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Tim\Documents\Резюме\TopResume\@__Go-Offer\#_Data Analyst - Projects\Fintech_orders_loan_term_mixed_emails\"/>
    </mc:Choice>
  </mc:AlternateContent>
  <xr:revisionPtr revIDLastSave="0" documentId="13_ncr:1_{A0C8B722-0F8D-4CC9-B6C5-06A2F7625969}" xr6:coauthVersionLast="47" xr6:coauthVersionMax="47" xr10:uidLastSave="{00000000-0000-0000-0000-000000000000}"/>
  <bookViews>
    <workbookView xWindow="20370" yWindow="-120" windowWidth="29040" windowHeight="15840" activeTab="4" xr2:uid="{00000000-000D-0000-FFFF-FFFF00000000}"/>
  </bookViews>
  <sheets>
    <sheet name="Dashboard" sheetId="7" r:id="rId1"/>
    <sheet name="TotalSales" sheetId="4" r:id="rId2"/>
    <sheet name="CountryBarChart" sheetId="5" r:id="rId3"/>
    <sheet name="TOP5Custumers" sheetId="6" r:id="rId4"/>
    <sheet name="orders" sheetId="1" r:id="rId5"/>
    <sheet name="customers" sheetId="2" r:id="rId6"/>
    <sheet name="products" sheetId="3" r:id="rId7"/>
  </sheets>
  <definedNames>
    <definedName name="NativeTimeline_Order_Date">#N/A</definedName>
    <definedName name="Slicer_Loan_Term__Years">#N/A</definedName>
    <definedName name="Slicer_Loyalty_Card">#N/A</definedName>
    <definedName name="Slicer_Service_Tier">#N/A</definedName>
  </definedNames>
  <calcPr calcId="191029"/>
  <pivotCaches>
    <pivotCache cacheId="3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L3" i="1"/>
  <c r="M3" i="1" s="1"/>
  <c r="L4" i="1"/>
  <c r="M4" i="1" s="1"/>
  <c r="L5" i="1"/>
  <c r="M5" i="1" s="1"/>
  <c r="L6" i="1"/>
  <c r="M6" i="1" s="1"/>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4116" i="1"/>
  <c r="M4116" i="1" s="1"/>
  <c r="L4117" i="1"/>
  <c r="M4117" i="1" s="1"/>
  <c r="L4118" i="1"/>
  <c r="M4118" i="1" s="1"/>
  <c r="L4119" i="1"/>
  <c r="M4119" i="1" s="1"/>
  <c r="L4120" i="1"/>
  <c r="M4120" i="1" s="1"/>
  <c r="L4121" i="1"/>
  <c r="M4121" i="1" s="1"/>
  <c r="L4122" i="1"/>
  <c r="M4122" i="1" s="1"/>
  <c r="L4123" i="1"/>
  <c r="M4123" i="1" s="1"/>
  <c r="L4124" i="1"/>
  <c r="M4124" i="1" s="1"/>
  <c r="L4125" i="1"/>
  <c r="M4125" i="1" s="1"/>
  <c r="L4126" i="1"/>
  <c r="M4126" i="1" s="1"/>
  <c r="L4127" i="1"/>
  <c r="M4127" i="1" s="1"/>
  <c r="L4128" i="1"/>
  <c r="M4128" i="1" s="1"/>
  <c r="L4129" i="1"/>
  <c r="M4129" i="1" s="1"/>
  <c r="L4130" i="1"/>
  <c r="M4130" i="1" s="1"/>
  <c r="L4131" i="1"/>
  <c r="M4131" i="1" s="1"/>
  <c r="L4132" i="1"/>
  <c r="M4132" i="1" s="1"/>
  <c r="L4133" i="1"/>
  <c r="M4133" i="1" s="1"/>
  <c r="L4134" i="1"/>
  <c r="M4134" i="1" s="1"/>
  <c r="L4135" i="1"/>
  <c r="M4135" i="1" s="1"/>
  <c r="L4136" i="1"/>
  <c r="M4136" i="1" s="1"/>
  <c r="L4137" i="1"/>
  <c r="M4137" i="1" s="1"/>
  <c r="L4138" i="1"/>
  <c r="M4138" i="1" s="1"/>
  <c r="L4139" i="1"/>
  <c r="M4139" i="1" s="1"/>
  <c r="L4140" i="1"/>
  <c r="M4140" i="1" s="1"/>
  <c r="L4141" i="1"/>
  <c r="M4141" i="1" s="1"/>
  <c r="L4142" i="1"/>
  <c r="M4142" i="1" s="1"/>
  <c r="L4143" i="1"/>
  <c r="M4143" i="1" s="1"/>
  <c r="L4144" i="1"/>
  <c r="M4144" i="1" s="1"/>
  <c r="L4145" i="1"/>
  <c r="M4145" i="1" s="1"/>
  <c r="L4146" i="1"/>
  <c r="M4146" i="1" s="1"/>
  <c r="L4147" i="1"/>
  <c r="M4147" i="1" s="1"/>
  <c r="L4148" i="1"/>
  <c r="M4148" i="1" s="1"/>
  <c r="L4149" i="1"/>
  <c r="M4149" i="1" s="1"/>
  <c r="L4150" i="1"/>
  <c r="M4150" i="1" s="1"/>
  <c r="L4151" i="1"/>
  <c r="M4151" i="1" s="1"/>
  <c r="L4152" i="1"/>
  <c r="M4152" i="1" s="1"/>
  <c r="L4153" i="1"/>
  <c r="M4153" i="1" s="1"/>
  <c r="L4154" i="1"/>
  <c r="M4154" i="1" s="1"/>
  <c r="L4155" i="1"/>
  <c r="M4155" i="1" s="1"/>
  <c r="L4156" i="1"/>
  <c r="M4156" i="1" s="1"/>
  <c r="L4157" i="1"/>
  <c r="M4157" i="1" s="1"/>
  <c r="L4158" i="1"/>
  <c r="M4158" i="1" s="1"/>
  <c r="L4159" i="1"/>
  <c r="M4159" i="1" s="1"/>
  <c r="L4160" i="1"/>
  <c r="M4160" i="1" s="1"/>
  <c r="L4161" i="1"/>
  <c r="M4161" i="1" s="1"/>
  <c r="L4162" i="1"/>
  <c r="M4162" i="1" s="1"/>
  <c r="L4163" i="1"/>
  <c r="M4163" i="1" s="1"/>
  <c r="L4164" i="1"/>
  <c r="M4164" i="1" s="1"/>
  <c r="L4165" i="1"/>
  <c r="M4165" i="1" s="1"/>
  <c r="L4166" i="1"/>
  <c r="M4166" i="1" s="1"/>
  <c r="L4167" i="1"/>
  <c r="M4167" i="1" s="1"/>
  <c r="L4168" i="1"/>
  <c r="M4168" i="1" s="1"/>
  <c r="L4169" i="1"/>
  <c r="M4169" i="1" s="1"/>
  <c r="L4170" i="1"/>
  <c r="M4170" i="1" s="1"/>
  <c r="L4171" i="1"/>
  <c r="M4171" i="1" s="1"/>
  <c r="L4172" i="1"/>
  <c r="M4172" i="1" s="1"/>
  <c r="L4173" i="1"/>
  <c r="M4173" i="1" s="1"/>
  <c r="L4174" i="1"/>
  <c r="M4174" i="1" s="1"/>
  <c r="L4175" i="1"/>
  <c r="M4175" i="1" s="1"/>
  <c r="L4176" i="1"/>
  <c r="M4176" i="1" s="1"/>
  <c r="L4177" i="1"/>
  <c r="M4177" i="1" s="1"/>
  <c r="L4178" i="1"/>
  <c r="M4178" i="1" s="1"/>
  <c r="L4179" i="1"/>
  <c r="M4179" i="1" s="1"/>
  <c r="L4180" i="1"/>
  <c r="M4180" i="1" s="1"/>
  <c r="L4181" i="1"/>
  <c r="M4181" i="1" s="1"/>
  <c r="L4182" i="1"/>
  <c r="M4182" i="1" s="1"/>
  <c r="L4183" i="1"/>
  <c r="M4183" i="1" s="1"/>
  <c r="L4184" i="1"/>
  <c r="M4184" i="1" s="1"/>
  <c r="L4185" i="1"/>
  <c r="M4185" i="1" s="1"/>
  <c r="L4186" i="1"/>
  <c r="M4186" i="1" s="1"/>
  <c r="L4187" i="1"/>
  <c r="M4187" i="1" s="1"/>
  <c r="L4188" i="1"/>
  <c r="M4188" i="1" s="1"/>
  <c r="L4189" i="1"/>
  <c r="M4189" i="1" s="1"/>
  <c r="L4190" i="1"/>
  <c r="M4190" i="1" s="1"/>
  <c r="L4191" i="1"/>
  <c r="M4191" i="1" s="1"/>
  <c r="L4192" i="1"/>
  <c r="M4192" i="1" s="1"/>
  <c r="L4193" i="1"/>
  <c r="M4193" i="1" s="1"/>
  <c r="L4194" i="1"/>
  <c r="M4194" i="1" s="1"/>
  <c r="L4195" i="1"/>
  <c r="M4195" i="1" s="1"/>
  <c r="L4196" i="1"/>
  <c r="M4196" i="1" s="1"/>
  <c r="L4197" i="1"/>
  <c r="M4197" i="1" s="1"/>
  <c r="L4198" i="1"/>
  <c r="M4198" i="1" s="1"/>
  <c r="L4199" i="1"/>
  <c r="M4199" i="1" s="1"/>
  <c r="L4200" i="1"/>
  <c r="M4200" i="1" s="1"/>
  <c r="L4201" i="1"/>
  <c r="M4201" i="1" s="1"/>
  <c r="L4202" i="1"/>
  <c r="M4202" i="1" s="1"/>
  <c r="L4203" i="1"/>
  <c r="M4203" i="1" s="1"/>
  <c r="L4204" i="1"/>
  <c r="M4204" i="1" s="1"/>
  <c r="L4205" i="1"/>
  <c r="M4205" i="1" s="1"/>
  <c r="L4206" i="1"/>
  <c r="M4206" i="1" s="1"/>
  <c r="L4207" i="1"/>
  <c r="M4207" i="1" s="1"/>
  <c r="L4208" i="1"/>
  <c r="M4208" i="1" s="1"/>
  <c r="L4209" i="1"/>
  <c r="M4209" i="1" s="1"/>
  <c r="L4210" i="1"/>
  <c r="M4210" i="1" s="1"/>
  <c r="L4211" i="1"/>
  <c r="M4211" i="1" s="1"/>
  <c r="L4212" i="1"/>
  <c r="M4212" i="1" s="1"/>
  <c r="L4213" i="1"/>
  <c r="M4213" i="1" s="1"/>
  <c r="L4214" i="1"/>
  <c r="M4214" i="1" s="1"/>
  <c r="L4215" i="1"/>
  <c r="M4215" i="1" s="1"/>
  <c r="L4216" i="1"/>
  <c r="M4216" i="1" s="1"/>
  <c r="L4217" i="1"/>
  <c r="M4217" i="1" s="1"/>
  <c r="L4218" i="1"/>
  <c r="M4218" i="1" s="1"/>
  <c r="L4219" i="1"/>
  <c r="M4219" i="1" s="1"/>
  <c r="L4220" i="1"/>
  <c r="M4220" i="1" s="1"/>
  <c r="L4221" i="1"/>
  <c r="M4221" i="1" s="1"/>
  <c r="L4222" i="1"/>
  <c r="M4222" i="1" s="1"/>
  <c r="L4223" i="1"/>
  <c r="M4223" i="1" s="1"/>
  <c r="L4224" i="1"/>
  <c r="M4224" i="1" s="1"/>
  <c r="L4225" i="1"/>
  <c r="M4225" i="1" s="1"/>
  <c r="L4226" i="1"/>
  <c r="M4226" i="1" s="1"/>
  <c r="L4227" i="1"/>
  <c r="M4227" i="1" s="1"/>
  <c r="L4228" i="1"/>
  <c r="M4228" i="1" s="1"/>
  <c r="L4229" i="1"/>
  <c r="M4229" i="1" s="1"/>
  <c r="L4230" i="1"/>
  <c r="M4230" i="1" s="1"/>
  <c r="L4231" i="1"/>
  <c r="M4231" i="1" s="1"/>
  <c r="L4232" i="1"/>
  <c r="M4232" i="1" s="1"/>
  <c r="L4233" i="1"/>
  <c r="M4233" i="1" s="1"/>
  <c r="L4234" i="1"/>
  <c r="M4234" i="1" s="1"/>
  <c r="L4235" i="1"/>
  <c r="M4235" i="1" s="1"/>
  <c r="L4236" i="1"/>
  <c r="M4236" i="1" s="1"/>
  <c r="L4237" i="1"/>
  <c r="M4237" i="1" s="1"/>
  <c r="L4238" i="1"/>
  <c r="M4238" i="1" s="1"/>
  <c r="L4239" i="1"/>
  <c r="M4239" i="1" s="1"/>
  <c r="L4240" i="1"/>
  <c r="M4240" i="1" s="1"/>
  <c r="L4241" i="1"/>
  <c r="M4241" i="1" s="1"/>
  <c r="L4242" i="1"/>
  <c r="M4242" i="1" s="1"/>
  <c r="L4243" i="1"/>
  <c r="M4243" i="1" s="1"/>
  <c r="L4244" i="1"/>
  <c r="M4244" i="1" s="1"/>
  <c r="L4245" i="1"/>
  <c r="M4245" i="1" s="1"/>
  <c r="L4246" i="1"/>
  <c r="M4246" i="1" s="1"/>
  <c r="L4247" i="1"/>
  <c r="M4247" i="1" s="1"/>
  <c r="L4248" i="1"/>
  <c r="M4248" i="1" s="1"/>
  <c r="L4249" i="1"/>
  <c r="M4249" i="1" s="1"/>
  <c r="L4250" i="1"/>
  <c r="M4250" i="1" s="1"/>
  <c r="L4251" i="1"/>
  <c r="M4251" i="1" s="1"/>
  <c r="L4252" i="1"/>
  <c r="M4252" i="1" s="1"/>
  <c r="L4253" i="1"/>
  <c r="M4253" i="1" s="1"/>
  <c r="L4254" i="1"/>
  <c r="M4254" i="1" s="1"/>
  <c r="L4255" i="1"/>
  <c r="M4255" i="1" s="1"/>
  <c r="L4256" i="1"/>
  <c r="M4256" i="1" s="1"/>
  <c r="L4257" i="1"/>
  <c r="M4257" i="1" s="1"/>
  <c r="L4258" i="1"/>
  <c r="M4258" i="1" s="1"/>
  <c r="L4259" i="1"/>
  <c r="M4259" i="1" s="1"/>
  <c r="L4260" i="1"/>
  <c r="M4260" i="1" s="1"/>
  <c r="L4261" i="1"/>
  <c r="M4261" i="1" s="1"/>
  <c r="L4262" i="1"/>
  <c r="M4262" i="1" s="1"/>
  <c r="L4263" i="1"/>
  <c r="M4263" i="1" s="1"/>
  <c r="L4264" i="1"/>
  <c r="M4264" i="1" s="1"/>
  <c r="L4265" i="1"/>
  <c r="M4265" i="1" s="1"/>
  <c r="L4266" i="1"/>
  <c r="M4266" i="1" s="1"/>
  <c r="L4267" i="1"/>
  <c r="M4267" i="1" s="1"/>
  <c r="L4268" i="1"/>
  <c r="M4268" i="1" s="1"/>
  <c r="L4269" i="1"/>
  <c r="M4269" i="1" s="1"/>
  <c r="L4270" i="1"/>
  <c r="M4270" i="1" s="1"/>
  <c r="L4271" i="1"/>
  <c r="M4271" i="1" s="1"/>
  <c r="L4272" i="1"/>
  <c r="M4272" i="1" s="1"/>
  <c r="L4273" i="1"/>
  <c r="M4273" i="1" s="1"/>
  <c r="L4274" i="1"/>
  <c r="M4274" i="1" s="1"/>
  <c r="L4275" i="1"/>
  <c r="M4275" i="1" s="1"/>
  <c r="L4276" i="1"/>
  <c r="M4276" i="1" s="1"/>
  <c r="L4277" i="1"/>
  <c r="M4277" i="1" s="1"/>
  <c r="L4278" i="1"/>
  <c r="M4278" i="1" s="1"/>
  <c r="L4279" i="1"/>
  <c r="M4279" i="1" s="1"/>
  <c r="L4280" i="1"/>
  <c r="M4280" i="1" s="1"/>
  <c r="L4281" i="1"/>
  <c r="M4281" i="1" s="1"/>
  <c r="L4282" i="1"/>
  <c r="M4282" i="1" s="1"/>
  <c r="L4283" i="1"/>
  <c r="M4283" i="1" s="1"/>
  <c r="L4284" i="1"/>
  <c r="M4284" i="1" s="1"/>
  <c r="L4285" i="1"/>
  <c r="M4285" i="1" s="1"/>
  <c r="L4286" i="1"/>
  <c r="M4286" i="1" s="1"/>
  <c r="L4287" i="1"/>
  <c r="M4287" i="1" s="1"/>
  <c r="L4288" i="1"/>
  <c r="M4288" i="1" s="1"/>
  <c r="L4289" i="1"/>
  <c r="M4289" i="1" s="1"/>
  <c r="L4290" i="1"/>
  <c r="M4290" i="1" s="1"/>
  <c r="L4291" i="1"/>
  <c r="M4291" i="1" s="1"/>
  <c r="L4292" i="1"/>
  <c r="M4292" i="1" s="1"/>
  <c r="L4293" i="1"/>
  <c r="M4293" i="1" s="1"/>
  <c r="L4294" i="1"/>
  <c r="M4294" i="1" s="1"/>
  <c r="L4295" i="1"/>
  <c r="M4295" i="1" s="1"/>
  <c r="L4296" i="1"/>
  <c r="M4296" i="1" s="1"/>
  <c r="L4297" i="1"/>
  <c r="M4297" i="1" s="1"/>
  <c r="L4298" i="1"/>
  <c r="M4298" i="1" s="1"/>
  <c r="L4299" i="1"/>
  <c r="M4299" i="1" s="1"/>
  <c r="L4300" i="1"/>
  <c r="M4300" i="1" s="1"/>
  <c r="L4301" i="1"/>
  <c r="M4301" i="1" s="1"/>
  <c r="L4302" i="1"/>
  <c r="M4302" i="1" s="1"/>
  <c r="L4303" i="1"/>
  <c r="M4303" i="1" s="1"/>
  <c r="L4304" i="1"/>
  <c r="M4304" i="1" s="1"/>
  <c r="L4305" i="1"/>
  <c r="M4305" i="1" s="1"/>
  <c r="L4306" i="1"/>
  <c r="M4306" i="1" s="1"/>
  <c r="L4307" i="1"/>
  <c r="M4307" i="1" s="1"/>
  <c r="L4308" i="1"/>
  <c r="M4308" i="1" s="1"/>
  <c r="L4309" i="1"/>
  <c r="M4309" i="1" s="1"/>
  <c r="L4310" i="1"/>
  <c r="M4310" i="1" s="1"/>
  <c r="L4311" i="1"/>
  <c r="M4311" i="1" s="1"/>
  <c r="L4312" i="1"/>
  <c r="M4312" i="1" s="1"/>
  <c r="L4313" i="1"/>
  <c r="M4313" i="1" s="1"/>
  <c r="L4314" i="1"/>
  <c r="M4314" i="1" s="1"/>
  <c r="L4315" i="1"/>
  <c r="M4315" i="1" s="1"/>
  <c r="L4316" i="1"/>
  <c r="M4316" i="1" s="1"/>
  <c r="L4317" i="1"/>
  <c r="M4317" i="1" s="1"/>
  <c r="L4318" i="1"/>
  <c r="M4318" i="1" s="1"/>
  <c r="L4319" i="1"/>
  <c r="M4319" i="1" s="1"/>
  <c r="L4320" i="1"/>
  <c r="M4320" i="1" s="1"/>
  <c r="L4321" i="1"/>
  <c r="M4321" i="1" s="1"/>
  <c r="L4322" i="1"/>
  <c r="M4322" i="1" s="1"/>
  <c r="L4323" i="1"/>
  <c r="M4323" i="1" s="1"/>
  <c r="L4324" i="1"/>
  <c r="M4324" i="1" s="1"/>
  <c r="L4325" i="1"/>
  <c r="M4325" i="1" s="1"/>
  <c r="L4326" i="1"/>
  <c r="M4326" i="1" s="1"/>
  <c r="L4327" i="1"/>
  <c r="M4327" i="1" s="1"/>
  <c r="L4328" i="1"/>
  <c r="M4328" i="1" s="1"/>
  <c r="L4329" i="1"/>
  <c r="M4329" i="1" s="1"/>
  <c r="L4330" i="1"/>
  <c r="M4330" i="1" s="1"/>
  <c r="L4331" i="1"/>
  <c r="M4331" i="1" s="1"/>
  <c r="L4332" i="1"/>
  <c r="M4332" i="1" s="1"/>
  <c r="L4333" i="1"/>
  <c r="M4333" i="1" s="1"/>
  <c r="L4334" i="1"/>
  <c r="M4334" i="1" s="1"/>
  <c r="L4335" i="1"/>
  <c r="M4335" i="1" s="1"/>
  <c r="L4336" i="1"/>
  <c r="M4336" i="1" s="1"/>
  <c r="L4337" i="1"/>
  <c r="M4337" i="1" s="1"/>
  <c r="L4338" i="1"/>
  <c r="M4338" i="1" s="1"/>
  <c r="L4339" i="1"/>
  <c r="M4339" i="1" s="1"/>
  <c r="L4340" i="1"/>
  <c r="M4340" i="1" s="1"/>
  <c r="L4341" i="1"/>
  <c r="M4341" i="1" s="1"/>
  <c r="L4342" i="1"/>
  <c r="M4342" i="1" s="1"/>
  <c r="L4343" i="1"/>
  <c r="M4343" i="1" s="1"/>
  <c r="L4344" i="1"/>
  <c r="M4344" i="1" s="1"/>
  <c r="L4345" i="1"/>
  <c r="M4345" i="1" s="1"/>
  <c r="L4346" i="1"/>
  <c r="M4346" i="1" s="1"/>
  <c r="L4347" i="1"/>
  <c r="M4347" i="1" s="1"/>
  <c r="L4348" i="1"/>
  <c r="M4348" i="1" s="1"/>
  <c r="L4349" i="1"/>
  <c r="M4349" i="1" s="1"/>
  <c r="L4350" i="1"/>
  <c r="M4350" i="1" s="1"/>
  <c r="L4351" i="1"/>
  <c r="M4351" i="1" s="1"/>
  <c r="L4352" i="1"/>
  <c r="M4352" i="1" s="1"/>
  <c r="L4353" i="1"/>
  <c r="M4353" i="1" s="1"/>
  <c r="L4354" i="1"/>
  <c r="M4354" i="1" s="1"/>
  <c r="L4355" i="1"/>
  <c r="M4355" i="1" s="1"/>
  <c r="L4356" i="1"/>
  <c r="M4356" i="1" s="1"/>
  <c r="L4357" i="1"/>
  <c r="M4357" i="1" s="1"/>
  <c r="L4358" i="1"/>
  <c r="M4358" i="1" s="1"/>
  <c r="L4359" i="1"/>
  <c r="M4359" i="1" s="1"/>
  <c r="L4360" i="1"/>
  <c r="M4360" i="1" s="1"/>
  <c r="L4361" i="1"/>
  <c r="M4361" i="1" s="1"/>
  <c r="L4362" i="1"/>
  <c r="M4362" i="1" s="1"/>
  <c r="L4363" i="1"/>
  <c r="M4363" i="1" s="1"/>
  <c r="L4364" i="1"/>
  <c r="M4364" i="1" s="1"/>
  <c r="L4365" i="1"/>
  <c r="M4365" i="1" s="1"/>
  <c r="L4366" i="1"/>
  <c r="M4366" i="1" s="1"/>
  <c r="L4367" i="1"/>
  <c r="M4367" i="1" s="1"/>
  <c r="L4368" i="1"/>
  <c r="M4368" i="1" s="1"/>
  <c r="L4369" i="1"/>
  <c r="M4369" i="1" s="1"/>
  <c r="L4370" i="1"/>
  <c r="M4370" i="1" s="1"/>
  <c r="L4371" i="1"/>
  <c r="M4371" i="1" s="1"/>
  <c r="L4372" i="1"/>
  <c r="M4372" i="1" s="1"/>
  <c r="L4373" i="1"/>
  <c r="M4373" i="1" s="1"/>
  <c r="L4374" i="1"/>
  <c r="M4374" i="1" s="1"/>
  <c r="L4375" i="1"/>
  <c r="M4375" i="1" s="1"/>
  <c r="L4376" i="1"/>
  <c r="M4376" i="1" s="1"/>
  <c r="L4377" i="1"/>
  <c r="M4377" i="1" s="1"/>
  <c r="L4378" i="1"/>
  <c r="M4378" i="1" s="1"/>
  <c r="L4379" i="1"/>
  <c r="M4379" i="1" s="1"/>
  <c r="L4380" i="1"/>
  <c r="M4380" i="1" s="1"/>
  <c r="L4381" i="1"/>
  <c r="M4381" i="1" s="1"/>
  <c r="L4382" i="1"/>
  <c r="M4382" i="1" s="1"/>
  <c r="L4383" i="1"/>
  <c r="M4383" i="1" s="1"/>
  <c r="L4384" i="1"/>
  <c r="M4384" i="1" s="1"/>
  <c r="L4385" i="1"/>
  <c r="M4385" i="1" s="1"/>
  <c r="L4386" i="1"/>
  <c r="M4386" i="1" s="1"/>
  <c r="L4387" i="1"/>
  <c r="M4387" i="1" s="1"/>
  <c r="L4388" i="1"/>
  <c r="M4388" i="1" s="1"/>
  <c r="L4389" i="1"/>
  <c r="M4389" i="1" s="1"/>
  <c r="L4390" i="1"/>
  <c r="M4390" i="1" s="1"/>
  <c r="L4391" i="1"/>
  <c r="M4391" i="1" s="1"/>
  <c r="L4392" i="1"/>
  <c r="M4392" i="1" s="1"/>
  <c r="L4393" i="1"/>
  <c r="M4393" i="1" s="1"/>
  <c r="L4394" i="1"/>
  <c r="M4394" i="1" s="1"/>
  <c r="L4395" i="1"/>
  <c r="M4395" i="1" s="1"/>
  <c r="L4396" i="1"/>
  <c r="M4396" i="1" s="1"/>
  <c r="L4397" i="1"/>
  <c r="M4397" i="1" s="1"/>
  <c r="L4398" i="1"/>
  <c r="M4398" i="1" s="1"/>
  <c r="L4399" i="1"/>
  <c r="M4399" i="1" s="1"/>
  <c r="L4400" i="1"/>
  <c r="M4400" i="1" s="1"/>
  <c r="L4401" i="1"/>
  <c r="M4401" i="1" s="1"/>
  <c r="L4402" i="1"/>
  <c r="M4402" i="1" s="1"/>
  <c r="L4403" i="1"/>
  <c r="M4403" i="1" s="1"/>
  <c r="L4404" i="1"/>
  <c r="M4404" i="1" s="1"/>
  <c r="L4405" i="1"/>
  <c r="M4405" i="1" s="1"/>
  <c r="L4406" i="1"/>
  <c r="M4406" i="1" s="1"/>
  <c r="L4407" i="1"/>
  <c r="M4407" i="1" s="1"/>
  <c r="L4408" i="1"/>
  <c r="M4408" i="1" s="1"/>
  <c r="L4409" i="1"/>
  <c r="M4409" i="1" s="1"/>
  <c r="L4410" i="1"/>
  <c r="M4410" i="1" s="1"/>
  <c r="L4411" i="1"/>
  <c r="M4411" i="1" s="1"/>
  <c r="L4412" i="1"/>
  <c r="M4412" i="1" s="1"/>
  <c r="L4413" i="1"/>
  <c r="M4413" i="1" s="1"/>
  <c r="L4414" i="1"/>
  <c r="M4414" i="1" s="1"/>
  <c r="L4415" i="1"/>
  <c r="M4415" i="1" s="1"/>
  <c r="L4416" i="1"/>
  <c r="M4416" i="1" s="1"/>
  <c r="L4417" i="1"/>
  <c r="M4417" i="1" s="1"/>
  <c r="L4418" i="1"/>
  <c r="M4418" i="1" s="1"/>
  <c r="L4419" i="1"/>
  <c r="M4419" i="1" s="1"/>
  <c r="L4420" i="1"/>
  <c r="M4420" i="1" s="1"/>
  <c r="L4421" i="1"/>
  <c r="M4421" i="1" s="1"/>
  <c r="L4422" i="1"/>
  <c r="M4422" i="1" s="1"/>
  <c r="L4423" i="1"/>
  <c r="M4423" i="1" s="1"/>
  <c r="L4424" i="1"/>
  <c r="M4424" i="1" s="1"/>
  <c r="L4425" i="1"/>
  <c r="M4425" i="1" s="1"/>
  <c r="L4426" i="1"/>
  <c r="M4426" i="1" s="1"/>
  <c r="L4427" i="1"/>
  <c r="M4427" i="1" s="1"/>
  <c r="L4428" i="1"/>
  <c r="M4428" i="1" s="1"/>
  <c r="L4429" i="1"/>
  <c r="M4429" i="1" s="1"/>
  <c r="L4430" i="1"/>
  <c r="M4430" i="1" s="1"/>
  <c r="L4431" i="1"/>
  <c r="M4431" i="1" s="1"/>
  <c r="L4432" i="1"/>
  <c r="M4432" i="1" s="1"/>
  <c r="L4433" i="1"/>
  <c r="M4433" i="1" s="1"/>
  <c r="L4434" i="1"/>
  <c r="M4434" i="1" s="1"/>
  <c r="L4435" i="1"/>
  <c r="M4435" i="1" s="1"/>
  <c r="L4436" i="1"/>
  <c r="M4436" i="1" s="1"/>
  <c r="L4437" i="1"/>
  <c r="M4437" i="1" s="1"/>
  <c r="L4438" i="1"/>
  <c r="M4438" i="1" s="1"/>
  <c r="L4439" i="1"/>
  <c r="M4439" i="1" s="1"/>
  <c r="L4440" i="1"/>
  <c r="M4440" i="1" s="1"/>
  <c r="L4441" i="1"/>
  <c r="M4441" i="1" s="1"/>
  <c r="L4442" i="1"/>
  <c r="M4442" i="1" s="1"/>
  <c r="L4443" i="1"/>
  <c r="M4443" i="1" s="1"/>
  <c r="L4444" i="1"/>
  <c r="M4444" i="1" s="1"/>
  <c r="L4445" i="1"/>
  <c r="M4445" i="1" s="1"/>
  <c r="L4446" i="1"/>
  <c r="M4446" i="1" s="1"/>
  <c r="L4447" i="1"/>
  <c r="M4447" i="1" s="1"/>
  <c r="L4448" i="1"/>
  <c r="M4448" i="1" s="1"/>
  <c r="L4449" i="1"/>
  <c r="M4449" i="1" s="1"/>
  <c r="L4450" i="1"/>
  <c r="M4450" i="1" s="1"/>
  <c r="L4451" i="1"/>
  <c r="M4451" i="1" s="1"/>
  <c r="L4452" i="1"/>
  <c r="M4452" i="1" s="1"/>
  <c r="L4453" i="1"/>
  <c r="M4453" i="1" s="1"/>
  <c r="L4454" i="1"/>
  <c r="M4454" i="1" s="1"/>
  <c r="L4455" i="1"/>
  <c r="M4455" i="1" s="1"/>
  <c r="L4456" i="1"/>
  <c r="M4456" i="1" s="1"/>
  <c r="L4457" i="1"/>
  <c r="M4457" i="1" s="1"/>
  <c r="L4458" i="1"/>
  <c r="M4458" i="1" s="1"/>
  <c r="L4459" i="1"/>
  <c r="M4459" i="1" s="1"/>
  <c r="L4460" i="1"/>
  <c r="M4460" i="1" s="1"/>
  <c r="L4461" i="1"/>
  <c r="M4461" i="1" s="1"/>
  <c r="L4462" i="1"/>
  <c r="M4462" i="1" s="1"/>
  <c r="L4463" i="1"/>
  <c r="M4463" i="1" s="1"/>
  <c r="L4464" i="1"/>
  <c r="M4464" i="1" s="1"/>
  <c r="L4465" i="1"/>
  <c r="M4465" i="1" s="1"/>
  <c r="L4466" i="1"/>
  <c r="M4466" i="1" s="1"/>
  <c r="L4467" i="1"/>
  <c r="M4467" i="1" s="1"/>
  <c r="L4468" i="1"/>
  <c r="M4468" i="1" s="1"/>
  <c r="L4469" i="1"/>
  <c r="M4469" i="1" s="1"/>
  <c r="L4470" i="1"/>
  <c r="M4470" i="1" s="1"/>
  <c r="L4471" i="1"/>
  <c r="M4471" i="1" s="1"/>
  <c r="L4472" i="1"/>
  <c r="M4472" i="1" s="1"/>
  <c r="L4473" i="1"/>
  <c r="M4473" i="1" s="1"/>
  <c r="L4474" i="1"/>
  <c r="M4474" i="1" s="1"/>
  <c r="L4475" i="1"/>
  <c r="M4475" i="1" s="1"/>
  <c r="L4476" i="1"/>
  <c r="M4476" i="1" s="1"/>
  <c r="L4477" i="1"/>
  <c r="M4477" i="1" s="1"/>
  <c r="L4478" i="1"/>
  <c r="M4478" i="1" s="1"/>
  <c r="L4479" i="1"/>
  <c r="M4479" i="1" s="1"/>
  <c r="L4480" i="1"/>
  <c r="M4480" i="1" s="1"/>
  <c r="L4481" i="1"/>
  <c r="M4481" i="1" s="1"/>
  <c r="L4482" i="1"/>
  <c r="M4482" i="1" s="1"/>
  <c r="L4483" i="1"/>
  <c r="M4483" i="1" s="1"/>
  <c r="L4484" i="1"/>
  <c r="M4484" i="1" s="1"/>
  <c r="L4485" i="1"/>
  <c r="M4485" i="1" s="1"/>
  <c r="L4486" i="1"/>
  <c r="M4486" i="1" s="1"/>
  <c r="L4487" i="1"/>
  <c r="M4487" i="1" s="1"/>
  <c r="L4488" i="1"/>
  <c r="M4488" i="1" s="1"/>
  <c r="L4489" i="1"/>
  <c r="M4489" i="1" s="1"/>
  <c r="L4490" i="1"/>
  <c r="M4490" i="1" s="1"/>
  <c r="L4491" i="1"/>
  <c r="M4491" i="1" s="1"/>
  <c r="L4492" i="1"/>
  <c r="M4492" i="1" s="1"/>
  <c r="L4493" i="1"/>
  <c r="M4493" i="1" s="1"/>
  <c r="L4494" i="1"/>
  <c r="M4494" i="1" s="1"/>
  <c r="L4495" i="1"/>
  <c r="M4495" i="1" s="1"/>
  <c r="L4496" i="1"/>
  <c r="M4496" i="1" s="1"/>
  <c r="L4497" i="1"/>
  <c r="M4497" i="1" s="1"/>
  <c r="L4498" i="1"/>
  <c r="M4498" i="1" s="1"/>
  <c r="L4499" i="1"/>
  <c r="M4499" i="1" s="1"/>
  <c r="L4500" i="1"/>
  <c r="M4500" i="1" s="1"/>
  <c r="L4501" i="1"/>
  <c r="M4501" i="1" s="1"/>
  <c r="L4502" i="1"/>
  <c r="M4502" i="1" s="1"/>
  <c r="L4503" i="1"/>
  <c r="M4503" i="1" s="1"/>
  <c r="L4504" i="1"/>
  <c r="M4504" i="1" s="1"/>
  <c r="L4505" i="1"/>
  <c r="M4505" i="1" s="1"/>
  <c r="L4506" i="1"/>
  <c r="M4506" i="1" s="1"/>
  <c r="L4507" i="1"/>
  <c r="M4507" i="1" s="1"/>
  <c r="L4508" i="1"/>
  <c r="M4508" i="1" s="1"/>
  <c r="L4509" i="1"/>
  <c r="M4509" i="1" s="1"/>
  <c r="L4510" i="1"/>
  <c r="M4510" i="1" s="1"/>
  <c r="L4511" i="1"/>
  <c r="M4511" i="1" s="1"/>
  <c r="L4512" i="1"/>
  <c r="M4512" i="1" s="1"/>
  <c r="L4513" i="1"/>
  <c r="M4513" i="1" s="1"/>
  <c r="L4514" i="1"/>
  <c r="M4514" i="1" s="1"/>
  <c r="L4515" i="1"/>
  <c r="M4515" i="1" s="1"/>
  <c r="L4516" i="1"/>
  <c r="M4516" i="1" s="1"/>
  <c r="L4517" i="1"/>
  <c r="M4517" i="1" s="1"/>
  <c r="L4518" i="1"/>
  <c r="M4518" i="1" s="1"/>
  <c r="L4519" i="1"/>
  <c r="M4519" i="1" s="1"/>
  <c r="L4520" i="1"/>
  <c r="M4520" i="1" s="1"/>
  <c r="L4521" i="1"/>
  <c r="M4521" i="1" s="1"/>
  <c r="L4522" i="1"/>
  <c r="M4522" i="1" s="1"/>
  <c r="L4523" i="1"/>
  <c r="M4523" i="1" s="1"/>
  <c r="L4524" i="1"/>
  <c r="M4524" i="1" s="1"/>
  <c r="L4525" i="1"/>
  <c r="M4525" i="1" s="1"/>
  <c r="L4526" i="1"/>
  <c r="M4526" i="1" s="1"/>
  <c r="L4527" i="1"/>
  <c r="M4527" i="1" s="1"/>
  <c r="L4528" i="1"/>
  <c r="M4528" i="1" s="1"/>
  <c r="L4529" i="1"/>
  <c r="M4529" i="1" s="1"/>
  <c r="L4530" i="1"/>
  <c r="M4530" i="1" s="1"/>
  <c r="L4531" i="1"/>
  <c r="M4531" i="1" s="1"/>
  <c r="L4532" i="1"/>
  <c r="M4532" i="1" s="1"/>
  <c r="L4533" i="1"/>
  <c r="M4533" i="1" s="1"/>
  <c r="L4534" i="1"/>
  <c r="M4534" i="1" s="1"/>
  <c r="L4535" i="1"/>
  <c r="M4535" i="1" s="1"/>
  <c r="L4536" i="1"/>
  <c r="M4536" i="1" s="1"/>
  <c r="L4537" i="1"/>
  <c r="M4537" i="1" s="1"/>
  <c r="L4538" i="1"/>
  <c r="M4538" i="1" s="1"/>
  <c r="L4539" i="1"/>
  <c r="M4539" i="1" s="1"/>
  <c r="L4540" i="1"/>
  <c r="M4540" i="1" s="1"/>
  <c r="L4541" i="1"/>
  <c r="M4541" i="1" s="1"/>
  <c r="L4542" i="1"/>
  <c r="M4542" i="1" s="1"/>
  <c r="L4543" i="1"/>
  <c r="M4543" i="1" s="1"/>
  <c r="L4544" i="1"/>
  <c r="M4544" i="1" s="1"/>
  <c r="L4545" i="1"/>
  <c r="M4545" i="1" s="1"/>
  <c r="L4546" i="1"/>
  <c r="M4546" i="1" s="1"/>
  <c r="L4547" i="1"/>
  <c r="M4547" i="1" s="1"/>
  <c r="L4548" i="1"/>
  <c r="M4548" i="1" s="1"/>
  <c r="L4549" i="1"/>
  <c r="M4549" i="1" s="1"/>
  <c r="L4550" i="1"/>
  <c r="M4550" i="1" s="1"/>
  <c r="L4551" i="1"/>
  <c r="M4551" i="1" s="1"/>
  <c r="L4552" i="1"/>
  <c r="M4552" i="1" s="1"/>
  <c r="L4553" i="1"/>
  <c r="M4553" i="1" s="1"/>
  <c r="L4554" i="1"/>
  <c r="M4554" i="1" s="1"/>
  <c r="L4555" i="1"/>
  <c r="M4555" i="1" s="1"/>
  <c r="L4556" i="1"/>
  <c r="M4556" i="1" s="1"/>
  <c r="L4557" i="1"/>
  <c r="M4557" i="1" s="1"/>
  <c r="L4558" i="1"/>
  <c r="M4558" i="1" s="1"/>
  <c r="L4559" i="1"/>
  <c r="M4559" i="1" s="1"/>
  <c r="L4560" i="1"/>
  <c r="M4560" i="1" s="1"/>
  <c r="L4561" i="1"/>
  <c r="M4561" i="1" s="1"/>
  <c r="L4562" i="1"/>
  <c r="M4562" i="1" s="1"/>
  <c r="L4563" i="1"/>
  <c r="M4563" i="1" s="1"/>
  <c r="L4564" i="1"/>
  <c r="M4564" i="1" s="1"/>
  <c r="L4565" i="1"/>
  <c r="M4565" i="1" s="1"/>
  <c r="L4566" i="1"/>
  <c r="M4566" i="1" s="1"/>
  <c r="L4567" i="1"/>
  <c r="M4567" i="1" s="1"/>
  <c r="L4568" i="1"/>
  <c r="M4568" i="1" s="1"/>
  <c r="L4569" i="1"/>
  <c r="M4569" i="1" s="1"/>
  <c r="L4570" i="1"/>
  <c r="M4570" i="1" s="1"/>
  <c r="L4571" i="1"/>
  <c r="M4571" i="1" s="1"/>
  <c r="L4572" i="1"/>
  <c r="M4572" i="1" s="1"/>
  <c r="L4573" i="1"/>
  <c r="M4573" i="1" s="1"/>
  <c r="L4574" i="1"/>
  <c r="M4574" i="1" s="1"/>
  <c r="L4575" i="1"/>
  <c r="M4575" i="1" s="1"/>
  <c r="L4576" i="1"/>
  <c r="M4576" i="1" s="1"/>
  <c r="L4577" i="1"/>
  <c r="M4577" i="1" s="1"/>
  <c r="L4578" i="1"/>
  <c r="M4578" i="1" s="1"/>
  <c r="L4579" i="1"/>
  <c r="M4579" i="1" s="1"/>
  <c r="L4580" i="1"/>
  <c r="M4580" i="1" s="1"/>
  <c r="L4581" i="1"/>
  <c r="M4581" i="1" s="1"/>
  <c r="L4582" i="1"/>
  <c r="M4582" i="1" s="1"/>
  <c r="L4583" i="1"/>
  <c r="M4583" i="1" s="1"/>
  <c r="L4584" i="1"/>
  <c r="M4584" i="1" s="1"/>
  <c r="L4585" i="1"/>
  <c r="M4585" i="1" s="1"/>
  <c r="L4586" i="1"/>
  <c r="M4586" i="1" s="1"/>
  <c r="L4587" i="1"/>
  <c r="M4587" i="1" s="1"/>
  <c r="L4588" i="1"/>
  <c r="M4588" i="1" s="1"/>
  <c r="L4589" i="1"/>
  <c r="M4589" i="1" s="1"/>
  <c r="L4590" i="1"/>
  <c r="M4590" i="1" s="1"/>
  <c r="L4591" i="1"/>
  <c r="M4591" i="1" s="1"/>
  <c r="L4592" i="1"/>
  <c r="M4592" i="1" s="1"/>
  <c r="L4593" i="1"/>
  <c r="M4593" i="1" s="1"/>
  <c r="L4594" i="1"/>
  <c r="M4594" i="1" s="1"/>
  <c r="L4595" i="1"/>
  <c r="M4595" i="1" s="1"/>
  <c r="L4596" i="1"/>
  <c r="M4596" i="1" s="1"/>
  <c r="L4597" i="1"/>
  <c r="M4597" i="1" s="1"/>
  <c r="L4598" i="1"/>
  <c r="M4598" i="1" s="1"/>
  <c r="L4599" i="1"/>
  <c r="M4599" i="1" s="1"/>
  <c r="L4600" i="1"/>
  <c r="M4600" i="1" s="1"/>
  <c r="L4601" i="1"/>
  <c r="M4601" i="1" s="1"/>
  <c r="L4602" i="1"/>
  <c r="M4602" i="1" s="1"/>
  <c r="L4603" i="1"/>
  <c r="M4603" i="1" s="1"/>
  <c r="L4604" i="1"/>
  <c r="M4604" i="1" s="1"/>
  <c r="L4605" i="1"/>
  <c r="M4605" i="1" s="1"/>
  <c r="L4606" i="1"/>
  <c r="M4606" i="1" s="1"/>
  <c r="L4607" i="1"/>
  <c r="M4607" i="1" s="1"/>
  <c r="L4608" i="1"/>
  <c r="M4608" i="1" s="1"/>
  <c r="L4609" i="1"/>
  <c r="M4609" i="1" s="1"/>
  <c r="L4610" i="1"/>
  <c r="M4610" i="1" s="1"/>
  <c r="L4611" i="1"/>
  <c r="M4611" i="1" s="1"/>
  <c r="L4612" i="1"/>
  <c r="M4612" i="1" s="1"/>
  <c r="L4613" i="1"/>
  <c r="M4613" i="1" s="1"/>
  <c r="L4614" i="1"/>
  <c r="M4614" i="1" s="1"/>
  <c r="L4615" i="1"/>
  <c r="M4615" i="1" s="1"/>
  <c r="L4616" i="1"/>
  <c r="M4616" i="1" s="1"/>
  <c r="L4617" i="1"/>
  <c r="M4617" i="1" s="1"/>
  <c r="L4618" i="1"/>
  <c r="M4618" i="1" s="1"/>
  <c r="L4619" i="1"/>
  <c r="M4619" i="1" s="1"/>
  <c r="L4620" i="1"/>
  <c r="M4620" i="1" s="1"/>
  <c r="L4621" i="1"/>
  <c r="M4621" i="1" s="1"/>
  <c r="L4622" i="1"/>
  <c r="M4622" i="1" s="1"/>
  <c r="L4623" i="1"/>
  <c r="M4623" i="1" s="1"/>
  <c r="L4624" i="1"/>
  <c r="M4624" i="1" s="1"/>
  <c r="L4625" i="1"/>
  <c r="M4625" i="1" s="1"/>
  <c r="L4626" i="1"/>
  <c r="M4626" i="1" s="1"/>
  <c r="L4627" i="1"/>
  <c r="M4627" i="1" s="1"/>
  <c r="L4628" i="1"/>
  <c r="M4628" i="1" s="1"/>
  <c r="L4629" i="1"/>
  <c r="M4629" i="1" s="1"/>
  <c r="L4630" i="1"/>
  <c r="M4630" i="1" s="1"/>
  <c r="L4631" i="1"/>
  <c r="M4631" i="1" s="1"/>
  <c r="L4632" i="1"/>
  <c r="M4632" i="1" s="1"/>
  <c r="L4633" i="1"/>
  <c r="M4633" i="1" s="1"/>
  <c r="L4634" i="1"/>
  <c r="M4634" i="1" s="1"/>
  <c r="L4635" i="1"/>
  <c r="M4635" i="1" s="1"/>
  <c r="L4636" i="1"/>
  <c r="M4636" i="1" s="1"/>
  <c r="L4637" i="1"/>
  <c r="M4637" i="1" s="1"/>
  <c r="L4638" i="1"/>
  <c r="M4638" i="1" s="1"/>
  <c r="L4639" i="1"/>
  <c r="M4639" i="1" s="1"/>
  <c r="L4640" i="1"/>
  <c r="M4640" i="1" s="1"/>
  <c r="L4641" i="1"/>
  <c r="M4641" i="1" s="1"/>
  <c r="L4642" i="1"/>
  <c r="M4642" i="1" s="1"/>
  <c r="L4643" i="1"/>
  <c r="M4643" i="1" s="1"/>
  <c r="L4644" i="1"/>
  <c r="M4644" i="1" s="1"/>
  <c r="L4645" i="1"/>
  <c r="M4645" i="1" s="1"/>
  <c r="L4646" i="1"/>
  <c r="M4646" i="1" s="1"/>
  <c r="L4647" i="1"/>
  <c r="M4647" i="1" s="1"/>
  <c r="L4648" i="1"/>
  <c r="M4648" i="1" s="1"/>
  <c r="L4649" i="1"/>
  <c r="M4649" i="1" s="1"/>
  <c r="L4650" i="1"/>
  <c r="M4650" i="1" s="1"/>
  <c r="L4651" i="1"/>
  <c r="M4651" i="1" s="1"/>
  <c r="L4652" i="1"/>
  <c r="M4652" i="1" s="1"/>
  <c r="L4653" i="1"/>
  <c r="M4653" i="1" s="1"/>
  <c r="L4654" i="1"/>
  <c r="M4654" i="1" s="1"/>
  <c r="L4655" i="1"/>
  <c r="M4655" i="1" s="1"/>
  <c r="L4656" i="1"/>
  <c r="M4656" i="1" s="1"/>
  <c r="L4657" i="1"/>
  <c r="M4657" i="1" s="1"/>
  <c r="L4658" i="1"/>
  <c r="M4658" i="1" s="1"/>
  <c r="L4659" i="1"/>
  <c r="M4659" i="1" s="1"/>
  <c r="L4660" i="1"/>
  <c r="M4660" i="1" s="1"/>
  <c r="L4661" i="1"/>
  <c r="M4661" i="1" s="1"/>
  <c r="L4662" i="1"/>
  <c r="M4662" i="1" s="1"/>
  <c r="L4663" i="1"/>
  <c r="M4663" i="1" s="1"/>
  <c r="L4664" i="1"/>
  <c r="M4664" i="1" s="1"/>
  <c r="L4665" i="1"/>
  <c r="M4665" i="1" s="1"/>
  <c r="L4666" i="1"/>
  <c r="M4666" i="1" s="1"/>
  <c r="L4667" i="1"/>
  <c r="M4667" i="1" s="1"/>
  <c r="L4668" i="1"/>
  <c r="M4668" i="1" s="1"/>
  <c r="L4669" i="1"/>
  <c r="M4669" i="1" s="1"/>
  <c r="L4670" i="1"/>
  <c r="M4670" i="1" s="1"/>
  <c r="L4671" i="1"/>
  <c r="M4671" i="1" s="1"/>
  <c r="L4672" i="1"/>
  <c r="M4672" i="1" s="1"/>
  <c r="L4673" i="1"/>
  <c r="M4673" i="1" s="1"/>
  <c r="L4674" i="1"/>
  <c r="M4674" i="1" s="1"/>
  <c r="L4675" i="1"/>
  <c r="M4675" i="1" s="1"/>
  <c r="L4676" i="1"/>
  <c r="M4676" i="1" s="1"/>
  <c r="L4677" i="1"/>
  <c r="M4677" i="1" s="1"/>
  <c r="L4678" i="1"/>
  <c r="M4678" i="1" s="1"/>
  <c r="L4679" i="1"/>
  <c r="M4679" i="1" s="1"/>
  <c r="L4680" i="1"/>
  <c r="M4680" i="1" s="1"/>
  <c r="L4681" i="1"/>
  <c r="M4681" i="1" s="1"/>
  <c r="L4682" i="1"/>
  <c r="M4682" i="1" s="1"/>
  <c r="L4683" i="1"/>
  <c r="M4683" i="1" s="1"/>
  <c r="L4684" i="1"/>
  <c r="M4684" i="1" s="1"/>
  <c r="L4685" i="1"/>
  <c r="M4685" i="1" s="1"/>
  <c r="L4686" i="1"/>
  <c r="M4686" i="1" s="1"/>
  <c r="L4687" i="1"/>
  <c r="M4687" i="1" s="1"/>
  <c r="L4688" i="1"/>
  <c r="M4688" i="1" s="1"/>
  <c r="L4689" i="1"/>
  <c r="M4689" i="1" s="1"/>
  <c r="L4690" i="1"/>
  <c r="M4690" i="1" s="1"/>
  <c r="L4691" i="1"/>
  <c r="M4691" i="1" s="1"/>
  <c r="L4692" i="1"/>
  <c r="M4692" i="1" s="1"/>
  <c r="L4693" i="1"/>
  <c r="M4693" i="1" s="1"/>
  <c r="L4694" i="1"/>
  <c r="M4694" i="1" s="1"/>
  <c r="L4695" i="1"/>
  <c r="M4695" i="1" s="1"/>
  <c r="L4696" i="1"/>
  <c r="M4696" i="1" s="1"/>
  <c r="L4697" i="1"/>
  <c r="M4697" i="1" s="1"/>
  <c r="L4698" i="1"/>
  <c r="M4698" i="1" s="1"/>
  <c r="L4699" i="1"/>
  <c r="M4699" i="1" s="1"/>
  <c r="L4700" i="1"/>
  <c r="M4700" i="1" s="1"/>
  <c r="L4701" i="1"/>
  <c r="M4701" i="1" s="1"/>
  <c r="L4702" i="1"/>
  <c r="M4702" i="1" s="1"/>
  <c r="L4703" i="1"/>
  <c r="M4703" i="1" s="1"/>
  <c r="L4704" i="1"/>
  <c r="M4704" i="1" s="1"/>
  <c r="L4705" i="1"/>
  <c r="M4705" i="1" s="1"/>
  <c r="L4706" i="1"/>
  <c r="M4706" i="1" s="1"/>
  <c r="L4707" i="1"/>
  <c r="M4707" i="1" s="1"/>
  <c r="L4708" i="1"/>
  <c r="M4708" i="1" s="1"/>
  <c r="L4709" i="1"/>
  <c r="M4709" i="1" s="1"/>
  <c r="L4710" i="1"/>
  <c r="M4710" i="1" s="1"/>
  <c r="L4711" i="1"/>
  <c r="M4711" i="1" s="1"/>
  <c r="L4712" i="1"/>
  <c r="M4712" i="1" s="1"/>
  <c r="L4713" i="1"/>
  <c r="M4713" i="1" s="1"/>
  <c r="L4714" i="1"/>
  <c r="M4714" i="1" s="1"/>
  <c r="L4715" i="1"/>
  <c r="M4715" i="1" s="1"/>
  <c r="L4716" i="1"/>
  <c r="M4716" i="1" s="1"/>
  <c r="L4717" i="1"/>
  <c r="M4717" i="1" s="1"/>
  <c r="L4718" i="1"/>
  <c r="M4718" i="1" s="1"/>
  <c r="L4719" i="1"/>
  <c r="M4719" i="1" s="1"/>
  <c r="L4720" i="1"/>
  <c r="M4720" i="1" s="1"/>
  <c r="L4721" i="1"/>
  <c r="M4721" i="1" s="1"/>
  <c r="L4722" i="1"/>
  <c r="M4722" i="1" s="1"/>
  <c r="L4723" i="1"/>
  <c r="M4723" i="1" s="1"/>
  <c r="L4724" i="1"/>
  <c r="M4724" i="1" s="1"/>
  <c r="L4725" i="1"/>
  <c r="M4725" i="1" s="1"/>
  <c r="L4726" i="1"/>
  <c r="M4726" i="1" s="1"/>
  <c r="L4727" i="1"/>
  <c r="M4727" i="1" s="1"/>
  <c r="L4728" i="1"/>
  <c r="M4728" i="1" s="1"/>
  <c r="L4729" i="1"/>
  <c r="M4729" i="1" s="1"/>
  <c r="L4730" i="1"/>
  <c r="M4730" i="1" s="1"/>
  <c r="L4731" i="1"/>
  <c r="M4731" i="1" s="1"/>
  <c r="L4732" i="1"/>
  <c r="M4732" i="1" s="1"/>
  <c r="L4733" i="1"/>
  <c r="M4733" i="1" s="1"/>
  <c r="L4734" i="1"/>
  <c r="M4734" i="1" s="1"/>
  <c r="L4735" i="1"/>
  <c r="M4735" i="1" s="1"/>
  <c r="L4736" i="1"/>
  <c r="M4736" i="1" s="1"/>
  <c r="L4737" i="1"/>
  <c r="M4737" i="1" s="1"/>
  <c r="L4738" i="1"/>
  <c r="M4738" i="1" s="1"/>
  <c r="L4739" i="1"/>
  <c r="M4739" i="1" s="1"/>
  <c r="L4740" i="1"/>
  <c r="M4740" i="1" s="1"/>
  <c r="L4741" i="1"/>
  <c r="M4741" i="1" s="1"/>
  <c r="L4742" i="1"/>
  <c r="M4742" i="1" s="1"/>
  <c r="L4743" i="1"/>
  <c r="M4743" i="1" s="1"/>
  <c r="L4744" i="1"/>
  <c r="M4744" i="1" s="1"/>
  <c r="L4745" i="1"/>
  <c r="M4745" i="1" s="1"/>
  <c r="L4746" i="1"/>
  <c r="M4746" i="1" s="1"/>
  <c r="L4747" i="1"/>
  <c r="M4747" i="1" s="1"/>
  <c r="L4748" i="1"/>
  <c r="M4748" i="1" s="1"/>
  <c r="L4749" i="1"/>
  <c r="M4749" i="1" s="1"/>
  <c r="L4750" i="1"/>
  <c r="M4750" i="1" s="1"/>
  <c r="L4751" i="1"/>
  <c r="M4751" i="1" s="1"/>
  <c r="L4752" i="1"/>
  <c r="M4752" i="1" s="1"/>
  <c r="L4753" i="1"/>
  <c r="M4753" i="1" s="1"/>
  <c r="L4754" i="1"/>
  <c r="M4754" i="1" s="1"/>
  <c r="L4755" i="1"/>
  <c r="M4755" i="1" s="1"/>
  <c r="L4756" i="1"/>
  <c r="M4756" i="1" s="1"/>
  <c r="L4757" i="1"/>
  <c r="M4757" i="1" s="1"/>
  <c r="L4758" i="1"/>
  <c r="M4758" i="1" s="1"/>
  <c r="L4759" i="1"/>
  <c r="M4759" i="1" s="1"/>
  <c r="L4760" i="1"/>
  <c r="M4760" i="1" s="1"/>
  <c r="L4761" i="1"/>
  <c r="M4761" i="1" s="1"/>
  <c r="L4762" i="1"/>
  <c r="M4762" i="1" s="1"/>
  <c r="L4763" i="1"/>
  <c r="M4763" i="1" s="1"/>
  <c r="L4764" i="1"/>
  <c r="M4764" i="1" s="1"/>
  <c r="L4765" i="1"/>
  <c r="M4765" i="1" s="1"/>
  <c r="L4766" i="1"/>
  <c r="M4766" i="1" s="1"/>
  <c r="L4767" i="1"/>
  <c r="M4767" i="1" s="1"/>
  <c r="L4768" i="1"/>
  <c r="M4768" i="1" s="1"/>
  <c r="L4769" i="1"/>
  <c r="M4769" i="1" s="1"/>
  <c r="L4770" i="1"/>
  <c r="M4770" i="1" s="1"/>
  <c r="L4771" i="1"/>
  <c r="M4771" i="1" s="1"/>
  <c r="L4772" i="1"/>
  <c r="M4772" i="1" s="1"/>
  <c r="L4773" i="1"/>
  <c r="M4773" i="1" s="1"/>
  <c r="L4774" i="1"/>
  <c r="M4774" i="1" s="1"/>
  <c r="L4775" i="1"/>
  <c r="M4775" i="1" s="1"/>
  <c r="L4776" i="1"/>
  <c r="M4776" i="1" s="1"/>
  <c r="L4777" i="1"/>
  <c r="M4777" i="1" s="1"/>
  <c r="L4778" i="1"/>
  <c r="M4778" i="1" s="1"/>
  <c r="L4779" i="1"/>
  <c r="M4779" i="1" s="1"/>
  <c r="L4780" i="1"/>
  <c r="M4780" i="1" s="1"/>
  <c r="L4781" i="1"/>
  <c r="M4781" i="1" s="1"/>
  <c r="L4782" i="1"/>
  <c r="M4782" i="1" s="1"/>
  <c r="L4783" i="1"/>
  <c r="M4783" i="1" s="1"/>
  <c r="L4784" i="1"/>
  <c r="M4784" i="1" s="1"/>
  <c r="L4785" i="1"/>
  <c r="M4785" i="1" s="1"/>
  <c r="L4786" i="1"/>
  <c r="M4786" i="1" s="1"/>
  <c r="L4787" i="1"/>
  <c r="M4787" i="1" s="1"/>
  <c r="L4788" i="1"/>
  <c r="M4788" i="1" s="1"/>
  <c r="L4789" i="1"/>
  <c r="M4789" i="1" s="1"/>
  <c r="L4790" i="1"/>
  <c r="M4790" i="1" s="1"/>
  <c r="L4791" i="1"/>
  <c r="M4791" i="1" s="1"/>
  <c r="L4792" i="1"/>
  <c r="M4792" i="1" s="1"/>
  <c r="L4793" i="1"/>
  <c r="M4793" i="1" s="1"/>
  <c r="L4794" i="1"/>
  <c r="M4794" i="1" s="1"/>
  <c r="L4795" i="1"/>
  <c r="M4795" i="1" s="1"/>
  <c r="L4796" i="1"/>
  <c r="M4796" i="1" s="1"/>
  <c r="L4797" i="1"/>
  <c r="M4797" i="1" s="1"/>
  <c r="L4798" i="1"/>
  <c r="M4798" i="1" s="1"/>
  <c r="L4799" i="1"/>
  <c r="M4799" i="1" s="1"/>
  <c r="L4800" i="1"/>
  <c r="M4800" i="1" s="1"/>
  <c r="L4801" i="1"/>
  <c r="M4801" i="1" s="1"/>
  <c r="L4802" i="1"/>
  <c r="M4802" i="1" s="1"/>
  <c r="L4803" i="1"/>
  <c r="M4803" i="1" s="1"/>
  <c r="L4804" i="1"/>
  <c r="M4804" i="1" s="1"/>
  <c r="L4805" i="1"/>
  <c r="M4805" i="1" s="1"/>
  <c r="L4806" i="1"/>
  <c r="M4806" i="1" s="1"/>
  <c r="L4807" i="1"/>
  <c r="M4807" i="1" s="1"/>
  <c r="L4808" i="1"/>
  <c r="M4808" i="1" s="1"/>
  <c r="L4809" i="1"/>
  <c r="M4809" i="1" s="1"/>
  <c r="L4810" i="1"/>
  <c r="M4810" i="1" s="1"/>
  <c r="L4811" i="1"/>
  <c r="M4811" i="1" s="1"/>
  <c r="L4812" i="1"/>
  <c r="M4812" i="1" s="1"/>
  <c r="L4813" i="1"/>
  <c r="M4813" i="1" s="1"/>
  <c r="L4814" i="1"/>
  <c r="M4814" i="1" s="1"/>
  <c r="L4815" i="1"/>
  <c r="M4815" i="1" s="1"/>
  <c r="L4816" i="1"/>
  <c r="M4816" i="1" s="1"/>
  <c r="L4817" i="1"/>
  <c r="M4817" i="1" s="1"/>
  <c r="L4818" i="1"/>
  <c r="M4818" i="1" s="1"/>
  <c r="L4819" i="1"/>
  <c r="M4819" i="1" s="1"/>
  <c r="L4820" i="1"/>
  <c r="M4820" i="1" s="1"/>
  <c r="L4821" i="1"/>
  <c r="M4821" i="1" s="1"/>
  <c r="L4822" i="1"/>
  <c r="M4822" i="1" s="1"/>
  <c r="L4823" i="1"/>
  <c r="M4823" i="1" s="1"/>
  <c r="L4824" i="1"/>
  <c r="M4824" i="1" s="1"/>
  <c r="L4825" i="1"/>
  <c r="M4825" i="1" s="1"/>
  <c r="L4826" i="1"/>
  <c r="M4826" i="1" s="1"/>
  <c r="L4827" i="1"/>
  <c r="M4827" i="1" s="1"/>
  <c r="L4828" i="1"/>
  <c r="M4828" i="1" s="1"/>
  <c r="L4829" i="1"/>
  <c r="M4829" i="1" s="1"/>
  <c r="L4830" i="1"/>
  <c r="M4830" i="1" s="1"/>
  <c r="L4831" i="1"/>
  <c r="M4831" i="1" s="1"/>
  <c r="L4832" i="1"/>
  <c r="M4832" i="1" s="1"/>
  <c r="L4833" i="1"/>
  <c r="M4833" i="1" s="1"/>
  <c r="L4834" i="1"/>
  <c r="M4834" i="1" s="1"/>
  <c r="L4835" i="1"/>
  <c r="M4835" i="1" s="1"/>
  <c r="L4836" i="1"/>
  <c r="M4836" i="1" s="1"/>
  <c r="L4837" i="1"/>
  <c r="M4837" i="1" s="1"/>
  <c r="L4838" i="1"/>
  <c r="M4838" i="1" s="1"/>
  <c r="L4839" i="1"/>
  <c r="M4839" i="1" s="1"/>
  <c r="L4840" i="1"/>
  <c r="M4840" i="1" s="1"/>
  <c r="L4841" i="1"/>
  <c r="M4841" i="1" s="1"/>
  <c r="L4842" i="1"/>
  <c r="M4842" i="1" s="1"/>
  <c r="L4843" i="1"/>
  <c r="M4843" i="1" s="1"/>
  <c r="L4844" i="1"/>
  <c r="M4844" i="1" s="1"/>
  <c r="L4845" i="1"/>
  <c r="M4845" i="1" s="1"/>
  <c r="L4846" i="1"/>
  <c r="M4846" i="1" s="1"/>
  <c r="L4847" i="1"/>
  <c r="M4847" i="1" s="1"/>
  <c r="L4848" i="1"/>
  <c r="M4848" i="1" s="1"/>
  <c r="L4849" i="1"/>
  <c r="M4849" i="1" s="1"/>
  <c r="L4850" i="1"/>
  <c r="M4850" i="1" s="1"/>
  <c r="L4851" i="1"/>
  <c r="M4851" i="1" s="1"/>
  <c r="L4852" i="1"/>
  <c r="M4852" i="1" s="1"/>
  <c r="L4853" i="1"/>
  <c r="M4853" i="1" s="1"/>
  <c r="L4854" i="1"/>
  <c r="M4854" i="1" s="1"/>
  <c r="L4855" i="1"/>
  <c r="M4855" i="1" s="1"/>
  <c r="L4856" i="1"/>
  <c r="M4856" i="1" s="1"/>
  <c r="L4857" i="1"/>
  <c r="M4857" i="1" s="1"/>
  <c r="L4858" i="1"/>
  <c r="M4858" i="1" s="1"/>
  <c r="L4859" i="1"/>
  <c r="M4859" i="1" s="1"/>
  <c r="L4860" i="1"/>
  <c r="M4860" i="1" s="1"/>
  <c r="L4861" i="1"/>
  <c r="M4861" i="1" s="1"/>
  <c r="L4862" i="1"/>
  <c r="M4862" i="1" s="1"/>
  <c r="L4863" i="1"/>
  <c r="M4863" i="1" s="1"/>
  <c r="L4864" i="1"/>
  <c r="M4864" i="1" s="1"/>
  <c r="L4865" i="1"/>
  <c r="M4865" i="1" s="1"/>
  <c r="L4866" i="1"/>
  <c r="M4866" i="1" s="1"/>
  <c r="L4867" i="1"/>
  <c r="M4867" i="1" s="1"/>
  <c r="L4868" i="1"/>
  <c r="M4868" i="1" s="1"/>
  <c r="L4869" i="1"/>
  <c r="M4869" i="1" s="1"/>
  <c r="L4870" i="1"/>
  <c r="M4870" i="1" s="1"/>
  <c r="L4871" i="1"/>
  <c r="M4871" i="1" s="1"/>
  <c r="L4872" i="1"/>
  <c r="M4872" i="1" s="1"/>
  <c r="L4873" i="1"/>
  <c r="M4873" i="1" s="1"/>
  <c r="L4874" i="1"/>
  <c r="M4874" i="1" s="1"/>
  <c r="L4875" i="1"/>
  <c r="M4875" i="1" s="1"/>
  <c r="L4876" i="1"/>
  <c r="M4876" i="1" s="1"/>
  <c r="L4877" i="1"/>
  <c r="M4877" i="1" s="1"/>
  <c r="L4878" i="1"/>
  <c r="M4878" i="1" s="1"/>
  <c r="L4879" i="1"/>
  <c r="M4879" i="1" s="1"/>
  <c r="L4880" i="1"/>
  <c r="M4880" i="1" s="1"/>
  <c r="L4881" i="1"/>
  <c r="M4881" i="1" s="1"/>
  <c r="L4882" i="1"/>
  <c r="M4882" i="1" s="1"/>
  <c r="L4883" i="1"/>
  <c r="M4883" i="1" s="1"/>
  <c r="L4884" i="1"/>
  <c r="M4884" i="1" s="1"/>
  <c r="L4885" i="1"/>
  <c r="M4885" i="1" s="1"/>
  <c r="L4886" i="1"/>
  <c r="M4886" i="1" s="1"/>
  <c r="L4887" i="1"/>
  <c r="M4887" i="1" s="1"/>
  <c r="L4888" i="1"/>
  <c r="M4888" i="1" s="1"/>
  <c r="L4889" i="1"/>
  <c r="M4889" i="1" s="1"/>
  <c r="L4890" i="1"/>
  <c r="M4890" i="1" s="1"/>
  <c r="L4891" i="1"/>
  <c r="M4891" i="1" s="1"/>
  <c r="L4892" i="1"/>
  <c r="M4892" i="1" s="1"/>
  <c r="L4893" i="1"/>
  <c r="M4893" i="1" s="1"/>
  <c r="L4894" i="1"/>
  <c r="M4894" i="1" s="1"/>
  <c r="L4895" i="1"/>
  <c r="M4895" i="1" s="1"/>
  <c r="L4896" i="1"/>
  <c r="M4896" i="1" s="1"/>
  <c r="L4897" i="1"/>
  <c r="M4897" i="1" s="1"/>
  <c r="L4898" i="1"/>
  <c r="M4898" i="1" s="1"/>
  <c r="L4899" i="1"/>
  <c r="M4899" i="1" s="1"/>
  <c r="L4900" i="1"/>
  <c r="M4900" i="1" s="1"/>
  <c r="L4901" i="1"/>
  <c r="M4901" i="1" s="1"/>
  <c r="L4902" i="1"/>
  <c r="M4902" i="1" s="1"/>
  <c r="L4903" i="1"/>
  <c r="M4903" i="1" s="1"/>
  <c r="L4904" i="1"/>
  <c r="M4904" i="1" s="1"/>
  <c r="L4905" i="1"/>
  <c r="M4905" i="1" s="1"/>
  <c r="L4906" i="1"/>
  <c r="M4906" i="1" s="1"/>
  <c r="L4907" i="1"/>
  <c r="M4907" i="1" s="1"/>
  <c r="L4908" i="1"/>
  <c r="M4908" i="1" s="1"/>
  <c r="L4909" i="1"/>
  <c r="M4909" i="1" s="1"/>
  <c r="L4910" i="1"/>
  <c r="M4910" i="1" s="1"/>
  <c r="L4911" i="1"/>
  <c r="M4911" i="1" s="1"/>
  <c r="L4912" i="1"/>
  <c r="M4912" i="1" s="1"/>
  <c r="L4913" i="1"/>
  <c r="M4913" i="1" s="1"/>
  <c r="L4914" i="1"/>
  <c r="M4914" i="1" s="1"/>
  <c r="L4915" i="1"/>
  <c r="M4915" i="1" s="1"/>
  <c r="L4916" i="1"/>
  <c r="M4916" i="1" s="1"/>
  <c r="L4917" i="1"/>
  <c r="M4917" i="1" s="1"/>
  <c r="L4918" i="1"/>
  <c r="M4918" i="1" s="1"/>
  <c r="L4919" i="1"/>
  <c r="M4919" i="1" s="1"/>
  <c r="L4920" i="1"/>
  <c r="M4920" i="1" s="1"/>
  <c r="L4921" i="1"/>
  <c r="M4921" i="1" s="1"/>
  <c r="L4922" i="1"/>
  <c r="M4922" i="1" s="1"/>
  <c r="L4923" i="1"/>
  <c r="M4923" i="1" s="1"/>
  <c r="L4924" i="1"/>
  <c r="M4924" i="1" s="1"/>
  <c r="L4925" i="1"/>
  <c r="M4925" i="1" s="1"/>
  <c r="L4926" i="1"/>
  <c r="M4926" i="1" s="1"/>
  <c r="L4927" i="1"/>
  <c r="M4927" i="1" s="1"/>
  <c r="L4928" i="1"/>
  <c r="M4928" i="1" s="1"/>
  <c r="L4929" i="1"/>
  <c r="M4929" i="1" s="1"/>
  <c r="L4930" i="1"/>
  <c r="M4930" i="1" s="1"/>
  <c r="L4931" i="1"/>
  <c r="M4931" i="1" s="1"/>
  <c r="L4932" i="1"/>
  <c r="M4932" i="1" s="1"/>
  <c r="L4933" i="1"/>
  <c r="M4933" i="1" s="1"/>
  <c r="L4934" i="1"/>
  <c r="M4934" i="1" s="1"/>
  <c r="L4935" i="1"/>
  <c r="M4935" i="1" s="1"/>
  <c r="L4936" i="1"/>
  <c r="M4936" i="1" s="1"/>
  <c r="L4937" i="1"/>
  <c r="M4937" i="1" s="1"/>
  <c r="L4938" i="1"/>
  <c r="M4938" i="1" s="1"/>
  <c r="L4939" i="1"/>
  <c r="M4939" i="1" s="1"/>
  <c r="L4940" i="1"/>
  <c r="M4940" i="1" s="1"/>
  <c r="L4941" i="1"/>
  <c r="M4941" i="1" s="1"/>
  <c r="L4942" i="1"/>
  <c r="M4942" i="1" s="1"/>
  <c r="L4943" i="1"/>
  <c r="M4943" i="1" s="1"/>
  <c r="L4944" i="1"/>
  <c r="M4944" i="1" s="1"/>
  <c r="L4945" i="1"/>
  <c r="M4945" i="1" s="1"/>
  <c r="L4946" i="1"/>
  <c r="M4946" i="1" s="1"/>
  <c r="L4947" i="1"/>
  <c r="M4947" i="1" s="1"/>
  <c r="L4948" i="1"/>
  <c r="M4948" i="1" s="1"/>
  <c r="L4949" i="1"/>
  <c r="M4949" i="1" s="1"/>
  <c r="L4950" i="1"/>
  <c r="M4950" i="1" s="1"/>
  <c r="L4951" i="1"/>
  <c r="M4951" i="1" s="1"/>
  <c r="L4952" i="1"/>
  <c r="M4952" i="1" s="1"/>
  <c r="L4953" i="1"/>
  <c r="M4953" i="1" s="1"/>
  <c r="L4954" i="1"/>
  <c r="M4954" i="1" s="1"/>
  <c r="L4955" i="1"/>
  <c r="M4955" i="1" s="1"/>
  <c r="L4956" i="1"/>
  <c r="M4956" i="1" s="1"/>
  <c r="L4957" i="1"/>
  <c r="M4957" i="1" s="1"/>
  <c r="L4958" i="1"/>
  <c r="M4958" i="1" s="1"/>
  <c r="L4959" i="1"/>
  <c r="M4959" i="1" s="1"/>
  <c r="L4960" i="1"/>
  <c r="M4960" i="1" s="1"/>
  <c r="L4961" i="1"/>
  <c r="M4961" i="1" s="1"/>
  <c r="L4962" i="1"/>
  <c r="M4962" i="1" s="1"/>
  <c r="L4963" i="1"/>
  <c r="M4963" i="1" s="1"/>
  <c r="L4964" i="1"/>
  <c r="M4964" i="1" s="1"/>
  <c r="L4965" i="1"/>
  <c r="M4965" i="1" s="1"/>
  <c r="L4966" i="1"/>
  <c r="M4966" i="1" s="1"/>
  <c r="L4967" i="1"/>
  <c r="M4967" i="1" s="1"/>
  <c r="L4968" i="1"/>
  <c r="M4968" i="1" s="1"/>
  <c r="L4969" i="1"/>
  <c r="M4969" i="1" s="1"/>
  <c r="L4970" i="1"/>
  <c r="M4970" i="1" s="1"/>
  <c r="L4971" i="1"/>
  <c r="M4971" i="1" s="1"/>
  <c r="L4972" i="1"/>
  <c r="M4972" i="1" s="1"/>
  <c r="L4973" i="1"/>
  <c r="M4973" i="1" s="1"/>
  <c r="L4974" i="1"/>
  <c r="M4974" i="1" s="1"/>
  <c r="L4975" i="1"/>
  <c r="M4975" i="1" s="1"/>
  <c r="L4976" i="1"/>
  <c r="M4976" i="1" s="1"/>
  <c r="L4977" i="1"/>
  <c r="M4977" i="1" s="1"/>
  <c r="L4978" i="1"/>
  <c r="M4978" i="1" s="1"/>
  <c r="L4979" i="1"/>
  <c r="M4979" i="1" s="1"/>
  <c r="L4980" i="1"/>
  <c r="M4980" i="1" s="1"/>
  <c r="L4981" i="1"/>
  <c r="M4981" i="1" s="1"/>
  <c r="L4982" i="1"/>
  <c r="M4982" i="1" s="1"/>
  <c r="L4983" i="1"/>
  <c r="M4983" i="1" s="1"/>
  <c r="L4984" i="1"/>
  <c r="M4984" i="1" s="1"/>
  <c r="L4985" i="1"/>
  <c r="M4985" i="1" s="1"/>
  <c r="L4986" i="1"/>
  <c r="M4986" i="1" s="1"/>
  <c r="L4987" i="1"/>
  <c r="M4987" i="1" s="1"/>
  <c r="L4988" i="1"/>
  <c r="M4988" i="1" s="1"/>
  <c r="L4989" i="1"/>
  <c r="M4989" i="1" s="1"/>
  <c r="L4990" i="1"/>
  <c r="M4990" i="1" s="1"/>
  <c r="L4991" i="1"/>
  <c r="M4991" i="1" s="1"/>
  <c r="L4992" i="1"/>
  <c r="M4992" i="1" s="1"/>
  <c r="L4993" i="1"/>
  <c r="M4993" i="1" s="1"/>
  <c r="L4994" i="1"/>
  <c r="M4994" i="1" s="1"/>
  <c r="L4995" i="1"/>
  <c r="M4995" i="1" s="1"/>
  <c r="L4996" i="1"/>
  <c r="M4996" i="1" s="1"/>
  <c r="L4997" i="1"/>
  <c r="M4997" i="1" s="1"/>
  <c r="L4998" i="1"/>
  <c r="M4998" i="1" s="1"/>
  <c r="L4999" i="1"/>
  <c r="M4999" i="1" s="1"/>
  <c r="L5000" i="1"/>
  <c r="M5000" i="1" s="1"/>
  <c r="L5001" i="1"/>
  <c r="M5001" i="1" s="1"/>
  <c r="L2" i="1"/>
  <c r="M2" i="1" s="1"/>
  <c r="I3" i="1"/>
  <c r="J3" i="1"/>
  <c r="K3" i="1"/>
  <c r="I4" i="1"/>
  <c r="J4" i="1"/>
  <c r="K4" i="1"/>
  <c r="I5" i="1"/>
  <c r="J5" i="1"/>
  <c r="K5" i="1"/>
  <c r="I6" i="1"/>
  <c r="J6" i="1"/>
  <c r="K6" i="1"/>
  <c r="I7" i="1"/>
  <c r="J7" i="1"/>
  <c r="K7" i="1"/>
  <c r="I8" i="1"/>
  <c r="J8" i="1"/>
  <c r="K8" i="1"/>
  <c r="I9" i="1"/>
  <c r="J9" i="1"/>
  <c r="K9" i="1"/>
  <c r="I10" i="1"/>
  <c r="J10" i="1"/>
  <c r="K10" i="1"/>
  <c r="I11" i="1"/>
  <c r="J11" i="1"/>
  <c r="K11" i="1"/>
  <c r="I12" i="1"/>
  <c r="J12" i="1"/>
  <c r="K12" i="1"/>
  <c r="I13" i="1"/>
  <c r="J13" i="1"/>
  <c r="K13" i="1"/>
  <c r="I14" i="1"/>
  <c r="J14" i="1"/>
  <c r="K14" i="1"/>
  <c r="I15" i="1"/>
  <c r="J15" i="1"/>
  <c r="K15" i="1"/>
  <c r="I16" i="1"/>
  <c r="J16" i="1"/>
  <c r="K16" i="1"/>
  <c r="I17" i="1"/>
  <c r="J17" i="1"/>
  <c r="K17" i="1"/>
  <c r="I18" i="1"/>
  <c r="J18" i="1"/>
  <c r="K18" i="1"/>
  <c r="I19" i="1"/>
  <c r="J19" i="1"/>
  <c r="K19" i="1"/>
  <c r="I20" i="1"/>
  <c r="J20" i="1"/>
  <c r="K20" i="1"/>
  <c r="I21" i="1"/>
  <c r="J21" i="1"/>
  <c r="K21" i="1"/>
  <c r="I22" i="1"/>
  <c r="J22" i="1"/>
  <c r="K22" i="1"/>
  <c r="I23" i="1"/>
  <c r="J23" i="1"/>
  <c r="K23" i="1"/>
  <c r="I24" i="1"/>
  <c r="J24" i="1"/>
  <c r="K24" i="1"/>
  <c r="I25" i="1"/>
  <c r="J25" i="1"/>
  <c r="K25" i="1"/>
  <c r="I26" i="1"/>
  <c r="J26" i="1"/>
  <c r="K26" i="1"/>
  <c r="I27" i="1"/>
  <c r="J27" i="1"/>
  <c r="K27" i="1"/>
  <c r="I28" i="1"/>
  <c r="J28" i="1"/>
  <c r="K28" i="1"/>
  <c r="I29" i="1"/>
  <c r="J29" i="1"/>
  <c r="K29" i="1"/>
  <c r="I30" i="1"/>
  <c r="J30" i="1"/>
  <c r="K30" i="1"/>
  <c r="I31" i="1"/>
  <c r="J31" i="1"/>
  <c r="K31" i="1"/>
  <c r="I32" i="1"/>
  <c r="J32" i="1"/>
  <c r="K32" i="1"/>
  <c r="I33" i="1"/>
  <c r="J33" i="1"/>
  <c r="K33" i="1"/>
  <c r="I34" i="1"/>
  <c r="J34" i="1"/>
  <c r="K34" i="1"/>
  <c r="I35" i="1"/>
  <c r="J35" i="1"/>
  <c r="K35" i="1"/>
  <c r="I36" i="1"/>
  <c r="J36" i="1"/>
  <c r="K36" i="1"/>
  <c r="I37" i="1"/>
  <c r="J37" i="1"/>
  <c r="K37" i="1"/>
  <c r="I38" i="1"/>
  <c r="J38" i="1"/>
  <c r="K38" i="1"/>
  <c r="I39" i="1"/>
  <c r="J39" i="1"/>
  <c r="K39" i="1"/>
  <c r="I40" i="1"/>
  <c r="J40" i="1"/>
  <c r="K40" i="1"/>
  <c r="I41" i="1"/>
  <c r="J41" i="1"/>
  <c r="K41" i="1"/>
  <c r="I42" i="1"/>
  <c r="J42" i="1"/>
  <c r="K42" i="1"/>
  <c r="I43" i="1"/>
  <c r="J43" i="1"/>
  <c r="K43" i="1"/>
  <c r="I44" i="1"/>
  <c r="J44" i="1"/>
  <c r="K44" i="1"/>
  <c r="I45" i="1"/>
  <c r="J45" i="1"/>
  <c r="K45" i="1"/>
  <c r="I46" i="1"/>
  <c r="J46" i="1"/>
  <c r="K46" i="1"/>
  <c r="I47" i="1"/>
  <c r="J47" i="1"/>
  <c r="K47" i="1"/>
  <c r="I48" i="1"/>
  <c r="J48" i="1"/>
  <c r="K48" i="1"/>
  <c r="I49" i="1"/>
  <c r="J49" i="1"/>
  <c r="K49" i="1"/>
  <c r="I50" i="1"/>
  <c r="J50" i="1"/>
  <c r="K50" i="1"/>
  <c r="I51" i="1"/>
  <c r="J51" i="1"/>
  <c r="K51" i="1"/>
  <c r="I52" i="1"/>
  <c r="J52" i="1"/>
  <c r="K52" i="1"/>
  <c r="I53" i="1"/>
  <c r="J53" i="1"/>
  <c r="K53" i="1"/>
  <c r="I54" i="1"/>
  <c r="J54" i="1"/>
  <c r="K54" i="1"/>
  <c r="I55" i="1"/>
  <c r="J55" i="1"/>
  <c r="K55" i="1"/>
  <c r="I56" i="1"/>
  <c r="J56" i="1"/>
  <c r="K56" i="1"/>
  <c r="I57" i="1"/>
  <c r="J57" i="1"/>
  <c r="K57" i="1"/>
  <c r="I58" i="1"/>
  <c r="J58" i="1"/>
  <c r="K58" i="1"/>
  <c r="I59" i="1"/>
  <c r="J59" i="1"/>
  <c r="K59" i="1"/>
  <c r="I60" i="1"/>
  <c r="J60" i="1"/>
  <c r="K60" i="1"/>
  <c r="I61" i="1"/>
  <c r="J61" i="1"/>
  <c r="K61" i="1"/>
  <c r="I62" i="1"/>
  <c r="J62" i="1"/>
  <c r="K62" i="1"/>
  <c r="I63" i="1"/>
  <c r="J63" i="1"/>
  <c r="K63" i="1"/>
  <c r="I64" i="1"/>
  <c r="J64" i="1"/>
  <c r="K64" i="1"/>
  <c r="I65" i="1"/>
  <c r="J65" i="1"/>
  <c r="K65" i="1"/>
  <c r="I66" i="1"/>
  <c r="J66" i="1"/>
  <c r="K66" i="1"/>
  <c r="I67" i="1"/>
  <c r="J67" i="1"/>
  <c r="K67" i="1"/>
  <c r="I68" i="1"/>
  <c r="J68" i="1"/>
  <c r="K68" i="1"/>
  <c r="I69" i="1"/>
  <c r="J69" i="1"/>
  <c r="K69" i="1"/>
  <c r="I70" i="1"/>
  <c r="J70" i="1"/>
  <c r="K70" i="1"/>
  <c r="I71" i="1"/>
  <c r="J71" i="1"/>
  <c r="K71" i="1"/>
  <c r="I72" i="1"/>
  <c r="J72" i="1"/>
  <c r="K72" i="1"/>
  <c r="I73" i="1"/>
  <c r="J73" i="1"/>
  <c r="K73" i="1"/>
  <c r="I74" i="1"/>
  <c r="J74" i="1"/>
  <c r="K74" i="1"/>
  <c r="I75" i="1"/>
  <c r="J75" i="1"/>
  <c r="K75" i="1"/>
  <c r="I76" i="1"/>
  <c r="J76" i="1"/>
  <c r="K76" i="1"/>
  <c r="I77" i="1"/>
  <c r="J77" i="1"/>
  <c r="K77" i="1"/>
  <c r="I78" i="1"/>
  <c r="J78" i="1"/>
  <c r="K78" i="1"/>
  <c r="I79" i="1"/>
  <c r="J79" i="1"/>
  <c r="K79" i="1"/>
  <c r="I80" i="1"/>
  <c r="J80" i="1"/>
  <c r="K80" i="1"/>
  <c r="I81" i="1"/>
  <c r="J81" i="1"/>
  <c r="K81" i="1"/>
  <c r="I82" i="1"/>
  <c r="J82" i="1"/>
  <c r="K82" i="1"/>
  <c r="I83" i="1"/>
  <c r="J83" i="1"/>
  <c r="K83" i="1"/>
  <c r="I84" i="1"/>
  <c r="J84" i="1"/>
  <c r="K84" i="1"/>
  <c r="I85" i="1"/>
  <c r="J85" i="1"/>
  <c r="K85" i="1"/>
  <c r="I86" i="1"/>
  <c r="J86" i="1"/>
  <c r="K86" i="1"/>
  <c r="I87" i="1"/>
  <c r="J87" i="1"/>
  <c r="K87" i="1"/>
  <c r="I88" i="1"/>
  <c r="J88" i="1"/>
  <c r="K88" i="1"/>
  <c r="I89" i="1"/>
  <c r="J89" i="1"/>
  <c r="K89" i="1"/>
  <c r="I90" i="1"/>
  <c r="J90" i="1"/>
  <c r="K90" i="1"/>
  <c r="I91" i="1"/>
  <c r="J91" i="1"/>
  <c r="K91" i="1"/>
  <c r="I92" i="1"/>
  <c r="J92" i="1"/>
  <c r="K92" i="1"/>
  <c r="I93" i="1"/>
  <c r="J93" i="1"/>
  <c r="K93" i="1"/>
  <c r="I94" i="1"/>
  <c r="J94" i="1"/>
  <c r="K94" i="1"/>
  <c r="I95" i="1"/>
  <c r="J95" i="1"/>
  <c r="K95" i="1"/>
  <c r="I96" i="1"/>
  <c r="J96" i="1"/>
  <c r="K96" i="1"/>
  <c r="I97" i="1"/>
  <c r="J97" i="1"/>
  <c r="K97" i="1"/>
  <c r="I98" i="1"/>
  <c r="J98" i="1"/>
  <c r="K98" i="1"/>
  <c r="I99" i="1"/>
  <c r="J99" i="1"/>
  <c r="K99" i="1"/>
  <c r="I100" i="1"/>
  <c r="J100" i="1"/>
  <c r="K100" i="1"/>
  <c r="I101" i="1"/>
  <c r="J101" i="1"/>
  <c r="K101" i="1"/>
  <c r="I102" i="1"/>
  <c r="J102" i="1"/>
  <c r="K102" i="1"/>
  <c r="I103" i="1"/>
  <c r="J103" i="1"/>
  <c r="K103" i="1"/>
  <c r="I104" i="1"/>
  <c r="J104" i="1"/>
  <c r="K104" i="1"/>
  <c r="I105" i="1"/>
  <c r="J105" i="1"/>
  <c r="K105" i="1"/>
  <c r="I106" i="1"/>
  <c r="J106" i="1"/>
  <c r="K106" i="1"/>
  <c r="I107" i="1"/>
  <c r="J107" i="1"/>
  <c r="K107" i="1"/>
  <c r="I108" i="1"/>
  <c r="J108" i="1"/>
  <c r="K108" i="1"/>
  <c r="I109" i="1"/>
  <c r="J109" i="1"/>
  <c r="K109" i="1"/>
  <c r="I110" i="1"/>
  <c r="J110" i="1"/>
  <c r="K110" i="1"/>
  <c r="I111" i="1"/>
  <c r="J111" i="1"/>
  <c r="K111" i="1"/>
  <c r="I112" i="1"/>
  <c r="J112" i="1"/>
  <c r="K112" i="1"/>
  <c r="I113" i="1"/>
  <c r="J113" i="1"/>
  <c r="K113" i="1"/>
  <c r="I114" i="1"/>
  <c r="J114" i="1"/>
  <c r="K114" i="1"/>
  <c r="I115" i="1"/>
  <c r="J115" i="1"/>
  <c r="K115" i="1"/>
  <c r="I116" i="1"/>
  <c r="J116" i="1"/>
  <c r="K116" i="1"/>
  <c r="I117" i="1"/>
  <c r="J117" i="1"/>
  <c r="K117" i="1"/>
  <c r="I118" i="1"/>
  <c r="J118" i="1"/>
  <c r="K118" i="1"/>
  <c r="I119" i="1"/>
  <c r="J119" i="1"/>
  <c r="K119" i="1"/>
  <c r="I120" i="1"/>
  <c r="J120" i="1"/>
  <c r="K120" i="1"/>
  <c r="I121" i="1"/>
  <c r="J121" i="1"/>
  <c r="K121" i="1"/>
  <c r="I122" i="1"/>
  <c r="J122" i="1"/>
  <c r="K122" i="1"/>
  <c r="I123" i="1"/>
  <c r="J123" i="1"/>
  <c r="K123" i="1"/>
  <c r="I124" i="1"/>
  <c r="J124" i="1"/>
  <c r="K124" i="1"/>
  <c r="I125" i="1"/>
  <c r="J125" i="1"/>
  <c r="K125" i="1"/>
  <c r="I126" i="1"/>
  <c r="J126" i="1"/>
  <c r="K126" i="1"/>
  <c r="I127" i="1"/>
  <c r="J127" i="1"/>
  <c r="K127" i="1"/>
  <c r="I128" i="1"/>
  <c r="J128" i="1"/>
  <c r="K128" i="1"/>
  <c r="I129" i="1"/>
  <c r="J129" i="1"/>
  <c r="K129" i="1"/>
  <c r="I130" i="1"/>
  <c r="J130" i="1"/>
  <c r="K130" i="1"/>
  <c r="I131" i="1"/>
  <c r="J131" i="1"/>
  <c r="K131" i="1"/>
  <c r="I132" i="1"/>
  <c r="J132" i="1"/>
  <c r="K132" i="1"/>
  <c r="I133" i="1"/>
  <c r="J133" i="1"/>
  <c r="K133" i="1"/>
  <c r="I134" i="1"/>
  <c r="J134" i="1"/>
  <c r="K134" i="1"/>
  <c r="I135" i="1"/>
  <c r="J135" i="1"/>
  <c r="K135" i="1"/>
  <c r="I136" i="1"/>
  <c r="J136" i="1"/>
  <c r="K136" i="1"/>
  <c r="I137" i="1"/>
  <c r="J137" i="1"/>
  <c r="K137" i="1"/>
  <c r="I138" i="1"/>
  <c r="J138" i="1"/>
  <c r="K138" i="1"/>
  <c r="I139" i="1"/>
  <c r="J139" i="1"/>
  <c r="K139" i="1"/>
  <c r="I140" i="1"/>
  <c r="J140" i="1"/>
  <c r="K140" i="1"/>
  <c r="I141" i="1"/>
  <c r="J141" i="1"/>
  <c r="K141" i="1"/>
  <c r="I142" i="1"/>
  <c r="J142" i="1"/>
  <c r="K142" i="1"/>
  <c r="I143" i="1"/>
  <c r="J143" i="1"/>
  <c r="K143" i="1"/>
  <c r="I144" i="1"/>
  <c r="J144" i="1"/>
  <c r="K144" i="1"/>
  <c r="I145" i="1"/>
  <c r="J145" i="1"/>
  <c r="K145" i="1"/>
  <c r="I146" i="1"/>
  <c r="J146" i="1"/>
  <c r="K146" i="1"/>
  <c r="I147" i="1"/>
  <c r="J147" i="1"/>
  <c r="K147" i="1"/>
  <c r="I148" i="1"/>
  <c r="J148" i="1"/>
  <c r="K148" i="1"/>
  <c r="I149" i="1"/>
  <c r="J149" i="1"/>
  <c r="K149" i="1"/>
  <c r="I150" i="1"/>
  <c r="J150" i="1"/>
  <c r="K150" i="1"/>
  <c r="I151" i="1"/>
  <c r="J151" i="1"/>
  <c r="K151" i="1"/>
  <c r="I152" i="1"/>
  <c r="J152" i="1"/>
  <c r="K152" i="1"/>
  <c r="I153" i="1"/>
  <c r="J153" i="1"/>
  <c r="K153" i="1"/>
  <c r="I154" i="1"/>
  <c r="J154" i="1"/>
  <c r="K154" i="1"/>
  <c r="I155" i="1"/>
  <c r="J155" i="1"/>
  <c r="K155" i="1"/>
  <c r="I156" i="1"/>
  <c r="J156" i="1"/>
  <c r="K156" i="1"/>
  <c r="I157" i="1"/>
  <c r="J157" i="1"/>
  <c r="K157" i="1"/>
  <c r="I158" i="1"/>
  <c r="J158" i="1"/>
  <c r="K158" i="1"/>
  <c r="I159" i="1"/>
  <c r="J159" i="1"/>
  <c r="K159" i="1"/>
  <c r="I160" i="1"/>
  <c r="J160" i="1"/>
  <c r="K160" i="1"/>
  <c r="I161" i="1"/>
  <c r="J161" i="1"/>
  <c r="K161" i="1"/>
  <c r="I162" i="1"/>
  <c r="J162" i="1"/>
  <c r="K162" i="1"/>
  <c r="I163" i="1"/>
  <c r="J163" i="1"/>
  <c r="K163" i="1"/>
  <c r="I164" i="1"/>
  <c r="J164" i="1"/>
  <c r="K164" i="1"/>
  <c r="I165" i="1"/>
  <c r="J165" i="1"/>
  <c r="K165" i="1"/>
  <c r="I166" i="1"/>
  <c r="J166" i="1"/>
  <c r="K166" i="1"/>
  <c r="I167" i="1"/>
  <c r="J167" i="1"/>
  <c r="K167" i="1"/>
  <c r="I168" i="1"/>
  <c r="J168" i="1"/>
  <c r="K168" i="1"/>
  <c r="I169" i="1"/>
  <c r="J169" i="1"/>
  <c r="K169" i="1"/>
  <c r="I170" i="1"/>
  <c r="J170" i="1"/>
  <c r="K170" i="1"/>
  <c r="I171" i="1"/>
  <c r="J171" i="1"/>
  <c r="K171" i="1"/>
  <c r="I172" i="1"/>
  <c r="J172" i="1"/>
  <c r="K172" i="1"/>
  <c r="I173" i="1"/>
  <c r="J173" i="1"/>
  <c r="K173" i="1"/>
  <c r="I174" i="1"/>
  <c r="J174" i="1"/>
  <c r="K174" i="1"/>
  <c r="I175" i="1"/>
  <c r="J175" i="1"/>
  <c r="K175" i="1"/>
  <c r="I176" i="1"/>
  <c r="J176" i="1"/>
  <c r="K176" i="1"/>
  <c r="I177" i="1"/>
  <c r="J177" i="1"/>
  <c r="K177" i="1"/>
  <c r="I178" i="1"/>
  <c r="J178" i="1"/>
  <c r="K178" i="1"/>
  <c r="I179" i="1"/>
  <c r="J179" i="1"/>
  <c r="K179" i="1"/>
  <c r="I180" i="1"/>
  <c r="J180" i="1"/>
  <c r="K180" i="1"/>
  <c r="I181" i="1"/>
  <c r="J181" i="1"/>
  <c r="K181" i="1"/>
  <c r="I182" i="1"/>
  <c r="J182" i="1"/>
  <c r="K182" i="1"/>
  <c r="I183" i="1"/>
  <c r="J183" i="1"/>
  <c r="K183" i="1"/>
  <c r="I184" i="1"/>
  <c r="J184" i="1"/>
  <c r="K184" i="1"/>
  <c r="I185" i="1"/>
  <c r="J185" i="1"/>
  <c r="K185" i="1"/>
  <c r="I186" i="1"/>
  <c r="J186" i="1"/>
  <c r="K186" i="1"/>
  <c r="I187" i="1"/>
  <c r="J187" i="1"/>
  <c r="K187" i="1"/>
  <c r="I188" i="1"/>
  <c r="J188" i="1"/>
  <c r="K188" i="1"/>
  <c r="I189" i="1"/>
  <c r="J189" i="1"/>
  <c r="K189" i="1"/>
  <c r="I190" i="1"/>
  <c r="J190" i="1"/>
  <c r="K190" i="1"/>
  <c r="I191" i="1"/>
  <c r="J191" i="1"/>
  <c r="K191" i="1"/>
  <c r="I192" i="1"/>
  <c r="J192" i="1"/>
  <c r="K192" i="1"/>
  <c r="I193" i="1"/>
  <c r="J193" i="1"/>
  <c r="K193" i="1"/>
  <c r="I194" i="1"/>
  <c r="J194" i="1"/>
  <c r="K194" i="1"/>
  <c r="I195" i="1"/>
  <c r="J195" i="1"/>
  <c r="K195" i="1"/>
  <c r="I196" i="1"/>
  <c r="J196" i="1"/>
  <c r="K196" i="1"/>
  <c r="I197" i="1"/>
  <c r="J197" i="1"/>
  <c r="K197" i="1"/>
  <c r="I198" i="1"/>
  <c r="J198" i="1"/>
  <c r="K198" i="1"/>
  <c r="I199" i="1"/>
  <c r="J199" i="1"/>
  <c r="K199" i="1"/>
  <c r="I200" i="1"/>
  <c r="J200" i="1"/>
  <c r="K200" i="1"/>
  <c r="I201" i="1"/>
  <c r="J201" i="1"/>
  <c r="K201" i="1"/>
  <c r="I202" i="1"/>
  <c r="J202" i="1"/>
  <c r="K202" i="1"/>
  <c r="I203" i="1"/>
  <c r="J203" i="1"/>
  <c r="K203" i="1"/>
  <c r="I204" i="1"/>
  <c r="J204" i="1"/>
  <c r="K204" i="1"/>
  <c r="I205" i="1"/>
  <c r="J205" i="1"/>
  <c r="K205" i="1"/>
  <c r="I206" i="1"/>
  <c r="J206" i="1"/>
  <c r="K206" i="1"/>
  <c r="I207" i="1"/>
  <c r="J207" i="1"/>
  <c r="K207" i="1"/>
  <c r="I208" i="1"/>
  <c r="J208" i="1"/>
  <c r="K208" i="1"/>
  <c r="I209" i="1"/>
  <c r="J209" i="1"/>
  <c r="K209" i="1"/>
  <c r="I210" i="1"/>
  <c r="J210" i="1"/>
  <c r="K210" i="1"/>
  <c r="I211" i="1"/>
  <c r="J211" i="1"/>
  <c r="K211" i="1"/>
  <c r="I212" i="1"/>
  <c r="J212" i="1"/>
  <c r="K212" i="1"/>
  <c r="I213" i="1"/>
  <c r="J213" i="1"/>
  <c r="K213" i="1"/>
  <c r="I214" i="1"/>
  <c r="J214" i="1"/>
  <c r="K214" i="1"/>
  <c r="I215" i="1"/>
  <c r="J215" i="1"/>
  <c r="K215" i="1"/>
  <c r="I216" i="1"/>
  <c r="J216" i="1"/>
  <c r="K216" i="1"/>
  <c r="I217" i="1"/>
  <c r="J217" i="1"/>
  <c r="K217" i="1"/>
  <c r="I218" i="1"/>
  <c r="J218" i="1"/>
  <c r="K218" i="1"/>
  <c r="I219" i="1"/>
  <c r="J219" i="1"/>
  <c r="K219" i="1"/>
  <c r="I220" i="1"/>
  <c r="J220" i="1"/>
  <c r="K220" i="1"/>
  <c r="I221" i="1"/>
  <c r="J221" i="1"/>
  <c r="K221" i="1"/>
  <c r="I222" i="1"/>
  <c r="J222" i="1"/>
  <c r="K222" i="1"/>
  <c r="I223" i="1"/>
  <c r="J223" i="1"/>
  <c r="K223" i="1"/>
  <c r="I224" i="1"/>
  <c r="J224" i="1"/>
  <c r="K224" i="1"/>
  <c r="I225" i="1"/>
  <c r="J225" i="1"/>
  <c r="K225" i="1"/>
  <c r="I226" i="1"/>
  <c r="J226" i="1"/>
  <c r="K226" i="1"/>
  <c r="I227" i="1"/>
  <c r="J227" i="1"/>
  <c r="K227" i="1"/>
  <c r="I228" i="1"/>
  <c r="J228" i="1"/>
  <c r="K228" i="1"/>
  <c r="I229" i="1"/>
  <c r="J229" i="1"/>
  <c r="K229" i="1"/>
  <c r="I230" i="1"/>
  <c r="J230" i="1"/>
  <c r="K230" i="1"/>
  <c r="I231" i="1"/>
  <c r="J231" i="1"/>
  <c r="K231" i="1"/>
  <c r="I232" i="1"/>
  <c r="J232" i="1"/>
  <c r="K232" i="1"/>
  <c r="I233" i="1"/>
  <c r="J233" i="1"/>
  <c r="K233" i="1"/>
  <c r="I234" i="1"/>
  <c r="J234" i="1"/>
  <c r="K234" i="1"/>
  <c r="I235" i="1"/>
  <c r="J235" i="1"/>
  <c r="K235" i="1"/>
  <c r="I236" i="1"/>
  <c r="J236" i="1"/>
  <c r="K236" i="1"/>
  <c r="I237" i="1"/>
  <c r="J237" i="1"/>
  <c r="K237" i="1"/>
  <c r="I238" i="1"/>
  <c r="J238" i="1"/>
  <c r="K238" i="1"/>
  <c r="I239" i="1"/>
  <c r="J239" i="1"/>
  <c r="K239" i="1"/>
  <c r="I240" i="1"/>
  <c r="J240" i="1"/>
  <c r="K240" i="1"/>
  <c r="I241" i="1"/>
  <c r="J241" i="1"/>
  <c r="K241" i="1"/>
  <c r="I242" i="1"/>
  <c r="J242" i="1"/>
  <c r="K242" i="1"/>
  <c r="I243" i="1"/>
  <c r="J243" i="1"/>
  <c r="K243" i="1"/>
  <c r="I244" i="1"/>
  <c r="J244" i="1"/>
  <c r="K244" i="1"/>
  <c r="I245" i="1"/>
  <c r="J245" i="1"/>
  <c r="K245" i="1"/>
  <c r="I246" i="1"/>
  <c r="J246" i="1"/>
  <c r="K246" i="1"/>
  <c r="I247" i="1"/>
  <c r="J247" i="1"/>
  <c r="K247" i="1"/>
  <c r="I248" i="1"/>
  <c r="J248" i="1"/>
  <c r="K248" i="1"/>
  <c r="I249" i="1"/>
  <c r="J249" i="1"/>
  <c r="K249" i="1"/>
  <c r="I250" i="1"/>
  <c r="J250" i="1"/>
  <c r="K250" i="1"/>
  <c r="I251" i="1"/>
  <c r="J251" i="1"/>
  <c r="K251" i="1"/>
  <c r="I252" i="1"/>
  <c r="J252" i="1"/>
  <c r="K252" i="1"/>
  <c r="I253" i="1"/>
  <c r="J253" i="1"/>
  <c r="K253" i="1"/>
  <c r="I254" i="1"/>
  <c r="J254" i="1"/>
  <c r="K254" i="1"/>
  <c r="I255" i="1"/>
  <c r="J255" i="1"/>
  <c r="K255" i="1"/>
  <c r="I256" i="1"/>
  <c r="J256" i="1"/>
  <c r="K256" i="1"/>
  <c r="I257" i="1"/>
  <c r="J257" i="1"/>
  <c r="K257" i="1"/>
  <c r="I258" i="1"/>
  <c r="J258" i="1"/>
  <c r="K258" i="1"/>
  <c r="I259" i="1"/>
  <c r="J259" i="1"/>
  <c r="K259" i="1"/>
  <c r="I260" i="1"/>
  <c r="J260" i="1"/>
  <c r="K260" i="1"/>
  <c r="I261" i="1"/>
  <c r="J261" i="1"/>
  <c r="K261" i="1"/>
  <c r="I262" i="1"/>
  <c r="J262" i="1"/>
  <c r="K262" i="1"/>
  <c r="I263" i="1"/>
  <c r="J263" i="1"/>
  <c r="K263" i="1"/>
  <c r="I264" i="1"/>
  <c r="J264" i="1"/>
  <c r="K264" i="1"/>
  <c r="I265" i="1"/>
  <c r="J265" i="1"/>
  <c r="K265" i="1"/>
  <c r="I266" i="1"/>
  <c r="J266" i="1"/>
  <c r="K266" i="1"/>
  <c r="I267" i="1"/>
  <c r="J267" i="1"/>
  <c r="K267" i="1"/>
  <c r="I268" i="1"/>
  <c r="J268" i="1"/>
  <c r="K268" i="1"/>
  <c r="I269" i="1"/>
  <c r="J269" i="1"/>
  <c r="K269" i="1"/>
  <c r="I270" i="1"/>
  <c r="J270" i="1"/>
  <c r="K270" i="1"/>
  <c r="I271" i="1"/>
  <c r="J271" i="1"/>
  <c r="K271" i="1"/>
  <c r="I272" i="1"/>
  <c r="J272" i="1"/>
  <c r="K272" i="1"/>
  <c r="I273" i="1"/>
  <c r="J273" i="1"/>
  <c r="K273" i="1"/>
  <c r="I274" i="1"/>
  <c r="J274" i="1"/>
  <c r="K274" i="1"/>
  <c r="I275" i="1"/>
  <c r="J275" i="1"/>
  <c r="K275" i="1"/>
  <c r="I276" i="1"/>
  <c r="J276" i="1"/>
  <c r="K276" i="1"/>
  <c r="I277" i="1"/>
  <c r="J277" i="1"/>
  <c r="K277" i="1"/>
  <c r="I278" i="1"/>
  <c r="J278" i="1"/>
  <c r="K278" i="1"/>
  <c r="I279" i="1"/>
  <c r="J279" i="1"/>
  <c r="K279" i="1"/>
  <c r="I280" i="1"/>
  <c r="J280" i="1"/>
  <c r="K280" i="1"/>
  <c r="I281" i="1"/>
  <c r="J281" i="1"/>
  <c r="K281" i="1"/>
  <c r="I282" i="1"/>
  <c r="J282" i="1"/>
  <c r="K282" i="1"/>
  <c r="I283" i="1"/>
  <c r="J283" i="1"/>
  <c r="K283" i="1"/>
  <c r="I284" i="1"/>
  <c r="J284" i="1"/>
  <c r="K284" i="1"/>
  <c r="I285" i="1"/>
  <c r="J285" i="1"/>
  <c r="K285" i="1"/>
  <c r="I286" i="1"/>
  <c r="J286" i="1"/>
  <c r="K286" i="1"/>
  <c r="I287" i="1"/>
  <c r="J287" i="1"/>
  <c r="K287" i="1"/>
  <c r="I288" i="1"/>
  <c r="J288" i="1"/>
  <c r="K288" i="1"/>
  <c r="I289" i="1"/>
  <c r="J289" i="1"/>
  <c r="K289" i="1"/>
  <c r="I290" i="1"/>
  <c r="J290" i="1"/>
  <c r="K290" i="1"/>
  <c r="I291" i="1"/>
  <c r="J291" i="1"/>
  <c r="K291" i="1"/>
  <c r="I292" i="1"/>
  <c r="J292" i="1"/>
  <c r="K292" i="1"/>
  <c r="I293" i="1"/>
  <c r="J293" i="1"/>
  <c r="K293" i="1"/>
  <c r="I294" i="1"/>
  <c r="J294" i="1"/>
  <c r="K294" i="1"/>
  <c r="I295" i="1"/>
  <c r="J295" i="1"/>
  <c r="K295" i="1"/>
  <c r="I296" i="1"/>
  <c r="J296" i="1"/>
  <c r="K296" i="1"/>
  <c r="I297" i="1"/>
  <c r="J297" i="1"/>
  <c r="K297" i="1"/>
  <c r="I298" i="1"/>
  <c r="J298" i="1"/>
  <c r="K298" i="1"/>
  <c r="I299" i="1"/>
  <c r="J299" i="1"/>
  <c r="K299" i="1"/>
  <c r="I300" i="1"/>
  <c r="J300" i="1"/>
  <c r="K300" i="1"/>
  <c r="I301" i="1"/>
  <c r="J301" i="1"/>
  <c r="K301" i="1"/>
  <c r="I302" i="1"/>
  <c r="J302" i="1"/>
  <c r="K302" i="1"/>
  <c r="I303" i="1"/>
  <c r="J303" i="1"/>
  <c r="K303" i="1"/>
  <c r="I304" i="1"/>
  <c r="J304" i="1"/>
  <c r="K304" i="1"/>
  <c r="I305" i="1"/>
  <c r="J305" i="1"/>
  <c r="K305" i="1"/>
  <c r="I306" i="1"/>
  <c r="J306" i="1"/>
  <c r="K306" i="1"/>
  <c r="I307" i="1"/>
  <c r="J307" i="1"/>
  <c r="K307" i="1"/>
  <c r="I308" i="1"/>
  <c r="J308" i="1"/>
  <c r="K308" i="1"/>
  <c r="I309" i="1"/>
  <c r="J309" i="1"/>
  <c r="K309" i="1"/>
  <c r="I310" i="1"/>
  <c r="J310" i="1"/>
  <c r="K310" i="1"/>
  <c r="I311" i="1"/>
  <c r="J311" i="1"/>
  <c r="K311" i="1"/>
  <c r="I312" i="1"/>
  <c r="J312" i="1"/>
  <c r="K312" i="1"/>
  <c r="I313" i="1"/>
  <c r="J313" i="1"/>
  <c r="K313" i="1"/>
  <c r="I314" i="1"/>
  <c r="J314" i="1"/>
  <c r="K314" i="1"/>
  <c r="I315" i="1"/>
  <c r="J315" i="1"/>
  <c r="K315" i="1"/>
  <c r="I316" i="1"/>
  <c r="J316" i="1"/>
  <c r="K316" i="1"/>
  <c r="I317" i="1"/>
  <c r="J317" i="1"/>
  <c r="K317" i="1"/>
  <c r="I318" i="1"/>
  <c r="J318" i="1"/>
  <c r="K318" i="1"/>
  <c r="I319" i="1"/>
  <c r="J319" i="1"/>
  <c r="K319" i="1"/>
  <c r="I320" i="1"/>
  <c r="J320" i="1"/>
  <c r="K320" i="1"/>
  <c r="I321" i="1"/>
  <c r="J321" i="1"/>
  <c r="K321" i="1"/>
  <c r="I322" i="1"/>
  <c r="J322" i="1"/>
  <c r="K322" i="1"/>
  <c r="I323" i="1"/>
  <c r="J323" i="1"/>
  <c r="K323" i="1"/>
  <c r="I324" i="1"/>
  <c r="J324" i="1"/>
  <c r="K324" i="1"/>
  <c r="I325" i="1"/>
  <c r="J325" i="1"/>
  <c r="K325" i="1"/>
  <c r="I326" i="1"/>
  <c r="J326" i="1"/>
  <c r="K326" i="1"/>
  <c r="I327" i="1"/>
  <c r="J327" i="1"/>
  <c r="K327" i="1"/>
  <c r="I328" i="1"/>
  <c r="J328" i="1"/>
  <c r="K328" i="1"/>
  <c r="I329" i="1"/>
  <c r="J329" i="1"/>
  <c r="K329" i="1"/>
  <c r="I330" i="1"/>
  <c r="J330" i="1"/>
  <c r="K330" i="1"/>
  <c r="I331" i="1"/>
  <c r="J331" i="1"/>
  <c r="K331" i="1"/>
  <c r="I332" i="1"/>
  <c r="J332" i="1"/>
  <c r="K332" i="1"/>
  <c r="I333" i="1"/>
  <c r="J333" i="1"/>
  <c r="K333" i="1"/>
  <c r="I334" i="1"/>
  <c r="J334" i="1"/>
  <c r="K334" i="1"/>
  <c r="I335" i="1"/>
  <c r="J335" i="1"/>
  <c r="K335" i="1"/>
  <c r="I336" i="1"/>
  <c r="J336" i="1"/>
  <c r="K336" i="1"/>
  <c r="I337" i="1"/>
  <c r="J337" i="1"/>
  <c r="K337" i="1"/>
  <c r="I338" i="1"/>
  <c r="J338" i="1"/>
  <c r="K338" i="1"/>
  <c r="I339" i="1"/>
  <c r="J339" i="1"/>
  <c r="K339" i="1"/>
  <c r="I340" i="1"/>
  <c r="J340" i="1"/>
  <c r="K340" i="1"/>
  <c r="I341" i="1"/>
  <c r="J341" i="1"/>
  <c r="K341" i="1"/>
  <c r="I342" i="1"/>
  <c r="J342" i="1"/>
  <c r="K342" i="1"/>
  <c r="I343" i="1"/>
  <c r="J343" i="1"/>
  <c r="K343" i="1"/>
  <c r="I344" i="1"/>
  <c r="J344" i="1"/>
  <c r="K344" i="1"/>
  <c r="I345" i="1"/>
  <c r="J345" i="1"/>
  <c r="K345" i="1"/>
  <c r="I346" i="1"/>
  <c r="J346" i="1"/>
  <c r="K346" i="1"/>
  <c r="I347" i="1"/>
  <c r="J347" i="1"/>
  <c r="K347" i="1"/>
  <c r="I348" i="1"/>
  <c r="J348" i="1"/>
  <c r="K348" i="1"/>
  <c r="I349" i="1"/>
  <c r="J349" i="1"/>
  <c r="K349" i="1"/>
  <c r="I350" i="1"/>
  <c r="J350" i="1"/>
  <c r="K350" i="1"/>
  <c r="I351" i="1"/>
  <c r="J351" i="1"/>
  <c r="K351" i="1"/>
  <c r="I352" i="1"/>
  <c r="J352" i="1"/>
  <c r="K352" i="1"/>
  <c r="I353" i="1"/>
  <c r="J353" i="1"/>
  <c r="K353" i="1"/>
  <c r="I354" i="1"/>
  <c r="J354" i="1"/>
  <c r="K354" i="1"/>
  <c r="I355" i="1"/>
  <c r="J355" i="1"/>
  <c r="K355" i="1"/>
  <c r="I356" i="1"/>
  <c r="J356" i="1"/>
  <c r="K356" i="1"/>
  <c r="I357" i="1"/>
  <c r="J357" i="1"/>
  <c r="K357" i="1"/>
  <c r="I358" i="1"/>
  <c r="J358" i="1"/>
  <c r="K358" i="1"/>
  <c r="I359" i="1"/>
  <c r="J359" i="1"/>
  <c r="K359" i="1"/>
  <c r="I360" i="1"/>
  <c r="J360" i="1"/>
  <c r="K360" i="1"/>
  <c r="I361" i="1"/>
  <c r="J361" i="1"/>
  <c r="K361" i="1"/>
  <c r="I362" i="1"/>
  <c r="J362" i="1"/>
  <c r="K362" i="1"/>
  <c r="I363" i="1"/>
  <c r="J363" i="1"/>
  <c r="K363" i="1"/>
  <c r="I364" i="1"/>
  <c r="J364" i="1"/>
  <c r="K364" i="1"/>
  <c r="I365" i="1"/>
  <c r="J365" i="1"/>
  <c r="K365" i="1"/>
  <c r="I366" i="1"/>
  <c r="J366" i="1"/>
  <c r="K366" i="1"/>
  <c r="I367" i="1"/>
  <c r="J367" i="1"/>
  <c r="K367" i="1"/>
  <c r="I368" i="1"/>
  <c r="J368" i="1"/>
  <c r="K368" i="1"/>
  <c r="I369" i="1"/>
  <c r="J369" i="1"/>
  <c r="K369" i="1"/>
  <c r="I370" i="1"/>
  <c r="J370" i="1"/>
  <c r="K370" i="1"/>
  <c r="I371" i="1"/>
  <c r="J371" i="1"/>
  <c r="K371" i="1"/>
  <c r="I372" i="1"/>
  <c r="J372" i="1"/>
  <c r="K372" i="1"/>
  <c r="I373" i="1"/>
  <c r="J373" i="1"/>
  <c r="K373" i="1"/>
  <c r="I374" i="1"/>
  <c r="J374" i="1"/>
  <c r="K374" i="1"/>
  <c r="I375" i="1"/>
  <c r="J375" i="1"/>
  <c r="K375" i="1"/>
  <c r="I376" i="1"/>
  <c r="J376" i="1"/>
  <c r="K376" i="1"/>
  <c r="I377" i="1"/>
  <c r="J377" i="1"/>
  <c r="K377" i="1"/>
  <c r="I378" i="1"/>
  <c r="J378" i="1"/>
  <c r="K378" i="1"/>
  <c r="I379" i="1"/>
  <c r="J379" i="1"/>
  <c r="K379" i="1"/>
  <c r="I380" i="1"/>
  <c r="J380" i="1"/>
  <c r="K380" i="1"/>
  <c r="I381" i="1"/>
  <c r="J381" i="1"/>
  <c r="K381" i="1"/>
  <c r="I382" i="1"/>
  <c r="J382" i="1"/>
  <c r="K382" i="1"/>
  <c r="I383" i="1"/>
  <c r="J383" i="1"/>
  <c r="K383" i="1"/>
  <c r="I384" i="1"/>
  <c r="J384" i="1"/>
  <c r="K384" i="1"/>
  <c r="I385" i="1"/>
  <c r="J385" i="1"/>
  <c r="K385" i="1"/>
  <c r="I386" i="1"/>
  <c r="J386" i="1"/>
  <c r="K386" i="1"/>
  <c r="I387" i="1"/>
  <c r="J387" i="1"/>
  <c r="K387" i="1"/>
  <c r="I388" i="1"/>
  <c r="J388" i="1"/>
  <c r="K388" i="1"/>
  <c r="I389" i="1"/>
  <c r="J389" i="1"/>
  <c r="K389" i="1"/>
  <c r="I390" i="1"/>
  <c r="J390" i="1"/>
  <c r="K390" i="1"/>
  <c r="I391" i="1"/>
  <c r="J391" i="1"/>
  <c r="K391" i="1"/>
  <c r="I392" i="1"/>
  <c r="J392" i="1"/>
  <c r="K392" i="1"/>
  <c r="I393" i="1"/>
  <c r="J393" i="1"/>
  <c r="K393" i="1"/>
  <c r="I394" i="1"/>
  <c r="J394" i="1"/>
  <c r="K394" i="1"/>
  <c r="I395" i="1"/>
  <c r="J395" i="1"/>
  <c r="K395" i="1"/>
  <c r="I396" i="1"/>
  <c r="J396" i="1"/>
  <c r="K396" i="1"/>
  <c r="I397" i="1"/>
  <c r="J397" i="1"/>
  <c r="K397" i="1"/>
  <c r="I398" i="1"/>
  <c r="J398" i="1"/>
  <c r="K398" i="1"/>
  <c r="I399" i="1"/>
  <c r="J399" i="1"/>
  <c r="K399" i="1"/>
  <c r="I400" i="1"/>
  <c r="J400" i="1"/>
  <c r="K400" i="1"/>
  <c r="I401" i="1"/>
  <c r="J401" i="1"/>
  <c r="K401" i="1"/>
  <c r="I402" i="1"/>
  <c r="J402" i="1"/>
  <c r="K402" i="1"/>
  <c r="I403" i="1"/>
  <c r="J403" i="1"/>
  <c r="K403" i="1"/>
  <c r="I404" i="1"/>
  <c r="J404" i="1"/>
  <c r="K404" i="1"/>
  <c r="I405" i="1"/>
  <c r="J405" i="1"/>
  <c r="K405" i="1"/>
  <c r="I406" i="1"/>
  <c r="J406" i="1"/>
  <c r="K406" i="1"/>
  <c r="I407" i="1"/>
  <c r="J407" i="1"/>
  <c r="K407" i="1"/>
  <c r="I408" i="1"/>
  <c r="J408" i="1"/>
  <c r="K408" i="1"/>
  <c r="I409" i="1"/>
  <c r="J409" i="1"/>
  <c r="K409" i="1"/>
  <c r="I410" i="1"/>
  <c r="J410" i="1"/>
  <c r="K410" i="1"/>
  <c r="I411" i="1"/>
  <c r="J411" i="1"/>
  <c r="K411" i="1"/>
  <c r="I412" i="1"/>
  <c r="J412" i="1"/>
  <c r="K412" i="1"/>
  <c r="I413" i="1"/>
  <c r="J413" i="1"/>
  <c r="K413" i="1"/>
  <c r="I414" i="1"/>
  <c r="J414" i="1"/>
  <c r="K414" i="1"/>
  <c r="I415" i="1"/>
  <c r="J415" i="1"/>
  <c r="K415" i="1"/>
  <c r="I416" i="1"/>
  <c r="J416" i="1"/>
  <c r="K416" i="1"/>
  <c r="I417" i="1"/>
  <c r="J417" i="1"/>
  <c r="K417" i="1"/>
  <c r="I418" i="1"/>
  <c r="J418" i="1"/>
  <c r="K418" i="1"/>
  <c r="I419" i="1"/>
  <c r="J419" i="1"/>
  <c r="K419" i="1"/>
  <c r="I420" i="1"/>
  <c r="J420" i="1"/>
  <c r="K420" i="1"/>
  <c r="I421" i="1"/>
  <c r="J421" i="1"/>
  <c r="K421" i="1"/>
  <c r="I422" i="1"/>
  <c r="J422" i="1"/>
  <c r="K422" i="1"/>
  <c r="I423" i="1"/>
  <c r="J423" i="1"/>
  <c r="K423" i="1"/>
  <c r="I424" i="1"/>
  <c r="J424" i="1"/>
  <c r="K424" i="1"/>
  <c r="I425" i="1"/>
  <c r="J425" i="1"/>
  <c r="K425" i="1"/>
  <c r="I426" i="1"/>
  <c r="J426" i="1"/>
  <c r="K426" i="1"/>
  <c r="I427" i="1"/>
  <c r="J427" i="1"/>
  <c r="K427" i="1"/>
  <c r="I428" i="1"/>
  <c r="J428" i="1"/>
  <c r="K428" i="1"/>
  <c r="I429" i="1"/>
  <c r="J429" i="1"/>
  <c r="K429" i="1"/>
  <c r="I430" i="1"/>
  <c r="J430" i="1"/>
  <c r="K430" i="1"/>
  <c r="I431" i="1"/>
  <c r="J431" i="1"/>
  <c r="K431" i="1"/>
  <c r="I432" i="1"/>
  <c r="J432" i="1"/>
  <c r="K432" i="1"/>
  <c r="I433" i="1"/>
  <c r="J433" i="1"/>
  <c r="K433" i="1"/>
  <c r="I434" i="1"/>
  <c r="J434" i="1"/>
  <c r="K434" i="1"/>
  <c r="I435" i="1"/>
  <c r="J435" i="1"/>
  <c r="K435" i="1"/>
  <c r="I436" i="1"/>
  <c r="J436" i="1"/>
  <c r="K436" i="1"/>
  <c r="I437" i="1"/>
  <c r="J437" i="1"/>
  <c r="K437" i="1"/>
  <c r="I438" i="1"/>
  <c r="J438" i="1"/>
  <c r="K438" i="1"/>
  <c r="I439" i="1"/>
  <c r="J439" i="1"/>
  <c r="K439" i="1"/>
  <c r="I440" i="1"/>
  <c r="J440" i="1"/>
  <c r="K440" i="1"/>
  <c r="I441" i="1"/>
  <c r="J441" i="1"/>
  <c r="K441" i="1"/>
  <c r="I442" i="1"/>
  <c r="J442" i="1"/>
  <c r="K442" i="1"/>
  <c r="I443" i="1"/>
  <c r="J443" i="1"/>
  <c r="K443" i="1"/>
  <c r="I444" i="1"/>
  <c r="J444" i="1"/>
  <c r="K444" i="1"/>
  <c r="I445" i="1"/>
  <c r="J445" i="1"/>
  <c r="K445" i="1"/>
  <c r="I446" i="1"/>
  <c r="J446" i="1"/>
  <c r="K446" i="1"/>
  <c r="I447" i="1"/>
  <c r="J447" i="1"/>
  <c r="K447" i="1"/>
  <c r="I448" i="1"/>
  <c r="J448" i="1"/>
  <c r="K448" i="1"/>
  <c r="I449" i="1"/>
  <c r="J449" i="1"/>
  <c r="K449" i="1"/>
  <c r="I450" i="1"/>
  <c r="J450" i="1"/>
  <c r="K450" i="1"/>
  <c r="I451" i="1"/>
  <c r="J451" i="1"/>
  <c r="K451" i="1"/>
  <c r="I452" i="1"/>
  <c r="J452" i="1"/>
  <c r="K452" i="1"/>
  <c r="I453" i="1"/>
  <c r="J453" i="1"/>
  <c r="K453" i="1"/>
  <c r="I454" i="1"/>
  <c r="J454" i="1"/>
  <c r="K454" i="1"/>
  <c r="I455" i="1"/>
  <c r="J455" i="1"/>
  <c r="K455" i="1"/>
  <c r="I456" i="1"/>
  <c r="J456" i="1"/>
  <c r="K456" i="1"/>
  <c r="I457" i="1"/>
  <c r="J457" i="1"/>
  <c r="K457" i="1"/>
  <c r="I458" i="1"/>
  <c r="J458" i="1"/>
  <c r="K458" i="1"/>
  <c r="I459" i="1"/>
  <c r="J459" i="1"/>
  <c r="K459" i="1"/>
  <c r="I460" i="1"/>
  <c r="J460" i="1"/>
  <c r="K460" i="1"/>
  <c r="I461" i="1"/>
  <c r="J461" i="1"/>
  <c r="K461" i="1"/>
  <c r="I462" i="1"/>
  <c r="J462" i="1"/>
  <c r="K462" i="1"/>
  <c r="I463" i="1"/>
  <c r="J463" i="1"/>
  <c r="K463" i="1"/>
  <c r="I464" i="1"/>
  <c r="J464" i="1"/>
  <c r="K464" i="1"/>
  <c r="I465" i="1"/>
  <c r="J465" i="1"/>
  <c r="K465" i="1"/>
  <c r="I466" i="1"/>
  <c r="J466" i="1"/>
  <c r="K466" i="1"/>
  <c r="I467" i="1"/>
  <c r="J467" i="1"/>
  <c r="K467" i="1"/>
  <c r="I468" i="1"/>
  <c r="J468" i="1"/>
  <c r="K468" i="1"/>
  <c r="I469" i="1"/>
  <c r="J469" i="1"/>
  <c r="K469" i="1"/>
  <c r="I470" i="1"/>
  <c r="J470" i="1"/>
  <c r="K470" i="1"/>
  <c r="I471" i="1"/>
  <c r="J471" i="1"/>
  <c r="K471" i="1"/>
  <c r="I472" i="1"/>
  <c r="J472" i="1"/>
  <c r="K472" i="1"/>
  <c r="I473" i="1"/>
  <c r="J473" i="1"/>
  <c r="K473" i="1"/>
  <c r="I474" i="1"/>
  <c r="J474" i="1"/>
  <c r="K474" i="1"/>
  <c r="I475" i="1"/>
  <c r="J475" i="1"/>
  <c r="K475" i="1"/>
  <c r="I476" i="1"/>
  <c r="J476" i="1"/>
  <c r="K476" i="1"/>
  <c r="I477" i="1"/>
  <c r="J477" i="1"/>
  <c r="K477" i="1"/>
  <c r="I478" i="1"/>
  <c r="J478" i="1"/>
  <c r="K478" i="1"/>
  <c r="I479" i="1"/>
  <c r="J479" i="1"/>
  <c r="K479" i="1"/>
  <c r="I480" i="1"/>
  <c r="J480" i="1"/>
  <c r="K480" i="1"/>
  <c r="I481" i="1"/>
  <c r="J481" i="1"/>
  <c r="K481" i="1"/>
  <c r="I482" i="1"/>
  <c r="J482" i="1"/>
  <c r="K482" i="1"/>
  <c r="I483" i="1"/>
  <c r="J483" i="1"/>
  <c r="K483" i="1"/>
  <c r="I484" i="1"/>
  <c r="J484" i="1"/>
  <c r="K484" i="1"/>
  <c r="I485" i="1"/>
  <c r="J485" i="1"/>
  <c r="K485" i="1"/>
  <c r="I486" i="1"/>
  <c r="J486" i="1"/>
  <c r="K486" i="1"/>
  <c r="I487" i="1"/>
  <c r="J487" i="1"/>
  <c r="K487" i="1"/>
  <c r="I488" i="1"/>
  <c r="J488" i="1"/>
  <c r="K488" i="1"/>
  <c r="I489" i="1"/>
  <c r="J489" i="1"/>
  <c r="K489" i="1"/>
  <c r="I490" i="1"/>
  <c r="J490" i="1"/>
  <c r="K490" i="1"/>
  <c r="I491" i="1"/>
  <c r="J491" i="1"/>
  <c r="K491" i="1"/>
  <c r="I492" i="1"/>
  <c r="J492" i="1"/>
  <c r="K492" i="1"/>
  <c r="I493" i="1"/>
  <c r="J493" i="1"/>
  <c r="K493" i="1"/>
  <c r="I494" i="1"/>
  <c r="J494" i="1"/>
  <c r="K494" i="1"/>
  <c r="I495" i="1"/>
  <c r="J495" i="1"/>
  <c r="K495" i="1"/>
  <c r="I496" i="1"/>
  <c r="J496" i="1"/>
  <c r="K496" i="1"/>
  <c r="I497" i="1"/>
  <c r="J497" i="1"/>
  <c r="K497" i="1"/>
  <c r="I498" i="1"/>
  <c r="J498" i="1"/>
  <c r="K498" i="1"/>
  <c r="I499" i="1"/>
  <c r="J499" i="1"/>
  <c r="K499" i="1"/>
  <c r="I500" i="1"/>
  <c r="J500" i="1"/>
  <c r="K500" i="1"/>
  <c r="I501" i="1"/>
  <c r="J501" i="1"/>
  <c r="K501" i="1"/>
  <c r="I502" i="1"/>
  <c r="J502" i="1"/>
  <c r="K502" i="1"/>
  <c r="I503" i="1"/>
  <c r="J503" i="1"/>
  <c r="K503" i="1"/>
  <c r="I504" i="1"/>
  <c r="J504" i="1"/>
  <c r="K504" i="1"/>
  <c r="I505" i="1"/>
  <c r="J505" i="1"/>
  <c r="K505" i="1"/>
  <c r="I506" i="1"/>
  <c r="J506" i="1"/>
  <c r="K506" i="1"/>
  <c r="I507" i="1"/>
  <c r="J507" i="1"/>
  <c r="K507" i="1"/>
  <c r="I508" i="1"/>
  <c r="J508" i="1"/>
  <c r="K508" i="1"/>
  <c r="I509" i="1"/>
  <c r="J509" i="1"/>
  <c r="K509" i="1"/>
  <c r="I510" i="1"/>
  <c r="J510" i="1"/>
  <c r="K510" i="1"/>
  <c r="I511" i="1"/>
  <c r="J511" i="1"/>
  <c r="K511" i="1"/>
  <c r="I512" i="1"/>
  <c r="J512" i="1"/>
  <c r="K512" i="1"/>
  <c r="I513" i="1"/>
  <c r="J513" i="1"/>
  <c r="K513" i="1"/>
  <c r="I514" i="1"/>
  <c r="J514" i="1"/>
  <c r="K514" i="1"/>
  <c r="I515" i="1"/>
  <c r="J515" i="1"/>
  <c r="K515" i="1"/>
  <c r="I516" i="1"/>
  <c r="J516" i="1"/>
  <c r="K516" i="1"/>
  <c r="I517" i="1"/>
  <c r="J517" i="1"/>
  <c r="K517" i="1"/>
  <c r="I518" i="1"/>
  <c r="J518" i="1"/>
  <c r="K518" i="1"/>
  <c r="I519" i="1"/>
  <c r="J519" i="1"/>
  <c r="K519" i="1"/>
  <c r="I520" i="1"/>
  <c r="J520" i="1"/>
  <c r="K520" i="1"/>
  <c r="I521" i="1"/>
  <c r="J521" i="1"/>
  <c r="K521" i="1"/>
  <c r="I522" i="1"/>
  <c r="J522" i="1"/>
  <c r="K522" i="1"/>
  <c r="I523" i="1"/>
  <c r="J523" i="1"/>
  <c r="K523" i="1"/>
  <c r="I524" i="1"/>
  <c r="J524" i="1"/>
  <c r="K524" i="1"/>
  <c r="I525" i="1"/>
  <c r="J525" i="1"/>
  <c r="K525" i="1"/>
  <c r="I526" i="1"/>
  <c r="J526" i="1"/>
  <c r="K526" i="1"/>
  <c r="I527" i="1"/>
  <c r="J527" i="1"/>
  <c r="K527" i="1"/>
  <c r="I528" i="1"/>
  <c r="J528" i="1"/>
  <c r="K528" i="1"/>
  <c r="I529" i="1"/>
  <c r="J529" i="1"/>
  <c r="K529" i="1"/>
  <c r="I530" i="1"/>
  <c r="J530" i="1"/>
  <c r="K530" i="1"/>
  <c r="I531" i="1"/>
  <c r="J531" i="1"/>
  <c r="K531" i="1"/>
  <c r="I532" i="1"/>
  <c r="J532" i="1"/>
  <c r="K532" i="1"/>
  <c r="I533" i="1"/>
  <c r="J533" i="1"/>
  <c r="K533" i="1"/>
  <c r="I534" i="1"/>
  <c r="J534" i="1"/>
  <c r="K534" i="1"/>
  <c r="I535" i="1"/>
  <c r="J535" i="1"/>
  <c r="K535" i="1"/>
  <c r="I536" i="1"/>
  <c r="J536" i="1"/>
  <c r="K536" i="1"/>
  <c r="I537" i="1"/>
  <c r="J537" i="1"/>
  <c r="K537" i="1"/>
  <c r="I538" i="1"/>
  <c r="J538" i="1"/>
  <c r="K538" i="1"/>
  <c r="I539" i="1"/>
  <c r="J539" i="1"/>
  <c r="K539" i="1"/>
  <c r="I540" i="1"/>
  <c r="J540" i="1"/>
  <c r="K540" i="1"/>
  <c r="I541" i="1"/>
  <c r="J541" i="1"/>
  <c r="K541" i="1"/>
  <c r="I542" i="1"/>
  <c r="J542" i="1"/>
  <c r="K542" i="1"/>
  <c r="I543" i="1"/>
  <c r="J543" i="1"/>
  <c r="K543" i="1"/>
  <c r="I544" i="1"/>
  <c r="J544" i="1"/>
  <c r="K544" i="1"/>
  <c r="I545" i="1"/>
  <c r="J545" i="1"/>
  <c r="K545" i="1"/>
  <c r="I546" i="1"/>
  <c r="J546" i="1"/>
  <c r="K546" i="1"/>
  <c r="I547" i="1"/>
  <c r="J547" i="1"/>
  <c r="K547" i="1"/>
  <c r="I548" i="1"/>
  <c r="J548" i="1"/>
  <c r="K548" i="1"/>
  <c r="I549" i="1"/>
  <c r="J549" i="1"/>
  <c r="K549" i="1"/>
  <c r="I550" i="1"/>
  <c r="J550" i="1"/>
  <c r="K550" i="1"/>
  <c r="I551" i="1"/>
  <c r="J551" i="1"/>
  <c r="K551" i="1"/>
  <c r="I552" i="1"/>
  <c r="J552" i="1"/>
  <c r="K552" i="1"/>
  <c r="I553" i="1"/>
  <c r="J553" i="1"/>
  <c r="K553" i="1"/>
  <c r="I554" i="1"/>
  <c r="J554" i="1"/>
  <c r="K554" i="1"/>
  <c r="I555" i="1"/>
  <c r="J555" i="1"/>
  <c r="K555" i="1"/>
  <c r="I556" i="1"/>
  <c r="J556" i="1"/>
  <c r="K556" i="1"/>
  <c r="I557" i="1"/>
  <c r="J557" i="1"/>
  <c r="K557" i="1"/>
  <c r="I558" i="1"/>
  <c r="J558" i="1"/>
  <c r="K558" i="1"/>
  <c r="I559" i="1"/>
  <c r="J559" i="1"/>
  <c r="K559" i="1"/>
  <c r="I560" i="1"/>
  <c r="J560" i="1"/>
  <c r="K560" i="1"/>
  <c r="I561" i="1"/>
  <c r="J561" i="1"/>
  <c r="K561" i="1"/>
  <c r="I562" i="1"/>
  <c r="J562" i="1"/>
  <c r="K562" i="1"/>
  <c r="I563" i="1"/>
  <c r="J563" i="1"/>
  <c r="K563" i="1"/>
  <c r="I564" i="1"/>
  <c r="J564" i="1"/>
  <c r="K564" i="1"/>
  <c r="I565" i="1"/>
  <c r="J565" i="1"/>
  <c r="K565" i="1"/>
  <c r="I566" i="1"/>
  <c r="J566" i="1"/>
  <c r="K566" i="1"/>
  <c r="I567" i="1"/>
  <c r="J567" i="1"/>
  <c r="K567" i="1"/>
  <c r="I568" i="1"/>
  <c r="J568" i="1"/>
  <c r="K568" i="1"/>
  <c r="I569" i="1"/>
  <c r="J569" i="1"/>
  <c r="K569" i="1"/>
  <c r="I570" i="1"/>
  <c r="J570" i="1"/>
  <c r="K570" i="1"/>
  <c r="I571" i="1"/>
  <c r="J571" i="1"/>
  <c r="K571" i="1"/>
  <c r="I572" i="1"/>
  <c r="J572" i="1"/>
  <c r="K572" i="1"/>
  <c r="I573" i="1"/>
  <c r="J573" i="1"/>
  <c r="K573" i="1"/>
  <c r="I574" i="1"/>
  <c r="J574" i="1"/>
  <c r="K574" i="1"/>
  <c r="I575" i="1"/>
  <c r="J575" i="1"/>
  <c r="K575" i="1"/>
  <c r="I576" i="1"/>
  <c r="J576" i="1"/>
  <c r="K576" i="1"/>
  <c r="I577" i="1"/>
  <c r="J577" i="1"/>
  <c r="K577" i="1"/>
  <c r="I578" i="1"/>
  <c r="J578" i="1"/>
  <c r="K578" i="1"/>
  <c r="I579" i="1"/>
  <c r="J579" i="1"/>
  <c r="K579" i="1"/>
  <c r="I580" i="1"/>
  <c r="J580" i="1"/>
  <c r="K580" i="1"/>
  <c r="I581" i="1"/>
  <c r="J581" i="1"/>
  <c r="K581" i="1"/>
  <c r="I582" i="1"/>
  <c r="J582" i="1"/>
  <c r="K582" i="1"/>
  <c r="I583" i="1"/>
  <c r="J583" i="1"/>
  <c r="K583" i="1"/>
  <c r="I584" i="1"/>
  <c r="J584" i="1"/>
  <c r="K584" i="1"/>
  <c r="I585" i="1"/>
  <c r="J585" i="1"/>
  <c r="K585" i="1"/>
  <c r="I586" i="1"/>
  <c r="J586" i="1"/>
  <c r="K586" i="1"/>
  <c r="I587" i="1"/>
  <c r="J587" i="1"/>
  <c r="K587" i="1"/>
  <c r="I588" i="1"/>
  <c r="J588" i="1"/>
  <c r="K588" i="1"/>
  <c r="I589" i="1"/>
  <c r="J589" i="1"/>
  <c r="K589" i="1"/>
  <c r="I590" i="1"/>
  <c r="J590" i="1"/>
  <c r="K590" i="1"/>
  <c r="I591" i="1"/>
  <c r="J591" i="1"/>
  <c r="K591" i="1"/>
  <c r="I592" i="1"/>
  <c r="J592" i="1"/>
  <c r="K592" i="1"/>
  <c r="I593" i="1"/>
  <c r="J593" i="1"/>
  <c r="K593" i="1"/>
  <c r="I594" i="1"/>
  <c r="J594" i="1"/>
  <c r="K594" i="1"/>
  <c r="I595" i="1"/>
  <c r="J595" i="1"/>
  <c r="K595" i="1"/>
  <c r="I596" i="1"/>
  <c r="J596" i="1"/>
  <c r="K596" i="1"/>
  <c r="I597" i="1"/>
  <c r="J597" i="1"/>
  <c r="K597" i="1"/>
  <c r="I598" i="1"/>
  <c r="J598" i="1"/>
  <c r="K598" i="1"/>
  <c r="I599" i="1"/>
  <c r="J599" i="1"/>
  <c r="K599" i="1"/>
  <c r="I600" i="1"/>
  <c r="J600" i="1"/>
  <c r="K600" i="1"/>
  <c r="I601" i="1"/>
  <c r="J601" i="1"/>
  <c r="K601" i="1"/>
  <c r="I602" i="1"/>
  <c r="J602" i="1"/>
  <c r="K602" i="1"/>
  <c r="I603" i="1"/>
  <c r="J603" i="1"/>
  <c r="K603" i="1"/>
  <c r="I604" i="1"/>
  <c r="J604" i="1"/>
  <c r="K604" i="1"/>
  <c r="I605" i="1"/>
  <c r="J605" i="1"/>
  <c r="K605" i="1"/>
  <c r="I606" i="1"/>
  <c r="J606" i="1"/>
  <c r="K606" i="1"/>
  <c r="I607" i="1"/>
  <c r="J607" i="1"/>
  <c r="K607" i="1"/>
  <c r="I608" i="1"/>
  <c r="J608" i="1"/>
  <c r="K608" i="1"/>
  <c r="I609" i="1"/>
  <c r="J609" i="1"/>
  <c r="K609" i="1"/>
  <c r="I610" i="1"/>
  <c r="J610" i="1"/>
  <c r="K610" i="1"/>
  <c r="I611" i="1"/>
  <c r="J611" i="1"/>
  <c r="K611" i="1"/>
  <c r="I612" i="1"/>
  <c r="J612" i="1"/>
  <c r="K612" i="1"/>
  <c r="I613" i="1"/>
  <c r="J613" i="1"/>
  <c r="K613" i="1"/>
  <c r="I614" i="1"/>
  <c r="J614" i="1"/>
  <c r="K614" i="1"/>
  <c r="I615" i="1"/>
  <c r="J615" i="1"/>
  <c r="K615" i="1"/>
  <c r="I616" i="1"/>
  <c r="J616" i="1"/>
  <c r="K616" i="1"/>
  <c r="I617" i="1"/>
  <c r="J617" i="1"/>
  <c r="K617" i="1"/>
  <c r="I618" i="1"/>
  <c r="J618" i="1"/>
  <c r="K618" i="1"/>
  <c r="I619" i="1"/>
  <c r="J619" i="1"/>
  <c r="K619" i="1"/>
  <c r="I620" i="1"/>
  <c r="J620" i="1"/>
  <c r="K620" i="1"/>
  <c r="I621" i="1"/>
  <c r="J621" i="1"/>
  <c r="K621" i="1"/>
  <c r="I622" i="1"/>
  <c r="J622" i="1"/>
  <c r="K622" i="1"/>
  <c r="I623" i="1"/>
  <c r="J623" i="1"/>
  <c r="K623" i="1"/>
  <c r="I624" i="1"/>
  <c r="J624" i="1"/>
  <c r="K624" i="1"/>
  <c r="I625" i="1"/>
  <c r="J625" i="1"/>
  <c r="K625" i="1"/>
  <c r="I626" i="1"/>
  <c r="J626" i="1"/>
  <c r="K626" i="1"/>
  <c r="I627" i="1"/>
  <c r="J627" i="1"/>
  <c r="K627" i="1"/>
  <c r="I628" i="1"/>
  <c r="J628" i="1"/>
  <c r="K628" i="1"/>
  <c r="I629" i="1"/>
  <c r="J629" i="1"/>
  <c r="K629" i="1"/>
  <c r="I630" i="1"/>
  <c r="J630" i="1"/>
  <c r="K630" i="1"/>
  <c r="I631" i="1"/>
  <c r="J631" i="1"/>
  <c r="K631" i="1"/>
  <c r="I632" i="1"/>
  <c r="J632" i="1"/>
  <c r="K632" i="1"/>
  <c r="I633" i="1"/>
  <c r="J633" i="1"/>
  <c r="K633" i="1"/>
  <c r="I634" i="1"/>
  <c r="J634" i="1"/>
  <c r="K634" i="1"/>
  <c r="I635" i="1"/>
  <c r="J635" i="1"/>
  <c r="K635" i="1"/>
  <c r="I636" i="1"/>
  <c r="J636" i="1"/>
  <c r="K636" i="1"/>
  <c r="I637" i="1"/>
  <c r="J637" i="1"/>
  <c r="K637" i="1"/>
  <c r="I638" i="1"/>
  <c r="J638" i="1"/>
  <c r="K638" i="1"/>
  <c r="I639" i="1"/>
  <c r="J639" i="1"/>
  <c r="K639" i="1"/>
  <c r="I640" i="1"/>
  <c r="J640" i="1"/>
  <c r="K640" i="1"/>
  <c r="I641" i="1"/>
  <c r="J641" i="1"/>
  <c r="K641" i="1"/>
  <c r="I642" i="1"/>
  <c r="J642" i="1"/>
  <c r="K642" i="1"/>
  <c r="I643" i="1"/>
  <c r="J643" i="1"/>
  <c r="K643" i="1"/>
  <c r="I644" i="1"/>
  <c r="J644" i="1"/>
  <c r="K644" i="1"/>
  <c r="I645" i="1"/>
  <c r="J645" i="1"/>
  <c r="K645" i="1"/>
  <c r="I646" i="1"/>
  <c r="J646" i="1"/>
  <c r="K646" i="1"/>
  <c r="I647" i="1"/>
  <c r="J647" i="1"/>
  <c r="K647" i="1"/>
  <c r="I648" i="1"/>
  <c r="J648" i="1"/>
  <c r="K648" i="1"/>
  <c r="I649" i="1"/>
  <c r="J649" i="1"/>
  <c r="K649" i="1"/>
  <c r="I650" i="1"/>
  <c r="J650" i="1"/>
  <c r="K650" i="1"/>
  <c r="I651" i="1"/>
  <c r="J651" i="1"/>
  <c r="K651" i="1"/>
  <c r="I652" i="1"/>
  <c r="J652" i="1"/>
  <c r="K652" i="1"/>
  <c r="I653" i="1"/>
  <c r="J653" i="1"/>
  <c r="K653" i="1"/>
  <c r="I654" i="1"/>
  <c r="J654" i="1"/>
  <c r="K654" i="1"/>
  <c r="I655" i="1"/>
  <c r="J655" i="1"/>
  <c r="K655" i="1"/>
  <c r="I656" i="1"/>
  <c r="J656" i="1"/>
  <c r="K656" i="1"/>
  <c r="I657" i="1"/>
  <c r="J657" i="1"/>
  <c r="K657" i="1"/>
  <c r="I658" i="1"/>
  <c r="J658" i="1"/>
  <c r="K658" i="1"/>
  <c r="I659" i="1"/>
  <c r="J659" i="1"/>
  <c r="K659" i="1"/>
  <c r="I660" i="1"/>
  <c r="J660" i="1"/>
  <c r="K660" i="1"/>
  <c r="I661" i="1"/>
  <c r="J661" i="1"/>
  <c r="K661" i="1"/>
  <c r="I662" i="1"/>
  <c r="J662" i="1"/>
  <c r="K662" i="1"/>
  <c r="I663" i="1"/>
  <c r="J663" i="1"/>
  <c r="K663" i="1"/>
  <c r="I664" i="1"/>
  <c r="J664" i="1"/>
  <c r="K664" i="1"/>
  <c r="I665" i="1"/>
  <c r="J665" i="1"/>
  <c r="K665" i="1"/>
  <c r="I666" i="1"/>
  <c r="J666" i="1"/>
  <c r="K666" i="1"/>
  <c r="I667" i="1"/>
  <c r="J667" i="1"/>
  <c r="K667" i="1"/>
  <c r="I668" i="1"/>
  <c r="J668" i="1"/>
  <c r="K668" i="1"/>
  <c r="I669" i="1"/>
  <c r="J669" i="1"/>
  <c r="K669" i="1"/>
  <c r="I670" i="1"/>
  <c r="J670" i="1"/>
  <c r="K670" i="1"/>
  <c r="I671" i="1"/>
  <c r="J671" i="1"/>
  <c r="K671" i="1"/>
  <c r="I672" i="1"/>
  <c r="J672" i="1"/>
  <c r="K672" i="1"/>
  <c r="I673" i="1"/>
  <c r="J673" i="1"/>
  <c r="K673" i="1"/>
  <c r="I674" i="1"/>
  <c r="J674" i="1"/>
  <c r="K674" i="1"/>
  <c r="I675" i="1"/>
  <c r="J675" i="1"/>
  <c r="K675" i="1"/>
  <c r="I676" i="1"/>
  <c r="J676" i="1"/>
  <c r="K676" i="1"/>
  <c r="I677" i="1"/>
  <c r="J677" i="1"/>
  <c r="K677" i="1"/>
  <c r="I678" i="1"/>
  <c r="J678" i="1"/>
  <c r="K678" i="1"/>
  <c r="I679" i="1"/>
  <c r="J679" i="1"/>
  <c r="K679" i="1"/>
  <c r="I680" i="1"/>
  <c r="J680" i="1"/>
  <c r="K680" i="1"/>
  <c r="I681" i="1"/>
  <c r="J681" i="1"/>
  <c r="K681" i="1"/>
  <c r="I682" i="1"/>
  <c r="J682" i="1"/>
  <c r="K682" i="1"/>
  <c r="I683" i="1"/>
  <c r="J683" i="1"/>
  <c r="K683" i="1"/>
  <c r="I684" i="1"/>
  <c r="J684" i="1"/>
  <c r="K684" i="1"/>
  <c r="I685" i="1"/>
  <c r="J685" i="1"/>
  <c r="K685" i="1"/>
  <c r="I686" i="1"/>
  <c r="J686" i="1"/>
  <c r="K686" i="1"/>
  <c r="I687" i="1"/>
  <c r="J687" i="1"/>
  <c r="K687" i="1"/>
  <c r="I688" i="1"/>
  <c r="J688" i="1"/>
  <c r="K688" i="1"/>
  <c r="I689" i="1"/>
  <c r="J689" i="1"/>
  <c r="K689" i="1"/>
  <c r="I690" i="1"/>
  <c r="J690" i="1"/>
  <c r="K690" i="1"/>
  <c r="I691" i="1"/>
  <c r="J691" i="1"/>
  <c r="K691" i="1"/>
  <c r="I692" i="1"/>
  <c r="J692" i="1"/>
  <c r="K692" i="1"/>
  <c r="I693" i="1"/>
  <c r="J693" i="1"/>
  <c r="K693" i="1"/>
  <c r="I694" i="1"/>
  <c r="J694" i="1"/>
  <c r="K694" i="1"/>
  <c r="I695" i="1"/>
  <c r="J695" i="1"/>
  <c r="K695" i="1"/>
  <c r="I696" i="1"/>
  <c r="J696" i="1"/>
  <c r="K696" i="1"/>
  <c r="I697" i="1"/>
  <c r="J697" i="1"/>
  <c r="K697" i="1"/>
  <c r="I698" i="1"/>
  <c r="J698" i="1"/>
  <c r="K698" i="1"/>
  <c r="I699" i="1"/>
  <c r="J699" i="1"/>
  <c r="K699" i="1"/>
  <c r="I700" i="1"/>
  <c r="J700" i="1"/>
  <c r="K700" i="1"/>
  <c r="I701" i="1"/>
  <c r="J701" i="1"/>
  <c r="K701" i="1"/>
  <c r="I702" i="1"/>
  <c r="J702" i="1"/>
  <c r="K702" i="1"/>
  <c r="I703" i="1"/>
  <c r="J703" i="1"/>
  <c r="K703" i="1"/>
  <c r="I704" i="1"/>
  <c r="J704" i="1"/>
  <c r="K704" i="1"/>
  <c r="I705" i="1"/>
  <c r="J705" i="1"/>
  <c r="K705" i="1"/>
  <c r="I706" i="1"/>
  <c r="J706" i="1"/>
  <c r="K706" i="1"/>
  <c r="I707" i="1"/>
  <c r="J707" i="1"/>
  <c r="K707" i="1"/>
  <c r="I708" i="1"/>
  <c r="J708" i="1"/>
  <c r="K708" i="1"/>
  <c r="I709" i="1"/>
  <c r="J709" i="1"/>
  <c r="K709" i="1"/>
  <c r="I710" i="1"/>
  <c r="J710" i="1"/>
  <c r="K710" i="1"/>
  <c r="I711" i="1"/>
  <c r="J711" i="1"/>
  <c r="K711" i="1"/>
  <c r="I712" i="1"/>
  <c r="J712" i="1"/>
  <c r="K712" i="1"/>
  <c r="I713" i="1"/>
  <c r="J713" i="1"/>
  <c r="K713" i="1"/>
  <c r="I714" i="1"/>
  <c r="J714" i="1"/>
  <c r="K714" i="1"/>
  <c r="I715" i="1"/>
  <c r="J715" i="1"/>
  <c r="K715" i="1"/>
  <c r="I716" i="1"/>
  <c r="J716" i="1"/>
  <c r="K716" i="1"/>
  <c r="I717" i="1"/>
  <c r="J717" i="1"/>
  <c r="K717" i="1"/>
  <c r="I718" i="1"/>
  <c r="J718" i="1"/>
  <c r="K718" i="1"/>
  <c r="I719" i="1"/>
  <c r="J719" i="1"/>
  <c r="K719" i="1"/>
  <c r="I720" i="1"/>
  <c r="J720" i="1"/>
  <c r="K720" i="1"/>
  <c r="I721" i="1"/>
  <c r="J721" i="1"/>
  <c r="K721" i="1"/>
  <c r="I722" i="1"/>
  <c r="J722" i="1"/>
  <c r="K722" i="1"/>
  <c r="I723" i="1"/>
  <c r="J723" i="1"/>
  <c r="K723" i="1"/>
  <c r="I724" i="1"/>
  <c r="J724" i="1"/>
  <c r="K724" i="1"/>
  <c r="I725" i="1"/>
  <c r="J725" i="1"/>
  <c r="K725" i="1"/>
  <c r="I726" i="1"/>
  <c r="J726" i="1"/>
  <c r="K726" i="1"/>
  <c r="I727" i="1"/>
  <c r="J727" i="1"/>
  <c r="K727" i="1"/>
  <c r="I728" i="1"/>
  <c r="J728" i="1"/>
  <c r="K728" i="1"/>
  <c r="I729" i="1"/>
  <c r="J729" i="1"/>
  <c r="K729" i="1"/>
  <c r="I730" i="1"/>
  <c r="J730" i="1"/>
  <c r="K730" i="1"/>
  <c r="I731" i="1"/>
  <c r="J731" i="1"/>
  <c r="K731" i="1"/>
  <c r="I732" i="1"/>
  <c r="J732" i="1"/>
  <c r="K732" i="1"/>
  <c r="I733" i="1"/>
  <c r="J733" i="1"/>
  <c r="K733" i="1"/>
  <c r="I734" i="1"/>
  <c r="J734" i="1"/>
  <c r="K734" i="1"/>
  <c r="I735" i="1"/>
  <c r="J735" i="1"/>
  <c r="K735" i="1"/>
  <c r="I736" i="1"/>
  <c r="J736" i="1"/>
  <c r="K736" i="1"/>
  <c r="I737" i="1"/>
  <c r="J737" i="1"/>
  <c r="K737" i="1"/>
  <c r="I738" i="1"/>
  <c r="J738" i="1"/>
  <c r="K738" i="1"/>
  <c r="I739" i="1"/>
  <c r="J739" i="1"/>
  <c r="K739" i="1"/>
  <c r="I740" i="1"/>
  <c r="J740" i="1"/>
  <c r="K740" i="1"/>
  <c r="I741" i="1"/>
  <c r="J741" i="1"/>
  <c r="K741" i="1"/>
  <c r="I742" i="1"/>
  <c r="J742" i="1"/>
  <c r="K742" i="1"/>
  <c r="I743" i="1"/>
  <c r="J743" i="1"/>
  <c r="K743" i="1"/>
  <c r="I744" i="1"/>
  <c r="J744" i="1"/>
  <c r="K744" i="1"/>
  <c r="I745" i="1"/>
  <c r="J745" i="1"/>
  <c r="K745" i="1"/>
  <c r="I746" i="1"/>
  <c r="J746" i="1"/>
  <c r="K746" i="1"/>
  <c r="I747" i="1"/>
  <c r="J747" i="1"/>
  <c r="K747" i="1"/>
  <c r="I748" i="1"/>
  <c r="J748" i="1"/>
  <c r="K748" i="1"/>
  <c r="I749" i="1"/>
  <c r="J749" i="1"/>
  <c r="K749" i="1"/>
  <c r="I750" i="1"/>
  <c r="J750" i="1"/>
  <c r="K750" i="1"/>
  <c r="I751" i="1"/>
  <c r="J751" i="1"/>
  <c r="K751" i="1"/>
  <c r="I752" i="1"/>
  <c r="J752" i="1"/>
  <c r="K752" i="1"/>
  <c r="I753" i="1"/>
  <c r="J753" i="1"/>
  <c r="K753" i="1"/>
  <c r="I754" i="1"/>
  <c r="J754" i="1"/>
  <c r="K754" i="1"/>
  <c r="I755" i="1"/>
  <c r="J755" i="1"/>
  <c r="K755" i="1"/>
  <c r="I756" i="1"/>
  <c r="J756" i="1"/>
  <c r="K756" i="1"/>
  <c r="I757" i="1"/>
  <c r="J757" i="1"/>
  <c r="K757" i="1"/>
  <c r="I758" i="1"/>
  <c r="J758" i="1"/>
  <c r="K758" i="1"/>
  <c r="I759" i="1"/>
  <c r="J759" i="1"/>
  <c r="K759" i="1"/>
  <c r="I760" i="1"/>
  <c r="J760" i="1"/>
  <c r="K760" i="1"/>
  <c r="I761" i="1"/>
  <c r="J761" i="1"/>
  <c r="K761" i="1"/>
  <c r="I762" i="1"/>
  <c r="J762" i="1"/>
  <c r="K762" i="1"/>
  <c r="I763" i="1"/>
  <c r="J763" i="1"/>
  <c r="K763" i="1"/>
  <c r="I764" i="1"/>
  <c r="J764" i="1"/>
  <c r="K764" i="1"/>
  <c r="I765" i="1"/>
  <c r="J765" i="1"/>
  <c r="K765" i="1"/>
  <c r="I766" i="1"/>
  <c r="J766" i="1"/>
  <c r="K766" i="1"/>
  <c r="I767" i="1"/>
  <c r="J767" i="1"/>
  <c r="K767" i="1"/>
  <c r="I768" i="1"/>
  <c r="J768" i="1"/>
  <c r="K768" i="1"/>
  <c r="I769" i="1"/>
  <c r="J769" i="1"/>
  <c r="K769" i="1"/>
  <c r="I770" i="1"/>
  <c r="J770" i="1"/>
  <c r="K770" i="1"/>
  <c r="I771" i="1"/>
  <c r="J771" i="1"/>
  <c r="K771" i="1"/>
  <c r="I772" i="1"/>
  <c r="J772" i="1"/>
  <c r="K772" i="1"/>
  <c r="I773" i="1"/>
  <c r="J773" i="1"/>
  <c r="K773" i="1"/>
  <c r="I774" i="1"/>
  <c r="J774" i="1"/>
  <c r="K774" i="1"/>
  <c r="I775" i="1"/>
  <c r="J775" i="1"/>
  <c r="K775" i="1"/>
  <c r="I776" i="1"/>
  <c r="J776" i="1"/>
  <c r="K776" i="1"/>
  <c r="I777" i="1"/>
  <c r="J777" i="1"/>
  <c r="K777" i="1"/>
  <c r="I778" i="1"/>
  <c r="J778" i="1"/>
  <c r="K778" i="1"/>
  <c r="I779" i="1"/>
  <c r="J779" i="1"/>
  <c r="K779" i="1"/>
  <c r="I780" i="1"/>
  <c r="J780" i="1"/>
  <c r="K780" i="1"/>
  <c r="I781" i="1"/>
  <c r="J781" i="1"/>
  <c r="K781" i="1"/>
  <c r="I782" i="1"/>
  <c r="J782" i="1"/>
  <c r="K782" i="1"/>
  <c r="I783" i="1"/>
  <c r="J783" i="1"/>
  <c r="K783" i="1"/>
  <c r="I784" i="1"/>
  <c r="J784" i="1"/>
  <c r="K784" i="1"/>
  <c r="I785" i="1"/>
  <c r="J785" i="1"/>
  <c r="K785" i="1"/>
  <c r="I786" i="1"/>
  <c r="J786" i="1"/>
  <c r="K786" i="1"/>
  <c r="I787" i="1"/>
  <c r="J787" i="1"/>
  <c r="K787" i="1"/>
  <c r="I788" i="1"/>
  <c r="J788" i="1"/>
  <c r="K788" i="1"/>
  <c r="I789" i="1"/>
  <c r="J789" i="1"/>
  <c r="K789" i="1"/>
  <c r="I790" i="1"/>
  <c r="J790" i="1"/>
  <c r="K790" i="1"/>
  <c r="I791" i="1"/>
  <c r="J791" i="1"/>
  <c r="K791" i="1"/>
  <c r="I792" i="1"/>
  <c r="J792" i="1"/>
  <c r="K792" i="1"/>
  <c r="I793" i="1"/>
  <c r="J793" i="1"/>
  <c r="K793" i="1"/>
  <c r="I794" i="1"/>
  <c r="J794" i="1"/>
  <c r="K794" i="1"/>
  <c r="I795" i="1"/>
  <c r="J795" i="1"/>
  <c r="K795" i="1"/>
  <c r="I796" i="1"/>
  <c r="J796" i="1"/>
  <c r="K796" i="1"/>
  <c r="I797" i="1"/>
  <c r="J797" i="1"/>
  <c r="K797" i="1"/>
  <c r="I798" i="1"/>
  <c r="J798" i="1"/>
  <c r="K798" i="1"/>
  <c r="I799" i="1"/>
  <c r="J799" i="1"/>
  <c r="K799" i="1"/>
  <c r="I800" i="1"/>
  <c r="J800" i="1"/>
  <c r="K800" i="1"/>
  <c r="I801" i="1"/>
  <c r="J801" i="1"/>
  <c r="K801" i="1"/>
  <c r="I802" i="1"/>
  <c r="J802" i="1"/>
  <c r="K802" i="1"/>
  <c r="I803" i="1"/>
  <c r="J803" i="1"/>
  <c r="K803" i="1"/>
  <c r="I804" i="1"/>
  <c r="J804" i="1"/>
  <c r="K804" i="1"/>
  <c r="I805" i="1"/>
  <c r="J805" i="1"/>
  <c r="K805" i="1"/>
  <c r="I806" i="1"/>
  <c r="J806" i="1"/>
  <c r="K806" i="1"/>
  <c r="I807" i="1"/>
  <c r="J807" i="1"/>
  <c r="K807" i="1"/>
  <c r="I808" i="1"/>
  <c r="J808" i="1"/>
  <c r="K808" i="1"/>
  <c r="I809" i="1"/>
  <c r="J809" i="1"/>
  <c r="K809" i="1"/>
  <c r="I810" i="1"/>
  <c r="J810" i="1"/>
  <c r="K810" i="1"/>
  <c r="I811" i="1"/>
  <c r="J811" i="1"/>
  <c r="K811" i="1"/>
  <c r="I812" i="1"/>
  <c r="J812" i="1"/>
  <c r="K812" i="1"/>
  <c r="I813" i="1"/>
  <c r="J813" i="1"/>
  <c r="K813" i="1"/>
  <c r="I814" i="1"/>
  <c r="J814" i="1"/>
  <c r="K814" i="1"/>
  <c r="I815" i="1"/>
  <c r="J815" i="1"/>
  <c r="K815" i="1"/>
  <c r="I816" i="1"/>
  <c r="J816" i="1"/>
  <c r="K816" i="1"/>
  <c r="I817" i="1"/>
  <c r="J817" i="1"/>
  <c r="K817" i="1"/>
  <c r="I818" i="1"/>
  <c r="J818" i="1"/>
  <c r="K818" i="1"/>
  <c r="I819" i="1"/>
  <c r="J819" i="1"/>
  <c r="K819" i="1"/>
  <c r="I820" i="1"/>
  <c r="J820" i="1"/>
  <c r="K820" i="1"/>
  <c r="I821" i="1"/>
  <c r="J821" i="1"/>
  <c r="K821" i="1"/>
  <c r="I822" i="1"/>
  <c r="J822" i="1"/>
  <c r="K822" i="1"/>
  <c r="I823" i="1"/>
  <c r="J823" i="1"/>
  <c r="K823" i="1"/>
  <c r="I824" i="1"/>
  <c r="J824" i="1"/>
  <c r="K824" i="1"/>
  <c r="I825" i="1"/>
  <c r="J825" i="1"/>
  <c r="K825" i="1"/>
  <c r="I826" i="1"/>
  <c r="J826" i="1"/>
  <c r="K826" i="1"/>
  <c r="I827" i="1"/>
  <c r="J827" i="1"/>
  <c r="K827" i="1"/>
  <c r="I828" i="1"/>
  <c r="J828" i="1"/>
  <c r="K828" i="1"/>
  <c r="I829" i="1"/>
  <c r="J829" i="1"/>
  <c r="K829" i="1"/>
  <c r="I830" i="1"/>
  <c r="J830" i="1"/>
  <c r="K830" i="1"/>
  <c r="I831" i="1"/>
  <c r="J831" i="1"/>
  <c r="K831" i="1"/>
  <c r="I832" i="1"/>
  <c r="J832" i="1"/>
  <c r="K832" i="1"/>
  <c r="I833" i="1"/>
  <c r="J833" i="1"/>
  <c r="K833" i="1"/>
  <c r="I834" i="1"/>
  <c r="J834" i="1"/>
  <c r="K834" i="1"/>
  <c r="I835" i="1"/>
  <c r="J835" i="1"/>
  <c r="K835" i="1"/>
  <c r="I836" i="1"/>
  <c r="J836" i="1"/>
  <c r="K836" i="1"/>
  <c r="I837" i="1"/>
  <c r="J837" i="1"/>
  <c r="K837" i="1"/>
  <c r="I838" i="1"/>
  <c r="J838" i="1"/>
  <c r="K838" i="1"/>
  <c r="I839" i="1"/>
  <c r="J839" i="1"/>
  <c r="K839" i="1"/>
  <c r="I840" i="1"/>
  <c r="J840" i="1"/>
  <c r="K840" i="1"/>
  <c r="I841" i="1"/>
  <c r="J841" i="1"/>
  <c r="K841" i="1"/>
  <c r="I842" i="1"/>
  <c r="J842" i="1"/>
  <c r="K842" i="1"/>
  <c r="I843" i="1"/>
  <c r="J843" i="1"/>
  <c r="K843" i="1"/>
  <c r="I844" i="1"/>
  <c r="J844" i="1"/>
  <c r="K844" i="1"/>
  <c r="I845" i="1"/>
  <c r="J845" i="1"/>
  <c r="K845" i="1"/>
  <c r="I846" i="1"/>
  <c r="J846" i="1"/>
  <c r="K846" i="1"/>
  <c r="I847" i="1"/>
  <c r="J847" i="1"/>
  <c r="K847" i="1"/>
  <c r="I848" i="1"/>
  <c r="J848" i="1"/>
  <c r="K848" i="1"/>
  <c r="I849" i="1"/>
  <c r="J849" i="1"/>
  <c r="K849" i="1"/>
  <c r="I850" i="1"/>
  <c r="J850" i="1"/>
  <c r="K850" i="1"/>
  <c r="I851" i="1"/>
  <c r="J851" i="1"/>
  <c r="K851" i="1"/>
  <c r="I852" i="1"/>
  <c r="J852" i="1"/>
  <c r="K852" i="1"/>
  <c r="I853" i="1"/>
  <c r="J853" i="1"/>
  <c r="K853" i="1"/>
  <c r="I854" i="1"/>
  <c r="J854" i="1"/>
  <c r="K854" i="1"/>
  <c r="I855" i="1"/>
  <c r="J855" i="1"/>
  <c r="K855" i="1"/>
  <c r="I856" i="1"/>
  <c r="J856" i="1"/>
  <c r="K856" i="1"/>
  <c r="I857" i="1"/>
  <c r="J857" i="1"/>
  <c r="K857" i="1"/>
  <c r="I858" i="1"/>
  <c r="J858" i="1"/>
  <c r="K858" i="1"/>
  <c r="I859" i="1"/>
  <c r="J859" i="1"/>
  <c r="K859" i="1"/>
  <c r="I860" i="1"/>
  <c r="J860" i="1"/>
  <c r="K860" i="1"/>
  <c r="I861" i="1"/>
  <c r="J861" i="1"/>
  <c r="K861" i="1"/>
  <c r="I862" i="1"/>
  <c r="J862" i="1"/>
  <c r="K862" i="1"/>
  <c r="I863" i="1"/>
  <c r="J863" i="1"/>
  <c r="K863" i="1"/>
  <c r="I864" i="1"/>
  <c r="J864" i="1"/>
  <c r="K864" i="1"/>
  <c r="I865" i="1"/>
  <c r="J865" i="1"/>
  <c r="K865" i="1"/>
  <c r="I866" i="1"/>
  <c r="J866" i="1"/>
  <c r="K866" i="1"/>
  <c r="I867" i="1"/>
  <c r="J867" i="1"/>
  <c r="K867" i="1"/>
  <c r="I868" i="1"/>
  <c r="J868" i="1"/>
  <c r="K868" i="1"/>
  <c r="I869" i="1"/>
  <c r="J869" i="1"/>
  <c r="K869" i="1"/>
  <c r="I870" i="1"/>
  <c r="J870" i="1"/>
  <c r="K870" i="1"/>
  <c r="I871" i="1"/>
  <c r="J871" i="1"/>
  <c r="K871" i="1"/>
  <c r="I872" i="1"/>
  <c r="J872" i="1"/>
  <c r="K872" i="1"/>
  <c r="I873" i="1"/>
  <c r="J873" i="1"/>
  <c r="K873" i="1"/>
  <c r="I874" i="1"/>
  <c r="J874" i="1"/>
  <c r="K874" i="1"/>
  <c r="I875" i="1"/>
  <c r="J875" i="1"/>
  <c r="K875" i="1"/>
  <c r="I876" i="1"/>
  <c r="J876" i="1"/>
  <c r="K876" i="1"/>
  <c r="I877" i="1"/>
  <c r="J877" i="1"/>
  <c r="K877" i="1"/>
  <c r="I878" i="1"/>
  <c r="J878" i="1"/>
  <c r="K878" i="1"/>
  <c r="I879" i="1"/>
  <c r="J879" i="1"/>
  <c r="K879" i="1"/>
  <c r="I880" i="1"/>
  <c r="J880" i="1"/>
  <c r="K880" i="1"/>
  <c r="I881" i="1"/>
  <c r="J881" i="1"/>
  <c r="K881" i="1"/>
  <c r="I882" i="1"/>
  <c r="J882" i="1"/>
  <c r="K882" i="1"/>
  <c r="I883" i="1"/>
  <c r="J883" i="1"/>
  <c r="K883" i="1"/>
  <c r="I884" i="1"/>
  <c r="J884" i="1"/>
  <c r="K884" i="1"/>
  <c r="I885" i="1"/>
  <c r="J885" i="1"/>
  <c r="K885" i="1"/>
  <c r="I886" i="1"/>
  <c r="J886" i="1"/>
  <c r="K886" i="1"/>
  <c r="I887" i="1"/>
  <c r="J887" i="1"/>
  <c r="K887" i="1"/>
  <c r="I888" i="1"/>
  <c r="J888" i="1"/>
  <c r="K888" i="1"/>
  <c r="I889" i="1"/>
  <c r="J889" i="1"/>
  <c r="K889" i="1"/>
  <c r="I890" i="1"/>
  <c r="J890" i="1"/>
  <c r="K890" i="1"/>
  <c r="I891" i="1"/>
  <c r="J891" i="1"/>
  <c r="K891" i="1"/>
  <c r="I892" i="1"/>
  <c r="J892" i="1"/>
  <c r="K892" i="1"/>
  <c r="I893" i="1"/>
  <c r="J893" i="1"/>
  <c r="K893" i="1"/>
  <c r="I894" i="1"/>
  <c r="J894" i="1"/>
  <c r="K894" i="1"/>
  <c r="I895" i="1"/>
  <c r="J895" i="1"/>
  <c r="K895" i="1"/>
  <c r="I896" i="1"/>
  <c r="J896" i="1"/>
  <c r="K896" i="1"/>
  <c r="I897" i="1"/>
  <c r="J897" i="1"/>
  <c r="K897" i="1"/>
  <c r="I898" i="1"/>
  <c r="J898" i="1"/>
  <c r="K898" i="1"/>
  <c r="I899" i="1"/>
  <c r="J899" i="1"/>
  <c r="K899" i="1"/>
  <c r="I900" i="1"/>
  <c r="J900" i="1"/>
  <c r="K900" i="1"/>
  <c r="I901" i="1"/>
  <c r="J901" i="1"/>
  <c r="K901" i="1"/>
  <c r="I902" i="1"/>
  <c r="J902" i="1"/>
  <c r="K902" i="1"/>
  <c r="I903" i="1"/>
  <c r="J903" i="1"/>
  <c r="K903" i="1"/>
  <c r="I904" i="1"/>
  <c r="J904" i="1"/>
  <c r="K904" i="1"/>
  <c r="I905" i="1"/>
  <c r="J905" i="1"/>
  <c r="K905" i="1"/>
  <c r="I906" i="1"/>
  <c r="J906" i="1"/>
  <c r="K906" i="1"/>
  <c r="I907" i="1"/>
  <c r="J907" i="1"/>
  <c r="K907" i="1"/>
  <c r="I908" i="1"/>
  <c r="J908" i="1"/>
  <c r="K908" i="1"/>
  <c r="I909" i="1"/>
  <c r="J909" i="1"/>
  <c r="K909" i="1"/>
  <c r="I910" i="1"/>
  <c r="J910" i="1"/>
  <c r="K910" i="1"/>
  <c r="I911" i="1"/>
  <c r="J911" i="1"/>
  <c r="K911" i="1"/>
  <c r="I912" i="1"/>
  <c r="J912" i="1"/>
  <c r="K912" i="1"/>
  <c r="I913" i="1"/>
  <c r="J913" i="1"/>
  <c r="K913" i="1"/>
  <c r="I914" i="1"/>
  <c r="J914" i="1"/>
  <c r="K914" i="1"/>
  <c r="I915" i="1"/>
  <c r="J915" i="1"/>
  <c r="K915" i="1"/>
  <c r="I916" i="1"/>
  <c r="J916" i="1"/>
  <c r="K916" i="1"/>
  <c r="I917" i="1"/>
  <c r="J917" i="1"/>
  <c r="K917" i="1"/>
  <c r="I918" i="1"/>
  <c r="J918" i="1"/>
  <c r="K918" i="1"/>
  <c r="I919" i="1"/>
  <c r="J919" i="1"/>
  <c r="K919" i="1"/>
  <c r="I920" i="1"/>
  <c r="J920" i="1"/>
  <c r="K920" i="1"/>
  <c r="I921" i="1"/>
  <c r="J921" i="1"/>
  <c r="K921" i="1"/>
  <c r="I922" i="1"/>
  <c r="J922" i="1"/>
  <c r="K922" i="1"/>
  <c r="I923" i="1"/>
  <c r="J923" i="1"/>
  <c r="K923" i="1"/>
  <c r="I924" i="1"/>
  <c r="J924" i="1"/>
  <c r="K924" i="1"/>
  <c r="I925" i="1"/>
  <c r="J925" i="1"/>
  <c r="K925" i="1"/>
  <c r="I926" i="1"/>
  <c r="J926" i="1"/>
  <c r="K926" i="1"/>
  <c r="I927" i="1"/>
  <c r="J927" i="1"/>
  <c r="K927" i="1"/>
  <c r="I928" i="1"/>
  <c r="J928" i="1"/>
  <c r="K928" i="1"/>
  <c r="I929" i="1"/>
  <c r="J929" i="1"/>
  <c r="K929" i="1"/>
  <c r="I930" i="1"/>
  <c r="J930" i="1"/>
  <c r="K930" i="1"/>
  <c r="I931" i="1"/>
  <c r="J931" i="1"/>
  <c r="K931" i="1"/>
  <c r="I932" i="1"/>
  <c r="J932" i="1"/>
  <c r="K932" i="1"/>
  <c r="I933" i="1"/>
  <c r="J933" i="1"/>
  <c r="K933" i="1"/>
  <c r="I934" i="1"/>
  <c r="J934" i="1"/>
  <c r="K934" i="1"/>
  <c r="I935" i="1"/>
  <c r="J935" i="1"/>
  <c r="K935" i="1"/>
  <c r="I936" i="1"/>
  <c r="J936" i="1"/>
  <c r="K936" i="1"/>
  <c r="I937" i="1"/>
  <c r="J937" i="1"/>
  <c r="K937" i="1"/>
  <c r="I938" i="1"/>
  <c r="J938" i="1"/>
  <c r="K938" i="1"/>
  <c r="I939" i="1"/>
  <c r="J939" i="1"/>
  <c r="K939" i="1"/>
  <c r="I940" i="1"/>
  <c r="J940" i="1"/>
  <c r="K940" i="1"/>
  <c r="I941" i="1"/>
  <c r="J941" i="1"/>
  <c r="K941" i="1"/>
  <c r="I942" i="1"/>
  <c r="J942" i="1"/>
  <c r="K942" i="1"/>
  <c r="I943" i="1"/>
  <c r="J943" i="1"/>
  <c r="K943" i="1"/>
  <c r="I944" i="1"/>
  <c r="J944" i="1"/>
  <c r="K944" i="1"/>
  <c r="I945" i="1"/>
  <c r="J945" i="1"/>
  <c r="K945" i="1"/>
  <c r="I946" i="1"/>
  <c r="J946" i="1"/>
  <c r="K946" i="1"/>
  <c r="I947" i="1"/>
  <c r="J947" i="1"/>
  <c r="K947" i="1"/>
  <c r="I948" i="1"/>
  <c r="J948" i="1"/>
  <c r="K948" i="1"/>
  <c r="I949" i="1"/>
  <c r="J949" i="1"/>
  <c r="K949" i="1"/>
  <c r="I950" i="1"/>
  <c r="J950" i="1"/>
  <c r="K950" i="1"/>
  <c r="I951" i="1"/>
  <c r="J951" i="1"/>
  <c r="K951" i="1"/>
  <c r="I952" i="1"/>
  <c r="J952" i="1"/>
  <c r="K952" i="1"/>
  <c r="I953" i="1"/>
  <c r="J953" i="1"/>
  <c r="K953" i="1"/>
  <c r="I954" i="1"/>
  <c r="J954" i="1"/>
  <c r="K954" i="1"/>
  <c r="I955" i="1"/>
  <c r="J955" i="1"/>
  <c r="K955" i="1"/>
  <c r="I956" i="1"/>
  <c r="J956" i="1"/>
  <c r="K956" i="1"/>
  <c r="I957" i="1"/>
  <c r="J957" i="1"/>
  <c r="K957" i="1"/>
  <c r="I958" i="1"/>
  <c r="J958" i="1"/>
  <c r="K958" i="1"/>
  <c r="I959" i="1"/>
  <c r="J959" i="1"/>
  <c r="K959" i="1"/>
  <c r="I960" i="1"/>
  <c r="J960" i="1"/>
  <c r="K960" i="1"/>
  <c r="I961" i="1"/>
  <c r="J961" i="1"/>
  <c r="K961" i="1"/>
  <c r="I962" i="1"/>
  <c r="J962" i="1"/>
  <c r="K962" i="1"/>
  <c r="I963" i="1"/>
  <c r="J963" i="1"/>
  <c r="K963" i="1"/>
  <c r="I964" i="1"/>
  <c r="J964" i="1"/>
  <c r="K964" i="1"/>
  <c r="I965" i="1"/>
  <c r="J965" i="1"/>
  <c r="K965" i="1"/>
  <c r="I966" i="1"/>
  <c r="J966" i="1"/>
  <c r="K966" i="1"/>
  <c r="I967" i="1"/>
  <c r="J967" i="1"/>
  <c r="K967" i="1"/>
  <c r="I968" i="1"/>
  <c r="J968" i="1"/>
  <c r="K968" i="1"/>
  <c r="I969" i="1"/>
  <c r="J969" i="1"/>
  <c r="K969" i="1"/>
  <c r="I970" i="1"/>
  <c r="J970" i="1"/>
  <c r="K970" i="1"/>
  <c r="I971" i="1"/>
  <c r="J971" i="1"/>
  <c r="K971" i="1"/>
  <c r="I972" i="1"/>
  <c r="J972" i="1"/>
  <c r="K972" i="1"/>
  <c r="I973" i="1"/>
  <c r="J973" i="1"/>
  <c r="K973" i="1"/>
  <c r="I974" i="1"/>
  <c r="J974" i="1"/>
  <c r="K974" i="1"/>
  <c r="I975" i="1"/>
  <c r="J975" i="1"/>
  <c r="K975" i="1"/>
  <c r="I976" i="1"/>
  <c r="J976" i="1"/>
  <c r="K976" i="1"/>
  <c r="I977" i="1"/>
  <c r="J977" i="1"/>
  <c r="K977" i="1"/>
  <c r="I978" i="1"/>
  <c r="J978" i="1"/>
  <c r="K978" i="1"/>
  <c r="I979" i="1"/>
  <c r="J979" i="1"/>
  <c r="K979" i="1"/>
  <c r="I980" i="1"/>
  <c r="J980" i="1"/>
  <c r="K980" i="1"/>
  <c r="I981" i="1"/>
  <c r="J981" i="1"/>
  <c r="K981" i="1"/>
  <c r="I982" i="1"/>
  <c r="J982" i="1"/>
  <c r="K982" i="1"/>
  <c r="I983" i="1"/>
  <c r="J983" i="1"/>
  <c r="K983" i="1"/>
  <c r="I984" i="1"/>
  <c r="J984" i="1"/>
  <c r="K984" i="1"/>
  <c r="I985" i="1"/>
  <c r="J985" i="1"/>
  <c r="K985" i="1"/>
  <c r="I986" i="1"/>
  <c r="J986" i="1"/>
  <c r="K986" i="1"/>
  <c r="I987" i="1"/>
  <c r="J987" i="1"/>
  <c r="K987" i="1"/>
  <c r="I988" i="1"/>
  <c r="J988" i="1"/>
  <c r="K988" i="1"/>
  <c r="I989" i="1"/>
  <c r="J989" i="1"/>
  <c r="K989" i="1"/>
  <c r="I990" i="1"/>
  <c r="J990" i="1"/>
  <c r="K990" i="1"/>
  <c r="I991" i="1"/>
  <c r="J991" i="1"/>
  <c r="K991" i="1"/>
  <c r="I992" i="1"/>
  <c r="J992" i="1"/>
  <c r="K992" i="1"/>
  <c r="I993" i="1"/>
  <c r="J993" i="1"/>
  <c r="K993" i="1"/>
  <c r="I994" i="1"/>
  <c r="J994" i="1"/>
  <c r="K994" i="1"/>
  <c r="I995" i="1"/>
  <c r="J995" i="1"/>
  <c r="K995" i="1"/>
  <c r="I996" i="1"/>
  <c r="J996" i="1"/>
  <c r="K996" i="1"/>
  <c r="I997" i="1"/>
  <c r="J997" i="1"/>
  <c r="K997" i="1"/>
  <c r="I998" i="1"/>
  <c r="J998" i="1"/>
  <c r="K998" i="1"/>
  <c r="I999" i="1"/>
  <c r="J999" i="1"/>
  <c r="K999" i="1"/>
  <c r="I1000" i="1"/>
  <c r="J1000" i="1"/>
  <c r="K1000" i="1"/>
  <c r="I1001" i="1"/>
  <c r="J1001" i="1"/>
  <c r="K1001" i="1"/>
  <c r="I1002" i="1"/>
  <c r="J1002" i="1"/>
  <c r="K1002" i="1"/>
  <c r="I1003" i="1"/>
  <c r="J1003" i="1"/>
  <c r="K1003" i="1"/>
  <c r="I1004" i="1"/>
  <c r="J1004" i="1"/>
  <c r="K1004" i="1"/>
  <c r="I1005" i="1"/>
  <c r="J1005" i="1"/>
  <c r="K1005" i="1"/>
  <c r="I1006" i="1"/>
  <c r="J1006" i="1"/>
  <c r="K1006" i="1"/>
  <c r="I1007" i="1"/>
  <c r="J1007" i="1"/>
  <c r="K1007" i="1"/>
  <c r="I1008" i="1"/>
  <c r="J1008" i="1"/>
  <c r="K1008" i="1"/>
  <c r="I1009" i="1"/>
  <c r="J1009" i="1"/>
  <c r="K1009" i="1"/>
  <c r="I1010" i="1"/>
  <c r="J1010" i="1"/>
  <c r="K1010" i="1"/>
  <c r="I1011" i="1"/>
  <c r="J1011" i="1"/>
  <c r="K1011" i="1"/>
  <c r="I1012" i="1"/>
  <c r="J1012" i="1"/>
  <c r="K1012" i="1"/>
  <c r="I1013" i="1"/>
  <c r="J1013" i="1"/>
  <c r="K1013" i="1"/>
  <c r="I1014" i="1"/>
  <c r="J1014" i="1"/>
  <c r="K1014" i="1"/>
  <c r="I1015" i="1"/>
  <c r="J1015" i="1"/>
  <c r="K1015" i="1"/>
  <c r="I1016" i="1"/>
  <c r="J1016" i="1"/>
  <c r="K1016" i="1"/>
  <c r="I1017" i="1"/>
  <c r="J1017" i="1"/>
  <c r="K1017" i="1"/>
  <c r="I1018" i="1"/>
  <c r="J1018" i="1"/>
  <c r="K1018" i="1"/>
  <c r="I1019" i="1"/>
  <c r="J1019" i="1"/>
  <c r="K1019" i="1"/>
  <c r="I1020" i="1"/>
  <c r="J1020" i="1"/>
  <c r="K1020" i="1"/>
  <c r="I1021" i="1"/>
  <c r="J1021" i="1"/>
  <c r="K1021" i="1"/>
  <c r="I1022" i="1"/>
  <c r="J1022" i="1"/>
  <c r="K1022" i="1"/>
  <c r="I1023" i="1"/>
  <c r="J1023" i="1"/>
  <c r="K1023" i="1"/>
  <c r="I1024" i="1"/>
  <c r="J1024" i="1"/>
  <c r="K1024" i="1"/>
  <c r="I1025" i="1"/>
  <c r="J1025" i="1"/>
  <c r="K1025" i="1"/>
  <c r="I1026" i="1"/>
  <c r="J1026" i="1"/>
  <c r="K1026" i="1"/>
  <c r="I1027" i="1"/>
  <c r="J1027" i="1"/>
  <c r="K1027" i="1"/>
  <c r="I1028" i="1"/>
  <c r="J1028" i="1"/>
  <c r="K1028" i="1"/>
  <c r="I1029" i="1"/>
  <c r="J1029" i="1"/>
  <c r="K1029" i="1"/>
  <c r="I1030" i="1"/>
  <c r="J1030" i="1"/>
  <c r="K1030" i="1"/>
  <c r="I1031" i="1"/>
  <c r="J1031" i="1"/>
  <c r="K1031" i="1"/>
  <c r="I1032" i="1"/>
  <c r="J1032" i="1"/>
  <c r="K1032" i="1"/>
  <c r="I1033" i="1"/>
  <c r="J1033" i="1"/>
  <c r="K1033" i="1"/>
  <c r="I1034" i="1"/>
  <c r="J1034" i="1"/>
  <c r="K1034" i="1"/>
  <c r="I1035" i="1"/>
  <c r="J1035" i="1"/>
  <c r="K1035" i="1"/>
  <c r="I1036" i="1"/>
  <c r="J1036" i="1"/>
  <c r="K1036" i="1"/>
  <c r="I1037" i="1"/>
  <c r="J1037" i="1"/>
  <c r="K1037" i="1"/>
  <c r="I1038" i="1"/>
  <c r="J1038" i="1"/>
  <c r="K1038" i="1"/>
  <c r="I1039" i="1"/>
  <c r="J1039" i="1"/>
  <c r="K1039" i="1"/>
  <c r="I1040" i="1"/>
  <c r="J1040" i="1"/>
  <c r="K1040" i="1"/>
  <c r="I1041" i="1"/>
  <c r="J1041" i="1"/>
  <c r="K1041" i="1"/>
  <c r="I1042" i="1"/>
  <c r="J1042" i="1"/>
  <c r="K1042" i="1"/>
  <c r="I1043" i="1"/>
  <c r="J1043" i="1"/>
  <c r="K1043" i="1"/>
  <c r="I1044" i="1"/>
  <c r="J1044" i="1"/>
  <c r="K1044" i="1"/>
  <c r="I1045" i="1"/>
  <c r="J1045" i="1"/>
  <c r="K1045" i="1"/>
  <c r="I1046" i="1"/>
  <c r="J1046" i="1"/>
  <c r="K1046" i="1"/>
  <c r="I1047" i="1"/>
  <c r="J1047" i="1"/>
  <c r="K1047" i="1"/>
  <c r="I1048" i="1"/>
  <c r="J1048" i="1"/>
  <c r="K1048" i="1"/>
  <c r="I1049" i="1"/>
  <c r="J1049" i="1"/>
  <c r="K1049" i="1"/>
  <c r="I1050" i="1"/>
  <c r="J1050" i="1"/>
  <c r="K1050" i="1"/>
  <c r="I1051" i="1"/>
  <c r="J1051" i="1"/>
  <c r="K1051" i="1"/>
  <c r="I1052" i="1"/>
  <c r="J1052" i="1"/>
  <c r="K1052" i="1"/>
  <c r="I1053" i="1"/>
  <c r="J1053" i="1"/>
  <c r="K1053" i="1"/>
  <c r="I1054" i="1"/>
  <c r="J1054" i="1"/>
  <c r="K1054" i="1"/>
  <c r="I1055" i="1"/>
  <c r="J1055" i="1"/>
  <c r="K1055" i="1"/>
  <c r="I1056" i="1"/>
  <c r="J1056" i="1"/>
  <c r="K1056" i="1"/>
  <c r="I1057" i="1"/>
  <c r="J1057" i="1"/>
  <c r="K1057" i="1"/>
  <c r="I1058" i="1"/>
  <c r="J1058" i="1"/>
  <c r="K1058" i="1"/>
  <c r="I1059" i="1"/>
  <c r="J1059" i="1"/>
  <c r="K1059" i="1"/>
  <c r="I1060" i="1"/>
  <c r="J1060" i="1"/>
  <c r="K1060" i="1"/>
  <c r="I1061" i="1"/>
  <c r="J1061" i="1"/>
  <c r="K1061" i="1"/>
  <c r="I1062" i="1"/>
  <c r="J1062" i="1"/>
  <c r="K1062" i="1"/>
  <c r="I1063" i="1"/>
  <c r="J1063" i="1"/>
  <c r="K1063" i="1"/>
  <c r="I1064" i="1"/>
  <c r="J1064" i="1"/>
  <c r="K1064" i="1"/>
  <c r="I1065" i="1"/>
  <c r="J1065" i="1"/>
  <c r="K1065" i="1"/>
  <c r="I1066" i="1"/>
  <c r="J1066" i="1"/>
  <c r="K1066" i="1"/>
  <c r="I1067" i="1"/>
  <c r="J1067" i="1"/>
  <c r="K1067" i="1"/>
  <c r="I1068" i="1"/>
  <c r="J1068" i="1"/>
  <c r="K1068" i="1"/>
  <c r="I1069" i="1"/>
  <c r="J1069" i="1"/>
  <c r="K1069" i="1"/>
  <c r="I1070" i="1"/>
  <c r="J1070" i="1"/>
  <c r="K1070" i="1"/>
  <c r="I1071" i="1"/>
  <c r="J1071" i="1"/>
  <c r="K1071" i="1"/>
  <c r="I1072" i="1"/>
  <c r="J1072" i="1"/>
  <c r="K1072" i="1"/>
  <c r="I1073" i="1"/>
  <c r="J1073" i="1"/>
  <c r="K1073" i="1"/>
  <c r="I1074" i="1"/>
  <c r="J1074" i="1"/>
  <c r="K1074" i="1"/>
  <c r="I1075" i="1"/>
  <c r="J1075" i="1"/>
  <c r="K1075" i="1"/>
  <c r="I1076" i="1"/>
  <c r="J1076" i="1"/>
  <c r="K1076" i="1"/>
  <c r="I1077" i="1"/>
  <c r="J1077" i="1"/>
  <c r="K1077" i="1"/>
  <c r="I1078" i="1"/>
  <c r="J1078" i="1"/>
  <c r="K1078" i="1"/>
  <c r="I1079" i="1"/>
  <c r="J1079" i="1"/>
  <c r="K1079" i="1"/>
  <c r="I1080" i="1"/>
  <c r="J1080" i="1"/>
  <c r="K1080" i="1"/>
  <c r="I1081" i="1"/>
  <c r="J1081" i="1"/>
  <c r="K1081" i="1"/>
  <c r="I1082" i="1"/>
  <c r="J1082" i="1"/>
  <c r="K1082" i="1"/>
  <c r="I1083" i="1"/>
  <c r="J1083" i="1"/>
  <c r="K1083" i="1"/>
  <c r="I1084" i="1"/>
  <c r="J1084" i="1"/>
  <c r="K1084" i="1"/>
  <c r="I1085" i="1"/>
  <c r="J1085" i="1"/>
  <c r="K1085" i="1"/>
  <c r="I1086" i="1"/>
  <c r="J1086" i="1"/>
  <c r="K1086" i="1"/>
  <c r="I1087" i="1"/>
  <c r="J1087" i="1"/>
  <c r="K1087" i="1"/>
  <c r="I1088" i="1"/>
  <c r="J1088" i="1"/>
  <c r="K1088" i="1"/>
  <c r="I1089" i="1"/>
  <c r="J1089" i="1"/>
  <c r="K1089" i="1"/>
  <c r="I1090" i="1"/>
  <c r="J1090" i="1"/>
  <c r="K1090" i="1"/>
  <c r="I1091" i="1"/>
  <c r="J1091" i="1"/>
  <c r="K1091" i="1"/>
  <c r="I1092" i="1"/>
  <c r="J1092" i="1"/>
  <c r="K1092" i="1"/>
  <c r="I1093" i="1"/>
  <c r="J1093" i="1"/>
  <c r="K1093" i="1"/>
  <c r="I1094" i="1"/>
  <c r="J1094" i="1"/>
  <c r="K1094" i="1"/>
  <c r="I1095" i="1"/>
  <c r="J1095" i="1"/>
  <c r="K1095" i="1"/>
  <c r="I1096" i="1"/>
  <c r="J1096" i="1"/>
  <c r="K1096" i="1"/>
  <c r="I1097" i="1"/>
  <c r="J1097" i="1"/>
  <c r="K1097" i="1"/>
  <c r="I1098" i="1"/>
  <c r="J1098" i="1"/>
  <c r="K1098" i="1"/>
  <c r="I1099" i="1"/>
  <c r="J1099" i="1"/>
  <c r="K1099" i="1"/>
  <c r="I1100" i="1"/>
  <c r="J1100" i="1"/>
  <c r="K1100" i="1"/>
  <c r="I1101" i="1"/>
  <c r="J1101" i="1"/>
  <c r="K1101" i="1"/>
  <c r="I1102" i="1"/>
  <c r="J1102" i="1"/>
  <c r="K1102" i="1"/>
  <c r="I1103" i="1"/>
  <c r="J1103" i="1"/>
  <c r="K1103" i="1"/>
  <c r="I1104" i="1"/>
  <c r="J1104" i="1"/>
  <c r="K1104" i="1"/>
  <c r="I1105" i="1"/>
  <c r="J1105" i="1"/>
  <c r="K1105" i="1"/>
  <c r="I1106" i="1"/>
  <c r="J1106" i="1"/>
  <c r="K1106" i="1"/>
  <c r="I1107" i="1"/>
  <c r="J1107" i="1"/>
  <c r="K1107" i="1"/>
  <c r="I1108" i="1"/>
  <c r="J1108" i="1"/>
  <c r="K1108" i="1"/>
  <c r="I1109" i="1"/>
  <c r="J1109" i="1"/>
  <c r="K1109" i="1"/>
  <c r="I1110" i="1"/>
  <c r="J1110" i="1"/>
  <c r="K1110" i="1"/>
  <c r="I1111" i="1"/>
  <c r="J1111" i="1"/>
  <c r="K1111" i="1"/>
  <c r="I1112" i="1"/>
  <c r="J1112" i="1"/>
  <c r="K1112" i="1"/>
  <c r="I1113" i="1"/>
  <c r="J1113" i="1"/>
  <c r="K1113" i="1"/>
  <c r="I1114" i="1"/>
  <c r="J1114" i="1"/>
  <c r="K1114" i="1"/>
  <c r="I1115" i="1"/>
  <c r="J1115" i="1"/>
  <c r="K1115" i="1"/>
  <c r="I1116" i="1"/>
  <c r="J1116" i="1"/>
  <c r="K1116" i="1"/>
  <c r="I1117" i="1"/>
  <c r="J1117" i="1"/>
  <c r="K1117" i="1"/>
  <c r="I1118" i="1"/>
  <c r="J1118" i="1"/>
  <c r="K1118" i="1"/>
  <c r="I1119" i="1"/>
  <c r="J1119" i="1"/>
  <c r="K1119" i="1"/>
  <c r="I1120" i="1"/>
  <c r="J1120" i="1"/>
  <c r="K1120" i="1"/>
  <c r="I1121" i="1"/>
  <c r="J1121" i="1"/>
  <c r="K1121" i="1"/>
  <c r="I1122" i="1"/>
  <c r="J1122" i="1"/>
  <c r="K1122" i="1"/>
  <c r="I1123" i="1"/>
  <c r="J1123" i="1"/>
  <c r="K1123" i="1"/>
  <c r="I1124" i="1"/>
  <c r="J1124" i="1"/>
  <c r="K1124" i="1"/>
  <c r="I1125" i="1"/>
  <c r="J1125" i="1"/>
  <c r="K1125" i="1"/>
  <c r="I1126" i="1"/>
  <c r="J1126" i="1"/>
  <c r="K1126" i="1"/>
  <c r="I1127" i="1"/>
  <c r="J1127" i="1"/>
  <c r="K1127" i="1"/>
  <c r="I1128" i="1"/>
  <c r="J1128" i="1"/>
  <c r="K1128" i="1"/>
  <c r="I1129" i="1"/>
  <c r="J1129" i="1"/>
  <c r="K1129" i="1"/>
  <c r="I1130" i="1"/>
  <c r="J1130" i="1"/>
  <c r="K1130" i="1"/>
  <c r="I1131" i="1"/>
  <c r="J1131" i="1"/>
  <c r="K1131" i="1"/>
  <c r="I1132" i="1"/>
  <c r="J1132" i="1"/>
  <c r="K1132" i="1"/>
  <c r="I1133" i="1"/>
  <c r="J1133" i="1"/>
  <c r="K1133" i="1"/>
  <c r="I1134" i="1"/>
  <c r="J1134" i="1"/>
  <c r="K1134" i="1"/>
  <c r="I1135" i="1"/>
  <c r="J1135" i="1"/>
  <c r="K1135" i="1"/>
  <c r="I1136" i="1"/>
  <c r="J1136" i="1"/>
  <c r="K1136" i="1"/>
  <c r="I1137" i="1"/>
  <c r="J1137" i="1"/>
  <c r="K1137" i="1"/>
  <c r="I1138" i="1"/>
  <c r="J1138" i="1"/>
  <c r="K1138" i="1"/>
  <c r="I1139" i="1"/>
  <c r="J1139" i="1"/>
  <c r="K1139" i="1"/>
  <c r="I1140" i="1"/>
  <c r="J1140" i="1"/>
  <c r="K1140" i="1"/>
  <c r="I1141" i="1"/>
  <c r="J1141" i="1"/>
  <c r="K1141" i="1"/>
  <c r="I1142" i="1"/>
  <c r="J1142" i="1"/>
  <c r="K1142" i="1"/>
  <c r="I1143" i="1"/>
  <c r="J1143" i="1"/>
  <c r="K1143" i="1"/>
  <c r="I1144" i="1"/>
  <c r="J1144" i="1"/>
  <c r="K1144" i="1"/>
  <c r="I1145" i="1"/>
  <c r="J1145" i="1"/>
  <c r="K1145" i="1"/>
  <c r="I1146" i="1"/>
  <c r="J1146" i="1"/>
  <c r="K1146" i="1"/>
  <c r="I1147" i="1"/>
  <c r="J1147" i="1"/>
  <c r="K1147" i="1"/>
  <c r="I1148" i="1"/>
  <c r="J1148" i="1"/>
  <c r="K1148" i="1"/>
  <c r="I1149" i="1"/>
  <c r="J1149" i="1"/>
  <c r="K1149" i="1"/>
  <c r="I1150" i="1"/>
  <c r="J1150" i="1"/>
  <c r="K1150" i="1"/>
  <c r="I1151" i="1"/>
  <c r="J1151" i="1"/>
  <c r="K1151" i="1"/>
  <c r="I1152" i="1"/>
  <c r="J1152" i="1"/>
  <c r="K1152" i="1"/>
  <c r="I1153" i="1"/>
  <c r="J1153" i="1"/>
  <c r="K1153" i="1"/>
  <c r="I1154" i="1"/>
  <c r="J1154" i="1"/>
  <c r="K1154" i="1"/>
  <c r="I1155" i="1"/>
  <c r="J1155" i="1"/>
  <c r="K1155" i="1"/>
  <c r="I1156" i="1"/>
  <c r="J1156" i="1"/>
  <c r="K1156" i="1"/>
  <c r="I1157" i="1"/>
  <c r="J1157" i="1"/>
  <c r="K1157" i="1"/>
  <c r="I1158" i="1"/>
  <c r="J1158" i="1"/>
  <c r="K1158" i="1"/>
  <c r="I1159" i="1"/>
  <c r="J1159" i="1"/>
  <c r="K1159" i="1"/>
  <c r="I1160" i="1"/>
  <c r="J1160" i="1"/>
  <c r="K1160" i="1"/>
  <c r="I1161" i="1"/>
  <c r="J1161" i="1"/>
  <c r="K1161" i="1"/>
  <c r="I1162" i="1"/>
  <c r="J1162" i="1"/>
  <c r="K1162" i="1"/>
  <c r="I1163" i="1"/>
  <c r="J1163" i="1"/>
  <c r="K1163" i="1"/>
  <c r="I1164" i="1"/>
  <c r="J1164" i="1"/>
  <c r="K1164" i="1"/>
  <c r="I1165" i="1"/>
  <c r="J1165" i="1"/>
  <c r="K1165" i="1"/>
  <c r="I1166" i="1"/>
  <c r="J1166" i="1"/>
  <c r="K1166" i="1"/>
  <c r="I1167" i="1"/>
  <c r="J1167" i="1"/>
  <c r="K1167" i="1"/>
  <c r="I1168" i="1"/>
  <c r="J1168" i="1"/>
  <c r="K1168" i="1"/>
  <c r="I1169" i="1"/>
  <c r="J1169" i="1"/>
  <c r="K1169" i="1"/>
  <c r="I1170" i="1"/>
  <c r="J1170" i="1"/>
  <c r="K1170" i="1"/>
  <c r="I1171" i="1"/>
  <c r="J1171" i="1"/>
  <c r="K1171" i="1"/>
  <c r="I1172" i="1"/>
  <c r="J1172" i="1"/>
  <c r="K1172" i="1"/>
  <c r="I1173" i="1"/>
  <c r="J1173" i="1"/>
  <c r="K1173" i="1"/>
  <c r="I1174" i="1"/>
  <c r="J1174" i="1"/>
  <c r="K1174" i="1"/>
  <c r="I1175" i="1"/>
  <c r="J1175" i="1"/>
  <c r="K1175" i="1"/>
  <c r="I1176" i="1"/>
  <c r="J1176" i="1"/>
  <c r="K1176" i="1"/>
  <c r="I1177" i="1"/>
  <c r="J1177" i="1"/>
  <c r="K1177" i="1"/>
  <c r="I1178" i="1"/>
  <c r="J1178" i="1"/>
  <c r="K1178" i="1"/>
  <c r="I1179" i="1"/>
  <c r="J1179" i="1"/>
  <c r="K1179" i="1"/>
  <c r="I1180" i="1"/>
  <c r="J1180" i="1"/>
  <c r="K1180" i="1"/>
  <c r="I1181" i="1"/>
  <c r="J1181" i="1"/>
  <c r="K1181" i="1"/>
  <c r="I1182" i="1"/>
  <c r="J1182" i="1"/>
  <c r="K1182" i="1"/>
  <c r="I1183" i="1"/>
  <c r="J1183" i="1"/>
  <c r="K1183" i="1"/>
  <c r="I1184" i="1"/>
  <c r="J1184" i="1"/>
  <c r="K1184" i="1"/>
  <c r="I1185" i="1"/>
  <c r="J1185" i="1"/>
  <c r="K1185" i="1"/>
  <c r="I1186" i="1"/>
  <c r="J1186" i="1"/>
  <c r="K1186" i="1"/>
  <c r="I1187" i="1"/>
  <c r="J1187" i="1"/>
  <c r="K1187" i="1"/>
  <c r="I1188" i="1"/>
  <c r="J1188" i="1"/>
  <c r="K1188" i="1"/>
  <c r="I1189" i="1"/>
  <c r="J1189" i="1"/>
  <c r="K1189" i="1"/>
  <c r="I1190" i="1"/>
  <c r="J1190" i="1"/>
  <c r="K1190" i="1"/>
  <c r="I1191" i="1"/>
  <c r="J1191" i="1"/>
  <c r="K1191" i="1"/>
  <c r="I1192" i="1"/>
  <c r="J1192" i="1"/>
  <c r="K1192" i="1"/>
  <c r="I1193" i="1"/>
  <c r="J1193" i="1"/>
  <c r="K1193" i="1"/>
  <c r="I1194" i="1"/>
  <c r="J1194" i="1"/>
  <c r="K1194" i="1"/>
  <c r="I1195" i="1"/>
  <c r="J1195" i="1"/>
  <c r="K1195" i="1"/>
  <c r="I1196" i="1"/>
  <c r="J1196" i="1"/>
  <c r="K1196" i="1"/>
  <c r="I1197" i="1"/>
  <c r="J1197" i="1"/>
  <c r="K1197" i="1"/>
  <c r="I1198" i="1"/>
  <c r="J1198" i="1"/>
  <c r="K1198" i="1"/>
  <c r="I1199" i="1"/>
  <c r="J1199" i="1"/>
  <c r="K1199" i="1"/>
  <c r="I1200" i="1"/>
  <c r="J1200" i="1"/>
  <c r="K1200" i="1"/>
  <c r="I1201" i="1"/>
  <c r="J1201" i="1"/>
  <c r="K1201" i="1"/>
  <c r="I1202" i="1"/>
  <c r="J1202" i="1"/>
  <c r="K1202" i="1"/>
  <c r="I1203" i="1"/>
  <c r="J1203" i="1"/>
  <c r="K1203" i="1"/>
  <c r="I1204" i="1"/>
  <c r="J1204" i="1"/>
  <c r="K1204" i="1"/>
  <c r="I1205" i="1"/>
  <c r="J1205" i="1"/>
  <c r="K1205" i="1"/>
  <c r="I1206" i="1"/>
  <c r="J1206" i="1"/>
  <c r="K1206" i="1"/>
  <c r="I1207" i="1"/>
  <c r="J1207" i="1"/>
  <c r="K1207" i="1"/>
  <c r="I1208" i="1"/>
  <c r="J1208" i="1"/>
  <c r="K1208" i="1"/>
  <c r="I1209" i="1"/>
  <c r="J1209" i="1"/>
  <c r="K1209" i="1"/>
  <c r="I1210" i="1"/>
  <c r="J1210" i="1"/>
  <c r="K1210" i="1"/>
  <c r="I1211" i="1"/>
  <c r="J1211" i="1"/>
  <c r="K1211" i="1"/>
  <c r="I1212" i="1"/>
  <c r="J1212" i="1"/>
  <c r="K1212" i="1"/>
  <c r="I1213" i="1"/>
  <c r="J1213" i="1"/>
  <c r="K1213" i="1"/>
  <c r="I1214" i="1"/>
  <c r="J1214" i="1"/>
  <c r="K1214" i="1"/>
  <c r="I1215" i="1"/>
  <c r="J1215" i="1"/>
  <c r="K1215" i="1"/>
  <c r="I1216" i="1"/>
  <c r="J1216" i="1"/>
  <c r="K1216" i="1"/>
  <c r="I1217" i="1"/>
  <c r="J1217" i="1"/>
  <c r="K1217" i="1"/>
  <c r="I1218" i="1"/>
  <c r="J1218" i="1"/>
  <c r="K1218" i="1"/>
  <c r="I1219" i="1"/>
  <c r="J1219" i="1"/>
  <c r="K1219" i="1"/>
  <c r="I1220" i="1"/>
  <c r="J1220" i="1"/>
  <c r="K1220" i="1"/>
  <c r="I1221" i="1"/>
  <c r="J1221" i="1"/>
  <c r="K1221" i="1"/>
  <c r="I1222" i="1"/>
  <c r="J1222" i="1"/>
  <c r="K1222" i="1"/>
  <c r="I1223" i="1"/>
  <c r="J1223" i="1"/>
  <c r="K1223" i="1"/>
  <c r="I1224" i="1"/>
  <c r="J1224" i="1"/>
  <c r="K1224" i="1"/>
  <c r="I1225" i="1"/>
  <c r="J1225" i="1"/>
  <c r="K1225" i="1"/>
  <c r="I1226" i="1"/>
  <c r="J1226" i="1"/>
  <c r="K1226" i="1"/>
  <c r="I1227" i="1"/>
  <c r="J1227" i="1"/>
  <c r="K1227" i="1"/>
  <c r="I1228" i="1"/>
  <c r="J1228" i="1"/>
  <c r="K1228" i="1"/>
  <c r="I1229" i="1"/>
  <c r="J1229" i="1"/>
  <c r="K1229" i="1"/>
  <c r="I1230" i="1"/>
  <c r="J1230" i="1"/>
  <c r="K1230" i="1"/>
  <c r="I1231" i="1"/>
  <c r="J1231" i="1"/>
  <c r="K1231" i="1"/>
  <c r="I1232" i="1"/>
  <c r="J1232" i="1"/>
  <c r="K1232" i="1"/>
  <c r="I1233" i="1"/>
  <c r="J1233" i="1"/>
  <c r="K1233" i="1"/>
  <c r="I1234" i="1"/>
  <c r="J1234" i="1"/>
  <c r="K1234" i="1"/>
  <c r="I1235" i="1"/>
  <c r="J1235" i="1"/>
  <c r="K1235" i="1"/>
  <c r="I1236" i="1"/>
  <c r="J1236" i="1"/>
  <c r="K1236" i="1"/>
  <c r="I1237" i="1"/>
  <c r="J1237" i="1"/>
  <c r="K1237" i="1"/>
  <c r="I1238" i="1"/>
  <c r="J1238" i="1"/>
  <c r="K1238" i="1"/>
  <c r="I1239" i="1"/>
  <c r="J1239" i="1"/>
  <c r="K1239" i="1"/>
  <c r="I1240" i="1"/>
  <c r="J1240" i="1"/>
  <c r="K1240" i="1"/>
  <c r="I1241" i="1"/>
  <c r="J1241" i="1"/>
  <c r="K1241" i="1"/>
  <c r="I1242" i="1"/>
  <c r="J1242" i="1"/>
  <c r="K1242" i="1"/>
  <c r="I1243" i="1"/>
  <c r="J1243" i="1"/>
  <c r="K1243" i="1"/>
  <c r="I1244" i="1"/>
  <c r="J1244" i="1"/>
  <c r="K1244" i="1"/>
  <c r="I1245" i="1"/>
  <c r="J1245" i="1"/>
  <c r="K1245" i="1"/>
  <c r="I1246" i="1"/>
  <c r="J1246" i="1"/>
  <c r="K1246" i="1"/>
  <c r="I1247" i="1"/>
  <c r="J1247" i="1"/>
  <c r="K1247" i="1"/>
  <c r="I1248" i="1"/>
  <c r="J1248" i="1"/>
  <c r="K1248" i="1"/>
  <c r="I1249" i="1"/>
  <c r="J1249" i="1"/>
  <c r="K1249" i="1"/>
  <c r="I1250" i="1"/>
  <c r="J1250" i="1"/>
  <c r="K1250" i="1"/>
  <c r="I1251" i="1"/>
  <c r="J1251" i="1"/>
  <c r="K1251" i="1"/>
  <c r="I1252" i="1"/>
  <c r="J1252" i="1"/>
  <c r="K1252" i="1"/>
  <c r="I1253" i="1"/>
  <c r="J1253" i="1"/>
  <c r="K1253" i="1"/>
  <c r="I1254" i="1"/>
  <c r="J1254" i="1"/>
  <c r="K1254" i="1"/>
  <c r="I1255" i="1"/>
  <c r="J1255" i="1"/>
  <c r="K1255" i="1"/>
  <c r="I1256" i="1"/>
  <c r="J1256" i="1"/>
  <c r="K1256" i="1"/>
  <c r="I1257" i="1"/>
  <c r="J1257" i="1"/>
  <c r="K1257" i="1"/>
  <c r="I1258" i="1"/>
  <c r="J1258" i="1"/>
  <c r="K1258" i="1"/>
  <c r="I1259" i="1"/>
  <c r="J1259" i="1"/>
  <c r="K1259" i="1"/>
  <c r="I1260" i="1"/>
  <c r="J1260" i="1"/>
  <c r="K1260" i="1"/>
  <c r="I1261" i="1"/>
  <c r="J1261" i="1"/>
  <c r="K1261" i="1"/>
  <c r="I1262" i="1"/>
  <c r="J1262" i="1"/>
  <c r="K1262" i="1"/>
  <c r="I1263" i="1"/>
  <c r="J1263" i="1"/>
  <c r="K1263" i="1"/>
  <c r="I1264" i="1"/>
  <c r="J1264" i="1"/>
  <c r="K1264" i="1"/>
  <c r="I1265" i="1"/>
  <c r="J1265" i="1"/>
  <c r="K1265" i="1"/>
  <c r="I1266" i="1"/>
  <c r="J1266" i="1"/>
  <c r="K1266" i="1"/>
  <c r="I1267" i="1"/>
  <c r="J1267" i="1"/>
  <c r="K1267" i="1"/>
  <c r="I1268" i="1"/>
  <c r="J1268" i="1"/>
  <c r="K1268" i="1"/>
  <c r="I1269" i="1"/>
  <c r="J1269" i="1"/>
  <c r="K1269" i="1"/>
  <c r="I1270" i="1"/>
  <c r="J1270" i="1"/>
  <c r="K1270" i="1"/>
  <c r="I1271" i="1"/>
  <c r="J1271" i="1"/>
  <c r="K1271" i="1"/>
  <c r="I1272" i="1"/>
  <c r="J1272" i="1"/>
  <c r="K1272" i="1"/>
  <c r="I1273" i="1"/>
  <c r="J1273" i="1"/>
  <c r="K1273" i="1"/>
  <c r="I1274" i="1"/>
  <c r="J1274" i="1"/>
  <c r="K1274" i="1"/>
  <c r="I1275" i="1"/>
  <c r="J1275" i="1"/>
  <c r="K1275" i="1"/>
  <c r="I1276" i="1"/>
  <c r="J1276" i="1"/>
  <c r="K1276" i="1"/>
  <c r="I1277" i="1"/>
  <c r="J1277" i="1"/>
  <c r="K1277" i="1"/>
  <c r="I1278" i="1"/>
  <c r="J1278" i="1"/>
  <c r="K1278" i="1"/>
  <c r="I1279" i="1"/>
  <c r="J1279" i="1"/>
  <c r="K1279" i="1"/>
  <c r="I1280" i="1"/>
  <c r="J1280" i="1"/>
  <c r="K1280" i="1"/>
  <c r="I1281" i="1"/>
  <c r="J1281" i="1"/>
  <c r="K1281" i="1"/>
  <c r="I1282" i="1"/>
  <c r="J1282" i="1"/>
  <c r="K1282" i="1"/>
  <c r="I1283" i="1"/>
  <c r="J1283" i="1"/>
  <c r="K1283" i="1"/>
  <c r="I1284" i="1"/>
  <c r="J1284" i="1"/>
  <c r="K1284" i="1"/>
  <c r="I1285" i="1"/>
  <c r="J1285" i="1"/>
  <c r="K1285" i="1"/>
  <c r="I1286" i="1"/>
  <c r="J1286" i="1"/>
  <c r="K1286" i="1"/>
  <c r="I1287" i="1"/>
  <c r="J1287" i="1"/>
  <c r="K1287" i="1"/>
  <c r="I1288" i="1"/>
  <c r="J1288" i="1"/>
  <c r="K1288" i="1"/>
  <c r="I1289" i="1"/>
  <c r="J1289" i="1"/>
  <c r="K1289" i="1"/>
  <c r="I1290" i="1"/>
  <c r="J1290" i="1"/>
  <c r="K1290" i="1"/>
  <c r="I1291" i="1"/>
  <c r="J1291" i="1"/>
  <c r="K1291" i="1"/>
  <c r="I1292" i="1"/>
  <c r="J1292" i="1"/>
  <c r="K1292" i="1"/>
  <c r="I1293" i="1"/>
  <c r="J1293" i="1"/>
  <c r="K1293" i="1"/>
  <c r="I1294" i="1"/>
  <c r="J1294" i="1"/>
  <c r="K1294" i="1"/>
  <c r="I1295" i="1"/>
  <c r="J1295" i="1"/>
  <c r="K1295" i="1"/>
  <c r="I1296" i="1"/>
  <c r="J1296" i="1"/>
  <c r="K1296" i="1"/>
  <c r="I1297" i="1"/>
  <c r="J1297" i="1"/>
  <c r="K1297" i="1"/>
  <c r="I1298" i="1"/>
  <c r="J1298" i="1"/>
  <c r="K1298" i="1"/>
  <c r="I1299" i="1"/>
  <c r="J1299" i="1"/>
  <c r="K1299" i="1"/>
  <c r="I1300" i="1"/>
  <c r="J1300" i="1"/>
  <c r="K1300" i="1"/>
  <c r="I1301" i="1"/>
  <c r="J1301" i="1"/>
  <c r="K1301" i="1"/>
  <c r="I1302" i="1"/>
  <c r="J1302" i="1"/>
  <c r="K1302" i="1"/>
  <c r="I1303" i="1"/>
  <c r="J1303" i="1"/>
  <c r="K1303" i="1"/>
  <c r="I1304" i="1"/>
  <c r="J1304" i="1"/>
  <c r="K1304" i="1"/>
  <c r="I1305" i="1"/>
  <c r="J1305" i="1"/>
  <c r="K1305" i="1"/>
  <c r="I1306" i="1"/>
  <c r="J1306" i="1"/>
  <c r="K1306" i="1"/>
  <c r="I1307" i="1"/>
  <c r="J1307" i="1"/>
  <c r="K1307" i="1"/>
  <c r="I1308" i="1"/>
  <c r="J1308" i="1"/>
  <c r="K1308" i="1"/>
  <c r="I1309" i="1"/>
  <c r="J1309" i="1"/>
  <c r="K1309" i="1"/>
  <c r="I1310" i="1"/>
  <c r="J1310" i="1"/>
  <c r="K1310" i="1"/>
  <c r="I1311" i="1"/>
  <c r="J1311" i="1"/>
  <c r="K1311" i="1"/>
  <c r="I1312" i="1"/>
  <c r="J1312" i="1"/>
  <c r="K1312" i="1"/>
  <c r="I1313" i="1"/>
  <c r="J1313" i="1"/>
  <c r="K1313" i="1"/>
  <c r="I1314" i="1"/>
  <c r="J1314" i="1"/>
  <c r="K1314" i="1"/>
  <c r="I1315" i="1"/>
  <c r="J1315" i="1"/>
  <c r="K1315" i="1"/>
  <c r="I1316" i="1"/>
  <c r="J1316" i="1"/>
  <c r="K1316" i="1"/>
  <c r="I1317" i="1"/>
  <c r="J1317" i="1"/>
  <c r="K1317" i="1"/>
  <c r="I1318" i="1"/>
  <c r="J1318" i="1"/>
  <c r="K1318" i="1"/>
  <c r="I1319" i="1"/>
  <c r="J1319" i="1"/>
  <c r="K1319" i="1"/>
  <c r="I1320" i="1"/>
  <c r="J1320" i="1"/>
  <c r="K1320" i="1"/>
  <c r="I1321" i="1"/>
  <c r="J1321" i="1"/>
  <c r="K1321" i="1"/>
  <c r="I1322" i="1"/>
  <c r="J1322" i="1"/>
  <c r="K1322" i="1"/>
  <c r="I1323" i="1"/>
  <c r="J1323" i="1"/>
  <c r="K1323" i="1"/>
  <c r="I1324" i="1"/>
  <c r="J1324" i="1"/>
  <c r="K1324" i="1"/>
  <c r="I1325" i="1"/>
  <c r="J1325" i="1"/>
  <c r="K1325" i="1"/>
  <c r="I1326" i="1"/>
  <c r="J1326" i="1"/>
  <c r="K1326" i="1"/>
  <c r="I1327" i="1"/>
  <c r="J1327" i="1"/>
  <c r="K1327" i="1"/>
  <c r="I1328" i="1"/>
  <c r="J1328" i="1"/>
  <c r="K1328" i="1"/>
  <c r="I1329" i="1"/>
  <c r="J1329" i="1"/>
  <c r="K1329" i="1"/>
  <c r="I1330" i="1"/>
  <c r="J1330" i="1"/>
  <c r="K1330" i="1"/>
  <c r="I1331" i="1"/>
  <c r="J1331" i="1"/>
  <c r="K1331" i="1"/>
  <c r="I1332" i="1"/>
  <c r="J1332" i="1"/>
  <c r="K1332" i="1"/>
  <c r="I1333" i="1"/>
  <c r="J1333" i="1"/>
  <c r="K1333" i="1"/>
  <c r="I1334" i="1"/>
  <c r="J1334" i="1"/>
  <c r="K1334" i="1"/>
  <c r="I1335" i="1"/>
  <c r="J1335" i="1"/>
  <c r="K1335" i="1"/>
  <c r="I1336" i="1"/>
  <c r="J1336" i="1"/>
  <c r="K1336" i="1"/>
  <c r="I1337" i="1"/>
  <c r="J1337" i="1"/>
  <c r="K1337" i="1"/>
  <c r="I1338" i="1"/>
  <c r="J1338" i="1"/>
  <c r="K1338" i="1"/>
  <c r="I1339" i="1"/>
  <c r="J1339" i="1"/>
  <c r="K1339" i="1"/>
  <c r="I1340" i="1"/>
  <c r="J1340" i="1"/>
  <c r="K1340" i="1"/>
  <c r="I1341" i="1"/>
  <c r="J1341" i="1"/>
  <c r="K1341" i="1"/>
  <c r="I1342" i="1"/>
  <c r="J1342" i="1"/>
  <c r="K1342" i="1"/>
  <c r="I1343" i="1"/>
  <c r="J1343" i="1"/>
  <c r="K1343" i="1"/>
  <c r="I1344" i="1"/>
  <c r="J1344" i="1"/>
  <c r="K1344" i="1"/>
  <c r="I1345" i="1"/>
  <c r="J1345" i="1"/>
  <c r="K1345" i="1"/>
  <c r="I1346" i="1"/>
  <c r="J1346" i="1"/>
  <c r="K1346" i="1"/>
  <c r="I1347" i="1"/>
  <c r="J1347" i="1"/>
  <c r="K1347" i="1"/>
  <c r="I1348" i="1"/>
  <c r="J1348" i="1"/>
  <c r="K1348" i="1"/>
  <c r="I1349" i="1"/>
  <c r="J1349" i="1"/>
  <c r="K1349" i="1"/>
  <c r="I1350" i="1"/>
  <c r="J1350" i="1"/>
  <c r="K1350" i="1"/>
  <c r="I1351" i="1"/>
  <c r="J1351" i="1"/>
  <c r="K1351" i="1"/>
  <c r="I1352" i="1"/>
  <c r="J1352" i="1"/>
  <c r="K1352" i="1"/>
  <c r="I1353" i="1"/>
  <c r="J1353" i="1"/>
  <c r="K1353" i="1"/>
  <c r="I1354" i="1"/>
  <c r="J1354" i="1"/>
  <c r="K1354" i="1"/>
  <c r="I1355" i="1"/>
  <c r="J1355" i="1"/>
  <c r="K1355" i="1"/>
  <c r="I1356" i="1"/>
  <c r="J1356" i="1"/>
  <c r="K1356" i="1"/>
  <c r="I1357" i="1"/>
  <c r="J1357" i="1"/>
  <c r="K1357" i="1"/>
  <c r="I1358" i="1"/>
  <c r="J1358" i="1"/>
  <c r="K1358" i="1"/>
  <c r="I1359" i="1"/>
  <c r="J1359" i="1"/>
  <c r="K1359" i="1"/>
  <c r="I1360" i="1"/>
  <c r="J1360" i="1"/>
  <c r="K1360" i="1"/>
  <c r="I1361" i="1"/>
  <c r="J1361" i="1"/>
  <c r="K1361" i="1"/>
  <c r="I1362" i="1"/>
  <c r="J1362" i="1"/>
  <c r="K1362" i="1"/>
  <c r="I1363" i="1"/>
  <c r="J1363" i="1"/>
  <c r="K1363" i="1"/>
  <c r="I1364" i="1"/>
  <c r="J1364" i="1"/>
  <c r="K1364" i="1"/>
  <c r="I1365" i="1"/>
  <c r="J1365" i="1"/>
  <c r="K1365" i="1"/>
  <c r="I1366" i="1"/>
  <c r="J1366" i="1"/>
  <c r="K1366" i="1"/>
  <c r="I1367" i="1"/>
  <c r="J1367" i="1"/>
  <c r="K1367" i="1"/>
  <c r="I1368" i="1"/>
  <c r="J1368" i="1"/>
  <c r="K1368" i="1"/>
  <c r="I1369" i="1"/>
  <c r="J1369" i="1"/>
  <c r="K1369" i="1"/>
  <c r="I1370" i="1"/>
  <c r="J1370" i="1"/>
  <c r="K1370" i="1"/>
  <c r="I1371" i="1"/>
  <c r="J1371" i="1"/>
  <c r="K1371" i="1"/>
  <c r="I1372" i="1"/>
  <c r="J1372" i="1"/>
  <c r="K1372" i="1"/>
  <c r="I1373" i="1"/>
  <c r="J1373" i="1"/>
  <c r="K1373" i="1"/>
  <c r="I1374" i="1"/>
  <c r="J1374" i="1"/>
  <c r="K1374" i="1"/>
  <c r="I1375" i="1"/>
  <c r="J1375" i="1"/>
  <c r="K1375" i="1"/>
  <c r="I1376" i="1"/>
  <c r="J1376" i="1"/>
  <c r="K1376" i="1"/>
  <c r="I1377" i="1"/>
  <c r="J1377" i="1"/>
  <c r="K1377" i="1"/>
  <c r="I1378" i="1"/>
  <c r="J1378" i="1"/>
  <c r="K1378" i="1"/>
  <c r="I1379" i="1"/>
  <c r="J1379" i="1"/>
  <c r="K1379" i="1"/>
  <c r="I1380" i="1"/>
  <c r="J1380" i="1"/>
  <c r="K1380" i="1"/>
  <c r="I1381" i="1"/>
  <c r="J1381" i="1"/>
  <c r="K1381" i="1"/>
  <c r="I1382" i="1"/>
  <c r="J1382" i="1"/>
  <c r="K1382" i="1"/>
  <c r="I1383" i="1"/>
  <c r="J1383" i="1"/>
  <c r="K1383" i="1"/>
  <c r="I1384" i="1"/>
  <c r="J1384" i="1"/>
  <c r="K1384" i="1"/>
  <c r="I1385" i="1"/>
  <c r="J1385" i="1"/>
  <c r="K1385" i="1"/>
  <c r="I1386" i="1"/>
  <c r="J1386" i="1"/>
  <c r="K1386" i="1"/>
  <c r="I1387" i="1"/>
  <c r="J1387" i="1"/>
  <c r="K1387" i="1"/>
  <c r="I1388" i="1"/>
  <c r="J1388" i="1"/>
  <c r="K1388" i="1"/>
  <c r="I1389" i="1"/>
  <c r="J1389" i="1"/>
  <c r="K1389" i="1"/>
  <c r="I1390" i="1"/>
  <c r="J1390" i="1"/>
  <c r="K1390" i="1"/>
  <c r="I1391" i="1"/>
  <c r="J1391" i="1"/>
  <c r="K1391" i="1"/>
  <c r="I1392" i="1"/>
  <c r="J1392" i="1"/>
  <c r="K1392" i="1"/>
  <c r="I1393" i="1"/>
  <c r="J1393" i="1"/>
  <c r="K1393" i="1"/>
  <c r="I1394" i="1"/>
  <c r="J1394" i="1"/>
  <c r="K1394" i="1"/>
  <c r="I1395" i="1"/>
  <c r="J1395" i="1"/>
  <c r="K1395" i="1"/>
  <c r="I1396" i="1"/>
  <c r="J1396" i="1"/>
  <c r="K1396" i="1"/>
  <c r="I1397" i="1"/>
  <c r="J1397" i="1"/>
  <c r="K1397" i="1"/>
  <c r="I1398" i="1"/>
  <c r="J1398" i="1"/>
  <c r="K1398" i="1"/>
  <c r="I1399" i="1"/>
  <c r="J1399" i="1"/>
  <c r="K1399" i="1"/>
  <c r="I1400" i="1"/>
  <c r="J1400" i="1"/>
  <c r="K1400" i="1"/>
  <c r="I1401" i="1"/>
  <c r="J1401" i="1"/>
  <c r="K1401" i="1"/>
  <c r="I1402" i="1"/>
  <c r="J1402" i="1"/>
  <c r="K1402" i="1"/>
  <c r="I1403" i="1"/>
  <c r="J1403" i="1"/>
  <c r="K1403" i="1"/>
  <c r="I1404" i="1"/>
  <c r="J1404" i="1"/>
  <c r="K1404" i="1"/>
  <c r="I1405" i="1"/>
  <c r="J1405" i="1"/>
  <c r="K1405" i="1"/>
  <c r="I1406" i="1"/>
  <c r="J1406" i="1"/>
  <c r="K1406" i="1"/>
  <c r="I1407" i="1"/>
  <c r="J1407" i="1"/>
  <c r="K1407" i="1"/>
  <c r="I1408" i="1"/>
  <c r="J1408" i="1"/>
  <c r="K1408" i="1"/>
  <c r="I1409" i="1"/>
  <c r="J1409" i="1"/>
  <c r="K1409" i="1"/>
  <c r="I1410" i="1"/>
  <c r="J1410" i="1"/>
  <c r="K1410" i="1"/>
  <c r="I1411" i="1"/>
  <c r="J1411" i="1"/>
  <c r="K1411" i="1"/>
  <c r="I1412" i="1"/>
  <c r="J1412" i="1"/>
  <c r="K1412" i="1"/>
  <c r="I1413" i="1"/>
  <c r="J1413" i="1"/>
  <c r="K1413" i="1"/>
  <c r="I1414" i="1"/>
  <c r="J1414" i="1"/>
  <c r="K1414" i="1"/>
  <c r="I1415" i="1"/>
  <c r="J1415" i="1"/>
  <c r="K1415" i="1"/>
  <c r="I1416" i="1"/>
  <c r="J1416" i="1"/>
  <c r="K1416" i="1"/>
  <c r="I1417" i="1"/>
  <c r="J1417" i="1"/>
  <c r="K1417" i="1"/>
  <c r="I1418" i="1"/>
  <c r="J1418" i="1"/>
  <c r="K1418" i="1"/>
  <c r="I1419" i="1"/>
  <c r="J1419" i="1"/>
  <c r="K1419" i="1"/>
  <c r="I1420" i="1"/>
  <c r="J1420" i="1"/>
  <c r="K1420" i="1"/>
  <c r="I1421" i="1"/>
  <c r="J1421" i="1"/>
  <c r="K1421" i="1"/>
  <c r="I1422" i="1"/>
  <c r="J1422" i="1"/>
  <c r="K1422" i="1"/>
  <c r="I1423" i="1"/>
  <c r="J1423" i="1"/>
  <c r="K1423" i="1"/>
  <c r="I1424" i="1"/>
  <c r="J1424" i="1"/>
  <c r="K1424" i="1"/>
  <c r="I1425" i="1"/>
  <c r="J1425" i="1"/>
  <c r="K1425" i="1"/>
  <c r="I1426" i="1"/>
  <c r="J1426" i="1"/>
  <c r="K1426" i="1"/>
  <c r="I1427" i="1"/>
  <c r="J1427" i="1"/>
  <c r="K1427" i="1"/>
  <c r="I1428" i="1"/>
  <c r="J1428" i="1"/>
  <c r="K1428" i="1"/>
  <c r="I1429" i="1"/>
  <c r="J1429" i="1"/>
  <c r="K1429" i="1"/>
  <c r="I1430" i="1"/>
  <c r="J1430" i="1"/>
  <c r="K1430" i="1"/>
  <c r="I1431" i="1"/>
  <c r="J1431" i="1"/>
  <c r="K1431" i="1"/>
  <c r="I1432" i="1"/>
  <c r="J1432" i="1"/>
  <c r="K1432" i="1"/>
  <c r="I1433" i="1"/>
  <c r="J1433" i="1"/>
  <c r="K1433" i="1"/>
  <c r="I1434" i="1"/>
  <c r="J1434" i="1"/>
  <c r="K1434" i="1"/>
  <c r="I1435" i="1"/>
  <c r="J1435" i="1"/>
  <c r="K1435" i="1"/>
  <c r="I1436" i="1"/>
  <c r="J1436" i="1"/>
  <c r="K1436" i="1"/>
  <c r="I1437" i="1"/>
  <c r="J1437" i="1"/>
  <c r="K1437" i="1"/>
  <c r="I1438" i="1"/>
  <c r="J1438" i="1"/>
  <c r="K1438" i="1"/>
  <c r="I1439" i="1"/>
  <c r="J1439" i="1"/>
  <c r="K1439" i="1"/>
  <c r="I1440" i="1"/>
  <c r="J1440" i="1"/>
  <c r="K1440" i="1"/>
  <c r="I1441" i="1"/>
  <c r="J1441" i="1"/>
  <c r="K1441" i="1"/>
  <c r="I1442" i="1"/>
  <c r="J1442" i="1"/>
  <c r="K1442" i="1"/>
  <c r="I1443" i="1"/>
  <c r="J1443" i="1"/>
  <c r="K1443" i="1"/>
  <c r="I1444" i="1"/>
  <c r="J1444" i="1"/>
  <c r="K1444" i="1"/>
  <c r="I1445" i="1"/>
  <c r="J1445" i="1"/>
  <c r="K1445" i="1"/>
  <c r="I1446" i="1"/>
  <c r="J1446" i="1"/>
  <c r="K1446" i="1"/>
  <c r="I1447" i="1"/>
  <c r="J1447" i="1"/>
  <c r="K1447" i="1"/>
  <c r="I1448" i="1"/>
  <c r="J1448" i="1"/>
  <c r="K1448" i="1"/>
  <c r="I1449" i="1"/>
  <c r="J1449" i="1"/>
  <c r="K1449" i="1"/>
  <c r="I1450" i="1"/>
  <c r="J1450" i="1"/>
  <c r="K1450" i="1"/>
  <c r="I1451" i="1"/>
  <c r="J1451" i="1"/>
  <c r="K1451" i="1"/>
  <c r="I1452" i="1"/>
  <c r="J1452" i="1"/>
  <c r="K1452" i="1"/>
  <c r="I1453" i="1"/>
  <c r="J1453" i="1"/>
  <c r="K1453" i="1"/>
  <c r="I1454" i="1"/>
  <c r="J1454" i="1"/>
  <c r="K1454" i="1"/>
  <c r="I1455" i="1"/>
  <c r="J1455" i="1"/>
  <c r="K1455" i="1"/>
  <c r="I1456" i="1"/>
  <c r="J1456" i="1"/>
  <c r="K1456" i="1"/>
  <c r="I1457" i="1"/>
  <c r="J1457" i="1"/>
  <c r="K1457" i="1"/>
  <c r="I1458" i="1"/>
  <c r="J1458" i="1"/>
  <c r="K1458" i="1"/>
  <c r="I1459" i="1"/>
  <c r="J1459" i="1"/>
  <c r="K1459" i="1"/>
  <c r="I1460" i="1"/>
  <c r="J1460" i="1"/>
  <c r="K1460" i="1"/>
  <c r="I1461" i="1"/>
  <c r="J1461" i="1"/>
  <c r="K1461" i="1"/>
  <c r="I1462" i="1"/>
  <c r="J1462" i="1"/>
  <c r="K1462" i="1"/>
  <c r="I1463" i="1"/>
  <c r="J1463" i="1"/>
  <c r="K1463" i="1"/>
  <c r="I1464" i="1"/>
  <c r="J1464" i="1"/>
  <c r="K1464" i="1"/>
  <c r="I1465" i="1"/>
  <c r="J1465" i="1"/>
  <c r="K1465" i="1"/>
  <c r="I1466" i="1"/>
  <c r="J1466" i="1"/>
  <c r="K1466" i="1"/>
  <c r="I1467" i="1"/>
  <c r="J1467" i="1"/>
  <c r="K1467" i="1"/>
  <c r="I1468" i="1"/>
  <c r="J1468" i="1"/>
  <c r="K1468" i="1"/>
  <c r="I1469" i="1"/>
  <c r="J1469" i="1"/>
  <c r="K1469" i="1"/>
  <c r="I1470" i="1"/>
  <c r="J1470" i="1"/>
  <c r="K1470" i="1"/>
  <c r="I1471" i="1"/>
  <c r="J1471" i="1"/>
  <c r="K1471" i="1"/>
  <c r="I1472" i="1"/>
  <c r="J1472" i="1"/>
  <c r="K1472" i="1"/>
  <c r="I1473" i="1"/>
  <c r="J1473" i="1"/>
  <c r="K1473" i="1"/>
  <c r="I1474" i="1"/>
  <c r="J1474" i="1"/>
  <c r="K1474" i="1"/>
  <c r="I1475" i="1"/>
  <c r="J1475" i="1"/>
  <c r="K1475" i="1"/>
  <c r="I1476" i="1"/>
  <c r="J1476" i="1"/>
  <c r="K1476" i="1"/>
  <c r="I1477" i="1"/>
  <c r="J1477" i="1"/>
  <c r="K1477" i="1"/>
  <c r="I1478" i="1"/>
  <c r="J1478" i="1"/>
  <c r="K1478" i="1"/>
  <c r="I1479" i="1"/>
  <c r="J1479" i="1"/>
  <c r="K1479" i="1"/>
  <c r="I1480" i="1"/>
  <c r="J1480" i="1"/>
  <c r="K1480" i="1"/>
  <c r="I1481" i="1"/>
  <c r="J1481" i="1"/>
  <c r="K1481" i="1"/>
  <c r="I1482" i="1"/>
  <c r="J1482" i="1"/>
  <c r="K1482" i="1"/>
  <c r="I1483" i="1"/>
  <c r="J1483" i="1"/>
  <c r="K1483" i="1"/>
  <c r="I1484" i="1"/>
  <c r="J1484" i="1"/>
  <c r="K1484" i="1"/>
  <c r="I1485" i="1"/>
  <c r="J1485" i="1"/>
  <c r="K1485" i="1"/>
  <c r="I1486" i="1"/>
  <c r="J1486" i="1"/>
  <c r="K1486" i="1"/>
  <c r="I1487" i="1"/>
  <c r="J1487" i="1"/>
  <c r="K1487" i="1"/>
  <c r="I1488" i="1"/>
  <c r="J1488" i="1"/>
  <c r="K1488" i="1"/>
  <c r="I1489" i="1"/>
  <c r="J1489" i="1"/>
  <c r="K1489" i="1"/>
  <c r="I1490" i="1"/>
  <c r="J1490" i="1"/>
  <c r="K1490" i="1"/>
  <c r="I1491" i="1"/>
  <c r="J1491" i="1"/>
  <c r="K1491" i="1"/>
  <c r="I1492" i="1"/>
  <c r="J1492" i="1"/>
  <c r="K1492" i="1"/>
  <c r="I1493" i="1"/>
  <c r="J1493" i="1"/>
  <c r="K1493" i="1"/>
  <c r="I1494" i="1"/>
  <c r="J1494" i="1"/>
  <c r="K1494" i="1"/>
  <c r="I1495" i="1"/>
  <c r="J1495" i="1"/>
  <c r="K1495" i="1"/>
  <c r="I1496" i="1"/>
  <c r="J1496" i="1"/>
  <c r="K1496" i="1"/>
  <c r="I1497" i="1"/>
  <c r="J1497" i="1"/>
  <c r="K1497" i="1"/>
  <c r="I1498" i="1"/>
  <c r="J1498" i="1"/>
  <c r="K1498" i="1"/>
  <c r="I1499" i="1"/>
  <c r="J1499" i="1"/>
  <c r="K1499" i="1"/>
  <c r="I1500" i="1"/>
  <c r="J1500" i="1"/>
  <c r="K1500" i="1"/>
  <c r="I1501" i="1"/>
  <c r="J1501" i="1"/>
  <c r="K1501" i="1"/>
  <c r="I1502" i="1"/>
  <c r="J1502" i="1"/>
  <c r="K1502" i="1"/>
  <c r="I1503" i="1"/>
  <c r="J1503" i="1"/>
  <c r="K1503" i="1"/>
  <c r="I1504" i="1"/>
  <c r="J1504" i="1"/>
  <c r="K1504" i="1"/>
  <c r="I1505" i="1"/>
  <c r="J1505" i="1"/>
  <c r="K1505" i="1"/>
  <c r="I1506" i="1"/>
  <c r="J1506" i="1"/>
  <c r="K1506" i="1"/>
  <c r="I1507" i="1"/>
  <c r="J1507" i="1"/>
  <c r="K1507" i="1"/>
  <c r="I1508" i="1"/>
  <c r="J1508" i="1"/>
  <c r="K1508" i="1"/>
  <c r="I1509" i="1"/>
  <c r="J1509" i="1"/>
  <c r="K1509" i="1"/>
  <c r="I1510" i="1"/>
  <c r="J1510" i="1"/>
  <c r="K1510" i="1"/>
  <c r="I1511" i="1"/>
  <c r="J1511" i="1"/>
  <c r="K1511" i="1"/>
  <c r="I1512" i="1"/>
  <c r="J1512" i="1"/>
  <c r="K1512" i="1"/>
  <c r="I1513" i="1"/>
  <c r="J1513" i="1"/>
  <c r="K1513" i="1"/>
  <c r="I1514" i="1"/>
  <c r="J1514" i="1"/>
  <c r="K1514" i="1"/>
  <c r="I1515" i="1"/>
  <c r="J1515" i="1"/>
  <c r="K1515" i="1"/>
  <c r="I1516" i="1"/>
  <c r="J1516" i="1"/>
  <c r="K1516" i="1"/>
  <c r="I1517" i="1"/>
  <c r="J1517" i="1"/>
  <c r="K1517" i="1"/>
  <c r="I1518" i="1"/>
  <c r="J1518" i="1"/>
  <c r="K1518" i="1"/>
  <c r="I1519" i="1"/>
  <c r="J1519" i="1"/>
  <c r="K1519" i="1"/>
  <c r="I1520" i="1"/>
  <c r="J1520" i="1"/>
  <c r="K1520" i="1"/>
  <c r="I1521" i="1"/>
  <c r="J1521" i="1"/>
  <c r="K1521" i="1"/>
  <c r="I1522" i="1"/>
  <c r="J1522" i="1"/>
  <c r="K1522" i="1"/>
  <c r="I1523" i="1"/>
  <c r="J1523" i="1"/>
  <c r="K1523" i="1"/>
  <c r="I1524" i="1"/>
  <c r="J1524" i="1"/>
  <c r="K1524" i="1"/>
  <c r="I1525" i="1"/>
  <c r="J1525" i="1"/>
  <c r="K1525" i="1"/>
  <c r="I1526" i="1"/>
  <c r="J1526" i="1"/>
  <c r="K1526" i="1"/>
  <c r="I1527" i="1"/>
  <c r="J1527" i="1"/>
  <c r="K1527" i="1"/>
  <c r="I1528" i="1"/>
  <c r="J1528" i="1"/>
  <c r="K1528" i="1"/>
  <c r="I1529" i="1"/>
  <c r="J1529" i="1"/>
  <c r="K1529" i="1"/>
  <c r="I1530" i="1"/>
  <c r="J1530" i="1"/>
  <c r="K1530" i="1"/>
  <c r="I1531" i="1"/>
  <c r="J1531" i="1"/>
  <c r="K1531" i="1"/>
  <c r="I1532" i="1"/>
  <c r="J1532" i="1"/>
  <c r="K1532" i="1"/>
  <c r="I1533" i="1"/>
  <c r="J1533" i="1"/>
  <c r="K1533" i="1"/>
  <c r="I1534" i="1"/>
  <c r="J1534" i="1"/>
  <c r="K1534" i="1"/>
  <c r="I1535" i="1"/>
  <c r="J1535" i="1"/>
  <c r="K1535" i="1"/>
  <c r="I1536" i="1"/>
  <c r="J1536" i="1"/>
  <c r="K1536" i="1"/>
  <c r="I1537" i="1"/>
  <c r="J1537" i="1"/>
  <c r="K1537" i="1"/>
  <c r="I1538" i="1"/>
  <c r="J1538" i="1"/>
  <c r="K1538" i="1"/>
  <c r="I1539" i="1"/>
  <c r="J1539" i="1"/>
  <c r="K1539" i="1"/>
  <c r="I1540" i="1"/>
  <c r="J1540" i="1"/>
  <c r="K1540" i="1"/>
  <c r="I1541" i="1"/>
  <c r="J1541" i="1"/>
  <c r="K1541" i="1"/>
  <c r="I1542" i="1"/>
  <c r="J1542" i="1"/>
  <c r="K1542" i="1"/>
  <c r="I1543" i="1"/>
  <c r="J1543" i="1"/>
  <c r="K1543" i="1"/>
  <c r="I1544" i="1"/>
  <c r="J1544" i="1"/>
  <c r="K1544" i="1"/>
  <c r="I1545" i="1"/>
  <c r="J1545" i="1"/>
  <c r="K1545" i="1"/>
  <c r="I1546" i="1"/>
  <c r="J1546" i="1"/>
  <c r="K1546" i="1"/>
  <c r="I1547" i="1"/>
  <c r="J1547" i="1"/>
  <c r="K1547" i="1"/>
  <c r="I1548" i="1"/>
  <c r="J1548" i="1"/>
  <c r="K1548" i="1"/>
  <c r="I1549" i="1"/>
  <c r="J1549" i="1"/>
  <c r="K1549" i="1"/>
  <c r="I1550" i="1"/>
  <c r="J1550" i="1"/>
  <c r="K1550" i="1"/>
  <c r="I1551" i="1"/>
  <c r="J1551" i="1"/>
  <c r="K1551" i="1"/>
  <c r="I1552" i="1"/>
  <c r="J1552" i="1"/>
  <c r="K1552" i="1"/>
  <c r="I1553" i="1"/>
  <c r="J1553" i="1"/>
  <c r="K1553" i="1"/>
  <c r="I1554" i="1"/>
  <c r="J1554" i="1"/>
  <c r="K1554" i="1"/>
  <c r="I1555" i="1"/>
  <c r="J1555" i="1"/>
  <c r="K1555" i="1"/>
  <c r="I1556" i="1"/>
  <c r="J1556" i="1"/>
  <c r="K1556" i="1"/>
  <c r="I1557" i="1"/>
  <c r="J1557" i="1"/>
  <c r="K1557" i="1"/>
  <c r="I1558" i="1"/>
  <c r="J1558" i="1"/>
  <c r="K1558" i="1"/>
  <c r="I1559" i="1"/>
  <c r="J1559" i="1"/>
  <c r="K1559" i="1"/>
  <c r="I1560" i="1"/>
  <c r="J1560" i="1"/>
  <c r="K1560" i="1"/>
  <c r="I1561" i="1"/>
  <c r="J1561" i="1"/>
  <c r="K1561" i="1"/>
  <c r="I1562" i="1"/>
  <c r="J1562" i="1"/>
  <c r="K1562" i="1"/>
  <c r="I1563" i="1"/>
  <c r="J1563" i="1"/>
  <c r="K1563" i="1"/>
  <c r="I1564" i="1"/>
  <c r="J1564" i="1"/>
  <c r="K1564" i="1"/>
  <c r="I1565" i="1"/>
  <c r="J1565" i="1"/>
  <c r="K1565" i="1"/>
  <c r="I1566" i="1"/>
  <c r="J1566" i="1"/>
  <c r="K1566" i="1"/>
  <c r="I1567" i="1"/>
  <c r="J1567" i="1"/>
  <c r="K1567" i="1"/>
  <c r="I1568" i="1"/>
  <c r="J1568" i="1"/>
  <c r="K1568" i="1"/>
  <c r="I1569" i="1"/>
  <c r="J1569" i="1"/>
  <c r="K1569" i="1"/>
  <c r="I1570" i="1"/>
  <c r="J1570" i="1"/>
  <c r="K1570" i="1"/>
  <c r="I1571" i="1"/>
  <c r="J1571" i="1"/>
  <c r="K1571" i="1"/>
  <c r="I1572" i="1"/>
  <c r="J1572" i="1"/>
  <c r="K1572" i="1"/>
  <c r="I1573" i="1"/>
  <c r="J1573" i="1"/>
  <c r="K1573" i="1"/>
  <c r="I1574" i="1"/>
  <c r="J1574" i="1"/>
  <c r="K1574" i="1"/>
  <c r="I1575" i="1"/>
  <c r="J1575" i="1"/>
  <c r="K1575" i="1"/>
  <c r="I1576" i="1"/>
  <c r="J1576" i="1"/>
  <c r="K1576" i="1"/>
  <c r="I1577" i="1"/>
  <c r="J1577" i="1"/>
  <c r="K1577" i="1"/>
  <c r="I1578" i="1"/>
  <c r="J1578" i="1"/>
  <c r="K1578" i="1"/>
  <c r="I1579" i="1"/>
  <c r="J1579" i="1"/>
  <c r="K1579" i="1"/>
  <c r="I1580" i="1"/>
  <c r="J1580" i="1"/>
  <c r="K1580" i="1"/>
  <c r="I1581" i="1"/>
  <c r="J1581" i="1"/>
  <c r="K1581" i="1"/>
  <c r="I1582" i="1"/>
  <c r="J1582" i="1"/>
  <c r="K1582" i="1"/>
  <c r="I1583" i="1"/>
  <c r="J1583" i="1"/>
  <c r="K1583" i="1"/>
  <c r="I1584" i="1"/>
  <c r="J1584" i="1"/>
  <c r="K1584" i="1"/>
  <c r="I1585" i="1"/>
  <c r="J1585" i="1"/>
  <c r="K1585" i="1"/>
  <c r="I1586" i="1"/>
  <c r="J1586" i="1"/>
  <c r="K1586" i="1"/>
  <c r="I1587" i="1"/>
  <c r="J1587" i="1"/>
  <c r="K1587" i="1"/>
  <c r="I1588" i="1"/>
  <c r="J1588" i="1"/>
  <c r="K1588" i="1"/>
  <c r="I1589" i="1"/>
  <c r="J1589" i="1"/>
  <c r="K1589" i="1"/>
  <c r="I1590" i="1"/>
  <c r="J1590" i="1"/>
  <c r="K1590" i="1"/>
  <c r="I1591" i="1"/>
  <c r="J1591" i="1"/>
  <c r="K1591" i="1"/>
  <c r="I1592" i="1"/>
  <c r="J1592" i="1"/>
  <c r="K1592" i="1"/>
  <c r="I1593" i="1"/>
  <c r="J1593" i="1"/>
  <c r="K1593" i="1"/>
  <c r="I1594" i="1"/>
  <c r="J1594" i="1"/>
  <c r="K1594" i="1"/>
  <c r="I1595" i="1"/>
  <c r="J1595" i="1"/>
  <c r="K1595" i="1"/>
  <c r="I1596" i="1"/>
  <c r="J1596" i="1"/>
  <c r="K1596" i="1"/>
  <c r="I1597" i="1"/>
  <c r="J1597" i="1"/>
  <c r="K1597" i="1"/>
  <c r="I1598" i="1"/>
  <c r="J1598" i="1"/>
  <c r="K1598" i="1"/>
  <c r="I1599" i="1"/>
  <c r="J1599" i="1"/>
  <c r="K1599" i="1"/>
  <c r="I1600" i="1"/>
  <c r="J1600" i="1"/>
  <c r="K1600" i="1"/>
  <c r="I1601" i="1"/>
  <c r="J1601" i="1"/>
  <c r="K1601" i="1"/>
  <c r="I1602" i="1"/>
  <c r="J1602" i="1"/>
  <c r="K1602" i="1"/>
  <c r="I1603" i="1"/>
  <c r="J1603" i="1"/>
  <c r="K1603" i="1"/>
  <c r="I1604" i="1"/>
  <c r="J1604" i="1"/>
  <c r="K1604" i="1"/>
  <c r="I1605" i="1"/>
  <c r="J1605" i="1"/>
  <c r="K1605" i="1"/>
  <c r="I1606" i="1"/>
  <c r="J1606" i="1"/>
  <c r="K1606" i="1"/>
  <c r="I1607" i="1"/>
  <c r="J1607" i="1"/>
  <c r="K1607" i="1"/>
  <c r="I1608" i="1"/>
  <c r="J1608" i="1"/>
  <c r="K1608" i="1"/>
  <c r="I1609" i="1"/>
  <c r="J1609" i="1"/>
  <c r="K1609" i="1"/>
  <c r="I1610" i="1"/>
  <c r="J1610" i="1"/>
  <c r="K1610" i="1"/>
  <c r="I1611" i="1"/>
  <c r="J1611" i="1"/>
  <c r="K1611" i="1"/>
  <c r="I1612" i="1"/>
  <c r="J1612" i="1"/>
  <c r="K1612" i="1"/>
  <c r="I1613" i="1"/>
  <c r="J1613" i="1"/>
  <c r="K1613" i="1"/>
  <c r="I1614" i="1"/>
  <c r="J1614" i="1"/>
  <c r="K1614" i="1"/>
  <c r="I1615" i="1"/>
  <c r="J1615" i="1"/>
  <c r="K1615" i="1"/>
  <c r="I1616" i="1"/>
  <c r="J1616" i="1"/>
  <c r="K1616" i="1"/>
  <c r="I1617" i="1"/>
  <c r="J1617" i="1"/>
  <c r="K1617" i="1"/>
  <c r="I1618" i="1"/>
  <c r="J1618" i="1"/>
  <c r="K1618" i="1"/>
  <c r="I1619" i="1"/>
  <c r="J1619" i="1"/>
  <c r="K1619" i="1"/>
  <c r="I1620" i="1"/>
  <c r="J1620" i="1"/>
  <c r="K1620" i="1"/>
  <c r="I1621" i="1"/>
  <c r="J1621" i="1"/>
  <c r="K1621" i="1"/>
  <c r="I1622" i="1"/>
  <c r="J1622" i="1"/>
  <c r="K1622" i="1"/>
  <c r="I1623" i="1"/>
  <c r="J1623" i="1"/>
  <c r="K1623" i="1"/>
  <c r="I1624" i="1"/>
  <c r="J1624" i="1"/>
  <c r="K1624" i="1"/>
  <c r="I1625" i="1"/>
  <c r="J1625" i="1"/>
  <c r="K1625" i="1"/>
  <c r="I1626" i="1"/>
  <c r="J1626" i="1"/>
  <c r="K1626" i="1"/>
  <c r="I1627" i="1"/>
  <c r="J1627" i="1"/>
  <c r="K1627" i="1"/>
  <c r="I1628" i="1"/>
  <c r="J1628" i="1"/>
  <c r="K1628" i="1"/>
  <c r="I1629" i="1"/>
  <c r="J1629" i="1"/>
  <c r="K1629" i="1"/>
  <c r="I1630" i="1"/>
  <c r="J1630" i="1"/>
  <c r="K1630" i="1"/>
  <c r="I1631" i="1"/>
  <c r="J1631" i="1"/>
  <c r="K1631" i="1"/>
  <c r="I1632" i="1"/>
  <c r="J1632" i="1"/>
  <c r="K1632" i="1"/>
  <c r="I1633" i="1"/>
  <c r="J1633" i="1"/>
  <c r="K1633" i="1"/>
  <c r="I1634" i="1"/>
  <c r="J1634" i="1"/>
  <c r="K1634" i="1"/>
  <c r="I1635" i="1"/>
  <c r="J1635" i="1"/>
  <c r="K1635" i="1"/>
  <c r="I1636" i="1"/>
  <c r="J1636" i="1"/>
  <c r="K1636" i="1"/>
  <c r="I1637" i="1"/>
  <c r="J1637" i="1"/>
  <c r="K1637" i="1"/>
  <c r="I1638" i="1"/>
  <c r="J1638" i="1"/>
  <c r="K1638" i="1"/>
  <c r="I1639" i="1"/>
  <c r="J1639" i="1"/>
  <c r="K1639" i="1"/>
  <c r="I1640" i="1"/>
  <c r="J1640" i="1"/>
  <c r="K1640" i="1"/>
  <c r="I1641" i="1"/>
  <c r="J1641" i="1"/>
  <c r="K1641" i="1"/>
  <c r="I1642" i="1"/>
  <c r="J1642" i="1"/>
  <c r="K1642" i="1"/>
  <c r="I1643" i="1"/>
  <c r="J1643" i="1"/>
  <c r="K1643" i="1"/>
  <c r="I1644" i="1"/>
  <c r="J1644" i="1"/>
  <c r="K1644" i="1"/>
  <c r="I1645" i="1"/>
  <c r="J1645" i="1"/>
  <c r="K1645" i="1"/>
  <c r="I1646" i="1"/>
  <c r="J1646" i="1"/>
  <c r="K1646" i="1"/>
  <c r="I1647" i="1"/>
  <c r="J1647" i="1"/>
  <c r="K1647" i="1"/>
  <c r="I1648" i="1"/>
  <c r="J1648" i="1"/>
  <c r="K1648" i="1"/>
  <c r="I1649" i="1"/>
  <c r="J1649" i="1"/>
  <c r="K1649" i="1"/>
  <c r="I1650" i="1"/>
  <c r="J1650" i="1"/>
  <c r="K1650" i="1"/>
  <c r="I1651" i="1"/>
  <c r="J1651" i="1"/>
  <c r="K1651" i="1"/>
  <c r="I1652" i="1"/>
  <c r="J1652" i="1"/>
  <c r="K1652" i="1"/>
  <c r="I1653" i="1"/>
  <c r="J1653" i="1"/>
  <c r="K1653" i="1"/>
  <c r="I1654" i="1"/>
  <c r="J1654" i="1"/>
  <c r="K1654" i="1"/>
  <c r="I1655" i="1"/>
  <c r="J1655" i="1"/>
  <c r="K1655" i="1"/>
  <c r="I1656" i="1"/>
  <c r="J1656" i="1"/>
  <c r="K1656" i="1"/>
  <c r="I1657" i="1"/>
  <c r="J1657" i="1"/>
  <c r="K1657" i="1"/>
  <c r="I1658" i="1"/>
  <c r="J1658" i="1"/>
  <c r="K1658" i="1"/>
  <c r="I1659" i="1"/>
  <c r="J1659" i="1"/>
  <c r="K1659" i="1"/>
  <c r="I1660" i="1"/>
  <c r="J1660" i="1"/>
  <c r="K1660" i="1"/>
  <c r="I1661" i="1"/>
  <c r="J1661" i="1"/>
  <c r="K1661" i="1"/>
  <c r="I1662" i="1"/>
  <c r="J1662" i="1"/>
  <c r="K1662" i="1"/>
  <c r="I1663" i="1"/>
  <c r="J1663" i="1"/>
  <c r="K1663" i="1"/>
  <c r="I1664" i="1"/>
  <c r="J1664" i="1"/>
  <c r="K1664" i="1"/>
  <c r="I1665" i="1"/>
  <c r="J1665" i="1"/>
  <c r="K1665" i="1"/>
  <c r="I1666" i="1"/>
  <c r="J1666" i="1"/>
  <c r="K1666" i="1"/>
  <c r="I1667" i="1"/>
  <c r="J1667" i="1"/>
  <c r="K1667" i="1"/>
  <c r="I1668" i="1"/>
  <c r="J1668" i="1"/>
  <c r="K1668" i="1"/>
  <c r="I1669" i="1"/>
  <c r="J1669" i="1"/>
  <c r="K1669" i="1"/>
  <c r="I1670" i="1"/>
  <c r="J1670" i="1"/>
  <c r="K1670" i="1"/>
  <c r="I1671" i="1"/>
  <c r="J1671" i="1"/>
  <c r="K1671" i="1"/>
  <c r="I1672" i="1"/>
  <c r="J1672" i="1"/>
  <c r="K1672" i="1"/>
  <c r="I1673" i="1"/>
  <c r="J1673" i="1"/>
  <c r="K1673" i="1"/>
  <c r="I1674" i="1"/>
  <c r="J1674" i="1"/>
  <c r="K1674" i="1"/>
  <c r="I1675" i="1"/>
  <c r="J1675" i="1"/>
  <c r="K1675" i="1"/>
  <c r="I1676" i="1"/>
  <c r="J1676" i="1"/>
  <c r="K1676" i="1"/>
  <c r="I1677" i="1"/>
  <c r="J1677" i="1"/>
  <c r="K1677" i="1"/>
  <c r="I1678" i="1"/>
  <c r="J1678" i="1"/>
  <c r="K1678" i="1"/>
  <c r="I1679" i="1"/>
  <c r="J1679" i="1"/>
  <c r="K1679" i="1"/>
  <c r="I1680" i="1"/>
  <c r="J1680" i="1"/>
  <c r="K1680" i="1"/>
  <c r="I1681" i="1"/>
  <c r="J1681" i="1"/>
  <c r="K1681" i="1"/>
  <c r="I1682" i="1"/>
  <c r="J1682" i="1"/>
  <c r="K1682" i="1"/>
  <c r="I1683" i="1"/>
  <c r="J1683" i="1"/>
  <c r="K1683" i="1"/>
  <c r="I1684" i="1"/>
  <c r="J1684" i="1"/>
  <c r="K1684" i="1"/>
  <c r="I1685" i="1"/>
  <c r="J1685" i="1"/>
  <c r="K1685" i="1"/>
  <c r="I1686" i="1"/>
  <c r="J1686" i="1"/>
  <c r="K1686" i="1"/>
  <c r="I1687" i="1"/>
  <c r="J1687" i="1"/>
  <c r="K1687" i="1"/>
  <c r="I1688" i="1"/>
  <c r="J1688" i="1"/>
  <c r="K1688" i="1"/>
  <c r="I1689" i="1"/>
  <c r="J1689" i="1"/>
  <c r="K1689" i="1"/>
  <c r="I1690" i="1"/>
  <c r="J1690" i="1"/>
  <c r="K1690" i="1"/>
  <c r="I1691" i="1"/>
  <c r="J1691" i="1"/>
  <c r="K1691" i="1"/>
  <c r="I1692" i="1"/>
  <c r="J1692" i="1"/>
  <c r="K1692" i="1"/>
  <c r="I1693" i="1"/>
  <c r="J1693" i="1"/>
  <c r="K1693" i="1"/>
  <c r="I1694" i="1"/>
  <c r="J1694" i="1"/>
  <c r="K1694" i="1"/>
  <c r="I1695" i="1"/>
  <c r="J1695" i="1"/>
  <c r="K1695" i="1"/>
  <c r="I1696" i="1"/>
  <c r="J1696" i="1"/>
  <c r="K1696" i="1"/>
  <c r="I1697" i="1"/>
  <c r="J1697" i="1"/>
  <c r="K1697" i="1"/>
  <c r="I1698" i="1"/>
  <c r="J1698" i="1"/>
  <c r="K1698" i="1"/>
  <c r="I1699" i="1"/>
  <c r="J1699" i="1"/>
  <c r="K1699" i="1"/>
  <c r="I1700" i="1"/>
  <c r="J1700" i="1"/>
  <c r="K1700" i="1"/>
  <c r="I1701" i="1"/>
  <c r="J1701" i="1"/>
  <c r="K1701" i="1"/>
  <c r="I1702" i="1"/>
  <c r="J1702" i="1"/>
  <c r="K1702" i="1"/>
  <c r="I1703" i="1"/>
  <c r="J1703" i="1"/>
  <c r="K1703" i="1"/>
  <c r="I1704" i="1"/>
  <c r="J1704" i="1"/>
  <c r="K1704" i="1"/>
  <c r="I1705" i="1"/>
  <c r="J1705" i="1"/>
  <c r="K1705" i="1"/>
  <c r="I1706" i="1"/>
  <c r="J1706" i="1"/>
  <c r="K1706" i="1"/>
  <c r="I1707" i="1"/>
  <c r="J1707" i="1"/>
  <c r="K1707" i="1"/>
  <c r="I1708" i="1"/>
  <c r="J1708" i="1"/>
  <c r="K1708" i="1"/>
  <c r="I1709" i="1"/>
  <c r="J1709" i="1"/>
  <c r="K1709" i="1"/>
  <c r="I1710" i="1"/>
  <c r="J1710" i="1"/>
  <c r="K1710" i="1"/>
  <c r="I1711" i="1"/>
  <c r="J1711" i="1"/>
  <c r="K1711" i="1"/>
  <c r="I1712" i="1"/>
  <c r="J1712" i="1"/>
  <c r="K1712" i="1"/>
  <c r="I1713" i="1"/>
  <c r="J1713" i="1"/>
  <c r="K1713" i="1"/>
  <c r="I1714" i="1"/>
  <c r="J1714" i="1"/>
  <c r="K1714" i="1"/>
  <c r="I1715" i="1"/>
  <c r="J1715" i="1"/>
  <c r="K1715" i="1"/>
  <c r="I1716" i="1"/>
  <c r="J1716" i="1"/>
  <c r="K1716" i="1"/>
  <c r="I1717" i="1"/>
  <c r="J1717" i="1"/>
  <c r="K1717" i="1"/>
  <c r="I1718" i="1"/>
  <c r="J1718" i="1"/>
  <c r="K1718" i="1"/>
  <c r="I1719" i="1"/>
  <c r="J1719" i="1"/>
  <c r="K1719" i="1"/>
  <c r="I1720" i="1"/>
  <c r="J1720" i="1"/>
  <c r="K1720" i="1"/>
  <c r="I1721" i="1"/>
  <c r="J1721" i="1"/>
  <c r="K1721" i="1"/>
  <c r="I1722" i="1"/>
  <c r="J1722" i="1"/>
  <c r="K1722" i="1"/>
  <c r="I1723" i="1"/>
  <c r="J1723" i="1"/>
  <c r="K1723" i="1"/>
  <c r="I1724" i="1"/>
  <c r="J1724" i="1"/>
  <c r="K1724" i="1"/>
  <c r="I1725" i="1"/>
  <c r="J1725" i="1"/>
  <c r="K1725" i="1"/>
  <c r="I1726" i="1"/>
  <c r="J1726" i="1"/>
  <c r="K1726" i="1"/>
  <c r="I1727" i="1"/>
  <c r="J1727" i="1"/>
  <c r="K1727" i="1"/>
  <c r="I1728" i="1"/>
  <c r="J1728" i="1"/>
  <c r="K1728" i="1"/>
  <c r="I1729" i="1"/>
  <c r="J1729" i="1"/>
  <c r="K1729" i="1"/>
  <c r="I1730" i="1"/>
  <c r="J1730" i="1"/>
  <c r="K1730" i="1"/>
  <c r="I1731" i="1"/>
  <c r="J1731" i="1"/>
  <c r="K1731" i="1"/>
  <c r="I1732" i="1"/>
  <c r="J1732" i="1"/>
  <c r="K1732" i="1"/>
  <c r="I1733" i="1"/>
  <c r="J1733" i="1"/>
  <c r="K1733" i="1"/>
  <c r="I1734" i="1"/>
  <c r="J1734" i="1"/>
  <c r="K1734" i="1"/>
  <c r="I1735" i="1"/>
  <c r="J1735" i="1"/>
  <c r="K1735" i="1"/>
  <c r="I1736" i="1"/>
  <c r="J1736" i="1"/>
  <c r="K1736" i="1"/>
  <c r="I1737" i="1"/>
  <c r="J1737" i="1"/>
  <c r="K1737" i="1"/>
  <c r="I1738" i="1"/>
  <c r="J1738" i="1"/>
  <c r="K1738" i="1"/>
  <c r="I1739" i="1"/>
  <c r="J1739" i="1"/>
  <c r="K1739" i="1"/>
  <c r="I1740" i="1"/>
  <c r="J1740" i="1"/>
  <c r="K1740" i="1"/>
  <c r="I1741" i="1"/>
  <c r="J1741" i="1"/>
  <c r="K1741" i="1"/>
  <c r="I1742" i="1"/>
  <c r="J1742" i="1"/>
  <c r="K1742" i="1"/>
  <c r="I1743" i="1"/>
  <c r="J1743" i="1"/>
  <c r="K1743" i="1"/>
  <c r="I1744" i="1"/>
  <c r="J1744" i="1"/>
  <c r="K1744" i="1"/>
  <c r="I1745" i="1"/>
  <c r="J1745" i="1"/>
  <c r="K1745" i="1"/>
  <c r="I1746" i="1"/>
  <c r="J1746" i="1"/>
  <c r="K1746" i="1"/>
  <c r="I1747" i="1"/>
  <c r="J1747" i="1"/>
  <c r="K1747" i="1"/>
  <c r="I1748" i="1"/>
  <c r="J1748" i="1"/>
  <c r="K1748" i="1"/>
  <c r="I1749" i="1"/>
  <c r="J1749" i="1"/>
  <c r="K1749" i="1"/>
  <c r="I1750" i="1"/>
  <c r="J1750" i="1"/>
  <c r="K1750" i="1"/>
  <c r="I1751" i="1"/>
  <c r="J1751" i="1"/>
  <c r="K1751" i="1"/>
  <c r="I1752" i="1"/>
  <c r="J1752" i="1"/>
  <c r="K1752" i="1"/>
  <c r="I1753" i="1"/>
  <c r="J1753" i="1"/>
  <c r="K1753" i="1"/>
  <c r="I1754" i="1"/>
  <c r="J1754" i="1"/>
  <c r="K1754" i="1"/>
  <c r="I1755" i="1"/>
  <c r="J1755" i="1"/>
  <c r="K1755" i="1"/>
  <c r="I1756" i="1"/>
  <c r="J1756" i="1"/>
  <c r="K1756" i="1"/>
  <c r="I1757" i="1"/>
  <c r="J1757" i="1"/>
  <c r="K1757" i="1"/>
  <c r="I1758" i="1"/>
  <c r="J1758" i="1"/>
  <c r="K1758" i="1"/>
  <c r="I1759" i="1"/>
  <c r="J1759" i="1"/>
  <c r="K1759" i="1"/>
  <c r="I1760" i="1"/>
  <c r="J1760" i="1"/>
  <c r="K1760" i="1"/>
  <c r="I1761" i="1"/>
  <c r="J1761" i="1"/>
  <c r="K1761" i="1"/>
  <c r="I1762" i="1"/>
  <c r="J1762" i="1"/>
  <c r="K1762" i="1"/>
  <c r="I1763" i="1"/>
  <c r="J1763" i="1"/>
  <c r="K1763" i="1"/>
  <c r="I1764" i="1"/>
  <c r="J1764" i="1"/>
  <c r="K1764" i="1"/>
  <c r="I1765" i="1"/>
  <c r="J1765" i="1"/>
  <c r="K1765" i="1"/>
  <c r="I1766" i="1"/>
  <c r="J1766" i="1"/>
  <c r="K1766" i="1"/>
  <c r="I1767" i="1"/>
  <c r="J1767" i="1"/>
  <c r="K1767" i="1"/>
  <c r="I1768" i="1"/>
  <c r="J1768" i="1"/>
  <c r="K1768" i="1"/>
  <c r="I1769" i="1"/>
  <c r="J1769" i="1"/>
  <c r="K1769" i="1"/>
  <c r="I1770" i="1"/>
  <c r="J1770" i="1"/>
  <c r="K1770" i="1"/>
  <c r="I1771" i="1"/>
  <c r="J1771" i="1"/>
  <c r="K1771" i="1"/>
  <c r="I1772" i="1"/>
  <c r="J1772" i="1"/>
  <c r="K1772" i="1"/>
  <c r="I1773" i="1"/>
  <c r="J1773" i="1"/>
  <c r="K1773" i="1"/>
  <c r="I1774" i="1"/>
  <c r="J1774" i="1"/>
  <c r="K1774" i="1"/>
  <c r="I1775" i="1"/>
  <c r="J1775" i="1"/>
  <c r="K1775" i="1"/>
  <c r="I1776" i="1"/>
  <c r="J1776" i="1"/>
  <c r="K1776" i="1"/>
  <c r="I1777" i="1"/>
  <c r="J1777" i="1"/>
  <c r="K1777" i="1"/>
  <c r="I1778" i="1"/>
  <c r="J1778" i="1"/>
  <c r="K1778" i="1"/>
  <c r="I1779" i="1"/>
  <c r="J1779" i="1"/>
  <c r="K1779" i="1"/>
  <c r="I1780" i="1"/>
  <c r="J1780" i="1"/>
  <c r="K1780" i="1"/>
  <c r="I1781" i="1"/>
  <c r="J1781" i="1"/>
  <c r="K1781" i="1"/>
  <c r="I1782" i="1"/>
  <c r="J1782" i="1"/>
  <c r="K1782" i="1"/>
  <c r="I1783" i="1"/>
  <c r="J1783" i="1"/>
  <c r="K1783" i="1"/>
  <c r="I1784" i="1"/>
  <c r="J1784" i="1"/>
  <c r="K1784" i="1"/>
  <c r="I1785" i="1"/>
  <c r="J1785" i="1"/>
  <c r="K1785" i="1"/>
  <c r="I1786" i="1"/>
  <c r="J1786" i="1"/>
  <c r="K1786" i="1"/>
  <c r="I1787" i="1"/>
  <c r="J1787" i="1"/>
  <c r="K1787" i="1"/>
  <c r="I1788" i="1"/>
  <c r="J1788" i="1"/>
  <c r="K1788" i="1"/>
  <c r="I1789" i="1"/>
  <c r="J1789" i="1"/>
  <c r="K1789" i="1"/>
  <c r="I1790" i="1"/>
  <c r="J1790" i="1"/>
  <c r="K1790" i="1"/>
  <c r="I1791" i="1"/>
  <c r="J1791" i="1"/>
  <c r="K1791" i="1"/>
  <c r="I1792" i="1"/>
  <c r="J1792" i="1"/>
  <c r="K1792" i="1"/>
  <c r="I1793" i="1"/>
  <c r="J1793" i="1"/>
  <c r="K1793" i="1"/>
  <c r="I1794" i="1"/>
  <c r="J1794" i="1"/>
  <c r="K1794" i="1"/>
  <c r="I1795" i="1"/>
  <c r="J1795" i="1"/>
  <c r="K1795" i="1"/>
  <c r="I1796" i="1"/>
  <c r="J1796" i="1"/>
  <c r="K1796" i="1"/>
  <c r="I1797" i="1"/>
  <c r="J1797" i="1"/>
  <c r="K1797" i="1"/>
  <c r="I1798" i="1"/>
  <c r="J1798" i="1"/>
  <c r="K1798" i="1"/>
  <c r="I1799" i="1"/>
  <c r="J1799" i="1"/>
  <c r="K1799" i="1"/>
  <c r="I1800" i="1"/>
  <c r="J1800" i="1"/>
  <c r="K1800" i="1"/>
  <c r="I1801" i="1"/>
  <c r="J1801" i="1"/>
  <c r="K1801" i="1"/>
  <c r="I1802" i="1"/>
  <c r="J1802" i="1"/>
  <c r="K1802" i="1"/>
  <c r="I1803" i="1"/>
  <c r="J1803" i="1"/>
  <c r="K1803" i="1"/>
  <c r="I1804" i="1"/>
  <c r="J1804" i="1"/>
  <c r="K1804" i="1"/>
  <c r="I1805" i="1"/>
  <c r="J1805" i="1"/>
  <c r="K1805" i="1"/>
  <c r="I1806" i="1"/>
  <c r="J1806" i="1"/>
  <c r="K1806" i="1"/>
  <c r="I1807" i="1"/>
  <c r="J1807" i="1"/>
  <c r="K1807" i="1"/>
  <c r="I1808" i="1"/>
  <c r="J1808" i="1"/>
  <c r="K1808" i="1"/>
  <c r="I1809" i="1"/>
  <c r="J1809" i="1"/>
  <c r="K1809" i="1"/>
  <c r="I1810" i="1"/>
  <c r="J1810" i="1"/>
  <c r="K1810" i="1"/>
  <c r="I1811" i="1"/>
  <c r="J1811" i="1"/>
  <c r="K1811" i="1"/>
  <c r="I1812" i="1"/>
  <c r="J1812" i="1"/>
  <c r="K1812" i="1"/>
  <c r="I1813" i="1"/>
  <c r="J1813" i="1"/>
  <c r="K1813" i="1"/>
  <c r="I1814" i="1"/>
  <c r="J1814" i="1"/>
  <c r="K1814" i="1"/>
  <c r="I1815" i="1"/>
  <c r="J1815" i="1"/>
  <c r="K1815" i="1"/>
  <c r="I1816" i="1"/>
  <c r="J1816" i="1"/>
  <c r="K1816" i="1"/>
  <c r="I1817" i="1"/>
  <c r="J1817" i="1"/>
  <c r="K1817" i="1"/>
  <c r="I1818" i="1"/>
  <c r="J1818" i="1"/>
  <c r="K1818" i="1"/>
  <c r="I1819" i="1"/>
  <c r="J1819" i="1"/>
  <c r="K1819" i="1"/>
  <c r="I1820" i="1"/>
  <c r="J1820" i="1"/>
  <c r="K1820" i="1"/>
  <c r="I1821" i="1"/>
  <c r="J1821" i="1"/>
  <c r="K1821" i="1"/>
  <c r="I1822" i="1"/>
  <c r="J1822" i="1"/>
  <c r="K1822" i="1"/>
  <c r="I1823" i="1"/>
  <c r="J1823" i="1"/>
  <c r="K1823" i="1"/>
  <c r="I1824" i="1"/>
  <c r="J1824" i="1"/>
  <c r="K1824" i="1"/>
  <c r="I1825" i="1"/>
  <c r="J1825" i="1"/>
  <c r="K1825" i="1"/>
  <c r="I1826" i="1"/>
  <c r="J1826" i="1"/>
  <c r="K1826" i="1"/>
  <c r="I1827" i="1"/>
  <c r="J1827" i="1"/>
  <c r="K1827" i="1"/>
  <c r="I1828" i="1"/>
  <c r="J1828" i="1"/>
  <c r="K1828" i="1"/>
  <c r="I1829" i="1"/>
  <c r="J1829" i="1"/>
  <c r="K1829" i="1"/>
  <c r="I1830" i="1"/>
  <c r="J1830" i="1"/>
  <c r="K1830" i="1"/>
  <c r="I1831" i="1"/>
  <c r="J1831" i="1"/>
  <c r="K1831" i="1"/>
  <c r="I1832" i="1"/>
  <c r="J1832" i="1"/>
  <c r="K1832" i="1"/>
  <c r="I1833" i="1"/>
  <c r="J1833" i="1"/>
  <c r="K1833" i="1"/>
  <c r="I1834" i="1"/>
  <c r="J1834" i="1"/>
  <c r="K1834" i="1"/>
  <c r="I1835" i="1"/>
  <c r="J1835" i="1"/>
  <c r="K1835" i="1"/>
  <c r="I1836" i="1"/>
  <c r="J1836" i="1"/>
  <c r="K1836" i="1"/>
  <c r="I1837" i="1"/>
  <c r="J1837" i="1"/>
  <c r="K1837" i="1"/>
  <c r="I1838" i="1"/>
  <c r="J1838" i="1"/>
  <c r="K1838" i="1"/>
  <c r="I1839" i="1"/>
  <c r="J1839" i="1"/>
  <c r="K1839" i="1"/>
  <c r="I1840" i="1"/>
  <c r="J1840" i="1"/>
  <c r="K1840" i="1"/>
  <c r="I1841" i="1"/>
  <c r="J1841" i="1"/>
  <c r="K1841" i="1"/>
  <c r="I1842" i="1"/>
  <c r="J1842" i="1"/>
  <c r="K1842" i="1"/>
  <c r="I1843" i="1"/>
  <c r="J1843" i="1"/>
  <c r="K1843" i="1"/>
  <c r="I1844" i="1"/>
  <c r="J1844" i="1"/>
  <c r="K1844" i="1"/>
  <c r="I1845" i="1"/>
  <c r="J1845" i="1"/>
  <c r="K1845" i="1"/>
  <c r="I1846" i="1"/>
  <c r="J1846" i="1"/>
  <c r="K1846" i="1"/>
  <c r="I1847" i="1"/>
  <c r="J1847" i="1"/>
  <c r="K1847" i="1"/>
  <c r="I1848" i="1"/>
  <c r="J1848" i="1"/>
  <c r="K1848" i="1"/>
  <c r="I1849" i="1"/>
  <c r="J1849" i="1"/>
  <c r="K1849" i="1"/>
  <c r="I1850" i="1"/>
  <c r="J1850" i="1"/>
  <c r="K1850" i="1"/>
  <c r="I1851" i="1"/>
  <c r="J1851" i="1"/>
  <c r="K1851" i="1"/>
  <c r="I1852" i="1"/>
  <c r="J1852" i="1"/>
  <c r="K1852" i="1"/>
  <c r="I1853" i="1"/>
  <c r="J1853" i="1"/>
  <c r="K1853" i="1"/>
  <c r="I1854" i="1"/>
  <c r="J1854" i="1"/>
  <c r="K1854" i="1"/>
  <c r="I1855" i="1"/>
  <c r="J1855" i="1"/>
  <c r="K1855" i="1"/>
  <c r="I1856" i="1"/>
  <c r="J1856" i="1"/>
  <c r="K1856" i="1"/>
  <c r="I1857" i="1"/>
  <c r="J1857" i="1"/>
  <c r="K1857" i="1"/>
  <c r="I1858" i="1"/>
  <c r="J1858" i="1"/>
  <c r="K1858" i="1"/>
  <c r="I1859" i="1"/>
  <c r="J1859" i="1"/>
  <c r="K1859" i="1"/>
  <c r="I1860" i="1"/>
  <c r="J1860" i="1"/>
  <c r="K1860" i="1"/>
  <c r="I1861" i="1"/>
  <c r="J1861" i="1"/>
  <c r="K1861" i="1"/>
  <c r="I1862" i="1"/>
  <c r="J1862" i="1"/>
  <c r="K1862" i="1"/>
  <c r="I1863" i="1"/>
  <c r="J1863" i="1"/>
  <c r="K1863" i="1"/>
  <c r="I1864" i="1"/>
  <c r="J1864" i="1"/>
  <c r="K1864" i="1"/>
  <c r="I1865" i="1"/>
  <c r="J1865" i="1"/>
  <c r="K1865" i="1"/>
  <c r="I1866" i="1"/>
  <c r="J1866" i="1"/>
  <c r="K1866" i="1"/>
  <c r="I1867" i="1"/>
  <c r="J1867" i="1"/>
  <c r="K1867" i="1"/>
  <c r="I1868" i="1"/>
  <c r="J1868" i="1"/>
  <c r="K1868" i="1"/>
  <c r="I1869" i="1"/>
  <c r="J1869" i="1"/>
  <c r="K1869" i="1"/>
  <c r="I1870" i="1"/>
  <c r="J1870" i="1"/>
  <c r="K1870" i="1"/>
  <c r="I1871" i="1"/>
  <c r="J1871" i="1"/>
  <c r="K1871" i="1"/>
  <c r="I1872" i="1"/>
  <c r="J1872" i="1"/>
  <c r="K1872" i="1"/>
  <c r="I1873" i="1"/>
  <c r="J1873" i="1"/>
  <c r="K1873" i="1"/>
  <c r="I1874" i="1"/>
  <c r="J1874" i="1"/>
  <c r="K1874" i="1"/>
  <c r="I1875" i="1"/>
  <c r="J1875" i="1"/>
  <c r="K1875" i="1"/>
  <c r="I1876" i="1"/>
  <c r="J1876" i="1"/>
  <c r="K1876" i="1"/>
  <c r="I1877" i="1"/>
  <c r="J1877" i="1"/>
  <c r="K1877" i="1"/>
  <c r="I1878" i="1"/>
  <c r="J1878" i="1"/>
  <c r="K1878" i="1"/>
  <c r="I1879" i="1"/>
  <c r="J1879" i="1"/>
  <c r="K1879" i="1"/>
  <c r="I1880" i="1"/>
  <c r="J1880" i="1"/>
  <c r="K1880" i="1"/>
  <c r="I1881" i="1"/>
  <c r="J1881" i="1"/>
  <c r="K1881" i="1"/>
  <c r="I1882" i="1"/>
  <c r="J1882" i="1"/>
  <c r="K1882" i="1"/>
  <c r="I1883" i="1"/>
  <c r="J1883" i="1"/>
  <c r="K1883" i="1"/>
  <c r="I1884" i="1"/>
  <c r="J1884" i="1"/>
  <c r="K1884" i="1"/>
  <c r="I1885" i="1"/>
  <c r="J1885" i="1"/>
  <c r="K1885" i="1"/>
  <c r="I1886" i="1"/>
  <c r="J1886" i="1"/>
  <c r="K1886" i="1"/>
  <c r="I1887" i="1"/>
  <c r="J1887" i="1"/>
  <c r="K1887" i="1"/>
  <c r="I1888" i="1"/>
  <c r="J1888" i="1"/>
  <c r="K1888" i="1"/>
  <c r="I1889" i="1"/>
  <c r="J1889" i="1"/>
  <c r="K1889" i="1"/>
  <c r="I1890" i="1"/>
  <c r="J1890" i="1"/>
  <c r="K1890" i="1"/>
  <c r="I1891" i="1"/>
  <c r="J1891" i="1"/>
  <c r="K1891" i="1"/>
  <c r="I1892" i="1"/>
  <c r="J1892" i="1"/>
  <c r="K1892" i="1"/>
  <c r="I1893" i="1"/>
  <c r="J1893" i="1"/>
  <c r="K1893" i="1"/>
  <c r="I1894" i="1"/>
  <c r="J1894" i="1"/>
  <c r="K1894" i="1"/>
  <c r="I1895" i="1"/>
  <c r="J1895" i="1"/>
  <c r="K1895" i="1"/>
  <c r="I1896" i="1"/>
  <c r="J1896" i="1"/>
  <c r="K1896" i="1"/>
  <c r="I1897" i="1"/>
  <c r="J1897" i="1"/>
  <c r="K1897" i="1"/>
  <c r="I1898" i="1"/>
  <c r="J1898" i="1"/>
  <c r="K1898" i="1"/>
  <c r="I1899" i="1"/>
  <c r="J1899" i="1"/>
  <c r="K1899" i="1"/>
  <c r="I1900" i="1"/>
  <c r="J1900" i="1"/>
  <c r="K1900" i="1"/>
  <c r="I1901" i="1"/>
  <c r="J1901" i="1"/>
  <c r="K1901" i="1"/>
  <c r="I1902" i="1"/>
  <c r="J1902" i="1"/>
  <c r="K1902" i="1"/>
  <c r="I1903" i="1"/>
  <c r="J1903" i="1"/>
  <c r="K1903" i="1"/>
  <c r="I1904" i="1"/>
  <c r="J1904" i="1"/>
  <c r="K1904" i="1"/>
  <c r="I1905" i="1"/>
  <c r="J1905" i="1"/>
  <c r="K1905" i="1"/>
  <c r="I1906" i="1"/>
  <c r="J1906" i="1"/>
  <c r="K1906" i="1"/>
  <c r="I1907" i="1"/>
  <c r="J1907" i="1"/>
  <c r="K1907" i="1"/>
  <c r="I1908" i="1"/>
  <c r="J1908" i="1"/>
  <c r="K1908" i="1"/>
  <c r="I1909" i="1"/>
  <c r="J1909" i="1"/>
  <c r="K1909" i="1"/>
  <c r="I1910" i="1"/>
  <c r="J1910" i="1"/>
  <c r="K1910" i="1"/>
  <c r="I1911" i="1"/>
  <c r="J1911" i="1"/>
  <c r="K1911" i="1"/>
  <c r="I1912" i="1"/>
  <c r="J1912" i="1"/>
  <c r="K1912" i="1"/>
  <c r="I1913" i="1"/>
  <c r="J1913" i="1"/>
  <c r="K1913" i="1"/>
  <c r="I1914" i="1"/>
  <c r="J1914" i="1"/>
  <c r="K1914" i="1"/>
  <c r="I1915" i="1"/>
  <c r="J1915" i="1"/>
  <c r="K1915" i="1"/>
  <c r="I1916" i="1"/>
  <c r="J1916" i="1"/>
  <c r="K1916" i="1"/>
  <c r="I1917" i="1"/>
  <c r="J1917" i="1"/>
  <c r="K1917" i="1"/>
  <c r="I1918" i="1"/>
  <c r="J1918" i="1"/>
  <c r="K1918" i="1"/>
  <c r="I1919" i="1"/>
  <c r="J1919" i="1"/>
  <c r="K1919" i="1"/>
  <c r="I1920" i="1"/>
  <c r="J1920" i="1"/>
  <c r="K1920" i="1"/>
  <c r="I1921" i="1"/>
  <c r="J1921" i="1"/>
  <c r="K1921" i="1"/>
  <c r="I1922" i="1"/>
  <c r="J1922" i="1"/>
  <c r="K1922" i="1"/>
  <c r="I1923" i="1"/>
  <c r="J1923" i="1"/>
  <c r="K1923" i="1"/>
  <c r="I1924" i="1"/>
  <c r="J1924" i="1"/>
  <c r="K1924" i="1"/>
  <c r="I1925" i="1"/>
  <c r="J1925" i="1"/>
  <c r="K1925" i="1"/>
  <c r="I1926" i="1"/>
  <c r="J1926" i="1"/>
  <c r="K1926" i="1"/>
  <c r="I1927" i="1"/>
  <c r="J1927" i="1"/>
  <c r="K1927" i="1"/>
  <c r="I1928" i="1"/>
  <c r="J1928" i="1"/>
  <c r="K1928" i="1"/>
  <c r="I1929" i="1"/>
  <c r="J1929" i="1"/>
  <c r="K1929" i="1"/>
  <c r="I1930" i="1"/>
  <c r="J1930" i="1"/>
  <c r="K1930" i="1"/>
  <c r="I1931" i="1"/>
  <c r="J1931" i="1"/>
  <c r="K1931" i="1"/>
  <c r="I1932" i="1"/>
  <c r="J1932" i="1"/>
  <c r="K1932" i="1"/>
  <c r="I1933" i="1"/>
  <c r="J1933" i="1"/>
  <c r="K1933" i="1"/>
  <c r="I1934" i="1"/>
  <c r="J1934" i="1"/>
  <c r="K1934" i="1"/>
  <c r="I1935" i="1"/>
  <c r="J1935" i="1"/>
  <c r="K1935" i="1"/>
  <c r="I1936" i="1"/>
  <c r="J1936" i="1"/>
  <c r="K1936" i="1"/>
  <c r="I1937" i="1"/>
  <c r="J1937" i="1"/>
  <c r="K1937" i="1"/>
  <c r="I1938" i="1"/>
  <c r="J1938" i="1"/>
  <c r="K1938" i="1"/>
  <c r="I1939" i="1"/>
  <c r="J1939" i="1"/>
  <c r="K1939" i="1"/>
  <c r="I1940" i="1"/>
  <c r="J1940" i="1"/>
  <c r="K1940" i="1"/>
  <c r="I1941" i="1"/>
  <c r="J1941" i="1"/>
  <c r="K1941" i="1"/>
  <c r="I1942" i="1"/>
  <c r="J1942" i="1"/>
  <c r="K1942" i="1"/>
  <c r="I1943" i="1"/>
  <c r="J1943" i="1"/>
  <c r="K1943" i="1"/>
  <c r="I1944" i="1"/>
  <c r="J1944" i="1"/>
  <c r="K1944" i="1"/>
  <c r="I1945" i="1"/>
  <c r="J1945" i="1"/>
  <c r="K1945" i="1"/>
  <c r="I1946" i="1"/>
  <c r="J1946" i="1"/>
  <c r="K1946" i="1"/>
  <c r="I1947" i="1"/>
  <c r="J1947" i="1"/>
  <c r="K1947" i="1"/>
  <c r="I1948" i="1"/>
  <c r="J1948" i="1"/>
  <c r="K1948" i="1"/>
  <c r="I1949" i="1"/>
  <c r="J1949" i="1"/>
  <c r="K1949" i="1"/>
  <c r="I1950" i="1"/>
  <c r="J1950" i="1"/>
  <c r="K1950" i="1"/>
  <c r="I1951" i="1"/>
  <c r="J1951" i="1"/>
  <c r="K1951" i="1"/>
  <c r="I1952" i="1"/>
  <c r="J1952" i="1"/>
  <c r="K1952" i="1"/>
  <c r="I1953" i="1"/>
  <c r="J1953" i="1"/>
  <c r="K1953" i="1"/>
  <c r="I1954" i="1"/>
  <c r="J1954" i="1"/>
  <c r="K1954" i="1"/>
  <c r="I1955" i="1"/>
  <c r="J1955" i="1"/>
  <c r="K1955" i="1"/>
  <c r="I1956" i="1"/>
  <c r="J1956" i="1"/>
  <c r="K1956" i="1"/>
  <c r="I1957" i="1"/>
  <c r="J1957" i="1"/>
  <c r="K1957" i="1"/>
  <c r="I1958" i="1"/>
  <c r="J1958" i="1"/>
  <c r="K1958" i="1"/>
  <c r="I1959" i="1"/>
  <c r="J1959" i="1"/>
  <c r="K1959" i="1"/>
  <c r="I1960" i="1"/>
  <c r="J1960" i="1"/>
  <c r="K1960" i="1"/>
  <c r="I1961" i="1"/>
  <c r="J1961" i="1"/>
  <c r="K1961" i="1"/>
  <c r="I1962" i="1"/>
  <c r="J1962" i="1"/>
  <c r="K1962" i="1"/>
  <c r="I1963" i="1"/>
  <c r="J1963" i="1"/>
  <c r="K1963" i="1"/>
  <c r="I1964" i="1"/>
  <c r="J1964" i="1"/>
  <c r="K1964" i="1"/>
  <c r="I1965" i="1"/>
  <c r="J1965" i="1"/>
  <c r="K1965" i="1"/>
  <c r="I1966" i="1"/>
  <c r="J1966" i="1"/>
  <c r="K1966" i="1"/>
  <c r="I1967" i="1"/>
  <c r="J1967" i="1"/>
  <c r="K1967" i="1"/>
  <c r="I1968" i="1"/>
  <c r="J1968" i="1"/>
  <c r="K1968" i="1"/>
  <c r="I1969" i="1"/>
  <c r="J1969" i="1"/>
  <c r="K1969" i="1"/>
  <c r="I1970" i="1"/>
  <c r="J1970" i="1"/>
  <c r="K1970" i="1"/>
  <c r="I1971" i="1"/>
  <c r="J1971" i="1"/>
  <c r="K1971" i="1"/>
  <c r="I1972" i="1"/>
  <c r="J1972" i="1"/>
  <c r="K1972" i="1"/>
  <c r="I1973" i="1"/>
  <c r="J1973" i="1"/>
  <c r="K1973" i="1"/>
  <c r="I1974" i="1"/>
  <c r="J1974" i="1"/>
  <c r="K1974" i="1"/>
  <c r="I1975" i="1"/>
  <c r="J1975" i="1"/>
  <c r="K1975" i="1"/>
  <c r="I1976" i="1"/>
  <c r="J1976" i="1"/>
  <c r="K1976" i="1"/>
  <c r="I1977" i="1"/>
  <c r="J1977" i="1"/>
  <c r="K1977" i="1"/>
  <c r="I1978" i="1"/>
  <c r="J1978" i="1"/>
  <c r="K1978" i="1"/>
  <c r="I1979" i="1"/>
  <c r="J1979" i="1"/>
  <c r="K1979" i="1"/>
  <c r="I1980" i="1"/>
  <c r="J1980" i="1"/>
  <c r="K1980" i="1"/>
  <c r="I1981" i="1"/>
  <c r="J1981" i="1"/>
  <c r="K1981" i="1"/>
  <c r="I1982" i="1"/>
  <c r="J1982" i="1"/>
  <c r="K1982" i="1"/>
  <c r="I1983" i="1"/>
  <c r="J1983" i="1"/>
  <c r="K1983" i="1"/>
  <c r="I1984" i="1"/>
  <c r="J1984" i="1"/>
  <c r="K1984" i="1"/>
  <c r="I1985" i="1"/>
  <c r="J1985" i="1"/>
  <c r="K1985" i="1"/>
  <c r="I1986" i="1"/>
  <c r="J1986" i="1"/>
  <c r="K1986" i="1"/>
  <c r="I1987" i="1"/>
  <c r="J1987" i="1"/>
  <c r="K1987" i="1"/>
  <c r="I1988" i="1"/>
  <c r="J1988" i="1"/>
  <c r="K1988" i="1"/>
  <c r="I1989" i="1"/>
  <c r="J1989" i="1"/>
  <c r="K1989" i="1"/>
  <c r="I1990" i="1"/>
  <c r="J1990" i="1"/>
  <c r="K1990" i="1"/>
  <c r="I1991" i="1"/>
  <c r="J1991" i="1"/>
  <c r="K1991" i="1"/>
  <c r="I1992" i="1"/>
  <c r="J1992" i="1"/>
  <c r="K1992" i="1"/>
  <c r="I1993" i="1"/>
  <c r="J1993" i="1"/>
  <c r="K1993" i="1"/>
  <c r="I1994" i="1"/>
  <c r="J1994" i="1"/>
  <c r="K1994" i="1"/>
  <c r="I1995" i="1"/>
  <c r="J1995" i="1"/>
  <c r="K1995" i="1"/>
  <c r="I1996" i="1"/>
  <c r="J1996" i="1"/>
  <c r="K1996" i="1"/>
  <c r="I1997" i="1"/>
  <c r="J1997" i="1"/>
  <c r="K1997" i="1"/>
  <c r="I1998" i="1"/>
  <c r="J1998" i="1"/>
  <c r="K1998" i="1"/>
  <c r="I1999" i="1"/>
  <c r="J1999" i="1"/>
  <c r="K1999" i="1"/>
  <c r="I2000" i="1"/>
  <c r="J2000" i="1"/>
  <c r="K2000" i="1"/>
  <c r="I2001" i="1"/>
  <c r="J2001" i="1"/>
  <c r="K2001" i="1"/>
  <c r="I2002" i="1"/>
  <c r="J2002" i="1"/>
  <c r="K2002" i="1"/>
  <c r="I2003" i="1"/>
  <c r="J2003" i="1"/>
  <c r="K2003" i="1"/>
  <c r="I2004" i="1"/>
  <c r="J2004" i="1"/>
  <c r="K2004" i="1"/>
  <c r="I2005" i="1"/>
  <c r="J2005" i="1"/>
  <c r="K2005" i="1"/>
  <c r="I2006" i="1"/>
  <c r="J2006" i="1"/>
  <c r="K2006" i="1"/>
  <c r="I2007" i="1"/>
  <c r="J2007" i="1"/>
  <c r="K2007" i="1"/>
  <c r="I2008" i="1"/>
  <c r="J2008" i="1"/>
  <c r="K2008" i="1"/>
  <c r="I2009" i="1"/>
  <c r="J2009" i="1"/>
  <c r="K2009" i="1"/>
  <c r="I2010" i="1"/>
  <c r="J2010" i="1"/>
  <c r="K2010" i="1"/>
  <c r="I2011" i="1"/>
  <c r="J2011" i="1"/>
  <c r="K2011" i="1"/>
  <c r="I2012" i="1"/>
  <c r="J2012" i="1"/>
  <c r="K2012" i="1"/>
  <c r="I2013" i="1"/>
  <c r="J2013" i="1"/>
  <c r="K2013" i="1"/>
  <c r="I2014" i="1"/>
  <c r="J2014" i="1"/>
  <c r="K2014" i="1"/>
  <c r="I2015" i="1"/>
  <c r="J2015" i="1"/>
  <c r="K2015" i="1"/>
  <c r="I2016" i="1"/>
  <c r="J2016" i="1"/>
  <c r="K2016" i="1"/>
  <c r="I2017" i="1"/>
  <c r="J2017" i="1"/>
  <c r="K2017" i="1"/>
  <c r="I2018" i="1"/>
  <c r="J2018" i="1"/>
  <c r="K2018" i="1"/>
  <c r="I2019" i="1"/>
  <c r="J2019" i="1"/>
  <c r="K2019" i="1"/>
  <c r="I2020" i="1"/>
  <c r="J2020" i="1"/>
  <c r="K2020" i="1"/>
  <c r="I2021" i="1"/>
  <c r="J2021" i="1"/>
  <c r="K2021" i="1"/>
  <c r="I2022" i="1"/>
  <c r="J2022" i="1"/>
  <c r="K2022" i="1"/>
  <c r="I2023" i="1"/>
  <c r="J2023" i="1"/>
  <c r="K2023" i="1"/>
  <c r="I2024" i="1"/>
  <c r="J2024" i="1"/>
  <c r="K2024" i="1"/>
  <c r="I2025" i="1"/>
  <c r="J2025" i="1"/>
  <c r="K2025" i="1"/>
  <c r="I2026" i="1"/>
  <c r="J2026" i="1"/>
  <c r="K2026" i="1"/>
  <c r="I2027" i="1"/>
  <c r="J2027" i="1"/>
  <c r="K2027" i="1"/>
  <c r="I2028" i="1"/>
  <c r="J2028" i="1"/>
  <c r="K2028" i="1"/>
  <c r="I2029" i="1"/>
  <c r="J2029" i="1"/>
  <c r="K2029" i="1"/>
  <c r="I2030" i="1"/>
  <c r="J2030" i="1"/>
  <c r="K2030" i="1"/>
  <c r="I2031" i="1"/>
  <c r="J2031" i="1"/>
  <c r="K2031" i="1"/>
  <c r="I2032" i="1"/>
  <c r="J2032" i="1"/>
  <c r="K2032" i="1"/>
  <c r="I2033" i="1"/>
  <c r="J2033" i="1"/>
  <c r="K2033" i="1"/>
  <c r="I2034" i="1"/>
  <c r="J2034" i="1"/>
  <c r="K2034" i="1"/>
  <c r="I2035" i="1"/>
  <c r="J2035" i="1"/>
  <c r="K2035" i="1"/>
  <c r="I2036" i="1"/>
  <c r="J2036" i="1"/>
  <c r="K2036" i="1"/>
  <c r="I2037" i="1"/>
  <c r="J2037" i="1"/>
  <c r="K2037" i="1"/>
  <c r="I2038" i="1"/>
  <c r="J2038" i="1"/>
  <c r="K2038" i="1"/>
  <c r="I2039" i="1"/>
  <c r="J2039" i="1"/>
  <c r="K2039" i="1"/>
  <c r="I2040" i="1"/>
  <c r="J2040" i="1"/>
  <c r="K2040" i="1"/>
  <c r="I2041" i="1"/>
  <c r="J2041" i="1"/>
  <c r="K2041" i="1"/>
  <c r="I2042" i="1"/>
  <c r="J2042" i="1"/>
  <c r="K2042" i="1"/>
  <c r="I2043" i="1"/>
  <c r="J2043" i="1"/>
  <c r="K2043" i="1"/>
  <c r="I2044" i="1"/>
  <c r="J2044" i="1"/>
  <c r="K2044" i="1"/>
  <c r="I2045" i="1"/>
  <c r="J2045" i="1"/>
  <c r="K2045" i="1"/>
  <c r="I2046" i="1"/>
  <c r="J2046" i="1"/>
  <c r="K2046" i="1"/>
  <c r="I2047" i="1"/>
  <c r="J2047" i="1"/>
  <c r="K2047" i="1"/>
  <c r="I2048" i="1"/>
  <c r="J2048" i="1"/>
  <c r="K2048" i="1"/>
  <c r="I2049" i="1"/>
  <c r="J2049" i="1"/>
  <c r="K2049" i="1"/>
  <c r="I2050" i="1"/>
  <c r="J2050" i="1"/>
  <c r="K2050" i="1"/>
  <c r="I2051" i="1"/>
  <c r="J2051" i="1"/>
  <c r="K2051" i="1"/>
  <c r="I2052" i="1"/>
  <c r="J2052" i="1"/>
  <c r="K2052" i="1"/>
  <c r="I2053" i="1"/>
  <c r="J2053" i="1"/>
  <c r="K2053" i="1"/>
  <c r="I2054" i="1"/>
  <c r="J2054" i="1"/>
  <c r="K2054" i="1"/>
  <c r="I2055" i="1"/>
  <c r="J2055" i="1"/>
  <c r="K2055" i="1"/>
  <c r="I2056" i="1"/>
  <c r="J2056" i="1"/>
  <c r="K2056" i="1"/>
  <c r="I2057" i="1"/>
  <c r="J2057" i="1"/>
  <c r="K2057" i="1"/>
  <c r="I2058" i="1"/>
  <c r="J2058" i="1"/>
  <c r="K2058" i="1"/>
  <c r="I2059" i="1"/>
  <c r="J2059" i="1"/>
  <c r="K2059" i="1"/>
  <c r="I2060" i="1"/>
  <c r="J2060" i="1"/>
  <c r="K2060" i="1"/>
  <c r="I2061" i="1"/>
  <c r="J2061" i="1"/>
  <c r="K2061" i="1"/>
  <c r="I2062" i="1"/>
  <c r="J2062" i="1"/>
  <c r="K2062" i="1"/>
  <c r="I2063" i="1"/>
  <c r="J2063" i="1"/>
  <c r="K2063" i="1"/>
  <c r="I2064" i="1"/>
  <c r="J2064" i="1"/>
  <c r="K2064" i="1"/>
  <c r="I2065" i="1"/>
  <c r="J2065" i="1"/>
  <c r="K2065" i="1"/>
  <c r="I2066" i="1"/>
  <c r="J2066" i="1"/>
  <c r="K2066" i="1"/>
  <c r="I2067" i="1"/>
  <c r="J2067" i="1"/>
  <c r="K2067" i="1"/>
  <c r="I2068" i="1"/>
  <c r="J2068" i="1"/>
  <c r="K2068" i="1"/>
  <c r="I2069" i="1"/>
  <c r="J2069" i="1"/>
  <c r="K2069" i="1"/>
  <c r="I2070" i="1"/>
  <c r="J2070" i="1"/>
  <c r="K2070" i="1"/>
  <c r="I2071" i="1"/>
  <c r="J2071" i="1"/>
  <c r="K2071" i="1"/>
  <c r="I2072" i="1"/>
  <c r="J2072" i="1"/>
  <c r="K2072" i="1"/>
  <c r="I2073" i="1"/>
  <c r="J2073" i="1"/>
  <c r="K2073" i="1"/>
  <c r="I2074" i="1"/>
  <c r="J2074" i="1"/>
  <c r="K2074" i="1"/>
  <c r="I2075" i="1"/>
  <c r="J2075" i="1"/>
  <c r="K2075" i="1"/>
  <c r="I2076" i="1"/>
  <c r="J2076" i="1"/>
  <c r="K2076" i="1"/>
  <c r="I2077" i="1"/>
  <c r="J2077" i="1"/>
  <c r="K2077" i="1"/>
  <c r="I2078" i="1"/>
  <c r="J2078" i="1"/>
  <c r="K2078" i="1"/>
  <c r="I2079" i="1"/>
  <c r="J2079" i="1"/>
  <c r="K2079" i="1"/>
  <c r="I2080" i="1"/>
  <c r="J2080" i="1"/>
  <c r="K2080" i="1"/>
  <c r="I2081" i="1"/>
  <c r="J2081" i="1"/>
  <c r="K2081" i="1"/>
  <c r="I2082" i="1"/>
  <c r="J2082" i="1"/>
  <c r="K2082" i="1"/>
  <c r="I2083" i="1"/>
  <c r="J2083" i="1"/>
  <c r="K2083" i="1"/>
  <c r="I2084" i="1"/>
  <c r="J2084" i="1"/>
  <c r="K2084" i="1"/>
  <c r="I2085" i="1"/>
  <c r="J2085" i="1"/>
  <c r="K2085" i="1"/>
  <c r="I2086" i="1"/>
  <c r="J2086" i="1"/>
  <c r="K2086" i="1"/>
  <c r="I2087" i="1"/>
  <c r="J2087" i="1"/>
  <c r="K2087" i="1"/>
  <c r="I2088" i="1"/>
  <c r="J2088" i="1"/>
  <c r="K2088" i="1"/>
  <c r="I2089" i="1"/>
  <c r="J2089" i="1"/>
  <c r="K2089" i="1"/>
  <c r="I2090" i="1"/>
  <c r="J2090" i="1"/>
  <c r="K2090" i="1"/>
  <c r="I2091" i="1"/>
  <c r="J2091" i="1"/>
  <c r="K2091" i="1"/>
  <c r="I2092" i="1"/>
  <c r="J2092" i="1"/>
  <c r="K2092" i="1"/>
  <c r="I2093" i="1"/>
  <c r="J2093" i="1"/>
  <c r="K2093" i="1"/>
  <c r="I2094" i="1"/>
  <c r="J2094" i="1"/>
  <c r="K2094" i="1"/>
  <c r="I2095" i="1"/>
  <c r="J2095" i="1"/>
  <c r="K2095" i="1"/>
  <c r="I2096" i="1"/>
  <c r="J2096" i="1"/>
  <c r="K2096" i="1"/>
  <c r="I2097" i="1"/>
  <c r="J2097" i="1"/>
  <c r="K2097" i="1"/>
  <c r="I2098" i="1"/>
  <c r="J2098" i="1"/>
  <c r="K2098" i="1"/>
  <c r="I2099" i="1"/>
  <c r="J2099" i="1"/>
  <c r="K2099" i="1"/>
  <c r="I2100" i="1"/>
  <c r="J2100" i="1"/>
  <c r="K2100" i="1"/>
  <c r="I2101" i="1"/>
  <c r="J2101" i="1"/>
  <c r="K2101" i="1"/>
  <c r="I2102" i="1"/>
  <c r="J2102" i="1"/>
  <c r="K2102" i="1"/>
  <c r="I2103" i="1"/>
  <c r="J2103" i="1"/>
  <c r="K2103" i="1"/>
  <c r="I2104" i="1"/>
  <c r="J2104" i="1"/>
  <c r="K2104" i="1"/>
  <c r="I2105" i="1"/>
  <c r="J2105" i="1"/>
  <c r="K2105" i="1"/>
  <c r="I2106" i="1"/>
  <c r="J2106" i="1"/>
  <c r="K2106" i="1"/>
  <c r="I2107" i="1"/>
  <c r="J2107" i="1"/>
  <c r="K2107" i="1"/>
  <c r="I2108" i="1"/>
  <c r="J2108" i="1"/>
  <c r="K2108" i="1"/>
  <c r="I2109" i="1"/>
  <c r="J2109" i="1"/>
  <c r="K2109" i="1"/>
  <c r="I2110" i="1"/>
  <c r="J2110" i="1"/>
  <c r="K2110" i="1"/>
  <c r="I2111" i="1"/>
  <c r="J2111" i="1"/>
  <c r="K2111" i="1"/>
  <c r="I2112" i="1"/>
  <c r="J2112" i="1"/>
  <c r="K2112" i="1"/>
  <c r="I2113" i="1"/>
  <c r="J2113" i="1"/>
  <c r="K2113" i="1"/>
  <c r="I2114" i="1"/>
  <c r="J2114" i="1"/>
  <c r="K2114" i="1"/>
  <c r="I2115" i="1"/>
  <c r="J2115" i="1"/>
  <c r="K2115" i="1"/>
  <c r="I2116" i="1"/>
  <c r="J2116" i="1"/>
  <c r="K2116" i="1"/>
  <c r="I2117" i="1"/>
  <c r="J2117" i="1"/>
  <c r="K2117" i="1"/>
  <c r="I2118" i="1"/>
  <c r="J2118" i="1"/>
  <c r="K2118" i="1"/>
  <c r="I2119" i="1"/>
  <c r="J2119" i="1"/>
  <c r="K2119" i="1"/>
  <c r="I2120" i="1"/>
  <c r="J2120" i="1"/>
  <c r="K2120" i="1"/>
  <c r="I2121" i="1"/>
  <c r="J2121" i="1"/>
  <c r="K2121" i="1"/>
  <c r="I2122" i="1"/>
  <c r="J2122" i="1"/>
  <c r="K2122" i="1"/>
  <c r="I2123" i="1"/>
  <c r="J2123" i="1"/>
  <c r="K2123" i="1"/>
  <c r="I2124" i="1"/>
  <c r="J2124" i="1"/>
  <c r="K2124" i="1"/>
  <c r="I2125" i="1"/>
  <c r="J2125" i="1"/>
  <c r="K2125" i="1"/>
  <c r="I2126" i="1"/>
  <c r="J2126" i="1"/>
  <c r="K2126" i="1"/>
  <c r="I2127" i="1"/>
  <c r="J2127" i="1"/>
  <c r="K2127" i="1"/>
  <c r="I2128" i="1"/>
  <c r="J2128" i="1"/>
  <c r="K2128" i="1"/>
  <c r="I2129" i="1"/>
  <c r="J2129" i="1"/>
  <c r="K2129" i="1"/>
  <c r="I2130" i="1"/>
  <c r="J2130" i="1"/>
  <c r="K2130" i="1"/>
  <c r="I2131" i="1"/>
  <c r="J2131" i="1"/>
  <c r="K2131" i="1"/>
  <c r="I2132" i="1"/>
  <c r="J2132" i="1"/>
  <c r="K2132" i="1"/>
  <c r="I2133" i="1"/>
  <c r="J2133" i="1"/>
  <c r="K2133" i="1"/>
  <c r="I2134" i="1"/>
  <c r="J2134" i="1"/>
  <c r="K2134" i="1"/>
  <c r="I2135" i="1"/>
  <c r="J2135" i="1"/>
  <c r="K2135" i="1"/>
  <c r="I2136" i="1"/>
  <c r="J2136" i="1"/>
  <c r="K2136" i="1"/>
  <c r="I2137" i="1"/>
  <c r="J2137" i="1"/>
  <c r="K2137" i="1"/>
  <c r="I2138" i="1"/>
  <c r="J2138" i="1"/>
  <c r="K2138" i="1"/>
  <c r="I2139" i="1"/>
  <c r="J2139" i="1"/>
  <c r="K2139" i="1"/>
  <c r="I2140" i="1"/>
  <c r="J2140" i="1"/>
  <c r="K2140" i="1"/>
  <c r="I2141" i="1"/>
  <c r="J2141" i="1"/>
  <c r="K2141" i="1"/>
  <c r="I2142" i="1"/>
  <c r="J2142" i="1"/>
  <c r="K2142" i="1"/>
  <c r="I2143" i="1"/>
  <c r="J2143" i="1"/>
  <c r="K2143" i="1"/>
  <c r="I2144" i="1"/>
  <c r="J2144" i="1"/>
  <c r="K2144" i="1"/>
  <c r="I2145" i="1"/>
  <c r="J2145" i="1"/>
  <c r="K2145" i="1"/>
  <c r="I2146" i="1"/>
  <c r="J2146" i="1"/>
  <c r="K2146" i="1"/>
  <c r="I2147" i="1"/>
  <c r="J2147" i="1"/>
  <c r="K2147" i="1"/>
  <c r="I2148" i="1"/>
  <c r="J2148" i="1"/>
  <c r="K2148" i="1"/>
  <c r="I2149" i="1"/>
  <c r="J2149" i="1"/>
  <c r="K2149" i="1"/>
  <c r="I2150" i="1"/>
  <c r="J2150" i="1"/>
  <c r="K2150" i="1"/>
  <c r="I2151" i="1"/>
  <c r="J2151" i="1"/>
  <c r="K2151" i="1"/>
  <c r="I2152" i="1"/>
  <c r="J2152" i="1"/>
  <c r="K2152" i="1"/>
  <c r="I2153" i="1"/>
  <c r="J2153" i="1"/>
  <c r="K2153" i="1"/>
  <c r="I2154" i="1"/>
  <c r="J2154" i="1"/>
  <c r="K2154" i="1"/>
  <c r="I2155" i="1"/>
  <c r="J2155" i="1"/>
  <c r="K2155" i="1"/>
  <c r="I2156" i="1"/>
  <c r="J2156" i="1"/>
  <c r="K2156" i="1"/>
  <c r="I2157" i="1"/>
  <c r="J2157" i="1"/>
  <c r="K2157" i="1"/>
  <c r="I2158" i="1"/>
  <c r="J2158" i="1"/>
  <c r="K2158" i="1"/>
  <c r="I2159" i="1"/>
  <c r="J2159" i="1"/>
  <c r="K2159" i="1"/>
  <c r="I2160" i="1"/>
  <c r="J2160" i="1"/>
  <c r="K2160" i="1"/>
  <c r="I2161" i="1"/>
  <c r="J2161" i="1"/>
  <c r="K2161" i="1"/>
  <c r="I2162" i="1"/>
  <c r="J2162" i="1"/>
  <c r="K2162" i="1"/>
  <c r="I2163" i="1"/>
  <c r="J2163" i="1"/>
  <c r="K2163" i="1"/>
  <c r="I2164" i="1"/>
  <c r="J2164" i="1"/>
  <c r="K2164" i="1"/>
  <c r="I2165" i="1"/>
  <c r="J2165" i="1"/>
  <c r="K2165" i="1"/>
  <c r="I2166" i="1"/>
  <c r="J2166" i="1"/>
  <c r="K2166" i="1"/>
  <c r="I2167" i="1"/>
  <c r="J2167" i="1"/>
  <c r="K2167" i="1"/>
  <c r="I2168" i="1"/>
  <c r="J2168" i="1"/>
  <c r="K2168" i="1"/>
  <c r="I2169" i="1"/>
  <c r="J2169" i="1"/>
  <c r="K2169" i="1"/>
  <c r="I2170" i="1"/>
  <c r="J2170" i="1"/>
  <c r="K2170" i="1"/>
  <c r="I2171" i="1"/>
  <c r="J2171" i="1"/>
  <c r="K2171" i="1"/>
  <c r="I2172" i="1"/>
  <c r="J2172" i="1"/>
  <c r="K2172" i="1"/>
  <c r="I2173" i="1"/>
  <c r="J2173" i="1"/>
  <c r="K2173" i="1"/>
  <c r="I2174" i="1"/>
  <c r="J2174" i="1"/>
  <c r="K2174" i="1"/>
  <c r="I2175" i="1"/>
  <c r="J2175" i="1"/>
  <c r="K2175" i="1"/>
  <c r="I2176" i="1"/>
  <c r="J2176" i="1"/>
  <c r="K2176" i="1"/>
  <c r="I2177" i="1"/>
  <c r="J2177" i="1"/>
  <c r="K2177" i="1"/>
  <c r="I2178" i="1"/>
  <c r="J2178" i="1"/>
  <c r="K2178" i="1"/>
  <c r="I2179" i="1"/>
  <c r="J2179" i="1"/>
  <c r="K2179" i="1"/>
  <c r="I2180" i="1"/>
  <c r="J2180" i="1"/>
  <c r="K2180" i="1"/>
  <c r="I2181" i="1"/>
  <c r="J2181" i="1"/>
  <c r="K2181" i="1"/>
  <c r="I2182" i="1"/>
  <c r="J2182" i="1"/>
  <c r="K2182" i="1"/>
  <c r="I2183" i="1"/>
  <c r="J2183" i="1"/>
  <c r="K2183" i="1"/>
  <c r="I2184" i="1"/>
  <c r="J2184" i="1"/>
  <c r="K2184" i="1"/>
  <c r="I2185" i="1"/>
  <c r="J2185" i="1"/>
  <c r="K2185" i="1"/>
  <c r="I2186" i="1"/>
  <c r="J2186" i="1"/>
  <c r="K2186" i="1"/>
  <c r="I2187" i="1"/>
  <c r="J2187" i="1"/>
  <c r="K2187" i="1"/>
  <c r="I2188" i="1"/>
  <c r="J2188" i="1"/>
  <c r="K2188" i="1"/>
  <c r="I2189" i="1"/>
  <c r="J2189" i="1"/>
  <c r="K2189" i="1"/>
  <c r="I2190" i="1"/>
  <c r="J2190" i="1"/>
  <c r="K2190" i="1"/>
  <c r="I2191" i="1"/>
  <c r="J2191" i="1"/>
  <c r="K2191" i="1"/>
  <c r="I2192" i="1"/>
  <c r="J2192" i="1"/>
  <c r="K2192" i="1"/>
  <c r="I2193" i="1"/>
  <c r="J2193" i="1"/>
  <c r="K2193" i="1"/>
  <c r="I2194" i="1"/>
  <c r="J2194" i="1"/>
  <c r="K2194" i="1"/>
  <c r="I2195" i="1"/>
  <c r="J2195" i="1"/>
  <c r="K2195" i="1"/>
  <c r="I2196" i="1"/>
  <c r="J2196" i="1"/>
  <c r="K2196" i="1"/>
  <c r="I2197" i="1"/>
  <c r="J2197" i="1"/>
  <c r="K2197" i="1"/>
  <c r="I2198" i="1"/>
  <c r="J2198" i="1"/>
  <c r="K2198" i="1"/>
  <c r="I2199" i="1"/>
  <c r="J2199" i="1"/>
  <c r="K2199" i="1"/>
  <c r="I2200" i="1"/>
  <c r="J2200" i="1"/>
  <c r="K2200" i="1"/>
  <c r="I2201" i="1"/>
  <c r="J2201" i="1"/>
  <c r="K2201" i="1"/>
  <c r="I2202" i="1"/>
  <c r="J2202" i="1"/>
  <c r="K2202" i="1"/>
  <c r="I2203" i="1"/>
  <c r="J2203" i="1"/>
  <c r="K2203" i="1"/>
  <c r="I2204" i="1"/>
  <c r="J2204" i="1"/>
  <c r="K2204" i="1"/>
  <c r="I2205" i="1"/>
  <c r="J2205" i="1"/>
  <c r="K2205" i="1"/>
  <c r="I2206" i="1"/>
  <c r="J2206" i="1"/>
  <c r="K2206" i="1"/>
  <c r="I2207" i="1"/>
  <c r="J2207" i="1"/>
  <c r="K2207" i="1"/>
  <c r="I2208" i="1"/>
  <c r="J2208" i="1"/>
  <c r="K2208" i="1"/>
  <c r="I2209" i="1"/>
  <c r="J2209" i="1"/>
  <c r="K2209" i="1"/>
  <c r="I2210" i="1"/>
  <c r="J2210" i="1"/>
  <c r="K2210" i="1"/>
  <c r="I2211" i="1"/>
  <c r="J2211" i="1"/>
  <c r="K2211" i="1"/>
  <c r="I2212" i="1"/>
  <c r="J2212" i="1"/>
  <c r="K2212" i="1"/>
  <c r="I2213" i="1"/>
  <c r="J2213" i="1"/>
  <c r="K2213" i="1"/>
  <c r="I2214" i="1"/>
  <c r="J2214" i="1"/>
  <c r="K2214" i="1"/>
  <c r="I2215" i="1"/>
  <c r="J2215" i="1"/>
  <c r="K2215" i="1"/>
  <c r="I2216" i="1"/>
  <c r="J2216" i="1"/>
  <c r="K2216" i="1"/>
  <c r="I2217" i="1"/>
  <c r="J2217" i="1"/>
  <c r="K2217" i="1"/>
  <c r="I2218" i="1"/>
  <c r="J2218" i="1"/>
  <c r="K2218" i="1"/>
  <c r="I2219" i="1"/>
  <c r="J2219" i="1"/>
  <c r="K2219" i="1"/>
  <c r="I2220" i="1"/>
  <c r="J2220" i="1"/>
  <c r="K2220" i="1"/>
  <c r="I2221" i="1"/>
  <c r="J2221" i="1"/>
  <c r="K2221" i="1"/>
  <c r="I2222" i="1"/>
  <c r="J2222" i="1"/>
  <c r="K2222" i="1"/>
  <c r="I2223" i="1"/>
  <c r="J2223" i="1"/>
  <c r="K2223" i="1"/>
  <c r="I2224" i="1"/>
  <c r="J2224" i="1"/>
  <c r="K2224" i="1"/>
  <c r="I2225" i="1"/>
  <c r="J2225" i="1"/>
  <c r="K2225" i="1"/>
  <c r="I2226" i="1"/>
  <c r="J2226" i="1"/>
  <c r="K2226" i="1"/>
  <c r="I2227" i="1"/>
  <c r="J2227" i="1"/>
  <c r="K2227" i="1"/>
  <c r="I2228" i="1"/>
  <c r="J2228" i="1"/>
  <c r="K2228" i="1"/>
  <c r="I2229" i="1"/>
  <c r="J2229" i="1"/>
  <c r="K2229" i="1"/>
  <c r="I2230" i="1"/>
  <c r="J2230" i="1"/>
  <c r="K2230" i="1"/>
  <c r="I2231" i="1"/>
  <c r="J2231" i="1"/>
  <c r="K2231" i="1"/>
  <c r="I2232" i="1"/>
  <c r="J2232" i="1"/>
  <c r="K2232" i="1"/>
  <c r="I2233" i="1"/>
  <c r="J2233" i="1"/>
  <c r="K2233" i="1"/>
  <c r="I2234" i="1"/>
  <c r="J2234" i="1"/>
  <c r="K2234" i="1"/>
  <c r="I2235" i="1"/>
  <c r="J2235" i="1"/>
  <c r="K2235" i="1"/>
  <c r="I2236" i="1"/>
  <c r="J2236" i="1"/>
  <c r="K2236" i="1"/>
  <c r="I2237" i="1"/>
  <c r="J2237" i="1"/>
  <c r="K2237" i="1"/>
  <c r="I2238" i="1"/>
  <c r="J2238" i="1"/>
  <c r="K2238" i="1"/>
  <c r="I2239" i="1"/>
  <c r="J2239" i="1"/>
  <c r="K2239" i="1"/>
  <c r="I2240" i="1"/>
  <c r="J2240" i="1"/>
  <c r="K2240" i="1"/>
  <c r="I2241" i="1"/>
  <c r="J2241" i="1"/>
  <c r="K2241" i="1"/>
  <c r="I2242" i="1"/>
  <c r="J2242" i="1"/>
  <c r="K2242" i="1"/>
  <c r="I2243" i="1"/>
  <c r="J2243" i="1"/>
  <c r="K2243" i="1"/>
  <c r="I2244" i="1"/>
  <c r="J2244" i="1"/>
  <c r="K2244" i="1"/>
  <c r="I2245" i="1"/>
  <c r="J2245" i="1"/>
  <c r="K2245" i="1"/>
  <c r="I2246" i="1"/>
  <c r="J2246" i="1"/>
  <c r="K2246" i="1"/>
  <c r="I2247" i="1"/>
  <c r="J2247" i="1"/>
  <c r="K2247" i="1"/>
  <c r="I2248" i="1"/>
  <c r="J2248" i="1"/>
  <c r="K2248" i="1"/>
  <c r="I2249" i="1"/>
  <c r="J2249" i="1"/>
  <c r="K2249" i="1"/>
  <c r="I2250" i="1"/>
  <c r="J2250" i="1"/>
  <c r="K2250" i="1"/>
  <c r="I2251" i="1"/>
  <c r="J2251" i="1"/>
  <c r="K2251" i="1"/>
  <c r="I2252" i="1"/>
  <c r="J2252" i="1"/>
  <c r="K2252" i="1"/>
  <c r="I2253" i="1"/>
  <c r="J2253" i="1"/>
  <c r="K2253" i="1"/>
  <c r="I2254" i="1"/>
  <c r="J2254" i="1"/>
  <c r="K2254" i="1"/>
  <c r="I2255" i="1"/>
  <c r="J2255" i="1"/>
  <c r="K2255" i="1"/>
  <c r="I2256" i="1"/>
  <c r="J2256" i="1"/>
  <c r="K2256" i="1"/>
  <c r="I2257" i="1"/>
  <c r="J2257" i="1"/>
  <c r="K2257" i="1"/>
  <c r="I2258" i="1"/>
  <c r="J2258" i="1"/>
  <c r="K2258" i="1"/>
  <c r="I2259" i="1"/>
  <c r="J2259" i="1"/>
  <c r="K2259" i="1"/>
  <c r="I2260" i="1"/>
  <c r="J2260" i="1"/>
  <c r="K2260" i="1"/>
  <c r="I2261" i="1"/>
  <c r="J2261" i="1"/>
  <c r="K2261" i="1"/>
  <c r="I2262" i="1"/>
  <c r="J2262" i="1"/>
  <c r="K2262" i="1"/>
  <c r="I2263" i="1"/>
  <c r="J2263" i="1"/>
  <c r="K2263" i="1"/>
  <c r="I2264" i="1"/>
  <c r="J2264" i="1"/>
  <c r="K2264" i="1"/>
  <c r="I2265" i="1"/>
  <c r="J2265" i="1"/>
  <c r="K2265" i="1"/>
  <c r="I2266" i="1"/>
  <c r="J2266" i="1"/>
  <c r="K2266" i="1"/>
  <c r="I2267" i="1"/>
  <c r="J2267" i="1"/>
  <c r="K2267" i="1"/>
  <c r="I2268" i="1"/>
  <c r="J2268" i="1"/>
  <c r="K2268" i="1"/>
  <c r="I2269" i="1"/>
  <c r="J2269" i="1"/>
  <c r="K2269" i="1"/>
  <c r="I2270" i="1"/>
  <c r="J2270" i="1"/>
  <c r="K2270" i="1"/>
  <c r="I2271" i="1"/>
  <c r="J2271" i="1"/>
  <c r="K2271" i="1"/>
  <c r="I2272" i="1"/>
  <c r="J2272" i="1"/>
  <c r="K2272" i="1"/>
  <c r="I2273" i="1"/>
  <c r="J2273" i="1"/>
  <c r="K2273" i="1"/>
  <c r="I2274" i="1"/>
  <c r="J2274" i="1"/>
  <c r="K2274" i="1"/>
  <c r="I2275" i="1"/>
  <c r="J2275" i="1"/>
  <c r="K2275" i="1"/>
  <c r="I2276" i="1"/>
  <c r="J2276" i="1"/>
  <c r="K2276" i="1"/>
  <c r="I2277" i="1"/>
  <c r="J2277" i="1"/>
  <c r="K2277" i="1"/>
  <c r="I2278" i="1"/>
  <c r="J2278" i="1"/>
  <c r="K2278" i="1"/>
  <c r="I2279" i="1"/>
  <c r="J2279" i="1"/>
  <c r="K2279" i="1"/>
  <c r="I2280" i="1"/>
  <c r="J2280" i="1"/>
  <c r="K2280" i="1"/>
  <c r="I2281" i="1"/>
  <c r="J2281" i="1"/>
  <c r="K2281" i="1"/>
  <c r="I2282" i="1"/>
  <c r="J2282" i="1"/>
  <c r="K2282" i="1"/>
  <c r="I2283" i="1"/>
  <c r="J2283" i="1"/>
  <c r="K2283" i="1"/>
  <c r="I2284" i="1"/>
  <c r="J2284" i="1"/>
  <c r="K2284" i="1"/>
  <c r="I2285" i="1"/>
  <c r="J2285" i="1"/>
  <c r="K2285" i="1"/>
  <c r="I2286" i="1"/>
  <c r="J2286" i="1"/>
  <c r="K2286" i="1"/>
  <c r="I2287" i="1"/>
  <c r="J2287" i="1"/>
  <c r="K2287" i="1"/>
  <c r="I2288" i="1"/>
  <c r="J2288" i="1"/>
  <c r="K2288" i="1"/>
  <c r="I2289" i="1"/>
  <c r="J2289" i="1"/>
  <c r="K2289" i="1"/>
  <c r="I2290" i="1"/>
  <c r="J2290" i="1"/>
  <c r="K2290" i="1"/>
  <c r="I2291" i="1"/>
  <c r="J2291" i="1"/>
  <c r="K2291" i="1"/>
  <c r="I2292" i="1"/>
  <c r="J2292" i="1"/>
  <c r="K2292" i="1"/>
  <c r="I2293" i="1"/>
  <c r="J2293" i="1"/>
  <c r="K2293" i="1"/>
  <c r="I2294" i="1"/>
  <c r="J2294" i="1"/>
  <c r="K2294" i="1"/>
  <c r="I2295" i="1"/>
  <c r="J2295" i="1"/>
  <c r="K2295" i="1"/>
  <c r="I2296" i="1"/>
  <c r="J2296" i="1"/>
  <c r="K2296" i="1"/>
  <c r="I2297" i="1"/>
  <c r="J2297" i="1"/>
  <c r="K2297" i="1"/>
  <c r="I2298" i="1"/>
  <c r="J2298" i="1"/>
  <c r="K2298" i="1"/>
  <c r="I2299" i="1"/>
  <c r="J2299" i="1"/>
  <c r="K2299" i="1"/>
  <c r="I2300" i="1"/>
  <c r="J2300" i="1"/>
  <c r="K2300" i="1"/>
  <c r="I2301" i="1"/>
  <c r="J2301" i="1"/>
  <c r="K2301" i="1"/>
  <c r="I2302" i="1"/>
  <c r="J2302" i="1"/>
  <c r="K2302" i="1"/>
  <c r="I2303" i="1"/>
  <c r="J2303" i="1"/>
  <c r="K2303" i="1"/>
  <c r="I2304" i="1"/>
  <c r="J2304" i="1"/>
  <c r="K2304" i="1"/>
  <c r="I2305" i="1"/>
  <c r="J2305" i="1"/>
  <c r="K2305" i="1"/>
  <c r="I2306" i="1"/>
  <c r="J2306" i="1"/>
  <c r="K2306" i="1"/>
  <c r="I2307" i="1"/>
  <c r="J2307" i="1"/>
  <c r="K2307" i="1"/>
  <c r="I2308" i="1"/>
  <c r="J2308" i="1"/>
  <c r="K2308" i="1"/>
  <c r="I2309" i="1"/>
  <c r="J2309" i="1"/>
  <c r="K2309" i="1"/>
  <c r="I2310" i="1"/>
  <c r="J2310" i="1"/>
  <c r="K2310" i="1"/>
  <c r="I2311" i="1"/>
  <c r="J2311" i="1"/>
  <c r="K2311" i="1"/>
  <c r="I2312" i="1"/>
  <c r="J2312" i="1"/>
  <c r="K2312" i="1"/>
  <c r="I2313" i="1"/>
  <c r="J2313" i="1"/>
  <c r="K2313" i="1"/>
  <c r="I2314" i="1"/>
  <c r="J2314" i="1"/>
  <c r="K2314" i="1"/>
  <c r="I2315" i="1"/>
  <c r="J2315" i="1"/>
  <c r="K2315" i="1"/>
  <c r="I2316" i="1"/>
  <c r="J2316" i="1"/>
  <c r="K2316" i="1"/>
  <c r="I2317" i="1"/>
  <c r="J2317" i="1"/>
  <c r="K2317" i="1"/>
  <c r="I2318" i="1"/>
  <c r="J2318" i="1"/>
  <c r="K2318" i="1"/>
  <c r="I2319" i="1"/>
  <c r="J2319" i="1"/>
  <c r="K2319" i="1"/>
  <c r="I2320" i="1"/>
  <c r="J2320" i="1"/>
  <c r="K2320" i="1"/>
  <c r="I2321" i="1"/>
  <c r="J2321" i="1"/>
  <c r="K2321" i="1"/>
  <c r="I2322" i="1"/>
  <c r="J2322" i="1"/>
  <c r="K2322" i="1"/>
  <c r="I2323" i="1"/>
  <c r="J2323" i="1"/>
  <c r="K2323" i="1"/>
  <c r="I2324" i="1"/>
  <c r="J2324" i="1"/>
  <c r="K2324" i="1"/>
  <c r="I2325" i="1"/>
  <c r="J2325" i="1"/>
  <c r="K2325" i="1"/>
  <c r="I2326" i="1"/>
  <c r="J2326" i="1"/>
  <c r="K2326" i="1"/>
  <c r="I2327" i="1"/>
  <c r="J2327" i="1"/>
  <c r="K2327" i="1"/>
  <c r="I2328" i="1"/>
  <c r="J2328" i="1"/>
  <c r="K2328" i="1"/>
  <c r="I2329" i="1"/>
  <c r="J2329" i="1"/>
  <c r="K2329" i="1"/>
  <c r="I2330" i="1"/>
  <c r="J2330" i="1"/>
  <c r="K2330" i="1"/>
  <c r="I2331" i="1"/>
  <c r="J2331" i="1"/>
  <c r="K2331" i="1"/>
  <c r="I2332" i="1"/>
  <c r="J2332" i="1"/>
  <c r="K2332" i="1"/>
  <c r="I2333" i="1"/>
  <c r="J2333" i="1"/>
  <c r="K2333" i="1"/>
  <c r="I2334" i="1"/>
  <c r="J2334" i="1"/>
  <c r="K2334" i="1"/>
  <c r="I2335" i="1"/>
  <c r="J2335" i="1"/>
  <c r="K2335" i="1"/>
  <c r="I2336" i="1"/>
  <c r="J2336" i="1"/>
  <c r="K2336" i="1"/>
  <c r="I2337" i="1"/>
  <c r="J2337" i="1"/>
  <c r="K2337" i="1"/>
  <c r="I2338" i="1"/>
  <c r="J2338" i="1"/>
  <c r="K2338" i="1"/>
  <c r="I2339" i="1"/>
  <c r="J2339" i="1"/>
  <c r="K2339" i="1"/>
  <c r="I2340" i="1"/>
  <c r="J2340" i="1"/>
  <c r="K2340" i="1"/>
  <c r="I2341" i="1"/>
  <c r="J2341" i="1"/>
  <c r="K2341" i="1"/>
  <c r="I2342" i="1"/>
  <c r="J2342" i="1"/>
  <c r="K2342" i="1"/>
  <c r="I2343" i="1"/>
  <c r="J2343" i="1"/>
  <c r="K2343" i="1"/>
  <c r="I2344" i="1"/>
  <c r="J2344" i="1"/>
  <c r="K2344" i="1"/>
  <c r="I2345" i="1"/>
  <c r="J2345" i="1"/>
  <c r="K2345" i="1"/>
  <c r="I2346" i="1"/>
  <c r="J2346" i="1"/>
  <c r="K2346" i="1"/>
  <c r="I2347" i="1"/>
  <c r="J2347" i="1"/>
  <c r="K2347" i="1"/>
  <c r="I2348" i="1"/>
  <c r="J2348" i="1"/>
  <c r="K2348" i="1"/>
  <c r="I2349" i="1"/>
  <c r="J2349" i="1"/>
  <c r="K2349" i="1"/>
  <c r="I2350" i="1"/>
  <c r="J2350" i="1"/>
  <c r="K2350" i="1"/>
  <c r="I2351" i="1"/>
  <c r="J2351" i="1"/>
  <c r="K2351" i="1"/>
  <c r="I2352" i="1"/>
  <c r="J2352" i="1"/>
  <c r="K2352" i="1"/>
  <c r="I2353" i="1"/>
  <c r="J2353" i="1"/>
  <c r="K2353" i="1"/>
  <c r="I2354" i="1"/>
  <c r="J2354" i="1"/>
  <c r="K2354" i="1"/>
  <c r="I2355" i="1"/>
  <c r="J2355" i="1"/>
  <c r="K2355" i="1"/>
  <c r="I2356" i="1"/>
  <c r="J2356" i="1"/>
  <c r="K2356" i="1"/>
  <c r="I2357" i="1"/>
  <c r="J2357" i="1"/>
  <c r="K2357" i="1"/>
  <c r="I2358" i="1"/>
  <c r="J2358" i="1"/>
  <c r="K2358" i="1"/>
  <c r="I2359" i="1"/>
  <c r="J2359" i="1"/>
  <c r="K2359" i="1"/>
  <c r="I2360" i="1"/>
  <c r="J2360" i="1"/>
  <c r="K2360" i="1"/>
  <c r="I2361" i="1"/>
  <c r="J2361" i="1"/>
  <c r="K2361" i="1"/>
  <c r="I2362" i="1"/>
  <c r="J2362" i="1"/>
  <c r="K2362" i="1"/>
  <c r="I2363" i="1"/>
  <c r="J2363" i="1"/>
  <c r="K2363" i="1"/>
  <c r="I2364" i="1"/>
  <c r="J2364" i="1"/>
  <c r="K2364" i="1"/>
  <c r="I2365" i="1"/>
  <c r="J2365" i="1"/>
  <c r="K2365" i="1"/>
  <c r="I2366" i="1"/>
  <c r="J2366" i="1"/>
  <c r="K2366" i="1"/>
  <c r="I2367" i="1"/>
  <c r="J2367" i="1"/>
  <c r="K2367" i="1"/>
  <c r="I2368" i="1"/>
  <c r="J2368" i="1"/>
  <c r="K2368" i="1"/>
  <c r="I2369" i="1"/>
  <c r="J2369" i="1"/>
  <c r="K2369" i="1"/>
  <c r="I2370" i="1"/>
  <c r="J2370" i="1"/>
  <c r="K2370" i="1"/>
  <c r="I2371" i="1"/>
  <c r="J2371" i="1"/>
  <c r="K2371" i="1"/>
  <c r="I2372" i="1"/>
  <c r="J2372" i="1"/>
  <c r="K2372" i="1"/>
  <c r="I2373" i="1"/>
  <c r="J2373" i="1"/>
  <c r="K2373" i="1"/>
  <c r="I2374" i="1"/>
  <c r="J2374" i="1"/>
  <c r="K2374" i="1"/>
  <c r="I2375" i="1"/>
  <c r="J2375" i="1"/>
  <c r="K2375" i="1"/>
  <c r="I2376" i="1"/>
  <c r="J2376" i="1"/>
  <c r="K2376" i="1"/>
  <c r="I2377" i="1"/>
  <c r="J2377" i="1"/>
  <c r="K2377" i="1"/>
  <c r="I2378" i="1"/>
  <c r="J2378" i="1"/>
  <c r="K2378" i="1"/>
  <c r="I2379" i="1"/>
  <c r="J2379" i="1"/>
  <c r="K2379" i="1"/>
  <c r="I2380" i="1"/>
  <c r="J2380" i="1"/>
  <c r="K2380" i="1"/>
  <c r="I2381" i="1"/>
  <c r="J2381" i="1"/>
  <c r="K2381" i="1"/>
  <c r="I2382" i="1"/>
  <c r="J2382" i="1"/>
  <c r="K2382" i="1"/>
  <c r="I2383" i="1"/>
  <c r="J2383" i="1"/>
  <c r="K2383" i="1"/>
  <c r="I2384" i="1"/>
  <c r="J2384" i="1"/>
  <c r="K2384" i="1"/>
  <c r="I2385" i="1"/>
  <c r="J2385" i="1"/>
  <c r="K2385" i="1"/>
  <c r="I2386" i="1"/>
  <c r="J2386" i="1"/>
  <c r="K2386" i="1"/>
  <c r="I2387" i="1"/>
  <c r="J2387" i="1"/>
  <c r="K2387" i="1"/>
  <c r="I2388" i="1"/>
  <c r="J2388" i="1"/>
  <c r="K2388" i="1"/>
  <c r="I2389" i="1"/>
  <c r="J2389" i="1"/>
  <c r="K2389" i="1"/>
  <c r="I2390" i="1"/>
  <c r="J2390" i="1"/>
  <c r="K2390" i="1"/>
  <c r="I2391" i="1"/>
  <c r="J2391" i="1"/>
  <c r="K2391" i="1"/>
  <c r="I2392" i="1"/>
  <c r="J2392" i="1"/>
  <c r="K2392" i="1"/>
  <c r="I2393" i="1"/>
  <c r="J2393" i="1"/>
  <c r="K2393" i="1"/>
  <c r="I2394" i="1"/>
  <c r="J2394" i="1"/>
  <c r="K2394" i="1"/>
  <c r="I2395" i="1"/>
  <c r="J2395" i="1"/>
  <c r="K2395" i="1"/>
  <c r="I2396" i="1"/>
  <c r="J2396" i="1"/>
  <c r="K2396" i="1"/>
  <c r="I2397" i="1"/>
  <c r="J2397" i="1"/>
  <c r="K2397" i="1"/>
  <c r="I2398" i="1"/>
  <c r="J2398" i="1"/>
  <c r="K2398" i="1"/>
  <c r="I2399" i="1"/>
  <c r="J2399" i="1"/>
  <c r="K2399" i="1"/>
  <c r="I2400" i="1"/>
  <c r="J2400" i="1"/>
  <c r="K2400" i="1"/>
  <c r="I2401" i="1"/>
  <c r="J2401" i="1"/>
  <c r="K2401" i="1"/>
  <c r="I2402" i="1"/>
  <c r="J2402" i="1"/>
  <c r="K2402" i="1"/>
  <c r="I2403" i="1"/>
  <c r="J2403" i="1"/>
  <c r="K2403" i="1"/>
  <c r="I2404" i="1"/>
  <c r="J2404" i="1"/>
  <c r="K2404" i="1"/>
  <c r="I2405" i="1"/>
  <c r="J2405" i="1"/>
  <c r="K2405" i="1"/>
  <c r="I2406" i="1"/>
  <c r="J2406" i="1"/>
  <c r="K2406" i="1"/>
  <c r="I2407" i="1"/>
  <c r="J2407" i="1"/>
  <c r="K2407" i="1"/>
  <c r="I2408" i="1"/>
  <c r="J2408" i="1"/>
  <c r="K2408" i="1"/>
  <c r="I2409" i="1"/>
  <c r="J2409" i="1"/>
  <c r="K2409" i="1"/>
  <c r="I2410" i="1"/>
  <c r="J2410" i="1"/>
  <c r="K2410" i="1"/>
  <c r="I2411" i="1"/>
  <c r="J2411" i="1"/>
  <c r="K2411" i="1"/>
  <c r="I2412" i="1"/>
  <c r="J2412" i="1"/>
  <c r="K2412" i="1"/>
  <c r="I2413" i="1"/>
  <c r="J2413" i="1"/>
  <c r="K2413" i="1"/>
  <c r="I2414" i="1"/>
  <c r="J2414" i="1"/>
  <c r="K2414" i="1"/>
  <c r="I2415" i="1"/>
  <c r="J2415" i="1"/>
  <c r="K2415" i="1"/>
  <c r="I2416" i="1"/>
  <c r="J2416" i="1"/>
  <c r="K2416" i="1"/>
  <c r="I2417" i="1"/>
  <c r="J2417" i="1"/>
  <c r="K2417" i="1"/>
  <c r="I2418" i="1"/>
  <c r="J2418" i="1"/>
  <c r="K2418" i="1"/>
  <c r="I2419" i="1"/>
  <c r="J2419" i="1"/>
  <c r="K2419" i="1"/>
  <c r="I2420" i="1"/>
  <c r="J2420" i="1"/>
  <c r="K2420" i="1"/>
  <c r="I2421" i="1"/>
  <c r="J2421" i="1"/>
  <c r="K2421" i="1"/>
  <c r="I2422" i="1"/>
  <c r="J2422" i="1"/>
  <c r="K2422" i="1"/>
  <c r="I2423" i="1"/>
  <c r="J2423" i="1"/>
  <c r="K2423" i="1"/>
  <c r="I2424" i="1"/>
  <c r="J2424" i="1"/>
  <c r="K2424" i="1"/>
  <c r="I2425" i="1"/>
  <c r="J2425" i="1"/>
  <c r="K2425" i="1"/>
  <c r="I2426" i="1"/>
  <c r="J2426" i="1"/>
  <c r="K2426" i="1"/>
  <c r="I2427" i="1"/>
  <c r="J2427" i="1"/>
  <c r="K2427" i="1"/>
  <c r="I2428" i="1"/>
  <c r="J2428" i="1"/>
  <c r="K2428" i="1"/>
  <c r="I2429" i="1"/>
  <c r="J2429" i="1"/>
  <c r="K2429" i="1"/>
  <c r="I2430" i="1"/>
  <c r="J2430" i="1"/>
  <c r="K2430" i="1"/>
  <c r="I2431" i="1"/>
  <c r="J2431" i="1"/>
  <c r="K2431" i="1"/>
  <c r="I2432" i="1"/>
  <c r="J2432" i="1"/>
  <c r="K2432" i="1"/>
  <c r="I2433" i="1"/>
  <c r="J2433" i="1"/>
  <c r="K2433" i="1"/>
  <c r="I2434" i="1"/>
  <c r="J2434" i="1"/>
  <c r="K2434" i="1"/>
  <c r="I2435" i="1"/>
  <c r="J2435" i="1"/>
  <c r="K2435" i="1"/>
  <c r="I2436" i="1"/>
  <c r="J2436" i="1"/>
  <c r="K2436" i="1"/>
  <c r="I2437" i="1"/>
  <c r="J2437" i="1"/>
  <c r="K2437" i="1"/>
  <c r="I2438" i="1"/>
  <c r="J2438" i="1"/>
  <c r="K2438" i="1"/>
  <c r="I2439" i="1"/>
  <c r="J2439" i="1"/>
  <c r="K2439" i="1"/>
  <c r="I2440" i="1"/>
  <c r="J2440" i="1"/>
  <c r="K2440" i="1"/>
  <c r="I2441" i="1"/>
  <c r="J2441" i="1"/>
  <c r="K2441" i="1"/>
  <c r="I2442" i="1"/>
  <c r="J2442" i="1"/>
  <c r="K2442" i="1"/>
  <c r="I2443" i="1"/>
  <c r="J2443" i="1"/>
  <c r="K2443" i="1"/>
  <c r="I2444" i="1"/>
  <c r="J2444" i="1"/>
  <c r="K2444" i="1"/>
  <c r="I2445" i="1"/>
  <c r="J2445" i="1"/>
  <c r="K2445" i="1"/>
  <c r="I2446" i="1"/>
  <c r="J2446" i="1"/>
  <c r="K2446" i="1"/>
  <c r="I2447" i="1"/>
  <c r="J2447" i="1"/>
  <c r="K2447" i="1"/>
  <c r="I2448" i="1"/>
  <c r="J2448" i="1"/>
  <c r="K2448" i="1"/>
  <c r="I2449" i="1"/>
  <c r="J2449" i="1"/>
  <c r="K2449" i="1"/>
  <c r="I2450" i="1"/>
  <c r="J2450" i="1"/>
  <c r="K2450" i="1"/>
  <c r="I2451" i="1"/>
  <c r="J2451" i="1"/>
  <c r="K2451" i="1"/>
  <c r="I2452" i="1"/>
  <c r="J2452" i="1"/>
  <c r="K2452" i="1"/>
  <c r="I2453" i="1"/>
  <c r="J2453" i="1"/>
  <c r="K2453" i="1"/>
  <c r="I2454" i="1"/>
  <c r="J2454" i="1"/>
  <c r="K2454" i="1"/>
  <c r="I2455" i="1"/>
  <c r="J2455" i="1"/>
  <c r="K2455" i="1"/>
  <c r="I2456" i="1"/>
  <c r="J2456" i="1"/>
  <c r="K2456" i="1"/>
  <c r="I2457" i="1"/>
  <c r="J2457" i="1"/>
  <c r="K2457" i="1"/>
  <c r="I2458" i="1"/>
  <c r="J2458" i="1"/>
  <c r="K2458" i="1"/>
  <c r="I2459" i="1"/>
  <c r="J2459" i="1"/>
  <c r="K2459" i="1"/>
  <c r="I2460" i="1"/>
  <c r="J2460" i="1"/>
  <c r="K2460" i="1"/>
  <c r="I2461" i="1"/>
  <c r="J2461" i="1"/>
  <c r="K2461" i="1"/>
  <c r="I2462" i="1"/>
  <c r="J2462" i="1"/>
  <c r="K2462" i="1"/>
  <c r="I2463" i="1"/>
  <c r="J2463" i="1"/>
  <c r="K2463" i="1"/>
  <c r="I2464" i="1"/>
  <c r="J2464" i="1"/>
  <c r="K2464" i="1"/>
  <c r="I2465" i="1"/>
  <c r="J2465" i="1"/>
  <c r="K2465" i="1"/>
  <c r="I2466" i="1"/>
  <c r="J2466" i="1"/>
  <c r="K2466" i="1"/>
  <c r="I2467" i="1"/>
  <c r="J2467" i="1"/>
  <c r="K2467" i="1"/>
  <c r="I2468" i="1"/>
  <c r="J2468" i="1"/>
  <c r="K2468" i="1"/>
  <c r="I2469" i="1"/>
  <c r="J2469" i="1"/>
  <c r="K2469" i="1"/>
  <c r="I2470" i="1"/>
  <c r="J2470" i="1"/>
  <c r="K2470" i="1"/>
  <c r="I2471" i="1"/>
  <c r="J2471" i="1"/>
  <c r="K2471" i="1"/>
  <c r="I2472" i="1"/>
  <c r="J2472" i="1"/>
  <c r="K2472" i="1"/>
  <c r="I2473" i="1"/>
  <c r="J2473" i="1"/>
  <c r="K2473" i="1"/>
  <c r="I2474" i="1"/>
  <c r="J2474" i="1"/>
  <c r="K2474" i="1"/>
  <c r="I2475" i="1"/>
  <c r="J2475" i="1"/>
  <c r="K2475" i="1"/>
  <c r="I2476" i="1"/>
  <c r="J2476" i="1"/>
  <c r="K2476" i="1"/>
  <c r="I2477" i="1"/>
  <c r="J2477" i="1"/>
  <c r="K2477" i="1"/>
  <c r="I2478" i="1"/>
  <c r="J2478" i="1"/>
  <c r="K2478" i="1"/>
  <c r="I2479" i="1"/>
  <c r="J2479" i="1"/>
  <c r="K2479" i="1"/>
  <c r="I2480" i="1"/>
  <c r="J2480" i="1"/>
  <c r="K2480" i="1"/>
  <c r="I2481" i="1"/>
  <c r="J2481" i="1"/>
  <c r="K2481" i="1"/>
  <c r="I2482" i="1"/>
  <c r="J2482" i="1"/>
  <c r="K2482" i="1"/>
  <c r="I2483" i="1"/>
  <c r="J2483" i="1"/>
  <c r="K2483" i="1"/>
  <c r="I2484" i="1"/>
  <c r="J2484" i="1"/>
  <c r="K2484" i="1"/>
  <c r="I2485" i="1"/>
  <c r="J2485" i="1"/>
  <c r="K2485" i="1"/>
  <c r="I2486" i="1"/>
  <c r="J2486" i="1"/>
  <c r="K2486" i="1"/>
  <c r="I2487" i="1"/>
  <c r="J2487" i="1"/>
  <c r="K2487" i="1"/>
  <c r="I2488" i="1"/>
  <c r="J2488" i="1"/>
  <c r="K2488" i="1"/>
  <c r="I2489" i="1"/>
  <c r="J2489" i="1"/>
  <c r="K2489" i="1"/>
  <c r="I2490" i="1"/>
  <c r="J2490" i="1"/>
  <c r="K2490" i="1"/>
  <c r="I2491" i="1"/>
  <c r="J2491" i="1"/>
  <c r="K2491" i="1"/>
  <c r="I2492" i="1"/>
  <c r="J2492" i="1"/>
  <c r="K2492" i="1"/>
  <c r="I2493" i="1"/>
  <c r="J2493" i="1"/>
  <c r="K2493" i="1"/>
  <c r="I2494" i="1"/>
  <c r="J2494" i="1"/>
  <c r="K2494" i="1"/>
  <c r="I2495" i="1"/>
  <c r="J2495" i="1"/>
  <c r="K2495" i="1"/>
  <c r="I2496" i="1"/>
  <c r="J2496" i="1"/>
  <c r="K2496" i="1"/>
  <c r="I2497" i="1"/>
  <c r="J2497" i="1"/>
  <c r="K2497" i="1"/>
  <c r="I2498" i="1"/>
  <c r="J2498" i="1"/>
  <c r="K2498" i="1"/>
  <c r="I2499" i="1"/>
  <c r="J2499" i="1"/>
  <c r="K2499" i="1"/>
  <c r="I2500" i="1"/>
  <c r="J2500" i="1"/>
  <c r="K2500" i="1"/>
  <c r="I2501" i="1"/>
  <c r="J2501" i="1"/>
  <c r="K2501" i="1"/>
  <c r="I2502" i="1"/>
  <c r="J2502" i="1"/>
  <c r="K2502" i="1"/>
  <c r="I2503" i="1"/>
  <c r="J2503" i="1"/>
  <c r="K2503" i="1"/>
  <c r="I2504" i="1"/>
  <c r="J2504" i="1"/>
  <c r="K2504" i="1"/>
  <c r="I2505" i="1"/>
  <c r="J2505" i="1"/>
  <c r="K2505" i="1"/>
  <c r="I2506" i="1"/>
  <c r="J2506" i="1"/>
  <c r="K2506" i="1"/>
  <c r="I2507" i="1"/>
  <c r="J2507" i="1"/>
  <c r="K2507" i="1"/>
  <c r="I2508" i="1"/>
  <c r="J2508" i="1"/>
  <c r="K2508" i="1"/>
  <c r="I2509" i="1"/>
  <c r="J2509" i="1"/>
  <c r="K2509" i="1"/>
  <c r="I2510" i="1"/>
  <c r="J2510" i="1"/>
  <c r="K2510" i="1"/>
  <c r="I2511" i="1"/>
  <c r="J2511" i="1"/>
  <c r="K2511" i="1"/>
  <c r="I2512" i="1"/>
  <c r="J2512" i="1"/>
  <c r="K2512" i="1"/>
  <c r="I2513" i="1"/>
  <c r="J2513" i="1"/>
  <c r="K2513" i="1"/>
  <c r="I2514" i="1"/>
  <c r="J2514" i="1"/>
  <c r="K2514" i="1"/>
  <c r="I2515" i="1"/>
  <c r="J2515" i="1"/>
  <c r="K2515" i="1"/>
  <c r="I2516" i="1"/>
  <c r="J2516" i="1"/>
  <c r="K2516" i="1"/>
  <c r="I2517" i="1"/>
  <c r="J2517" i="1"/>
  <c r="K2517" i="1"/>
  <c r="I2518" i="1"/>
  <c r="J2518" i="1"/>
  <c r="K2518" i="1"/>
  <c r="I2519" i="1"/>
  <c r="J2519" i="1"/>
  <c r="K2519" i="1"/>
  <c r="I2520" i="1"/>
  <c r="J2520" i="1"/>
  <c r="K2520" i="1"/>
  <c r="I2521" i="1"/>
  <c r="J2521" i="1"/>
  <c r="K2521" i="1"/>
  <c r="I2522" i="1"/>
  <c r="J2522" i="1"/>
  <c r="K2522" i="1"/>
  <c r="I2523" i="1"/>
  <c r="J2523" i="1"/>
  <c r="K2523" i="1"/>
  <c r="I2524" i="1"/>
  <c r="J2524" i="1"/>
  <c r="K2524" i="1"/>
  <c r="I2525" i="1"/>
  <c r="J2525" i="1"/>
  <c r="K2525" i="1"/>
  <c r="I2526" i="1"/>
  <c r="J2526" i="1"/>
  <c r="K2526" i="1"/>
  <c r="I2527" i="1"/>
  <c r="J2527" i="1"/>
  <c r="K2527" i="1"/>
  <c r="I2528" i="1"/>
  <c r="J2528" i="1"/>
  <c r="K2528" i="1"/>
  <c r="I2529" i="1"/>
  <c r="J2529" i="1"/>
  <c r="K2529" i="1"/>
  <c r="I2530" i="1"/>
  <c r="J2530" i="1"/>
  <c r="K2530" i="1"/>
  <c r="I2531" i="1"/>
  <c r="J2531" i="1"/>
  <c r="K2531" i="1"/>
  <c r="I2532" i="1"/>
  <c r="J2532" i="1"/>
  <c r="K2532" i="1"/>
  <c r="I2533" i="1"/>
  <c r="J2533" i="1"/>
  <c r="K2533" i="1"/>
  <c r="I2534" i="1"/>
  <c r="J2534" i="1"/>
  <c r="K2534" i="1"/>
  <c r="I2535" i="1"/>
  <c r="J2535" i="1"/>
  <c r="K2535" i="1"/>
  <c r="I2536" i="1"/>
  <c r="J2536" i="1"/>
  <c r="K2536" i="1"/>
  <c r="I2537" i="1"/>
  <c r="J2537" i="1"/>
  <c r="K2537" i="1"/>
  <c r="I2538" i="1"/>
  <c r="J2538" i="1"/>
  <c r="K2538" i="1"/>
  <c r="I2539" i="1"/>
  <c r="J2539" i="1"/>
  <c r="K2539" i="1"/>
  <c r="I2540" i="1"/>
  <c r="J2540" i="1"/>
  <c r="K2540" i="1"/>
  <c r="I2541" i="1"/>
  <c r="J2541" i="1"/>
  <c r="K2541" i="1"/>
  <c r="I2542" i="1"/>
  <c r="J2542" i="1"/>
  <c r="K2542" i="1"/>
  <c r="I2543" i="1"/>
  <c r="J2543" i="1"/>
  <c r="K2543" i="1"/>
  <c r="I2544" i="1"/>
  <c r="J2544" i="1"/>
  <c r="K2544" i="1"/>
  <c r="I2545" i="1"/>
  <c r="J2545" i="1"/>
  <c r="K2545" i="1"/>
  <c r="I2546" i="1"/>
  <c r="J2546" i="1"/>
  <c r="K2546" i="1"/>
  <c r="I2547" i="1"/>
  <c r="J2547" i="1"/>
  <c r="K2547" i="1"/>
  <c r="I2548" i="1"/>
  <c r="J2548" i="1"/>
  <c r="K2548" i="1"/>
  <c r="I2549" i="1"/>
  <c r="J2549" i="1"/>
  <c r="K2549" i="1"/>
  <c r="I2550" i="1"/>
  <c r="J2550" i="1"/>
  <c r="K2550" i="1"/>
  <c r="I2551" i="1"/>
  <c r="J2551" i="1"/>
  <c r="K2551" i="1"/>
  <c r="I2552" i="1"/>
  <c r="J2552" i="1"/>
  <c r="K2552" i="1"/>
  <c r="I2553" i="1"/>
  <c r="J2553" i="1"/>
  <c r="K2553" i="1"/>
  <c r="I2554" i="1"/>
  <c r="J2554" i="1"/>
  <c r="K2554" i="1"/>
  <c r="I2555" i="1"/>
  <c r="J2555" i="1"/>
  <c r="K2555" i="1"/>
  <c r="I2556" i="1"/>
  <c r="J2556" i="1"/>
  <c r="K2556" i="1"/>
  <c r="I2557" i="1"/>
  <c r="J2557" i="1"/>
  <c r="K2557" i="1"/>
  <c r="I2558" i="1"/>
  <c r="J2558" i="1"/>
  <c r="K2558" i="1"/>
  <c r="I2559" i="1"/>
  <c r="J2559" i="1"/>
  <c r="K2559" i="1"/>
  <c r="I2560" i="1"/>
  <c r="J2560" i="1"/>
  <c r="K2560" i="1"/>
  <c r="I2561" i="1"/>
  <c r="J2561" i="1"/>
  <c r="K2561" i="1"/>
  <c r="I2562" i="1"/>
  <c r="J2562" i="1"/>
  <c r="K2562" i="1"/>
  <c r="I2563" i="1"/>
  <c r="J2563" i="1"/>
  <c r="K2563" i="1"/>
  <c r="I2564" i="1"/>
  <c r="J2564" i="1"/>
  <c r="K2564" i="1"/>
  <c r="I2565" i="1"/>
  <c r="J2565" i="1"/>
  <c r="K2565" i="1"/>
  <c r="I2566" i="1"/>
  <c r="J2566" i="1"/>
  <c r="K2566" i="1"/>
  <c r="I2567" i="1"/>
  <c r="J2567" i="1"/>
  <c r="K2567" i="1"/>
  <c r="I2568" i="1"/>
  <c r="J2568" i="1"/>
  <c r="K2568" i="1"/>
  <c r="I2569" i="1"/>
  <c r="J2569" i="1"/>
  <c r="K2569" i="1"/>
  <c r="I2570" i="1"/>
  <c r="J2570" i="1"/>
  <c r="K2570" i="1"/>
  <c r="I2571" i="1"/>
  <c r="J2571" i="1"/>
  <c r="K2571" i="1"/>
  <c r="I2572" i="1"/>
  <c r="J2572" i="1"/>
  <c r="K2572" i="1"/>
  <c r="I2573" i="1"/>
  <c r="J2573" i="1"/>
  <c r="K2573" i="1"/>
  <c r="I2574" i="1"/>
  <c r="J2574" i="1"/>
  <c r="K2574" i="1"/>
  <c r="I2575" i="1"/>
  <c r="J2575" i="1"/>
  <c r="K2575" i="1"/>
  <c r="I2576" i="1"/>
  <c r="J2576" i="1"/>
  <c r="K2576" i="1"/>
  <c r="I2577" i="1"/>
  <c r="J2577" i="1"/>
  <c r="K2577" i="1"/>
  <c r="I2578" i="1"/>
  <c r="J2578" i="1"/>
  <c r="K2578" i="1"/>
  <c r="I2579" i="1"/>
  <c r="J2579" i="1"/>
  <c r="K2579" i="1"/>
  <c r="I2580" i="1"/>
  <c r="J2580" i="1"/>
  <c r="K2580" i="1"/>
  <c r="I2581" i="1"/>
  <c r="J2581" i="1"/>
  <c r="K2581" i="1"/>
  <c r="I2582" i="1"/>
  <c r="J2582" i="1"/>
  <c r="K2582" i="1"/>
  <c r="I2583" i="1"/>
  <c r="J2583" i="1"/>
  <c r="K2583" i="1"/>
  <c r="I2584" i="1"/>
  <c r="J2584" i="1"/>
  <c r="K2584" i="1"/>
  <c r="I2585" i="1"/>
  <c r="J2585" i="1"/>
  <c r="K2585" i="1"/>
  <c r="I2586" i="1"/>
  <c r="J2586" i="1"/>
  <c r="K2586" i="1"/>
  <c r="I2587" i="1"/>
  <c r="J2587" i="1"/>
  <c r="K2587" i="1"/>
  <c r="I2588" i="1"/>
  <c r="J2588" i="1"/>
  <c r="K2588" i="1"/>
  <c r="I2589" i="1"/>
  <c r="J2589" i="1"/>
  <c r="K2589" i="1"/>
  <c r="I2590" i="1"/>
  <c r="J2590" i="1"/>
  <c r="K2590" i="1"/>
  <c r="I2591" i="1"/>
  <c r="J2591" i="1"/>
  <c r="K2591" i="1"/>
  <c r="I2592" i="1"/>
  <c r="J2592" i="1"/>
  <c r="K2592" i="1"/>
  <c r="I2593" i="1"/>
  <c r="J2593" i="1"/>
  <c r="K2593" i="1"/>
  <c r="I2594" i="1"/>
  <c r="J2594" i="1"/>
  <c r="K2594" i="1"/>
  <c r="I2595" i="1"/>
  <c r="J2595" i="1"/>
  <c r="K2595" i="1"/>
  <c r="I2596" i="1"/>
  <c r="J2596" i="1"/>
  <c r="K2596" i="1"/>
  <c r="I2597" i="1"/>
  <c r="J2597" i="1"/>
  <c r="K2597" i="1"/>
  <c r="I2598" i="1"/>
  <c r="J2598" i="1"/>
  <c r="K2598" i="1"/>
  <c r="I2599" i="1"/>
  <c r="J2599" i="1"/>
  <c r="K2599" i="1"/>
  <c r="I2600" i="1"/>
  <c r="J2600" i="1"/>
  <c r="K2600" i="1"/>
  <c r="I2601" i="1"/>
  <c r="J2601" i="1"/>
  <c r="K2601" i="1"/>
  <c r="I2602" i="1"/>
  <c r="J2602" i="1"/>
  <c r="K2602" i="1"/>
  <c r="I2603" i="1"/>
  <c r="J2603" i="1"/>
  <c r="K2603" i="1"/>
  <c r="I2604" i="1"/>
  <c r="J2604" i="1"/>
  <c r="K2604" i="1"/>
  <c r="I2605" i="1"/>
  <c r="J2605" i="1"/>
  <c r="K2605" i="1"/>
  <c r="I2606" i="1"/>
  <c r="J2606" i="1"/>
  <c r="K2606" i="1"/>
  <c r="I2607" i="1"/>
  <c r="J2607" i="1"/>
  <c r="K2607" i="1"/>
  <c r="I2608" i="1"/>
  <c r="J2608" i="1"/>
  <c r="K2608" i="1"/>
  <c r="I2609" i="1"/>
  <c r="J2609" i="1"/>
  <c r="K2609" i="1"/>
  <c r="I2610" i="1"/>
  <c r="J2610" i="1"/>
  <c r="K2610" i="1"/>
  <c r="I2611" i="1"/>
  <c r="J2611" i="1"/>
  <c r="K2611" i="1"/>
  <c r="I2612" i="1"/>
  <c r="J2612" i="1"/>
  <c r="K2612" i="1"/>
  <c r="I2613" i="1"/>
  <c r="J2613" i="1"/>
  <c r="K2613" i="1"/>
  <c r="I2614" i="1"/>
  <c r="J2614" i="1"/>
  <c r="K2614" i="1"/>
  <c r="I2615" i="1"/>
  <c r="J2615" i="1"/>
  <c r="K2615" i="1"/>
  <c r="I2616" i="1"/>
  <c r="J2616" i="1"/>
  <c r="K2616" i="1"/>
  <c r="I2617" i="1"/>
  <c r="J2617" i="1"/>
  <c r="K2617" i="1"/>
  <c r="I2618" i="1"/>
  <c r="J2618" i="1"/>
  <c r="K2618" i="1"/>
  <c r="I2619" i="1"/>
  <c r="J2619" i="1"/>
  <c r="K2619" i="1"/>
  <c r="I2620" i="1"/>
  <c r="J2620" i="1"/>
  <c r="K2620" i="1"/>
  <c r="I2621" i="1"/>
  <c r="J2621" i="1"/>
  <c r="K2621" i="1"/>
  <c r="I2622" i="1"/>
  <c r="J2622" i="1"/>
  <c r="K2622" i="1"/>
  <c r="I2623" i="1"/>
  <c r="J2623" i="1"/>
  <c r="K2623" i="1"/>
  <c r="I2624" i="1"/>
  <c r="J2624" i="1"/>
  <c r="K2624" i="1"/>
  <c r="I2625" i="1"/>
  <c r="J2625" i="1"/>
  <c r="K2625" i="1"/>
  <c r="I2626" i="1"/>
  <c r="J2626" i="1"/>
  <c r="K2626" i="1"/>
  <c r="I2627" i="1"/>
  <c r="J2627" i="1"/>
  <c r="K2627" i="1"/>
  <c r="I2628" i="1"/>
  <c r="J2628" i="1"/>
  <c r="K2628" i="1"/>
  <c r="I2629" i="1"/>
  <c r="J2629" i="1"/>
  <c r="K2629" i="1"/>
  <c r="I2630" i="1"/>
  <c r="J2630" i="1"/>
  <c r="K2630" i="1"/>
  <c r="I2631" i="1"/>
  <c r="J2631" i="1"/>
  <c r="K2631" i="1"/>
  <c r="I2632" i="1"/>
  <c r="J2632" i="1"/>
  <c r="K2632" i="1"/>
  <c r="I2633" i="1"/>
  <c r="J2633" i="1"/>
  <c r="K2633" i="1"/>
  <c r="I2634" i="1"/>
  <c r="J2634" i="1"/>
  <c r="K2634" i="1"/>
  <c r="I2635" i="1"/>
  <c r="J2635" i="1"/>
  <c r="K2635" i="1"/>
  <c r="I2636" i="1"/>
  <c r="J2636" i="1"/>
  <c r="K2636" i="1"/>
  <c r="I2637" i="1"/>
  <c r="J2637" i="1"/>
  <c r="K2637" i="1"/>
  <c r="I2638" i="1"/>
  <c r="J2638" i="1"/>
  <c r="K2638" i="1"/>
  <c r="I2639" i="1"/>
  <c r="J2639" i="1"/>
  <c r="K2639" i="1"/>
  <c r="I2640" i="1"/>
  <c r="J2640" i="1"/>
  <c r="K2640" i="1"/>
  <c r="I2641" i="1"/>
  <c r="J2641" i="1"/>
  <c r="K2641" i="1"/>
  <c r="I2642" i="1"/>
  <c r="J2642" i="1"/>
  <c r="K2642" i="1"/>
  <c r="I2643" i="1"/>
  <c r="J2643" i="1"/>
  <c r="K2643" i="1"/>
  <c r="I2644" i="1"/>
  <c r="J2644" i="1"/>
  <c r="K2644" i="1"/>
  <c r="I2645" i="1"/>
  <c r="J2645" i="1"/>
  <c r="K2645" i="1"/>
  <c r="I2646" i="1"/>
  <c r="J2646" i="1"/>
  <c r="K2646" i="1"/>
  <c r="I2647" i="1"/>
  <c r="J2647" i="1"/>
  <c r="K2647" i="1"/>
  <c r="I2648" i="1"/>
  <c r="J2648" i="1"/>
  <c r="K2648" i="1"/>
  <c r="I2649" i="1"/>
  <c r="J2649" i="1"/>
  <c r="K2649" i="1"/>
  <c r="I2650" i="1"/>
  <c r="J2650" i="1"/>
  <c r="K2650" i="1"/>
  <c r="I2651" i="1"/>
  <c r="J2651" i="1"/>
  <c r="K2651" i="1"/>
  <c r="I2652" i="1"/>
  <c r="J2652" i="1"/>
  <c r="K2652" i="1"/>
  <c r="I2653" i="1"/>
  <c r="J2653" i="1"/>
  <c r="K2653" i="1"/>
  <c r="I2654" i="1"/>
  <c r="J2654" i="1"/>
  <c r="K2654" i="1"/>
  <c r="I2655" i="1"/>
  <c r="J2655" i="1"/>
  <c r="K2655" i="1"/>
  <c r="I2656" i="1"/>
  <c r="J2656" i="1"/>
  <c r="K2656" i="1"/>
  <c r="I2657" i="1"/>
  <c r="J2657" i="1"/>
  <c r="K2657" i="1"/>
  <c r="I2658" i="1"/>
  <c r="J2658" i="1"/>
  <c r="K2658" i="1"/>
  <c r="I2659" i="1"/>
  <c r="J2659" i="1"/>
  <c r="K2659" i="1"/>
  <c r="I2660" i="1"/>
  <c r="J2660" i="1"/>
  <c r="K2660" i="1"/>
  <c r="I2661" i="1"/>
  <c r="J2661" i="1"/>
  <c r="K2661" i="1"/>
  <c r="I2662" i="1"/>
  <c r="J2662" i="1"/>
  <c r="K2662" i="1"/>
  <c r="I2663" i="1"/>
  <c r="J2663" i="1"/>
  <c r="K2663" i="1"/>
  <c r="I2664" i="1"/>
  <c r="J2664" i="1"/>
  <c r="K2664" i="1"/>
  <c r="I2665" i="1"/>
  <c r="J2665" i="1"/>
  <c r="K2665" i="1"/>
  <c r="I2666" i="1"/>
  <c r="J2666" i="1"/>
  <c r="K2666" i="1"/>
  <c r="I2667" i="1"/>
  <c r="J2667" i="1"/>
  <c r="K2667" i="1"/>
  <c r="I2668" i="1"/>
  <c r="J2668" i="1"/>
  <c r="K2668" i="1"/>
  <c r="I2669" i="1"/>
  <c r="J2669" i="1"/>
  <c r="K2669" i="1"/>
  <c r="I2670" i="1"/>
  <c r="J2670" i="1"/>
  <c r="K2670" i="1"/>
  <c r="I2671" i="1"/>
  <c r="J2671" i="1"/>
  <c r="K2671" i="1"/>
  <c r="I2672" i="1"/>
  <c r="J2672" i="1"/>
  <c r="K2672" i="1"/>
  <c r="I2673" i="1"/>
  <c r="J2673" i="1"/>
  <c r="K2673" i="1"/>
  <c r="I2674" i="1"/>
  <c r="J2674" i="1"/>
  <c r="K2674" i="1"/>
  <c r="I2675" i="1"/>
  <c r="J2675" i="1"/>
  <c r="K2675" i="1"/>
  <c r="I2676" i="1"/>
  <c r="J2676" i="1"/>
  <c r="K2676" i="1"/>
  <c r="I2677" i="1"/>
  <c r="J2677" i="1"/>
  <c r="K2677" i="1"/>
  <c r="I2678" i="1"/>
  <c r="J2678" i="1"/>
  <c r="K2678" i="1"/>
  <c r="I2679" i="1"/>
  <c r="J2679" i="1"/>
  <c r="K2679" i="1"/>
  <c r="I2680" i="1"/>
  <c r="J2680" i="1"/>
  <c r="K2680" i="1"/>
  <c r="I2681" i="1"/>
  <c r="J2681" i="1"/>
  <c r="K2681" i="1"/>
  <c r="I2682" i="1"/>
  <c r="J2682" i="1"/>
  <c r="K2682" i="1"/>
  <c r="I2683" i="1"/>
  <c r="J2683" i="1"/>
  <c r="K2683" i="1"/>
  <c r="I2684" i="1"/>
  <c r="J2684" i="1"/>
  <c r="K2684" i="1"/>
  <c r="I2685" i="1"/>
  <c r="J2685" i="1"/>
  <c r="K2685" i="1"/>
  <c r="I2686" i="1"/>
  <c r="J2686" i="1"/>
  <c r="K2686" i="1"/>
  <c r="I2687" i="1"/>
  <c r="J2687" i="1"/>
  <c r="K2687" i="1"/>
  <c r="I2688" i="1"/>
  <c r="J2688" i="1"/>
  <c r="K2688" i="1"/>
  <c r="I2689" i="1"/>
  <c r="J2689" i="1"/>
  <c r="K2689" i="1"/>
  <c r="I2690" i="1"/>
  <c r="J2690" i="1"/>
  <c r="K2690" i="1"/>
  <c r="I2691" i="1"/>
  <c r="J2691" i="1"/>
  <c r="K2691" i="1"/>
  <c r="I2692" i="1"/>
  <c r="J2692" i="1"/>
  <c r="K2692" i="1"/>
  <c r="I2693" i="1"/>
  <c r="J2693" i="1"/>
  <c r="K2693" i="1"/>
  <c r="I2694" i="1"/>
  <c r="J2694" i="1"/>
  <c r="K2694" i="1"/>
  <c r="I2695" i="1"/>
  <c r="J2695" i="1"/>
  <c r="K2695" i="1"/>
  <c r="I2696" i="1"/>
  <c r="J2696" i="1"/>
  <c r="K2696" i="1"/>
  <c r="I2697" i="1"/>
  <c r="J2697" i="1"/>
  <c r="K2697" i="1"/>
  <c r="I2698" i="1"/>
  <c r="J2698" i="1"/>
  <c r="K2698" i="1"/>
  <c r="I2699" i="1"/>
  <c r="J2699" i="1"/>
  <c r="K2699" i="1"/>
  <c r="I2700" i="1"/>
  <c r="J2700" i="1"/>
  <c r="K2700" i="1"/>
  <c r="I2701" i="1"/>
  <c r="J2701" i="1"/>
  <c r="K2701" i="1"/>
  <c r="I2702" i="1"/>
  <c r="J2702" i="1"/>
  <c r="K2702" i="1"/>
  <c r="I2703" i="1"/>
  <c r="J2703" i="1"/>
  <c r="K2703" i="1"/>
  <c r="I2704" i="1"/>
  <c r="J2704" i="1"/>
  <c r="K2704" i="1"/>
  <c r="I2705" i="1"/>
  <c r="J2705" i="1"/>
  <c r="K2705" i="1"/>
  <c r="I2706" i="1"/>
  <c r="J2706" i="1"/>
  <c r="K2706" i="1"/>
  <c r="I2707" i="1"/>
  <c r="J2707" i="1"/>
  <c r="K2707" i="1"/>
  <c r="I2708" i="1"/>
  <c r="J2708" i="1"/>
  <c r="K2708" i="1"/>
  <c r="I2709" i="1"/>
  <c r="J2709" i="1"/>
  <c r="K2709" i="1"/>
  <c r="I2710" i="1"/>
  <c r="J2710" i="1"/>
  <c r="K2710" i="1"/>
  <c r="I2711" i="1"/>
  <c r="J2711" i="1"/>
  <c r="K2711" i="1"/>
  <c r="I2712" i="1"/>
  <c r="J2712" i="1"/>
  <c r="K2712" i="1"/>
  <c r="I2713" i="1"/>
  <c r="J2713" i="1"/>
  <c r="K2713" i="1"/>
  <c r="I2714" i="1"/>
  <c r="J2714" i="1"/>
  <c r="K2714" i="1"/>
  <c r="I2715" i="1"/>
  <c r="J2715" i="1"/>
  <c r="K2715" i="1"/>
  <c r="I2716" i="1"/>
  <c r="J2716" i="1"/>
  <c r="K2716" i="1"/>
  <c r="I2717" i="1"/>
  <c r="J2717" i="1"/>
  <c r="K2717" i="1"/>
  <c r="I2718" i="1"/>
  <c r="J2718" i="1"/>
  <c r="K2718" i="1"/>
  <c r="I2719" i="1"/>
  <c r="J2719" i="1"/>
  <c r="K2719" i="1"/>
  <c r="I2720" i="1"/>
  <c r="J2720" i="1"/>
  <c r="K2720" i="1"/>
  <c r="I2721" i="1"/>
  <c r="J2721" i="1"/>
  <c r="K2721" i="1"/>
  <c r="I2722" i="1"/>
  <c r="J2722" i="1"/>
  <c r="K2722" i="1"/>
  <c r="I2723" i="1"/>
  <c r="J2723" i="1"/>
  <c r="K2723" i="1"/>
  <c r="I2724" i="1"/>
  <c r="J2724" i="1"/>
  <c r="K2724" i="1"/>
  <c r="I2725" i="1"/>
  <c r="J2725" i="1"/>
  <c r="K2725" i="1"/>
  <c r="I2726" i="1"/>
  <c r="J2726" i="1"/>
  <c r="K2726" i="1"/>
  <c r="I2727" i="1"/>
  <c r="J2727" i="1"/>
  <c r="K2727" i="1"/>
  <c r="I2728" i="1"/>
  <c r="J2728" i="1"/>
  <c r="K2728" i="1"/>
  <c r="I2729" i="1"/>
  <c r="J2729" i="1"/>
  <c r="K2729" i="1"/>
  <c r="I2730" i="1"/>
  <c r="J2730" i="1"/>
  <c r="K2730" i="1"/>
  <c r="I2731" i="1"/>
  <c r="J2731" i="1"/>
  <c r="K2731" i="1"/>
  <c r="I2732" i="1"/>
  <c r="J2732" i="1"/>
  <c r="K2732" i="1"/>
  <c r="I2733" i="1"/>
  <c r="J2733" i="1"/>
  <c r="K2733" i="1"/>
  <c r="I2734" i="1"/>
  <c r="J2734" i="1"/>
  <c r="K2734" i="1"/>
  <c r="I2735" i="1"/>
  <c r="J2735" i="1"/>
  <c r="K2735" i="1"/>
  <c r="I2736" i="1"/>
  <c r="J2736" i="1"/>
  <c r="K2736" i="1"/>
  <c r="I2737" i="1"/>
  <c r="J2737" i="1"/>
  <c r="K2737" i="1"/>
  <c r="I2738" i="1"/>
  <c r="J2738" i="1"/>
  <c r="K2738" i="1"/>
  <c r="I2739" i="1"/>
  <c r="J2739" i="1"/>
  <c r="K2739" i="1"/>
  <c r="I2740" i="1"/>
  <c r="J2740" i="1"/>
  <c r="K2740" i="1"/>
  <c r="I2741" i="1"/>
  <c r="J2741" i="1"/>
  <c r="K2741" i="1"/>
  <c r="I2742" i="1"/>
  <c r="J2742" i="1"/>
  <c r="K2742" i="1"/>
  <c r="I2743" i="1"/>
  <c r="J2743" i="1"/>
  <c r="K2743" i="1"/>
  <c r="I2744" i="1"/>
  <c r="J2744" i="1"/>
  <c r="K2744" i="1"/>
  <c r="I2745" i="1"/>
  <c r="J2745" i="1"/>
  <c r="K2745" i="1"/>
  <c r="I2746" i="1"/>
  <c r="J2746" i="1"/>
  <c r="K2746" i="1"/>
  <c r="I2747" i="1"/>
  <c r="J2747" i="1"/>
  <c r="K2747" i="1"/>
  <c r="I2748" i="1"/>
  <c r="J2748" i="1"/>
  <c r="K2748" i="1"/>
  <c r="I2749" i="1"/>
  <c r="J2749" i="1"/>
  <c r="K2749" i="1"/>
  <c r="I2750" i="1"/>
  <c r="J2750" i="1"/>
  <c r="K2750" i="1"/>
  <c r="I2751" i="1"/>
  <c r="J2751" i="1"/>
  <c r="K2751" i="1"/>
  <c r="I2752" i="1"/>
  <c r="J2752" i="1"/>
  <c r="K2752" i="1"/>
  <c r="I2753" i="1"/>
  <c r="J2753" i="1"/>
  <c r="K2753" i="1"/>
  <c r="I2754" i="1"/>
  <c r="J2754" i="1"/>
  <c r="K2754" i="1"/>
  <c r="I2755" i="1"/>
  <c r="J2755" i="1"/>
  <c r="K2755" i="1"/>
  <c r="I2756" i="1"/>
  <c r="J2756" i="1"/>
  <c r="K2756" i="1"/>
  <c r="I2757" i="1"/>
  <c r="J2757" i="1"/>
  <c r="K2757" i="1"/>
  <c r="I2758" i="1"/>
  <c r="J2758" i="1"/>
  <c r="K2758" i="1"/>
  <c r="I2759" i="1"/>
  <c r="J2759" i="1"/>
  <c r="K2759" i="1"/>
  <c r="I2760" i="1"/>
  <c r="J2760" i="1"/>
  <c r="K2760" i="1"/>
  <c r="I2761" i="1"/>
  <c r="J2761" i="1"/>
  <c r="K2761" i="1"/>
  <c r="I2762" i="1"/>
  <c r="J2762" i="1"/>
  <c r="K2762" i="1"/>
  <c r="I2763" i="1"/>
  <c r="J2763" i="1"/>
  <c r="K2763" i="1"/>
  <c r="I2764" i="1"/>
  <c r="J2764" i="1"/>
  <c r="K2764" i="1"/>
  <c r="I2765" i="1"/>
  <c r="J2765" i="1"/>
  <c r="K2765" i="1"/>
  <c r="I2766" i="1"/>
  <c r="J2766" i="1"/>
  <c r="K2766" i="1"/>
  <c r="I2767" i="1"/>
  <c r="J2767" i="1"/>
  <c r="K2767" i="1"/>
  <c r="I2768" i="1"/>
  <c r="J2768" i="1"/>
  <c r="K2768" i="1"/>
  <c r="I2769" i="1"/>
  <c r="J2769" i="1"/>
  <c r="K2769" i="1"/>
  <c r="I2770" i="1"/>
  <c r="J2770" i="1"/>
  <c r="K2770" i="1"/>
  <c r="I2771" i="1"/>
  <c r="J2771" i="1"/>
  <c r="K2771" i="1"/>
  <c r="I2772" i="1"/>
  <c r="J2772" i="1"/>
  <c r="K2772" i="1"/>
  <c r="I2773" i="1"/>
  <c r="J2773" i="1"/>
  <c r="K2773" i="1"/>
  <c r="I2774" i="1"/>
  <c r="J2774" i="1"/>
  <c r="K2774" i="1"/>
  <c r="I2775" i="1"/>
  <c r="J2775" i="1"/>
  <c r="K2775" i="1"/>
  <c r="I2776" i="1"/>
  <c r="J2776" i="1"/>
  <c r="K2776" i="1"/>
  <c r="I2777" i="1"/>
  <c r="J2777" i="1"/>
  <c r="K2777" i="1"/>
  <c r="I2778" i="1"/>
  <c r="J2778" i="1"/>
  <c r="K2778" i="1"/>
  <c r="I2779" i="1"/>
  <c r="J2779" i="1"/>
  <c r="K2779" i="1"/>
  <c r="I2780" i="1"/>
  <c r="J2780" i="1"/>
  <c r="K2780" i="1"/>
  <c r="I2781" i="1"/>
  <c r="J2781" i="1"/>
  <c r="K2781" i="1"/>
  <c r="I2782" i="1"/>
  <c r="J2782" i="1"/>
  <c r="K2782" i="1"/>
  <c r="I2783" i="1"/>
  <c r="J2783" i="1"/>
  <c r="K2783" i="1"/>
  <c r="I2784" i="1"/>
  <c r="J2784" i="1"/>
  <c r="K2784" i="1"/>
  <c r="I2785" i="1"/>
  <c r="J2785" i="1"/>
  <c r="K2785" i="1"/>
  <c r="I2786" i="1"/>
  <c r="J2786" i="1"/>
  <c r="K2786" i="1"/>
  <c r="I2787" i="1"/>
  <c r="J2787" i="1"/>
  <c r="K2787" i="1"/>
  <c r="I2788" i="1"/>
  <c r="J2788" i="1"/>
  <c r="K2788" i="1"/>
  <c r="I2789" i="1"/>
  <c r="J2789" i="1"/>
  <c r="K2789" i="1"/>
  <c r="I2790" i="1"/>
  <c r="J2790" i="1"/>
  <c r="K2790" i="1"/>
  <c r="I2791" i="1"/>
  <c r="J2791" i="1"/>
  <c r="K2791" i="1"/>
  <c r="I2792" i="1"/>
  <c r="J2792" i="1"/>
  <c r="K2792" i="1"/>
  <c r="I2793" i="1"/>
  <c r="J2793" i="1"/>
  <c r="K2793" i="1"/>
  <c r="I2794" i="1"/>
  <c r="J2794" i="1"/>
  <c r="K2794" i="1"/>
  <c r="I2795" i="1"/>
  <c r="J2795" i="1"/>
  <c r="K2795" i="1"/>
  <c r="I2796" i="1"/>
  <c r="J2796" i="1"/>
  <c r="K2796" i="1"/>
  <c r="I2797" i="1"/>
  <c r="J2797" i="1"/>
  <c r="K2797" i="1"/>
  <c r="I2798" i="1"/>
  <c r="J2798" i="1"/>
  <c r="K2798" i="1"/>
  <c r="I2799" i="1"/>
  <c r="J2799" i="1"/>
  <c r="K2799" i="1"/>
  <c r="I2800" i="1"/>
  <c r="J2800" i="1"/>
  <c r="K2800" i="1"/>
  <c r="I2801" i="1"/>
  <c r="J2801" i="1"/>
  <c r="K2801" i="1"/>
  <c r="I2802" i="1"/>
  <c r="J2802" i="1"/>
  <c r="K2802" i="1"/>
  <c r="I2803" i="1"/>
  <c r="J2803" i="1"/>
  <c r="K2803" i="1"/>
  <c r="I2804" i="1"/>
  <c r="J2804" i="1"/>
  <c r="K2804" i="1"/>
  <c r="I2805" i="1"/>
  <c r="J2805" i="1"/>
  <c r="K2805" i="1"/>
  <c r="I2806" i="1"/>
  <c r="J2806" i="1"/>
  <c r="K2806" i="1"/>
  <c r="I2807" i="1"/>
  <c r="J2807" i="1"/>
  <c r="K2807" i="1"/>
  <c r="I2808" i="1"/>
  <c r="J2808" i="1"/>
  <c r="K2808" i="1"/>
  <c r="I2809" i="1"/>
  <c r="J2809" i="1"/>
  <c r="K2809" i="1"/>
  <c r="I2810" i="1"/>
  <c r="J2810" i="1"/>
  <c r="K2810" i="1"/>
  <c r="I2811" i="1"/>
  <c r="J2811" i="1"/>
  <c r="K2811" i="1"/>
  <c r="I2812" i="1"/>
  <c r="J2812" i="1"/>
  <c r="K2812" i="1"/>
  <c r="I2813" i="1"/>
  <c r="J2813" i="1"/>
  <c r="K2813" i="1"/>
  <c r="I2814" i="1"/>
  <c r="J2814" i="1"/>
  <c r="K2814" i="1"/>
  <c r="I2815" i="1"/>
  <c r="J2815" i="1"/>
  <c r="K2815" i="1"/>
  <c r="I2816" i="1"/>
  <c r="J2816" i="1"/>
  <c r="K2816" i="1"/>
  <c r="I2817" i="1"/>
  <c r="J2817" i="1"/>
  <c r="K2817" i="1"/>
  <c r="I2818" i="1"/>
  <c r="J2818" i="1"/>
  <c r="K2818" i="1"/>
  <c r="I2819" i="1"/>
  <c r="J2819" i="1"/>
  <c r="K2819" i="1"/>
  <c r="I2820" i="1"/>
  <c r="J2820" i="1"/>
  <c r="K2820" i="1"/>
  <c r="I2821" i="1"/>
  <c r="J2821" i="1"/>
  <c r="K2821" i="1"/>
  <c r="I2822" i="1"/>
  <c r="J2822" i="1"/>
  <c r="K2822" i="1"/>
  <c r="I2823" i="1"/>
  <c r="J2823" i="1"/>
  <c r="K2823" i="1"/>
  <c r="I2824" i="1"/>
  <c r="J2824" i="1"/>
  <c r="K2824" i="1"/>
  <c r="I2825" i="1"/>
  <c r="J2825" i="1"/>
  <c r="K2825" i="1"/>
  <c r="I2826" i="1"/>
  <c r="J2826" i="1"/>
  <c r="K2826" i="1"/>
  <c r="I2827" i="1"/>
  <c r="J2827" i="1"/>
  <c r="K2827" i="1"/>
  <c r="I2828" i="1"/>
  <c r="J2828" i="1"/>
  <c r="K2828" i="1"/>
  <c r="I2829" i="1"/>
  <c r="J2829" i="1"/>
  <c r="K2829" i="1"/>
  <c r="I2830" i="1"/>
  <c r="J2830" i="1"/>
  <c r="K2830" i="1"/>
  <c r="I2831" i="1"/>
  <c r="J2831" i="1"/>
  <c r="K2831" i="1"/>
  <c r="I2832" i="1"/>
  <c r="J2832" i="1"/>
  <c r="K2832" i="1"/>
  <c r="I2833" i="1"/>
  <c r="J2833" i="1"/>
  <c r="K2833" i="1"/>
  <c r="I2834" i="1"/>
  <c r="J2834" i="1"/>
  <c r="K2834" i="1"/>
  <c r="I2835" i="1"/>
  <c r="J2835" i="1"/>
  <c r="K2835" i="1"/>
  <c r="I2836" i="1"/>
  <c r="J2836" i="1"/>
  <c r="K2836" i="1"/>
  <c r="I2837" i="1"/>
  <c r="J2837" i="1"/>
  <c r="K2837" i="1"/>
  <c r="I2838" i="1"/>
  <c r="J2838" i="1"/>
  <c r="K2838" i="1"/>
  <c r="I2839" i="1"/>
  <c r="J2839" i="1"/>
  <c r="K2839" i="1"/>
  <c r="I2840" i="1"/>
  <c r="J2840" i="1"/>
  <c r="K2840" i="1"/>
  <c r="I2841" i="1"/>
  <c r="J2841" i="1"/>
  <c r="K2841" i="1"/>
  <c r="I2842" i="1"/>
  <c r="J2842" i="1"/>
  <c r="K2842" i="1"/>
  <c r="I2843" i="1"/>
  <c r="J2843" i="1"/>
  <c r="K2843" i="1"/>
  <c r="I2844" i="1"/>
  <c r="J2844" i="1"/>
  <c r="K2844" i="1"/>
  <c r="I2845" i="1"/>
  <c r="J2845" i="1"/>
  <c r="K2845" i="1"/>
  <c r="I2846" i="1"/>
  <c r="J2846" i="1"/>
  <c r="K2846" i="1"/>
  <c r="I2847" i="1"/>
  <c r="J2847" i="1"/>
  <c r="K2847" i="1"/>
  <c r="I2848" i="1"/>
  <c r="J2848" i="1"/>
  <c r="K2848" i="1"/>
  <c r="I2849" i="1"/>
  <c r="J2849" i="1"/>
  <c r="K2849" i="1"/>
  <c r="I2850" i="1"/>
  <c r="J2850" i="1"/>
  <c r="K2850" i="1"/>
  <c r="I2851" i="1"/>
  <c r="J2851" i="1"/>
  <c r="K2851" i="1"/>
  <c r="I2852" i="1"/>
  <c r="J2852" i="1"/>
  <c r="K2852" i="1"/>
  <c r="I2853" i="1"/>
  <c r="J2853" i="1"/>
  <c r="K2853" i="1"/>
  <c r="I2854" i="1"/>
  <c r="J2854" i="1"/>
  <c r="K2854" i="1"/>
  <c r="I2855" i="1"/>
  <c r="J2855" i="1"/>
  <c r="K2855" i="1"/>
  <c r="I2856" i="1"/>
  <c r="J2856" i="1"/>
  <c r="K2856" i="1"/>
  <c r="I2857" i="1"/>
  <c r="J2857" i="1"/>
  <c r="K2857" i="1"/>
  <c r="I2858" i="1"/>
  <c r="J2858" i="1"/>
  <c r="K2858" i="1"/>
  <c r="I2859" i="1"/>
  <c r="J2859" i="1"/>
  <c r="K2859" i="1"/>
  <c r="I2860" i="1"/>
  <c r="J2860" i="1"/>
  <c r="K2860" i="1"/>
  <c r="I2861" i="1"/>
  <c r="J2861" i="1"/>
  <c r="K2861" i="1"/>
  <c r="I2862" i="1"/>
  <c r="J2862" i="1"/>
  <c r="K2862" i="1"/>
  <c r="I2863" i="1"/>
  <c r="J2863" i="1"/>
  <c r="K2863" i="1"/>
  <c r="I2864" i="1"/>
  <c r="J2864" i="1"/>
  <c r="K2864" i="1"/>
  <c r="I2865" i="1"/>
  <c r="J2865" i="1"/>
  <c r="K2865" i="1"/>
  <c r="I2866" i="1"/>
  <c r="J2866" i="1"/>
  <c r="K2866" i="1"/>
  <c r="I2867" i="1"/>
  <c r="J2867" i="1"/>
  <c r="K2867" i="1"/>
  <c r="I2868" i="1"/>
  <c r="J2868" i="1"/>
  <c r="K2868" i="1"/>
  <c r="I2869" i="1"/>
  <c r="J2869" i="1"/>
  <c r="K2869" i="1"/>
  <c r="I2870" i="1"/>
  <c r="J2870" i="1"/>
  <c r="K2870" i="1"/>
  <c r="I2871" i="1"/>
  <c r="J2871" i="1"/>
  <c r="K2871" i="1"/>
  <c r="I2872" i="1"/>
  <c r="J2872" i="1"/>
  <c r="K2872" i="1"/>
  <c r="I2873" i="1"/>
  <c r="J2873" i="1"/>
  <c r="K2873" i="1"/>
  <c r="I2874" i="1"/>
  <c r="J2874" i="1"/>
  <c r="K2874" i="1"/>
  <c r="I2875" i="1"/>
  <c r="J2875" i="1"/>
  <c r="K2875" i="1"/>
  <c r="I2876" i="1"/>
  <c r="J2876" i="1"/>
  <c r="K2876" i="1"/>
  <c r="I2877" i="1"/>
  <c r="J2877" i="1"/>
  <c r="K2877" i="1"/>
  <c r="I2878" i="1"/>
  <c r="J2878" i="1"/>
  <c r="K2878" i="1"/>
  <c r="I2879" i="1"/>
  <c r="J2879" i="1"/>
  <c r="K2879" i="1"/>
  <c r="I2880" i="1"/>
  <c r="J2880" i="1"/>
  <c r="K2880" i="1"/>
  <c r="I2881" i="1"/>
  <c r="J2881" i="1"/>
  <c r="K2881" i="1"/>
  <c r="I2882" i="1"/>
  <c r="J2882" i="1"/>
  <c r="K2882" i="1"/>
  <c r="I2883" i="1"/>
  <c r="J2883" i="1"/>
  <c r="K2883" i="1"/>
  <c r="I2884" i="1"/>
  <c r="J2884" i="1"/>
  <c r="K2884" i="1"/>
  <c r="I2885" i="1"/>
  <c r="J2885" i="1"/>
  <c r="K2885" i="1"/>
  <c r="I2886" i="1"/>
  <c r="J2886" i="1"/>
  <c r="K2886" i="1"/>
  <c r="I2887" i="1"/>
  <c r="J2887" i="1"/>
  <c r="K2887" i="1"/>
  <c r="I2888" i="1"/>
  <c r="J2888" i="1"/>
  <c r="K2888" i="1"/>
  <c r="I2889" i="1"/>
  <c r="J2889" i="1"/>
  <c r="K2889" i="1"/>
  <c r="I2890" i="1"/>
  <c r="J2890" i="1"/>
  <c r="K2890" i="1"/>
  <c r="I2891" i="1"/>
  <c r="J2891" i="1"/>
  <c r="K2891" i="1"/>
  <c r="I2892" i="1"/>
  <c r="J2892" i="1"/>
  <c r="K2892" i="1"/>
  <c r="I2893" i="1"/>
  <c r="J2893" i="1"/>
  <c r="K2893" i="1"/>
  <c r="I2894" i="1"/>
  <c r="J2894" i="1"/>
  <c r="K2894" i="1"/>
  <c r="I2895" i="1"/>
  <c r="J2895" i="1"/>
  <c r="K2895" i="1"/>
  <c r="I2896" i="1"/>
  <c r="J2896" i="1"/>
  <c r="K2896" i="1"/>
  <c r="I2897" i="1"/>
  <c r="J2897" i="1"/>
  <c r="K2897" i="1"/>
  <c r="I2898" i="1"/>
  <c r="J2898" i="1"/>
  <c r="K2898" i="1"/>
  <c r="I2899" i="1"/>
  <c r="J2899" i="1"/>
  <c r="K2899" i="1"/>
  <c r="I2900" i="1"/>
  <c r="J2900" i="1"/>
  <c r="K2900" i="1"/>
  <c r="I2901" i="1"/>
  <c r="J2901" i="1"/>
  <c r="K2901" i="1"/>
  <c r="I2902" i="1"/>
  <c r="J2902" i="1"/>
  <c r="K2902" i="1"/>
  <c r="I2903" i="1"/>
  <c r="J2903" i="1"/>
  <c r="K2903" i="1"/>
  <c r="I2904" i="1"/>
  <c r="J2904" i="1"/>
  <c r="K2904" i="1"/>
  <c r="I2905" i="1"/>
  <c r="J2905" i="1"/>
  <c r="K2905" i="1"/>
  <c r="I2906" i="1"/>
  <c r="J2906" i="1"/>
  <c r="K2906" i="1"/>
  <c r="I2907" i="1"/>
  <c r="J2907" i="1"/>
  <c r="K2907" i="1"/>
  <c r="I2908" i="1"/>
  <c r="J2908" i="1"/>
  <c r="K2908" i="1"/>
  <c r="I2909" i="1"/>
  <c r="J2909" i="1"/>
  <c r="K2909" i="1"/>
  <c r="I2910" i="1"/>
  <c r="J2910" i="1"/>
  <c r="K2910" i="1"/>
  <c r="I2911" i="1"/>
  <c r="J2911" i="1"/>
  <c r="K2911" i="1"/>
  <c r="I2912" i="1"/>
  <c r="J2912" i="1"/>
  <c r="K2912" i="1"/>
  <c r="I2913" i="1"/>
  <c r="J2913" i="1"/>
  <c r="K2913" i="1"/>
  <c r="I2914" i="1"/>
  <c r="J2914" i="1"/>
  <c r="K2914" i="1"/>
  <c r="I2915" i="1"/>
  <c r="J2915" i="1"/>
  <c r="K2915" i="1"/>
  <c r="I2916" i="1"/>
  <c r="J2916" i="1"/>
  <c r="K2916" i="1"/>
  <c r="I2917" i="1"/>
  <c r="J2917" i="1"/>
  <c r="K2917" i="1"/>
  <c r="I2918" i="1"/>
  <c r="J2918" i="1"/>
  <c r="K2918" i="1"/>
  <c r="I2919" i="1"/>
  <c r="J2919" i="1"/>
  <c r="K2919" i="1"/>
  <c r="I2920" i="1"/>
  <c r="J2920" i="1"/>
  <c r="K2920" i="1"/>
  <c r="I2921" i="1"/>
  <c r="J2921" i="1"/>
  <c r="K2921" i="1"/>
  <c r="I2922" i="1"/>
  <c r="J2922" i="1"/>
  <c r="K2922" i="1"/>
  <c r="I2923" i="1"/>
  <c r="J2923" i="1"/>
  <c r="K2923" i="1"/>
  <c r="I2924" i="1"/>
  <c r="J2924" i="1"/>
  <c r="K2924" i="1"/>
  <c r="I2925" i="1"/>
  <c r="J2925" i="1"/>
  <c r="K2925" i="1"/>
  <c r="I2926" i="1"/>
  <c r="J2926" i="1"/>
  <c r="K2926" i="1"/>
  <c r="I2927" i="1"/>
  <c r="J2927" i="1"/>
  <c r="K2927" i="1"/>
  <c r="I2928" i="1"/>
  <c r="J2928" i="1"/>
  <c r="K2928" i="1"/>
  <c r="I2929" i="1"/>
  <c r="J2929" i="1"/>
  <c r="K2929" i="1"/>
  <c r="I2930" i="1"/>
  <c r="J2930" i="1"/>
  <c r="K2930" i="1"/>
  <c r="I2931" i="1"/>
  <c r="J2931" i="1"/>
  <c r="K2931" i="1"/>
  <c r="I2932" i="1"/>
  <c r="J2932" i="1"/>
  <c r="K2932" i="1"/>
  <c r="I2933" i="1"/>
  <c r="J2933" i="1"/>
  <c r="K2933" i="1"/>
  <c r="I2934" i="1"/>
  <c r="J2934" i="1"/>
  <c r="K2934" i="1"/>
  <c r="I2935" i="1"/>
  <c r="J2935" i="1"/>
  <c r="K2935" i="1"/>
  <c r="I2936" i="1"/>
  <c r="J2936" i="1"/>
  <c r="K2936" i="1"/>
  <c r="I2937" i="1"/>
  <c r="J2937" i="1"/>
  <c r="K2937" i="1"/>
  <c r="I2938" i="1"/>
  <c r="J2938" i="1"/>
  <c r="K2938" i="1"/>
  <c r="I2939" i="1"/>
  <c r="J2939" i="1"/>
  <c r="K2939" i="1"/>
  <c r="I2940" i="1"/>
  <c r="J2940" i="1"/>
  <c r="K2940" i="1"/>
  <c r="I2941" i="1"/>
  <c r="J2941" i="1"/>
  <c r="K2941" i="1"/>
  <c r="I2942" i="1"/>
  <c r="J2942" i="1"/>
  <c r="K2942" i="1"/>
  <c r="I2943" i="1"/>
  <c r="J2943" i="1"/>
  <c r="K2943" i="1"/>
  <c r="I2944" i="1"/>
  <c r="J2944" i="1"/>
  <c r="K2944" i="1"/>
  <c r="I2945" i="1"/>
  <c r="J2945" i="1"/>
  <c r="K2945" i="1"/>
  <c r="I2946" i="1"/>
  <c r="J2946" i="1"/>
  <c r="K2946" i="1"/>
  <c r="I2947" i="1"/>
  <c r="J2947" i="1"/>
  <c r="K2947" i="1"/>
  <c r="I2948" i="1"/>
  <c r="J2948" i="1"/>
  <c r="K2948" i="1"/>
  <c r="I2949" i="1"/>
  <c r="J2949" i="1"/>
  <c r="K2949" i="1"/>
  <c r="I2950" i="1"/>
  <c r="J2950" i="1"/>
  <c r="K2950" i="1"/>
  <c r="I2951" i="1"/>
  <c r="J2951" i="1"/>
  <c r="K2951" i="1"/>
  <c r="I2952" i="1"/>
  <c r="J2952" i="1"/>
  <c r="K2952" i="1"/>
  <c r="I2953" i="1"/>
  <c r="J2953" i="1"/>
  <c r="K2953" i="1"/>
  <c r="I2954" i="1"/>
  <c r="J2954" i="1"/>
  <c r="K2954" i="1"/>
  <c r="I2955" i="1"/>
  <c r="J2955" i="1"/>
  <c r="K2955" i="1"/>
  <c r="I2956" i="1"/>
  <c r="J2956" i="1"/>
  <c r="K2956" i="1"/>
  <c r="I2957" i="1"/>
  <c r="J2957" i="1"/>
  <c r="K2957" i="1"/>
  <c r="I2958" i="1"/>
  <c r="J2958" i="1"/>
  <c r="K2958" i="1"/>
  <c r="I2959" i="1"/>
  <c r="J2959" i="1"/>
  <c r="K2959" i="1"/>
  <c r="I2960" i="1"/>
  <c r="J2960" i="1"/>
  <c r="K2960" i="1"/>
  <c r="I2961" i="1"/>
  <c r="J2961" i="1"/>
  <c r="K2961" i="1"/>
  <c r="I2962" i="1"/>
  <c r="J2962" i="1"/>
  <c r="K2962" i="1"/>
  <c r="I2963" i="1"/>
  <c r="J2963" i="1"/>
  <c r="K2963" i="1"/>
  <c r="I2964" i="1"/>
  <c r="J2964" i="1"/>
  <c r="K2964" i="1"/>
  <c r="I2965" i="1"/>
  <c r="J2965" i="1"/>
  <c r="K2965" i="1"/>
  <c r="I2966" i="1"/>
  <c r="J2966" i="1"/>
  <c r="K2966" i="1"/>
  <c r="I2967" i="1"/>
  <c r="J2967" i="1"/>
  <c r="K2967" i="1"/>
  <c r="I2968" i="1"/>
  <c r="J2968" i="1"/>
  <c r="K2968" i="1"/>
  <c r="I2969" i="1"/>
  <c r="J2969" i="1"/>
  <c r="K2969" i="1"/>
  <c r="I2970" i="1"/>
  <c r="J2970" i="1"/>
  <c r="K2970" i="1"/>
  <c r="I2971" i="1"/>
  <c r="J2971" i="1"/>
  <c r="K2971" i="1"/>
  <c r="I2972" i="1"/>
  <c r="J2972" i="1"/>
  <c r="K2972" i="1"/>
  <c r="I2973" i="1"/>
  <c r="J2973" i="1"/>
  <c r="K2973" i="1"/>
  <c r="I2974" i="1"/>
  <c r="J2974" i="1"/>
  <c r="K2974" i="1"/>
  <c r="I2975" i="1"/>
  <c r="J2975" i="1"/>
  <c r="K2975" i="1"/>
  <c r="I2976" i="1"/>
  <c r="J2976" i="1"/>
  <c r="K2976" i="1"/>
  <c r="I2977" i="1"/>
  <c r="J2977" i="1"/>
  <c r="K2977" i="1"/>
  <c r="I2978" i="1"/>
  <c r="J2978" i="1"/>
  <c r="K2978" i="1"/>
  <c r="I2979" i="1"/>
  <c r="J2979" i="1"/>
  <c r="K2979" i="1"/>
  <c r="I2980" i="1"/>
  <c r="J2980" i="1"/>
  <c r="K2980" i="1"/>
  <c r="I2981" i="1"/>
  <c r="J2981" i="1"/>
  <c r="K2981" i="1"/>
  <c r="I2982" i="1"/>
  <c r="J2982" i="1"/>
  <c r="K2982" i="1"/>
  <c r="I2983" i="1"/>
  <c r="J2983" i="1"/>
  <c r="K2983" i="1"/>
  <c r="I2984" i="1"/>
  <c r="J2984" i="1"/>
  <c r="K2984" i="1"/>
  <c r="I2985" i="1"/>
  <c r="J2985" i="1"/>
  <c r="K2985" i="1"/>
  <c r="I2986" i="1"/>
  <c r="J2986" i="1"/>
  <c r="K2986" i="1"/>
  <c r="I2987" i="1"/>
  <c r="J2987" i="1"/>
  <c r="K2987" i="1"/>
  <c r="I2988" i="1"/>
  <c r="J2988" i="1"/>
  <c r="K2988" i="1"/>
  <c r="I2989" i="1"/>
  <c r="J2989" i="1"/>
  <c r="K2989" i="1"/>
  <c r="I2990" i="1"/>
  <c r="J2990" i="1"/>
  <c r="K2990" i="1"/>
  <c r="I2991" i="1"/>
  <c r="J2991" i="1"/>
  <c r="K2991" i="1"/>
  <c r="I2992" i="1"/>
  <c r="J2992" i="1"/>
  <c r="K2992" i="1"/>
  <c r="I2993" i="1"/>
  <c r="J2993" i="1"/>
  <c r="K2993" i="1"/>
  <c r="I2994" i="1"/>
  <c r="J2994" i="1"/>
  <c r="K2994" i="1"/>
  <c r="I2995" i="1"/>
  <c r="J2995" i="1"/>
  <c r="K2995" i="1"/>
  <c r="I2996" i="1"/>
  <c r="J2996" i="1"/>
  <c r="K2996" i="1"/>
  <c r="I2997" i="1"/>
  <c r="J2997" i="1"/>
  <c r="K2997" i="1"/>
  <c r="I2998" i="1"/>
  <c r="J2998" i="1"/>
  <c r="K2998" i="1"/>
  <c r="I2999" i="1"/>
  <c r="J2999" i="1"/>
  <c r="K2999" i="1"/>
  <c r="I3000" i="1"/>
  <c r="J3000" i="1"/>
  <c r="K3000" i="1"/>
  <c r="I3001" i="1"/>
  <c r="J3001" i="1"/>
  <c r="K3001" i="1"/>
  <c r="I3002" i="1"/>
  <c r="J3002" i="1"/>
  <c r="K3002" i="1"/>
  <c r="I3003" i="1"/>
  <c r="J3003" i="1"/>
  <c r="K3003" i="1"/>
  <c r="I3004" i="1"/>
  <c r="J3004" i="1"/>
  <c r="K3004" i="1"/>
  <c r="I3005" i="1"/>
  <c r="J3005" i="1"/>
  <c r="K3005" i="1"/>
  <c r="I3006" i="1"/>
  <c r="J3006" i="1"/>
  <c r="K3006" i="1"/>
  <c r="I3007" i="1"/>
  <c r="J3007" i="1"/>
  <c r="K3007" i="1"/>
  <c r="I3008" i="1"/>
  <c r="J3008" i="1"/>
  <c r="K3008" i="1"/>
  <c r="I3009" i="1"/>
  <c r="J3009" i="1"/>
  <c r="K3009" i="1"/>
  <c r="I3010" i="1"/>
  <c r="J3010" i="1"/>
  <c r="K3010" i="1"/>
  <c r="I3011" i="1"/>
  <c r="J3011" i="1"/>
  <c r="K3011" i="1"/>
  <c r="I3012" i="1"/>
  <c r="J3012" i="1"/>
  <c r="K3012" i="1"/>
  <c r="I3013" i="1"/>
  <c r="J3013" i="1"/>
  <c r="K3013" i="1"/>
  <c r="I3014" i="1"/>
  <c r="J3014" i="1"/>
  <c r="K3014" i="1"/>
  <c r="I3015" i="1"/>
  <c r="J3015" i="1"/>
  <c r="K3015" i="1"/>
  <c r="I3016" i="1"/>
  <c r="J3016" i="1"/>
  <c r="K3016" i="1"/>
  <c r="I3017" i="1"/>
  <c r="J3017" i="1"/>
  <c r="K3017" i="1"/>
  <c r="I3018" i="1"/>
  <c r="J3018" i="1"/>
  <c r="K3018" i="1"/>
  <c r="I3019" i="1"/>
  <c r="J3019" i="1"/>
  <c r="K3019" i="1"/>
  <c r="I3020" i="1"/>
  <c r="J3020" i="1"/>
  <c r="K3020" i="1"/>
  <c r="I3021" i="1"/>
  <c r="J3021" i="1"/>
  <c r="K3021" i="1"/>
  <c r="I3022" i="1"/>
  <c r="J3022" i="1"/>
  <c r="K3022" i="1"/>
  <c r="I3023" i="1"/>
  <c r="J3023" i="1"/>
  <c r="K3023" i="1"/>
  <c r="I3024" i="1"/>
  <c r="J3024" i="1"/>
  <c r="K3024" i="1"/>
  <c r="I3025" i="1"/>
  <c r="J3025" i="1"/>
  <c r="K3025" i="1"/>
  <c r="I3026" i="1"/>
  <c r="J3026" i="1"/>
  <c r="K3026" i="1"/>
  <c r="I3027" i="1"/>
  <c r="J3027" i="1"/>
  <c r="K3027" i="1"/>
  <c r="I3028" i="1"/>
  <c r="J3028" i="1"/>
  <c r="K3028" i="1"/>
  <c r="I3029" i="1"/>
  <c r="J3029" i="1"/>
  <c r="K3029" i="1"/>
  <c r="I3030" i="1"/>
  <c r="J3030" i="1"/>
  <c r="K3030" i="1"/>
  <c r="I3031" i="1"/>
  <c r="J3031" i="1"/>
  <c r="K3031" i="1"/>
  <c r="I3032" i="1"/>
  <c r="J3032" i="1"/>
  <c r="K3032" i="1"/>
  <c r="I3033" i="1"/>
  <c r="J3033" i="1"/>
  <c r="K3033" i="1"/>
  <c r="I3034" i="1"/>
  <c r="J3034" i="1"/>
  <c r="K3034" i="1"/>
  <c r="I3035" i="1"/>
  <c r="J3035" i="1"/>
  <c r="K3035" i="1"/>
  <c r="I3036" i="1"/>
  <c r="J3036" i="1"/>
  <c r="K3036" i="1"/>
  <c r="I3037" i="1"/>
  <c r="J3037" i="1"/>
  <c r="K3037" i="1"/>
  <c r="I3038" i="1"/>
  <c r="J3038" i="1"/>
  <c r="K3038" i="1"/>
  <c r="I3039" i="1"/>
  <c r="J3039" i="1"/>
  <c r="K3039" i="1"/>
  <c r="I3040" i="1"/>
  <c r="J3040" i="1"/>
  <c r="K3040" i="1"/>
  <c r="I3041" i="1"/>
  <c r="J3041" i="1"/>
  <c r="K3041" i="1"/>
  <c r="I3042" i="1"/>
  <c r="J3042" i="1"/>
  <c r="K3042" i="1"/>
  <c r="I3043" i="1"/>
  <c r="J3043" i="1"/>
  <c r="K3043" i="1"/>
  <c r="I3044" i="1"/>
  <c r="J3044" i="1"/>
  <c r="K3044" i="1"/>
  <c r="I3045" i="1"/>
  <c r="J3045" i="1"/>
  <c r="K3045" i="1"/>
  <c r="I3046" i="1"/>
  <c r="J3046" i="1"/>
  <c r="K3046" i="1"/>
  <c r="I3047" i="1"/>
  <c r="J3047" i="1"/>
  <c r="K3047" i="1"/>
  <c r="I3048" i="1"/>
  <c r="J3048" i="1"/>
  <c r="K3048" i="1"/>
  <c r="I3049" i="1"/>
  <c r="J3049" i="1"/>
  <c r="K3049" i="1"/>
  <c r="I3050" i="1"/>
  <c r="J3050" i="1"/>
  <c r="K3050" i="1"/>
  <c r="I3051" i="1"/>
  <c r="J3051" i="1"/>
  <c r="K3051" i="1"/>
  <c r="I3052" i="1"/>
  <c r="J3052" i="1"/>
  <c r="K3052" i="1"/>
  <c r="I3053" i="1"/>
  <c r="J3053" i="1"/>
  <c r="K3053" i="1"/>
  <c r="I3054" i="1"/>
  <c r="J3054" i="1"/>
  <c r="K3054" i="1"/>
  <c r="I3055" i="1"/>
  <c r="J3055" i="1"/>
  <c r="K3055" i="1"/>
  <c r="I3056" i="1"/>
  <c r="J3056" i="1"/>
  <c r="K3056" i="1"/>
  <c r="I3057" i="1"/>
  <c r="J3057" i="1"/>
  <c r="K3057" i="1"/>
  <c r="I3058" i="1"/>
  <c r="J3058" i="1"/>
  <c r="K3058" i="1"/>
  <c r="I3059" i="1"/>
  <c r="J3059" i="1"/>
  <c r="K3059" i="1"/>
  <c r="I3060" i="1"/>
  <c r="J3060" i="1"/>
  <c r="K3060" i="1"/>
  <c r="I3061" i="1"/>
  <c r="J3061" i="1"/>
  <c r="K3061" i="1"/>
  <c r="I3062" i="1"/>
  <c r="J3062" i="1"/>
  <c r="K3062" i="1"/>
  <c r="I3063" i="1"/>
  <c r="J3063" i="1"/>
  <c r="K3063" i="1"/>
  <c r="I3064" i="1"/>
  <c r="J3064" i="1"/>
  <c r="K3064" i="1"/>
  <c r="I3065" i="1"/>
  <c r="J3065" i="1"/>
  <c r="K3065" i="1"/>
  <c r="I3066" i="1"/>
  <c r="J3066" i="1"/>
  <c r="K3066" i="1"/>
  <c r="I3067" i="1"/>
  <c r="J3067" i="1"/>
  <c r="K3067" i="1"/>
  <c r="I3068" i="1"/>
  <c r="J3068" i="1"/>
  <c r="K3068" i="1"/>
  <c r="I3069" i="1"/>
  <c r="J3069" i="1"/>
  <c r="K3069" i="1"/>
  <c r="I3070" i="1"/>
  <c r="J3070" i="1"/>
  <c r="K3070" i="1"/>
  <c r="I3071" i="1"/>
  <c r="J3071" i="1"/>
  <c r="K3071" i="1"/>
  <c r="I3072" i="1"/>
  <c r="J3072" i="1"/>
  <c r="K3072" i="1"/>
  <c r="I3073" i="1"/>
  <c r="J3073" i="1"/>
  <c r="K3073" i="1"/>
  <c r="I3074" i="1"/>
  <c r="J3074" i="1"/>
  <c r="K3074" i="1"/>
  <c r="I3075" i="1"/>
  <c r="J3075" i="1"/>
  <c r="K3075" i="1"/>
  <c r="I3076" i="1"/>
  <c r="J3076" i="1"/>
  <c r="K3076" i="1"/>
  <c r="I3077" i="1"/>
  <c r="J3077" i="1"/>
  <c r="K3077" i="1"/>
  <c r="I3078" i="1"/>
  <c r="J3078" i="1"/>
  <c r="K3078" i="1"/>
  <c r="I3079" i="1"/>
  <c r="J3079" i="1"/>
  <c r="K3079" i="1"/>
  <c r="I3080" i="1"/>
  <c r="J3080" i="1"/>
  <c r="K3080" i="1"/>
  <c r="I3081" i="1"/>
  <c r="J3081" i="1"/>
  <c r="K3081" i="1"/>
  <c r="I3082" i="1"/>
  <c r="J3082" i="1"/>
  <c r="K3082" i="1"/>
  <c r="I3083" i="1"/>
  <c r="J3083" i="1"/>
  <c r="K3083" i="1"/>
  <c r="I3084" i="1"/>
  <c r="J3084" i="1"/>
  <c r="K3084" i="1"/>
  <c r="I3085" i="1"/>
  <c r="J3085" i="1"/>
  <c r="K3085" i="1"/>
  <c r="I3086" i="1"/>
  <c r="J3086" i="1"/>
  <c r="K3086" i="1"/>
  <c r="I3087" i="1"/>
  <c r="J3087" i="1"/>
  <c r="K3087" i="1"/>
  <c r="I3088" i="1"/>
  <c r="J3088" i="1"/>
  <c r="K3088" i="1"/>
  <c r="I3089" i="1"/>
  <c r="J3089" i="1"/>
  <c r="K3089" i="1"/>
  <c r="I3090" i="1"/>
  <c r="J3090" i="1"/>
  <c r="K3090" i="1"/>
  <c r="I3091" i="1"/>
  <c r="J3091" i="1"/>
  <c r="K3091" i="1"/>
  <c r="I3092" i="1"/>
  <c r="J3092" i="1"/>
  <c r="K3092" i="1"/>
  <c r="I3093" i="1"/>
  <c r="J3093" i="1"/>
  <c r="K3093" i="1"/>
  <c r="I3094" i="1"/>
  <c r="J3094" i="1"/>
  <c r="K3094" i="1"/>
  <c r="I3095" i="1"/>
  <c r="J3095" i="1"/>
  <c r="K3095" i="1"/>
  <c r="I3096" i="1"/>
  <c r="J3096" i="1"/>
  <c r="K3096" i="1"/>
  <c r="I3097" i="1"/>
  <c r="J3097" i="1"/>
  <c r="K3097" i="1"/>
  <c r="I3098" i="1"/>
  <c r="J3098" i="1"/>
  <c r="K3098" i="1"/>
  <c r="I3099" i="1"/>
  <c r="J3099" i="1"/>
  <c r="K3099" i="1"/>
  <c r="I3100" i="1"/>
  <c r="J3100" i="1"/>
  <c r="K3100" i="1"/>
  <c r="I3101" i="1"/>
  <c r="J3101" i="1"/>
  <c r="K3101" i="1"/>
  <c r="I3102" i="1"/>
  <c r="J3102" i="1"/>
  <c r="K3102" i="1"/>
  <c r="I3103" i="1"/>
  <c r="J3103" i="1"/>
  <c r="K3103" i="1"/>
  <c r="I3104" i="1"/>
  <c r="J3104" i="1"/>
  <c r="K3104" i="1"/>
  <c r="I3105" i="1"/>
  <c r="J3105" i="1"/>
  <c r="K3105" i="1"/>
  <c r="I3106" i="1"/>
  <c r="J3106" i="1"/>
  <c r="K3106" i="1"/>
  <c r="I3107" i="1"/>
  <c r="J3107" i="1"/>
  <c r="K3107" i="1"/>
  <c r="I3108" i="1"/>
  <c r="J3108" i="1"/>
  <c r="K3108" i="1"/>
  <c r="I3109" i="1"/>
  <c r="J3109" i="1"/>
  <c r="K3109" i="1"/>
  <c r="I3110" i="1"/>
  <c r="J3110" i="1"/>
  <c r="K3110" i="1"/>
  <c r="I3111" i="1"/>
  <c r="J3111" i="1"/>
  <c r="K3111" i="1"/>
  <c r="I3112" i="1"/>
  <c r="J3112" i="1"/>
  <c r="K3112" i="1"/>
  <c r="I3113" i="1"/>
  <c r="J3113" i="1"/>
  <c r="K3113" i="1"/>
  <c r="I3114" i="1"/>
  <c r="J3114" i="1"/>
  <c r="K3114" i="1"/>
  <c r="I3115" i="1"/>
  <c r="J3115" i="1"/>
  <c r="K3115" i="1"/>
  <c r="I3116" i="1"/>
  <c r="J3116" i="1"/>
  <c r="K3116" i="1"/>
  <c r="I3117" i="1"/>
  <c r="J3117" i="1"/>
  <c r="K3117" i="1"/>
  <c r="I3118" i="1"/>
  <c r="J3118" i="1"/>
  <c r="K3118" i="1"/>
  <c r="I3119" i="1"/>
  <c r="J3119" i="1"/>
  <c r="K3119" i="1"/>
  <c r="I3120" i="1"/>
  <c r="J3120" i="1"/>
  <c r="K3120" i="1"/>
  <c r="I3121" i="1"/>
  <c r="J3121" i="1"/>
  <c r="K3121" i="1"/>
  <c r="I3122" i="1"/>
  <c r="J3122" i="1"/>
  <c r="K3122" i="1"/>
  <c r="I3123" i="1"/>
  <c r="J3123" i="1"/>
  <c r="K3123" i="1"/>
  <c r="I3124" i="1"/>
  <c r="J3124" i="1"/>
  <c r="K3124" i="1"/>
  <c r="I3125" i="1"/>
  <c r="J3125" i="1"/>
  <c r="K3125" i="1"/>
  <c r="I3126" i="1"/>
  <c r="J3126" i="1"/>
  <c r="K3126" i="1"/>
  <c r="I3127" i="1"/>
  <c r="J3127" i="1"/>
  <c r="K3127" i="1"/>
  <c r="I3128" i="1"/>
  <c r="J3128" i="1"/>
  <c r="K3128" i="1"/>
  <c r="I3129" i="1"/>
  <c r="J3129" i="1"/>
  <c r="K3129" i="1"/>
  <c r="I3130" i="1"/>
  <c r="J3130" i="1"/>
  <c r="K3130" i="1"/>
  <c r="I3131" i="1"/>
  <c r="J3131" i="1"/>
  <c r="K3131" i="1"/>
  <c r="I3132" i="1"/>
  <c r="J3132" i="1"/>
  <c r="K3132" i="1"/>
  <c r="I3133" i="1"/>
  <c r="J3133" i="1"/>
  <c r="K3133" i="1"/>
  <c r="I3134" i="1"/>
  <c r="J3134" i="1"/>
  <c r="K3134" i="1"/>
  <c r="I3135" i="1"/>
  <c r="J3135" i="1"/>
  <c r="K3135" i="1"/>
  <c r="I3136" i="1"/>
  <c r="J3136" i="1"/>
  <c r="K3136" i="1"/>
  <c r="I3137" i="1"/>
  <c r="J3137" i="1"/>
  <c r="K3137" i="1"/>
  <c r="I3138" i="1"/>
  <c r="J3138" i="1"/>
  <c r="K3138" i="1"/>
  <c r="I3139" i="1"/>
  <c r="J3139" i="1"/>
  <c r="K3139" i="1"/>
  <c r="I3140" i="1"/>
  <c r="J3140" i="1"/>
  <c r="K3140" i="1"/>
  <c r="I3141" i="1"/>
  <c r="J3141" i="1"/>
  <c r="K3141" i="1"/>
  <c r="I3142" i="1"/>
  <c r="J3142" i="1"/>
  <c r="K3142" i="1"/>
  <c r="I3143" i="1"/>
  <c r="J3143" i="1"/>
  <c r="K3143" i="1"/>
  <c r="I3144" i="1"/>
  <c r="J3144" i="1"/>
  <c r="K3144" i="1"/>
  <c r="I3145" i="1"/>
  <c r="J3145" i="1"/>
  <c r="K3145" i="1"/>
  <c r="I3146" i="1"/>
  <c r="J3146" i="1"/>
  <c r="K3146" i="1"/>
  <c r="I3147" i="1"/>
  <c r="J3147" i="1"/>
  <c r="K3147" i="1"/>
  <c r="I3148" i="1"/>
  <c r="J3148" i="1"/>
  <c r="K3148" i="1"/>
  <c r="I3149" i="1"/>
  <c r="J3149" i="1"/>
  <c r="K3149" i="1"/>
  <c r="I3150" i="1"/>
  <c r="J3150" i="1"/>
  <c r="K3150" i="1"/>
  <c r="I3151" i="1"/>
  <c r="J3151" i="1"/>
  <c r="K3151" i="1"/>
  <c r="I3152" i="1"/>
  <c r="J3152" i="1"/>
  <c r="K3152" i="1"/>
  <c r="I3153" i="1"/>
  <c r="J3153" i="1"/>
  <c r="K3153" i="1"/>
  <c r="I3154" i="1"/>
  <c r="J3154" i="1"/>
  <c r="K3154" i="1"/>
  <c r="I3155" i="1"/>
  <c r="J3155" i="1"/>
  <c r="K3155" i="1"/>
  <c r="I3156" i="1"/>
  <c r="J3156" i="1"/>
  <c r="K3156" i="1"/>
  <c r="I3157" i="1"/>
  <c r="J3157" i="1"/>
  <c r="K3157" i="1"/>
  <c r="I3158" i="1"/>
  <c r="J3158" i="1"/>
  <c r="K3158" i="1"/>
  <c r="I3159" i="1"/>
  <c r="J3159" i="1"/>
  <c r="K3159" i="1"/>
  <c r="I3160" i="1"/>
  <c r="J3160" i="1"/>
  <c r="K3160" i="1"/>
  <c r="I3161" i="1"/>
  <c r="J3161" i="1"/>
  <c r="K3161" i="1"/>
  <c r="I3162" i="1"/>
  <c r="J3162" i="1"/>
  <c r="K3162" i="1"/>
  <c r="I3163" i="1"/>
  <c r="J3163" i="1"/>
  <c r="K3163" i="1"/>
  <c r="I3164" i="1"/>
  <c r="J3164" i="1"/>
  <c r="K3164" i="1"/>
  <c r="I3165" i="1"/>
  <c r="J3165" i="1"/>
  <c r="K3165" i="1"/>
  <c r="I3166" i="1"/>
  <c r="J3166" i="1"/>
  <c r="K3166" i="1"/>
  <c r="I3167" i="1"/>
  <c r="J3167" i="1"/>
  <c r="K3167" i="1"/>
  <c r="I3168" i="1"/>
  <c r="J3168" i="1"/>
  <c r="K3168" i="1"/>
  <c r="I3169" i="1"/>
  <c r="J3169" i="1"/>
  <c r="K3169" i="1"/>
  <c r="I3170" i="1"/>
  <c r="J3170" i="1"/>
  <c r="K3170" i="1"/>
  <c r="I3171" i="1"/>
  <c r="J3171" i="1"/>
  <c r="K3171" i="1"/>
  <c r="I3172" i="1"/>
  <c r="J3172" i="1"/>
  <c r="K3172" i="1"/>
  <c r="I3173" i="1"/>
  <c r="J3173" i="1"/>
  <c r="K3173" i="1"/>
  <c r="I3174" i="1"/>
  <c r="J3174" i="1"/>
  <c r="K3174" i="1"/>
  <c r="I3175" i="1"/>
  <c r="J3175" i="1"/>
  <c r="K3175" i="1"/>
  <c r="I3176" i="1"/>
  <c r="J3176" i="1"/>
  <c r="K3176" i="1"/>
  <c r="I3177" i="1"/>
  <c r="J3177" i="1"/>
  <c r="K3177" i="1"/>
  <c r="I3178" i="1"/>
  <c r="J3178" i="1"/>
  <c r="K3178" i="1"/>
  <c r="I3179" i="1"/>
  <c r="J3179" i="1"/>
  <c r="K3179" i="1"/>
  <c r="I3180" i="1"/>
  <c r="J3180" i="1"/>
  <c r="K3180" i="1"/>
  <c r="I3181" i="1"/>
  <c r="J3181" i="1"/>
  <c r="K3181" i="1"/>
  <c r="I3182" i="1"/>
  <c r="J3182" i="1"/>
  <c r="K3182" i="1"/>
  <c r="I3183" i="1"/>
  <c r="J3183" i="1"/>
  <c r="K3183" i="1"/>
  <c r="I3184" i="1"/>
  <c r="J3184" i="1"/>
  <c r="K3184" i="1"/>
  <c r="I3185" i="1"/>
  <c r="J3185" i="1"/>
  <c r="K3185" i="1"/>
  <c r="I3186" i="1"/>
  <c r="J3186" i="1"/>
  <c r="K3186" i="1"/>
  <c r="I3187" i="1"/>
  <c r="J3187" i="1"/>
  <c r="K3187" i="1"/>
  <c r="I3188" i="1"/>
  <c r="J3188" i="1"/>
  <c r="K3188" i="1"/>
  <c r="I3189" i="1"/>
  <c r="J3189" i="1"/>
  <c r="K3189" i="1"/>
  <c r="I3190" i="1"/>
  <c r="J3190" i="1"/>
  <c r="K3190" i="1"/>
  <c r="I3191" i="1"/>
  <c r="J3191" i="1"/>
  <c r="K3191" i="1"/>
  <c r="I3192" i="1"/>
  <c r="J3192" i="1"/>
  <c r="K3192" i="1"/>
  <c r="I3193" i="1"/>
  <c r="J3193" i="1"/>
  <c r="K3193" i="1"/>
  <c r="I3194" i="1"/>
  <c r="J3194" i="1"/>
  <c r="K3194" i="1"/>
  <c r="I3195" i="1"/>
  <c r="J3195" i="1"/>
  <c r="K3195" i="1"/>
  <c r="I3196" i="1"/>
  <c r="J3196" i="1"/>
  <c r="K3196" i="1"/>
  <c r="I3197" i="1"/>
  <c r="J3197" i="1"/>
  <c r="K3197" i="1"/>
  <c r="I3198" i="1"/>
  <c r="J3198" i="1"/>
  <c r="K3198" i="1"/>
  <c r="I3199" i="1"/>
  <c r="J3199" i="1"/>
  <c r="K3199" i="1"/>
  <c r="I3200" i="1"/>
  <c r="J3200" i="1"/>
  <c r="K3200" i="1"/>
  <c r="I3201" i="1"/>
  <c r="J3201" i="1"/>
  <c r="K3201" i="1"/>
  <c r="I3202" i="1"/>
  <c r="J3202" i="1"/>
  <c r="K3202" i="1"/>
  <c r="I3203" i="1"/>
  <c r="J3203" i="1"/>
  <c r="K3203" i="1"/>
  <c r="I3204" i="1"/>
  <c r="J3204" i="1"/>
  <c r="K3204" i="1"/>
  <c r="I3205" i="1"/>
  <c r="J3205" i="1"/>
  <c r="K3205" i="1"/>
  <c r="I3206" i="1"/>
  <c r="J3206" i="1"/>
  <c r="K3206" i="1"/>
  <c r="I3207" i="1"/>
  <c r="J3207" i="1"/>
  <c r="K3207" i="1"/>
  <c r="I3208" i="1"/>
  <c r="J3208" i="1"/>
  <c r="K3208" i="1"/>
  <c r="I3209" i="1"/>
  <c r="J3209" i="1"/>
  <c r="K3209" i="1"/>
  <c r="I3210" i="1"/>
  <c r="J3210" i="1"/>
  <c r="K3210" i="1"/>
  <c r="I3211" i="1"/>
  <c r="J3211" i="1"/>
  <c r="K3211" i="1"/>
  <c r="I3212" i="1"/>
  <c r="J3212" i="1"/>
  <c r="K3212" i="1"/>
  <c r="I3213" i="1"/>
  <c r="J3213" i="1"/>
  <c r="K3213" i="1"/>
  <c r="I3214" i="1"/>
  <c r="J3214" i="1"/>
  <c r="K3214" i="1"/>
  <c r="I3215" i="1"/>
  <c r="J3215" i="1"/>
  <c r="K3215" i="1"/>
  <c r="I3216" i="1"/>
  <c r="J3216" i="1"/>
  <c r="K3216" i="1"/>
  <c r="I3217" i="1"/>
  <c r="J3217" i="1"/>
  <c r="K3217" i="1"/>
  <c r="I3218" i="1"/>
  <c r="J3218" i="1"/>
  <c r="K3218" i="1"/>
  <c r="I3219" i="1"/>
  <c r="J3219" i="1"/>
  <c r="K3219" i="1"/>
  <c r="I3220" i="1"/>
  <c r="J3220" i="1"/>
  <c r="K3220" i="1"/>
  <c r="I3221" i="1"/>
  <c r="J3221" i="1"/>
  <c r="K3221" i="1"/>
  <c r="I3222" i="1"/>
  <c r="J3222" i="1"/>
  <c r="K3222" i="1"/>
  <c r="I3223" i="1"/>
  <c r="J3223" i="1"/>
  <c r="K3223" i="1"/>
  <c r="I3224" i="1"/>
  <c r="J3224" i="1"/>
  <c r="K3224" i="1"/>
  <c r="I3225" i="1"/>
  <c r="J3225" i="1"/>
  <c r="K3225" i="1"/>
  <c r="I3226" i="1"/>
  <c r="J3226" i="1"/>
  <c r="K3226" i="1"/>
  <c r="I3227" i="1"/>
  <c r="J3227" i="1"/>
  <c r="K3227" i="1"/>
  <c r="I3228" i="1"/>
  <c r="J3228" i="1"/>
  <c r="K3228" i="1"/>
  <c r="I3229" i="1"/>
  <c r="J3229" i="1"/>
  <c r="K3229" i="1"/>
  <c r="I3230" i="1"/>
  <c r="J3230" i="1"/>
  <c r="K3230" i="1"/>
  <c r="I3231" i="1"/>
  <c r="J3231" i="1"/>
  <c r="K3231" i="1"/>
  <c r="I3232" i="1"/>
  <c r="J3232" i="1"/>
  <c r="K3232" i="1"/>
  <c r="I3233" i="1"/>
  <c r="J3233" i="1"/>
  <c r="K3233" i="1"/>
  <c r="I3234" i="1"/>
  <c r="J3234" i="1"/>
  <c r="K3234" i="1"/>
  <c r="I3235" i="1"/>
  <c r="J3235" i="1"/>
  <c r="K3235" i="1"/>
  <c r="I3236" i="1"/>
  <c r="J3236" i="1"/>
  <c r="K3236" i="1"/>
  <c r="I3237" i="1"/>
  <c r="J3237" i="1"/>
  <c r="K3237" i="1"/>
  <c r="I3238" i="1"/>
  <c r="J3238" i="1"/>
  <c r="K3238" i="1"/>
  <c r="I3239" i="1"/>
  <c r="J3239" i="1"/>
  <c r="K3239" i="1"/>
  <c r="I3240" i="1"/>
  <c r="J3240" i="1"/>
  <c r="K3240" i="1"/>
  <c r="I3241" i="1"/>
  <c r="J3241" i="1"/>
  <c r="K3241" i="1"/>
  <c r="I3242" i="1"/>
  <c r="J3242" i="1"/>
  <c r="K3242" i="1"/>
  <c r="I3243" i="1"/>
  <c r="J3243" i="1"/>
  <c r="K3243" i="1"/>
  <c r="I3244" i="1"/>
  <c r="J3244" i="1"/>
  <c r="K3244" i="1"/>
  <c r="I3245" i="1"/>
  <c r="J3245" i="1"/>
  <c r="K3245" i="1"/>
  <c r="I3246" i="1"/>
  <c r="J3246" i="1"/>
  <c r="K3246" i="1"/>
  <c r="I3247" i="1"/>
  <c r="J3247" i="1"/>
  <c r="K3247" i="1"/>
  <c r="I3248" i="1"/>
  <c r="J3248" i="1"/>
  <c r="K3248" i="1"/>
  <c r="I3249" i="1"/>
  <c r="J3249" i="1"/>
  <c r="K3249" i="1"/>
  <c r="I3250" i="1"/>
  <c r="J3250" i="1"/>
  <c r="K3250" i="1"/>
  <c r="I3251" i="1"/>
  <c r="J3251" i="1"/>
  <c r="K3251" i="1"/>
  <c r="I3252" i="1"/>
  <c r="J3252" i="1"/>
  <c r="K3252" i="1"/>
  <c r="I3253" i="1"/>
  <c r="J3253" i="1"/>
  <c r="K3253" i="1"/>
  <c r="I3254" i="1"/>
  <c r="J3254" i="1"/>
  <c r="K3254" i="1"/>
  <c r="I3255" i="1"/>
  <c r="J3255" i="1"/>
  <c r="K3255" i="1"/>
  <c r="I3256" i="1"/>
  <c r="J3256" i="1"/>
  <c r="K3256" i="1"/>
  <c r="I3257" i="1"/>
  <c r="J3257" i="1"/>
  <c r="K3257" i="1"/>
  <c r="I3258" i="1"/>
  <c r="J3258" i="1"/>
  <c r="K3258" i="1"/>
  <c r="I3259" i="1"/>
  <c r="J3259" i="1"/>
  <c r="K3259" i="1"/>
  <c r="I3260" i="1"/>
  <c r="J3260" i="1"/>
  <c r="K3260" i="1"/>
  <c r="I3261" i="1"/>
  <c r="J3261" i="1"/>
  <c r="K3261" i="1"/>
  <c r="I3262" i="1"/>
  <c r="J3262" i="1"/>
  <c r="K3262" i="1"/>
  <c r="I3263" i="1"/>
  <c r="J3263" i="1"/>
  <c r="K3263" i="1"/>
  <c r="I3264" i="1"/>
  <c r="J3264" i="1"/>
  <c r="K3264" i="1"/>
  <c r="I3265" i="1"/>
  <c r="J3265" i="1"/>
  <c r="K3265" i="1"/>
  <c r="I3266" i="1"/>
  <c r="J3266" i="1"/>
  <c r="K3266" i="1"/>
  <c r="I3267" i="1"/>
  <c r="J3267" i="1"/>
  <c r="K3267" i="1"/>
  <c r="I3268" i="1"/>
  <c r="J3268" i="1"/>
  <c r="K3268" i="1"/>
  <c r="I3269" i="1"/>
  <c r="J3269" i="1"/>
  <c r="K3269" i="1"/>
  <c r="I3270" i="1"/>
  <c r="J3270" i="1"/>
  <c r="K3270" i="1"/>
  <c r="I3271" i="1"/>
  <c r="J3271" i="1"/>
  <c r="K3271" i="1"/>
  <c r="I3272" i="1"/>
  <c r="J3272" i="1"/>
  <c r="K3272" i="1"/>
  <c r="I3273" i="1"/>
  <c r="J3273" i="1"/>
  <c r="K3273" i="1"/>
  <c r="I3274" i="1"/>
  <c r="J3274" i="1"/>
  <c r="K3274" i="1"/>
  <c r="I3275" i="1"/>
  <c r="J3275" i="1"/>
  <c r="K3275" i="1"/>
  <c r="I3276" i="1"/>
  <c r="J3276" i="1"/>
  <c r="K3276" i="1"/>
  <c r="I3277" i="1"/>
  <c r="J3277" i="1"/>
  <c r="K3277" i="1"/>
  <c r="I3278" i="1"/>
  <c r="J3278" i="1"/>
  <c r="K3278" i="1"/>
  <c r="I3279" i="1"/>
  <c r="J3279" i="1"/>
  <c r="K3279" i="1"/>
  <c r="I3280" i="1"/>
  <c r="J3280" i="1"/>
  <c r="K3280" i="1"/>
  <c r="I3281" i="1"/>
  <c r="J3281" i="1"/>
  <c r="K3281" i="1"/>
  <c r="I3282" i="1"/>
  <c r="J3282" i="1"/>
  <c r="K3282" i="1"/>
  <c r="I3283" i="1"/>
  <c r="J3283" i="1"/>
  <c r="K3283" i="1"/>
  <c r="I3284" i="1"/>
  <c r="J3284" i="1"/>
  <c r="K3284" i="1"/>
  <c r="I3285" i="1"/>
  <c r="J3285" i="1"/>
  <c r="K3285" i="1"/>
  <c r="I3286" i="1"/>
  <c r="J3286" i="1"/>
  <c r="K3286" i="1"/>
  <c r="I3287" i="1"/>
  <c r="J3287" i="1"/>
  <c r="K3287" i="1"/>
  <c r="I3288" i="1"/>
  <c r="J3288" i="1"/>
  <c r="K3288" i="1"/>
  <c r="I3289" i="1"/>
  <c r="J3289" i="1"/>
  <c r="K3289" i="1"/>
  <c r="I3290" i="1"/>
  <c r="J3290" i="1"/>
  <c r="K3290" i="1"/>
  <c r="I3291" i="1"/>
  <c r="J3291" i="1"/>
  <c r="K3291" i="1"/>
  <c r="I3292" i="1"/>
  <c r="J3292" i="1"/>
  <c r="K3292" i="1"/>
  <c r="I3293" i="1"/>
  <c r="J3293" i="1"/>
  <c r="K3293" i="1"/>
  <c r="I3294" i="1"/>
  <c r="J3294" i="1"/>
  <c r="K3294" i="1"/>
  <c r="I3295" i="1"/>
  <c r="J3295" i="1"/>
  <c r="K3295" i="1"/>
  <c r="I3296" i="1"/>
  <c r="J3296" i="1"/>
  <c r="K3296" i="1"/>
  <c r="I3297" i="1"/>
  <c r="J3297" i="1"/>
  <c r="K3297" i="1"/>
  <c r="I3298" i="1"/>
  <c r="J3298" i="1"/>
  <c r="K3298" i="1"/>
  <c r="I3299" i="1"/>
  <c r="J3299" i="1"/>
  <c r="K3299" i="1"/>
  <c r="I3300" i="1"/>
  <c r="J3300" i="1"/>
  <c r="K3300" i="1"/>
  <c r="I3301" i="1"/>
  <c r="J3301" i="1"/>
  <c r="K3301" i="1"/>
  <c r="I3302" i="1"/>
  <c r="J3302" i="1"/>
  <c r="K3302" i="1"/>
  <c r="I3303" i="1"/>
  <c r="J3303" i="1"/>
  <c r="K3303" i="1"/>
  <c r="I3304" i="1"/>
  <c r="J3304" i="1"/>
  <c r="K3304" i="1"/>
  <c r="I3305" i="1"/>
  <c r="J3305" i="1"/>
  <c r="K3305" i="1"/>
  <c r="I3306" i="1"/>
  <c r="J3306" i="1"/>
  <c r="K3306" i="1"/>
  <c r="I3307" i="1"/>
  <c r="J3307" i="1"/>
  <c r="K3307" i="1"/>
  <c r="I3308" i="1"/>
  <c r="J3308" i="1"/>
  <c r="K3308" i="1"/>
  <c r="I3309" i="1"/>
  <c r="J3309" i="1"/>
  <c r="K3309" i="1"/>
  <c r="I3310" i="1"/>
  <c r="J3310" i="1"/>
  <c r="K3310" i="1"/>
  <c r="I3311" i="1"/>
  <c r="J3311" i="1"/>
  <c r="K3311" i="1"/>
  <c r="I3312" i="1"/>
  <c r="J3312" i="1"/>
  <c r="K3312" i="1"/>
  <c r="I3313" i="1"/>
  <c r="J3313" i="1"/>
  <c r="K3313" i="1"/>
  <c r="I3314" i="1"/>
  <c r="J3314" i="1"/>
  <c r="K3314" i="1"/>
  <c r="I3315" i="1"/>
  <c r="J3315" i="1"/>
  <c r="K3315" i="1"/>
  <c r="I3316" i="1"/>
  <c r="J3316" i="1"/>
  <c r="K3316" i="1"/>
  <c r="I3317" i="1"/>
  <c r="J3317" i="1"/>
  <c r="K3317" i="1"/>
  <c r="I3318" i="1"/>
  <c r="J3318" i="1"/>
  <c r="K3318" i="1"/>
  <c r="I3319" i="1"/>
  <c r="J3319" i="1"/>
  <c r="K3319" i="1"/>
  <c r="I3320" i="1"/>
  <c r="J3320" i="1"/>
  <c r="K3320" i="1"/>
  <c r="I3321" i="1"/>
  <c r="J3321" i="1"/>
  <c r="K3321" i="1"/>
  <c r="I3322" i="1"/>
  <c r="J3322" i="1"/>
  <c r="K3322" i="1"/>
  <c r="I3323" i="1"/>
  <c r="J3323" i="1"/>
  <c r="K3323" i="1"/>
  <c r="I3324" i="1"/>
  <c r="J3324" i="1"/>
  <c r="K3324" i="1"/>
  <c r="I3325" i="1"/>
  <c r="J3325" i="1"/>
  <c r="K3325" i="1"/>
  <c r="I3326" i="1"/>
  <c r="J3326" i="1"/>
  <c r="K3326" i="1"/>
  <c r="I3327" i="1"/>
  <c r="J3327" i="1"/>
  <c r="K3327" i="1"/>
  <c r="I3328" i="1"/>
  <c r="J3328" i="1"/>
  <c r="K3328" i="1"/>
  <c r="I3329" i="1"/>
  <c r="J3329" i="1"/>
  <c r="K3329" i="1"/>
  <c r="I3330" i="1"/>
  <c r="J3330" i="1"/>
  <c r="K3330" i="1"/>
  <c r="I3331" i="1"/>
  <c r="J3331" i="1"/>
  <c r="K3331" i="1"/>
  <c r="I3332" i="1"/>
  <c r="J3332" i="1"/>
  <c r="K3332" i="1"/>
  <c r="I3333" i="1"/>
  <c r="J3333" i="1"/>
  <c r="K3333" i="1"/>
  <c r="I3334" i="1"/>
  <c r="J3334" i="1"/>
  <c r="K3334" i="1"/>
  <c r="I3335" i="1"/>
  <c r="J3335" i="1"/>
  <c r="K3335" i="1"/>
  <c r="I3336" i="1"/>
  <c r="J3336" i="1"/>
  <c r="K3336" i="1"/>
  <c r="I3337" i="1"/>
  <c r="J3337" i="1"/>
  <c r="K3337" i="1"/>
  <c r="I3338" i="1"/>
  <c r="J3338" i="1"/>
  <c r="K3338" i="1"/>
  <c r="I3339" i="1"/>
  <c r="J3339" i="1"/>
  <c r="K3339" i="1"/>
  <c r="I3340" i="1"/>
  <c r="J3340" i="1"/>
  <c r="K3340" i="1"/>
  <c r="I3341" i="1"/>
  <c r="J3341" i="1"/>
  <c r="K3341" i="1"/>
  <c r="I3342" i="1"/>
  <c r="J3342" i="1"/>
  <c r="K3342" i="1"/>
  <c r="I3343" i="1"/>
  <c r="J3343" i="1"/>
  <c r="K3343" i="1"/>
  <c r="I3344" i="1"/>
  <c r="J3344" i="1"/>
  <c r="K3344" i="1"/>
  <c r="I3345" i="1"/>
  <c r="J3345" i="1"/>
  <c r="K3345" i="1"/>
  <c r="I3346" i="1"/>
  <c r="J3346" i="1"/>
  <c r="K3346" i="1"/>
  <c r="I3347" i="1"/>
  <c r="J3347" i="1"/>
  <c r="K3347" i="1"/>
  <c r="I3348" i="1"/>
  <c r="J3348" i="1"/>
  <c r="K3348" i="1"/>
  <c r="I3349" i="1"/>
  <c r="J3349" i="1"/>
  <c r="K3349" i="1"/>
  <c r="I3350" i="1"/>
  <c r="J3350" i="1"/>
  <c r="K3350" i="1"/>
  <c r="I3351" i="1"/>
  <c r="J3351" i="1"/>
  <c r="K3351" i="1"/>
  <c r="I3352" i="1"/>
  <c r="J3352" i="1"/>
  <c r="K3352" i="1"/>
  <c r="I3353" i="1"/>
  <c r="J3353" i="1"/>
  <c r="K3353" i="1"/>
  <c r="I3354" i="1"/>
  <c r="J3354" i="1"/>
  <c r="K3354" i="1"/>
  <c r="I3355" i="1"/>
  <c r="J3355" i="1"/>
  <c r="K3355" i="1"/>
  <c r="I3356" i="1"/>
  <c r="J3356" i="1"/>
  <c r="K3356" i="1"/>
  <c r="I3357" i="1"/>
  <c r="J3357" i="1"/>
  <c r="K3357" i="1"/>
  <c r="I3358" i="1"/>
  <c r="J3358" i="1"/>
  <c r="K3358" i="1"/>
  <c r="I3359" i="1"/>
  <c r="J3359" i="1"/>
  <c r="K3359" i="1"/>
  <c r="I3360" i="1"/>
  <c r="J3360" i="1"/>
  <c r="K3360" i="1"/>
  <c r="I3361" i="1"/>
  <c r="J3361" i="1"/>
  <c r="K3361" i="1"/>
  <c r="I3362" i="1"/>
  <c r="J3362" i="1"/>
  <c r="K3362" i="1"/>
  <c r="I3363" i="1"/>
  <c r="J3363" i="1"/>
  <c r="K3363" i="1"/>
  <c r="I3364" i="1"/>
  <c r="J3364" i="1"/>
  <c r="K3364" i="1"/>
  <c r="I3365" i="1"/>
  <c r="J3365" i="1"/>
  <c r="K3365" i="1"/>
  <c r="I3366" i="1"/>
  <c r="J3366" i="1"/>
  <c r="K3366" i="1"/>
  <c r="I3367" i="1"/>
  <c r="J3367" i="1"/>
  <c r="K3367" i="1"/>
  <c r="I3368" i="1"/>
  <c r="J3368" i="1"/>
  <c r="K3368" i="1"/>
  <c r="I3369" i="1"/>
  <c r="J3369" i="1"/>
  <c r="K3369" i="1"/>
  <c r="I3370" i="1"/>
  <c r="J3370" i="1"/>
  <c r="K3370" i="1"/>
  <c r="I3371" i="1"/>
  <c r="J3371" i="1"/>
  <c r="K3371" i="1"/>
  <c r="I3372" i="1"/>
  <c r="J3372" i="1"/>
  <c r="K3372" i="1"/>
  <c r="I3373" i="1"/>
  <c r="J3373" i="1"/>
  <c r="K3373" i="1"/>
  <c r="I3374" i="1"/>
  <c r="J3374" i="1"/>
  <c r="K3374" i="1"/>
  <c r="I3375" i="1"/>
  <c r="J3375" i="1"/>
  <c r="K3375" i="1"/>
  <c r="I3376" i="1"/>
  <c r="J3376" i="1"/>
  <c r="K3376" i="1"/>
  <c r="I3377" i="1"/>
  <c r="J3377" i="1"/>
  <c r="K3377" i="1"/>
  <c r="I3378" i="1"/>
  <c r="J3378" i="1"/>
  <c r="K3378" i="1"/>
  <c r="I3379" i="1"/>
  <c r="J3379" i="1"/>
  <c r="K3379" i="1"/>
  <c r="I3380" i="1"/>
  <c r="J3380" i="1"/>
  <c r="K3380" i="1"/>
  <c r="I3381" i="1"/>
  <c r="J3381" i="1"/>
  <c r="K3381" i="1"/>
  <c r="I3382" i="1"/>
  <c r="J3382" i="1"/>
  <c r="K3382" i="1"/>
  <c r="I3383" i="1"/>
  <c r="J3383" i="1"/>
  <c r="K3383" i="1"/>
  <c r="I3384" i="1"/>
  <c r="J3384" i="1"/>
  <c r="K3384" i="1"/>
  <c r="I3385" i="1"/>
  <c r="J3385" i="1"/>
  <c r="K3385" i="1"/>
  <c r="I3386" i="1"/>
  <c r="J3386" i="1"/>
  <c r="K3386" i="1"/>
  <c r="I3387" i="1"/>
  <c r="J3387" i="1"/>
  <c r="K3387" i="1"/>
  <c r="I3388" i="1"/>
  <c r="J3388" i="1"/>
  <c r="K3388" i="1"/>
  <c r="I3389" i="1"/>
  <c r="J3389" i="1"/>
  <c r="K3389" i="1"/>
  <c r="I3390" i="1"/>
  <c r="J3390" i="1"/>
  <c r="K3390" i="1"/>
  <c r="I3391" i="1"/>
  <c r="J3391" i="1"/>
  <c r="K3391" i="1"/>
  <c r="I3392" i="1"/>
  <c r="J3392" i="1"/>
  <c r="K3392" i="1"/>
  <c r="I3393" i="1"/>
  <c r="J3393" i="1"/>
  <c r="K3393" i="1"/>
  <c r="I3394" i="1"/>
  <c r="J3394" i="1"/>
  <c r="K3394" i="1"/>
  <c r="I3395" i="1"/>
  <c r="J3395" i="1"/>
  <c r="K3395" i="1"/>
  <c r="I3396" i="1"/>
  <c r="J3396" i="1"/>
  <c r="K3396" i="1"/>
  <c r="I3397" i="1"/>
  <c r="J3397" i="1"/>
  <c r="K3397" i="1"/>
  <c r="I3398" i="1"/>
  <c r="J3398" i="1"/>
  <c r="K3398" i="1"/>
  <c r="I3399" i="1"/>
  <c r="J3399" i="1"/>
  <c r="K3399" i="1"/>
  <c r="I3400" i="1"/>
  <c r="J3400" i="1"/>
  <c r="K3400" i="1"/>
  <c r="I3401" i="1"/>
  <c r="J3401" i="1"/>
  <c r="K3401" i="1"/>
  <c r="I3402" i="1"/>
  <c r="J3402" i="1"/>
  <c r="K3402" i="1"/>
  <c r="I3403" i="1"/>
  <c r="J3403" i="1"/>
  <c r="K3403" i="1"/>
  <c r="I3404" i="1"/>
  <c r="J3404" i="1"/>
  <c r="K3404" i="1"/>
  <c r="I3405" i="1"/>
  <c r="J3405" i="1"/>
  <c r="K3405" i="1"/>
  <c r="I3406" i="1"/>
  <c r="J3406" i="1"/>
  <c r="K3406" i="1"/>
  <c r="I3407" i="1"/>
  <c r="J3407" i="1"/>
  <c r="K3407" i="1"/>
  <c r="I3408" i="1"/>
  <c r="J3408" i="1"/>
  <c r="K3408" i="1"/>
  <c r="I3409" i="1"/>
  <c r="J3409" i="1"/>
  <c r="K3409" i="1"/>
  <c r="I3410" i="1"/>
  <c r="J3410" i="1"/>
  <c r="K3410" i="1"/>
  <c r="I3411" i="1"/>
  <c r="J3411" i="1"/>
  <c r="K3411" i="1"/>
  <c r="I3412" i="1"/>
  <c r="J3412" i="1"/>
  <c r="K3412" i="1"/>
  <c r="I3413" i="1"/>
  <c r="J3413" i="1"/>
  <c r="K3413" i="1"/>
  <c r="I3414" i="1"/>
  <c r="J3414" i="1"/>
  <c r="K3414" i="1"/>
  <c r="I3415" i="1"/>
  <c r="J3415" i="1"/>
  <c r="K3415" i="1"/>
  <c r="I3416" i="1"/>
  <c r="J3416" i="1"/>
  <c r="K3416" i="1"/>
  <c r="I3417" i="1"/>
  <c r="J3417" i="1"/>
  <c r="K3417" i="1"/>
  <c r="I3418" i="1"/>
  <c r="J3418" i="1"/>
  <c r="K3418" i="1"/>
  <c r="I3419" i="1"/>
  <c r="J3419" i="1"/>
  <c r="K3419" i="1"/>
  <c r="I3420" i="1"/>
  <c r="J3420" i="1"/>
  <c r="K3420" i="1"/>
  <c r="I3421" i="1"/>
  <c r="J3421" i="1"/>
  <c r="K3421" i="1"/>
  <c r="I3422" i="1"/>
  <c r="J3422" i="1"/>
  <c r="K3422" i="1"/>
  <c r="I3423" i="1"/>
  <c r="J3423" i="1"/>
  <c r="K3423" i="1"/>
  <c r="I3424" i="1"/>
  <c r="J3424" i="1"/>
  <c r="K3424" i="1"/>
  <c r="I3425" i="1"/>
  <c r="J3425" i="1"/>
  <c r="K3425" i="1"/>
  <c r="I3426" i="1"/>
  <c r="J3426" i="1"/>
  <c r="K3426" i="1"/>
  <c r="I3427" i="1"/>
  <c r="J3427" i="1"/>
  <c r="K3427" i="1"/>
  <c r="I3428" i="1"/>
  <c r="J3428" i="1"/>
  <c r="K3428" i="1"/>
  <c r="I3429" i="1"/>
  <c r="J3429" i="1"/>
  <c r="K3429" i="1"/>
  <c r="I3430" i="1"/>
  <c r="J3430" i="1"/>
  <c r="K3430" i="1"/>
  <c r="I3431" i="1"/>
  <c r="J3431" i="1"/>
  <c r="K3431" i="1"/>
  <c r="I3432" i="1"/>
  <c r="J3432" i="1"/>
  <c r="K3432" i="1"/>
  <c r="I3433" i="1"/>
  <c r="J3433" i="1"/>
  <c r="K3433" i="1"/>
  <c r="I3434" i="1"/>
  <c r="J3434" i="1"/>
  <c r="K3434" i="1"/>
  <c r="I3435" i="1"/>
  <c r="J3435" i="1"/>
  <c r="K3435" i="1"/>
  <c r="I3436" i="1"/>
  <c r="J3436" i="1"/>
  <c r="K3436" i="1"/>
  <c r="I3437" i="1"/>
  <c r="J3437" i="1"/>
  <c r="K3437" i="1"/>
  <c r="I3438" i="1"/>
  <c r="J3438" i="1"/>
  <c r="K3438" i="1"/>
  <c r="I3439" i="1"/>
  <c r="J3439" i="1"/>
  <c r="K3439" i="1"/>
  <c r="I3440" i="1"/>
  <c r="J3440" i="1"/>
  <c r="K3440" i="1"/>
  <c r="I3441" i="1"/>
  <c r="J3441" i="1"/>
  <c r="K3441" i="1"/>
  <c r="I3442" i="1"/>
  <c r="J3442" i="1"/>
  <c r="K3442" i="1"/>
  <c r="I3443" i="1"/>
  <c r="J3443" i="1"/>
  <c r="K3443" i="1"/>
  <c r="I3444" i="1"/>
  <c r="J3444" i="1"/>
  <c r="K3444" i="1"/>
  <c r="I3445" i="1"/>
  <c r="J3445" i="1"/>
  <c r="K3445" i="1"/>
  <c r="I3446" i="1"/>
  <c r="J3446" i="1"/>
  <c r="K3446" i="1"/>
  <c r="I3447" i="1"/>
  <c r="J3447" i="1"/>
  <c r="K3447" i="1"/>
  <c r="I3448" i="1"/>
  <c r="J3448" i="1"/>
  <c r="K3448" i="1"/>
  <c r="I3449" i="1"/>
  <c r="J3449" i="1"/>
  <c r="K3449" i="1"/>
  <c r="I3450" i="1"/>
  <c r="J3450" i="1"/>
  <c r="K3450" i="1"/>
  <c r="I3451" i="1"/>
  <c r="J3451" i="1"/>
  <c r="K3451" i="1"/>
  <c r="I3452" i="1"/>
  <c r="J3452" i="1"/>
  <c r="K3452" i="1"/>
  <c r="I3453" i="1"/>
  <c r="J3453" i="1"/>
  <c r="K3453" i="1"/>
  <c r="I3454" i="1"/>
  <c r="J3454" i="1"/>
  <c r="K3454" i="1"/>
  <c r="I3455" i="1"/>
  <c r="J3455" i="1"/>
  <c r="K3455" i="1"/>
  <c r="I3456" i="1"/>
  <c r="J3456" i="1"/>
  <c r="K3456" i="1"/>
  <c r="I3457" i="1"/>
  <c r="J3457" i="1"/>
  <c r="K3457" i="1"/>
  <c r="I3458" i="1"/>
  <c r="J3458" i="1"/>
  <c r="K3458" i="1"/>
  <c r="I3459" i="1"/>
  <c r="J3459" i="1"/>
  <c r="K3459" i="1"/>
  <c r="I3460" i="1"/>
  <c r="J3460" i="1"/>
  <c r="K3460" i="1"/>
  <c r="I3461" i="1"/>
  <c r="J3461" i="1"/>
  <c r="K3461" i="1"/>
  <c r="I3462" i="1"/>
  <c r="J3462" i="1"/>
  <c r="K3462" i="1"/>
  <c r="I3463" i="1"/>
  <c r="J3463" i="1"/>
  <c r="K3463" i="1"/>
  <c r="I3464" i="1"/>
  <c r="J3464" i="1"/>
  <c r="K3464" i="1"/>
  <c r="I3465" i="1"/>
  <c r="J3465" i="1"/>
  <c r="K3465" i="1"/>
  <c r="I3466" i="1"/>
  <c r="J3466" i="1"/>
  <c r="K3466" i="1"/>
  <c r="I3467" i="1"/>
  <c r="J3467" i="1"/>
  <c r="K3467" i="1"/>
  <c r="I3468" i="1"/>
  <c r="J3468" i="1"/>
  <c r="K3468" i="1"/>
  <c r="I3469" i="1"/>
  <c r="J3469" i="1"/>
  <c r="K3469" i="1"/>
  <c r="I3470" i="1"/>
  <c r="J3470" i="1"/>
  <c r="K3470" i="1"/>
  <c r="I3471" i="1"/>
  <c r="J3471" i="1"/>
  <c r="K3471" i="1"/>
  <c r="I3472" i="1"/>
  <c r="J3472" i="1"/>
  <c r="K3472" i="1"/>
  <c r="I3473" i="1"/>
  <c r="J3473" i="1"/>
  <c r="K3473" i="1"/>
  <c r="I3474" i="1"/>
  <c r="J3474" i="1"/>
  <c r="K3474" i="1"/>
  <c r="I3475" i="1"/>
  <c r="J3475" i="1"/>
  <c r="K3475" i="1"/>
  <c r="I3476" i="1"/>
  <c r="J3476" i="1"/>
  <c r="K3476" i="1"/>
  <c r="I3477" i="1"/>
  <c r="J3477" i="1"/>
  <c r="K3477" i="1"/>
  <c r="I3478" i="1"/>
  <c r="J3478" i="1"/>
  <c r="K3478" i="1"/>
  <c r="I3479" i="1"/>
  <c r="J3479" i="1"/>
  <c r="K3479" i="1"/>
  <c r="I3480" i="1"/>
  <c r="J3480" i="1"/>
  <c r="K3480" i="1"/>
  <c r="I3481" i="1"/>
  <c r="J3481" i="1"/>
  <c r="K3481" i="1"/>
  <c r="I3482" i="1"/>
  <c r="J3482" i="1"/>
  <c r="K3482" i="1"/>
  <c r="I3483" i="1"/>
  <c r="J3483" i="1"/>
  <c r="K3483" i="1"/>
  <c r="I3484" i="1"/>
  <c r="J3484" i="1"/>
  <c r="K3484" i="1"/>
  <c r="I3485" i="1"/>
  <c r="J3485" i="1"/>
  <c r="K3485" i="1"/>
  <c r="I3486" i="1"/>
  <c r="J3486" i="1"/>
  <c r="K3486" i="1"/>
  <c r="I3487" i="1"/>
  <c r="J3487" i="1"/>
  <c r="K3487" i="1"/>
  <c r="I3488" i="1"/>
  <c r="J3488" i="1"/>
  <c r="K3488" i="1"/>
  <c r="I3489" i="1"/>
  <c r="J3489" i="1"/>
  <c r="K3489" i="1"/>
  <c r="I3490" i="1"/>
  <c r="J3490" i="1"/>
  <c r="K3490" i="1"/>
  <c r="I3491" i="1"/>
  <c r="J3491" i="1"/>
  <c r="K3491" i="1"/>
  <c r="I3492" i="1"/>
  <c r="J3492" i="1"/>
  <c r="K3492" i="1"/>
  <c r="I3493" i="1"/>
  <c r="J3493" i="1"/>
  <c r="K3493" i="1"/>
  <c r="I3494" i="1"/>
  <c r="J3494" i="1"/>
  <c r="K3494" i="1"/>
  <c r="I3495" i="1"/>
  <c r="J3495" i="1"/>
  <c r="K3495" i="1"/>
  <c r="I3496" i="1"/>
  <c r="J3496" i="1"/>
  <c r="K3496" i="1"/>
  <c r="I3497" i="1"/>
  <c r="J3497" i="1"/>
  <c r="K3497" i="1"/>
  <c r="I3498" i="1"/>
  <c r="J3498" i="1"/>
  <c r="K3498" i="1"/>
  <c r="I3499" i="1"/>
  <c r="J3499" i="1"/>
  <c r="K3499" i="1"/>
  <c r="I3500" i="1"/>
  <c r="J3500" i="1"/>
  <c r="K3500" i="1"/>
  <c r="I3501" i="1"/>
  <c r="J3501" i="1"/>
  <c r="K3501" i="1"/>
  <c r="I3502" i="1"/>
  <c r="J3502" i="1"/>
  <c r="K3502" i="1"/>
  <c r="I3503" i="1"/>
  <c r="J3503" i="1"/>
  <c r="K3503" i="1"/>
  <c r="I3504" i="1"/>
  <c r="J3504" i="1"/>
  <c r="K3504" i="1"/>
  <c r="I3505" i="1"/>
  <c r="J3505" i="1"/>
  <c r="K3505" i="1"/>
  <c r="I3506" i="1"/>
  <c r="J3506" i="1"/>
  <c r="K3506" i="1"/>
  <c r="I3507" i="1"/>
  <c r="J3507" i="1"/>
  <c r="K3507" i="1"/>
  <c r="I3508" i="1"/>
  <c r="J3508" i="1"/>
  <c r="K3508" i="1"/>
  <c r="I3509" i="1"/>
  <c r="J3509" i="1"/>
  <c r="K3509" i="1"/>
  <c r="I3510" i="1"/>
  <c r="J3510" i="1"/>
  <c r="K3510" i="1"/>
  <c r="I3511" i="1"/>
  <c r="J3511" i="1"/>
  <c r="K3511" i="1"/>
  <c r="I3512" i="1"/>
  <c r="J3512" i="1"/>
  <c r="K3512" i="1"/>
  <c r="I3513" i="1"/>
  <c r="J3513" i="1"/>
  <c r="K3513" i="1"/>
  <c r="I3514" i="1"/>
  <c r="J3514" i="1"/>
  <c r="K3514" i="1"/>
  <c r="I3515" i="1"/>
  <c r="J3515" i="1"/>
  <c r="K3515" i="1"/>
  <c r="I3516" i="1"/>
  <c r="J3516" i="1"/>
  <c r="K3516" i="1"/>
  <c r="I3517" i="1"/>
  <c r="J3517" i="1"/>
  <c r="K3517" i="1"/>
  <c r="I3518" i="1"/>
  <c r="J3518" i="1"/>
  <c r="K3518" i="1"/>
  <c r="I3519" i="1"/>
  <c r="J3519" i="1"/>
  <c r="K3519" i="1"/>
  <c r="I3520" i="1"/>
  <c r="J3520" i="1"/>
  <c r="K3520" i="1"/>
  <c r="I3521" i="1"/>
  <c r="J3521" i="1"/>
  <c r="K3521" i="1"/>
  <c r="I3522" i="1"/>
  <c r="J3522" i="1"/>
  <c r="K3522" i="1"/>
  <c r="I3523" i="1"/>
  <c r="J3523" i="1"/>
  <c r="K3523" i="1"/>
  <c r="I3524" i="1"/>
  <c r="J3524" i="1"/>
  <c r="K3524" i="1"/>
  <c r="I3525" i="1"/>
  <c r="J3525" i="1"/>
  <c r="K3525" i="1"/>
  <c r="I3526" i="1"/>
  <c r="J3526" i="1"/>
  <c r="K3526" i="1"/>
  <c r="I3527" i="1"/>
  <c r="J3527" i="1"/>
  <c r="K3527" i="1"/>
  <c r="I3528" i="1"/>
  <c r="J3528" i="1"/>
  <c r="K3528" i="1"/>
  <c r="I3529" i="1"/>
  <c r="J3529" i="1"/>
  <c r="K3529" i="1"/>
  <c r="I3530" i="1"/>
  <c r="J3530" i="1"/>
  <c r="K3530" i="1"/>
  <c r="I3531" i="1"/>
  <c r="J3531" i="1"/>
  <c r="K3531" i="1"/>
  <c r="I3532" i="1"/>
  <c r="J3532" i="1"/>
  <c r="K3532" i="1"/>
  <c r="I3533" i="1"/>
  <c r="J3533" i="1"/>
  <c r="K3533" i="1"/>
  <c r="I3534" i="1"/>
  <c r="J3534" i="1"/>
  <c r="K3534" i="1"/>
  <c r="I3535" i="1"/>
  <c r="J3535" i="1"/>
  <c r="K3535" i="1"/>
  <c r="I3536" i="1"/>
  <c r="J3536" i="1"/>
  <c r="K3536" i="1"/>
  <c r="I3537" i="1"/>
  <c r="J3537" i="1"/>
  <c r="K3537" i="1"/>
  <c r="I3538" i="1"/>
  <c r="J3538" i="1"/>
  <c r="K3538" i="1"/>
  <c r="I3539" i="1"/>
  <c r="J3539" i="1"/>
  <c r="K3539" i="1"/>
  <c r="I3540" i="1"/>
  <c r="J3540" i="1"/>
  <c r="K3540" i="1"/>
  <c r="I3541" i="1"/>
  <c r="J3541" i="1"/>
  <c r="K3541" i="1"/>
  <c r="I3542" i="1"/>
  <c r="J3542" i="1"/>
  <c r="K3542" i="1"/>
  <c r="I3543" i="1"/>
  <c r="J3543" i="1"/>
  <c r="K3543" i="1"/>
  <c r="I3544" i="1"/>
  <c r="J3544" i="1"/>
  <c r="K3544" i="1"/>
  <c r="I3545" i="1"/>
  <c r="J3545" i="1"/>
  <c r="K3545" i="1"/>
  <c r="I3546" i="1"/>
  <c r="J3546" i="1"/>
  <c r="K3546" i="1"/>
  <c r="I3547" i="1"/>
  <c r="J3547" i="1"/>
  <c r="K3547" i="1"/>
  <c r="I3548" i="1"/>
  <c r="J3548" i="1"/>
  <c r="K3548" i="1"/>
  <c r="I3549" i="1"/>
  <c r="J3549" i="1"/>
  <c r="K3549" i="1"/>
  <c r="I3550" i="1"/>
  <c r="J3550" i="1"/>
  <c r="K3550" i="1"/>
  <c r="I3551" i="1"/>
  <c r="J3551" i="1"/>
  <c r="K3551" i="1"/>
  <c r="I3552" i="1"/>
  <c r="J3552" i="1"/>
  <c r="K3552" i="1"/>
  <c r="I3553" i="1"/>
  <c r="J3553" i="1"/>
  <c r="K3553" i="1"/>
  <c r="I3554" i="1"/>
  <c r="J3554" i="1"/>
  <c r="K3554" i="1"/>
  <c r="I3555" i="1"/>
  <c r="J3555" i="1"/>
  <c r="K3555" i="1"/>
  <c r="I3556" i="1"/>
  <c r="J3556" i="1"/>
  <c r="K3556" i="1"/>
  <c r="I3557" i="1"/>
  <c r="J3557" i="1"/>
  <c r="K3557" i="1"/>
  <c r="I3558" i="1"/>
  <c r="J3558" i="1"/>
  <c r="K3558" i="1"/>
  <c r="I3559" i="1"/>
  <c r="J3559" i="1"/>
  <c r="K3559" i="1"/>
  <c r="I3560" i="1"/>
  <c r="J3560" i="1"/>
  <c r="K3560" i="1"/>
  <c r="I3561" i="1"/>
  <c r="J3561" i="1"/>
  <c r="K3561" i="1"/>
  <c r="I3562" i="1"/>
  <c r="J3562" i="1"/>
  <c r="K3562" i="1"/>
  <c r="I3563" i="1"/>
  <c r="J3563" i="1"/>
  <c r="K3563" i="1"/>
  <c r="I3564" i="1"/>
  <c r="J3564" i="1"/>
  <c r="K3564" i="1"/>
  <c r="I3565" i="1"/>
  <c r="J3565" i="1"/>
  <c r="K3565" i="1"/>
  <c r="I3566" i="1"/>
  <c r="J3566" i="1"/>
  <c r="K3566" i="1"/>
  <c r="I3567" i="1"/>
  <c r="J3567" i="1"/>
  <c r="K3567" i="1"/>
  <c r="I3568" i="1"/>
  <c r="J3568" i="1"/>
  <c r="K3568" i="1"/>
  <c r="I3569" i="1"/>
  <c r="J3569" i="1"/>
  <c r="K3569" i="1"/>
  <c r="I3570" i="1"/>
  <c r="J3570" i="1"/>
  <c r="K3570" i="1"/>
  <c r="I3571" i="1"/>
  <c r="J3571" i="1"/>
  <c r="K3571" i="1"/>
  <c r="I3572" i="1"/>
  <c r="J3572" i="1"/>
  <c r="K3572" i="1"/>
  <c r="I3573" i="1"/>
  <c r="J3573" i="1"/>
  <c r="K3573" i="1"/>
  <c r="I3574" i="1"/>
  <c r="J3574" i="1"/>
  <c r="K3574" i="1"/>
  <c r="I3575" i="1"/>
  <c r="J3575" i="1"/>
  <c r="K3575" i="1"/>
  <c r="I3576" i="1"/>
  <c r="J3576" i="1"/>
  <c r="K3576" i="1"/>
  <c r="I3577" i="1"/>
  <c r="J3577" i="1"/>
  <c r="K3577" i="1"/>
  <c r="I3578" i="1"/>
  <c r="J3578" i="1"/>
  <c r="K3578" i="1"/>
  <c r="I3579" i="1"/>
  <c r="J3579" i="1"/>
  <c r="K3579" i="1"/>
  <c r="I3580" i="1"/>
  <c r="J3580" i="1"/>
  <c r="K3580" i="1"/>
  <c r="I3581" i="1"/>
  <c r="J3581" i="1"/>
  <c r="K3581" i="1"/>
  <c r="I3582" i="1"/>
  <c r="J3582" i="1"/>
  <c r="K3582" i="1"/>
  <c r="I3583" i="1"/>
  <c r="J3583" i="1"/>
  <c r="K3583" i="1"/>
  <c r="I3584" i="1"/>
  <c r="J3584" i="1"/>
  <c r="K3584" i="1"/>
  <c r="I3585" i="1"/>
  <c r="J3585" i="1"/>
  <c r="K3585" i="1"/>
  <c r="I3586" i="1"/>
  <c r="J3586" i="1"/>
  <c r="K3586" i="1"/>
  <c r="I3587" i="1"/>
  <c r="J3587" i="1"/>
  <c r="K3587" i="1"/>
  <c r="I3588" i="1"/>
  <c r="J3588" i="1"/>
  <c r="K3588" i="1"/>
  <c r="I3589" i="1"/>
  <c r="J3589" i="1"/>
  <c r="K3589" i="1"/>
  <c r="I3590" i="1"/>
  <c r="J3590" i="1"/>
  <c r="K3590" i="1"/>
  <c r="I3591" i="1"/>
  <c r="J3591" i="1"/>
  <c r="K3591" i="1"/>
  <c r="I3592" i="1"/>
  <c r="J3592" i="1"/>
  <c r="K3592" i="1"/>
  <c r="I3593" i="1"/>
  <c r="J3593" i="1"/>
  <c r="K3593" i="1"/>
  <c r="I3594" i="1"/>
  <c r="J3594" i="1"/>
  <c r="K3594" i="1"/>
  <c r="I3595" i="1"/>
  <c r="J3595" i="1"/>
  <c r="K3595" i="1"/>
  <c r="I3596" i="1"/>
  <c r="J3596" i="1"/>
  <c r="K3596" i="1"/>
  <c r="I3597" i="1"/>
  <c r="J3597" i="1"/>
  <c r="K3597" i="1"/>
  <c r="I3598" i="1"/>
  <c r="J3598" i="1"/>
  <c r="K3598" i="1"/>
  <c r="I3599" i="1"/>
  <c r="J3599" i="1"/>
  <c r="K3599" i="1"/>
  <c r="I3600" i="1"/>
  <c r="J3600" i="1"/>
  <c r="K3600" i="1"/>
  <c r="I3601" i="1"/>
  <c r="J3601" i="1"/>
  <c r="K3601" i="1"/>
  <c r="I3602" i="1"/>
  <c r="J3602" i="1"/>
  <c r="K3602" i="1"/>
  <c r="I3603" i="1"/>
  <c r="J3603" i="1"/>
  <c r="K3603" i="1"/>
  <c r="I3604" i="1"/>
  <c r="J3604" i="1"/>
  <c r="K3604" i="1"/>
  <c r="I3605" i="1"/>
  <c r="J3605" i="1"/>
  <c r="K3605" i="1"/>
  <c r="I3606" i="1"/>
  <c r="J3606" i="1"/>
  <c r="K3606" i="1"/>
  <c r="I3607" i="1"/>
  <c r="J3607" i="1"/>
  <c r="K3607" i="1"/>
  <c r="I3608" i="1"/>
  <c r="J3608" i="1"/>
  <c r="K3608" i="1"/>
  <c r="I3609" i="1"/>
  <c r="J3609" i="1"/>
  <c r="K3609" i="1"/>
  <c r="I3610" i="1"/>
  <c r="J3610" i="1"/>
  <c r="K3610" i="1"/>
  <c r="I3611" i="1"/>
  <c r="J3611" i="1"/>
  <c r="K3611" i="1"/>
  <c r="I3612" i="1"/>
  <c r="J3612" i="1"/>
  <c r="K3612" i="1"/>
  <c r="I3613" i="1"/>
  <c r="J3613" i="1"/>
  <c r="K3613" i="1"/>
  <c r="I3614" i="1"/>
  <c r="J3614" i="1"/>
  <c r="K3614" i="1"/>
  <c r="I3615" i="1"/>
  <c r="J3615" i="1"/>
  <c r="K3615" i="1"/>
  <c r="I3616" i="1"/>
  <c r="J3616" i="1"/>
  <c r="K3616" i="1"/>
  <c r="I3617" i="1"/>
  <c r="J3617" i="1"/>
  <c r="K3617" i="1"/>
  <c r="I3618" i="1"/>
  <c r="J3618" i="1"/>
  <c r="K3618" i="1"/>
  <c r="I3619" i="1"/>
  <c r="J3619" i="1"/>
  <c r="K3619" i="1"/>
  <c r="I3620" i="1"/>
  <c r="J3620" i="1"/>
  <c r="K3620" i="1"/>
  <c r="I3621" i="1"/>
  <c r="J3621" i="1"/>
  <c r="K3621" i="1"/>
  <c r="I3622" i="1"/>
  <c r="J3622" i="1"/>
  <c r="K3622" i="1"/>
  <c r="I3623" i="1"/>
  <c r="J3623" i="1"/>
  <c r="K3623" i="1"/>
  <c r="I3624" i="1"/>
  <c r="J3624" i="1"/>
  <c r="K3624" i="1"/>
  <c r="I3625" i="1"/>
  <c r="J3625" i="1"/>
  <c r="K3625" i="1"/>
  <c r="I3626" i="1"/>
  <c r="J3626" i="1"/>
  <c r="K3626" i="1"/>
  <c r="I3627" i="1"/>
  <c r="J3627" i="1"/>
  <c r="K3627" i="1"/>
  <c r="I3628" i="1"/>
  <c r="J3628" i="1"/>
  <c r="K3628" i="1"/>
  <c r="I3629" i="1"/>
  <c r="J3629" i="1"/>
  <c r="K3629" i="1"/>
  <c r="I3630" i="1"/>
  <c r="J3630" i="1"/>
  <c r="K3630" i="1"/>
  <c r="I3631" i="1"/>
  <c r="J3631" i="1"/>
  <c r="K3631" i="1"/>
  <c r="I3632" i="1"/>
  <c r="J3632" i="1"/>
  <c r="K3632" i="1"/>
  <c r="I3633" i="1"/>
  <c r="J3633" i="1"/>
  <c r="K3633" i="1"/>
  <c r="I3634" i="1"/>
  <c r="J3634" i="1"/>
  <c r="K3634" i="1"/>
  <c r="I3635" i="1"/>
  <c r="J3635" i="1"/>
  <c r="K3635" i="1"/>
  <c r="I3636" i="1"/>
  <c r="J3636" i="1"/>
  <c r="K3636" i="1"/>
  <c r="I3637" i="1"/>
  <c r="J3637" i="1"/>
  <c r="K3637" i="1"/>
  <c r="I3638" i="1"/>
  <c r="J3638" i="1"/>
  <c r="K3638" i="1"/>
  <c r="I3639" i="1"/>
  <c r="J3639" i="1"/>
  <c r="K3639" i="1"/>
  <c r="I3640" i="1"/>
  <c r="J3640" i="1"/>
  <c r="K3640" i="1"/>
  <c r="I3641" i="1"/>
  <c r="J3641" i="1"/>
  <c r="K3641" i="1"/>
  <c r="I3642" i="1"/>
  <c r="J3642" i="1"/>
  <c r="K3642" i="1"/>
  <c r="I3643" i="1"/>
  <c r="J3643" i="1"/>
  <c r="K3643" i="1"/>
  <c r="I3644" i="1"/>
  <c r="J3644" i="1"/>
  <c r="K3644" i="1"/>
  <c r="I3645" i="1"/>
  <c r="J3645" i="1"/>
  <c r="K3645" i="1"/>
  <c r="I3646" i="1"/>
  <c r="J3646" i="1"/>
  <c r="K3646" i="1"/>
  <c r="I3647" i="1"/>
  <c r="J3647" i="1"/>
  <c r="K3647" i="1"/>
  <c r="I3648" i="1"/>
  <c r="J3648" i="1"/>
  <c r="K3648" i="1"/>
  <c r="I3649" i="1"/>
  <c r="J3649" i="1"/>
  <c r="K3649" i="1"/>
  <c r="I3650" i="1"/>
  <c r="J3650" i="1"/>
  <c r="K3650" i="1"/>
  <c r="I3651" i="1"/>
  <c r="J3651" i="1"/>
  <c r="K3651" i="1"/>
  <c r="I3652" i="1"/>
  <c r="J3652" i="1"/>
  <c r="K3652" i="1"/>
  <c r="I3653" i="1"/>
  <c r="J3653" i="1"/>
  <c r="K3653" i="1"/>
  <c r="I3654" i="1"/>
  <c r="J3654" i="1"/>
  <c r="K3654" i="1"/>
  <c r="I3655" i="1"/>
  <c r="J3655" i="1"/>
  <c r="K3655" i="1"/>
  <c r="I3656" i="1"/>
  <c r="J3656" i="1"/>
  <c r="K3656" i="1"/>
  <c r="I3657" i="1"/>
  <c r="J3657" i="1"/>
  <c r="K3657" i="1"/>
  <c r="I3658" i="1"/>
  <c r="J3658" i="1"/>
  <c r="K3658" i="1"/>
  <c r="I3659" i="1"/>
  <c r="J3659" i="1"/>
  <c r="K3659" i="1"/>
  <c r="I3660" i="1"/>
  <c r="J3660" i="1"/>
  <c r="K3660" i="1"/>
  <c r="I3661" i="1"/>
  <c r="J3661" i="1"/>
  <c r="K3661" i="1"/>
  <c r="I3662" i="1"/>
  <c r="J3662" i="1"/>
  <c r="K3662" i="1"/>
  <c r="I3663" i="1"/>
  <c r="J3663" i="1"/>
  <c r="K3663" i="1"/>
  <c r="I3664" i="1"/>
  <c r="J3664" i="1"/>
  <c r="K3664" i="1"/>
  <c r="I3665" i="1"/>
  <c r="J3665" i="1"/>
  <c r="K3665" i="1"/>
  <c r="I3666" i="1"/>
  <c r="J3666" i="1"/>
  <c r="K3666" i="1"/>
  <c r="I3667" i="1"/>
  <c r="J3667" i="1"/>
  <c r="K3667" i="1"/>
  <c r="I3668" i="1"/>
  <c r="J3668" i="1"/>
  <c r="K3668" i="1"/>
  <c r="I3669" i="1"/>
  <c r="J3669" i="1"/>
  <c r="K3669" i="1"/>
  <c r="I3670" i="1"/>
  <c r="J3670" i="1"/>
  <c r="K3670" i="1"/>
  <c r="I3671" i="1"/>
  <c r="J3671" i="1"/>
  <c r="K3671" i="1"/>
  <c r="I3672" i="1"/>
  <c r="J3672" i="1"/>
  <c r="K3672" i="1"/>
  <c r="I3673" i="1"/>
  <c r="J3673" i="1"/>
  <c r="K3673" i="1"/>
  <c r="I3674" i="1"/>
  <c r="J3674" i="1"/>
  <c r="K3674" i="1"/>
  <c r="I3675" i="1"/>
  <c r="J3675" i="1"/>
  <c r="K3675" i="1"/>
  <c r="I3676" i="1"/>
  <c r="J3676" i="1"/>
  <c r="K3676" i="1"/>
  <c r="I3677" i="1"/>
  <c r="J3677" i="1"/>
  <c r="K3677" i="1"/>
  <c r="I3678" i="1"/>
  <c r="J3678" i="1"/>
  <c r="K3678" i="1"/>
  <c r="I3679" i="1"/>
  <c r="J3679" i="1"/>
  <c r="K3679" i="1"/>
  <c r="I3680" i="1"/>
  <c r="J3680" i="1"/>
  <c r="K3680" i="1"/>
  <c r="I3681" i="1"/>
  <c r="J3681" i="1"/>
  <c r="K3681" i="1"/>
  <c r="I3682" i="1"/>
  <c r="J3682" i="1"/>
  <c r="K3682" i="1"/>
  <c r="I3683" i="1"/>
  <c r="J3683" i="1"/>
  <c r="K3683" i="1"/>
  <c r="I3684" i="1"/>
  <c r="J3684" i="1"/>
  <c r="K3684" i="1"/>
  <c r="I3685" i="1"/>
  <c r="J3685" i="1"/>
  <c r="K3685" i="1"/>
  <c r="I3686" i="1"/>
  <c r="J3686" i="1"/>
  <c r="K3686" i="1"/>
  <c r="I3687" i="1"/>
  <c r="J3687" i="1"/>
  <c r="K3687" i="1"/>
  <c r="I3688" i="1"/>
  <c r="J3688" i="1"/>
  <c r="K3688" i="1"/>
  <c r="I3689" i="1"/>
  <c r="J3689" i="1"/>
  <c r="K3689" i="1"/>
  <c r="I3690" i="1"/>
  <c r="J3690" i="1"/>
  <c r="K3690" i="1"/>
  <c r="I3691" i="1"/>
  <c r="J3691" i="1"/>
  <c r="K3691" i="1"/>
  <c r="I3692" i="1"/>
  <c r="J3692" i="1"/>
  <c r="K3692" i="1"/>
  <c r="I3693" i="1"/>
  <c r="J3693" i="1"/>
  <c r="K3693" i="1"/>
  <c r="I3694" i="1"/>
  <c r="J3694" i="1"/>
  <c r="K3694" i="1"/>
  <c r="I3695" i="1"/>
  <c r="J3695" i="1"/>
  <c r="K3695" i="1"/>
  <c r="I3696" i="1"/>
  <c r="J3696" i="1"/>
  <c r="K3696" i="1"/>
  <c r="I3697" i="1"/>
  <c r="J3697" i="1"/>
  <c r="K3697" i="1"/>
  <c r="I3698" i="1"/>
  <c r="J3698" i="1"/>
  <c r="K3698" i="1"/>
  <c r="I3699" i="1"/>
  <c r="J3699" i="1"/>
  <c r="K3699" i="1"/>
  <c r="I3700" i="1"/>
  <c r="J3700" i="1"/>
  <c r="K3700" i="1"/>
  <c r="I3701" i="1"/>
  <c r="J3701" i="1"/>
  <c r="K3701" i="1"/>
  <c r="I3702" i="1"/>
  <c r="J3702" i="1"/>
  <c r="K3702" i="1"/>
  <c r="I3703" i="1"/>
  <c r="J3703" i="1"/>
  <c r="K3703" i="1"/>
  <c r="I3704" i="1"/>
  <c r="J3704" i="1"/>
  <c r="K3704" i="1"/>
  <c r="I3705" i="1"/>
  <c r="J3705" i="1"/>
  <c r="K3705" i="1"/>
  <c r="I3706" i="1"/>
  <c r="J3706" i="1"/>
  <c r="K3706" i="1"/>
  <c r="I3707" i="1"/>
  <c r="J3707" i="1"/>
  <c r="K3707" i="1"/>
  <c r="I3708" i="1"/>
  <c r="J3708" i="1"/>
  <c r="K3708" i="1"/>
  <c r="I3709" i="1"/>
  <c r="J3709" i="1"/>
  <c r="K3709" i="1"/>
  <c r="I3710" i="1"/>
  <c r="J3710" i="1"/>
  <c r="K3710" i="1"/>
  <c r="I3711" i="1"/>
  <c r="J3711" i="1"/>
  <c r="K3711" i="1"/>
  <c r="I3712" i="1"/>
  <c r="J3712" i="1"/>
  <c r="K3712" i="1"/>
  <c r="I3713" i="1"/>
  <c r="J3713" i="1"/>
  <c r="K3713" i="1"/>
  <c r="I3714" i="1"/>
  <c r="J3714" i="1"/>
  <c r="K3714" i="1"/>
  <c r="I3715" i="1"/>
  <c r="J3715" i="1"/>
  <c r="K3715" i="1"/>
  <c r="I3716" i="1"/>
  <c r="J3716" i="1"/>
  <c r="K3716" i="1"/>
  <c r="I3717" i="1"/>
  <c r="J3717" i="1"/>
  <c r="K3717" i="1"/>
  <c r="I3718" i="1"/>
  <c r="J3718" i="1"/>
  <c r="K3718" i="1"/>
  <c r="I3719" i="1"/>
  <c r="J3719" i="1"/>
  <c r="K3719" i="1"/>
  <c r="I3720" i="1"/>
  <c r="J3720" i="1"/>
  <c r="K3720" i="1"/>
  <c r="I3721" i="1"/>
  <c r="J3721" i="1"/>
  <c r="K3721" i="1"/>
  <c r="I3722" i="1"/>
  <c r="J3722" i="1"/>
  <c r="K3722" i="1"/>
  <c r="I3723" i="1"/>
  <c r="J3723" i="1"/>
  <c r="K3723" i="1"/>
  <c r="I3724" i="1"/>
  <c r="J3724" i="1"/>
  <c r="K3724" i="1"/>
  <c r="I3725" i="1"/>
  <c r="J3725" i="1"/>
  <c r="K3725" i="1"/>
  <c r="I3726" i="1"/>
  <c r="J3726" i="1"/>
  <c r="K3726" i="1"/>
  <c r="I3727" i="1"/>
  <c r="J3727" i="1"/>
  <c r="K3727" i="1"/>
  <c r="I3728" i="1"/>
  <c r="J3728" i="1"/>
  <c r="K3728" i="1"/>
  <c r="I3729" i="1"/>
  <c r="J3729" i="1"/>
  <c r="K3729" i="1"/>
  <c r="I3730" i="1"/>
  <c r="J3730" i="1"/>
  <c r="K3730" i="1"/>
  <c r="I3731" i="1"/>
  <c r="J3731" i="1"/>
  <c r="K3731" i="1"/>
  <c r="I3732" i="1"/>
  <c r="J3732" i="1"/>
  <c r="K3732" i="1"/>
  <c r="I3733" i="1"/>
  <c r="J3733" i="1"/>
  <c r="K3733" i="1"/>
  <c r="I3734" i="1"/>
  <c r="J3734" i="1"/>
  <c r="K3734" i="1"/>
  <c r="I3735" i="1"/>
  <c r="J3735" i="1"/>
  <c r="K3735" i="1"/>
  <c r="I3736" i="1"/>
  <c r="J3736" i="1"/>
  <c r="K3736" i="1"/>
  <c r="I3737" i="1"/>
  <c r="J3737" i="1"/>
  <c r="K3737" i="1"/>
  <c r="I3738" i="1"/>
  <c r="J3738" i="1"/>
  <c r="K3738" i="1"/>
  <c r="I3739" i="1"/>
  <c r="J3739" i="1"/>
  <c r="K3739" i="1"/>
  <c r="I3740" i="1"/>
  <c r="J3740" i="1"/>
  <c r="K3740" i="1"/>
  <c r="I3741" i="1"/>
  <c r="J3741" i="1"/>
  <c r="K3741" i="1"/>
  <c r="I3742" i="1"/>
  <c r="J3742" i="1"/>
  <c r="K3742" i="1"/>
  <c r="I3743" i="1"/>
  <c r="J3743" i="1"/>
  <c r="K3743" i="1"/>
  <c r="I3744" i="1"/>
  <c r="J3744" i="1"/>
  <c r="K3744" i="1"/>
  <c r="I3745" i="1"/>
  <c r="J3745" i="1"/>
  <c r="K3745" i="1"/>
  <c r="I3746" i="1"/>
  <c r="J3746" i="1"/>
  <c r="K3746" i="1"/>
  <c r="I3747" i="1"/>
  <c r="J3747" i="1"/>
  <c r="K3747" i="1"/>
  <c r="I3748" i="1"/>
  <c r="J3748" i="1"/>
  <c r="K3748" i="1"/>
  <c r="I3749" i="1"/>
  <c r="J3749" i="1"/>
  <c r="K3749" i="1"/>
  <c r="I3750" i="1"/>
  <c r="J3750" i="1"/>
  <c r="K3750" i="1"/>
  <c r="I3751" i="1"/>
  <c r="J3751" i="1"/>
  <c r="K3751" i="1"/>
  <c r="I3752" i="1"/>
  <c r="J3752" i="1"/>
  <c r="K3752" i="1"/>
  <c r="I3753" i="1"/>
  <c r="J3753" i="1"/>
  <c r="K3753" i="1"/>
  <c r="I3754" i="1"/>
  <c r="J3754" i="1"/>
  <c r="K3754" i="1"/>
  <c r="I3755" i="1"/>
  <c r="J3755" i="1"/>
  <c r="K3755" i="1"/>
  <c r="I3756" i="1"/>
  <c r="J3756" i="1"/>
  <c r="K3756" i="1"/>
  <c r="I3757" i="1"/>
  <c r="J3757" i="1"/>
  <c r="K3757" i="1"/>
  <c r="I3758" i="1"/>
  <c r="J3758" i="1"/>
  <c r="K3758" i="1"/>
  <c r="I3759" i="1"/>
  <c r="J3759" i="1"/>
  <c r="K3759" i="1"/>
  <c r="I3760" i="1"/>
  <c r="J3760" i="1"/>
  <c r="K3760" i="1"/>
  <c r="I3761" i="1"/>
  <c r="J3761" i="1"/>
  <c r="K3761" i="1"/>
  <c r="I3762" i="1"/>
  <c r="J3762" i="1"/>
  <c r="K3762" i="1"/>
  <c r="I3763" i="1"/>
  <c r="J3763" i="1"/>
  <c r="K3763" i="1"/>
  <c r="I3764" i="1"/>
  <c r="J3764" i="1"/>
  <c r="K3764" i="1"/>
  <c r="I3765" i="1"/>
  <c r="J3765" i="1"/>
  <c r="K3765" i="1"/>
  <c r="I3766" i="1"/>
  <c r="J3766" i="1"/>
  <c r="K3766" i="1"/>
  <c r="I3767" i="1"/>
  <c r="J3767" i="1"/>
  <c r="K3767" i="1"/>
  <c r="I3768" i="1"/>
  <c r="J3768" i="1"/>
  <c r="K3768" i="1"/>
  <c r="I3769" i="1"/>
  <c r="J3769" i="1"/>
  <c r="K3769" i="1"/>
  <c r="I3770" i="1"/>
  <c r="J3770" i="1"/>
  <c r="K3770" i="1"/>
  <c r="I3771" i="1"/>
  <c r="J3771" i="1"/>
  <c r="K3771" i="1"/>
  <c r="I3772" i="1"/>
  <c r="J3772" i="1"/>
  <c r="K3772" i="1"/>
  <c r="I3773" i="1"/>
  <c r="J3773" i="1"/>
  <c r="K3773" i="1"/>
  <c r="I3774" i="1"/>
  <c r="J3774" i="1"/>
  <c r="K3774" i="1"/>
  <c r="I3775" i="1"/>
  <c r="J3775" i="1"/>
  <c r="K3775" i="1"/>
  <c r="I3776" i="1"/>
  <c r="J3776" i="1"/>
  <c r="K3776" i="1"/>
  <c r="I3777" i="1"/>
  <c r="J3777" i="1"/>
  <c r="K3777" i="1"/>
  <c r="I3778" i="1"/>
  <c r="J3778" i="1"/>
  <c r="K3778" i="1"/>
  <c r="I3779" i="1"/>
  <c r="J3779" i="1"/>
  <c r="K3779" i="1"/>
  <c r="I3780" i="1"/>
  <c r="J3780" i="1"/>
  <c r="K3780" i="1"/>
  <c r="I3781" i="1"/>
  <c r="J3781" i="1"/>
  <c r="K3781" i="1"/>
  <c r="I3782" i="1"/>
  <c r="J3782" i="1"/>
  <c r="K3782" i="1"/>
  <c r="I3783" i="1"/>
  <c r="J3783" i="1"/>
  <c r="K3783" i="1"/>
  <c r="I3784" i="1"/>
  <c r="J3784" i="1"/>
  <c r="K3784" i="1"/>
  <c r="I3785" i="1"/>
  <c r="J3785" i="1"/>
  <c r="K3785" i="1"/>
  <c r="I3786" i="1"/>
  <c r="J3786" i="1"/>
  <c r="K3786" i="1"/>
  <c r="I3787" i="1"/>
  <c r="J3787" i="1"/>
  <c r="K3787" i="1"/>
  <c r="I3788" i="1"/>
  <c r="J3788" i="1"/>
  <c r="K3788" i="1"/>
  <c r="I3789" i="1"/>
  <c r="J3789" i="1"/>
  <c r="K3789" i="1"/>
  <c r="I3790" i="1"/>
  <c r="J3790" i="1"/>
  <c r="K3790" i="1"/>
  <c r="I3791" i="1"/>
  <c r="J3791" i="1"/>
  <c r="K3791" i="1"/>
  <c r="I3792" i="1"/>
  <c r="J3792" i="1"/>
  <c r="K3792" i="1"/>
  <c r="I3793" i="1"/>
  <c r="J3793" i="1"/>
  <c r="K3793" i="1"/>
  <c r="I3794" i="1"/>
  <c r="J3794" i="1"/>
  <c r="K3794" i="1"/>
  <c r="I3795" i="1"/>
  <c r="J3795" i="1"/>
  <c r="K3795" i="1"/>
  <c r="I3796" i="1"/>
  <c r="J3796" i="1"/>
  <c r="K3796" i="1"/>
  <c r="I3797" i="1"/>
  <c r="J3797" i="1"/>
  <c r="K3797" i="1"/>
  <c r="I3798" i="1"/>
  <c r="J3798" i="1"/>
  <c r="K3798" i="1"/>
  <c r="I3799" i="1"/>
  <c r="J3799" i="1"/>
  <c r="K3799" i="1"/>
  <c r="I3800" i="1"/>
  <c r="J3800" i="1"/>
  <c r="K3800" i="1"/>
  <c r="I3801" i="1"/>
  <c r="J3801" i="1"/>
  <c r="K3801" i="1"/>
  <c r="I3802" i="1"/>
  <c r="J3802" i="1"/>
  <c r="K3802" i="1"/>
  <c r="I3803" i="1"/>
  <c r="J3803" i="1"/>
  <c r="K3803" i="1"/>
  <c r="I3804" i="1"/>
  <c r="J3804" i="1"/>
  <c r="K3804" i="1"/>
  <c r="I3805" i="1"/>
  <c r="J3805" i="1"/>
  <c r="K3805" i="1"/>
  <c r="I3806" i="1"/>
  <c r="J3806" i="1"/>
  <c r="K3806" i="1"/>
  <c r="I3807" i="1"/>
  <c r="J3807" i="1"/>
  <c r="K3807" i="1"/>
  <c r="I3808" i="1"/>
  <c r="J3808" i="1"/>
  <c r="K3808" i="1"/>
  <c r="I3809" i="1"/>
  <c r="J3809" i="1"/>
  <c r="K3809" i="1"/>
  <c r="I3810" i="1"/>
  <c r="J3810" i="1"/>
  <c r="K3810" i="1"/>
  <c r="I3811" i="1"/>
  <c r="J3811" i="1"/>
  <c r="K3811" i="1"/>
  <c r="I3812" i="1"/>
  <c r="J3812" i="1"/>
  <c r="K3812" i="1"/>
  <c r="I3813" i="1"/>
  <c r="J3813" i="1"/>
  <c r="K3813" i="1"/>
  <c r="I3814" i="1"/>
  <c r="J3814" i="1"/>
  <c r="K3814" i="1"/>
  <c r="I3815" i="1"/>
  <c r="J3815" i="1"/>
  <c r="K3815" i="1"/>
  <c r="I3816" i="1"/>
  <c r="J3816" i="1"/>
  <c r="K3816" i="1"/>
  <c r="I3817" i="1"/>
  <c r="J3817" i="1"/>
  <c r="K3817" i="1"/>
  <c r="I3818" i="1"/>
  <c r="J3818" i="1"/>
  <c r="K3818" i="1"/>
  <c r="I3819" i="1"/>
  <c r="J3819" i="1"/>
  <c r="K3819" i="1"/>
  <c r="I3820" i="1"/>
  <c r="J3820" i="1"/>
  <c r="K3820" i="1"/>
  <c r="I3821" i="1"/>
  <c r="J3821" i="1"/>
  <c r="K3821" i="1"/>
  <c r="I3822" i="1"/>
  <c r="J3822" i="1"/>
  <c r="K3822" i="1"/>
  <c r="I3823" i="1"/>
  <c r="J3823" i="1"/>
  <c r="K3823" i="1"/>
  <c r="I3824" i="1"/>
  <c r="J3824" i="1"/>
  <c r="K3824" i="1"/>
  <c r="I3825" i="1"/>
  <c r="J3825" i="1"/>
  <c r="K3825" i="1"/>
  <c r="I3826" i="1"/>
  <c r="J3826" i="1"/>
  <c r="K3826" i="1"/>
  <c r="I3827" i="1"/>
  <c r="J3827" i="1"/>
  <c r="K3827" i="1"/>
  <c r="I3828" i="1"/>
  <c r="J3828" i="1"/>
  <c r="K3828" i="1"/>
  <c r="I3829" i="1"/>
  <c r="J3829" i="1"/>
  <c r="K3829" i="1"/>
  <c r="I3830" i="1"/>
  <c r="J3830" i="1"/>
  <c r="K3830" i="1"/>
  <c r="I3831" i="1"/>
  <c r="J3831" i="1"/>
  <c r="K3831" i="1"/>
  <c r="I3832" i="1"/>
  <c r="J3832" i="1"/>
  <c r="K3832" i="1"/>
  <c r="I3833" i="1"/>
  <c r="J3833" i="1"/>
  <c r="K3833" i="1"/>
  <c r="I3834" i="1"/>
  <c r="J3834" i="1"/>
  <c r="K3834" i="1"/>
  <c r="I3835" i="1"/>
  <c r="J3835" i="1"/>
  <c r="K3835" i="1"/>
  <c r="I3836" i="1"/>
  <c r="J3836" i="1"/>
  <c r="K3836" i="1"/>
  <c r="I3837" i="1"/>
  <c r="J3837" i="1"/>
  <c r="K3837" i="1"/>
  <c r="I3838" i="1"/>
  <c r="J3838" i="1"/>
  <c r="K3838" i="1"/>
  <c r="I3839" i="1"/>
  <c r="J3839" i="1"/>
  <c r="K3839" i="1"/>
  <c r="I3840" i="1"/>
  <c r="J3840" i="1"/>
  <c r="K3840" i="1"/>
  <c r="I3841" i="1"/>
  <c r="J3841" i="1"/>
  <c r="K3841" i="1"/>
  <c r="I3842" i="1"/>
  <c r="J3842" i="1"/>
  <c r="K3842" i="1"/>
  <c r="I3843" i="1"/>
  <c r="J3843" i="1"/>
  <c r="K3843" i="1"/>
  <c r="I3844" i="1"/>
  <c r="J3844" i="1"/>
  <c r="K3844" i="1"/>
  <c r="I3845" i="1"/>
  <c r="J3845" i="1"/>
  <c r="K3845" i="1"/>
  <c r="I3846" i="1"/>
  <c r="J3846" i="1"/>
  <c r="K3846" i="1"/>
  <c r="I3847" i="1"/>
  <c r="J3847" i="1"/>
  <c r="K3847" i="1"/>
  <c r="I3848" i="1"/>
  <c r="J3848" i="1"/>
  <c r="K3848" i="1"/>
  <c r="I3849" i="1"/>
  <c r="J3849" i="1"/>
  <c r="K3849" i="1"/>
  <c r="I3850" i="1"/>
  <c r="J3850" i="1"/>
  <c r="K3850" i="1"/>
  <c r="I3851" i="1"/>
  <c r="J3851" i="1"/>
  <c r="K3851" i="1"/>
  <c r="I3852" i="1"/>
  <c r="J3852" i="1"/>
  <c r="K3852" i="1"/>
  <c r="I3853" i="1"/>
  <c r="J3853" i="1"/>
  <c r="K3853" i="1"/>
  <c r="I3854" i="1"/>
  <c r="J3854" i="1"/>
  <c r="K3854" i="1"/>
  <c r="I3855" i="1"/>
  <c r="J3855" i="1"/>
  <c r="K3855" i="1"/>
  <c r="I3856" i="1"/>
  <c r="J3856" i="1"/>
  <c r="K3856" i="1"/>
  <c r="I3857" i="1"/>
  <c r="J3857" i="1"/>
  <c r="K3857" i="1"/>
  <c r="I3858" i="1"/>
  <c r="J3858" i="1"/>
  <c r="K3858" i="1"/>
  <c r="I3859" i="1"/>
  <c r="J3859" i="1"/>
  <c r="K3859" i="1"/>
  <c r="I3860" i="1"/>
  <c r="J3860" i="1"/>
  <c r="K3860" i="1"/>
  <c r="I3861" i="1"/>
  <c r="J3861" i="1"/>
  <c r="K3861" i="1"/>
  <c r="I3862" i="1"/>
  <c r="J3862" i="1"/>
  <c r="K3862" i="1"/>
  <c r="I3863" i="1"/>
  <c r="J3863" i="1"/>
  <c r="K3863" i="1"/>
  <c r="I3864" i="1"/>
  <c r="J3864" i="1"/>
  <c r="K3864" i="1"/>
  <c r="I3865" i="1"/>
  <c r="J3865" i="1"/>
  <c r="K3865" i="1"/>
  <c r="I3866" i="1"/>
  <c r="J3866" i="1"/>
  <c r="K3866" i="1"/>
  <c r="I3867" i="1"/>
  <c r="J3867" i="1"/>
  <c r="K3867" i="1"/>
  <c r="I3868" i="1"/>
  <c r="J3868" i="1"/>
  <c r="K3868" i="1"/>
  <c r="I3869" i="1"/>
  <c r="J3869" i="1"/>
  <c r="K3869" i="1"/>
  <c r="I3870" i="1"/>
  <c r="J3870" i="1"/>
  <c r="K3870" i="1"/>
  <c r="I3871" i="1"/>
  <c r="J3871" i="1"/>
  <c r="K3871" i="1"/>
  <c r="I3872" i="1"/>
  <c r="J3872" i="1"/>
  <c r="K3872" i="1"/>
  <c r="I3873" i="1"/>
  <c r="J3873" i="1"/>
  <c r="K3873" i="1"/>
  <c r="I3874" i="1"/>
  <c r="J3874" i="1"/>
  <c r="K3874" i="1"/>
  <c r="I3875" i="1"/>
  <c r="J3875" i="1"/>
  <c r="K3875" i="1"/>
  <c r="I3876" i="1"/>
  <c r="J3876" i="1"/>
  <c r="K3876" i="1"/>
  <c r="I3877" i="1"/>
  <c r="J3877" i="1"/>
  <c r="K3877" i="1"/>
  <c r="I3878" i="1"/>
  <c r="J3878" i="1"/>
  <c r="K3878" i="1"/>
  <c r="I3879" i="1"/>
  <c r="J3879" i="1"/>
  <c r="K3879" i="1"/>
  <c r="I3880" i="1"/>
  <c r="J3880" i="1"/>
  <c r="K3880" i="1"/>
  <c r="I3881" i="1"/>
  <c r="J3881" i="1"/>
  <c r="K3881" i="1"/>
  <c r="I3882" i="1"/>
  <c r="J3882" i="1"/>
  <c r="K3882" i="1"/>
  <c r="I3883" i="1"/>
  <c r="J3883" i="1"/>
  <c r="K3883" i="1"/>
  <c r="I3884" i="1"/>
  <c r="J3884" i="1"/>
  <c r="K3884" i="1"/>
  <c r="I3885" i="1"/>
  <c r="J3885" i="1"/>
  <c r="K3885" i="1"/>
  <c r="I3886" i="1"/>
  <c r="J3886" i="1"/>
  <c r="K3886" i="1"/>
  <c r="I3887" i="1"/>
  <c r="J3887" i="1"/>
  <c r="K3887" i="1"/>
  <c r="I3888" i="1"/>
  <c r="J3888" i="1"/>
  <c r="K3888" i="1"/>
  <c r="I3889" i="1"/>
  <c r="J3889" i="1"/>
  <c r="K3889" i="1"/>
  <c r="I3890" i="1"/>
  <c r="J3890" i="1"/>
  <c r="K3890" i="1"/>
  <c r="I3891" i="1"/>
  <c r="J3891" i="1"/>
  <c r="K3891" i="1"/>
  <c r="I3892" i="1"/>
  <c r="J3892" i="1"/>
  <c r="K3892" i="1"/>
  <c r="I3893" i="1"/>
  <c r="J3893" i="1"/>
  <c r="K3893" i="1"/>
  <c r="I3894" i="1"/>
  <c r="J3894" i="1"/>
  <c r="K3894" i="1"/>
  <c r="I3895" i="1"/>
  <c r="J3895" i="1"/>
  <c r="K3895" i="1"/>
  <c r="I3896" i="1"/>
  <c r="J3896" i="1"/>
  <c r="K3896" i="1"/>
  <c r="I3897" i="1"/>
  <c r="J3897" i="1"/>
  <c r="K3897" i="1"/>
  <c r="I3898" i="1"/>
  <c r="J3898" i="1"/>
  <c r="K3898" i="1"/>
  <c r="I3899" i="1"/>
  <c r="J3899" i="1"/>
  <c r="K3899" i="1"/>
  <c r="I3900" i="1"/>
  <c r="J3900" i="1"/>
  <c r="K3900" i="1"/>
  <c r="I3901" i="1"/>
  <c r="J3901" i="1"/>
  <c r="K3901" i="1"/>
  <c r="I3902" i="1"/>
  <c r="J3902" i="1"/>
  <c r="K3902" i="1"/>
  <c r="I3903" i="1"/>
  <c r="J3903" i="1"/>
  <c r="K3903" i="1"/>
  <c r="I3904" i="1"/>
  <c r="J3904" i="1"/>
  <c r="K3904" i="1"/>
  <c r="I3905" i="1"/>
  <c r="J3905" i="1"/>
  <c r="K3905" i="1"/>
  <c r="I3906" i="1"/>
  <c r="J3906" i="1"/>
  <c r="K3906" i="1"/>
  <c r="I3907" i="1"/>
  <c r="J3907" i="1"/>
  <c r="K3907" i="1"/>
  <c r="I3908" i="1"/>
  <c r="J3908" i="1"/>
  <c r="K3908" i="1"/>
  <c r="I3909" i="1"/>
  <c r="J3909" i="1"/>
  <c r="K3909" i="1"/>
  <c r="I3910" i="1"/>
  <c r="J3910" i="1"/>
  <c r="K3910" i="1"/>
  <c r="I3911" i="1"/>
  <c r="J3911" i="1"/>
  <c r="K3911" i="1"/>
  <c r="I3912" i="1"/>
  <c r="J3912" i="1"/>
  <c r="K3912" i="1"/>
  <c r="I3913" i="1"/>
  <c r="J3913" i="1"/>
  <c r="K3913" i="1"/>
  <c r="I3914" i="1"/>
  <c r="J3914" i="1"/>
  <c r="K3914" i="1"/>
  <c r="I3915" i="1"/>
  <c r="J3915" i="1"/>
  <c r="K3915" i="1"/>
  <c r="I3916" i="1"/>
  <c r="J3916" i="1"/>
  <c r="K3916" i="1"/>
  <c r="I3917" i="1"/>
  <c r="J3917" i="1"/>
  <c r="K3917" i="1"/>
  <c r="I3918" i="1"/>
  <c r="J3918" i="1"/>
  <c r="K3918" i="1"/>
  <c r="I3919" i="1"/>
  <c r="J3919" i="1"/>
  <c r="K3919" i="1"/>
  <c r="I3920" i="1"/>
  <c r="J3920" i="1"/>
  <c r="K3920" i="1"/>
  <c r="I3921" i="1"/>
  <c r="J3921" i="1"/>
  <c r="K3921" i="1"/>
  <c r="I3922" i="1"/>
  <c r="J3922" i="1"/>
  <c r="K3922" i="1"/>
  <c r="I3923" i="1"/>
  <c r="J3923" i="1"/>
  <c r="K3923" i="1"/>
  <c r="I3924" i="1"/>
  <c r="J3924" i="1"/>
  <c r="K3924" i="1"/>
  <c r="I3925" i="1"/>
  <c r="J3925" i="1"/>
  <c r="K3925" i="1"/>
  <c r="I3926" i="1"/>
  <c r="J3926" i="1"/>
  <c r="K3926" i="1"/>
  <c r="I3927" i="1"/>
  <c r="J3927" i="1"/>
  <c r="K3927" i="1"/>
  <c r="I3928" i="1"/>
  <c r="J3928" i="1"/>
  <c r="K3928" i="1"/>
  <c r="I3929" i="1"/>
  <c r="J3929" i="1"/>
  <c r="K3929" i="1"/>
  <c r="I3930" i="1"/>
  <c r="J3930" i="1"/>
  <c r="K3930" i="1"/>
  <c r="I3931" i="1"/>
  <c r="J3931" i="1"/>
  <c r="K3931" i="1"/>
  <c r="I3932" i="1"/>
  <c r="J3932" i="1"/>
  <c r="K3932" i="1"/>
  <c r="I3933" i="1"/>
  <c r="J3933" i="1"/>
  <c r="K3933" i="1"/>
  <c r="I3934" i="1"/>
  <c r="J3934" i="1"/>
  <c r="K3934" i="1"/>
  <c r="I3935" i="1"/>
  <c r="J3935" i="1"/>
  <c r="K3935" i="1"/>
  <c r="I3936" i="1"/>
  <c r="J3936" i="1"/>
  <c r="K3936" i="1"/>
  <c r="I3937" i="1"/>
  <c r="J3937" i="1"/>
  <c r="K3937" i="1"/>
  <c r="I3938" i="1"/>
  <c r="J3938" i="1"/>
  <c r="K3938" i="1"/>
  <c r="I3939" i="1"/>
  <c r="J3939" i="1"/>
  <c r="K3939" i="1"/>
  <c r="I3940" i="1"/>
  <c r="J3940" i="1"/>
  <c r="K3940" i="1"/>
  <c r="I3941" i="1"/>
  <c r="J3941" i="1"/>
  <c r="K3941" i="1"/>
  <c r="I3942" i="1"/>
  <c r="J3942" i="1"/>
  <c r="K3942" i="1"/>
  <c r="I3943" i="1"/>
  <c r="J3943" i="1"/>
  <c r="K3943" i="1"/>
  <c r="I3944" i="1"/>
  <c r="J3944" i="1"/>
  <c r="K3944" i="1"/>
  <c r="I3945" i="1"/>
  <c r="J3945" i="1"/>
  <c r="K3945" i="1"/>
  <c r="I3946" i="1"/>
  <c r="J3946" i="1"/>
  <c r="K3946" i="1"/>
  <c r="I3947" i="1"/>
  <c r="J3947" i="1"/>
  <c r="K3947" i="1"/>
  <c r="I3948" i="1"/>
  <c r="J3948" i="1"/>
  <c r="K3948" i="1"/>
  <c r="I3949" i="1"/>
  <c r="J3949" i="1"/>
  <c r="K3949" i="1"/>
  <c r="I3950" i="1"/>
  <c r="J3950" i="1"/>
  <c r="K3950" i="1"/>
  <c r="I3951" i="1"/>
  <c r="J3951" i="1"/>
  <c r="K3951" i="1"/>
  <c r="I3952" i="1"/>
  <c r="J3952" i="1"/>
  <c r="K3952" i="1"/>
  <c r="I3953" i="1"/>
  <c r="J3953" i="1"/>
  <c r="K3953" i="1"/>
  <c r="I3954" i="1"/>
  <c r="J3954" i="1"/>
  <c r="K3954" i="1"/>
  <c r="I3955" i="1"/>
  <c r="J3955" i="1"/>
  <c r="K3955" i="1"/>
  <c r="I3956" i="1"/>
  <c r="J3956" i="1"/>
  <c r="K3956" i="1"/>
  <c r="I3957" i="1"/>
  <c r="J3957" i="1"/>
  <c r="K3957" i="1"/>
  <c r="I3958" i="1"/>
  <c r="J3958" i="1"/>
  <c r="K3958" i="1"/>
  <c r="I3959" i="1"/>
  <c r="J3959" i="1"/>
  <c r="K3959" i="1"/>
  <c r="I3960" i="1"/>
  <c r="J3960" i="1"/>
  <c r="K3960" i="1"/>
  <c r="I3961" i="1"/>
  <c r="J3961" i="1"/>
  <c r="K3961" i="1"/>
  <c r="I3962" i="1"/>
  <c r="J3962" i="1"/>
  <c r="K3962" i="1"/>
  <c r="I3963" i="1"/>
  <c r="J3963" i="1"/>
  <c r="K3963" i="1"/>
  <c r="I3964" i="1"/>
  <c r="J3964" i="1"/>
  <c r="K3964" i="1"/>
  <c r="I3965" i="1"/>
  <c r="J3965" i="1"/>
  <c r="K3965" i="1"/>
  <c r="I3966" i="1"/>
  <c r="J3966" i="1"/>
  <c r="K3966" i="1"/>
  <c r="I3967" i="1"/>
  <c r="J3967" i="1"/>
  <c r="K3967" i="1"/>
  <c r="I3968" i="1"/>
  <c r="J3968" i="1"/>
  <c r="K3968" i="1"/>
  <c r="I3969" i="1"/>
  <c r="J3969" i="1"/>
  <c r="K3969" i="1"/>
  <c r="I3970" i="1"/>
  <c r="J3970" i="1"/>
  <c r="K3970" i="1"/>
  <c r="I3971" i="1"/>
  <c r="J3971" i="1"/>
  <c r="K3971" i="1"/>
  <c r="I3972" i="1"/>
  <c r="J3972" i="1"/>
  <c r="K3972" i="1"/>
  <c r="I3973" i="1"/>
  <c r="J3973" i="1"/>
  <c r="K3973" i="1"/>
  <c r="I3974" i="1"/>
  <c r="J3974" i="1"/>
  <c r="K3974" i="1"/>
  <c r="I3975" i="1"/>
  <c r="J3975" i="1"/>
  <c r="K3975" i="1"/>
  <c r="I3976" i="1"/>
  <c r="J3976" i="1"/>
  <c r="K3976" i="1"/>
  <c r="I3977" i="1"/>
  <c r="J3977" i="1"/>
  <c r="K3977" i="1"/>
  <c r="I3978" i="1"/>
  <c r="J3978" i="1"/>
  <c r="K3978" i="1"/>
  <c r="I3979" i="1"/>
  <c r="J3979" i="1"/>
  <c r="K3979" i="1"/>
  <c r="I3980" i="1"/>
  <c r="J3980" i="1"/>
  <c r="K3980" i="1"/>
  <c r="I3981" i="1"/>
  <c r="J3981" i="1"/>
  <c r="K3981" i="1"/>
  <c r="I3982" i="1"/>
  <c r="J3982" i="1"/>
  <c r="K3982" i="1"/>
  <c r="I3983" i="1"/>
  <c r="J3983" i="1"/>
  <c r="K3983" i="1"/>
  <c r="I3984" i="1"/>
  <c r="J3984" i="1"/>
  <c r="K3984" i="1"/>
  <c r="I3985" i="1"/>
  <c r="J3985" i="1"/>
  <c r="K3985" i="1"/>
  <c r="I3986" i="1"/>
  <c r="J3986" i="1"/>
  <c r="K3986" i="1"/>
  <c r="I3987" i="1"/>
  <c r="J3987" i="1"/>
  <c r="K3987" i="1"/>
  <c r="I3988" i="1"/>
  <c r="J3988" i="1"/>
  <c r="K3988" i="1"/>
  <c r="I3989" i="1"/>
  <c r="J3989" i="1"/>
  <c r="K3989" i="1"/>
  <c r="I3990" i="1"/>
  <c r="J3990" i="1"/>
  <c r="K3990" i="1"/>
  <c r="I3991" i="1"/>
  <c r="J3991" i="1"/>
  <c r="K3991" i="1"/>
  <c r="I3992" i="1"/>
  <c r="J3992" i="1"/>
  <c r="K3992" i="1"/>
  <c r="I3993" i="1"/>
  <c r="J3993" i="1"/>
  <c r="K3993" i="1"/>
  <c r="I3994" i="1"/>
  <c r="J3994" i="1"/>
  <c r="K3994" i="1"/>
  <c r="I3995" i="1"/>
  <c r="J3995" i="1"/>
  <c r="K3995" i="1"/>
  <c r="I3996" i="1"/>
  <c r="J3996" i="1"/>
  <c r="K3996" i="1"/>
  <c r="I3997" i="1"/>
  <c r="J3997" i="1"/>
  <c r="K3997" i="1"/>
  <c r="I3998" i="1"/>
  <c r="J3998" i="1"/>
  <c r="K3998" i="1"/>
  <c r="I3999" i="1"/>
  <c r="J3999" i="1"/>
  <c r="K3999" i="1"/>
  <c r="I4000" i="1"/>
  <c r="J4000" i="1"/>
  <c r="K4000" i="1"/>
  <c r="I4001" i="1"/>
  <c r="J4001" i="1"/>
  <c r="K4001" i="1"/>
  <c r="I4002" i="1"/>
  <c r="J4002" i="1"/>
  <c r="K4002" i="1"/>
  <c r="I4003" i="1"/>
  <c r="J4003" i="1"/>
  <c r="K4003" i="1"/>
  <c r="I4004" i="1"/>
  <c r="J4004" i="1"/>
  <c r="K4004" i="1"/>
  <c r="I4005" i="1"/>
  <c r="J4005" i="1"/>
  <c r="K4005" i="1"/>
  <c r="I4006" i="1"/>
  <c r="J4006" i="1"/>
  <c r="K4006" i="1"/>
  <c r="I4007" i="1"/>
  <c r="J4007" i="1"/>
  <c r="K4007" i="1"/>
  <c r="I4008" i="1"/>
  <c r="J4008" i="1"/>
  <c r="K4008" i="1"/>
  <c r="I4009" i="1"/>
  <c r="J4009" i="1"/>
  <c r="K4009" i="1"/>
  <c r="I4010" i="1"/>
  <c r="J4010" i="1"/>
  <c r="K4010" i="1"/>
  <c r="I4011" i="1"/>
  <c r="J4011" i="1"/>
  <c r="K4011" i="1"/>
  <c r="I4012" i="1"/>
  <c r="J4012" i="1"/>
  <c r="K4012" i="1"/>
  <c r="I4013" i="1"/>
  <c r="J4013" i="1"/>
  <c r="K4013" i="1"/>
  <c r="I4014" i="1"/>
  <c r="J4014" i="1"/>
  <c r="K4014" i="1"/>
  <c r="I4015" i="1"/>
  <c r="J4015" i="1"/>
  <c r="K4015" i="1"/>
  <c r="I4016" i="1"/>
  <c r="J4016" i="1"/>
  <c r="K4016" i="1"/>
  <c r="I4017" i="1"/>
  <c r="J4017" i="1"/>
  <c r="K4017" i="1"/>
  <c r="I4018" i="1"/>
  <c r="J4018" i="1"/>
  <c r="K4018" i="1"/>
  <c r="I4019" i="1"/>
  <c r="J4019" i="1"/>
  <c r="K4019" i="1"/>
  <c r="I4020" i="1"/>
  <c r="J4020" i="1"/>
  <c r="K4020" i="1"/>
  <c r="I4021" i="1"/>
  <c r="J4021" i="1"/>
  <c r="K4021" i="1"/>
  <c r="I4022" i="1"/>
  <c r="J4022" i="1"/>
  <c r="K4022" i="1"/>
  <c r="I4023" i="1"/>
  <c r="J4023" i="1"/>
  <c r="K4023" i="1"/>
  <c r="I4024" i="1"/>
  <c r="J4024" i="1"/>
  <c r="K4024" i="1"/>
  <c r="I4025" i="1"/>
  <c r="J4025" i="1"/>
  <c r="K4025" i="1"/>
  <c r="I4026" i="1"/>
  <c r="J4026" i="1"/>
  <c r="K4026" i="1"/>
  <c r="I4027" i="1"/>
  <c r="J4027" i="1"/>
  <c r="K4027" i="1"/>
  <c r="I4028" i="1"/>
  <c r="J4028" i="1"/>
  <c r="K4028" i="1"/>
  <c r="I4029" i="1"/>
  <c r="J4029" i="1"/>
  <c r="K4029" i="1"/>
  <c r="I4030" i="1"/>
  <c r="J4030" i="1"/>
  <c r="K4030" i="1"/>
  <c r="I4031" i="1"/>
  <c r="J4031" i="1"/>
  <c r="K4031" i="1"/>
  <c r="I4032" i="1"/>
  <c r="J4032" i="1"/>
  <c r="K4032" i="1"/>
  <c r="I4033" i="1"/>
  <c r="J4033" i="1"/>
  <c r="K4033" i="1"/>
  <c r="I4034" i="1"/>
  <c r="J4034" i="1"/>
  <c r="K4034" i="1"/>
  <c r="I4035" i="1"/>
  <c r="J4035" i="1"/>
  <c r="K4035" i="1"/>
  <c r="I4036" i="1"/>
  <c r="J4036" i="1"/>
  <c r="K4036" i="1"/>
  <c r="I4037" i="1"/>
  <c r="J4037" i="1"/>
  <c r="K4037" i="1"/>
  <c r="I4038" i="1"/>
  <c r="J4038" i="1"/>
  <c r="K4038" i="1"/>
  <c r="I4039" i="1"/>
  <c r="J4039" i="1"/>
  <c r="K4039" i="1"/>
  <c r="I4040" i="1"/>
  <c r="J4040" i="1"/>
  <c r="K4040" i="1"/>
  <c r="I4041" i="1"/>
  <c r="J4041" i="1"/>
  <c r="K4041" i="1"/>
  <c r="I4042" i="1"/>
  <c r="J4042" i="1"/>
  <c r="K4042" i="1"/>
  <c r="I4043" i="1"/>
  <c r="J4043" i="1"/>
  <c r="K4043" i="1"/>
  <c r="I4044" i="1"/>
  <c r="J4044" i="1"/>
  <c r="K4044" i="1"/>
  <c r="I4045" i="1"/>
  <c r="J4045" i="1"/>
  <c r="K4045" i="1"/>
  <c r="I4046" i="1"/>
  <c r="J4046" i="1"/>
  <c r="K4046" i="1"/>
  <c r="I4047" i="1"/>
  <c r="J4047" i="1"/>
  <c r="K4047" i="1"/>
  <c r="I4048" i="1"/>
  <c r="J4048" i="1"/>
  <c r="K4048" i="1"/>
  <c r="I4049" i="1"/>
  <c r="J4049" i="1"/>
  <c r="K4049" i="1"/>
  <c r="I4050" i="1"/>
  <c r="J4050" i="1"/>
  <c r="K4050" i="1"/>
  <c r="I4051" i="1"/>
  <c r="J4051" i="1"/>
  <c r="K4051" i="1"/>
  <c r="I4052" i="1"/>
  <c r="J4052" i="1"/>
  <c r="K4052" i="1"/>
  <c r="I4053" i="1"/>
  <c r="J4053" i="1"/>
  <c r="K4053" i="1"/>
  <c r="I4054" i="1"/>
  <c r="J4054" i="1"/>
  <c r="K4054" i="1"/>
  <c r="I4055" i="1"/>
  <c r="J4055" i="1"/>
  <c r="K4055" i="1"/>
  <c r="I4056" i="1"/>
  <c r="J4056" i="1"/>
  <c r="K4056" i="1"/>
  <c r="I4057" i="1"/>
  <c r="J4057" i="1"/>
  <c r="K4057" i="1"/>
  <c r="I4058" i="1"/>
  <c r="J4058" i="1"/>
  <c r="K4058" i="1"/>
  <c r="I4059" i="1"/>
  <c r="J4059" i="1"/>
  <c r="K4059" i="1"/>
  <c r="I4060" i="1"/>
  <c r="J4060" i="1"/>
  <c r="K4060" i="1"/>
  <c r="I4061" i="1"/>
  <c r="J4061" i="1"/>
  <c r="K4061" i="1"/>
  <c r="I4062" i="1"/>
  <c r="J4062" i="1"/>
  <c r="K4062" i="1"/>
  <c r="I4063" i="1"/>
  <c r="J4063" i="1"/>
  <c r="K4063" i="1"/>
  <c r="I4064" i="1"/>
  <c r="J4064" i="1"/>
  <c r="K4064" i="1"/>
  <c r="I4065" i="1"/>
  <c r="J4065" i="1"/>
  <c r="K4065" i="1"/>
  <c r="I4066" i="1"/>
  <c r="J4066" i="1"/>
  <c r="K4066" i="1"/>
  <c r="I4067" i="1"/>
  <c r="J4067" i="1"/>
  <c r="K4067" i="1"/>
  <c r="I4068" i="1"/>
  <c r="J4068" i="1"/>
  <c r="K4068" i="1"/>
  <c r="I4069" i="1"/>
  <c r="J4069" i="1"/>
  <c r="K4069" i="1"/>
  <c r="I4070" i="1"/>
  <c r="J4070" i="1"/>
  <c r="K4070" i="1"/>
  <c r="I4071" i="1"/>
  <c r="J4071" i="1"/>
  <c r="K4071" i="1"/>
  <c r="I4072" i="1"/>
  <c r="J4072" i="1"/>
  <c r="K4072" i="1"/>
  <c r="I4073" i="1"/>
  <c r="J4073" i="1"/>
  <c r="K4073" i="1"/>
  <c r="I4074" i="1"/>
  <c r="J4074" i="1"/>
  <c r="K4074" i="1"/>
  <c r="I4075" i="1"/>
  <c r="J4075" i="1"/>
  <c r="K4075" i="1"/>
  <c r="I4076" i="1"/>
  <c r="J4076" i="1"/>
  <c r="K4076" i="1"/>
  <c r="I4077" i="1"/>
  <c r="J4077" i="1"/>
  <c r="K4077" i="1"/>
  <c r="I4078" i="1"/>
  <c r="J4078" i="1"/>
  <c r="K4078" i="1"/>
  <c r="I4079" i="1"/>
  <c r="J4079" i="1"/>
  <c r="K4079" i="1"/>
  <c r="I4080" i="1"/>
  <c r="J4080" i="1"/>
  <c r="K4080" i="1"/>
  <c r="I4081" i="1"/>
  <c r="J4081" i="1"/>
  <c r="K4081" i="1"/>
  <c r="I4082" i="1"/>
  <c r="J4082" i="1"/>
  <c r="K4082" i="1"/>
  <c r="I4083" i="1"/>
  <c r="J4083" i="1"/>
  <c r="K4083" i="1"/>
  <c r="I4084" i="1"/>
  <c r="J4084" i="1"/>
  <c r="K4084" i="1"/>
  <c r="I4085" i="1"/>
  <c r="J4085" i="1"/>
  <c r="K4085" i="1"/>
  <c r="I4086" i="1"/>
  <c r="J4086" i="1"/>
  <c r="K4086" i="1"/>
  <c r="I4087" i="1"/>
  <c r="J4087" i="1"/>
  <c r="K4087" i="1"/>
  <c r="I4088" i="1"/>
  <c r="J4088" i="1"/>
  <c r="K4088" i="1"/>
  <c r="I4089" i="1"/>
  <c r="J4089" i="1"/>
  <c r="K4089" i="1"/>
  <c r="I4090" i="1"/>
  <c r="J4090" i="1"/>
  <c r="K4090" i="1"/>
  <c r="I4091" i="1"/>
  <c r="J4091" i="1"/>
  <c r="K4091" i="1"/>
  <c r="I4092" i="1"/>
  <c r="J4092" i="1"/>
  <c r="K4092" i="1"/>
  <c r="I4093" i="1"/>
  <c r="J4093" i="1"/>
  <c r="K4093" i="1"/>
  <c r="I4094" i="1"/>
  <c r="J4094" i="1"/>
  <c r="K4094" i="1"/>
  <c r="I4095" i="1"/>
  <c r="J4095" i="1"/>
  <c r="K4095" i="1"/>
  <c r="I4096" i="1"/>
  <c r="J4096" i="1"/>
  <c r="K4096" i="1"/>
  <c r="I4097" i="1"/>
  <c r="J4097" i="1"/>
  <c r="K4097" i="1"/>
  <c r="I4098" i="1"/>
  <c r="J4098" i="1"/>
  <c r="K4098" i="1"/>
  <c r="I4099" i="1"/>
  <c r="J4099" i="1"/>
  <c r="K4099" i="1"/>
  <c r="I4100" i="1"/>
  <c r="J4100" i="1"/>
  <c r="K4100" i="1"/>
  <c r="I4101" i="1"/>
  <c r="J4101" i="1"/>
  <c r="K4101" i="1"/>
  <c r="I4102" i="1"/>
  <c r="J4102" i="1"/>
  <c r="K4102" i="1"/>
  <c r="I4103" i="1"/>
  <c r="J4103" i="1"/>
  <c r="K4103" i="1"/>
  <c r="I4104" i="1"/>
  <c r="J4104" i="1"/>
  <c r="K4104" i="1"/>
  <c r="I4105" i="1"/>
  <c r="J4105" i="1"/>
  <c r="K4105" i="1"/>
  <c r="I4106" i="1"/>
  <c r="J4106" i="1"/>
  <c r="K4106" i="1"/>
  <c r="I4107" i="1"/>
  <c r="J4107" i="1"/>
  <c r="K4107" i="1"/>
  <c r="I4108" i="1"/>
  <c r="J4108" i="1"/>
  <c r="K4108" i="1"/>
  <c r="I4109" i="1"/>
  <c r="J4109" i="1"/>
  <c r="K4109" i="1"/>
  <c r="I4110" i="1"/>
  <c r="J4110" i="1"/>
  <c r="K4110" i="1"/>
  <c r="I4111" i="1"/>
  <c r="J4111" i="1"/>
  <c r="K4111" i="1"/>
  <c r="I4112" i="1"/>
  <c r="J4112" i="1"/>
  <c r="K4112" i="1"/>
  <c r="I4113" i="1"/>
  <c r="J4113" i="1"/>
  <c r="K4113" i="1"/>
  <c r="I4114" i="1"/>
  <c r="J4114" i="1"/>
  <c r="K4114" i="1"/>
  <c r="I4115" i="1"/>
  <c r="J4115" i="1"/>
  <c r="K4115" i="1"/>
  <c r="I4116" i="1"/>
  <c r="J4116" i="1"/>
  <c r="K4116" i="1"/>
  <c r="I4117" i="1"/>
  <c r="J4117" i="1"/>
  <c r="K4117" i="1"/>
  <c r="I4118" i="1"/>
  <c r="J4118" i="1"/>
  <c r="K4118" i="1"/>
  <c r="I4119" i="1"/>
  <c r="J4119" i="1"/>
  <c r="K4119" i="1"/>
  <c r="I4120" i="1"/>
  <c r="J4120" i="1"/>
  <c r="K4120" i="1"/>
  <c r="I4121" i="1"/>
  <c r="J4121" i="1"/>
  <c r="K4121" i="1"/>
  <c r="I4122" i="1"/>
  <c r="J4122" i="1"/>
  <c r="K4122" i="1"/>
  <c r="I4123" i="1"/>
  <c r="J4123" i="1"/>
  <c r="K4123" i="1"/>
  <c r="I4124" i="1"/>
  <c r="J4124" i="1"/>
  <c r="K4124" i="1"/>
  <c r="I4125" i="1"/>
  <c r="J4125" i="1"/>
  <c r="K4125" i="1"/>
  <c r="I4126" i="1"/>
  <c r="J4126" i="1"/>
  <c r="K4126" i="1"/>
  <c r="I4127" i="1"/>
  <c r="J4127" i="1"/>
  <c r="K4127" i="1"/>
  <c r="I4128" i="1"/>
  <c r="J4128" i="1"/>
  <c r="K4128" i="1"/>
  <c r="I4129" i="1"/>
  <c r="J4129" i="1"/>
  <c r="K4129" i="1"/>
  <c r="I4130" i="1"/>
  <c r="J4130" i="1"/>
  <c r="K4130" i="1"/>
  <c r="I4131" i="1"/>
  <c r="J4131" i="1"/>
  <c r="K4131" i="1"/>
  <c r="I4132" i="1"/>
  <c r="J4132" i="1"/>
  <c r="K4132" i="1"/>
  <c r="I4133" i="1"/>
  <c r="J4133" i="1"/>
  <c r="K4133" i="1"/>
  <c r="I4134" i="1"/>
  <c r="J4134" i="1"/>
  <c r="K4134" i="1"/>
  <c r="I4135" i="1"/>
  <c r="J4135" i="1"/>
  <c r="K4135" i="1"/>
  <c r="I4136" i="1"/>
  <c r="J4136" i="1"/>
  <c r="K4136" i="1"/>
  <c r="I4137" i="1"/>
  <c r="J4137" i="1"/>
  <c r="K4137" i="1"/>
  <c r="I4138" i="1"/>
  <c r="J4138" i="1"/>
  <c r="K4138" i="1"/>
  <c r="I4139" i="1"/>
  <c r="J4139" i="1"/>
  <c r="K4139" i="1"/>
  <c r="I4140" i="1"/>
  <c r="J4140" i="1"/>
  <c r="K4140" i="1"/>
  <c r="I4141" i="1"/>
  <c r="J4141" i="1"/>
  <c r="K4141" i="1"/>
  <c r="I4142" i="1"/>
  <c r="J4142" i="1"/>
  <c r="K4142" i="1"/>
  <c r="I4143" i="1"/>
  <c r="J4143" i="1"/>
  <c r="K4143" i="1"/>
  <c r="I4144" i="1"/>
  <c r="J4144" i="1"/>
  <c r="K4144" i="1"/>
  <c r="I4145" i="1"/>
  <c r="J4145" i="1"/>
  <c r="K4145" i="1"/>
  <c r="I4146" i="1"/>
  <c r="J4146" i="1"/>
  <c r="K4146" i="1"/>
  <c r="I4147" i="1"/>
  <c r="J4147" i="1"/>
  <c r="K4147" i="1"/>
  <c r="I4148" i="1"/>
  <c r="J4148" i="1"/>
  <c r="K4148" i="1"/>
  <c r="I4149" i="1"/>
  <c r="J4149" i="1"/>
  <c r="K4149" i="1"/>
  <c r="I4150" i="1"/>
  <c r="J4150" i="1"/>
  <c r="K4150" i="1"/>
  <c r="I4151" i="1"/>
  <c r="J4151" i="1"/>
  <c r="K4151" i="1"/>
  <c r="I4152" i="1"/>
  <c r="J4152" i="1"/>
  <c r="K4152" i="1"/>
  <c r="I4153" i="1"/>
  <c r="J4153" i="1"/>
  <c r="K4153" i="1"/>
  <c r="I4154" i="1"/>
  <c r="J4154" i="1"/>
  <c r="K4154" i="1"/>
  <c r="I4155" i="1"/>
  <c r="J4155" i="1"/>
  <c r="K4155" i="1"/>
  <c r="I4156" i="1"/>
  <c r="J4156" i="1"/>
  <c r="K4156" i="1"/>
  <c r="I4157" i="1"/>
  <c r="J4157" i="1"/>
  <c r="K4157" i="1"/>
  <c r="I4158" i="1"/>
  <c r="J4158" i="1"/>
  <c r="K4158" i="1"/>
  <c r="I4159" i="1"/>
  <c r="J4159" i="1"/>
  <c r="K4159" i="1"/>
  <c r="I4160" i="1"/>
  <c r="J4160" i="1"/>
  <c r="K4160" i="1"/>
  <c r="I4161" i="1"/>
  <c r="J4161" i="1"/>
  <c r="K4161" i="1"/>
  <c r="I4162" i="1"/>
  <c r="J4162" i="1"/>
  <c r="K4162" i="1"/>
  <c r="I4163" i="1"/>
  <c r="J4163" i="1"/>
  <c r="K4163" i="1"/>
  <c r="I4164" i="1"/>
  <c r="J4164" i="1"/>
  <c r="K4164" i="1"/>
  <c r="I4165" i="1"/>
  <c r="J4165" i="1"/>
  <c r="K4165" i="1"/>
  <c r="I4166" i="1"/>
  <c r="J4166" i="1"/>
  <c r="K4166" i="1"/>
  <c r="I4167" i="1"/>
  <c r="J4167" i="1"/>
  <c r="K4167" i="1"/>
  <c r="I4168" i="1"/>
  <c r="J4168" i="1"/>
  <c r="K4168" i="1"/>
  <c r="I4169" i="1"/>
  <c r="J4169" i="1"/>
  <c r="K4169" i="1"/>
  <c r="I4170" i="1"/>
  <c r="J4170" i="1"/>
  <c r="K4170" i="1"/>
  <c r="I4171" i="1"/>
  <c r="J4171" i="1"/>
  <c r="K4171" i="1"/>
  <c r="I4172" i="1"/>
  <c r="J4172" i="1"/>
  <c r="K4172" i="1"/>
  <c r="I4173" i="1"/>
  <c r="J4173" i="1"/>
  <c r="K4173" i="1"/>
  <c r="I4174" i="1"/>
  <c r="J4174" i="1"/>
  <c r="K4174" i="1"/>
  <c r="I4175" i="1"/>
  <c r="J4175" i="1"/>
  <c r="K4175" i="1"/>
  <c r="I4176" i="1"/>
  <c r="J4176" i="1"/>
  <c r="K4176" i="1"/>
  <c r="I4177" i="1"/>
  <c r="J4177" i="1"/>
  <c r="K4177" i="1"/>
  <c r="I4178" i="1"/>
  <c r="J4178" i="1"/>
  <c r="K4178" i="1"/>
  <c r="I4179" i="1"/>
  <c r="J4179" i="1"/>
  <c r="K4179" i="1"/>
  <c r="I4180" i="1"/>
  <c r="J4180" i="1"/>
  <c r="K4180" i="1"/>
  <c r="I4181" i="1"/>
  <c r="J4181" i="1"/>
  <c r="K4181" i="1"/>
  <c r="I4182" i="1"/>
  <c r="J4182" i="1"/>
  <c r="K4182" i="1"/>
  <c r="I4183" i="1"/>
  <c r="J4183" i="1"/>
  <c r="K4183" i="1"/>
  <c r="I4184" i="1"/>
  <c r="J4184" i="1"/>
  <c r="K4184" i="1"/>
  <c r="I4185" i="1"/>
  <c r="J4185" i="1"/>
  <c r="K4185" i="1"/>
  <c r="I4186" i="1"/>
  <c r="J4186" i="1"/>
  <c r="K4186" i="1"/>
  <c r="I4187" i="1"/>
  <c r="J4187" i="1"/>
  <c r="K4187" i="1"/>
  <c r="I4188" i="1"/>
  <c r="J4188" i="1"/>
  <c r="K4188" i="1"/>
  <c r="I4189" i="1"/>
  <c r="J4189" i="1"/>
  <c r="K4189" i="1"/>
  <c r="I4190" i="1"/>
  <c r="J4190" i="1"/>
  <c r="K4190" i="1"/>
  <c r="I4191" i="1"/>
  <c r="J4191" i="1"/>
  <c r="K4191" i="1"/>
  <c r="I4192" i="1"/>
  <c r="J4192" i="1"/>
  <c r="K4192" i="1"/>
  <c r="I4193" i="1"/>
  <c r="J4193" i="1"/>
  <c r="K4193" i="1"/>
  <c r="I4194" i="1"/>
  <c r="J4194" i="1"/>
  <c r="K4194" i="1"/>
  <c r="I4195" i="1"/>
  <c r="J4195" i="1"/>
  <c r="K4195" i="1"/>
  <c r="I4196" i="1"/>
  <c r="J4196" i="1"/>
  <c r="K4196" i="1"/>
  <c r="I4197" i="1"/>
  <c r="J4197" i="1"/>
  <c r="K4197" i="1"/>
  <c r="I4198" i="1"/>
  <c r="J4198" i="1"/>
  <c r="K4198" i="1"/>
  <c r="I4199" i="1"/>
  <c r="J4199" i="1"/>
  <c r="K4199" i="1"/>
  <c r="I4200" i="1"/>
  <c r="J4200" i="1"/>
  <c r="K4200" i="1"/>
  <c r="I4201" i="1"/>
  <c r="J4201" i="1"/>
  <c r="K4201" i="1"/>
  <c r="I4202" i="1"/>
  <c r="J4202" i="1"/>
  <c r="K4202" i="1"/>
  <c r="I4203" i="1"/>
  <c r="J4203" i="1"/>
  <c r="K4203" i="1"/>
  <c r="I4204" i="1"/>
  <c r="J4204" i="1"/>
  <c r="K4204" i="1"/>
  <c r="I4205" i="1"/>
  <c r="J4205" i="1"/>
  <c r="K4205" i="1"/>
  <c r="I4206" i="1"/>
  <c r="J4206" i="1"/>
  <c r="K4206" i="1"/>
  <c r="I4207" i="1"/>
  <c r="J4207" i="1"/>
  <c r="K4207" i="1"/>
  <c r="I4208" i="1"/>
  <c r="J4208" i="1"/>
  <c r="K4208" i="1"/>
  <c r="I4209" i="1"/>
  <c r="J4209" i="1"/>
  <c r="K4209" i="1"/>
  <c r="I4210" i="1"/>
  <c r="J4210" i="1"/>
  <c r="K4210" i="1"/>
  <c r="I4211" i="1"/>
  <c r="J4211" i="1"/>
  <c r="K4211" i="1"/>
  <c r="I4212" i="1"/>
  <c r="J4212" i="1"/>
  <c r="K4212" i="1"/>
  <c r="I4213" i="1"/>
  <c r="J4213" i="1"/>
  <c r="K4213" i="1"/>
  <c r="I4214" i="1"/>
  <c r="J4214" i="1"/>
  <c r="K4214" i="1"/>
  <c r="I4215" i="1"/>
  <c r="J4215" i="1"/>
  <c r="K4215" i="1"/>
  <c r="I4216" i="1"/>
  <c r="J4216" i="1"/>
  <c r="K4216" i="1"/>
  <c r="I4217" i="1"/>
  <c r="J4217" i="1"/>
  <c r="K4217" i="1"/>
  <c r="I4218" i="1"/>
  <c r="J4218" i="1"/>
  <c r="K4218" i="1"/>
  <c r="I4219" i="1"/>
  <c r="J4219" i="1"/>
  <c r="K4219" i="1"/>
  <c r="I4220" i="1"/>
  <c r="J4220" i="1"/>
  <c r="K4220" i="1"/>
  <c r="I4221" i="1"/>
  <c r="J4221" i="1"/>
  <c r="K4221" i="1"/>
  <c r="I4222" i="1"/>
  <c r="J4222" i="1"/>
  <c r="K4222" i="1"/>
  <c r="I4223" i="1"/>
  <c r="J4223" i="1"/>
  <c r="K4223" i="1"/>
  <c r="I4224" i="1"/>
  <c r="J4224" i="1"/>
  <c r="K4224" i="1"/>
  <c r="I4225" i="1"/>
  <c r="J4225" i="1"/>
  <c r="K4225" i="1"/>
  <c r="I4226" i="1"/>
  <c r="J4226" i="1"/>
  <c r="K4226" i="1"/>
  <c r="I4227" i="1"/>
  <c r="J4227" i="1"/>
  <c r="K4227" i="1"/>
  <c r="I4228" i="1"/>
  <c r="J4228" i="1"/>
  <c r="K4228" i="1"/>
  <c r="I4229" i="1"/>
  <c r="J4229" i="1"/>
  <c r="K4229" i="1"/>
  <c r="I4230" i="1"/>
  <c r="J4230" i="1"/>
  <c r="K4230" i="1"/>
  <c r="I4231" i="1"/>
  <c r="J4231" i="1"/>
  <c r="K4231" i="1"/>
  <c r="I4232" i="1"/>
  <c r="J4232" i="1"/>
  <c r="K4232" i="1"/>
  <c r="I4233" i="1"/>
  <c r="J4233" i="1"/>
  <c r="K4233" i="1"/>
  <c r="I4234" i="1"/>
  <c r="J4234" i="1"/>
  <c r="K4234" i="1"/>
  <c r="I4235" i="1"/>
  <c r="J4235" i="1"/>
  <c r="K4235" i="1"/>
  <c r="I4236" i="1"/>
  <c r="J4236" i="1"/>
  <c r="K4236" i="1"/>
  <c r="I4237" i="1"/>
  <c r="J4237" i="1"/>
  <c r="K4237" i="1"/>
  <c r="I4238" i="1"/>
  <c r="J4238" i="1"/>
  <c r="K4238" i="1"/>
  <c r="I4239" i="1"/>
  <c r="J4239" i="1"/>
  <c r="K4239" i="1"/>
  <c r="I4240" i="1"/>
  <c r="J4240" i="1"/>
  <c r="K4240" i="1"/>
  <c r="I4241" i="1"/>
  <c r="J4241" i="1"/>
  <c r="K4241" i="1"/>
  <c r="I4242" i="1"/>
  <c r="J4242" i="1"/>
  <c r="K4242" i="1"/>
  <c r="I4243" i="1"/>
  <c r="J4243" i="1"/>
  <c r="K4243" i="1"/>
  <c r="I4244" i="1"/>
  <c r="J4244" i="1"/>
  <c r="K4244" i="1"/>
  <c r="I4245" i="1"/>
  <c r="J4245" i="1"/>
  <c r="K4245" i="1"/>
  <c r="I4246" i="1"/>
  <c r="J4246" i="1"/>
  <c r="K4246" i="1"/>
  <c r="I4247" i="1"/>
  <c r="J4247" i="1"/>
  <c r="K4247" i="1"/>
  <c r="I4248" i="1"/>
  <c r="J4248" i="1"/>
  <c r="K4248" i="1"/>
  <c r="I4249" i="1"/>
  <c r="J4249" i="1"/>
  <c r="K4249" i="1"/>
  <c r="I4250" i="1"/>
  <c r="J4250" i="1"/>
  <c r="K4250" i="1"/>
  <c r="I4251" i="1"/>
  <c r="J4251" i="1"/>
  <c r="K4251" i="1"/>
  <c r="I4252" i="1"/>
  <c r="J4252" i="1"/>
  <c r="K4252" i="1"/>
  <c r="I4253" i="1"/>
  <c r="J4253" i="1"/>
  <c r="K4253" i="1"/>
  <c r="I4254" i="1"/>
  <c r="J4254" i="1"/>
  <c r="K4254" i="1"/>
  <c r="I4255" i="1"/>
  <c r="J4255" i="1"/>
  <c r="K4255" i="1"/>
  <c r="I4256" i="1"/>
  <c r="J4256" i="1"/>
  <c r="K4256" i="1"/>
  <c r="I4257" i="1"/>
  <c r="J4257" i="1"/>
  <c r="K4257" i="1"/>
  <c r="I4258" i="1"/>
  <c r="J4258" i="1"/>
  <c r="K4258" i="1"/>
  <c r="I4259" i="1"/>
  <c r="J4259" i="1"/>
  <c r="K4259" i="1"/>
  <c r="I4260" i="1"/>
  <c r="J4260" i="1"/>
  <c r="K4260" i="1"/>
  <c r="I4261" i="1"/>
  <c r="J4261" i="1"/>
  <c r="K4261" i="1"/>
  <c r="I4262" i="1"/>
  <c r="J4262" i="1"/>
  <c r="K4262" i="1"/>
  <c r="I4263" i="1"/>
  <c r="J4263" i="1"/>
  <c r="K4263" i="1"/>
  <c r="I4264" i="1"/>
  <c r="J4264" i="1"/>
  <c r="K4264" i="1"/>
  <c r="I4265" i="1"/>
  <c r="J4265" i="1"/>
  <c r="K4265" i="1"/>
  <c r="I4266" i="1"/>
  <c r="J4266" i="1"/>
  <c r="K4266" i="1"/>
  <c r="I4267" i="1"/>
  <c r="J4267" i="1"/>
  <c r="K4267" i="1"/>
  <c r="I4268" i="1"/>
  <c r="J4268" i="1"/>
  <c r="K4268" i="1"/>
  <c r="I4269" i="1"/>
  <c r="J4269" i="1"/>
  <c r="K4269" i="1"/>
  <c r="I4270" i="1"/>
  <c r="J4270" i="1"/>
  <c r="K4270" i="1"/>
  <c r="I4271" i="1"/>
  <c r="J4271" i="1"/>
  <c r="K4271" i="1"/>
  <c r="I4272" i="1"/>
  <c r="J4272" i="1"/>
  <c r="K4272" i="1"/>
  <c r="I4273" i="1"/>
  <c r="J4273" i="1"/>
  <c r="K4273" i="1"/>
  <c r="I4274" i="1"/>
  <c r="J4274" i="1"/>
  <c r="K4274" i="1"/>
  <c r="I4275" i="1"/>
  <c r="J4275" i="1"/>
  <c r="K4275" i="1"/>
  <c r="I4276" i="1"/>
  <c r="J4276" i="1"/>
  <c r="K4276" i="1"/>
  <c r="I4277" i="1"/>
  <c r="J4277" i="1"/>
  <c r="K4277" i="1"/>
  <c r="I4278" i="1"/>
  <c r="J4278" i="1"/>
  <c r="K4278" i="1"/>
  <c r="I4279" i="1"/>
  <c r="J4279" i="1"/>
  <c r="K4279" i="1"/>
  <c r="I4280" i="1"/>
  <c r="J4280" i="1"/>
  <c r="K4280" i="1"/>
  <c r="I4281" i="1"/>
  <c r="J4281" i="1"/>
  <c r="K4281" i="1"/>
  <c r="I4282" i="1"/>
  <c r="J4282" i="1"/>
  <c r="K4282" i="1"/>
  <c r="I4283" i="1"/>
  <c r="J4283" i="1"/>
  <c r="K4283" i="1"/>
  <c r="I4284" i="1"/>
  <c r="J4284" i="1"/>
  <c r="K4284" i="1"/>
  <c r="I4285" i="1"/>
  <c r="J4285" i="1"/>
  <c r="K4285" i="1"/>
  <c r="I4286" i="1"/>
  <c r="J4286" i="1"/>
  <c r="K4286" i="1"/>
  <c r="I4287" i="1"/>
  <c r="J4287" i="1"/>
  <c r="K4287" i="1"/>
  <c r="I4288" i="1"/>
  <c r="J4288" i="1"/>
  <c r="K4288" i="1"/>
  <c r="I4289" i="1"/>
  <c r="J4289" i="1"/>
  <c r="K4289" i="1"/>
  <c r="I4290" i="1"/>
  <c r="J4290" i="1"/>
  <c r="K4290" i="1"/>
  <c r="I4291" i="1"/>
  <c r="J4291" i="1"/>
  <c r="K4291" i="1"/>
  <c r="I4292" i="1"/>
  <c r="J4292" i="1"/>
  <c r="K4292" i="1"/>
  <c r="I4293" i="1"/>
  <c r="J4293" i="1"/>
  <c r="K4293" i="1"/>
  <c r="I4294" i="1"/>
  <c r="J4294" i="1"/>
  <c r="K4294" i="1"/>
  <c r="I4295" i="1"/>
  <c r="J4295" i="1"/>
  <c r="K4295" i="1"/>
  <c r="I4296" i="1"/>
  <c r="J4296" i="1"/>
  <c r="K4296" i="1"/>
  <c r="I4297" i="1"/>
  <c r="J4297" i="1"/>
  <c r="K4297" i="1"/>
  <c r="I4298" i="1"/>
  <c r="J4298" i="1"/>
  <c r="K4298" i="1"/>
  <c r="I4299" i="1"/>
  <c r="J4299" i="1"/>
  <c r="K4299" i="1"/>
  <c r="I4300" i="1"/>
  <c r="J4300" i="1"/>
  <c r="K4300" i="1"/>
  <c r="I4301" i="1"/>
  <c r="J4301" i="1"/>
  <c r="K4301" i="1"/>
  <c r="I4302" i="1"/>
  <c r="J4302" i="1"/>
  <c r="K4302" i="1"/>
  <c r="I4303" i="1"/>
  <c r="J4303" i="1"/>
  <c r="K4303" i="1"/>
  <c r="I4304" i="1"/>
  <c r="J4304" i="1"/>
  <c r="K4304" i="1"/>
  <c r="I4305" i="1"/>
  <c r="J4305" i="1"/>
  <c r="K4305" i="1"/>
  <c r="I4306" i="1"/>
  <c r="J4306" i="1"/>
  <c r="K4306" i="1"/>
  <c r="I4307" i="1"/>
  <c r="J4307" i="1"/>
  <c r="K4307" i="1"/>
  <c r="I4308" i="1"/>
  <c r="J4308" i="1"/>
  <c r="K4308" i="1"/>
  <c r="I4309" i="1"/>
  <c r="J4309" i="1"/>
  <c r="K4309" i="1"/>
  <c r="I4310" i="1"/>
  <c r="J4310" i="1"/>
  <c r="K4310" i="1"/>
  <c r="I4311" i="1"/>
  <c r="J4311" i="1"/>
  <c r="K4311" i="1"/>
  <c r="I4312" i="1"/>
  <c r="J4312" i="1"/>
  <c r="K4312" i="1"/>
  <c r="I4313" i="1"/>
  <c r="J4313" i="1"/>
  <c r="K4313" i="1"/>
  <c r="I4314" i="1"/>
  <c r="J4314" i="1"/>
  <c r="K4314" i="1"/>
  <c r="I4315" i="1"/>
  <c r="J4315" i="1"/>
  <c r="K4315" i="1"/>
  <c r="I4316" i="1"/>
  <c r="J4316" i="1"/>
  <c r="K4316" i="1"/>
  <c r="I4317" i="1"/>
  <c r="J4317" i="1"/>
  <c r="K4317" i="1"/>
  <c r="I4318" i="1"/>
  <c r="J4318" i="1"/>
  <c r="K4318" i="1"/>
  <c r="I4319" i="1"/>
  <c r="J4319" i="1"/>
  <c r="K4319" i="1"/>
  <c r="I4320" i="1"/>
  <c r="J4320" i="1"/>
  <c r="K4320" i="1"/>
  <c r="I4321" i="1"/>
  <c r="J4321" i="1"/>
  <c r="K4321" i="1"/>
  <c r="I4322" i="1"/>
  <c r="J4322" i="1"/>
  <c r="K4322" i="1"/>
  <c r="I4323" i="1"/>
  <c r="J4323" i="1"/>
  <c r="K4323" i="1"/>
  <c r="I4324" i="1"/>
  <c r="J4324" i="1"/>
  <c r="K4324" i="1"/>
  <c r="I4325" i="1"/>
  <c r="J4325" i="1"/>
  <c r="K4325" i="1"/>
  <c r="I4326" i="1"/>
  <c r="J4326" i="1"/>
  <c r="K4326" i="1"/>
  <c r="I4327" i="1"/>
  <c r="J4327" i="1"/>
  <c r="K4327" i="1"/>
  <c r="I4328" i="1"/>
  <c r="J4328" i="1"/>
  <c r="K4328" i="1"/>
  <c r="I4329" i="1"/>
  <c r="J4329" i="1"/>
  <c r="K4329" i="1"/>
  <c r="I4330" i="1"/>
  <c r="J4330" i="1"/>
  <c r="K4330" i="1"/>
  <c r="I4331" i="1"/>
  <c r="J4331" i="1"/>
  <c r="K4331" i="1"/>
  <c r="I4332" i="1"/>
  <c r="J4332" i="1"/>
  <c r="K4332" i="1"/>
  <c r="I4333" i="1"/>
  <c r="J4333" i="1"/>
  <c r="K4333" i="1"/>
  <c r="I4334" i="1"/>
  <c r="J4334" i="1"/>
  <c r="K4334" i="1"/>
  <c r="I4335" i="1"/>
  <c r="J4335" i="1"/>
  <c r="K4335" i="1"/>
  <c r="I4336" i="1"/>
  <c r="J4336" i="1"/>
  <c r="K4336" i="1"/>
  <c r="I4337" i="1"/>
  <c r="J4337" i="1"/>
  <c r="K4337" i="1"/>
  <c r="I4338" i="1"/>
  <c r="J4338" i="1"/>
  <c r="K4338" i="1"/>
  <c r="I4339" i="1"/>
  <c r="J4339" i="1"/>
  <c r="K4339" i="1"/>
  <c r="I4340" i="1"/>
  <c r="J4340" i="1"/>
  <c r="K4340" i="1"/>
  <c r="I4341" i="1"/>
  <c r="J4341" i="1"/>
  <c r="K4341" i="1"/>
  <c r="I4342" i="1"/>
  <c r="J4342" i="1"/>
  <c r="K4342" i="1"/>
  <c r="I4343" i="1"/>
  <c r="J4343" i="1"/>
  <c r="K4343" i="1"/>
  <c r="I4344" i="1"/>
  <c r="J4344" i="1"/>
  <c r="K4344" i="1"/>
  <c r="I4345" i="1"/>
  <c r="J4345" i="1"/>
  <c r="K4345" i="1"/>
  <c r="I4346" i="1"/>
  <c r="J4346" i="1"/>
  <c r="K4346" i="1"/>
  <c r="I4347" i="1"/>
  <c r="J4347" i="1"/>
  <c r="K4347" i="1"/>
  <c r="I4348" i="1"/>
  <c r="J4348" i="1"/>
  <c r="K4348" i="1"/>
  <c r="I4349" i="1"/>
  <c r="J4349" i="1"/>
  <c r="K4349" i="1"/>
  <c r="I4350" i="1"/>
  <c r="J4350" i="1"/>
  <c r="K4350" i="1"/>
  <c r="I4351" i="1"/>
  <c r="J4351" i="1"/>
  <c r="K4351" i="1"/>
  <c r="I4352" i="1"/>
  <c r="J4352" i="1"/>
  <c r="K4352" i="1"/>
  <c r="I4353" i="1"/>
  <c r="J4353" i="1"/>
  <c r="K4353" i="1"/>
  <c r="I4354" i="1"/>
  <c r="J4354" i="1"/>
  <c r="K4354" i="1"/>
  <c r="I4355" i="1"/>
  <c r="J4355" i="1"/>
  <c r="K4355" i="1"/>
  <c r="I4356" i="1"/>
  <c r="J4356" i="1"/>
  <c r="K4356" i="1"/>
  <c r="I4357" i="1"/>
  <c r="J4357" i="1"/>
  <c r="K4357" i="1"/>
  <c r="I4358" i="1"/>
  <c r="J4358" i="1"/>
  <c r="K4358" i="1"/>
  <c r="I4359" i="1"/>
  <c r="J4359" i="1"/>
  <c r="K4359" i="1"/>
  <c r="I4360" i="1"/>
  <c r="J4360" i="1"/>
  <c r="K4360" i="1"/>
  <c r="I4361" i="1"/>
  <c r="J4361" i="1"/>
  <c r="K4361" i="1"/>
  <c r="I4362" i="1"/>
  <c r="J4362" i="1"/>
  <c r="K4362" i="1"/>
  <c r="I4363" i="1"/>
  <c r="J4363" i="1"/>
  <c r="K4363" i="1"/>
  <c r="I4364" i="1"/>
  <c r="J4364" i="1"/>
  <c r="K4364" i="1"/>
  <c r="I4365" i="1"/>
  <c r="J4365" i="1"/>
  <c r="K4365" i="1"/>
  <c r="I4366" i="1"/>
  <c r="J4366" i="1"/>
  <c r="K4366" i="1"/>
  <c r="I4367" i="1"/>
  <c r="J4367" i="1"/>
  <c r="K4367" i="1"/>
  <c r="I4368" i="1"/>
  <c r="J4368" i="1"/>
  <c r="K4368" i="1"/>
  <c r="I4369" i="1"/>
  <c r="J4369" i="1"/>
  <c r="K4369" i="1"/>
  <c r="I4370" i="1"/>
  <c r="J4370" i="1"/>
  <c r="K4370" i="1"/>
  <c r="I4371" i="1"/>
  <c r="J4371" i="1"/>
  <c r="K4371" i="1"/>
  <c r="I4372" i="1"/>
  <c r="J4372" i="1"/>
  <c r="K4372" i="1"/>
  <c r="I4373" i="1"/>
  <c r="J4373" i="1"/>
  <c r="K4373" i="1"/>
  <c r="I4374" i="1"/>
  <c r="J4374" i="1"/>
  <c r="K4374" i="1"/>
  <c r="I4375" i="1"/>
  <c r="J4375" i="1"/>
  <c r="K4375" i="1"/>
  <c r="I4376" i="1"/>
  <c r="J4376" i="1"/>
  <c r="K4376" i="1"/>
  <c r="I4377" i="1"/>
  <c r="J4377" i="1"/>
  <c r="K4377" i="1"/>
  <c r="I4378" i="1"/>
  <c r="J4378" i="1"/>
  <c r="K4378" i="1"/>
  <c r="I4379" i="1"/>
  <c r="J4379" i="1"/>
  <c r="K4379" i="1"/>
  <c r="I4380" i="1"/>
  <c r="J4380" i="1"/>
  <c r="K4380" i="1"/>
  <c r="I4381" i="1"/>
  <c r="J4381" i="1"/>
  <c r="K4381" i="1"/>
  <c r="I4382" i="1"/>
  <c r="J4382" i="1"/>
  <c r="K4382" i="1"/>
  <c r="I4383" i="1"/>
  <c r="J4383" i="1"/>
  <c r="K4383" i="1"/>
  <c r="I4384" i="1"/>
  <c r="J4384" i="1"/>
  <c r="K4384" i="1"/>
  <c r="I4385" i="1"/>
  <c r="J4385" i="1"/>
  <c r="K4385" i="1"/>
  <c r="I4386" i="1"/>
  <c r="J4386" i="1"/>
  <c r="K4386" i="1"/>
  <c r="I4387" i="1"/>
  <c r="J4387" i="1"/>
  <c r="K4387" i="1"/>
  <c r="I4388" i="1"/>
  <c r="J4388" i="1"/>
  <c r="K4388" i="1"/>
  <c r="I4389" i="1"/>
  <c r="J4389" i="1"/>
  <c r="K4389" i="1"/>
  <c r="I4390" i="1"/>
  <c r="J4390" i="1"/>
  <c r="K4390" i="1"/>
  <c r="I4391" i="1"/>
  <c r="J4391" i="1"/>
  <c r="K4391" i="1"/>
  <c r="I4392" i="1"/>
  <c r="J4392" i="1"/>
  <c r="K4392" i="1"/>
  <c r="I4393" i="1"/>
  <c r="J4393" i="1"/>
  <c r="K4393" i="1"/>
  <c r="I4394" i="1"/>
  <c r="J4394" i="1"/>
  <c r="K4394" i="1"/>
  <c r="I4395" i="1"/>
  <c r="J4395" i="1"/>
  <c r="K4395" i="1"/>
  <c r="I4396" i="1"/>
  <c r="J4396" i="1"/>
  <c r="K4396" i="1"/>
  <c r="I4397" i="1"/>
  <c r="J4397" i="1"/>
  <c r="K4397" i="1"/>
  <c r="I4398" i="1"/>
  <c r="J4398" i="1"/>
  <c r="K4398" i="1"/>
  <c r="I4399" i="1"/>
  <c r="J4399" i="1"/>
  <c r="K4399" i="1"/>
  <c r="I4400" i="1"/>
  <c r="J4400" i="1"/>
  <c r="K4400" i="1"/>
  <c r="I4401" i="1"/>
  <c r="J4401" i="1"/>
  <c r="K4401" i="1"/>
  <c r="I4402" i="1"/>
  <c r="J4402" i="1"/>
  <c r="K4402" i="1"/>
  <c r="I4403" i="1"/>
  <c r="J4403" i="1"/>
  <c r="K4403" i="1"/>
  <c r="I4404" i="1"/>
  <c r="J4404" i="1"/>
  <c r="K4404" i="1"/>
  <c r="I4405" i="1"/>
  <c r="J4405" i="1"/>
  <c r="K4405" i="1"/>
  <c r="I4406" i="1"/>
  <c r="J4406" i="1"/>
  <c r="K4406" i="1"/>
  <c r="I4407" i="1"/>
  <c r="J4407" i="1"/>
  <c r="K4407" i="1"/>
  <c r="I4408" i="1"/>
  <c r="J4408" i="1"/>
  <c r="K4408" i="1"/>
  <c r="I4409" i="1"/>
  <c r="J4409" i="1"/>
  <c r="K4409" i="1"/>
  <c r="I4410" i="1"/>
  <c r="J4410" i="1"/>
  <c r="K4410" i="1"/>
  <c r="I4411" i="1"/>
  <c r="J4411" i="1"/>
  <c r="K4411" i="1"/>
  <c r="I4412" i="1"/>
  <c r="J4412" i="1"/>
  <c r="K4412" i="1"/>
  <c r="I4413" i="1"/>
  <c r="J4413" i="1"/>
  <c r="K4413" i="1"/>
  <c r="I4414" i="1"/>
  <c r="J4414" i="1"/>
  <c r="K4414" i="1"/>
  <c r="I4415" i="1"/>
  <c r="J4415" i="1"/>
  <c r="K4415" i="1"/>
  <c r="I4416" i="1"/>
  <c r="J4416" i="1"/>
  <c r="K4416" i="1"/>
  <c r="I4417" i="1"/>
  <c r="J4417" i="1"/>
  <c r="K4417" i="1"/>
  <c r="I4418" i="1"/>
  <c r="J4418" i="1"/>
  <c r="K4418" i="1"/>
  <c r="I4419" i="1"/>
  <c r="J4419" i="1"/>
  <c r="K4419" i="1"/>
  <c r="I4420" i="1"/>
  <c r="J4420" i="1"/>
  <c r="K4420" i="1"/>
  <c r="I4421" i="1"/>
  <c r="J4421" i="1"/>
  <c r="K4421" i="1"/>
  <c r="I4422" i="1"/>
  <c r="J4422" i="1"/>
  <c r="K4422" i="1"/>
  <c r="I4423" i="1"/>
  <c r="J4423" i="1"/>
  <c r="K4423" i="1"/>
  <c r="I4424" i="1"/>
  <c r="J4424" i="1"/>
  <c r="K4424" i="1"/>
  <c r="I4425" i="1"/>
  <c r="J4425" i="1"/>
  <c r="K4425" i="1"/>
  <c r="I4426" i="1"/>
  <c r="J4426" i="1"/>
  <c r="K4426" i="1"/>
  <c r="I4427" i="1"/>
  <c r="J4427" i="1"/>
  <c r="K4427" i="1"/>
  <c r="I4428" i="1"/>
  <c r="J4428" i="1"/>
  <c r="K4428" i="1"/>
  <c r="I4429" i="1"/>
  <c r="J4429" i="1"/>
  <c r="K4429" i="1"/>
  <c r="I4430" i="1"/>
  <c r="J4430" i="1"/>
  <c r="K4430" i="1"/>
  <c r="I4431" i="1"/>
  <c r="J4431" i="1"/>
  <c r="K4431" i="1"/>
  <c r="I4432" i="1"/>
  <c r="J4432" i="1"/>
  <c r="K4432" i="1"/>
  <c r="I4433" i="1"/>
  <c r="J4433" i="1"/>
  <c r="K4433" i="1"/>
  <c r="I4434" i="1"/>
  <c r="J4434" i="1"/>
  <c r="K4434" i="1"/>
  <c r="I4435" i="1"/>
  <c r="J4435" i="1"/>
  <c r="K4435" i="1"/>
  <c r="I4436" i="1"/>
  <c r="J4436" i="1"/>
  <c r="K4436" i="1"/>
  <c r="I4437" i="1"/>
  <c r="J4437" i="1"/>
  <c r="K4437" i="1"/>
  <c r="I4438" i="1"/>
  <c r="J4438" i="1"/>
  <c r="K4438" i="1"/>
  <c r="I4439" i="1"/>
  <c r="J4439" i="1"/>
  <c r="K4439" i="1"/>
  <c r="I4440" i="1"/>
  <c r="J4440" i="1"/>
  <c r="K4440" i="1"/>
  <c r="I4441" i="1"/>
  <c r="J4441" i="1"/>
  <c r="K4441" i="1"/>
  <c r="I4442" i="1"/>
  <c r="J4442" i="1"/>
  <c r="K4442" i="1"/>
  <c r="I4443" i="1"/>
  <c r="J4443" i="1"/>
  <c r="K4443" i="1"/>
  <c r="I4444" i="1"/>
  <c r="J4444" i="1"/>
  <c r="K4444" i="1"/>
  <c r="I4445" i="1"/>
  <c r="J4445" i="1"/>
  <c r="K4445" i="1"/>
  <c r="I4446" i="1"/>
  <c r="J4446" i="1"/>
  <c r="K4446" i="1"/>
  <c r="I4447" i="1"/>
  <c r="J4447" i="1"/>
  <c r="K4447" i="1"/>
  <c r="I4448" i="1"/>
  <c r="J4448" i="1"/>
  <c r="K4448" i="1"/>
  <c r="I4449" i="1"/>
  <c r="J4449" i="1"/>
  <c r="K4449" i="1"/>
  <c r="I4450" i="1"/>
  <c r="J4450" i="1"/>
  <c r="K4450" i="1"/>
  <c r="I4451" i="1"/>
  <c r="J4451" i="1"/>
  <c r="K4451" i="1"/>
  <c r="I4452" i="1"/>
  <c r="J4452" i="1"/>
  <c r="K4452" i="1"/>
  <c r="I4453" i="1"/>
  <c r="J4453" i="1"/>
  <c r="K4453" i="1"/>
  <c r="I4454" i="1"/>
  <c r="J4454" i="1"/>
  <c r="K4454" i="1"/>
  <c r="I4455" i="1"/>
  <c r="J4455" i="1"/>
  <c r="K4455" i="1"/>
  <c r="I4456" i="1"/>
  <c r="J4456" i="1"/>
  <c r="K4456" i="1"/>
  <c r="I4457" i="1"/>
  <c r="J4457" i="1"/>
  <c r="K4457" i="1"/>
  <c r="I4458" i="1"/>
  <c r="J4458" i="1"/>
  <c r="K4458" i="1"/>
  <c r="I4459" i="1"/>
  <c r="J4459" i="1"/>
  <c r="K4459" i="1"/>
  <c r="I4460" i="1"/>
  <c r="J4460" i="1"/>
  <c r="K4460" i="1"/>
  <c r="I4461" i="1"/>
  <c r="J4461" i="1"/>
  <c r="K4461" i="1"/>
  <c r="I4462" i="1"/>
  <c r="J4462" i="1"/>
  <c r="K4462" i="1"/>
  <c r="I4463" i="1"/>
  <c r="J4463" i="1"/>
  <c r="K4463" i="1"/>
  <c r="I4464" i="1"/>
  <c r="J4464" i="1"/>
  <c r="K4464" i="1"/>
  <c r="I4465" i="1"/>
  <c r="J4465" i="1"/>
  <c r="K4465" i="1"/>
  <c r="I4466" i="1"/>
  <c r="J4466" i="1"/>
  <c r="K4466" i="1"/>
  <c r="I4467" i="1"/>
  <c r="J4467" i="1"/>
  <c r="K4467" i="1"/>
  <c r="I4468" i="1"/>
  <c r="J4468" i="1"/>
  <c r="K4468" i="1"/>
  <c r="I4469" i="1"/>
  <c r="J4469" i="1"/>
  <c r="K4469" i="1"/>
  <c r="I4470" i="1"/>
  <c r="J4470" i="1"/>
  <c r="K4470" i="1"/>
  <c r="I4471" i="1"/>
  <c r="J4471" i="1"/>
  <c r="K4471" i="1"/>
  <c r="I4472" i="1"/>
  <c r="J4472" i="1"/>
  <c r="K4472" i="1"/>
  <c r="I4473" i="1"/>
  <c r="J4473" i="1"/>
  <c r="K4473" i="1"/>
  <c r="I4474" i="1"/>
  <c r="J4474" i="1"/>
  <c r="K4474" i="1"/>
  <c r="I4475" i="1"/>
  <c r="J4475" i="1"/>
  <c r="K4475" i="1"/>
  <c r="I4476" i="1"/>
  <c r="J4476" i="1"/>
  <c r="K4476" i="1"/>
  <c r="I4477" i="1"/>
  <c r="J4477" i="1"/>
  <c r="K4477" i="1"/>
  <c r="I4478" i="1"/>
  <c r="J4478" i="1"/>
  <c r="K4478" i="1"/>
  <c r="I4479" i="1"/>
  <c r="J4479" i="1"/>
  <c r="K4479" i="1"/>
  <c r="I4480" i="1"/>
  <c r="J4480" i="1"/>
  <c r="K4480" i="1"/>
  <c r="I4481" i="1"/>
  <c r="J4481" i="1"/>
  <c r="K4481" i="1"/>
  <c r="I4482" i="1"/>
  <c r="J4482" i="1"/>
  <c r="K4482" i="1"/>
  <c r="I4483" i="1"/>
  <c r="J4483" i="1"/>
  <c r="K4483" i="1"/>
  <c r="I4484" i="1"/>
  <c r="J4484" i="1"/>
  <c r="K4484" i="1"/>
  <c r="I4485" i="1"/>
  <c r="J4485" i="1"/>
  <c r="K4485" i="1"/>
  <c r="I4486" i="1"/>
  <c r="J4486" i="1"/>
  <c r="K4486" i="1"/>
  <c r="I4487" i="1"/>
  <c r="J4487" i="1"/>
  <c r="K4487" i="1"/>
  <c r="I4488" i="1"/>
  <c r="J4488" i="1"/>
  <c r="K4488" i="1"/>
  <c r="I4489" i="1"/>
  <c r="J4489" i="1"/>
  <c r="K4489" i="1"/>
  <c r="I4490" i="1"/>
  <c r="J4490" i="1"/>
  <c r="K4490" i="1"/>
  <c r="I4491" i="1"/>
  <c r="J4491" i="1"/>
  <c r="K4491" i="1"/>
  <c r="I4492" i="1"/>
  <c r="J4492" i="1"/>
  <c r="K4492" i="1"/>
  <c r="I4493" i="1"/>
  <c r="J4493" i="1"/>
  <c r="K4493" i="1"/>
  <c r="I4494" i="1"/>
  <c r="J4494" i="1"/>
  <c r="K4494" i="1"/>
  <c r="I4495" i="1"/>
  <c r="J4495" i="1"/>
  <c r="K4495" i="1"/>
  <c r="I4496" i="1"/>
  <c r="J4496" i="1"/>
  <c r="K4496" i="1"/>
  <c r="I4497" i="1"/>
  <c r="J4497" i="1"/>
  <c r="K4497" i="1"/>
  <c r="I4498" i="1"/>
  <c r="J4498" i="1"/>
  <c r="K4498" i="1"/>
  <c r="I4499" i="1"/>
  <c r="J4499" i="1"/>
  <c r="K4499" i="1"/>
  <c r="I4500" i="1"/>
  <c r="J4500" i="1"/>
  <c r="K4500" i="1"/>
  <c r="I4501" i="1"/>
  <c r="J4501" i="1"/>
  <c r="K4501" i="1"/>
  <c r="I4502" i="1"/>
  <c r="J4502" i="1"/>
  <c r="K4502" i="1"/>
  <c r="I4503" i="1"/>
  <c r="J4503" i="1"/>
  <c r="K4503" i="1"/>
  <c r="I4504" i="1"/>
  <c r="J4504" i="1"/>
  <c r="K4504" i="1"/>
  <c r="I4505" i="1"/>
  <c r="J4505" i="1"/>
  <c r="K4505" i="1"/>
  <c r="I4506" i="1"/>
  <c r="J4506" i="1"/>
  <c r="K4506" i="1"/>
  <c r="I4507" i="1"/>
  <c r="J4507" i="1"/>
  <c r="K4507" i="1"/>
  <c r="I4508" i="1"/>
  <c r="J4508" i="1"/>
  <c r="K4508" i="1"/>
  <c r="I4509" i="1"/>
  <c r="J4509" i="1"/>
  <c r="K4509" i="1"/>
  <c r="I4510" i="1"/>
  <c r="J4510" i="1"/>
  <c r="K4510" i="1"/>
  <c r="I4511" i="1"/>
  <c r="J4511" i="1"/>
  <c r="K4511" i="1"/>
  <c r="I4512" i="1"/>
  <c r="J4512" i="1"/>
  <c r="K4512" i="1"/>
  <c r="I4513" i="1"/>
  <c r="J4513" i="1"/>
  <c r="K4513" i="1"/>
  <c r="I4514" i="1"/>
  <c r="J4514" i="1"/>
  <c r="K4514" i="1"/>
  <c r="I4515" i="1"/>
  <c r="J4515" i="1"/>
  <c r="K4515" i="1"/>
  <c r="I4516" i="1"/>
  <c r="J4516" i="1"/>
  <c r="K4516" i="1"/>
  <c r="I4517" i="1"/>
  <c r="J4517" i="1"/>
  <c r="K4517" i="1"/>
  <c r="I4518" i="1"/>
  <c r="J4518" i="1"/>
  <c r="K4518" i="1"/>
  <c r="I4519" i="1"/>
  <c r="J4519" i="1"/>
  <c r="K4519" i="1"/>
  <c r="I4520" i="1"/>
  <c r="J4520" i="1"/>
  <c r="K4520" i="1"/>
  <c r="I4521" i="1"/>
  <c r="J4521" i="1"/>
  <c r="K4521" i="1"/>
  <c r="I4522" i="1"/>
  <c r="J4522" i="1"/>
  <c r="K4522" i="1"/>
  <c r="I4523" i="1"/>
  <c r="J4523" i="1"/>
  <c r="K4523" i="1"/>
  <c r="I4524" i="1"/>
  <c r="J4524" i="1"/>
  <c r="K4524" i="1"/>
  <c r="I4525" i="1"/>
  <c r="J4525" i="1"/>
  <c r="K4525" i="1"/>
  <c r="I4526" i="1"/>
  <c r="J4526" i="1"/>
  <c r="K4526" i="1"/>
  <c r="I4527" i="1"/>
  <c r="J4527" i="1"/>
  <c r="K4527" i="1"/>
  <c r="I4528" i="1"/>
  <c r="J4528" i="1"/>
  <c r="K4528" i="1"/>
  <c r="I4529" i="1"/>
  <c r="J4529" i="1"/>
  <c r="K4529" i="1"/>
  <c r="I4530" i="1"/>
  <c r="J4530" i="1"/>
  <c r="K4530" i="1"/>
  <c r="I4531" i="1"/>
  <c r="J4531" i="1"/>
  <c r="K4531" i="1"/>
  <c r="I4532" i="1"/>
  <c r="J4532" i="1"/>
  <c r="K4532" i="1"/>
  <c r="I4533" i="1"/>
  <c r="J4533" i="1"/>
  <c r="K4533" i="1"/>
  <c r="I4534" i="1"/>
  <c r="J4534" i="1"/>
  <c r="K4534" i="1"/>
  <c r="I4535" i="1"/>
  <c r="J4535" i="1"/>
  <c r="K4535" i="1"/>
  <c r="I4536" i="1"/>
  <c r="J4536" i="1"/>
  <c r="K4536" i="1"/>
  <c r="I4537" i="1"/>
  <c r="J4537" i="1"/>
  <c r="K4537" i="1"/>
  <c r="I4538" i="1"/>
  <c r="J4538" i="1"/>
  <c r="K4538" i="1"/>
  <c r="I4539" i="1"/>
  <c r="J4539" i="1"/>
  <c r="K4539" i="1"/>
  <c r="I4540" i="1"/>
  <c r="J4540" i="1"/>
  <c r="K4540" i="1"/>
  <c r="I4541" i="1"/>
  <c r="J4541" i="1"/>
  <c r="K4541" i="1"/>
  <c r="I4542" i="1"/>
  <c r="J4542" i="1"/>
  <c r="K4542" i="1"/>
  <c r="I4543" i="1"/>
  <c r="J4543" i="1"/>
  <c r="K4543" i="1"/>
  <c r="I4544" i="1"/>
  <c r="J4544" i="1"/>
  <c r="K4544" i="1"/>
  <c r="I4545" i="1"/>
  <c r="J4545" i="1"/>
  <c r="K4545" i="1"/>
  <c r="I4546" i="1"/>
  <c r="J4546" i="1"/>
  <c r="K4546" i="1"/>
  <c r="I4547" i="1"/>
  <c r="J4547" i="1"/>
  <c r="K4547" i="1"/>
  <c r="I4548" i="1"/>
  <c r="J4548" i="1"/>
  <c r="K4548" i="1"/>
  <c r="I4549" i="1"/>
  <c r="J4549" i="1"/>
  <c r="K4549" i="1"/>
  <c r="I4550" i="1"/>
  <c r="J4550" i="1"/>
  <c r="K4550" i="1"/>
  <c r="I4551" i="1"/>
  <c r="J4551" i="1"/>
  <c r="K4551" i="1"/>
  <c r="I4552" i="1"/>
  <c r="J4552" i="1"/>
  <c r="K4552" i="1"/>
  <c r="I4553" i="1"/>
  <c r="J4553" i="1"/>
  <c r="K4553" i="1"/>
  <c r="I4554" i="1"/>
  <c r="J4554" i="1"/>
  <c r="K4554" i="1"/>
  <c r="I4555" i="1"/>
  <c r="J4555" i="1"/>
  <c r="K4555" i="1"/>
  <c r="I4556" i="1"/>
  <c r="J4556" i="1"/>
  <c r="K4556" i="1"/>
  <c r="I4557" i="1"/>
  <c r="J4557" i="1"/>
  <c r="K4557" i="1"/>
  <c r="I4558" i="1"/>
  <c r="J4558" i="1"/>
  <c r="K4558" i="1"/>
  <c r="I4559" i="1"/>
  <c r="J4559" i="1"/>
  <c r="K4559" i="1"/>
  <c r="I4560" i="1"/>
  <c r="J4560" i="1"/>
  <c r="K4560" i="1"/>
  <c r="I4561" i="1"/>
  <c r="J4561" i="1"/>
  <c r="K4561" i="1"/>
  <c r="I4562" i="1"/>
  <c r="J4562" i="1"/>
  <c r="K4562" i="1"/>
  <c r="I4563" i="1"/>
  <c r="J4563" i="1"/>
  <c r="K4563" i="1"/>
  <c r="I4564" i="1"/>
  <c r="J4564" i="1"/>
  <c r="K4564" i="1"/>
  <c r="I4565" i="1"/>
  <c r="J4565" i="1"/>
  <c r="K4565" i="1"/>
  <c r="I4566" i="1"/>
  <c r="J4566" i="1"/>
  <c r="K4566" i="1"/>
  <c r="I4567" i="1"/>
  <c r="J4567" i="1"/>
  <c r="K4567" i="1"/>
  <c r="I4568" i="1"/>
  <c r="J4568" i="1"/>
  <c r="K4568" i="1"/>
  <c r="I4569" i="1"/>
  <c r="J4569" i="1"/>
  <c r="K4569" i="1"/>
  <c r="I4570" i="1"/>
  <c r="J4570" i="1"/>
  <c r="K4570" i="1"/>
  <c r="I4571" i="1"/>
  <c r="J4571" i="1"/>
  <c r="K4571" i="1"/>
  <c r="I4572" i="1"/>
  <c r="J4572" i="1"/>
  <c r="K4572" i="1"/>
  <c r="I4573" i="1"/>
  <c r="J4573" i="1"/>
  <c r="K4573" i="1"/>
  <c r="I4574" i="1"/>
  <c r="J4574" i="1"/>
  <c r="K4574" i="1"/>
  <c r="I4575" i="1"/>
  <c r="J4575" i="1"/>
  <c r="K4575" i="1"/>
  <c r="I4576" i="1"/>
  <c r="J4576" i="1"/>
  <c r="K4576" i="1"/>
  <c r="I4577" i="1"/>
  <c r="J4577" i="1"/>
  <c r="K4577" i="1"/>
  <c r="I4578" i="1"/>
  <c r="J4578" i="1"/>
  <c r="K4578" i="1"/>
  <c r="I4579" i="1"/>
  <c r="J4579" i="1"/>
  <c r="K4579" i="1"/>
  <c r="I4580" i="1"/>
  <c r="J4580" i="1"/>
  <c r="K4580" i="1"/>
  <c r="I4581" i="1"/>
  <c r="J4581" i="1"/>
  <c r="K4581" i="1"/>
  <c r="I4582" i="1"/>
  <c r="J4582" i="1"/>
  <c r="K4582" i="1"/>
  <c r="I4583" i="1"/>
  <c r="J4583" i="1"/>
  <c r="K4583" i="1"/>
  <c r="I4584" i="1"/>
  <c r="J4584" i="1"/>
  <c r="K4584" i="1"/>
  <c r="I4585" i="1"/>
  <c r="J4585" i="1"/>
  <c r="K4585" i="1"/>
  <c r="I4586" i="1"/>
  <c r="J4586" i="1"/>
  <c r="K4586" i="1"/>
  <c r="I4587" i="1"/>
  <c r="J4587" i="1"/>
  <c r="K4587" i="1"/>
  <c r="I4588" i="1"/>
  <c r="J4588" i="1"/>
  <c r="K4588" i="1"/>
  <c r="I4589" i="1"/>
  <c r="J4589" i="1"/>
  <c r="K4589" i="1"/>
  <c r="I4590" i="1"/>
  <c r="J4590" i="1"/>
  <c r="K4590" i="1"/>
  <c r="I4591" i="1"/>
  <c r="J4591" i="1"/>
  <c r="K4591" i="1"/>
  <c r="I4592" i="1"/>
  <c r="J4592" i="1"/>
  <c r="K4592" i="1"/>
  <c r="I4593" i="1"/>
  <c r="J4593" i="1"/>
  <c r="K4593" i="1"/>
  <c r="I4594" i="1"/>
  <c r="J4594" i="1"/>
  <c r="K4594" i="1"/>
  <c r="I4595" i="1"/>
  <c r="J4595" i="1"/>
  <c r="K4595" i="1"/>
  <c r="I4596" i="1"/>
  <c r="J4596" i="1"/>
  <c r="K4596" i="1"/>
  <c r="I4597" i="1"/>
  <c r="J4597" i="1"/>
  <c r="K4597" i="1"/>
  <c r="I4598" i="1"/>
  <c r="J4598" i="1"/>
  <c r="K4598" i="1"/>
  <c r="I4599" i="1"/>
  <c r="J4599" i="1"/>
  <c r="K4599" i="1"/>
  <c r="I4600" i="1"/>
  <c r="J4600" i="1"/>
  <c r="K4600" i="1"/>
  <c r="I4601" i="1"/>
  <c r="J4601" i="1"/>
  <c r="K4601" i="1"/>
  <c r="I4602" i="1"/>
  <c r="J4602" i="1"/>
  <c r="K4602" i="1"/>
  <c r="I4603" i="1"/>
  <c r="J4603" i="1"/>
  <c r="K4603" i="1"/>
  <c r="I4604" i="1"/>
  <c r="J4604" i="1"/>
  <c r="K4604" i="1"/>
  <c r="I4605" i="1"/>
  <c r="J4605" i="1"/>
  <c r="K4605" i="1"/>
  <c r="I4606" i="1"/>
  <c r="J4606" i="1"/>
  <c r="K4606" i="1"/>
  <c r="I4607" i="1"/>
  <c r="J4607" i="1"/>
  <c r="K4607" i="1"/>
  <c r="I4608" i="1"/>
  <c r="J4608" i="1"/>
  <c r="K4608" i="1"/>
  <c r="I4609" i="1"/>
  <c r="J4609" i="1"/>
  <c r="K4609" i="1"/>
  <c r="I4610" i="1"/>
  <c r="J4610" i="1"/>
  <c r="K4610" i="1"/>
  <c r="I4611" i="1"/>
  <c r="J4611" i="1"/>
  <c r="K4611" i="1"/>
  <c r="I4612" i="1"/>
  <c r="J4612" i="1"/>
  <c r="K4612" i="1"/>
  <c r="I4613" i="1"/>
  <c r="J4613" i="1"/>
  <c r="K4613" i="1"/>
  <c r="I4614" i="1"/>
  <c r="J4614" i="1"/>
  <c r="K4614" i="1"/>
  <c r="I4615" i="1"/>
  <c r="J4615" i="1"/>
  <c r="K4615" i="1"/>
  <c r="I4616" i="1"/>
  <c r="J4616" i="1"/>
  <c r="K4616" i="1"/>
  <c r="I4617" i="1"/>
  <c r="J4617" i="1"/>
  <c r="K4617" i="1"/>
  <c r="I4618" i="1"/>
  <c r="J4618" i="1"/>
  <c r="K4618" i="1"/>
  <c r="I4619" i="1"/>
  <c r="J4619" i="1"/>
  <c r="K4619" i="1"/>
  <c r="I4620" i="1"/>
  <c r="J4620" i="1"/>
  <c r="K4620" i="1"/>
  <c r="I4621" i="1"/>
  <c r="J4621" i="1"/>
  <c r="K4621" i="1"/>
  <c r="I4622" i="1"/>
  <c r="J4622" i="1"/>
  <c r="K4622" i="1"/>
  <c r="I4623" i="1"/>
  <c r="J4623" i="1"/>
  <c r="K4623" i="1"/>
  <c r="I4624" i="1"/>
  <c r="J4624" i="1"/>
  <c r="K4624" i="1"/>
  <c r="I4625" i="1"/>
  <c r="J4625" i="1"/>
  <c r="K4625" i="1"/>
  <c r="I4626" i="1"/>
  <c r="J4626" i="1"/>
  <c r="K4626" i="1"/>
  <c r="I4627" i="1"/>
  <c r="J4627" i="1"/>
  <c r="K4627" i="1"/>
  <c r="I4628" i="1"/>
  <c r="J4628" i="1"/>
  <c r="K4628" i="1"/>
  <c r="I4629" i="1"/>
  <c r="J4629" i="1"/>
  <c r="K4629" i="1"/>
  <c r="I4630" i="1"/>
  <c r="J4630" i="1"/>
  <c r="K4630" i="1"/>
  <c r="I4631" i="1"/>
  <c r="J4631" i="1"/>
  <c r="K4631" i="1"/>
  <c r="I4632" i="1"/>
  <c r="J4632" i="1"/>
  <c r="K4632" i="1"/>
  <c r="I4633" i="1"/>
  <c r="J4633" i="1"/>
  <c r="K4633" i="1"/>
  <c r="I4634" i="1"/>
  <c r="J4634" i="1"/>
  <c r="K4634" i="1"/>
  <c r="I4635" i="1"/>
  <c r="J4635" i="1"/>
  <c r="K4635" i="1"/>
  <c r="I4636" i="1"/>
  <c r="J4636" i="1"/>
  <c r="K4636" i="1"/>
  <c r="I4637" i="1"/>
  <c r="J4637" i="1"/>
  <c r="K4637" i="1"/>
  <c r="I4638" i="1"/>
  <c r="J4638" i="1"/>
  <c r="K4638" i="1"/>
  <c r="I4639" i="1"/>
  <c r="J4639" i="1"/>
  <c r="K4639" i="1"/>
  <c r="I4640" i="1"/>
  <c r="J4640" i="1"/>
  <c r="K4640" i="1"/>
  <c r="I4641" i="1"/>
  <c r="J4641" i="1"/>
  <c r="K4641" i="1"/>
  <c r="I4642" i="1"/>
  <c r="J4642" i="1"/>
  <c r="K4642" i="1"/>
  <c r="I4643" i="1"/>
  <c r="J4643" i="1"/>
  <c r="K4643" i="1"/>
  <c r="I4644" i="1"/>
  <c r="J4644" i="1"/>
  <c r="K4644" i="1"/>
  <c r="I4645" i="1"/>
  <c r="J4645" i="1"/>
  <c r="K4645" i="1"/>
  <c r="I4646" i="1"/>
  <c r="J4646" i="1"/>
  <c r="K4646" i="1"/>
  <c r="I4647" i="1"/>
  <c r="J4647" i="1"/>
  <c r="K4647" i="1"/>
  <c r="I4648" i="1"/>
  <c r="J4648" i="1"/>
  <c r="K4648" i="1"/>
  <c r="I4649" i="1"/>
  <c r="J4649" i="1"/>
  <c r="K4649" i="1"/>
  <c r="I4650" i="1"/>
  <c r="J4650" i="1"/>
  <c r="K4650" i="1"/>
  <c r="I4651" i="1"/>
  <c r="J4651" i="1"/>
  <c r="K4651" i="1"/>
  <c r="I4652" i="1"/>
  <c r="J4652" i="1"/>
  <c r="K4652" i="1"/>
  <c r="I4653" i="1"/>
  <c r="J4653" i="1"/>
  <c r="K4653" i="1"/>
  <c r="I4654" i="1"/>
  <c r="J4654" i="1"/>
  <c r="K4654" i="1"/>
  <c r="I4655" i="1"/>
  <c r="J4655" i="1"/>
  <c r="K4655" i="1"/>
  <c r="I4656" i="1"/>
  <c r="J4656" i="1"/>
  <c r="K4656" i="1"/>
  <c r="I4657" i="1"/>
  <c r="J4657" i="1"/>
  <c r="K4657" i="1"/>
  <c r="I4658" i="1"/>
  <c r="J4658" i="1"/>
  <c r="K4658" i="1"/>
  <c r="I4659" i="1"/>
  <c r="J4659" i="1"/>
  <c r="K4659" i="1"/>
  <c r="I4660" i="1"/>
  <c r="J4660" i="1"/>
  <c r="K4660" i="1"/>
  <c r="I4661" i="1"/>
  <c r="J4661" i="1"/>
  <c r="K4661" i="1"/>
  <c r="I4662" i="1"/>
  <c r="J4662" i="1"/>
  <c r="K4662" i="1"/>
  <c r="I4663" i="1"/>
  <c r="J4663" i="1"/>
  <c r="K4663" i="1"/>
  <c r="I4664" i="1"/>
  <c r="J4664" i="1"/>
  <c r="K4664" i="1"/>
  <c r="I4665" i="1"/>
  <c r="J4665" i="1"/>
  <c r="K4665" i="1"/>
  <c r="I4666" i="1"/>
  <c r="J4666" i="1"/>
  <c r="K4666" i="1"/>
  <c r="I4667" i="1"/>
  <c r="J4667" i="1"/>
  <c r="K4667" i="1"/>
  <c r="I4668" i="1"/>
  <c r="J4668" i="1"/>
  <c r="K4668" i="1"/>
  <c r="I4669" i="1"/>
  <c r="J4669" i="1"/>
  <c r="K4669" i="1"/>
  <c r="I4670" i="1"/>
  <c r="J4670" i="1"/>
  <c r="K4670" i="1"/>
  <c r="I4671" i="1"/>
  <c r="J4671" i="1"/>
  <c r="K4671" i="1"/>
  <c r="I4672" i="1"/>
  <c r="J4672" i="1"/>
  <c r="K4672" i="1"/>
  <c r="I4673" i="1"/>
  <c r="J4673" i="1"/>
  <c r="K4673" i="1"/>
  <c r="I4674" i="1"/>
  <c r="J4674" i="1"/>
  <c r="K4674" i="1"/>
  <c r="I4675" i="1"/>
  <c r="J4675" i="1"/>
  <c r="K4675" i="1"/>
  <c r="I4676" i="1"/>
  <c r="J4676" i="1"/>
  <c r="K4676" i="1"/>
  <c r="I4677" i="1"/>
  <c r="J4677" i="1"/>
  <c r="K4677" i="1"/>
  <c r="I4678" i="1"/>
  <c r="J4678" i="1"/>
  <c r="K4678" i="1"/>
  <c r="I4679" i="1"/>
  <c r="J4679" i="1"/>
  <c r="K4679" i="1"/>
  <c r="I4680" i="1"/>
  <c r="J4680" i="1"/>
  <c r="K4680" i="1"/>
  <c r="I4681" i="1"/>
  <c r="J4681" i="1"/>
  <c r="K4681" i="1"/>
  <c r="I4682" i="1"/>
  <c r="J4682" i="1"/>
  <c r="K4682" i="1"/>
  <c r="I4683" i="1"/>
  <c r="J4683" i="1"/>
  <c r="K4683" i="1"/>
  <c r="I4684" i="1"/>
  <c r="J4684" i="1"/>
  <c r="K4684" i="1"/>
  <c r="I4685" i="1"/>
  <c r="J4685" i="1"/>
  <c r="K4685" i="1"/>
  <c r="I4686" i="1"/>
  <c r="J4686" i="1"/>
  <c r="K4686" i="1"/>
  <c r="I4687" i="1"/>
  <c r="J4687" i="1"/>
  <c r="K4687" i="1"/>
  <c r="I4688" i="1"/>
  <c r="J4688" i="1"/>
  <c r="K4688" i="1"/>
  <c r="I4689" i="1"/>
  <c r="J4689" i="1"/>
  <c r="K4689" i="1"/>
  <c r="I4690" i="1"/>
  <c r="J4690" i="1"/>
  <c r="K4690" i="1"/>
  <c r="I4691" i="1"/>
  <c r="J4691" i="1"/>
  <c r="K4691" i="1"/>
  <c r="I4692" i="1"/>
  <c r="J4692" i="1"/>
  <c r="K4692" i="1"/>
  <c r="I4693" i="1"/>
  <c r="J4693" i="1"/>
  <c r="K4693" i="1"/>
  <c r="I4694" i="1"/>
  <c r="J4694" i="1"/>
  <c r="K4694" i="1"/>
  <c r="I4695" i="1"/>
  <c r="J4695" i="1"/>
  <c r="K4695" i="1"/>
  <c r="I4696" i="1"/>
  <c r="J4696" i="1"/>
  <c r="K4696" i="1"/>
  <c r="I4697" i="1"/>
  <c r="J4697" i="1"/>
  <c r="K4697" i="1"/>
  <c r="I4698" i="1"/>
  <c r="J4698" i="1"/>
  <c r="K4698" i="1"/>
  <c r="I4699" i="1"/>
  <c r="J4699" i="1"/>
  <c r="K4699" i="1"/>
  <c r="I4700" i="1"/>
  <c r="J4700" i="1"/>
  <c r="K4700" i="1"/>
  <c r="I4701" i="1"/>
  <c r="J4701" i="1"/>
  <c r="K4701" i="1"/>
  <c r="I4702" i="1"/>
  <c r="J4702" i="1"/>
  <c r="K4702" i="1"/>
  <c r="I4703" i="1"/>
  <c r="J4703" i="1"/>
  <c r="K4703" i="1"/>
  <c r="I4704" i="1"/>
  <c r="J4704" i="1"/>
  <c r="K4704" i="1"/>
  <c r="I4705" i="1"/>
  <c r="J4705" i="1"/>
  <c r="K4705" i="1"/>
  <c r="I4706" i="1"/>
  <c r="J4706" i="1"/>
  <c r="K4706" i="1"/>
  <c r="I4707" i="1"/>
  <c r="J4707" i="1"/>
  <c r="K4707" i="1"/>
  <c r="I4708" i="1"/>
  <c r="J4708" i="1"/>
  <c r="K4708" i="1"/>
  <c r="I4709" i="1"/>
  <c r="J4709" i="1"/>
  <c r="K4709" i="1"/>
  <c r="I4710" i="1"/>
  <c r="J4710" i="1"/>
  <c r="K4710" i="1"/>
  <c r="I4711" i="1"/>
  <c r="J4711" i="1"/>
  <c r="K4711" i="1"/>
  <c r="I4712" i="1"/>
  <c r="J4712" i="1"/>
  <c r="K4712" i="1"/>
  <c r="I4713" i="1"/>
  <c r="J4713" i="1"/>
  <c r="K4713" i="1"/>
  <c r="I4714" i="1"/>
  <c r="J4714" i="1"/>
  <c r="K4714" i="1"/>
  <c r="I4715" i="1"/>
  <c r="J4715" i="1"/>
  <c r="K4715" i="1"/>
  <c r="I4716" i="1"/>
  <c r="J4716" i="1"/>
  <c r="K4716" i="1"/>
  <c r="I4717" i="1"/>
  <c r="J4717" i="1"/>
  <c r="K4717" i="1"/>
  <c r="I4718" i="1"/>
  <c r="J4718" i="1"/>
  <c r="K4718" i="1"/>
  <c r="I4719" i="1"/>
  <c r="J4719" i="1"/>
  <c r="K4719" i="1"/>
  <c r="I4720" i="1"/>
  <c r="J4720" i="1"/>
  <c r="K4720" i="1"/>
  <c r="I4721" i="1"/>
  <c r="J4721" i="1"/>
  <c r="K4721" i="1"/>
  <c r="I4722" i="1"/>
  <c r="J4722" i="1"/>
  <c r="K4722" i="1"/>
  <c r="I4723" i="1"/>
  <c r="J4723" i="1"/>
  <c r="K4723" i="1"/>
  <c r="I4724" i="1"/>
  <c r="J4724" i="1"/>
  <c r="K4724" i="1"/>
  <c r="I4725" i="1"/>
  <c r="J4725" i="1"/>
  <c r="K4725" i="1"/>
  <c r="I4726" i="1"/>
  <c r="J4726" i="1"/>
  <c r="K4726" i="1"/>
  <c r="I4727" i="1"/>
  <c r="J4727" i="1"/>
  <c r="K4727" i="1"/>
  <c r="I4728" i="1"/>
  <c r="J4728" i="1"/>
  <c r="K4728" i="1"/>
  <c r="I4729" i="1"/>
  <c r="J4729" i="1"/>
  <c r="K4729" i="1"/>
  <c r="I4730" i="1"/>
  <c r="J4730" i="1"/>
  <c r="K4730" i="1"/>
  <c r="I4731" i="1"/>
  <c r="J4731" i="1"/>
  <c r="K4731" i="1"/>
  <c r="I4732" i="1"/>
  <c r="J4732" i="1"/>
  <c r="K4732" i="1"/>
  <c r="I4733" i="1"/>
  <c r="J4733" i="1"/>
  <c r="K4733" i="1"/>
  <c r="I4734" i="1"/>
  <c r="J4734" i="1"/>
  <c r="K4734" i="1"/>
  <c r="I4735" i="1"/>
  <c r="J4735" i="1"/>
  <c r="K4735" i="1"/>
  <c r="I4736" i="1"/>
  <c r="J4736" i="1"/>
  <c r="K4736" i="1"/>
  <c r="I4737" i="1"/>
  <c r="J4737" i="1"/>
  <c r="K4737" i="1"/>
  <c r="I4738" i="1"/>
  <c r="J4738" i="1"/>
  <c r="K4738" i="1"/>
  <c r="I4739" i="1"/>
  <c r="J4739" i="1"/>
  <c r="K4739" i="1"/>
  <c r="I4740" i="1"/>
  <c r="J4740" i="1"/>
  <c r="K4740" i="1"/>
  <c r="I4741" i="1"/>
  <c r="J4741" i="1"/>
  <c r="K4741" i="1"/>
  <c r="I4742" i="1"/>
  <c r="J4742" i="1"/>
  <c r="K4742" i="1"/>
  <c r="I4743" i="1"/>
  <c r="J4743" i="1"/>
  <c r="K4743" i="1"/>
  <c r="I4744" i="1"/>
  <c r="J4744" i="1"/>
  <c r="K4744" i="1"/>
  <c r="I4745" i="1"/>
  <c r="J4745" i="1"/>
  <c r="K4745" i="1"/>
  <c r="I4746" i="1"/>
  <c r="J4746" i="1"/>
  <c r="K4746" i="1"/>
  <c r="I4747" i="1"/>
  <c r="J4747" i="1"/>
  <c r="K4747" i="1"/>
  <c r="I4748" i="1"/>
  <c r="J4748" i="1"/>
  <c r="K4748" i="1"/>
  <c r="I4749" i="1"/>
  <c r="J4749" i="1"/>
  <c r="K4749" i="1"/>
  <c r="I4750" i="1"/>
  <c r="J4750" i="1"/>
  <c r="K4750" i="1"/>
  <c r="I4751" i="1"/>
  <c r="J4751" i="1"/>
  <c r="K4751" i="1"/>
  <c r="I4752" i="1"/>
  <c r="J4752" i="1"/>
  <c r="K4752" i="1"/>
  <c r="I4753" i="1"/>
  <c r="J4753" i="1"/>
  <c r="K4753" i="1"/>
  <c r="I4754" i="1"/>
  <c r="J4754" i="1"/>
  <c r="K4754" i="1"/>
  <c r="I4755" i="1"/>
  <c r="J4755" i="1"/>
  <c r="K4755" i="1"/>
  <c r="I4756" i="1"/>
  <c r="J4756" i="1"/>
  <c r="K4756" i="1"/>
  <c r="I4757" i="1"/>
  <c r="J4757" i="1"/>
  <c r="K4757" i="1"/>
  <c r="I4758" i="1"/>
  <c r="J4758" i="1"/>
  <c r="K4758" i="1"/>
  <c r="I4759" i="1"/>
  <c r="J4759" i="1"/>
  <c r="K4759" i="1"/>
  <c r="I4760" i="1"/>
  <c r="J4760" i="1"/>
  <c r="K4760" i="1"/>
  <c r="I4761" i="1"/>
  <c r="J4761" i="1"/>
  <c r="K4761" i="1"/>
  <c r="I4762" i="1"/>
  <c r="J4762" i="1"/>
  <c r="K4762" i="1"/>
  <c r="I4763" i="1"/>
  <c r="J4763" i="1"/>
  <c r="K4763" i="1"/>
  <c r="I4764" i="1"/>
  <c r="J4764" i="1"/>
  <c r="K4764" i="1"/>
  <c r="I4765" i="1"/>
  <c r="J4765" i="1"/>
  <c r="K4765" i="1"/>
  <c r="I4766" i="1"/>
  <c r="J4766" i="1"/>
  <c r="K4766" i="1"/>
  <c r="I4767" i="1"/>
  <c r="J4767" i="1"/>
  <c r="K4767" i="1"/>
  <c r="I4768" i="1"/>
  <c r="J4768" i="1"/>
  <c r="K4768" i="1"/>
  <c r="I4769" i="1"/>
  <c r="J4769" i="1"/>
  <c r="K4769" i="1"/>
  <c r="I4770" i="1"/>
  <c r="J4770" i="1"/>
  <c r="K4770" i="1"/>
  <c r="I4771" i="1"/>
  <c r="J4771" i="1"/>
  <c r="K4771" i="1"/>
  <c r="I4772" i="1"/>
  <c r="J4772" i="1"/>
  <c r="K4772" i="1"/>
  <c r="I4773" i="1"/>
  <c r="J4773" i="1"/>
  <c r="K4773" i="1"/>
  <c r="I4774" i="1"/>
  <c r="J4774" i="1"/>
  <c r="K4774" i="1"/>
  <c r="I4775" i="1"/>
  <c r="J4775" i="1"/>
  <c r="K4775" i="1"/>
  <c r="I4776" i="1"/>
  <c r="J4776" i="1"/>
  <c r="K4776" i="1"/>
  <c r="I4777" i="1"/>
  <c r="J4777" i="1"/>
  <c r="K4777" i="1"/>
  <c r="I4778" i="1"/>
  <c r="J4778" i="1"/>
  <c r="K4778" i="1"/>
  <c r="I4779" i="1"/>
  <c r="J4779" i="1"/>
  <c r="K4779" i="1"/>
  <c r="I4780" i="1"/>
  <c r="J4780" i="1"/>
  <c r="K4780" i="1"/>
  <c r="I4781" i="1"/>
  <c r="J4781" i="1"/>
  <c r="K4781" i="1"/>
  <c r="I4782" i="1"/>
  <c r="J4782" i="1"/>
  <c r="K4782" i="1"/>
  <c r="I4783" i="1"/>
  <c r="J4783" i="1"/>
  <c r="K4783" i="1"/>
  <c r="I4784" i="1"/>
  <c r="J4784" i="1"/>
  <c r="K4784" i="1"/>
  <c r="I4785" i="1"/>
  <c r="J4785" i="1"/>
  <c r="K4785" i="1"/>
  <c r="I4786" i="1"/>
  <c r="J4786" i="1"/>
  <c r="K4786" i="1"/>
  <c r="I4787" i="1"/>
  <c r="J4787" i="1"/>
  <c r="K4787" i="1"/>
  <c r="I4788" i="1"/>
  <c r="J4788" i="1"/>
  <c r="K4788" i="1"/>
  <c r="I4789" i="1"/>
  <c r="J4789" i="1"/>
  <c r="K4789" i="1"/>
  <c r="I4790" i="1"/>
  <c r="J4790" i="1"/>
  <c r="K4790" i="1"/>
  <c r="I4791" i="1"/>
  <c r="J4791" i="1"/>
  <c r="K4791" i="1"/>
  <c r="I4792" i="1"/>
  <c r="J4792" i="1"/>
  <c r="K4792" i="1"/>
  <c r="I4793" i="1"/>
  <c r="J4793" i="1"/>
  <c r="K4793" i="1"/>
  <c r="I4794" i="1"/>
  <c r="J4794" i="1"/>
  <c r="K4794" i="1"/>
  <c r="I4795" i="1"/>
  <c r="J4795" i="1"/>
  <c r="K4795" i="1"/>
  <c r="I4796" i="1"/>
  <c r="J4796" i="1"/>
  <c r="K4796" i="1"/>
  <c r="I4797" i="1"/>
  <c r="J4797" i="1"/>
  <c r="K4797" i="1"/>
  <c r="I4798" i="1"/>
  <c r="J4798" i="1"/>
  <c r="K4798" i="1"/>
  <c r="I4799" i="1"/>
  <c r="J4799" i="1"/>
  <c r="K4799" i="1"/>
  <c r="I4800" i="1"/>
  <c r="J4800" i="1"/>
  <c r="K4800" i="1"/>
  <c r="I4801" i="1"/>
  <c r="J4801" i="1"/>
  <c r="K4801" i="1"/>
  <c r="I4802" i="1"/>
  <c r="J4802" i="1"/>
  <c r="K4802" i="1"/>
  <c r="I4803" i="1"/>
  <c r="J4803" i="1"/>
  <c r="K4803" i="1"/>
  <c r="I4804" i="1"/>
  <c r="J4804" i="1"/>
  <c r="K4804" i="1"/>
  <c r="I4805" i="1"/>
  <c r="J4805" i="1"/>
  <c r="K4805" i="1"/>
  <c r="I4806" i="1"/>
  <c r="J4806" i="1"/>
  <c r="K4806" i="1"/>
  <c r="I4807" i="1"/>
  <c r="J4807" i="1"/>
  <c r="K4807" i="1"/>
  <c r="I4808" i="1"/>
  <c r="J4808" i="1"/>
  <c r="K4808" i="1"/>
  <c r="I4809" i="1"/>
  <c r="J4809" i="1"/>
  <c r="K4809" i="1"/>
  <c r="I4810" i="1"/>
  <c r="J4810" i="1"/>
  <c r="K4810" i="1"/>
  <c r="I4811" i="1"/>
  <c r="J4811" i="1"/>
  <c r="K4811" i="1"/>
  <c r="I4812" i="1"/>
  <c r="J4812" i="1"/>
  <c r="K4812" i="1"/>
  <c r="I4813" i="1"/>
  <c r="J4813" i="1"/>
  <c r="K4813" i="1"/>
  <c r="I4814" i="1"/>
  <c r="J4814" i="1"/>
  <c r="K4814" i="1"/>
  <c r="I4815" i="1"/>
  <c r="J4815" i="1"/>
  <c r="K4815" i="1"/>
  <c r="I4816" i="1"/>
  <c r="J4816" i="1"/>
  <c r="K4816" i="1"/>
  <c r="I4817" i="1"/>
  <c r="J4817" i="1"/>
  <c r="K4817" i="1"/>
  <c r="I4818" i="1"/>
  <c r="J4818" i="1"/>
  <c r="K4818" i="1"/>
  <c r="I4819" i="1"/>
  <c r="J4819" i="1"/>
  <c r="K4819" i="1"/>
  <c r="I4820" i="1"/>
  <c r="J4820" i="1"/>
  <c r="K4820" i="1"/>
  <c r="I4821" i="1"/>
  <c r="J4821" i="1"/>
  <c r="K4821" i="1"/>
  <c r="I4822" i="1"/>
  <c r="J4822" i="1"/>
  <c r="K4822" i="1"/>
  <c r="I4823" i="1"/>
  <c r="J4823" i="1"/>
  <c r="K4823" i="1"/>
  <c r="I4824" i="1"/>
  <c r="J4824" i="1"/>
  <c r="K4824" i="1"/>
  <c r="I4825" i="1"/>
  <c r="J4825" i="1"/>
  <c r="K4825" i="1"/>
  <c r="I4826" i="1"/>
  <c r="J4826" i="1"/>
  <c r="K4826" i="1"/>
  <c r="I4827" i="1"/>
  <c r="J4827" i="1"/>
  <c r="K4827" i="1"/>
  <c r="I4828" i="1"/>
  <c r="J4828" i="1"/>
  <c r="K4828" i="1"/>
  <c r="I4829" i="1"/>
  <c r="J4829" i="1"/>
  <c r="K4829" i="1"/>
  <c r="I4830" i="1"/>
  <c r="J4830" i="1"/>
  <c r="K4830" i="1"/>
  <c r="I4831" i="1"/>
  <c r="J4831" i="1"/>
  <c r="K4831" i="1"/>
  <c r="I4832" i="1"/>
  <c r="J4832" i="1"/>
  <c r="K4832" i="1"/>
  <c r="I4833" i="1"/>
  <c r="J4833" i="1"/>
  <c r="K4833" i="1"/>
  <c r="I4834" i="1"/>
  <c r="J4834" i="1"/>
  <c r="K4834" i="1"/>
  <c r="I4835" i="1"/>
  <c r="J4835" i="1"/>
  <c r="K4835" i="1"/>
  <c r="I4836" i="1"/>
  <c r="J4836" i="1"/>
  <c r="K4836" i="1"/>
  <c r="I4837" i="1"/>
  <c r="J4837" i="1"/>
  <c r="K4837" i="1"/>
  <c r="I4838" i="1"/>
  <c r="J4838" i="1"/>
  <c r="K4838" i="1"/>
  <c r="I4839" i="1"/>
  <c r="J4839" i="1"/>
  <c r="K4839" i="1"/>
  <c r="I4840" i="1"/>
  <c r="J4840" i="1"/>
  <c r="K4840" i="1"/>
  <c r="I4841" i="1"/>
  <c r="J4841" i="1"/>
  <c r="K4841" i="1"/>
  <c r="I4842" i="1"/>
  <c r="J4842" i="1"/>
  <c r="K4842" i="1"/>
  <c r="I4843" i="1"/>
  <c r="J4843" i="1"/>
  <c r="K4843" i="1"/>
  <c r="I4844" i="1"/>
  <c r="J4844" i="1"/>
  <c r="K4844" i="1"/>
  <c r="I4845" i="1"/>
  <c r="J4845" i="1"/>
  <c r="K4845" i="1"/>
  <c r="I4846" i="1"/>
  <c r="J4846" i="1"/>
  <c r="K4846" i="1"/>
  <c r="I4847" i="1"/>
  <c r="J4847" i="1"/>
  <c r="K4847" i="1"/>
  <c r="I4848" i="1"/>
  <c r="J4848" i="1"/>
  <c r="K4848" i="1"/>
  <c r="I4849" i="1"/>
  <c r="J4849" i="1"/>
  <c r="K4849" i="1"/>
  <c r="I4850" i="1"/>
  <c r="J4850" i="1"/>
  <c r="K4850" i="1"/>
  <c r="I4851" i="1"/>
  <c r="J4851" i="1"/>
  <c r="K4851" i="1"/>
  <c r="I4852" i="1"/>
  <c r="J4852" i="1"/>
  <c r="K4852" i="1"/>
  <c r="I4853" i="1"/>
  <c r="J4853" i="1"/>
  <c r="K4853" i="1"/>
  <c r="I4854" i="1"/>
  <c r="J4854" i="1"/>
  <c r="K4854" i="1"/>
  <c r="I4855" i="1"/>
  <c r="J4855" i="1"/>
  <c r="K4855" i="1"/>
  <c r="I4856" i="1"/>
  <c r="J4856" i="1"/>
  <c r="K4856" i="1"/>
  <c r="I4857" i="1"/>
  <c r="J4857" i="1"/>
  <c r="K4857" i="1"/>
  <c r="I4858" i="1"/>
  <c r="J4858" i="1"/>
  <c r="K4858" i="1"/>
  <c r="I4859" i="1"/>
  <c r="J4859" i="1"/>
  <c r="K4859" i="1"/>
  <c r="I4860" i="1"/>
  <c r="J4860" i="1"/>
  <c r="K4860" i="1"/>
  <c r="I4861" i="1"/>
  <c r="J4861" i="1"/>
  <c r="K4861" i="1"/>
  <c r="I4862" i="1"/>
  <c r="J4862" i="1"/>
  <c r="K4862" i="1"/>
  <c r="I4863" i="1"/>
  <c r="J4863" i="1"/>
  <c r="K4863" i="1"/>
  <c r="I4864" i="1"/>
  <c r="J4864" i="1"/>
  <c r="K4864" i="1"/>
  <c r="I4865" i="1"/>
  <c r="J4865" i="1"/>
  <c r="K4865" i="1"/>
  <c r="I4866" i="1"/>
  <c r="J4866" i="1"/>
  <c r="K4866" i="1"/>
  <c r="I4867" i="1"/>
  <c r="J4867" i="1"/>
  <c r="K4867" i="1"/>
  <c r="I4868" i="1"/>
  <c r="J4868" i="1"/>
  <c r="K4868" i="1"/>
  <c r="I4869" i="1"/>
  <c r="J4869" i="1"/>
  <c r="K4869" i="1"/>
  <c r="I4870" i="1"/>
  <c r="J4870" i="1"/>
  <c r="K4870" i="1"/>
  <c r="I4871" i="1"/>
  <c r="J4871" i="1"/>
  <c r="K4871" i="1"/>
  <c r="I4872" i="1"/>
  <c r="J4872" i="1"/>
  <c r="K4872" i="1"/>
  <c r="I4873" i="1"/>
  <c r="J4873" i="1"/>
  <c r="K4873" i="1"/>
  <c r="I4874" i="1"/>
  <c r="J4874" i="1"/>
  <c r="K4874" i="1"/>
  <c r="I4875" i="1"/>
  <c r="J4875" i="1"/>
  <c r="K4875" i="1"/>
  <c r="I4876" i="1"/>
  <c r="J4876" i="1"/>
  <c r="K4876" i="1"/>
  <c r="I4877" i="1"/>
  <c r="J4877" i="1"/>
  <c r="K4877" i="1"/>
  <c r="I4878" i="1"/>
  <c r="J4878" i="1"/>
  <c r="K4878" i="1"/>
  <c r="I4879" i="1"/>
  <c r="J4879" i="1"/>
  <c r="K4879" i="1"/>
  <c r="I4880" i="1"/>
  <c r="J4880" i="1"/>
  <c r="K4880" i="1"/>
  <c r="I4881" i="1"/>
  <c r="J4881" i="1"/>
  <c r="K4881" i="1"/>
  <c r="I4882" i="1"/>
  <c r="J4882" i="1"/>
  <c r="K4882" i="1"/>
  <c r="I4883" i="1"/>
  <c r="J4883" i="1"/>
  <c r="K4883" i="1"/>
  <c r="I4884" i="1"/>
  <c r="J4884" i="1"/>
  <c r="K4884" i="1"/>
  <c r="I4885" i="1"/>
  <c r="J4885" i="1"/>
  <c r="K4885" i="1"/>
  <c r="I4886" i="1"/>
  <c r="J4886" i="1"/>
  <c r="K4886" i="1"/>
  <c r="I4887" i="1"/>
  <c r="J4887" i="1"/>
  <c r="K4887" i="1"/>
  <c r="I4888" i="1"/>
  <c r="J4888" i="1"/>
  <c r="K4888" i="1"/>
  <c r="I4889" i="1"/>
  <c r="J4889" i="1"/>
  <c r="K4889" i="1"/>
  <c r="I4890" i="1"/>
  <c r="J4890" i="1"/>
  <c r="K4890" i="1"/>
  <c r="I4891" i="1"/>
  <c r="J4891" i="1"/>
  <c r="K4891" i="1"/>
  <c r="I4892" i="1"/>
  <c r="J4892" i="1"/>
  <c r="K4892" i="1"/>
  <c r="I4893" i="1"/>
  <c r="J4893" i="1"/>
  <c r="K4893" i="1"/>
  <c r="I4894" i="1"/>
  <c r="J4894" i="1"/>
  <c r="K4894" i="1"/>
  <c r="I4895" i="1"/>
  <c r="J4895" i="1"/>
  <c r="K4895" i="1"/>
  <c r="I4896" i="1"/>
  <c r="J4896" i="1"/>
  <c r="K4896" i="1"/>
  <c r="I4897" i="1"/>
  <c r="J4897" i="1"/>
  <c r="K4897" i="1"/>
  <c r="I4898" i="1"/>
  <c r="J4898" i="1"/>
  <c r="K4898" i="1"/>
  <c r="I4899" i="1"/>
  <c r="J4899" i="1"/>
  <c r="K4899" i="1"/>
  <c r="I4900" i="1"/>
  <c r="J4900" i="1"/>
  <c r="K4900" i="1"/>
  <c r="I4901" i="1"/>
  <c r="J4901" i="1"/>
  <c r="K4901" i="1"/>
  <c r="I4902" i="1"/>
  <c r="J4902" i="1"/>
  <c r="K4902" i="1"/>
  <c r="I4903" i="1"/>
  <c r="J4903" i="1"/>
  <c r="K4903" i="1"/>
  <c r="I4904" i="1"/>
  <c r="J4904" i="1"/>
  <c r="K4904" i="1"/>
  <c r="I4905" i="1"/>
  <c r="J4905" i="1"/>
  <c r="K4905" i="1"/>
  <c r="I4906" i="1"/>
  <c r="J4906" i="1"/>
  <c r="K4906" i="1"/>
  <c r="I4907" i="1"/>
  <c r="J4907" i="1"/>
  <c r="K4907" i="1"/>
  <c r="I4908" i="1"/>
  <c r="J4908" i="1"/>
  <c r="K4908" i="1"/>
  <c r="I4909" i="1"/>
  <c r="J4909" i="1"/>
  <c r="K4909" i="1"/>
  <c r="I4910" i="1"/>
  <c r="J4910" i="1"/>
  <c r="K4910" i="1"/>
  <c r="I4911" i="1"/>
  <c r="J4911" i="1"/>
  <c r="K4911" i="1"/>
  <c r="I4912" i="1"/>
  <c r="J4912" i="1"/>
  <c r="K4912" i="1"/>
  <c r="I4913" i="1"/>
  <c r="J4913" i="1"/>
  <c r="K4913" i="1"/>
  <c r="I4914" i="1"/>
  <c r="J4914" i="1"/>
  <c r="K4914" i="1"/>
  <c r="I4915" i="1"/>
  <c r="J4915" i="1"/>
  <c r="K4915" i="1"/>
  <c r="I4916" i="1"/>
  <c r="J4916" i="1"/>
  <c r="K4916" i="1"/>
  <c r="I4917" i="1"/>
  <c r="J4917" i="1"/>
  <c r="K4917" i="1"/>
  <c r="I4918" i="1"/>
  <c r="J4918" i="1"/>
  <c r="K4918" i="1"/>
  <c r="I4919" i="1"/>
  <c r="J4919" i="1"/>
  <c r="K4919" i="1"/>
  <c r="I4920" i="1"/>
  <c r="J4920" i="1"/>
  <c r="K4920" i="1"/>
  <c r="I4921" i="1"/>
  <c r="J4921" i="1"/>
  <c r="K4921" i="1"/>
  <c r="I4922" i="1"/>
  <c r="J4922" i="1"/>
  <c r="K4922" i="1"/>
  <c r="I4923" i="1"/>
  <c r="J4923" i="1"/>
  <c r="K4923" i="1"/>
  <c r="I4924" i="1"/>
  <c r="J4924" i="1"/>
  <c r="K4924" i="1"/>
  <c r="I4925" i="1"/>
  <c r="J4925" i="1"/>
  <c r="K4925" i="1"/>
  <c r="I4926" i="1"/>
  <c r="J4926" i="1"/>
  <c r="K4926" i="1"/>
  <c r="I4927" i="1"/>
  <c r="J4927" i="1"/>
  <c r="K4927" i="1"/>
  <c r="I4928" i="1"/>
  <c r="J4928" i="1"/>
  <c r="K4928" i="1"/>
  <c r="I4929" i="1"/>
  <c r="J4929" i="1"/>
  <c r="K4929" i="1"/>
  <c r="I4930" i="1"/>
  <c r="J4930" i="1"/>
  <c r="K4930" i="1"/>
  <c r="I4931" i="1"/>
  <c r="J4931" i="1"/>
  <c r="K4931" i="1"/>
  <c r="I4932" i="1"/>
  <c r="J4932" i="1"/>
  <c r="K4932" i="1"/>
  <c r="I4933" i="1"/>
  <c r="J4933" i="1"/>
  <c r="K4933" i="1"/>
  <c r="I4934" i="1"/>
  <c r="J4934" i="1"/>
  <c r="K4934" i="1"/>
  <c r="I4935" i="1"/>
  <c r="J4935" i="1"/>
  <c r="K4935" i="1"/>
  <c r="I4936" i="1"/>
  <c r="J4936" i="1"/>
  <c r="K4936" i="1"/>
  <c r="I4937" i="1"/>
  <c r="J4937" i="1"/>
  <c r="K4937" i="1"/>
  <c r="I4938" i="1"/>
  <c r="J4938" i="1"/>
  <c r="K4938" i="1"/>
  <c r="I4939" i="1"/>
  <c r="J4939" i="1"/>
  <c r="K4939" i="1"/>
  <c r="I4940" i="1"/>
  <c r="J4940" i="1"/>
  <c r="K4940" i="1"/>
  <c r="I4941" i="1"/>
  <c r="J4941" i="1"/>
  <c r="K4941" i="1"/>
  <c r="I4942" i="1"/>
  <c r="J4942" i="1"/>
  <c r="K4942" i="1"/>
  <c r="I4943" i="1"/>
  <c r="J4943" i="1"/>
  <c r="K4943" i="1"/>
  <c r="I4944" i="1"/>
  <c r="J4944" i="1"/>
  <c r="K4944" i="1"/>
  <c r="I4945" i="1"/>
  <c r="J4945" i="1"/>
  <c r="K4945" i="1"/>
  <c r="I4946" i="1"/>
  <c r="J4946" i="1"/>
  <c r="K4946" i="1"/>
  <c r="I4947" i="1"/>
  <c r="J4947" i="1"/>
  <c r="K4947" i="1"/>
  <c r="I4948" i="1"/>
  <c r="J4948" i="1"/>
  <c r="K4948" i="1"/>
  <c r="I4949" i="1"/>
  <c r="J4949" i="1"/>
  <c r="K4949" i="1"/>
  <c r="I4950" i="1"/>
  <c r="J4950" i="1"/>
  <c r="K4950" i="1"/>
  <c r="I4951" i="1"/>
  <c r="J4951" i="1"/>
  <c r="K4951" i="1"/>
  <c r="I4952" i="1"/>
  <c r="J4952" i="1"/>
  <c r="K4952" i="1"/>
  <c r="I4953" i="1"/>
  <c r="J4953" i="1"/>
  <c r="K4953" i="1"/>
  <c r="I4954" i="1"/>
  <c r="J4954" i="1"/>
  <c r="K4954" i="1"/>
  <c r="I4955" i="1"/>
  <c r="J4955" i="1"/>
  <c r="K4955" i="1"/>
  <c r="I4956" i="1"/>
  <c r="J4956" i="1"/>
  <c r="K4956" i="1"/>
  <c r="I4957" i="1"/>
  <c r="J4957" i="1"/>
  <c r="K4957" i="1"/>
  <c r="I4958" i="1"/>
  <c r="J4958" i="1"/>
  <c r="K4958" i="1"/>
  <c r="I4959" i="1"/>
  <c r="J4959" i="1"/>
  <c r="K4959" i="1"/>
  <c r="I4960" i="1"/>
  <c r="J4960" i="1"/>
  <c r="K4960" i="1"/>
  <c r="I4961" i="1"/>
  <c r="J4961" i="1"/>
  <c r="K4961" i="1"/>
  <c r="I4962" i="1"/>
  <c r="J4962" i="1"/>
  <c r="K4962" i="1"/>
  <c r="I4963" i="1"/>
  <c r="J4963" i="1"/>
  <c r="K4963" i="1"/>
  <c r="I4964" i="1"/>
  <c r="J4964" i="1"/>
  <c r="K4964" i="1"/>
  <c r="I4965" i="1"/>
  <c r="J4965" i="1"/>
  <c r="K4965" i="1"/>
  <c r="I4966" i="1"/>
  <c r="J4966" i="1"/>
  <c r="K4966" i="1"/>
  <c r="I4967" i="1"/>
  <c r="J4967" i="1"/>
  <c r="K4967" i="1"/>
  <c r="I4968" i="1"/>
  <c r="J4968" i="1"/>
  <c r="K4968" i="1"/>
  <c r="I4969" i="1"/>
  <c r="J4969" i="1"/>
  <c r="K4969" i="1"/>
  <c r="I4970" i="1"/>
  <c r="J4970" i="1"/>
  <c r="K4970" i="1"/>
  <c r="I4971" i="1"/>
  <c r="J4971" i="1"/>
  <c r="K4971" i="1"/>
  <c r="I4972" i="1"/>
  <c r="J4972" i="1"/>
  <c r="K4972" i="1"/>
  <c r="I4973" i="1"/>
  <c r="J4973" i="1"/>
  <c r="K4973" i="1"/>
  <c r="I4974" i="1"/>
  <c r="J4974" i="1"/>
  <c r="K4974" i="1"/>
  <c r="I4975" i="1"/>
  <c r="J4975" i="1"/>
  <c r="K4975" i="1"/>
  <c r="I4976" i="1"/>
  <c r="J4976" i="1"/>
  <c r="K4976" i="1"/>
  <c r="I4977" i="1"/>
  <c r="J4977" i="1"/>
  <c r="K4977" i="1"/>
  <c r="I4978" i="1"/>
  <c r="J4978" i="1"/>
  <c r="K4978" i="1"/>
  <c r="I4979" i="1"/>
  <c r="J4979" i="1"/>
  <c r="K4979" i="1"/>
  <c r="I4980" i="1"/>
  <c r="J4980" i="1"/>
  <c r="K4980" i="1"/>
  <c r="I4981" i="1"/>
  <c r="J4981" i="1"/>
  <c r="K4981" i="1"/>
  <c r="I4982" i="1"/>
  <c r="J4982" i="1"/>
  <c r="K4982" i="1"/>
  <c r="I4983" i="1"/>
  <c r="J4983" i="1"/>
  <c r="K4983" i="1"/>
  <c r="I4984" i="1"/>
  <c r="J4984" i="1"/>
  <c r="K4984" i="1"/>
  <c r="I4985" i="1"/>
  <c r="J4985" i="1"/>
  <c r="K4985" i="1"/>
  <c r="I4986" i="1"/>
  <c r="J4986" i="1"/>
  <c r="K4986" i="1"/>
  <c r="I4987" i="1"/>
  <c r="J4987" i="1"/>
  <c r="K4987" i="1"/>
  <c r="I4988" i="1"/>
  <c r="J4988" i="1"/>
  <c r="K4988" i="1"/>
  <c r="I4989" i="1"/>
  <c r="J4989" i="1"/>
  <c r="K4989" i="1"/>
  <c r="I4990" i="1"/>
  <c r="J4990" i="1"/>
  <c r="K4990" i="1"/>
  <c r="I4991" i="1"/>
  <c r="J4991" i="1"/>
  <c r="K4991" i="1"/>
  <c r="I4992" i="1"/>
  <c r="J4992" i="1"/>
  <c r="K4992" i="1"/>
  <c r="I4993" i="1"/>
  <c r="J4993" i="1"/>
  <c r="K4993" i="1"/>
  <c r="I4994" i="1"/>
  <c r="J4994" i="1"/>
  <c r="K4994" i="1"/>
  <c r="I4995" i="1"/>
  <c r="J4995" i="1"/>
  <c r="K4995" i="1"/>
  <c r="I4996" i="1"/>
  <c r="J4996" i="1"/>
  <c r="K4996" i="1"/>
  <c r="I4997" i="1"/>
  <c r="J4997" i="1"/>
  <c r="K4997" i="1"/>
  <c r="I4998" i="1"/>
  <c r="J4998" i="1"/>
  <c r="K4998" i="1"/>
  <c r="I4999" i="1"/>
  <c r="J4999" i="1"/>
  <c r="K4999" i="1"/>
  <c r="I5000" i="1"/>
  <c r="J5000" i="1"/>
  <c r="K5000" i="1"/>
  <c r="I5001" i="1"/>
  <c r="J5001" i="1"/>
  <c r="K5001" i="1"/>
  <c r="J2" i="1"/>
  <c r="K2"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2" i="1"/>
</calcChain>
</file>

<file path=xl/sharedStrings.xml><?xml version="1.0" encoding="utf-8"?>
<sst xmlns="http://schemas.openxmlformats.org/spreadsheetml/2006/main" count="69931" uniqueCount="33964">
  <si>
    <t>Order ID</t>
  </si>
  <si>
    <t>Order Date</t>
  </si>
  <si>
    <t>Customer ID</t>
  </si>
  <si>
    <t>Product ID</t>
  </si>
  <si>
    <t>Quantity</t>
  </si>
  <si>
    <t>Customer Name</t>
  </si>
  <si>
    <t>Email</t>
  </si>
  <si>
    <t>Country</t>
  </si>
  <si>
    <t>Product</t>
  </si>
  <si>
    <t>Service Tier</t>
  </si>
  <si>
    <t>Loan Term (Years)</t>
  </si>
  <si>
    <t>Unit Price</t>
  </si>
  <si>
    <t>Sales</t>
  </si>
  <si>
    <t>FTX-23936-637</t>
  </si>
  <si>
    <t>CUST-77807-US</t>
  </si>
  <si>
    <t>PRD-0</t>
  </si>
  <si>
    <t>Adam Bryan</t>
  </si>
  <si>
    <t>3248234@hotmail.com</t>
  </si>
  <si>
    <t>Japan</t>
  </si>
  <si>
    <t>Money Transfers</t>
  </si>
  <si>
    <t>VIP</t>
  </si>
  <si>
    <t>FTX-18388-985</t>
  </si>
  <si>
    <t>CUST-85804-US</t>
  </si>
  <si>
    <t>PRD-1</t>
  </si>
  <si>
    <t>Tara Nelson</t>
  </si>
  <si>
    <t>chamilton610@gmail.com</t>
  </si>
  <si>
    <t>Brazil</t>
  </si>
  <si>
    <t>Loans</t>
  </si>
  <si>
    <t>FTX-63639-131</t>
  </si>
  <si>
    <t>CUST-42474-EU</t>
  </si>
  <si>
    <t>PRD-2</t>
  </si>
  <si>
    <t>Caleb Hamilton</t>
  </si>
  <si>
    <t>airwin90@hotmail.com</t>
  </si>
  <si>
    <t>South Africa</t>
  </si>
  <si>
    <t>Credit Cards</t>
  </si>
  <si>
    <t>Premium</t>
  </si>
  <si>
    <t>FTX-59590-210</t>
  </si>
  <si>
    <t>CUST-91015-AF</t>
  </si>
  <si>
    <t>PRD-3</t>
  </si>
  <si>
    <t>Lisa Lopez</t>
  </si>
  <si>
    <t>gjohnson67@hotmail.com</t>
  </si>
  <si>
    <t>Investments</t>
  </si>
  <si>
    <t>FTX-60536-192</t>
  </si>
  <si>
    <t>CUST-26320-AF</t>
  </si>
  <si>
    <t>PRD-4</t>
  </si>
  <si>
    <t>Anna Irwin</t>
  </si>
  <si>
    <t>tharrell13@gmail.com</t>
  </si>
  <si>
    <t>United States</t>
  </si>
  <si>
    <t>Standard</t>
  </si>
  <si>
    <t>FTX-47893-504</t>
  </si>
  <si>
    <t>CUST-44890-AF</t>
  </si>
  <si>
    <t>PRD-5</t>
  </si>
  <si>
    <t>Carol Harris</t>
  </si>
  <si>
    <t>nhall197@gmail.com</t>
  </si>
  <si>
    <t>FTX-74356-185</t>
  </si>
  <si>
    <t>CUST-31802-US</t>
  </si>
  <si>
    <t>PRD-6</t>
  </si>
  <si>
    <t>Glenn Johnson</t>
  </si>
  <si>
    <t>967514411@hotmail.com</t>
  </si>
  <si>
    <t>FTX-31863-292</t>
  </si>
  <si>
    <t>CUST-76388-SA</t>
  </si>
  <si>
    <t>PRD-7</t>
  </si>
  <si>
    <t>Jorge Vazquez</t>
  </si>
  <si>
    <t>clucero0593@gmail.com</t>
  </si>
  <si>
    <t>FTX-15074-600</t>
  </si>
  <si>
    <t>CUST-83799-US</t>
  </si>
  <si>
    <t>PRD-8</t>
  </si>
  <si>
    <t>Todd Harrell</t>
  </si>
  <si>
    <t>abrown245@gmail.com</t>
  </si>
  <si>
    <t>FTX-33718-204</t>
  </si>
  <si>
    <t>CUST-29921-EU</t>
  </si>
  <si>
    <t>PRD-9</t>
  </si>
  <si>
    <t>Brett Perry</t>
  </si>
  <si>
    <t>23787212@yahoo.com</t>
  </si>
  <si>
    <t>FTX-18297-431</t>
  </si>
  <si>
    <t>CUST-28586-EU</t>
  </si>
  <si>
    <t>PRD-10</t>
  </si>
  <si>
    <t>Nancy Hall</t>
  </si>
  <si>
    <t>tpierce8988@yahoo.com</t>
  </si>
  <si>
    <t>FTX-98613-901</t>
  </si>
  <si>
    <t>CUST-26227-US</t>
  </si>
  <si>
    <t>PRD-11</t>
  </si>
  <si>
    <t>Susan Rivera</t>
  </si>
  <si>
    <t>sii3490@yahoo.com</t>
  </si>
  <si>
    <t>FTX-19939-169</t>
  </si>
  <si>
    <t>CUST-58393-SA</t>
  </si>
  <si>
    <t>PRD-12</t>
  </si>
  <si>
    <t>Shane Robinson</t>
  </si>
  <si>
    <t>mblackwell27@yahoo.com</t>
  </si>
  <si>
    <t>FTX-10006-766</t>
  </si>
  <si>
    <t>CUST-44603-US</t>
  </si>
  <si>
    <t>PRD-13</t>
  </si>
  <si>
    <t>Deanna Hamilton</t>
  </si>
  <si>
    <t>pmurray96@hotmail.com</t>
  </si>
  <si>
    <t>FTX-32756-161</t>
  </si>
  <si>
    <t>CUST-35244-SA</t>
  </si>
  <si>
    <t>PRD-14</t>
  </si>
  <si>
    <t>Christopher Lucero</t>
  </si>
  <si>
    <t>cduncan425@hotmail.com</t>
  </si>
  <si>
    <t>FTX-82115-484</t>
  </si>
  <si>
    <t>CUST-62645-AF</t>
  </si>
  <si>
    <t>PRD-15</t>
  </si>
  <si>
    <t>Daryl Ryan</t>
  </si>
  <si>
    <t>bstevens218@gmail.com</t>
  </si>
  <si>
    <t>FTX-34344-850</t>
  </si>
  <si>
    <t>CUST-84995-SA</t>
  </si>
  <si>
    <t>PRD-16</t>
  </si>
  <si>
    <t>Adam Brown</t>
  </si>
  <si>
    <t>ecarter9830@gmail.com</t>
  </si>
  <si>
    <t>FTX-31142-921</t>
  </si>
  <si>
    <t>CUST-26334-EU</t>
  </si>
  <si>
    <t>PRD-17</t>
  </si>
  <si>
    <t>Zachary Knapp</t>
  </si>
  <si>
    <t>jcox541@gmail.com</t>
  </si>
  <si>
    <t>Germany</t>
  </si>
  <si>
    <t>FTX-41898-989</t>
  </si>
  <si>
    <t>CUST-77884-AF</t>
  </si>
  <si>
    <t>PRD-18</t>
  </si>
  <si>
    <t>Holly Shelton</t>
  </si>
  <si>
    <t>mjohnson9655@gmail.com</t>
  </si>
  <si>
    <t>FTX-46159-750</t>
  </si>
  <si>
    <t>CUST-36186-AF</t>
  </si>
  <si>
    <t>PRD-19</t>
  </si>
  <si>
    <t>Mr. Mark Nguyen</t>
  </si>
  <si>
    <t>ocastillo327@yahoo.com</t>
  </si>
  <si>
    <t>FTX-42205-290</t>
  </si>
  <si>
    <t>CUST-67168-AF</t>
  </si>
  <si>
    <t>PRD-20</t>
  </si>
  <si>
    <t>Tammy Pierce</t>
  </si>
  <si>
    <t>lpeck45@hotmail.com</t>
  </si>
  <si>
    <t>FTX-29517-748</t>
  </si>
  <si>
    <t>CUST-30521-AF</t>
  </si>
  <si>
    <t>PRD-21</t>
  </si>
  <si>
    <t>Melissa Hawkins</t>
  </si>
  <si>
    <t>gvalenzuela9954@gmail.com</t>
  </si>
  <si>
    <t>FTX-54641-462</t>
  </si>
  <si>
    <t>CUST-32601-AF</t>
  </si>
  <si>
    <t>PRD-22</t>
  </si>
  <si>
    <t>Steven Rogers II</t>
  </si>
  <si>
    <t>alopez68@hotmail.com</t>
  </si>
  <si>
    <t>FTX-93307-281</t>
  </si>
  <si>
    <t>CUST-48038-US</t>
  </si>
  <si>
    <t>PRD-23</t>
  </si>
  <si>
    <t>Joshua Stone</t>
  </si>
  <si>
    <t>bpalmer347@hotmail.com</t>
  </si>
  <si>
    <t>FTX-95703-566</t>
  </si>
  <si>
    <t>CUST-34135-EU</t>
  </si>
  <si>
    <t>PRD-24</t>
  </si>
  <si>
    <t>Matthew Blackwell</t>
  </si>
  <si>
    <t>dhudson9782@gmail.com</t>
  </si>
  <si>
    <t>FTX-48242-586</t>
  </si>
  <si>
    <t>CUST-10949-EU</t>
  </si>
  <si>
    <t>PRD-25</t>
  </si>
  <si>
    <t>Sarah Baker</t>
  </si>
  <si>
    <t>dgordon14@gmail.com</t>
  </si>
  <si>
    <t>FTX-28474-456</t>
  </si>
  <si>
    <t>CUST-95003-US</t>
  </si>
  <si>
    <t>PRD-26</t>
  </si>
  <si>
    <t>Paul Murray</t>
  </si>
  <si>
    <t>rmartin5141@gmail.com</t>
  </si>
  <si>
    <t>FTX-15904-181</t>
  </si>
  <si>
    <t>CUST-22016-AS</t>
  </si>
  <si>
    <t>PRD-27</t>
  </si>
  <si>
    <t>Shawn Johnson</t>
  </si>
  <si>
    <t>rbarrett7415@hotmail.com</t>
  </si>
  <si>
    <t>FTX-54860-612</t>
  </si>
  <si>
    <t>CUST-42657-AS</t>
  </si>
  <si>
    <t>PRD-28</t>
  </si>
  <si>
    <t>Christopher Duncan</t>
  </si>
  <si>
    <t>bcunningham5440@gmail.com</t>
  </si>
  <si>
    <t>FTX-54644-580</t>
  </si>
  <si>
    <t>CUST-91259-US</t>
  </si>
  <si>
    <t>PRD-29</t>
  </si>
  <si>
    <t>Toni Palmer</t>
  </si>
  <si>
    <t>tparker58@gmail.com</t>
  </si>
  <si>
    <t>FTX-70398-773</t>
  </si>
  <si>
    <t>CUST-80201-EU</t>
  </si>
  <si>
    <t>PRD-30</t>
  </si>
  <si>
    <t>Barry Stevens</t>
  </si>
  <si>
    <t>dmcgee40@yahoo.com</t>
  </si>
  <si>
    <t>FTX-99241-360</t>
  </si>
  <si>
    <t>CUST-70444-US</t>
  </si>
  <si>
    <t>PRD-31</t>
  </si>
  <si>
    <t>Laura Curry</t>
  </si>
  <si>
    <t>tdds91@yahoo.com</t>
  </si>
  <si>
    <t>FTX-38791-634</t>
  </si>
  <si>
    <t>CUST-98272-AS</t>
  </si>
  <si>
    <t>PRD-32</t>
  </si>
  <si>
    <t>Erin Carter</t>
  </si>
  <si>
    <t>ayoder06@hotmail.com</t>
  </si>
  <si>
    <t>FTX-37709-486</t>
  </si>
  <si>
    <t>CUST-36780-AS</t>
  </si>
  <si>
    <t>PRD-33</t>
  </si>
  <si>
    <t>Patricia Snow</t>
  </si>
  <si>
    <t>djimenez1574@yahoo.com</t>
  </si>
  <si>
    <t>FTX-80590-199</t>
  </si>
  <si>
    <t>CUST-34394-US</t>
  </si>
  <si>
    <t>PRD-34</t>
  </si>
  <si>
    <t>Jeffery Cox</t>
  </si>
  <si>
    <t>rgordon35@yahoo.com</t>
  </si>
  <si>
    <t>FTX-66683-606</t>
  </si>
  <si>
    <t>CUST-67756-EU</t>
  </si>
  <si>
    <t>PRD-35</t>
  </si>
  <si>
    <t>Ashley Blake</t>
  </si>
  <si>
    <t>jmiller02@gmail.com</t>
  </si>
  <si>
    <t>FTX-50637-287</t>
  </si>
  <si>
    <t>CUST-52423-SA</t>
  </si>
  <si>
    <t>PRD-36</t>
  </si>
  <si>
    <t>Michael Johnson</t>
  </si>
  <si>
    <t>djensen18@gmail.com</t>
  </si>
  <si>
    <t>FTX-99179-339</t>
  </si>
  <si>
    <t>CUST-78037-EU</t>
  </si>
  <si>
    <t>PRD-37</t>
  </si>
  <si>
    <t>Jacob Parker</t>
  </si>
  <si>
    <t>kle15@gmail.com</t>
  </si>
  <si>
    <t>FTX-90672-822</t>
  </si>
  <si>
    <t>CUST-61073-AF</t>
  </si>
  <si>
    <t>PRD-38</t>
  </si>
  <si>
    <t>Omar Castillo</t>
  </si>
  <si>
    <t>mjohnson732@gmail.com</t>
  </si>
  <si>
    <t>FTX-49118-731</t>
  </si>
  <si>
    <t>CUST-26938-US</t>
  </si>
  <si>
    <t>PRD-39</t>
  </si>
  <si>
    <t>Daniel Taylor</t>
  </si>
  <si>
    <t>rking45@yahoo.com</t>
  </si>
  <si>
    <t>FTX-21526-496</t>
  </si>
  <si>
    <t>CUST-39463-EU</t>
  </si>
  <si>
    <t>PRD-40</t>
  </si>
  <si>
    <t>Lori Peck</t>
  </si>
  <si>
    <t>clynch022@gmail.com</t>
  </si>
  <si>
    <t>FTX-52923-306</t>
  </si>
  <si>
    <t>CUST-62426-US</t>
  </si>
  <si>
    <t>PRD-41</t>
  </si>
  <si>
    <t>Shane Roy</t>
  </si>
  <si>
    <t>rbowman98@gmail.com</t>
  </si>
  <si>
    <t>FTX-38870-890</t>
  </si>
  <si>
    <t>CUST-92670-AS</t>
  </si>
  <si>
    <t>PRD-42</t>
  </si>
  <si>
    <t>Gregory Valenzuela</t>
  </si>
  <si>
    <t>bwoods1657@gmail.com</t>
  </si>
  <si>
    <t>FTX-87724-518</t>
  </si>
  <si>
    <t>CUST-50163-US</t>
  </si>
  <si>
    <t>PRD-43</t>
  </si>
  <si>
    <t>James Jensen</t>
  </si>
  <si>
    <t>sadams9519@hotmail.com</t>
  </si>
  <si>
    <t>FTX-88503-931</t>
  </si>
  <si>
    <t>CUST-81791-SA</t>
  </si>
  <si>
    <t>PRD-44</t>
  </si>
  <si>
    <t>Amanda Lopez</t>
  </si>
  <si>
    <t>bjordan4520@hotmail.com</t>
  </si>
  <si>
    <t>FTX-40631-620</t>
  </si>
  <si>
    <t>CUST-66485-EU</t>
  </si>
  <si>
    <t>PRD-45</t>
  </si>
  <si>
    <t>Eric Cook</t>
  </si>
  <si>
    <t>93018190@hotmail.com</t>
  </si>
  <si>
    <t>FTX-11336-546</t>
  </si>
  <si>
    <t>CUST-11885-AS</t>
  </si>
  <si>
    <t>PRD-46</t>
  </si>
  <si>
    <t>Brian Palmer</t>
  </si>
  <si>
    <t>dburke1172@gmail.com</t>
  </si>
  <si>
    <t>FTX-49501-798</t>
  </si>
  <si>
    <t>CUST-47679-EU</t>
  </si>
  <si>
    <t>PRD-47</t>
  </si>
  <si>
    <t>Sean Allen</t>
  </si>
  <si>
    <t>jvaughn23@hotmail.com</t>
  </si>
  <si>
    <t>FTX-43871-681</t>
  </si>
  <si>
    <t>CUST-53690-EU</t>
  </si>
  <si>
    <t>PRD-48</t>
  </si>
  <si>
    <t>Daniel Hudson</t>
  </si>
  <si>
    <t>afischer714@gmail.com</t>
  </si>
  <si>
    <t>FTX-11827-262</t>
  </si>
  <si>
    <t>CUST-85554-AF</t>
  </si>
  <si>
    <t>PRD-49</t>
  </si>
  <si>
    <t>Patrick Johnson</t>
  </si>
  <si>
    <t>2658581@yahoo.com</t>
  </si>
  <si>
    <t>FTX-59612-132</t>
  </si>
  <si>
    <t>CUST-45702-AS</t>
  </si>
  <si>
    <t>PRD-50</t>
  </si>
  <si>
    <t>Daniel Gordon</t>
  </si>
  <si>
    <t>dhughes967@yahoo.com</t>
  </si>
  <si>
    <t>FTX-15162-318</t>
  </si>
  <si>
    <t>CUST-99848-US</t>
  </si>
  <si>
    <t>PRD-51</t>
  </si>
  <si>
    <t>Mrs. Kelly Chapman</t>
  </si>
  <si>
    <t>376694623@hotmail.com</t>
  </si>
  <si>
    <t>FTX-56370-928</t>
  </si>
  <si>
    <t>CUST-11169-AF</t>
  </si>
  <si>
    <t>PRD-52</t>
  </si>
  <si>
    <t>Rachael Martin</t>
  </si>
  <si>
    <t>kchapman483@yahoo.com</t>
  </si>
  <si>
    <t>FTX-87731-874</t>
  </si>
  <si>
    <t>CUST-46274-AS</t>
  </si>
  <si>
    <t>PRD-53</t>
  </si>
  <si>
    <t>Jacob Johnson</t>
  </si>
  <si>
    <t>5876183@hotmail.com</t>
  </si>
  <si>
    <t>FTX-99600-281</t>
  </si>
  <si>
    <t>CUST-41554-EU</t>
  </si>
  <si>
    <t>PRD-54</t>
  </si>
  <si>
    <t>Robert Barrett</t>
  </si>
  <si>
    <t>tdurham144@hotmail.com</t>
  </si>
  <si>
    <t>FTX-31364-665</t>
  </si>
  <si>
    <t>CUST-32636-EU</t>
  </si>
  <si>
    <t>PRD-55</t>
  </si>
  <si>
    <t>Jeffrey Flores</t>
  </si>
  <si>
    <t>ccoleman7882@yahoo.com</t>
  </si>
  <si>
    <t>FTX-52420-301</t>
  </si>
  <si>
    <t>CUST-48324-EU</t>
  </si>
  <si>
    <t>PRD-56</t>
  </si>
  <si>
    <t>Beth Cunningham</t>
  </si>
  <si>
    <t>rkelly5899@gmail.com</t>
  </si>
  <si>
    <t>FTX-73118-606</t>
  </si>
  <si>
    <t>CUST-32741-US</t>
  </si>
  <si>
    <t>PRD-57</t>
  </si>
  <si>
    <t>Katelyn Wilson</t>
  </si>
  <si>
    <t>ichoi57@gmail.com</t>
  </si>
  <si>
    <t>FTX-29038-710</t>
  </si>
  <si>
    <t>CUST-31579-AF</t>
  </si>
  <si>
    <t>PRD-58</t>
  </si>
  <si>
    <t>Todd Parker</t>
  </si>
  <si>
    <t>tjackson920@yahoo.com</t>
  </si>
  <si>
    <t>FTX-11252-217</t>
  </si>
  <si>
    <t>CUST-77698-EU</t>
  </si>
  <si>
    <t>PRD-59</t>
  </si>
  <si>
    <t>Julia Harrison</t>
  </si>
  <si>
    <t>mpeters7783@hotmail.com</t>
  </si>
  <si>
    <t>FTX-14273-952</t>
  </si>
  <si>
    <t>CUST-23394-US</t>
  </si>
  <si>
    <t>PRD-60</t>
  </si>
  <si>
    <t>Daniel Mcgee</t>
  </si>
  <si>
    <t>imorales901@gmail.com</t>
  </si>
  <si>
    <t>FTX-98132-554</t>
  </si>
  <si>
    <t>CUST-64100-US</t>
  </si>
  <si>
    <t>PRD-61</t>
  </si>
  <si>
    <t>Joshua Kidd</t>
  </si>
  <si>
    <t>rlopez705@yahoo.com</t>
  </si>
  <si>
    <t>FTX-91661-331</t>
  </si>
  <si>
    <t>CUST-95062-EU</t>
  </si>
  <si>
    <t>PRD-62</t>
  </si>
  <si>
    <t>Tammy Mccullough DDS</t>
  </si>
  <si>
    <t>mcole368@hotmail.com</t>
  </si>
  <si>
    <t>FTX-68871-517</t>
  </si>
  <si>
    <t>CUST-15568-SA</t>
  </si>
  <si>
    <t>PRD-63</t>
  </si>
  <si>
    <t>Caitlin Oconnor</t>
  </si>
  <si>
    <t>62432952@yahoo.com</t>
  </si>
  <si>
    <t>FTX-48563-448</t>
  </si>
  <si>
    <t>CUST-66527-AF</t>
  </si>
  <si>
    <t>PRD-64</t>
  </si>
  <si>
    <t>Angel Yoder</t>
  </si>
  <si>
    <t>kgibbs463@yahoo.com</t>
  </si>
  <si>
    <t>FTX-70092-304</t>
  </si>
  <si>
    <t>CUST-16447-AS</t>
  </si>
  <si>
    <t>PRD-65</t>
  </si>
  <si>
    <t>Barbara Baker</t>
  </si>
  <si>
    <t>sdawson07@gmail.com</t>
  </si>
  <si>
    <t>FTX-97159-970</t>
  </si>
  <si>
    <t>CUST-28353-SA</t>
  </si>
  <si>
    <t>PRD-66</t>
  </si>
  <si>
    <t>Donald Jimenez</t>
  </si>
  <si>
    <t>kbell8105@hotmail.com</t>
  </si>
  <si>
    <t>FTX-54570-377</t>
  </si>
  <si>
    <t>CUST-45553-EU</t>
  </si>
  <si>
    <t>PRD-67</t>
  </si>
  <si>
    <t>Mary Hart</t>
  </si>
  <si>
    <t>rclark8384@gmail.com</t>
  </si>
  <si>
    <t>FTX-41627-734</t>
  </si>
  <si>
    <t>CUST-58440-AF</t>
  </si>
  <si>
    <t>PRD-68</t>
  </si>
  <si>
    <t>Russell Gordon</t>
  </si>
  <si>
    <t>tkent84@gmail.com</t>
  </si>
  <si>
    <t>FTX-64119-767</t>
  </si>
  <si>
    <t>CUST-12562-SA</t>
  </si>
  <si>
    <t>PRD-69</t>
  </si>
  <si>
    <t>Thomas Kent</t>
  </si>
  <si>
    <t>mdavis64@hotmail.com</t>
  </si>
  <si>
    <t>FTX-57367-733</t>
  </si>
  <si>
    <t>CUST-65726-US</t>
  </si>
  <si>
    <t>PRD-70</t>
  </si>
  <si>
    <t>Johnny Miller</t>
  </si>
  <si>
    <t>99293622@gmail.com</t>
  </si>
  <si>
    <t>FTX-82468-155</t>
  </si>
  <si>
    <t>CUST-59820-SA</t>
  </si>
  <si>
    <t>PRD-71</t>
  </si>
  <si>
    <t>David Torres</t>
  </si>
  <si>
    <t>jthomas69@gmail.com</t>
  </si>
  <si>
    <t>FTX-12367-709</t>
  </si>
  <si>
    <t>CUST-51321-EU</t>
  </si>
  <si>
    <t>PRD-72</t>
  </si>
  <si>
    <t>Daniel Jensen</t>
  </si>
  <si>
    <t>bwolfe95@gmail.com</t>
  </si>
  <si>
    <t>FTX-79107-251</t>
  </si>
  <si>
    <t>CUST-62775-AS</t>
  </si>
  <si>
    <t>PRD-73</t>
  </si>
  <si>
    <t>Stanley Waters</t>
  </si>
  <si>
    <t>29340454@gmail.com</t>
  </si>
  <si>
    <t>FTX-52081-226</t>
  </si>
  <si>
    <t>CUST-25225-AF</t>
  </si>
  <si>
    <t>PRD-74</t>
  </si>
  <si>
    <t>Kelli Le</t>
  </si>
  <si>
    <t>jnolan387@gmail.com</t>
  </si>
  <si>
    <t>FTX-60115-123</t>
  </si>
  <si>
    <t>CUST-93111-EU</t>
  </si>
  <si>
    <t>PRD-75</t>
  </si>
  <si>
    <t>Karen Cook</t>
  </si>
  <si>
    <t>gprice30@yahoo.com</t>
  </si>
  <si>
    <t>FTX-98434-712</t>
  </si>
  <si>
    <t>CUST-30300-SA</t>
  </si>
  <si>
    <t>PRD-76</t>
  </si>
  <si>
    <t>Mario Johnson</t>
  </si>
  <si>
    <t>srichardson587@yahoo.com</t>
  </si>
  <si>
    <t>FTX-97265-126</t>
  </si>
  <si>
    <t>CUST-58370-SA</t>
  </si>
  <si>
    <t>PRD-77</t>
  </si>
  <si>
    <t>Timothy Andersen</t>
  </si>
  <si>
    <t>pgriffin6463@gmail.com</t>
  </si>
  <si>
    <t>FTX-40584-915</t>
  </si>
  <si>
    <t>CUST-19294-AF</t>
  </si>
  <si>
    <t>PRD-78</t>
  </si>
  <si>
    <t>Riley King</t>
  </si>
  <si>
    <t>ljohnson7652@gmail.com</t>
  </si>
  <si>
    <t>FTX-95147-957</t>
  </si>
  <si>
    <t>CUST-74441-AF</t>
  </si>
  <si>
    <t>PRD-79</t>
  </si>
  <si>
    <t>Christian Perkins</t>
  </si>
  <si>
    <t>dmorris7907@hotmail.com</t>
  </si>
  <si>
    <t>FTX-48720-599</t>
  </si>
  <si>
    <t>CUST-10048-SA</t>
  </si>
  <si>
    <t>PRD-80</t>
  </si>
  <si>
    <t>Carl Lynch</t>
  </si>
  <si>
    <t>05319244@gmail.com</t>
  </si>
  <si>
    <t>FTX-34817-896</t>
  </si>
  <si>
    <t>CUST-57337-AS</t>
  </si>
  <si>
    <t>PRD-81</t>
  </si>
  <si>
    <t>Alyssa Patterson</t>
  </si>
  <si>
    <t>hwhite57@gmail.com</t>
  </si>
  <si>
    <t>FTX-38200-333</t>
  </si>
  <si>
    <t>CUST-25420-US</t>
  </si>
  <si>
    <t>PRD-82</t>
  </si>
  <si>
    <t>Rachel Bowman</t>
  </si>
  <si>
    <t>lsimmons17@hotmail.com</t>
  </si>
  <si>
    <t>FTX-82884-506</t>
  </si>
  <si>
    <t>CUST-39977-AS</t>
  </si>
  <si>
    <t>PRD-83</t>
  </si>
  <si>
    <t>Laura Mooney</t>
  </si>
  <si>
    <t>3443198@hotmail.com</t>
  </si>
  <si>
    <t>FTX-94191-661</t>
  </si>
  <si>
    <t>CUST-65373-US</t>
  </si>
  <si>
    <t>PRD-84</t>
  </si>
  <si>
    <t>Benjamin Woods</t>
  </si>
  <si>
    <t>mwade92@gmail.com</t>
  </si>
  <si>
    <t>FTX-55821-761</t>
  </si>
  <si>
    <t>CUST-37222-SA</t>
  </si>
  <si>
    <t>PRD-85</t>
  </si>
  <si>
    <t>Mr. Steven Williams</t>
  </si>
  <si>
    <t>8627020@gmail.com</t>
  </si>
  <si>
    <t>FTX-84858-516</t>
  </si>
  <si>
    <t>CUST-50479-US</t>
  </si>
  <si>
    <t>PRD-86</t>
  </si>
  <si>
    <t>Sandra Adams</t>
  </si>
  <si>
    <t>5230742@hotmail.com</t>
  </si>
  <si>
    <t>FTX-34850-253</t>
  </si>
  <si>
    <t>CUST-95874-SA</t>
  </si>
  <si>
    <t>PRD-87</t>
  </si>
  <si>
    <t>Monique Woods</t>
  </si>
  <si>
    <t>rramos8892@hotmail.com</t>
  </si>
  <si>
    <t>FTX-82999-531</t>
  </si>
  <si>
    <t>CUST-95512-EU</t>
  </si>
  <si>
    <t>PRD-88</t>
  </si>
  <si>
    <t>Barbara Jordan</t>
  </si>
  <si>
    <t>jwade9133@yahoo.com</t>
  </si>
  <si>
    <t>FTX-93449-344</t>
  </si>
  <si>
    <t>CUST-34806-AS</t>
  </si>
  <si>
    <t>PRD-89</t>
  </si>
  <si>
    <t>Jimmy Sims</t>
  </si>
  <si>
    <t>pmartinez84@hotmail.com</t>
  </si>
  <si>
    <t>FTX-21650-420</t>
  </si>
  <si>
    <t>CUST-68929-EU</t>
  </si>
  <si>
    <t>PRD-90</t>
  </si>
  <si>
    <t>Michael Gentry</t>
  </si>
  <si>
    <t>cmiller27@yahoo.com</t>
  </si>
  <si>
    <t>FTX-97253-648</t>
  </si>
  <si>
    <t>CUST-77817-US</t>
  </si>
  <si>
    <t>PRD-91</t>
  </si>
  <si>
    <t>Frank Burke</t>
  </si>
  <si>
    <t>rmartinez7471@hotmail.com</t>
  </si>
  <si>
    <t>FTX-10219-498</t>
  </si>
  <si>
    <t>CUST-73628-US</t>
  </si>
  <si>
    <t>PRD-92</t>
  </si>
  <si>
    <t>David Burke</t>
  </si>
  <si>
    <t>twoods3138@hotmail.com</t>
  </si>
  <si>
    <t>FTX-73007-841</t>
  </si>
  <si>
    <t>CUST-51056-US</t>
  </si>
  <si>
    <t>PRD-93</t>
  </si>
  <si>
    <t>Michael Jimenez</t>
  </si>
  <si>
    <t>rbarrett8662@hotmail.com</t>
  </si>
  <si>
    <t>FTX-64960-680</t>
  </si>
  <si>
    <t>CUST-45782-AS</t>
  </si>
  <si>
    <t>PRD-94</t>
  </si>
  <si>
    <t>Jacqueline Vaughn</t>
  </si>
  <si>
    <t>ktate431@yahoo.com</t>
  </si>
  <si>
    <t>FTX-83822-728</t>
  </si>
  <si>
    <t>CUST-58587-EU</t>
  </si>
  <si>
    <t>PRD-95</t>
  </si>
  <si>
    <t>Elizabeth Kelley</t>
  </si>
  <si>
    <t>882648517@hotmail.com</t>
  </si>
  <si>
    <t>FTX-83266-719</t>
  </si>
  <si>
    <t>CUST-21587-EU</t>
  </si>
  <si>
    <t>PRD-96</t>
  </si>
  <si>
    <t>Adam Fischer</t>
  </si>
  <si>
    <t>arodriguez34@hotmail.com</t>
  </si>
  <si>
    <t>FTX-56487-447</t>
  </si>
  <si>
    <t>CUST-97707-AS</t>
  </si>
  <si>
    <t>PRD-97</t>
  </si>
  <si>
    <t>John Jensen</t>
  </si>
  <si>
    <t>sblackburn27@yahoo.com</t>
  </si>
  <si>
    <t>FTX-62451-391</t>
  </si>
  <si>
    <t>CUST-19479-AF</t>
  </si>
  <si>
    <t>PRD-98</t>
  </si>
  <si>
    <t>Ronald Larson PhD</t>
  </si>
  <si>
    <t>tmcpherson62@hotmail.com</t>
  </si>
  <si>
    <t>FTX-42563-778</t>
  </si>
  <si>
    <t>CUST-63651-EU</t>
  </si>
  <si>
    <t>PRD-99</t>
  </si>
  <si>
    <t>Brittany Ferguson</t>
  </si>
  <si>
    <t>vblair47@hotmail.com</t>
  </si>
  <si>
    <t>FTX-42912-804</t>
  </si>
  <si>
    <t>CUST-18621-SA</t>
  </si>
  <si>
    <t>PRD-100</t>
  </si>
  <si>
    <t>Dr. Barbara Hughes</t>
  </si>
  <si>
    <t>caguilar58@yahoo.com</t>
  </si>
  <si>
    <t>FTX-33196-706</t>
  </si>
  <si>
    <t>CUST-53121-AS</t>
  </si>
  <si>
    <t>PRD-101</t>
  </si>
  <si>
    <t>Matthew Smith</t>
  </si>
  <si>
    <t>1659158@yahoo.com</t>
  </si>
  <si>
    <t>FTX-17546-430</t>
  </si>
  <si>
    <t>CUST-46862-US</t>
  </si>
  <si>
    <t>PRD-102</t>
  </si>
  <si>
    <t>David Medina</t>
  </si>
  <si>
    <t>amd272@gmail.com</t>
  </si>
  <si>
    <t>FTX-64102-810</t>
  </si>
  <si>
    <t>CUST-22510-AS</t>
  </si>
  <si>
    <t>PRD-103</t>
  </si>
  <si>
    <t>Vanessa Collins</t>
  </si>
  <si>
    <t>rmiller21@gmail.com</t>
  </si>
  <si>
    <t>FTX-12903-285</t>
  </si>
  <si>
    <t>CUST-60415-EU</t>
  </si>
  <si>
    <t>PRD-104</t>
  </si>
  <si>
    <t>Kevin Chapman</t>
  </si>
  <si>
    <t>1070204@gmail.com</t>
  </si>
  <si>
    <t>FTX-65978-754</t>
  </si>
  <si>
    <t>CUST-50657-SA</t>
  </si>
  <si>
    <t>PRD-105</t>
  </si>
  <si>
    <t>Cynthia Garcia</t>
  </si>
  <si>
    <t>wwright52@gmail.com</t>
  </si>
  <si>
    <t>FTX-92506-954</t>
  </si>
  <si>
    <t>CUST-92733-EU</t>
  </si>
  <si>
    <t>PRD-106</t>
  </si>
  <si>
    <t>Antonio Anderson</t>
  </si>
  <si>
    <t>mross41@gmail.com</t>
  </si>
  <si>
    <t>FTX-96079-564</t>
  </si>
  <si>
    <t>CUST-52669-SA</t>
  </si>
  <si>
    <t>PRD-107</t>
  </si>
  <si>
    <t>Derrick Farrell</t>
  </si>
  <si>
    <t>amurphy59@gmail.com</t>
  </si>
  <si>
    <t>FTX-84990-634</t>
  </si>
  <si>
    <t>CUST-60566-US</t>
  </si>
  <si>
    <t>PRD-108</t>
  </si>
  <si>
    <t>Timothy Durham</t>
  </si>
  <si>
    <t>999832220@yahoo.com</t>
  </si>
  <si>
    <t>FTX-69184-405</t>
  </si>
  <si>
    <t>CUST-49466-SA</t>
  </si>
  <si>
    <t>PRD-109</t>
  </si>
  <si>
    <t>Walter Stokes</t>
  </si>
  <si>
    <t>3218971@yahoo.com</t>
  </si>
  <si>
    <t>FTX-42561-621</t>
  </si>
  <si>
    <t>CUST-47940-SA</t>
  </si>
  <si>
    <t>PRD-110</t>
  </si>
  <si>
    <t>Charles Coleman</t>
  </si>
  <si>
    <t>ndavis0582@yahoo.com</t>
  </si>
  <si>
    <t>FTX-79853-680</t>
  </si>
  <si>
    <t>CUST-10483-SA</t>
  </si>
  <si>
    <t>PRD-111</t>
  </si>
  <si>
    <t>Troy Chambers</t>
  </si>
  <si>
    <t>gbeltran577@hotmail.com</t>
  </si>
  <si>
    <t>FTX-67030-967</t>
  </si>
  <si>
    <t>CUST-23837-US</t>
  </si>
  <si>
    <t>PRD-112</t>
  </si>
  <si>
    <t>Robert Kelly</t>
  </si>
  <si>
    <t>sclarke7911@hotmail.com</t>
  </si>
  <si>
    <t>FTX-10381-784</t>
  </si>
  <si>
    <t>CUST-57138-AS</t>
  </si>
  <si>
    <t>PRD-113</t>
  </si>
  <si>
    <t>Alison Roman</t>
  </si>
  <si>
    <t>96296866@yahoo.com</t>
  </si>
  <si>
    <t>FTX-78162-335</t>
  </si>
  <si>
    <t>CUST-80474-AF</t>
  </si>
  <si>
    <t>PRD-114</t>
  </si>
  <si>
    <t>Isaac Choi</t>
  </si>
  <si>
    <t>mlong1404@yahoo.com</t>
  </si>
  <si>
    <t>FTX-21621-181</t>
  </si>
  <si>
    <t>CUST-21523-AF</t>
  </si>
  <si>
    <t>PRD-115</t>
  </si>
  <si>
    <t>Gary Jones</t>
  </si>
  <si>
    <t>dwilliams4500@gmail.com</t>
  </si>
  <si>
    <t>FTX-45674-534</t>
  </si>
  <si>
    <t>CUST-49330-US</t>
  </si>
  <si>
    <t>PRD-116</t>
  </si>
  <si>
    <t>Timothy Jackson</t>
  </si>
  <si>
    <t>amcdaniel3698@yahoo.com</t>
  </si>
  <si>
    <t>FTX-12591-861</t>
  </si>
  <si>
    <t>CUST-62930-US</t>
  </si>
  <si>
    <t>PRD-117</t>
  </si>
  <si>
    <t>Alexander Thomas</t>
  </si>
  <si>
    <t>areyes8854@hotmail.com</t>
  </si>
  <si>
    <t>FTX-75546-273</t>
  </si>
  <si>
    <t>CUST-94867-AF</t>
  </si>
  <si>
    <t>PRD-118</t>
  </si>
  <si>
    <t>Michael Peters</t>
  </si>
  <si>
    <t>dhoover32@gmail.com</t>
  </si>
  <si>
    <t>FTX-80071-156</t>
  </si>
  <si>
    <t>CUST-57705-US</t>
  </si>
  <si>
    <t>PRD-119</t>
  </si>
  <si>
    <t>Michael Roberts</t>
  </si>
  <si>
    <t>dhardy07@gmail.com</t>
  </si>
  <si>
    <t>FTX-25032-946</t>
  </si>
  <si>
    <t>CUST-51553-AS</t>
  </si>
  <si>
    <t>PRD-120</t>
  </si>
  <si>
    <t>Isabella Morales</t>
  </si>
  <si>
    <t>dhill8494@hotmail.com</t>
  </si>
  <si>
    <t>FTX-32976-586</t>
  </si>
  <si>
    <t>CUST-87148-AF</t>
  </si>
  <si>
    <t>PRD-121</t>
  </si>
  <si>
    <t>Steven Rodriguez</t>
  </si>
  <si>
    <t>mgreen843@gmail.com</t>
  </si>
  <si>
    <t>FTX-55117-159</t>
  </si>
  <si>
    <t>CUST-41816-SA</t>
  </si>
  <si>
    <t>PRD-122</t>
  </si>
  <si>
    <t>Robert Lopez</t>
  </si>
  <si>
    <t>eroberts75@yahoo.com</t>
  </si>
  <si>
    <t>FTX-70999-276</t>
  </si>
  <si>
    <t>CUST-20060-AF</t>
  </si>
  <si>
    <t>PRD-123</t>
  </si>
  <si>
    <t>Ashley Rodriguez</t>
  </si>
  <si>
    <t>964521016@gmail.com</t>
  </si>
  <si>
    <t>FTX-95949-576</t>
  </si>
  <si>
    <t>CUST-67363-US</t>
  </si>
  <si>
    <t>PRD-124</t>
  </si>
  <si>
    <t>Michelle Cole</t>
  </si>
  <si>
    <t>sjones85@hotmail.com</t>
  </si>
  <si>
    <t>FTX-37300-750</t>
  </si>
  <si>
    <t>CUST-98833-AS</t>
  </si>
  <si>
    <t>PRD-125</t>
  </si>
  <si>
    <t>Dustin Warren</t>
  </si>
  <si>
    <t>43103251@hotmail.com</t>
  </si>
  <si>
    <t>FTX-22995-405</t>
  </si>
  <si>
    <t>CUST-18669-EU</t>
  </si>
  <si>
    <t>PRD-126</t>
  </si>
  <si>
    <t>Natalie Walsh</t>
  </si>
  <si>
    <t>kgolden0429@gmail.com</t>
  </si>
  <si>
    <t>FTX-64967-226</t>
  </si>
  <si>
    <t>CUST-58457-US</t>
  </si>
  <si>
    <t>PRD-127</t>
  </si>
  <si>
    <t>David Wilson</t>
  </si>
  <si>
    <t>randerson7507@hotmail.com</t>
  </si>
  <si>
    <t>FTX-90685-171</t>
  </si>
  <si>
    <t>CUST-23017-AF</t>
  </si>
  <si>
    <t>PRD-128</t>
  </si>
  <si>
    <t>Kristin Gibbs</t>
  </si>
  <si>
    <t>mhuber7959@yahoo.com</t>
  </si>
  <si>
    <t>FTX-73947-171</t>
  </si>
  <si>
    <t>CUST-99337-EU</t>
  </si>
  <si>
    <t>PRD-129</t>
  </si>
  <si>
    <t>Cindy Myers</t>
  </si>
  <si>
    <t>emurray978@hotmail.com</t>
  </si>
  <si>
    <t>FTX-51078-769</t>
  </si>
  <si>
    <t>CUST-32436-AF</t>
  </si>
  <si>
    <t>PRD-130</t>
  </si>
  <si>
    <t>Steven Dawson</t>
  </si>
  <si>
    <t>jpeterson9641@hotmail.com</t>
  </si>
  <si>
    <t>FTX-20944-747</t>
  </si>
  <si>
    <t>CUST-89145-EU</t>
  </si>
  <si>
    <t>PRD-131</t>
  </si>
  <si>
    <t>Jason Ritter</t>
  </si>
  <si>
    <t>dlopez6301@gmail.com</t>
  </si>
  <si>
    <t>FTX-34137-227</t>
  </si>
  <si>
    <t>CUST-28655-US</t>
  </si>
  <si>
    <t>PRD-132</t>
  </si>
  <si>
    <t>Kevin Bell</t>
  </si>
  <si>
    <t>87703493@hotmail.com</t>
  </si>
  <si>
    <t>FTX-29424-771</t>
  </si>
  <si>
    <t>CUST-89067-SA</t>
  </si>
  <si>
    <t>PRD-133</t>
  </si>
  <si>
    <t>Daniel Potter</t>
  </si>
  <si>
    <t>jsims57@yahoo.com</t>
  </si>
  <si>
    <t>FTX-51319-577</t>
  </si>
  <si>
    <t>CUST-79867-AF</t>
  </si>
  <si>
    <t>PRD-134</t>
  </si>
  <si>
    <t>Regina Clark</t>
  </si>
  <si>
    <t>ghammond96@gmail.com</t>
  </si>
  <si>
    <t>FTX-15121-112</t>
  </si>
  <si>
    <t>CUST-64888-EU</t>
  </si>
  <si>
    <t>PRD-135</t>
  </si>
  <si>
    <t>Aaron Gilmore</t>
  </si>
  <si>
    <t>mscott939@gmail.com</t>
  </si>
  <si>
    <t>FTX-49267-614</t>
  </si>
  <si>
    <t>CUST-83577-US</t>
  </si>
  <si>
    <t>PRD-136</t>
  </si>
  <si>
    <t>Travis Kent</t>
  </si>
  <si>
    <t>drobbins1449@yahoo.com</t>
  </si>
  <si>
    <t>FTX-40417-122</t>
  </si>
  <si>
    <t>CUST-45870-US</t>
  </si>
  <si>
    <t>PRD-137</t>
  </si>
  <si>
    <t>Joseph Frye</t>
  </si>
  <si>
    <t>clewis144@gmail.com</t>
  </si>
  <si>
    <t>FTX-43340-848</t>
  </si>
  <si>
    <t>CUST-73363-EU</t>
  </si>
  <si>
    <t>PRD-138</t>
  </si>
  <si>
    <t>Mr. George Davis</t>
  </si>
  <si>
    <t>jnavarro5513@yahoo.com</t>
  </si>
  <si>
    <t>FTX-69138-368</t>
  </si>
  <si>
    <t>CUST-94082-SA</t>
  </si>
  <si>
    <t>PRD-139</t>
  </si>
  <si>
    <t>Ariel Wallace</t>
  </si>
  <si>
    <t>mmueller89@gmail.com</t>
  </si>
  <si>
    <t>FTX-77906-677</t>
  </si>
  <si>
    <t>CUST-48711-EU</t>
  </si>
  <si>
    <t>PRD-140</t>
  </si>
  <si>
    <t>Trevor Hayes</t>
  </si>
  <si>
    <t>vhall0787@gmail.com</t>
  </si>
  <si>
    <t>FTX-64209-466</t>
  </si>
  <si>
    <t>CUST-64554-US</t>
  </si>
  <si>
    <t>PRD-141</t>
  </si>
  <si>
    <t>Briana Gallegos</t>
  </si>
  <si>
    <t>45779588@hotmail.com</t>
  </si>
  <si>
    <t>FTX-40498-584</t>
  </si>
  <si>
    <t>CUST-35579-AS</t>
  </si>
  <si>
    <t>PRD-142</t>
  </si>
  <si>
    <t>Jennifer Thomas</t>
  </si>
  <si>
    <t>kmitchell7603@hotmail.com</t>
  </si>
  <si>
    <t>FTX-31460-400</t>
  </si>
  <si>
    <t>CUST-79517-AS</t>
  </si>
  <si>
    <t>PRD-143</t>
  </si>
  <si>
    <t>Michele Perez</t>
  </si>
  <si>
    <t>amccormick3360@gmail.com</t>
  </si>
  <si>
    <t>FTX-89187-119</t>
  </si>
  <si>
    <t>CUST-44872-AF</t>
  </si>
  <si>
    <t>PRD-144</t>
  </si>
  <si>
    <t>Bryan Wolfe</t>
  </si>
  <si>
    <t>1580575@yahoo.com</t>
  </si>
  <si>
    <t>FTX-33428-479</t>
  </si>
  <si>
    <t>CUST-91294-US</t>
  </si>
  <si>
    <t>PRD-145</t>
  </si>
  <si>
    <t>Donald Fox</t>
  </si>
  <si>
    <t>jtapia696@hotmail.com</t>
  </si>
  <si>
    <t>FTX-36866-861</t>
  </si>
  <si>
    <t>CUST-10880-SA</t>
  </si>
  <si>
    <t>PRD-146</t>
  </si>
  <si>
    <t>James Morris</t>
  </si>
  <si>
    <t>784309867@yahoo.com</t>
  </si>
  <si>
    <t>FTX-13280-488</t>
  </si>
  <si>
    <t>CUST-79876-US</t>
  </si>
  <si>
    <t>PRD-147</t>
  </si>
  <si>
    <t>Clarence Brady MD</t>
  </si>
  <si>
    <t>mwilliams9846@gmail.com</t>
  </si>
  <si>
    <t>FTX-14000-602</t>
  </si>
  <si>
    <t>CUST-29129-AF</t>
  </si>
  <si>
    <t>PRD-148</t>
  </si>
  <si>
    <t>James Nolan</t>
  </si>
  <si>
    <t>401586624@yahoo.com</t>
  </si>
  <si>
    <t>FTX-31087-426</t>
  </si>
  <si>
    <t>CUST-97261-AS</t>
  </si>
  <si>
    <t>PRD-149</t>
  </si>
  <si>
    <t>Mary Lopez</t>
  </si>
  <si>
    <t>jtaylor190@yahoo.com</t>
  </si>
  <si>
    <t>FTX-56092-413</t>
  </si>
  <si>
    <t>CUST-71276-US</t>
  </si>
  <si>
    <t>PRD-150</t>
  </si>
  <si>
    <t>Gary Price</t>
  </si>
  <si>
    <t>tkrause20@yahoo.com</t>
  </si>
  <si>
    <t>FTX-96192-236</t>
  </si>
  <si>
    <t>CUST-97548-AS</t>
  </si>
  <si>
    <t>PRD-151</t>
  </si>
  <si>
    <t>Amy Douglas</t>
  </si>
  <si>
    <t>csosa446@hotmail.com</t>
  </si>
  <si>
    <t>FTX-30734-982</t>
  </si>
  <si>
    <t>CUST-13130-SA</t>
  </si>
  <si>
    <t>PRD-152</t>
  </si>
  <si>
    <t>Susan Richardson</t>
  </si>
  <si>
    <t>808238683@hotmail.com</t>
  </si>
  <si>
    <t>FTX-93898-351</t>
  </si>
  <si>
    <t>CUST-65597-US</t>
  </si>
  <si>
    <t>PRD-153</t>
  </si>
  <si>
    <t>Anthony Stanley</t>
  </si>
  <si>
    <t>mwilliams832@gmail.com</t>
  </si>
  <si>
    <t>FTX-68783-132</t>
  </si>
  <si>
    <t>CUST-30730-AF</t>
  </si>
  <si>
    <t>PRD-154</t>
  </si>
  <si>
    <t>Philip Griffin</t>
  </si>
  <si>
    <t>vwilson79@gmail.com</t>
  </si>
  <si>
    <t>FTX-49211-962</t>
  </si>
  <si>
    <t>CUST-79333-EU</t>
  </si>
  <si>
    <t>PRD-155</t>
  </si>
  <si>
    <t>Angela Shepherd</t>
  </si>
  <si>
    <t>337527166@hotmail.com</t>
  </si>
  <si>
    <t>FTX-58031-684</t>
  </si>
  <si>
    <t>CUST-88774-AF</t>
  </si>
  <si>
    <t>PRD-156</t>
  </si>
  <si>
    <t>Latasha Johnson</t>
  </si>
  <si>
    <t>jbutler96@yahoo.com</t>
  </si>
  <si>
    <t>FTX-69534-109</t>
  </si>
  <si>
    <t>CUST-95857-AF</t>
  </si>
  <si>
    <t>PRD-157</t>
  </si>
  <si>
    <t>Erin Cooper</t>
  </si>
  <si>
    <t>0584396@hotmail.com</t>
  </si>
  <si>
    <t>FTX-63221-417</t>
  </si>
  <si>
    <t>CUST-83987-SA</t>
  </si>
  <si>
    <t>PRD-158</t>
  </si>
  <si>
    <t>Deborah Morris</t>
  </si>
  <si>
    <t>9448020@yahoo.com</t>
  </si>
  <si>
    <t>FTX-44245-900</t>
  </si>
  <si>
    <t>CUST-79506-AS</t>
  </si>
  <si>
    <t>PRD-159</t>
  </si>
  <si>
    <t>David Olson</t>
  </si>
  <si>
    <t>jriley2863@yahoo.com</t>
  </si>
  <si>
    <t>FTX-65831-535</t>
  </si>
  <si>
    <t>CUST-20881-EU</t>
  </si>
  <si>
    <t>PRD-160</t>
  </si>
  <si>
    <t>Gina Stephens</t>
  </si>
  <si>
    <t>ediaz836@yahoo.com</t>
  </si>
  <si>
    <t>FTX-88685-287</t>
  </si>
  <si>
    <t>CUST-36292-SA</t>
  </si>
  <si>
    <t>PRD-161</t>
  </si>
  <si>
    <t>Vincent Hogan</t>
  </si>
  <si>
    <t>40363735@gmail.com</t>
  </si>
  <si>
    <t>FTX-81611-198</t>
  </si>
  <si>
    <t>CUST-17060-SA</t>
  </si>
  <si>
    <t>PRD-162</t>
  </si>
  <si>
    <t>Heather White</t>
  </si>
  <si>
    <t>awilliams8445@yahoo.com</t>
  </si>
  <si>
    <t>FTX-65070-446</t>
  </si>
  <si>
    <t>CUST-26526-EU</t>
  </si>
  <si>
    <t>PRD-163</t>
  </si>
  <si>
    <t>Scott Stevens</t>
  </si>
  <si>
    <t>mbaxter3279@gmail.com</t>
  </si>
  <si>
    <t>FTX-50834-312</t>
  </si>
  <si>
    <t>CUST-12022-AS</t>
  </si>
  <si>
    <t>PRD-164</t>
  </si>
  <si>
    <t>Laura Simmons</t>
  </si>
  <si>
    <t>kcross3047@yahoo.com</t>
  </si>
  <si>
    <t>FTX-27584-257</t>
  </si>
  <si>
    <t>CUST-50041-SA</t>
  </si>
  <si>
    <t>PRD-165</t>
  </si>
  <si>
    <t>Sabrina Stevens</t>
  </si>
  <si>
    <t>kfrost877@hotmail.com</t>
  </si>
  <si>
    <t>FTX-32233-526</t>
  </si>
  <si>
    <t>CUST-61114-AS</t>
  </si>
  <si>
    <t>PRD-166</t>
  </si>
  <si>
    <t>Tiffany Davis</t>
  </si>
  <si>
    <t>serickson626@hotmail.com</t>
  </si>
  <si>
    <t>FTX-63315-957</t>
  </si>
  <si>
    <t>CUST-18109-AF</t>
  </si>
  <si>
    <t>PRD-167</t>
  </si>
  <si>
    <t>Monica Moon</t>
  </si>
  <si>
    <t>3066675@yahoo.com</t>
  </si>
  <si>
    <t>FTX-71171-988</t>
  </si>
  <si>
    <t>CUST-79050-SA</t>
  </si>
  <si>
    <t>PRD-168</t>
  </si>
  <si>
    <t>Mary Wade</t>
  </si>
  <si>
    <t>kwelch96@yahoo.com</t>
  </si>
  <si>
    <t>FTX-26064-522</t>
  </si>
  <si>
    <t>CUST-65095-AF</t>
  </si>
  <si>
    <t>PRD-169</t>
  </si>
  <si>
    <t>Samuel Smith</t>
  </si>
  <si>
    <t>ebaker07@yahoo.com</t>
  </si>
  <si>
    <t>FTX-43391-180</t>
  </si>
  <si>
    <t>CUST-26963-US</t>
  </si>
  <si>
    <t>PRD-170</t>
  </si>
  <si>
    <t>James Mason</t>
  </si>
  <si>
    <t>alee46@yahoo.com</t>
  </si>
  <si>
    <t>FTX-24618-195</t>
  </si>
  <si>
    <t>CUST-49829-EU</t>
  </si>
  <si>
    <t>PRD-171</t>
  </si>
  <si>
    <t>Seth Stewart</t>
  </si>
  <si>
    <t>jmacdonald73@gmail.com</t>
  </si>
  <si>
    <t>FTX-16927-620</t>
  </si>
  <si>
    <t>CUST-93587-SA</t>
  </si>
  <si>
    <t>PRD-172</t>
  </si>
  <si>
    <t>David Lee</t>
  </si>
  <si>
    <t>rwiggins574@hotmail.com</t>
  </si>
  <si>
    <t>FTX-32659-273</t>
  </si>
  <si>
    <t>CUST-92046-US</t>
  </si>
  <si>
    <t>PRD-173</t>
  </si>
  <si>
    <t>April Perez</t>
  </si>
  <si>
    <t>8457123@gmail.com</t>
  </si>
  <si>
    <t>FTX-99974-860</t>
  </si>
  <si>
    <t>CUST-70319-SA</t>
  </si>
  <si>
    <t>PRD-174</t>
  </si>
  <si>
    <t>Rebecca Ramos</t>
  </si>
  <si>
    <t>cjohnson814@gmail.com</t>
  </si>
  <si>
    <t>FTX-50845-877</t>
  </si>
  <si>
    <t>CUST-41043-US</t>
  </si>
  <si>
    <t>PRD-175</t>
  </si>
  <si>
    <t>Terry Zimmerman</t>
  </si>
  <si>
    <t>mmiller59@yahoo.com</t>
  </si>
  <si>
    <t>FTX-12432-157</t>
  </si>
  <si>
    <t>CUST-54225-EU</t>
  </si>
  <si>
    <t>PRD-176</t>
  </si>
  <si>
    <t>John Wade</t>
  </si>
  <si>
    <t>gperez71@yahoo.com</t>
  </si>
  <si>
    <t>FTX-46973-425</t>
  </si>
  <si>
    <t>CUST-96024-AF</t>
  </si>
  <si>
    <t>PRD-177</t>
  </si>
  <si>
    <t>Erica Garcia</t>
  </si>
  <si>
    <t>57404509@gmail.com</t>
  </si>
  <si>
    <t>FTX-13202-145</t>
  </si>
  <si>
    <t>CUST-79988-SA</t>
  </si>
  <si>
    <t>PRD-178</t>
  </si>
  <si>
    <t>Patricia Martinez</t>
  </si>
  <si>
    <t>mmartinez881@hotmail.com</t>
  </si>
  <si>
    <t>FTX-58707-231</t>
  </si>
  <si>
    <t>CUST-47686-SA</t>
  </si>
  <si>
    <t>PRD-179</t>
  </si>
  <si>
    <t>William Cook</t>
  </si>
  <si>
    <t>82112671@gmail.com</t>
  </si>
  <si>
    <t>FTX-86346-117</t>
  </si>
  <si>
    <t>CUST-52465-SA</t>
  </si>
  <si>
    <t>PRD-180</t>
  </si>
  <si>
    <t>Christine Miller</t>
  </si>
  <si>
    <t>jholmes3885@hotmail.com</t>
  </si>
  <si>
    <t>FTX-42334-520</t>
  </si>
  <si>
    <t>CUST-86835-US</t>
  </si>
  <si>
    <t>PRD-181</t>
  </si>
  <si>
    <t>Bruce May</t>
  </si>
  <si>
    <t>byoung7467@hotmail.com</t>
  </si>
  <si>
    <t>FTX-96328-793</t>
  </si>
  <si>
    <t>CUST-18293-AS</t>
  </si>
  <si>
    <t>PRD-182</t>
  </si>
  <si>
    <t>Robert Martinez</t>
  </si>
  <si>
    <t>jerickson44@gmail.com</t>
  </si>
  <si>
    <t>FTX-14947-963</t>
  </si>
  <si>
    <t>CUST-39828-SA</t>
  </si>
  <si>
    <t>PRD-183</t>
  </si>
  <si>
    <t>Glen Norman</t>
  </si>
  <si>
    <t>kdds39@yahoo.com</t>
  </si>
  <si>
    <t>FTX-49821-975</t>
  </si>
  <si>
    <t>CUST-77267-AF</t>
  </si>
  <si>
    <t>PRD-184</t>
  </si>
  <si>
    <t>Tracey Woods</t>
  </si>
  <si>
    <t>agriffith8299@yahoo.com</t>
  </si>
  <si>
    <t>FTX-47283-982</t>
  </si>
  <si>
    <t>CUST-25938-AS</t>
  </si>
  <si>
    <t>PRD-185</t>
  </si>
  <si>
    <t>John Cochran</t>
  </si>
  <si>
    <t>mosborn46@gmail.com</t>
  </si>
  <si>
    <t>FTX-20844-558</t>
  </si>
  <si>
    <t>CUST-82447-US</t>
  </si>
  <si>
    <t>PRD-186</t>
  </si>
  <si>
    <t>Rebecca Barrett</t>
  </si>
  <si>
    <t>despinoza772@hotmail.com</t>
  </si>
  <si>
    <t>FTX-74643-972</t>
  </si>
  <si>
    <t>CUST-28868-AF</t>
  </si>
  <si>
    <t>PRD-187</t>
  </si>
  <si>
    <t>Lisa Tate</t>
  </si>
  <si>
    <t>crodriguez9072@gmail.com</t>
  </si>
  <si>
    <t>FTX-86690-790</t>
  </si>
  <si>
    <t>CUST-43901-AS</t>
  </si>
  <si>
    <t>PRD-188</t>
  </si>
  <si>
    <t>Kirk Tate</t>
  </si>
  <si>
    <t>cbaker365@gmail.com</t>
  </si>
  <si>
    <t>FTX-97425-171</t>
  </si>
  <si>
    <t>CUST-66830-AF</t>
  </si>
  <si>
    <t>PRD-189</t>
  </si>
  <si>
    <t>Joan Johnson</t>
  </si>
  <si>
    <t>swilliams24@gmail.com</t>
  </si>
  <si>
    <t>FTX-26023-722</t>
  </si>
  <si>
    <t>CUST-19585-AF</t>
  </si>
  <si>
    <t>PRD-190</t>
  </si>
  <si>
    <t>Stefanie Jones</t>
  </si>
  <si>
    <t>jgrant90@yahoo.com</t>
  </si>
  <si>
    <t>FTX-53371-660</t>
  </si>
  <si>
    <t>CUST-25537-AS</t>
  </si>
  <si>
    <t>PRD-191</t>
  </si>
  <si>
    <t>Frank Vargas</t>
  </si>
  <si>
    <t>karroyo615@yahoo.com</t>
  </si>
  <si>
    <t>FTX-87532-375</t>
  </si>
  <si>
    <t>CUST-44347-AF</t>
  </si>
  <si>
    <t>PRD-192</t>
  </si>
  <si>
    <t>Alexis Rodriguez</t>
  </si>
  <si>
    <t>dlopez319@yahoo.com</t>
  </si>
  <si>
    <t>FTX-83776-525</t>
  </si>
  <si>
    <t>CUST-32286-US</t>
  </si>
  <si>
    <t>PRD-193</t>
  </si>
  <si>
    <t>Elizabeth Anderson</t>
  </si>
  <si>
    <t>khill1762@hotmail.com</t>
  </si>
  <si>
    <t>FTX-17633-734</t>
  </si>
  <si>
    <t>CUST-41302-AF</t>
  </si>
  <si>
    <t>PRD-194</t>
  </si>
  <si>
    <t>Shawna Blackburn</t>
  </si>
  <si>
    <t>dharrington1933@yahoo.com</t>
  </si>
  <si>
    <t>FTX-94598-525</t>
  </si>
  <si>
    <t>CUST-83085-SA</t>
  </si>
  <si>
    <t>PRD-195</t>
  </si>
  <si>
    <t>Shannon Rivera</t>
  </si>
  <si>
    <t>knicholson655@gmail.com</t>
  </si>
  <si>
    <t>FTX-58064-237</t>
  </si>
  <si>
    <t>CUST-40155-AS</t>
  </si>
  <si>
    <t>PRD-196</t>
  </si>
  <si>
    <t>Tiffany Mcpherson</t>
  </si>
  <si>
    <t>754663376@yahoo.com</t>
  </si>
  <si>
    <t>FTX-40018-138</t>
  </si>
  <si>
    <t>CUST-41750-AS</t>
  </si>
  <si>
    <t>PRD-197</t>
  </si>
  <si>
    <t>Jillian Avila</t>
  </si>
  <si>
    <t>mferrell2378@hotmail.com</t>
  </si>
  <si>
    <t>FTX-51540-149</t>
  </si>
  <si>
    <t>CUST-33013-EU</t>
  </si>
  <si>
    <t>PRD-198</t>
  </si>
  <si>
    <t>Victoria Blair</t>
  </si>
  <si>
    <t>achavez60@hotmail.com</t>
  </si>
  <si>
    <t>FTX-97237-239</t>
  </si>
  <si>
    <t>CUST-58330-SA</t>
  </si>
  <si>
    <t>PRD-199</t>
  </si>
  <si>
    <t>Jessica Gillespie</t>
  </si>
  <si>
    <t>tlucas110@gmail.com</t>
  </si>
  <si>
    <t>FTX-10462-610</t>
  </si>
  <si>
    <t>CUST-81433-SA</t>
  </si>
  <si>
    <t>PRD-200</t>
  </si>
  <si>
    <t>Catherine Aguilar</t>
  </si>
  <si>
    <t>ebarker485@gmail.com</t>
  </si>
  <si>
    <t>FTX-33131-946</t>
  </si>
  <si>
    <t>CUST-51132-US</t>
  </si>
  <si>
    <t>PRD-201</t>
  </si>
  <si>
    <t>Gerald Hill</t>
  </si>
  <si>
    <t>81134126@hotmail.com</t>
  </si>
  <si>
    <t>FTX-74181-802</t>
  </si>
  <si>
    <t>CUST-28900-SA</t>
  </si>
  <si>
    <t>PRD-202</t>
  </si>
  <si>
    <t>Jessica Webb</t>
  </si>
  <si>
    <t>147558221@gmail.com</t>
  </si>
  <si>
    <t>FTX-79220-559</t>
  </si>
  <si>
    <t>CUST-62538-AF</t>
  </si>
  <si>
    <t>PRD-203</t>
  </si>
  <si>
    <t>Paul Gardner</t>
  </si>
  <si>
    <t>jmorales435@gmail.com</t>
  </si>
  <si>
    <t>FTX-79617-126</t>
  </si>
  <si>
    <t>CUST-42046-US</t>
  </si>
  <si>
    <t>PRD-204</t>
  </si>
  <si>
    <t>Alexa Dawson MD</t>
  </si>
  <si>
    <t>2712175@gmail.com</t>
  </si>
  <si>
    <t>FTX-33736-110</t>
  </si>
  <si>
    <t>CUST-35831-SA</t>
  </si>
  <si>
    <t>PRD-205</t>
  </si>
  <si>
    <t>Jennifer Romero</t>
  </si>
  <si>
    <t>rtaylor4402@gmail.com</t>
  </si>
  <si>
    <t>FTX-59765-558</t>
  </si>
  <si>
    <t>CUST-39171-AS</t>
  </si>
  <si>
    <t>PRD-206</t>
  </si>
  <si>
    <t>Richard Miller</t>
  </si>
  <si>
    <t>egarcia700@yahoo.com</t>
  </si>
  <si>
    <t>FTX-10025-125</t>
  </si>
  <si>
    <t>CUST-80921-EU</t>
  </si>
  <si>
    <t>PRD-207</t>
  </si>
  <si>
    <t>Thomas Reeves</t>
  </si>
  <si>
    <t>ngoodwin05@gmail.com</t>
  </si>
  <si>
    <t>FTX-95936-403</t>
  </si>
  <si>
    <t>CUST-92157-SA</t>
  </si>
  <si>
    <t>PRD-208</t>
  </si>
  <si>
    <t>Jennifer Leonard</t>
  </si>
  <si>
    <t>awallace6114@yahoo.com</t>
  </si>
  <si>
    <t>FTX-55163-270</t>
  </si>
  <si>
    <t>CUST-48398-AS</t>
  </si>
  <si>
    <t>PRD-209</t>
  </si>
  <si>
    <t>Tara Mosley</t>
  </si>
  <si>
    <t>cphelps584@gmail.com</t>
  </si>
  <si>
    <t>FTX-50669-591</t>
  </si>
  <si>
    <t>CUST-45256-SA</t>
  </si>
  <si>
    <t>PRD-210</t>
  </si>
  <si>
    <t>William Wright</t>
  </si>
  <si>
    <t>abond6904@gmail.com</t>
  </si>
  <si>
    <t>FTX-86066-701</t>
  </si>
  <si>
    <t>CUST-66990-US</t>
  </si>
  <si>
    <t>PRD-211</t>
  </si>
  <si>
    <t>Lisa Lewis</t>
  </si>
  <si>
    <t>smorales8336@hotmail.com</t>
  </si>
  <si>
    <t>FTX-54993-870</t>
  </si>
  <si>
    <t>CUST-93564-AF</t>
  </si>
  <si>
    <t>PRD-212</t>
  </si>
  <si>
    <t>Martha Ross</t>
  </si>
  <si>
    <t>mmorris69@yahoo.com</t>
  </si>
  <si>
    <t>FTX-97780-301</t>
  </si>
  <si>
    <t>CUST-29773-SA</t>
  </si>
  <si>
    <t>PRD-213</t>
  </si>
  <si>
    <t>Michael Gray</t>
  </si>
  <si>
    <t>03113384@hotmail.com</t>
  </si>
  <si>
    <t>FTX-83052-339</t>
  </si>
  <si>
    <t>CUST-35165-US</t>
  </si>
  <si>
    <t>PRD-214</t>
  </si>
  <si>
    <t>Andrea Murphy</t>
  </si>
  <si>
    <t>762002437@hotmail.com</t>
  </si>
  <si>
    <t>FTX-56433-244</t>
  </si>
  <si>
    <t>CUST-95806-SA</t>
  </si>
  <si>
    <t>PRD-215</t>
  </si>
  <si>
    <t>Aaron Hill</t>
  </si>
  <si>
    <t>jmorales371@gmail.com</t>
  </si>
  <si>
    <t>FTX-93736-781</t>
  </si>
  <si>
    <t>CUST-10842-AS</t>
  </si>
  <si>
    <t>PRD-216</t>
  </si>
  <si>
    <t>Debra Walls</t>
  </si>
  <si>
    <t>5921778@hotmail.com</t>
  </si>
  <si>
    <t>FTX-25942-632</t>
  </si>
  <si>
    <t>CUST-21461-US</t>
  </si>
  <si>
    <t>PRD-217</t>
  </si>
  <si>
    <t>Timothy Palmer</t>
  </si>
  <si>
    <t>kjohnson9386@yahoo.com</t>
  </si>
  <si>
    <t>FTX-94092-242</t>
  </si>
  <si>
    <t>CUST-82751-SA</t>
  </si>
  <si>
    <t>PRD-218</t>
  </si>
  <si>
    <t>Brian Jones</t>
  </si>
  <si>
    <t>nlopez6923@hotmail.com</t>
  </si>
  <si>
    <t>FTX-29518-169</t>
  </si>
  <si>
    <t>CUST-62600-US</t>
  </si>
  <si>
    <t>PRD-219</t>
  </si>
  <si>
    <t>Stephanie Webster</t>
  </si>
  <si>
    <t>nwolf1698@hotmail.com</t>
  </si>
  <si>
    <t>FTX-87577-513</t>
  </si>
  <si>
    <t>CUST-92636-SA</t>
  </si>
  <si>
    <t>PRD-220</t>
  </si>
  <si>
    <t>Nancy Davis</t>
  </si>
  <si>
    <t>185171015@yahoo.com</t>
  </si>
  <si>
    <t>FTX-45483-102</t>
  </si>
  <si>
    <t>CUST-48591-US</t>
  </si>
  <si>
    <t>PRD-221</t>
  </si>
  <si>
    <t>Timothy Ryan</t>
  </si>
  <si>
    <t>jpham020@hotmail.com</t>
  </si>
  <si>
    <t>FTX-27506-628</t>
  </si>
  <si>
    <t>CUST-46725-US</t>
  </si>
  <si>
    <t>PRD-222</t>
  </si>
  <si>
    <t>Gabrielle Beltran</t>
  </si>
  <si>
    <t>ahaynes0329@gmail.com</t>
  </si>
  <si>
    <t>FTX-53199-707</t>
  </si>
  <si>
    <t>CUST-87555-EU</t>
  </si>
  <si>
    <t>PRD-223</t>
  </si>
  <si>
    <t>Matthew Stewart</t>
  </si>
  <si>
    <t>tfrench1974@yahoo.com</t>
  </si>
  <si>
    <t>FTX-63561-844</t>
  </si>
  <si>
    <t>CUST-71373-SA</t>
  </si>
  <si>
    <t>PRD-224</t>
  </si>
  <si>
    <t>Suzanne Clarke</t>
  </si>
  <si>
    <t>mgiles757@hotmail.com</t>
  </si>
  <si>
    <t>FTX-63432-544</t>
  </si>
  <si>
    <t>CUST-55835-AF</t>
  </si>
  <si>
    <t>PRD-225</t>
  </si>
  <si>
    <t>Robert Williams</t>
  </si>
  <si>
    <t>mstone89@gmail.com</t>
  </si>
  <si>
    <t>FTX-12678-160</t>
  </si>
  <si>
    <t>CUST-38600-EU</t>
  </si>
  <si>
    <t>PRD-226</t>
  </si>
  <si>
    <t>Michelle Obrien PhD</t>
  </si>
  <si>
    <t>htapia76@gmail.com</t>
  </si>
  <si>
    <t>FTX-70443-716</t>
  </si>
  <si>
    <t>CUST-88110-EU</t>
  </si>
  <si>
    <t>PRD-227</t>
  </si>
  <si>
    <t>Virginia Fitzgerald</t>
  </si>
  <si>
    <t>jgordon379@hotmail.com</t>
  </si>
  <si>
    <t>FTX-10123-589</t>
  </si>
  <si>
    <t>CUST-19868-AF</t>
  </si>
  <si>
    <t>PRD-228</t>
  </si>
  <si>
    <t>Michael Long</t>
  </si>
  <si>
    <t>jbarrett0976@gmail.com</t>
  </si>
  <si>
    <t>FTX-24474-482</t>
  </si>
  <si>
    <t>CUST-71660-SA</t>
  </si>
  <si>
    <t>PRD-229</t>
  </si>
  <si>
    <t>Sherry Charles</t>
  </si>
  <si>
    <t>17580602@gmail.com</t>
  </si>
  <si>
    <t>FTX-79764-789</t>
  </si>
  <si>
    <t>CUST-82762-SA</t>
  </si>
  <si>
    <t>PRD-230</t>
  </si>
  <si>
    <t>Diane Williams</t>
  </si>
  <si>
    <t>dburgess218@hotmail.com</t>
  </si>
  <si>
    <t>FTX-61407-509</t>
  </si>
  <si>
    <t>CUST-19228-SA</t>
  </si>
  <si>
    <t>PRD-231</t>
  </si>
  <si>
    <t>Margaret Abbott</t>
  </si>
  <si>
    <t>jking6871@gmail.com</t>
  </si>
  <si>
    <t>FTX-82686-862</t>
  </si>
  <si>
    <t>CUST-85553-EU</t>
  </si>
  <si>
    <t>PRD-232</t>
  </si>
  <si>
    <t>April Mcdaniel</t>
  </si>
  <si>
    <t>rmiller23@yahoo.com</t>
  </si>
  <si>
    <t>FTX-68308-983</t>
  </si>
  <si>
    <t>CUST-28993-AS</t>
  </si>
  <si>
    <t>PRD-233</t>
  </si>
  <si>
    <t>Cody Gomez</t>
  </si>
  <si>
    <t>mwalker16@hotmail.com</t>
  </si>
  <si>
    <t>FTX-92917-234</t>
  </si>
  <si>
    <t>CUST-37575-SA</t>
  </si>
  <si>
    <t>PRD-234</t>
  </si>
  <si>
    <t>Alex Reyes</t>
  </si>
  <si>
    <t>ksmith5229@gmail.com</t>
  </si>
  <si>
    <t>FTX-63832-216</t>
  </si>
  <si>
    <t>CUST-49110-SA</t>
  </si>
  <si>
    <t>PRD-235</t>
  </si>
  <si>
    <t>Dennis Ruiz</t>
  </si>
  <si>
    <t>jporter317@yahoo.com</t>
  </si>
  <si>
    <t>FTX-60910-598</t>
  </si>
  <si>
    <t>CUST-88872-AF</t>
  </si>
  <si>
    <t>PRD-236</t>
  </si>
  <si>
    <t>Dakota Hoover</t>
  </si>
  <si>
    <t>manderson0279@hotmail.com</t>
  </si>
  <si>
    <t>FTX-67399-668</t>
  </si>
  <si>
    <t>CUST-57633-SA</t>
  </si>
  <si>
    <t>PRD-237</t>
  </si>
  <si>
    <t>Julie Sullivan</t>
  </si>
  <si>
    <t>jthomas621@yahoo.com</t>
  </si>
  <si>
    <t>FTX-30516-143</t>
  </si>
  <si>
    <t>CUST-57217-US</t>
  </si>
  <si>
    <t>PRD-238</t>
  </si>
  <si>
    <t>Dawn Hardy</t>
  </si>
  <si>
    <t>vhartman1298@yahoo.com</t>
  </si>
  <si>
    <t>FTX-20944-927</t>
  </si>
  <si>
    <t>CUST-18200-EU</t>
  </si>
  <si>
    <t>PRD-239</t>
  </si>
  <si>
    <t>William Davis</t>
  </si>
  <si>
    <t>rwilliams0181@yahoo.com</t>
  </si>
  <si>
    <t>FTX-27331-350</t>
  </si>
  <si>
    <t>CUST-86237-US</t>
  </si>
  <si>
    <t>PRD-240</t>
  </si>
  <si>
    <t>Darlene Hill</t>
  </si>
  <si>
    <t>bchung189@hotmail.com</t>
  </si>
  <si>
    <t>FTX-95586-791</t>
  </si>
  <si>
    <t>CUST-76584-SA</t>
  </si>
  <si>
    <t>PRD-241</t>
  </si>
  <si>
    <t>Kathy Stanley</t>
  </si>
  <si>
    <t>98063157@yahoo.com</t>
  </si>
  <si>
    <t>FTX-92845-102</t>
  </si>
  <si>
    <t>CUST-34413-EU</t>
  </si>
  <si>
    <t>PRD-242</t>
  </si>
  <si>
    <t>Maria Green</t>
  </si>
  <si>
    <t>1625235@gmail.com</t>
  </si>
  <si>
    <t>FTX-67542-520</t>
  </si>
  <si>
    <t>CUST-84813-EU</t>
  </si>
  <si>
    <t>PRD-243</t>
  </si>
  <si>
    <t>David Russell</t>
  </si>
  <si>
    <t>jsnyder8581@gmail.com</t>
  </si>
  <si>
    <t>FTX-27221-261</t>
  </si>
  <si>
    <t>CUST-37043-AF</t>
  </si>
  <si>
    <t>PRD-244</t>
  </si>
  <si>
    <t>Erica Roberts</t>
  </si>
  <si>
    <t>emendoza407@yahoo.com</t>
  </si>
  <si>
    <t>FTX-66993-646</t>
  </si>
  <si>
    <t>CUST-74968-US</t>
  </si>
  <si>
    <t>PRD-245</t>
  </si>
  <si>
    <t>Tracy Allen</t>
  </si>
  <si>
    <t>mdyer7791@gmail.com</t>
  </si>
  <si>
    <t>FTX-69004-820</t>
  </si>
  <si>
    <t>CUST-21562-SA</t>
  </si>
  <si>
    <t>PRD-246</t>
  </si>
  <si>
    <t>Heather Wright</t>
  </si>
  <si>
    <t>mgonzalez0894@yahoo.com</t>
  </si>
  <si>
    <t>FTX-61692-689</t>
  </si>
  <si>
    <t>CUST-74330-EU</t>
  </si>
  <si>
    <t>PRD-247</t>
  </si>
  <si>
    <t>Hayden Brown</t>
  </si>
  <si>
    <t>rlewis686@yahoo.com</t>
  </si>
  <si>
    <t>FTX-28854-608</t>
  </si>
  <si>
    <t>CUST-54312-AF</t>
  </si>
  <si>
    <t>PRD-248</t>
  </si>
  <si>
    <t>Sarah Jones</t>
  </si>
  <si>
    <t>janderson256@hotmail.com</t>
  </si>
  <si>
    <t>FTX-39008-447</t>
  </si>
  <si>
    <t>CUST-94763-AF</t>
  </si>
  <si>
    <t>PRD-249</t>
  </si>
  <si>
    <t>Michael Savage</t>
  </si>
  <si>
    <t>tsolomon212@gmail.com</t>
  </si>
  <si>
    <t>FTX-46423-590</t>
  </si>
  <si>
    <t>CUST-60600-US</t>
  </si>
  <si>
    <t>PRD-250</t>
  </si>
  <si>
    <t>Samuel Morrison</t>
  </si>
  <si>
    <t>eking9498@gmail.com</t>
  </si>
  <si>
    <t>FTX-77033-510</t>
  </si>
  <si>
    <t>CUST-41071-SA</t>
  </si>
  <si>
    <t>PRD-251</t>
  </si>
  <si>
    <t>Nancy Evans</t>
  </si>
  <si>
    <t>msmith661@gmail.com</t>
  </si>
  <si>
    <t>FTX-85947-144</t>
  </si>
  <si>
    <t>CUST-94717-EU</t>
  </si>
  <si>
    <t>PRD-252</t>
  </si>
  <si>
    <t>Kimberly Golden</t>
  </si>
  <si>
    <t>smay70@gmail.com</t>
  </si>
  <si>
    <t>FTX-39371-597</t>
  </si>
  <si>
    <t>CUST-65404-SA</t>
  </si>
  <si>
    <t>PRD-253</t>
  </si>
  <si>
    <t>Taylor Jones</t>
  </si>
  <si>
    <t>njohnson14@hotmail.com</t>
  </si>
  <si>
    <t>FTX-88284-806</t>
  </si>
  <si>
    <t>CUST-90612-AF</t>
  </si>
  <si>
    <t>PRD-254</t>
  </si>
  <si>
    <t>Rita Anderson</t>
  </si>
  <si>
    <t>dmelton6628@yahoo.com</t>
  </si>
  <si>
    <t>FTX-22654-821</t>
  </si>
  <si>
    <t>CUST-17077-EU</t>
  </si>
  <si>
    <t>PRD-255</t>
  </si>
  <si>
    <t>Natalie Robertson</t>
  </si>
  <si>
    <t>jmoreno68@gmail.com</t>
  </si>
  <si>
    <t>FTX-50564-383</t>
  </si>
  <si>
    <t>CUST-92844-AF</t>
  </si>
  <si>
    <t>PRD-256</t>
  </si>
  <si>
    <t>Michelle Huber</t>
  </si>
  <si>
    <t>mfoster5795@gmail.com</t>
  </si>
  <si>
    <t>FTX-41832-354</t>
  </si>
  <si>
    <t>CUST-72101-SA</t>
  </si>
  <si>
    <t>PRD-257</t>
  </si>
  <si>
    <t>Angela Briggs</t>
  </si>
  <si>
    <t>trose1177@yahoo.com</t>
  </si>
  <si>
    <t>FTX-10923-233</t>
  </si>
  <si>
    <t>CUST-45033-AS</t>
  </si>
  <si>
    <t>PRD-258</t>
  </si>
  <si>
    <t>Eric Murray</t>
  </si>
  <si>
    <t>jlee457@yahoo.com</t>
  </si>
  <si>
    <t>FTX-93944-572</t>
  </si>
  <si>
    <t>CUST-64448-US</t>
  </si>
  <si>
    <t>PRD-259</t>
  </si>
  <si>
    <t>Carl Poole</t>
  </si>
  <si>
    <t>knunez72@hotmail.com</t>
  </si>
  <si>
    <t>FTX-87198-668</t>
  </si>
  <si>
    <t>CUST-47374-SA</t>
  </si>
  <si>
    <t>PRD-260</t>
  </si>
  <si>
    <t>James Peterson</t>
  </si>
  <si>
    <t>dtownsend827@gmail.com</t>
  </si>
  <si>
    <t>FTX-77415-563</t>
  </si>
  <si>
    <t>CUST-98852-SA</t>
  </si>
  <si>
    <t>PRD-261</t>
  </si>
  <si>
    <t>Anthony Dominguez</t>
  </si>
  <si>
    <t>jberry852@yahoo.com</t>
  </si>
  <si>
    <t>FTX-54920-641</t>
  </si>
  <si>
    <t>CUST-36031-SA</t>
  </si>
  <si>
    <t>PRD-262</t>
  </si>
  <si>
    <t>David Lopez</t>
  </si>
  <si>
    <t>ahansen2542@gmail.com</t>
  </si>
  <si>
    <t>FTX-50024-220</t>
  </si>
  <si>
    <t>CUST-13269-AS</t>
  </si>
  <si>
    <t>PRD-263</t>
  </si>
  <si>
    <t>Caitlin Chaney</t>
  </si>
  <si>
    <t>jcarney675@hotmail.com</t>
  </si>
  <si>
    <t>FTX-48568-861</t>
  </si>
  <si>
    <t>CUST-18306-SA</t>
  </si>
  <si>
    <t>PRD-264</t>
  </si>
  <si>
    <t>Theresa Ryan</t>
  </si>
  <si>
    <t>mmitchell46@hotmail.com</t>
  </si>
  <si>
    <t>FTX-24100-817</t>
  </si>
  <si>
    <t>CUST-31748-AS</t>
  </si>
  <si>
    <t>PRD-265</t>
  </si>
  <si>
    <t>Christina Hunt</t>
  </si>
  <si>
    <t>cwalker8914@yahoo.com</t>
  </si>
  <si>
    <t>FTX-37626-632</t>
  </si>
  <si>
    <t>CUST-76132-EU</t>
  </si>
  <si>
    <t>PRD-266</t>
  </si>
  <si>
    <t>Janice Sims</t>
  </si>
  <si>
    <t>amartinez31@gmail.com</t>
  </si>
  <si>
    <t>FTX-46507-736</t>
  </si>
  <si>
    <t>CUST-70072-EU</t>
  </si>
  <si>
    <t>PRD-267</t>
  </si>
  <si>
    <t>Mark Bates</t>
  </si>
  <si>
    <t>ahale02@yahoo.com</t>
  </si>
  <si>
    <t>FTX-76999-760</t>
  </si>
  <si>
    <t>CUST-94067-AS</t>
  </si>
  <si>
    <t>PRD-268</t>
  </si>
  <si>
    <t>Gina Hammond</t>
  </si>
  <si>
    <t>2528549@gmail.com</t>
  </si>
  <si>
    <t>FTX-49040-401</t>
  </si>
  <si>
    <t>CUST-98108-SA</t>
  </si>
  <si>
    <t>PRD-269</t>
  </si>
  <si>
    <t>Kathryn Herman</t>
  </si>
  <si>
    <t>jcox7604@gmail.com</t>
  </si>
  <si>
    <t>FTX-57073-216</t>
  </si>
  <si>
    <t>CUST-21683-EU</t>
  </si>
  <si>
    <t>PRD-270</t>
  </si>
  <si>
    <t>Mrs. Michelle Scott</t>
  </si>
  <si>
    <t>bkelley7700@gmail.com</t>
  </si>
  <si>
    <t>FTX-35771-432</t>
  </si>
  <si>
    <t>CUST-53506-AS</t>
  </si>
  <si>
    <t>PRD-271</t>
  </si>
  <si>
    <t>Brenda Hansen</t>
  </si>
  <si>
    <t>scox077@yahoo.com</t>
  </si>
  <si>
    <t>FTX-11575-692</t>
  </si>
  <si>
    <t>CUST-34769-SA</t>
  </si>
  <si>
    <t>PRD-272</t>
  </si>
  <si>
    <t>Daniel Robbins</t>
  </si>
  <si>
    <t>jhicks07@hotmail.com</t>
  </si>
  <si>
    <t>FTX-46603-587</t>
  </si>
  <si>
    <t>CUST-50967-SA</t>
  </si>
  <si>
    <t>PRD-273</t>
  </si>
  <si>
    <t>Amy Nicholson</t>
  </si>
  <si>
    <t>ljones22@gmail.com</t>
  </si>
  <si>
    <t>FTX-34947-397</t>
  </si>
  <si>
    <t>CUST-12045-EU</t>
  </si>
  <si>
    <t>PRD-274</t>
  </si>
  <si>
    <t>Christopher Lewis</t>
  </si>
  <si>
    <t>mlarson92@hotmail.com</t>
  </si>
  <si>
    <t>FTX-12787-359</t>
  </si>
  <si>
    <t>CUST-43354-AS</t>
  </si>
  <si>
    <t>PRD-275</t>
  </si>
  <si>
    <t>Brianna Hunt</t>
  </si>
  <si>
    <t>fbishop90@hotmail.com</t>
  </si>
  <si>
    <t>FTX-50181-204</t>
  </si>
  <si>
    <t>CUST-52590-SA</t>
  </si>
  <si>
    <t>PRD-276</t>
  </si>
  <si>
    <t>Jacqueline Navarro</t>
  </si>
  <si>
    <t>cgarcia632@yahoo.com</t>
  </si>
  <si>
    <t>FTX-17816-765</t>
  </si>
  <si>
    <t>CUST-16716-US</t>
  </si>
  <si>
    <t>PRD-277</t>
  </si>
  <si>
    <t>William Johnson</t>
  </si>
  <si>
    <t>704241070@yahoo.com</t>
  </si>
  <si>
    <t>FTX-27489-392</t>
  </si>
  <si>
    <t>CUST-37296-AF</t>
  </si>
  <si>
    <t>PRD-278</t>
  </si>
  <si>
    <t>Mark Mueller</t>
  </si>
  <si>
    <t>scampbell6335@yahoo.com</t>
  </si>
  <si>
    <t>FTX-70346-359</t>
  </si>
  <si>
    <t>CUST-68412-AF</t>
  </si>
  <si>
    <t>PRD-279</t>
  </si>
  <si>
    <t>Dean Parker</t>
  </si>
  <si>
    <t>pwilson6638@gmail.com</t>
  </si>
  <si>
    <t>FTX-50958-117</t>
  </si>
  <si>
    <t>CUST-70983-AF</t>
  </si>
  <si>
    <t>PRD-280</t>
  </si>
  <si>
    <t>Vincent Hall</t>
  </si>
  <si>
    <t>17156976@gmail.com</t>
  </si>
  <si>
    <t>FTX-24216-340</t>
  </si>
  <si>
    <t>CUST-73754-AS</t>
  </si>
  <si>
    <t>PRD-281</t>
  </si>
  <si>
    <t>Thomas Logan</t>
  </si>
  <si>
    <t>ddds09@hotmail.com</t>
  </si>
  <si>
    <t>FTX-85950-259</t>
  </si>
  <si>
    <t>CUST-34993-AS</t>
  </si>
  <si>
    <t>PRD-282</t>
  </si>
  <si>
    <t>Jeremy Powers</t>
  </si>
  <si>
    <t>82326900@yahoo.com</t>
  </si>
  <si>
    <t>FTX-55526-895</t>
  </si>
  <si>
    <t>CUST-12596-EU</t>
  </si>
  <si>
    <t>PRD-283</t>
  </si>
  <si>
    <t>Anthony Jones</t>
  </si>
  <si>
    <t>mmendez34@yahoo.com</t>
  </si>
  <si>
    <t>FTX-70554-661</t>
  </si>
  <si>
    <t>CUST-52834-US</t>
  </si>
  <si>
    <t>PRD-284</t>
  </si>
  <si>
    <t>Kelly Mitchell</t>
  </si>
  <si>
    <t>jtaylor4449@yahoo.com</t>
  </si>
  <si>
    <t>FTX-66128-541</t>
  </si>
  <si>
    <t>CUST-64242-EU</t>
  </si>
  <si>
    <t>PRD-285</t>
  </si>
  <si>
    <t>Christopher Olson</t>
  </si>
  <si>
    <t>6679625@yahoo.com</t>
  </si>
  <si>
    <t>FTX-26711-764</t>
  </si>
  <si>
    <t>CUST-82475-EU</t>
  </si>
  <si>
    <t>PRD-286</t>
  </si>
  <si>
    <t>Angela Mccormick</t>
  </si>
  <si>
    <t>dfloyd238@yahoo.com</t>
  </si>
  <si>
    <t>FTX-11713-212</t>
  </si>
  <si>
    <t>CUST-86996-AF</t>
  </si>
  <si>
    <t>PRD-287</t>
  </si>
  <si>
    <t>Matthew Green</t>
  </si>
  <si>
    <t>rmoss29@gmail.com</t>
  </si>
  <si>
    <t>FTX-40741-113</t>
  </si>
  <si>
    <t>CUST-86933-AF</t>
  </si>
  <si>
    <t>PRD-288</t>
  </si>
  <si>
    <t>Anthony Strickland</t>
  </si>
  <si>
    <t>jaustin634@hotmail.com</t>
  </si>
  <si>
    <t>FTX-64220-751</t>
  </si>
  <si>
    <t>CUST-69705-US</t>
  </si>
  <si>
    <t>PRD-289</t>
  </si>
  <si>
    <t>Jose Abbott</t>
  </si>
  <si>
    <t>csantiago844@yahoo.com</t>
  </si>
  <si>
    <t>FTX-11140-269</t>
  </si>
  <si>
    <t>CUST-53072-SA</t>
  </si>
  <si>
    <t>PRD-290</t>
  </si>
  <si>
    <t>Jennifer Tapia</t>
  </si>
  <si>
    <t>asmith1571@gmail.com</t>
  </si>
  <si>
    <t>FTX-44142-549</t>
  </si>
  <si>
    <t>CUST-20130-AF</t>
  </si>
  <si>
    <t>PRD-291</t>
  </si>
  <si>
    <t>Teresa Odonnell</t>
  </si>
  <si>
    <t>thill52@yahoo.com</t>
  </si>
  <si>
    <t>FTX-10071-771</t>
  </si>
  <si>
    <t>CUST-75293-AF</t>
  </si>
  <si>
    <t>PRD-292</t>
  </si>
  <si>
    <t>Tanya Castro DDS</t>
  </si>
  <si>
    <t>lmolina4381@gmail.com</t>
  </si>
  <si>
    <t>FTX-57804-291</t>
  </si>
  <si>
    <t>CUST-16122-AF</t>
  </si>
  <si>
    <t>PRD-293</t>
  </si>
  <si>
    <t>Robert Weber</t>
  </si>
  <si>
    <t>jbecker619@gmail.com</t>
  </si>
  <si>
    <t>FTX-32775-803</t>
  </si>
  <si>
    <t>CUST-80703-SA</t>
  </si>
  <si>
    <t>PRD-294</t>
  </si>
  <si>
    <t>Micheal Williams</t>
  </si>
  <si>
    <t>hmclean956@hotmail.com</t>
  </si>
  <si>
    <t>FTX-66759-655</t>
  </si>
  <si>
    <t>CUST-25744-AF</t>
  </si>
  <si>
    <t>PRD-295</t>
  </si>
  <si>
    <t>Wesley Williams</t>
  </si>
  <si>
    <t>jlopez7768@yahoo.com</t>
  </si>
  <si>
    <t>FTX-13887-511</t>
  </si>
  <si>
    <t>CUST-79044-EU</t>
  </si>
  <si>
    <t>PRD-296</t>
  </si>
  <si>
    <t>Samantha Porter</t>
  </si>
  <si>
    <t>dyang213@gmail.com</t>
  </si>
  <si>
    <t>FTX-19372-598</t>
  </si>
  <si>
    <t>CUST-64347-AF</t>
  </si>
  <si>
    <t>PRD-297</t>
  </si>
  <si>
    <t>Deborah Alvarado</t>
  </si>
  <si>
    <t>cjones442@gmail.com</t>
  </si>
  <si>
    <t>FTX-57346-627</t>
  </si>
  <si>
    <t>CUST-99099-AF</t>
  </si>
  <si>
    <t>PRD-298</t>
  </si>
  <si>
    <t>James Taylor</t>
  </si>
  <si>
    <t>dbrown0016@hotmail.com</t>
  </si>
  <si>
    <t>FTX-30378-123</t>
  </si>
  <si>
    <t>CUST-22854-AF</t>
  </si>
  <si>
    <t>PRD-299</t>
  </si>
  <si>
    <t>Tiffany Pittman</t>
  </si>
  <si>
    <t>tbailey0030@gmail.com</t>
  </si>
  <si>
    <t>FTX-71549-714</t>
  </si>
  <si>
    <t>CUST-65514-AF</t>
  </si>
  <si>
    <t>PRD-300</t>
  </si>
  <si>
    <t>Theresa Krause</t>
  </si>
  <si>
    <t>eknight9312@hotmail.com</t>
  </si>
  <si>
    <t>FTX-88492-607</t>
  </si>
  <si>
    <t>CUST-16649-EU</t>
  </si>
  <si>
    <t>PRD-301</t>
  </si>
  <si>
    <t>David Navarro</t>
  </si>
  <si>
    <t>amarshall6843@yahoo.com</t>
  </si>
  <si>
    <t>FTX-14301-868</t>
  </si>
  <si>
    <t>CUST-68811-US</t>
  </si>
  <si>
    <t>PRD-302</t>
  </si>
  <si>
    <t>Charles Sosa</t>
  </si>
  <si>
    <t>24410511@yahoo.com</t>
  </si>
  <si>
    <t>FTX-12991-729</t>
  </si>
  <si>
    <t>CUST-80986-SA</t>
  </si>
  <si>
    <t>PRD-303</t>
  </si>
  <si>
    <t>Michael Barker</t>
  </si>
  <si>
    <t>acastillo18@gmail.com</t>
  </si>
  <si>
    <t>FTX-57054-639</t>
  </si>
  <si>
    <t>CUST-72001-AF</t>
  </si>
  <si>
    <t>PRD-304</t>
  </si>
  <si>
    <t>Richard Daniels</t>
  </si>
  <si>
    <t>mbarber92@hotmail.com</t>
  </si>
  <si>
    <t>FTX-41567-787</t>
  </si>
  <si>
    <t>CUST-59751-AS</t>
  </si>
  <si>
    <t>PRD-305</t>
  </si>
  <si>
    <t>Brian Reynolds</t>
  </si>
  <si>
    <t>00170858@hotmail.com</t>
  </si>
  <si>
    <t>FTX-94772-773</t>
  </si>
  <si>
    <t>CUST-20956-AS</t>
  </si>
  <si>
    <t>PRD-306</t>
  </si>
  <si>
    <t>Michael Williams</t>
  </si>
  <si>
    <t>syang8797@hotmail.com</t>
  </si>
  <si>
    <t>FTX-30605-113</t>
  </si>
  <si>
    <t>CUST-48519-US</t>
  </si>
  <si>
    <t>PRD-307</t>
  </si>
  <si>
    <t>Marie Anderson</t>
  </si>
  <si>
    <t>wrandall227@yahoo.com</t>
  </si>
  <si>
    <t>FTX-78497-834</t>
  </si>
  <si>
    <t>CUST-17863-AF</t>
  </si>
  <si>
    <t>PRD-308</t>
  </si>
  <si>
    <t>Vanessa Wilson</t>
  </si>
  <si>
    <t>sbryant734@hotmail.com</t>
  </si>
  <si>
    <t>FTX-79965-782</t>
  </si>
  <si>
    <t>CUST-78492-SA</t>
  </si>
  <si>
    <t>PRD-309</t>
  </si>
  <si>
    <t>Janice Monroe</t>
  </si>
  <si>
    <t>sthomas792@hotmail.com</t>
  </si>
  <si>
    <t>FTX-14397-919</t>
  </si>
  <si>
    <t>CUST-46324-AS</t>
  </si>
  <si>
    <t>PRD-310</t>
  </si>
  <si>
    <t>Elizabeth Lewis</t>
  </si>
  <si>
    <t>sjacobs0875@gmail.com</t>
  </si>
  <si>
    <t>FTX-79568-213</t>
  </si>
  <si>
    <t>CUST-66162-US</t>
  </si>
  <si>
    <t>PRD-311</t>
  </si>
  <si>
    <t>Emily Jennings</t>
  </si>
  <si>
    <t>kreyes697@hotmail.com</t>
  </si>
  <si>
    <t>FTX-14321-867</t>
  </si>
  <si>
    <t>CUST-69185-AS</t>
  </si>
  <si>
    <t>PRD-312</t>
  </si>
  <si>
    <t>Joshua Butler</t>
  </si>
  <si>
    <t>9365148@yahoo.com</t>
  </si>
  <si>
    <t>FTX-28758-910</t>
  </si>
  <si>
    <t>CUST-59840-SA</t>
  </si>
  <si>
    <t>PRD-313</t>
  </si>
  <si>
    <t>Michael Clarke</t>
  </si>
  <si>
    <t>egordon6947@gmail.com</t>
  </si>
  <si>
    <t>FTX-56481-227</t>
  </si>
  <si>
    <t>CUST-62397-SA</t>
  </si>
  <si>
    <t>PRD-314</t>
  </si>
  <si>
    <t>Tonya Fisher</t>
  </si>
  <si>
    <t>sfischer017@yahoo.com</t>
  </si>
  <si>
    <t>FTX-83820-382</t>
  </si>
  <si>
    <t>CUST-53721-EU</t>
  </si>
  <si>
    <t>PRD-315</t>
  </si>
  <si>
    <t>Mary Soto</t>
  </si>
  <si>
    <t>dlee218@gmail.com</t>
  </si>
  <si>
    <t>FTX-53360-299</t>
  </si>
  <si>
    <t>CUST-89078-AF</t>
  </si>
  <si>
    <t>PRD-316</t>
  </si>
  <si>
    <t>Lisa Johnson</t>
  </si>
  <si>
    <t>3937260@hotmail.com</t>
  </si>
  <si>
    <t>FTX-73368-223</t>
  </si>
  <si>
    <t>CUST-88811-EU</t>
  </si>
  <si>
    <t>PRD-317</t>
  </si>
  <si>
    <t>Stephen Werner</t>
  </si>
  <si>
    <t>cclark60@gmail.com</t>
  </si>
  <si>
    <t>FTX-74406-259</t>
  </si>
  <si>
    <t>CUST-26054-AS</t>
  </si>
  <si>
    <t>PRD-318</t>
  </si>
  <si>
    <t>James Riley</t>
  </si>
  <si>
    <t>ndickson3194@yahoo.com</t>
  </si>
  <si>
    <t>FTX-12957-935</t>
  </si>
  <si>
    <t>CUST-45691-AF</t>
  </si>
  <si>
    <t>PRD-319</t>
  </si>
  <si>
    <t>Kenneth Robles</t>
  </si>
  <si>
    <t>troberts4531@yahoo.com</t>
  </si>
  <si>
    <t>FTX-16617-763</t>
  </si>
  <si>
    <t>CUST-36962-AF</t>
  </si>
  <si>
    <t>PRD-320</t>
  </si>
  <si>
    <t>Eric Diaz</t>
  </si>
  <si>
    <t>nmorgan168@gmail.com</t>
  </si>
  <si>
    <t>FTX-66752-114</t>
  </si>
  <si>
    <t>CUST-92173-SA</t>
  </si>
  <si>
    <t>PRD-321</t>
  </si>
  <si>
    <t>Emma Adams MD</t>
  </si>
  <si>
    <t>597499100@hotmail.com</t>
  </si>
  <si>
    <t>FTX-47969-896</t>
  </si>
  <si>
    <t>CUST-17280-AF</t>
  </si>
  <si>
    <t>PRD-322</t>
  </si>
  <si>
    <t>Cheryl Garcia</t>
  </si>
  <si>
    <t>tjones932@yahoo.com</t>
  </si>
  <si>
    <t>FTX-86794-849</t>
  </si>
  <si>
    <t>CUST-24088-SA</t>
  </si>
  <si>
    <t>PRD-323</t>
  </si>
  <si>
    <t>Darren Davidson</t>
  </si>
  <si>
    <t>sbrown7481@hotmail.com</t>
  </si>
  <si>
    <t>FTX-84952-497</t>
  </si>
  <si>
    <t>CUST-16604-AF</t>
  </si>
  <si>
    <t>PRD-324</t>
  </si>
  <si>
    <t>Andrew Williams</t>
  </si>
  <si>
    <t>cchen138@gmail.com</t>
  </si>
  <si>
    <t>FTX-28077-270</t>
  </si>
  <si>
    <t>CUST-73537-AF</t>
  </si>
  <si>
    <t>PRD-325</t>
  </si>
  <si>
    <t>Christopher Campbell</t>
  </si>
  <si>
    <t>grogers81@gmail.com</t>
  </si>
  <si>
    <t>FTX-63209-475</t>
  </si>
  <si>
    <t>CUST-21370-EU</t>
  </si>
  <si>
    <t>PRD-326</t>
  </si>
  <si>
    <t>Maurice Baxter</t>
  </si>
  <si>
    <t>kowens390@gmail.com</t>
  </si>
  <si>
    <t>FTX-26002-322</t>
  </si>
  <si>
    <t>CUST-41120-AS</t>
  </si>
  <si>
    <t>PRD-327</t>
  </si>
  <si>
    <t>Joseph King</t>
  </si>
  <si>
    <t>lmendez100@hotmail.com</t>
  </si>
  <si>
    <t>FTX-76378-806</t>
  </si>
  <si>
    <t>CUST-32146-SA</t>
  </si>
  <si>
    <t>PRD-328</t>
  </si>
  <si>
    <t>Kristy Cross</t>
  </si>
  <si>
    <t>dlee07@gmail.com</t>
  </si>
  <si>
    <t>FTX-70507-303</t>
  </si>
  <si>
    <t>CUST-46641-AF</t>
  </si>
  <si>
    <t>PRD-329</t>
  </si>
  <si>
    <t>Cassandra Miller</t>
  </si>
  <si>
    <t>068690264@hotmail.com</t>
  </si>
  <si>
    <t>FTX-73798-721</t>
  </si>
  <si>
    <t>CUST-42072-US</t>
  </si>
  <si>
    <t>PRD-330</t>
  </si>
  <si>
    <t>Kurt Frost</t>
  </si>
  <si>
    <t>dgarcia17@hotmail.com</t>
  </si>
  <si>
    <t>FTX-39377-929</t>
  </si>
  <si>
    <t>CUST-51092-AS</t>
  </si>
  <si>
    <t>PRD-331</t>
  </si>
  <si>
    <t>Cathy Owen</t>
  </si>
  <si>
    <t>cowen4975@yahoo.com</t>
  </si>
  <si>
    <t>FTX-51870-602</t>
  </si>
  <si>
    <t>CUST-43158-EU</t>
  </si>
  <si>
    <t>PRD-332</t>
  </si>
  <si>
    <t>Stacy Erickson</t>
  </si>
  <si>
    <t>171074282@hotmail.com</t>
  </si>
  <si>
    <t>FTX-37116-752</t>
  </si>
  <si>
    <t>CUST-22668-EU</t>
  </si>
  <si>
    <t>PRD-333</t>
  </si>
  <si>
    <t>Charles Smith</t>
  </si>
  <si>
    <t>jneal69@hotmail.com</t>
  </si>
  <si>
    <t>FTX-86386-672</t>
  </si>
  <si>
    <t>CUST-96450-AF</t>
  </si>
  <si>
    <t>PRD-334</t>
  </si>
  <si>
    <t>Sarah Dawson</t>
  </si>
  <si>
    <t>ladams10@hotmail.com</t>
  </si>
  <si>
    <t>FTX-84400-521</t>
  </si>
  <si>
    <t>CUST-84692-US</t>
  </si>
  <si>
    <t>PRD-335</t>
  </si>
  <si>
    <t>Jose Lewis</t>
  </si>
  <si>
    <t>bpeterson02@yahoo.com</t>
  </si>
  <si>
    <t>FTX-55103-544</t>
  </si>
  <si>
    <t>CUST-19307-SA</t>
  </si>
  <si>
    <t>PRD-336</t>
  </si>
  <si>
    <t>Kristopher Welch</t>
  </si>
  <si>
    <t>kdds5264@gmail.com</t>
  </si>
  <si>
    <t>FTX-76686-706</t>
  </si>
  <si>
    <t>CUST-88851-SA</t>
  </si>
  <si>
    <t>PRD-337</t>
  </si>
  <si>
    <t>Edward Love</t>
  </si>
  <si>
    <t>114485192@gmail.com</t>
  </si>
  <si>
    <t>FTX-14265-410</t>
  </si>
  <si>
    <t>CUST-19455-US</t>
  </si>
  <si>
    <t>PRD-338</t>
  </si>
  <si>
    <t>Evan Baker</t>
  </si>
  <si>
    <t>whoffman4410@hotmail.com</t>
  </si>
  <si>
    <t>FTX-38642-431</t>
  </si>
  <si>
    <t>CUST-10684-EU</t>
  </si>
  <si>
    <t>PRD-339</t>
  </si>
  <si>
    <t>Gina Smith</t>
  </si>
  <si>
    <t>hyoung9787@yahoo.com</t>
  </si>
  <si>
    <t>FTX-81875-695</t>
  </si>
  <si>
    <t>CUST-40322-EU</t>
  </si>
  <si>
    <t>PRD-340</t>
  </si>
  <si>
    <t>Anthony Lee</t>
  </si>
  <si>
    <t>tlamb7068@yahoo.com</t>
  </si>
  <si>
    <t>FTX-45449-931</t>
  </si>
  <si>
    <t>CUST-25537-SA</t>
  </si>
  <si>
    <t>PRD-341</t>
  </si>
  <si>
    <t>Jeanette Bush</t>
  </si>
  <si>
    <t>lmoore421@hotmail.com</t>
  </si>
  <si>
    <t>FTX-10107-348</t>
  </si>
  <si>
    <t>CUST-66154-AS</t>
  </si>
  <si>
    <t>PRD-342</t>
  </si>
  <si>
    <t>Joseph Macdonald</t>
  </si>
  <si>
    <t>tmoreno704@yahoo.com</t>
  </si>
  <si>
    <t>FTX-70536-405</t>
  </si>
  <si>
    <t>CUST-97515-EU</t>
  </si>
  <si>
    <t>PRD-343</t>
  </si>
  <si>
    <t>Randall Thomas</t>
  </si>
  <si>
    <t>kwarner1597@yahoo.com</t>
  </si>
  <si>
    <t>FTX-24104-102</t>
  </si>
  <si>
    <t>CUST-51973-SA</t>
  </si>
  <si>
    <t>PRD-344</t>
  </si>
  <si>
    <t>Rachel Wiggins</t>
  </si>
  <si>
    <t>jgarcia36@yahoo.com</t>
  </si>
  <si>
    <t>FTX-60807-404</t>
  </si>
  <si>
    <t>CUST-26159-AS</t>
  </si>
  <si>
    <t>PRD-345</t>
  </si>
  <si>
    <t>Kevin Wilson</t>
  </si>
  <si>
    <t>btorres196@hotmail.com</t>
  </si>
  <si>
    <t>FTX-52534-376</t>
  </si>
  <si>
    <t>CUST-97563-EU</t>
  </si>
  <si>
    <t>PRD-346</t>
  </si>
  <si>
    <t>John Hendricks</t>
  </si>
  <si>
    <t>rhaney767@hotmail.com</t>
  </si>
  <si>
    <t>FTX-31279-867</t>
  </si>
  <si>
    <t>CUST-36431-AF</t>
  </si>
  <si>
    <t>PRD-347</t>
  </si>
  <si>
    <t>Benjamin Baker</t>
  </si>
  <si>
    <t>176786280@gmail.com</t>
  </si>
  <si>
    <t>FTX-73715-887</t>
  </si>
  <si>
    <t>CUST-31622-SA</t>
  </si>
  <si>
    <t>PRD-348</t>
  </si>
  <si>
    <t>Christina Johnson</t>
  </si>
  <si>
    <t>aknox4244@hotmail.com</t>
  </si>
  <si>
    <t>FTX-74346-359</t>
  </si>
  <si>
    <t>CUST-86983-AF</t>
  </si>
  <si>
    <t>PRD-349</t>
  </si>
  <si>
    <t>Pamela Green</t>
  </si>
  <si>
    <t>kfuller78@hotmail.com</t>
  </si>
  <si>
    <t>FTX-31780-221</t>
  </si>
  <si>
    <t>CUST-44142-AS</t>
  </si>
  <si>
    <t>PRD-350</t>
  </si>
  <si>
    <t>Mr. John Miller</t>
  </si>
  <si>
    <t>cduncan402@gmail.com</t>
  </si>
  <si>
    <t>FTX-63356-109</t>
  </si>
  <si>
    <t>CUST-62726-AS</t>
  </si>
  <si>
    <t>PRD-351</t>
  </si>
  <si>
    <t>Aaron Brown</t>
  </si>
  <si>
    <t>01570285@gmail.com</t>
  </si>
  <si>
    <t>FTX-46839-198</t>
  </si>
  <si>
    <t>CUST-79872-US</t>
  </si>
  <si>
    <t>PRD-352</t>
  </si>
  <si>
    <t>Gary Perez</t>
  </si>
  <si>
    <t>jramos706@hotmail.com</t>
  </si>
  <si>
    <t>FTX-51680-607</t>
  </si>
  <si>
    <t>CUST-15951-AF</t>
  </si>
  <si>
    <t>PRD-353</t>
  </si>
  <si>
    <t>Don Wright</t>
  </si>
  <si>
    <t>94969401@gmail.com</t>
  </si>
  <si>
    <t>FTX-25507-953</t>
  </si>
  <si>
    <t>CUST-67242-AF</t>
  </si>
  <si>
    <t>PRD-354</t>
  </si>
  <si>
    <t>Seth Lester</t>
  </si>
  <si>
    <t>ewatkins861@gmail.com</t>
  </si>
  <si>
    <t>FTX-45123-950</t>
  </si>
  <si>
    <t>CUST-61438-AF</t>
  </si>
  <si>
    <t>PRD-355</t>
  </si>
  <si>
    <t>Joanna Johnson</t>
  </si>
  <si>
    <t>epierce40@gmail.com</t>
  </si>
  <si>
    <t>FTX-78835-460</t>
  </si>
  <si>
    <t>CUST-21715-AS</t>
  </si>
  <si>
    <t>PRD-356</t>
  </si>
  <si>
    <t>Mark Martinez</t>
  </si>
  <si>
    <t>trussell486@yahoo.com</t>
  </si>
  <si>
    <t>FTX-54231-579</t>
  </si>
  <si>
    <t>CUST-76473-US</t>
  </si>
  <si>
    <t>PRD-357</t>
  </si>
  <si>
    <t>Tyler Hendrix</t>
  </si>
  <si>
    <t>bpoole904@yahoo.com</t>
  </si>
  <si>
    <t>FTX-13213-543</t>
  </si>
  <si>
    <t>CUST-12145-EU</t>
  </si>
  <si>
    <t>PRD-358</t>
  </si>
  <si>
    <t>Michelle Poole</t>
  </si>
  <si>
    <t>kphd10@yahoo.com</t>
  </si>
  <si>
    <t>FTX-73958-306</t>
  </si>
  <si>
    <t>CUST-68158-AF</t>
  </si>
  <si>
    <t>PRD-359</t>
  </si>
  <si>
    <t>Andrea Porter</t>
  </si>
  <si>
    <t>lyoung8076@gmail.com</t>
  </si>
  <si>
    <t>FTX-13411-203</t>
  </si>
  <si>
    <t>CUST-68266-EU</t>
  </si>
  <si>
    <t>PRD-360</t>
  </si>
  <si>
    <t>John Holmes</t>
  </si>
  <si>
    <t>asmith3637@hotmail.com</t>
  </si>
  <si>
    <t>FTX-45796-615</t>
  </si>
  <si>
    <t>CUST-85190-SA</t>
  </si>
  <si>
    <t>PRD-361</t>
  </si>
  <si>
    <t>Brian Chapman</t>
  </si>
  <si>
    <t>jperkins29@hotmail.com</t>
  </si>
  <si>
    <t>FTX-62138-210</t>
  </si>
  <si>
    <t>CUST-47147-AF</t>
  </si>
  <si>
    <t>PRD-362</t>
  </si>
  <si>
    <t>Brian Young</t>
  </si>
  <si>
    <t>tchan04@gmail.com</t>
  </si>
  <si>
    <t>FTX-42270-579</t>
  </si>
  <si>
    <t>CUST-46561-AS</t>
  </si>
  <si>
    <t>PRD-363</t>
  </si>
  <si>
    <t>William Crawford</t>
  </si>
  <si>
    <t>18721042@gmail.com</t>
  </si>
  <si>
    <t>FTX-56599-608</t>
  </si>
  <si>
    <t>CUST-34616-US</t>
  </si>
  <si>
    <t>PRD-364</t>
  </si>
  <si>
    <t>Jessica Erickson</t>
  </si>
  <si>
    <t>5428739@hotmail.com</t>
  </si>
  <si>
    <t>FTX-94697-596</t>
  </si>
  <si>
    <t>CUST-96893-AS</t>
  </si>
  <si>
    <t>PRD-365</t>
  </si>
  <si>
    <t>Natasha Cervantes MD</t>
  </si>
  <si>
    <t>40748653@hotmail.com</t>
  </si>
  <si>
    <t>FTX-62437-504</t>
  </si>
  <si>
    <t>CUST-19032-SA</t>
  </si>
  <si>
    <t>PRD-366</t>
  </si>
  <si>
    <t>Kenneth Knight DDS</t>
  </si>
  <si>
    <t>mkaufman8961@gmail.com</t>
  </si>
  <si>
    <t>FTX-94840-677</t>
  </si>
  <si>
    <t>CUST-52529-AS</t>
  </si>
  <si>
    <t>PRD-367</t>
  </si>
  <si>
    <t>Valerie Harrell</t>
  </si>
  <si>
    <t>klewis250@gmail.com</t>
  </si>
  <si>
    <t>FTX-56027-502</t>
  </si>
  <si>
    <t>CUST-52755-AF</t>
  </si>
  <si>
    <t>PRD-368</t>
  </si>
  <si>
    <t>Angela Griffith</t>
  </si>
  <si>
    <t>rsaunders64@gmail.com</t>
  </si>
  <si>
    <t>FTX-32973-270</t>
  </si>
  <si>
    <t>CUST-48163-EU</t>
  </si>
  <si>
    <t>PRD-369</t>
  </si>
  <si>
    <t>Kyle Torres</t>
  </si>
  <si>
    <t>nolson42@yahoo.com</t>
  </si>
  <si>
    <t>FTX-10599-337</t>
  </si>
  <si>
    <t>CUST-61400-AF</t>
  </si>
  <si>
    <t>PRD-370</t>
  </si>
  <si>
    <t>Michael Osborn</t>
  </si>
  <si>
    <t>wharper581@hotmail.com</t>
  </si>
  <si>
    <t>FTX-18957-268</t>
  </si>
  <si>
    <t>CUST-67253-US</t>
  </si>
  <si>
    <t>PRD-371</t>
  </si>
  <si>
    <t>Donna Moore</t>
  </si>
  <si>
    <t>696209968@gmail.com</t>
  </si>
  <si>
    <t>FTX-19620-202</t>
  </si>
  <si>
    <t>CUST-31796-US</t>
  </si>
  <si>
    <t>PRD-372</t>
  </si>
  <si>
    <t>Denise Espinoza</t>
  </si>
  <si>
    <t>amitchell2017@gmail.com</t>
  </si>
  <si>
    <t>FTX-75154-138</t>
  </si>
  <si>
    <t>CUST-55759-EU</t>
  </si>
  <si>
    <t>PRD-373</t>
  </si>
  <si>
    <t>Stephen Waller</t>
  </si>
  <si>
    <t>ajenkins32@hotmail.com</t>
  </si>
  <si>
    <t>FTX-34537-500</t>
  </si>
  <si>
    <t>CUST-17908-AS</t>
  </si>
  <si>
    <t>PRD-374</t>
  </si>
  <si>
    <t>Cameron Rodriguez</t>
  </si>
  <si>
    <t>spugh41@yahoo.com</t>
  </si>
  <si>
    <t>FTX-52594-215</t>
  </si>
  <si>
    <t>CUST-14837-EU</t>
  </si>
  <si>
    <t>PRD-375</t>
  </si>
  <si>
    <t>Michelle Vasquez</t>
  </si>
  <si>
    <t>rparker733@hotmail.com</t>
  </si>
  <si>
    <t>FTX-76266-405</t>
  </si>
  <si>
    <t>CUST-49236-AF</t>
  </si>
  <si>
    <t>PRD-376</t>
  </si>
  <si>
    <t>Courtney Baker</t>
  </si>
  <si>
    <t>jgarner225@yahoo.com</t>
  </si>
  <si>
    <t>FTX-50205-636</t>
  </si>
  <si>
    <t>CUST-76287-EU</t>
  </si>
  <si>
    <t>PRD-377</t>
  </si>
  <si>
    <t>Michelle White</t>
  </si>
  <si>
    <t>eford7788@hotmail.com</t>
  </si>
  <si>
    <t>FTX-31414-424</t>
  </si>
  <si>
    <t>CUST-98705-US</t>
  </si>
  <si>
    <t>PRD-378</t>
  </si>
  <si>
    <t>Sherry Williams</t>
  </si>
  <si>
    <t>kkoch46@hotmail.com</t>
  </si>
  <si>
    <t>FTX-82868-373</t>
  </si>
  <si>
    <t>CUST-12250-EU</t>
  </si>
  <si>
    <t>PRD-379</t>
  </si>
  <si>
    <t>John Leach</t>
  </si>
  <si>
    <t>sbrown16@gmail.com</t>
  </si>
  <si>
    <t>FTX-43094-313</t>
  </si>
  <si>
    <t>CUST-21856-US</t>
  </si>
  <si>
    <t>PRD-380</t>
  </si>
  <si>
    <t>Jon Grant</t>
  </si>
  <si>
    <t>jrussell813@hotmail.com</t>
  </si>
  <si>
    <t>FTX-62670-794</t>
  </si>
  <si>
    <t>CUST-83362-US</t>
  </si>
  <si>
    <t>PRD-381</t>
  </si>
  <si>
    <t>Donna Jenkins</t>
  </si>
  <si>
    <t>gnichols73@yahoo.com</t>
  </si>
  <si>
    <t>FTX-36188-582</t>
  </si>
  <si>
    <t>CUST-63032-EU</t>
  </si>
  <si>
    <t>PRD-382</t>
  </si>
  <si>
    <t>Kathleen Arroyo</t>
  </si>
  <si>
    <t>kherrera903@gmail.com</t>
  </si>
  <si>
    <t>FTX-22913-695</t>
  </si>
  <si>
    <t>CUST-66186-SA</t>
  </si>
  <si>
    <t>PRD-383</t>
  </si>
  <si>
    <t>Rachel Petersen</t>
  </si>
  <si>
    <t>rgould677@hotmail.com</t>
  </si>
  <si>
    <t>FTX-65262-424</t>
  </si>
  <si>
    <t>CUST-50450-SA</t>
  </si>
  <si>
    <t>PRD-384</t>
  </si>
  <si>
    <t>Deborah Lopez</t>
  </si>
  <si>
    <t>mfernandez941@gmail.com</t>
  </si>
  <si>
    <t>FTX-37519-341</t>
  </si>
  <si>
    <t>CUST-19003-SA</t>
  </si>
  <si>
    <t>PRD-385</t>
  </si>
  <si>
    <t>Ethan Gillespie</t>
  </si>
  <si>
    <t>dvelez434@hotmail.com</t>
  </si>
  <si>
    <t>FTX-60095-901</t>
  </si>
  <si>
    <t>CUST-20997-AS</t>
  </si>
  <si>
    <t>PRD-386</t>
  </si>
  <si>
    <t>Kimberly Hill</t>
  </si>
  <si>
    <t>jharrell5170@gmail.com</t>
  </si>
  <si>
    <t>FTX-52335-291</t>
  </si>
  <si>
    <t>CUST-63088-EU</t>
  </si>
  <si>
    <t>PRD-387</t>
  </si>
  <si>
    <t>Kristen Edwards</t>
  </si>
  <si>
    <t>dabbott372@gmail.com</t>
  </si>
  <si>
    <t>FTX-98521-384</t>
  </si>
  <si>
    <t>CUST-21165-AS</t>
  </si>
  <si>
    <t>PRD-388</t>
  </si>
  <si>
    <t>Denise Harrington</t>
  </si>
  <si>
    <t>sreyes02@gmail.com</t>
  </si>
  <si>
    <t>FTX-47833-584</t>
  </si>
  <si>
    <t>CUST-28518-AS</t>
  </si>
  <si>
    <t>PRD-389</t>
  </si>
  <si>
    <t>Theresa Morrison</t>
  </si>
  <si>
    <t>0900228@yahoo.com</t>
  </si>
  <si>
    <t>FTX-73469-186</t>
  </si>
  <si>
    <t>CUST-85676-SA</t>
  </si>
  <si>
    <t>PRD-390</t>
  </si>
  <si>
    <t>Kirsten Nicholson</t>
  </si>
  <si>
    <t>rtorres856@hotmail.com</t>
  </si>
  <si>
    <t>FTX-59420-121</t>
  </si>
  <si>
    <t>CUST-46977-US</t>
  </si>
  <si>
    <t>PRD-391</t>
  </si>
  <si>
    <t>Whitney Ellison</t>
  </si>
  <si>
    <t>jjackson84@gmail.com</t>
  </si>
  <si>
    <t>FTX-90537-874</t>
  </si>
  <si>
    <t>CUST-44808-US</t>
  </si>
  <si>
    <t>PRD-392</t>
  </si>
  <si>
    <t>Cynthia Weaver</t>
  </si>
  <si>
    <t>bgibson3534@hotmail.com</t>
  </si>
  <si>
    <t>FTX-20550-922</t>
  </si>
  <si>
    <t>CUST-78800-AF</t>
  </si>
  <si>
    <t>PRD-393</t>
  </si>
  <si>
    <t>Carlos Hamilton</t>
  </si>
  <si>
    <t>mmerritt607@gmail.com</t>
  </si>
  <si>
    <t>FTX-97354-673</t>
  </si>
  <si>
    <t>CUST-44389-AF</t>
  </si>
  <si>
    <t>PRD-394</t>
  </si>
  <si>
    <t>Matthew Ferrell</t>
  </si>
  <si>
    <t>phayes2687@yahoo.com</t>
  </si>
  <si>
    <t>FTX-82948-107</t>
  </si>
  <si>
    <t>CUST-59245-EU</t>
  </si>
  <si>
    <t>PRD-395</t>
  </si>
  <si>
    <t>Jorge Lowe</t>
  </si>
  <si>
    <t>jmaynard72@yahoo.com</t>
  </si>
  <si>
    <t>FTX-47311-741</t>
  </si>
  <si>
    <t>CUST-52122-AS</t>
  </si>
  <si>
    <t>PRD-396</t>
  </si>
  <si>
    <t>Amber Chavez</t>
  </si>
  <si>
    <t>1583236@gmail.com</t>
  </si>
  <si>
    <t>FTX-66446-632</t>
  </si>
  <si>
    <t>CUST-91374-US</t>
  </si>
  <si>
    <t>PRD-397</t>
  </si>
  <si>
    <t>Sandy Moon</t>
  </si>
  <si>
    <t>amartin5675@hotmail.com</t>
  </si>
  <si>
    <t>FTX-36182-505</t>
  </si>
  <si>
    <t>CUST-80238-US</t>
  </si>
  <si>
    <t>PRD-398</t>
  </si>
  <si>
    <t>Terry Lucas</t>
  </si>
  <si>
    <t>bthomas590@hotmail.com</t>
  </si>
  <si>
    <t>FTX-73839-240</t>
  </si>
  <si>
    <t>CUST-51744-EU</t>
  </si>
  <si>
    <t>PRD-399</t>
  </si>
  <si>
    <t>Richard Taylor</t>
  </si>
  <si>
    <t>devans135@gmail.com</t>
  </si>
  <si>
    <t>FTX-26126-608</t>
  </si>
  <si>
    <t>CUST-34571-AS</t>
  </si>
  <si>
    <t>PRD-400</t>
  </si>
  <si>
    <t>Eric Barker</t>
  </si>
  <si>
    <t>pmitchell3272@hotmail.com</t>
  </si>
  <si>
    <t>FTX-53370-757</t>
  </si>
  <si>
    <t>CUST-14977-AF</t>
  </si>
  <si>
    <t>PRD-401</t>
  </si>
  <si>
    <t>Ronald Anthony</t>
  </si>
  <si>
    <t>tmatthews91@gmail.com</t>
  </si>
  <si>
    <t>FTX-79674-869</t>
  </si>
  <si>
    <t>CUST-91798-US</t>
  </si>
  <si>
    <t>PRD-402</t>
  </si>
  <si>
    <t>William Smith</t>
  </si>
  <si>
    <t>jsimpson5490@yahoo.com</t>
  </si>
  <si>
    <t>FTX-67202-812</t>
  </si>
  <si>
    <t>CUST-55221-AF</t>
  </si>
  <si>
    <t>PRD-403</t>
  </si>
  <si>
    <t>Mr. James Martinez</t>
  </si>
  <si>
    <t>tmcintosh4553@yahoo.com</t>
  </si>
  <si>
    <t>FTX-82214-589</t>
  </si>
  <si>
    <t>CUST-35385-EU</t>
  </si>
  <si>
    <t>PRD-404</t>
  </si>
  <si>
    <t>Anthony Gibson</t>
  </si>
  <si>
    <t>awoods725@gmail.com</t>
  </si>
  <si>
    <t>FTX-38075-841</t>
  </si>
  <si>
    <t>CUST-79555-SA</t>
  </si>
  <si>
    <t>PRD-405</t>
  </si>
  <si>
    <t>Sherry Bishop</t>
  </si>
  <si>
    <t>rwarner72@gmail.com</t>
  </si>
  <si>
    <t>FTX-41390-423</t>
  </si>
  <si>
    <t>CUST-18378-US</t>
  </si>
  <si>
    <t>PRD-406</t>
  </si>
  <si>
    <t>Julie Morales</t>
  </si>
  <si>
    <t>mbecker5894@hotmail.com</t>
  </si>
  <si>
    <t>FTX-69286-817</t>
  </si>
  <si>
    <t>CUST-10518-SA</t>
  </si>
  <si>
    <t>PRD-407</t>
  </si>
  <si>
    <t>Patrick Rios</t>
  </si>
  <si>
    <t>rscott4242@yahoo.com</t>
  </si>
  <si>
    <t>FTX-69180-904</t>
  </si>
  <si>
    <t>CUST-46213-SA</t>
  </si>
  <si>
    <t>PRD-408</t>
  </si>
  <si>
    <t>Steven Parks</t>
  </si>
  <si>
    <t>rhubbard66@hotmail.com</t>
  </si>
  <si>
    <t>FTX-38942-817</t>
  </si>
  <si>
    <t>CUST-17975-US</t>
  </si>
  <si>
    <t>PRD-409</t>
  </si>
  <si>
    <t>Andrew Lowe</t>
  </si>
  <si>
    <t>ddennis518@hotmail.com</t>
  </si>
  <si>
    <t>FTX-69395-646</t>
  </si>
  <si>
    <t>CUST-81450-SA</t>
  </si>
  <si>
    <t>PRD-410</t>
  </si>
  <si>
    <t>Ryan Taylor</t>
  </si>
  <si>
    <t>039700368@hotmail.com</t>
  </si>
  <si>
    <t>FTX-96172-485</t>
  </si>
  <si>
    <t>CUST-60006-US</t>
  </si>
  <si>
    <t>PRD-411</t>
  </si>
  <si>
    <t>Lindsay Ferguson</t>
  </si>
  <si>
    <t>0250724@gmail.com</t>
  </si>
  <si>
    <t>FTX-50406-744</t>
  </si>
  <si>
    <t>CUST-38812-AF</t>
  </si>
  <si>
    <t>PRD-412</t>
  </si>
  <si>
    <t>Eric Garcia</t>
  </si>
  <si>
    <t>hsmith28@hotmail.com</t>
  </si>
  <si>
    <t>FTX-44318-458</t>
  </si>
  <si>
    <t>CUST-93024-AF</t>
  </si>
  <si>
    <t>PRD-413</t>
  </si>
  <si>
    <t>Dustin Baker</t>
  </si>
  <si>
    <t>amalone7415@gmail.com</t>
  </si>
  <si>
    <t>FTX-80694-353</t>
  </si>
  <si>
    <t>CUST-16133-US</t>
  </si>
  <si>
    <t>PRD-414</t>
  </si>
  <si>
    <t>Nicholas Goodwin</t>
  </si>
  <si>
    <t>mrussell40@hotmail.com</t>
  </si>
  <si>
    <t>FTX-68079-250</t>
  </si>
  <si>
    <t>CUST-63489-AS</t>
  </si>
  <si>
    <t>PRD-415</t>
  </si>
  <si>
    <t>Matthew Lucero</t>
  </si>
  <si>
    <t>lfigueroa416@gmail.com</t>
  </si>
  <si>
    <t>FTX-26145-886</t>
  </si>
  <si>
    <t>CUST-94471-AF</t>
  </si>
  <si>
    <t>PRD-416</t>
  </si>
  <si>
    <t>Anthony Wallace</t>
  </si>
  <si>
    <t>jadams5226@hotmail.com</t>
  </si>
  <si>
    <t>FTX-41141-860</t>
  </si>
  <si>
    <t>CUST-82390-AS</t>
  </si>
  <si>
    <t>PRD-417</t>
  </si>
  <si>
    <t>Stacy Turner</t>
  </si>
  <si>
    <t>dtaylor012@yahoo.com</t>
  </si>
  <si>
    <t>FTX-94337-888</t>
  </si>
  <si>
    <t>CUST-61146-AF</t>
  </si>
  <si>
    <t>PRD-418</t>
  </si>
  <si>
    <t>Catherine Phelps</t>
  </si>
  <si>
    <t>sguerra0611@gmail.com</t>
  </si>
  <si>
    <t>FTX-64538-431</t>
  </si>
  <si>
    <t>CUST-53824-AS</t>
  </si>
  <si>
    <t>PRD-419</t>
  </si>
  <si>
    <t>Leslie Harrington</t>
  </si>
  <si>
    <t>76370951@gmail.com</t>
  </si>
  <si>
    <t>FTX-28890-114</t>
  </si>
  <si>
    <t>CUST-74106-SA</t>
  </si>
  <si>
    <t>PRD-420</t>
  </si>
  <si>
    <t>Antonio Bond</t>
  </si>
  <si>
    <t>achavez68@gmail.com</t>
  </si>
  <si>
    <t>FTX-39182-234</t>
  </si>
  <si>
    <t>CUST-75209-SA</t>
  </si>
  <si>
    <t>PRD-421</t>
  </si>
  <si>
    <t>Lisa Owens</t>
  </si>
  <si>
    <t>rhardin3290@gmail.com</t>
  </si>
  <si>
    <t>FTX-14060-255</t>
  </si>
  <si>
    <t>CUST-60897-US</t>
  </si>
  <si>
    <t>PRD-422</t>
  </si>
  <si>
    <t>Sophia Morales</t>
  </si>
  <si>
    <t>cdds02@gmail.com</t>
  </si>
  <si>
    <t>FTX-12231-416</t>
  </si>
  <si>
    <t>CUST-30644-AS</t>
  </si>
  <si>
    <t>PRD-423</t>
  </si>
  <si>
    <t>Katherine Edwards</t>
  </si>
  <si>
    <t>bjohnston082@yahoo.com</t>
  </si>
  <si>
    <t>FTX-87151-917</t>
  </si>
  <si>
    <t>CUST-91099-US</t>
  </si>
  <si>
    <t>PRD-424</t>
  </si>
  <si>
    <t>Melissa Morris</t>
  </si>
  <si>
    <t>clong767@hotmail.com</t>
  </si>
  <si>
    <t>FTX-79279-556</t>
  </si>
  <si>
    <t>CUST-51783-US</t>
  </si>
  <si>
    <t>PRD-425</t>
  </si>
  <si>
    <t>Jodi Moreno</t>
  </si>
  <si>
    <t>mwright06@gmail.com</t>
  </si>
  <si>
    <t>FTX-62061-267</t>
  </si>
  <si>
    <t>CUST-22859-US</t>
  </si>
  <si>
    <t>PRD-426</t>
  </si>
  <si>
    <t>Mary Thompson</t>
  </si>
  <si>
    <t>ahernandez5509@hotmail.com</t>
  </si>
  <si>
    <t>FTX-31967-213</t>
  </si>
  <si>
    <t>CUST-60834-SA</t>
  </si>
  <si>
    <t>PRD-427</t>
  </si>
  <si>
    <t>Jessica Ross</t>
  </si>
  <si>
    <t>85560155@yahoo.com</t>
  </si>
  <si>
    <t>FTX-87135-555</t>
  </si>
  <si>
    <t>CUST-74865-EU</t>
  </si>
  <si>
    <t>PRD-428</t>
  </si>
  <si>
    <t>Michael Peck</t>
  </si>
  <si>
    <t>75782162@gmail.com</t>
  </si>
  <si>
    <t>FTX-14918-605</t>
  </si>
  <si>
    <t>CUST-90676-US</t>
  </si>
  <si>
    <t>PRD-429</t>
  </si>
  <si>
    <t>Jacob Hess IV</t>
  </si>
  <si>
    <t>dmitchell06@hotmail.com</t>
  </si>
  <si>
    <t>FTX-51100-182</t>
  </si>
  <si>
    <t>CUST-10599-US</t>
  </si>
  <si>
    <t>PRD-430</t>
  </si>
  <si>
    <t>Justin Morales</t>
  </si>
  <si>
    <t>hbrown4595@gmail.com</t>
  </si>
  <si>
    <t>FTX-76909-838</t>
  </si>
  <si>
    <t>CUST-58655-EU</t>
  </si>
  <si>
    <t>PRD-431</t>
  </si>
  <si>
    <t>John Roberts</t>
  </si>
  <si>
    <t>crobinson8648@gmail.com</t>
  </si>
  <si>
    <t>FTX-43014-240</t>
  </si>
  <si>
    <t>CUST-33685-AF</t>
  </si>
  <si>
    <t>PRD-432</t>
  </si>
  <si>
    <t>Grant Barnes</t>
  </si>
  <si>
    <t>mhall064@hotmail.com</t>
  </si>
  <si>
    <t>FTX-58265-492</t>
  </si>
  <si>
    <t>CUST-41449-EU</t>
  </si>
  <si>
    <t>PRD-433</t>
  </si>
  <si>
    <t>Jillian Brown</t>
  </si>
  <si>
    <t>mmcconnell497@hotmail.com</t>
  </si>
  <si>
    <t>FTX-33529-274</t>
  </si>
  <si>
    <t>CUST-68234-US</t>
  </si>
  <si>
    <t>PRD-434</t>
  </si>
  <si>
    <t>Kyle Johnson</t>
  </si>
  <si>
    <t>169443376@yahoo.com</t>
  </si>
  <si>
    <t>FTX-38924-419</t>
  </si>
  <si>
    <t>CUST-53292-AF</t>
  </si>
  <si>
    <t>PRD-435</t>
  </si>
  <si>
    <t>Elizabeth Smith</t>
  </si>
  <si>
    <t>mfarley9130@gmail.com</t>
  </si>
  <si>
    <t>FTX-85621-860</t>
  </si>
  <si>
    <t>CUST-35156-US</t>
  </si>
  <si>
    <t>PRD-436</t>
  </si>
  <si>
    <t>Nathan Lopez</t>
  </si>
  <si>
    <t>72683139@gmail.com</t>
  </si>
  <si>
    <t>FTX-44688-659</t>
  </si>
  <si>
    <t>CUST-73481-EU</t>
  </si>
  <si>
    <t>PRD-437</t>
  </si>
  <si>
    <t>Richard Hull</t>
  </si>
  <si>
    <t>mchung9272@gmail.com</t>
  </si>
  <si>
    <t>FTX-15356-101</t>
  </si>
  <si>
    <t>CUST-42030-SA</t>
  </si>
  <si>
    <t>PRD-438</t>
  </si>
  <si>
    <t>Natalie Wolf</t>
  </si>
  <si>
    <t>amorris31@yahoo.com</t>
  </si>
  <si>
    <t>FTX-82852-215</t>
  </si>
  <si>
    <t>CUST-97813-US</t>
  </si>
  <si>
    <t>PRD-439</t>
  </si>
  <si>
    <t>Sarah Alvarez</t>
  </si>
  <si>
    <t>sdavidson2891@yahoo.com</t>
  </si>
  <si>
    <t>FTX-85804-191</t>
  </si>
  <si>
    <t>CUST-34089-US</t>
  </si>
  <si>
    <t>PRD-440</t>
  </si>
  <si>
    <t>Jennifer Johnson</t>
  </si>
  <si>
    <t>23141764@hotmail.com</t>
  </si>
  <si>
    <t>FTX-31215-170</t>
  </si>
  <si>
    <t>CUST-11731-SA</t>
  </si>
  <si>
    <t>PRD-441</t>
  </si>
  <si>
    <t>Kelsey Lee PhD</t>
  </si>
  <si>
    <t>609887608@hotmail.com</t>
  </si>
  <si>
    <t>FTX-50231-641</t>
  </si>
  <si>
    <t>CUST-65915-US</t>
  </si>
  <si>
    <t>PRD-442</t>
  </si>
  <si>
    <t>Julia Pham</t>
  </si>
  <si>
    <t>jford141@gmail.com</t>
  </si>
  <si>
    <t>FTX-23743-138</t>
  </si>
  <si>
    <t>CUST-55862-AS</t>
  </si>
  <si>
    <t>PRD-443</t>
  </si>
  <si>
    <t>Dakota King</t>
  </si>
  <si>
    <t>dmorrow51@gmail.com</t>
  </si>
  <si>
    <t>FTX-23968-757</t>
  </si>
  <si>
    <t>CUST-93132-EU</t>
  </si>
  <si>
    <t>PRD-444</t>
  </si>
  <si>
    <t>Amanda Haynes</t>
  </si>
  <si>
    <t>rcaldwell856@yahoo.com</t>
  </si>
  <si>
    <t>FTX-83595-297</t>
  </si>
  <si>
    <t>CUST-55594-US</t>
  </si>
  <si>
    <t>PRD-445</t>
  </si>
  <si>
    <t>Maria Velasquez</t>
  </si>
  <si>
    <t>mavila52@hotmail.com</t>
  </si>
  <si>
    <t>FTX-64949-895</t>
  </si>
  <si>
    <t>CUST-47551-AS</t>
  </si>
  <si>
    <t>PRD-446</t>
  </si>
  <si>
    <t>Timothy French</t>
  </si>
  <si>
    <t>swebb4312@gmail.com</t>
  </si>
  <si>
    <t>FTX-16014-121</t>
  </si>
  <si>
    <t>CUST-19442-AF</t>
  </si>
  <si>
    <t>PRD-447</t>
  </si>
  <si>
    <t>William Pearson</t>
  </si>
  <si>
    <t>5980762@hotmail.com</t>
  </si>
  <si>
    <t>FTX-18339-607</t>
  </si>
  <si>
    <t>CUST-93114-US</t>
  </si>
  <si>
    <t>PRD-448</t>
  </si>
  <si>
    <t>Michael Giles</t>
  </si>
  <si>
    <t>tmendoza26@gmail.com</t>
  </si>
  <si>
    <t>FTX-70149-184</t>
  </si>
  <si>
    <t>CUST-96584-EU</t>
  </si>
  <si>
    <t>PRD-449</t>
  </si>
  <si>
    <t>Grace Johnson</t>
  </si>
  <si>
    <t>rriley6776@gmail.com</t>
  </si>
  <si>
    <t>FTX-96483-965</t>
  </si>
  <si>
    <t>CUST-91028-AS</t>
  </si>
  <si>
    <t>PRD-450</t>
  </si>
  <si>
    <t>Monica Stone</t>
  </si>
  <si>
    <t>dsmith5840@yahoo.com</t>
  </si>
  <si>
    <t>FTX-63375-896</t>
  </si>
  <si>
    <t>CUST-92160-AF</t>
  </si>
  <si>
    <t>PRD-451</t>
  </si>
  <si>
    <t>Janet Johnson</t>
  </si>
  <si>
    <t>scraig04@yahoo.com</t>
  </si>
  <si>
    <t>FTX-43853-138</t>
  </si>
  <si>
    <t>CUST-33545-AF</t>
  </si>
  <si>
    <t>PRD-452</t>
  </si>
  <si>
    <t>Holly Tapia</t>
  </si>
  <si>
    <t>73140544@hotmail.com</t>
  </si>
  <si>
    <t>FTX-91357-359</t>
  </si>
  <si>
    <t>CUST-12777-EU</t>
  </si>
  <si>
    <t>PRD-453</t>
  </si>
  <si>
    <t>Kyle Holmes</t>
  </si>
  <si>
    <t>ahooper98@yahoo.com</t>
  </si>
  <si>
    <t>FTX-55576-316</t>
  </si>
  <si>
    <t>CUST-69956-AF</t>
  </si>
  <si>
    <t>PRD-454</t>
  </si>
  <si>
    <t>Jonathan Gordon</t>
  </si>
  <si>
    <t>escott1604@yahoo.com</t>
  </si>
  <si>
    <t>FTX-13837-378</t>
  </si>
  <si>
    <t>CUST-68292-EU</t>
  </si>
  <si>
    <t>PRD-455</t>
  </si>
  <si>
    <t>Tony Clark</t>
  </si>
  <si>
    <t>mcollins86@yahoo.com</t>
  </si>
  <si>
    <t>FTX-49932-452</t>
  </si>
  <si>
    <t>CUST-94580-US</t>
  </si>
  <si>
    <t>PRD-456</t>
  </si>
  <si>
    <t>James Barrett</t>
  </si>
  <si>
    <t>214204685@gmail.com</t>
  </si>
  <si>
    <t>FTX-15657-391</t>
  </si>
  <si>
    <t>CUST-40787-AF</t>
  </si>
  <si>
    <t>PRD-457</t>
  </si>
  <si>
    <t>Christopher Miller</t>
  </si>
  <si>
    <t>585990296@hotmail.com</t>
  </si>
  <si>
    <t>FTX-97819-202</t>
  </si>
  <si>
    <t>CUST-81478-SA</t>
  </si>
  <si>
    <t>PRD-458</t>
  </si>
  <si>
    <t>Bailey Campbell</t>
  </si>
  <si>
    <t>kwiley87@gmail.com</t>
  </si>
  <si>
    <t>FTX-24194-586</t>
  </si>
  <si>
    <t>CUST-66484-EU</t>
  </si>
  <si>
    <t>PRD-459</t>
  </si>
  <si>
    <t>Richard Alvarez</t>
  </si>
  <si>
    <t>7594706@hotmail.com</t>
  </si>
  <si>
    <t>FTX-83468-442</t>
  </si>
  <si>
    <t>CUST-49988-US</t>
  </si>
  <si>
    <t>PRD-460</t>
  </si>
  <si>
    <t>Danielle Burgess</t>
  </si>
  <si>
    <t>41413913@gmail.com</t>
  </si>
  <si>
    <t>FTX-49577-221</t>
  </si>
  <si>
    <t>CUST-90760-AS</t>
  </si>
  <si>
    <t>PRD-461</t>
  </si>
  <si>
    <t>Vickie Webster</t>
  </si>
  <si>
    <t>twatson0952@yahoo.com</t>
  </si>
  <si>
    <t>FTX-50851-116</t>
  </si>
  <si>
    <t>CUST-93326-US</t>
  </si>
  <si>
    <t>PRD-462</t>
  </si>
  <si>
    <t>John King</t>
  </si>
  <si>
    <t>tflores72@yahoo.com</t>
  </si>
  <si>
    <t>FTX-81038-338</t>
  </si>
  <si>
    <t>CUST-33162-AS</t>
  </si>
  <si>
    <t>PRD-463</t>
  </si>
  <si>
    <t>Rachel Phillips</t>
  </si>
  <si>
    <t>dmartin915@yahoo.com</t>
  </si>
  <si>
    <t>FTX-30201-780</t>
  </si>
  <si>
    <t>CUST-25486-SA</t>
  </si>
  <si>
    <t>PRD-464</t>
  </si>
  <si>
    <t>dharris439@hotmail.com</t>
  </si>
  <si>
    <t>FTX-92085-755</t>
  </si>
  <si>
    <t>CUST-33432-US</t>
  </si>
  <si>
    <t>PRD-465</t>
  </si>
  <si>
    <t>Lisa Schaefer</t>
  </si>
  <si>
    <t>kgraves864@hotmail.com</t>
  </si>
  <si>
    <t>FTX-79634-680</t>
  </si>
  <si>
    <t>CUST-87932-SA</t>
  </si>
  <si>
    <t>PRD-466</t>
  </si>
  <si>
    <t>Michael Walker</t>
  </si>
  <si>
    <t>khernandez740@yahoo.com</t>
  </si>
  <si>
    <t>FTX-33326-530</t>
  </si>
  <si>
    <t>CUST-52968-AF</t>
  </si>
  <si>
    <t>PRD-467</t>
  </si>
  <si>
    <t>Troy Dominguez</t>
  </si>
  <si>
    <t>avelasquez78@yahoo.com</t>
  </si>
  <si>
    <t>FTX-91808-793</t>
  </si>
  <si>
    <t>CUST-74479-AF</t>
  </si>
  <si>
    <t>PRD-468</t>
  </si>
  <si>
    <t>Katie Smith</t>
  </si>
  <si>
    <t>rwilliams644@gmail.com</t>
  </si>
  <si>
    <t>FTX-70530-889</t>
  </si>
  <si>
    <t>CUST-95676-SA</t>
  </si>
  <si>
    <t>PRD-469</t>
  </si>
  <si>
    <t>Julie Romero</t>
  </si>
  <si>
    <t>jriley784@gmail.com</t>
  </si>
  <si>
    <t>FTX-67790-265</t>
  </si>
  <si>
    <t>CUST-63363-AS</t>
  </si>
  <si>
    <t>PRD-470</t>
  </si>
  <si>
    <t>Jacob Porter</t>
  </si>
  <si>
    <t>gperry4909@yahoo.com</t>
  </si>
  <si>
    <t>FTX-73040-499</t>
  </si>
  <si>
    <t>CUST-84179-SA</t>
  </si>
  <si>
    <t>PRD-471</t>
  </si>
  <si>
    <t>Michael Smith</t>
  </si>
  <si>
    <t>52105619@gmail.com</t>
  </si>
  <si>
    <t>FTX-54176-183</t>
  </si>
  <si>
    <t>CUST-70056-AF</t>
  </si>
  <si>
    <t>PRD-472</t>
  </si>
  <si>
    <t>Michael Anderson</t>
  </si>
  <si>
    <t>tmoore832@hotmail.com</t>
  </si>
  <si>
    <t>FTX-61982-997</t>
  </si>
  <si>
    <t>CUST-74296-SA</t>
  </si>
  <si>
    <t>PRD-473</t>
  </si>
  <si>
    <t>Donald Williams</t>
  </si>
  <si>
    <t>mwright1942@yahoo.com</t>
  </si>
  <si>
    <t>FTX-45827-691</t>
  </si>
  <si>
    <t>CUST-59553-AS</t>
  </si>
  <si>
    <t>PRD-474</t>
  </si>
  <si>
    <t>Jessica Thomas</t>
  </si>
  <si>
    <t>smccormick033@hotmail.com</t>
  </si>
  <si>
    <t>FTX-14219-930</t>
  </si>
  <si>
    <t>CUST-58344-US</t>
  </si>
  <si>
    <t>PRD-475</t>
  </si>
  <si>
    <t>Patricia Hawkins</t>
  </si>
  <si>
    <t>jsmith04@gmail.com</t>
  </si>
  <si>
    <t>FTX-51226-237</t>
  </si>
  <si>
    <t>CUST-43068-SA</t>
  </si>
  <si>
    <t>PRD-476</t>
  </si>
  <si>
    <t>Victoria Hartman</t>
  </si>
  <si>
    <t>63497834@gmail.com</t>
  </si>
  <si>
    <t>FTX-85792-825</t>
  </si>
  <si>
    <t>CUST-69508-US</t>
  </si>
  <si>
    <t>PRD-477</t>
  </si>
  <si>
    <t>Crystal Duncan</t>
  </si>
  <si>
    <t>lwhitaker0829@yahoo.com</t>
  </si>
  <si>
    <t>FTX-11735-377</t>
  </si>
  <si>
    <t>CUST-79752-AS</t>
  </si>
  <si>
    <t>PRD-478</t>
  </si>
  <si>
    <t>Randall Williams</t>
  </si>
  <si>
    <t>msmith3316@hotmail.com</t>
  </si>
  <si>
    <t>FTX-17828-745</t>
  </si>
  <si>
    <t>CUST-47205-EU</t>
  </si>
  <si>
    <t>PRD-479</t>
  </si>
  <si>
    <t>Justin Freeman</t>
  </si>
  <si>
    <t>sgay992@yahoo.com</t>
  </si>
  <si>
    <t>FTX-71182-986</t>
  </si>
  <si>
    <t>CUST-29087-SA</t>
  </si>
  <si>
    <t>PRD-480</t>
  </si>
  <si>
    <t>Brooke Chung</t>
  </si>
  <si>
    <t>swelch913@hotmail.com</t>
  </si>
  <si>
    <t>FTX-55302-388</t>
  </si>
  <si>
    <t>CUST-39679-AF</t>
  </si>
  <si>
    <t>PRD-481</t>
  </si>
  <si>
    <t>Taylor Jimenez</t>
  </si>
  <si>
    <t>abowen30@hotmail.com</t>
  </si>
  <si>
    <t>FTX-28236-822</t>
  </si>
  <si>
    <t>CUST-19827-SA</t>
  </si>
  <si>
    <t>PRD-482</t>
  </si>
  <si>
    <t>Victoria Jackson</t>
  </si>
  <si>
    <t>mhunter12@hotmail.com</t>
  </si>
  <si>
    <t>FTX-45941-672</t>
  </si>
  <si>
    <t>CUST-38722-US</t>
  </si>
  <si>
    <t>PRD-483</t>
  </si>
  <si>
    <t>Justin Jones</t>
  </si>
  <si>
    <t>jgarza9300@gmail.com</t>
  </si>
  <si>
    <t>FTX-35050-822</t>
  </si>
  <si>
    <t>CUST-99673-AF</t>
  </si>
  <si>
    <t>PRD-484</t>
  </si>
  <si>
    <t>Cindy Jones</t>
  </si>
  <si>
    <t>rreynolds5920@hotmail.com</t>
  </si>
  <si>
    <t>FTX-40976-495</t>
  </si>
  <si>
    <t>CUST-52151-AS</t>
  </si>
  <si>
    <t>PRD-485</t>
  </si>
  <si>
    <t>Erin Smith</t>
  </si>
  <si>
    <t>jjames75@yahoo.com</t>
  </si>
  <si>
    <t>FTX-79812-350</t>
  </si>
  <si>
    <t>CUST-67326-AS</t>
  </si>
  <si>
    <t>PRD-486</t>
  </si>
  <si>
    <t>Jessica Snyder</t>
  </si>
  <si>
    <t>rsnyder2249@yahoo.com</t>
  </si>
  <si>
    <t>FTX-39378-856</t>
  </si>
  <si>
    <t>CUST-96968-EU</t>
  </si>
  <si>
    <t>PRD-487</t>
  </si>
  <si>
    <t>Lauren Kennedy</t>
  </si>
  <si>
    <t>clawson49@yahoo.com</t>
  </si>
  <si>
    <t>FTX-25885-249</t>
  </si>
  <si>
    <t>CUST-73103-US</t>
  </si>
  <si>
    <t>PRD-488</t>
  </si>
  <si>
    <t>Eric Mendoza</t>
  </si>
  <si>
    <t>dlewis563@yahoo.com</t>
  </si>
  <si>
    <t>FTX-21328-322</t>
  </si>
  <si>
    <t>CUST-72481-EU</t>
  </si>
  <si>
    <t>PRD-489</t>
  </si>
  <si>
    <t>Katherine Porter</t>
  </si>
  <si>
    <t>jwashington77@yahoo.com</t>
  </si>
  <si>
    <t>FTX-23453-343</t>
  </si>
  <si>
    <t>CUST-94256-US</t>
  </si>
  <si>
    <t>PRD-490</t>
  </si>
  <si>
    <t>Michael Dyer</t>
  </si>
  <si>
    <t>cbradshaw34@yahoo.com</t>
  </si>
  <si>
    <t>FTX-64289-407</t>
  </si>
  <si>
    <t>CUST-18400-SA</t>
  </si>
  <si>
    <t>PRD-491</t>
  </si>
  <si>
    <t>Mrs. Valerie Lester</t>
  </si>
  <si>
    <t>sjenkins710@gmail.com</t>
  </si>
  <si>
    <t>FTX-85984-559</t>
  </si>
  <si>
    <t>CUST-24141-EU</t>
  </si>
  <si>
    <t>PRD-492</t>
  </si>
  <si>
    <t>Michael Gonzalez</t>
  </si>
  <si>
    <t>tjuarez42@yahoo.com</t>
  </si>
  <si>
    <t>FTX-31657-235</t>
  </si>
  <si>
    <t>CUST-94663-AF</t>
  </si>
  <si>
    <t>PRD-493</t>
  </si>
  <si>
    <t>Anthony Matthews</t>
  </si>
  <si>
    <t>csmith491@gmail.com</t>
  </si>
  <si>
    <t>FTX-90476-381</t>
  </si>
  <si>
    <t>CUST-11249-AF</t>
  </si>
  <si>
    <t>PRD-494</t>
  </si>
  <si>
    <t>Richard Lewis</t>
  </si>
  <si>
    <t>jrodriguez83@yahoo.com</t>
  </si>
  <si>
    <t>FTX-61604-409</t>
  </si>
  <si>
    <t>CUST-31844-EU</t>
  </si>
  <si>
    <t>PRD-495</t>
  </si>
  <si>
    <t>Alejandra Riley</t>
  </si>
  <si>
    <t>brobinson5304@gmail.com</t>
  </si>
  <si>
    <t>FTX-38805-144</t>
  </si>
  <si>
    <t>CUST-43730-AF</t>
  </si>
  <si>
    <t>PRD-496</t>
  </si>
  <si>
    <t>Jonathan Anderson</t>
  </si>
  <si>
    <t>jponce49@gmail.com</t>
  </si>
  <si>
    <t>FTX-85973-281</t>
  </si>
  <si>
    <t>CUST-25038-SA</t>
  </si>
  <si>
    <t>PRD-497</t>
  </si>
  <si>
    <t>Dawn Cline</t>
  </si>
  <si>
    <t>igomez18@hotmail.com</t>
  </si>
  <si>
    <t>FTX-11470-781</t>
  </si>
  <si>
    <t>CUST-39823-US</t>
  </si>
  <si>
    <t>PRD-498</t>
  </si>
  <si>
    <t>Terri Solomon</t>
  </si>
  <si>
    <t>cbrown0601@gmail.com</t>
  </si>
  <si>
    <t>FTX-86905-177</t>
  </si>
  <si>
    <t>CUST-15143-AS</t>
  </si>
  <si>
    <t>PRD-499</t>
  </si>
  <si>
    <t>Jessica Williams</t>
  </si>
  <si>
    <t>towens756@gmail.com</t>
  </si>
  <si>
    <t>FTX-16907-709</t>
  </si>
  <si>
    <t>CUST-52622-AF</t>
  </si>
  <si>
    <t>PRD-500</t>
  </si>
  <si>
    <t>Edgar King</t>
  </si>
  <si>
    <t>kcallahan627@gmail.com</t>
  </si>
  <si>
    <t>FTX-68793-598</t>
  </si>
  <si>
    <t>CUST-49499-EU</t>
  </si>
  <si>
    <t>PRD-501</t>
  </si>
  <si>
    <t>Mary Green</t>
  </si>
  <si>
    <t>dbond25@yahoo.com</t>
  </si>
  <si>
    <t>FTX-60010-175</t>
  </si>
  <si>
    <t>CUST-41504-AF</t>
  </si>
  <si>
    <t>PRD-502</t>
  </si>
  <si>
    <t>Micheal Smith</t>
  </si>
  <si>
    <t>stownsend83@hotmail.com</t>
  </si>
  <si>
    <t>FTX-91033-670</t>
  </si>
  <si>
    <t>CUST-83274-AS</t>
  </si>
  <si>
    <t>PRD-503</t>
  </si>
  <si>
    <t>Charles Kramer</t>
  </si>
  <si>
    <t>mleonard97@hotmail.com</t>
  </si>
  <si>
    <t>FTX-97112-862</t>
  </si>
  <si>
    <t>CUST-12408-US</t>
  </si>
  <si>
    <t>PRD-504</t>
  </si>
  <si>
    <t>Stacy May</t>
  </si>
  <si>
    <t>krussell4724@hotmail.com</t>
  </si>
  <si>
    <t>FTX-93065-540</t>
  </si>
  <si>
    <t>CUST-78520-AS</t>
  </si>
  <si>
    <t>PRD-505</t>
  </si>
  <si>
    <t>Heather Morgan</t>
  </si>
  <si>
    <t>ehernandez241@gmail.com</t>
  </si>
  <si>
    <t>FTX-29207-389</t>
  </si>
  <si>
    <t>CUST-68712-SA</t>
  </si>
  <si>
    <t>PRD-506</t>
  </si>
  <si>
    <t>Nicole Johnson</t>
  </si>
  <si>
    <t>098823579@gmail.com</t>
  </si>
  <si>
    <t>FTX-30389-131</t>
  </si>
  <si>
    <t>CUST-93622-SA</t>
  </si>
  <si>
    <t>PRD-507</t>
  </si>
  <si>
    <t>Whitney Valentine</t>
  </si>
  <si>
    <t>tstrickland1985@gmail.com</t>
  </si>
  <si>
    <t>FTX-83756-531</t>
  </si>
  <si>
    <t>CUST-11591-AF</t>
  </si>
  <si>
    <t>PRD-508</t>
  </si>
  <si>
    <t>David Melton</t>
  </si>
  <si>
    <t>swilson3375@gmail.com</t>
  </si>
  <si>
    <t>FTX-58902-230</t>
  </si>
  <si>
    <t>CUST-43702-EU</t>
  </si>
  <si>
    <t>PRD-509</t>
  </si>
  <si>
    <t>Timothy Compton</t>
  </si>
  <si>
    <t>aparks2191@yahoo.com</t>
  </si>
  <si>
    <t>FTX-74392-907</t>
  </si>
  <si>
    <t>CUST-79746-AF</t>
  </si>
  <si>
    <t>PRD-510</t>
  </si>
  <si>
    <t>Jason Moreno</t>
  </si>
  <si>
    <t>kjones632@yahoo.com</t>
  </si>
  <si>
    <t>FTX-39712-261</t>
  </si>
  <si>
    <t>CUST-37604-AS</t>
  </si>
  <si>
    <t>PRD-511</t>
  </si>
  <si>
    <t>David Rivera</t>
  </si>
  <si>
    <t>rkelly64@gmail.com</t>
  </si>
  <si>
    <t>FTX-68165-179</t>
  </si>
  <si>
    <t>CUST-52331-SA</t>
  </si>
  <si>
    <t>PRD-512</t>
  </si>
  <si>
    <t>Matthew Foster</t>
  </si>
  <si>
    <t>dgomez5972@hotmail.com</t>
  </si>
  <si>
    <t>FTX-21656-334</t>
  </si>
  <si>
    <t>CUST-67186-SA</t>
  </si>
  <si>
    <t>PRD-513</t>
  </si>
  <si>
    <t>Wesley Estes</t>
  </si>
  <si>
    <t>ssherman735@hotmail.com</t>
  </si>
  <si>
    <t>FTX-66213-143</t>
  </si>
  <si>
    <t>CUST-61198-US</t>
  </si>
  <si>
    <t>PRD-514</t>
  </si>
  <si>
    <t>Tammy Rose</t>
  </si>
  <si>
    <t>lpacheco964@yahoo.com</t>
  </si>
  <si>
    <t>FTX-87784-900</t>
  </si>
  <si>
    <t>CUST-77230-US</t>
  </si>
  <si>
    <t>PRD-515</t>
  </si>
  <si>
    <t>Darren Jordan</t>
  </si>
  <si>
    <t>dsmith031@hotmail.com</t>
  </si>
  <si>
    <t>FTX-54317-424</t>
  </si>
  <si>
    <t>CUST-50808-US</t>
  </si>
  <si>
    <t>PRD-516</t>
  </si>
  <si>
    <t>Jessica Lee</t>
  </si>
  <si>
    <t>dmejia72@gmail.com</t>
  </si>
  <si>
    <t>FTX-88131-321</t>
  </si>
  <si>
    <t>CUST-16744-US</t>
  </si>
  <si>
    <t>PRD-517</t>
  </si>
  <si>
    <t>Nicole Alexander</t>
  </si>
  <si>
    <t>jwilson665@yahoo.com</t>
  </si>
  <si>
    <t>FTX-16528-269</t>
  </si>
  <si>
    <t>CUST-49220-AF</t>
  </si>
  <si>
    <t>PRD-518</t>
  </si>
  <si>
    <t>Kevin Nunez</t>
  </si>
  <si>
    <t>lmcdonald48@yahoo.com</t>
  </si>
  <si>
    <t>FTX-17055-698</t>
  </si>
  <si>
    <t>CUST-11438-SA</t>
  </si>
  <si>
    <t>PRD-519</t>
  </si>
  <si>
    <t>Beth Carter</t>
  </si>
  <si>
    <t>bwilcox87@yahoo.com</t>
  </si>
  <si>
    <t>FTX-11346-555</t>
  </si>
  <si>
    <t>CUST-38612-US</t>
  </si>
  <si>
    <t>PRD-520</t>
  </si>
  <si>
    <t>Donald Townsend</t>
  </si>
  <si>
    <t>kthomas0210@gmail.com</t>
  </si>
  <si>
    <t>FTX-74858-688</t>
  </si>
  <si>
    <t>CUST-12437-US</t>
  </si>
  <si>
    <t>PRD-521</t>
  </si>
  <si>
    <t>Alyssa Hill</t>
  </si>
  <si>
    <t>wbell945@hotmail.com</t>
  </si>
  <si>
    <t>FTX-84094-649</t>
  </si>
  <si>
    <t>CUST-89294-AF</t>
  </si>
  <si>
    <t>PRD-522</t>
  </si>
  <si>
    <t>Julia Berry</t>
  </si>
  <si>
    <t>317602233@gmail.com</t>
  </si>
  <si>
    <t>FTX-82090-371</t>
  </si>
  <si>
    <t>CUST-31647-SA</t>
  </si>
  <si>
    <t>PRD-523</t>
  </si>
  <si>
    <t>Patrick Sanchez</t>
  </si>
  <si>
    <t>4158126@hotmail.com</t>
  </si>
  <si>
    <t>FTX-88412-199</t>
  </si>
  <si>
    <t>CUST-89555-AF</t>
  </si>
  <si>
    <t>PRD-524</t>
  </si>
  <si>
    <t>Alan Hansen</t>
  </si>
  <si>
    <t>esilva4917@yahoo.com</t>
  </si>
  <si>
    <t>FTX-13076-839</t>
  </si>
  <si>
    <t>CUST-56420-EU</t>
  </si>
  <si>
    <t>PRD-525</t>
  </si>
  <si>
    <t>Elizabeth Lam</t>
  </si>
  <si>
    <t>ggarrett362@hotmail.com</t>
  </si>
  <si>
    <t>FTX-18562-479</t>
  </si>
  <si>
    <t>CUST-35359-SA</t>
  </si>
  <si>
    <t>PRD-526</t>
  </si>
  <si>
    <t>Jason Carney</t>
  </si>
  <si>
    <t>mphillips911@hotmail.com</t>
  </si>
  <si>
    <t>FTX-19872-867</t>
  </si>
  <si>
    <t>CUST-52352-AS</t>
  </si>
  <si>
    <t>PRD-527</t>
  </si>
  <si>
    <t>Christine Doyle</t>
  </si>
  <si>
    <t>gmorris10@hotmail.com</t>
  </si>
  <si>
    <t>FTX-62036-289</t>
  </si>
  <si>
    <t>CUST-27171-EU</t>
  </si>
  <si>
    <t>PRD-528</t>
  </si>
  <si>
    <t>Michael Mitchell</t>
  </si>
  <si>
    <t>03944682@gmail.com</t>
  </si>
  <si>
    <t>FTX-91252-542</t>
  </si>
  <si>
    <t>CUST-47024-AF</t>
  </si>
  <si>
    <t>PRD-529</t>
  </si>
  <si>
    <t>Brian King</t>
  </si>
  <si>
    <t>947623232@gmail.com</t>
  </si>
  <si>
    <t>FTX-96365-693</t>
  </si>
  <si>
    <t>CUST-34328-AS</t>
  </si>
  <si>
    <t>PRD-530</t>
  </si>
  <si>
    <t>Christopher Walker</t>
  </si>
  <si>
    <t>whunt07@gmail.com</t>
  </si>
  <si>
    <t>FTX-67054-992</t>
  </si>
  <si>
    <t>CUST-68600-AF</t>
  </si>
  <si>
    <t>PRD-531</t>
  </si>
  <si>
    <t>Brian Roberts</t>
  </si>
  <si>
    <t>ablair80@gmail.com</t>
  </si>
  <si>
    <t>FTX-68628-519</t>
  </si>
  <si>
    <t>CUST-11565-AF</t>
  </si>
  <si>
    <t>PRD-532</t>
  </si>
  <si>
    <t>Aaron Martinez</t>
  </si>
  <si>
    <t>astrong0038@gmail.com</t>
  </si>
  <si>
    <t>FTX-70190-443</t>
  </si>
  <si>
    <t>CUST-99273-US</t>
  </si>
  <si>
    <t>PRD-533</t>
  </si>
  <si>
    <t>Theresa Fisher</t>
  </si>
  <si>
    <t>nfranklin7168@hotmail.com</t>
  </si>
  <si>
    <t>FTX-72252-722</t>
  </si>
  <si>
    <t>CUST-90968-US</t>
  </si>
  <si>
    <t>PRD-534</t>
  </si>
  <si>
    <t>Annette Hale</t>
  </si>
  <si>
    <t>80573812@gmail.com</t>
  </si>
  <si>
    <t>FTX-39897-425</t>
  </si>
  <si>
    <t>CUST-49566-SA</t>
  </si>
  <si>
    <t>PRD-535</t>
  </si>
  <si>
    <t>Carla Yoder</t>
  </si>
  <si>
    <t>zmaxwell4627@gmail.com</t>
  </si>
  <si>
    <t>FTX-45774-615</t>
  </si>
  <si>
    <t>CUST-49844-EU</t>
  </si>
  <si>
    <t>PRD-536</t>
  </si>
  <si>
    <t>Timothy Gilbert</t>
  </si>
  <si>
    <t>ssmall2881@gmail.com</t>
  </si>
  <si>
    <t>FTX-46428-889</t>
  </si>
  <si>
    <t>CUST-56138-SA</t>
  </si>
  <si>
    <t>PRD-537</t>
  </si>
  <si>
    <t>Tracy Smith</t>
  </si>
  <si>
    <t>jcoffey27@gmail.com</t>
  </si>
  <si>
    <t>FTX-89291-799</t>
  </si>
  <si>
    <t>CUST-79733-EU</t>
  </si>
  <si>
    <t>PRD-538</t>
  </si>
  <si>
    <t>John Cox</t>
  </si>
  <si>
    <t>athompson915@yahoo.com</t>
  </si>
  <si>
    <t>FTX-47721-470</t>
  </si>
  <si>
    <t>CUST-45982-SA</t>
  </si>
  <si>
    <t>PRD-539</t>
  </si>
  <si>
    <t>Randall Oneal</t>
  </si>
  <si>
    <t>mgonzalez136@gmail.com</t>
  </si>
  <si>
    <t>FTX-40589-354</t>
  </si>
  <si>
    <t>CUST-13371-SA</t>
  </si>
  <si>
    <t>PRD-540</t>
  </si>
  <si>
    <t>Bill Kelley</t>
  </si>
  <si>
    <t>dgonzalez6515@hotmail.com</t>
  </si>
  <si>
    <t>FTX-48198-847</t>
  </si>
  <si>
    <t>CUST-43181-AF</t>
  </si>
  <si>
    <t>PRD-541</t>
  </si>
  <si>
    <t>Julie Holland</t>
  </si>
  <si>
    <t>bcurry733@hotmail.com</t>
  </si>
  <si>
    <t>FTX-80498-713</t>
  </si>
  <si>
    <t>CUST-78928-US</t>
  </si>
  <si>
    <t>PRD-542</t>
  </si>
  <si>
    <t>Stephanie Cox</t>
  </si>
  <si>
    <t>81418025@gmail.com</t>
  </si>
  <si>
    <t>FTX-44663-379</t>
  </si>
  <si>
    <t>CUST-14497-EU</t>
  </si>
  <si>
    <t>PRD-543</t>
  </si>
  <si>
    <t>Jennifer Lynch</t>
  </si>
  <si>
    <t>cperry98@hotmail.com</t>
  </si>
  <si>
    <t>FTX-59810-630</t>
  </si>
  <si>
    <t>CUST-46115-SA</t>
  </si>
  <si>
    <t>PRD-544</t>
  </si>
  <si>
    <t>Jamie Hicks</t>
  </si>
  <si>
    <t>jcampbell916@hotmail.com</t>
  </si>
  <si>
    <t>FTX-91818-598</t>
  </si>
  <si>
    <t>CUST-76572-AF</t>
  </si>
  <si>
    <t>PRD-545</t>
  </si>
  <si>
    <t>Robert Price</t>
  </si>
  <si>
    <t>jwilson79@yahoo.com</t>
  </si>
  <si>
    <t>FTX-87148-201</t>
  </si>
  <si>
    <t>CUST-57131-US</t>
  </si>
  <si>
    <t>PRD-546</t>
  </si>
  <si>
    <t>Linda Jones</t>
  </si>
  <si>
    <t>dskinner54@gmail.com</t>
  </si>
  <si>
    <t>FTX-89778-436</t>
  </si>
  <si>
    <t>CUST-97952-AF</t>
  </si>
  <si>
    <t>PRD-547</t>
  </si>
  <si>
    <t>Eric Duncan</t>
  </si>
  <si>
    <t>rnelson1654@yahoo.com</t>
  </si>
  <si>
    <t>FTX-72045-736</t>
  </si>
  <si>
    <t>CUST-90023-AF</t>
  </si>
  <si>
    <t>PRD-548</t>
  </si>
  <si>
    <t>Morgan Larson</t>
  </si>
  <si>
    <t>aglover676@yahoo.com</t>
  </si>
  <si>
    <t>FTX-76961-183</t>
  </si>
  <si>
    <t>CUST-55372-EU</t>
  </si>
  <si>
    <t>PRD-549</t>
  </si>
  <si>
    <t>Daniel Allen</t>
  </si>
  <si>
    <t>kschroeder097@yahoo.com</t>
  </si>
  <si>
    <t>FTX-31440-191</t>
  </si>
  <si>
    <t>CUST-65812-EU</t>
  </si>
  <si>
    <t>PRD-550</t>
  </si>
  <si>
    <t>Frances Bishop</t>
  </si>
  <si>
    <t>kreyes127@yahoo.com</t>
  </si>
  <si>
    <t>FTX-50680-954</t>
  </si>
  <si>
    <t>CUST-10061-AS</t>
  </si>
  <si>
    <t>PRD-551</t>
  </si>
  <si>
    <t>Melissa Escobar</t>
  </si>
  <si>
    <t>cking73@yahoo.com</t>
  </si>
  <si>
    <t>FTX-37269-294</t>
  </si>
  <si>
    <t>CUST-51619-AF</t>
  </si>
  <si>
    <t>PRD-552</t>
  </si>
  <si>
    <t>Christopher Garcia</t>
  </si>
  <si>
    <t>jmoore816@gmail.com</t>
  </si>
  <si>
    <t>FTX-35079-937</t>
  </si>
  <si>
    <t>CUST-71141-AS</t>
  </si>
  <si>
    <t>PRD-553</t>
  </si>
  <si>
    <t>Christine Simpson</t>
  </si>
  <si>
    <t>danderson834@hotmail.com</t>
  </si>
  <si>
    <t>FTX-61797-246</t>
  </si>
  <si>
    <t>CUST-32040-SA</t>
  </si>
  <si>
    <t>PRD-554</t>
  </si>
  <si>
    <t>Andrew Coleman</t>
  </si>
  <si>
    <t>mrodriguez549@yahoo.com</t>
  </si>
  <si>
    <t>FTX-27257-921</t>
  </si>
  <si>
    <t>CUST-92134-SA</t>
  </si>
  <si>
    <t>PRD-555</t>
  </si>
  <si>
    <t>Andrea Smith</t>
  </si>
  <si>
    <t>gharris784@gmail.com</t>
  </si>
  <si>
    <t>FTX-23676-478</t>
  </si>
  <si>
    <t>CUST-71596-AF</t>
  </si>
  <si>
    <t>PRD-556</t>
  </si>
  <si>
    <t>Selena Campbell</t>
  </si>
  <si>
    <t>02046624@gmail.com</t>
  </si>
  <si>
    <t>FTX-60829-282</t>
  </si>
  <si>
    <t>CUST-16207-EU</t>
  </si>
  <si>
    <t>PRD-557</t>
  </si>
  <si>
    <t>Diane Carter</t>
  </si>
  <si>
    <t>dpotter1863@hotmail.com</t>
  </si>
  <si>
    <t>FTX-38378-901</t>
  </si>
  <si>
    <t>CUST-58719-US</t>
  </si>
  <si>
    <t>PRD-558</t>
  </si>
  <si>
    <t>Peter Wilson</t>
  </si>
  <si>
    <t>rkeller83@hotmail.com</t>
  </si>
  <si>
    <t>FTX-46236-553</t>
  </si>
  <si>
    <t>CUST-23273-AF</t>
  </si>
  <si>
    <t>PRD-559</t>
  </si>
  <si>
    <t>Timothy Welch</t>
  </si>
  <si>
    <t>tthompson1872@hotmail.com</t>
  </si>
  <si>
    <t>FTX-48609-472</t>
  </si>
  <si>
    <t>CUST-23452-EU</t>
  </si>
  <si>
    <t>PRD-560</t>
  </si>
  <si>
    <t>Michael Douglas</t>
  </si>
  <si>
    <t>drichards13@yahoo.com</t>
  </si>
  <si>
    <t>FTX-75561-507</t>
  </si>
  <si>
    <t>CUST-25524-AF</t>
  </si>
  <si>
    <t>PRD-561</t>
  </si>
  <si>
    <t>Nancy Edwards</t>
  </si>
  <si>
    <t>apatterson1938@yahoo.com</t>
  </si>
  <si>
    <t>FTX-39386-771</t>
  </si>
  <si>
    <t>CUST-41991-AS</t>
  </si>
  <si>
    <t>PRD-562</t>
  </si>
  <si>
    <t>Dr. Kathleen Garcia DDS</t>
  </si>
  <si>
    <t>treed909@gmail.com</t>
  </si>
  <si>
    <t>FTX-84846-629</t>
  </si>
  <si>
    <t>CUST-64957-AF</t>
  </si>
  <si>
    <t>PRD-563</t>
  </si>
  <si>
    <t>Chad Lee</t>
  </si>
  <si>
    <t>dhogan939@hotmail.com</t>
  </si>
  <si>
    <t>FTX-63861-593</t>
  </si>
  <si>
    <t>CUST-85985-AS</t>
  </si>
  <si>
    <t>PRD-564</t>
  </si>
  <si>
    <t>Alexandra Yang</t>
  </si>
  <si>
    <t>wmanning9152@yahoo.com</t>
  </si>
  <si>
    <t>FTX-96789-695</t>
  </si>
  <si>
    <t>CUST-39588-US</t>
  </si>
  <si>
    <t>PRD-565</t>
  </si>
  <si>
    <t>Shelby Patel</t>
  </si>
  <si>
    <t>rjames7954@hotmail.com</t>
  </si>
  <si>
    <t>FTX-27918-452</t>
  </si>
  <si>
    <t>CUST-39268-SA</t>
  </si>
  <si>
    <t>PRD-566</t>
  </si>
  <si>
    <t>Mary Mendez</t>
  </si>
  <si>
    <t>acalderon67@gmail.com</t>
  </si>
  <si>
    <t>FTX-90612-869</t>
  </si>
  <si>
    <t>CUST-88166-SA</t>
  </si>
  <si>
    <t>PRD-567</t>
  </si>
  <si>
    <t>Joshua Castro</t>
  </si>
  <si>
    <t>naguilar05@gmail.com</t>
  </si>
  <si>
    <t>FTX-21986-970</t>
  </si>
  <si>
    <t>CUST-24328-US</t>
  </si>
  <si>
    <t>PRD-568</t>
  </si>
  <si>
    <t>Jesse Taylor</t>
  </si>
  <si>
    <t>dcooper910@hotmail.com</t>
  </si>
  <si>
    <t>FTX-31028-217</t>
  </si>
  <si>
    <t>CUST-80025-US</t>
  </si>
  <si>
    <t>PRD-569</t>
  </si>
  <si>
    <t>Erin Murphy</t>
  </si>
  <si>
    <t>agonzalez219@yahoo.com</t>
  </si>
  <si>
    <t>FTX-14962-862</t>
  </si>
  <si>
    <t>CUST-96946-EU</t>
  </si>
  <si>
    <t>PRD-570</t>
  </si>
  <si>
    <t>Kyle Bowen</t>
  </si>
  <si>
    <t>kmontoya848@gmail.com</t>
  </si>
  <si>
    <t>FTX-16327-864</t>
  </si>
  <si>
    <t>CUST-81071-EU</t>
  </si>
  <si>
    <t>PRD-571</t>
  </si>
  <si>
    <t>Richard Calderon</t>
  </si>
  <si>
    <t>nrubio744@hotmail.com</t>
  </si>
  <si>
    <t>FTX-16952-242</t>
  </si>
  <si>
    <t>CUST-82626-AS</t>
  </si>
  <si>
    <t>PRD-572</t>
  </si>
  <si>
    <t>Dr. James Floyd</t>
  </si>
  <si>
    <t>msimmons6293@yahoo.com</t>
  </si>
  <si>
    <t>FTX-25303-430</t>
  </si>
  <si>
    <t>CUST-59012-EU</t>
  </si>
  <si>
    <t>PRD-573</t>
  </si>
  <si>
    <t>Jennifer Hall</t>
  </si>
  <si>
    <t>asilva132@gmail.com</t>
  </si>
  <si>
    <t>FTX-16569-522</t>
  </si>
  <si>
    <t>CUST-14833-AS</t>
  </si>
  <si>
    <t>PRD-574</t>
  </si>
  <si>
    <t>Robert Moss</t>
  </si>
  <si>
    <t>cthompson0204@yahoo.com</t>
  </si>
  <si>
    <t>FTX-24335-728</t>
  </si>
  <si>
    <t>CUST-98200-AS</t>
  </si>
  <si>
    <t>PRD-575</t>
  </si>
  <si>
    <t>Gary Scott</t>
  </si>
  <si>
    <t>ggarza83@yahoo.com</t>
  </si>
  <si>
    <t>FTX-59587-177</t>
  </si>
  <si>
    <t>CUST-86927-EU</t>
  </si>
  <si>
    <t>PRD-576</t>
  </si>
  <si>
    <t>Joshua Austin</t>
  </si>
  <si>
    <t>paguilar834@yahoo.com</t>
  </si>
  <si>
    <t>FTX-99767-327</t>
  </si>
  <si>
    <t>CUST-34261-SA</t>
  </si>
  <si>
    <t>PRD-577</t>
  </si>
  <si>
    <t>Ronnie Miles</t>
  </si>
  <si>
    <t>lnelson6417@gmail.com</t>
  </si>
  <si>
    <t>FTX-72738-511</t>
  </si>
  <si>
    <t>CUST-83568-AF</t>
  </si>
  <si>
    <t>PRD-578</t>
  </si>
  <si>
    <t>Christopher Santiago</t>
  </si>
  <si>
    <t>rmueller17@gmail.com</t>
  </si>
  <si>
    <t>FTX-90224-669</t>
  </si>
  <si>
    <t>CUST-26877-US</t>
  </si>
  <si>
    <t>PRD-579</t>
  </si>
  <si>
    <t>Antonio Braun</t>
  </si>
  <si>
    <t>mlee530@gmail.com</t>
  </si>
  <si>
    <t>FTX-31248-498</t>
  </si>
  <si>
    <t>CUST-81141-US</t>
  </si>
  <si>
    <t>PRD-580</t>
  </si>
  <si>
    <t>Amanda Smith</t>
  </si>
  <si>
    <t>vnicholson654@hotmail.com</t>
  </si>
  <si>
    <t>FTX-26726-694</t>
  </si>
  <si>
    <t>CUST-44737-US</t>
  </si>
  <si>
    <t>PRD-581</t>
  </si>
  <si>
    <t>Sarah Moyer</t>
  </si>
  <si>
    <t>302172666@hotmail.com</t>
  </si>
  <si>
    <t>FTX-91995-251</t>
  </si>
  <si>
    <t>CUST-86404-AS</t>
  </si>
  <si>
    <t>PRD-582</t>
  </si>
  <si>
    <t>Theresa Hill</t>
  </si>
  <si>
    <t>trobbins5736@hotmail.com</t>
  </si>
  <si>
    <t>FTX-74414-768</t>
  </si>
  <si>
    <t>CUST-39425-US</t>
  </si>
  <si>
    <t>PRD-583</t>
  </si>
  <si>
    <t>Elizabeth Pena</t>
  </si>
  <si>
    <t>bwerner2183@yahoo.com</t>
  </si>
  <si>
    <t>FTX-60598-332</t>
  </si>
  <si>
    <t>CUST-23592-EU</t>
  </si>
  <si>
    <t>PRD-584</t>
  </si>
  <si>
    <t>Laura Molina</t>
  </si>
  <si>
    <t>cwatkins885@hotmail.com</t>
  </si>
  <si>
    <t>FTX-24063-468</t>
  </si>
  <si>
    <t>CUST-42013-US</t>
  </si>
  <si>
    <t>PRD-585</t>
  </si>
  <si>
    <t>Eugene Larson</t>
  </si>
  <si>
    <t>30921200@hotmail.com</t>
  </si>
  <si>
    <t>FTX-47192-722</t>
  </si>
  <si>
    <t>CUST-10846-US</t>
  </si>
  <si>
    <t>PRD-586</t>
  </si>
  <si>
    <t>Joseph Becker</t>
  </si>
  <si>
    <t>mprice3828@yahoo.com</t>
  </si>
  <si>
    <t>FTX-39121-799</t>
  </si>
  <si>
    <t>CUST-60952-SA</t>
  </si>
  <si>
    <t>PRD-587</t>
  </si>
  <si>
    <t>Brian Mckinney</t>
  </si>
  <si>
    <t>dcampbell534@gmail.com</t>
  </si>
  <si>
    <t>FTX-47975-675</t>
  </si>
  <si>
    <t>CUST-99775-US</t>
  </si>
  <si>
    <t>PRD-588</t>
  </si>
  <si>
    <t>Helen Mclean</t>
  </si>
  <si>
    <t>jreed00@gmail.com</t>
  </si>
  <si>
    <t>FTX-91430-278</t>
  </si>
  <si>
    <t>CUST-21249-SA</t>
  </si>
  <si>
    <t>PRD-589</t>
  </si>
  <si>
    <t>Amy Gordon</t>
  </si>
  <si>
    <t>36319723@hotmail.com</t>
  </si>
  <si>
    <t>FTX-33093-513</t>
  </si>
  <si>
    <t>CUST-48775-SA</t>
  </si>
  <si>
    <t>PRD-590</t>
  </si>
  <si>
    <t>Jeffrey Lopez</t>
  </si>
  <si>
    <t>9443272@hotmail.com</t>
  </si>
  <si>
    <t>FTX-88460-712</t>
  </si>
  <si>
    <t>CUST-98768-EU</t>
  </si>
  <si>
    <t>PRD-591</t>
  </si>
  <si>
    <t>Sophia Phillips</t>
  </si>
  <si>
    <t>tflynn991@yahoo.com</t>
  </si>
  <si>
    <t>FTX-82462-224</t>
  </si>
  <si>
    <t>CUST-38074-SA</t>
  </si>
  <si>
    <t>PRD-592</t>
  </si>
  <si>
    <t>Dennis Yang</t>
  </si>
  <si>
    <t>tcoleman24@gmail.com</t>
  </si>
  <si>
    <t>FTX-75113-124</t>
  </si>
  <si>
    <t>CUST-83305-AF</t>
  </si>
  <si>
    <t>PRD-593</t>
  </si>
  <si>
    <t>Christopher Mendoza</t>
  </si>
  <si>
    <t>tsullivan07@hotmail.com</t>
  </si>
  <si>
    <t>FTX-93332-696</t>
  </si>
  <si>
    <t>CUST-99322-SA</t>
  </si>
  <si>
    <t>PRD-594</t>
  </si>
  <si>
    <t>Chelsea Jones</t>
  </si>
  <si>
    <t>ljacobson771@yahoo.com</t>
  </si>
  <si>
    <t>FTX-96722-849</t>
  </si>
  <si>
    <t>CUST-19286-US</t>
  </si>
  <si>
    <t>PRD-595</t>
  </si>
  <si>
    <t>Amy Reed</t>
  </si>
  <si>
    <t>9598808@yahoo.com</t>
  </si>
  <si>
    <t>FTX-46516-175</t>
  </si>
  <si>
    <t>CUST-63035-AF</t>
  </si>
  <si>
    <t>PRD-596</t>
  </si>
  <si>
    <t>David Brown</t>
  </si>
  <si>
    <t>mgrant0965@gmail.com</t>
  </si>
  <si>
    <t>FTX-79278-639</t>
  </si>
  <si>
    <t>CUST-25565-AS</t>
  </si>
  <si>
    <t>PRD-597</t>
  </si>
  <si>
    <t>Courtney Hunter</t>
  </si>
  <si>
    <t>pbrown9765@gmail.com</t>
  </si>
  <si>
    <t>FTX-32391-731</t>
  </si>
  <si>
    <t>CUST-86110-SA</t>
  </si>
  <si>
    <t>PRD-598</t>
  </si>
  <si>
    <t>Traci Bailey</t>
  </si>
  <si>
    <t>abrown201@hotmail.com</t>
  </si>
  <si>
    <t>FTX-87906-187</t>
  </si>
  <si>
    <t>CUST-87016-US</t>
  </si>
  <si>
    <t>PRD-599</t>
  </si>
  <si>
    <t>Joshua Adams</t>
  </si>
  <si>
    <t>sjohnson225@hotmail.com</t>
  </si>
  <si>
    <t>FTX-45243-322</t>
  </si>
  <si>
    <t>CUST-83614-EU</t>
  </si>
  <si>
    <t>PRD-600</t>
  </si>
  <si>
    <t>Emily Knight</t>
  </si>
  <si>
    <t>twilkerson46@hotmail.com</t>
  </si>
  <si>
    <t>FTX-35462-624</t>
  </si>
  <si>
    <t>CUST-56375-AF</t>
  </si>
  <si>
    <t>PRD-601</t>
  </si>
  <si>
    <t>Devin Carrillo</t>
  </si>
  <si>
    <t>kferrell3317@yahoo.com</t>
  </si>
  <si>
    <t>FTX-18081-813</t>
  </si>
  <si>
    <t>CUST-72441-EU</t>
  </si>
  <si>
    <t>PRD-602</t>
  </si>
  <si>
    <t>April Marshall</t>
  </si>
  <si>
    <t>awilson543@gmail.com</t>
  </si>
  <si>
    <t>FTX-24672-307</t>
  </si>
  <si>
    <t>CUST-50084-US</t>
  </si>
  <si>
    <t>PRD-603</t>
  </si>
  <si>
    <t>Christine Alvarez</t>
  </si>
  <si>
    <t>dgarrett36@gmail.com</t>
  </si>
  <si>
    <t>FTX-64200-754</t>
  </si>
  <si>
    <t>CUST-34998-US</t>
  </si>
  <si>
    <t>PRD-604</t>
  </si>
  <si>
    <t>Caitlyn Long</t>
  </si>
  <si>
    <t>dlove5630@hotmail.com</t>
  </si>
  <si>
    <t>FTX-47148-993</t>
  </si>
  <si>
    <t>CUST-81977-EU</t>
  </si>
  <si>
    <t>PRD-605</t>
  </si>
  <si>
    <t>Patricia Hernandez</t>
  </si>
  <si>
    <t>dbrown146@gmail.com</t>
  </si>
  <si>
    <t>FTX-65718-250</t>
  </si>
  <si>
    <t>CUST-67448-EU</t>
  </si>
  <si>
    <t>PRD-606</t>
  </si>
  <si>
    <t>Andre Castillo</t>
  </si>
  <si>
    <t>sherrera31@yahoo.com</t>
  </si>
  <si>
    <t>FTX-42431-346</t>
  </si>
  <si>
    <t>CUST-34113-AS</t>
  </si>
  <si>
    <t>PRD-607</t>
  </si>
  <si>
    <t>Lawrence Rivera</t>
  </si>
  <si>
    <t>408108465@yahoo.com</t>
  </si>
  <si>
    <t>FTX-55282-735</t>
  </si>
  <si>
    <t>CUST-25555-SA</t>
  </si>
  <si>
    <t>PRD-608</t>
  </si>
  <si>
    <t>Michael Barber</t>
  </si>
  <si>
    <t>pjr44@yahoo.com</t>
  </si>
  <si>
    <t>FTX-76964-110</t>
  </si>
  <si>
    <t>CUST-59878-US</t>
  </si>
  <si>
    <t>PRD-609</t>
  </si>
  <si>
    <t>Nicholas Dudley</t>
  </si>
  <si>
    <t>165661857@yahoo.com</t>
  </si>
  <si>
    <t>FTX-24201-750</t>
  </si>
  <si>
    <t>CUST-93576-AS</t>
  </si>
  <si>
    <t>PRD-610</t>
  </si>
  <si>
    <t>Renee Mcpherson</t>
  </si>
  <si>
    <t>hwinters8163@hotmail.com</t>
  </si>
  <si>
    <t>FTX-99745-210</t>
  </si>
  <si>
    <t>CUST-46038-SA</t>
  </si>
  <si>
    <t>PRD-611</t>
  </si>
  <si>
    <t>Dawn Cuevas</t>
  </si>
  <si>
    <t>shicks898@gmail.com</t>
  </si>
  <si>
    <t>FTX-62166-689</t>
  </si>
  <si>
    <t>CUST-96245-AF</t>
  </si>
  <si>
    <t>PRD-612</t>
  </si>
  <si>
    <t>Shaun Yang</t>
  </si>
  <si>
    <t>ljones56@gmail.com</t>
  </si>
  <si>
    <t>FTX-37997-406</t>
  </si>
  <si>
    <t>CUST-88107-AF</t>
  </si>
  <si>
    <t>PRD-613</t>
  </si>
  <si>
    <t>Michael Howe</t>
  </si>
  <si>
    <t>mhanson04@yahoo.com</t>
  </si>
  <si>
    <t>FTX-17688-251</t>
  </si>
  <si>
    <t>CUST-85841-US</t>
  </si>
  <si>
    <t>PRD-614</t>
  </si>
  <si>
    <t>William Randall</t>
  </si>
  <si>
    <t>1005343@gmail.com</t>
  </si>
  <si>
    <t>FTX-63355-912</t>
  </si>
  <si>
    <t>CUST-37031-AS</t>
  </si>
  <si>
    <t>PRD-615</t>
  </si>
  <si>
    <t>Tiffany Robinson</t>
  </si>
  <si>
    <t>ltran732@gmail.com</t>
  </si>
  <si>
    <t>FTX-39136-155</t>
  </si>
  <si>
    <t>CUST-16308-EU</t>
  </si>
  <si>
    <t>PRD-616</t>
  </si>
  <si>
    <t>Scott Bryant</t>
  </si>
  <si>
    <t>dharrison26@gmail.com</t>
  </si>
  <si>
    <t>FTX-53269-935</t>
  </si>
  <si>
    <t>CUST-45392-SA</t>
  </si>
  <si>
    <t>PRD-617</t>
  </si>
  <si>
    <t>Sandra Peterson</t>
  </si>
  <si>
    <t>kmathews13@hotmail.com</t>
  </si>
  <si>
    <t>FTX-99045-967</t>
  </si>
  <si>
    <t>CUST-77544-SA</t>
  </si>
  <si>
    <t>PRD-618</t>
  </si>
  <si>
    <t>Stephen Thomas</t>
  </si>
  <si>
    <t>lharris7086@gmail.com</t>
  </si>
  <si>
    <t>FTX-50387-658</t>
  </si>
  <si>
    <t>CUST-99136-AF</t>
  </si>
  <si>
    <t>PRD-619</t>
  </si>
  <si>
    <t>Michael Brown</t>
  </si>
  <si>
    <t>jdds5598@yahoo.com</t>
  </si>
  <si>
    <t>FTX-93226-940</t>
  </si>
  <si>
    <t>CUST-98628-AF</t>
  </si>
  <si>
    <t>PRD-620</t>
  </si>
  <si>
    <t>Samuel Jacobs</t>
  </si>
  <si>
    <t>jrobinson74@yahoo.com</t>
  </si>
  <si>
    <t>FTX-12207-495</t>
  </si>
  <si>
    <t>CUST-72315-US</t>
  </si>
  <si>
    <t>PRD-621</t>
  </si>
  <si>
    <t>Samantha Rivera</t>
  </si>
  <si>
    <t>aobrien747@hotmail.com</t>
  </si>
  <si>
    <t>FTX-29632-554</t>
  </si>
  <si>
    <t>CUST-30521-US</t>
  </si>
  <si>
    <t>PRD-622</t>
  </si>
  <si>
    <t>Kayla Reyes</t>
  </si>
  <si>
    <t>901855606@hotmail.com</t>
  </si>
  <si>
    <t>FTX-39006-226</t>
  </si>
  <si>
    <t>CUST-19634-AS</t>
  </si>
  <si>
    <t>PRD-623</t>
  </si>
  <si>
    <t>Heather Robinson</t>
  </si>
  <si>
    <t>tbraun7976@gmail.com</t>
  </si>
  <si>
    <t>FTX-78556-964</t>
  </si>
  <si>
    <t>CUST-47397-EU</t>
  </si>
  <si>
    <t>PRD-624</t>
  </si>
  <si>
    <t>Stephanie Pittman</t>
  </si>
  <si>
    <t>aford125@gmail.com</t>
  </si>
  <si>
    <t>FTX-75239-445</t>
  </si>
  <si>
    <t>CUST-22311-US</t>
  </si>
  <si>
    <t>PRD-625</t>
  </si>
  <si>
    <t>Jessica Fernandez</t>
  </si>
  <si>
    <t>mhampton4874@gmail.com</t>
  </si>
  <si>
    <t>FTX-86377-621</t>
  </si>
  <si>
    <t>CUST-84821-SA</t>
  </si>
  <si>
    <t>PRD-626</t>
  </si>
  <si>
    <t>Eric Gordon</t>
  </si>
  <si>
    <t>acrawford4082@hotmail.com</t>
  </si>
  <si>
    <t>FTX-10896-570</t>
  </si>
  <si>
    <t>CUST-16798-EU</t>
  </si>
  <si>
    <t>PRD-627</t>
  </si>
  <si>
    <t>Luis Barber</t>
  </si>
  <si>
    <t>nsummers2835@hotmail.com</t>
  </si>
  <si>
    <t>FTX-80025-680</t>
  </si>
  <si>
    <t>CUST-67576-AS</t>
  </si>
  <si>
    <t>PRD-628</t>
  </si>
  <si>
    <t>Susan Fischer</t>
  </si>
  <si>
    <t>vgarcia129@hotmail.com</t>
  </si>
  <si>
    <t>FTX-42500-993</t>
  </si>
  <si>
    <t>CUST-74732-US</t>
  </si>
  <si>
    <t>PRD-629</t>
  </si>
  <si>
    <t>Hannah Farmer</t>
  </si>
  <si>
    <t>crichardson45@hotmail.com</t>
  </si>
  <si>
    <t>FTX-25514-226</t>
  </si>
  <si>
    <t>CUST-28422-US</t>
  </si>
  <si>
    <t>PRD-630</t>
  </si>
  <si>
    <t>Diamond Lee</t>
  </si>
  <si>
    <t>mrandolph29@gmail.com</t>
  </si>
  <si>
    <t>FTX-27316-538</t>
  </si>
  <si>
    <t>CUST-27235-AF</t>
  </si>
  <si>
    <t>PRD-631</t>
  </si>
  <si>
    <t>Douglas Terry</t>
  </si>
  <si>
    <t>skey2898@gmail.com</t>
  </si>
  <si>
    <t>FTX-31975-779</t>
  </si>
  <si>
    <t>CUST-40621-AS</t>
  </si>
  <si>
    <t>PRD-632</t>
  </si>
  <si>
    <t>Todd Kent</t>
  </si>
  <si>
    <t>pjennings6544@yahoo.com</t>
  </si>
  <si>
    <t>FTX-97676-714</t>
  </si>
  <si>
    <t>CUST-93190-AF</t>
  </si>
  <si>
    <t>PRD-633</t>
  </si>
  <si>
    <t>Kristin Gray DDS</t>
  </si>
  <si>
    <t>aramos542@gmail.com</t>
  </si>
  <si>
    <t>FTX-27436-928</t>
  </si>
  <si>
    <t>CUST-32144-EU</t>
  </si>
  <si>
    <t>PRD-634</t>
  </si>
  <si>
    <t>Carla Clark</t>
  </si>
  <si>
    <t>fmccoy4942@yahoo.com</t>
  </si>
  <si>
    <t>FTX-69476-788</t>
  </si>
  <si>
    <t>CUST-82703-SA</t>
  </si>
  <si>
    <t>PRD-635</t>
  </si>
  <si>
    <t>Diana Deleon</t>
  </si>
  <si>
    <t>knash94@gmail.com</t>
  </si>
  <si>
    <t>FTX-87841-182</t>
  </si>
  <si>
    <t>CUST-67526-US</t>
  </si>
  <si>
    <t>PRD-636</t>
  </si>
  <si>
    <t>Natalie Dickson</t>
  </si>
  <si>
    <t>ssanders880@gmail.com</t>
  </si>
  <si>
    <t>FTX-69737-467</t>
  </si>
  <si>
    <t>CUST-37796-AF</t>
  </si>
  <si>
    <t>PRD-637</t>
  </si>
  <si>
    <t>Dr. Terry Flores</t>
  </si>
  <si>
    <t>4421745@hotmail.com</t>
  </si>
  <si>
    <t>FTX-20402-328</t>
  </si>
  <si>
    <t>CUST-58723-EU</t>
  </si>
  <si>
    <t>PRD-638</t>
  </si>
  <si>
    <t>Timothy Roberts</t>
  </si>
  <si>
    <t>knguyen2141@gmail.com</t>
  </si>
  <si>
    <t>FTX-99313-261</t>
  </si>
  <si>
    <t>CUST-64772-AS</t>
  </si>
  <si>
    <t>PRD-639</t>
  </si>
  <si>
    <t>Devon Miller</t>
  </si>
  <si>
    <t>jwhite9036@yahoo.com</t>
  </si>
  <si>
    <t>FTX-27843-343</t>
  </si>
  <si>
    <t>CUST-10001-SA</t>
  </si>
  <si>
    <t>PRD-640</t>
  </si>
  <si>
    <t>Nathan Morgan</t>
  </si>
  <si>
    <t>jking629@hotmail.com</t>
  </si>
  <si>
    <t>FTX-45881-115</t>
  </si>
  <si>
    <t>CUST-18157-AS</t>
  </si>
  <si>
    <t>PRD-641</t>
  </si>
  <si>
    <t>Alexandra White</t>
  </si>
  <si>
    <t>ksmith0414@yahoo.com</t>
  </si>
  <si>
    <t>FTX-19573-774</t>
  </si>
  <si>
    <t>CUST-34777-SA</t>
  </si>
  <si>
    <t>PRD-642</t>
  </si>
  <si>
    <t>Victoria Rojas</t>
  </si>
  <si>
    <t>mwoods70@gmail.com</t>
  </si>
  <si>
    <t>FTX-45603-641</t>
  </si>
  <si>
    <t>CUST-35141-US</t>
  </si>
  <si>
    <t>PRD-643</t>
  </si>
  <si>
    <t>Mark Thomas</t>
  </si>
  <si>
    <t>jking37@hotmail.com</t>
  </si>
  <si>
    <t>FTX-96803-990</t>
  </si>
  <si>
    <t>CUST-89009-EU</t>
  </si>
  <si>
    <t>PRD-644</t>
  </si>
  <si>
    <t>Tammy Jones</t>
  </si>
  <si>
    <t>067612158@gmail.com</t>
  </si>
  <si>
    <t>FTX-58389-494</t>
  </si>
  <si>
    <t>CUST-88132-AS</t>
  </si>
  <si>
    <t>PRD-645</t>
  </si>
  <si>
    <t>Benjamin Wong</t>
  </si>
  <si>
    <t>ccabrera1615@hotmail.com</t>
  </si>
  <si>
    <t>FTX-49659-468</t>
  </si>
  <si>
    <t>CUST-29983-SA</t>
  </si>
  <si>
    <t>PRD-646</t>
  </si>
  <si>
    <t>Sydney Brown</t>
  </si>
  <si>
    <t>jlevine53@yahoo.com</t>
  </si>
  <si>
    <t>FTX-26739-884</t>
  </si>
  <si>
    <t>CUST-83906-EU</t>
  </si>
  <si>
    <t>PRD-647</t>
  </si>
  <si>
    <t>Melvin Cain</t>
  </si>
  <si>
    <t>920402714@gmail.com</t>
  </si>
  <si>
    <t>FTX-66219-415</t>
  </si>
  <si>
    <t>CUST-49576-AF</t>
  </si>
  <si>
    <t>PRD-648</t>
  </si>
  <si>
    <t>Corey Chen</t>
  </si>
  <si>
    <t>rallen394@yahoo.com</t>
  </si>
  <si>
    <t>FTX-74463-207</t>
  </si>
  <si>
    <t>CUST-56497-US</t>
  </si>
  <si>
    <t>PRD-649</t>
  </si>
  <si>
    <t>Michael Baker</t>
  </si>
  <si>
    <t>cadams03@hotmail.com</t>
  </si>
  <si>
    <t>FTX-12811-295</t>
  </si>
  <si>
    <t>CUST-32347-EU</t>
  </si>
  <si>
    <t>PRD-650</t>
  </si>
  <si>
    <t>Gwendolyn Rogers</t>
  </si>
  <si>
    <t>dknox95@yahoo.com</t>
  </si>
  <si>
    <t>FTX-70164-793</t>
  </si>
  <si>
    <t>CUST-35593-AF</t>
  </si>
  <si>
    <t>PRD-651</t>
  </si>
  <si>
    <t>Martha Johnson</t>
  </si>
  <si>
    <t>aflores589@gmail.com</t>
  </si>
  <si>
    <t>FTX-45576-991</t>
  </si>
  <si>
    <t>CUST-84541-SA</t>
  </si>
  <si>
    <t>PRD-652</t>
  </si>
  <si>
    <t>Kylie Owens</t>
  </si>
  <si>
    <t>lburke2928@gmail.com</t>
  </si>
  <si>
    <t>FTX-84641-837</t>
  </si>
  <si>
    <t>CUST-54113-US</t>
  </si>
  <si>
    <t>PRD-653</t>
  </si>
  <si>
    <t>Michael Russell</t>
  </si>
  <si>
    <t>188817784@yahoo.com</t>
  </si>
  <si>
    <t>FTX-37002-477</t>
  </si>
  <si>
    <t>CUST-60612-SA</t>
  </si>
  <si>
    <t>PRD-654</t>
  </si>
  <si>
    <t>Leslie Mendez</t>
  </si>
  <si>
    <t>1266801@gmail.com</t>
  </si>
  <si>
    <t>FTX-10716-874</t>
  </si>
  <si>
    <t>CUST-43538-SA</t>
  </si>
  <si>
    <t>PRD-655</t>
  </si>
  <si>
    <t>Victoria Duran</t>
  </si>
  <si>
    <t>srodriguez60@hotmail.com</t>
  </si>
  <si>
    <t>FTX-15615-180</t>
  </si>
  <si>
    <t>CUST-71438-EU</t>
  </si>
  <si>
    <t>PRD-656</t>
  </si>
  <si>
    <t>Darren Lee</t>
  </si>
  <si>
    <t>pthompson803@yahoo.com</t>
  </si>
  <si>
    <t>FTX-36247-842</t>
  </si>
  <si>
    <t>CUST-85531-SA</t>
  </si>
  <si>
    <t>PRD-657</t>
  </si>
  <si>
    <t>Hannah Craig</t>
  </si>
  <si>
    <t>dmathis29@hotmail.com</t>
  </si>
  <si>
    <t>FTX-77625-284</t>
  </si>
  <si>
    <t>CUST-48307-SA</t>
  </si>
  <si>
    <t>PRD-658</t>
  </si>
  <si>
    <t>Elijah Gonzalez</t>
  </si>
  <si>
    <t>dnewman9812@hotmail.com</t>
  </si>
  <si>
    <t>FTX-28949-515</t>
  </si>
  <si>
    <t>CUST-24279-AF</t>
  </si>
  <si>
    <t>PRD-659</t>
  </si>
  <si>
    <t>Elaine Cunningham</t>
  </si>
  <si>
    <t>acabrera13@gmail.com</t>
  </si>
  <si>
    <t>FTX-90969-370</t>
  </si>
  <si>
    <t>CUST-92924-EU</t>
  </si>
  <si>
    <t>PRD-660</t>
  </si>
  <si>
    <t>Dean Garcia</t>
  </si>
  <si>
    <t>vrichardson354@hotmail.com</t>
  </si>
  <si>
    <t>FTX-20992-185</t>
  </si>
  <si>
    <t>CUST-53075-AF</t>
  </si>
  <si>
    <t>PRD-661</t>
  </si>
  <si>
    <t>Karen Leach</t>
  </si>
  <si>
    <t>eshepherd5433@yahoo.com</t>
  </si>
  <si>
    <t>FTX-82874-787</t>
  </si>
  <si>
    <t>CUST-98464-US</t>
  </si>
  <si>
    <t>PRD-662</t>
  </si>
  <si>
    <t>Casey Owen</t>
  </si>
  <si>
    <t>cchase682@gmail.com</t>
  </si>
  <si>
    <t>FTX-17285-806</t>
  </si>
  <si>
    <t>CUST-70834-EU</t>
  </si>
  <si>
    <t>PRD-663</t>
  </si>
  <si>
    <t>mrichardson031@gmail.com</t>
  </si>
  <si>
    <t>FTX-18020-134</t>
  </si>
  <si>
    <t>CUST-31630-US</t>
  </si>
  <si>
    <t>PRD-664</t>
  </si>
  <si>
    <t>Andrew Yates</t>
  </si>
  <si>
    <t>avazquez6510@gmail.com</t>
  </si>
  <si>
    <t>FTX-74712-602</t>
  </si>
  <si>
    <t>CUST-85321-US</t>
  </si>
  <si>
    <t>PRD-665</t>
  </si>
  <si>
    <t>Kimberly Bell</t>
  </si>
  <si>
    <t>cthomas881@yahoo.com</t>
  </si>
  <si>
    <t>FTX-14807-617</t>
  </si>
  <si>
    <t>CUST-77444-AS</t>
  </si>
  <si>
    <t>PRD-666</t>
  </si>
  <si>
    <t>Joseph Neal</t>
  </si>
  <si>
    <t>pchurch686@yahoo.com</t>
  </si>
  <si>
    <t>FTX-90634-570</t>
  </si>
  <si>
    <t>CUST-48732-EU</t>
  </si>
  <si>
    <t>PRD-667</t>
  </si>
  <si>
    <t>Sharon Patterson</t>
  </si>
  <si>
    <t>ebird11@yahoo.com</t>
  </si>
  <si>
    <t>FTX-52783-476</t>
  </si>
  <si>
    <t>CUST-36296-EU</t>
  </si>
  <si>
    <t>PRD-668</t>
  </si>
  <si>
    <t>Lori Adams</t>
  </si>
  <si>
    <t>274713146@hotmail.com</t>
  </si>
  <si>
    <t>FTX-15095-325</t>
  </si>
  <si>
    <t>CUST-70260-AS</t>
  </si>
  <si>
    <t>PRD-669</t>
  </si>
  <si>
    <t>Kenneth Farrell</t>
  </si>
  <si>
    <t>hjones7916@yahoo.com</t>
  </si>
  <si>
    <t>FTX-98619-841</t>
  </si>
  <si>
    <t>CUST-84872-AS</t>
  </si>
  <si>
    <t>PRD-670</t>
  </si>
  <si>
    <t>Billy Peterson</t>
  </si>
  <si>
    <t>amitchell6669@gmail.com</t>
  </si>
  <si>
    <t>FTX-56750-498</t>
  </si>
  <si>
    <t>CUST-78081-EU</t>
  </si>
  <si>
    <t>PRD-671</t>
  </si>
  <si>
    <t>mfisher2675@gmail.com</t>
  </si>
  <si>
    <t>FTX-16891-556</t>
  </si>
  <si>
    <t>CUST-81952-SA</t>
  </si>
  <si>
    <t>PRD-672</t>
  </si>
  <si>
    <t>Kathleen Singleton DDS</t>
  </si>
  <si>
    <t>tlarsen665@gmail.com</t>
  </si>
  <si>
    <t>FTX-22003-625</t>
  </si>
  <si>
    <t>CUST-79585-EU</t>
  </si>
  <si>
    <t>PRD-673</t>
  </si>
  <si>
    <t>John Santos</t>
  </si>
  <si>
    <t>jadams25@gmail.com</t>
  </si>
  <si>
    <t>FTX-89833-653</t>
  </si>
  <si>
    <t>CUST-87517-EU</t>
  </si>
  <si>
    <t>PRD-674</t>
  </si>
  <si>
    <t>Audrey Brandt DDS</t>
  </si>
  <si>
    <t>avasquez929@gmail.com</t>
  </si>
  <si>
    <t>FTX-64689-309</t>
  </si>
  <si>
    <t>CUST-30130-SA</t>
  </si>
  <si>
    <t>PRD-675</t>
  </si>
  <si>
    <t>Thomas Gordon</t>
  </si>
  <si>
    <t>cnelson71@yahoo.com</t>
  </si>
  <si>
    <t>FTX-79900-233</t>
  </si>
  <si>
    <t>CUST-97775-AF</t>
  </si>
  <si>
    <t>PRD-676</t>
  </si>
  <si>
    <t>Wendy Hoffman</t>
  </si>
  <si>
    <t>585820357@gmail.com</t>
  </si>
  <si>
    <t>FTX-46977-399</t>
  </si>
  <si>
    <t>CUST-67992-AF</t>
  </si>
  <si>
    <t>PRD-677</t>
  </si>
  <si>
    <t>John Dickerson DDS</t>
  </si>
  <si>
    <t>clopez0549@hotmail.com</t>
  </si>
  <si>
    <t>FTX-65317-944</t>
  </si>
  <si>
    <t>CUST-37354-EU</t>
  </si>
  <si>
    <t>PRD-678</t>
  </si>
  <si>
    <t>Heidi Young</t>
  </si>
  <si>
    <t>gjohnson42@gmail.com</t>
  </si>
  <si>
    <t>FTX-66226-660</t>
  </si>
  <si>
    <t>CUST-26571-EU</t>
  </si>
  <si>
    <t>PRD-679</t>
  </si>
  <si>
    <t>Morgan Raymond</t>
  </si>
  <si>
    <t>phoffman40@hotmail.com</t>
  </si>
  <si>
    <t>FTX-73353-452</t>
  </si>
  <si>
    <t>CUST-22393-AS</t>
  </si>
  <si>
    <t>PRD-680</t>
  </si>
  <si>
    <t>Tim Lamb</t>
  </si>
  <si>
    <t>kvang66@gmail.com</t>
  </si>
  <si>
    <t>FTX-49450-665</t>
  </si>
  <si>
    <t>CUST-19630-US</t>
  </si>
  <si>
    <t>PRD-681</t>
  </si>
  <si>
    <t>Karen Dorsey</t>
  </si>
  <si>
    <t>dklein99@hotmail.com</t>
  </si>
  <si>
    <t>FTX-70661-995</t>
  </si>
  <si>
    <t>CUST-22740-US</t>
  </si>
  <si>
    <t>PRD-682</t>
  </si>
  <si>
    <t>Laura Moore</t>
  </si>
  <si>
    <t>arowland32@gmail.com</t>
  </si>
  <si>
    <t>FTX-43737-679</t>
  </si>
  <si>
    <t>CUST-67003-AS</t>
  </si>
  <si>
    <t>PRD-683</t>
  </si>
  <si>
    <t>Lisa May</t>
  </si>
  <si>
    <t>djuarez8616@hotmail.com</t>
  </si>
  <si>
    <t>FTX-74871-936</t>
  </si>
  <si>
    <t>CUST-36151-SA</t>
  </si>
  <si>
    <t>PRD-684</t>
  </si>
  <si>
    <t>Trevor Moreno</t>
  </si>
  <si>
    <t>kjordan9642@gmail.com</t>
  </si>
  <si>
    <t>FTX-80641-147</t>
  </si>
  <si>
    <t>CUST-97852-US</t>
  </si>
  <si>
    <t>PRD-685</t>
  </si>
  <si>
    <t>Emily Pena</t>
  </si>
  <si>
    <t>mherrera5248@hotmail.com</t>
  </si>
  <si>
    <t>FTX-86190-986</t>
  </si>
  <si>
    <t>CUST-86482-EU</t>
  </si>
  <si>
    <t>PRD-686</t>
  </si>
  <si>
    <t>Kristen Warner</t>
  </si>
  <si>
    <t>ale1549@hotmail.com</t>
  </si>
  <si>
    <t>FTX-76798-112</t>
  </si>
  <si>
    <t>CUST-10561-AF</t>
  </si>
  <si>
    <t>PRD-687</t>
  </si>
  <si>
    <t>Donald Little</t>
  </si>
  <si>
    <t>dparks441@hotmail.com</t>
  </si>
  <si>
    <t>FTX-94089-419</t>
  </si>
  <si>
    <t>CUST-20324-US</t>
  </si>
  <si>
    <t>PRD-688</t>
  </si>
  <si>
    <t>Jesus Garcia</t>
  </si>
  <si>
    <t>msanders9303@hotmail.com</t>
  </si>
  <si>
    <t>FTX-63644-504</t>
  </si>
  <si>
    <t>CUST-53130-EU</t>
  </si>
  <si>
    <t>PRD-689</t>
  </si>
  <si>
    <t>Benjamin Faulkner</t>
  </si>
  <si>
    <t>nmcdonald5574@gmail.com</t>
  </si>
  <si>
    <t>FTX-36638-790</t>
  </si>
  <si>
    <t>CUST-52193-US</t>
  </si>
  <si>
    <t>PRD-690</t>
  </si>
  <si>
    <t>Bradley Torres</t>
  </si>
  <si>
    <t>kwells876@yahoo.com</t>
  </si>
  <si>
    <t>FTX-52306-488</t>
  </si>
  <si>
    <t>CUST-98040-AS</t>
  </si>
  <si>
    <t>PRD-691</t>
  </si>
  <si>
    <t>Monica Mullen</t>
  </si>
  <si>
    <t>smcguire009@hotmail.com</t>
  </si>
  <si>
    <t>FTX-27230-872</t>
  </si>
  <si>
    <t>CUST-81489-SA</t>
  </si>
  <si>
    <t>PRD-692</t>
  </si>
  <si>
    <t>Ryan Haney</t>
  </si>
  <si>
    <t>madams2142@gmail.com</t>
  </si>
  <si>
    <t>FTX-85036-829</t>
  </si>
  <si>
    <t>CUST-21117-EU</t>
  </si>
  <si>
    <t>PRD-693</t>
  </si>
  <si>
    <t>Robert Owens</t>
  </si>
  <si>
    <t>0377062@yahoo.com</t>
  </si>
  <si>
    <t>FTX-59263-587</t>
  </si>
  <si>
    <t>CUST-50160-EU</t>
  </si>
  <si>
    <t>PRD-694</t>
  </si>
  <si>
    <t>Lisa Martinez</t>
  </si>
  <si>
    <t>12048336@gmail.com</t>
  </si>
  <si>
    <t>FTX-33796-980</t>
  </si>
  <si>
    <t>CUST-21917-AF</t>
  </si>
  <si>
    <t>PRD-695</t>
  </si>
  <si>
    <t>Danielle Hall</t>
  </si>
  <si>
    <t>lcook2757@hotmail.com</t>
  </si>
  <si>
    <t>FTX-73577-349</t>
  </si>
  <si>
    <t>CUST-23817-AS</t>
  </si>
  <si>
    <t>PRD-696</t>
  </si>
  <si>
    <t>April Knox</t>
  </si>
  <si>
    <t>dmorris3364@hotmail.com</t>
  </si>
  <si>
    <t>FTX-57289-120</t>
  </si>
  <si>
    <t>CUST-73474-AF</t>
  </si>
  <si>
    <t>PRD-697</t>
  </si>
  <si>
    <t>Darin Nichols</t>
  </si>
  <si>
    <t>ssmith16@hotmail.com</t>
  </si>
  <si>
    <t>FTX-58032-356</t>
  </si>
  <si>
    <t>CUST-65909-US</t>
  </si>
  <si>
    <t>PRD-698</t>
  </si>
  <si>
    <t>Kenneth Fuller</t>
  </si>
  <si>
    <t>snewman01@gmail.com</t>
  </si>
  <si>
    <t>FTX-79629-874</t>
  </si>
  <si>
    <t>CUST-61687-EU</t>
  </si>
  <si>
    <t>PRD-699</t>
  </si>
  <si>
    <t>Alexandria Donovan</t>
  </si>
  <si>
    <t>charrell51@gmail.com</t>
  </si>
  <si>
    <t>FTX-34817-831</t>
  </si>
  <si>
    <t>CUST-24953-AS</t>
  </si>
  <si>
    <t>PRD-700</t>
  </si>
  <si>
    <t>Caroline Duncan</t>
  </si>
  <si>
    <t>wgarrett64@yahoo.com</t>
  </si>
  <si>
    <t>FTX-80794-150</t>
  </si>
  <si>
    <t>CUST-49234-US</t>
  </si>
  <si>
    <t>PRD-701</t>
  </si>
  <si>
    <t>Abigail Williamson</t>
  </si>
  <si>
    <t>53609703@yahoo.com</t>
  </si>
  <si>
    <t>FTX-26432-304</t>
  </si>
  <si>
    <t>CUST-93567-EU</t>
  </si>
  <si>
    <t>PRD-702</t>
  </si>
  <si>
    <t>Daniel Miller</t>
  </si>
  <si>
    <t>fallen61@gmail.com</t>
  </si>
  <si>
    <t>FTX-14528-513</t>
  </si>
  <si>
    <t>CUST-38335-SA</t>
  </si>
  <si>
    <t>PRD-703</t>
  </si>
  <si>
    <t>Jennifer Andersen</t>
  </si>
  <si>
    <t>318271549@hotmail.com</t>
  </si>
  <si>
    <t>FTX-62489-797</t>
  </si>
  <si>
    <t>CUST-33365-SA</t>
  </si>
  <si>
    <t>PRD-704</t>
  </si>
  <si>
    <t>James Ramos</t>
  </si>
  <si>
    <t>djensen4953@yahoo.com</t>
  </si>
  <si>
    <t>FTX-26885-414</t>
  </si>
  <si>
    <t>CUST-19076-AS</t>
  </si>
  <si>
    <t>PRD-705</t>
  </si>
  <si>
    <t>Francisco Miller</t>
  </si>
  <si>
    <t>mbanks9313@gmail.com</t>
  </si>
  <si>
    <t>FTX-62143-896</t>
  </si>
  <si>
    <t>CUST-17410-AF</t>
  </si>
  <si>
    <t>PRD-706</t>
  </si>
  <si>
    <t>Joseph Thomas</t>
  </si>
  <si>
    <t>jsalazar0419@gmail.com</t>
  </si>
  <si>
    <t>FTX-81249-988</t>
  </si>
  <si>
    <t>CUST-15566-US</t>
  </si>
  <si>
    <t>PRD-707</t>
  </si>
  <si>
    <t>Gwendolyn Barnes</t>
  </si>
  <si>
    <t>tstewart0157@yahoo.com</t>
  </si>
  <si>
    <t>FTX-81872-321</t>
  </si>
  <si>
    <t>CUST-73540-EU</t>
  </si>
  <si>
    <t>PRD-708</t>
  </si>
  <si>
    <t>Ellen Watkins</t>
  </si>
  <si>
    <t>brichardson75@gmail.com</t>
  </si>
  <si>
    <t>FTX-75127-809</t>
  </si>
  <si>
    <t>CUST-52197-US</t>
  </si>
  <si>
    <t>PRD-709</t>
  </si>
  <si>
    <t>Isaac Santos</t>
  </si>
  <si>
    <t>apetersen62@gmail.com</t>
  </si>
  <si>
    <t>FTX-23191-588</t>
  </si>
  <si>
    <t>CUST-99580-SA</t>
  </si>
  <si>
    <t>PRD-710</t>
  </si>
  <si>
    <t>Elizabeth Pierce</t>
  </si>
  <si>
    <t>ajefferson93@gmail.com</t>
  </si>
  <si>
    <t>FTX-29288-902</t>
  </si>
  <si>
    <t>CUST-87847-SA</t>
  </si>
  <si>
    <t>PRD-711</t>
  </si>
  <si>
    <t>Jason Chavez</t>
  </si>
  <si>
    <t>jmd2227@gmail.com</t>
  </si>
  <si>
    <t>FTX-92092-916</t>
  </si>
  <si>
    <t>CUST-47735-EU</t>
  </si>
  <si>
    <t>PRD-712</t>
  </si>
  <si>
    <t>Thomas Russell</t>
  </si>
  <si>
    <t>jmacias9561@hotmail.com</t>
  </si>
  <si>
    <t>FTX-93064-608</t>
  </si>
  <si>
    <t>CUST-25022-EU</t>
  </si>
  <si>
    <t>PRD-713</t>
  </si>
  <si>
    <t>Joshua Carey</t>
  </si>
  <si>
    <t>hross58@yahoo.com</t>
  </si>
  <si>
    <t>FTX-87140-715</t>
  </si>
  <si>
    <t>CUST-70798-SA</t>
  </si>
  <si>
    <t>PRD-714</t>
  </si>
  <si>
    <t>Brenda Poole</t>
  </si>
  <si>
    <t>bwilson345@gmail.com</t>
  </si>
  <si>
    <t>FTX-68781-221</t>
  </si>
  <si>
    <t>CUST-80030-US</t>
  </si>
  <si>
    <t>PRD-715</t>
  </si>
  <si>
    <t>Melissa Brady</t>
  </si>
  <si>
    <t>krodriguez9686@gmail.com</t>
  </si>
  <si>
    <t>FTX-88391-397</t>
  </si>
  <si>
    <t>CUST-39246-AS</t>
  </si>
  <si>
    <t>PRD-716</t>
  </si>
  <si>
    <t>Kelly Chavez PhD</t>
  </si>
  <si>
    <t>awilson035@gmail.com</t>
  </si>
  <si>
    <t>FTX-70876-711</t>
  </si>
  <si>
    <t>CUST-80621-AF</t>
  </si>
  <si>
    <t>PRD-717</t>
  </si>
  <si>
    <t>Dawn Atkins</t>
  </si>
  <si>
    <t>lalvarez7919@hotmail.com</t>
  </si>
  <si>
    <t>FTX-77741-269</t>
  </si>
  <si>
    <t>CUST-21055-AS</t>
  </si>
  <si>
    <t>PRD-718</t>
  </si>
  <si>
    <t>Linda Young</t>
  </si>
  <si>
    <t>rsmith2027@yahoo.com</t>
  </si>
  <si>
    <t>FTX-64649-658</t>
  </si>
  <si>
    <t>CUST-85828-US</t>
  </si>
  <si>
    <t>PRD-719</t>
  </si>
  <si>
    <t>James Garcia</t>
  </si>
  <si>
    <t>rbell29@hotmail.com</t>
  </si>
  <si>
    <t>FTX-79226-374</t>
  </si>
  <si>
    <t>CUST-88805-US</t>
  </si>
  <si>
    <t>PRD-720</t>
  </si>
  <si>
    <t>Anthony Smith</t>
  </si>
  <si>
    <t>42676390@hotmail.com</t>
  </si>
  <si>
    <t>FTX-36747-972</t>
  </si>
  <si>
    <t>CUST-30047-EU</t>
  </si>
  <si>
    <t>PRD-721</t>
  </si>
  <si>
    <t>Erica Lee</t>
  </si>
  <si>
    <t>khogan4115@hotmail.com</t>
  </si>
  <si>
    <t>FTX-53573-351</t>
  </si>
  <si>
    <t>CUST-16023-EU</t>
  </si>
  <si>
    <t>PRD-722</t>
  </si>
  <si>
    <t>Jeffrey Perkins</t>
  </si>
  <si>
    <t>jevans421@gmail.com</t>
  </si>
  <si>
    <t>FTX-79111-651</t>
  </si>
  <si>
    <t>CUST-85377-AS</t>
  </si>
  <si>
    <t>PRD-723</t>
  </si>
  <si>
    <t>Wendy Watson</t>
  </si>
  <si>
    <t>mavery4473@gmail.com</t>
  </si>
  <si>
    <t>FTX-37894-507</t>
  </si>
  <si>
    <t>CUST-80897-SA</t>
  </si>
  <si>
    <t>PRD-724</t>
  </si>
  <si>
    <t>Teresa Chan</t>
  </si>
  <si>
    <t>94885672@hotmail.com</t>
  </si>
  <si>
    <t>FTX-64480-602</t>
  </si>
  <si>
    <t>CUST-52239-EU</t>
  </si>
  <si>
    <t>PRD-725</t>
  </si>
  <si>
    <t>Michael Clark</t>
  </si>
  <si>
    <t>hlawson11@hotmail.com</t>
  </si>
  <si>
    <t>FTX-20058-165</t>
  </si>
  <si>
    <t>CUST-39291-AF</t>
  </si>
  <si>
    <t>PRD-726</t>
  </si>
  <si>
    <t>Sabrina Brown</t>
  </si>
  <si>
    <t>bhuff51@yahoo.com</t>
  </si>
  <si>
    <t>FTX-82265-737</t>
  </si>
  <si>
    <t>CUST-17191-EU</t>
  </si>
  <si>
    <t>PRD-727</t>
  </si>
  <si>
    <t>Edward Graham</t>
  </si>
  <si>
    <t>kcastillo43@gmail.com</t>
  </si>
  <si>
    <t>FTX-52909-403</t>
  </si>
  <si>
    <t>CUST-97527-EU</t>
  </si>
  <si>
    <t>PRD-728</t>
  </si>
  <si>
    <t>Virginia Smith</t>
  </si>
  <si>
    <t>mpage8153@gmail.com</t>
  </si>
  <si>
    <t>FTX-96947-707</t>
  </si>
  <si>
    <t>CUST-43157-US</t>
  </si>
  <si>
    <t>PRD-729</t>
  </si>
  <si>
    <t>John Weaver</t>
  </si>
  <si>
    <t>koconnor88@yahoo.com</t>
  </si>
  <si>
    <t>FTX-99754-327</t>
  </si>
  <si>
    <t>CUST-61280-SA</t>
  </si>
  <si>
    <t>PRD-730</t>
  </si>
  <si>
    <t>Katrina Hernandez</t>
  </si>
  <si>
    <t>eherrera269@hotmail.com</t>
  </si>
  <si>
    <t>FTX-75985-631</t>
  </si>
  <si>
    <t>CUST-88338-US</t>
  </si>
  <si>
    <t>PRD-731</t>
  </si>
  <si>
    <t>Keith Johnson</t>
  </si>
  <si>
    <t>122622620@gmail.com</t>
  </si>
  <si>
    <t>FTX-43189-255</t>
  </si>
  <si>
    <t>CUST-59502-AS</t>
  </si>
  <si>
    <t>PRD-732</t>
  </si>
  <si>
    <t>Melissa Kaufman</t>
  </si>
  <si>
    <t>kellison8486@hotmail.com</t>
  </si>
  <si>
    <t>FTX-72448-546</t>
  </si>
  <si>
    <t>CUST-96337-SA</t>
  </si>
  <si>
    <t>PRD-733</t>
  </si>
  <si>
    <t>Linda Smith DDS</t>
  </si>
  <si>
    <t>350257470@hotmail.com</t>
  </si>
  <si>
    <t>FTX-18562-294</t>
  </si>
  <si>
    <t>CUST-38828-US</t>
  </si>
  <si>
    <t>PRD-734</t>
  </si>
  <si>
    <t>Kari Lewis</t>
  </si>
  <si>
    <t>ldavis993@gmail.com</t>
  </si>
  <si>
    <t>FTX-68294-832</t>
  </si>
  <si>
    <t>CUST-20427-AS</t>
  </si>
  <si>
    <t>PRD-735</t>
  </si>
  <si>
    <t>Jessica Gates</t>
  </si>
  <si>
    <t>jdickerson744@hotmail.com</t>
  </si>
  <si>
    <t>FTX-11531-415</t>
  </si>
  <si>
    <t>CUST-90736-US</t>
  </si>
  <si>
    <t>PRD-736</t>
  </si>
  <si>
    <t>Richard Saunders</t>
  </si>
  <si>
    <t>skim2590@hotmail.com</t>
  </si>
  <si>
    <t>FTX-52005-842</t>
  </si>
  <si>
    <t>CUST-13729-US</t>
  </si>
  <si>
    <t>PRD-737</t>
  </si>
  <si>
    <t>Helen Collins</t>
  </si>
  <si>
    <t>saustin0859@yahoo.com</t>
  </si>
  <si>
    <t>FTX-61877-239</t>
  </si>
  <si>
    <t>CUST-11409-AS</t>
  </si>
  <si>
    <t>PRD-738</t>
  </si>
  <si>
    <t>Nicole Olson</t>
  </si>
  <si>
    <t>dgarza2903@gmail.com</t>
  </si>
  <si>
    <t>FTX-85938-632</t>
  </si>
  <si>
    <t>CUST-31628-AS</t>
  </si>
  <si>
    <t>PRD-739</t>
  </si>
  <si>
    <t>Pamela Griffin</t>
  </si>
  <si>
    <t>rguzman0412@gmail.com</t>
  </si>
  <si>
    <t>FTX-79903-794</t>
  </si>
  <si>
    <t>CUST-31099-EU</t>
  </si>
  <si>
    <t>PRD-740</t>
  </si>
  <si>
    <t>Wayne Harper</t>
  </si>
  <si>
    <t>gking472@hotmail.com</t>
  </si>
  <si>
    <t>FTX-19023-866</t>
  </si>
  <si>
    <t>CUST-50106-SA</t>
  </si>
  <si>
    <t>PRD-741</t>
  </si>
  <si>
    <t>Brian Ball</t>
  </si>
  <si>
    <t>grichard7663@gmail.com</t>
  </si>
  <si>
    <t>FTX-82809-970</t>
  </si>
  <si>
    <t>CUST-17774-EU</t>
  </si>
  <si>
    <t>PRD-742</t>
  </si>
  <si>
    <t>Angelica Edwards</t>
  </si>
  <si>
    <t>aandrade74@hotmail.com</t>
  </si>
  <si>
    <t>FTX-58365-977</t>
  </si>
  <si>
    <t>CUST-57063-US</t>
  </si>
  <si>
    <t>PRD-743</t>
  </si>
  <si>
    <t>Zachary Carrillo</t>
  </si>
  <si>
    <t>rcarney71@gmail.com</t>
  </si>
  <si>
    <t>FTX-45056-133</t>
  </si>
  <si>
    <t>CUST-80740-EU</t>
  </si>
  <si>
    <t>PRD-744</t>
  </si>
  <si>
    <t>Amanda Mitchell</t>
  </si>
  <si>
    <t>msullivan85@gmail.com</t>
  </si>
  <si>
    <t>FTX-56174-967</t>
  </si>
  <si>
    <t>CUST-73264-EU</t>
  </si>
  <si>
    <t>PRD-745</t>
  </si>
  <si>
    <t>Dawn Brooks</t>
  </si>
  <si>
    <t>384495866@gmail.com</t>
  </si>
  <si>
    <t>FTX-57956-920</t>
  </si>
  <si>
    <t>CUST-20648-US</t>
  </si>
  <si>
    <t>PRD-746</t>
  </si>
  <si>
    <t>Anthony Jenkins</t>
  </si>
  <si>
    <t>dray872@hotmail.com</t>
  </si>
  <si>
    <t>FTX-90889-934</t>
  </si>
  <si>
    <t>CUST-63094-EU</t>
  </si>
  <si>
    <t>PRD-747</t>
  </si>
  <si>
    <t>Amber Bates</t>
  </si>
  <si>
    <t>awilson49@hotmail.com</t>
  </si>
  <si>
    <t>FTX-58483-472</t>
  </si>
  <si>
    <t>CUST-39334-AF</t>
  </si>
  <si>
    <t>PRD-748</t>
  </si>
  <si>
    <t>Stephanie Pugh</t>
  </si>
  <si>
    <t>posborn65@gmail.com</t>
  </si>
  <si>
    <t>FTX-40778-265</t>
  </si>
  <si>
    <t>CUST-60706-AF</t>
  </si>
  <si>
    <t>PRD-749</t>
  </si>
  <si>
    <t>Jennifer Roy</t>
  </si>
  <si>
    <t>jparks4877@hotmail.com</t>
  </si>
  <si>
    <t>FTX-42438-554</t>
  </si>
  <si>
    <t>CUST-29404-AF</t>
  </si>
  <si>
    <t>PRD-750</t>
  </si>
  <si>
    <t>Rose Parker</t>
  </si>
  <si>
    <t>krodriguez90@gmail.com</t>
  </si>
  <si>
    <t>FTX-72497-772</t>
  </si>
  <si>
    <t>CUST-63193-US</t>
  </si>
  <si>
    <t>PRD-751</t>
  </si>
  <si>
    <t>Krystal Howard</t>
  </si>
  <si>
    <t>pthomas36@yahoo.com</t>
  </si>
  <si>
    <t>FTX-56388-604</t>
  </si>
  <si>
    <t>CUST-98378-EU</t>
  </si>
  <si>
    <t>PRD-752</t>
  </si>
  <si>
    <t>Jared Garner</t>
  </si>
  <si>
    <t>rthompson25@gmail.com</t>
  </si>
  <si>
    <t>FTX-94221-562</t>
  </si>
  <si>
    <t>CUST-25779-SA</t>
  </si>
  <si>
    <t>PRD-753</t>
  </si>
  <si>
    <t>Sharon White</t>
  </si>
  <si>
    <t>cstephenson770@gmail.com</t>
  </si>
  <si>
    <t>FTX-39912-595</t>
  </si>
  <si>
    <t>CUST-78495-SA</t>
  </si>
  <si>
    <t>PRD-754</t>
  </si>
  <si>
    <t>Erica Ford</t>
  </si>
  <si>
    <t>dhall82@yahoo.com</t>
  </si>
  <si>
    <t>FTX-20821-791</t>
  </si>
  <si>
    <t>CUST-41151-US</t>
  </si>
  <si>
    <t>PRD-755</t>
  </si>
  <si>
    <t>Sydney Howard</t>
  </si>
  <si>
    <t>532258664@hotmail.com</t>
  </si>
  <si>
    <t>FTX-65554-206</t>
  </si>
  <si>
    <t>CUST-37039-SA</t>
  </si>
  <si>
    <t>PRD-756</t>
  </si>
  <si>
    <t>Keith Koch</t>
  </si>
  <si>
    <t>sbates902@hotmail.com</t>
  </si>
  <si>
    <t>FTX-49745-296</t>
  </si>
  <si>
    <t>CUST-92106-AS</t>
  </si>
  <si>
    <t>PRD-757</t>
  </si>
  <si>
    <t>Joanna Taylor</t>
  </si>
  <si>
    <t>30941759@gmail.com</t>
  </si>
  <si>
    <t>FTX-21688-659</t>
  </si>
  <si>
    <t>CUST-76278-EU</t>
  </si>
  <si>
    <t>PRD-758</t>
  </si>
  <si>
    <t>Stephen Brown</t>
  </si>
  <si>
    <t>eprice05@yahoo.com</t>
  </si>
  <si>
    <t>FTX-20756-918</t>
  </si>
  <si>
    <t>CUST-37734-US</t>
  </si>
  <si>
    <t>PRD-759</t>
  </si>
  <si>
    <t>Darrell Jones</t>
  </si>
  <si>
    <t>whardin3981@hotmail.com</t>
  </si>
  <si>
    <t>FTX-96634-447</t>
  </si>
  <si>
    <t>CUST-78985-SA</t>
  </si>
  <si>
    <t>PRD-760</t>
  </si>
  <si>
    <t>Jon Russell</t>
  </si>
  <si>
    <t>sjohnson000@gmail.com</t>
  </si>
  <si>
    <t>FTX-82510-637</t>
  </si>
  <si>
    <t>CUST-38992-EU</t>
  </si>
  <si>
    <t>PRD-761</t>
  </si>
  <si>
    <t>Nicole Solomon</t>
  </si>
  <si>
    <t>cwilliams17@yahoo.com</t>
  </si>
  <si>
    <t>FTX-74057-369</t>
  </si>
  <si>
    <t>CUST-92683-SA</t>
  </si>
  <si>
    <t>PRD-762</t>
  </si>
  <si>
    <t>Gregory Nichols</t>
  </si>
  <si>
    <t>5522197@yahoo.com</t>
  </si>
  <si>
    <t>FTX-17398-582</t>
  </si>
  <si>
    <t>CUST-44719-EU</t>
  </si>
  <si>
    <t>PRD-763</t>
  </si>
  <si>
    <t>Nicholas Scott</t>
  </si>
  <si>
    <t>cbarnett07@yahoo.com</t>
  </si>
  <si>
    <t>FTX-90198-684</t>
  </si>
  <si>
    <t>CUST-88926-EU</t>
  </si>
  <si>
    <t>PRD-764</t>
  </si>
  <si>
    <t>Kathy Herrera</t>
  </si>
  <si>
    <t>dlawrence891@hotmail.com</t>
  </si>
  <si>
    <t>FTX-75068-212</t>
  </si>
  <si>
    <t>CUST-50325-SA</t>
  </si>
  <si>
    <t>PRD-765</t>
  </si>
  <si>
    <t>Ryan Long</t>
  </si>
  <si>
    <t>35490395@hotmail.com</t>
  </si>
  <si>
    <t>FTX-75301-854</t>
  </si>
  <si>
    <t>CUST-76542-SA</t>
  </si>
  <si>
    <t>PRD-766</t>
  </si>
  <si>
    <t>Rachel Gould</t>
  </si>
  <si>
    <t>jgonzalez726@gmail.com</t>
  </si>
  <si>
    <t>FTX-83206-133</t>
  </si>
  <si>
    <t>CUST-20282-AF</t>
  </si>
  <si>
    <t>PRD-767</t>
  </si>
  <si>
    <t>Kenneth Stephens</t>
  </si>
  <si>
    <t>43243495@hotmail.com</t>
  </si>
  <si>
    <t>FTX-28836-917</t>
  </si>
  <si>
    <t>CUST-32010-US</t>
  </si>
  <si>
    <t>PRD-768</t>
  </si>
  <si>
    <t>Martha Fernandez</t>
  </si>
  <si>
    <t>aanderson3291@gmail.com</t>
  </si>
  <si>
    <t>FTX-71415-931</t>
  </si>
  <si>
    <t>CUST-36684-AF</t>
  </si>
  <si>
    <t>PRD-769</t>
  </si>
  <si>
    <t>Rachel Mcgee</t>
  </si>
  <si>
    <t>djr805@gmail.com</t>
  </si>
  <si>
    <t>FTX-57047-783</t>
  </si>
  <si>
    <t>CUST-37412-SA</t>
  </si>
  <si>
    <t>PRD-770</t>
  </si>
  <si>
    <t>Dawn Velez</t>
  </si>
  <si>
    <t>aolson4313@gmail.com</t>
  </si>
  <si>
    <t>FTX-52356-697</t>
  </si>
  <si>
    <t>CUST-65463-EU</t>
  </si>
  <si>
    <t>PRD-771</t>
  </si>
  <si>
    <t>Laura Wall</t>
  </si>
  <si>
    <t>clane46@gmail.com</t>
  </si>
  <si>
    <t>FTX-43437-173</t>
  </si>
  <si>
    <t>CUST-43691-EU</t>
  </si>
  <si>
    <t>PRD-772</t>
  </si>
  <si>
    <t>Julie Harrell</t>
  </si>
  <si>
    <t>driley14@yahoo.com</t>
  </si>
  <si>
    <t>FTX-35962-413</t>
  </si>
  <si>
    <t>CUST-42770-AF</t>
  </si>
  <si>
    <t>PRD-773</t>
  </si>
  <si>
    <t>Michelle Johnson</t>
  </si>
  <si>
    <t>pjohnson4991@gmail.com</t>
  </si>
  <si>
    <t>FTX-22844-971</t>
  </si>
  <si>
    <t>CUST-50517-SA</t>
  </si>
  <si>
    <t>PRD-774</t>
  </si>
  <si>
    <t>Daryl Abbott</t>
  </si>
  <si>
    <t>2986158@hotmail.com</t>
  </si>
  <si>
    <t>FTX-82132-204</t>
  </si>
  <si>
    <t>CUST-34105-AS</t>
  </si>
  <si>
    <t>PRD-775</t>
  </si>
  <si>
    <t>Karen Robbins</t>
  </si>
  <si>
    <t>emorales9637@hotmail.com</t>
  </si>
  <si>
    <t>FTX-23514-943</t>
  </si>
  <si>
    <t>CUST-56853-AF</t>
  </si>
  <si>
    <t>PRD-776</t>
  </si>
  <si>
    <t>Stephanie Reyes</t>
  </si>
  <si>
    <t>6478427@yahoo.com</t>
  </si>
  <si>
    <t>FTX-14905-929</t>
  </si>
  <si>
    <t>CUST-82364-AS</t>
  </si>
  <si>
    <t>PRD-777</t>
  </si>
  <si>
    <t>James Thompson</t>
  </si>
  <si>
    <t>wcastillo3744@gmail.com</t>
  </si>
  <si>
    <t>FTX-27702-720</t>
  </si>
  <si>
    <t>CUST-28260-US</t>
  </si>
  <si>
    <t>PRD-778</t>
  </si>
  <si>
    <t>Anna Briggs</t>
  </si>
  <si>
    <t>rschultz75@gmail.com</t>
  </si>
  <si>
    <t>FTX-85046-493</t>
  </si>
  <si>
    <t>CUST-15532-AF</t>
  </si>
  <si>
    <t>PRD-779</t>
  </si>
  <si>
    <t>Scott Cantu</t>
  </si>
  <si>
    <t>jbailey601@gmail.com</t>
  </si>
  <si>
    <t>FTX-97503-683</t>
  </si>
  <si>
    <t>CUST-27003-US</t>
  </si>
  <si>
    <t>PRD-780</t>
  </si>
  <si>
    <t>Ricky Torres</t>
  </si>
  <si>
    <t>cowens8823@gmail.com</t>
  </si>
  <si>
    <t>FTX-37471-249</t>
  </si>
  <si>
    <t>CUST-40740-US</t>
  </si>
  <si>
    <t>PRD-781</t>
  </si>
  <si>
    <t>Ashley Cook</t>
  </si>
  <si>
    <t>lperry105@gmail.com</t>
  </si>
  <si>
    <t>FTX-67955-345</t>
  </si>
  <si>
    <t>CUST-61314-AF</t>
  </si>
  <si>
    <t>PRD-782</t>
  </si>
  <si>
    <t>Jacob Jackson</t>
  </si>
  <si>
    <t>jnewton38@gmail.com</t>
  </si>
  <si>
    <t>FTX-14982-906</t>
  </si>
  <si>
    <t>CUST-21730-US</t>
  </si>
  <si>
    <t>PRD-783</t>
  </si>
  <si>
    <t>Mr. Jose Mcintyre</t>
  </si>
  <si>
    <t>hwhitaker0554@gmail.com</t>
  </si>
  <si>
    <t>FTX-20723-217</t>
  </si>
  <si>
    <t>CUST-99442-EU</t>
  </si>
  <si>
    <t>PRD-784</t>
  </si>
  <si>
    <t>Brian Gibson</t>
  </si>
  <si>
    <t>3495575@hotmail.com</t>
  </si>
  <si>
    <t>FTX-36025-326</t>
  </si>
  <si>
    <t>CUST-49309-US</t>
  </si>
  <si>
    <t>PRD-785</t>
  </si>
  <si>
    <t>Misty Rice</t>
  </si>
  <si>
    <t>ehart50@hotmail.com</t>
  </si>
  <si>
    <t>FTX-32051-228</t>
  </si>
  <si>
    <t>CUST-18563-AF</t>
  </si>
  <si>
    <t>PRD-786</t>
  </si>
  <si>
    <t>Melissa Merritt</t>
  </si>
  <si>
    <t>hrice40@gmail.com</t>
  </si>
  <si>
    <t>FTX-18267-954</t>
  </si>
  <si>
    <t>CUST-54034-SA</t>
  </si>
  <si>
    <t>PRD-787</t>
  </si>
  <si>
    <t>Scott Jackson</t>
  </si>
  <si>
    <t>ksilva34@hotmail.com</t>
  </si>
  <si>
    <t>FTX-91990-456</t>
  </si>
  <si>
    <t>CUST-96333-EU</t>
  </si>
  <si>
    <t>PRD-788</t>
  </si>
  <si>
    <t>Patricia Hayes</t>
  </si>
  <si>
    <t>210689594@yahoo.com</t>
  </si>
  <si>
    <t>FTX-76394-271</t>
  </si>
  <si>
    <t>CUST-32522-US</t>
  </si>
  <si>
    <t>PRD-789</t>
  </si>
  <si>
    <t>Katrina Sawyer</t>
  </si>
  <si>
    <t>tgray4511@yahoo.com</t>
  </si>
  <si>
    <t>FTX-88436-589</t>
  </si>
  <si>
    <t>CUST-29235-AF</t>
  </si>
  <si>
    <t>PRD-790</t>
  </si>
  <si>
    <t>Jeffrey Maynard</t>
  </si>
  <si>
    <t>lmosley517@hotmail.com</t>
  </si>
  <si>
    <t>FTX-78003-635</t>
  </si>
  <si>
    <t>CUST-28107-AS</t>
  </si>
  <si>
    <t>PRD-791</t>
  </si>
  <si>
    <t>Teresa Gardner</t>
  </si>
  <si>
    <t>jjohnson30@hotmail.com</t>
  </si>
  <si>
    <t>FTX-98640-528</t>
  </si>
  <si>
    <t>CUST-34530-US</t>
  </si>
  <si>
    <t>PRD-792</t>
  </si>
  <si>
    <t>Jacob Ramos</t>
  </si>
  <si>
    <t>kwright6806@yahoo.com</t>
  </si>
  <si>
    <t>FTX-35313-440</t>
  </si>
  <si>
    <t>CUST-11172-AF</t>
  </si>
  <si>
    <t>PRD-793</t>
  </si>
  <si>
    <t>Jill Shaw</t>
  </si>
  <si>
    <t>molsen02@hotmail.com</t>
  </si>
  <si>
    <t>FTX-74041-702</t>
  </si>
  <si>
    <t>CUST-43053-AF</t>
  </si>
  <si>
    <t>PRD-794</t>
  </si>
  <si>
    <t>Alexander Martin</t>
  </si>
  <si>
    <t>badams196@hotmail.com</t>
  </si>
  <si>
    <t>FTX-54586-978</t>
  </si>
  <si>
    <t>CUST-75933-EU</t>
  </si>
  <si>
    <t>PRD-795</t>
  </si>
  <si>
    <t>Christopher Williams</t>
  </si>
  <si>
    <t>272794779@yahoo.com</t>
  </si>
  <si>
    <t>FTX-55555-154</t>
  </si>
  <si>
    <t>CUST-35339-AF</t>
  </si>
  <si>
    <t>PRD-796</t>
  </si>
  <si>
    <t>Benjamin Thomas</t>
  </si>
  <si>
    <t>sfowler882@yahoo.com</t>
  </si>
  <si>
    <t>FTX-62292-842</t>
  </si>
  <si>
    <t>CUST-42347-US</t>
  </si>
  <si>
    <t>PRD-797</t>
  </si>
  <si>
    <t>Jennifer Willis</t>
  </si>
  <si>
    <t>bchambers03@gmail.com</t>
  </si>
  <si>
    <t>FTX-98990-822</t>
  </si>
  <si>
    <t>CUST-57929-AS</t>
  </si>
  <si>
    <t>PRD-798</t>
  </si>
  <si>
    <t>Diane Evans</t>
  </si>
  <si>
    <t>asmith48@hotmail.com</t>
  </si>
  <si>
    <t>FTX-95041-412</t>
  </si>
  <si>
    <t>CUST-40536-EU</t>
  </si>
  <si>
    <t>PRD-799</t>
  </si>
  <si>
    <t>Tamara Ward</t>
  </si>
  <si>
    <t>mnguyen9463@yahoo.com</t>
  </si>
  <si>
    <t>FTX-32303-373</t>
  </si>
  <si>
    <t>CUST-83782-AS</t>
  </si>
  <si>
    <t>PRD-800</t>
  </si>
  <si>
    <t>Paul Mitchell</t>
  </si>
  <si>
    <t>smiller134@yahoo.com</t>
  </si>
  <si>
    <t>FTX-33780-129</t>
  </si>
  <si>
    <t>CUST-94087-AF</t>
  </si>
  <si>
    <t>PRD-801</t>
  </si>
  <si>
    <t>Lisa Kramer</t>
  </si>
  <si>
    <t>mjohnson70@gmail.com</t>
  </si>
  <si>
    <t>FTX-43631-755</t>
  </si>
  <si>
    <t>CUST-27280-SA</t>
  </si>
  <si>
    <t>PRD-802</t>
  </si>
  <si>
    <t>Timothy Matthews</t>
  </si>
  <si>
    <t>045588200@gmail.com</t>
  </si>
  <si>
    <t>FTX-16010-243</t>
  </si>
  <si>
    <t>CUST-91499-SA</t>
  </si>
  <si>
    <t>PRD-803</t>
  </si>
  <si>
    <t>Amanda Holland</t>
  </si>
  <si>
    <t>sbrooks2098@gmail.com</t>
  </si>
  <si>
    <t>FTX-25385-295</t>
  </si>
  <si>
    <t>CUST-43818-EU</t>
  </si>
  <si>
    <t>PRD-804</t>
  </si>
  <si>
    <t>Joseph Simpson</t>
  </si>
  <si>
    <t>ccamacho3012@yahoo.com</t>
  </si>
  <si>
    <t>FTX-66981-628</t>
  </si>
  <si>
    <t>CUST-36753-US</t>
  </si>
  <si>
    <t>PRD-805</t>
  </si>
  <si>
    <t>David Huerta</t>
  </si>
  <si>
    <t>35782761@yahoo.com</t>
  </si>
  <si>
    <t>FTX-61195-852</t>
  </si>
  <si>
    <t>CUST-53461-US</t>
  </si>
  <si>
    <t>PRD-806</t>
  </si>
  <si>
    <t>Tiffany Mcintosh</t>
  </si>
  <si>
    <t>84413711@gmail.com</t>
  </si>
  <si>
    <t>FTX-88054-324</t>
  </si>
  <si>
    <t>CUST-95798-US</t>
  </si>
  <si>
    <t>PRD-807</t>
  </si>
  <si>
    <t>John Haynes</t>
  </si>
  <si>
    <t>8772069@gmail.com</t>
  </si>
  <si>
    <t>FTX-86599-357</t>
  </si>
  <si>
    <t>CUST-82128-AF</t>
  </si>
  <si>
    <t>PRD-808</t>
  </si>
  <si>
    <t>Amber Woods</t>
  </si>
  <si>
    <t>rdouglas21@hotmail.com</t>
  </si>
  <si>
    <t>FTX-67936-435</t>
  </si>
  <si>
    <t>CUST-59391-AF</t>
  </si>
  <si>
    <t>PRD-809</t>
  </si>
  <si>
    <t>Darlene Villegas</t>
  </si>
  <si>
    <t>rmorrison254@hotmail.com</t>
  </si>
  <si>
    <t>FTX-48754-552</t>
  </si>
  <si>
    <t>CUST-21222-SA</t>
  </si>
  <si>
    <t>PRD-810</t>
  </si>
  <si>
    <t>Ronnie Warner</t>
  </si>
  <si>
    <t>kbutler795@yahoo.com</t>
  </si>
  <si>
    <t>FTX-27070-772</t>
  </si>
  <si>
    <t>CUST-25747-SA</t>
  </si>
  <si>
    <t>PRD-811</t>
  </si>
  <si>
    <t>Brittany Hamilton</t>
  </si>
  <si>
    <t>tsimpson7334@hotmail.com</t>
  </si>
  <si>
    <t>FTX-67220-656</t>
  </si>
  <si>
    <t>CUST-18271-SA</t>
  </si>
  <si>
    <t>PRD-812</t>
  </si>
  <si>
    <t>Marisa Becker</t>
  </si>
  <si>
    <t>khernandez8784@hotmail.com</t>
  </si>
  <si>
    <t>FTX-39872-557</t>
  </si>
  <si>
    <t>CUST-35060-US</t>
  </si>
  <si>
    <t>PRD-813</t>
  </si>
  <si>
    <t>Evan Rose</t>
  </si>
  <si>
    <t>jgarrett18@hotmail.com</t>
  </si>
  <si>
    <t>FTX-25254-985</t>
  </si>
  <si>
    <t>CUST-57372-EU</t>
  </si>
  <si>
    <t>PRD-814</t>
  </si>
  <si>
    <t>Richard Scott</t>
  </si>
  <si>
    <t>jjones9727@hotmail.com</t>
  </si>
  <si>
    <t>FTX-40296-791</t>
  </si>
  <si>
    <t>CUST-82378-AS</t>
  </si>
  <si>
    <t>PRD-815</t>
  </si>
  <si>
    <t>Timothy Davidson</t>
  </si>
  <si>
    <t>lhardy92@hotmail.com</t>
  </si>
  <si>
    <t>FTX-87379-817</t>
  </si>
  <si>
    <t>CUST-76736-AS</t>
  </si>
  <si>
    <t>PRD-816</t>
  </si>
  <si>
    <t>Robin Hubbard</t>
  </si>
  <si>
    <t>339267473@yahoo.com</t>
  </si>
  <si>
    <t>FTX-36901-213</t>
  </si>
  <si>
    <t>CUST-32816-SA</t>
  </si>
  <si>
    <t>PRD-817</t>
  </si>
  <si>
    <t>Alexis Ramirez</t>
  </si>
  <si>
    <t>bsawyer661@hotmail.com</t>
  </si>
  <si>
    <t>FTX-33313-572</t>
  </si>
  <si>
    <t>CUST-87660-AF</t>
  </si>
  <si>
    <t>PRD-818</t>
  </si>
  <si>
    <t>Donna Dennis</t>
  </si>
  <si>
    <t>mdelgado979@yahoo.com</t>
  </si>
  <si>
    <t>FTX-47734-249</t>
  </si>
  <si>
    <t>CUST-15713-SA</t>
  </si>
  <si>
    <t>PRD-819</t>
  </si>
  <si>
    <t>Michael Knight</t>
  </si>
  <si>
    <t>jtorres05@hotmail.com</t>
  </si>
  <si>
    <t>FTX-95084-700</t>
  </si>
  <si>
    <t>CUST-85886-US</t>
  </si>
  <si>
    <t>PRD-820</t>
  </si>
  <si>
    <t>Carla Robles</t>
  </si>
  <si>
    <t>vbarrera22@yahoo.com</t>
  </si>
  <si>
    <t>FTX-13481-884</t>
  </si>
  <si>
    <t>CUST-73522-SA</t>
  </si>
  <si>
    <t>PRD-821</t>
  </si>
  <si>
    <t>Amanda Simpson</t>
  </si>
  <si>
    <t>jgonzalez5896@hotmail.com</t>
  </si>
  <si>
    <t>FTX-80137-686</t>
  </si>
  <si>
    <t>CUST-34598-EU</t>
  </si>
  <si>
    <t>PRD-822</t>
  </si>
  <si>
    <t>Priscilla Douglas</t>
  </si>
  <si>
    <t>izimmerman385@hotmail.com</t>
  </si>
  <si>
    <t>FTX-19926-637</t>
  </si>
  <si>
    <t>CUST-83708-SA</t>
  </si>
  <si>
    <t>PRD-823</t>
  </si>
  <si>
    <t>Tyler Larson</t>
  </si>
  <si>
    <t>61980765@hotmail.com</t>
  </si>
  <si>
    <t>FTX-19395-284</t>
  </si>
  <si>
    <t>CUST-28688-SA</t>
  </si>
  <si>
    <t>PRD-824</t>
  </si>
  <si>
    <t>Hannah Smith</t>
  </si>
  <si>
    <t>jduffy81@hotmail.com</t>
  </si>
  <si>
    <t>FTX-14089-475</t>
  </si>
  <si>
    <t>CUST-10673-US</t>
  </si>
  <si>
    <t>PRD-825</t>
  </si>
  <si>
    <t>Margaret Mccann</t>
  </si>
  <si>
    <t>dpeterson7878@yahoo.com</t>
  </si>
  <si>
    <t>FTX-46492-942</t>
  </si>
  <si>
    <t>CUST-14980-SA</t>
  </si>
  <si>
    <t>PRD-826</t>
  </si>
  <si>
    <t>Angel Malone</t>
  </si>
  <si>
    <t>bmd2530@gmail.com</t>
  </si>
  <si>
    <t>FTX-67899-544</t>
  </si>
  <si>
    <t>CUST-70024-AS</t>
  </si>
  <si>
    <t>PRD-827</t>
  </si>
  <si>
    <t>Scott Dixon</t>
  </si>
  <si>
    <t>chill4233@gmail.com</t>
  </si>
  <si>
    <t>FTX-12099-130</t>
  </si>
  <si>
    <t>CUST-67387-AF</t>
  </si>
  <si>
    <t>PRD-828</t>
  </si>
  <si>
    <t>Mr. Juan Russell</t>
  </si>
  <si>
    <t>rvincent5801@yahoo.com</t>
  </si>
  <si>
    <t>FTX-85655-451</t>
  </si>
  <si>
    <t>CUST-20989-AS</t>
  </si>
  <si>
    <t>PRD-829</t>
  </si>
  <si>
    <t>Fred Turner</t>
  </si>
  <si>
    <t>emiller02@gmail.com</t>
  </si>
  <si>
    <t>FTX-57683-959</t>
  </si>
  <si>
    <t>CUST-39281-EU</t>
  </si>
  <si>
    <t>PRD-830</t>
  </si>
  <si>
    <t>Leslie Figueroa</t>
  </si>
  <si>
    <t>lpatrick6175@hotmail.com</t>
  </si>
  <si>
    <t>FTX-12575-940</t>
  </si>
  <si>
    <t>CUST-84838-AF</t>
  </si>
  <si>
    <t>PRD-831</t>
  </si>
  <si>
    <t>Charles Donovan</t>
  </si>
  <si>
    <t>23317681@gmail.com</t>
  </si>
  <si>
    <t>FTX-28511-780</t>
  </si>
  <si>
    <t>CUST-86759-AS</t>
  </si>
  <si>
    <t>PRD-832</t>
  </si>
  <si>
    <t>Jesse Adams</t>
  </si>
  <si>
    <t>lschmidt818@hotmail.com</t>
  </si>
  <si>
    <t>FTX-58199-491</t>
  </si>
  <si>
    <t>CUST-42394-US</t>
  </si>
  <si>
    <t>PRD-833</t>
  </si>
  <si>
    <t>Kayla Gray</t>
  </si>
  <si>
    <t>wpatel8813@hotmail.com</t>
  </si>
  <si>
    <t>FTX-17646-287</t>
  </si>
  <si>
    <t>CUST-29093-EU</t>
  </si>
  <si>
    <t>PRD-834</t>
  </si>
  <si>
    <t>Deanna Taylor</t>
  </si>
  <si>
    <t>lrichmond2587@gmail.com</t>
  </si>
  <si>
    <t>FTX-78422-536</t>
  </si>
  <si>
    <t>CUST-80146-EU</t>
  </si>
  <si>
    <t>PRD-835</t>
  </si>
  <si>
    <t>Oscar Harris</t>
  </si>
  <si>
    <t>wmay938@yahoo.com</t>
  </si>
  <si>
    <t>FTX-39156-432</t>
  </si>
  <si>
    <t>CUST-19550-EU</t>
  </si>
  <si>
    <t>PRD-836</t>
  </si>
  <si>
    <t>Stephanie Guerra</t>
  </si>
  <si>
    <t>bjones190@hotmail.com</t>
  </si>
  <si>
    <t>FTX-98673-183</t>
  </si>
  <si>
    <t>CUST-92961-SA</t>
  </si>
  <si>
    <t>PRD-837</t>
  </si>
  <si>
    <t>Chad Dominguez</t>
  </si>
  <si>
    <t>4061672@hotmail.com</t>
  </si>
  <si>
    <t>FTX-73020-807</t>
  </si>
  <si>
    <t>CUST-47285-AS</t>
  </si>
  <si>
    <t>PRD-838</t>
  </si>
  <si>
    <t>Erik Lopez</t>
  </si>
  <si>
    <t>kbryant4749@gmail.com</t>
  </si>
  <si>
    <t>FTX-50131-206</t>
  </si>
  <si>
    <t>CUST-54629-US</t>
  </si>
  <si>
    <t>PRD-839</t>
  </si>
  <si>
    <t>Katie Mcgee</t>
  </si>
  <si>
    <t>64205792@gmail.com</t>
  </si>
  <si>
    <t>FTX-76385-127</t>
  </si>
  <si>
    <t>CUST-84266-SA</t>
  </si>
  <si>
    <t>PRD-840</t>
  </si>
  <si>
    <t>Alex Chavez</t>
  </si>
  <si>
    <t>msmith605@hotmail.com</t>
  </si>
  <si>
    <t>FTX-95557-251</t>
  </si>
  <si>
    <t>CUST-10527-AS</t>
  </si>
  <si>
    <t>PRD-841</t>
  </si>
  <si>
    <t>Rebekah Collins</t>
  </si>
  <si>
    <t>jsimmons439@yahoo.com</t>
  </si>
  <si>
    <t>FTX-80591-725</t>
  </si>
  <si>
    <t>CUST-41168-AF</t>
  </si>
  <si>
    <t>PRD-842</t>
  </si>
  <si>
    <t>Rebecca Hardin</t>
  </si>
  <si>
    <t>areyes764@yahoo.com</t>
  </si>
  <si>
    <t>FTX-17748-528</t>
  </si>
  <si>
    <t>CUST-44457-SA</t>
  </si>
  <si>
    <t>PRD-843</t>
  </si>
  <si>
    <t>Deborah Hansen</t>
  </si>
  <si>
    <t>bstevenson7991@hotmail.com</t>
  </si>
  <si>
    <t>FTX-89265-573</t>
  </si>
  <si>
    <t>CUST-59720-US</t>
  </si>
  <si>
    <t>PRD-844</t>
  </si>
  <si>
    <t>Christopher Rivera DDS</t>
  </si>
  <si>
    <t>nmcguire7696@yahoo.com</t>
  </si>
  <si>
    <t>FTX-77209-929</t>
  </si>
  <si>
    <t>CUST-70674-AS</t>
  </si>
  <si>
    <t>PRD-845</t>
  </si>
  <si>
    <t>Michael Jones</t>
  </si>
  <si>
    <t>aortiz504@hotmail.com</t>
  </si>
  <si>
    <t>FTX-94151-626</t>
  </si>
  <si>
    <t>CUST-94082-AS</t>
  </si>
  <si>
    <t>PRD-846</t>
  </si>
  <si>
    <t>Bradley Johnston</t>
  </si>
  <si>
    <t>nyoder50@gmail.com</t>
  </si>
  <si>
    <t>FTX-52711-164</t>
  </si>
  <si>
    <t>CUST-44780-EU</t>
  </si>
  <si>
    <t>PRD-847</t>
  </si>
  <si>
    <t>Dawn Fischer</t>
  </si>
  <si>
    <t>cwilliams0910@gmail.com</t>
  </si>
  <si>
    <t>FTX-87340-785</t>
  </si>
  <si>
    <t>CUST-97284-AS</t>
  </si>
  <si>
    <t>PRD-848</t>
  </si>
  <si>
    <t>Cheryl Long</t>
  </si>
  <si>
    <t>mwilliams648@gmail.com</t>
  </si>
  <si>
    <t>FTX-96148-589</t>
  </si>
  <si>
    <t>CUST-20152-EU</t>
  </si>
  <si>
    <t>PRD-849</t>
  </si>
  <si>
    <t>Andrea Myers</t>
  </si>
  <si>
    <t>kvargas11@hotmail.com</t>
  </si>
  <si>
    <t>FTX-30807-214</t>
  </si>
  <si>
    <t>CUST-70341-AF</t>
  </si>
  <si>
    <t>PRD-850</t>
  </si>
  <si>
    <t>Mary Wright</t>
  </si>
  <si>
    <t>tmartin16@hotmail.com</t>
  </si>
  <si>
    <t>FTX-88489-961</t>
  </si>
  <si>
    <t>CUST-55253-SA</t>
  </si>
  <si>
    <t>PRD-851</t>
  </si>
  <si>
    <t>Bryan Sellers</t>
  </si>
  <si>
    <t>njones31@hotmail.com</t>
  </si>
  <si>
    <t>FTX-61979-397</t>
  </si>
  <si>
    <t>CUST-13466-AF</t>
  </si>
  <si>
    <t>PRD-852</t>
  </si>
  <si>
    <t>Alexander Hernandez</t>
  </si>
  <si>
    <t>jzavala84@hotmail.com</t>
  </si>
  <si>
    <t>FTX-94241-981</t>
  </si>
  <si>
    <t>CUST-94140-SA</t>
  </si>
  <si>
    <t>PRD-853</t>
  </si>
  <si>
    <t>Robert Anderson</t>
  </si>
  <si>
    <t>areyes2298@hotmail.com</t>
  </si>
  <si>
    <t>FTX-26322-488</t>
  </si>
  <si>
    <t>CUST-30492-AF</t>
  </si>
  <si>
    <t>PRD-854</t>
  </si>
  <si>
    <t>Samantha Garcia</t>
  </si>
  <si>
    <t>swilson45@yahoo.com</t>
  </si>
  <si>
    <t>FTX-87190-815</t>
  </si>
  <si>
    <t>CUST-41580-US</t>
  </si>
  <si>
    <t>PRD-855</t>
  </si>
  <si>
    <t>Cynthia Mcintyre</t>
  </si>
  <si>
    <t>jkent5390@yahoo.com</t>
  </si>
  <si>
    <t>FTX-83959-943</t>
  </si>
  <si>
    <t>CUST-63546-AF</t>
  </si>
  <si>
    <t>PRD-856</t>
  </si>
  <si>
    <t>Mitchell Swanson</t>
  </si>
  <si>
    <t>sle904@yahoo.com</t>
  </si>
  <si>
    <t>FTX-41638-834</t>
  </si>
  <si>
    <t>CUST-38784-SA</t>
  </si>
  <si>
    <t>PRD-857</t>
  </si>
  <si>
    <t>Gabriela Martin</t>
  </si>
  <si>
    <t>100191990@gmail.com</t>
  </si>
  <si>
    <t>FTX-27595-593</t>
  </si>
  <si>
    <t>CUST-20029-AF</t>
  </si>
  <si>
    <t>PRD-858</t>
  </si>
  <si>
    <t>David Mitchell</t>
  </si>
  <si>
    <t>bgonzalez9280@gmail.com</t>
  </si>
  <si>
    <t>FTX-32021-955</t>
  </si>
  <si>
    <t>CUST-98845-AS</t>
  </si>
  <si>
    <t>PRD-859</t>
  </si>
  <si>
    <t>Ashley Knight</t>
  </si>
  <si>
    <t>ahughes9076@hotmail.com</t>
  </si>
  <si>
    <t>FTX-91572-169</t>
  </si>
  <si>
    <t>CUST-63630-AS</t>
  </si>
  <si>
    <t>PRD-860</t>
  </si>
  <si>
    <t>Holly Brown</t>
  </si>
  <si>
    <t>twilliams510@gmail.com</t>
  </si>
  <si>
    <t>FTX-36139-247</t>
  </si>
  <si>
    <t>CUST-11981-AS</t>
  </si>
  <si>
    <t>PRD-861</t>
  </si>
  <si>
    <t>Dennis Carr MD</t>
  </si>
  <si>
    <t>acompton758@yahoo.com</t>
  </si>
  <si>
    <t>FTX-75186-567</t>
  </si>
  <si>
    <t>CUST-37318-AS</t>
  </si>
  <si>
    <t>PRD-862</t>
  </si>
  <si>
    <t>Courtney Robinson</t>
  </si>
  <si>
    <t>kperez74@hotmail.com</t>
  </si>
  <si>
    <t>FTX-33074-185</t>
  </si>
  <si>
    <t>CUST-39969-EU</t>
  </si>
  <si>
    <t>PRD-863</t>
  </si>
  <si>
    <t>Robert Ward</t>
  </si>
  <si>
    <t>jschmidt943@yahoo.com</t>
  </si>
  <si>
    <t>FTX-31124-546</t>
  </si>
  <si>
    <t>CUST-67862-US</t>
  </si>
  <si>
    <t>PRD-864</t>
  </si>
  <si>
    <t>Michael Hall</t>
  </si>
  <si>
    <t>jcohen3934@yahoo.com</t>
  </si>
  <si>
    <t>FTX-54969-679</t>
  </si>
  <si>
    <t>CUST-76346-EU</t>
  </si>
  <si>
    <t>PRD-865</t>
  </si>
  <si>
    <t>George Townsend</t>
  </si>
  <si>
    <t>sparker0879@yahoo.com</t>
  </si>
  <si>
    <t>FTX-51157-807</t>
  </si>
  <si>
    <t>CUST-56803-EU</t>
  </si>
  <si>
    <t>PRD-866</t>
  </si>
  <si>
    <t>Michael Mcconnell</t>
  </si>
  <si>
    <t>cbutler47@hotmail.com</t>
  </si>
  <si>
    <t>FTX-14706-930</t>
  </si>
  <si>
    <t>CUST-74563-AF</t>
  </si>
  <si>
    <t>PRD-867</t>
  </si>
  <si>
    <t>John Wise</t>
  </si>
  <si>
    <t>gnavarro404@hotmail.com</t>
  </si>
  <si>
    <t>FTX-57377-913</t>
  </si>
  <si>
    <t>CUST-16207-AF</t>
  </si>
  <si>
    <t>PRD-868</t>
  </si>
  <si>
    <t>Daniel Thomas</t>
  </si>
  <si>
    <t>mbarron5116@hotmail.com</t>
  </si>
  <si>
    <t>FTX-45714-936</t>
  </si>
  <si>
    <t>CUST-55266-AS</t>
  </si>
  <si>
    <t>PRD-869</t>
  </si>
  <si>
    <t>Danny Dominguez</t>
  </si>
  <si>
    <t>cspencer30@hotmail.com</t>
  </si>
  <si>
    <t>FTX-97303-914</t>
  </si>
  <si>
    <t>CUST-62979-EU</t>
  </si>
  <si>
    <t>PRD-870</t>
  </si>
  <si>
    <t>Michael Farley</t>
  </si>
  <si>
    <t>171080356@gmail.com</t>
  </si>
  <si>
    <t>FTX-29625-191</t>
  </si>
  <si>
    <t>CUST-24017-SA</t>
  </si>
  <si>
    <t>PRD-871</t>
  </si>
  <si>
    <t>Luis Compton</t>
  </si>
  <si>
    <t>rmd308@hotmail.com</t>
  </si>
  <si>
    <t>FTX-50795-347</t>
  </si>
  <si>
    <t>CUST-43860-EU</t>
  </si>
  <si>
    <t>PRD-872</t>
  </si>
  <si>
    <t>Michael Ballard DDS</t>
  </si>
  <si>
    <t>15739997@gmail.com</t>
  </si>
  <si>
    <t>FTX-55836-609</t>
  </si>
  <si>
    <t>CUST-49794-EU</t>
  </si>
  <si>
    <t>PRD-873</t>
  </si>
  <si>
    <t>Andrea Kelly</t>
  </si>
  <si>
    <t>438907684@hotmail.com</t>
  </si>
  <si>
    <t>FTX-91644-965</t>
  </si>
  <si>
    <t>CUST-81506-AS</t>
  </si>
  <si>
    <t>PRD-874</t>
  </si>
  <si>
    <t>Michael Chung</t>
  </si>
  <si>
    <t>rbrown7451@hotmail.com</t>
  </si>
  <si>
    <t>FTX-60418-896</t>
  </si>
  <si>
    <t>CUST-29062-EU</t>
  </si>
  <si>
    <t>PRD-875</t>
  </si>
  <si>
    <t>Kathleen Mclaughlin</t>
  </si>
  <si>
    <t>877213669@hotmail.com</t>
  </si>
  <si>
    <t>FTX-50004-870</t>
  </si>
  <si>
    <t>CUST-29945-SA</t>
  </si>
  <si>
    <t>PRD-876</t>
  </si>
  <si>
    <t>Andrew Morris</t>
  </si>
  <si>
    <t>gknight51@gmail.com</t>
  </si>
  <si>
    <t>FTX-76113-397</t>
  </si>
  <si>
    <t>CUST-54272-AS</t>
  </si>
  <si>
    <t>PRD-877</t>
  </si>
  <si>
    <t>Michael Mclean</t>
  </si>
  <si>
    <t>cmartin40@gmail.com</t>
  </si>
  <si>
    <t>FTX-81847-381</t>
  </si>
  <si>
    <t>CUST-32367-AF</t>
  </si>
  <si>
    <t>PRD-878</t>
  </si>
  <si>
    <t>Steve Davidson</t>
  </si>
  <si>
    <t>drogers39@gmail.com</t>
  </si>
  <si>
    <t>FTX-21528-466</t>
  </si>
  <si>
    <t>CUST-58715-AF</t>
  </si>
  <si>
    <t>PRD-879</t>
  </si>
  <si>
    <t>knichols1121@hotmail.com</t>
  </si>
  <si>
    <t>FTX-10939-825</t>
  </si>
  <si>
    <t>CUST-87163-SA</t>
  </si>
  <si>
    <t>PRD-880</t>
  </si>
  <si>
    <t>Gabriel Davis Jr.</t>
  </si>
  <si>
    <t>lkelly68@hotmail.com</t>
  </si>
  <si>
    <t>FTX-41101-109</t>
  </si>
  <si>
    <t>CUST-27420-SA</t>
  </si>
  <si>
    <t>PRD-881</t>
  </si>
  <si>
    <t>Heather Hernandez</t>
  </si>
  <si>
    <t>crobertson8890@yahoo.com</t>
  </si>
  <si>
    <t>FTX-12332-378</t>
  </si>
  <si>
    <t>CUST-55180-AS</t>
  </si>
  <si>
    <t>PRD-882</t>
  </si>
  <si>
    <t>Ryan Myers</t>
  </si>
  <si>
    <t>mdds66@yahoo.com</t>
  </si>
  <si>
    <t>FTX-40610-979</t>
  </si>
  <si>
    <t>CUST-63713-EU</t>
  </si>
  <si>
    <t>PRD-883</t>
  </si>
  <si>
    <t>Kristen Hill</t>
  </si>
  <si>
    <t>jdawson2471@hotmail.com</t>
  </si>
  <si>
    <t>FTX-22942-290</t>
  </si>
  <si>
    <t>CUST-15251-AS</t>
  </si>
  <si>
    <t>PRD-884</t>
  </si>
  <si>
    <t>John Ford</t>
  </si>
  <si>
    <t>234508123@hotmail.com</t>
  </si>
  <si>
    <t>FTX-99071-881</t>
  </si>
  <si>
    <t>CUST-53023-AS</t>
  </si>
  <si>
    <t>PRD-885</t>
  </si>
  <si>
    <t>Daniel Nguyen</t>
  </si>
  <si>
    <t>5228178@gmail.com</t>
  </si>
  <si>
    <t>FTX-15637-636</t>
  </si>
  <si>
    <t>CUST-27470-US</t>
  </si>
  <si>
    <t>PRD-886</t>
  </si>
  <si>
    <t>Danny Morrow</t>
  </si>
  <si>
    <t>cruiz1083@hotmail.com</t>
  </si>
  <si>
    <t>FTX-90159-191</t>
  </si>
  <si>
    <t>CUST-89190-AF</t>
  </si>
  <si>
    <t>PRD-887</t>
  </si>
  <si>
    <t>Lindsey Fisher</t>
  </si>
  <si>
    <t>55919327@hotmail.com</t>
  </si>
  <si>
    <t>FTX-93857-699</t>
  </si>
  <si>
    <t>CUST-13888-SA</t>
  </si>
  <si>
    <t>PRD-888</t>
  </si>
  <si>
    <t>Ryan Caldwell</t>
  </si>
  <si>
    <t>mphd3538@gmail.com</t>
  </si>
  <si>
    <t>FTX-34412-119</t>
  </si>
  <si>
    <t>CUST-36075-AS</t>
  </si>
  <si>
    <t>PRD-889</t>
  </si>
  <si>
    <t>John Martin</t>
  </si>
  <si>
    <t>bschultz5182@gmail.com</t>
  </si>
  <si>
    <t>FTX-97413-166</t>
  </si>
  <si>
    <t>CUST-44374-SA</t>
  </si>
  <si>
    <t>PRD-890</t>
  </si>
  <si>
    <t>Melissa Avila</t>
  </si>
  <si>
    <t>svelasquez33@hotmail.com</t>
  </si>
  <si>
    <t>FTX-41629-299</t>
  </si>
  <si>
    <t>CUST-39700-AF</t>
  </si>
  <si>
    <t>PRD-891</t>
  </si>
  <si>
    <t>David Schaefer</t>
  </si>
  <si>
    <t>aabbott1968@hotmail.com</t>
  </si>
  <si>
    <t>FTX-48003-394</t>
  </si>
  <si>
    <t>CUST-36626-EU</t>
  </si>
  <si>
    <t>PRD-892</t>
  </si>
  <si>
    <t>Sandra Webb</t>
  </si>
  <si>
    <t>kward2812@hotmail.com</t>
  </si>
  <si>
    <t>FTX-16954-633</t>
  </si>
  <si>
    <t>CUST-75711-US</t>
  </si>
  <si>
    <t>PRD-893</t>
  </si>
  <si>
    <t>Elizabeth Fleming</t>
  </si>
  <si>
    <t>hsloan143@gmail.com</t>
  </si>
  <si>
    <t>FTX-90007-905</t>
  </si>
  <si>
    <t>CUST-47362-EU</t>
  </si>
  <si>
    <t>PRD-894</t>
  </si>
  <si>
    <t>Donna Russell</t>
  </si>
  <si>
    <t>twalker873@gmail.com</t>
  </si>
  <si>
    <t>FTX-81814-529</t>
  </si>
  <si>
    <t>CUST-65825-SA</t>
  </si>
  <si>
    <t>PRD-895</t>
  </si>
  <si>
    <t>Amy Sanders</t>
  </si>
  <si>
    <t>afreeman42@gmail.com</t>
  </si>
  <si>
    <t>FTX-87432-670</t>
  </si>
  <si>
    <t>CUST-98835-EU</t>
  </si>
  <si>
    <t>PRD-896</t>
  </si>
  <si>
    <t>Taylor Mendoza</t>
  </si>
  <si>
    <t>0225353@yahoo.com</t>
  </si>
  <si>
    <t>FTX-76274-205</t>
  </si>
  <si>
    <t>CUST-80022-AS</t>
  </si>
  <si>
    <t>PRD-897</t>
  </si>
  <si>
    <t>Mark Clark</t>
  </si>
  <si>
    <t>khernandez927@hotmail.com</t>
  </si>
  <si>
    <t>FTX-55229-312</t>
  </si>
  <si>
    <t>CUST-47031-US</t>
  </si>
  <si>
    <t>PRD-898</t>
  </si>
  <si>
    <t>Robert Riley</t>
  </si>
  <si>
    <t>gburke615@hotmail.com</t>
  </si>
  <si>
    <t>FTX-26437-874</t>
  </si>
  <si>
    <t>CUST-78187-SA</t>
  </si>
  <si>
    <t>PRD-899</t>
  </si>
  <si>
    <t>Holly Young</t>
  </si>
  <si>
    <t>8731602@gmail.com</t>
  </si>
  <si>
    <t>FTX-41210-754</t>
  </si>
  <si>
    <t>CUST-95899-AS</t>
  </si>
  <si>
    <t>PRD-900</t>
  </si>
  <si>
    <t>Daniel Smith</t>
  </si>
  <si>
    <t>jwhite12@hotmail.com</t>
  </si>
  <si>
    <t>FTX-93153-849</t>
  </si>
  <si>
    <t>CUST-31539-SA</t>
  </si>
  <si>
    <t>PRD-901</t>
  </si>
  <si>
    <t>Erica Jenkins</t>
  </si>
  <si>
    <t>lrodriguez51@gmail.com</t>
  </si>
  <si>
    <t>FTX-21023-879</t>
  </si>
  <si>
    <t>CUST-18005-AF</t>
  </si>
  <si>
    <t>PRD-902</t>
  </si>
  <si>
    <t>Sheila Craig</t>
  </si>
  <si>
    <t>smccarthy928@yahoo.com</t>
  </si>
  <si>
    <t>FTX-64579-954</t>
  </si>
  <si>
    <t>CUST-58154-EU</t>
  </si>
  <si>
    <t>PRD-903</t>
  </si>
  <si>
    <t>Cody Patterson</t>
  </si>
  <si>
    <t>pwillis2433@gmail.com</t>
  </si>
  <si>
    <t>FTX-19028-987</t>
  </si>
  <si>
    <t>CUST-36590-US</t>
  </si>
  <si>
    <t>PRD-904</t>
  </si>
  <si>
    <t>Mary Harris</t>
  </si>
  <si>
    <t>lsalazar07@hotmail.com</t>
  </si>
  <si>
    <t>FTX-83130-528</t>
  </si>
  <si>
    <t>CUST-98932-AS</t>
  </si>
  <si>
    <t>PRD-905</t>
  </si>
  <si>
    <t>Jessica Gonzalez</t>
  </si>
  <si>
    <t>nlopez7167@yahoo.com</t>
  </si>
  <si>
    <t>FTX-30571-827</t>
  </si>
  <si>
    <t>CUST-50856-EU</t>
  </si>
  <si>
    <t>PRD-906</t>
  </si>
  <si>
    <t>Alexandria Hooper</t>
  </si>
  <si>
    <t>0283847@gmail.com</t>
  </si>
  <si>
    <t>FTX-59649-342</t>
  </si>
  <si>
    <t>CUST-60916-AF</t>
  </si>
  <si>
    <t>PRD-907</t>
  </si>
  <si>
    <t>Barbara Gutierrez</t>
  </si>
  <si>
    <t>5023821@yahoo.com</t>
  </si>
  <si>
    <t>FTX-44248-198</t>
  </si>
  <si>
    <t>CUST-52546-AS</t>
  </si>
  <si>
    <t>PRD-908</t>
  </si>
  <si>
    <t>Erika Scott</t>
  </si>
  <si>
    <t>1817893@gmail.com</t>
  </si>
  <si>
    <t>FTX-15116-868</t>
  </si>
  <si>
    <t>CUST-37391-US</t>
  </si>
  <si>
    <t>PRD-909</t>
  </si>
  <si>
    <t>David Curtis</t>
  </si>
  <si>
    <t>gbrown947@gmail.com</t>
  </si>
  <si>
    <t>FTX-54695-103</t>
  </si>
  <si>
    <t>CUST-44894-SA</t>
  </si>
  <si>
    <t>PRD-910</t>
  </si>
  <si>
    <t>Mary Collins</t>
  </si>
  <si>
    <t>bfinley63@gmail.com</t>
  </si>
  <si>
    <t>FTX-44737-191</t>
  </si>
  <si>
    <t>CUST-38050-SA</t>
  </si>
  <si>
    <t>PRD-911</t>
  </si>
  <si>
    <t>Monica Hall</t>
  </si>
  <si>
    <t>eoliver4940@yahoo.com</t>
  </si>
  <si>
    <t>FTX-88660-790</t>
  </si>
  <si>
    <t>CUST-23559-AS</t>
  </si>
  <si>
    <t>PRD-912</t>
  </si>
  <si>
    <t>Brandon Meza</t>
  </si>
  <si>
    <t>27837918@gmail.com</t>
  </si>
  <si>
    <t>FTX-57848-470</t>
  </si>
  <si>
    <t>CUST-34634-US</t>
  </si>
  <si>
    <t>PRD-913</t>
  </si>
  <si>
    <t>Eugene Carroll</t>
  </si>
  <si>
    <t>amurphy94@hotmail.com</t>
  </si>
  <si>
    <t>FTX-20914-192</t>
  </si>
  <si>
    <t>CUST-34395-AF</t>
  </si>
  <si>
    <t>PRD-914</t>
  </si>
  <si>
    <t>Amber Collins</t>
  </si>
  <si>
    <t>svasquez090@hotmail.com</t>
  </si>
  <si>
    <t>FTX-96717-884</t>
  </si>
  <si>
    <t>CUST-94006-AS</t>
  </si>
  <si>
    <t>PRD-915</t>
  </si>
  <si>
    <t>Alicia Rogers</t>
  </si>
  <si>
    <t>770578416@gmail.com</t>
  </si>
  <si>
    <t>FTX-74591-540</t>
  </si>
  <si>
    <t>CUST-80323-US</t>
  </si>
  <si>
    <t>PRD-916</t>
  </si>
  <si>
    <t>Kevin Wiley</t>
  </si>
  <si>
    <t>0396323@hotmail.com</t>
  </si>
  <si>
    <t>FTX-22152-704</t>
  </si>
  <si>
    <t>CUST-81027-EU</t>
  </si>
  <si>
    <t>PRD-917</t>
  </si>
  <si>
    <t>Ronald Goodwin</t>
  </si>
  <si>
    <t>msims93@hotmail.com</t>
  </si>
  <si>
    <t>FTX-33737-399</t>
  </si>
  <si>
    <t>CUST-62742-AF</t>
  </si>
  <si>
    <t>PRD-918</t>
  </si>
  <si>
    <t>Micheal Davidson</t>
  </si>
  <si>
    <t>csloan0903@yahoo.com</t>
  </si>
  <si>
    <t>FTX-55102-887</t>
  </si>
  <si>
    <t>CUST-53972-EU</t>
  </si>
  <si>
    <t>PRD-919</t>
  </si>
  <si>
    <t>John Jones</t>
  </si>
  <si>
    <t>rsimmons8470@gmail.com</t>
  </si>
  <si>
    <t>FTX-31043-389</t>
  </si>
  <si>
    <t>CUST-85780-US</t>
  </si>
  <si>
    <t>PRD-920</t>
  </si>
  <si>
    <t>Tanner Whitney</t>
  </si>
  <si>
    <t>snolan7942@hotmail.com</t>
  </si>
  <si>
    <t>FTX-47209-620</t>
  </si>
  <si>
    <t>CUST-67172-SA</t>
  </si>
  <si>
    <t>PRD-921</t>
  </si>
  <si>
    <t>Diane Powell</t>
  </si>
  <si>
    <t>arobles677@gmail.com</t>
  </si>
  <si>
    <t>FTX-93811-488</t>
  </si>
  <si>
    <t>CUST-87091-SA</t>
  </si>
  <si>
    <t>PRD-922</t>
  </si>
  <si>
    <t>Taylor Watson</t>
  </si>
  <si>
    <t>ndavis79@yahoo.com</t>
  </si>
  <si>
    <t>FTX-43975-833</t>
  </si>
  <si>
    <t>CUST-55496-AF</t>
  </si>
  <si>
    <t>PRD-923</t>
  </si>
  <si>
    <t>Katherine Phillips</t>
  </si>
  <si>
    <t>tlewis735@hotmail.com</t>
  </si>
  <si>
    <t>FTX-78373-643</t>
  </si>
  <si>
    <t>CUST-42553-SA</t>
  </si>
  <si>
    <t>PRD-924</t>
  </si>
  <si>
    <t>Tommy Flores</t>
  </si>
  <si>
    <t>jsanders2825@hotmail.com</t>
  </si>
  <si>
    <t>FTX-17563-605</t>
  </si>
  <si>
    <t>CUST-55588-EU</t>
  </si>
  <si>
    <t>PRD-925</t>
  </si>
  <si>
    <t>Tony Evans</t>
  </si>
  <si>
    <t>klee4321@gmail.com</t>
  </si>
  <si>
    <t>FTX-30302-173</t>
  </si>
  <si>
    <t>CUST-65725-US</t>
  </si>
  <si>
    <t>PRD-926</t>
  </si>
  <si>
    <t>Dakota Martin</t>
  </si>
  <si>
    <t>jhall301@hotmail.com</t>
  </si>
  <si>
    <t>FTX-38854-151</t>
  </si>
  <si>
    <t>CUST-75346-EU</t>
  </si>
  <si>
    <t>PRD-927</t>
  </si>
  <si>
    <t>Kristin Williams</t>
  </si>
  <si>
    <t>91737224@gmail.com</t>
  </si>
  <si>
    <t>FTX-40441-642</t>
  </si>
  <si>
    <t>CUST-93135-EU</t>
  </si>
  <si>
    <t>PRD-928</t>
  </si>
  <si>
    <t>Dr. Crystal Harris</t>
  </si>
  <si>
    <t>663056444@hotmail.com</t>
  </si>
  <si>
    <t>FTX-66647-551</t>
  </si>
  <si>
    <t>CUST-86719-EU</t>
  </si>
  <si>
    <t>PRD-929</t>
  </si>
  <si>
    <t>Geoffrey Ramsey</t>
  </si>
  <si>
    <t>cporter3865@hotmail.com</t>
  </si>
  <si>
    <t>FTX-87502-989</t>
  </si>
  <si>
    <t>CUST-35013-EU</t>
  </si>
  <si>
    <t>PRD-930</t>
  </si>
  <si>
    <t>Krista Graves</t>
  </si>
  <si>
    <t>jsmith470@gmail.com</t>
  </si>
  <si>
    <t>FTX-88202-295</t>
  </si>
  <si>
    <t>CUST-70568-AS</t>
  </si>
  <si>
    <t>PRD-931</t>
  </si>
  <si>
    <t>Sarah Guerra</t>
  </si>
  <si>
    <t>5797700@yahoo.com</t>
  </si>
  <si>
    <t>FTX-77682-193</t>
  </si>
  <si>
    <t>CUST-16895-EU</t>
  </si>
  <si>
    <t>PRD-932</t>
  </si>
  <si>
    <t>Kristen Hernandez</t>
  </si>
  <si>
    <t>bwade44@hotmail.com</t>
  </si>
  <si>
    <t>FTX-27594-447</t>
  </si>
  <si>
    <t>CUST-44391-US</t>
  </si>
  <si>
    <t>PRD-933</t>
  </si>
  <si>
    <t>Brandon Hensley</t>
  </si>
  <si>
    <t>kchang272@hotmail.com</t>
  </si>
  <si>
    <t>FTX-80609-213</t>
  </si>
  <si>
    <t>CUST-57518-US</t>
  </si>
  <si>
    <t>PRD-934</t>
  </si>
  <si>
    <t>Austin Velasquez</t>
  </si>
  <si>
    <t>6279773@yahoo.com</t>
  </si>
  <si>
    <t>FTX-63906-485</t>
  </si>
  <si>
    <t>CUST-63566-EU</t>
  </si>
  <si>
    <t>PRD-935</t>
  </si>
  <si>
    <t>John Little</t>
  </si>
  <si>
    <t>tthompson94@hotmail.com</t>
  </si>
  <si>
    <t>FTX-99747-926</t>
  </si>
  <si>
    <t>CUST-75421-SA</t>
  </si>
  <si>
    <t>PRD-936</t>
  </si>
  <si>
    <t>Rebecca Williams</t>
  </si>
  <si>
    <t>djackson17@gmail.com</t>
  </si>
  <si>
    <t>FTX-28255-290</t>
  </si>
  <si>
    <t>CUST-11551-AF</t>
  </si>
  <si>
    <t>PRD-937</t>
  </si>
  <si>
    <t>Thomas Hess</t>
  </si>
  <si>
    <t>77557042@gmail.com</t>
  </si>
  <si>
    <t>FTX-64515-678</t>
  </si>
  <si>
    <t>CUST-79573-EU</t>
  </si>
  <si>
    <t>PRD-938</t>
  </si>
  <si>
    <t>Justin Riley</t>
  </si>
  <si>
    <t>gmassey183@hotmail.com</t>
  </si>
  <si>
    <t>FTX-40869-321</t>
  </si>
  <si>
    <t>CUST-82598-AS</t>
  </si>
  <si>
    <t>PRD-939</t>
  </si>
  <si>
    <t>Peter Orr</t>
  </si>
  <si>
    <t>1846451@gmail.com</t>
  </si>
  <si>
    <t>FTX-64044-880</t>
  </si>
  <si>
    <t>CUST-97771-EU</t>
  </si>
  <si>
    <t>PRD-940</t>
  </si>
  <si>
    <t>Gerald Perry</t>
  </si>
  <si>
    <t>lsoto0329@yahoo.com</t>
  </si>
  <si>
    <t>FTX-68549-992</t>
  </si>
  <si>
    <t>CUST-95788-EU</t>
  </si>
  <si>
    <t>PRD-941</t>
  </si>
  <si>
    <t>Ashley Jenkins</t>
  </si>
  <si>
    <t>284299357@hotmail.com</t>
  </si>
  <si>
    <t>FTX-71992-773</t>
  </si>
  <si>
    <t>CUST-87015-US</t>
  </si>
  <si>
    <t>PRD-942</t>
  </si>
  <si>
    <t>Jessica Deleon</t>
  </si>
  <si>
    <t>aaguirre31@hotmail.com</t>
  </si>
  <si>
    <t>FTX-24787-284</t>
  </si>
  <si>
    <t>CUST-27896-EU</t>
  </si>
  <si>
    <t>PRD-943</t>
  </si>
  <si>
    <t>Jennifer Beasley</t>
  </si>
  <si>
    <t>jgordon27@hotmail.com</t>
  </si>
  <si>
    <t>FTX-70702-228</t>
  </si>
  <si>
    <t>CUST-89930-US</t>
  </si>
  <si>
    <t>PRD-944</t>
  </si>
  <si>
    <t>Thomas Moore</t>
  </si>
  <si>
    <t>gray3840@yahoo.com</t>
  </si>
  <si>
    <t>FTX-41756-222</t>
  </si>
  <si>
    <t>CUST-55104-US</t>
  </si>
  <si>
    <t>PRD-945</t>
  </si>
  <si>
    <t>Ashley Brown</t>
  </si>
  <si>
    <t>thenry27@gmail.com</t>
  </si>
  <si>
    <t>FTX-63271-148</t>
  </si>
  <si>
    <t>CUST-18767-SA</t>
  </si>
  <si>
    <t>PRD-946</t>
  </si>
  <si>
    <t>Meagan Wright</t>
  </si>
  <si>
    <t>rhicks26@yahoo.com</t>
  </si>
  <si>
    <t>FTX-51588-654</t>
  </si>
  <si>
    <t>CUST-73800-SA</t>
  </si>
  <si>
    <t>PRD-947</t>
  </si>
  <si>
    <t>David Martin</t>
  </si>
  <si>
    <t>drivera836@hotmail.com</t>
  </si>
  <si>
    <t>FTX-57799-755</t>
  </si>
  <si>
    <t>CUST-27932-US</t>
  </si>
  <si>
    <t>PRD-948</t>
  </si>
  <si>
    <t>Shelly Mccormick</t>
  </si>
  <si>
    <t>166721161@hotmail.com</t>
  </si>
  <si>
    <t>FTX-57385-566</t>
  </si>
  <si>
    <t>CUST-53567-EU</t>
  </si>
  <si>
    <t>PRD-949</t>
  </si>
  <si>
    <t>Kimberly Luna</t>
  </si>
  <si>
    <t>rgeorge1443@yahoo.com</t>
  </si>
  <si>
    <t>FTX-62764-480</t>
  </si>
  <si>
    <t>CUST-57014-SA</t>
  </si>
  <si>
    <t>PRD-950</t>
  </si>
  <si>
    <t>Jasmine Smith</t>
  </si>
  <si>
    <t>cjohnson489@gmail.com</t>
  </si>
  <si>
    <t>FTX-59411-944</t>
  </si>
  <si>
    <t>CUST-21858-SA</t>
  </si>
  <si>
    <t>PRD-951</t>
  </si>
  <si>
    <t>Paula Wheeler</t>
  </si>
  <si>
    <t>jjacobs1054@gmail.com</t>
  </si>
  <si>
    <t>FTX-86523-118</t>
  </si>
  <si>
    <t>CUST-30790-EU</t>
  </si>
  <si>
    <t>PRD-952</t>
  </si>
  <si>
    <t>Brandy Collins</t>
  </si>
  <si>
    <t>72319137@yahoo.com</t>
  </si>
  <si>
    <t>FTX-51118-984</t>
  </si>
  <si>
    <t>CUST-22538-AS</t>
  </si>
  <si>
    <t>PRD-953</t>
  </si>
  <si>
    <t>Victoria Hall</t>
  </si>
  <si>
    <t>31424689@yahoo.com</t>
  </si>
  <si>
    <t>FTX-11401-576</t>
  </si>
  <si>
    <t>CUST-28353-AF</t>
  </si>
  <si>
    <t>PRD-954</t>
  </si>
  <si>
    <t>Laura Whitaker</t>
  </si>
  <si>
    <t>ahall67@yahoo.com</t>
  </si>
  <si>
    <t>FTX-57700-821</t>
  </si>
  <si>
    <t>CUST-22616-EU</t>
  </si>
  <si>
    <t>PRD-955</t>
  </si>
  <si>
    <t>Wendy Little</t>
  </si>
  <si>
    <t>946717315@hotmail.com</t>
  </si>
  <si>
    <t>FTX-94452-158</t>
  </si>
  <si>
    <t>CUST-14027-AF</t>
  </si>
  <si>
    <t>PRD-956</t>
  </si>
  <si>
    <t>Melissa Smith</t>
  </si>
  <si>
    <t>jpeterson57@yahoo.com</t>
  </si>
  <si>
    <t>FTX-11539-537</t>
  </si>
  <si>
    <t>CUST-98371-SA</t>
  </si>
  <si>
    <t>PRD-957</t>
  </si>
  <si>
    <t>Sally Aguirre</t>
  </si>
  <si>
    <t>drodriguez174@yahoo.com</t>
  </si>
  <si>
    <t>FTX-55885-780</t>
  </si>
  <si>
    <t>CUST-49398-US</t>
  </si>
  <si>
    <t>PRD-958</t>
  </si>
  <si>
    <t>Suzanne Gay</t>
  </si>
  <si>
    <t>mhunter2295@gmail.com</t>
  </si>
  <si>
    <t>FTX-26038-346</t>
  </si>
  <si>
    <t>CUST-79656-SA</t>
  </si>
  <si>
    <t>PRD-959</t>
  </si>
  <si>
    <t>Anna Fischer</t>
  </si>
  <si>
    <t>rtorres5550@yahoo.com</t>
  </si>
  <si>
    <t>FTX-25238-347</t>
  </si>
  <si>
    <t>CUST-70505-AF</t>
  </si>
  <si>
    <t>PRD-960</t>
  </si>
  <si>
    <t>Stacey Welch</t>
  </si>
  <si>
    <t>4919461@yahoo.com</t>
  </si>
  <si>
    <t>FTX-72057-479</t>
  </si>
  <si>
    <t>CUST-89628-SA</t>
  </si>
  <si>
    <t>PRD-961</t>
  </si>
  <si>
    <t>Christopher Barrera</t>
  </si>
  <si>
    <t>5003787@yahoo.com</t>
  </si>
  <si>
    <t>FTX-19080-669</t>
  </si>
  <si>
    <t>CUST-71815-SA</t>
  </si>
  <si>
    <t>PRD-962</t>
  </si>
  <si>
    <t>Ashley Bowen</t>
  </si>
  <si>
    <t>jsnyder7857@hotmail.com</t>
  </si>
  <si>
    <t>FTX-55753-323</t>
  </si>
  <si>
    <t>CUST-71141-EU</t>
  </si>
  <si>
    <t>PRD-963</t>
  </si>
  <si>
    <t>Whitney Fitzgerald</t>
  </si>
  <si>
    <t>sclark606@yahoo.com</t>
  </si>
  <si>
    <t>FTX-40211-324</t>
  </si>
  <si>
    <t>CUST-17653-SA</t>
  </si>
  <si>
    <t>PRD-964</t>
  </si>
  <si>
    <t>Melissa Hunter</t>
  </si>
  <si>
    <t>sbrown4130@yahoo.com</t>
  </si>
  <si>
    <t>FTX-77750-353</t>
  </si>
  <si>
    <t>CUST-48127-SA</t>
  </si>
  <si>
    <t>PRD-965</t>
  </si>
  <si>
    <t>Patty Park</t>
  </si>
  <si>
    <t>pmadden8779@hotmail.com</t>
  </si>
  <si>
    <t>FTX-29981-877</t>
  </si>
  <si>
    <t>CUST-82725-AF</t>
  </si>
  <si>
    <t>PRD-966</t>
  </si>
  <si>
    <t>Joseph Garza</t>
  </si>
  <si>
    <t>khorton1421@yahoo.com</t>
  </si>
  <si>
    <t>FTX-66548-365</t>
  </si>
  <si>
    <t>CUST-60725-AF</t>
  </si>
  <si>
    <t>PRD-967</t>
  </si>
  <si>
    <t>Debbie Ward</t>
  </si>
  <si>
    <t>sshannon0396@hotmail.com</t>
  </si>
  <si>
    <t>FTX-89869-276</t>
  </si>
  <si>
    <t>CUST-29451-AF</t>
  </si>
  <si>
    <t>PRD-968</t>
  </si>
  <si>
    <t>Ryan Reynolds</t>
  </si>
  <si>
    <t>acase2321@yahoo.com</t>
  </si>
  <si>
    <t>FTX-33451-625</t>
  </si>
  <si>
    <t>CUST-17560-AS</t>
  </si>
  <si>
    <t>PRD-969</t>
  </si>
  <si>
    <t>George Hall</t>
  </si>
  <si>
    <t>bmeza57@gmail.com</t>
  </si>
  <si>
    <t>FTX-93972-560</t>
  </si>
  <si>
    <t>CUST-27592-SA</t>
  </si>
  <si>
    <t>PRD-970</t>
  </si>
  <si>
    <t>Jessica James</t>
  </si>
  <si>
    <t>dhale097@yahoo.com</t>
  </si>
  <si>
    <t>FTX-18509-696</t>
  </si>
  <si>
    <t>CUST-46642-AF</t>
  </si>
  <si>
    <t>PRD-971</t>
  </si>
  <si>
    <t>Lauren Phelps</t>
  </si>
  <si>
    <t>jalvarado1942@yahoo.com</t>
  </si>
  <si>
    <t>FTX-70093-967</t>
  </si>
  <si>
    <t>CUST-87284-AF</t>
  </si>
  <si>
    <t>PRD-972</t>
  </si>
  <si>
    <t>Robert Snyder</t>
  </si>
  <si>
    <t>rmarshall646@yahoo.com</t>
  </si>
  <si>
    <t>FTX-44063-719</t>
  </si>
  <si>
    <t>CUST-19293-AF</t>
  </si>
  <si>
    <t>PRD-973</t>
  </si>
  <si>
    <t>Emily Fletcher</t>
  </si>
  <si>
    <t>wli95@hotmail.com</t>
  </si>
  <si>
    <t>FTX-24130-156</t>
  </si>
  <si>
    <t>CUST-90424-SA</t>
  </si>
  <si>
    <t>PRD-974</t>
  </si>
  <si>
    <t>Christopher Lawson</t>
  </si>
  <si>
    <t>rhaley30@hotmail.com</t>
  </si>
  <si>
    <t>FTX-93972-346</t>
  </si>
  <si>
    <t>CUST-90184-AF</t>
  </si>
  <si>
    <t>PRD-975</t>
  </si>
  <si>
    <t>James Blair</t>
  </si>
  <si>
    <t>ccannon3555@yahoo.com</t>
  </si>
  <si>
    <t>FTX-45070-625</t>
  </si>
  <si>
    <t>CUST-81377-AS</t>
  </si>
  <si>
    <t>PRD-976</t>
  </si>
  <si>
    <t>David Lewis</t>
  </si>
  <si>
    <t>kreese43@hotmail.com</t>
  </si>
  <si>
    <t>FTX-66832-191</t>
  </si>
  <si>
    <t>CUST-65196-EU</t>
  </si>
  <si>
    <t>PRD-977</t>
  </si>
  <si>
    <t>Stephanie Stewart</t>
  </si>
  <si>
    <t>twood79@gmail.com</t>
  </si>
  <si>
    <t>FTX-78569-665</t>
  </si>
  <si>
    <t>CUST-42043-US</t>
  </si>
  <si>
    <t>PRD-978</t>
  </si>
  <si>
    <t>James Washington</t>
  </si>
  <si>
    <t>dlawson163@gmail.com</t>
  </si>
  <si>
    <t>FTX-61200-257</t>
  </si>
  <si>
    <t>CUST-77310-US</t>
  </si>
  <si>
    <t>PRD-979</t>
  </si>
  <si>
    <t>Sabrina Porter</t>
  </si>
  <si>
    <t>lmiller8317@yahoo.com</t>
  </si>
  <si>
    <t>FTX-76613-103</t>
  </si>
  <si>
    <t>CUST-13075-SA</t>
  </si>
  <si>
    <t>PRD-980</t>
  </si>
  <si>
    <t>Cameron Bradshaw</t>
  </si>
  <si>
    <t>mwilliams69@hotmail.com</t>
  </si>
  <si>
    <t>FTX-68903-547</t>
  </si>
  <si>
    <t>CUST-78330-AS</t>
  </si>
  <si>
    <t>PRD-981</t>
  </si>
  <si>
    <t>John Woods</t>
  </si>
  <si>
    <t>tbanks4358@gmail.com</t>
  </si>
  <si>
    <t>FTX-89957-390</t>
  </si>
  <si>
    <t>CUST-23926-SA</t>
  </si>
  <si>
    <t>PRD-982</t>
  </si>
  <si>
    <t>Suzanne Jenkins</t>
  </si>
  <si>
    <t>spadilla3888@gmail.com</t>
  </si>
  <si>
    <t>FTX-96684-519</t>
  </si>
  <si>
    <t>CUST-12833-EU</t>
  </si>
  <si>
    <t>PRD-983</t>
  </si>
  <si>
    <t>Ronald Black</t>
  </si>
  <si>
    <t>hcarson28@gmail.com</t>
  </si>
  <si>
    <t>FTX-86109-774</t>
  </si>
  <si>
    <t>CUST-10368-AS</t>
  </si>
  <si>
    <t>PRD-984</t>
  </si>
  <si>
    <t>Travis Juarez</t>
  </si>
  <si>
    <t>aliu4238@yahoo.com</t>
  </si>
  <si>
    <t>FTX-28763-139</t>
  </si>
  <si>
    <t>CUST-24526-US</t>
  </si>
  <si>
    <t>PRD-985</t>
  </si>
  <si>
    <t>Grace Garcia</t>
  </si>
  <si>
    <t>sshaffer907@gmail.com</t>
  </si>
  <si>
    <t>FTX-47501-158</t>
  </si>
  <si>
    <t>CUST-74715-SA</t>
  </si>
  <si>
    <t>PRD-986</t>
  </si>
  <si>
    <t>Catherine Smith</t>
  </si>
  <si>
    <t>jbest89@hotmail.com</t>
  </si>
  <si>
    <t>FTX-11718-755</t>
  </si>
  <si>
    <t>CUST-64316-EU</t>
  </si>
  <si>
    <t>PRD-987</t>
  </si>
  <si>
    <t>Kristi Mack</t>
  </si>
  <si>
    <t>rbailey0019@hotmail.com</t>
  </si>
  <si>
    <t>FTX-61385-948</t>
  </si>
  <si>
    <t>CUST-28142-AF</t>
  </si>
  <si>
    <t>PRD-988</t>
  </si>
  <si>
    <t>John Rodriguez</t>
  </si>
  <si>
    <t>kpowell64@gmail.com</t>
  </si>
  <si>
    <t>FTX-90046-845</t>
  </si>
  <si>
    <t>CUST-23840-EU</t>
  </si>
  <si>
    <t>PRD-989</t>
  </si>
  <si>
    <t>Mary Ballard</t>
  </si>
  <si>
    <t>mharrison1466@yahoo.com</t>
  </si>
  <si>
    <t>FTX-41506-195</t>
  </si>
  <si>
    <t>CUST-85822-AF</t>
  </si>
  <si>
    <t>PRD-990</t>
  </si>
  <si>
    <t>Brandy Robinson</t>
  </si>
  <si>
    <t>barmstrong587@yahoo.com</t>
  </si>
  <si>
    <t>FTX-89420-569</t>
  </si>
  <si>
    <t>CUST-85731-AS</t>
  </si>
  <si>
    <t>PRD-991</t>
  </si>
  <si>
    <t>Austin Lewis</t>
  </si>
  <si>
    <t>kfoster52@yahoo.com</t>
  </si>
  <si>
    <t>FTX-98582-799</t>
  </si>
  <si>
    <t>CUST-26405-US</t>
  </si>
  <si>
    <t>PRD-992</t>
  </si>
  <si>
    <t>Joel Ponce</t>
  </si>
  <si>
    <t>lmoreno0414@hotmail.com</t>
  </si>
  <si>
    <t>FTX-93121-774</t>
  </si>
  <si>
    <t>CUST-14501-EU</t>
  </si>
  <si>
    <t>PRD-993</t>
  </si>
  <si>
    <t>Christine Ray</t>
  </si>
  <si>
    <t>sglover2271@gmail.com</t>
  </si>
  <si>
    <t>FTX-49606-401</t>
  </si>
  <si>
    <t>CUST-28230-SA</t>
  </si>
  <si>
    <t>PRD-994</t>
  </si>
  <si>
    <t>Isaac Gomez</t>
  </si>
  <si>
    <t>srogers22@gmail.com</t>
  </si>
  <si>
    <t>FTX-29660-881</t>
  </si>
  <si>
    <t>CUST-89902-AS</t>
  </si>
  <si>
    <t>PRD-995</t>
  </si>
  <si>
    <t>Timothy Bullock</t>
  </si>
  <si>
    <t>481432222@gmail.com</t>
  </si>
  <si>
    <t>FTX-66909-248</t>
  </si>
  <si>
    <t>CUST-60373-AF</t>
  </si>
  <si>
    <t>PRD-996</t>
  </si>
  <si>
    <t>Clinton Brown</t>
  </si>
  <si>
    <t>sparsons8322@yahoo.com</t>
  </si>
  <si>
    <t>FTX-76316-705</t>
  </si>
  <si>
    <t>CUST-51332-US</t>
  </si>
  <si>
    <t>PRD-997</t>
  </si>
  <si>
    <t>Zachary Miller</t>
  </si>
  <si>
    <t>492962208@hotmail.com</t>
  </si>
  <si>
    <t>FTX-54100-862</t>
  </si>
  <si>
    <t>CUST-12961-EU</t>
  </si>
  <si>
    <t>PRD-998</t>
  </si>
  <si>
    <t>Todd Owens</t>
  </si>
  <si>
    <t>jyoung071@yahoo.com</t>
  </si>
  <si>
    <t>FTX-26190-860</t>
  </si>
  <si>
    <t>CUST-41624-US</t>
  </si>
  <si>
    <t>PRD-999</t>
  </si>
  <si>
    <t>Shelia Jackson</t>
  </si>
  <si>
    <t>cthomas8726@gmail.com</t>
  </si>
  <si>
    <t>FTX-40204-333</t>
  </si>
  <si>
    <t>CUST-12229-US</t>
  </si>
  <si>
    <t>PRD-1000</t>
  </si>
  <si>
    <t>Kevin Callahan</t>
  </si>
  <si>
    <t>msmith523@yahoo.com</t>
  </si>
  <si>
    <t>FTX-27017-122</t>
  </si>
  <si>
    <t>CUST-15608-AF</t>
  </si>
  <si>
    <t>PRD-1001</t>
  </si>
  <si>
    <t>Donna Smith</t>
  </si>
  <si>
    <t>964297587@gmail.com</t>
  </si>
  <si>
    <t>FTX-94218-628</t>
  </si>
  <si>
    <t>CUST-40352-AF</t>
  </si>
  <si>
    <t>PRD-1002</t>
  </si>
  <si>
    <t>Debra Bond</t>
  </si>
  <si>
    <t>lrodriguez821@hotmail.com</t>
  </si>
  <si>
    <t>FTX-85516-335</t>
  </si>
  <si>
    <t>CUST-59056-EU</t>
  </si>
  <si>
    <t>PRD-1003</t>
  </si>
  <si>
    <t>Mr. Bryan Martin</t>
  </si>
  <si>
    <t>dwalton630@hotmail.com</t>
  </si>
  <si>
    <t>FTX-28429-860</t>
  </si>
  <si>
    <t>CUST-85093-AF</t>
  </si>
  <si>
    <t>PRD-1004</t>
  </si>
  <si>
    <t>Shari Townsend</t>
  </si>
  <si>
    <t>jcalhoun978@gmail.com</t>
  </si>
  <si>
    <t>FTX-25856-860</t>
  </si>
  <si>
    <t>CUST-43075-US</t>
  </si>
  <si>
    <t>PRD-1005</t>
  </si>
  <si>
    <t>mwilliams5668@hotmail.com</t>
  </si>
  <si>
    <t>FTX-44728-685</t>
  </si>
  <si>
    <t>CUST-69518-US</t>
  </si>
  <si>
    <t>PRD-1006</t>
  </si>
  <si>
    <t>Matthew Leonard</t>
  </si>
  <si>
    <t>0830448@gmail.com</t>
  </si>
  <si>
    <t>FTX-49352-578</t>
  </si>
  <si>
    <t>CUST-51576-US</t>
  </si>
  <si>
    <t>PRD-1007</t>
  </si>
  <si>
    <t>Amanda Mccann</t>
  </si>
  <si>
    <t>30885535@yahoo.com</t>
  </si>
  <si>
    <t>FTX-82361-521</t>
  </si>
  <si>
    <t>CUST-41763-AS</t>
  </si>
  <si>
    <t>PRD-1008</t>
  </si>
  <si>
    <t>Kevin Russell</t>
  </si>
  <si>
    <t>mgreen93@hotmail.com</t>
  </si>
  <si>
    <t>FTX-62167-396</t>
  </si>
  <si>
    <t>CUST-34083-AS</t>
  </si>
  <si>
    <t>PRD-1009</t>
  </si>
  <si>
    <t>Aaron Solis</t>
  </si>
  <si>
    <t>81871796@yahoo.com</t>
  </si>
  <si>
    <t>FTX-42039-375</t>
  </si>
  <si>
    <t>CUST-48795-SA</t>
  </si>
  <si>
    <t>PRD-1010</t>
  </si>
  <si>
    <t>Erika Hernandez</t>
  </si>
  <si>
    <t>jgray84@yahoo.com</t>
  </si>
  <si>
    <t>FTX-16878-719</t>
  </si>
  <si>
    <t>CUST-60638-US</t>
  </si>
  <si>
    <t>PRD-1011</t>
  </si>
  <si>
    <t>Rose Johnson</t>
  </si>
  <si>
    <t>nthomas20@yahoo.com</t>
  </si>
  <si>
    <t>FTX-89898-128</t>
  </si>
  <si>
    <t>CUST-14500-EU</t>
  </si>
  <si>
    <t>PRD-1012</t>
  </si>
  <si>
    <t>Robert Jackson</t>
  </si>
  <si>
    <t>415133533@gmail.com</t>
  </si>
  <si>
    <t>FTX-38020-109</t>
  </si>
  <si>
    <t>CUST-53806-US</t>
  </si>
  <si>
    <t>PRD-1013</t>
  </si>
  <si>
    <t>Kelsey Glenn</t>
  </si>
  <si>
    <t>astuart13@hotmail.com</t>
  </si>
  <si>
    <t>FTX-49704-918</t>
  </si>
  <si>
    <t>CUST-86336-EU</t>
  </si>
  <si>
    <t>PRD-1014</t>
  </si>
  <si>
    <t>Tonya Strickland</t>
  </si>
  <si>
    <t>ttravis38@hotmail.com</t>
  </si>
  <si>
    <t>FTX-36648-442</t>
  </si>
  <si>
    <t>CUST-71649-AF</t>
  </si>
  <si>
    <t>PRD-1015</t>
  </si>
  <si>
    <t>Sonya Davis</t>
  </si>
  <si>
    <t>jgarcia5179@yahoo.com</t>
  </si>
  <si>
    <t>FTX-58761-699</t>
  </si>
  <si>
    <t>CUST-47733-US</t>
  </si>
  <si>
    <t>PRD-1016</t>
  </si>
  <si>
    <t>Samantha Wilson</t>
  </si>
  <si>
    <t>molson275@hotmail.com</t>
  </si>
  <si>
    <t>FTX-56286-509</t>
  </si>
  <si>
    <t>CUST-70364-EU</t>
  </si>
  <si>
    <t>PRD-1017</t>
  </si>
  <si>
    <t>Charles Strickland</t>
  </si>
  <si>
    <t>57593666@hotmail.com</t>
  </si>
  <si>
    <t>FTX-76034-684</t>
  </si>
  <si>
    <t>CUST-77798-AS</t>
  </si>
  <si>
    <t>PRD-1018</t>
  </si>
  <si>
    <t>Alicia Parks</t>
  </si>
  <si>
    <t>gpowell06@hotmail.com</t>
  </si>
  <si>
    <t>FTX-58055-625</t>
  </si>
  <si>
    <t>CUST-90092-AS</t>
  </si>
  <si>
    <t>PRD-1019</t>
  </si>
  <si>
    <t>Julie Allen</t>
  </si>
  <si>
    <t>jwilkinson022@yahoo.com</t>
  </si>
  <si>
    <t>FTX-30277-152</t>
  </si>
  <si>
    <t>CUST-89070-US</t>
  </si>
  <si>
    <t>PRD-1020</t>
  </si>
  <si>
    <t>Kimberly Jones</t>
  </si>
  <si>
    <t>tberg549@gmail.com</t>
  </si>
  <si>
    <t>FTX-58823-640</t>
  </si>
  <si>
    <t>CUST-84350-AF</t>
  </si>
  <si>
    <t>PRD-1021</t>
  </si>
  <si>
    <t>Jesus Burch</t>
  </si>
  <si>
    <t>jroberts5465@gmail.com</t>
  </si>
  <si>
    <t>FTX-25598-116</t>
  </si>
  <si>
    <t>CUST-49871-SA</t>
  </si>
  <si>
    <t>PRD-1022</t>
  </si>
  <si>
    <t>Rhonda Kelly</t>
  </si>
  <si>
    <t>kmorris017@yahoo.com</t>
  </si>
  <si>
    <t>FTX-92331-924</t>
  </si>
  <si>
    <t>CUST-35943-AF</t>
  </si>
  <si>
    <t>PRD-1023</t>
  </si>
  <si>
    <t>Michael Welch</t>
  </si>
  <si>
    <t>jrobinson637@yahoo.com</t>
  </si>
  <si>
    <t>FTX-24391-273</t>
  </si>
  <si>
    <t>CUST-78953-EU</t>
  </si>
  <si>
    <t>PRD-1024</t>
  </si>
  <si>
    <t>Dustin Gomez</t>
  </si>
  <si>
    <t>cmccann1247@hotmail.com</t>
  </si>
  <si>
    <t>FTX-48058-448</t>
  </si>
  <si>
    <t>CUST-25552-EU</t>
  </si>
  <si>
    <t>PRD-1025</t>
  </si>
  <si>
    <t>Theresa Hall</t>
  </si>
  <si>
    <t>rtaylor9603@gmail.com</t>
  </si>
  <si>
    <t>FTX-17858-987</t>
  </si>
  <si>
    <t>CUST-93738-AF</t>
  </si>
  <si>
    <t>PRD-1026</t>
  </si>
  <si>
    <t>Steven Sherman</t>
  </si>
  <si>
    <t>jhudson917@yahoo.com</t>
  </si>
  <si>
    <t>FTX-67932-842</t>
  </si>
  <si>
    <t>CUST-20743-EU</t>
  </si>
  <si>
    <t>PRD-1027</t>
  </si>
  <si>
    <t>Amanda Richardson</t>
  </si>
  <si>
    <t>jnewton512@gmail.com</t>
  </si>
  <si>
    <t>FTX-15122-709</t>
  </si>
  <si>
    <t>CUST-21424-AF</t>
  </si>
  <si>
    <t>PRD-1028</t>
  </si>
  <si>
    <t>Lindsay Pacheco</t>
  </si>
  <si>
    <t>rray9220@hotmail.com</t>
  </si>
  <si>
    <t>FTX-33624-975</t>
  </si>
  <si>
    <t>CUST-82062-US</t>
  </si>
  <si>
    <t>PRD-1029</t>
  </si>
  <si>
    <t>Jessica Henderson</t>
  </si>
  <si>
    <t>66484481@gmail.com</t>
  </si>
  <si>
    <t>FTX-84004-821</t>
  </si>
  <si>
    <t>CUST-83043-AS</t>
  </si>
  <si>
    <t>PRD-1030</t>
  </si>
  <si>
    <t>David Smith</t>
  </si>
  <si>
    <t>jwilliams1100@gmail.com</t>
  </si>
  <si>
    <t>FTX-61494-541</t>
  </si>
  <si>
    <t>CUST-33874-SA</t>
  </si>
  <si>
    <t>PRD-1031</t>
  </si>
  <si>
    <t>Leah Griffin</t>
  </si>
  <si>
    <t>choward6911@yahoo.com</t>
  </si>
  <si>
    <t>FTX-71996-108</t>
  </si>
  <si>
    <t>CUST-39076-AS</t>
  </si>
  <si>
    <t>PRD-1032</t>
  </si>
  <si>
    <t>David Mejia</t>
  </si>
  <si>
    <t>lmacias80@hotmail.com</t>
  </si>
  <si>
    <t>FTX-54053-245</t>
  </si>
  <si>
    <t>CUST-10709-EU</t>
  </si>
  <si>
    <t>PRD-1033</t>
  </si>
  <si>
    <t>Kim Nolan</t>
  </si>
  <si>
    <t>mlane8345@gmail.com</t>
  </si>
  <si>
    <t>FTX-69540-905</t>
  </si>
  <si>
    <t>CUST-89475-SA</t>
  </si>
  <si>
    <t>PRD-1034</t>
  </si>
  <si>
    <t>Jeremy Wilson</t>
  </si>
  <si>
    <t>lmalone1597@hotmail.com</t>
  </si>
  <si>
    <t>FTX-56163-551</t>
  </si>
  <si>
    <t>CUST-35864-EU</t>
  </si>
  <si>
    <t>PRD-1035</t>
  </si>
  <si>
    <t>Julie Stark</t>
  </si>
  <si>
    <t>jortega82@yahoo.com</t>
  </si>
  <si>
    <t>FTX-52451-168</t>
  </si>
  <si>
    <t>CUST-90457-AS</t>
  </si>
  <si>
    <t>PRD-1036</t>
  </si>
  <si>
    <t>Lisa Mcdonald</t>
  </si>
  <si>
    <t>497503996@yahoo.com</t>
  </si>
  <si>
    <t>FTX-10127-287</t>
  </si>
  <si>
    <t>CUST-83767-AF</t>
  </si>
  <si>
    <t>PRD-1037</t>
  </si>
  <si>
    <t>Pamela Jordan</t>
  </si>
  <si>
    <t>dhurst26@gmail.com</t>
  </si>
  <si>
    <t>FTX-67909-462</t>
  </si>
  <si>
    <t>CUST-33424-EU</t>
  </si>
  <si>
    <t>PRD-1038</t>
  </si>
  <si>
    <t>Benjamin Wilcox</t>
  </si>
  <si>
    <t>jthompson00@gmail.com</t>
  </si>
  <si>
    <t>FTX-65243-990</t>
  </si>
  <si>
    <t>CUST-12549-AS</t>
  </si>
  <si>
    <t>PRD-1039</t>
  </si>
  <si>
    <t>Gregory Holt</t>
  </si>
  <si>
    <t>dkeith78@yahoo.com</t>
  </si>
  <si>
    <t>FTX-29453-285</t>
  </si>
  <si>
    <t>CUST-69377-AS</t>
  </si>
  <si>
    <t>PRD-1040</t>
  </si>
  <si>
    <t>Kelly Thomas</t>
  </si>
  <si>
    <t>bmills97@hotmail.com</t>
  </si>
  <si>
    <t>FTX-57208-416</t>
  </si>
  <si>
    <t>CUST-72627-AS</t>
  </si>
  <si>
    <t>PRD-1041</t>
  </si>
  <si>
    <t>Stephanie Hill</t>
  </si>
  <si>
    <t>jstafford45@gmail.com</t>
  </si>
  <si>
    <t>FTX-46595-197</t>
  </si>
  <si>
    <t>CUST-56304-AF</t>
  </si>
  <si>
    <t>PRD-1042</t>
  </si>
  <si>
    <t>Wanda Bell</t>
  </si>
  <si>
    <t>tmcneil794@gmail.com</t>
  </si>
  <si>
    <t>FTX-37647-932</t>
  </si>
  <si>
    <t>CUST-48767-AS</t>
  </si>
  <si>
    <t>PRD-1043</t>
  </si>
  <si>
    <t>Stacey Williams</t>
  </si>
  <si>
    <t>mbryan5427@gmail.com</t>
  </si>
  <si>
    <t>FTX-16594-336</t>
  </si>
  <si>
    <t>CUST-57906-AS</t>
  </si>
  <si>
    <t>PRD-1044</t>
  </si>
  <si>
    <t>Robert Mitchell</t>
  </si>
  <si>
    <t>mlloyd278@yahoo.com</t>
  </si>
  <si>
    <t>FTX-66388-219</t>
  </si>
  <si>
    <t>CUST-17635-EU</t>
  </si>
  <si>
    <t>PRD-1045</t>
  </si>
  <si>
    <t>Tracy Schmidt</t>
  </si>
  <si>
    <t>jhogan78@gmail.com</t>
  </si>
  <si>
    <t>FTX-54883-994</t>
  </si>
  <si>
    <t>CUST-10549-EU</t>
  </si>
  <si>
    <t>PRD-1046</t>
  </si>
  <si>
    <t>Charles Hernandez</t>
  </si>
  <si>
    <t>njames9947@yahoo.com</t>
  </si>
  <si>
    <t>FTX-21390-836</t>
  </si>
  <si>
    <t>CUST-24581-SA</t>
  </si>
  <si>
    <t>PRD-1047</t>
  </si>
  <si>
    <t>Shaun Williams</t>
  </si>
  <si>
    <t>mjr702@hotmail.com</t>
  </si>
  <si>
    <t>FTX-51785-604</t>
  </si>
  <si>
    <t>CUST-39222-US</t>
  </si>
  <si>
    <t>PRD-1048</t>
  </si>
  <si>
    <t>Ethan Silva</t>
  </si>
  <si>
    <t>773929977@yahoo.com</t>
  </si>
  <si>
    <t>FTX-58732-184</t>
  </si>
  <si>
    <t>CUST-19608-AS</t>
  </si>
  <si>
    <t>PRD-1049</t>
  </si>
  <si>
    <t>Jessica Jimenez</t>
  </si>
  <si>
    <t>dgardner1477@gmail.com</t>
  </si>
  <si>
    <t>FTX-37526-301</t>
  </si>
  <si>
    <t>CUST-24898-AS</t>
  </si>
  <si>
    <t>PRD-1050</t>
  </si>
  <si>
    <t>Gregory Garrett</t>
  </si>
  <si>
    <t>ctaylor02@hotmail.com</t>
  </si>
  <si>
    <t>FTX-64481-179</t>
  </si>
  <si>
    <t>CUST-63742-AF</t>
  </si>
  <si>
    <t>PRD-1051</t>
  </si>
  <si>
    <t>Antonio Ward</t>
  </si>
  <si>
    <t>7567204@gmail.com</t>
  </si>
  <si>
    <t>FTX-85276-628</t>
  </si>
  <si>
    <t>CUST-98256-US</t>
  </si>
  <si>
    <t>PRD-1052</t>
  </si>
  <si>
    <t>Michael Phillips</t>
  </si>
  <si>
    <t>junderwood9531@gmail.com</t>
  </si>
  <si>
    <t>FTX-50169-132</t>
  </si>
  <si>
    <t>CUST-25399-US</t>
  </si>
  <si>
    <t>PRD-1053</t>
  </si>
  <si>
    <t>Gary Stewart</t>
  </si>
  <si>
    <t>dwarren620@gmail.com</t>
  </si>
  <si>
    <t>FTX-40677-118</t>
  </si>
  <si>
    <t>CUST-26510-SA</t>
  </si>
  <si>
    <t>PRD-1054</t>
  </si>
  <si>
    <t>Gary Morris</t>
  </si>
  <si>
    <t>dchurch3720@yahoo.com</t>
  </si>
  <si>
    <t>FTX-23491-937</t>
  </si>
  <si>
    <t>CUST-68637-US</t>
  </si>
  <si>
    <t>PRD-1055</t>
  </si>
  <si>
    <t>Lawrence Pierce</t>
  </si>
  <si>
    <t>bkerr787@gmail.com</t>
  </si>
  <si>
    <t>FTX-11897-767</t>
  </si>
  <si>
    <t>CUST-93795-US</t>
  </si>
  <si>
    <t>PRD-1056</t>
  </si>
  <si>
    <t>Holly Stewart</t>
  </si>
  <si>
    <t>mmassey491@gmail.com</t>
  </si>
  <si>
    <t>FTX-82646-235</t>
  </si>
  <si>
    <t>CUST-33721-EU</t>
  </si>
  <si>
    <t>PRD-1057</t>
  </si>
  <si>
    <t>Amanda Carpenter</t>
  </si>
  <si>
    <t>dhobbs686@yahoo.com</t>
  </si>
  <si>
    <t>FTX-66792-965</t>
  </si>
  <si>
    <t>CUST-72440-US</t>
  </si>
  <si>
    <t>PRD-1058</t>
  </si>
  <si>
    <t>Debbie Roach</t>
  </si>
  <si>
    <t>jbyrd336@yahoo.com</t>
  </si>
  <si>
    <t>FTX-64346-499</t>
  </si>
  <si>
    <t>CUST-68871-EU</t>
  </si>
  <si>
    <t>PRD-1059</t>
  </si>
  <si>
    <t>Joel Manning</t>
  </si>
  <si>
    <t>mhall31@hotmail.com</t>
  </si>
  <si>
    <t>FTX-37849-833</t>
  </si>
  <si>
    <t>CUST-60442-US</t>
  </si>
  <si>
    <t>PRD-1060</t>
  </si>
  <si>
    <t>William Hunt</t>
  </si>
  <si>
    <t>pflores603@yahoo.com</t>
  </si>
  <si>
    <t>FTX-37527-641</t>
  </si>
  <si>
    <t>CUST-11753-SA</t>
  </si>
  <si>
    <t>PRD-1061</t>
  </si>
  <si>
    <t>Cory Bass</t>
  </si>
  <si>
    <t>lsanchez4032@hotmail.com</t>
  </si>
  <si>
    <t>FTX-94594-666</t>
  </si>
  <si>
    <t>CUST-71950-AF</t>
  </si>
  <si>
    <t>PRD-1062</t>
  </si>
  <si>
    <t>Angela Blair</t>
  </si>
  <si>
    <t>awilliams597@yahoo.com</t>
  </si>
  <si>
    <t>FTX-10343-540</t>
  </si>
  <si>
    <t>CUST-27985-EU</t>
  </si>
  <si>
    <t>PRD-1063</t>
  </si>
  <si>
    <t>Cory Johnson</t>
  </si>
  <si>
    <t>mneal2217@hotmail.com</t>
  </si>
  <si>
    <t>FTX-16665-100</t>
  </si>
  <si>
    <t>CUST-37775-AS</t>
  </si>
  <si>
    <t>PRD-1064</t>
  </si>
  <si>
    <t>Andrea Strong</t>
  </si>
  <si>
    <t>krodriguez5088@hotmail.com</t>
  </si>
  <si>
    <t>FTX-48632-480</t>
  </si>
  <si>
    <t>CUST-45873-US</t>
  </si>
  <si>
    <t>PRD-1065</t>
  </si>
  <si>
    <t>Ricky Thomas</t>
  </si>
  <si>
    <t>mgordon18@yahoo.com</t>
  </si>
  <si>
    <t>FTX-65762-990</t>
  </si>
  <si>
    <t>CUST-18317-SA</t>
  </si>
  <si>
    <t>PRD-1066</t>
  </si>
  <si>
    <t>Nicole Franklin</t>
  </si>
  <si>
    <t>mblack37@yahoo.com</t>
  </si>
  <si>
    <t>FTX-89562-372</t>
  </si>
  <si>
    <t>CUST-76739-AS</t>
  </si>
  <si>
    <t>PRD-1067</t>
  </si>
  <si>
    <t>Richard Clark</t>
  </si>
  <si>
    <t>sgordon384@hotmail.com</t>
  </si>
  <si>
    <t>FTX-60619-571</t>
  </si>
  <si>
    <t>CUST-72909-SA</t>
  </si>
  <si>
    <t>PRD-1068</t>
  </si>
  <si>
    <t>Shannon Nash</t>
  </si>
  <si>
    <t>cberry894@hotmail.com</t>
  </si>
  <si>
    <t>FTX-47803-738</t>
  </si>
  <si>
    <t>CUST-35276-SA</t>
  </si>
  <si>
    <t>PRD-1069</t>
  </si>
  <si>
    <t>Michael Barajas</t>
  </si>
  <si>
    <t>rtucker981@hotmail.com</t>
  </si>
  <si>
    <t>FTX-48164-890</t>
  </si>
  <si>
    <t>CUST-97755-AF</t>
  </si>
  <si>
    <t>PRD-1070</t>
  </si>
  <si>
    <t>Zachary Maxwell</t>
  </si>
  <si>
    <t>plawson2690@yahoo.com</t>
  </si>
  <si>
    <t>FTX-63002-995</t>
  </si>
  <si>
    <t>CUST-30156-US</t>
  </si>
  <si>
    <t>PRD-1071</t>
  </si>
  <si>
    <t>Thomas Vance MD</t>
  </si>
  <si>
    <t>39171599@hotmail.com</t>
  </si>
  <si>
    <t>FTX-53857-766</t>
  </si>
  <si>
    <t>CUST-37549-US</t>
  </si>
  <si>
    <t>PRD-1072</t>
  </si>
  <si>
    <t>Sean Small</t>
  </si>
  <si>
    <t>2128891@gmail.com</t>
  </si>
  <si>
    <t>FTX-34506-207</t>
  </si>
  <si>
    <t>CUST-83194-EU</t>
  </si>
  <si>
    <t>PRD-1073</t>
  </si>
  <si>
    <t>David Johnson</t>
  </si>
  <si>
    <t>hmcdonald2686@hotmail.com</t>
  </si>
  <si>
    <t>FTX-12146-439</t>
  </si>
  <si>
    <t>CUST-59397-AF</t>
  </si>
  <si>
    <t>PRD-1074</t>
  </si>
  <si>
    <t>Justin Coffey</t>
  </si>
  <si>
    <t>8674665@yahoo.com</t>
  </si>
  <si>
    <t>FTX-30222-342</t>
  </si>
  <si>
    <t>CUST-24251-AS</t>
  </si>
  <si>
    <t>PRD-1075</t>
  </si>
  <si>
    <t>mhill7792@gmail.com</t>
  </si>
  <si>
    <t>FTX-79856-542</t>
  </si>
  <si>
    <t>CUST-67380-EU</t>
  </si>
  <si>
    <t>PRD-1076</t>
  </si>
  <si>
    <t>Alicia Thompson</t>
  </si>
  <si>
    <t>yacevedo263@yahoo.com</t>
  </si>
  <si>
    <t>FTX-27615-107</t>
  </si>
  <si>
    <t>CUST-52628-AF</t>
  </si>
  <si>
    <t>PRD-1077</t>
  </si>
  <si>
    <t>Jessica Cochran</t>
  </si>
  <si>
    <t>cmd522@gmail.com</t>
  </si>
  <si>
    <t>FTX-84581-547</t>
  </si>
  <si>
    <t>CUST-24984-EU</t>
  </si>
  <si>
    <t>PRD-1078</t>
  </si>
  <si>
    <t>Mrs. Tiffany Gonzalez</t>
  </si>
  <si>
    <t>tdaniel474@yahoo.com</t>
  </si>
  <si>
    <t>FTX-17072-155</t>
  </si>
  <si>
    <t>CUST-64055-SA</t>
  </si>
  <si>
    <t>PRD-1079</t>
  </si>
  <si>
    <t>Elizabeth Peters</t>
  </si>
  <si>
    <t>jmcdonald81@hotmail.com</t>
  </si>
  <si>
    <t>FTX-69984-625</t>
  </si>
  <si>
    <t>CUST-47452-SA</t>
  </si>
  <si>
    <t>PRD-1080</t>
  </si>
  <si>
    <t>Daniel Gonzalez</t>
  </si>
  <si>
    <t>mnguyen17@gmail.com</t>
  </si>
  <si>
    <t>FTX-55060-295</t>
  </si>
  <si>
    <t>CUST-44148-AS</t>
  </si>
  <si>
    <t>PRD-1081</t>
  </si>
  <si>
    <t>Lisa Allen</t>
  </si>
  <si>
    <t>bdillon391@hotmail.com</t>
  </si>
  <si>
    <t>FTX-40017-784</t>
  </si>
  <si>
    <t>CUST-47659-EU</t>
  </si>
  <si>
    <t>PRD-1082</t>
  </si>
  <si>
    <t>Brandi Curry</t>
  </si>
  <si>
    <t>jmiller7408@hotmail.com</t>
  </si>
  <si>
    <t>FTX-21229-939</t>
  </si>
  <si>
    <t>CUST-98511-EU</t>
  </si>
  <si>
    <t>PRD-1083</t>
  </si>
  <si>
    <t>James Grant</t>
  </si>
  <si>
    <t>miii47@hotmail.com</t>
  </si>
  <si>
    <t>FTX-41186-671</t>
  </si>
  <si>
    <t>CUST-32410-AF</t>
  </si>
  <si>
    <t>PRD-1084</t>
  </si>
  <si>
    <t>Matthew Lee</t>
  </si>
  <si>
    <t>dzhang267@yahoo.com</t>
  </si>
  <si>
    <t>FTX-40979-601</t>
  </si>
  <si>
    <t>CUST-63032-SA</t>
  </si>
  <si>
    <t>PRD-1085</t>
  </si>
  <si>
    <t>Joseph Todd</t>
  </si>
  <si>
    <t>tstewart27@gmail.com</t>
  </si>
  <si>
    <t>FTX-52942-897</t>
  </si>
  <si>
    <t>CUST-76630-SA</t>
  </si>
  <si>
    <t>PRD-1086</t>
  </si>
  <si>
    <t>Cameron Perry</t>
  </si>
  <si>
    <t>245650881@gmail.com</t>
  </si>
  <si>
    <t>FTX-12302-181</t>
  </si>
  <si>
    <t>CUST-33931-AF</t>
  </si>
  <si>
    <t>PRD-1087</t>
  </si>
  <si>
    <t>Bradley Mcclain</t>
  </si>
  <si>
    <t>aphillips1942@hotmail.com</t>
  </si>
  <si>
    <t>FTX-38514-993</t>
  </si>
  <si>
    <t>CUST-21026-EU</t>
  </si>
  <si>
    <t>PRD-1088</t>
  </si>
  <si>
    <t>Jennifer Campbell</t>
  </si>
  <si>
    <t>tdds50@yahoo.com</t>
  </si>
  <si>
    <t>FTX-74401-457</t>
  </si>
  <si>
    <t>CUST-96870-SA</t>
  </si>
  <si>
    <t>PRD-1089</t>
  </si>
  <si>
    <t>alawrence54@yahoo.com</t>
  </si>
  <si>
    <t>FTX-30399-185</t>
  </si>
  <si>
    <t>CUST-62812-AF</t>
  </si>
  <si>
    <t>PRD-1090</t>
  </si>
  <si>
    <t>James Wilson</t>
  </si>
  <si>
    <t>jhernandez723@gmail.com</t>
  </si>
  <si>
    <t>FTX-37862-118</t>
  </si>
  <si>
    <t>CUST-83710-US</t>
  </si>
  <si>
    <t>PRD-1091</t>
  </si>
  <si>
    <t>Karen Dean</t>
  </si>
  <si>
    <t>tjackson546@hotmail.com</t>
  </si>
  <si>
    <t>FTX-40189-529</t>
  </si>
  <si>
    <t>CUST-37912-AS</t>
  </si>
  <si>
    <t>PRD-1092</t>
  </si>
  <si>
    <t>David Skinner</t>
  </si>
  <si>
    <t>251162150@hotmail.com</t>
  </si>
  <si>
    <t>FTX-51295-610</t>
  </si>
  <si>
    <t>CUST-91181-SA</t>
  </si>
  <si>
    <t>PRD-1093</t>
  </si>
  <si>
    <t>Ricky Lopez</t>
  </si>
  <si>
    <t>jblackwell162@yahoo.com</t>
  </si>
  <si>
    <t>FTX-86021-595</t>
  </si>
  <si>
    <t>CUST-70252-AF</t>
  </si>
  <si>
    <t>PRD-1094</t>
  </si>
  <si>
    <t>Rebecca Nelson</t>
  </si>
  <si>
    <t>1263311@yahoo.com</t>
  </si>
  <si>
    <t>FTX-73313-885</t>
  </si>
  <si>
    <t>CUST-74248-SA</t>
  </si>
  <si>
    <t>PRD-1095</t>
  </si>
  <si>
    <t>Matthew Burke</t>
  </si>
  <si>
    <t>avelazquez15@yahoo.com</t>
  </si>
  <si>
    <t>FTX-53738-537</t>
  </si>
  <si>
    <t>CUST-28006-SA</t>
  </si>
  <si>
    <t>PRD-1096</t>
  </si>
  <si>
    <t>Anthony Glover</t>
  </si>
  <si>
    <t>52747428@gmail.com</t>
  </si>
  <si>
    <t>FTX-82814-334</t>
  </si>
  <si>
    <t>CUST-63132-EU</t>
  </si>
  <si>
    <t>PRD-1097</t>
  </si>
  <si>
    <t>Nicole Lin</t>
  </si>
  <si>
    <t>sshaw864@gmail.com</t>
  </si>
  <si>
    <t>FTX-14441-194</t>
  </si>
  <si>
    <t>CUST-50428-SA</t>
  </si>
  <si>
    <t>PRD-1098</t>
  </si>
  <si>
    <t>Kelly Schroeder</t>
  </si>
  <si>
    <t>czamora096@gmail.com</t>
  </si>
  <si>
    <t>FTX-78290-969</t>
  </si>
  <si>
    <t>CUST-78860-US</t>
  </si>
  <si>
    <t>PRD-1099</t>
  </si>
  <si>
    <t>Eric Hoover</t>
  </si>
  <si>
    <t>jparker66@gmail.com</t>
  </si>
  <si>
    <t>FTX-57053-308</t>
  </si>
  <si>
    <t>CUST-24576-AF</t>
  </si>
  <si>
    <t>PRD-1100</t>
  </si>
  <si>
    <t>Karen Reyes</t>
  </si>
  <si>
    <t>ddean8939@hotmail.com</t>
  </si>
  <si>
    <t>FTX-81261-782</t>
  </si>
  <si>
    <t>CUST-95660-US</t>
  </si>
  <si>
    <t>PRD-1101</t>
  </si>
  <si>
    <t>Kimberly Mitchell</t>
  </si>
  <si>
    <t>9570577@yahoo.com</t>
  </si>
  <si>
    <t>FTX-75178-884</t>
  </si>
  <si>
    <t>CUST-22158-SA</t>
  </si>
  <si>
    <t>PRD-1102</t>
  </si>
  <si>
    <t>Courtney King</t>
  </si>
  <si>
    <t>kreynolds56@gmail.com</t>
  </si>
  <si>
    <t>FTX-81001-215</t>
  </si>
  <si>
    <t>CUST-66720-EU</t>
  </si>
  <si>
    <t>PRD-1103</t>
  </si>
  <si>
    <t>John Perez</t>
  </si>
  <si>
    <t>735079555@gmail.com</t>
  </si>
  <si>
    <t>FTX-81509-456</t>
  </si>
  <si>
    <t>CUST-83983-AF</t>
  </si>
  <si>
    <t>PRD-1104</t>
  </si>
  <si>
    <t>Justin Moore</t>
  </si>
  <si>
    <t>djohnson451@yahoo.com</t>
  </si>
  <si>
    <t>FTX-76106-538</t>
  </si>
  <si>
    <t>CUST-62091-SA</t>
  </si>
  <si>
    <t>PRD-1105</t>
  </si>
  <si>
    <t>Teresa Sandoval</t>
  </si>
  <si>
    <t>nbailey3959@yahoo.com</t>
  </si>
  <si>
    <t>FTX-50040-898</t>
  </si>
  <si>
    <t>CUST-84986-AF</t>
  </si>
  <si>
    <t>PRD-1106</t>
  </si>
  <si>
    <t>Dominique Anderson</t>
  </si>
  <si>
    <t>ksingh25@gmail.com</t>
  </si>
  <si>
    <t>FTX-53227-630</t>
  </si>
  <si>
    <t>CUST-23015-SA</t>
  </si>
  <si>
    <t>PRD-1107</t>
  </si>
  <si>
    <t>Felicia Ingram</t>
  </si>
  <si>
    <t>balvarado40@gmail.com</t>
  </si>
  <si>
    <t>FTX-94045-420</t>
  </si>
  <si>
    <t>CUST-95424-SA</t>
  </si>
  <si>
    <t>PRD-1108</t>
  </si>
  <si>
    <t>Melissa Rodriguez</t>
  </si>
  <si>
    <t>kclark34@yahoo.com</t>
  </si>
  <si>
    <t>FTX-26309-689</t>
  </si>
  <si>
    <t>CUST-19524-EU</t>
  </si>
  <si>
    <t>PRD-1109</t>
  </si>
  <si>
    <t>Danielle Torres</t>
  </si>
  <si>
    <t>rwaller69@yahoo.com</t>
  </si>
  <si>
    <t>FTX-34378-718</t>
  </si>
  <si>
    <t>CUST-67000-SA</t>
  </si>
  <si>
    <t>PRD-1110</t>
  </si>
  <si>
    <t>Gina Harris</t>
  </si>
  <si>
    <t>kbailey463@gmail.com</t>
  </si>
  <si>
    <t>FTX-79283-133</t>
  </si>
  <si>
    <t>CUST-11036-US</t>
  </si>
  <si>
    <t>PRD-1111</t>
  </si>
  <si>
    <t>Chelsea Quinn</t>
  </si>
  <si>
    <t>jruiz6208@gmail.com</t>
  </si>
  <si>
    <t>FTX-89408-781</t>
  </si>
  <si>
    <t>CUST-92475-AS</t>
  </si>
  <si>
    <t>PRD-1112</t>
  </si>
  <si>
    <t>Mary Bauer</t>
  </si>
  <si>
    <t>jmills67@yahoo.com</t>
  </si>
  <si>
    <t>FTX-83282-874</t>
  </si>
  <si>
    <t>CUST-55616-AF</t>
  </si>
  <si>
    <t>PRD-1113</t>
  </si>
  <si>
    <t>Alexis Perez</t>
  </si>
  <si>
    <t>cchambers1071@gmail.com</t>
  </si>
  <si>
    <t>FTX-74294-142</t>
  </si>
  <si>
    <t>CUST-73918-US</t>
  </si>
  <si>
    <t>PRD-1114</t>
  </si>
  <si>
    <t>Dustin Potter</t>
  </si>
  <si>
    <t>wdalton781@yahoo.com</t>
  </si>
  <si>
    <t>FTX-86733-967</t>
  </si>
  <si>
    <t>CUST-18098-AS</t>
  </si>
  <si>
    <t>PRD-1115</t>
  </si>
  <si>
    <t>Melissa Sanchez</t>
  </si>
  <si>
    <t>mhall1329@hotmail.com</t>
  </si>
  <si>
    <t>FTX-86542-628</t>
  </si>
  <si>
    <t>CUST-85872-SA</t>
  </si>
  <si>
    <t>PRD-1116</t>
  </si>
  <si>
    <t>Rhonda Keller</t>
  </si>
  <si>
    <t>hsmith4057@yahoo.com</t>
  </si>
  <si>
    <t>FTX-82391-996</t>
  </si>
  <si>
    <t>CUST-53500-AF</t>
  </si>
  <si>
    <t>PRD-1117</t>
  </si>
  <si>
    <t>Timothy Harris</t>
  </si>
  <si>
    <t>whuber02@gmail.com</t>
  </si>
  <si>
    <t>FTX-37996-624</t>
  </si>
  <si>
    <t>CUST-89646-SA</t>
  </si>
  <si>
    <t>PRD-1118</t>
  </si>
  <si>
    <t>Taylor Thompson</t>
  </si>
  <si>
    <t>49048241@yahoo.com</t>
  </si>
  <si>
    <t>FTX-65724-547</t>
  </si>
  <si>
    <t>CUST-35747-US</t>
  </si>
  <si>
    <t>PRD-1119</t>
  </si>
  <si>
    <t>Steven Anderson</t>
  </si>
  <si>
    <t>smorrow51@hotmail.com</t>
  </si>
  <si>
    <t>FTX-89177-499</t>
  </si>
  <si>
    <t>CUST-96983-AF</t>
  </si>
  <si>
    <t>PRD-1120</t>
  </si>
  <si>
    <t>Debra Richards</t>
  </si>
  <si>
    <t>ddvm2442@yahoo.com</t>
  </si>
  <si>
    <t>FTX-85221-997</t>
  </si>
  <si>
    <t>CUST-55472-SA</t>
  </si>
  <si>
    <t>PRD-1121</t>
  </si>
  <si>
    <t>Lauren Cain</t>
  </si>
  <si>
    <t>dsullivan2885@gmail.com</t>
  </si>
  <si>
    <t>FTX-20952-877</t>
  </si>
  <si>
    <t>CUST-35037-EU</t>
  </si>
  <si>
    <t>PRD-1122</t>
  </si>
  <si>
    <t>Andrew Patterson</t>
  </si>
  <si>
    <t>frussell5363@hotmail.com</t>
  </si>
  <si>
    <t>FTX-78179-848</t>
  </si>
  <si>
    <t>CUST-34925-US</t>
  </si>
  <si>
    <t>PRD-1123</t>
  </si>
  <si>
    <t>Dawn Bennett</t>
  </si>
  <si>
    <t>dortiz19@yahoo.com</t>
  </si>
  <si>
    <t>FTX-79829-940</t>
  </si>
  <si>
    <t>CUST-42595-AF</t>
  </si>
  <si>
    <t>PRD-1124</t>
  </si>
  <si>
    <t>Tyler Reed</t>
  </si>
  <si>
    <t>lmd846@hotmail.com</t>
  </si>
  <si>
    <t>FTX-73434-482</t>
  </si>
  <si>
    <t>CUST-91668-US</t>
  </si>
  <si>
    <t>PRD-1125</t>
  </si>
  <si>
    <t>Anthony Calderon</t>
  </si>
  <si>
    <t>bmahoney576@gmail.com</t>
  </si>
  <si>
    <t>FTX-15416-852</t>
  </si>
  <si>
    <t>CUST-97663-EU</t>
  </si>
  <si>
    <t>PRD-1126</t>
  </si>
  <si>
    <t>Daniel Hogan</t>
  </si>
  <si>
    <t>btaylor29@hotmail.com</t>
  </si>
  <si>
    <t>FTX-87503-895</t>
  </si>
  <si>
    <t>CUST-41697-US</t>
  </si>
  <si>
    <t>PRD-1127</t>
  </si>
  <si>
    <t>Shawn Lin</t>
  </si>
  <si>
    <t>46682230@yahoo.com</t>
  </si>
  <si>
    <t>FTX-13715-282</t>
  </si>
  <si>
    <t>CUST-95393-SA</t>
  </si>
  <si>
    <t>PRD-1128</t>
  </si>
  <si>
    <t>William Manning</t>
  </si>
  <si>
    <t>4322820@hotmail.com</t>
  </si>
  <si>
    <t>FTX-54203-516</t>
  </si>
  <si>
    <t>CUST-68809-AS</t>
  </si>
  <si>
    <t>PRD-1129</t>
  </si>
  <si>
    <t>David Hickman</t>
  </si>
  <si>
    <t>5942439@hotmail.com</t>
  </si>
  <si>
    <t>FTX-87484-760</t>
  </si>
  <si>
    <t>CUST-41322-AS</t>
  </si>
  <si>
    <t>PRD-1130</t>
  </si>
  <si>
    <t>Ronald James</t>
  </si>
  <si>
    <t>sturner6263@yahoo.com</t>
  </si>
  <si>
    <t>FTX-40319-284</t>
  </si>
  <si>
    <t>CUST-33805-EU</t>
  </si>
  <si>
    <t>PRD-1131</t>
  </si>
  <si>
    <t>Stephanie Cunningham</t>
  </si>
  <si>
    <t>06249925@gmail.com</t>
  </si>
  <si>
    <t>FTX-23540-667</t>
  </si>
  <si>
    <t>CUST-60847-SA</t>
  </si>
  <si>
    <t>PRD-1132</t>
  </si>
  <si>
    <t>Andrew Calderon</t>
  </si>
  <si>
    <t>mchapman538@hotmail.com</t>
  </si>
  <si>
    <t>FTX-98979-961</t>
  </si>
  <si>
    <t>CUST-96685-US</t>
  </si>
  <si>
    <t>PRD-1133</t>
  </si>
  <si>
    <t>Misty Green</t>
  </si>
  <si>
    <t>404316550@hotmail.com</t>
  </si>
  <si>
    <t>FTX-68270-759</t>
  </si>
  <si>
    <t>CUST-98921-AF</t>
  </si>
  <si>
    <t>PRD-1134</t>
  </si>
  <si>
    <t>Nancy Aguilar</t>
  </si>
  <si>
    <t>acain8109@gmail.com</t>
  </si>
  <si>
    <t>FTX-56625-827</t>
  </si>
  <si>
    <t>CUST-75247-SA</t>
  </si>
  <si>
    <t>PRD-1135</t>
  </si>
  <si>
    <t>Michael Hughes</t>
  </si>
  <si>
    <t>mmiller368@hotmail.com</t>
  </si>
  <si>
    <t>FTX-29619-536</t>
  </si>
  <si>
    <t>CUST-67008-AS</t>
  </si>
  <si>
    <t>PRD-1136</t>
  </si>
  <si>
    <t>David Cooper</t>
  </si>
  <si>
    <t>egarcia65@hotmail.com</t>
  </si>
  <si>
    <t>FTX-45919-655</t>
  </si>
  <si>
    <t>CUST-72273-EU</t>
  </si>
  <si>
    <t>PRD-1137</t>
  </si>
  <si>
    <t>Joan Williams</t>
  </si>
  <si>
    <t>jrodriguez818@gmail.com</t>
  </si>
  <si>
    <t>FTX-35278-571</t>
  </si>
  <si>
    <t>CUST-12987-AF</t>
  </si>
  <si>
    <t>PRD-1138</t>
  </si>
  <si>
    <t>Anthony Gonzalez</t>
  </si>
  <si>
    <t>mmd59@hotmail.com</t>
  </si>
  <si>
    <t>FTX-37982-973</t>
  </si>
  <si>
    <t>CUST-41580-SA</t>
  </si>
  <si>
    <t>PRD-1139</t>
  </si>
  <si>
    <t>Mr. Matthew Calhoun</t>
  </si>
  <si>
    <t>efields508@hotmail.com</t>
  </si>
  <si>
    <t>FTX-77778-312</t>
  </si>
  <si>
    <t>CUST-59042-US</t>
  </si>
  <si>
    <t>PRD-1140</t>
  </si>
  <si>
    <t>Kathleen Montoya</t>
  </si>
  <si>
    <t>808604895@gmail.com</t>
  </si>
  <si>
    <t>FTX-39224-507</t>
  </si>
  <si>
    <t>CUST-58879-AS</t>
  </si>
  <si>
    <t>PRD-1141</t>
  </si>
  <si>
    <t>David Clark</t>
  </si>
  <si>
    <t>fwilson9395@yahoo.com</t>
  </si>
  <si>
    <t>FTX-61290-411</t>
  </si>
  <si>
    <t>CUST-11059-SA</t>
  </si>
  <si>
    <t>PRD-1142</t>
  </si>
  <si>
    <t>Nichole Rubio</t>
  </si>
  <si>
    <t>sjones6280@gmail.com</t>
  </si>
  <si>
    <t>FTX-73472-440</t>
  </si>
  <si>
    <t>CUST-17807-EU</t>
  </si>
  <si>
    <t>PRD-1143</t>
  </si>
  <si>
    <t>Chloe Hodges</t>
  </si>
  <si>
    <t>peaton293@hotmail.com</t>
  </si>
  <si>
    <t>FTX-32110-411</t>
  </si>
  <si>
    <t>CUST-38961-AF</t>
  </si>
  <si>
    <t>PRD-1144</t>
  </si>
  <si>
    <t>Mary Simmons</t>
  </si>
  <si>
    <t>bedwards86@hotmail.com</t>
  </si>
  <si>
    <t>FTX-36016-716</t>
  </si>
  <si>
    <t>CUST-70453-AF</t>
  </si>
  <si>
    <t>PRD-1145</t>
  </si>
  <si>
    <t>Ryan Johnson</t>
  </si>
  <si>
    <t>kferguson0304@hotmail.com</t>
  </si>
  <si>
    <t>FTX-29931-581</t>
  </si>
  <si>
    <t>CUST-11728-AS</t>
  </si>
  <si>
    <t>PRD-1146</t>
  </si>
  <si>
    <t>Anthony Silva</t>
  </si>
  <si>
    <t>tyang2856@hotmail.com</t>
  </si>
  <si>
    <t>FTX-42647-733</t>
  </si>
  <si>
    <t>CUST-70862-AF</t>
  </si>
  <si>
    <t>PRD-1147</t>
  </si>
  <si>
    <t>Arthur Griffin</t>
  </si>
  <si>
    <t>eperez3741@gmail.com</t>
  </si>
  <si>
    <t>FTX-55200-937</t>
  </si>
  <si>
    <t>CUST-85494-SA</t>
  </si>
  <si>
    <t>PRD-1148</t>
  </si>
  <si>
    <t>Christopher Thompson</t>
  </si>
  <si>
    <t>jsmith18@hotmail.com</t>
  </si>
  <si>
    <t>FTX-68782-127</t>
  </si>
  <si>
    <t>CUST-42981-AS</t>
  </si>
  <si>
    <t>PRD-1149</t>
  </si>
  <si>
    <t>Justin Castro</t>
  </si>
  <si>
    <t>elucas906@yahoo.com</t>
  </si>
  <si>
    <t>FTX-52940-584</t>
  </si>
  <si>
    <t>CUST-64558-SA</t>
  </si>
  <si>
    <t>PRD-1150</t>
  </si>
  <si>
    <t>Gabriel Garza</t>
  </si>
  <si>
    <t>rpowell01@hotmail.com</t>
  </si>
  <si>
    <t>FTX-87575-315</t>
  </si>
  <si>
    <t>CUST-27689-AS</t>
  </si>
  <si>
    <t>PRD-1151</t>
  </si>
  <si>
    <t>Timothy Jacobson</t>
  </si>
  <si>
    <t>anewton5260@hotmail.com</t>
  </si>
  <si>
    <t>FTX-58442-529</t>
  </si>
  <si>
    <t>CUST-25105-EU</t>
  </si>
  <si>
    <t>PRD-1152</t>
  </si>
  <si>
    <t>Phillip Aguilar</t>
  </si>
  <si>
    <t>mweeks16@yahoo.com</t>
  </si>
  <si>
    <t>FTX-51124-383</t>
  </si>
  <si>
    <t>CUST-91258-EU</t>
  </si>
  <si>
    <t>PRD-1153</t>
  </si>
  <si>
    <t>Christopher Ferrell</t>
  </si>
  <si>
    <t>23639408@hotmail.com</t>
  </si>
  <si>
    <t>FTX-85725-238</t>
  </si>
  <si>
    <t>CUST-96180-EU</t>
  </si>
  <si>
    <t>PRD-1154</t>
  </si>
  <si>
    <t>Larry Nelson</t>
  </si>
  <si>
    <t>mschmitt6327@gmail.com</t>
  </si>
  <si>
    <t>FTX-13912-779</t>
  </si>
  <si>
    <t>CUST-29621-SA</t>
  </si>
  <si>
    <t>PRD-1155</t>
  </si>
  <si>
    <t>Christine Mitchell</t>
  </si>
  <si>
    <t>mmoran48@hotmail.com</t>
  </si>
  <si>
    <t>FTX-51316-141</t>
  </si>
  <si>
    <t>CUST-34028-US</t>
  </si>
  <si>
    <t>PRD-1156</t>
  </si>
  <si>
    <t>Rachel Mueller</t>
  </si>
  <si>
    <t>70461055@yahoo.com</t>
  </si>
  <si>
    <t>FTX-47866-657</t>
  </si>
  <si>
    <t>CUST-56442-AF</t>
  </si>
  <si>
    <t>PRD-1157</t>
  </si>
  <si>
    <t>David Price</t>
  </si>
  <si>
    <t>bdavis3270@gmail.com</t>
  </si>
  <si>
    <t>FTX-71941-497</t>
  </si>
  <si>
    <t>CUST-80038-AF</t>
  </si>
  <si>
    <t>PRD-1158</t>
  </si>
  <si>
    <t>Monica Lee</t>
  </si>
  <si>
    <t>rhughes595@hotmail.com</t>
  </si>
  <si>
    <t>FTX-56687-603</t>
  </si>
  <si>
    <t>CUST-35737-EU</t>
  </si>
  <si>
    <t>PRD-1159</t>
  </si>
  <si>
    <t>Danielle Armstrong</t>
  </si>
  <si>
    <t>kgregory7559@hotmail.com</t>
  </si>
  <si>
    <t>FTX-85700-531</t>
  </si>
  <si>
    <t>CUST-95525-AS</t>
  </si>
  <si>
    <t>PRD-1160</t>
  </si>
  <si>
    <t>Veronica Nicholson</t>
  </si>
  <si>
    <t>vevans58@yahoo.com</t>
  </si>
  <si>
    <t>FTX-70404-575</t>
  </si>
  <si>
    <t>CUST-65882-SA</t>
  </si>
  <si>
    <t>PRD-1161</t>
  </si>
  <si>
    <t>Wesley Mccoy</t>
  </si>
  <si>
    <t>mrobbins26@hotmail.com</t>
  </si>
  <si>
    <t>FTX-16760-185</t>
  </si>
  <si>
    <t>CUST-75429-US</t>
  </si>
  <si>
    <t>PRD-1162</t>
  </si>
  <si>
    <t>Holly Daniels</t>
  </si>
  <si>
    <t>speters4024@gmail.com</t>
  </si>
  <si>
    <t>FTX-72197-562</t>
  </si>
  <si>
    <t>CUST-77509-US</t>
  </si>
  <si>
    <t>PRD-1163</t>
  </si>
  <si>
    <t>Barbara Morales</t>
  </si>
  <si>
    <t>msummers70@yahoo.com</t>
  </si>
  <si>
    <t>FTX-92051-200</t>
  </si>
  <si>
    <t>CUST-28880-AF</t>
  </si>
  <si>
    <t>PRD-1164</t>
  </si>
  <si>
    <t>Tammie Robbins</t>
  </si>
  <si>
    <t>tvalentine89@gmail.com</t>
  </si>
  <si>
    <t>FTX-67177-212</t>
  </si>
  <si>
    <t>CUST-59441-EU</t>
  </si>
  <si>
    <t>PRD-1165</t>
  </si>
  <si>
    <t>jpatel46@hotmail.com</t>
  </si>
  <si>
    <t>FTX-87617-924</t>
  </si>
  <si>
    <t>CUST-18057-EU</t>
  </si>
  <si>
    <t>PRD-1166</t>
  </si>
  <si>
    <t>Brandon Werner</t>
  </si>
  <si>
    <t>asmith810@gmail.com</t>
  </si>
  <si>
    <t>FTX-43267-893</t>
  </si>
  <si>
    <t>CUST-28015-AS</t>
  </si>
  <si>
    <t>PRD-1167</t>
  </si>
  <si>
    <t>Brian Ayers</t>
  </si>
  <si>
    <t>524315501@hotmail.com</t>
  </si>
  <si>
    <t>FTX-28617-959</t>
  </si>
  <si>
    <t>CUST-76925-AS</t>
  </si>
  <si>
    <t>PRD-1168</t>
  </si>
  <si>
    <t>Carol Watkins</t>
  </si>
  <si>
    <t>csloan55@gmail.com</t>
  </si>
  <si>
    <t>FTX-55875-863</t>
  </si>
  <si>
    <t>CUST-13760-EU</t>
  </si>
  <si>
    <t>PRD-1169</t>
  </si>
  <si>
    <t>Dennis Kemp</t>
  </si>
  <si>
    <t>mnixon1038@hotmail.com</t>
  </si>
  <si>
    <t>FTX-67928-307</t>
  </si>
  <si>
    <t>CUST-25597-US</t>
  </si>
  <si>
    <t>PRD-1170</t>
  </si>
  <si>
    <t>353735109@gmail.com</t>
  </si>
  <si>
    <t>FTX-42695-852</t>
  </si>
  <si>
    <t>CUST-99716-AF</t>
  </si>
  <si>
    <t>PRD-1171</t>
  </si>
  <si>
    <t>Anna Hamilton</t>
  </si>
  <si>
    <t>jenglish49@hotmail.com</t>
  </si>
  <si>
    <t>FTX-13784-275</t>
  </si>
  <si>
    <t>CUST-97125-AS</t>
  </si>
  <si>
    <t>PRD-1172</t>
  </si>
  <si>
    <t>Michael Price</t>
  </si>
  <si>
    <t>kedwards29@gmail.com</t>
  </si>
  <si>
    <t>FTX-72862-277</t>
  </si>
  <si>
    <t>CUST-15887-SA</t>
  </si>
  <si>
    <t>PRD-1173</t>
  </si>
  <si>
    <t>Kathleen Wilson</t>
  </si>
  <si>
    <t>kbradford2822@hotmail.com</t>
  </si>
  <si>
    <t>FTX-42972-962</t>
  </si>
  <si>
    <t>CUST-59482-AS</t>
  </si>
  <si>
    <t>PRD-1174</t>
  </si>
  <si>
    <t>Daniel Campbell</t>
  </si>
  <si>
    <t>jsanchez54@hotmail.com</t>
  </si>
  <si>
    <t>FTX-46126-849</t>
  </si>
  <si>
    <t>CUST-78669-EU</t>
  </si>
  <si>
    <t>PRD-1175</t>
  </si>
  <si>
    <t>William Bruce</t>
  </si>
  <si>
    <t>210499427@hotmail.com</t>
  </si>
  <si>
    <t>FTX-19880-724</t>
  </si>
  <si>
    <t>CUST-19408-US</t>
  </si>
  <si>
    <t>PRD-1176</t>
  </si>
  <si>
    <t>Johnathan Reed</t>
  </si>
  <si>
    <t>dkelly960@yahoo.com</t>
  </si>
  <si>
    <t>FTX-66099-691</t>
  </si>
  <si>
    <t>CUST-87848-AS</t>
  </si>
  <si>
    <t>PRD-1177</t>
  </si>
  <si>
    <t>pcrawford766@hotmail.com</t>
  </si>
  <si>
    <t>FTX-18673-705</t>
  </si>
  <si>
    <t>CUST-49348-SA</t>
  </si>
  <si>
    <t>PRD-1178</t>
  </si>
  <si>
    <t>Brandi Hernandez</t>
  </si>
  <si>
    <t>gwright7200@hotmail.com</t>
  </si>
  <si>
    <t>FTX-48473-911</t>
  </si>
  <si>
    <t>CUST-34834-AS</t>
  </si>
  <si>
    <t>PRD-1179</t>
  </si>
  <si>
    <t>Connie Compton</t>
  </si>
  <si>
    <t>wwilliams36@yahoo.com</t>
  </si>
  <si>
    <t>FTX-33288-687</t>
  </si>
  <si>
    <t>CUST-25924-AS</t>
  </si>
  <si>
    <t>PRD-1180</t>
  </si>
  <si>
    <t>Laura Richardson</t>
  </si>
  <si>
    <t>cthompson76@yahoo.com</t>
  </si>
  <si>
    <t>FTX-56102-767</t>
  </si>
  <si>
    <t>CUST-52840-US</t>
  </si>
  <si>
    <t>PRD-1181</t>
  </si>
  <si>
    <t>Joshua Tran</t>
  </si>
  <si>
    <t>kbeck9393@yahoo.com</t>
  </si>
  <si>
    <t>FTX-21288-470</t>
  </si>
  <si>
    <t>CUST-92517-AF</t>
  </si>
  <si>
    <t>PRD-1182</t>
  </si>
  <si>
    <t>Tammy Flynn</t>
  </si>
  <si>
    <t>tespinoza6749@yahoo.com</t>
  </si>
  <si>
    <t>FTX-28040-208</t>
  </si>
  <si>
    <t>CUST-89920-US</t>
  </si>
  <si>
    <t>PRD-1183</t>
  </si>
  <si>
    <t>Anthony Snyder</t>
  </si>
  <si>
    <t>sfreeman221@hotmail.com</t>
  </si>
  <si>
    <t>FTX-24359-918</t>
  </si>
  <si>
    <t>CUST-90962-EU</t>
  </si>
  <si>
    <t>PRD-1184</t>
  </si>
  <si>
    <t>Terry Coleman</t>
  </si>
  <si>
    <t>eduke56@hotmail.com</t>
  </si>
  <si>
    <t>FTX-55439-933</t>
  </si>
  <si>
    <t>CUST-92133-AF</t>
  </si>
  <si>
    <t>PRD-1185</t>
  </si>
  <si>
    <t>Stacy Moore</t>
  </si>
  <si>
    <t>mrivera1219@gmail.com</t>
  </si>
  <si>
    <t>FTX-17417-558</t>
  </si>
  <si>
    <t>CUST-33772-US</t>
  </si>
  <si>
    <t>PRD-1186</t>
  </si>
  <si>
    <t>Tracy Sullivan</t>
  </si>
  <si>
    <t>vsmith153@gmail.com</t>
  </si>
  <si>
    <t>FTX-89865-536</t>
  </si>
  <si>
    <t>CUST-54908-US</t>
  </si>
  <si>
    <t>PRD-1187</t>
  </si>
  <si>
    <t>Katherine Lucas</t>
  </si>
  <si>
    <t>lzimmerman995@yahoo.com</t>
  </si>
  <si>
    <t>FTX-48976-485</t>
  </si>
  <si>
    <t>CUST-79948-EU</t>
  </si>
  <si>
    <t>PRD-1188</t>
  </si>
  <si>
    <t>Loretta Jacobson</t>
  </si>
  <si>
    <t>knguyen240@gmail.com</t>
  </si>
  <si>
    <t>FTX-73728-321</t>
  </si>
  <si>
    <t>CUST-57310-AF</t>
  </si>
  <si>
    <t>PRD-1189</t>
  </si>
  <si>
    <t>Laura Garner</t>
  </si>
  <si>
    <t>mburton667@hotmail.com</t>
  </si>
  <si>
    <t>FTX-14717-327</t>
  </si>
  <si>
    <t>CUST-14725-US</t>
  </si>
  <si>
    <t>PRD-1190</t>
  </si>
  <si>
    <t>Amy Thomas</t>
  </si>
  <si>
    <t>spowers74@yahoo.com</t>
  </si>
  <si>
    <t>FTX-63575-129</t>
  </si>
  <si>
    <t>CUST-45834-SA</t>
  </si>
  <si>
    <t>PRD-1191</t>
  </si>
  <si>
    <t>Christian Gonzalez</t>
  </si>
  <si>
    <t>722081371@hotmail.com</t>
  </si>
  <si>
    <t>FTX-53463-855</t>
  </si>
  <si>
    <t>CUST-64355-EU</t>
  </si>
  <si>
    <t>PRD-1192</t>
  </si>
  <si>
    <t>Madison Grant</t>
  </si>
  <si>
    <t>gfisher582@hotmail.com</t>
  </si>
  <si>
    <t>FTX-43638-479</t>
  </si>
  <si>
    <t>CUST-19846-US</t>
  </si>
  <si>
    <t>PRD-1193</t>
  </si>
  <si>
    <t>George Smith</t>
  </si>
  <si>
    <t>kwatkins501@gmail.com</t>
  </si>
  <si>
    <t>FTX-43995-413</t>
  </si>
  <si>
    <t>CUST-49453-AF</t>
  </si>
  <si>
    <t>PRD-1194</t>
  </si>
  <si>
    <t>Paul Brown</t>
  </si>
  <si>
    <t>jwilliams439@hotmail.com</t>
  </si>
  <si>
    <t>FTX-77355-692</t>
  </si>
  <si>
    <t>CUST-90081-US</t>
  </si>
  <si>
    <t>PRD-1195</t>
  </si>
  <si>
    <t>Joshua Mckenzie</t>
  </si>
  <si>
    <t>kgarcia1515@hotmail.com</t>
  </si>
  <si>
    <t>FTX-86182-492</t>
  </si>
  <si>
    <t>CUST-97607-EU</t>
  </si>
  <si>
    <t>PRD-1196</t>
  </si>
  <si>
    <t>Antonio Brown</t>
  </si>
  <si>
    <t>atownsend1864@hotmail.com</t>
  </si>
  <si>
    <t>FTX-52419-476</t>
  </si>
  <si>
    <t>CUST-54996-US</t>
  </si>
  <si>
    <t>PRD-1197</t>
  </si>
  <si>
    <t>Joel Robinson</t>
  </si>
  <si>
    <t>rwilliams976@gmail.com</t>
  </si>
  <si>
    <t>FTX-34456-885</t>
  </si>
  <si>
    <t>CUST-38126-EU</t>
  </si>
  <si>
    <t>PRD-1198</t>
  </si>
  <si>
    <t>Sarah Johnson</t>
  </si>
  <si>
    <t>bglenn330@yahoo.com</t>
  </si>
  <si>
    <t>FTX-56404-832</t>
  </si>
  <si>
    <t>CUST-43628-AF</t>
  </si>
  <si>
    <t>PRD-1199</t>
  </si>
  <si>
    <t>Kayla Livingston</t>
  </si>
  <si>
    <t>scastro60@gmail.com</t>
  </si>
  <si>
    <t>FTX-56716-221</t>
  </si>
  <si>
    <t>CUST-47457-EU</t>
  </si>
  <si>
    <t>PRD-1200</t>
  </si>
  <si>
    <t>Tommy Wilkerson</t>
  </si>
  <si>
    <t>tgrant7037@hotmail.com</t>
  </si>
  <si>
    <t>FTX-20897-564</t>
  </si>
  <si>
    <t>CUST-90248-AF</t>
  </si>
  <si>
    <t>PRD-1201</t>
  </si>
  <si>
    <t>Andrew Smith</t>
  </si>
  <si>
    <t>njimenez62@gmail.com</t>
  </si>
  <si>
    <t>FTX-22118-260</t>
  </si>
  <si>
    <t>CUST-69089-AS</t>
  </si>
  <si>
    <t>PRD-1202</t>
  </si>
  <si>
    <t>Kelly Ferrell</t>
  </si>
  <si>
    <t>jdixon736@hotmail.com</t>
  </si>
  <si>
    <t>FTX-45467-581</t>
  </si>
  <si>
    <t>CUST-73502-AF</t>
  </si>
  <si>
    <t>PRD-1203</t>
  </si>
  <si>
    <t>Mr. Todd Mitchell</t>
  </si>
  <si>
    <t>wkirk781@gmail.com</t>
  </si>
  <si>
    <t>FTX-49791-154</t>
  </si>
  <si>
    <t>CUST-11314-EU</t>
  </si>
  <si>
    <t>PRD-1204</t>
  </si>
  <si>
    <t>Amy Wilson</t>
  </si>
  <si>
    <t>lscott52@yahoo.com</t>
  </si>
  <si>
    <t>FTX-88755-125</t>
  </si>
  <si>
    <t>CUST-38090-EU</t>
  </si>
  <si>
    <t>PRD-1205</t>
  </si>
  <si>
    <t>Christina Reed</t>
  </si>
  <si>
    <t>khendricks06@yahoo.com</t>
  </si>
  <si>
    <t>FTX-18072-318</t>
  </si>
  <si>
    <t>CUST-43603-EU</t>
  </si>
  <si>
    <t>PRD-1206</t>
  </si>
  <si>
    <t>Daniel Garrett</t>
  </si>
  <si>
    <t>tdavila16@gmail.com</t>
  </si>
  <si>
    <t>FTX-99687-919</t>
  </si>
  <si>
    <t>CUST-56688-EU</t>
  </si>
  <si>
    <t>PRD-1207</t>
  </si>
  <si>
    <t>Donna Parker</t>
  </si>
  <si>
    <t>sking538@yahoo.com</t>
  </si>
  <si>
    <t>FTX-38906-494</t>
  </si>
  <si>
    <t>CUST-22848-SA</t>
  </si>
  <si>
    <t>PRD-1208</t>
  </si>
  <si>
    <t>Danny Love</t>
  </si>
  <si>
    <t>tdavis3315@hotmail.com</t>
  </si>
  <si>
    <t>FTX-66125-560</t>
  </si>
  <si>
    <t>CUST-18800-SA</t>
  </si>
  <si>
    <t>PRD-1209</t>
  </si>
  <si>
    <t>Michael Adams</t>
  </si>
  <si>
    <t>kphillips821@gmail.com</t>
  </si>
  <si>
    <t>FTX-67388-340</t>
  </si>
  <si>
    <t>CUST-49359-US</t>
  </si>
  <si>
    <t>PRD-1210</t>
  </si>
  <si>
    <t>jwilliams23@hotmail.com</t>
  </si>
  <si>
    <t>FTX-50802-174</t>
  </si>
  <si>
    <t>PRD-1211</t>
  </si>
  <si>
    <t>revans7367@yahoo.com</t>
  </si>
  <si>
    <t>FTX-67036-346</t>
  </si>
  <si>
    <t>CUST-44201-SA</t>
  </si>
  <si>
    <t>PRD-1212</t>
  </si>
  <si>
    <t>Brian Porter</t>
  </si>
  <si>
    <t>813522974@gmail.com</t>
  </si>
  <si>
    <t>FTX-18846-891</t>
  </si>
  <si>
    <t>CUST-93175-AF</t>
  </si>
  <si>
    <t>PRD-1213</t>
  </si>
  <si>
    <t>Sean Herrera</t>
  </si>
  <si>
    <t>7418433@gmail.com</t>
  </si>
  <si>
    <t>FTX-52815-502</t>
  </si>
  <si>
    <t>CUST-30737-US</t>
  </si>
  <si>
    <t>PRD-1214</t>
  </si>
  <si>
    <t>Paula Moore</t>
  </si>
  <si>
    <t>dhood695@gmail.com</t>
  </si>
  <si>
    <t>FTX-89367-811</t>
  </si>
  <si>
    <t>CUST-77922-EU</t>
  </si>
  <si>
    <t>PRD-1215</t>
  </si>
  <si>
    <t>Elaine Meyer</t>
  </si>
  <si>
    <t>dbrown82@hotmail.com</t>
  </si>
  <si>
    <t>FTX-13656-759</t>
  </si>
  <si>
    <t>CUST-64643-AF</t>
  </si>
  <si>
    <t>PRD-1216</t>
  </si>
  <si>
    <t>Emily Carr</t>
  </si>
  <si>
    <t>cward2004@yahoo.com</t>
  </si>
  <si>
    <t>FTX-88272-406</t>
  </si>
  <si>
    <t>CUST-81179-AS</t>
  </si>
  <si>
    <t>PRD-1217</t>
  </si>
  <si>
    <t>Peter Romero Jr.</t>
  </si>
  <si>
    <t>jruiz955@gmail.com</t>
  </si>
  <si>
    <t>FTX-82723-700</t>
  </si>
  <si>
    <t>CUST-96251-EU</t>
  </si>
  <si>
    <t>PRD-1218</t>
  </si>
  <si>
    <t>Katrina Griffin</t>
  </si>
  <si>
    <t>mhill85@gmail.com</t>
  </si>
  <si>
    <t>FTX-26187-983</t>
  </si>
  <si>
    <t>CUST-26217-EU</t>
  </si>
  <si>
    <t>PRD-1219</t>
  </si>
  <si>
    <t>Jessica Wright</t>
  </si>
  <si>
    <t>81033026@yahoo.com</t>
  </si>
  <si>
    <t>FTX-61340-227</t>
  </si>
  <si>
    <t>CUST-65623-EU</t>
  </si>
  <si>
    <t>PRD-1220</t>
  </si>
  <si>
    <t>Thomas Bowman</t>
  </si>
  <si>
    <t>mjones713@yahoo.com</t>
  </si>
  <si>
    <t>FTX-60040-468</t>
  </si>
  <si>
    <t>CUST-11853-AF</t>
  </si>
  <si>
    <t>PRD-1221</t>
  </si>
  <si>
    <t>Hector Winters</t>
  </si>
  <si>
    <t>mwatson3171@gmail.com</t>
  </si>
  <si>
    <t>FTX-99521-533</t>
  </si>
  <si>
    <t>CUST-38235-AF</t>
  </si>
  <si>
    <t>PRD-1222</t>
  </si>
  <si>
    <t>David Leonard</t>
  </si>
  <si>
    <t>elewis856@gmail.com</t>
  </si>
  <si>
    <t>FTX-44383-183</t>
  </si>
  <si>
    <t>CUST-75657-AF</t>
  </si>
  <si>
    <t>PRD-1223</t>
  </si>
  <si>
    <t>Sue Hicks</t>
  </si>
  <si>
    <t>rbaker7011@hotmail.com</t>
  </si>
  <si>
    <t>FTX-24380-203</t>
  </si>
  <si>
    <t>CUST-91469-AF</t>
  </si>
  <si>
    <t>PRD-1224</t>
  </si>
  <si>
    <t>Kathryn Newton</t>
  </si>
  <si>
    <t>aanderson12@hotmail.com</t>
  </si>
  <si>
    <t>FTX-60747-256</t>
  </si>
  <si>
    <t>CUST-67074-EU</t>
  </si>
  <si>
    <t>PRD-1225</t>
  </si>
  <si>
    <t>Lisa Jones</t>
  </si>
  <si>
    <t>cgreen08@yahoo.com</t>
  </si>
  <si>
    <t>FTX-83558-146</t>
  </si>
  <si>
    <t>CUST-53998-AS</t>
  </si>
  <si>
    <t>PRD-1226</t>
  </si>
  <si>
    <t>Joshua Wilson</t>
  </si>
  <si>
    <t>96370885@hotmail.com</t>
  </si>
  <si>
    <t>FTX-66441-178</t>
  </si>
  <si>
    <t>CUST-34338-AF</t>
  </si>
  <si>
    <t>PRD-1227</t>
  </si>
  <si>
    <t>Mary Hanson</t>
  </si>
  <si>
    <t>21638706@gmail.com</t>
  </si>
  <si>
    <t>FTX-98252-408</t>
  </si>
  <si>
    <t>CUST-25224-AS</t>
  </si>
  <si>
    <t>PRD-1228</t>
  </si>
  <si>
    <t>Mitchell Garcia</t>
  </si>
  <si>
    <t>mmccarty271@yahoo.com</t>
  </si>
  <si>
    <t>FTX-54382-576</t>
  </si>
  <si>
    <t>CUST-90520-EU</t>
  </si>
  <si>
    <t>PRD-1229</t>
  </si>
  <si>
    <t>Jason Wilson</t>
  </si>
  <si>
    <t>msoto622@gmail.com</t>
  </si>
  <si>
    <t>FTX-28661-614</t>
  </si>
  <si>
    <t>CUST-68540-AS</t>
  </si>
  <si>
    <t>PRD-1230</t>
  </si>
  <si>
    <t>Steven Fuller</t>
  </si>
  <si>
    <t>bsharp65@gmail.com</t>
  </si>
  <si>
    <t>FTX-61353-630</t>
  </si>
  <si>
    <t>CUST-85451-AF</t>
  </si>
  <si>
    <t>PRD-1231</t>
  </si>
  <si>
    <t>Lisa Tran</t>
  </si>
  <si>
    <t>6919198@hotmail.com</t>
  </si>
  <si>
    <t>FTX-64566-367</t>
  </si>
  <si>
    <t>CUST-57485-AF</t>
  </si>
  <si>
    <t>PRD-1232</t>
  </si>
  <si>
    <t>Brian Robinson</t>
  </si>
  <si>
    <t>nmcbride213@yahoo.com</t>
  </si>
  <si>
    <t>FTX-57077-507</t>
  </si>
  <si>
    <t>CUST-54828-US</t>
  </si>
  <si>
    <t>PRD-1233</t>
  </si>
  <si>
    <t>Dustin Harrison</t>
  </si>
  <si>
    <t>kcervantes0273@hotmail.com</t>
  </si>
  <si>
    <t>FTX-52634-435</t>
  </si>
  <si>
    <t>CUST-96678-EU</t>
  </si>
  <si>
    <t>PRD-1234</t>
  </si>
  <si>
    <t>Meredith Edwards</t>
  </si>
  <si>
    <t>39793416@gmail.com</t>
  </si>
  <si>
    <t>FTX-90286-174</t>
  </si>
  <si>
    <t>CUST-66284-SA</t>
  </si>
  <si>
    <t>PRD-1235</t>
  </si>
  <si>
    <t>Kyle Mathews</t>
  </si>
  <si>
    <t>nsherman8815@hotmail.com</t>
  </si>
  <si>
    <t>FTX-36656-124</t>
  </si>
  <si>
    <t>CUST-75446-EU</t>
  </si>
  <si>
    <t>PRD-1236</t>
  </si>
  <si>
    <t>Victoria Gonzalez</t>
  </si>
  <si>
    <t>ksanders21@yahoo.com</t>
  </si>
  <si>
    <t>FTX-60250-169</t>
  </si>
  <si>
    <t>CUST-56866-AS</t>
  </si>
  <si>
    <t>PRD-1237</t>
  </si>
  <si>
    <t>Luke Harris</t>
  </si>
  <si>
    <t>afaulkner2636@yahoo.com</t>
  </si>
  <si>
    <t>FTX-78987-958</t>
  </si>
  <si>
    <t>CUST-23871-AS</t>
  </si>
  <si>
    <t>PRD-1238</t>
  </si>
  <si>
    <t>Yvette Henry</t>
  </si>
  <si>
    <t>tdrake98@hotmail.com</t>
  </si>
  <si>
    <t>FTX-50713-167</t>
  </si>
  <si>
    <t>CUST-99465-EU</t>
  </si>
  <si>
    <t>PRD-1239</t>
  </si>
  <si>
    <t>Jessica Hogan DDS</t>
  </si>
  <si>
    <t>trobertson930@hotmail.com</t>
  </si>
  <si>
    <t>FTX-47257-723</t>
  </si>
  <si>
    <t>CUST-65165-US</t>
  </si>
  <si>
    <t>PRD-1240</t>
  </si>
  <si>
    <t>Nicholas Curry</t>
  </si>
  <si>
    <t>42343674@hotmail.com</t>
  </si>
  <si>
    <t>FTX-64171-742</t>
  </si>
  <si>
    <t>CUST-88708-AS</t>
  </si>
  <si>
    <t>PRD-1241</t>
  </si>
  <si>
    <t>James Robinson</t>
  </si>
  <si>
    <t>15123613@hotmail.com</t>
  </si>
  <si>
    <t>FTX-95273-843</t>
  </si>
  <si>
    <t>CUST-64070-AS</t>
  </si>
  <si>
    <t>PRD-1242</t>
  </si>
  <si>
    <t>Gregory Williams</t>
  </si>
  <si>
    <t>hbranch63@gmail.com</t>
  </si>
  <si>
    <t>FTX-73787-331</t>
  </si>
  <si>
    <t>CUST-24069-AF</t>
  </si>
  <si>
    <t>PRD-1243</t>
  </si>
  <si>
    <t>Amanda Obrien</t>
  </si>
  <si>
    <t>94307979@hotmail.com</t>
  </si>
  <si>
    <t>FTX-13333-776</t>
  </si>
  <si>
    <t>CUST-89598-AF</t>
  </si>
  <si>
    <t>PRD-1244</t>
  </si>
  <si>
    <t>Dennis Johnson</t>
  </si>
  <si>
    <t>hmartin738@gmail.com</t>
  </si>
  <si>
    <t>FTX-70619-718</t>
  </si>
  <si>
    <t>CUST-69548-SA</t>
  </si>
  <si>
    <t>PRD-1245</t>
  </si>
  <si>
    <t>Corey Jones</t>
  </si>
  <si>
    <t>jwilliams18@hotmail.com</t>
  </si>
  <si>
    <t>FTX-80222-889</t>
  </si>
  <si>
    <t>CUST-76108-US</t>
  </si>
  <si>
    <t>PRD-1246</t>
  </si>
  <si>
    <t>Ryan Zavala</t>
  </si>
  <si>
    <t>rbailey05@gmail.com</t>
  </si>
  <si>
    <t>FTX-85094-455</t>
  </si>
  <si>
    <t>CUST-94316-EU</t>
  </si>
  <si>
    <t>PRD-1247</t>
  </si>
  <si>
    <t>Tasha Braun</t>
  </si>
  <si>
    <t>ddunn45@hotmail.com</t>
  </si>
  <si>
    <t>FTX-15961-297</t>
  </si>
  <si>
    <t>CUST-25007-AF</t>
  </si>
  <si>
    <t>PRD-1248</t>
  </si>
  <si>
    <t>enelson664@hotmail.com</t>
  </si>
  <si>
    <t>FTX-65554-657</t>
  </si>
  <si>
    <t>CUST-46202-EU</t>
  </si>
  <si>
    <t>PRD-1249</t>
  </si>
  <si>
    <t>Anthony Ford</t>
  </si>
  <si>
    <t>51539005@gmail.com</t>
  </si>
  <si>
    <t>FTX-38040-726</t>
  </si>
  <si>
    <t>CUST-58125-SA</t>
  </si>
  <si>
    <t>PRD-1250</t>
  </si>
  <si>
    <t>Mr. Cole Smith</t>
  </si>
  <si>
    <t>shamilton28@yahoo.com</t>
  </si>
  <si>
    <t>FTX-64572-228</t>
  </si>
  <si>
    <t>CUST-59193-EU</t>
  </si>
  <si>
    <t>PRD-1251</t>
  </si>
  <si>
    <t>Mason Hampton</t>
  </si>
  <si>
    <t>mhoward8763@yahoo.com</t>
  </si>
  <si>
    <t>FTX-56917-683</t>
  </si>
  <si>
    <t>CUST-97202-US</t>
  </si>
  <si>
    <t>PRD-1252</t>
  </si>
  <si>
    <t>Jennifer Cordova</t>
  </si>
  <si>
    <t>dgrimes9397@hotmail.com</t>
  </si>
  <si>
    <t>FTX-92635-144</t>
  </si>
  <si>
    <t>CUST-75202-US</t>
  </si>
  <si>
    <t>PRD-1253</t>
  </si>
  <si>
    <t>Abigail Crawford</t>
  </si>
  <si>
    <t>asmith1428@yahoo.com</t>
  </si>
  <si>
    <t>FTX-10965-125</t>
  </si>
  <si>
    <t>CUST-85251-AS</t>
  </si>
  <si>
    <t>PRD-1254</t>
  </si>
  <si>
    <t>jnewman94@gmail.com</t>
  </si>
  <si>
    <t>FTX-72122-460</t>
  </si>
  <si>
    <t>CUST-94590-EU</t>
  </si>
  <si>
    <t>PRD-1255</t>
  </si>
  <si>
    <t>Nathan Summers</t>
  </si>
  <si>
    <t>jmoore591@gmail.com</t>
  </si>
  <si>
    <t>FTX-57388-443</t>
  </si>
  <si>
    <t>CUST-92847-US</t>
  </si>
  <si>
    <t>PRD-1256</t>
  </si>
  <si>
    <t>Ryan Diaz</t>
  </si>
  <si>
    <t>mwilliams742@yahoo.com</t>
  </si>
  <si>
    <t>FTX-31361-892</t>
  </si>
  <si>
    <t>CUST-26854-SA</t>
  </si>
  <si>
    <t>PRD-1257</t>
  </si>
  <si>
    <t>Veronica Garcia</t>
  </si>
  <si>
    <t>dwatson84@gmail.com</t>
  </si>
  <si>
    <t>FTX-78012-328</t>
  </si>
  <si>
    <t>CUST-40635-SA</t>
  </si>
  <si>
    <t>PRD-1258</t>
  </si>
  <si>
    <t>Jason Thompson</t>
  </si>
  <si>
    <t>aarnold543@hotmail.com</t>
  </si>
  <si>
    <t>FTX-53104-800</t>
  </si>
  <si>
    <t>CUST-83202-AF</t>
  </si>
  <si>
    <t>PRD-1259</t>
  </si>
  <si>
    <t>Cassandra Richardson</t>
  </si>
  <si>
    <t>5996806@hotmail.com</t>
  </si>
  <si>
    <t>FTX-40350-150</t>
  </si>
  <si>
    <t>CUST-40042-AF</t>
  </si>
  <si>
    <t>PRD-1260</t>
  </si>
  <si>
    <t>Kimberly White</t>
  </si>
  <si>
    <t>923164395@hotmail.com</t>
  </si>
  <si>
    <t>FTX-34926-953</t>
  </si>
  <si>
    <t>CUST-43213-SA</t>
  </si>
  <si>
    <t>PRD-1261</t>
  </si>
  <si>
    <t>Michael Randolph</t>
  </si>
  <si>
    <t>jschmidt00@hotmail.com</t>
  </si>
  <si>
    <t>FTX-74705-695</t>
  </si>
  <si>
    <t>CUST-81071-SA</t>
  </si>
  <si>
    <t>PRD-1262</t>
  </si>
  <si>
    <t>Brian Reyes</t>
  </si>
  <si>
    <t>41326503@yahoo.com</t>
  </si>
  <si>
    <t>FTX-22331-861</t>
  </si>
  <si>
    <t>CUST-25555-US</t>
  </si>
  <si>
    <t>PRD-1263</t>
  </si>
  <si>
    <t>Sarah Key</t>
  </si>
  <si>
    <t>ckelly226@yahoo.com</t>
  </si>
  <si>
    <t>FTX-38320-152</t>
  </si>
  <si>
    <t>CUST-64865-US</t>
  </si>
  <si>
    <t>PRD-1264</t>
  </si>
  <si>
    <t>Todd Mason</t>
  </si>
  <si>
    <t>kgilbert354@hotmail.com</t>
  </si>
  <si>
    <t>FTX-54400-478</t>
  </si>
  <si>
    <t>CUST-92443-US</t>
  </si>
  <si>
    <t>PRD-1265</t>
  </si>
  <si>
    <t>Patricia Jennings</t>
  </si>
  <si>
    <t>dgomez1341@hotmail.com</t>
  </si>
  <si>
    <t>FTX-34108-439</t>
  </si>
  <si>
    <t>CUST-63090-SA</t>
  </si>
  <si>
    <t>PRD-1266</t>
  </si>
  <si>
    <t>Edward Shaw</t>
  </si>
  <si>
    <t>amitchell039@yahoo.com</t>
  </si>
  <si>
    <t>FTX-72127-499</t>
  </si>
  <si>
    <t>CUST-63840-SA</t>
  </si>
  <si>
    <t>PRD-1267</t>
  </si>
  <si>
    <t>Alicia Ramos</t>
  </si>
  <si>
    <t>aherrera47@yahoo.com</t>
  </si>
  <si>
    <t>FTX-60937-185</t>
  </si>
  <si>
    <t>CUST-38387-AS</t>
  </si>
  <si>
    <t>PRD-1268</t>
  </si>
  <si>
    <t>Brandon Diaz</t>
  </si>
  <si>
    <t>mali172@gmail.com</t>
  </si>
  <si>
    <t>FTX-48827-756</t>
  </si>
  <si>
    <t>CUST-27199-EU</t>
  </si>
  <si>
    <t>PRD-1269</t>
  </si>
  <si>
    <t>Frances Mccoy</t>
  </si>
  <si>
    <t>landersen8666@hotmail.com</t>
  </si>
  <si>
    <t>FTX-87417-551</t>
  </si>
  <si>
    <t>CUST-93545-SA</t>
  </si>
  <si>
    <t>PRD-1270</t>
  </si>
  <si>
    <t>Charles Acosta</t>
  </si>
  <si>
    <t>779863887@yahoo.com</t>
  </si>
  <si>
    <t>FTX-70470-954</t>
  </si>
  <si>
    <t>CUST-47043-SA</t>
  </si>
  <si>
    <t>PRD-1271</t>
  </si>
  <si>
    <t>Kelly Nash</t>
  </si>
  <si>
    <t>cedwards83@yahoo.com</t>
  </si>
  <si>
    <t>FTX-45382-373</t>
  </si>
  <si>
    <t>CUST-10626-AS</t>
  </si>
  <si>
    <t>PRD-1272</t>
  </si>
  <si>
    <t>Patrick Allen</t>
  </si>
  <si>
    <t>dmartin854@hotmail.com</t>
  </si>
  <si>
    <t>FTX-83127-840</t>
  </si>
  <si>
    <t>CUST-91277-US</t>
  </si>
  <si>
    <t>PRD-1273</t>
  </si>
  <si>
    <t>Steven Sanders</t>
  </si>
  <si>
    <t>srodriguez0840@hotmail.com</t>
  </si>
  <si>
    <t>FTX-68641-778</t>
  </si>
  <si>
    <t>CUST-73176-US</t>
  </si>
  <si>
    <t>PRD-1274</t>
  </si>
  <si>
    <t>Ashley Wagner</t>
  </si>
  <si>
    <t>ddyer6953@hotmail.com</t>
  </si>
  <si>
    <t>FTX-50079-807</t>
  </si>
  <si>
    <t>CUST-53161-AF</t>
  </si>
  <si>
    <t>PRD-1275</t>
  </si>
  <si>
    <t>Calvin Guzman</t>
  </si>
  <si>
    <t>jcastro29@hotmail.com</t>
  </si>
  <si>
    <t>FTX-31197-248</t>
  </si>
  <si>
    <t>CUST-12547-EU</t>
  </si>
  <si>
    <t>PRD-1276</t>
  </si>
  <si>
    <t>Victoria Holmes</t>
  </si>
  <si>
    <t>smartinez44@yahoo.com</t>
  </si>
  <si>
    <t>FTX-49421-286</t>
  </si>
  <si>
    <t>CUST-49383-SA</t>
  </si>
  <si>
    <t>PRD-1277</t>
  </si>
  <si>
    <t>Kaitlyn Nguyen</t>
  </si>
  <si>
    <t>180028627@hotmail.com</t>
  </si>
  <si>
    <t>FTX-29084-649</t>
  </si>
  <si>
    <t>CUST-57913-AS</t>
  </si>
  <si>
    <t>PRD-1278</t>
  </si>
  <si>
    <t>Timothy Rivers</t>
  </si>
  <si>
    <t>rlong19@yahoo.com</t>
  </si>
  <si>
    <t>FTX-96792-419</t>
  </si>
  <si>
    <t>CUST-26947-US</t>
  </si>
  <si>
    <t>PRD-1279</t>
  </si>
  <si>
    <t>Jamie White</t>
  </si>
  <si>
    <t>dmd8957@gmail.com</t>
  </si>
  <si>
    <t>FTX-81412-330</t>
  </si>
  <si>
    <t>CUST-87308-US</t>
  </si>
  <si>
    <t>PRD-1280</t>
  </si>
  <si>
    <t>Robyn Munoz</t>
  </si>
  <si>
    <t>cadams2905@hotmail.com</t>
  </si>
  <si>
    <t>FTX-48007-485</t>
  </si>
  <si>
    <t>CUST-56135-SA</t>
  </si>
  <si>
    <t>PRD-1281</t>
  </si>
  <si>
    <t>Julie King</t>
  </si>
  <si>
    <t>0879875@hotmail.com</t>
  </si>
  <si>
    <t>FTX-49723-993</t>
  </si>
  <si>
    <t>CUST-80514-US</t>
  </si>
  <si>
    <t>PRD-1282</t>
  </si>
  <si>
    <t>Gabriel Johnston</t>
  </si>
  <si>
    <t>ldrake313@yahoo.com</t>
  </si>
  <si>
    <t>FTX-19348-819</t>
  </si>
  <si>
    <t>CUST-83727-EU</t>
  </si>
  <si>
    <t>PRD-1283</t>
  </si>
  <si>
    <t>Kimberly Smith</t>
  </si>
  <si>
    <t>sblankenship82@gmail.com</t>
  </si>
  <si>
    <t>FTX-70145-207</t>
  </si>
  <si>
    <t>CUST-78747-SA</t>
  </si>
  <si>
    <t>PRD-1284</t>
  </si>
  <si>
    <t>Daniel Robinson</t>
  </si>
  <si>
    <t>rwright8157@hotmail.com</t>
  </si>
  <si>
    <t>FTX-36094-445</t>
  </si>
  <si>
    <t>CUST-56291-SA</t>
  </si>
  <si>
    <t>PRD-1285</t>
  </si>
  <si>
    <t>Megan Woods</t>
  </si>
  <si>
    <t>creynolds9179@hotmail.com</t>
  </si>
  <si>
    <t>FTX-16843-504</t>
  </si>
  <si>
    <t>CUST-26971-US</t>
  </si>
  <si>
    <t>PRD-1286</t>
  </si>
  <si>
    <t>Marcus Chang</t>
  </si>
  <si>
    <t>dvaughn47@yahoo.com</t>
  </si>
  <si>
    <t>FTX-21221-157</t>
  </si>
  <si>
    <t>CUST-84214-SA</t>
  </si>
  <si>
    <t>PRD-1287</t>
  </si>
  <si>
    <t>Jeffrey King</t>
  </si>
  <si>
    <t>mcook9443@hotmail.com</t>
  </si>
  <si>
    <t>FTX-59690-845</t>
  </si>
  <si>
    <t>CUST-44762-SA</t>
  </si>
  <si>
    <t>PRD-1288</t>
  </si>
  <si>
    <t>Mrs. Bailey Wilson</t>
  </si>
  <si>
    <t>jstanley305@gmail.com</t>
  </si>
  <si>
    <t>FTX-55831-662</t>
  </si>
  <si>
    <t>CUST-27458-AF</t>
  </si>
  <si>
    <t>PRD-1289</t>
  </si>
  <si>
    <t>Brittany Payne</t>
  </si>
  <si>
    <t>sbrooks9278@gmail.com</t>
  </si>
  <si>
    <t>FTX-16746-315</t>
  </si>
  <si>
    <t>CUST-54332-AS</t>
  </si>
  <si>
    <t>PRD-1290</t>
  </si>
  <si>
    <t>Melanie Cruz</t>
  </si>
  <si>
    <t>kcortez4829@hotmail.com</t>
  </si>
  <si>
    <t>FTX-37327-256</t>
  </si>
  <si>
    <t>CUST-87865-SA</t>
  </si>
  <si>
    <t>PRD-1291</t>
  </si>
  <si>
    <t>Cory Cabrera</t>
  </si>
  <si>
    <t>261499410@gmail.com</t>
  </si>
  <si>
    <t>FTX-10150-546</t>
  </si>
  <si>
    <t>CUST-36419-SA</t>
  </si>
  <si>
    <t>PRD-1292</t>
  </si>
  <si>
    <t>Craig Campbell</t>
  </si>
  <si>
    <t>134505170@gmail.com</t>
  </si>
  <si>
    <t>FTX-63256-816</t>
  </si>
  <si>
    <t>CUST-98515-AF</t>
  </si>
  <si>
    <t>PRD-1293</t>
  </si>
  <si>
    <t>Jessica Levine</t>
  </si>
  <si>
    <t>spatterson089@yahoo.com</t>
  </si>
  <si>
    <t>FTX-42340-448</t>
  </si>
  <si>
    <t>CUST-88599-SA</t>
  </si>
  <si>
    <t>PRD-1294</t>
  </si>
  <si>
    <t>Joshua Miller</t>
  </si>
  <si>
    <t>thayes3858@hotmail.com</t>
  </si>
  <si>
    <t>FTX-41664-482</t>
  </si>
  <si>
    <t>CUST-77074-US</t>
  </si>
  <si>
    <t>PRD-1295</t>
  </si>
  <si>
    <t>Jacob Perry</t>
  </si>
  <si>
    <t>62497085@hotmail.com</t>
  </si>
  <si>
    <t>FTX-43027-891</t>
  </si>
  <si>
    <t>CUST-55204-US</t>
  </si>
  <si>
    <t>PRD-1296</t>
  </si>
  <si>
    <t>David Atkinson</t>
  </si>
  <si>
    <t>nknight44@gmail.com</t>
  </si>
  <si>
    <t>FTX-66096-741</t>
  </si>
  <si>
    <t>CUST-75869-AF</t>
  </si>
  <si>
    <t>PRD-1297</t>
  </si>
  <si>
    <t>Rebecca Allen</t>
  </si>
  <si>
    <t>egardner5006@hotmail.com</t>
  </si>
  <si>
    <t>FTX-98436-389</t>
  </si>
  <si>
    <t>CUST-97858-EU</t>
  </si>
  <si>
    <t>PRD-1298</t>
  </si>
  <si>
    <t>Melissa Lloyd</t>
  </si>
  <si>
    <t>ltaylor66@gmail.com</t>
  </si>
  <si>
    <t>FTX-25734-904</t>
  </si>
  <si>
    <t>CUST-56489-EU</t>
  </si>
  <si>
    <t>PRD-1299</t>
  </si>
  <si>
    <t>Christopher Adams</t>
  </si>
  <si>
    <t>amartin70@yahoo.com</t>
  </si>
  <si>
    <t>FTX-74709-278</t>
  </si>
  <si>
    <t>CUST-37118-US</t>
  </si>
  <si>
    <t>PRD-1300</t>
  </si>
  <si>
    <t>Michael Gutierrez</t>
  </si>
  <si>
    <t>mskinner373@yahoo.com</t>
  </si>
  <si>
    <t>FTX-85401-899</t>
  </si>
  <si>
    <t>CUST-24041-SA</t>
  </si>
  <si>
    <t>PRD-1301</t>
  </si>
  <si>
    <t>Diana Knox</t>
  </si>
  <si>
    <t>9064536@hotmail.com</t>
  </si>
  <si>
    <t>FTX-28801-402</t>
  </si>
  <si>
    <t>CUST-53053-US</t>
  </si>
  <si>
    <t>PRD-1302</t>
  </si>
  <si>
    <t>Alicia Roberts</t>
  </si>
  <si>
    <t>krichardson792@hotmail.com</t>
  </si>
  <si>
    <t>FTX-18853-735</t>
  </si>
  <si>
    <t>CUST-97108-AS</t>
  </si>
  <si>
    <t>PRD-1303</t>
  </si>
  <si>
    <t>Anna Flores</t>
  </si>
  <si>
    <t>vperez6919@yahoo.com</t>
  </si>
  <si>
    <t>FTX-95738-802</t>
  </si>
  <si>
    <t>CUST-33482-US</t>
  </si>
  <si>
    <t>PRD-1304</t>
  </si>
  <si>
    <t>Darrell Molina</t>
  </si>
  <si>
    <t>wbishop5957@hotmail.com</t>
  </si>
  <si>
    <t>FTX-29455-245</t>
  </si>
  <si>
    <t>CUST-17132-EU</t>
  </si>
  <si>
    <t>PRD-1305</t>
  </si>
  <si>
    <t>Linda Burke</t>
  </si>
  <si>
    <t>095525020@gmail.com</t>
  </si>
  <si>
    <t>FTX-80272-758</t>
  </si>
  <si>
    <t>CUST-31266-EU</t>
  </si>
  <si>
    <t>PRD-1306</t>
  </si>
  <si>
    <t>Bruce Yang</t>
  </si>
  <si>
    <t>ealexander9810@gmail.com</t>
  </si>
  <si>
    <t>FTX-68017-161</t>
  </si>
  <si>
    <t>CUST-94771-AS</t>
  </si>
  <si>
    <t>PRD-1307</t>
  </si>
  <si>
    <t>Stanley Hogan</t>
  </si>
  <si>
    <t>svaughn26@gmail.com</t>
  </si>
  <si>
    <t>FTX-47706-942</t>
  </si>
  <si>
    <t>CUST-13597-AF</t>
  </si>
  <si>
    <t>PRD-1308</t>
  </si>
  <si>
    <t>Olivia Irwin</t>
  </si>
  <si>
    <t>msanders008@yahoo.com</t>
  </si>
  <si>
    <t>FTX-28976-189</t>
  </si>
  <si>
    <t>CUST-67868-AS</t>
  </si>
  <si>
    <t>PRD-1309</t>
  </si>
  <si>
    <t>Dustin Davis</t>
  </si>
  <si>
    <t>sking142@yahoo.com</t>
  </si>
  <si>
    <t>FTX-13367-640</t>
  </si>
  <si>
    <t>CUST-84680-AS</t>
  </si>
  <si>
    <t>PRD-1310</t>
  </si>
  <si>
    <t>David Roberts</t>
  </si>
  <si>
    <t>dtorres807@hotmail.com</t>
  </si>
  <si>
    <t>FTX-26274-443</t>
  </si>
  <si>
    <t>CUST-35232-US</t>
  </si>
  <si>
    <t>PRD-1311</t>
  </si>
  <si>
    <t>Sarah Rodriguez</t>
  </si>
  <si>
    <t>browe10@hotmail.com</t>
  </si>
  <si>
    <t>FTX-15646-709</t>
  </si>
  <si>
    <t>CUST-82323-SA</t>
  </si>
  <si>
    <t>PRD-1312</t>
  </si>
  <si>
    <t>Timothy Jarvis</t>
  </si>
  <si>
    <t>mthomas41@gmail.com</t>
  </si>
  <si>
    <t>FTX-40085-273</t>
  </si>
  <si>
    <t>CUST-55723-AS</t>
  </si>
  <si>
    <t>PRD-1313</t>
  </si>
  <si>
    <t>Pamela Thompson</t>
  </si>
  <si>
    <t>jwilliams59@hotmail.com</t>
  </si>
  <si>
    <t>FTX-19606-296</t>
  </si>
  <si>
    <t>CUST-33032-US</t>
  </si>
  <si>
    <t>PRD-1314</t>
  </si>
  <si>
    <t>Donna Walker</t>
  </si>
  <si>
    <t>nbell8904@gmail.com</t>
  </si>
  <si>
    <t>FTX-82369-245</t>
  </si>
  <si>
    <t>CUST-95390-SA</t>
  </si>
  <si>
    <t>PRD-1315</t>
  </si>
  <si>
    <t>Dr. Troy Mathis</t>
  </si>
  <si>
    <t>kfinley06@gmail.com</t>
  </si>
  <si>
    <t>FTX-52232-116</t>
  </si>
  <si>
    <t>CUST-87710-AS</t>
  </si>
  <si>
    <t>PRD-1316</t>
  </si>
  <si>
    <t>Casey Gallagher</t>
  </si>
  <si>
    <t>jshields4414@gmail.com</t>
  </si>
  <si>
    <t>FTX-64721-513</t>
  </si>
  <si>
    <t>CUST-24276-US</t>
  </si>
  <si>
    <t>PRD-1317</t>
  </si>
  <si>
    <t>David Newman</t>
  </si>
  <si>
    <t>ddelgado8709@yahoo.com</t>
  </si>
  <si>
    <t>FTX-61471-542</t>
  </si>
  <si>
    <t>CUST-38082-EU</t>
  </si>
  <si>
    <t>PRD-1318</t>
  </si>
  <si>
    <t>Robert Leon</t>
  </si>
  <si>
    <t>13432134@hotmail.com</t>
  </si>
  <si>
    <t>FTX-77988-166</t>
  </si>
  <si>
    <t>CUST-45646-EU</t>
  </si>
  <si>
    <t>PRD-1319</t>
  </si>
  <si>
    <t>Amy Cabrera</t>
  </si>
  <si>
    <t>kblack650@hotmail.com</t>
  </si>
  <si>
    <t>FTX-72175-428</t>
  </si>
  <si>
    <t>CUST-27826-AS</t>
  </si>
  <si>
    <t>PRD-1320</t>
  </si>
  <si>
    <t>Adam Page</t>
  </si>
  <si>
    <t>ewalsh838@yahoo.com</t>
  </si>
  <si>
    <t>FTX-52293-229</t>
  </si>
  <si>
    <t>CUST-60549-US</t>
  </si>
  <si>
    <t>PRD-1321</t>
  </si>
  <si>
    <t>Vanessa Richardson</t>
  </si>
  <si>
    <t>0851919@yahoo.com</t>
  </si>
  <si>
    <t>FTX-24546-234</t>
  </si>
  <si>
    <t>CUST-41604-AS</t>
  </si>
  <si>
    <t>PRD-1322</t>
  </si>
  <si>
    <t>Shannon Reid</t>
  </si>
  <si>
    <t>acarter84@gmail.com</t>
  </si>
  <si>
    <t>FTX-42474-315</t>
  </si>
  <si>
    <t>CUST-43539-SA</t>
  </si>
  <si>
    <t>PRD-1323</t>
  </si>
  <si>
    <t>Edward Shepherd</t>
  </si>
  <si>
    <t>eford81@yahoo.com</t>
  </si>
  <si>
    <t>FTX-75425-613</t>
  </si>
  <si>
    <t>CUST-61633-AF</t>
  </si>
  <si>
    <t>PRD-1324</t>
  </si>
  <si>
    <t>Mrs. Carol Jones</t>
  </si>
  <si>
    <t>rhernandez179@yahoo.com</t>
  </si>
  <si>
    <t>FTX-28436-258</t>
  </si>
  <si>
    <t>CUST-80292-AF</t>
  </si>
  <si>
    <t>PRD-1325</t>
  </si>
  <si>
    <t>Crystal Chase</t>
  </si>
  <si>
    <t>8128451@gmail.com</t>
  </si>
  <si>
    <t>FTX-26750-565</t>
  </si>
  <si>
    <t>CUST-70924-AF</t>
  </si>
  <si>
    <t>PRD-1326</t>
  </si>
  <si>
    <t>James Gilmore</t>
  </si>
  <si>
    <t>mthompson828@yahoo.com</t>
  </si>
  <si>
    <t>FTX-69441-799</t>
  </si>
  <si>
    <t>CUST-51556-US</t>
  </si>
  <si>
    <t>PRD-1327</t>
  </si>
  <si>
    <t>Mary Richardson</t>
  </si>
  <si>
    <t>cshaw38@gmail.com</t>
  </si>
  <si>
    <t>FTX-25424-355</t>
  </si>
  <si>
    <t>CUST-79507-US</t>
  </si>
  <si>
    <t>PRD-1328</t>
  </si>
  <si>
    <t>Joshua Armstrong</t>
  </si>
  <si>
    <t>4204616@gmail.com</t>
  </si>
  <si>
    <t>FTX-63789-267</t>
  </si>
  <si>
    <t>CUST-17097-EU</t>
  </si>
  <si>
    <t>PRD-1329</t>
  </si>
  <si>
    <t>Amber Vazquez</t>
  </si>
  <si>
    <t>0732415@gmail.com</t>
  </si>
  <si>
    <t>FTX-82177-943</t>
  </si>
  <si>
    <t>CUST-74845-SA</t>
  </si>
  <si>
    <t>PRD-1330</t>
  </si>
  <si>
    <t>Teresa Johnson MD</t>
  </si>
  <si>
    <t>stucker9496@yahoo.com</t>
  </si>
  <si>
    <t>FTX-32951-537</t>
  </si>
  <si>
    <t>CUST-59721-SA</t>
  </si>
  <si>
    <t>PRD-1331</t>
  </si>
  <si>
    <t>Christina Thomas</t>
  </si>
  <si>
    <t>chicks939@hotmail.com</t>
  </si>
  <si>
    <t>FTX-75016-958</t>
  </si>
  <si>
    <t>CUST-13779-EU</t>
  </si>
  <si>
    <t>PRD-1332</t>
  </si>
  <si>
    <t>Melissa Gonzalez</t>
  </si>
  <si>
    <t>rnguyen7229@yahoo.com</t>
  </si>
  <si>
    <t>FTX-13556-237</t>
  </si>
  <si>
    <t>CUST-51294-SA</t>
  </si>
  <si>
    <t>PRD-1333</t>
  </si>
  <si>
    <t>Patrick Church</t>
  </si>
  <si>
    <t>ssmith3390@gmail.com</t>
  </si>
  <si>
    <t>FTX-85119-995</t>
  </si>
  <si>
    <t>CUST-76905-EU</t>
  </si>
  <si>
    <t>PRD-1334</t>
  </si>
  <si>
    <t>Brandon Love</t>
  </si>
  <si>
    <t>ksimmons6122@hotmail.com</t>
  </si>
  <si>
    <t>FTX-84623-806</t>
  </si>
  <si>
    <t>CUST-97204-AS</t>
  </si>
  <si>
    <t>PRD-1335</t>
  </si>
  <si>
    <t>Elizabeth Bird</t>
  </si>
  <si>
    <t>chawkins9534@gmail.com</t>
  </si>
  <si>
    <t>FTX-39381-714</t>
  </si>
  <si>
    <t>CUST-96210-AF</t>
  </si>
  <si>
    <t>PRD-1336</t>
  </si>
  <si>
    <t>Aaron Smith</t>
  </si>
  <si>
    <t>dking94@gmail.com</t>
  </si>
  <si>
    <t>FTX-34161-407</t>
  </si>
  <si>
    <t>CUST-27504-AS</t>
  </si>
  <si>
    <t>PRD-1337</t>
  </si>
  <si>
    <t>Matthew Nunez</t>
  </si>
  <si>
    <t>cwoods4769@hotmail.com</t>
  </si>
  <si>
    <t>FTX-45443-268</t>
  </si>
  <si>
    <t>CUST-73940-SA</t>
  </si>
  <si>
    <t>PRD-1338</t>
  </si>
  <si>
    <t>Kevin Goodman</t>
  </si>
  <si>
    <t>pmorton307@gmail.com</t>
  </si>
  <si>
    <t>FTX-60885-523</t>
  </si>
  <si>
    <t>CUST-77686-SA</t>
  </si>
  <si>
    <t>PRD-1339</t>
  </si>
  <si>
    <t>Heather Jones</t>
  </si>
  <si>
    <t>adavis3160@gmail.com</t>
  </si>
  <si>
    <t>FTX-55689-577</t>
  </si>
  <si>
    <t>CUST-65487-SA</t>
  </si>
  <si>
    <t>PRD-1340</t>
  </si>
  <si>
    <t>Joanne Morris</t>
  </si>
  <si>
    <t>charrison900@gmail.com</t>
  </si>
  <si>
    <t>FTX-21163-962</t>
  </si>
  <si>
    <t>CUST-53695-US</t>
  </si>
  <si>
    <t>PRD-1341</t>
  </si>
  <si>
    <t>Angela Mitchell</t>
  </si>
  <si>
    <t>jrogers9083@yahoo.com</t>
  </si>
  <si>
    <t>FTX-44221-315</t>
  </si>
  <si>
    <t>CUST-58583-AS</t>
  </si>
  <si>
    <t>PRD-1342</t>
  </si>
  <si>
    <t>Gregory Jones</t>
  </si>
  <si>
    <t>pedwards249@hotmail.com</t>
  </si>
  <si>
    <t>FTX-68209-752</t>
  </si>
  <si>
    <t>CUST-11491-US</t>
  </si>
  <si>
    <t>PRD-1343</t>
  </si>
  <si>
    <t>Mark Fisher</t>
  </si>
  <si>
    <t>agarcia2323@hotmail.com</t>
  </si>
  <si>
    <t>FTX-54516-628</t>
  </si>
  <si>
    <t>CUST-66076-AF</t>
  </si>
  <si>
    <t>PRD-1344</t>
  </si>
  <si>
    <t>Cody Soto</t>
  </si>
  <si>
    <t>lthompson18@yahoo.com</t>
  </si>
  <si>
    <t>FTX-81606-465</t>
  </si>
  <si>
    <t>CUST-25136-SA</t>
  </si>
  <si>
    <t>PRD-1345</t>
  </si>
  <si>
    <t>Tammy Larsen</t>
  </si>
  <si>
    <t>435287051@gmail.com</t>
  </si>
  <si>
    <t>FTX-84038-486</t>
  </si>
  <si>
    <t>CUST-22418-SA</t>
  </si>
  <si>
    <t>PRD-1346</t>
  </si>
  <si>
    <t>Shannon Juarez</t>
  </si>
  <si>
    <t>bjohnson767@yahoo.com</t>
  </si>
  <si>
    <t>FTX-29881-500</t>
  </si>
  <si>
    <t>CUST-57473-SA</t>
  </si>
  <si>
    <t>PRD-1347</t>
  </si>
  <si>
    <t>Jeffrey Adams</t>
  </si>
  <si>
    <t>jparker860@gmail.com</t>
  </si>
  <si>
    <t>FTX-27450-501</t>
  </si>
  <si>
    <t>CUST-23141-EU</t>
  </si>
  <si>
    <t>PRD-1348</t>
  </si>
  <si>
    <t>Timothy Morris</t>
  </si>
  <si>
    <t>sgaines462@gmail.com</t>
  </si>
  <si>
    <t>FTX-93867-873</t>
  </si>
  <si>
    <t>CUST-20945-AF</t>
  </si>
  <si>
    <t>PRD-1349</t>
  </si>
  <si>
    <t>Andrew Vasquez</t>
  </si>
  <si>
    <t>jmitchell703@gmail.com</t>
  </si>
  <si>
    <t>FTX-16313-130</t>
  </si>
  <si>
    <t>CUST-40692-AF</t>
  </si>
  <si>
    <t>PRD-1350</t>
  </si>
  <si>
    <t>Michael Santana</t>
  </si>
  <si>
    <t>aharris26@hotmail.com</t>
  </si>
  <si>
    <t>FTX-56128-447</t>
  </si>
  <si>
    <t>CUST-60511-US</t>
  </si>
  <si>
    <t>PRD-1351</t>
  </si>
  <si>
    <t>Cassandra Nelson</t>
  </si>
  <si>
    <t>fingram71@gmail.com</t>
  </si>
  <si>
    <t>FTX-50452-347</t>
  </si>
  <si>
    <t>CUST-72795-AF</t>
  </si>
  <si>
    <t>PRD-1352</t>
  </si>
  <si>
    <t>Nicholas Quinn</t>
  </si>
  <si>
    <t>tdavis92@gmail.com</t>
  </si>
  <si>
    <t>FTX-75033-965</t>
  </si>
  <si>
    <t>CUST-52317-AF</t>
  </si>
  <si>
    <t>PRD-1353</t>
  </si>
  <si>
    <t>Victor Ward</t>
  </si>
  <si>
    <t>tdorsey496@gmail.com</t>
  </si>
  <si>
    <t>FTX-46001-155</t>
  </si>
  <si>
    <t>CUST-15719-AS</t>
  </si>
  <si>
    <t>PRD-1354</t>
  </si>
  <si>
    <t>Howard Clark</t>
  </si>
  <si>
    <t>jbrown81@gmail.com</t>
  </si>
  <si>
    <t>FTX-76224-104</t>
  </si>
  <si>
    <t>CUST-45705-SA</t>
  </si>
  <si>
    <t>PRD-1355</t>
  </si>
  <si>
    <t>Christopher Lopez</t>
  </si>
  <si>
    <t>8355125@hotmail.com</t>
  </si>
  <si>
    <t>FTX-35011-636</t>
  </si>
  <si>
    <t>CUST-29005-EU</t>
  </si>
  <si>
    <t>PRD-1356</t>
  </si>
  <si>
    <t>Kenneth Marsh</t>
  </si>
  <si>
    <t>tguerrero5020@yahoo.com</t>
  </si>
  <si>
    <t>FTX-97870-580</t>
  </si>
  <si>
    <t>CUST-18238-EU</t>
  </si>
  <si>
    <t>PRD-1357</t>
  </si>
  <si>
    <t>Gina Johnson</t>
  </si>
  <si>
    <t>jwheeler1947@hotmail.com</t>
  </si>
  <si>
    <t>FTX-68599-842</t>
  </si>
  <si>
    <t>CUST-85369-AF</t>
  </si>
  <si>
    <t>PRD-1358</t>
  </si>
  <si>
    <t>Shane Barnes</t>
  </si>
  <si>
    <t>tbailey984@yahoo.com</t>
  </si>
  <si>
    <t>FTX-18119-407</t>
  </si>
  <si>
    <t>CUST-43455-AF</t>
  </si>
  <si>
    <t>PRD-1359</t>
  </si>
  <si>
    <t>Paul Hoffman</t>
  </si>
  <si>
    <t>jmiles183@hotmail.com</t>
  </si>
  <si>
    <t>FTX-83187-475</t>
  </si>
  <si>
    <t>CUST-35400-SA</t>
  </si>
  <si>
    <t>PRD-1360</t>
  </si>
  <si>
    <t>Randy Keith</t>
  </si>
  <si>
    <t>hherring1677@gmail.com</t>
  </si>
  <si>
    <t>FTX-72461-215</t>
  </si>
  <si>
    <t>CUST-72459-AF</t>
  </si>
  <si>
    <t>PRD-1361</t>
  </si>
  <si>
    <t>Kristy Vang</t>
  </si>
  <si>
    <t>mbryant54@gmail.com</t>
  </si>
  <si>
    <t>FTX-92594-819</t>
  </si>
  <si>
    <t>CUST-17005-AS</t>
  </si>
  <si>
    <t>PRD-1362</t>
  </si>
  <si>
    <t>Ian Phillips</t>
  </si>
  <si>
    <t>tlewis060@gmail.com</t>
  </si>
  <si>
    <t>FTX-72462-413</t>
  </si>
  <si>
    <t>CUST-28185-EU</t>
  </si>
  <si>
    <t>PRD-1363</t>
  </si>
  <si>
    <t>Daniel Klein</t>
  </si>
  <si>
    <t>devans4702@gmail.com</t>
  </si>
  <si>
    <t>FTX-97255-309</t>
  </si>
  <si>
    <t>CUST-25217-US</t>
  </si>
  <si>
    <t>PRD-1364</t>
  </si>
  <si>
    <t>Jeremy Carlson</t>
  </si>
  <si>
    <t>rmiller762@yahoo.com</t>
  </si>
  <si>
    <t>FTX-84067-231</t>
  </si>
  <si>
    <t>CUST-90322-AF</t>
  </si>
  <si>
    <t>PRD-1365</t>
  </si>
  <si>
    <t>Adam Rowland</t>
  </si>
  <si>
    <t>ljordan2216@hotmail.com</t>
  </si>
  <si>
    <t>FTX-75957-928</t>
  </si>
  <si>
    <t>CUST-70836-SA</t>
  </si>
  <si>
    <t>PRD-1366</t>
  </si>
  <si>
    <t>Michael Gay</t>
  </si>
  <si>
    <t>mbarton8679@yahoo.com</t>
  </si>
  <si>
    <t>FTX-31685-320</t>
  </si>
  <si>
    <t>CUST-87929-US</t>
  </si>
  <si>
    <t>PRD-1367</t>
  </si>
  <si>
    <t>Dominique Juarez</t>
  </si>
  <si>
    <t>cmarks3042@yahoo.com</t>
  </si>
  <si>
    <t>FTX-43515-551</t>
  </si>
  <si>
    <t>CUST-69054-AF</t>
  </si>
  <si>
    <t>PRD-1368</t>
  </si>
  <si>
    <t>Douglas Haynes</t>
  </si>
  <si>
    <t>asmith036@hotmail.com</t>
  </si>
  <si>
    <t>FTX-51898-901</t>
  </si>
  <si>
    <t>CUST-59026-EU</t>
  </si>
  <si>
    <t>PRD-1369</t>
  </si>
  <si>
    <t>Kimberly Jordan</t>
  </si>
  <si>
    <t>aaguirre235@hotmail.com</t>
  </si>
  <si>
    <t>FTX-24073-870</t>
  </si>
  <si>
    <t>CUST-66173-AF</t>
  </si>
  <si>
    <t>PRD-1370</t>
  </si>
  <si>
    <t>Susan Garcia</t>
  </si>
  <si>
    <t>scampbell5703@hotmail.com</t>
  </si>
  <si>
    <t>FTX-78030-895</t>
  </si>
  <si>
    <t>CUST-86736-AF</t>
  </si>
  <si>
    <t>PRD-1371</t>
  </si>
  <si>
    <t>Melody Herrera</t>
  </si>
  <si>
    <t>krobinson232@gmail.com</t>
  </si>
  <si>
    <t>FTX-26077-403</t>
  </si>
  <si>
    <t>CUST-24898-SA</t>
  </si>
  <si>
    <t>PRD-1372</t>
  </si>
  <si>
    <t>Kaitlyn Martinez</t>
  </si>
  <si>
    <t>bgray2325@yahoo.com</t>
  </si>
  <si>
    <t>FTX-22351-673</t>
  </si>
  <si>
    <t>CUST-14563-EU</t>
  </si>
  <si>
    <t>PRD-1373</t>
  </si>
  <si>
    <t>Anne Le</t>
  </si>
  <si>
    <t>kbrewer3630@yahoo.com</t>
  </si>
  <si>
    <t>FTX-14824-465</t>
  </si>
  <si>
    <t>CUST-32544-AS</t>
  </si>
  <si>
    <t>PRD-1374</t>
  </si>
  <si>
    <t>Arthur Cooper</t>
  </si>
  <si>
    <t>mturner180@gmail.com</t>
  </si>
  <si>
    <t>FTX-97785-199</t>
  </si>
  <si>
    <t>CUST-59465-AS</t>
  </si>
  <si>
    <t>PRD-1375</t>
  </si>
  <si>
    <t>Diana Parks</t>
  </si>
  <si>
    <t>kvilla1307@hotmail.com</t>
  </si>
  <si>
    <t>FTX-54260-254</t>
  </si>
  <si>
    <t>CUST-22835-EU</t>
  </si>
  <si>
    <t>PRD-1376</t>
  </si>
  <si>
    <t>Zachary Burke</t>
  </si>
  <si>
    <t>bspencer524@gmail.com</t>
  </si>
  <si>
    <t>FTX-60302-465</t>
  </si>
  <si>
    <t>CUST-91200-AF</t>
  </si>
  <si>
    <t>PRD-1377</t>
  </si>
  <si>
    <t>Maria Sanders</t>
  </si>
  <si>
    <t>dbooth427@yahoo.com</t>
  </si>
  <si>
    <t>FTX-92846-676</t>
  </si>
  <si>
    <t>CUST-20312-AS</t>
  </si>
  <si>
    <t>PRD-1378</t>
  </si>
  <si>
    <t>Rachel Sanchez</t>
  </si>
  <si>
    <t>gdds49@gmail.com</t>
  </si>
  <si>
    <t>FTX-81874-489</t>
  </si>
  <si>
    <t>CUST-31962-US</t>
  </si>
  <si>
    <t>PRD-1379</t>
  </si>
  <si>
    <t>Nicholas Mcdonald</t>
  </si>
  <si>
    <t>mmd9804@hotmail.com</t>
  </si>
  <si>
    <t>FTX-92023-858</t>
  </si>
  <si>
    <t>CUST-55575-SA</t>
  </si>
  <si>
    <t>PRD-1380</t>
  </si>
  <si>
    <t>John Shelton</t>
  </si>
  <si>
    <t>mhill4576@gmail.com</t>
  </si>
  <si>
    <t>FTX-75232-262</t>
  </si>
  <si>
    <t>CUST-70277-EU</t>
  </si>
  <si>
    <t>PRD-1381</t>
  </si>
  <si>
    <t>Karen Wells</t>
  </si>
  <si>
    <t>jwhite6998@yahoo.com</t>
  </si>
  <si>
    <t>FTX-39232-768</t>
  </si>
  <si>
    <t>CUST-31483-US</t>
  </si>
  <si>
    <t>PRD-1382</t>
  </si>
  <si>
    <t>Daniel Cobb</t>
  </si>
  <si>
    <t>aortega88@gmail.com</t>
  </si>
  <si>
    <t>FTX-43580-661</t>
  </si>
  <si>
    <t>CUST-84528-EU</t>
  </si>
  <si>
    <t>PRD-1383</t>
  </si>
  <si>
    <t>Steven Mcguire</t>
  </si>
  <si>
    <t>tflowers017@gmail.com</t>
  </si>
  <si>
    <t>FTX-98275-930</t>
  </si>
  <si>
    <t>CUST-30871-AF</t>
  </si>
  <si>
    <t>PRD-1384</t>
  </si>
  <si>
    <t>Michael Walls</t>
  </si>
  <si>
    <t>erose2615@hotmail.com</t>
  </si>
  <si>
    <t>FTX-63573-781</t>
  </si>
  <si>
    <t>CUST-59714-US</t>
  </si>
  <si>
    <t>PRD-1385</t>
  </si>
  <si>
    <t>Melissa Adams</t>
  </si>
  <si>
    <t>jstevenson34@gmail.com</t>
  </si>
  <si>
    <t>FTX-35701-210</t>
  </si>
  <si>
    <t>CUST-91993-AF</t>
  </si>
  <si>
    <t>PRD-1386</t>
  </si>
  <si>
    <t>Kimberly Gardner</t>
  </si>
  <si>
    <t>vmorgan53@yahoo.com</t>
  </si>
  <si>
    <t>FTX-69261-751</t>
  </si>
  <si>
    <t>CUST-24752-AF</t>
  </si>
  <si>
    <t>PRD-1387</t>
  </si>
  <si>
    <t>Patricia Cooper</t>
  </si>
  <si>
    <t>45694607@gmail.com</t>
  </si>
  <si>
    <t>FTX-21298-603</t>
  </si>
  <si>
    <t>CUST-68095-AS</t>
  </si>
  <si>
    <t>PRD-1388</t>
  </si>
  <si>
    <t>Stacey Petersen</t>
  </si>
  <si>
    <t>224908692@gmail.com</t>
  </si>
  <si>
    <t>FTX-81268-357</t>
  </si>
  <si>
    <t>CUST-83311-EU</t>
  </si>
  <si>
    <t>PRD-1389</t>
  </si>
  <si>
    <t>Logan Mason</t>
  </si>
  <si>
    <t>8210262@gmail.com</t>
  </si>
  <si>
    <t>FTX-43449-552</t>
  </si>
  <si>
    <t>CUST-64026-SA</t>
  </si>
  <si>
    <t>PRD-1390</t>
  </si>
  <si>
    <t>Melinda Mitchell</t>
  </si>
  <si>
    <t>dfuentes519@hotmail.com</t>
  </si>
  <si>
    <t>FTX-23074-132</t>
  </si>
  <si>
    <t>CUST-71712-US</t>
  </si>
  <si>
    <t>PRD-1391</t>
  </si>
  <si>
    <t>Luis Cook</t>
  </si>
  <si>
    <t>wherrera9863@hotmail.com</t>
  </si>
  <si>
    <t>FTX-50513-931</t>
  </si>
  <si>
    <t>CUST-59871-AS</t>
  </si>
  <si>
    <t>PRD-1392</t>
  </si>
  <si>
    <t>Laura Huynh</t>
  </si>
  <si>
    <t>jmarquez1954@gmail.com</t>
  </si>
  <si>
    <t>FTX-94142-503</t>
  </si>
  <si>
    <t>CUST-14293-US</t>
  </si>
  <si>
    <t>PRD-1393</t>
  </si>
  <si>
    <t>Dennis Morris</t>
  </si>
  <si>
    <t>3891134@gmail.com</t>
  </si>
  <si>
    <t>FTX-70930-797</t>
  </si>
  <si>
    <t>CUST-75862-EU</t>
  </si>
  <si>
    <t>PRD-1394</t>
  </si>
  <si>
    <t>Jacqueline Schwartz</t>
  </si>
  <si>
    <t>066412993@gmail.com</t>
  </si>
  <si>
    <t>FTX-74655-374</t>
  </si>
  <si>
    <t>CUST-35402-EU</t>
  </si>
  <si>
    <t>PRD-1395</t>
  </si>
  <si>
    <t>Scott Smith</t>
  </si>
  <si>
    <t>64333391@yahoo.com</t>
  </si>
  <si>
    <t>FTX-12249-681</t>
  </si>
  <si>
    <t>CUST-49231-EU</t>
  </si>
  <si>
    <t>PRD-1396</t>
  </si>
  <si>
    <t>Kathryn Sheppard</t>
  </si>
  <si>
    <t>shenderson7548@hotmail.com</t>
  </si>
  <si>
    <t>FTX-72592-164</t>
  </si>
  <si>
    <t>CUST-88959-AF</t>
  </si>
  <si>
    <t>PRD-1397</t>
  </si>
  <si>
    <t>Stacy Newman</t>
  </si>
  <si>
    <t>pcooper4620@gmail.com</t>
  </si>
  <si>
    <t>FTX-15494-422</t>
  </si>
  <si>
    <t>CUST-47427-EU</t>
  </si>
  <si>
    <t>PRD-1398</t>
  </si>
  <si>
    <t>Jimmy Duncan</t>
  </si>
  <si>
    <t>mfrank47@yahoo.com</t>
  </si>
  <si>
    <t>FTX-83729-527</t>
  </si>
  <si>
    <t>CUST-44368-SA</t>
  </si>
  <si>
    <t>PRD-1399</t>
  </si>
  <si>
    <t>Christina Harrell</t>
  </si>
  <si>
    <t>asmith2458@yahoo.com</t>
  </si>
  <si>
    <t>FTX-70300-662</t>
  </si>
  <si>
    <t>CUST-69447-AS</t>
  </si>
  <si>
    <t>PRD-1400</t>
  </si>
  <si>
    <t>Michael Davis</t>
  </si>
  <si>
    <t>csmith304@gmail.com</t>
  </si>
  <si>
    <t>FTX-71587-713</t>
  </si>
  <si>
    <t>CUST-57128-SA</t>
  </si>
  <si>
    <t>PRD-1401</t>
  </si>
  <si>
    <t>William Garrett</t>
  </si>
  <si>
    <t>erandall05@hotmail.com</t>
  </si>
  <si>
    <t>FTX-47057-132</t>
  </si>
  <si>
    <t>CUST-23248-EU</t>
  </si>
  <si>
    <t>PRD-1402</t>
  </si>
  <si>
    <t>Brittany Ramos</t>
  </si>
  <si>
    <t>bwilliams14@gmail.com</t>
  </si>
  <si>
    <t>FTX-48672-755</t>
  </si>
  <si>
    <t>CUST-35231-EU</t>
  </si>
  <si>
    <t>PRD-1403</t>
  </si>
  <si>
    <t>Alexis Patterson</t>
  </si>
  <si>
    <t>379188560@hotmail.com</t>
  </si>
  <si>
    <t>FTX-52630-293</t>
  </si>
  <si>
    <t>CUST-27495-AS</t>
  </si>
  <si>
    <t>PRD-1404</t>
  </si>
  <si>
    <t>Mark Lam</t>
  </si>
  <si>
    <t>nwatson6175@yahoo.com</t>
  </si>
  <si>
    <t>FTX-91248-412</t>
  </si>
  <si>
    <t>CUST-99576-SA</t>
  </si>
  <si>
    <t>PRD-1405</t>
  </si>
  <si>
    <t>Felicia Allen</t>
  </si>
  <si>
    <t>emartin3360@hotmail.com</t>
  </si>
  <si>
    <t>FTX-84612-567</t>
  </si>
  <si>
    <t>CUST-86870-AS</t>
  </si>
  <si>
    <t>PRD-1406</t>
  </si>
  <si>
    <t>Jennifer Martin MD</t>
  </si>
  <si>
    <t>jmartinez74@gmail.com</t>
  </si>
  <si>
    <t>FTX-37104-882</t>
  </si>
  <si>
    <t>CUST-22837-SA</t>
  </si>
  <si>
    <t>PRD-1407</t>
  </si>
  <si>
    <t>Arthur Smith</t>
  </si>
  <si>
    <t>80236593@hotmail.com</t>
  </si>
  <si>
    <t>FTX-14991-208</t>
  </si>
  <si>
    <t>CUST-57016-EU</t>
  </si>
  <si>
    <t>PRD-1408</t>
  </si>
  <si>
    <t>Michelle Hunter</t>
  </si>
  <si>
    <t>tbrooks878@yahoo.com</t>
  </si>
  <si>
    <t>FTX-78093-980</t>
  </si>
  <si>
    <t>CUST-95995-AF</t>
  </si>
  <si>
    <t>PRD-1409</t>
  </si>
  <si>
    <t>David Jensen</t>
  </si>
  <si>
    <t>ccook9357@yahoo.com</t>
  </si>
  <si>
    <t>FTX-67672-477</t>
  </si>
  <si>
    <t>CUST-95079-AF</t>
  </si>
  <si>
    <t>PRD-1410</t>
  </si>
  <si>
    <t>Lisa Whitney</t>
  </si>
  <si>
    <t>dcampos980@gmail.com</t>
  </si>
  <si>
    <t>FTX-78267-327</t>
  </si>
  <si>
    <t>CUST-23701-EU</t>
  </si>
  <si>
    <t>PRD-1411</t>
  </si>
  <si>
    <t>Mr. Steven Banks</t>
  </si>
  <si>
    <t>cdvm9026@hotmail.com</t>
  </si>
  <si>
    <t>FTX-73740-365</t>
  </si>
  <si>
    <t>CUST-69495-AS</t>
  </si>
  <si>
    <t>PRD-1412</t>
  </si>
  <si>
    <t>Seth Hammond</t>
  </si>
  <si>
    <t>dharrington1790@hotmail.com</t>
  </si>
  <si>
    <t>FTX-52689-264</t>
  </si>
  <si>
    <t>CUST-41110-EU</t>
  </si>
  <si>
    <t>PRD-1413</t>
  </si>
  <si>
    <t>Jennifer Salazar</t>
  </si>
  <si>
    <t>ahernandez41@yahoo.com</t>
  </si>
  <si>
    <t>FTX-21272-502</t>
  </si>
  <si>
    <t>CUST-83458-AS</t>
  </si>
  <si>
    <t>PRD-1414</t>
  </si>
  <si>
    <t>Rodney Nelson</t>
  </si>
  <si>
    <t>cmurphy26@gmail.com</t>
  </si>
  <si>
    <t>FTX-42640-384</t>
  </si>
  <si>
    <t>CUST-54774-EU</t>
  </si>
  <si>
    <t>PRD-1415</t>
  </si>
  <si>
    <t>Tina Stewart</t>
  </si>
  <si>
    <t>mjones58@yahoo.com</t>
  </si>
  <si>
    <t>FTX-77163-335</t>
  </si>
  <si>
    <t>CUST-35289-AF</t>
  </si>
  <si>
    <t>PRD-1416</t>
  </si>
  <si>
    <t>Erin Stewart</t>
  </si>
  <si>
    <t>nbrown01@gmail.com</t>
  </si>
  <si>
    <t>FTX-24932-496</t>
  </si>
  <si>
    <t>CUST-83726-US</t>
  </si>
  <si>
    <t>PRD-1417</t>
  </si>
  <si>
    <t>Brandon Richardson</t>
  </si>
  <si>
    <t>smorales722@yahoo.com</t>
  </si>
  <si>
    <t>FTX-31116-292</t>
  </si>
  <si>
    <t>CUST-14155-EU</t>
  </si>
  <si>
    <t>PRD-1418</t>
  </si>
  <si>
    <t>Robert Jordan</t>
  </si>
  <si>
    <t>lmartin224@hotmail.com</t>
  </si>
  <si>
    <t>FTX-76432-896</t>
  </si>
  <si>
    <t>CUST-67373-SA</t>
  </si>
  <si>
    <t>PRD-1419</t>
  </si>
  <si>
    <t>Andrew Petersen</t>
  </si>
  <si>
    <t>shale065@yahoo.com</t>
  </si>
  <si>
    <t>FTX-70854-324</t>
  </si>
  <si>
    <t>CUST-47172-US</t>
  </si>
  <si>
    <t>PRD-1420</t>
  </si>
  <si>
    <t>Phyllis Neal</t>
  </si>
  <si>
    <t>jgonzalez452@gmail.com</t>
  </si>
  <si>
    <t>FTX-66565-749</t>
  </si>
  <si>
    <t>CUST-16854-US</t>
  </si>
  <si>
    <t>PRD-1421</t>
  </si>
  <si>
    <t>Adrian Jefferson</t>
  </si>
  <si>
    <t>jgordon469@hotmail.com</t>
  </si>
  <si>
    <t>FTX-59054-423</t>
  </si>
  <si>
    <t>CUST-97958-SA</t>
  </si>
  <si>
    <t>PRD-1422</t>
  </si>
  <si>
    <t>Melissa Thomas</t>
  </si>
  <si>
    <t>afranco336@gmail.com</t>
  </si>
  <si>
    <t>FTX-62724-593</t>
  </si>
  <si>
    <t>CUST-32183-EU</t>
  </si>
  <si>
    <t>PRD-1423</t>
  </si>
  <si>
    <t>Jocelyn Phillips MD</t>
  </si>
  <si>
    <t>817369191@gmail.com</t>
  </si>
  <si>
    <t>FTX-92891-709</t>
  </si>
  <si>
    <t>CUST-61031-SA</t>
  </si>
  <si>
    <t>PRD-1424</t>
  </si>
  <si>
    <t>Jessica Ruiz</t>
  </si>
  <si>
    <t>lschneider7721@yahoo.com</t>
  </si>
  <si>
    <t>FTX-54590-161</t>
  </si>
  <si>
    <t>CUST-53079-AS</t>
  </si>
  <si>
    <t>PRD-1425</t>
  </si>
  <si>
    <t>Justin Macias</t>
  </si>
  <si>
    <t>ksanders883@hotmail.com</t>
  </si>
  <si>
    <t>FTX-23924-571</t>
  </si>
  <si>
    <t>CUST-10160-SA</t>
  </si>
  <si>
    <t>PRD-1426</t>
  </si>
  <si>
    <t>Amanda Sanders</t>
  </si>
  <si>
    <t>082463209@hotmail.com</t>
  </si>
  <si>
    <t>FTX-27644-273</t>
  </si>
  <si>
    <t>CUST-31360-AF</t>
  </si>
  <si>
    <t>PRD-1427</t>
  </si>
  <si>
    <t>Heather Ross</t>
  </si>
  <si>
    <t>jolson089@hotmail.com</t>
  </si>
  <si>
    <t>FTX-28542-495</t>
  </si>
  <si>
    <t>CUST-96662-EU</t>
  </si>
  <si>
    <t>PRD-1428</t>
  </si>
  <si>
    <t>Edward Payne</t>
  </si>
  <si>
    <t>showard23@yahoo.com</t>
  </si>
  <si>
    <t>FTX-40789-794</t>
  </si>
  <si>
    <t>CUST-10638-AF</t>
  </si>
  <si>
    <t>PRD-1429</t>
  </si>
  <si>
    <t>Breanna Wilson</t>
  </si>
  <si>
    <t>lwilliams22@hotmail.com</t>
  </si>
  <si>
    <t>FTX-64676-683</t>
  </si>
  <si>
    <t>CUST-27050-US</t>
  </si>
  <si>
    <t>PRD-1430</t>
  </si>
  <si>
    <t>Juan Brown</t>
  </si>
  <si>
    <t>jromero30@hotmail.com</t>
  </si>
  <si>
    <t>FTX-89303-856</t>
  </si>
  <si>
    <t>CUST-92549-AS</t>
  </si>
  <si>
    <t>PRD-1431</t>
  </si>
  <si>
    <t>Kimberly Rodriguez</t>
  </si>
  <si>
    <t>dcole0956@gmail.com</t>
  </si>
  <si>
    <t>FTX-62784-554</t>
  </si>
  <si>
    <t>CUST-72648-US</t>
  </si>
  <si>
    <t>PRD-1432</t>
  </si>
  <si>
    <t>Natasha Snyder</t>
  </si>
  <si>
    <t>kwoodward82@yahoo.com</t>
  </si>
  <si>
    <t>FTX-64640-159</t>
  </si>
  <si>
    <t>CUST-89404-EU</t>
  </si>
  <si>
    <t>PRD-1433</t>
  </si>
  <si>
    <t>Andrea Wilson</t>
  </si>
  <si>
    <t>nnewman34@gmail.com</t>
  </si>
  <si>
    <t>FTX-88990-449</t>
  </si>
  <si>
    <t>CUST-80533-SA</t>
  </si>
  <si>
    <t>PRD-1434</t>
  </si>
  <si>
    <t>Rhonda Cardenas</t>
  </si>
  <si>
    <t>jallen194@yahoo.com</t>
  </si>
  <si>
    <t>FTX-11335-685</t>
  </si>
  <si>
    <t>CUST-65443-SA</t>
  </si>
  <si>
    <t>PRD-1435</t>
  </si>
  <si>
    <t>Lisa Alvarez</t>
  </si>
  <si>
    <t>eandrade0054@hotmail.com</t>
  </si>
  <si>
    <t>FTX-10382-129</t>
  </si>
  <si>
    <t>CUST-60521-US</t>
  </si>
  <si>
    <t>PRD-1436</t>
  </si>
  <si>
    <t>Amy Robinson</t>
  </si>
  <si>
    <t>akim6529@hotmail.com</t>
  </si>
  <si>
    <t>FTX-37467-913</t>
  </si>
  <si>
    <t>CUST-56779-AS</t>
  </si>
  <si>
    <t>PRD-1437</t>
  </si>
  <si>
    <t>Rachel Smith</t>
  </si>
  <si>
    <t>kvargas5543@gmail.com</t>
  </si>
  <si>
    <t>FTX-81840-809</t>
  </si>
  <si>
    <t>CUST-24483-AS</t>
  </si>
  <si>
    <t>PRD-1438</t>
  </si>
  <si>
    <t>Bryan Payne</t>
  </si>
  <si>
    <t>697719214@hotmail.com</t>
  </si>
  <si>
    <t>FTX-63490-110</t>
  </si>
  <si>
    <t>CUST-37545-EU</t>
  </si>
  <si>
    <t>PRD-1439</t>
  </si>
  <si>
    <t>Renee Bell</t>
  </si>
  <si>
    <t>baguirre3253@gmail.com</t>
  </si>
  <si>
    <t>FTX-16027-379</t>
  </si>
  <si>
    <t>CUST-56104-US</t>
  </si>
  <si>
    <t>PRD-1440</t>
  </si>
  <si>
    <t>Danielle Morrison</t>
  </si>
  <si>
    <t>dboone50@yahoo.com</t>
  </si>
  <si>
    <t>FTX-50440-179</t>
  </si>
  <si>
    <t>CUST-39175-AS</t>
  </si>
  <si>
    <t>PRD-1441</t>
  </si>
  <si>
    <t>09858299@hotmail.com</t>
  </si>
  <si>
    <t>FTX-13280-902</t>
  </si>
  <si>
    <t>CUST-84890-AS</t>
  </si>
  <si>
    <t>PRD-1442</t>
  </si>
  <si>
    <t>Anthony Winters</t>
  </si>
  <si>
    <t>polson380@hotmail.com</t>
  </si>
  <si>
    <t>FTX-30096-887</t>
  </si>
  <si>
    <t>CUST-19725-AS</t>
  </si>
  <si>
    <t>PRD-1443</t>
  </si>
  <si>
    <t>Kelly Hogan</t>
  </si>
  <si>
    <t>zjohnson89@gmail.com</t>
  </si>
  <si>
    <t>FTX-45884-560</t>
  </si>
  <si>
    <t>CUST-24266-AS</t>
  </si>
  <si>
    <t>PRD-1444</t>
  </si>
  <si>
    <t>Meghan Williams</t>
  </si>
  <si>
    <t>420925325@gmail.com</t>
  </si>
  <si>
    <t>FTX-46895-511</t>
  </si>
  <si>
    <t>CUST-17407-AF</t>
  </si>
  <si>
    <t>PRD-1445</t>
  </si>
  <si>
    <t>Jessica Evans</t>
  </si>
  <si>
    <t>tcarr5601@gmail.com</t>
  </si>
  <si>
    <t>FTX-43546-388</t>
  </si>
  <si>
    <t>CUST-58506-SA</t>
  </si>
  <si>
    <t>PRD-1446</t>
  </si>
  <si>
    <t>Wendy Long</t>
  </si>
  <si>
    <t>jolsen9937@yahoo.com</t>
  </si>
  <si>
    <t>FTX-65817-399</t>
  </si>
  <si>
    <t>CUST-36944-SA</t>
  </si>
  <si>
    <t>PRD-1447</t>
  </si>
  <si>
    <t>Matthew Avery</t>
  </si>
  <si>
    <t>97463765@gmail.com</t>
  </si>
  <si>
    <t>FTX-70234-261</t>
  </si>
  <si>
    <t>CUST-63844-AS</t>
  </si>
  <si>
    <t>PRD-1448</t>
  </si>
  <si>
    <t>Anthony Bailey</t>
  </si>
  <si>
    <t>charris5259@yahoo.com</t>
  </si>
  <si>
    <t>FTX-10085-644</t>
  </si>
  <si>
    <t>CUST-47289-US</t>
  </si>
  <si>
    <t>PRD-1449</t>
  </si>
  <si>
    <t>Steven Robinson</t>
  </si>
  <si>
    <t>kcox2473@yahoo.com</t>
  </si>
  <si>
    <t>FTX-31528-215</t>
  </si>
  <si>
    <t>CUST-75703-SA</t>
  </si>
  <si>
    <t>PRD-1450</t>
  </si>
  <si>
    <t>Jessica Dennis</t>
  </si>
  <si>
    <t>ltate683@hotmail.com</t>
  </si>
  <si>
    <t>FTX-49192-852</t>
  </si>
  <si>
    <t>CUST-95864-SA</t>
  </si>
  <si>
    <t>PRD-1451</t>
  </si>
  <si>
    <t>Holly Lawson</t>
  </si>
  <si>
    <t>awright3728@gmail.com</t>
  </si>
  <si>
    <t>FTX-14391-193</t>
  </si>
  <si>
    <t>CUST-88299-SA</t>
  </si>
  <si>
    <t>PRD-1452</t>
  </si>
  <si>
    <t>Christopher Taylor</t>
  </si>
  <si>
    <t>jcrane229@yahoo.com</t>
  </si>
  <si>
    <t>FTX-51531-391</t>
  </si>
  <si>
    <t>CUST-96327-US</t>
  </si>
  <si>
    <t>PRD-1453</t>
  </si>
  <si>
    <t>Brenda Huff</t>
  </si>
  <si>
    <t>73221348@hotmail.com</t>
  </si>
  <si>
    <t>FTX-59560-698</t>
  </si>
  <si>
    <t>CUST-12896-AS</t>
  </si>
  <si>
    <t>PRD-1454</t>
  </si>
  <si>
    <t>Sheri Nguyen</t>
  </si>
  <si>
    <t>solson05@gmail.com</t>
  </si>
  <si>
    <t>FTX-94319-291</t>
  </si>
  <si>
    <t>CUST-93768-US</t>
  </si>
  <si>
    <t>PRD-1455</t>
  </si>
  <si>
    <t>Kimberly Castillo</t>
  </si>
  <si>
    <t>adavis8209@gmail.com</t>
  </si>
  <si>
    <t>FTX-25097-110</t>
  </si>
  <si>
    <t>CUST-48596-US</t>
  </si>
  <si>
    <t>PRD-1456</t>
  </si>
  <si>
    <t>Seth Hartman</t>
  </si>
  <si>
    <t>cwest522@gmail.com</t>
  </si>
  <si>
    <t>FTX-54010-151</t>
  </si>
  <si>
    <t>CUST-40459-SA</t>
  </si>
  <si>
    <t>PRD-1457</t>
  </si>
  <si>
    <t>Madison Page</t>
  </si>
  <si>
    <t>52882243@gmail.com</t>
  </si>
  <si>
    <t>FTX-78923-667</t>
  </si>
  <si>
    <t>CUST-55483-AS</t>
  </si>
  <si>
    <t>PRD-1458</t>
  </si>
  <si>
    <t>Joshua Reilly</t>
  </si>
  <si>
    <t>croberson400@gmail.com</t>
  </si>
  <si>
    <t>FTX-83126-729</t>
  </si>
  <si>
    <t>CUST-42487-SA</t>
  </si>
  <si>
    <t>PRD-1459</t>
  </si>
  <si>
    <t>Kirsten Oconnor</t>
  </si>
  <si>
    <t>rmay5951@hotmail.com</t>
  </si>
  <si>
    <t>FTX-44297-732</t>
  </si>
  <si>
    <t>CUST-80510-AF</t>
  </si>
  <si>
    <t>PRD-1460</t>
  </si>
  <si>
    <t>Dawn May</t>
  </si>
  <si>
    <t>djones07@hotmail.com</t>
  </si>
  <si>
    <t>FTX-82938-661</t>
  </si>
  <si>
    <t>CUST-59141-AS</t>
  </si>
  <si>
    <t>PRD-1461</t>
  </si>
  <si>
    <t>Eric Herrera</t>
  </si>
  <si>
    <t>640391677@yahoo.com</t>
  </si>
  <si>
    <t>FTX-29664-535</t>
  </si>
  <si>
    <t>CUST-13529-SA</t>
  </si>
  <si>
    <t>PRD-1462</t>
  </si>
  <si>
    <t>Jose Paul</t>
  </si>
  <si>
    <t>lcooper201@hotmail.com</t>
  </si>
  <si>
    <t>FTX-51761-928</t>
  </si>
  <si>
    <t>CUST-73180-US</t>
  </si>
  <si>
    <t>PRD-1463</t>
  </si>
  <si>
    <t>Dr. Alicia Martinez</t>
  </si>
  <si>
    <t>dking691@gmail.com</t>
  </si>
  <si>
    <t>FTX-30312-833</t>
  </si>
  <si>
    <t>CUST-25646-AF</t>
  </si>
  <si>
    <t>PRD-1464</t>
  </si>
  <si>
    <t>Michael Gomez</t>
  </si>
  <si>
    <t>sharper551@hotmail.com</t>
  </si>
  <si>
    <t>FTX-44660-341</t>
  </si>
  <si>
    <t>CUST-84993-SA</t>
  </si>
  <si>
    <t>PRD-1465</t>
  </si>
  <si>
    <t>Karen Ellison</t>
  </si>
  <si>
    <t>dbarry97@gmail.com</t>
  </si>
  <si>
    <t>FTX-52946-611</t>
  </si>
  <si>
    <t>CUST-52327-SA</t>
  </si>
  <si>
    <t>PRD-1466</t>
  </si>
  <si>
    <t>Tyler Bradshaw</t>
  </si>
  <si>
    <t>kellis5125@hotmail.com</t>
  </si>
  <si>
    <t>FTX-80119-458</t>
  </si>
  <si>
    <t>CUST-29728-AF</t>
  </si>
  <si>
    <t>PRD-1467</t>
  </si>
  <si>
    <t>Laura Flores</t>
  </si>
  <si>
    <t>473238922@gmail.com</t>
  </si>
  <si>
    <t>FTX-84879-107</t>
  </si>
  <si>
    <t>CUST-79415-US</t>
  </si>
  <si>
    <t>PRD-1468</t>
  </si>
  <si>
    <t>Heather Mccormick</t>
  </si>
  <si>
    <t>pnolan663@yahoo.com</t>
  </si>
  <si>
    <t>FTX-55175-279</t>
  </si>
  <si>
    <t>CUST-14335-AF</t>
  </si>
  <si>
    <t>PRD-1469</t>
  </si>
  <si>
    <t>Lauren Davis</t>
  </si>
  <si>
    <t>awright0645@hotmail.com</t>
  </si>
  <si>
    <t>FTX-36157-534</t>
  </si>
  <si>
    <t>CUST-15485-AF</t>
  </si>
  <si>
    <t>PRD-1470</t>
  </si>
  <si>
    <t>Chelsea Lopez</t>
  </si>
  <si>
    <t>rford7153@gmail.com</t>
  </si>
  <si>
    <t>FTX-38745-120</t>
  </si>
  <si>
    <t>CUST-27522-AS</t>
  </si>
  <si>
    <t>PRD-1471</t>
  </si>
  <si>
    <t>Jessica Dickerson</t>
  </si>
  <si>
    <t>jfischer4200@yahoo.com</t>
  </si>
  <si>
    <t>FTX-68624-853</t>
  </si>
  <si>
    <t>CUST-93957-AS</t>
  </si>
  <si>
    <t>PRD-1472</t>
  </si>
  <si>
    <t>Daniel Hicks</t>
  </si>
  <si>
    <t>sgeorge36@yahoo.com</t>
  </si>
  <si>
    <t>FTX-95800-198</t>
  </si>
  <si>
    <t>CUST-23654-SA</t>
  </si>
  <si>
    <t>PRD-1473</t>
  </si>
  <si>
    <t>Samantha Kim</t>
  </si>
  <si>
    <t>jmorse30@hotmail.com</t>
  </si>
  <si>
    <t>FTX-70294-931</t>
  </si>
  <si>
    <t>CUST-75873-SA</t>
  </si>
  <si>
    <t>PRD-1474</t>
  </si>
  <si>
    <t>Edward Hopkins</t>
  </si>
  <si>
    <t>5177060@gmail.com</t>
  </si>
  <si>
    <t>FTX-85988-862</t>
  </si>
  <si>
    <t>CUST-63497-SA</t>
  </si>
  <si>
    <t>PRD-1475</t>
  </si>
  <si>
    <t>Sarah Austin</t>
  </si>
  <si>
    <t>rschwartz92@hotmail.com</t>
  </si>
  <si>
    <t>FTX-58127-508</t>
  </si>
  <si>
    <t>CUST-94291-AS</t>
  </si>
  <si>
    <t>PRD-1476</t>
  </si>
  <si>
    <t>Richard Miranda</t>
  </si>
  <si>
    <t>dperez0223@hotmail.com</t>
  </si>
  <si>
    <t>FTX-12128-716</t>
  </si>
  <si>
    <t>CUST-28721-AF</t>
  </si>
  <si>
    <t>PRD-1477</t>
  </si>
  <si>
    <t>Deborah Garza</t>
  </si>
  <si>
    <t>bbailey364@yahoo.com</t>
  </si>
  <si>
    <t>FTX-36491-217</t>
  </si>
  <si>
    <t>CUST-11307-US</t>
  </si>
  <si>
    <t>PRD-1478</t>
  </si>
  <si>
    <t>Donald Warner</t>
  </si>
  <si>
    <t>41750601@hotmail.com</t>
  </si>
  <si>
    <t>FTX-64250-912</t>
  </si>
  <si>
    <t>CUST-49578-AS</t>
  </si>
  <si>
    <t>PRD-1479</t>
  </si>
  <si>
    <t>Robert Guzman</t>
  </si>
  <si>
    <t>jjackson327@yahoo.com</t>
  </si>
  <si>
    <t>FTX-89640-981</t>
  </si>
  <si>
    <t>CUST-65476-EU</t>
  </si>
  <si>
    <t>PRD-1480</t>
  </si>
  <si>
    <t>Douglas Valdez</t>
  </si>
  <si>
    <t>gsalazar1185@hotmail.com</t>
  </si>
  <si>
    <t>FTX-83227-308</t>
  </si>
  <si>
    <t>CUST-66606-US</t>
  </si>
  <si>
    <t>PRD-1481</t>
  </si>
  <si>
    <t>Gregory King</t>
  </si>
  <si>
    <t>dpeterson388@gmail.com</t>
  </si>
  <si>
    <t>FTX-63315-636</t>
  </si>
  <si>
    <t>CUST-99509-SA</t>
  </si>
  <si>
    <t>PRD-1482</t>
  </si>
  <si>
    <t>Pamela Castro</t>
  </si>
  <si>
    <t>kdaniels0238@hotmail.com</t>
  </si>
  <si>
    <t>FTX-72689-535</t>
  </si>
  <si>
    <t>CUST-35655-EU</t>
  </si>
  <si>
    <t>PRD-1483</t>
  </si>
  <si>
    <t>Garrett Richard</t>
  </si>
  <si>
    <t>dwhite327@gmail.com</t>
  </si>
  <si>
    <t>FTX-25291-560</t>
  </si>
  <si>
    <t>CUST-69776-SA</t>
  </si>
  <si>
    <t>PRD-1484</t>
  </si>
  <si>
    <t>Diana Meyer</t>
  </si>
  <si>
    <t>rweber8096@hotmail.com</t>
  </si>
  <si>
    <t>FTX-77698-982</t>
  </si>
  <si>
    <t>CUST-37591-AS</t>
  </si>
  <si>
    <t>PRD-1485</t>
  </si>
  <si>
    <t>Anthony Andrade</t>
  </si>
  <si>
    <t>gjohnson48@gmail.com</t>
  </si>
  <si>
    <t>FTX-97226-441</t>
  </si>
  <si>
    <t>CUST-70719-US</t>
  </si>
  <si>
    <t>PRD-1486</t>
  </si>
  <si>
    <t>Lisa Myers</t>
  </si>
  <si>
    <t>3951111@gmail.com</t>
  </si>
  <si>
    <t>FTX-83485-808</t>
  </si>
  <si>
    <t>CUST-36174-AF</t>
  </si>
  <si>
    <t>PRD-1487</t>
  </si>
  <si>
    <t>Richard Carney</t>
  </si>
  <si>
    <t>ppayne2510@hotmail.com</t>
  </si>
  <si>
    <t>FTX-20708-354</t>
  </si>
  <si>
    <t>CUST-87613-SA</t>
  </si>
  <si>
    <t>PRD-1488</t>
  </si>
  <si>
    <t>Kristen Larsen</t>
  </si>
  <si>
    <t>1844735@gmail.com</t>
  </si>
  <si>
    <t>FTX-79034-447</t>
  </si>
  <si>
    <t>CUST-75274-EU</t>
  </si>
  <si>
    <t>PRD-1489</t>
  </si>
  <si>
    <t>Michael Sullivan</t>
  </si>
  <si>
    <t>mjones4963@hotmail.com</t>
  </si>
  <si>
    <t>FTX-21577-446</t>
  </si>
  <si>
    <t>CUST-27662-EU</t>
  </si>
  <si>
    <t>PRD-1490</t>
  </si>
  <si>
    <t>Sara Sanchez</t>
  </si>
  <si>
    <t>jmorgan24@yahoo.com</t>
  </si>
  <si>
    <t>FTX-73953-515</t>
  </si>
  <si>
    <t>CUST-41894-AS</t>
  </si>
  <si>
    <t>PRD-1491</t>
  </si>
  <si>
    <t>Kevin Khan</t>
  </si>
  <si>
    <t>sthompson283@hotmail.com</t>
  </si>
  <si>
    <t>FTX-71285-633</t>
  </si>
  <si>
    <t>CUST-90089-AS</t>
  </si>
  <si>
    <t>PRD-1492</t>
  </si>
  <si>
    <t>Samantha Horton</t>
  </si>
  <si>
    <t>mcook70@yahoo.com</t>
  </si>
  <si>
    <t>FTX-89534-252</t>
  </si>
  <si>
    <t>CUST-66414-SA</t>
  </si>
  <si>
    <t>PRD-1493</t>
  </si>
  <si>
    <t>Deborah Ray</t>
  </si>
  <si>
    <t>kthompson92@gmail.com</t>
  </si>
  <si>
    <t>FTX-83356-456</t>
  </si>
  <si>
    <t>CUST-54505-AF</t>
  </si>
  <si>
    <t>PRD-1494</t>
  </si>
  <si>
    <t>Amber Griffin</t>
  </si>
  <si>
    <t>schen145@hotmail.com</t>
  </si>
  <si>
    <t>FTX-98136-952</t>
  </si>
  <si>
    <t>CUST-35454-US</t>
  </si>
  <si>
    <t>PRD-1495</t>
  </si>
  <si>
    <t>Andrew Wilson</t>
  </si>
  <si>
    <t>115905492@hotmail.com</t>
  </si>
  <si>
    <t>FTX-12467-197</t>
  </si>
  <si>
    <t>CUST-60854-EU</t>
  </si>
  <si>
    <t>PRD-1496</t>
  </si>
  <si>
    <t>Patrick Robinson</t>
  </si>
  <si>
    <t>jwaller41@hotmail.com</t>
  </si>
  <si>
    <t>FTX-40168-574</t>
  </si>
  <si>
    <t>CUST-89875-US</t>
  </si>
  <si>
    <t>PRD-1497</t>
  </si>
  <si>
    <t>Priscilla Osborn</t>
  </si>
  <si>
    <t>dmoore027@yahoo.com</t>
  </si>
  <si>
    <t>FTX-30060-226</t>
  </si>
  <si>
    <t>CUST-30662-US</t>
  </si>
  <si>
    <t>PRD-1498</t>
  </si>
  <si>
    <t>Sarah Berry</t>
  </si>
  <si>
    <t>dramirez12@gmail.com</t>
  </si>
  <si>
    <t>FTX-53690-218</t>
  </si>
  <si>
    <t>CUST-46337-SA</t>
  </si>
  <si>
    <t>PRD-1499</t>
  </si>
  <si>
    <t>Jeffrey Parks</t>
  </si>
  <si>
    <t>6825106@yahoo.com</t>
  </si>
  <si>
    <t>FTX-87511-519</t>
  </si>
  <si>
    <t>CUST-27479-EU</t>
  </si>
  <si>
    <t>PRD-1500</t>
  </si>
  <si>
    <t>Robert Garcia</t>
  </si>
  <si>
    <t>zclay16@gmail.com</t>
  </si>
  <si>
    <t>FTX-62128-740</t>
  </si>
  <si>
    <t>CUST-72460-SA</t>
  </si>
  <si>
    <t>PRD-1501</t>
  </si>
  <si>
    <t>Kristina Rodriguez</t>
  </si>
  <si>
    <t>hcarlson61@hotmail.com</t>
  </si>
  <si>
    <t>FTX-55326-563</t>
  </si>
  <si>
    <t>CUST-81485-AF</t>
  </si>
  <si>
    <t>PRD-1502</t>
  </si>
  <si>
    <t>James Phelps</t>
  </si>
  <si>
    <t>rrowe013@hotmail.com</t>
  </si>
  <si>
    <t>FTX-16604-200</t>
  </si>
  <si>
    <t>CUST-33562-AS</t>
  </si>
  <si>
    <t>PRD-1503</t>
  </si>
  <si>
    <t>Patrick Thomas</t>
  </si>
  <si>
    <t>jmckay97@hotmail.com</t>
  </si>
  <si>
    <t>FTX-69998-859</t>
  </si>
  <si>
    <t>CUST-77072-AS</t>
  </si>
  <si>
    <t>PRD-1504</t>
  </si>
  <si>
    <t>Sara Mcclain</t>
  </si>
  <si>
    <t>cwilson8962@gmail.com</t>
  </si>
  <si>
    <t>FTX-23154-209</t>
  </si>
  <si>
    <t>CUST-20620-EU</t>
  </si>
  <si>
    <t>PRD-1505</t>
  </si>
  <si>
    <t>Ronald Thompson</t>
  </si>
  <si>
    <t>dallen2293@gmail.com</t>
  </si>
  <si>
    <t>FTX-67984-460</t>
  </si>
  <si>
    <t>CUST-33864-AS</t>
  </si>
  <si>
    <t>PRD-1506</t>
  </si>
  <si>
    <t>Jason Williams</t>
  </si>
  <si>
    <t>jrosario75@yahoo.com</t>
  </si>
  <si>
    <t>FTX-64663-714</t>
  </si>
  <si>
    <t>CUST-47861-AF</t>
  </si>
  <si>
    <t>PRD-1507</t>
  </si>
  <si>
    <t>Chase Stephenson</t>
  </si>
  <si>
    <t>ariley7071@gmail.com</t>
  </si>
  <si>
    <t>FTX-45515-967</t>
  </si>
  <si>
    <t>CUST-69937-AF</t>
  </si>
  <si>
    <t>PRD-1508</t>
  </si>
  <si>
    <t>Tracy Cruz</t>
  </si>
  <si>
    <t>mjohnson983@gmail.com</t>
  </si>
  <si>
    <t>FTX-25360-393</t>
  </si>
  <si>
    <t>CUST-60127-AS</t>
  </si>
  <si>
    <t>PRD-1509</t>
  </si>
  <si>
    <t>Diane Hall</t>
  </si>
  <si>
    <t>bortiz15@hotmail.com</t>
  </si>
  <si>
    <t>FTX-39632-548</t>
  </si>
  <si>
    <t>CUST-20174-AS</t>
  </si>
  <si>
    <t>PRD-1510</t>
  </si>
  <si>
    <t>Kathy Weaver</t>
  </si>
  <si>
    <t>twilliamson850@gmail.com</t>
  </si>
  <si>
    <t>FTX-59185-435</t>
  </si>
  <si>
    <t>CUST-39025-AS</t>
  </si>
  <si>
    <t>PRD-1511</t>
  </si>
  <si>
    <t>Jacqueline Brown</t>
  </si>
  <si>
    <t>252026003@hotmail.com</t>
  </si>
  <si>
    <t>FTX-76711-183</t>
  </si>
  <si>
    <t>CUST-96009-US</t>
  </si>
  <si>
    <t>PRD-1512</t>
  </si>
  <si>
    <t>Gary Mccarthy</t>
  </si>
  <si>
    <t>jhoffman656@yahoo.com</t>
  </si>
  <si>
    <t>FTX-19209-646</t>
  </si>
  <si>
    <t>CUST-44614-US</t>
  </si>
  <si>
    <t>PRD-1513</t>
  </si>
  <si>
    <t>Shannon Bates</t>
  </si>
  <si>
    <t>dmd40@hotmail.com</t>
  </si>
  <si>
    <t>FTX-60254-634</t>
  </si>
  <si>
    <t>CUST-45564-AF</t>
  </si>
  <si>
    <t>PRD-1514</t>
  </si>
  <si>
    <t>Sophia Stewart</t>
  </si>
  <si>
    <t>abailey3211@hotmail.com</t>
  </si>
  <si>
    <t>FTX-18867-592</t>
  </si>
  <si>
    <t>CUST-93758-US</t>
  </si>
  <si>
    <t>PRD-1515</t>
  </si>
  <si>
    <t>Kristi Sullivan</t>
  </si>
  <si>
    <t>djohnson146@yahoo.com</t>
  </si>
  <si>
    <t>FTX-91203-110</t>
  </si>
  <si>
    <t>CUST-95039-EU</t>
  </si>
  <si>
    <t>PRD-1516</t>
  </si>
  <si>
    <t>Eric Smith</t>
  </si>
  <si>
    <t>seaton93@hotmail.com</t>
  </si>
  <si>
    <t>FTX-36906-229</t>
  </si>
  <si>
    <t>CUST-96500-US</t>
  </si>
  <si>
    <t>PRD-1517</t>
  </si>
  <si>
    <t>Elizabeth Price</t>
  </si>
  <si>
    <t>jbrown0426@hotmail.com</t>
  </si>
  <si>
    <t>FTX-94699-787</t>
  </si>
  <si>
    <t>CUST-94081-AF</t>
  </si>
  <si>
    <t>PRD-1518</t>
  </si>
  <si>
    <t>Johnathan Lynch</t>
  </si>
  <si>
    <t>adrake527@gmail.com</t>
  </si>
  <si>
    <t>FTX-39332-695</t>
  </si>
  <si>
    <t>CUST-24061-AF</t>
  </si>
  <si>
    <t>PRD-1519</t>
  </si>
  <si>
    <t>William Hardin</t>
  </si>
  <si>
    <t>cmccoy3491@hotmail.com</t>
  </si>
  <si>
    <t>FTX-40409-469</t>
  </si>
  <si>
    <t>CUST-53257-AF</t>
  </si>
  <si>
    <t>PRD-1520</t>
  </si>
  <si>
    <t>osimpson59@yahoo.com</t>
  </si>
  <si>
    <t>FTX-16953-137</t>
  </si>
  <si>
    <t>CUST-94474-EU</t>
  </si>
  <si>
    <t>PRD-1521</t>
  </si>
  <si>
    <t>Samantha Johnson</t>
  </si>
  <si>
    <t>sevans6034@gmail.com</t>
  </si>
  <si>
    <t>FTX-36264-720</t>
  </si>
  <si>
    <t>CUST-58903-SA</t>
  </si>
  <si>
    <t>PRD-1522</t>
  </si>
  <si>
    <t>James Silva</t>
  </si>
  <si>
    <t>591497799@yahoo.com</t>
  </si>
  <si>
    <t>FTX-97022-186</t>
  </si>
  <si>
    <t>CUST-39774-AS</t>
  </si>
  <si>
    <t>PRD-1523</t>
  </si>
  <si>
    <t>Cameron Williams</t>
  </si>
  <si>
    <t>795191276@gmail.com</t>
  </si>
  <si>
    <t>FTX-25692-311</t>
  </si>
  <si>
    <t>CUST-10178-US</t>
  </si>
  <si>
    <t>PRD-1524</t>
  </si>
  <si>
    <t>Angela Cooper</t>
  </si>
  <si>
    <t>dnorman84@yahoo.com</t>
  </si>
  <si>
    <t>FTX-24978-856</t>
  </si>
  <si>
    <t>CUST-35818-US</t>
  </si>
  <si>
    <t>PRD-1525</t>
  </si>
  <si>
    <t>Joseph Mills</t>
  </si>
  <si>
    <t>clewis123@yahoo.com</t>
  </si>
  <si>
    <t>FTX-73794-363</t>
  </si>
  <si>
    <t>CUST-47201-AS</t>
  </si>
  <si>
    <t>PRD-1526</t>
  </si>
  <si>
    <t>Johnny Castillo</t>
  </si>
  <si>
    <t>djones8565@gmail.com</t>
  </si>
  <si>
    <t>FTX-75591-701</t>
  </si>
  <si>
    <t>CUST-69383-US</t>
  </si>
  <si>
    <t>PRD-1527</t>
  </si>
  <si>
    <t>Cody Barnett</t>
  </si>
  <si>
    <t>jjarvis4650@yahoo.com</t>
  </si>
  <si>
    <t>FTX-66606-583</t>
  </si>
  <si>
    <t>CUST-89354-AF</t>
  </si>
  <si>
    <t>PRD-1528</t>
  </si>
  <si>
    <t>Jennifer Smith</t>
  </si>
  <si>
    <t>dpena9686@hotmail.com</t>
  </si>
  <si>
    <t>FTX-58888-363</t>
  </si>
  <si>
    <t>CUST-43567-EU</t>
  </si>
  <si>
    <t>PRD-1529</t>
  </si>
  <si>
    <t>Derrick Lawrence</t>
  </si>
  <si>
    <t>kbest05@gmail.com</t>
  </si>
  <si>
    <t>FTX-76713-808</t>
  </si>
  <si>
    <t>CUST-22719-AF</t>
  </si>
  <si>
    <t>PRD-1530</t>
  </si>
  <si>
    <t>Brittany Davis</t>
  </si>
  <si>
    <t>ebrown722@yahoo.com</t>
  </si>
  <si>
    <t>FTX-63998-632</t>
  </si>
  <si>
    <t>CUST-49969-AS</t>
  </si>
  <si>
    <t>PRD-1531</t>
  </si>
  <si>
    <t>bmontoya125@yahoo.com</t>
  </si>
  <si>
    <t>FTX-56789-682</t>
  </si>
  <si>
    <t>CUST-37296-AS</t>
  </si>
  <si>
    <t>PRD-1532</t>
  </si>
  <si>
    <t>Sylvia Ortiz</t>
  </si>
  <si>
    <t>wrodriguez02@gmail.com</t>
  </si>
  <si>
    <t>FTX-61659-807</t>
  </si>
  <si>
    <t>CUST-83856-AF</t>
  </si>
  <si>
    <t>PRD-1533</t>
  </si>
  <si>
    <t>Jose Gonzalez</t>
  </si>
  <si>
    <t>awilliams2115@hotmail.com</t>
  </si>
  <si>
    <t>FTX-92891-793</t>
  </si>
  <si>
    <t>CUST-59841-AS</t>
  </si>
  <si>
    <t>PRD-1534</t>
  </si>
  <si>
    <t>Cynthia Young</t>
  </si>
  <si>
    <t>kmartin14@gmail.com</t>
  </si>
  <si>
    <t>FTX-28643-558</t>
  </si>
  <si>
    <t>CUST-23974-US</t>
  </si>
  <si>
    <t>PRD-1535</t>
  </si>
  <si>
    <t>Kristen Gray</t>
  </si>
  <si>
    <t>ahawkins2275@gmail.com</t>
  </si>
  <si>
    <t>FTX-39413-947</t>
  </si>
  <si>
    <t>CUST-98544-SA</t>
  </si>
  <si>
    <t>PRD-1536</t>
  </si>
  <si>
    <t>Matthew Wade</t>
  </si>
  <si>
    <t>vcook8100@yahoo.com</t>
  </si>
  <si>
    <t>FTX-83542-136</t>
  </si>
  <si>
    <t>CUST-43240-AS</t>
  </si>
  <si>
    <t>PRD-1537</t>
  </si>
  <si>
    <t>Alvin Anderson</t>
  </si>
  <si>
    <t>srodriguez417@hotmail.com</t>
  </si>
  <si>
    <t>FTX-68813-515</t>
  </si>
  <si>
    <t>CUST-82122-AF</t>
  </si>
  <si>
    <t>PRD-1538</t>
  </si>
  <si>
    <t>Geoffrey Clark</t>
  </si>
  <si>
    <t>scollins83@gmail.com</t>
  </si>
  <si>
    <t>FTX-94398-519</t>
  </si>
  <si>
    <t>CUST-83420-SA</t>
  </si>
  <si>
    <t>PRD-1539</t>
  </si>
  <si>
    <t>Daniel Mccarthy Jr.</t>
  </si>
  <si>
    <t>380360691@gmail.com</t>
  </si>
  <si>
    <t>FTX-90382-988</t>
  </si>
  <si>
    <t>CUST-37035-EU</t>
  </si>
  <si>
    <t>PRD-1540</t>
  </si>
  <si>
    <t>Michael Lambert</t>
  </si>
  <si>
    <t>2447658@gmail.com</t>
  </si>
  <si>
    <t>FTX-15573-865</t>
  </si>
  <si>
    <t>CUST-12042-EU</t>
  </si>
  <si>
    <t>PRD-1541</t>
  </si>
  <si>
    <t>Amanda Olson</t>
  </si>
  <si>
    <t>cmccormick673@gmail.com</t>
  </si>
  <si>
    <t>FTX-89356-534</t>
  </si>
  <si>
    <t>CUST-33848-EU</t>
  </si>
  <si>
    <t>PRD-1542</t>
  </si>
  <si>
    <t>skramer1909@gmail.com</t>
  </si>
  <si>
    <t>FTX-90988-477</t>
  </si>
  <si>
    <t>CUST-45737-US</t>
  </si>
  <si>
    <t>PRD-1543</t>
  </si>
  <si>
    <t>Christopher Lane</t>
  </si>
  <si>
    <t>dgilbert416@hotmail.com</t>
  </si>
  <si>
    <t>FTX-46507-106</t>
  </si>
  <si>
    <t>CUST-19638-EU</t>
  </si>
  <si>
    <t>PRD-1544</t>
  </si>
  <si>
    <t>Janet Leach</t>
  </si>
  <si>
    <t>mevans684@gmail.com</t>
  </si>
  <si>
    <t>FTX-95231-409</t>
  </si>
  <si>
    <t>CUST-89365-AS</t>
  </si>
  <si>
    <t>PRD-1545</t>
  </si>
  <si>
    <t>Debra Riley</t>
  </si>
  <si>
    <t>lscott18@gmail.com</t>
  </si>
  <si>
    <t>FTX-89759-973</t>
  </si>
  <si>
    <t>CUST-88610-SA</t>
  </si>
  <si>
    <t>PRD-1546</t>
  </si>
  <si>
    <t>Jennifer Carr</t>
  </si>
  <si>
    <t>ekelley427@yahoo.com</t>
  </si>
  <si>
    <t>FTX-23912-589</t>
  </si>
  <si>
    <t>CUST-87956-AF</t>
  </si>
  <si>
    <t>PRD-1547</t>
  </si>
  <si>
    <t>Pedro Johnson</t>
  </si>
  <si>
    <t>sjohnson36@hotmail.com</t>
  </si>
  <si>
    <t>FTX-68413-815</t>
  </si>
  <si>
    <t>CUST-55018-SA</t>
  </si>
  <si>
    <t>PRD-1548</t>
  </si>
  <si>
    <t>Ashley Pittman</t>
  </si>
  <si>
    <t>amd13@gmail.com</t>
  </si>
  <si>
    <t>FTX-51272-690</t>
  </si>
  <si>
    <t>CUST-66373-EU</t>
  </si>
  <si>
    <t>PRD-1549</t>
  </si>
  <si>
    <t>Amy Diaz</t>
  </si>
  <si>
    <t>rbrown58@hotmail.com</t>
  </si>
  <si>
    <t>FTX-21073-688</t>
  </si>
  <si>
    <t>CUST-75805-US</t>
  </si>
  <si>
    <t>PRD-1550</t>
  </si>
  <si>
    <t>Tiffany Schultz</t>
  </si>
  <si>
    <t>matkins49@yahoo.com</t>
  </si>
  <si>
    <t>FTX-29092-210</t>
  </si>
  <si>
    <t>CUST-35404-EU</t>
  </si>
  <si>
    <t>PRD-1551</t>
  </si>
  <si>
    <t>Eddie Morales</t>
  </si>
  <si>
    <t>2480722@yahoo.com</t>
  </si>
  <si>
    <t>FTX-79733-621</t>
  </si>
  <si>
    <t>CUST-44302-AS</t>
  </si>
  <si>
    <t>PRD-1552</t>
  </si>
  <si>
    <t>Michael Benson</t>
  </si>
  <si>
    <t>529451605@hotmail.com</t>
  </si>
  <si>
    <t>FTX-10222-782</t>
  </si>
  <si>
    <t>CUST-41633-SA</t>
  </si>
  <si>
    <t>PRD-1553</t>
  </si>
  <si>
    <t>Kristin Davis</t>
  </si>
  <si>
    <t>9129441@yahoo.com</t>
  </si>
  <si>
    <t>FTX-33103-345</t>
  </si>
  <si>
    <t>CUST-63770-EU</t>
  </si>
  <si>
    <t>PRD-1554</t>
  </si>
  <si>
    <t>kdavies38@gmail.com</t>
  </si>
  <si>
    <t>FTX-65321-171</t>
  </si>
  <si>
    <t>CUST-48545-SA</t>
  </si>
  <si>
    <t>PRD-1555</t>
  </si>
  <si>
    <t>William Castillo</t>
  </si>
  <si>
    <t>dbrown7571@hotmail.com</t>
  </si>
  <si>
    <t>FTX-77603-693</t>
  </si>
  <si>
    <t>CUST-70900-US</t>
  </si>
  <si>
    <t>PRD-1556</t>
  </si>
  <si>
    <t>Kelly Gonzalez</t>
  </si>
  <si>
    <t>cbradshaw356@gmail.com</t>
  </si>
  <si>
    <t>FTX-57936-670</t>
  </si>
  <si>
    <t>CUST-87749-AF</t>
  </si>
  <si>
    <t>PRD-1557</t>
  </si>
  <si>
    <t>Robert Schultz</t>
  </si>
  <si>
    <t>vmorales71@hotmail.com</t>
  </si>
  <si>
    <t>FTX-32249-287</t>
  </si>
  <si>
    <t>CUST-51275-AS</t>
  </si>
  <si>
    <t>PRD-1558</t>
  </si>
  <si>
    <t>George Caldwell</t>
  </si>
  <si>
    <t>ttaylor70@gmail.com</t>
  </si>
  <si>
    <t>FTX-47413-292</t>
  </si>
  <si>
    <t>CUST-97962-SA</t>
  </si>
  <si>
    <t>PRD-1559</t>
  </si>
  <si>
    <t>Joseph Bailey</t>
  </si>
  <si>
    <t>kguzman983@yahoo.com</t>
  </si>
  <si>
    <t>FTX-77585-336</t>
  </si>
  <si>
    <t>CUST-42168-AS</t>
  </si>
  <si>
    <t>PRD-1560</t>
  </si>
  <si>
    <t>Dylan Chapman</t>
  </si>
  <si>
    <t>atyler6101@hotmail.com</t>
  </si>
  <si>
    <t>FTX-29638-698</t>
  </si>
  <si>
    <t>CUST-66632-EU</t>
  </si>
  <si>
    <t>PRD-1561</t>
  </si>
  <si>
    <t>Christopher Owens</t>
  </si>
  <si>
    <t>cbrandt1880@gmail.com</t>
  </si>
  <si>
    <t>FTX-25001-109</t>
  </si>
  <si>
    <t>CUST-81810-SA</t>
  </si>
  <si>
    <t>PRD-1562</t>
  </si>
  <si>
    <t>Hayden Reynolds</t>
  </si>
  <si>
    <t>mmd831@yahoo.com</t>
  </si>
  <si>
    <t>FTX-60839-670</t>
  </si>
  <si>
    <t>CUST-43677-AF</t>
  </si>
  <si>
    <t>PRD-1563</t>
  </si>
  <si>
    <t>Lisa Perry</t>
  </si>
  <si>
    <t>mwilliams9907@gmail.com</t>
  </si>
  <si>
    <t>FTX-74019-739</t>
  </si>
  <si>
    <t>CUST-23516-EU</t>
  </si>
  <si>
    <t>PRD-1564</t>
  </si>
  <si>
    <t>Dr. Tony Lozano V</t>
  </si>
  <si>
    <t>ehuang5320@gmail.com</t>
  </si>
  <si>
    <t>FTX-57690-892</t>
  </si>
  <si>
    <t>CUST-47369-US</t>
  </si>
  <si>
    <t>PRD-1565</t>
  </si>
  <si>
    <t>Jessica Newton</t>
  </si>
  <si>
    <t>emartinez102@yahoo.com</t>
  </si>
  <si>
    <t>FTX-68760-480</t>
  </si>
  <si>
    <t>CUST-43182-SA</t>
  </si>
  <si>
    <t>PRD-1566</t>
  </si>
  <si>
    <t>Brenda Johnson</t>
  </si>
  <si>
    <t>reverett27@gmail.com</t>
  </si>
  <si>
    <t>FTX-66130-443</t>
  </si>
  <si>
    <t>CUST-32154-EU</t>
  </si>
  <si>
    <t>PRD-1567</t>
  </si>
  <si>
    <t>Holly Whitaker</t>
  </si>
  <si>
    <t>twallace379@gmail.com</t>
  </si>
  <si>
    <t>FTX-30437-362</t>
  </si>
  <si>
    <t>CUST-70950-EU</t>
  </si>
  <si>
    <t>PRD-1568</t>
  </si>
  <si>
    <t>Patrick Francis</t>
  </si>
  <si>
    <t>rperkins85@hotmail.com</t>
  </si>
  <si>
    <t>FTX-62299-237</t>
  </si>
  <si>
    <t>CUST-88544-AS</t>
  </si>
  <si>
    <t>PRD-1569</t>
  </si>
  <si>
    <t>Donald Sullivan</t>
  </si>
  <si>
    <t>kallen9371@hotmail.com</t>
  </si>
  <si>
    <t>FTX-72298-880</t>
  </si>
  <si>
    <t>CUST-84020-AF</t>
  </si>
  <si>
    <t>PRD-1570</t>
  </si>
  <si>
    <t>Andrew Robbins</t>
  </si>
  <si>
    <t>njones4673@gmail.com</t>
  </si>
  <si>
    <t>FTX-67252-846</t>
  </si>
  <si>
    <t>CUST-45842-SA</t>
  </si>
  <si>
    <t>PRD-1571</t>
  </si>
  <si>
    <t>Elizabeth Hart</t>
  </si>
  <si>
    <t>abennett16@yahoo.com</t>
  </si>
  <si>
    <t>FTX-52481-307</t>
  </si>
  <si>
    <t>CUST-27304-AS</t>
  </si>
  <si>
    <t>PRD-1572</t>
  </si>
  <si>
    <t>Erica Hernandez</t>
  </si>
  <si>
    <t>19842594@gmail.com</t>
  </si>
  <si>
    <t>FTX-91373-125</t>
  </si>
  <si>
    <t>CUST-90445-AF</t>
  </si>
  <si>
    <t>PRD-1573</t>
  </si>
  <si>
    <t>Heather Rice</t>
  </si>
  <si>
    <t>sjones059@gmail.com</t>
  </si>
  <si>
    <t>FTX-37533-108</t>
  </si>
  <si>
    <t>CUST-93247-AF</t>
  </si>
  <si>
    <t>PRD-1574</t>
  </si>
  <si>
    <t>Nancy Rice DDS</t>
  </si>
  <si>
    <t>jball065@gmail.com</t>
  </si>
  <si>
    <t>FTX-44017-685</t>
  </si>
  <si>
    <t>CUST-93057-AF</t>
  </si>
  <si>
    <t>PRD-1575</t>
  </si>
  <si>
    <t>Kimberly Silva</t>
  </si>
  <si>
    <t>sbishop12@hotmail.com</t>
  </si>
  <si>
    <t>FTX-44897-981</t>
  </si>
  <si>
    <t>CUST-28143-SA</t>
  </si>
  <si>
    <t>PRD-1576</t>
  </si>
  <si>
    <t>Stephen Torres</t>
  </si>
  <si>
    <t>apowell3747@gmail.com</t>
  </si>
  <si>
    <t>FTX-25878-142</t>
  </si>
  <si>
    <t>CUST-82353-EU</t>
  </si>
  <si>
    <t>PRD-1577</t>
  </si>
  <si>
    <t>Anthony Sandoval</t>
  </si>
  <si>
    <t>kedwards3843@hotmail.com</t>
  </si>
  <si>
    <t>FTX-20351-735</t>
  </si>
  <si>
    <t>CUST-16155-EU</t>
  </si>
  <si>
    <t>PRD-1578</t>
  </si>
  <si>
    <t>Tammy Andrews</t>
  </si>
  <si>
    <t>cmclaughlin81@hotmail.com</t>
  </si>
  <si>
    <t>FTX-11879-776</t>
  </si>
  <si>
    <t>CUST-65710-SA</t>
  </si>
  <si>
    <t>PRD-1579</t>
  </si>
  <si>
    <t>Timothy Gray</t>
  </si>
  <si>
    <t>59612080@hotmail.com</t>
  </si>
  <si>
    <t>FTX-67827-521</t>
  </si>
  <si>
    <t>CUST-64894-US</t>
  </si>
  <si>
    <t>PRD-1580</t>
  </si>
  <si>
    <t>Bradley Brown</t>
  </si>
  <si>
    <t>tmcgee385@gmail.com</t>
  </si>
  <si>
    <t>FTX-26988-359</t>
  </si>
  <si>
    <t>CUST-20522-AS</t>
  </si>
  <si>
    <t>PRD-1581</t>
  </si>
  <si>
    <t>Lisa Mosley</t>
  </si>
  <si>
    <t>amoore923@gmail.com</t>
  </si>
  <si>
    <t>FTX-96765-189</t>
  </si>
  <si>
    <t>CUST-21747-AS</t>
  </si>
  <si>
    <t>PRD-1582</t>
  </si>
  <si>
    <t>Tim Figueroa</t>
  </si>
  <si>
    <t>cdavis9067@gmail.com</t>
  </si>
  <si>
    <t>FTX-59553-898</t>
  </si>
  <si>
    <t>CUST-58044-AS</t>
  </si>
  <si>
    <t>PRD-1583</t>
  </si>
  <si>
    <t>Jill Johnson</t>
  </si>
  <si>
    <t>679209739@hotmail.com</t>
  </si>
  <si>
    <t>FTX-57075-754</t>
  </si>
  <si>
    <t>CUST-29528-AS</t>
  </si>
  <si>
    <t>PRD-1584</t>
  </si>
  <si>
    <t>Clinton Jensen</t>
  </si>
  <si>
    <t>88949759@yahoo.com</t>
  </si>
  <si>
    <t>FTX-44579-796</t>
  </si>
  <si>
    <t>CUST-12955-SA</t>
  </si>
  <si>
    <t>PRD-1585</t>
  </si>
  <si>
    <t>Kristen Wright</t>
  </si>
  <si>
    <t>mgarcia315@gmail.com</t>
  </si>
  <si>
    <t>FTX-45041-566</t>
  </si>
  <si>
    <t>CUST-62953-EU</t>
  </si>
  <si>
    <t>PRD-1586</t>
  </si>
  <si>
    <t>Michelle Greene</t>
  </si>
  <si>
    <t>mritter9842@gmail.com</t>
  </si>
  <si>
    <t>FTX-95397-176</t>
  </si>
  <si>
    <t>CUST-83819-AF</t>
  </si>
  <si>
    <t>PRD-1587</t>
  </si>
  <si>
    <t>Marilyn Olsen</t>
  </si>
  <si>
    <t>4167692@gmail.com</t>
  </si>
  <si>
    <t>FTX-68724-480</t>
  </si>
  <si>
    <t>CUST-36086-US</t>
  </si>
  <si>
    <t>PRD-1588</t>
  </si>
  <si>
    <t>Douglas Williams</t>
  </si>
  <si>
    <t>kpatel15@hotmail.com</t>
  </si>
  <si>
    <t>FTX-33587-957</t>
  </si>
  <si>
    <t>CUST-37154-SA</t>
  </si>
  <si>
    <t>PRD-1589</t>
  </si>
  <si>
    <t>Benjamin Adams</t>
  </si>
  <si>
    <t>hmiller96@yahoo.com</t>
  </si>
  <si>
    <t>FTX-13688-123</t>
  </si>
  <si>
    <t>CUST-82156-EU</t>
  </si>
  <si>
    <t>PRD-1590</t>
  </si>
  <si>
    <t>Kristina Martinez</t>
  </si>
  <si>
    <t>307626738@gmail.com</t>
  </si>
  <si>
    <t>FTX-59379-751</t>
  </si>
  <si>
    <t>CUST-13978-US</t>
  </si>
  <si>
    <t>PRD-1591</t>
  </si>
  <si>
    <t>Sharon Miller</t>
  </si>
  <si>
    <t>jwhite73@hotmail.com</t>
  </si>
  <si>
    <t>FTX-15116-995</t>
  </si>
  <si>
    <t>CUST-91089-SA</t>
  </si>
  <si>
    <t>PRD-1592</t>
  </si>
  <si>
    <t>Brian Hoover</t>
  </si>
  <si>
    <t>preed70@yahoo.com</t>
  </si>
  <si>
    <t>FTX-96243-898</t>
  </si>
  <si>
    <t>CUST-99417-AS</t>
  </si>
  <si>
    <t>PRD-1593</t>
  </si>
  <si>
    <t>Sydney Fowler</t>
  </si>
  <si>
    <t>jmullins27@gmail.com</t>
  </si>
  <si>
    <t>FTX-29033-466</t>
  </si>
  <si>
    <t>CUST-58682-SA</t>
  </si>
  <si>
    <t>PRD-1594</t>
  </si>
  <si>
    <t>Bryan Johnson</t>
  </si>
  <si>
    <t>drichards2138@hotmail.com</t>
  </si>
  <si>
    <t>FTX-47153-132</t>
  </si>
  <si>
    <t>CUST-85563-AF</t>
  </si>
  <si>
    <t>PRD-1595</t>
  </si>
  <si>
    <t>Bradley Chambers</t>
  </si>
  <si>
    <t>mwilliams1927@gmail.com</t>
  </si>
  <si>
    <t>FTX-74145-374</t>
  </si>
  <si>
    <t>CUST-31162-AS</t>
  </si>
  <si>
    <t>PRD-1596</t>
  </si>
  <si>
    <t>Katie Saunders</t>
  </si>
  <si>
    <t>lpowers01@hotmail.com</t>
  </si>
  <si>
    <t>FTX-41790-178</t>
  </si>
  <si>
    <t>CUST-26789-AF</t>
  </si>
  <si>
    <t>PRD-1597</t>
  </si>
  <si>
    <t>pmahoney5213@yahoo.com</t>
  </si>
  <si>
    <t>FTX-56092-826</t>
  </si>
  <si>
    <t>CUST-70189-EU</t>
  </si>
  <si>
    <t>PRD-1598</t>
  </si>
  <si>
    <t>Isaac Ryan</t>
  </si>
  <si>
    <t>198053667@gmail.com</t>
  </si>
  <si>
    <t>FTX-25324-785</t>
  </si>
  <si>
    <t>CUST-59673-US</t>
  </si>
  <si>
    <t>PRD-1599</t>
  </si>
  <si>
    <t>Michelle Nguyen</t>
  </si>
  <si>
    <t>bjohnson74@gmail.com</t>
  </si>
  <si>
    <t>FTX-90364-100</t>
  </si>
  <si>
    <t>CUST-97021-AF</t>
  </si>
  <si>
    <t>PRD-1600</t>
  </si>
  <si>
    <t>Sarah Chavez</t>
  </si>
  <si>
    <t>twalton54@hotmail.com</t>
  </si>
  <si>
    <t>FTX-22672-860</t>
  </si>
  <si>
    <t>CUST-95439-EU</t>
  </si>
  <si>
    <t>PRD-1601</t>
  </si>
  <si>
    <t>Sandra Miller</t>
  </si>
  <si>
    <t>mbrowning6608@hotmail.com</t>
  </si>
  <si>
    <t>FTX-69525-451</t>
  </si>
  <si>
    <t>CUST-52412-EU</t>
  </si>
  <si>
    <t>PRD-1602</t>
  </si>
  <si>
    <t>Brian Gonzales</t>
  </si>
  <si>
    <t>ekeith6091@gmail.com</t>
  </si>
  <si>
    <t>FTX-13706-676</t>
  </si>
  <si>
    <t>CUST-37059-EU</t>
  </si>
  <si>
    <t>PRD-1603</t>
  </si>
  <si>
    <t>krogers4276@gmail.com</t>
  </si>
  <si>
    <t>FTX-93654-424</t>
  </si>
  <si>
    <t>CUST-18274-SA</t>
  </si>
  <si>
    <t>PRD-1604</t>
  </si>
  <si>
    <t>Vicki Cherry</t>
  </si>
  <si>
    <t>36710699@gmail.com</t>
  </si>
  <si>
    <t>FTX-56557-446</t>
  </si>
  <si>
    <t>CUST-90892-AS</t>
  </si>
  <si>
    <t>PRD-1605</t>
  </si>
  <si>
    <t>Jeffrey Cruz</t>
  </si>
  <si>
    <t>cjohnson00@gmail.com</t>
  </si>
  <si>
    <t>FTX-45627-194</t>
  </si>
  <si>
    <t>CUST-59938-US</t>
  </si>
  <si>
    <t>PRD-1606</t>
  </si>
  <si>
    <t>Rebecca Snyder</t>
  </si>
  <si>
    <t>jlopez43@yahoo.com</t>
  </si>
  <si>
    <t>FTX-97724-979</t>
  </si>
  <si>
    <t>CUST-78911-US</t>
  </si>
  <si>
    <t>PRD-1607</t>
  </si>
  <si>
    <t>Susan Brooks</t>
  </si>
  <si>
    <t>glester204@yahoo.com</t>
  </si>
  <si>
    <t>FTX-12159-824</t>
  </si>
  <si>
    <t>CUST-53715-AS</t>
  </si>
  <si>
    <t>PRD-1608</t>
  </si>
  <si>
    <t>Terry Lawrence</t>
  </si>
  <si>
    <t>kibarra96@yahoo.com</t>
  </si>
  <si>
    <t>FTX-28412-591</t>
  </si>
  <si>
    <t>CUST-58577-SA</t>
  </si>
  <si>
    <t>PRD-1609</t>
  </si>
  <si>
    <t>Curtis Camacho</t>
  </si>
  <si>
    <t>bjensen516@yahoo.com</t>
  </si>
  <si>
    <t>FTX-89960-629</t>
  </si>
  <si>
    <t>CUST-74336-US</t>
  </si>
  <si>
    <t>PRD-1610</t>
  </si>
  <si>
    <t>Melissa Gaines</t>
  </si>
  <si>
    <t>753040147@yahoo.com</t>
  </si>
  <si>
    <t>FTX-17263-207</t>
  </si>
  <si>
    <t>CUST-36047-SA</t>
  </si>
  <si>
    <t>PRD-1611</t>
  </si>
  <si>
    <t>Stephen Burke</t>
  </si>
  <si>
    <t>tgomez901@yahoo.com</t>
  </si>
  <si>
    <t>FTX-46161-970</t>
  </si>
  <si>
    <t>CUST-82870-EU</t>
  </si>
  <si>
    <t>PRD-1612</t>
  </si>
  <si>
    <t>Kenneth Combs</t>
  </si>
  <si>
    <t>msmith8418@hotmail.com</t>
  </si>
  <si>
    <t>FTX-67474-954</t>
  </si>
  <si>
    <t>CUST-67009-AF</t>
  </si>
  <si>
    <t>PRD-1613</t>
  </si>
  <si>
    <t>Brianna Schneider</t>
  </si>
  <si>
    <t>jsuarez89@hotmail.com</t>
  </si>
  <si>
    <t>FTX-78568-208</t>
  </si>
  <si>
    <t>CUST-50287-AS</t>
  </si>
  <si>
    <t>PRD-1614</t>
  </si>
  <si>
    <t>Leroy Martin</t>
  </si>
  <si>
    <t>mlopez027@hotmail.com</t>
  </si>
  <si>
    <t>FTX-25909-809</t>
  </si>
  <si>
    <t>CUST-34289-US</t>
  </si>
  <si>
    <t>PRD-1615</t>
  </si>
  <si>
    <t>Shaun White</t>
  </si>
  <si>
    <t>rgarcia112@gmail.com</t>
  </si>
  <si>
    <t>FTX-25241-507</t>
  </si>
  <si>
    <t>CUST-78620-AS</t>
  </si>
  <si>
    <t>PRD-1616</t>
  </si>
  <si>
    <t>Melissa Taylor</t>
  </si>
  <si>
    <t>cskinner9990@yahoo.com</t>
  </si>
  <si>
    <t>FTX-95887-935</t>
  </si>
  <si>
    <t>CUST-34564-AS</t>
  </si>
  <si>
    <t>PRD-1617</t>
  </si>
  <si>
    <t>Renee Douglas</t>
  </si>
  <si>
    <t>skelly712@gmail.com</t>
  </si>
  <si>
    <t>FTX-97739-484</t>
  </si>
  <si>
    <t>CUST-27082-SA</t>
  </si>
  <si>
    <t>PRD-1618</t>
  </si>
  <si>
    <t>Sharon Pearson</t>
  </si>
  <si>
    <t>092816526@gmail.com</t>
  </si>
  <si>
    <t>FTX-10771-991</t>
  </si>
  <si>
    <t>CUST-74713-AS</t>
  </si>
  <si>
    <t>PRD-1619</t>
  </si>
  <si>
    <t>Ryan Morrison</t>
  </si>
  <si>
    <t>kfoster0807@gmail.com</t>
  </si>
  <si>
    <t>FTX-34447-766</t>
  </si>
  <si>
    <t>CUST-59416-AS</t>
  </si>
  <si>
    <t>PRD-1620</t>
  </si>
  <si>
    <t>Bradley Porter</t>
  </si>
  <si>
    <t>sroberts250@hotmail.com</t>
  </si>
  <si>
    <t>FTX-90902-199</t>
  </si>
  <si>
    <t>CUST-88461-SA</t>
  </si>
  <si>
    <t>PRD-1621</t>
  </si>
  <si>
    <t>Kelli Butler</t>
  </si>
  <si>
    <t>tspencer074@yahoo.com</t>
  </si>
  <si>
    <t>FTX-36026-694</t>
  </si>
  <si>
    <t>CUST-18786-US</t>
  </si>
  <si>
    <t>PRD-1622</t>
  </si>
  <si>
    <t>Benjamin Bean DDS</t>
  </si>
  <si>
    <t>kcochran23@gmail.com</t>
  </si>
  <si>
    <t>FTX-73786-592</t>
  </si>
  <si>
    <t>CUST-40490-AF</t>
  </si>
  <si>
    <t>PRD-1623</t>
  </si>
  <si>
    <t>Timothy Simpson</t>
  </si>
  <si>
    <t>hkelly364@hotmail.com</t>
  </si>
  <si>
    <t>FTX-84245-916</t>
  </si>
  <si>
    <t>CUST-32926-AF</t>
  </si>
  <si>
    <t>PRD-1624</t>
  </si>
  <si>
    <t>Roger Richards</t>
  </si>
  <si>
    <t>nthompson3778@hotmail.com</t>
  </si>
  <si>
    <t>FTX-17124-143</t>
  </si>
  <si>
    <t>CUST-96138-AF</t>
  </si>
  <si>
    <t>PRD-1625</t>
  </si>
  <si>
    <t>Karen Hernandez</t>
  </si>
  <si>
    <t>adds0127@gmail.com</t>
  </si>
  <si>
    <t>FTX-73408-389</t>
  </si>
  <si>
    <t>CUST-15167-SA</t>
  </si>
  <si>
    <t>PRD-1626</t>
  </si>
  <si>
    <t>Erik Ramirez</t>
  </si>
  <si>
    <t>bwaters0180@hotmail.com</t>
  </si>
  <si>
    <t>FTX-56447-119</t>
  </si>
  <si>
    <t>CUST-25425-AF</t>
  </si>
  <si>
    <t>PRD-1627</t>
  </si>
  <si>
    <t>Julie Garrett</t>
  </si>
  <si>
    <t>570422871@yahoo.com</t>
  </si>
  <si>
    <t>FTX-70736-299</t>
  </si>
  <si>
    <t>CUST-24685-EU</t>
  </si>
  <si>
    <t>PRD-1628</t>
  </si>
  <si>
    <t>Dawn Harrison</t>
  </si>
  <si>
    <t>jmoss728@hotmail.com</t>
  </si>
  <si>
    <t>FTX-36732-285</t>
  </si>
  <si>
    <t>CUST-60787-AF</t>
  </si>
  <si>
    <t>PRD-1629</t>
  </si>
  <si>
    <t>Jeffrey Jones</t>
  </si>
  <si>
    <t>jcline6127@gmail.com</t>
  </si>
  <si>
    <t>FTX-55258-281</t>
  </si>
  <si>
    <t>CUST-54565-SA</t>
  </si>
  <si>
    <t>PRD-1630</t>
  </si>
  <si>
    <t>Deborah Lowery</t>
  </si>
  <si>
    <t>768233217@gmail.com</t>
  </si>
  <si>
    <t>FTX-50182-145</t>
  </si>
  <si>
    <t>CUST-66629-US</t>
  </si>
  <si>
    <t>PRD-1631</t>
  </si>
  <si>
    <t>Linda Hardy</t>
  </si>
  <si>
    <t>aholmes799@hotmail.com</t>
  </si>
  <si>
    <t>FTX-98560-900</t>
  </si>
  <si>
    <t>CUST-66885-AF</t>
  </si>
  <si>
    <t>PRD-1632</t>
  </si>
  <si>
    <t>Evelyn Pierce</t>
  </si>
  <si>
    <t>jgay31@yahoo.com</t>
  </si>
  <si>
    <t>FTX-95048-974</t>
  </si>
  <si>
    <t>CUST-77195-SA</t>
  </si>
  <si>
    <t>PRD-1633</t>
  </si>
  <si>
    <t>Olivia Pitts</t>
  </si>
  <si>
    <t>rthornton39@yahoo.com</t>
  </si>
  <si>
    <t>FTX-70509-129</t>
  </si>
  <si>
    <t>CUST-35324-SA</t>
  </si>
  <si>
    <t>PRD-1634</t>
  </si>
  <si>
    <t>Kathryn Johnston</t>
  </si>
  <si>
    <t>dbarajas9416@yahoo.com</t>
  </si>
  <si>
    <t>FTX-94790-824</t>
  </si>
  <si>
    <t>CUST-20789-AS</t>
  </si>
  <si>
    <t>PRD-1635</t>
  </si>
  <si>
    <t>Brendan Sawyer</t>
  </si>
  <si>
    <t>mwoodard397@hotmail.com</t>
  </si>
  <si>
    <t>FTX-34053-573</t>
  </si>
  <si>
    <t>CUST-24701-EU</t>
  </si>
  <si>
    <t>PRD-1636</t>
  </si>
  <si>
    <t>Jane Lee</t>
  </si>
  <si>
    <t>49027306@hotmail.com</t>
  </si>
  <si>
    <t>FTX-68517-618</t>
  </si>
  <si>
    <t>CUST-69704-EU</t>
  </si>
  <si>
    <t>PRD-1637</t>
  </si>
  <si>
    <t>Miguel Delgado</t>
  </si>
  <si>
    <t>jmartinez22@yahoo.com</t>
  </si>
  <si>
    <t>FTX-85216-429</t>
  </si>
  <si>
    <t>CUST-65264-EU</t>
  </si>
  <si>
    <t>PRD-1638</t>
  </si>
  <si>
    <t>Patrick Day</t>
  </si>
  <si>
    <t>cbennett974@gmail.com</t>
  </si>
  <si>
    <t>FTX-22679-861</t>
  </si>
  <si>
    <t>CUST-29520-AS</t>
  </si>
  <si>
    <t>PRD-1639</t>
  </si>
  <si>
    <t>Jason Torres</t>
  </si>
  <si>
    <t>lbailey6780@hotmail.com</t>
  </si>
  <si>
    <t>FTX-78397-216</t>
  </si>
  <si>
    <t>CUST-23528-AF</t>
  </si>
  <si>
    <t>PRD-1640</t>
  </si>
  <si>
    <t>Michael Martinez</t>
  </si>
  <si>
    <t>brobinson60@gmail.com</t>
  </si>
  <si>
    <t>FTX-45023-868</t>
  </si>
  <si>
    <t>CUST-35547-US</t>
  </si>
  <si>
    <t>PRD-1641</t>
  </si>
  <si>
    <t>Victoria Barrera</t>
  </si>
  <si>
    <t>vperkins624@yahoo.com</t>
  </si>
  <si>
    <t>FTX-33013-651</t>
  </si>
  <si>
    <t>CUST-76634-AS</t>
  </si>
  <si>
    <t>PRD-1642</t>
  </si>
  <si>
    <t>Richard Bailey</t>
  </si>
  <si>
    <t>aporter63@gmail.com</t>
  </si>
  <si>
    <t>FTX-76133-255</t>
  </si>
  <si>
    <t>CUST-89696-AS</t>
  </si>
  <si>
    <t>PRD-1643</t>
  </si>
  <si>
    <t>Janet Gonzalez</t>
  </si>
  <si>
    <t>bcruz40@gmail.com</t>
  </si>
  <si>
    <t>FTX-41011-721</t>
  </si>
  <si>
    <t>CUST-77981-AS</t>
  </si>
  <si>
    <t>PRD-1644</t>
  </si>
  <si>
    <t>Crystal Greene</t>
  </si>
  <si>
    <t>bglover895@hotmail.com</t>
  </si>
  <si>
    <t>FTX-39172-150</t>
  </si>
  <si>
    <t>CUST-19637-AS</t>
  </si>
  <si>
    <t>PRD-1645</t>
  </si>
  <si>
    <t>Isaac Zimmerman</t>
  </si>
  <si>
    <t>lfrazier752@gmail.com</t>
  </si>
  <si>
    <t>FTX-19377-902</t>
  </si>
  <si>
    <t>CUST-19569-AF</t>
  </si>
  <si>
    <t>PRD-1646</t>
  </si>
  <si>
    <t>Leslie Rogers</t>
  </si>
  <si>
    <t>smay6532@gmail.com</t>
  </si>
  <si>
    <t>FTX-43297-487</t>
  </si>
  <si>
    <t>CUST-23768-US</t>
  </si>
  <si>
    <t>PRD-1647</t>
  </si>
  <si>
    <t>Laura Wade</t>
  </si>
  <si>
    <t>nsandoval2567@yahoo.com</t>
  </si>
  <si>
    <t>FTX-69196-642</t>
  </si>
  <si>
    <t>CUST-39388-US</t>
  </si>
  <si>
    <t>PRD-1648</t>
  </si>
  <si>
    <t>Rachel Johnson</t>
  </si>
  <si>
    <t>dmarsh71@hotmail.com</t>
  </si>
  <si>
    <t>FTX-10227-508</t>
  </si>
  <si>
    <t>CUST-81198-AF</t>
  </si>
  <si>
    <t>PRD-1649</t>
  </si>
  <si>
    <t>James Duffy</t>
  </si>
  <si>
    <t>hramos4496@gmail.com</t>
  </si>
  <si>
    <t>FTX-74609-753</t>
  </si>
  <si>
    <t>CUST-58249-US</t>
  </si>
  <si>
    <t>PRD-1650</t>
  </si>
  <si>
    <t>Brent Anderson</t>
  </si>
  <si>
    <t>696589030@gmail.com</t>
  </si>
  <si>
    <t>FTX-99971-623</t>
  </si>
  <si>
    <t>CUST-18962-US</t>
  </si>
  <si>
    <t>PRD-1651</t>
  </si>
  <si>
    <t>Dennis Peterson</t>
  </si>
  <si>
    <t>krobertson65@gmail.com</t>
  </si>
  <si>
    <t>FTX-82596-537</t>
  </si>
  <si>
    <t>CUST-86161-EU</t>
  </si>
  <si>
    <t>PRD-1652</t>
  </si>
  <si>
    <t>Nicole Small</t>
  </si>
  <si>
    <t>hcarpenter6151@yahoo.com</t>
  </si>
  <si>
    <t>FTX-33615-371</t>
  </si>
  <si>
    <t>CUST-90470-SA</t>
  </si>
  <si>
    <t>PRD-1653</t>
  </si>
  <si>
    <t>Benjamin Hodge MD</t>
  </si>
  <si>
    <t>gphillips6350@yahoo.com</t>
  </si>
  <si>
    <t>FTX-29035-989</t>
  </si>
  <si>
    <t>CUST-34733-EU</t>
  </si>
  <si>
    <t>PRD-1654</t>
  </si>
  <si>
    <t>Nicole White</t>
  </si>
  <si>
    <t>djones1490@gmail.com</t>
  </si>
  <si>
    <t>FTX-79965-130</t>
  </si>
  <si>
    <t>CUST-92347-SA</t>
  </si>
  <si>
    <t>PRD-1655</t>
  </si>
  <si>
    <t>Cynthia Hill</t>
  </si>
  <si>
    <t>513235217@hotmail.com</t>
  </si>
  <si>
    <t>FTX-81434-388</t>
  </si>
  <si>
    <t>CUST-65940-AS</t>
  </si>
  <si>
    <t>PRD-1656</t>
  </si>
  <si>
    <t>Seth Blankenship</t>
  </si>
  <si>
    <t>jortega288@yahoo.com</t>
  </si>
  <si>
    <t>FTX-95397-273</t>
  </si>
  <si>
    <t>CUST-43854-AS</t>
  </si>
  <si>
    <t>PRD-1657</t>
  </si>
  <si>
    <t>Rebecca Vincent</t>
  </si>
  <si>
    <t>jbaker397@yahoo.com</t>
  </si>
  <si>
    <t>FTX-51847-186</t>
  </si>
  <si>
    <t>CUST-35712-SA</t>
  </si>
  <si>
    <t>PRD-1658</t>
  </si>
  <si>
    <t>John Flores MD</t>
  </si>
  <si>
    <t>2926069@hotmail.com</t>
  </si>
  <si>
    <t>FTX-67660-841</t>
  </si>
  <si>
    <t>CUST-40350-SA</t>
  </si>
  <si>
    <t>PRD-1659</t>
  </si>
  <si>
    <t>Eric Miller</t>
  </si>
  <si>
    <t>cstewart9906@gmail.com</t>
  </si>
  <si>
    <t>FTX-56850-947</t>
  </si>
  <si>
    <t>CUST-28710-AS</t>
  </si>
  <si>
    <t>PRD-1660</t>
  </si>
  <si>
    <t>Daniel Scott</t>
  </si>
  <si>
    <t>dmd225@hotmail.com</t>
  </si>
  <si>
    <t>FTX-52679-333</t>
  </si>
  <si>
    <t>CUST-83316-AF</t>
  </si>
  <si>
    <t>PRD-1661</t>
  </si>
  <si>
    <t>Linda Patrick</t>
  </si>
  <si>
    <t>pwalker7590@hotmail.com</t>
  </si>
  <si>
    <t>FTX-50537-620</t>
  </si>
  <si>
    <t>CUST-51475-AF</t>
  </si>
  <si>
    <t>PRD-1662</t>
  </si>
  <si>
    <t>Richard Ruiz</t>
  </si>
  <si>
    <t>jjohnson7685@yahoo.com</t>
  </si>
  <si>
    <t>FTX-12750-397</t>
  </si>
  <si>
    <t>CUST-88779-AS</t>
  </si>
  <si>
    <t>PRD-1663</t>
  </si>
  <si>
    <t>Gloria Lee</t>
  </si>
  <si>
    <t>malexander193@yahoo.com</t>
  </si>
  <si>
    <t>FTX-70992-629</t>
  </si>
  <si>
    <t>CUST-35153-EU</t>
  </si>
  <si>
    <t>PRD-1664</t>
  </si>
  <si>
    <t>Angela Yang</t>
  </si>
  <si>
    <t>arobinson048@gmail.com</t>
  </si>
  <si>
    <t>FTX-78200-993</t>
  </si>
  <si>
    <t>CUST-21304-US</t>
  </si>
  <si>
    <t>PRD-1665</t>
  </si>
  <si>
    <t>Larry Schmidt</t>
  </si>
  <si>
    <t>nbanks94@gmail.com</t>
  </si>
  <si>
    <t>FTX-84092-945</t>
  </si>
  <si>
    <t>CUST-60679-AF</t>
  </si>
  <si>
    <t>PRD-1666</t>
  </si>
  <si>
    <t>Claire Saunders</t>
  </si>
  <si>
    <t>dholder3408@yahoo.com</t>
  </si>
  <si>
    <t>FTX-51117-438</t>
  </si>
  <si>
    <t>CUST-62123-SA</t>
  </si>
  <si>
    <t>PRD-1667</t>
  </si>
  <si>
    <t>Wayne Patel</t>
  </si>
  <si>
    <t>whoffman37@gmail.com</t>
  </si>
  <si>
    <t>FTX-88283-684</t>
  </si>
  <si>
    <t>CUST-17648-EU</t>
  </si>
  <si>
    <t>PRD-1668</t>
  </si>
  <si>
    <t>Mark Lane</t>
  </si>
  <si>
    <t>jholland454@hotmail.com</t>
  </si>
  <si>
    <t>FTX-94245-512</t>
  </si>
  <si>
    <t>CUST-88827-US</t>
  </si>
  <si>
    <t>PRD-1669</t>
  </si>
  <si>
    <t>Lauren Richmond</t>
  </si>
  <si>
    <t>4889399@yahoo.com</t>
  </si>
  <si>
    <t>FTX-36026-378</t>
  </si>
  <si>
    <t>CUST-60020-US</t>
  </si>
  <si>
    <t>PRD-1670</t>
  </si>
  <si>
    <t>Sylvia Cross</t>
  </si>
  <si>
    <t>ecampbell90@hotmail.com</t>
  </si>
  <si>
    <t>FTX-27767-412</t>
  </si>
  <si>
    <t>CUST-91911-AF</t>
  </si>
  <si>
    <t>PRD-1671</t>
  </si>
  <si>
    <t>Wanda May</t>
  </si>
  <si>
    <t>pbeard31@gmail.com</t>
  </si>
  <si>
    <t>FTX-69684-555</t>
  </si>
  <si>
    <t>CUST-39961-SA</t>
  </si>
  <si>
    <t>PRD-1672</t>
  </si>
  <si>
    <t>Roy Baker</t>
  </si>
  <si>
    <t>cramsey7054@gmail.com</t>
  </si>
  <si>
    <t>FTX-65503-314</t>
  </si>
  <si>
    <t>CUST-69296-AS</t>
  </si>
  <si>
    <t>PRD-1673</t>
  </si>
  <si>
    <t>Bethany Jones</t>
  </si>
  <si>
    <t>029879499@hotmail.com</t>
  </si>
  <si>
    <t>FTX-70952-382</t>
  </si>
  <si>
    <t>CUST-40450-AF</t>
  </si>
  <si>
    <t>PRD-1674</t>
  </si>
  <si>
    <t>Jennifer Patterson</t>
  </si>
  <si>
    <t>tbailey55@yahoo.com</t>
  </si>
  <si>
    <t>FTX-61315-485</t>
  </si>
  <si>
    <t>CUST-15451-EU</t>
  </si>
  <si>
    <t>PRD-1675</t>
  </si>
  <si>
    <t>Jordan Thornton</t>
  </si>
  <si>
    <t>9187124@hotmail.com</t>
  </si>
  <si>
    <t>FTX-49812-951</t>
  </si>
  <si>
    <t>CUST-41345-US</t>
  </si>
  <si>
    <t>PRD-1676</t>
  </si>
  <si>
    <t>Donna Bowman</t>
  </si>
  <si>
    <t>smendoza7245@hotmail.com</t>
  </si>
  <si>
    <t>FTX-68473-795</t>
  </si>
  <si>
    <t>CUST-26064-SA</t>
  </si>
  <si>
    <t>PRD-1677</t>
  </si>
  <si>
    <t>Keith Bryant</t>
  </si>
  <si>
    <t>mwalker1870@hotmail.com</t>
  </si>
  <si>
    <t>FTX-59024-252</t>
  </si>
  <si>
    <t>CUST-66932-SA</t>
  </si>
  <si>
    <t>PRD-1678</t>
  </si>
  <si>
    <t>Melanie Alexander</t>
  </si>
  <si>
    <t>0505258@gmail.com</t>
  </si>
  <si>
    <t>FTX-90106-883</t>
  </si>
  <si>
    <t>CUST-81963-AS</t>
  </si>
  <si>
    <t>PRD-1679</t>
  </si>
  <si>
    <t>Jeffrey Robinson</t>
  </si>
  <si>
    <t>rwebb0044@gmail.com</t>
  </si>
  <si>
    <t>FTX-44496-484</t>
  </si>
  <si>
    <t>CUST-59713-EU</t>
  </si>
  <si>
    <t>PRD-1680</t>
  </si>
  <si>
    <t>John Anderson</t>
  </si>
  <si>
    <t>jrichardson0179@gmail.com</t>
  </si>
  <si>
    <t>FTX-93527-995</t>
  </si>
  <si>
    <t>CUST-94644-SA</t>
  </si>
  <si>
    <t>PRD-1681</t>
  </si>
  <si>
    <t>Megan Smith</t>
  </si>
  <si>
    <t>smartinez9946@gmail.com</t>
  </si>
  <si>
    <t>FTX-40172-746</t>
  </si>
  <si>
    <t>CUST-37600-AF</t>
  </si>
  <si>
    <t>PRD-1682</t>
  </si>
  <si>
    <t>Julie Brown</t>
  </si>
  <si>
    <t>813264327@gmail.com</t>
  </si>
  <si>
    <t>FTX-86610-752</t>
  </si>
  <si>
    <t>CUST-57503-AF</t>
  </si>
  <si>
    <t>PRD-1683</t>
  </si>
  <si>
    <t>Jacob Simmons</t>
  </si>
  <si>
    <t>tmd000@yahoo.com</t>
  </si>
  <si>
    <t>FTX-64404-784</t>
  </si>
  <si>
    <t>CUST-80659-AS</t>
  </si>
  <si>
    <t>PRD-1684</t>
  </si>
  <si>
    <t>jperez5319@gmail.com</t>
  </si>
  <si>
    <t>FTX-56091-222</t>
  </si>
  <si>
    <t>CUST-53621-AS</t>
  </si>
  <si>
    <t>PRD-1685</t>
  </si>
  <si>
    <t>Alicia Reyes</t>
  </si>
  <si>
    <t>wwright511@gmail.com</t>
  </si>
  <si>
    <t>FTX-73862-846</t>
  </si>
  <si>
    <t>CUST-41706-US</t>
  </si>
  <si>
    <t>PRD-1686</t>
  </si>
  <si>
    <t>Randall Bryant</t>
  </si>
  <si>
    <t>2248506@hotmail.com</t>
  </si>
  <si>
    <t>FTX-40910-207</t>
  </si>
  <si>
    <t>CUST-73157-AF</t>
  </si>
  <si>
    <t>PRD-1687</t>
  </si>
  <si>
    <t>Brenda Stevenson</t>
  </si>
  <si>
    <t>smd3279@hotmail.com</t>
  </si>
  <si>
    <t>FTX-88761-894</t>
  </si>
  <si>
    <t>CUST-50452-SA</t>
  </si>
  <si>
    <t>PRD-1688</t>
  </si>
  <si>
    <t>Christopher Hughes</t>
  </si>
  <si>
    <t>dgraves8888@hotmail.com</t>
  </si>
  <si>
    <t>FTX-88736-150</t>
  </si>
  <si>
    <t>CUST-10957-AS</t>
  </si>
  <si>
    <t>PRD-1689</t>
  </si>
  <si>
    <t>Nathan Mcguire</t>
  </si>
  <si>
    <t>jpatterson0990@hotmail.com</t>
  </si>
  <si>
    <t>FTX-97877-311</t>
  </si>
  <si>
    <t>CUST-73205-AS</t>
  </si>
  <si>
    <t>PRD-1690</t>
  </si>
  <si>
    <t>Heather Elliott</t>
  </si>
  <si>
    <t>randrade7369@yahoo.com</t>
  </si>
  <si>
    <t>FTX-34975-834</t>
  </si>
  <si>
    <t>CUST-50316-EU</t>
  </si>
  <si>
    <t>PRD-1691</t>
  </si>
  <si>
    <t>Andrew Ortiz</t>
  </si>
  <si>
    <t>smckee3551@yahoo.com</t>
  </si>
  <si>
    <t>FTX-24692-180</t>
  </si>
  <si>
    <t>CUST-46556-EU</t>
  </si>
  <si>
    <t>PRD-1692</t>
  </si>
  <si>
    <t>Carmen Buchanan</t>
  </si>
  <si>
    <t>wtaylor01@hotmail.com</t>
  </si>
  <si>
    <t>FTX-20086-798</t>
  </si>
  <si>
    <t>CUST-15672-AF</t>
  </si>
  <si>
    <t>PRD-1693</t>
  </si>
  <si>
    <t>Nicholas Yoder</t>
  </si>
  <si>
    <t>pperez1753@gmail.com</t>
  </si>
  <si>
    <t>FTX-96030-109</t>
  </si>
  <si>
    <t>CUST-71161-US</t>
  </si>
  <si>
    <t>PRD-1694</t>
  </si>
  <si>
    <t>Drew Hart</t>
  </si>
  <si>
    <t>jsanders7740@gmail.com</t>
  </si>
  <si>
    <t>FTX-21428-803</t>
  </si>
  <si>
    <t>CUST-39889-AF</t>
  </si>
  <si>
    <t>PRD-1695</t>
  </si>
  <si>
    <t>Cody Williams</t>
  </si>
  <si>
    <t>agonzalez027@yahoo.com</t>
  </si>
  <si>
    <t>FTX-19902-903</t>
  </si>
  <si>
    <t>CUST-20270-SA</t>
  </si>
  <si>
    <t>PRD-1696</t>
  </si>
  <si>
    <t>Savannah Ellis</t>
  </si>
  <si>
    <t>mgreen52@yahoo.com</t>
  </si>
  <si>
    <t>FTX-11593-935</t>
  </si>
  <si>
    <t>CUST-18629-AF</t>
  </si>
  <si>
    <t>PRD-1697</t>
  </si>
  <si>
    <t>Mary Williams</t>
  </si>
  <si>
    <t>mjennings750@hotmail.com</t>
  </si>
  <si>
    <t>FTX-66134-416</t>
  </si>
  <si>
    <t>CUST-75516-EU</t>
  </si>
  <si>
    <t>PRD-1698</t>
  </si>
  <si>
    <t>James Wiley</t>
  </si>
  <si>
    <t>breed916@gmail.com</t>
  </si>
  <si>
    <t>FTX-78651-557</t>
  </si>
  <si>
    <t>CUST-58897-SA</t>
  </si>
  <si>
    <t>PRD-1699</t>
  </si>
  <si>
    <t>Kathleen Vargas</t>
  </si>
  <si>
    <t>rrogers448@gmail.com</t>
  </si>
  <si>
    <t>FTX-39554-318</t>
  </si>
  <si>
    <t>CUST-55989-US</t>
  </si>
  <si>
    <t>PRD-1700</t>
  </si>
  <si>
    <t>dkey8966@yahoo.com</t>
  </si>
  <si>
    <t>FTX-33440-266</t>
  </si>
  <si>
    <t>CUST-44242-EU</t>
  </si>
  <si>
    <t>PRD-1701</t>
  </si>
  <si>
    <t>Tonya Martin</t>
  </si>
  <si>
    <t>dlopez9986@hotmail.com</t>
  </si>
  <si>
    <t>FTX-59665-444</t>
  </si>
  <si>
    <t>CUST-53465-AS</t>
  </si>
  <si>
    <t>PRD-1702</t>
  </si>
  <si>
    <t>Misty Wilson</t>
  </si>
  <si>
    <t>mparker0257@gmail.com</t>
  </si>
  <si>
    <t>FTX-93628-857</t>
  </si>
  <si>
    <t>CUST-98095-AF</t>
  </si>
  <si>
    <t>PRD-1703</t>
  </si>
  <si>
    <t>Nichole Jones</t>
  </si>
  <si>
    <t>720161613@hotmail.com</t>
  </si>
  <si>
    <t>FTX-75744-539</t>
  </si>
  <si>
    <t>CUST-25641-SA</t>
  </si>
  <si>
    <t>PRD-1704</t>
  </si>
  <si>
    <t>Cynthia Johnson</t>
  </si>
  <si>
    <t>mhawkins5836@hotmail.com</t>
  </si>
  <si>
    <t>FTX-53755-824</t>
  </si>
  <si>
    <t>CUST-10881-AF</t>
  </si>
  <si>
    <t>PRD-1705</t>
  </si>
  <si>
    <t>Juan Zavala</t>
  </si>
  <si>
    <t>dmassey04@gmail.com</t>
  </si>
  <si>
    <t>FTX-50175-461</t>
  </si>
  <si>
    <t>CUST-81248-AF</t>
  </si>
  <si>
    <t>PRD-1706</t>
  </si>
  <si>
    <t>James Ali</t>
  </si>
  <si>
    <t>tsanchez8399@gmail.com</t>
  </si>
  <si>
    <t>FTX-89032-531</t>
  </si>
  <si>
    <t>CUST-26540-SA</t>
  </si>
  <si>
    <t>PRD-1707</t>
  </si>
  <si>
    <t>April Reyes</t>
  </si>
  <si>
    <t>79936079@gmail.com</t>
  </si>
  <si>
    <t>FTX-38614-545</t>
  </si>
  <si>
    <t>CUST-38357-AS</t>
  </si>
  <si>
    <t>PRD-1708</t>
  </si>
  <si>
    <t>Sharon Johnson</t>
  </si>
  <si>
    <t>latkins32@hotmail.com</t>
  </si>
  <si>
    <t>FTX-65578-274</t>
  </si>
  <si>
    <t>CUST-80738-US</t>
  </si>
  <si>
    <t>PRD-1709</t>
  </si>
  <si>
    <t>Sharon Wilson</t>
  </si>
  <si>
    <t>kkennedy616@yahoo.com</t>
  </si>
  <si>
    <t>FTX-71291-148</t>
  </si>
  <si>
    <t>CUST-46160-EU</t>
  </si>
  <si>
    <t>PRD-1710</t>
  </si>
  <si>
    <t>Jennifer Navarro</t>
  </si>
  <si>
    <t>93683415@hotmail.com</t>
  </si>
  <si>
    <t>FTX-52103-507</t>
  </si>
  <si>
    <t>CUST-81487-AF</t>
  </si>
  <si>
    <t>PRD-1711</t>
  </si>
  <si>
    <t>James Kent</t>
  </si>
  <si>
    <t>pwheeler66@yahoo.com</t>
  </si>
  <si>
    <t>FTX-27719-838</t>
  </si>
  <si>
    <t>CUST-34158-EU</t>
  </si>
  <si>
    <t>PRD-1712</t>
  </si>
  <si>
    <t>Michele Vang</t>
  </si>
  <si>
    <t>68137026@gmail.com</t>
  </si>
  <si>
    <t>FTX-52729-149</t>
  </si>
  <si>
    <t>CUST-80753-EU</t>
  </si>
  <si>
    <t>PRD-1713</t>
  </si>
  <si>
    <t>Scott Le</t>
  </si>
  <si>
    <t>mfox770@gmail.com</t>
  </si>
  <si>
    <t>FTX-95946-229</t>
  </si>
  <si>
    <t>CUST-36401-SA</t>
  </si>
  <si>
    <t>PRD-1714</t>
  </si>
  <si>
    <t>Steven Garcia</t>
  </si>
  <si>
    <t>cjones29@yahoo.com</t>
  </si>
  <si>
    <t>FTX-29343-618</t>
  </si>
  <si>
    <t>CUST-95258-EU</t>
  </si>
  <si>
    <t>PRD-1715</t>
  </si>
  <si>
    <t>Evan Lee</t>
  </si>
  <si>
    <t>zdiaz39@hotmail.com</t>
  </si>
  <si>
    <t>FTX-30331-666</t>
  </si>
  <si>
    <t>CUST-70889-EU</t>
  </si>
  <si>
    <t>PRD-1716</t>
  </si>
  <si>
    <t>Dominic Carter</t>
  </si>
  <si>
    <t>tadams989@yahoo.com</t>
  </si>
  <si>
    <t>FTX-77099-812</t>
  </si>
  <si>
    <t>CUST-58510-US</t>
  </si>
  <si>
    <t>PRD-1717</t>
  </si>
  <si>
    <t>Bethany Gonzalez</t>
  </si>
  <si>
    <t>arodriguez2194@yahoo.com</t>
  </si>
  <si>
    <t>FTX-44088-209</t>
  </si>
  <si>
    <t>CUST-68684-SA</t>
  </si>
  <si>
    <t>PRD-1718</t>
  </si>
  <si>
    <t>Devin Ochoa</t>
  </si>
  <si>
    <t>hchambers5090@gmail.com</t>
  </si>
  <si>
    <t>FTX-13769-525</t>
  </si>
  <si>
    <t>CUST-49741-AF</t>
  </si>
  <si>
    <t>PRD-1719</t>
  </si>
  <si>
    <t>Abigail Hughes</t>
  </si>
  <si>
    <t>sevans308@yahoo.com</t>
  </si>
  <si>
    <t>FTX-27873-712</t>
  </si>
  <si>
    <t>CUST-74970-EU</t>
  </si>
  <si>
    <t>PRD-1720</t>
  </si>
  <si>
    <t>Gabrielle Baldwin</t>
  </si>
  <si>
    <t>jwalker1606@hotmail.com</t>
  </si>
  <si>
    <t>FTX-23593-749</t>
  </si>
  <si>
    <t>CUST-68431-AS</t>
  </si>
  <si>
    <t>PRD-1721</t>
  </si>
  <si>
    <t>Tiffany Williams</t>
  </si>
  <si>
    <t>cbryant793@hotmail.com</t>
  </si>
  <si>
    <t>FTX-50601-214</t>
  </si>
  <si>
    <t>CUST-52450-AS</t>
  </si>
  <si>
    <t>PRD-1722</t>
  </si>
  <si>
    <t>Christine Cook</t>
  </si>
  <si>
    <t>jblack5255@gmail.com</t>
  </si>
  <si>
    <t>FTX-55550-957</t>
  </si>
  <si>
    <t>CUST-93133-AF</t>
  </si>
  <si>
    <t>PRD-1723</t>
  </si>
  <si>
    <t>Amy Compton</t>
  </si>
  <si>
    <t>csalinas922@hotmail.com</t>
  </si>
  <si>
    <t>FTX-63142-182</t>
  </si>
  <si>
    <t>CUST-34066-US</t>
  </si>
  <si>
    <t>PRD-1724</t>
  </si>
  <si>
    <t>Kayla Mack</t>
  </si>
  <si>
    <t>nmiller1418@yahoo.com</t>
  </si>
  <si>
    <t>FTX-62118-285</t>
  </si>
  <si>
    <t>CUST-92088-SA</t>
  </si>
  <si>
    <t>PRD-1725</t>
  </si>
  <si>
    <t>Karen Perez</t>
  </si>
  <si>
    <t>drichardson2205@hotmail.com</t>
  </si>
  <si>
    <t>FTX-48264-429</t>
  </si>
  <si>
    <t>CUST-75103-EU</t>
  </si>
  <si>
    <t>PRD-1726</t>
  </si>
  <si>
    <t>Michael Wright</t>
  </si>
  <si>
    <t>probinson0425@yahoo.com</t>
  </si>
  <si>
    <t>FTX-61008-970</t>
  </si>
  <si>
    <t>CUST-65919-US</t>
  </si>
  <si>
    <t>PRD-1727</t>
  </si>
  <si>
    <t>Jason Schmidt</t>
  </si>
  <si>
    <t>jconner2722@yahoo.com</t>
  </si>
  <si>
    <t>FTX-79947-171</t>
  </si>
  <si>
    <t>CUST-24284-SA</t>
  </si>
  <si>
    <t>PRD-1728</t>
  </si>
  <si>
    <t>Thomas Bruce</t>
  </si>
  <si>
    <t>srussell269@hotmail.com</t>
  </si>
  <si>
    <t>FTX-71530-924</t>
  </si>
  <si>
    <t>CUST-28277-SA</t>
  </si>
  <si>
    <t>PRD-1729</t>
  </si>
  <si>
    <t>Jessica Cohen</t>
  </si>
  <si>
    <t>adavis8835@yahoo.com</t>
  </si>
  <si>
    <t>FTX-32858-411</t>
  </si>
  <si>
    <t>CUST-28377-SA</t>
  </si>
  <si>
    <t>PRD-1730</t>
  </si>
  <si>
    <t>Anthony Rodriguez</t>
  </si>
  <si>
    <t>8181821@yahoo.com</t>
  </si>
  <si>
    <t>FTX-51350-873</t>
  </si>
  <si>
    <t>CUST-59517-AF</t>
  </si>
  <si>
    <t>PRD-1731</t>
  </si>
  <si>
    <t>Sean Parker</t>
  </si>
  <si>
    <t>rarroyo526@gmail.com</t>
  </si>
  <si>
    <t>FTX-25604-764</t>
  </si>
  <si>
    <t>CUST-53652-EU</t>
  </si>
  <si>
    <t>PRD-1732</t>
  </si>
  <si>
    <t>Leah Sullivan</t>
  </si>
  <si>
    <t>jmack446@gmail.com</t>
  </si>
  <si>
    <t>FTX-87963-207</t>
  </si>
  <si>
    <t>CUST-79213-AS</t>
  </si>
  <si>
    <t>PRD-1733</t>
  </si>
  <si>
    <t>Carla Butler</t>
  </si>
  <si>
    <t>jdunn25@yahoo.com</t>
  </si>
  <si>
    <t>FTX-55865-354</t>
  </si>
  <si>
    <t>CUST-71877-AF</t>
  </si>
  <si>
    <t>PRD-1734</t>
  </si>
  <si>
    <t>Brandon Anderson PhD</t>
  </si>
  <si>
    <t>kdavis6699@yahoo.com</t>
  </si>
  <si>
    <t>FTX-11792-144</t>
  </si>
  <si>
    <t>CUST-42620-EU</t>
  </si>
  <si>
    <t>PRD-1735</t>
  </si>
  <si>
    <t>Gene Navarro</t>
  </si>
  <si>
    <t>kmarquez9712@hotmail.com</t>
  </si>
  <si>
    <t>FTX-63137-506</t>
  </si>
  <si>
    <t>CUST-15057-AS</t>
  </si>
  <si>
    <t>PRD-1736</t>
  </si>
  <si>
    <t>Joseph Howard</t>
  </si>
  <si>
    <t>jholloway8083@gmail.com</t>
  </si>
  <si>
    <t>FTX-37284-443</t>
  </si>
  <si>
    <t>CUST-63013-US</t>
  </si>
  <si>
    <t>PRD-1737</t>
  </si>
  <si>
    <t>Margaret Barron</t>
  </si>
  <si>
    <t>pmartin6143@hotmail.com</t>
  </si>
  <si>
    <t>FTX-21217-338</t>
  </si>
  <si>
    <t>CUST-70613-US</t>
  </si>
  <si>
    <t>PRD-1738</t>
  </si>
  <si>
    <t>John Owen</t>
  </si>
  <si>
    <t>jjones4460@hotmail.com</t>
  </si>
  <si>
    <t>FTX-71173-306</t>
  </si>
  <si>
    <t>CUST-32442-AF</t>
  </si>
  <si>
    <t>PRD-1739</t>
  </si>
  <si>
    <t>Cathy Spencer</t>
  </si>
  <si>
    <t>jmoody738@gmail.com</t>
  </si>
  <si>
    <t>FTX-37790-399</t>
  </si>
  <si>
    <t>CUST-32052-AF</t>
  </si>
  <si>
    <t>PRD-1740</t>
  </si>
  <si>
    <t>Stacy Johnson</t>
  </si>
  <si>
    <t>awinters9740@yahoo.com</t>
  </si>
  <si>
    <t>FTX-23842-541</t>
  </si>
  <si>
    <t>CUST-44726-EU</t>
  </si>
  <si>
    <t>PRD-1741</t>
  </si>
  <si>
    <t>Anita Dalton</t>
  </si>
  <si>
    <t>sporter179@yahoo.com</t>
  </si>
  <si>
    <t>FTX-83995-996</t>
  </si>
  <si>
    <t>CUST-99144-US</t>
  </si>
  <si>
    <t>PRD-1742</t>
  </si>
  <si>
    <t>Lisa Erickson</t>
  </si>
  <si>
    <t>vguerra3622@gmail.com</t>
  </si>
  <si>
    <t>FTX-99175-880</t>
  </si>
  <si>
    <t>CUST-14080-SA</t>
  </si>
  <si>
    <t>PRD-1743</t>
  </si>
  <si>
    <t>Rachel Scott MD</t>
  </si>
  <si>
    <t>963019556@gmail.com</t>
  </si>
  <si>
    <t>FTX-96028-576</t>
  </si>
  <si>
    <t>CUST-29489-EU</t>
  </si>
  <si>
    <t>PRD-1744</t>
  </si>
  <si>
    <t>James Hicks</t>
  </si>
  <si>
    <t>dhughes51@hotmail.com</t>
  </si>
  <si>
    <t>FTX-11701-416</t>
  </si>
  <si>
    <t>CUST-39158-EU</t>
  </si>
  <si>
    <t>PRD-1745</t>
  </si>
  <si>
    <t>Robert Alexander</t>
  </si>
  <si>
    <t>tford87@gmail.com</t>
  </si>
  <si>
    <t>FTX-45612-645</t>
  </si>
  <si>
    <t>CUST-68434-US</t>
  </si>
  <si>
    <t>PRD-1746</t>
  </si>
  <si>
    <t>Nicholas Ayers</t>
  </si>
  <si>
    <t>pthomas95@hotmail.com</t>
  </si>
  <si>
    <t>FTX-41856-205</t>
  </si>
  <si>
    <t>CUST-53874-AF</t>
  </si>
  <si>
    <t>PRD-1747</t>
  </si>
  <si>
    <t>aerickson814@yahoo.com</t>
  </si>
  <si>
    <t>FTX-65016-335</t>
  </si>
  <si>
    <t>CUST-42726-US</t>
  </si>
  <si>
    <t>PRD-1748</t>
  </si>
  <si>
    <t>Wendy Morales</t>
  </si>
  <si>
    <t>jnavarro95@yahoo.com</t>
  </si>
  <si>
    <t>FTX-54131-590</t>
  </si>
  <si>
    <t>CUST-72619-SA</t>
  </si>
  <si>
    <t>PRD-1749</t>
  </si>
  <si>
    <t>Richard Brown</t>
  </si>
  <si>
    <t>lwilliams358@yahoo.com</t>
  </si>
  <si>
    <t>FTX-55117-973</t>
  </si>
  <si>
    <t>CUST-94931-EU</t>
  </si>
  <si>
    <t>PRD-1750</t>
  </si>
  <si>
    <t>Anthony Carr</t>
  </si>
  <si>
    <t>gcollins0324@gmail.com</t>
  </si>
  <si>
    <t>FTX-80765-243</t>
  </si>
  <si>
    <t>CUST-69580-AS</t>
  </si>
  <si>
    <t>PRD-1751</t>
  </si>
  <si>
    <t>Jessica Krause</t>
  </si>
  <si>
    <t>jstephens6598@yahoo.com</t>
  </si>
  <si>
    <t>FTX-79399-440</t>
  </si>
  <si>
    <t>CUST-67996-AF</t>
  </si>
  <si>
    <t>PRD-1752</t>
  </si>
  <si>
    <t>Tiffany Jacobson</t>
  </si>
  <si>
    <t>mbarton44@hotmail.com</t>
  </si>
  <si>
    <t>FTX-62033-297</t>
  </si>
  <si>
    <t>CUST-76804-AS</t>
  </si>
  <si>
    <t>PRD-1753</t>
  </si>
  <si>
    <t>Gabrielle Knight</t>
  </si>
  <si>
    <t>jtran69@gmail.com</t>
  </si>
  <si>
    <t>FTX-37198-735</t>
  </si>
  <si>
    <t>CUST-87159-AS</t>
  </si>
  <si>
    <t>PRD-1754</t>
  </si>
  <si>
    <t>Eric Douglas</t>
  </si>
  <si>
    <t>893378477@gmail.com</t>
  </si>
  <si>
    <t>FTX-56599-456</t>
  </si>
  <si>
    <t>CUST-27878-US</t>
  </si>
  <si>
    <t>PRD-1755</t>
  </si>
  <si>
    <t>Christina Martin</t>
  </si>
  <si>
    <t>mmorrison00@yahoo.com</t>
  </si>
  <si>
    <t>FTX-75342-908</t>
  </si>
  <si>
    <t>CUST-80802-AF</t>
  </si>
  <si>
    <t>PRD-1756</t>
  </si>
  <si>
    <t>Peter Jones</t>
  </si>
  <si>
    <t>riii7254@hotmail.com</t>
  </si>
  <si>
    <t>FTX-81770-711</t>
  </si>
  <si>
    <t>CUST-98347-AF</t>
  </si>
  <si>
    <t>PRD-1757</t>
  </si>
  <si>
    <t>Daniel Rogers</t>
  </si>
  <si>
    <t>djennings740@gmail.com</t>
  </si>
  <si>
    <t>FTX-16536-853</t>
  </si>
  <si>
    <t>CUST-93687-AF</t>
  </si>
  <si>
    <t>PRD-1758</t>
  </si>
  <si>
    <t>Amanda Griffin</t>
  </si>
  <si>
    <t>chartman383@hotmail.com</t>
  </si>
  <si>
    <t>FTX-28580-854</t>
  </si>
  <si>
    <t>CUST-15865-EU</t>
  </si>
  <si>
    <t>PRD-1759</t>
  </si>
  <si>
    <t>Kimberly Nichols</t>
  </si>
  <si>
    <t>3705217@hotmail.com</t>
  </si>
  <si>
    <t>FTX-70003-475</t>
  </si>
  <si>
    <t>CUST-30832-EU</t>
  </si>
  <si>
    <t>PRD-1760</t>
  </si>
  <si>
    <t>Brandon Ramirez</t>
  </si>
  <si>
    <t>099352531@hotmail.com</t>
  </si>
  <si>
    <t>FTX-61362-535</t>
  </si>
  <si>
    <t>CUST-98786-EU</t>
  </si>
  <si>
    <t>PRD-1761</t>
  </si>
  <si>
    <t>Lee Kelly</t>
  </si>
  <si>
    <t>cburke9170@yahoo.com</t>
  </si>
  <si>
    <t>FTX-69774-718</t>
  </si>
  <si>
    <t>CUST-46121-US</t>
  </si>
  <si>
    <t>PRD-1762</t>
  </si>
  <si>
    <t>Nicholas Small</t>
  </si>
  <si>
    <t>skelly7551@gmail.com</t>
  </si>
  <si>
    <t>FTX-19290-493</t>
  </si>
  <si>
    <t>CUST-18856-AF</t>
  </si>
  <si>
    <t>PRD-1763</t>
  </si>
  <si>
    <t>Cameron Robertson</t>
  </si>
  <si>
    <t>abruce300@gmail.com</t>
  </si>
  <si>
    <t>FTX-18631-187</t>
  </si>
  <si>
    <t>CUST-18526-AS</t>
  </si>
  <si>
    <t>PRD-1764</t>
  </si>
  <si>
    <t>Christina Arellano</t>
  </si>
  <si>
    <t>17381297@yahoo.com</t>
  </si>
  <si>
    <t>FTX-30796-651</t>
  </si>
  <si>
    <t>CUST-46076-AS</t>
  </si>
  <si>
    <t>PRD-1765</t>
  </si>
  <si>
    <t>Mark Lambert DDS</t>
  </si>
  <si>
    <t>pberry51@gmail.com</t>
  </si>
  <si>
    <t>FTX-88938-277</t>
  </si>
  <si>
    <t>CUST-18250-EU</t>
  </si>
  <si>
    <t>PRD-1766</t>
  </si>
  <si>
    <t>Tammy Trujillo</t>
  </si>
  <si>
    <t>jzimmerman107@gmail.com</t>
  </si>
  <si>
    <t>FTX-53266-149</t>
  </si>
  <si>
    <t>CUST-53914-AS</t>
  </si>
  <si>
    <t>PRD-1767</t>
  </si>
  <si>
    <t>Joseph Dawson</t>
  </si>
  <si>
    <t>mwoods155@hotmail.com</t>
  </si>
  <si>
    <t>FTX-63215-424</t>
  </si>
  <si>
    <t>CUST-28039-AF</t>
  </si>
  <si>
    <t>PRD-1768</t>
  </si>
  <si>
    <t>Charles Green</t>
  </si>
  <si>
    <t>rdavis484@gmail.com</t>
  </si>
  <si>
    <t>FTX-23622-110</t>
  </si>
  <si>
    <t>CUST-30961-SA</t>
  </si>
  <si>
    <t>PRD-1769</t>
  </si>
  <si>
    <t>Lisa Lin</t>
  </si>
  <si>
    <t>ssmith921@hotmail.com</t>
  </si>
  <si>
    <t>FTX-62718-432</t>
  </si>
  <si>
    <t>CUST-70549-SA</t>
  </si>
  <si>
    <t>PRD-1770</t>
  </si>
  <si>
    <t>Chloe Hopkins</t>
  </si>
  <si>
    <t>ssmith977@yahoo.com</t>
  </si>
  <si>
    <t>FTX-43869-946</t>
  </si>
  <si>
    <t>CUST-70623-US</t>
  </si>
  <si>
    <t>PRD-1771</t>
  </si>
  <si>
    <t>David Miller</t>
  </si>
  <si>
    <t>jjohnson220@gmail.com</t>
  </si>
  <si>
    <t>FTX-16340-772</t>
  </si>
  <si>
    <t>CUST-52691-US</t>
  </si>
  <si>
    <t>PRD-1772</t>
  </si>
  <si>
    <t>Jermaine Thomas</t>
  </si>
  <si>
    <t>1181357@hotmail.com</t>
  </si>
  <si>
    <t>FTX-82120-979</t>
  </si>
  <si>
    <t>CUST-31016-SA</t>
  </si>
  <si>
    <t>PRD-1773</t>
  </si>
  <si>
    <t>Clifford Ruiz</t>
  </si>
  <si>
    <t>rsmall7228@yahoo.com</t>
  </si>
  <si>
    <t>FTX-31111-917</t>
  </si>
  <si>
    <t>CUST-31849-US</t>
  </si>
  <si>
    <t>PRD-1774</t>
  </si>
  <si>
    <t>Jessica Hill</t>
  </si>
  <si>
    <t>rsmith5589@yahoo.com</t>
  </si>
  <si>
    <t>FTX-77583-278</t>
  </si>
  <si>
    <t>CUST-97545-SA</t>
  </si>
  <si>
    <t>PRD-1775</t>
  </si>
  <si>
    <t>Deanna Schultz</t>
  </si>
  <si>
    <t>kdickerson132@hotmail.com</t>
  </si>
  <si>
    <t>FTX-39945-989</t>
  </si>
  <si>
    <t>CUST-48520-US</t>
  </si>
  <si>
    <t>PRD-1776</t>
  </si>
  <si>
    <t>Alexis Whitehead</t>
  </si>
  <si>
    <t>swade3405@yahoo.com</t>
  </si>
  <si>
    <t>FTX-81362-557</t>
  </si>
  <si>
    <t>CUST-51941-AS</t>
  </si>
  <si>
    <t>PRD-1777</t>
  </si>
  <si>
    <t>Mrs. Miranda Edwards PhD</t>
  </si>
  <si>
    <t>swilliams87@hotmail.com</t>
  </si>
  <si>
    <t>FTX-45704-862</t>
  </si>
  <si>
    <t>CUST-71834-EU</t>
  </si>
  <si>
    <t>PRD-1778</t>
  </si>
  <si>
    <t>Daniel Downs</t>
  </si>
  <si>
    <t>83296501@hotmail.com</t>
  </si>
  <si>
    <t>FTX-87997-384</t>
  </si>
  <si>
    <t>CUST-26943-EU</t>
  </si>
  <si>
    <t>PRD-1779</t>
  </si>
  <si>
    <t>Breanna Schultz</t>
  </si>
  <si>
    <t>pflynn04@gmail.com</t>
  </si>
  <si>
    <t>FTX-11003-541</t>
  </si>
  <si>
    <t>CUST-69400-SA</t>
  </si>
  <si>
    <t>PRD-1780</t>
  </si>
  <si>
    <t>Dana Edwards</t>
  </si>
  <si>
    <t>bedwards73@yahoo.com</t>
  </si>
  <si>
    <t>FTX-80430-870</t>
  </si>
  <si>
    <t>CUST-16324-AS</t>
  </si>
  <si>
    <t>PRD-1781</t>
  </si>
  <si>
    <t>Sharon Velasquez</t>
  </si>
  <si>
    <t>8533642@hotmail.com</t>
  </si>
  <si>
    <t>FTX-89826-674</t>
  </si>
  <si>
    <t>CUST-60290-AF</t>
  </si>
  <si>
    <t>PRD-1782</t>
  </si>
  <si>
    <t>Willie Fischer</t>
  </si>
  <si>
    <t>57696743@yahoo.com</t>
  </si>
  <si>
    <t>FTX-55700-356</t>
  </si>
  <si>
    <t>CUST-17376-EU</t>
  </si>
  <si>
    <t>PRD-1783</t>
  </si>
  <si>
    <t>Amy Abbott</t>
  </si>
  <si>
    <t>pmooney45@gmail.com</t>
  </si>
  <si>
    <t>FTX-60837-172</t>
  </si>
  <si>
    <t>CUST-44750-EU</t>
  </si>
  <si>
    <t>PRD-1784</t>
  </si>
  <si>
    <t>Elizabeth Garcia</t>
  </si>
  <si>
    <t>gbailey140@yahoo.com</t>
  </si>
  <si>
    <t>FTX-19046-213</t>
  </si>
  <si>
    <t>CUST-70772-SA</t>
  </si>
  <si>
    <t>PRD-1785</t>
  </si>
  <si>
    <t>Karen Ward</t>
  </si>
  <si>
    <t>ewright658@gmail.com</t>
  </si>
  <si>
    <t>FTX-56231-468</t>
  </si>
  <si>
    <t>CUST-35704-EU</t>
  </si>
  <si>
    <t>PRD-1786</t>
  </si>
  <si>
    <t>Mary Smith</t>
  </si>
  <si>
    <t>30485741@yahoo.com</t>
  </si>
  <si>
    <t>FTX-39659-216</t>
  </si>
  <si>
    <t>CUST-17204-EU</t>
  </si>
  <si>
    <t>PRD-1787</t>
  </si>
  <si>
    <t>Harold Sloan</t>
  </si>
  <si>
    <t>chill780@gmail.com</t>
  </si>
  <si>
    <t>FTX-95856-599</t>
  </si>
  <si>
    <t>CUST-44811-EU</t>
  </si>
  <si>
    <t>PRD-1788</t>
  </si>
  <si>
    <t>lnunez912@hotmail.com</t>
  </si>
  <si>
    <t>FTX-67746-834</t>
  </si>
  <si>
    <t>CUST-47618-SA</t>
  </si>
  <si>
    <t>PRD-1789</t>
  </si>
  <si>
    <t>Thomas Walker</t>
  </si>
  <si>
    <t>dbaird1193@hotmail.com</t>
  </si>
  <si>
    <t>FTX-87038-802</t>
  </si>
  <si>
    <t>CUST-31327-AF</t>
  </si>
  <si>
    <t>PRD-1790</t>
  </si>
  <si>
    <t>Pamela Peterson</t>
  </si>
  <si>
    <t>jgarcia908@hotmail.com</t>
  </si>
  <si>
    <t>FTX-52579-631</t>
  </si>
  <si>
    <t>CUST-97316-AF</t>
  </si>
  <si>
    <t>PRD-1791</t>
  </si>
  <si>
    <t>Antonio Freeman</t>
  </si>
  <si>
    <t>2790169@hotmail.com</t>
  </si>
  <si>
    <t>FTX-29434-328</t>
  </si>
  <si>
    <t>CUST-53734-AS</t>
  </si>
  <si>
    <t>PRD-1792</t>
  </si>
  <si>
    <t>Wesley Hansen</t>
  </si>
  <si>
    <t>25996171@gmail.com</t>
  </si>
  <si>
    <t>FTX-15653-409</t>
  </si>
  <si>
    <t>CUST-33150-US</t>
  </si>
  <si>
    <t>PRD-1793</t>
  </si>
  <si>
    <t>Darren Contreras</t>
  </si>
  <si>
    <t>skim873@gmail.com</t>
  </si>
  <si>
    <t>FTX-74447-771</t>
  </si>
  <si>
    <t>CUST-98910-AF</t>
  </si>
  <si>
    <t>PRD-1794</t>
  </si>
  <si>
    <t>Robert Adams</t>
  </si>
  <si>
    <t>tmiller210@hotmail.com</t>
  </si>
  <si>
    <t>FTX-90641-525</t>
  </si>
  <si>
    <t>CUST-31265-AS</t>
  </si>
  <si>
    <t>PRD-1795</t>
  </si>
  <si>
    <t>Katie Hernandez</t>
  </si>
  <si>
    <t>ssexton81@hotmail.com</t>
  </si>
  <si>
    <t>FTX-89910-364</t>
  </si>
  <si>
    <t>CUST-37104-AS</t>
  </si>
  <si>
    <t>PRD-1796</t>
  </si>
  <si>
    <t>Tommy Anderson</t>
  </si>
  <si>
    <t>44411169@gmail.com</t>
  </si>
  <si>
    <t>FTX-27769-415</t>
  </si>
  <si>
    <t>CUST-64428-US</t>
  </si>
  <si>
    <t>PRD-1797</t>
  </si>
  <si>
    <t>Gary Burke</t>
  </si>
  <si>
    <t>9813348@gmail.com</t>
  </si>
  <si>
    <t>FTX-64622-737</t>
  </si>
  <si>
    <t>CUST-78410-AF</t>
  </si>
  <si>
    <t>PRD-1798</t>
  </si>
  <si>
    <t>Becky Turner</t>
  </si>
  <si>
    <t>abond725@gmail.com</t>
  </si>
  <si>
    <t>FTX-31216-455</t>
  </si>
  <si>
    <t>CUST-36854-US</t>
  </si>
  <si>
    <t>PRD-1799</t>
  </si>
  <si>
    <t>Susan Mendez</t>
  </si>
  <si>
    <t>ghoffman795@yahoo.com</t>
  </si>
  <si>
    <t>FTX-55854-987</t>
  </si>
  <si>
    <t>CUST-27748-AS</t>
  </si>
  <si>
    <t>PRD-1800</t>
  </si>
  <si>
    <t>Tracy Duarte</t>
  </si>
  <si>
    <t>sdds1075@yahoo.com</t>
  </si>
  <si>
    <t>FTX-41055-357</t>
  </si>
  <si>
    <t>CUST-64452-EU</t>
  </si>
  <si>
    <t>PRD-1801</t>
  </si>
  <si>
    <t>James White</t>
  </si>
  <si>
    <t>vdavid809@hotmail.com</t>
  </si>
  <si>
    <t>FTX-91543-391</t>
  </si>
  <si>
    <t>CUST-16381-AF</t>
  </si>
  <si>
    <t>PRD-1802</t>
  </si>
  <si>
    <t>Holly Holloway</t>
  </si>
  <si>
    <t>tfrancis326@hotmail.com</t>
  </si>
  <si>
    <t>FTX-22692-431</t>
  </si>
  <si>
    <t>CUST-15172-AS</t>
  </si>
  <si>
    <t>PRD-1803</t>
  </si>
  <si>
    <t>Lauren Rodriguez</t>
  </si>
  <si>
    <t>573810758@hotmail.com</t>
  </si>
  <si>
    <t>FTX-41985-333</t>
  </si>
  <si>
    <t>CUST-54116-AF</t>
  </si>
  <si>
    <t>PRD-1804</t>
  </si>
  <si>
    <t>John Parker</t>
  </si>
  <si>
    <t>mknight28@hotmail.com</t>
  </si>
  <si>
    <t>FTX-62230-838</t>
  </si>
  <si>
    <t>CUST-61321-AS</t>
  </si>
  <si>
    <t>PRD-1805</t>
  </si>
  <si>
    <t>Shannon Mccarthy</t>
  </si>
  <si>
    <t>6825476@gmail.com</t>
  </si>
  <si>
    <t>FTX-59167-959</t>
  </si>
  <si>
    <t>CUST-51584-AS</t>
  </si>
  <si>
    <t>PRD-1806</t>
  </si>
  <si>
    <t>Michelle Edwards</t>
  </si>
  <si>
    <t>tscott153@hotmail.com</t>
  </si>
  <si>
    <t>FTX-71535-599</t>
  </si>
  <si>
    <t>CUST-37123-EU</t>
  </si>
  <si>
    <t>PRD-1807</t>
  </si>
  <si>
    <t>Patrick Willis</t>
  </si>
  <si>
    <t>sblake95@hotmail.com</t>
  </si>
  <si>
    <t>FTX-42411-531</t>
  </si>
  <si>
    <t>CUST-54526-AF</t>
  </si>
  <si>
    <t>PRD-1808</t>
  </si>
  <si>
    <t>Joseph Martin</t>
  </si>
  <si>
    <t>snguyen224@hotmail.com</t>
  </si>
  <si>
    <t>FTX-95350-573</t>
  </si>
  <si>
    <t>CUST-99244-AF</t>
  </si>
  <si>
    <t>PRD-1809</t>
  </si>
  <si>
    <t>Lisa Salazar</t>
  </si>
  <si>
    <t>codonnell20@gmail.com</t>
  </si>
  <si>
    <t>FTX-78281-494</t>
  </si>
  <si>
    <t>CUST-69494-US</t>
  </si>
  <si>
    <t>PRD-1810</t>
  </si>
  <si>
    <t>Christy Black DDS</t>
  </si>
  <si>
    <t>amarquez4288@hotmail.com</t>
  </si>
  <si>
    <t>FTX-57282-642</t>
  </si>
  <si>
    <t>CUST-72103-EU</t>
  </si>
  <si>
    <t>PRD-1811</t>
  </si>
  <si>
    <t>Nancy Lopez</t>
  </si>
  <si>
    <t>mwilson3267@gmail.com</t>
  </si>
  <si>
    <t>FTX-41386-599</t>
  </si>
  <si>
    <t>CUST-41642-SA</t>
  </si>
  <si>
    <t>PRD-1812</t>
  </si>
  <si>
    <t>Megan Martinez</t>
  </si>
  <si>
    <t>gschwartz5327@yahoo.com</t>
  </si>
  <si>
    <t>FTX-41762-313</t>
  </si>
  <si>
    <t>CUST-26504-AS</t>
  </si>
  <si>
    <t>PRD-1813</t>
  </si>
  <si>
    <t>Jonathan Miller</t>
  </si>
  <si>
    <t>sbailey87@hotmail.com</t>
  </si>
  <si>
    <t>FTX-15379-834</t>
  </si>
  <si>
    <t>CUST-39255-EU</t>
  </si>
  <si>
    <t>PRD-1814</t>
  </si>
  <si>
    <t>Nicholas Smith</t>
  </si>
  <si>
    <t>klee2377@yahoo.com</t>
  </si>
  <si>
    <t>FTX-71462-283</t>
  </si>
  <si>
    <t>CUST-30408-EU</t>
  </si>
  <si>
    <t>PRD-1815</t>
  </si>
  <si>
    <t>Andrew Mills</t>
  </si>
  <si>
    <t>ekane99@hotmail.com</t>
  </si>
  <si>
    <t>FTX-85830-407</t>
  </si>
  <si>
    <t>CUST-83500-EU</t>
  </si>
  <si>
    <t>PRD-1816</t>
  </si>
  <si>
    <t>Ryan Knight</t>
  </si>
  <si>
    <t>jjordan874@hotmail.com</t>
  </si>
  <si>
    <t>FTX-92546-749</t>
  </si>
  <si>
    <t>CUST-20071-SA</t>
  </si>
  <si>
    <t>PRD-1817</t>
  </si>
  <si>
    <t>Kenneth Powell</t>
  </si>
  <si>
    <t>chowell6487@hotmail.com</t>
  </si>
  <si>
    <t>FTX-14402-504</t>
  </si>
  <si>
    <t>CUST-80053-SA</t>
  </si>
  <si>
    <t>PRD-1818</t>
  </si>
  <si>
    <t>dmoore71@gmail.com</t>
  </si>
  <si>
    <t>FTX-80845-183</t>
  </si>
  <si>
    <t>CUST-49252-US</t>
  </si>
  <si>
    <t>PRD-1819</t>
  </si>
  <si>
    <t>Gregory Brown</t>
  </si>
  <si>
    <t>jgarcia019@gmail.com</t>
  </si>
  <si>
    <t>FTX-49291-800</t>
  </si>
  <si>
    <t>CUST-45909-EU</t>
  </si>
  <si>
    <t>PRD-1820</t>
  </si>
  <si>
    <t>Christine Perez</t>
  </si>
  <si>
    <t>7052660@gmail.com</t>
  </si>
  <si>
    <t>FTX-99476-169</t>
  </si>
  <si>
    <t>CUST-28530-EU</t>
  </si>
  <si>
    <t>PRD-1821</t>
  </si>
  <si>
    <t>Brandon Finley</t>
  </si>
  <si>
    <t>hbailey2602@gmail.com</t>
  </si>
  <si>
    <t>FTX-60597-530</t>
  </si>
  <si>
    <t>CUST-54118-SA</t>
  </si>
  <si>
    <t>PRD-1822</t>
  </si>
  <si>
    <t>Kelly Mcmahon</t>
  </si>
  <si>
    <t>cking59@hotmail.com</t>
  </si>
  <si>
    <t>FTX-38074-692</t>
  </si>
  <si>
    <t>CUST-47308-EU</t>
  </si>
  <si>
    <t>PRD-1823</t>
  </si>
  <si>
    <t>Elizabeth Oliver</t>
  </si>
  <si>
    <t>emclaughlin429@hotmail.com</t>
  </si>
  <si>
    <t>FTX-68773-665</t>
  </si>
  <si>
    <t>CUST-18221-US</t>
  </si>
  <si>
    <t>PRD-1824</t>
  </si>
  <si>
    <t>Matthew Brown</t>
  </si>
  <si>
    <t>8386653@gmail.com</t>
  </si>
  <si>
    <t>FTX-49316-829</t>
  </si>
  <si>
    <t>CUST-22269-US</t>
  </si>
  <si>
    <t>PRD-1825</t>
  </si>
  <si>
    <t>Jason Reed</t>
  </si>
  <si>
    <t>kjr0636@yahoo.com</t>
  </si>
  <si>
    <t>FTX-47292-158</t>
  </si>
  <si>
    <t>CUST-97734-AF</t>
  </si>
  <si>
    <t>PRD-1826</t>
  </si>
  <si>
    <t>Richard Riley</t>
  </si>
  <si>
    <t>jarnold81@gmail.com</t>
  </si>
  <si>
    <t>FTX-70619-364</t>
  </si>
  <si>
    <t>CUST-83704-AS</t>
  </si>
  <si>
    <t>PRD-1827</t>
  </si>
  <si>
    <t>Andrew Murphy</t>
  </si>
  <si>
    <t>jmd922@yahoo.com</t>
  </si>
  <si>
    <t>FTX-20995-697</t>
  </si>
  <si>
    <t>CUST-33363-SA</t>
  </si>
  <si>
    <t>PRD-1828</t>
  </si>
  <si>
    <t>John Meyer</t>
  </si>
  <si>
    <t>kross7164@gmail.com</t>
  </si>
  <si>
    <t>FTX-44515-520</t>
  </si>
  <si>
    <t>CUST-27589-AF</t>
  </si>
  <si>
    <t>PRD-1829</t>
  </si>
  <si>
    <t>Stacie Vasquez</t>
  </si>
  <si>
    <t>fyoung8807@gmail.com</t>
  </si>
  <si>
    <t>FTX-14973-240</t>
  </si>
  <si>
    <t>CUST-80901-US</t>
  </si>
  <si>
    <t>PRD-1830</t>
  </si>
  <si>
    <t>Patrick Fuller</t>
  </si>
  <si>
    <t>maguilar7656@gmail.com</t>
  </si>
  <si>
    <t>FTX-70048-933</t>
  </si>
  <si>
    <t>CUST-49218-AF</t>
  </si>
  <si>
    <t>PRD-1831</t>
  </si>
  <si>
    <t>Kathleen Ellis</t>
  </si>
  <si>
    <t>sbell46@gmail.com</t>
  </si>
  <si>
    <t>FTX-18797-348</t>
  </si>
  <si>
    <t>CUST-18880-AF</t>
  </si>
  <si>
    <t>PRD-1832</t>
  </si>
  <si>
    <t>Jamie Newman</t>
  </si>
  <si>
    <t>95990369@hotmail.com</t>
  </si>
  <si>
    <t>FTX-33718-291</t>
  </si>
  <si>
    <t>CUST-74864-AS</t>
  </si>
  <si>
    <t>PRD-1833</t>
  </si>
  <si>
    <t>Eric Alexander</t>
  </si>
  <si>
    <t>revans30@yahoo.com</t>
  </si>
  <si>
    <t>FTX-29094-257</t>
  </si>
  <si>
    <t>CUST-72993-EU</t>
  </si>
  <si>
    <t>PRD-1834</t>
  </si>
  <si>
    <t>Jeffrey Evans</t>
  </si>
  <si>
    <t>tbrown68@gmail.com</t>
  </si>
  <si>
    <t>FTX-85083-224</t>
  </si>
  <si>
    <t>CUST-10683-AS</t>
  </si>
  <si>
    <t>PRD-1835</t>
  </si>
  <si>
    <t>Michael Sims</t>
  </si>
  <si>
    <t>knguyen20@gmail.com</t>
  </si>
  <si>
    <t>FTX-62601-201</t>
  </si>
  <si>
    <t>CUST-37646-SA</t>
  </si>
  <si>
    <t>PRD-1836</t>
  </si>
  <si>
    <t>lkoch83@yahoo.com</t>
  </si>
  <si>
    <t>FTX-33606-831</t>
  </si>
  <si>
    <t>CUST-88559-US</t>
  </si>
  <si>
    <t>PRD-1837</t>
  </si>
  <si>
    <t>Cindy Sloan</t>
  </si>
  <si>
    <t>bjones414@yahoo.com</t>
  </si>
  <si>
    <t>FTX-51474-987</t>
  </si>
  <si>
    <t>CUST-95325-EU</t>
  </si>
  <si>
    <t>PRD-1838</t>
  </si>
  <si>
    <t>Brad Jones</t>
  </si>
  <si>
    <t>dmason103@hotmail.com</t>
  </si>
  <si>
    <t>FTX-72879-582</t>
  </si>
  <si>
    <t>CUST-75907-AF</t>
  </si>
  <si>
    <t>PRD-1839</t>
  </si>
  <si>
    <t>Richard Simmons</t>
  </si>
  <si>
    <t>hgonzales95@gmail.com</t>
  </si>
  <si>
    <t>FTX-53977-192</t>
  </si>
  <si>
    <t>CUST-29670-AS</t>
  </si>
  <si>
    <t>PRD-1840</t>
  </si>
  <si>
    <t>Mrs. Donna Murphy</t>
  </si>
  <si>
    <t>sgraves946@gmail.com</t>
  </si>
  <si>
    <t>FTX-25690-237</t>
  </si>
  <si>
    <t>CUST-20623-AF</t>
  </si>
  <si>
    <t>PRD-1841</t>
  </si>
  <si>
    <t>Sara Nolan</t>
  </si>
  <si>
    <t>4158291@yahoo.com</t>
  </si>
  <si>
    <t>FTX-45956-808</t>
  </si>
  <si>
    <t>CUST-61608-SA</t>
  </si>
  <si>
    <t>PRD-1842</t>
  </si>
  <si>
    <t>Nathan Mendoza</t>
  </si>
  <si>
    <t>marcher383@yahoo.com</t>
  </si>
  <si>
    <t>FTX-22794-310</t>
  </si>
  <si>
    <t>CUST-93291-SA</t>
  </si>
  <si>
    <t>PRD-1843</t>
  </si>
  <si>
    <t>Anthony Robles</t>
  </si>
  <si>
    <t>mmd27@gmail.com</t>
  </si>
  <si>
    <t>FTX-50623-356</t>
  </si>
  <si>
    <t>CUST-45008-AS</t>
  </si>
  <si>
    <t>PRD-1844</t>
  </si>
  <si>
    <t>Zachary Davis</t>
  </si>
  <si>
    <t>lvasquez8123@gmail.com</t>
  </si>
  <si>
    <t>FTX-46105-831</t>
  </si>
  <si>
    <t>CUST-26486-US</t>
  </si>
  <si>
    <t>PRD-1845</t>
  </si>
  <si>
    <t>Nicole Davis</t>
  </si>
  <si>
    <t>jphillips76@hotmail.com</t>
  </si>
  <si>
    <t>FTX-58816-908</t>
  </si>
  <si>
    <t>CUST-55978-SA</t>
  </si>
  <si>
    <t>PRD-1846</t>
  </si>
  <si>
    <t>William Skinner</t>
  </si>
  <si>
    <t>twelch110@hotmail.com</t>
  </si>
  <si>
    <t>FTX-28043-145</t>
  </si>
  <si>
    <t>CUST-90079-AF</t>
  </si>
  <si>
    <t>PRD-1847</t>
  </si>
  <si>
    <t>Tim Lewis</t>
  </si>
  <si>
    <t>jfernandez7507@hotmail.com</t>
  </si>
  <si>
    <t>FTX-10232-460</t>
  </si>
  <si>
    <t>CUST-48074-AF</t>
  </si>
  <si>
    <t>PRD-1848</t>
  </si>
  <si>
    <t>Brandy Todd</t>
  </si>
  <si>
    <t>tmyers96@gmail.com</t>
  </si>
  <si>
    <t>FTX-44675-290</t>
  </si>
  <si>
    <t>CUST-34359-EU</t>
  </si>
  <si>
    <t>PRD-1849</t>
  </si>
  <si>
    <t>Joseph Sanders</t>
  </si>
  <si>
    <t>jdiaz3742@gmail.com</t>
  </si>
  <si>
    <t>FTX-59707-722</t>
  </si>
  <si>
    <t>CUST-54882-EU</t>
  </si>
  <si>
    <t>PRD-1850</t>
  </si>
  <si>
    <t>John Browning</t>
  </si>
  <si>
    <t>cmacias46@hotmail.com</t>
  </si>
  <si>
    <t>FTX-44203-670</t>
  </si>
  <si>
    <t>CUST-13709-SA</t>
  </si>
  <si>
    <t>PRD-1851</t>
  </si>
  <si>
    <t>Krista Lee</t>
  </si>
  <si>
    <t>llewis7927@gmail.com</t>
  </si>
  <si>
    <t>FTX-69183-183</t>
  </si>
  <si>
    <t>CUST-56746-EU</t>
  </si>
  <si>
    <t>PRD-1852</t>
  </si>
  <si>
    <t>Dr. Stacey Booker</t>
  </si>
  <si>
    <t>mrichardson3094@yahoo.com</t>
  </si>
  <si>
    <t>FTX-65144-395</t>
  </si>
  <si>
    <t>CUST-87587-SA</t>
  </si>
  <si>
    <t>PRD-1853</t>
  </si>
  <si>
    <t>Joseph Hall</t>
  </si>
  <si>
    <t>3835211@gmail.com</t>
  </si>
  <si>
    <t>FTX-24302-102</t>
  </si>
  <si>
    <t>CUST-87806-SA</t>
  </si>
  <si>
    <t>PRD-1854</t>
  </si>
  <si>
    <t>John Gutierrez</t>
  </si>
  <si>
    <t>dstone6038@gmail.com</t>
  </si>
  <si>
    <t>FTX-36026-999</t>
  </si>
  <si>
    <t>CUST-21089-AF</t>
  </si>
  <si>
    <t>PRD-1855</t>
  </si>
  <si>
    <t>Timothy Martinez</t>
  </si>
  <si>
    <t>bsmith46@hotmail.com</t>
  </si>
  <si>
    <t>FTX-75741-389</t>
  </si>
  <si>
    <t>CUST-84323-SA</t>
  </si>
  <si>
    <t>PRD-1856</t>
  </si>
  <si>
    <t>Tina Lopez</t>
  </si>
  <si>
    <t>amoore64@yahoo.com</t>
  </si>
  <si>
    <t>FTX-70630-196</t>
  </si>
  <si>
    <t>CUST-35776-AF</t>
  </si>
  <si>
    <t>PRD-1857</t>
  </si>
  <si>
    <t>Jason Sullivan</t>
  </si>
  <si>
    <t>njones241@gmail.com</t>
  </si>
  <si>
    <t>FTX-69422-230</t>
  </si>
  <si>
    <t>CUST-88635-AF</t>
  </si>
  <si>
    <t>PRD-1858</t>
  </si>
  <si>
    <t>Harold Lee</t>
  </si>
  <si>
    <t>lbrown4759@gmail.com</t>
  </si>
  <si>
    <t>FTX-69985-517</t>
  </si>
  <si>
    <t>CUST-81631-EU</t>
  </si>
  <si>
    <t>PRD-1859</t>
  </si>
  <si>
    <t>Christina Porter</t>
  </si>
  <si>
    <t>dbird9027@hotmail.com</t>
  </si>
  <si>
    <t>FTX-45693-520</t>
  </si>
  <si>
    <t>CUST-92775-US</t>
  </si>
  <si>
    <t>PRD-1860</t>
  </si>
  <si>
    <t>Rebecca Patterson</t>
  </si>
  <si>
    <t>aibarra965@hotmail.com</t>
  </si>
  <si>
    <t>FTX-47336-282</t>
  </si>
  <si>
    <t>CUST-74230-AS</t>
  </si>
  <si>
    <t>PRD-1861</t>
  </si>
  <si>
    <t>James Smith</t>
  </si>
  <si>
    <t>jmorrison395@gmail.com</t>
  </si>
  <si>
    <t>FTX-34615-446</t>
  </si>
  <si>
    <t>CUST-29404-SA</t>
  </si>
  <si>
    <t>PRD-1862</t>
  </si>
  <si>
    <t>Christopher Hicks</t>
  </si>
  <si>
    <t>mmoore77@hotmail.com</t>
  </si>
  <si>
    <t>FTX-93140-726</t>
  </si>
  <si>
    <t>CUST-69349-EU</t>
  </si>
  <si>
    <t>PRD-1863</t>
  </si>
  <si>
    <t>Summer Stanley</t>
  </si>
  <si>
    <t>jrojas8523@gmail.com</t>
  </si>
  <si>
    <t>FTX-50012-162</t>
  </si>
  <si>
    <t>CUST-88606-EU</t>
  </si>
  <si>
    <t>PRD-1864</t>
  </si>
  <si>
    <t>Andrew Simmons</t>
  </si>
  <si>
    <t>srichardson39@gmail.com</t>
  </si>
  <si>
    <t>FTX-20995-413</t>
  </si>
  <si>
    <t>CUST-74517-EU</t>
  </si>
  <si>
    <t>PRD-1865</t>
  </si>
  <si>
    <t>Brandon Wade</t>
  </si>
  <si>
    <t>jyoung357@yahoo.com</t>
  </si>
  <si>
    <t>FTX-31687-801</t>
  </si>
  <si>
    <t>CUST-59760-AS</t>
  </si>
  <si>
    <t>PRD-1866</t>
  </si>
  <si>
    <t>Richard Carter</t>
  </si>
  <si>
    <t>lhamilton476@yahoo.com</t>
  </si>
  <si>
    <t>FTX-49846-427</t>
  </si>
  <si>
    <t>CUST-51587-AF</t>
  </si>
  <si>
    <t>PRD-1867</t>
  </si>
  <si>
    <t>Kelly Chang</t>
  </si>
  <si>
    <t>551191932@hotmail.com</t>
  </si>
  <si>
    <t>FTX-35384-956</t>
  </si>
  <si>
    <t>CUST-54937-EU</t>
  </si>
  <si>
    <t>PRD-1868</t>
  </si>
  <si>
    <t>Jacqueline Mathews</t>
  </si>
  <si>
    <t>06116442@yahoo.com</t>
  </si>
  <si>
    <t>FTX-80635-405</t>
  </si>
  <si>
    <t>CUST-61450-SA</t>
  </si>
  <si>
    <t>PRD-1869</t>
  </si>
  <si>
    <t>Jennifer Cox</t>
  </si>
  <si>
    <t>wgutierrez0146@yahoo.com</t>
  </si>
  <si>
    <t>FTX-31597-717</t>
  </si>
  <si>
    <t>CUST-70792-SA</t>
  </si>
  <si>
    <t>PRD-1870</t>
  </si>
  <si>
    <t>David Harvey</t>
  </si>
  <si>
    <t>29211871@hotmail.com</t>
  </si>
  <si>
    <t>FTX-53950-322</t>
  </si>
  <si>
    <t>CUST-90746-EU</t>
  </si>
  <si>
    <t>PRD-1871</t>
  </si>
  <si>
    <t>Timothy Thompson</t>
  </si>
  <si>
    <t>dmorales714@yahoo.com</t>
  </si>
  <si>
    <t>FTX-15847-169</t>
  </si>
  <si>
    <t>CUST-90209-AF</t>
  </si>
  <si>
    <t>PRD-1872</t>
  </si>
  <si>
    <t>Lori Burns</t>
  </si>
  <si>
    <t>dalvarado4984@hotmail.com</t>
  </si>
  <si>
    <t>FTX-56894-766</t>
  </si>
  <si>
    <t>CUST-96194-AS</t>
  </si>
  <si>
    <t>PRD-1873</t>
  </si>
  <si>
    <t>Dana Jackson</t>
  </si>
  <si>
    <t>19340889@gmail.com</t>
  </si>
  <si>
    <t>FTX-76393-905</t>
  </si>
  <si>
    <t>CUST-58637-AF</t>
  </si>
  <si>
    <t>PRD-1874</t>
  </si>
  <si>
    <t>Sean Brown</t>
  </si>
  <si>
    <t>rpratt67@hotmail.com</t>
  </si>
  <si>
    <t>FTX-45074-271</t>
  </si>
  <si>
    <t>CUST-83385-AF</t>
  </si>
  <si>
    <t>PRD-1875</t>
  </si>
  <si>
    <t>Andrea Eaton</t>
  </si>
  <si>
    <t>lwhite892@hotmail.com</t>
  </si>
  <si>
    <t>FTX-13272-717</t>
  </si>
  <si>
    <t>CUST-72334-AF</t>
  </si>
  <si>
    <t>PRD-1876</t>
  </si>
  <si>
    <t>Kelly Marsh</t>
  </si>
  <si>
    <t>mmayo8231@hotmail.com</t>
  </si>
  <si>
    <t>FTX-81915-269</t>
  </si>
  <si>
    <t>CUST-37974-EU</t>
  </si>
  <si>
    <t>PRD-1877</t>
  </si>
  <si>
    <t>Gina Massey</t>
  </si>
  <si>
    <t>09890547@yahoo.com</t>
  </si>
  <si>
    <t>FTX-66120-837</t>
  </si>
  <si>
    <t>CUST-86592-AF</t>
  </si>
  <si>
    <t>PRD-1878</t>
  </si>
  <si>
    <t>Joshua Campbell</t>
  </si>
  <si>
    <t>mmd9167@hotmail.com</t>
  </si>
  <si>
    <t>FTX-86413-119</t>
  </si>
  <si>
    <t>CUST-84960-US</t>
  </si>
  <si>
    <t>PRD-1879</t>
  </si>
  <si>
    <t>Alex Hansen</t>
  </si>
  <si>
    <t>awang3947@yahoo.com</t>
  </si>
  <si>
    <t>FTX-20589-164</t>
  </si>
  <si>
    <t>CUST-78296-US</t>
  </si>
  <si>
    <t>PRD-1880</t>
  </si>
  <si>
    <t>Tara Hernandez</t>
  </si>
  <si>
    <t>asimon865@yahoo.com</t>
  </si>
  <si>
    <t>FTX-24066-999</t>
  </si>
  <si>
    <t>CUST-23372-AF</t>
  </si>
  <si>
    <t>PRD-1881</t>
  </si>
  <si>
    <t>Larry Soto</t>
  </si>
  <si>
    <t>cgrant2523@yahoo.com</t>
  </si>
  <si>
    <t>FTX-87838-777</t>
  </si>
  <si>
    <t>CUST-76984-EU</t>
  </si>
  <si>
    <t>PRD-1882</t>
  </si>
  <si>
    <t>Joshua Gentry</t>
  </si>
  <si>
    <t>346559147@yahoo.com</t>
  </si>
  <si>
    <t>FTX-94666-899</t>
  </si>
  <si>
    <t>CUST-80473-SA</t>
  </si>
  <si>
    <t>PRD-1883</t>
  </si>
  <si>
    <t>Sandra Gilbert</t>
  </si>
  <si>
    <t>sjordan135@hotmail.com</t>
  </si>
  <si>
    <t>FTX-95808-871</t>
  </si>
  <si>
    <t>CUST-70433-AS</t>
  </si>
  <si>
    <t>PRD-1884</t>
  </si>
  <si>
    <t>Elizabeth Davis</t>
  </si>
  <si>
    <t>athomas90@hotmail.com</t>
  </si>
  <si>
    <t>FTX-22315-876</t>
  </si>
  <si>
    <t>CUST-50159-EU</t>
  </si>
  <si>
    <t>PRD-1885</t>
  </si>
  <si>
    <t>Anna Aguirre</t>
  </si>
  <si>
    <t>lbrown00@gmail.com</t>
  </si>
  <si>
    <t>FTX-80207-909</t>
  </si>
  <si>
    <t>CUST-43188-AF</t>
  </si>
  <si>
    <t>PRD-1886</t>
  </si>
  <si>
    <t>Elizabeth Daniels</t>
  </si>
  <si>
    <t>erice148@yahoo.com</t>
  </si>
  <si>
    <t>FTX-99788-770</t>
  </si>
  <si>
    <t>CUST-44830-US</t>
  </si>
  <si>
    <t>PRD-1887</t>
  </si>
  <si>
    <t>Jenna Gordon</t>
  </si>
  <si>
    <t>tthompson6079@gmail.com</t>
  </si>
  <si>
    <t>FTX-23256-499</t>
  </si>
  <si>
    <t>CUST-14428-EU</t>
  </si>
  <si>
    <t>PRD-1888</t>
  </si>
  <si>
    <t>Rebecca Kline</t>
  </si>
  <si>
    <t>8763281@gmail.com</t>
  </si>
  <si>
    <t>FTX-43747-852</t>
  </si>
  <si>
    <t>CUST-60380-EU</t>
  </si>
  <si>
    <t>PRD-1889</t>
  </si>
  <si>
    <t>Gregory Ray</t>
  </si>
  <si>
    <t>cmassey92@gmail.com</t>
  </si>
  <si>
    <t>FTX-50784-355</t>
  </si>
  <si>
    <t>CUST-70134-US</t>
  </si>
  <si>
    <t>PRD-1890</t>
  </si>
  <si>
    <t>Maria Smith</t>
  </si>
  <si>
    <t>621480495@gmail.com</t>
  </si>
  <si>
    <t>FTX-19793-271</t>
  </si>
  <si>
    <t>CUST-25024-US</t>
  </si>
  <si>
    <t>PRD-1891</t>
  </si>
  <si>
    <t>Tammy Henry</t>
  </si>
  <si>
    <t>3857637@gmail.com</t>
  </si>
  <si>
    <t>FTX-77058-982</t>
  </si>
  <si>
    <t>CUST-79231-SA</t>
  </si>
  <si>
    <t>PRD-1892</t>
  </si>
  <si>
    <t>Elizabeth Chen</t>
  </si>
  <si>
    <t>dpark0910@gmail.com</t>
  </si>
  <si>
    <t>FTX-42261-752</t>
  </si>
  <si>
    <t>CUST-46031-EU</t>
  </si>
  <si>
    <t>PRD-1893</t>
  </si>
  <si>
    <t>Rachel Hicks</t>
  </si>
  <si>
    <t>lharrison50@gmail.com</t>
  </si>
  <si>
    <t>FTX-59128-723</t>
  </si>
  <si>
    <t>CUST-96231-AF</t>
  </si>
  <si>
    <t>PRD-1894</t>
  </si>
  <si>
    <t>Robert Short</t>
  </si>
  <si>
    <t>kschneider2602@yahoo.com</t>
  </si>
  <si>
    <t>FTX-21873-732</t>
  </si>
  <si>
    <t>CUST-31182-AS</t>
  </si>
  <si>
    <t>PRD-1895</t>
  </si>
  <si>
    <t>ahess392@hotmail.com</t>
  </si>
  <si>
    <t>FTX-19235-447</t>
  </si>
  <si>
    <t>CUST-68511-AS</t>
  </si>
  <si>
    <t>PRD-1896</t>
  </si>
  <si>
    <t>Shannon Dominguez</t>
  </si>
  <si>
    <t>kgibson3652@hotmail.com</t>
  </si>
  <si>
    <t>FTX-59748-501</t>
  </si>
  <si>
    <t>CUST-69823-SA</t>
  </si>
  <si>
    <t>PRD-1897</t>
  </si>
  <si>
    <t>Douglas Gonzales</t>
  </si>
  <si>
    <t>cdavidson28@hotmail.com</t>
  </si>
  <si>
    <t>FTX-82650-770</t>
  </si>
  <si>
    <t>CUST-54117-AS</t>
  </si>
  <si>
    <t>PRD-1898</t>
  </si>
  <si>
    <t>Jamie Garcia</t>
  </si>
  <si>
    <t>ngutierrez928@yahoo.com</t>
  </si>
  <si>
    <t>FTX-74449-160</t>
  </si>
  <si>
    <t>CUST-16354-AF</t>
  </si>
  <si>
    <t>PRD-1899</t>
  </si>
  <si>
    <t>Robert George</t>
  </si>
  <si>
    <t>rclarke57@yahoo.com</t>
  </si>
  <si>
    <t>FTX-99561-974</t>
  </si>
  <si>
    <t>CUST-31893-SA</t>
  </si>
  <si>
    <t>PRD-1900</t>
  </si>
  <si>
    <t>Rachel Cooper</t>
  </si>
  <si>
    <t>dhenderson43@gmail.com</t>
  </si>
  <si>
    <t>FTX-47994-561</t>
  </si>
  <si>
    <t>CUST-36235-EU</t>
  </si>
  <si>
    <t>PRD-1901</t>
  </si>
  <si>
    <t>Craig Johnson</t>
  </si>
  <si>
    <t>wcampbell24@yahoo.com</t>
  </si>
  <si>
    <t>FTX-98652-963</t>
  </si>
  <si>
    <t>CUST-41826-EU</t>
  </si>
  <si>
    <t>PRD-1902</t>
  </si>
  <si>
    <t>Rodney Smith</t>
  </si>
  <si>
    <t>thill28@yahoo.com</t>
  </si>
  <si>
    <t>FTX-95619-766</t>
  </si>
  <si>
    <t>CUST-13965-AF</t>
  </si>
  <si>
    <t>PRD-1903</t>
  </si>
  <si>
    <t>John Jacobs</t>
  </si>
  <si>
    <t>bgarcia5336@gmail.com</t>
  </si>
  <si>
    <t>FTX-27469-111</t>
  </si>
  <si>
    <t>CUST-83111-EU</t>
  </si>
  <si>
    <t>PRD-1904</t>
  </si>
  <si>
    <t>Glenda Blair</t>
  </si>
  <si>
    <t>lwilson60@hotmail.com</t>
  </si>
  <si>
    <t>FTX-88768-567</t>
  </si>
  <si>
    <t>CUST-66376-EU</t>
  </si>
  <si>
    <t>PRD-1905</t>
  </si>
  <si>
    <t>Bryan Garcia</t>
  </si>
  <si>
    <t>awelch2083@hotmail.com</t>
  </si>
  <si>
    <t>FTX-36727-506</t>
  </si>
  <si>
    <t>CUST-66054-EU</t>
  </si>
  <si>
    <t>PRD-1906</t>
  </si>
  <si>
    <t>Mallory Thompson</t>
  </si>
  <si>
    <t>tdavis7965@gmail.com</t>
  </si>
  <si>
    <t>FTX-21278-278</t>
  </si>
  <si>
    <t>CUST-10535-AS</t>
  </si>
  <si>
    <t>PRD-1907</t>
  </si>
  <si>
    <t>Mary Howell</t>
  </si>
  <si>
    <t>twilliams8291@yahoo.com</t>
  </si>
  <si>
    <t>FTX-55673-397</t>
  </si>
  <si>
    <t>CUST-31077-EU</t>
  </si>
  <si>
    <t>PRD-1908</t>
  </si>
  <si>
    <t>Diana Hammond</t>
  </si>
  <si>
    <t>eellis993@hotmail.com</t>
  </si>
  <si>
    <t>FTX-36645-201</t>
  </si>
  <si>
    <t>CUST-71167-AS</t>
  </si>
  <si>
    <t>PRD-1909</t>
  </si>
  <si>
    <t>Adam Hall</t>
  </si>
  <si>
    <t>mrodriguez3853@gmail.com</t>
  </si>
  <si>
    <t>FTX-83536-344</t>
  </si>
  <si>
    <t>CUST-59934-EU</t>
  </si>
  <si>
    <t>PRD-1910</t>
  </si>
  <si>
    <t>Robert Rowland</t>
  </si>
  <si>
    <t>ssmith08@hotmail.com</t>
  </si>
  <si>
    <t>FTX-84433-888</t>
  </si>
  <si>
    <t>PRD-1911</t>
  </si>
  <si>
    <t>FTX-85593-148</t>
  </si>
  <si>
    <t>CUST-19916-AS</t>
  </si>
  <si>
    <t>PRD-1912</t>
  </si>
  <si>
    <t>Paula Olson</t>
  </si>
  <si>
    <t>wscott478@gmail.com</t>
  </si>
  <si>
    <t>FTX-79383-658</t>
  </si>
  <si>
    <t>CUST-76458-AF</t>
  </si>
  <si>
    <t>PRD-1913</t>
  </si>
  <si>
    <t>Raymond Dougherty</t>
  </si>
  <si>
    <t>rkhan0956@hotmail.com</t>
  </si>
  <si>
    <t>FTX-99205-616</t>
  </si>
  <si>
    <t>CUST-15143-US</t>
  </si>
  <si>
    <t>PRD-1914</t>
  </si>
  <si>
    <t>Joseph Peterson</t>
  </si>
  <si>
    <t>khernandez378@gmail.com</t>
  </si>
  <si>
    <t>FTX-79458-203</t>
  </si>
  <si>
    <t>CUST-68658-SA</t>
  </si>
  <si>
    <t>PRD-1915</t>
  </si>
  <si>
    <t>Christian Simmons</t>
  </si>
  <si>
    <t>bdavidson255@yahoo.com</t>
  </si>
  <si>
    <t>FTX-79974-338</t>
  </si>
  <si>
    <t>CUST-30988-SA</t>
  </si>
  <si>
    <t>PRD-1916</t>
  </si>
  <si>
    <t>Daniel Rodriguez</t>
  </si>
  <si>
    <t>knorris9819@hotmail.com</t>
  </si>
  <si>
    <t>FTX-77544-698</t>
  </si>
  <si>
    <t>CUST-87278-AS</t>
  </si>
  <si>
    <t>PRD-1917</t>
  </si>
  <si>
    <t>William Mcclain</t>
  </si>
  <si>
    <t>jlynn08@gmail.com</t>
  </si>
  <si>
    <t>FTX-20475-320</t>
  </si>
  <si>
    <t>CUST-78369-SA</t>
  </si>
  <si>
    <t>PRD-1918</t>
  </si>
  <si>
    <t>djones9405@yahoo.com</t>
  </si>
  <si>
    <t>FTX-16864-110</t>
  </si>
  <si>
    <t>CUST-34526-EU</t>
  </si>
  <si>
    <t>PRD-1919</t>
  </si>
  <si>
    <t>Edward Wells</t>
  </si>
  <si>
    <t>cwright0852@hotmail.com</t>
  </si>
  <si>
    <t>FTX-39056-469</t>
  </si>
  <si>
    <t>CUST-63888-AF</t>
  </si>
  <si>
    <t>PRD-1920</t>
  </si>
  <si>
    <t>Richard Torres</t>
  </si>
  <si>
    <t>kwebb2783@hotmail.com</t>
  </si>
  <si>
    <t>FTX-57697-542</t>
  </si>
  <si>
    <t>CUST-27567-AS</t>
  </si>
  <si>
    <t>PRD-1921</t>
  </si>
  <si>
    <t>Joseph Hurst</t>
  </si>
  <si>
    <t>jkelly634@yahoo.com</t>
  </si>
  <si>
    <t>FTX-36763-452</t>
  </si>
  <si>
    <t>CUST-91415-US</t>
  </si>
  <si>
    <t>PRD-1922</t>
  </si>
  <si>
    <t>athompson955@gmail.com</t>
  </si>
  <si>
    <t>FTX-59648-342</t>
  </si>
  <si>
    <t>CUST-98420-AS</t>
  </si>
  <si>
    <t>PRD-1923</t>
  </si>
  <si>
    <t>Alexander Smith</t>
  </si>
  <si>
    <t>cfox400@hotmail.com</t>
  </si>
  <si>
    <t>FTX-89349-501</t>
  </si>
  <si>
    <t>CUST-69843-AS</t>
  </si>
  <si>
    <t>PRD-1924</t>
  </si>
  <si>
    <t>Kimberly Steele</t>
  </si>
  <si>
    <t>dglenn26@yahoo.com</t>
  </si>
  <si>
    <t>FTX-15382-560</t>
  </si>
  <si>
    <t>CUST-94476-AS</t>
  </si>
  <si>
    <t>PRD-1925</t>
  </si>
  <si>
    <t>Shawn Jordan</t>
  </si>
  <si>
    <t>88834266@gmail.com</t>
  </si>
  <si>
    <t>FTX-19023-489</t>
  </si>
  <si>
    <t>CUST-31452-SA</t>
  </si>
  <si>
    <t>PRD-1926</t>
  </si>
  <si>
    <t>Jason Snyder</t>
  </si>
  <si>
    <t>jjones808@gmail.com</t>
  </si>
  <si>
    <t>FTX-33611-916</t>
  </si>
  <si>
    <t>CUST-57145-AF</t>
  </si>
  <si>
    <t>PRD-1927</t>
  </si>
  <si>
    <t>Annette Ingram</t>
  </si>
  <si>
    <t>charrison559@hotmail.com</t>
  </si>
  <si>
    <t>FTX-25779-916</t>
  </si>
  <si>
    <t>CUST-43251-SA</t>
  </si>
  <si>
    <t>PRD-1928</t>
  </si>
  <si>
    <t>Sandra Clark</t>
  </si>
  <si>
    <t>nparks6835@yahoo.com</t>
  </si>
  <si>
    <t>FTX-16592-176</t>
  </si>
  <si>
    <t>CUST-37723-AF</t>
  </si>
  <si>
    <t>PRD-1929</t>
  </si>
  <si>
    <t>Jillian Hardy</t>
  </si>
  <si>
    <t>rbrooks613@hotmail.com</t>
  </si>
  <si>
    <t>FTX-73022-758</t>
  </si>
  <si>
    <t>CUST-89784-AF</t>
  </si>
  <si>
    <t>PRD-1930</t>
  </si>
  <si>
    <t>jjohnson5858@yahoo.com</t>
  </si>
  <si>
    <t>FTX-47743-203</t>
  </si>
  <si>
    <t>CUST-61386-EU</t>
  </si>
  <si>
    <t>PRD-1931</t>
  </si>
  <si>
    <t>Jennifer Dean</t>
  </si>
  <si>
    <t>lgarcia8937@yahoo.com</t>
  </si>
  <si>
    <t>FTX-22758-541</t>
  </si>
  <si>
    <t>CUST-94480-AS</t>
  </si>
  <si>
    <t>PRD-1932</t>
  </si>
  <si>
    <t>Pamela Madden</t>
  </si>
  <si>
    <t>kwerner619@gmail.com</t>
  </si>
  <si>
    <t>FTX-37752-523</t>
  </si>
  <si>
    <t>CUST-77101-AS</t>
  </si>
  <si>
    <t>PRD-1933</t>
  </si>
  <si>
    <t>Tanya Hurst</t>
  </si>
  <si>
    <t>tdean00@yahoo.com</t>
  </si>
  <si>
    <t>FTX-29192-826</t>
  </si>
  <si>
    <t>CUST-43293-EU</t>
  </si>
  <si>
    <t>PRD-1934</t>
  </si>
  <si>
    <t>Kelly Horton</t>
  </si>
  <si>
    <t>kvasquez68@gmail.com</t>
  </si>
  <si>
    <t>FTX-67154-505</t>
  </si>
  <si>
    <t>CUST-61743-SA</t>
  </si>
  <si>
    <t>PRD-1935</t>
  </si>
  <si>
    <t>Kendra Wilson</t>
  </si>
  <si>
    <t>aperez96@hotmail.com</t>
  </si>
  <si>
    <t>FTX-45046-353</t>
  </si>
  <si>
    <t>CUST-33767-AF</t>
  </si>
  <si>
    <t>PRD-1936</t>
  </si>
  <si>
    <t>Scott Shannon</t>
  </si>
  <si>
    <t>dboyd58@gmail.com</t>
  </si>
  <si>
    <t>FTX-60854-203</t>
  </si>
  <si>
    <t>CUST-60059-AF</t>
  </si>
  <si>
    <t>PRD-1937</t>
  </si>
  <si>
    <t>Mike Krueger</t>
  </si>
  <si>
    <t>jthompson09@hotmail.com</t>
  </si>
  <si>
    <t>FTX-27658-497</t>
  </si>
  <si>
    <t>CUST-30343-SA</t>
  </si>
  <si>
    <t>PRD-1938</t>
  </si>
  <si>
    <t>Audrey Case</t>
  </si>
  <si>
    <t>gflores663@hotmail.com</t>
  </si>
  <si>
    <t>FTX-50414-584</t>
  </si>
  <si>
    <t>CUST-49217-EU</t>
  </si>
  <si>
    <t>PRD-1939</t>
  </si>
  <si>
    <t>Brenda Bailey</t>
  </si>
  <si>
    <t>7470928@hotmail.com</t>
  </si>
  <si>
    <t>FTX-52761-330</t>
  </si>
  <si>
    <t>CUST-91086-US</t>
  </si>
  <si>
    <t>PRD-1940</t>
  </si>
  <si>
    <t>Brian Meza</t>
  </si>
  <si>
    <t>sstone35@hotmail.com</t>
  </si>
  <si>
    <t>FTX-57629-382</t>
  </si>
  <si>
    <t>CUST-54980-SA</t>
  </si>
  <si>
    <t>PRD-1941</t>
  </si>
  <si>
    <t>Joshua Byrd</t>
  </si>
  <si>
    <t>93716793@hotmail.com</t>
  </si>
  <si>
    <t>FTX-43900-544</t>
  </si>
  <si>
    <t>CUST-86976-AS</t>
  </si>
  <si>
    <t>PRD-1942</t>
  </si>
  <si>
    <t>Diana Hale</t>
  </si>
  <si>
    <t>asmith6697@hotmail.com</t>
  </si>
  <si>
    <t>FTX-58961-181</t>
  </si>
  <si>
    <t>CUST-39083-EU</t>
  </si>
  <si>
    <t>PRD-1943</t>
  </si>
  <si>
    <t>Deborah Cook</t>
  </si>
  <si>
    <t>jcolon90@gmail.com</t>
  </si>
  <si>
    <t>FTX-96138-539</t>
  </si>
  <si>
    <t>CUST-82691-AF</t>
  </si>
  <si>
    <t>PRD-1944</t>
  </si>
  <si>
    <t>Jordan Alvarado</t>
  </si>
  <si>
    <t>vpage767@gmail.com</t>
  </si>
  <si>
    <t>FTX-18933-529</t>
  </si>
  <si>
    <t>CUST-68705-US</t>
  </si>
  <si>
    <t>PRD-1945</t>
  </si>
  <si>
    <t>Stacy Dominguez</t>
  </si>
  <si>
    <t>alivingston860@hotmail.com</t>
  </si>
  <si>
    <t>FTX-88214-833</t>
  </si>
  <si>
    <t>CUST-40364-AF</t>
  </si>
  <si>
    <t>PRD-1946</t>
  </si>
  <si>
    <t>Roy Marshall</t>
  </si>
  <si>
    <t>rrios444@hotmail.com</t>
  </si>
  <si>
    <t>FTX-90539-968</t>
  </si>
  <si>
    <t>CUST-25523-AS</t>
  </si>
  <si>
    <t>PRD-1947</t>
  </si>
  <si>
    <t>Grant Lambert</t>
  </si>
  <si>
    <t>cle5215@gmail.com</t>
  </si>
  <si>
    <t>FTX-21377-920</t>
  </si>
  <si>
    <t>CUST-10356-AS</t>
  </si>
  <si>
    <t>PRD-1948</t>
  </si>
  <si>
    <t>William Li</t>
  </si>
  <si>
    <t>cvelez95@hotmail.com</t>
  </si>
  <si>
    <t>FTX-43824-211</t>
  </si>
  <si>
    <t>CUST-25856-US</t>
  </si>
  <si>
    <t>PRD-1949</t>
  </si>
  <si>
    <t>Danielle Stevens</t>
  </si>
  <si>
    <t>hrandall649@yahoo.com</t>
  </si>
  <si>
    <t>FTX-29883-775</t>
  </si>
  <si>
    <t>CUST-45783-AS</t>
  </si>
  <si>
    <t>PRD-1950</t>
  </si>
  <si>
    <t>Raymond Haley</t>
  </si>
  <si>
    <t>675669157@gmail.com</t>
  </si>
  <si>
    <t>FTX-49257-990</t>
  </si>
  <si>
    <t>CUST-18077-SA</t>
  </si>
  <si>
    <t>PRD-1951</t>
  </si>
  <si>
    <t>Anthony Espinoza</t>
  </si>
  <si>
    <t>431355853@yahoo.com</t>
  </si>
  <si>
    <t>FTX-19171-149</t>
  </si>
  <si>
    <t>CUST-65688-EU</t>
  </si>
  <si>
    <t>PRD-1952</t>
  </si>
  <si>
    <t>Carolyn Cannon</t>
  </si>
  <si>
    <t>dmcbride346@gmail.com</t>
  </si>
  <si>
    <t>FTX-29505-474</t>
  </si>
  <si>
    <t>CUST-15875-US</t>
  </si>
  <si>
    <t>PRD-1953</t>
  </si>
  <si>
    <t>Bruce Gray</t>
  </si>
  <si>
    <t>cguerrero8498@hotmail.com</t>
  </si>
  <si>
    <t>FTX-27382-854</t>
  </si>
  <si>
    <t>CUST-47697-AF</t>
  </si>
  <si>
    <t>PRD-1954</t>
  </si>
  <si>
    <t>Keith Reese</t>
  </si>
  <si>
    <t>lsutton947@yahoo.com</t>
  </si>
  <si>
    <t>FTX-28319-712</t>
  </si>
  <si>
    <t>CUST-57799-AS</t>
  </si>
  <si>
    <t>PRD-1955</t>
  </si>
  <si>
    <t>Ronald Benton Jr.</t>
  </si>
  <si>
    <t>jrivera878@hotmail.com</t>
  </si>
  <si>
    <t>FTX-30573-515</t>
  </si>
  <si>
    <t>CUST-40068-EU</t>
  </si>
  <si>
    <t>PRD-1956</t>
  </si>
  <si>
    <t>Tiffany Wood</t>
  </si>
  <si>
    <t>4666386@hotmail.com</t>
  </si>
  <si>
    <t>FTX-20852-245</t>
  </si>
  <si>
    <t>CUST-28636-AS</t>
  </si>
  <si>
    <t>PRD-1957</t>
  </si>
  <si>
    <t>Lee Jones</t>
  </si>
  <si>
    <t>jlewis6698@gmail.com</t>
  </si>
  <si>
    <t>FTX-29104-924</t>
  </si>
  <si>
    <t>CUST-38739-US</t>
  </si>
  <si>
    <t>PRD-1958</t>
  </si>
  <si>
    <t>David Lawson</t>
  </si>
  <si>
    <t>lcastaneda43@gmail.com</t>
  </si>
  <si>
    <t>FTX-28001-745</t>
  </si>
  <si>
    <t>CUST-94722-EU</t>
  </si>
  <si>
    <t>PRD-1959</t>
  </si>
  <si>
    <t>Zoe Richards</t>
  </si>
  <si>
    <t>836932792@gmail.com</t>
  </si>
  <si>
    <t>FTX-91714-961</t>
  </si>
  <si>
    <t>CUST-21505-EU</t>
  </si>
  <si>
    <t>PRD-1960</t>
  </si>
  <si>
    <t>Linda Miller</t>
  </si>
  <si>
    <t>spena55@hotmail.com</t>
  </si>
  <si>
    <t>FTX-16453-464</t>
  </si>
  <si>
    <t>CUST-56258-SA</t>
  </si>
  <si>
    <t>PRD-1961</t>
  </si>
  <si>
    <t>Heather Moore</t>
  </si>
  <si>
    <t>mvaughn161@gmail.com</t>
  </si>
  <si>
    <t>FTX-72023-541</t>
  </si>
  <si>
    <t>CUST-47781-EU</t>
  </si>
  <si>
    <t>PRD-1962</t>
  </si>
  <si>
    <t>Madison Williams</t>
  </si>
  <si>
    <t>msanchez244@hotmail.com</t>
  </si>
  <si>
    <t>FTX-57470-437</t>
  </si>
  <si>
    <t>CUST-33615-EU</t>
  </si>
  <si>
    <t>PRD-1963</t>
  </si>
  <si>
    <t>Dawn Miller</t>
  </si>
  <si>
    <t>mparks4772@yahoo.com</t>
  </si>
  <si>
    <t>FTX-46667-642</t>
  </si>
  <si>
    <t>CUST-98585-AS</t>
  </si>
  <si>
    <t>PRD-1964</t>
  </si>
  <si>
    <t>Tina Banks</t>
  </si>
  <si>
    <t>ghernandez939@yahoo.com</t>
  </si>
  <si>
    <t>FTX-70681-197</t>
  </si>
  <si>
    <t>CUST-99501-AF</t>
  </si>
  <si>
    <t>PRD-1965</t>
  </si>
  <si>
    <t>Jason Roberts</t>
  </si>
  <si>
    <t>83606868@yahoo.com</t>
  </si>
  <si>
    <t>FTX-32055-926</t>
  </si>
  <si>
    <t>CUST-14013-US</t>
  </si>
  <si>
    <t>PRD-1966</t>
  </si>
  <si>
    <t>Steven Padilla</t>
  </si>
  <si>
    <t>sjohnston4390@gmail.com</t>
  </si>
  <si>
    <t>FTX-91028-118</t>
  </si>
  <si>
    <t>CUST-81472-EU</t>
  </si>
  <si>
    <t>PRD-1967</t>
  </si>
  <si>
    <t>Michelle Smith</t>
  </si>
  <si>
    <t>rgriffin0633@gmail.com</t>
  </si>
  <si>
    <t>FTX-91873-594</t>
  </si>
  <si>
    <t>CUST-54136-AS</t>
  </si>
  <si>
    <t>PRD-1968</t>
  </si>
  <si>
    <t>Harold Carson</t>
  </si>
  <si>
    <t>jgibson026@yahoo.com</t>
  </si>
  <si>
    <t>FTX-79929-527</t>
  </si>
  <si>
    <t>CUST-36474-US</t>
  </si>
  <si>
    <t>PRD-1969</t>
  </si>
  <si>
    <t>Daniel Reynolds</t>
  </si>
  <si>
    <t>dgeorge01@hotmail.com</t>
  </si>
  <si>
    <t>FTX-81457-914</t>
  </si>
  <si>
    <t>CUST-94790-AF</t>
  </si>
  <si>
    <t>PRD-1970</t>
  </si>
  <si>
    <t>Anthony Liu</t>
  </si>
  <si>
    <t>ndunn776@gmail.com</t>
  </si>
  <si>
    <t>FTX-39433-970</t>
  </si>
  <si>
    <t>CUST-30588-AS</t>
  </si>
  <si>
    <t>PRD-1971</t>
  </si>
  <si>
    <t>Cole Brown</t>
  </si>
  <si>
    <t>dgolden6518@hotmail.com</t>
  </si>
  <si>
    <t>FTX-74538-558</t>
  </si>
  <si>
    <t>CUST-66816-AF</t>
  </si>
  <si>
    <t>PRD-1972</t>
  </si>
  <si>
    <t>Sally Shaffer</t>
  </si>
  <si>
    <t>mdunn28@gmail.com</t>
  </si>
  <si>
    <t>FTX-43332-600</t>
  </si>
  <si>
    <t>CUST-10564-AS</t>
  </si>
  <si>
    <t>PRD-1973</t>
  </si>
  <si>
    <t>Alicia Mccarthy</t>
  </si>
  <si>
    <t>avega44@hotmail.com</t>
  </si>
  <si>
    <t>FTX-81322-660</t>
  </si>
  <si>
    <t>CUST-47168-AS</t>
  </si>
  <si>
    <t>PRD-1974</t>
  </si>
  <si>
    <t>John Best</t>
  </si>
  <si>
    <t>srodriguez021@yahoo.com</t>
  </si>
  <si>
    <t>FTX-63968-518</t>
  </si>
  <si>
    <t>CUST-12247-AS</t>
  </si>
  <si>
    <t>PRD-1975</t>
  </si>
  <si>
    <t>Lori Garrison</t>
  </si>
  <si>
    <t>jmitchell9724@gmail.com</t>
  </si>
  <si>
    <t>FTX-61853-227</t>
  </si>
  <si>
    <t>CUST-19007-SA</t>
  </si>
  <si>
    <t>PRD-1976</t>
  </si>
  <si>
    <t>Ryan Bailey</t>
  </si>
  <si>
    <t>tdixon7719@gmail.com</t>
  </si>
  <si>
    <t>FTX-49763-854</t>
  </si>
  <si>
    <t>CUST-27383-SA</t>
  </si>
  <si>
    <t>PRD-1977</t>
  </si>
  <si>
    <t>Anthony Thomas</t>
  </si>
  <si>
    <t>969636301@yahoo.com</t>
  </si>
  <si>
    <t>FTX-79585-810</t>
  </si>
  <si>
    <t>CUST-61651-EU</t>
  </si>
  <si>
    <t>PRD-1978</t>
  </si>
  <si>
    <t>Kendra Powell</t>
  </si>
  <si>
    <t>jjackson1285@gmail.com</t>
  </si>
  <si>
    <t>FTX-68323-777</t>
  </si>
  <si>
    <t>CUST-35795-AF</t>
  </si>
  <si>
    <t>PRD-1979</t>
  </si>
  <si>
    <t>Ashley Cruz</t>
  </si>
  <si>
    <t>mhubbard159@gmail.com</t>
  </si>
  <si>
    <t>FTX-25321-182</t>
  </si>
  <si>
    <t>CUST-10139-EU</t>
  </si>
  <si>
    <t>PRD-1980</t>
  </si>
  <si>
    <t>Mr. Daniel Harrison</t>
  </si>
  <si>
    <t>729835344@gmail.com</t>
  </si>
  <si>
    <t>FTX-83970-650</t>
  </si>
  <si>
    <t>CUST-73151-US</t>
  </si>
  <si>
    <t>PRD-1981</t>
  </si>
  <si>
    <t>Nicole Fleming</t>
  </si>
  <si>
    <t>dwalker80@gmail.com</t>
  </si>
  <si>
    <t>FTX-89848-684</t>
  </si>
  <si>
    <t>CUST-51911-SA</t>
  </si>
  <si>
    <t>PRD-1982</t>
  </si>
  <si>
    <t>Becky Armstrong</t>
  </si>
  <si>
    <t>jzimmerman7289@gmail.com</t>
  </si>
  <si>
    <t>FTX-13753-859</t>
  </si>
  <si>
    <t>CUST-65933-SA</t>
  </si>
  <si>
    <t>PRD-1983</t>
  </si>
  <si>
    <t>Amber Gill</t>
  </si>
  <si>
    <t>rhendrix5058@gmail.com</t>
  </si>
  <si>
    <t>FTX-74836-610</t>
  </si>
  <si>
    <t>CUST-66881-US</t>
  </si>
  <si>
    <t>PRD-1984</t>
  </si>
  <si>
    <t>Kyle Foster</t>
  </si>
  <si>
    <t>econway43@yahoo.com</t>
  </si>
  <si>
    <t>FTX-34122-517</t>
  </si>
  <si>
    <t>CUST-43589-SA</t>
  </si>
  <si>
    <t>PRD-1985</t>
  </si>
  <si>
    <t>Edward Hanna</t>
  </si>
  <si>
    <t>kharris52@yahoo.com</t>
  </si>
  <si>
    <t>FTX-51829-582</t>
  </si>
  <si>
    <t>CUST-44321-AS</t>
  </si>
  <si>
    <t>PRD-1986</t>
  </si>
  <si>
    <t>Luis Moreno</t>
  </si>
  <si>
    <t>mmckinney68@gmail.com</t>
  </si>
  <si>
    <t>FTX-29586-462</t>
  </si>
  <si>
    <t>CUST-68477-SA</t>
  </si>
  <si>
    <t>PRD-1987</t>
  </si>
  <si>
    <t>Amy Mendez</t>
  </si>
  <si>
    <t>lcole13@gmail.com</t>
  </si>
  <si>
    <t>FTX-16094-783</t>
  </si>
  <si>
    <t>CUST-42857-AS</t>
  </si>
  <si>
    <t>PRD-1988</t>
  </si>
  <si>
    <t>Shawn Glover</t>
  </si>
  <si>
    <t>51202695@yahoo.com</t>
  </si>
  <si>
    <t>FTX-49209-725</t>
  </si>
  <si>
    <t>CUST-69964-US</t>
  </si>
  <si>
    <t>PRD-1989</t>
  </si>
  <si>
    <t>Sarah Miller</t>
  </si>
  <si>
    <t>ktrevino085@yahoo.com</t>
  </si>
  <si>
    <t>FTX-66354-824</t>
  </si>
  <si>
    <t>CUST-77448-AF</t>
  </si>
  <si>
    <t>PRD-1990</t>
  </si>
  <si>
    <t>Stephen Rogers</t>
  </si>
  <si>
    <t>dcortez5248@yahoo.com</t>
  </si>
  <si>
    <t>FTX-57543-550</t>
  </si>
  <si>
    <t>CUST-57296-US</t>
  </si>
  <si>
    <t>PRD-1991</t>
  </si>
  <si>
    <t>Michael Valdez</t>
  </si>
  <si>
    <t>twright20@hotmail.com</t>
  </si>
  <si>
    <t>FTX-80814-180</t>
  </si>
  <si>
    <t>CUST-93766-US</t>
  </si>
  <si>
    <t>PRD-1992</t>
  </si>
  <si>
    <t>Shannon Thomas</t>
  </si>
  <si>
    <t>lfarley337@gmail.com</t>
  </si>
  <si>
    <t>FTX-87423-194</t>
  </si>
  <si>
    <t>CUST-37844-SA</t>
  </si>
  <si>
    <t>PRD-1993</t>
  </si>
  <si>
    <t>Amy Levy DVM</t>
  </si>
  <si>
    <t>jhartman47@hotmail.com</t>
  </si>
  <si>
    <t>FTX-51216-399</t>
  </si>
  <si>
    <t>CUST-73331-EU</t>
  </si>
  <si>
    <t>PRD-1994</t>
  </si>
  <si>
    <t>Susan Parsons</t>
  </si>
  <si>
    <t>jdean3945@gmail.com</t>
  </si>
  <si>
    <t>FTX-39666-520</t>
  </si>
  <si>
    <t>CUST-69716-AS</t>
  </si>
  <si>
    <t>PRD-1995</t>
  </si>
  <si>
    <t>Ronald Hernandez</t>
  </si>
  <si>
    <t>smays1160@hotmail.com</t>
  </si>
  <si>
    <t>FTX-23955-305</t>
  </si>
  <si>
    <t>CUST-48658-AF</t>
  </si>
  <si>
    <t>PRD-1996</t>
  </si>
  <si>
    <t>Michael Yang</t>
  </si>
  <si>
    <t>emiller25@gmail.com</t>
  </si>
  <si>
    <t>FTX-92271-605</t>
  </si>
  <si>
    <t>CUST-37482-US</t>
  </si>
  <si>
    <t>PRD-1997</t>
  </si>
  <si>
    <t>Andrea Brown</t>
  </si>
  <si>
    <t>ksilva12@hotmail.com</t>
  </si>
  <si>
    <t>FTX-22807-978</t>
  </si>
  <si>
    <t>CUST-61707-EU</t>
  </si>
  <si>
    <t>PRD-1998</t>
  </si>
  <si>
    <t>Jessica Young</t>
  </si>
  <si>
    <t>3235703@gmail.com</t>
  </si>
  <si>
    <t>FTX-39505-218</t>
  </si>
  <si>
    <t>CUST-86601-AS</t>
  </si>
  <si>
    <t>PRD-1999</t>
  </si>
  <si>
    <t>egreen9095@yahoo.com</t>
  </si>
  <si>
    <t>FTX-76304-654</t>
  </si>
  <si>
    <t>CUST-49937-SA</t>
  </si>
  <si>
    <t>PRD-2000</t>
  </si>
  <si>
    <t>Charles Thomas</t>
  </si>
  <si>
    <t>cgarcia5409@yahoo.com</t>
  </si>
  <si>
    <t>FTX-49593-118</t>
  </si>
  <si>
    <t>CUST-50598-AF</t>
  </si>
  <si>
    <t>PRD-2001</t>
  </si>
  <si>
    <t>Jesse Stout</t>
  </si>
  <si>
    <t>jbennett263@hotmail.com</t>
  </si>
  <si>
    <t>FTX-47037-181</t>
  </si>
  <si>
    <t>CUST-11329-US</t>
  </si>
  <si>
    <t>PRD-2002</t>
  </si>
  <si>
    <t>tharrison37@gmail.com</t>
  </si>
  <si>
    <t>FTX-58880-963</t>
  </si>
  <si>
    <t>CUST-95726-AF</t>
  </si>
  <si>
    <t>PRD-2003</t>
  </si>
  <si>
    <t>Robert Mann</t>
  </si>
  <si>
    <t>lburke596@gmail.com</t>
  </si>
  <si>
    <t>FTX-40835-430</t>
  </si>
  <si>
    <t>CUST-14803-EU</t>
  </si>
  <si>
    <t>PRD-2004</t>
  </si>
  <si>
    <t>Tyler Anderson</t>
  </si>
  <si>
    <t>khampton22@hotmail.com</t>
  </si>
  <si>
    <t>FTX-65443-438</t>
  </si>
  <si>
    <t>CUST-87121-EU</t>
  </si>
  <si>
    <t>PRD-2005</t>
  </si>
  <si>
    <t>Alexis Pacheco</t>
  </si>
  <si>
    <t>rjackson70@gmail.com</t>
  </si>
  <si>
    <t>FTX-79079-914</t>
  </si>
  <si>
    <t>CUST-21931-EU</t>
  </si>
  <si>
    <t>PRD-2006</t>
  </si>
  <si>
    <t>Levi Rodriguez</t>
  </si>
  <si>
    <t>19223215@gmail.com</t>
  </si>
  <si>
    <t>FTX-64373-717</t>
  </si>
  <si>
    <t>CUST-73133-EU</t>
  </si>
  <si>
    <t>PRD-2007</t>
  </si>
  <si>
    <t>Misty Caldwell</t>
  </si>
  <si>
    <t>abeltran9455@hotmail.com</t>
  </si>
  <si>
    <t>FTX-25443-500</t>
  </si>
  <si>
    <t>CUST-61769-AF</t>
  </si>
  <si>
    <t>PRD-2008</t>
  </si>
  <si>
    <t>Daniel Walton</t>
  </si>
  <si>
    <t>jchavez442@yahoo.com</t>
  </si>
  <si>
    <t>FTX-16620-552</t>
  </si>
  <si>
    <t>CUST-96450-EU</t>
  </si>
  <si>
    <t>PRD-2009</t>
  </si>
  <si>
    <t>Heidi Anderson</t>
  </si>
  <si>
    <t>ddavis739@gmail.com</t>
  </si>
  <si>
    <t>FTX-92741-131</t>
  </si>
  <si>
    <t>CUST-47580-US</t>
  </si>
  <si>
    <t>PRD-2010</t>
  </si>
  <si>
    <t>Justin Calhoun</t>
  </si>
  <si>
    <t>79154965@yahoo.com</t>
  </si>
  <si>
    <t>FTX-41475-702</t>
  </si>
  <si>
    <t>CUST-58789-AF</t>
  </si>
  <si>
    <t>PRD-2011</t>
  </si>
  <si>
    <t>Tyler Cook</t>
  </si>
  <si>
    <t>tfuentes906@yahoo.com</t>
  </si>
  <si>
    <t>FTX-48042-194</t>
  </si>
  <si>
    <t>CUST-61373-SA</t>
  </si>
  <si>
    <t>PRD-2012</t>
  </si>
  <si>
    <t>mthompson2558@gmail.com</t>
  </si>
  <si>
    <t>FTX-17285-706</t>
  </si>
  <si>
    <t>CUST-21885-AF</t>
  </si>
  <si>
    <t>PRD-2013</t>
  </si>
  <si>
    <t>Megan Griffin</t>
  </si>
  <si>
    <t>jhall849@hotmail.com</t>
  </si>
  <si>
    <t>FTX-80142-684</t>
  </si>
  <si>
    <t>CUST-60699-AF</t>
  </si>
  <si>
    <t>PRD-2014</t>
  </si>
  <si>
    <t>Christopher Lowery</t>
  </si>
  <si>
    <t>mcarter6823@yahoo.com</t>
  </si>
  <si>
    <t>FTX-33779-711</t>
  </si>
  <si>
    <t>CUST-46151-EU</t>
  </si>
  <si>
    <t>PRD-2015</t>
  </si>
  <si>
    <t>David Simpson</t>
  </si>
  <si>
    <t>9099132@gmail.com</t>
  </si>
  <si>
    <t>FTX-23366-362</t>
  </si>
  <si>
    <t>CUST-55356-SA</t>
  </si>
  <si>
    <t>PRD-2016</t>
  </si>
  <si>
    <t>Anthony Price</t>
  </si>
  <si>
    <t>ewhite47@hotmail.com</t>
  </si>
  <si>
    <t>FTX-28373-951</t>
  </si>
  <si>
    <t>CUST-50231-AS</t>
  </si>
  <si>
    <t>PRD-2017</t>
  </si>
  <si>
    <t>Christopher Castillo</t>
  </si>
  <si>
    <t>ecline3883@yahoo.com</t>
  </si>
  <si>
    <t>FTX-19267-451</t>
  </si>
  <si>
    <t>CUST-21904-AS</t>
  </si>
  <si>
    <t>PRD-2018</t>
  </si>
  <si>
    <t>Melinda Green</t>
  </si>
  <si>
    <t>mduarte0111@hotmail.com</t>
  </si>
  <si>
    <t>FTX-82171-998</t>
  </si>
  <si>
    <t>CUST-52534-US</t>
  </si>
  <si>
    <t>PRD-2019</t>
  </si>
  <si>
    <t>Colton Jackson</t>
  </si>
  <si>
    <t>fgarcia9679@gmail.com</t>
  </si>
  <si>
    <t>FTX-86195-760</t>
  </si>
  <si>
    <t>CUST-62319-EU</t>
  </si>
  <si>
    <t>PRD-2020</t>
  </si>
  <si>
    <t>Gina Gill</t>
  </si>
  <si>
    <t>sdonaldson722@gmail.com</t>
  </si>
  <si>
    <t>FTX-78656-491</t>
  </si>
  <si>
    <t>CUST-42586-SA</t>
  </si>
  <si>
    <t>PRD-2021</t>
  </si>
  <si>
    <t>Patrick Riddle</t>
  </si>
  <si>
    <t>bjenkins021@yahoo.com</t>
  </si>
  <si>
    <t>FTX-51325-655</t>
  </si>
  <si>
    <t>CUST-69417-AS</t>
  </si>
  <si>
    <t>PRD-2022</t>
  </si>
  <si>
    <t>Jim Gray</t>
  </si>
  <si>
    <t>vlynch43@gmail.com</t>
  </si>
  <si>
    <t>FTX-87789-914</t>
  </si>
  <si>
    <t>CUST-32942-EU</t>
  </si>
  <si>
    <t>PRD-2023</t>
  </si>
  <si>
    <t>wfoster0434@gmail.com</t>
  </si>
  <si>
    <t>FTX-48097-525</t>
  </si>
  <si>
    <t>PRD-2024</t>
  </si>
  <si>
    <t>FTX-96017-802</t>
  </si>
  <si>
    <t>CUST-61035-AS</t>
  </si>
  <si>
    <t>PRD-2025</t>
  </si>
  <si>
    <t>Nicole Thomas</t>
  </si>
  <si>
    <t>sirwin2155@yahoo.com</t>
  </si>
  <si>
    <t>FTX-36487-228</t>
  </si>
  <si>
    <t>CUST-50961-AF</t>
  </si>
  <si>
    <t>PRD-2026</t>
  </si>
  <si>
    <t>Joy Edwards</t>
  </si>
  <si>
    <t>klambert0334@yahoo.com</t>
  </si>
  <si>
    <t>FTX-21092-962</t>
  </si>
  <si>
    <t>CUST-10650-SA</t>
  </si>
  <si>
    <t>PRD-2027</t>
  </si>
  <si>
    <t>Chad Howard</t>
  </si>
  <si>
    <t>dflores353@gmail.com</t>
  </si>
  <si>
    <t>FTX-57786-850</t>
  </si>
  <si>
    <t>CUST-67970-EU</t>
  </si>
  <si>
    <t>PRD-2028</t>
  </si>
  <si>
    <t>Michael Hart</t>
  </si>
  <si>
    <t>nmartin44@hotmail.com</t>
  </si>
  <si>
    <t>FTX-72765-683</t>
  </si>
  <si>
    <t>CUST-90215-EU</t>
  </si>
  <si>
    <t>PRD-2029</t>
  </si>
  <si>
    <t>Alicia Stuart</t>
  </si>
  <si>
    <t>djohnson062@gmail.com</t>
  </si>
  <si>
    <t>FTX-46683-688</t>
  </si>
  <si>
    <t>CUST-86986-US</t>
  </si>
  <si>
    <t>PRD-2030</t>
  </si>
  <si>
    <t>Charles Spears</t>
  </si>
  <si>
    <t>vford320@hotmail.com</t>
  </si>
  <si>
    <t>FTX-73095-823</t>
  </si>
  <si>
    <t>CUST-36861-EU</t>
  </si>
  <si>
    <t>PRD-2031</t>
  </si>
  <si>
    <t>Tony Travis</t>
  </si>
  <si>
    <t>gstephenson055@hotmail.com</t>
  </si>
  <si>
    <t>FTX-65685-773</t>
  </si>
  <si>
    <t>CUST-95214-SA</t>
  </si>
  <si>
    <t>PRD-2032</t>
  </si>
  <si>
    <t>Megan Hamilton</t>
  </si>
  <si>
    <t>49298087@yahoo.com</t>
  </si>
  <si>
    <t>FTX-61716-165</t>
  </si>
  <si>
    <t>CUST-37036-AS</t>
  </si>
  <si>
    <t>PRD-2033</t>
  </si>
  <si>
    <t>ggeorge541@gmail.com</t>
  </si>
  <si>
    <t>FTX-92519-385</t>
  </si>
  <si>
    <t>CUST-73664-US</t>
  </si>
  <si>
    <t>PRD-2034</t>
  </si>
  <si>
    <t>Kevin Murray</t>
  </si>
  <si>
    <t>93987343@hotmail.com</t>
  </si>
  <si>
    <t>FTX-47575-954</t>
  </si>
  <si>
    <t>CUST-47209-EU</t>
  </si>
  <si>
    <t>PRD-2035</t>
  </si>
  <si>
    <t>Martin Olson</t>
  </si>
  <si>
    <t>jgrant530@yahoo.com</t>
  </si>
  <si>
    <t>FTX-17720-198</t>
  </si>
  <si>
    <t>PRD-2036</t>
  </si>
  <si>
    <t>mhuang01@yahoo.com</t>
  </si>
  <si>
    <t>FTX-18912-439</t>
  </si>
  <si>
    <t>CUST-92580-AF</t>
  </si>
  <si>
    <t>PRD-2037</t>
  </si>
  <si>
    <t>Stephanie Hess</t>
  </si>
  <si>
    <t>65084140@yahoo.com</t>
  </si>
  <si>
    <t>FTX-59220-380</t>
  </si>
  <si>
    <t>CUST-50090-US</t>
  </si>
  <si>
    <t>PRD-2038</t>
  </si>
  <si>
    <t>Rita Lyons</t>
  </si>
  <si>
    <t>jjones164@gmail.com</t>
  </si>
  <si>
    <t>FTX-35307-917</t>
  </si>
  <si>
    <t>CUST-11297-AS</t>
  </si>
  <si>
    <t>PRD-2039</t>
  </si>
  <si>
    <t>Kristen George</t>
  </si>
  <si>
    <t>tchapman1303@hotmail.com</t>
  </si>
  <si>
    <t>FTX-12488-992</t>
  </si>
  <si>
    <t>CUST-12002-SA</t>
  </si>
  <si>
    <t>PRD-2040</t>
  </si>
  <si>
    <t>Gene Powell</t>
  </si>
  <si>
    <t>kgeorge8005@yahoo.com</t>
  </si>
  <si>
    <t>FTX-35381-864</t>
  </si>
  <si>
    <t>CUST-76381-SA</t>
  </si>
  <si>
    <t>PRD-2041</t>
  </si>
  <si>
    <t>David Pena</t>
  </si>
  <si>
    <t>dmitchell86@yahoo.com</t>
  </si>
  <si>
    <t>FTX-54841-830</t>
  </si>
  <si>
    <t>CUST-28519-EU</t>
  </si>
  <si>
    <t>PRD-2042</t>
  </si>
  <si>
    <t>James Wilkinson</t>
  </si>
  <si>
    <t>mgreer608@yahoo.com</t>
  </si>
  <si>
    <t>FTX-23585-639</t>
  </si>
  <si>
    <t>CUST-46658-SA</t>
  </si>
  <si>
    <t>PRD-2043</t>
  </si>
  <si>
    <t>Matthew Ross</t>
  </si>
  <si>
    <t>36156450@hotmail.com</t>
  </si>
  <si>
    <t>FTX-45351-857</t>
  </si>
  <si>
    <t>CUST-40129-AS</t>
  </si>
  <si>
    <t>PRD-2044</t>
  </si>
  <si>
    <t>Terry Berg</t>
  </si>
  <si>
    <t>tlopez290@gmail.com</t>
  </si>
  <si>
    <t>FTX-59011-542</t>
  </si>
  <si>
    <t>CUST-80965-US</t>
  </si>
  <si>
    <t>PRD-2045</t>
  </si>
  <si>
    <t>Emily Sanchez</t>
  </si>
  <si>
    <t>amartinez9443@hotmail.com</t>
  </si>
  <si>
    <t>FTX-35880-407</t>
  </si>
  <si>
    <t>CUST-38742-AF</t>
  </si>
  <si>
    <t>PRD-2046</t>
  </si>
  <si>
    <t>Jared Roberts</t>
  </si>
  <si>
    <t>cwilliams79@hotmail.com</t>
  </si>
  <si>
    <t>FTX-33107-845</t>
  </si>
  <si>
    <t>CUST-31836-SA</t>
  </si>
  <si>
    <t>PRD-2047</t>
  </si>
  <si>
    <t>Jay Bush</t>
  </si>
  <si>
    <t>mnguyen464@yahoo.com</t>
  </si>
  <si>
    <t>FTX-22646-304</t>
  </si>
  <si>
    <t>CUST-85648-SA</t>
  </si>
  <si>
    <t>PRD-2048</t>
  </si>
  <si>
    <t>Kelly Morris</t>
  </si>
  <si>
    <t>873709484@hotmail.com</t>
  </si>
  <si>
    <t>FTX-66455-849</t>
  </si>
  <si>
    <t>CUST-14530-US</t>
  </si>
  <si>
    <t>PRD-2049</t>
  </si>
  <si>
    <t>Jessica Woodward</t>
  </si>
  <si>
    <t>jstone122@yahoo.com</t>
  </si>
  <si>
    <t>FTX-86744-876</t>
  </si>
  <si>
    <t>CUST-27791-AS</t>
  </si>
  <si>
    <t>PRD-2050</t>
  </si>
  <si>
    <t>Jack Robinson</t>
  </si>
  <si>
    <t>ccooper35@yahoo.com</t>
  </si>
  <si>
    <t>FTX-32519-998</t>
  </si>
  <si>
    <t>CUST-58040-SA</t>
  </si>
  <si>
    <t>PRD-2051</t>
  </si>
  <si>
    <t>James Turner</t>
  </si>
  <si>
    <t>tkelly414@gmail.com</t>
  </si>
  <si>
    <t>FTX-63775-641</t>
  </si>
  <si>
    <t>CUST-52606-SA</t>
  </si>
  <si>
    <t>PRD-2052</t>
  </si>
  <si>
    <t>Charles Mccann</t>
  </si>
  <si>
    <t>rfrench5856@gmail.com</t>
  </si>
  <si>
    <t>FTX-59746-167</t>
  </si>
  <si>
    <t>CUST-49234-EU</t>
  </si>
  <si>
    <t>PRD-2053</t>
  </si>
  <si>
    <t>pparrish69@gmail.com</t>
  </si>
  <si>
    <t>FTX-73307-770</t>
  </si>
  <si>
    <t>CUST-71495-EU</t>
  </si>
  <si>
    <t>PRD-2054</t>
  </si>
  <si>
    <t>gbrown06@hotmail.com</t>
  </si>
  <si>
    <t>FTX-68448-592</t>
  </si>
  <si>
    <t>CUST-83481-SA</t>
  </si>
  <si>
    <t>PRD-2055</t>
  </si>
  <si>
    <t>Amy Rosales</t>
  </si>
  <si>
    <t>dkent944@hotmail.com</t>
  </si>
  <si>
    <t>FTX-39681-998</t>
  </si>
  <si>
    <t>CUST-86667-AS</t>
  </si>
  <si>
    <t>PRD-2056</t>
  </si>
  <si>
    <t>Jamie Hudson</t>
  </si>
  <si>
    <t>bwhite3327@gmail.com</t>
  </si>
  <si>
    <t>FTX-66176-459</t>
  </si>
  <si>
    <t>CUST-41722-AF</t>
  </si>
  <si>
    <t>PRD-2057</t>
  </si>
  <si>
    <t>Hannah Hamilton</t>
  </si>
  <si>
    <t>mwright1940@hotmail.com</t>
  </si>
  <si>
    <t>FTX-50988-765</t>
  </si>
  <si>
    <t>CUST-79006-AF</t>
  </si>
  <si>
    <t>PRD-2058</t>
  </si>
  <si>
    <t>Joshua Newton</t>
  </si>
  <si>
    <t>jvalentine07@gmail.com</t>
  </si>
  <si>
    <t>FTX-72833-275</t>
  </si>
  <si>
    <t>CUST-63277-AS</t>
  </si>
  <si>
    <t>PRD-2059</t>
  </si>
  <si>
    <t>Dustin Jackson</t>
  </si>
  <si>
    <t>sgutierrez153@yahoo.com</t>
  </si>
  <si>
    <t>FTX-13112-421</t>
  </si>
  <si>
    <t>CUST-62447-SA</t>
  </si>
  <si>
    <t>PRD-2060</t>
  </si>
  <si>
    <t>Russell Ray</t>
  </si>
  <si>
    <t>smorris39@gmail.com</t>
  </si>
  <si>
    <t>FTX-28436-739</t>
  </si>
  <si>
    <t>CUST-68731-AF</t>
  </si>
  <si>
    <t>PRD-2061</t>
  </si>
  <si>
    <t>Heather Huerta</t>
  </si>
  <si>
    <t>nmcknight1116@yahoo.com</t>
  </si>
  <si>
    <t>FTX-51132-219</t>
  </si>
  <si>
    <t>CUST-54824-SA</t>
  </si>
  <si>
    <t>PRD-2062</t>
  </si>
  <si>
    <t>Tiffany Smith</t>
  </si>
  <si>
    <t>jdouglas0694@gmail.com</t>
  </si>
  <si>
    <t>FTX-26123-709</t>
  </si>
  <si>
    <t>CUST-31779-US</t>
  </si>
  <si>
    <t>PRD-2063</t>
  </si>
  <si>
    <t>Nicholas Williams</t>
  </si>
  <si>
    <t>dpruitt746@gmail.com</t>
  </si>
  <si>
    <t>FTX-34995-883</t>
  </si>
  <si>
    <t>CUST-92378-US</t>
  </si>
  <si>
    <t>PRD-2064</t>
  </si>
  <si>
    <t>Jody Williams</t>
  </si>
  <si>
    <t>jjones0256@yahoo.com</t>
  </si>
  <si>
    <t>FTX-34227-379</t>
  </si>
  <si>
    <t>CUST-23959-US</t>
  </si>
  <si>
    <t>PRD-2065</t>
  </si>
  <si>
    <t>Jamie Davis</t>
  </si>
  <si>
    <t>eforbes180@yahoo.com</t>
  </si>
  <si>
    <t>FTX-36167-192</t>
  </si>
  <si>
    <t>CUST-58000-AF</t>
  </si>
  <si>
    <t>PRD-2066</t>
  </si>
  <si>
    <t>Carrie Howard</t>
  </si>
  <si>
    <t>bbowers9285@gmail.com</t>
  </si>
  <si>
    <t>FTX-37189-766</t>
  </si>
  <si>
    <t>CUST-66384-SA</t>
  </si>
  <si>
    <t>PRD-2067</t>
  </si>
  <si>
    <t>Stephen Hull</t>
  </si>
  <si>
    <t>ahancock5779@hotmail.com</t>
  </si>
  <si>
    <t>FTX-97115-807</t>
  </si>
  <si>
    <t>CUST-52018-AF</t>
  </si>
  <si>
    <t>PRD-2068</t>
  </si>
  <si>
    <t>Lisa Macias</t>
  </si>
  <si>
    <t>tpreston1302@hotmail.com</t>
  </si>
  <si>
    <t>FTX-47760-542</t>
  </si>
  <si>
    <t>CUST-27129-US</t>
  </si>
  <si>
    <t>PRD-2069</t>
  </si>
  <si>
    <t>Andrew Shaw</t>
  </si>
  <si>
    <t>dfox85@yahoo.com</t>
  </si>
  <si>
    <t>FTX-20092-968</t>
  </si>
  <si>
    <t>CUST-49787-AS</t>
  </si>
  <si>
    <t>PRD-2070</t>
  </si>
  <si>
    <t>bmurphy7598@gmail.com</t>
  </si>
  <si>
    <t>FTX-25983-842</t>
  </si>
  <si>
    <t>CUST-42824-SA</t>
  </si>
  <si>
    <t>PRD-2071</t>
  </si>
  <si>
    <t>Eric Pittman</t>
  </si>
  <si>
    <t>lmyers09@hotmail.com</t>
  </si>
  <si>
    <t>FTX-97665-947</t>
  </si>
  <si>
    <t>CUST-16438-SA</t>
  </si>
  <si>
    <t>PRD-2072</t>
  </si>
  <si>
    <t>Lindsey Malone</t>
  </si>
  <si>
    <t>200209945@yahoo.com</t>
  </si>
  <si>
    <t>FTX-28697-717</t>
  </si>
  <si>
    <t>CUST-81576-AS</t>
  </si>
  <si>
    <t>PRD-2073</t>
  </si>
  <si>
    <t>Anna Long</t>
  </si>
  <si>
    <t>2724491@gmail.com</t>
  </si>
  <si>
    <t>FTX-58302-673</t>
  </si>
  <si>
    <t>CUST-97221-AF</t>
  </si>
  <si>
    <t>PRD-2074</t>
  </si>
  <si>
    <t>Jason Ortega</t>
  </si>
  <si>
    <t>mking7407@gmail.com</t>
  </si>
  <si>
    <t>FTX-35454-270</t>
  </si>
  <si>
    <t>CUST-43405-EU</t>
  </si>
  <si>
    <t>PRD-2075</t>
  </si>
  <si>
    <t>Heather Rodriguez</t>
  </si>
  <si>
    <t>ljohnson06@yahoo.com</t>
  </si>
  <si>
    <t>FTX-68873-629</t>
  </si>
  <si>
    <t>CUST-65038-SA</t>
  </si>
  <si>
    <t>PRD-2076</t>
  </si>
  <si>
    <t>Daniel Garcia</t>
  </si>
  <si>
    <t>spalmer6151@yahoo.com</t>
  </si>
  <si>
    <t>FTX-59151-649</t>
  </si>
  <si>
    <t>CUST-95507-EU</t>
  </si>
  <si>
    <t>PRD-2077</t>
  </si>
  <si>
    <t>Travis Davies</t>
  </si>
  <si>
    <t>wdecker1086@yahoo.com</t>
  </si>
  <si>
    <t>FTX-91516-693</t>
  </si>
  <si>
    <t>CUST-35751-AS</t>
  </si>
  <si>
    <t>PRD-2078</t>
  </si>
  <si>
    <t>David Hurst</t>
  </si>
  <si>
    <t>jwebb34@hotmail.com</t>
  </si>
  <si>
    <t>FTX-36321-808</t>
  </si>
  <si>
    <t>CUST-16419-SA</t>
  </si>
  <si>
    <t>PRD-2079</t>
  </si>
  <si>
    <t>Joseph Cooper</t>
  </si>
  <si>
    <t>ctucker74@gmail.com</t>
  </si>
  <si>
    <t>FTX-91583-124</t>
  </si>
  <si>
    <t>CUST-81417-SA</t>
  </si>
  <si>
    <t>PRD-2080</t>
  </si>
  <si>
    <t>Jessica Thompson</t>
  </si>
  <si>
    <t>eperez497@gmail.com</t>
  </si>
  <si>
    <t>FTX-36965-682</t>
  </si>
  <si>
    <t>CUST-82908-EU</t>
  </si>
  <si>
    <t>PRD-2081</t>
  </si>
  <si>
    <t>Cindy Parks</t>
  </si>
  <si>
    <t>gshaw03@yahoo.com</t>
  </si>
  <si>
    <t>FTX-96312-667</t>
  </si>
  <si>
    <t>CUST-65162-US</t>
  </si>
  <si>
    <t>PRD-2082</t>
  </si>
  <si>
    <t>Debra Keith</t>
  </si>
  <si>
    <t>swalsh86@yahoo.com</t>
  </si>
  <si>
    <t>FTX-41560-427</t>
  </si>
  <si>
    <t>CUST-99788-SA</t>
  </si>
  <si>
    <t>PRD-2083</t>
  </si>
  <si>
    <t>Heather Cole</t>
  </si>
  <si>
    <t>113280887@yahoo.com</t>
  </si>
  <si>
    <t>FTX-53913-376</t>
  </si>
  <si>
    <t>CUST-43534-EU</t>
  </si>
  <si>
    <t>PRD-2084</t>
  </si>
  <si>
    <t>Breanna Mills</t>
  </si>
  <si>
    <t>scampbell9977@gmail.com</t>
  </si>
  <si>
    <t>FTX-66039-561</t>
  </si>
  <si>
    <t>CUST-80827-EU</t>
  </si>
  <si>
    <t>PRD-2085</t>
  </si>
  <si>
    <t>Ryan Ward</t>
  </si>
  <si>
    <t>mschmidt859@gmail.com</t>
  </si>
  <si>
    <t>FTX-99687-127</t>
  </si>
  <si>
    <t>CUST-45274-SA</t>
  </si>
  <si>
    <t>PRD-2086</t>
  </si>
  <si>
    <t>Jaclyn Stafford</t>
  </si>
  <si>
    <t>nbrown90@yahoo.com</t>
  </si>
  <si>
    <t>FTX-63824-659</t>
  </si>
  <si>
    <t>CUST-52065-AF</t>
  </si>
  <si>
    <t>PRD-2087</t>
  </si>
  <si>
    <t>Harold Mcintyre</t>
  </si>
  <si>
    <t>gsosa2773@hotmail.com</t>
  </si>
  <si>
    <t>FTX-48891-445</t>
  </si>
  <si>
    <t>CUST-25027-AS</t>
  </si>
  <si>
    <t>PRD-2088</t>
  </si>
  <si>
    <t>Timothy Mcneil</t>
  </si>
  <si>
    <t>khays5199@hotmail.com</t>
  </si>
  <si>
    <t>FTX-99688-866</t>
  </si>
  <si>
    <t>CUST-45821-SA</t>
  </si>
  <si>
    <t>PRD-2089</t>
  </si>
  <si>
    <t>Thomas Case</t>
  </si>
  <si>
    <t>tbeltran279@yahoo.com</t>
  </si>
  <si>
    <t>FTX-28601-577</t>
  </si>
  <si>
    <t>CUST-36964-EU</t>
  </si>
  <si>
    <t>PRD-2090</t>
  </si>
  <si>
    <t>Melissa Bryan</t>
  </si>
  <si>
    <t>rrobertson63@hotmail.com</t>
  </si>
  <si>
    <t>FTX-51216-209</t>
  </si>
  <si>
    <t>CUST-97957-EU</t>
  </si>
  <si>
    <t>PRD-2091</t>
  </si>
  <si>
    <t>Deborah Lewis</t>
  </si>
  <si>
    <t>kcastaneda67@hotmail.com</t>
  </si>
  <si>
    <t>FTX-98903-827</t>
  </si>
  <si>
    <t>CUST-71691-US</t>
  </si>
  <si>
    <t>PRD-2092</t>
  </si>
  <si>
    <t>Madeline Lloyd</t>
  </si>
  <si>
    <t>cburton562@hotmail.com</t>
  </si>
  <si>
    <t>FTX-27624-314</t>
  </si>
  <si>
    <t>CUST-65655-AF</t>
  </si>
  <si>
    <t>PRD-2093</t>
  </si>
  <si>
    <t>Ruth Wallace</t>
  </si>
  <si>
    <t>emunoz8328@yahoo.com</t>
  </si>
  <si>
    <t>FTX-14277-899</t>
  </si>
  <si>
    <t>CUST-39861-US</t>
  </si>
  <si>
    <t>PRD-2094</t>
  </si>
  <si>
    <t>Jessica Hogan</t>
  </si>
  <si>
    <t>cavila1481@yahoo.com</t>
  </si>
  <si>
    <t>FTX-55531-574</t>
  </si>
  <si>
    <t>CUST-73413-SA</t>
  </si>
  <si>
    <t>PRD-2095</t>
  </si>
  <si>
    <t>Joshua Robles</t>
  </si>
  <si>
    <t>cwalker2711@hotmail.com</t>
  </si>
  <si>
    <t>FTX-79615-270</t>
  </si>
  <si>
    <t>CUST-26775-EU</t>
  </si>
  <si>
    <t>PRD-2096</t>
  </si>
  <si>
    <t>Natasha James</t>
  </si>
  <si>
    <t>566962927@hotmail.com</t>
  </si>
  <si>
    <t>FTX-28553-833</t>
  </si>
  <si>
    <t>CUST-58282-SA</t>
  </si>
  <si>
    <t>PRD-2097</t>
  </si>
  <si>
    <t>Cindy Ross</t>
  </si>
  <si>
    <t>mhernandez32@hotmail.com</t>
  </si>
  <si>
    <t>FTX-19832-635</t>
  </si>
  <si>
    <t>CUST-49589-SA</t>
  </si>
  <si>
    <t>PRD-2098</t>
  </si>
  <si>
    <t>Mr. Justin Ross Jr.</t>
  </si>
  <si>
    <t>kford539@gmail.com</t>
  </si>
  <si>
    <t>FTX-39481-817</t>
  </si>
  <si>
    <t>CUST-88225-AS</t>
  </si>
  <si>
    <t>PRD-2099</t>
  </si>
  <si>
    <t>Pamela Mack</t>
  </si>
  <si>
    <t>hbrooks874@hotmail.com</t>
  </si>
  <si>
    <t>FTX-82448-614</t>
  </si>
  <si>
    <t>CUST-96362-AF</t>
  </si>
  <si>
    <t>PRD-2100</t>
  </si>
  <si>
    <t>Reginald Jones</t>
  </si>
  <si>
    <t>tholt07@hotmail.com</t>
  </si>
  <si>
    <t>FTX-57684-917</t>
  </si>
  <si>
    <t>CUST-37679-SA</t>
  </si>
  <si>
    <t>PRD-2101</t>
  </si>
  <si>
    <t>Tanya Hess</t>
  </si>
  <si>
    <t>tgutierrez650@gmail.com</t>
  </si>
  <si>
    <t>FTX-58655-816</t>
  </si>
  <si>
    <t>CUST-94460-EU</t>
  </si>
  <si>
    <t>PRD-2102</t>
  </si>
  <si>
    <t>Dwayne Gardner</t>
  </si>
  <si>
    <t>ndavis627@hotmail.com</t>
  </si>
  <si>
    <t>FTX-70201-577</t>
  </si>
  <si>
    <t>CUST-20316-AF</t>
  </si>
  <si>
    <t>PRD-2103</t>
  </si>
  <si>
    <t>Stacey Bailey</t>
  </si>
  <si>
    <t>nvasquez8288@yahoo.com</t>
  </si>
  <si>
    <t>FTX-20129-549</t>
  </si>
  <si>
    <t>CUST-40517-SA</t>
  </si>
  <si>
    <t>PRD-2104</t>
  </si>
  <si>
    <t>Christina Taylor</t>
  </si>
  <si>
    <t>khaynes120@gmail.com</t>
  </si>
  <si>
    <t>FTX-34711-402</t>
  </si>
  <si>
    <t>CUST-41597-EU</t>
  </si>
  <si>
    <t>PRD-2105</t>
  </si>
  <si>
    <t>Carrie Boyle</t>
  </si>
  <si>
    <t>3605793@gmail.com</t>
  </si>
  <si>
    <t>FTX-39084-659</t>
  </si>
  <si>
    <t>CUST-56803-AS</t>
  </si>
  <si>
    <t>PRD-2106</t>
  </si>
  <si>
    <t>Richard Parker</t>
  </si>
  <si>
    <t>jalvarez67@gmail.com</t>
  </si>
  <si>
    <t>FTX-32889-854</t>
  </si>
  <si>
    <t>CUST-95735-EU</t>
  </si>
  <si>
    <t>PRD-2107</t>
  </si>
  <si>
    <t>Melinda Morrison</t>
  </si>
  <si>
    <t>dmartin35@gmail.com</t>
  </si>
  <si>
    <t>FTX-60681-240</t>
  </si>
  <si>
    <t>CUST-50608-EU</t>
  </si>
  <si>
    <t>PRD-2108</t>
  </si>
  <si>
    <t>John Underwood</t>
  </si>
  <si>
    <t>dsmith1092@hotmail.com</t>
  </si>
  <si>
    <t>FTX-49127-214</t>
  </si>
  <si>
    <t>CUST-65506-SA</t>
  </si>
  <si>
    <t>PRD-2109</t>
  </si>
  <si>
    <t>David Norton</t>
  </si>
  <si>
    <t>tanderson6809@gmail.com</t>
  </si>
  <si>
    <t>FTX-71698-142</t>
  </si>
  <si>
    <t>CUST-36229-EU</t>
  </si>
  <si>
    <t>PRD-2110</t>
  </si>
  <si>
    <t>Diana Warren</t>
  </si>
  <si>
    <t>tmoore091@gmail.com</t>
  </si>
  <si>
    <t>FTX-99899-511</t>
  </si>
  <si>
    <t>CUST-63698-US</t>
  </si>
  <si>
    <t>PRD-2111</t>
  </si>
  <si>
    <t>Cynthia Lewis</t>
  </si>
  <si>
    <t>tjohnson73@yahoo.com</t>
  </si>
  <si>
    <t>FTX-12865-629</t>
  </si>
  <si>
    <t>CUST-92500-SA</t>
  </si>
  <si>
    <t>PRD-2112</t>
  </si>
  <si>
    <t>David Church</t>
  </si>
  <si>
    <t>8272357@yahoo.com</t>
  </si>
  <si>
    <t>FTX-98717-739</t>
  </si>
  <si>
    <t>CUST-88926-US</t>
  </si>
  <si>
    <t>PRD-2113</t>
  </si>
  <si>
    <t>Blake Smith</t>
  </si>
  <si>
    <t>sgeorge54@yahoo.com</t>
  </si>
  <si>
    <t>FTX-18670-844</t>
  </si>
  <si>
    <t>CUST-16532-EU</t>
  </si>
  <si>
    <t>PRD-2114</t>
  </si>
  <si>
    <t>Bryan Kerr</t>
  </si>
  <si>
    <t>sday02@gmail.com</t>
  </si>
  <si>
    <t>FTX-99419-672</t>
  </si>
  <si>
    <t>CUST-60463-EU</t>
  </si>
  <si>
    <t>PRD-2115</t>
  </si>
  <si>
    <t>Lori Mooney</t>
  </si>
  <si>
    <t>rkeller9351@yahoo.com</t>
  </si>
  <si>
    <t>FTX-57582-388</t>
  </si>
  <si>
    <t>CUST-21813-EU</t>
  </si>
  <si>
    <t>PRD-2116</t>
  </si>
  <si>
    <t>Misty Massey</t>
  </si>
  <si>
    <t>bdds030@yahoo.com</t>
  </si>
  <si>
    <t>FTX-10589-623</t>
  </si>
  <si>
    <t>CUST-27307-US</t>
  </si>
  <si>
    <t>PRD-2117</t>
  </si>
  <si>
    <t>Joel Edwards</t>
  </si>
  <si>
    <t>mcunningham4736@gmail.com</t>
  </si>
  <si>
    <t>FTX-97439-163</t>
  </si>
  <si>
    <t>CUST-85416-AF</t>
  </si>
  <si>
    <t>PRD-2118</t>
  </si>
  <si>
    <t>David Hobbs</t>
  </si>
  <si>
    <t>577980620@hotmail.com</t>
  </si>
  <si>
    <t>FTX-30108-509</t>
  </si>
  <si>
    <t>CUST-60400-SA</t>
  </si>
  <si>
    <t>PRD-2119</t>
  </si>
  <si>
    <t>Katie Parker</t>
  </si>
  <si>
    <t>tkent38@yahoo.com</t>
  </si>
  <si>
    <t>FTX-26048-450</t>
  </si>
  <si>
    <t>CUST-35086-AS</t>
  </si>
  <si>
    <t>PRD-2120</t>
  </si>
  <si>
    <t>Jason Byrd</t>
  </si>
  <si>
    <t>jmiles54@yahoo.com</t>
  </si>
  <si>
    <t>FTX-70820-371</t>
  </si>
  <si>
    <t>CUST-83409-SA</t>
  </si>
  <si>
    <t>PRD-2121</t>
  </si>
  <si>
    <t>Gina Barker</t>
  </si>
  <si>
    <t>778709462@yahoo.com</t>
  </si>
  <si>
    <t>FTX-59649-533</t>
  </si>
  <si>
    <t>CUST-58511-EU</t>
  </si>
  <si>
    <t>PRD-2122</t>
  </si>
  <si>
    <t>Mr. Ryan Hall</t>
  </si>
  <si>
    <t>0237027@hotmail.com</t>
  </si>
  <si>
    <t>FTX-65562-620</t>
  </si>
  <si>
    <t>CUST-62335-AF</t>
  </si>
  <si>
    <t>PRD-2123</t>
  </si>
  <si>
    <t>Shawn Church</t>
  </si>
  <si>
    <t>cpierce2226@hotmail.com</t>
  </si>
  <si>
    <t>FTX-24086-126</t>
  </si>
  <si>
    <t>CUST-86766-AS</t>
  </si>
  <si>
    <t>PRD-2124</t>
  </si>
  <si>
    <t>Peter Flores</t>
  </si>
  <si>
    <t>tsmith0190@hotmail.com</t>
  </si>
  <si>
    <t>FTX-75240-109</t>
  </si>
  <si>
    <t>CUST-87533-US</t>
  </si>
  <si>
    <t>PRD-2125</t>
  </si>
  <si>
    <t>Jessica Cole</t>
  </si>
  <si>
    <t>melliott69@hotmail.com</t>
  </si>
  <si>
    <t>FTX-28896-535</t>
  </si>
  <si>
    <t>CUST-36374-AF</t>
  </si>
  <si>
    <t>PRD-2126</t>
  </si>
  <si>
    <t>Lauren Sanchez</t>
  </si>
  <si>
    <t>krogers5186@gmail.com</t>
  </si>
  <si>
    <t>FTX-80887-598</t>
  </si>
  <si>
    <t>CUST-44455-AF</t>
  </si>
  <si>
    <t>PRD-2127</t>
  </si>
  <si>
    <t>Angelica Cole</t>
  </si>
  <si>
    <t>396549330@gmail.com</t>
  </si>
  <si>
    <t>FTX-94607-900</t>
  </si>
  <si>
    <t>CUST-74039-SA</t>
  </si>
  <si>
    <t>PRD-2128</t>
  </si>
  <si>
    <t>Alexandra Williams</t>
  </si>
  <si>
    <t>kmarshall98@yahoo.com</t>
  </si>
  <si>
    <t>FTX-28630-388</t>
  </si>
  <si>
    <t>CUST-85027-EU</t>
  </si>
  <si>
    <t>PRD-2129</t>
  </si>
  <si>
    <t>Ronald Ford</t>
  </si>
  <si>
    <t>tbrown284@yahoo.com</t>
  </si>
  <si>
    <t>FTX-99318-630</t>
  </si>
  <si>
    <t>CUST-18737-US</t>
  </si>
  <si>
    <t>PRD-2130</t>
  </si>
  <si>
    <t>Mikayla Neal</t>
  </si>
  <si>
    <t>tolsen5588@gmail.com</t>
  </si>
  <si>
    <t>FTX-82365-876</t>
  </si>
  <si>
    <t>CUST-15933-AS</t>
  </si>
  <si>
    <t>PRD-2131</t>
  </si>
  <si>
    <t>Todd Davis III</t>
  </si>
  <si>
    <t>bespinoza7519@gmail.com</t>
  </si>
  <si>
    <t>FTX-31653-851</t>
  </si>
  <si>
    <t>CUST-83568-EU</t>
  </si>
  <si>
    <t>PRD-2132</t>
  </si>
  <si>
    <t>Kendra Rodriguez</t>
  </si>
  <si>
    <t>mmunoz31@gmail.com</t>
  </si>
  <si>
    <t>FTX-58976-543</t>
  </si>
  <si>
    <t>CUST-12325-AS</t>
  </si>
  <si>
    <t>PRD-2133</t>
  </si>
  <si>
    <t>Antonio Saunders</t>
  </si>
  <si>
    <t>msmith6197@hotmail.com</t>
  </si>
  <si>
    <t>FTX-29019-833</t>
  </si>
  <si>
    <t>CUST-92515-AF</t>
  </si>
  <si>
    <t>PRD-2134</t>
  </si>
  <si>
    <t>Meredith Gordon</t>
  </si>
  <si>
    <t>jmartinez26@gmail.com</t>
  </si>
  <si>
    <t>FTX-88959-114</t>
  </si>
  <si>
    <t>CUST-65051-AS</t>
  </si>
  <si>
    <t>PRD-2135</t>
  </si>
  <si>
    <t>Michael Schroeder</t>
  </si>
  <si>
    <t>jstevens220@gmail.com</t>
  </si>
  <si>
    <t>FTX-32544-686</t>
  </si>
  <si>
    <t>CUST-93115-US</t>
  </si>
  <si>
    <t>PRD-2136</t>
  </si>
  <si>
    <t>Marie Black</t>
  </si>
  <si>
    <t>mwhitaker4147@gmail.com</t>
  </si>
  <si>
    <t>FTX-59502-378</t>
  </si>
  <si>
    <t>CUST-42063-AS</t>
  </si>
  <si>
    <t>PRD-2137</t>
  </si>
  <si>
    <t>Kathleen Jarvis</t>
  </si>
  <si>
    <t>74229905@hotmail.com</t>
  </si>
  <si>
    <t>FTX-82906-521</t>
  </si>
  <si>
    <t>CUST-59126-SA</t>
  </si>
  <si>
    <t>PRD-2138</t>
  </si>
  <si>
    <t>Stanley Gordon</t>
  </si>
  <si>
    <t>bsalinas1906@gmail.com</t>
  </si>
  <si>
    <t>FTX-95604-487</t>
  </si>
  <si>
    <t>CUST-13670-AF</t>
  </si>
  <si>
    <t>PRD-2139</t>
  </si>
  <si>
    <t>Stephanie Pearson</t>
  </si>
  <si>
    <t>mmd646@gmail.com</t>
  </si>
  <si>
    <t>FTX-95380-772</t>
  </si>
  <si>
    <t>CUST-42144-AF</t>
  </si>
  <si>
    <t>PRD-2140</t>
  </si>
  <si>
    <t>Carla Berry</t>
  </si>
  <si>
    <t>942366987@gmail.com</t>
  </si>
  <si>
    <t>FTX-91850-135</t>
  </si>
  <si>
    <t>CUST-72357-US</t>
  </si>
  <si>
    <t>PRD-2141</t>
  </si>
  <si>
    <t>Marilyn Fisher</t>
  </si>
  <si>
    <t>75578632@gmail.com</t>
  </si>
  <si>
    <t>FTX-42447-432</t>
  </si>
  <si>
    <t>CUST-68665-US</t>
  </si>
  <si>
    <t>PRD-2142</t>
  </si>
  <si>
    <t>Rhonda Tucker</t>
  </si>
  <si>
    <t>dmorgan1041@hotmail.com</t>
  </si>
  <si>
    <t>FTX-13666-868</t>
  </si>
  <si>
    <t>CUST-22938-US</t>
  </si>
  <si>
    <t>PRD-2143</t>
  </si>
  <si>
    <t>Daniel Mooney</t>
  </si>
  <si>
    <t>kbarnes5636@yahoo.com</t>
  </si>
  <si>
    <t>FTX-40838-449</t>
  </si>
  <si>
    <t>CUST-77795-EU</t>
  </si>
  <si>
    <t>PRD-2144</t>
  </si>
  <si>
    <t>Peter Lawson</t>
  </si>
  <si>
    <t>771027603@yahoo.com</t>
  </si>
  <si>
    <t>FTX-72085-581</t>
  </si>
  <si>
    <t>CUST-18727-US</t>
  </si>
  <si>
    <t>PRD-2145</t>
  </si>
  <si>
    <t>William Hall</t>
  </si>
  <si>
    <t>bbaker172@yahoo.com</t>
  </si>
  <si>
    <t>FTX-58148-811</t>
  </si>
  <si>
    <t>CUST-29754-US</t>
  </si>
  <si>
    <t>PRD-2146</t>
  </si>
  <si>
    <t>Abigail Carr</t>
  </si>
  <si>
    <t>kkent55@hotmail.com</t>
  </si>
  <si>
    <t>FTX-94740-323</t>
  </si>
  <si>
    <t>CUST-30494-EU</t>
  </si>
  <si>
    <t>PRD-2147</t>
  </si>
  <si>
    <t>2776285@yahoo.com</t>
  </si>
  <si>
    <t>FTX-75211-642</t>
  </si>
  <si>
    <t>CUST-12650-EU</t>
  </si>
  <si>
    <t>PRD-2148</t>
  </si>
  <si>
    <t>Thomas Scott</t>
  </si>
  <si>
    <t>eguerrero252@yahoo.com</t>
  </si>
  <si>
    <t>FTX-13938-496</t>
  </si>
  <si>
    <t>CUST-34276-AF</t>
  </si>
  <si>
    <t>PRD-2149</t>
  </si>
  <si>
    <t>Jasmine Flynn</t>
  </si>
  <si>
    <t>jbailey911@hotmail.com</t>
  </si>
  <si>
    <t>FTX-89079-583</t>
  </si>
  <si>
    <t>CUST-30039-AS</t>
  </si>
  <si>
    <t>PRD-2150</t>
  </si>
  <si>
    <t>Holly Mcdonald</t>
  </si>
  <si>
    <t>wpena411@yahoo.com</t>
  </si>
  <si>
    <t>FTX-89125-507</t>
  </si>
  <si>
    <t>CUST-94448-AF</t>
  </si>
  <si>
    <t>PRD-2151</t>
  </si>
  <si>
    <t>Gary Miller</t>
  </si>
  <si>
    <t>kgray9540@gmail.com</t>
  </si>
  <si>
    <t>FTX-83098-900</t>
  </si>
  <si>
    <t>CUST-25761-AS</t>
  </si>
  <si>
    <t>PRD-2152</t>
  </si>
  <si>
    <t>Tiffany Jones</t>
  </si>
  <si>
    <t>4167784@gmail.com</t>
  </si>
  <si>
    <t>FTX-31737-824</t>
  </si>
  <si>
    <t>CUST-63277-AF</t>
  </si>
  <si>
    <t>PRD-2153</t>
  </si>
  <si>
    <t>Mrs. Crystal Walton</t>
  </si>
  <si>
    <t>6762463@gmail.com</t>
  </si>
  <si>
    <t>FTX-89535-970</t>
  </si>
  <si>
    <t>CUST-78602-SA</t>
  </si>
  <si>
    <t>PRD-2154</t>
  </si>
  <si>
    <t>Michele Hill</t>
  </si>
  <si>
    <t>566152962@hotmail.com</t>
  </si>
  <si>
    <t>FTX-82900-593</t>
  </si>
  <si>
    <t>CUST-42216-AF</t>
  </si>
  <si>
    <t>PRD-2155</t>
  </si>
  <si>
    <t>Allison Henry</t>
  </si>
  <si>
    <t>1819722@yahoo.com</t>
  </si>
  <si>
    <t>FTX-14236-972</t>
  </si>
  <si>
    <t>CUST-38670-SA</t>
  </si>
  <si>
    <t>PRD-2156</t>
  </si>
  <si>
    <t>Yvonne Acevedo</t>
  </si>
  <si>
    <t>lstokes79@yahoo.com</t>
  </si>
  <si>
    <t>FTX-76515-853</t>
  </si>
  <si>
    <t>CUST-77296-SA</t>
  </si>
  <si>
    <t>PRD-2157</t>
  </si>
  <si>
    <t>Kayla Allen</t>
  </si>
  <si>
    <t>tnguyen96@yahoo.com</t>
  </si>
  <si>
    <t>FTX-64667-466</t>
  </si>
  <si>
    <t>CUST-95571-US</t>
  </si>
  <si>
    <t>PRD-2158</t>
  </si>
  <si>
    <t>Cheryl White MD</t>
  </si>
  <si>
    <t>asmith5859@gmail.com</t>
  </si>
  <si>
    <t>FTX-18069-862</t>
  </si>
  <si>
    <t>CUST-64760-US</t>
  </si>
  <si>
    <t>PRD-2159</t>
  </si>
  <si>
    <t>Charles Jackson</t>
  </si>
  <si>
    <t>61157276@hotmail.com</t>
  </si>
  <si>
    <t>FTX-75323-930</t>
  </si>
  <si>
    <t>CUST-89215-EU</t>
  </si>
  <si>
    <t>PRD-2160</t>
  </si>
  <si>
    <t>Timothy Daniel</t>
  </si>
  <si>
    <t>byoung758@hotmail.com</t>
  </si>
  <si>
    <t>FTX-57447-681</t>
  </si>
  <si>
    <t>CUST-86438-AF</t>
  </si>
  <si>
    <t>PRD-2161</t>
  </si>
  <si>
    <t>Michael Thomas</t>
  </si>
  <si>
    <t>4902301@hotmail.com</t>
  </si>
  <si>
    <t>FTX-83883-533</t>
  </si>
  <si>
    <t>CUST-95994-EU</t>
  </si>
  <si>
    <t>PRD-2162</t>
  </si>
  <si>
    <t>Jennifer Mcdonald</t>
  </si>
  <si>
    <t>pmoore0468@gmail.com</t>
  </si>
  <si>
    <t>FTX-57097-361</t>
  </si>
  <si>
    <t>CUST-21387-EU</t>
  </si>
  <si>
    <t>PRD-2163</t>
  </si>
  <si>
    <t>Toni Torres</t>
  </si>
  <si>
    <t>wtaylor10@yahoo.com</t>
  </si>
  <si>
    <t>FTX-95543-629</t>
  </si>
  <si>
    <t>CUST-97992-AS</t>
  </si>
  <si>
    <t>PRD-2164</t>
  </si>
  <si>
    <t>Michael Nguyen</t>
  </si>
  <si>
    <t>mmendez2516@yahoo.com</t>
  </si>
  <si>
    <t>FTX-80032-613</t>
  </si>
  <si>
    <t>CUST-55631-AF</t>
  </si>
  <si>
    <t>PRD-2165</t>
  </si>
  <si>
    <t>Lindsay Harper</t>
  </si>
  <si>
    <t>dschneider53@hotmail.com</t>
  </si>
  <si>
    <t>FTX-18161-568</t>
  </si>
  <si>
    <t>CUST-16954-EU</t>
  </si>
  <si>
    <t>PRD-2166</t>
  </si>
  <si>
    <t>Brittany Dillon</t>
  </si>
  <si>
    <t>jwilliams705@gmail.com</t>
  </si>
  <si>
    <t>FTX-22100-868</t>
  </si>
  <si>
    <t>CUST-31278-AF</t>
  </si>
  <si>
    <t>PRD-2167</t>
  </si>
  <si>
    <t>Michael Garcia</t>
  </si>
  <si>
    <t>378016801@hotmail.com</t>
  </si>
  <si>
    <t>FTX-18834-397</t>
  </si>
  <si>
    <t>CUST-85201-EU</t>
  </si>
  <si>
    <t>PRD-2168</t>
  </si>
  <si>
    <t>Jordan Miller</t>
  </si>
  <si>
    <t>smorrison5641@yahoo.com</t>
  </si>
  <si>
    <t>FTX-15193-985</t>
  </si>
  <si>
    <t>CUST-82621-US</t>
  </si>
  <si>
    <t>PRD-2169</t>
  </si>
  <si>
    <t>Toni Burns</t>
  </si>
  <si>
    <t>4238102@gmail.com</t>
  </si>
  <si>
    <t>FTX-67069-668</t>
  </si>
  <si>
    <t>CUST-38836-US</t>
  </si>
  <si>
    <t>PRD-2170</t>
  </si>
  <si>
    <t>Michael Powers III</t>
  </si>
  <si>
    <t>scrawford80@yahoo.com</t>
  </si>
  <si>
    <t>FTX-14251-277</t>
  </si>
  <si>
    <t>PRD-2171</t>
  </si>
  <si>
    <t>FTX-56151-129</t>
  </si>
  <si>
    <t>CUST-86471-EU</t>
  </si>
  <si>
    <t>PRD-2172</t>
  </si>
  <si>
    <t>Erica King</t>
  </si>
  <si>
    <t>agregory720@hotmail.com</t>
  </si>
  <si>
    <t>FTX-96842-256</t>
  </si>
  <si>
    <t>CUST-20135-AF</t>
  </si>
  <si>
    <t>PRD-2173</t>
  </si>
  <si>
    <t>Donna Zhang</t>
  </si>
  <si>
    <t>bmd52@gmail.com</t>
  </si>
  <si>
    <t>FTX-74116-134</t>
  </si>
  <si>
    <t>CUST-91862-EU</t>
  </si>
  <si>
    <t>PRD-2174</t>
  </si>
  <si>
    <t>Teresa Malone</t>
  </si>
  <si>
    <t>kmitchell4495@yahoo.com</t>
  </si>
  <si>
    <t>FTX-76468-949</t>
  </si>
  <si>
    <t>CUST-60904-EU</t>
  </si>
  <si>
    <t>PRD-2175</t>
  </si>
  <si>
    <t>Tonya Stewart</t>
  </si>
  <si>
    <t>aavila97@yahoo.com</t>
  </si>
  <si>
    <t>FTX-61790-990</t>
  </si>
  <si>
    <t>CUST-18339-EU</t>
  </si>
  <si>
    <t>PRD-2176</t>
  </si>
  <si>
    <t>Nathan Moss</t>
  </si>
  <si>
    <t>bvaughan975@hotmail.com</t>
  </si>
  <si>
    <t>FTX-48043-220</t>
  </si>
  <si>
    <t>CUST-70658-AF</t>
  </si>
  <si>
    <t>PRD-2177</t>
  </si>
  <si>
    <t>Cole Hernandez</t>
  </si>
  <si>
    <t>rrobertson35@hotmail.com</t>
  </si>
  <si>
    <t>FTX-95910-808</t>
  </si>
  <si>
    <t>CUST-80528-AS</t>
  </si>
  <si>
    <t>PRD-2178</t>
  </si>
  <si>
    <t>Tyler Green</t>
  </si>
  <si>
    <t>bhernandez9727@hotmail.com</t>
  </si>
  <si>
    <t>FTX-86386-253</t>
  </si>
  <si>
    <t>CUST-56843-US</t>
  </si>
  <si>
    <t>PRD-2179</t>
  </si>
  <si>
    <t>Angela Phillips</t>
  </si>
  <si>
    <t>rrusso83@hotmail.com</t>
  </si>
  <si>
    <t>FTX-55963-620</t>
  </si>
  <si>
    <t>CUST-54113-AS</t>
  </si>
  <si>
    <t>PRD-2180</t>
  </si>
  <si>
    <t>Cody Rogers</t>
  </si>
  <si>
    <t>cwilson44@gmail.com</t>
  </si>
  <si>
    <t>FTX-72929-850</t>
  </si>
  <si>
    <t>CUST-66935-SA</t>
  </si>
  <si>
    <t>PRD-2181</t>
  </si>
  <si>
    <t>Travis Webb DDS</t>
  </si>
  <si>
    <t>awang07@yahoo.com</t>
  </si>
  <si>
    <t>FTX-19293-953</t>
  </si>
  <si>
    <t>CUST-62097-EU</t>
  </si>
  <si>
    <t>PRD-2182</t>
  </si>
  <si>
    <t>Michelle Nielsen</t>
  </si>
  <si>
    <t>7025063@hotmail.com</t>
  </si>
  <si>
    <t>FTX-38836-301</t>
  </si>
  <si>
    <t>CUST-38589-AF</t>
  </si>
  <si>
    <t>PRD-2183</t>
  </si>
  <si>
    <t>Anna Lawrence</t>
  </si>
  <si>
    <t>jromero262@hotmail.com</t>
  </si>
  <si>
    <t>FTX-63282-520</t>
  </si>
  <si>
    <t>CUST-38205-EU</t>
  </si>
  <si>
    <t>PRD-2184</t>
  </si>
  <si>
    <t>Latoya Ross</t>
  </si>
  <si>
    <t>tstevens82@hotmail.com</t>
  </si>
  <si>
    <t>FTX-53978-209</t>
  </si>
  <si>
    <t>CUST-39941-EU</t>
  </si>
  <si>
    <t>PRD-2185</t>
  </si>
  <si>
    <t>Julia Hernandez</t>
  </si>
  <si>
    <t>mwatson545@hotmail.com</t>
  </si>
  <si>
    <t>FTX-71029-791</t>
  </si>
  <si>
    <t>CUST-49665-AF</t>
  </si>
  <si>
    <t>PRD-2186</t>
  </si>
  <si>
    <t>Sabrina Clark</t>
  </si>
  <si>
    <t>mclay7517@gmail.com</t>
  </si>
  <si>
    <t>FTX-17036-810</t>
  </si>
  <si>
    <t>CUST-81564-SA</t>
  </si>
  <si>
    <t>PRD-2187</t>
  </si>
  <si>
    <t>Terry Jackson</t>
  </si>
  <si>
    <t>kanderson06@hotmail.com</t>
  </si>
  <si>
    <t>FTX-14519-432</t>
  </si>
  <si>
    <t>CUST-71458-EU</t>
  </si>
  <si>
    <t>PRD-2188</t>
  </si>
  <si>
    <t>David Thompson</t>
  </si>
  <si>
    <t>jmorales64@hotmail.com</t>
  </si>
  <si>
    <t>FTX-95713-159</t>
  </si>
  <si>
    <t>CUST-49336-AF</t>
  </si>
  <si>
    <t>PRD-2189</t>
  </si>
  <si>
    <t>Brian Knox</t>
  </si>
  <si>
    <t>jhoffman553@hotmail.com</t>
  </si>
  <si>
    <t>FTX-47353-773</t>
  </si>
  <si>
    <t>CUST-21777-AS</t>
  </si>
  <si>
    <t>PRD-2190</t>
  </si>
  <si>
    <t>Lindsey Jones</t>
  </si>
  <si>
    <t>5485527@hotmail.com</t>
  </si>
  <si>
    <t>FTX-84055-459</t>
  </si>
  <si>
    <t>PRD-2191</t>
  </si>
  <si>
    <t>FTX-12172-415</t>
  </si>
  <si>
    <t>CUST-59545-AS</t>
  </si>
  <si>
    <t>PRD-2192</t>
  </si>
  <si>
    <t>John Blackwell</t>
  </si>
  <si>
    <t>aburton842@gmail.com</t>
  </si>
  <si>
    <t>FTX-24985-161</t>
  </si>
  <si>
    <t>CUST-60997-EU</t>
  </si>
  <si>
    <t>PRD-2193</t>
  </si>
  <si>
    <t>Jonathan Cooper</t>
  </si>
  <si>
    <t>msanders70@yahoo.com</t>
  </si>
  <si>
    <t>FTX-95338-384</t>
  </si>
  <si>
    <t>CUST-24179-SA</t>
  </si>
  <si>
    <t>PRD-2194</t>
  </si>
  <si>
    <t>Brenda Baker</t>
  </si>
  <si>
    <t>1243333@yahoo.com</t>
  </si>
  <si>
    <t>FTX-94385-191</t>
  </si>
  <si>
    <t>CUST-44458-AF</t>
  </si>
  <si>
    <t>PRD-2195</t>
  </si>
  <si>
    <t>Linda Richardson</t>
  </si>
  <si>
    <t>dmeyer21@yahoo.com</t>
  </si>
  <si>
    <t>FTX-62441-479</t>
  </si>
  <si>
    <t>CUST-10848-AF</t>
  </si>
  <si>
    <t>PRD-2196</t>
  </si>
  <si>
    <t>Anthony Velazquez</t>
  </si>
  <si>
    <t>88093702@yahoo.com</t>
  </si>
  <si>
    <t>FTX-75986-223</t>
  </si>
  <si>
    <t>CUST-77824-AF</t>
  </si>
  <si>
    <t>PRD-2197</t>
  </si>
  <si>
    <t>Crystal Rodriguez</t>
  </si>
  <si>
    <t>schambers250@gmail.com</t>
  </si>
  <si>
    <t>FTX-60953-614</t>
  </si>
  <si>
    <t>CUST-10988-AS</t>
  </si>
  <si>
    <t>PRD-2198</t>
  </si>
  <si>
    <t>Peggy Barnes</t>
  </si>
  <si>
    <t>7574961@gmail.com</t>
  </si>
  <si>
    <t>FTX-85818-346</t>
  </si>
  <si>
    <t>CUST-46379-US</t>
  </si>
  <si>
    <t>PRD-2199</t>
  </si>
  <si>
    <t>Olivia Evans</t>
  </si>
  <si>
    <t>kmd064@hotmail.com</t>
  </si>
  <si>
    <t>FTX-91346-971</t>
  </si>
  <si>
    <t>CUST-17213-EU</t>
  </si>
  <si>
    <t>PRD-2200</t>
  </si>
  <si>
    <t>Shirley Shaw</t>
  </si>
  <si>
    <t>mtaylor237@hotmail.com</t>
  </si>
  <si>
    <t>FTX-85524-832</t>
  </si>
  <si>
    <t>CUST-38586-AS</t>
  </si>
  <si>
    <t>PRD-2201</t>
  </si>
  <si>
    <t>Maria Hernandez</t>
  </si>
  <si>
    <t>jjacobs99@hotmail.com</t>
  </si>
  <si>
    <t>FTX-50471-431</t>
  </si>
  <si>
    <t>CUST-81605-AF</t>
  </si>
  <si>
    <t>PRD-2202</t>
  </si>
  <si>
    <t>Cody Zamora</t>
  </si>
  <si>
    <t>rlopez15@yahoo.com</t>
  </si>
  <si>
    <t>FTX-58440-535</t>
  </si>
  <si>
    <t>CUST-32148-EU</t>
  </si>
  <si>
    <t>PRD-2203</t>
  </si>
  <si>
    <t>Alexandra Shah</t>
  </si>
  <si>
    <t>mgonzales13@yahoo.com</t>
  </si>
  <si>
    <t>FTX-63100-873</t>
  </si>
  <si>
    <t>CUST-56449-AS</t>
  </si>
  <si>
    <t>PRD-2204</t>
  </si>
  <si>
    <t>James Parker</t>
  </si>
  <si>
    <t>mhill53@hotmail.com</t>
  </si>
  <si>
    <t>FTX-41781-904</t>
  </si>
  <si>
    <t>CUST-85093-SA</t>
  </si>
  <si>
    <t>PRD-2205</t>
  </si>
  <si>
    <t>Mary Torres</t>
  </si>
  <si>
    <t>ttorres5934@yahoo.com</t>
  </si>
  <si>
    <t>FTX-40579-836</t>
  </si>
  <si>
    <t>CUST-50138-AS</t>
  </si>
  <si>
    <t>PRD-2206</t>
  </si>
  <si>
    <t>Dr. Erika Dean</t>
  </si>
  <si>
    <t>dbell149@hotmail.com</t>
  </si>
  <si>
    <t>FTX-27721-246</t>
  </si>
  <si>
    <t>CUST-68572-US</t>
  </si>
  <si>
    <t>PRD-2207</t>
  </si>
  <si>
    <t>Kevin Wong</t>
  </si>
  <si>
    <t>dramirez5596@hotmail.com</t>
  </si>
  <si>
    <t>FTX-16390-458</t>
  </si>
  <si>
    <t>CUST-79532-SA</t>
  </si>
  <si>
    <t>PRD-2208</t>
  </si>
  <si>
    <t>April Williamson</t>
  </si>
  <si>
    <t>gmcdaniel484@gmail.com</t>
  </si>
  <si>
    <t>FTX-77536-508</t>
  </si>
  <si>
    <t>CUST-75943-US</t>
  </si>
  <si>
    <t>PRD-2209</t>
  </si>
  <si>
    <t>Angela Key</t>
  </si>
  <si>
    <t>sscott81@gmail.com</t>
  </si>
  <si>
    <t>FTX-10339-541</t>
  </si>
  <si>
    <t>CUST-75229-EU</t>
  </si>
  <si>
    <t>PRD-2210</t>
  </si>
  <si>
    <t>Karen Reynolds</t>
  </si>
  <si>
    <t>mrodriguez463@yahoo.com</t>
  </si>
  <si>
    <t>FTX-16606-286</t>
  </si>
  <si>
    <t>CUST-40271-EU</t>
  </si>
  <si>
    <t>PRD-2211</t>
  </si>
  <si>
    <t>Jodi Flores</t>
  </si>
  <si>
    <t>sbright629@hotmail.com</t>
  </si>
  <si>
    <t>FTX-30426-617</t>
  </si>
  <si>
    <t>CUST-79450-AS</t>
  </si>
  <si>
    <t>PRD-2212</t>
  </si>
  <si>
    <t>Kathleen Osborne</t>
  </si>
  <si>
    <t>mtaylor70@gmail.com</t>
  </si>
  <si>
    <t>FTX-43153-794</t>
  </si>
  <si>
    <t>CUST-57818-AS</t>
  </si>
  <si>
    <t>PRD-2213</t>
  </si>
  <si>
    <t>Austin Castro</t>
  </si>
  <si>
    <t>rpark36@hotmail.com</t>
  </si>
  <si>
    <t>FTX-46663-325</t>
  </si>
  <si>
    <t>CUST-31823-AF</t>
  </si>
  <si>
    <t>PRD-2214</t>
  </si>
  <si>
    <t>96569780@gmail.com</t>
  </si>
  <si>
    <t>FTX-33976-363</t>
  </si>
  <si>
    <t>CUST-64128-AF</t>
  </si>
  <si>
    <t>PRD-2215</t>
  </si>
  <si>
    <t>Christine Lewis</t>
  </si>
  <si>
    <t>20378165@hotmail.com</t>
  </si>
  <si>
    <t>FTX-18561-205</t>
  </si>
  <si>
    <t>CUST-92625-SA</t>
  </si>
  <si>
    <t>PRD-2216</t>
  </si>
  <si>
    <t>Neil Bailey</t>
  </si>
  <si>
    <t>ddavenport61@yahoo.com</t>
  </si>
  <si>
    <t>FTX-43992-805</t>
  </si>
  <si>
    <t>CUST-59230-SA</t>
  </si>
  <si>
    <t>PRD-2217</t>
  </si>
  <si>
    <t>478621476@yahoo.com</t>
  </si>
  <si>
    <t>FTX-64044-195</t>
  </si>
  <si>
    <t>CUST-81967-EU</t>
  </si>
  <si>
    <t>PRD-2218</t>
  </si>
  <si>
    <t>Kevin Singh</t>
  </si>
  <si>
    <t>zstephens248@gmail.com</t>
  </si>
  <si>
    <t>FTX-12884-392</t>
  </si>
  <si>
    <t>CUST-65977-EU</t>
  </si>
  <si>
    <t>PRD-2219</t>
  </si>
  <si>
    <t>Matthew Kennedy</t>
  </si>
  <si>
    <t>13862006@gmail.com</t>
  </si>
  <si>
    <t>FTX-96982-397</t>
  </si>
  <si>
    <t>CUST-79920-SA</t>
  </si>
  <si>
    <t>PRD-2220</t>
  </si>
  <si>
    <t>Bryan Alvarado</t>
  </si>
  <si>
    <t>twilliams04@yahoo.com</t>
  </si>
  <si>
    <t>FTX-48795-431</t>
  </si>
  <si>
    <t>CUST-15532-SA</t>
  </si>
  <si>
    <t>PRD-2221</t>
  </si>
  <si>
    <t>Kristina Kim</t>
  </si>
  <si>
    <t>croman16@gmail.com</t>
  </si>
  <si>
    <t>FTX-70341-380</t>
  </si>
  <si>
    <t>CUST-77446-US</t>
  </si>
  <si>
    <t>PRD-2222</t>
  </si>
  <si>
    <t>Kristi Clark</t>
  </si>
  <si>
    <t>cyoung8894@gmail.com</t>
  </si>
  <si>
    <t>FTX-59687-115</t>
  </si>
  <si>
    <t>CUST-69492-AF</t>
  </si>
  <si>
    <t>PRD-2223</t>
  </si>
  <si>
    <t>Lisa Richardson</t>
  </si>
  <si>
    <t>jharrison45@gmail.com</t>
  </si>
  <si>
    <t>FTX-87661-940</t>
  </si>
  <si>
    <t>CUST-91860-SA</t>
  </si>
  <si>
    <t>PRD-2224</t>
  </si>
  <si>
    <t>Ronald Waller</t>
  </si>
  <si>
    <t>52406111@gmail.com</t>
  </si>
  <si>
    <t>FTX-68452-596</t>
  </si>
  <si>
    <t>CUST-86040-AS</t>
  </si>
  <si>
    <t>PRD-2225</t>
  </si>
  <si>
    <t>Christopher Atkins</t>
  </si>
  <si>
    <t>jgutierrez160@gmail.com</t>
  </si>
  <si>
    <t>FTX-24530-613</t>
  </si>
  <si>
    <t>CUST-94706-AF</t>
  </si>
  <si>
    <t>PRD-2226</t>
  </si>
  <si>
    <t>Kenneth Bailey</t>
  </si>
  <si>
    <t>7252673@hotmail.com</t>
  </si>
  <si>
    <t>FTX-52650-246</t>
  </si>
  <si>
    <t>CUST-66752-AF</t>
  </si>
  <si>
    <t>PRD-2227</t>
  </si>
  <si>
    <t>Amanda Levy</t>
  </si>
  <si>
    <t>fcain1624@hotmail.com</t>
  </si>
  <si>
    <t>FTX-21159-903</t>
  </si>
  <si>
    <t>CUST-33416-AF</t>
  </si>
  <si>
    <t>PRD-2228</t>
  </si>
  <si>
    <t>Jennifer Ruiz</t>
  </si>
  <si>
    <t>srowe1653@hotmail.com</t>
  </si>
  <si>
    <t>FTX-46974-294</t>
  </si>
  <si>
    <t>CUST-31077-AF</t>
  </si>
  <si>
    <t>PRD-2229</t>
  </si>
  <si>
    <t>Katie Adams</t>
  </si>
  <si>
    <t>efinley4197@hotmail.com</t>
  </si>
  <si>
    <t>FTX-15271-817</t>
  </si>
  <si>
    <t>CUST-47182-AS</t>
  </si>
  <si>
    <t>PRD-2230</t>
  </si>
  <si>
    <t>Jeffrey Mills</t>
  </si>
  <si>
    <t>cmccann775@hotmail.com</t>
  </si>
  <si>
    <t>FTX-86012-834</t>
  </si>
  <si>
    <t>CUST-16857-US</t>
  </si>
  <si>
    <t>PRD-2231</t>
  </si>
  <si>
    <t>Lisa Hodge</t>
  </si>
  <si>
    <t>jwelch95@yahoo.com</t>
  </si>
  <si>
    <t>FTX-99430-910</t>
  </si>
  <si>
    <t>CUST-15219-US</t>
  </si>
  <si>
    <t>PRD-2232</t>
  </si>
  <si>
    <t>Christopher Chambers</t>
  </si>
  <si>
    <t>swright2244@gmail.com</t>
  </si>
  <si>
    <t>FTX-97290-136</t>
  </si>
  <si>
    <t>CUST-77298-AF</t>
  </si>
  <si>
    <t>PRD-2233</t>
  </si>
  <si>
    <t>Joshua Preston</t>
  </si>
  <si>
    <t>4208097@hotmail.com</t>
  </si>
  <si>
    <t>FTX-91595-458</t>
  </si>
  <si>
    <t>CUST-18507-AF</t>
  </si>
  <si>
    <t>PRD-2234</t>
  </si>
  <si>
    <t>Willie Dalton</t>
  </si>
  <si>
    <t>ssanchez5786@hotmail.com</t>
  </si>
  <si>
    <t>FTX-91215-419</t>
  </si>
  <si>
    <t>CUST-82519-US</t>
  </si>
  <si>
    <t>PRD-2235</t>
  </si>
  <si>
    <t>James Lee</t>
  </si>
  <si>
    <t>jacosta69@gmail.com</t>
  </si>
  <si>
    <t>FTX-98651-946</t>
  </si>
  <si>
    <t>CUST-24522-US</t>
  </si>
  <si>
    <t>PRD-2236</t>
  </si>
  <si>
    <t>Michelle Hall</t>
  </si>
  <si>
    <t>fhill8068@yahoo.com</t>
  </si>
  <si>
    <t>FTX-45712-336</t>
  </si>
  <si>
    <t>CUST-92554-SA</t>
  </si>
  <si>
    <t>PRD-2237</t>
  </si>
  <si>
    <t>Casey Wilson</t>
  </si>
  <si>
    <t>cbennett064@hotmail.com</t>
  </si>
  <si>
    <t>FTX-12737-440</t>
  </si>
  <si>
    <t>CUST-96282-US</t>
  </si>
  <si>
    <t>PRD-2238</t>
  </si>
  <si>
    <t>Holly Smith</t>
  </si>
  <si>
    <t>lhernandez58@hotmail.com</t>
  </si>
  <si>
    <t>FTX-34412-457</t>
  </si>
  <si>
    <t>CUST-37404-AF</t>
  </si>
  <si>
    <t>PRD-2239</t>
  </si>
  <si>
    <t>Angela Spencer</t>
  </si>
  <si>
    <t>mwalker20@yahoo.com</t>
  </si>
  <si>
    <t>FTX-60160-893</t>
  </si>
  <si>
    <t>CUST-44636-EU</t>
  </si>
  <si>
    <t>PRD-2240</t>
  </si>
  <si>
    <t>William Huber</t>
  </si>
  <si>
    <t>mjohnson6111@gmail.com</t>
  </si>
  <si>
    <t>FTX-93411-909</t>
  </si>
  <si>
    <t>CUST-48050-EU</t>
  </si>
  <si>
    <t>PRD-2241</t>
  </si>
  <si>
    <t>Bianca Daniels</t>
  </si>
  <si>
    <t>cperez31@yahoo.com</t>
  </si>
  <si>
    <t>FTX-76554-607</t>
  </si>
  <si>
    <t>CUST-63728-AF</t>
  </si>
  <si>
    <t>PRD-2242</t>
  </si>
  <si>
    <t>Joe Miller</t>
  </si>
  <si>
    <t>3226937@hotmail.com</t>
  </si>
  <si>
    <t>FTX-22890-109</t>
  </si>
  <si>
    <t>CUST-88866-AF</t>
  </si>
  <si>
    <t>PRD-2243</t>
  </si>
  <si>
    <t>Justin Schmidt</t>
  </si>
  <si>
    <t>cparker92@gmail.com</t>
  </si>
  <si>
    <t>FTX-49834-936</t>
  </si>
  <si>
    <t>CUST-50095-EU</t>
  </si>
  <si>
    <t>PRD-2244</t>
  </si>
  <si>
    <t>Samantha Morrow</t>
  </si>
  <si>
    <t>jwarner64@gmail.com</t>
  </si>
  <si>
    <t>FTX-49430-828</t>
  </si>
  <si>
    <t>CUST-67109-US</t>
  </si>
  <si>
    <t>PRD-2245</t>
  </si>
  <si>
    <t>Steven Adkins</t>
  </si>
  <si>
    <t>87362633@gmail.com</t>
  </si>
  <si>
    <t>FTX-74177-765</t>
  </si>
  <si>
    <t>CUST-26387-SA</t>
  </si>
  <si>
    <t>PRD-2246</t>
  </si>
  <si>
    <t>Denise Allen DVM</t>
  </si>
  <si>
    <t>snguyen2149@hotmail.com</t>
  </si>
  <si>
    <t>FTX-34368-245</t>
  </si>
  <si>
    <t>CUST-60288-AS</t>
  </si>
  <si>
    <t>PRD-2247</t>
  </si>
  <si>
    <t>Kenneth Morris</t>
  </si>
  <si>
    <t>jaguilar2491@hotmail.com</t>
  </si>
  <si>
    <t>FTX-99892-855</t>
  </si>
  <si>
    <t>CUST-41403-EU</t>
  </si>
  <si>
    <t>PRD-2248</t>
  </si>
  <si>
    <t>Daniel Sullivan</t>
  </si>
  <si>
    <t>aallen02@yahoo.com</t>
  </si>
  <si>
    <t>FTX-68724-748</t>
  </si>
  <si>
    <t>CUST-61137-US</t>
  </si>
  <si>
    <t>PRD-2249</t>
  </si>
  <si>
    <t>Amanda Horton</t>
  </si>
  <si>
    <t>rcobb9480@yahoo.com</t>
  </si>
  <si>
    <t>FTX-42232-968</t>
  </si>
  <si>
    <t>CUST-37284-EU</t>
  </si>
  <si>
    <t>PRD-2250</t>
  </si>
  <si>
    <t>Francisco Russell</t>
  </si>
  <si>
    <t>kbryant2747@gmail.com</t>
  </si>
  <si>
    <t>FTX-43124-591</t>
  </si>
  <si>
    <t>CUST-76969-AF</t>
  </si>
  <si>
    <t>PRD-2251</t>
  </si>
  <si>
    <t>Matthew Lambert</t>
  </si>
  <si>
    <t>rpetersen004@gmail.com</t>
  </si>
  <si>
    <t>FTX-30726-903</t>
  </si>
  <si>
    <t>CUST-19788-AS</t>
  </si>
  <si>
    <t>PRD-2252</t>
  </si>
  <si>
    <t>David Ortiz</t>
  </si>
  <si>
    <t>pmyers56@yahoo.com</t>
  </si>
  <si>
    <t>FTX-29179-936</t>
  </si>
  <si>
    <t>CUST-73751-AF</t>
  </si>
  <si>
    <t>PRD-2253</t>
  </si>
  <si>
    <t>tthomas56@gmail.com</t>
  </si>
  <si>
    <t>FTX-58821-261</t>
  </si>
  <si>
    <t>CUST-22896-AS</t>
  </si>
  <si>
    <t>PRD-2254</t>
  </si>
  <si>
    <t>Laura Greene MD</t>
  </si>
  <si>
    <t>1305276@gmail.com</t>
  </si>
  <si>
    <t>FTX-59433-714</t>
  </si>
  <si>
    <t>CUST-70324-US</t>
  </si>
  <si>
    <t>PRD-2255</t>
  </si>
  <si>
    <t>Linda Johnson</t>
  </si>
  <si>
    <t>wsimmons79@hotmail.com</t>
  </si>
  <si>
    <t>FTX-54825-438</t>
  </si>
  <si>
    <t>CUST-42220-SA</t>
  </si>
  <si>
    <t>PRD-2256</t>
  </si>
  <si>
    <t>Bryce Mahoney</t>
  </si>
  <si>
    <t>tjr5615@yahoo.com</t>
  </si>
  <si>
    <t>FTX-65917-613</t>
  </si>
  <si>
    <t>CUST-99702-AS</t>
  </si>
  <si>
    <t>PRD-2257</t>
  </si>
  <si>
    <t>James Martinez</t>
  </si>
  <si>
    <t>jbrewer937@hotmail.com</t>
  </si>
  <si>
    <t>FTX-66737-888</t>
  </si>
  <si>
    <t>CUST-92581-US</t>
  </si>
  <si>
    <t>PRD-2258</t>
  </si>
  <si>
    <t>Brian Taylor</t>
  </si>
  <si>
    <t>25170028@gmail.com</t>
  </si>
  <si>
    <t>FTX-60338-275</t>
  </si>
  <si>
    <t>CUST-54646-SA</t>
  </si>
  <si>
    <t>PRD-2259</t>
  </si>
  <si>
    <t>Isaiah Weaver</t>
  </si>
  <si>
    <t>3403511@yahoo.com</t>
  </si>
  <si>
    <t>FTX-58184-309</t>
  </si>
  <si>
    <t>CUST-43594-AF</t>
  </si>
  <si>
    <t>PRD-2260</t>
  </si>
  <si>
    <t>Paul Butler</t>
  </si>
  <si>
    <t>266041713@gmail.com</t>
  </si>
  <si>
    <t>FTX-92633-988</t>
  </si>
  <si>
    <t>CUST-85658-US</t>
  </si>
  <si>
    <t>PRD-2261</t>
  </si>
  <si>
    <t>Amy Castillo</t>
  </si>
  <si>
    <t>psalazar29@yahoo.com</t>
  </si>
  <si>
    <t>FTX-15424-110</t>
  </si>
  <si>
    <t>CUST-97720-US</t>
  </si>
  <si>
    <t>PRD-2262</t>
  </si>
  <si>
    <t>Chelsea Howard</t>
  </si>
  <si>
    <t>9213370@hotmail.com</t>
  </si>
  <si>
    <t>FTX-32993-823</t>
  </si>
  <si>
    <t>CUST-45725-AS</t>
  </si>
  <si>
    <t>PRD-2263</t>
  </si>
  <si>
    <t>Jacqueline Avila</t>
  </si>
  <si>
    <t>jcrawford5824@hotmail.com</t>
  </si>
  <si>
    <t>FTX-50437-861</t>
  </si>
  <si>
    <t>CUST-23258-AS</t>
  </si>
  <si>
    <t>PRD-2264</t>
  </si>
  <si>
    <t>Devin Anderson</t>
  </si>
  <si>
    <t>tandrews26@hotmail.com</t>
  </si>
  <si>
    <t>FTX-72351-637</t>
  </si>
  <si>
    <t>CUST-52343-EU</t>
  </si>
  <si>
    <t>PRD-2265</t>
  </si>
  <si>
    <t>Adam Jones</t>
  </si>
  <si>
    <t>kkemp7413@gmail.com</t>
  </si>
  <si>
    <t>FTX-42642-540</t>
  </si>
  <si>
    <t>CUST-16213-AF</t>
  </si>
  <si>
    <t>PRD-2266</t>
  </si>
  <si>
    <t>Steven Turner</t>
  </si>
  <si>
    <t>4448841@yahoo.com</t>
  </si>
  <si>
    <t>FTX-35540-155</t>
  </si>
  <si>
    <t>CUST-63593-EU</t>
  </si>
  <si>
    <t>PRD-2267</t>
  </si>
  <si>
    <t>Lori Howard</t>
  </si>
  <si>
    <t>00295396@hotmail.com</t>
  </si>
  <si>
    <t>FTX-96229-549</t>
  </si>
  <si>
    <t>CUST-27475-SA</t>
  </si>
  <si>
    <t>PRD-2268</t>
  </si>
  <si>
    <t>Brian Beltran</t>
  </si>
  <si>
    <t>baustin30@yahoo.com</t>
  </si>
  <si>
    <t>FTX-92471-520</t>
  </si>
  <si>
    <t>CUST-24397-SA</t>
  </si>
  <si>
    <t>PRD-2269</t>
  </si>
  <si>
    <t>Cynthia Butler</t>
  </si>
  <si>
    <t>cpena6569@hotmail.com</t>
  </si>
  <si>
    <t>FTX-70712-865</t>
  </si>
  <si>
    <t>CUST-37122-AF</t>
  </si>
  <si>
    <t>PRD-2270</t>
  </si>
  <si>
    <t>Michael Chapman</t>
  </si>
  <si>
    <t>mallen2182@gmail.com</t>
  </si>
  <si>
    <t>FTX-15442-235</t>
  </si>
  <si>
    <t>CUST-50846-AS</t>
  </si>
  <si>
    <t>PRD-2271</t>
  </si>
  <si>
    <t>Andre Wong</t>
  </si>
  <si>
    <t>jaguilar5790@yahoo.com</t>
  </si>
  <si>
    <t>FTX-61063-514</t>
  </si>
  <si>
    <t>CUST-72889-AS</t>
  </si>
  <si>
    <t>PRD-2272</t>
  </si>
  <si>
    <t>Deborah Hanson</t>
  </si>
  <si>
    <t>bward93@hotmail.com</t>
  </si>
  <si>
    <t>FTX-63457-923</t>
  </si>
  <si>
    <t>CUST-11342-AS</t>
  </si>
  <si>
    <t>PRD-2273</t>
  </si>
  <si>
    <t>Michele Brown</t>
  </si>
  <si>
    <t>ncarrillo29@hotmail.com</t>
  </si>
  <si>
    <t>FTX-53276-128</t>
  </si>
  <si>
    <t>CUST-49425-AF</t>
  </si>
  <si>
    <t>PRD-2274</t>
  </si>
  <si>
    <t>Angela Cain</t>
  </si>
  <si>
    <t>2379602@hotmail.com</t>
  </si>
  <si>
    <t>FTX-86811-541</t>
  </si>
  <si>
    <t>CUST-50479-EU</t>
  </si>
  <si>
    <t>PRD-2275</t>
  </si>
  <si>
    <t>Taylor Ray</t>
  </si>
  <si>
    <t>mdds3013@hotmail.com</t>
  </si>
  <si>
    <t>FTX-11237-646</t>
  </si>
  <si>
    <t>CUST-62961-SA</t>
  </si>
  <si>
    <t>PRD-2276</t>
  </si>
  <si>
    <t>Mark Miller</t>
  </si>
  <si>
    <t>tcaldwell88@gmail.com</t>
  </si>
  <si>
    <t>FTX-28728-473</t>
  </si>
  <si>
    <t>CUST-83319-AF</t>
  </si>
  <si>
    <t>PRD-2277</t>
  </si>
  <si>
    <t>Tiffany Schwartz</t>
  </si>
  <si>
    <t>abrown4634@yahoo.com</t>
  </si>
  <si>
    <t>FTX-41744-889</t>
  </si>
  <si>
    <t>CUST-50407-US</t>
  </si>
  <si>
    <t>PRD-2278</t>
  </si>
  <si>
    <t>jsoto84@gmail.com</t>
  </si>
  <si>
    <t>FTX-73198-150</t>
  </si>
  <si>
    <t>CUST-13371-AF</t>
  </si>
  <si>
    <t>PRD-2279</t>
  </si>
  <si>
    <t>Rebecca Evans</t>
  </si>
  <si>
    <t>mjones1774@yahoo.com</t>
  </si>
  <si>
    <t>FTX-29831-904</t>
  </si>
  <si>
    <t>CUST-26955-SA</t>
  </si>
  <si>
    <t>PRD-2280</t>
  </si>
  <si>
    <t>Jason Rodriguez</t>
  </si>
  <si>
    <t>5345495@hotmail.com</t>
  </si>
  <si>
    <t>FTX-64723-953</t>
  </si>
  <si>
    <t>CUST-84252-AF</t>
  </si>
  <si>
    <t>PRD-2281</t>
  </si>
  <si>
    <t>Jason Blackburn</t>
  </si>
  <si>
    <t>105685120@yahoo.com</t>
  </si>
  <si>
    <t>FTX-23004-598</t>
  </si>
  <si>
    <t>CUST-63771-US</t>
  </si>
  <si>
    <t>PRD-2282</t>
  </si>
  <si>
    <t>Mr. Robert Crosby MD</t>
  </si>
  <si>
    <t>lglenn64@gmail.com</t>
  </si>
  <si>
    <t>FTX-22601-149</t>
  </si>
  <si>
    <t>CUST-31573-SA</t>
  </si>
  <si>
    <t>PRD-2283</t>
  </si>
  <si>
    <t>Justin Atkins</t>
  </si>
  <si>
    <t>djones716@hotmail.com</t>
  </si>
  <si>
    <t>FTX-25548-873</t>
  </si>
  <si>
    <t>CUST-33321-SA</t>
  </si>
  <si>
    <t>PRD-2284</t>
  </si>
  <si>
    <t>Elizabeth Fields</t>
  </si>
  <si>
    <t>jhayes4470@yahoo.com</t>
  </si>
  <si>
    <t>FTX-86307-570</t>
  </si>
  <si>
    <t>CUST-47227-US</t>
  </si>
  <si>
    <t>PRD-2285</t>
  </si>
  <si>
    <t>Stephen Alvarado MD</t>
  </si>
  <si>
    <t>nmcintyre6391@gmail.com</t>
  </si>
  <si>
    <t>FTX-81934-803</t>
  </si>
  <si>
    <t>CUST-72253-SA</t>
  </si>
  <si>
    <t>PRD-2286</t>
  </si>
  <si>
    <t>Jermaine Vargas</t>
  </si>
  <si>
    <t>tlawson57@gmail.com</t>
  </si>
  <si>
    <t>FTX-43381-234</t>
  </si>
  <si>
    <t>CUST-88761-US</t>
  </si>
  <si>
    <t>PRD-2287</t>
  </si>
  <si>
    <t>Mr. Eric Brown</t>
  </si>
  <si>
    <t>jchapman489@yahoo.com</t>
  </si>
  <si>
    <t>FTX-79521-697</t>
  </si>
  <si>
    <t>CUST-10114-AS</t>
  </si>
  <si>
    <t>PRD-2288</t>
  </si>
  <si>
    <t>Fred Wilson</t>
  </si>
  <si>
    <t>jharrison699@hotmail.com</t>
  </si>
  <si>
    <t>FTX-89706-853</t>
  </si>
  <si>
    <t>CUST-18544-EU</t>
  </si>
  <si>
    <t>PRD-2289</t>
  </si>
  <si>
    <t>Debra Davis</t>
  </si>
  <si>
    <t>1607186@yahoo.com</t>
  </si>
  <si>
    <t>FTX-55835-812</t>
  </si>
  <si>
    <t>CUST-66981-SA</t>
  </si>
  <si>
    <t>PRD-2290</t>
  </si>
  <si>
    <t>Susan Jones</t>
  </si>
  <si>
    <t>9447597@yahoo.com</t>
  </si>
  <si>
    <t>FTX-27083-737</t>
  </si>
  <si>
    <t>CUST-28901-EU</t>
  </si>
  <si>
    <t>PRD-2291</t>
  </si>
  <si>
    <t>Audrey Wallace</t>
  </si>
  <si>
    <t>lpotter70@hotmail.com</t>
  </si>
  <si>
    <t>FTX-27021-316</t>
  </si>
  <si>
    <t>CUST-16372-AS</t>
  </si>
  <si>
    <t>PRD-2292</t>
  </si>
  <si>
    <t>Paul Eaton</t>
  </si>
  <si>
    <t>mdds79@gmail.com</t>
  </si>
  <si>
    <t>FTX-37918-448</t>
  </si>
  <si>
    <t>CUST-52325-EU</t>
  </si>
  <si>
    <t>PRD-2293</t>
  </si>
  <si>
    <t>Nicholas Bowers</t>
  </si>
  <si>
    <t>94518737@hotmail.com</t>
  </si>
  <si>
    <t>FTX-78781-567</t>
  </si>
  <si>
    <t>CUST-24339-AF</t>
  </si>
  <si>
    <t>PRD-2294</t>
  </si>
  <si>
    <t>Barbara Edwards</t>
  </si>
  <si>
    <t>bbrown613@yahoo.com</t>
  </si>
  <si>
    <t>FTX-26350-835</t>
  </si>
  <si>
    <t>CUST-73282-EU</t>
  </si>
  <si>
    <t>PRD-2295</t>
  </si>
  <si>
    <t>Micheal Ortega</t>
  </si>
  <si>
    <t>71129506@yahoo.com</t>
  </si>
  <si>
    <t>FTX-48860-851</t>
  </si>
  <si>
    <t>CUST-10847-SA</t>
  </si>
  <si>
    <t>PRD-2296</t>
  </si>
  <si>
    <t>Katherine Ferguson</t>
  </si>
  <si>
    <t>ebrown9143@yahoo.com</t>
  </si>
  <si>
    <t>FTX-73192-546</t>
  </si>
  <si>
    <t>CUST-13623-AF</t>
  </si>
  <si>
    <t>PRD-2297</t>
  </si>
  <si>
    <t>George Walker</t>
  </si>
  <si>
    <t>aherrera11@gmail.com</t>
  </si>
  <si>
    <t>FTX-29160-861</t>
  </si>
  <si>
    <t>CUST-95469-AF</t>
  </si>
  <si>
    <t>PRD-2298</t>
  </si>
  <si>
    <t>Tracy Yang</t>
  </si>
  <si>
    <t>rbecker5573@gmail.com</t>
  </si>
  <si>
    <t>FTX-82466-400</t>
  </si>
  <si>
    <t>CUST-57357-AS</t>
  </si>
  <si>
    <t>PRD-2299</t>
  </si>
  <si>
    <t>Lori Cline</t>
  </si>
  <si>
    <t>agarcia47@hotmail.com</t>
  </si>
  <si>
    <t>FTX-45998-983</t>
  </si>
  <si>
    <t>CUST-16490-AS</t>
  </si>
  <si>
    <t>PRD-2300</t>
  </si>
  <si>
    <t>Erin Perez</t>
  </si>
  <si>
    <t>mmurphy9394@yahoo.com</t>
  </si>
  <si>
    <t>FTX-60215-139</t>
  </si>
  <si>
    <t>CUST-80154-EU</t>
  </si>
  <si>
    <t>PRD-2301</t>
  </si>
  <si>
    <t>Angela Hodge</t>
  </si>
  <si>
    <t>rrandall76@yahoo.com</t>
  </si>
  <si>
    <t>FTX-40782-102</t>
  </si>
  <si>
    <t>CUST-59657-SA</t>
  </si>
  <si>
    <t>PRD-2302</t>
  </si>
  <si>
    <t>Justin Smith</t>
  </si>
  <si>
    <t>wjohnson0127@gmail.com</t>
  </si>
  <si>
    <t>FTX-23889-321</t>
  </si>
  <si>
    <t>CUST-66271-US</t>
  </si>
  <si>
    <t>PRD-2303</t>
  </si>
  <si>
    <t>Thomas Erickson</t>
  </si>
  <si>
    <t>cmiller737@gmail.com</t>
  </si>
  <si>
    <t>FTX-59452-743</t>
  </si>
  <si>
    <t>CUST-79575-AF</t>
  </si>
  <si>
    <t>PRD-2304</t>
  </si>
  <si>
    <t>Emily Lucas</t>
  </si>
  <si>
    <t>678905816@yahoo.com</t>
  </si>
  <si>
    <t>FTX-27469-793</t>
  </si>
  <si>
    <t>CUST-48330-US</t>
  </si>
  <si>
    <t>PRD-2305</t>
  </si>
  <si>
    <t>Scott Mccarthy</t>
  </si>
  <si>
    <t>eskinner8894@gmail.com</t>
  </si>
  <si>
    <t>FTX-83378-713</t>
  </si>
  <si>
    <t>CUST-74674-US</t>
  </si>
  <si>
    <t>PRD-2306</t>
  </si>
  <si>
    <t>Ruben Powell</t>
  </si>
  <si>
    <t>jromero681@hotmail.com</t>
  </si>
  <si>
    <t>FTX-38745-651</t>
  </si>
  <si>
    <t>CUST-88687-SA</t>
  </si>
  <si>
    <t>PRD-2307</t>
  </si>
  <si>
    <t>Ryan Harper</t>
  </si>
  <si>
    <t>sklein478@yahoo.com</t>
  </si>
  <si>
    <t>FTX-82773-445</t>
  </si>
  <si>
    <t>CUST-49652-AS</t>
  </si>
  <si>
    <t>PRD-2308</t>
  </si>
  <si>
    <t>Anna Newton</t>
  </si>
  <si>
    <t>dharris211@hotmail.com</t>
  </si>
  <si>
    <t>FTX-89860-277</t>
  </si>
  <si>
    <t>CUST-67043-SA</t>
  </si>
  <si>
    <t>PRD-2309</t>
  </si>
  <si>
    <t>Patrick Smith</t>
  </si>
  <si>
    <t>ejohnson4296@yahoo.com</t>
  </si>
  <si>
    <t>FTX-90397-265</t>
  </si>
  <si>
    <t>CUST-44940-SA</t>
  </si>
  <si>
    <t>PRD-2310</t>
  </si>
  <si>
    <t>Michelle Weeks</t>
  </si>
  <si>
    <t>mharrington1169@gmail.com</t>
  </si>
  <si>
    <t>FTX-66138-796</t>
  </si>
  <si>
    <t>CUST-35330-EU</t>
  </si>
  <si>
    <t>PRD-2311</t>
  </si>
  <si>
    <t>Tracy Ramirez</t>
  </si>
  <si>
    <t>lfields40@gmail.com</t>
  </si>
  <si>
    <t>FTX-41030-981</t>
  </si>
  <si>
    <t>CUST-81559-US</t>
  </si>
  <si>
    <t>PRD-2312</t>
  </si>
  <si>
    <t>Sherry Ortiz</t>
  </si>
  <si>
    <t>bsmith597@yahoo.com</t>
  </si>
  <si>
    <t>FTX-46186-150</t>
  </si>
  <si>
    <t>CUST-95807-AS</t>
  </si>
  <si>
    <t>PRD-2313</t>
  </si>
  <si>
    <t>Tracy Dickson</t>
  </si>
  <si>
    <t>wsimmons374@gmail.com</t>
  </si>
  <si>
    <t>FTX-68181-276</t>
  </si>
  <si>
    <t>CUST-41860-US</t>
  </si>
  <si>
    <t>PRD-2314</t>
  </si>
  <si>
    <t>Maria Schmitt</t>
  </si>
  <si>
    <t>glowe01@gmail.com</t>
  </si>
  <si>
    <t>FTX-44791-718</t>
  </si>
  <si>
    <t>CUST-34748-AS</t>
  </si>
  <si>
    <t>PRD-2315</t>
  </si>
  <si>
    <t>Robert Wiggins</t>
  </si>
  <si>
    <t>jcampbell960@yahoo.com</t>
  </si>
  <si>
    <t>FTX-26738-962</t>
  </si>
  <si>
    <t>CUST-94569-AF</t>
  </si>
  <si>
    <t>PRD-2316</t>
  </si>
  <si>
    <t>Michael Moran</t>
  </si>
  <si>
    <t>dhawkins584@hotmail.com</t>
  </si>
  <si>
    <t>FTX-69531-850</t>
  </si>
  <si>
    <t>CUST-61939-AF</t>
  </si>
  <si>
    <t>PRD-2317</t>
  </si>
  <si>
    <t>Dennis Garcia</t>
  </si>
  <si>
    <t>amiranda66@gmail.com</t>
  </si>
  <si>
    <t>FTX-73373-434</t>
  </si>
  <si>
    <t>CUST-36344-AS</t>
  </si>
  <si>
    <t>PRD-2318</t>
  </si>
  <si>
    <t>Michelle Norris</t>
  </si>
  <si>
    <t>aking1324@yahoo.com</t>
  </si>
  <si>
    <t>FTX-74278-808</t>
  </si>
  <si>
    <t>CUST-15224-SA</t>
  </si>
  <si>
    <t>PRD-2319</t>
  </si>
  <si>
    <t>Robert Edwards</t>
  </si>
  <si>
    <t>nmckay000@yahoo.com</t>
  </si>
  <si>
    <t>FTX-18269-539</t>
  </si>
  <si>
    <t>CUST-92457-AS</t>
  </si>
  <si>
    <t>PRD-2320</t>
  </si>
  <si>
    <t>Brittney Davis</t>
  </si>
  <si>
    <t>mmd982@gmail.com</t>
  </si>
  <si>
    <t>FTX-27186-594</t>
  </si>
  <si>
    <t>CUST-34798-EU</t>
  </si>
  <si>
    <t>PRD-2321</t>
  </si>
  <si>
    <t>Loretta Browning</t>
  </si>
  <si>
    <t>mparker51@yahoo.com</t>
  </si>
  <si>
    <t>FTX-48253-513</t>
  </si>
  <si>
    <t>CUST-30518-EU</t>
  </si>
  <si>
    <t>PRD-2322</t>
  </si>
  <si>
    <t>Richard Hughes</t>
  </si>
  <si>
    <t>jsmith9179@yahoo.com</t>
  </si>
  <si>
    <t>FTX-70977-868</t>
  </si>
  <si>
    <t>CUST-64240-EU</t>
  </si>
  <si>
    <t>PRD-2323</t>
  </si>
  <si>
    <t>Steven Martinez</t>
  </si>
  <si>
    <t>aconner991@gmail.com</t>
  </si>
  <si>
    <t>FTX-75983-149</t>
  </si>
  <si>
    <t>CUST-61048-EU</t>
  </si>
  <si>
    <t>PRD-2324</t>
  </si>
  <si>
    <t>Karen Gregory</t>
  </si>
  <si>
    <t>13917608@gmail.com</t>
  </si>
  <si>
    <t>FTX-37088-503</t>
  </si>
  <si>
    <t>CUST-40190-AF</t>
  </si>
  <si>
    <t>PRD-2325</t>
  </si>
  <si>
    <t>Blake Black</t>
  </si>
  <si>
    <t>33228479@hotmail.com</t>
  </si>
  <si>
    <t>FTX-36133-671</t>
  </si>
  <si>
    <t>CUST-41451-AF</t>
  </si>
  <si>
    <t>PRD-2326</t>
  </si>
  <si>
    <t>Vanessa Evans</t>
  </si>
  <si>
    <t>jwillis211@hotmail.com</t>
  </si>
  <si>
    <t>FTX-73311-599</t>
  </si>
  <si>
    <t>CUST-23073-AF</t>
  </si>
  <si>
    <t>PRD-2327</t>
  </si>
  <si>
    <t>Ian Stewart</t>
  </si>
  <si>
    <t>mmeyer089@hotmail.com</t>
  </si>
  <si>
    <t>FTX-99423-952</t>
  </si>
  <si>
    <t>CUST-28237-EU</t>
  </si>
  <si>
    <t>PRD-2328</t>
  </si>
  <si>
    <t>Melissa Robbins</t>
  </si>
  <si>
    <t>gbentley65@yahoo.com</t>
  </si>
  <si>
    <t>FTX-48590-814</t>
  </si>
  <si>
    <t>CUST-36549-SA</t>
  </si>
  <si>
    <t>PRD-2329</t>
  </si>
  <si>
    <t>lwilliams91@hotmail.com</t>
  </si>
  <si>
    <t>FTX-91264-224</t>
  </si>
  <si>
    <t>CUST-16942-AF</t>
  </si>
  <si>
    <t>PRD-2330</t>
  </si>
  <si>
    <t>Seth Peters</t>
  </si>
  <si>
    <t>3883963@gmail.com</t>
  </si>
  <si>
    <t>FTX-43725-115</t>
  </si>
  <si>
    <t>CUST-74725-SA</t>
  </si>
  <si>
    <t>PRD-2331</t>
  </si>
  <si>
    <t>Jason Haney</t>
  </si>
  <si>
    <t>mrichardson477@gmail.com</t>
  </si>
  <si>
    <t>FTX-28111-718</t>
  </si>
  <si>
    <t>CUST-93812-AS</t>
  </si>
  <si>
    <t>PRD-2332</t>
  </si>
  <si>
    <t>Michael Summers</t>
  </si>
  <si>
    <t>81471243@hotmail.com</t>
  </si>
  <si>
    <t>FTX-80289-556</t>
  </si>
  <si>
    <t>CUST-27774-AS</t>
  </si>
  <si>
    <t>PRD-2333</t>
  </si>
  <si>
    <t>Michelle Carlson</t>
  </si>
  <si>
    <t>38537106@gmail.com</t>
  </si>
  <si>
    <t>FTX-75286-632</t>
  </si>
  <si>
    <t>CUST-94502-SA</t>
  </si>
  <si>
    <t>PRD-2334</t>
  </si>
  <si>
    <t>Timothy Valentine</t>
  </si>
  <si>
    <t>jgoodman9042@yahoo.com</t>
  </si>
  <si>
    <t>FTX-17482-174</t>
  </si>
  <si>
    <t>CUST-30611-SA</t>
  </si>
  <si>
    <t>PRD-2335</t>
  </si>
  <si>
    <t>Hailey Rosales</t>
  </si>
  <si>
    <t>cjones310@hotmail.com</t>
  </si>
  <si>
    <t>FTX-12469-372</t>
  </si>
  <si>
    <t>CUST-95830-US</t>
  </si>
  <si>
    <t>PRD-2336</t>
  </si>
  <si>
    <t>Jonathon Patel</t>
  </si>
  <si>
    <t>glopez272@yahoo.com</t>
  </si>
  <si>
    <t>FTX-59107-308</t>
  </si>
  <si>
    <t>CUST-55714-AS</t>
  </si>
  <si>
    <t>PRD-2337</t>
  </si>
  <si>
    <t>Jennifer Taylor</t>
  </si>
  <si>
    <t>jhall405@gmail.com</t>
  </si>
  <si>
    <t>FTX-96827-874</t>
  </si>
  <si>
    <t>CUST-46445-US</t>
  </si>
  <si>
    <t>PRD-2338</t>
  </si>
  <si>
    <t>sduran8975@gmail.com</t>
  </si>
  <si>
    <t>FTX-77780-277</t>
  </si>
  <si>
    <t>CUST-54308-US</t>
  </si>
  <si>
    <t>PRD-2339</t>
  </si>
  <si>
    <t>Jason Mann</t>
  </si>
  <si>
    <t>jtate27@hotmail.com</t>
  </si>
  <si>
    <t>FTX-26193-213</t>
  </si>
  <si>
    <t>CUST-43588-EU</t>
  </si>
  <si>
    <t>PRD-2340</t>
  </si>
  <si>
    <t>Sarah Richards</t>
  </si>
  <si>
    <t>cbrown9913@hotmail.com</t>
  </si>
  <si>
    <t>FTX-57013-428</t>
  </si>
  <si>
    <t>CUST-18768-AF</t>
  </si>
  <si>
    <t>PRD-2341</t>
  </si>
  <si>
    <t>Michelle Torres</t>
  </si>
  <si>
    <t>jwilson96@hotmail.com</t>
  </si>
  <si>
    <t>FTX-20778-948</t>
  </si>
  <si>
    <t>CUST-77634-AF</t>
  </si>
  <si>
    <t>PRD-2342</t>
  </si>
  <si>
    <t>mchan149@gmail.com</t>
  </si>
  <si>
    <t>FTX-97062-545</t>
  </si>
  <si>
    <t>CUST-16099-SA</t>
  </si>
  <si>
    <t>PRD-2343</t>
  </si>
  <si>
    <t>Megan Mcintosh</t>
  </si>
  <si>
    <t>jbarr4659@yahoo.com</t>
  </si>
  <si>
    <t>FTX-86442-682</t>
  </si>
  <si>
    <t>CUST-86499-US</t>
  </si>
  <si>
    <t>PRD-2344</t>
  </si>
  <si>
    <t>Mark Nixon</t>
  </si>
  <si>
    <t>ascott841@gmail.com</t>
  </si>
  <si>
    <t>FTX-34566-741</t>
  </si>
  <si>
    <t>CUST-12706-EU</t>
  </si>
  <si>
    <t>PRD-2345</t>
  </si>
  <si>
    <t>Barbara Robinson</t>
  </si>
  <si>
    <t>jboyer875@gmail.com</t>
  </si>
  <si>
    <t>FTX-32889-553</t>
  </si>
  <si>
    <t>CUST-62095-AF</t>
  </si>
  <si>
    <t>PRD-2346</t>
  </si>
  <si>
    <t>Danielle Arnold</t>
  </si>
  <si>
    <t>918406385@hotmail.com</t>
  </si>
  <si>
    <t>FTX-24658-662</t>
  </si>
  <si>
    <t>CUST-42153-US</t>
  </si>
  <si>
    <t>PRD-2347</t>
  </si>
  <si>
    <t>Jennifer Freeman</t>
  </si>
  <si>
    <t>087965868@yahoo.com</t>
  </si>
  <si>
    <t>FTX-96128-416</t>
  </si>
  <si>
    <t>CUST-42559-SA</t>
  </si>
  <si>
    <t>PRD-2348</t>
  </si>
  <si>
    <t>James English</t>
  </si>
  <si>
    <t>dgraham029@hotmail.com</t>
  </si>
  <si>
    <t>FTX-85901-533</t>
  </si>
  <si>
    <t>CUST-74074-AF</t>
  </si>
  <si>
    <t>PRD-2349</t>
  </si>
  <si>
    <t>Jasmine Santos</t>
  </si>
  <si>
    <t>ehopkins30@hotmail.com</t>
  </si>
  <si>
    <t>FTX-35991-818</t>
  </si>
  <si>
    <t>CUST-44831-SA</t>
  </si>
  <si>
    <t>PRD-2350</t>
  </si>
  <si>
    <t>Kyle Edwards</t>
  </si>
  <si>
    <t>cmurray30@hotmail.com</t>
  </si>
  <si>
    <t>FTX-26894-428</t>
  </si>
  <si>
    <t>CUST-24866-US</t>
  </si>
  <si>
    <t>PRD-2351</t>
  </si>
  <si>
    <t>James Cowan</t>
  </si>
  <si>
    <t>avasquez0628@hotmail.com</t>
  </si>
  <si>
    <t>FTX-47663-588</t>
  </si>
  <si>
    <t>CUST-55107-AF</t>
  </si>
  <si>
    <t>PRD-2352</t>
  </si>
  <si>
    <t>Kirsten Bradford</t>
  </si>
  <si>
    <t>mmitchell3585@hotmail.com</t>
  </si>
  <si>
    <t>FTX-31089-817</t>
  </si>
  <si>
    <t>CUST-38470-US</t>
  </si>
  <si>
    <t>PRD-2353</t>
  </si>
  <si>
    <t>Michelle Thompson</t>
  </si>
  <si>
    <t>gphd45@yahoo.com</t>
  </si>
  <si>
    <t>FTX-41400-952</t>
  </si>
  <si>
    <t>CUST-36934-AF</t>
  </si>
  <si>
    <t>PRD-2354</t>
  </si>
  <si>
    <t>Jessica Sanchez</t>
  </si>
  <si>
    <t>cromero622@hotmail.com</t>
  </si>
  <si>
    <t>FTX-10982-747</t>
  </si>
  <si>
    <t>CUST-94265-EU</t>
  </si>
  <si>
    <t>PRD-2355</t>
  </si>
  <si>
    <t>Sarah Hubbard</t>
  </si>
  <si>
    <t>jandrews97@gmail.com</t>
  </si>
  <si>
    <t>FTX-71592-104</t>
  </si>
  <si>
    <t>CUST-18919-EU</t>
  </si>
  <si>
    <t>PRD-2356</t>
  </si>
  <si>
    <t>Mary Johnson</t>
  </si>
  <si>
    <t>plyons063@yahoo.com</t>
  </si>
  <si>
    <t>FTX-48591-285</t>
  </si>
  <si>
    <t>CUST-28053-AS</t>
  </si>
  <si>
    <t>PRD-2357</t>
  </si>
  <si>
    <t>Kathleen Ramos</t>
  </si>
  <si>
    <t>717019222@hotmail.com</t>
  </si>
  <si>
    <t>FTX-59582-138</t>
  </si>
  <si>
    <t>CUST-58953-SA</t>
  </si>
  <si>
    <t>PRD-2358</t>
  </si>
  <si>
    <t>Daniel Kelly</t>
  </si>
  <si>
    <t>bpatel18@gmail.com</t>
  </si>
  <si>
    <t>FTX-51572-249</t>
  </si>
  <si>
    <t>CUST-28307-SA</t>
  </si>
  <si>
    <t>PRD-2359</t>
  </si>
  <si>
    <t>Amber Steele</t>
  </si>
  <si>
    <t>dwagner3989@hotmail.com</t>
  </si>
  <si>
    <t>FTX-30681-746</t>
  </si>
  <si>
    <t>CUST-34499-AF</t>
  </si>
  <si>
    <t>PRD-2360</t>
  </si>
  <si>
    <t>Pamela Crawford</t>
  </si>
  <si>
    <t>bmason48@yahoo.com</t>
  </si>
  <si>
    <t>FTX-54706-755</t>
  </si>
  <si>
    <t>CUST-40961-AS</t>
  </si>
  <si>
    <t>PRD-2361</t>
  </si>
  <si>
    <t>Jessica Gordon</t>
  </si>
  <si>
    <t>784534506@gmail.com</t>
  </si>
  <si>
    <t>FTX-48168-747</t>
  </si>
  <si>
    <t>CUST-46993-AF</t>
  </si>
  <si>
    <t>PRD-2362</t>
  </si>
  <si>
    <t>Gregory Wright</t>
  </si>
  <si>
    <t>dgraham21@hotmail.com</t>
  </si>
  <si>
    <t>FTX-25743-848</t>
  </si>
  <si>
    <t>CUST-77977-AF</t>
  </si>
  <si>
    <t>PRD-2363</t>
  </si>
  <si>
    <t>Sierra Jenkins</t>
  </si>
  <si>
    <t>eromero342@gmail.com</t>
  </si>
  <si>
    <t>FTX-44574-461</t>
  </si>
  <si>
    <t>CUST-54715-EU</t>
  </si>
  <si>
    <t>PRD-2364</t>
  </si>
  <si>
    <t>William Williams</t>
  </si>
  <si>
    <t>nmurphy813@yahoo.com</t>
  </si>
  <si>
    <t>FTX-54637-252</t>
  </si>
  <si>
    <t>CUST-60507-SA</t>
  </si>
  <si>
    <t>PRD-2365</t>
  </si>
  <si>
    <t>freid35@gmail.com</t>
  </si>
  <si>
    <t>FTX-57453-602</t>
  </si>
  <si>
    <t>CUST-29637-SA</t>
  </si>
  <si>
    <t>PRD-2366</t>
  </si>
  <si>
    <t>Carl Thompson</t>
  </si>
  <si>
    <t>jbrown5809@yahoo.com</t>
  </si>
  <si>
    <t>FTX-98496-922</t>
  </si>
  <si>
    <t>CUST-39851-AS</t>
  </si>
  <si>
    <t>PRD-2367</t>
  </si>
  <si>
    <t>Matthew Berger</t>
  </si>
  <si>
    <t>aperry73@yahoo.com</t>
  </si>
  <si>
    <t>FTX-46850-137</t>
  </si>
  <si>
    <t>CUST-66367-AF</t>
  </si>
  <si>
    <t>PRD-2368</t>
  </si>
  <si>
    <t>Kathy Beck</t>
  </si>
  <si>
    <t>9633287@yahoo.com</t>
  </si>
  <si>
    <t>FTX-63112-928</t>
  </si>
  <si>
    <t>CUST-91236-EU</t>
  </si>
  <si>
    <t>PRD-2369</t>
  </si>
  <si>
    <t>Kevin Quinn</t>
  </si>
  <si>
    <t>pmoore9883@gmail.com</t>
  </si>
  <si>
    <t>FTX-38185-581</t>
  </si>
  <si>
    <t>CUST-93310-AF</t>
  </si>
  <si>
    <t>PRD-2370</t>
  </si>
  <si>
    <t>Tamara Espinoza</t>
  </si>
  <si>
    <t>rrogers25@hotmail.com</t>
  </si>
  <si>
    <t>FTX-90900-174</t>
  </si>
  <si>
    <t>CUST-81909-AF</t>
  </si>
  <si>
    <t>PRD-2371</t>
  </si>
  <si>
    <t>William Gomez MD</t>
  </si>
  <si>
    <t>slong788@yahoo.com</t>
  </si>
  <si>
    <t>FTX-98093-182</t>
  </si>
  <si>
    <t>CUST-44772-US</t>
  </si>
  <si>
    <t>PRD-2372</t>
  </si>
  <si>
    <t>Sara Freeman</t>
  </si>
  <si>
    <t>rmitchell31@gmail.com</t>
  </si>
  <si>
    <t>FTX-93104-136</t>
  </si>
  <si>
    <t>CUST-30599-AS</t>
  </si>
  <si>
    <t>PRD-2373</t>
  </si>
  <si>
    <t>Megan Garcia</t>
  </si>
  <si>
    <t>jmccarthy69@gmail.com</t>
  </si>
  <si>
    <t>FTX-51855-317</t>
  </si>
  <si>
    <t>CUST-92219-EU</t>
  </si>
  <si>
    <t>PRD-2374</t>
  </si>
  <si>
    <t>Emily Duke</t>
  </si>
  <si>
    <t>dgriffin3101@yahoo.com</t>
  </si>
  <si>
    <t>FTX-16636-705</t>
  </si>
  <si>
    <t>CUST-14780-AS</t>
  </si>
  <si>
    <t>PRD-2375</t>
  </si>
  <si>
    <t>Brittany Ibarra</t>
  </si>
  <si>
    <t>sbeasley1830@gmail.com</t>
  </si>
  <si>
    <t>FTX-65323-624</t>
  </si>
  <si>
    <t>CUST-41147-AS</t>
  </si>
  <si>
    <t>PRD-2376</t>
  </si>
  <si>
    <t>Maria Rivera</t>
  </si>
  <si>
    <t>jayala94@gmail.com</t>
  </si>
  <si>
    <t>FTX-69645-238</t>
  </si>
  <si>
    <t>CUST-27452-EU</t>
  </si>
  <si>
    <t>PRD-2377</t>
  </si>
  <si>
    <t>Rebecca Meyer</t>
  </si>
  <si>
    <t>tmiller4246@yahoo.com</t>
  </si>
  <si>
    <t>FTX-45211-874</t>
  </si>
  <si>
    <t>CUST-92514-AF</t>
  </si>
  <si>
    <t>PRD-2378</t>
  </si>
  <si>
    <t>Veronica Smith</t>
  </si>
  <si>
    <t>emclaughlin72@hotmail.com</t>
  </si>
  <si>
    <t>FTX-13120-762</t>
  </si>
  <si>
    <t>CUST-12049-AF</t>
  </si>
  <si>
    <t>PRD-2379</t>
  </si>
  <si>
    <t>Christopher Higgins</t>
  </si>
  <si>
    <t>9606255@gmail.com</t>
  </si>
  <si>
    <t>FTX-87225-490</t>
  </si>
  <si>
    <t>CUST-94657-US</t>
  </si>
  <si>
    <t>PRD-2380</t>
  </si>
  <si>
    <t>Lisa Zimmerman</t>
  </si>
  <si>
    <t>473329706@hotmail.com</t>
  </si>
  <si>
    <t>FTX-24232-204</t>
  </si>
  <si>
    <t>CUST-95501-EU</t>
  </si>
  <si>
    <t>PRD-2381</t>
  </si>
  <si>
    <t>Annette May</t>
  </si>
  <si>
    <t>bclark8246@gmail.com</t>
  </si>
  <si>
    <t>FTX-76488-940</t>
  </si>
  <si>
    <t>CUST-68811-SA</t>
  </si>
  <si>
    <t>PRD-2382</t>
  </si>
  <si>
    <t>Kenneth Nguyen</t>
  </si>
  <si>
    <t>tgraves248@gmail.com</t>
  </si>
  <si>
    <t>FTX-93011-878</t>
  </si>
  <si>
    <t>CUST-68575-EU</t>
  </si>
  <si>
    <t>PRD-2383</t>
  </si>
  <si>
    <t>Ashley Johnson</t>
  </si>
  <si>
    <t>45689559@hotmail.com</t>
  </si>
  <si>
    <t>FTX-21783-226</t>
  </si>
  <si>
    <t>CUST-65576-AS</t>
  </si>
  <si>
    <t>PRD-2384</t>
  </si>
  <si>
    <t>Matthew Burton</t>
  </si>
  <si>
    <t>jgilbert54@hotmail.com</t>
  </si>
  <si>
    <t>FTX-26838-444</t>
  </si>
  <si>
    <t>CUST-57647-EU</t>
  </si>
  <si>
    <t>PRD-2385</t>
  </si>
  <si>
    <t>Alexis Thomas</t>
  </si>
  <si>
    <t>mgonzalez105@hotmail.com</t>
  </si>
  <si>
    <t>FTX-50170-562</t>
  </si>
  <si>
    <t>CUST-71987-US</t>
  </si>
  <si>
    <t>PRD-2386</t>
  </si>
  <si>
    <t>Sara Powers</t>
  </si>
  <si>
    <t>alandry4693@gmail.com</t>
  </si>
  <si>
    <t>FTX-10017-801</t>
  </si>
  <si>
    <t>CUST-38038-US</t>
  </si>
  <si>
    <t>PRD-2387</t>
  </si>
  <si>
    <t>Troy Jackson</t>
  </si>
  <si>
    <t>vnelson94@hotmail.com</t>
  </si>
  <si>
    <t>FTX-30723-596</t>
  </si>
  <si>
    <t>CUST-98965-EU</t>
  </si>
  <si>
    <t>PRD-2388</t>
  </si>
  <si>
    <t>Richard Dougherty</t>
  </si>
  <si>
    <t>mroberts201@gmail.com</t>
  </si>
  <si>
    <t>FTX-88009-860</t>
  </si>
  <si>
    <t>CUST-32689-EU</t>
  </si>
  <si>
    <t>PRD-2389</t>
  </si>
  <si>
    <t>Corey Vasquez</t>
  </si>
  <si>
    <t>carcher7313@gmail.com</t>
  </si>
  <si>
    <t>FTX-30987-441</t>
  </si>
  <si>
    <t>CUST-99380-AF</t>
  </si>
  <si>
    <t>PRD-2390</t>
  </si>
  <si>
    <t>Gregory Fisher</t>
  </si>
  <si>
    <t>cstanton6052@yahoo.com</t>
  </si>
  <si>
    <t>FTX-61354-209</t>
  </si>
  <si>
    <t>CUST-20319-US</t>
  </si>
  <si>
    <t>PRD-2391</t>
  </si>
  <si>
    <t>Kevin Edwards</t>
  </si>
  <si>
    <t>scardenas817@yahoo.com</t>
  </si>
  <si>
    <t>FTX-44794-696</t>
  </si>
  <si>
    <t>CUST-45842-AS</t>
  </si>
  <si>
    <t>PRD-2392</t>
  </si>
  <si>
    <t>Kathleen Watkins</t>
  </si>
  <si>
    <t>gwhite4571@yahoo.com</t>
  </si>
  <si>
    <t>FTX-99129-145</t>
  </si>
  <si>
    <t>CUST-99482-AS</t>
  </si>
  <si>
    <t>PRD-2393</t>
  </si>
  <si>
    <t>Michael Robbins</t>
  </si>
  <si>
    <t>jkent01@gmail.com</t>
  </si>
  <si>
    <t>FTX-90400-956</t>
  </si>
  <si>
    <t>CUST-48434-AS</t>
  </si>
  <si>
    <t>PRD-2394</t>
  </si>
  <si>
    <t>610451283@yahoo.com</t>
  </si>
  <si>
    <t>FTX-17648-951</t>
  </si>
  <si>
    <t>CUST-91275-AF</t>
  </si>
  <si>
    <t>PRD-2395</t>
  </si>
  <si>
    <t>Alexis Yoder</t>
  </si>
  <si>
    <t>jhuerta2994@gmail.com</t>
  </si>
  <si>
    <t>FTX-26139-447</t>
  </si>
  <si>
    <t>CUST-48352-AF</t>
  </si>
  <si>
    <t>PRD-2396</t>
  </si>
  <si>
    <t>Kristen Garcia</t>
  </si>
  <si>
    <t>78827486@gmail.com</t>
  </si>
  <si>
    <t>FTX-13146-597</t>
  </si>
  <si>
    <t>CUST-70194-EU</t>
  </si>
  <si>
    <t>PRD-2397</t>
  </si>
  <si>
    <t>Brittany Hammond</t>
  </si>
  <si>
    <t>4248980@yahoo.com</t>
  </si>
  <si>
    <t>FTX-44750-559</t>
  </si>
  <si>
    <t>CUST-19119-AF</t>
  </si>
  <si>
    <t>PRD-2398</t>
  </si>
  <si>
    <t>Andrea Townsend</t>
  </si>
  <si>
    <t>panderson6523@gmail.com</t>
  </si>
  <si>
    <t>FTX-46124-305</t>
  </si>
  <si>
    <t>CUST-76082-SA</t>
  </si>
  <si>
    <t>PRD-2399</t>
  </si>
  <si>
    <t>Monica Simpson</t>
  </si>
  <si>
    <t>5280307@hotmail.com</t>
  </si>
  <si>
    <t>FTX-22647-214</t>
  </si>
  <si>
    <t>CUST-60941-AF</t>
  </si>
  <si>
    <t>PRD-2400</t>
  </si>
  <si>
    <t>mbaker3714@hotmail.com</t>
  </si>
  <si>
    <t>FTX-33551-858</t>
  </si>
  <si>
    <t>PRD-2401</t>
  </si>
  <si>
    <t>tgraves38@hotmail.com</t>
  </si>
  <si>
    <t>FTX-36170-242</t>
  </si>
  <si>
    <t>CUST-55509-AS</t>
  </si>
  <si>
    <t>PRD-2402</t>
  </si>
  <si>
    <t>Tracy Wu</t>
  </si>
  <si>
    <t>cware74@gmail.com</t>
  </si>
  <si>
    <t>FTX-65494-219</t>
  </si>
  <si>
    <t>CUST-53220-US</t>
  </si>
  <si>
    <t>PRD-2403</t>
  </si>
  <si>
    <t>Bryan Glenn</t>
  </si>
  <si>
    <t>mgriffin51@yahoo.com</t>
  </si>
  <si>
    <t>FTX-22179-858</t>
  </si>
  <si>
    <t>CUST-24239-SA</t>
  </si>
  <si>
    <t>PRD-2404</t>
  </si>
  <si>
    <t>David Hughes</t>
  </si>
  <si>
    <t>crodriguez71@gmail.com</t>
  </si>
  <si>
    <t>FTX-67507-144</t>
  </si>
  <si>
    <t>CUST-23446-SA</t>
  </si>
  <si>
    <t>PRD-2405</t>
  </si>
  <si>
    <t>Samuel Castro</t>
  </si>
  <si>
    <t>jmd10@hotmail.com</t>
  </si>
  <si>
    <t>FTX-34520-865</t>
  </si>
  <si>
    <t>CUST-49421-US</t>
  </si>
  <si>
    <t>PRD-2406</t>
  </si>
  <si>
    <t>Derek Wiley</t>
  </si>
  <si>
    <t>mjordan30@hotmail.com</t>
  </si>
  <si>
    <t>FTX-55947-837</t>
  </si>
  <si>
    <t>CUST-26455-AS</t>
  </si>
  <si>
    <t>PRD-2407</t>
  </si>
  <si>
    <t>Taylor Grant</t>
  </si>
  <si>
    <t>jrodriguez0768@yahoo.com</t>
  </si>
  <si>
    <t>FTX-53592-565</t>
  </si>
  <si>
    <t>CUST-62405-EU</t>
  </si>
  <si>
    <t>PRD-2408</t>
  </si>
  <si>
    <t>Karen Cabrera</t>
  </si>
  <si>
    <t>swright5780@yahoo.com</t>
  </si>
  <si>
    <t>FTX-40049-660</t>
  </si>
  <si>
    <t>CUST-79698-SA</t>
  </si>
  <si>
    <t>PRD-2409</t>
  </si>
  <si>
    <t>Nicole Jimenez</t>
  </si>
  <si>
    <t>vsantiago001@yahoo.com</t>
  </si>
  <si>
    <t>FTX-42206-244</t>
  </si>
  <si>
    <t>CUST-14804-AS</t>
  </si>
  <si>
    <t>PRD-2410</t>
  </si>
  <si>
    <t>Kristin Stewart</t>
  </si>
  <si>
    <t>scain99@hotmail.com</t>
  </si>
  <si>
    <t>FTX-87121-300</t>
  </si>
  <si>
    <t>CUST-75070-AF</t>
  </si>
  <si>
    <t>PRD-2411</t>
  </si>
  <si>
    <t>Jocelyn Dixon</t>
  </si>
  <si>
    <t>dholden63@hotmail.com</t>
  </si>
  <si>
    <t>FTX-46194-776</t>
  </si>
  <si>
    <t>CUST-98835-AS</t>
  </si>
  <si>
    <t>PRD-2412</t>
  </si>
  <si>
    <t>Eric Thompson</t>
  </si>
  <si>
    <t>nbishop04@yahoo.com</t>
  </si>
  <si>
    <t>FTX-80620-154</t>
  </si>
  <si>
    <t>CUST-65583-US</t>
  </si>
  <si>
    <t>PRD-2413</t>
  </si>
  <si>
    <t>Whitney Kirk</t>
  </si>
  <si>
    <t>9045726@hotmail.com</t>
  </si>
  <si>
    <t>FTX-22732-475</t>
  </si>
  <si>
    <t>CUST-53569-US</t>
  </si>
  <si>
    <t>PRD-2414</t>
  </si>
  <si>
    <t>Patricia Hamilton</t>
  </si>
  <si>
    <t>jblack0466@yahoo.com</t>
  </si>
  <si>
    <t>FTX-58153-608</t>
  </si>
  <si>
    <t>CUST-54228-AS</t>
  </si>
  <si>
    <t>PRD-2415</t>
  </si>
  <si>
    <t>Lisa Scott</t>
  </si>
  <si>
    <t>bmorris5846@yahoo.com</t>
  </si>
  <si>
    <t>FTX-44166-235</t>
  </si>
  <si>
    <t>CUST-93994-US</t>
  </si>
  <si>
    <t>PRD-2416</t>
  </si>
  <si>
    <t>Alexis Gonzalez</t>
  </si>
  <si>
    <t>arobinson6709@hotmail.com</t>
  </si>
  <si>
    <t>FTX-57046-980</t>
  </si>
  <si>
    <t>CUST-56169-AS</t>
  </si>
  <si>
    <t>PRD-2417</t>
  </si>
  <si>
    <t>Kenneth Hendricks</t>
  </si>
  <si>
    <t>kmyers531@hotmail.com</t>
  </si>
  <si>
    <t>FTX-54587-376</t>
  </si>
  <si>
    <t>CUST-97025-EU</t>
  </si>
  <si>
    <t>PRD-2418</t>
  </si>
  <si>
    <t>Raymond Burton</t>
  </si>
  <si>
    <t>blewis49@yahoo.com</t>
  </si>
  <si>
    <t>FTX-89479-433</t>
  </si>
  <si>
    <t>CUST-84001-SA</t>
  </si>
  <si>
    <t>PRD-2419</t>
  </si>
  <si>
    <t>Tracey Davila</t>
  </si>
  <si>
    <t>cjackson7139@gmail.com</t>
  </si>
  <si>
    <t>FTX-30722-320</t>
  </si>
  <si>
    <t>CUST-68750-AS</t>
  </si>
  <si>
    <t>PRD-2420</t>
  </si>
  <si>
    <t>Nicholas Richardson</t>
  </si>
  <si>
    <t>twoodard9846@yahoo.com</t>
  </si>
  <si>
    <t>FTX-92994-507</t>
  </si>
  <si>
    <t>CUST-54122-AS</t>
  </si>
  <si>
    <t>PRD-2421</t>
  </si>
  <si>
    <t>Shawn King</t>
  </si>
  <si>
    <t>bfields9886@hotmail.com</t>
  </si>
  <si>
    <t>FTX-49214-710</t>
  </si>
  <si>
    <t>CUST-75057-AF</t>
  </si>
  <si>
    <t>PRD-2422</t>
  </si>
  <si>
    <t>Chad Brown</t>
  </si>
  <si>
    <t>sbarnett249@yahoo.com</t>
  </si>
  <si>
    <t>FTX-32628-815</t>
  </si>
  <si>
    <t>CUST-18416-US</t>
  </si>
  <si>
    <t>PRD-2423</t>
  </si>
  <si>
    <t>Thomas Davis</t>
  </si>
  <si>
    <t>jcook93@hotmail.com</t>
  </si>
  <si>
    <t>FTX-95388-350</t>
  </si>
  <si>
    <t>CUST-12830-US</t>
  </si>
  <si>
    <t>PRD-2424</t>
  </si>
  <si>
    <t>Kathy Burns</t>
  </si>
  <si>
    <t>2767901@gmail.com</t>
  </si>
  <si>
    <t>FTX-57324-614</t>
  </si>
  <si>
    <t>CUST-26651-EU</t>
  </si>
  <si>
    <t>PRD-2425</t>
  </si>
  <si>
    <t>Kristin Phillips</t>
  </si>
  <si>
    <t>mmd846@yahoo.com</t>
  </si>
  <si>
    <t>FTX-68041-145</t>
  </si>
  <si>
    <t>CUST-76514-EU</t>
  </si>
  <si>
    <t>PRD-2426</t>
  </si>
  <si>
    <t>Ariana Howard</t>
  </si>
  <si>
    <t>dmd8459@gmail.com</t>
  </si>
  <si>
    <t>FTX-55703-765</t>
  </si>
  <si>
    <t>CUST-86534-SA</t>
  </si>
  <si>
    <t>PRD-2427</t>
  </si>
  <si>
    <t>Jeffrey Williams</t>
  </si>
  <si>
    <t>chowe610@hotmail.com</t>
  </si>
  <si>
    <t>FTX-96158-683</t>
  </si>
  <si>
    <t>CUST-96329-AS</t>
  </si>
  <si>
    <t>PRD-2428</t>
  </si>
  <si>
    <t>Charles Martinez</t>
  </si>
  <si>
    <t>3447333@hotmail.com</t>
  </si>
  <si>
    <t>FTX-93261-880</t>
  </si>
  <si>
    <t>CUST-13358-SA</t>
  </si>
  <si>
    <t>PRD-2429</t>
  </si>
  <si>
    <t>Lisa Lowe</t>
  </si>
  <si>
    <t>mcampbell632@hotmail.com</t>
  </si>
  <si>
    <t>FTX-83062-754</t>
  </si>
  <si>
    <t>CUST-47235-SA</t>
  </si>
  <si>
    <t>PRD-2430</t>
  </si>
  <si>
    <t>Tanya Campbell</t>
  </si>
  <si>
    <t>shendrix948@gmail.com</t>
  </si>
  <si>
    <t>FTX-49519-911</t>
  </si>
  <si>
    <t>CUST-20759-US</t>
  </si>
  <si>
    <t>PRD-2431</t>
  </si>
  <si>
    <t>Jennifer Ryan</t>
  </si>
  <si>
    <t>ccaldwell9515@hotmail.com</t>
  </si>
  <si>
    <t>FTX-32032-957</t>
  </si>
  <si>
    <t>CUST-64742-US</t>
  </si>
  <si>
    <t>PRD-2432</t>
  </si>
  <si>
    <t>Steven Rice</t>
  </si>
  <si>
    <t>jwalker7176@gmail.com</t>
  </si>
  <si>
    <t>FTX-33775-256</t>
  </si>
  <si>
    <t>CUST-25396-US</t>
  </si>
  <si>
    <t>PRD-2433</t>
  </si>
  <si>
    <t>Grant Webb</t>
  </si>
  <si>
    <t>chernandez215@gmail.com</t>
  </si>
  <si>
    <t>FTX-15868-632</t>
  </si>
  <si>
    <t>CUST-25758-AF</t>
  </si>
  <si>
    <t>PRD-2434</t>
  </si>
  <si>
    <t>Dawn Hood</t>
  </si>
  <si>
    <t>kolson2306@gmail.com</t>
  </si>
  <si>
    <t>FTX-51784-608</t>
  </si>
  <si>
    <t>CUST-77737-AS</t>
  </si>
  <si>
    <t>PRD-2435</t>
  </si>
  <si>
    <t>Christina Lawrence</t>
  </si>
  <si>
    <t>mwilliams22@hotmail.com</t>
  </si>
  <si>
    <t>FTX-18616-970</t>
  </si>
  <si>
    <t>CUST-58447-AF</t>
  </si>
  <si>
    <t>PRD-2436</t>
  </si>
  <si>
    <t>Denise Brown</t>
  </si>
  <si>
    <t>ascott181@hotmail.com</t>
  </si>
  <si>
    <t>FTX-36620-909</t>
  </si>
  <si>
    <t>CUST-35760-US</t>
  </si>
  <si>
    <t>PRD-2437</t>
  </si>
  <si>
    <t>Sean Schneider</t>
  </si>
  <si>
    <t>98794586@gmail.com</t>
  </si>
  <si>
    <t>FTX-83935-849</t>
  </si>
  <si>
    <t>CUST-84889-AF</t>
  </si>
  <si>
    <t>PRD-2438</t>
  </si>
  <si>
    <t>Claudia Ward</t>
  </si>
  <si>
    <t>800149531@yahoo.com</t>
  </si>
  <si>
    <t>FTX-56443-138</t>
  </si>
  <si>
    <t>CUST-37178-AS</t>
  </si>
  <si>
    <t>PRD-2439</t>
  </si>
  <si>
    <t>Christine Hall</t>
  </si>
  <si>
    <t>dlopez012@hotmail.com</t>
  </si>
  <si>
    <t>FTX-72827-785</t>
  </si>
  <si>
    <t>CUST-97740-AF</t>
  </si>
  <si>
    <t>PRD-2440</t>
  </si>
  <si>
    <t>John Ruiz</t>
  </si>
  <si>
    <t>jmurphy86@hotmail.com</t>
  </si>
  <si>
    <t>FTX-67014-445</t>
  </si>
  <si>
    <t>CUST-96212-SA</t>
  </si>
  <si>
    <t>PRD-2441</t>
  </si>
  <si>
    <t>Gregory Cantu</t>
  </si>
  <si>
    <t>mnixon047@yahoo.com</t>
  </si>
  <si>
    <t>FTX-78227-863</t>
  </si>
  <si>
    <t>CUST-76961-US</t>
  </si>
  <si>
    <t>PRD-2442</t>
  </si>
  <si>
    <t>Mr. William Hill</t>
  </si>
  <si>
    <t>jhodge089@gmail.com</t>
  </si>
  <si>
    <t>FTX-60272-996</t>
  </si>
  <si>
    <t>CUST-80702-SA</t>
  </si>
  <si>
    <t>PRD-2443</t>
  </si>
  <si>
    <t>Nathaniel Valenzuela</t>
  </si>
  <si>
    <t>291405045@gmail.com</t>
  </si>
  <si>
    <t>FTX-37743-220</t>
  </si>
  <si>
    <t>CUST-65824-AF</t>
  </si>
  <si>
    <t>PRD-2444</t>
  </si>
  <si>
    <t>Patricia Tucker DDS</t>
  </si>
  <si>
    <t>pwilliams84@yahoo.com</t>
  </si>
  <si>
    <t>FTX-82214-103</t>
  </si>
  <si>
    <t>CUST-55318-US</t>
  </si>
  <si>
    <t>PRD-2445</t>
  </si>
  <si>
    <t>Christina White</t>
  </si>
  <si>
    <t>lhenry463@hotmail.com</t>
  </si>
  <si>
    <t>FTX-75054-431</t>
  </si>
  <si>
    <t>CUST-48930-AS</t>
  </si>
  <si>
    <t>PRD-2446</t>
  </si>
  <si>
    <t>Michele Jones</t>
  </si>
  <si>
    <t>jdecker309@hotmail.com</t>
  </si>
  <si>
    <t>FTX-25800-794</t>
  </si>
  <si>
    <t>CUST-66883-SA</t>
  </si>
  <si>
    <t>PRD-2447</t>
  </si>
  <si>
    <t>Robert Keller</t>
  </si>
  <si>
    <t>dmd1927@yahoo.com</t>
  </si>
  <si>
    <t>FTX-89679-985</t>
  </si>
  <si>
    <t>CUST-57508-AS</t>
  </si>
  <si>
    <t>PRD-2448</t>
  </si>
  <si>
    <t>Matthew Watson</t>
  </si>
  <si>
    <t>omartin293@hotmail.com</t>
  </si>
  <si>
    <t>FTX-58556-609</t>
  </si>
  <si>
    <t>CUST-35095-SA</t>
  </si>
  <si>
    <t>PRD-2449</t>
  </si>
  <si>
    <t>Jason Walker</t>
  </si>
  <si>
    <t>0440824@hotmail.com</t>
  </si>
  <si>
    <t>FTX-44417-948</t>
  </si>
  <si>
    <t>CUST-97406-AS</t>
  </si>
  <si>
    <t>PRD-2450</t>
  </si>
  <si>
    <t>arodriguez46@yahoo.com</t>
  </si>
  <si>
    <t>FTX-24735-211</t>
  </si>
  <si>
    <t>CUST-14608-AS</t>
  </si>
  <si>
    <t>PRD-2451</t>
  </si>
  <si>
    <t>David Morrison</t>
  </si>
  <si>
    <t>cdeleon211@gmail.com</t>
  </si>
  <si>
    <t>FTX-34559-230</t>
  </si>
  <si>
    <t>CUST-32340-AF</t>
  </si>
  <si>
    <t>PRD-2452</t>
  </si>
  <si>
    <t>Robin Baker</t>
  </si>
  <si>
    <t>csimon2679@gmail.com</t>
  </si>
  <si>
    <t>FTX-11992-247</t>
  </si>
  <si>
    <t>CUST-61092-AF</t>
  </si>
  <si>
    <t>PRD-2453</t>
  </si>
  <si>
    <t>Donna Hardy</t>
  </si>
  <si>
    <t>bbennett237@gmail.com</t>
  </si>
  <si>
    <t>FTX-20492-780</t>
  </si>
  <si>
    <t>CUST-38444-SA</t>
  </si>
  <si>
    <t>PRD-2454</t>
  </si>
  <si>
    <t>Angela Anderson</t>
  </si>
  <si>
    <t>abrown377@gmail.com</t>
  </si>
  <si>
    <t>FTX-49079-322</t>
  </si>
  <si>
    <t>CUST-96407-AS</t>
  </si>
  <si>
    <t>PRD-2455</t>
  </si>
  <si>
    <t>April Kim</t>
  </si>
  <si>
    <t>jwilson77@hotmail.com</t>
  </si>
  <si>
    <t>FTX-24849-770</t>
  </si>
  <si>
    <t>CUST-46137-SA</t>
  </si>
  <si>
    <t>PRD-2456</t>
  </si>
  <si>
    <t>Christopher Green</t>
  </si>
  <si>
    <t>mflowers1434@hotmail.com</t>
  </si>
  <si>
    <t>FTX-64869-130</t>
  </si>
  <si>
    <t>CUST-32253-SA</t>
  </si>
  <si>
    <t>PRD-2457</t>
  </si>
  <si>
    <t>Jordan Edwards</t>
  </si>
  <si>
    <t>jsmith7419@hotmail.com</t>
  </si>
  <si>
    <t>FTX-60168-801</t>
  </si>
  <si>
    <t>CUST-68428-SA</t>
  </si>
  <si>
    <t>PRD-2458</t>
  </si>
  <si>
    <t>Kathleen Williams</t>
  </si>
  <si>
    <t>ewhite5515@yahoo.com</t>
  </si>
  <si>
    <t>FTX-57835-668</t>
  </si>
  <si>
    <t>CUST-83535-AS</t>
  </si>
  <si>
    <t>PRD-2459</t>
  </si>
  <si>
    <t>Jodi Coffey</t>
  </si>
  <si>
    <t>bbrown85@hotmail.com</t>
  </si>
  <si>
    <t>FTX-12628-955</t>
  </si>
  <si>
    <t>CUST-63413-AS</t>
  </si>
  <si>
    <t>PRD-2460</t>
  </si>
  <si>
    <t>Lisa Smith</t>
  </si>
  <si>
    <t>mstevens6398@hotmail.com</t>
  </si>
  <si>
    <t>FTX-23485-330</t>
  </si>
  <si>
    <t>CUST-91499-AF</t>
  </si>
  <si>
    <t>PRD-2461</t>
  </si>
  <si>
    <t>Teresa Hudson</t>
  </si>
  <si>
    <t>77390319@yahoo.com</t>
  </si>
  <si>
    <t>FTX-25893-608</t>
  </si>
  <si>
    <t>CUST-50422-AS</t>
  </si>
  <si>
    <t>PRD-2462</t>
  </si>
  <si>
    <t>Marie Mccarty</t>
  </si>
  <si>
    <t>jwalls748@yahoo.com</t>
  </si>
  <si>
    <t>FTX-64253-368</t>
  </si>
  <si>
    <t>CUST-88680-US</t>
  </si>
  <si>
    <t>PRD-2463</t>
  </si>
  <si>
    <t>Frank Neal</t>
  </si>
  <si>
    <t>eshepard380@gmail.com</t>
  </si>
  <si>
    <t>FTX-98678-456</t>
  </si>
  <si>
    <t>CUST-28583-AS</t>
  </si>
  <si>
    <t>PRD-2464</t>
  </si>
  <si>
    <t>Mr. Larry Soto</t>
  </si>
  <si>
    <t>bwebb4588@hotmail.com</t>
  </si>
  <si>
    <t>FTX-74720-941</t>
  </si>
  <si>
    <t>CUST-51657-EU</t>
  </si>
  <si>
    <t>PRD-2465</t>
  </si>
  <si>
    <t>Savannah Sutton</t>
  </si>
  <si>
    <t>36714343@gmail.com</t>
  </si>
  <si>
    <t>FTX-36575-449</t>
  </si>
  <si>
    <t>CUST-66000-AS</t>
  </si>
  <si>
    <t>PRD-2466</t>
  </si>
  <si>
    <t>Brandon Sharp</t>
  </si>
  <si>
    <t>msalas7204@hotmail.com</t>
  </si>
  <si>
    <t>FTX-48124-251</t>
  </si>
  <si>
    <t>CUST-43735-EU</t>
  </si>
  <si>
    <t>PRD-2467</t>
  </si>
  <si>
    <t>Samuel May</t>
  </si>
  <si>
    <t>agreen05@hotmail.com</t>
  </si>
  <si>
    <t>FTX-12518-216</t>
  </si>
  <si>
    <t>CUST-80323-EU</t>
  </si>
  <si>
    <t>PRD-2468</t>
  </si>
  <si>
    <t>Ryan Rice</t>
  </si>
  <si>
    <t>dmartinez99@yahoo.com</t>
  </si>
  <si>
    <t>FTX-31599-745</t>
  </si>
  <si>
    <t>CUST-82649-SA</t>
  </si>
  <si>
    <t>PRD-2469</t>
  </si>
  <si>
    <t>Brandi Sanders</t>
  </si>
  <si>
    <t>nlawson5882@yahoo.com</t>
  </si>
  <si>
    <t>FTX-15602-212</t>
  </si>
  <si>
    <t>CUST-86739-SA</t>
  </si>
  <si>
    <t>PRD-2470</t>
  </si>
  <si>
    <t>Nancy Mcbride</t>
  </si>
  <si>
    <t>clopez8466@hotmail.com</t>
  </si>
  <si>
    <t>FTX-66027-303</t>
  </si>
  <si>
    <t>CUST-72219-US</t>
  </si>
  <si>
    <t>PRD-2471</t>
  </si>
  <si>
    <t>Julia Gamble</t>
  </si>
  <si>
    <t>ahansen3840@hotmail.com</t>
  </si>
  <si>
    <t>FTX-64861-936</t>
  </si>
  <si>
    <t>CUST-32884-AS</t>
  </si>
  <si>
    <t>PRD-2472</t>
  </si>
  <si>
    <t>Katelyn Cervantes</t>
  </si>
  <si>
    <t>cpowell853@yahoo.com</t>
  </si>
  <si>
    <t>FTX-68179-133</t>
  </si>
  <si>
    <t>CUST-13646-SA</t>
  </si>
  <si>
    <t>PRD-2473</t>
  </si>
  <si>
    <t>William Moore</t>
  </si>
  <si>
    <t>342637906@hotmail.com</t>
  </si>
  <si>
    <t>FTX-99130-115</t>
  </si>
  <si>
    <t>CUST-45007-AS</t>
  </si>
  <si>
    <t>PRD-2474</t>
  </si>
  <si>
    <t>Jamie Gonzalez</t>
  </si>
  <si>
    <t>cguerrero74@yahoo.com</t>
  </si>
  <si>
    <t>FTX-74997-786</t>
  </si>
  <si>
    <t>CUST-66101-US</t>
  </si>
  <si>
    <t>PRD-2475</t>
  </si>
  <si>
    <t>Troy Scott</t>
  </si>
  <si>
    <t>427992401@gmail.com</t>
  </si>
  <si>
    <t>FTX-48281-556</t>
  </si>
  <si>
    <t>CUST-70368-AF</t>
  </si>
  <si>
    <t>PRD-2476</t>
  </si>
  <si>
    <t>Nicholas Sherman</t>
  </si>
  <si>
    <t>dbaker37@gmail.com</t>
  </si>
  <si>
    <t>FTX-80733-602</t>
  </si>
  <si>
    <t>CUST-26643-AS</t>
  </si>
  <si>
    <t>PRD-2477</t>
  </si>
  <si>
    <t>Cindy Bradford</t>
  </si>
  <si>
    <t>npalmer9576@gmail.com</t>
  </si>
  <si>
    <t>FTX-51425-320</t>
  </si>
  <si>
    <t>CUST-17995-US</t>
  </si>
  <si>
    <t>PRD-2478</t>
  </si>
  <si>
    <t>Kristin Sanders</t>
  </si>
  <si>
    <t>dhill853@gmail.com</t>
  </si>
  <si>
    <t>FTX-40230-454</t>
  </si>
  <si>
    <t>CUST-59299-AF</t>
  </si>
  <si>
    <t>PRD-2479</t>
  </si>
  <si>
    <t>Douglas Wilson</t>
  </si>
  <si>
    <t>savila56@yahoo.com</t>
  </si>
  <si>
    <t>FTX-89541-290</t>
  </si>
  <si>
    <t>CUST-12799-US</t>
  </si>
  <si>
    <t>PRD-2480</t>
  </si>
  <si>
    <t>Angela Faulkner</t>
  </si>
  <si>
    <t>lmyers2712@yahoo.com</t>
  </si>
  <si>
    <t>FTX-20731-528</t>
  </si>
  <si>
    <t>CUST-57957-US</t>
  </si>
  <si>
    <t>PRD-2481</t>
  </si>
  <si>
    <t>Gabrielle Spencer</t>
  </si>
  <si>
    <t>pdavis420@hotmail.com</t>
  </si>
  <si>
    <t>FTX-94294-899</t>
  </si>
  <si>
    <t>CUST-31703-EU</t>
  </si>
  <si>
    <t>PRD-2482</t>
  </si>
  <si>
    <t>Traci Drake</t>
  </si>
  <si>
    <t>jbrown832@gmail.com</t>
  </si>
  <si>
    <t>FTX-33174-548</t>
  </si>
  <si>
    <t>CUST-54483-US</t>
  </si>
  <si>
    <t>PRD-2483</t>
  </si>
  <si>
    <t>Heather Rogers</t>
  </si>
  <si>
    <t>dbell1197@yahoo.com</t>
  </si>
  <si>
    <t>FTX-53182-650</t>
  </si>
  <si>
    <t>CUST-48072-EU</t>
  </si>
  <si>
    <t>PRD-2484</t>
  </si>
  <si>
    <t>Timothy Robertson</t>
  </si>
  <si>
    <t>ehamilton745@hotmail.com</t>
  </si>
  <si>
    <t>FTX-75689-710</t>
  </si>
  <si>
    <t>CUST-28712-SA</t>
  </si>
  <si>
    <t>PRD-2485</t>
  </si>
  <si>
    <t>Henry Ramirez</t>
  </si>
  <si>
    <t>jcoleman606@gmail.com</t>
  </si>
  <si>
    <t>FTX-72133-858</t>
  </si>
  <si>
    <t>CUST-29694-SA</t>
  </si>
  <si>
    <t>PRD-2486</t>
  </si>
  <si>
    <t>Laura White</t>
  </si>
  <si>
    <t>akelley58@yahoo.com</t>
  </si>
  <si>
    <t>FTX-19137-707</t>
  </si>
  <si>
    <t>CUST-73293-EU</t>
  </si>
  <si>
    <t>PRD-2487</t>
  </si>
  <si>
    <t>Maureen Howell</t>
  </si>
  <si>
    <t>1855657@yahoo.com</t>
  </si>
  <si>
    <t>FTX-22929-848</t>
  </si>
  <si>
    <t>CUST-10364-US</t>
  </si>
  <si>
    <t>PRD-2488</t>
  </si>
  <si>
    <t>Richard Watson</t>
  </si>
  <si>
    <t>pwest4429@hotmail.com</t>
  </si>
  <si>
    <t>FTX-37742-621</t>
  </si>
  <si>
    <t>CUST-16333-AF</t>
  </si>
  <si>
    <t>PRD-2489</t>
  </si>
  <si>
    <t>Daniel Wilson</t>
  </si>
  <si>
    <t>FTX-42125-670</t>
  </si>
  <si>
    <t>CUST-34044-AF</t>
  </si>
  <si>
    <t>PRD-2490</t>
  </si>
  <si>
    <t>Henry Branch</t>
  </si>
  <si>
    <t>FTX-34180-278</t>
  </si>
  <si>
    <t>CUST-32904-AS</t>
  </si>
  <si>
    <t>PRD-2491</t>
  </si>
  <si>
    <t>Danny Robertson</t>
  </si>
  <si>
    <t>FTX-57387-415</t>
  </si>
  <si>
    <t>CUST-67546-SA</t>
  </si>
  <si>
    <t>PRD-2492</t>
  </si>
  <si>
    <t>Annette Blair</t>
  </si>
  <si>
    <t>FTX-99837-252</t>
  </si>
  <si>
    <t>CUST-37630-SA</t>
  </si>
  <si>
    <t>PRD-2493</t>
  </si>
  <si>
    <t>Samantha Greer</t>
  </si>
  <si>
    <t>FTX-52652-113</t>
  </si>
  <si>
    <t>CUST-28516-US</t>
  </si>
  <si>
    <t>PRD-2494</t>
  </si>
  <si>
    <t>Heather Martin</t>
  </si>
  <si>
    <t>FTX-16529-689</t>
  </si>
  <si>
    <t>CUST-32633-SA</t>
  </si>
  <si>
    <t>PRD-2495</t>
  </si>
  <si>
    <t>Karen Harrison</t>
  </si>
  <si>
    <t>FTX-93631-887</t>
  </si>
  <si>
    <t>CUST-79096-US</t>
  </si>
  <si>
    <t>PRD-2496</t>
  </si>
  <si>
    <t>James Williams</t>
  </si>
  <si>
    <t>FTX-42837-811</t>
  </si>
  <si>
    <t>CUST-27301-US</t>
  </si>
  <si>
    <t>PRD-2497</t>
  </si>
  <si>
    <t>Stephanie Galvan</t>
  </si>
  <si>
    <t>FTX-89453-296</t>
  </si>
  <si>
    <t>CUST-88050-US</t>
  </si>
  <si>
    <t>PRD-2498</t>
  </si>
  <si>
    <t>Robin Bailey</t>
  </si>
  <si>
    <t>FTX-59794-846</t>
  </si>
  <si>
    <t>CUST-16174-AF</t>
  </si>
  <si>
    <t>PRD-2499</t>
  </si>
  <si>
    <t>Matthew Taylor</t>
  </si>
  <si>
    <t>FTX-10144-559</t>
  </si>
  <si>
    <t>CUST-84795-US</t>
  </si>
  <si>
    <t>PRD-2500</t>
  </si>
  <si>
    <t>Daniel Dunn</t>
  </si>
  <si>
    <t>FTX-17536-901</t>
  </si>
  <si>
    <t>CUST-14629-AS</t>
  </si>
  <si>
    <t>PRD-2501</t>
  </si>
  <si>
    <t>Daniel White</t>
  </si>
  <si>
    <t>FTX-20148-942</t>
  </si>
  <si>
    <t>CUST-34608-SA</t>
  </si>
  <si>
    <t>PRD-2502</t>
  </si>
  <si>
    <t>Eric Nelson</t>
  </si>
  <si>
    <t>FTX-84393-235</t>
  </si>
  <si>
    <t>CUST-26828-EU</t>
  </si>
  <si>
    <t>PRD-2503</t>
  </si>
  <si>
    <t>Cody Stark</t>
  </si>
  <si>
    <t>FTX-31169-482</t>
  </si>
  <si>
    <t>CUST-53981-SA</t>
  </si>
  <si>
    <t>PRD-2504</t>
  </si>
  <si>
    <t>Patricia George</t>
  </si>
  <si>
    <t>FTX-75112-553</t>
  </si>
  <si>
    <t>CUST-69984-AS</t>
  </si>
  <si>
    <t>PRD-2505</t>
  </si>
  <si>
    <t>Anne Johnson</t>
  </si>
  <si>
    <t>FTX-94819-536</t>
  </si>
  <si>
    <t>CUST-61262-AF</t>
  </si>
  <si>
    <t>PRD-2506</t>
  </si>
  <si>
    <t>Sarah Hamilton</t>
  </si>
  <si>
    <t>FTX-84453-995</t>
  </si>
  <si>
    <t>CUST-79692-EU</t>
  </si>
  <si>
    <t>PRD-2507</t>
  </si>
  <si>
    <t>FTX-58138-536</t>
  </si>
  <si>
    <t>CUST-96454-EU</t>
  </si>
  <si>
    <t>PRD-2508</t>
  </si>
  <si>
    <t>Miguel Howard</t>
  </si>
  <si>
    <t>FTX-85670-348</t>
  </si>
  <si>
    <t>CUST-86233-US</t>
  </si>
  <si>
    <t>PRD-2509</t>
  </si>
  <si>
    <t>Spencer Hammond</t>
  </si>
  <si>
    <t>FTX-68625-817</t>
  </si>
  <si>
    <t>CUST-12039-US</t>
  </si>
  <si>
    <t>PRD-2510</t>
  </si>
  <si>
    <t>Dr. Heather Grimes</t>
  </si>
  <si>
    <t>FTX-89974-423</t>
  </si>
  <si>
    <t>CUST-94869-AS</t>
  </si>
  <si>
    <t>PRD-2511</t>
  </si>
  <si>
    <t>Jerome Cruz</t>
  </si>
  <si>
    <t>FTX-29850-294</t>
  </si>
  <si>
    <t>CUST-45036-AS</t>
  </si>
  <si>
    <t>PRD-2512</t>
  </si>
  <si>
    <t>FTX-94541-942</t>
  </si>
  <si>
    <t>CUST-47171-AF</t>
  </si>
  <si>
    <t>PRD-2513</t>
  </si>
  <si>
    <t>Sarah Hill</t>
  </si>
  <si>
    <t>FTX-78259-800</t>
  </si>
  <si>
    <t>CUST-47526-US</t>
  </si>
  <si>
    <t>PRD-2514</t>
  </si>
  <si>
    <t>James Newman</t>
  </si>
  <si>
    <t>FTX-45510-584</t>
  </si>
  <si>
    <t>CUST-96792-US</t>
  </si>
  <si>
    <t>PRD-2515</t>
  </si>
  <si>
    <t>Brian Rice</t>
  </si>
  <si>
    <t>FTX-43740-857</t>
  </si>
  <si>
    <t>CUST-81149-AF</t>
  </si>
  <si>
    <t>PRD-2516</t>
  </si>
  <si>
    <t>Jacob Moore</t>
  </si>
  <si>
    <t>FTX-94545-651</t>
  </si>
  <si>
    <t>CUST-97072-EU</t>
  </si>
  <si>
    <t>PRD-2517</t>
  </si>
  <si>
    <t>Nathan Browning</t>
  </si>
  <si>
    <t>FTX-84553-283</t>
  </si>
  <si>
    <t>CUST-93782-AF</t>
  </si>
  <si>
    <t>PRD-2518</t>
  </si>
  <si>
    <t>FTX-96192-559</t>
  </si>
  <si>
    <t>CUST-82713-AF</t>
  </si>
  <si>
    <t>PRD-2519</t>
  </si>
  <si>
    <t>Philip Ortiz</t>
  </si>
  <si>
    <t>FTX-85741-454</t>
  </si>
  <si>
    <t>CUST-86084-US</t>
  </si>
  <si>
    <t>PRD-2520</t>
  </si>
  <si>
    <t>David Watson</t>
  </si>
  <si>
    <t>FTX-35303-721</t>
  </si>
  <si>
    <t>CUST-50802-SA</t>
  </si>
  <si>
    <t>PRD-2521</t>
  </si>
  <si>
    <t>Danielle Johnson DVM</t>
  </si>
  <si>
    <t>FTX-54233-939</t>
  </si>
  <si>
    <t>CUST-43053-SA</t>
  </si>
  <si>
    <t>PRD-2522</t>
  </si>
  <si>
    <t>Alexander Arnold</t>
  </si>
  <si>
    <t>FTX-13179-365</t>
  </si>
  <si>
    <t>CUST-24961-AS</t>
  </si>
  <si>
    <t>PRD-2523</t>
  </si>
  <si>
    <t>Benjamin Ball</t>
  </si>
  <si>
    <t>FTX-72925-202</t>
  </si>
  <si>
    <t>CUST-79281-US</t>
  </si>
  <si>
    <t>PRD-2524</t>
  </si>
  <si>
    <t>Ryan Ross</t>
  </si>
  <si>
    <t>FTX-22930-363</t>
  </si>
  <si>
    <t>CUST-30376-EU</t>
  </si>
  <si>
    <t>PRD-2525</t>
  </si>
  <si>
    <t>Nancy Love</t>
  </si>
  <si>
    <t>FTX-48324-834</t>
  </si>
  <si>
    <t>CUST-63145-AF</t>
  </si>
  <si>
    <t>PRD-2526</t>
  </si>
  <si>
    <t>Daniel Marshall</t>
  </si>
  <si>
    <t>FTX-77403-422</t>
  </si>
  <si>
    <t>CUST-10677-AS</t>
  </si>
  <si>
    <t>PRD-2527</t>
  </si>
  <si>
    <t>Joseph Morton</t>
  </si>
  <si>
    <t>FTX-58990-803</t>
  </si>
  <si>
    <t>CUST-73017-US</t>
  </si>
  <si>
    <t>PRD-2528</t>
  </si>
  <si>
    <t>Jennifer Schmidt</t>
  </si>
  <si>
    <t>FTX-63951-907</t>
  </si>
  <si>
    <t>CUST-83475-EU</t>
  </si>
  <si>
    <t>PRD-2529</t>
  </si>
  <si>
    <t>Brenda Conley</t>
  </si>
  <si>
    <t>FTX-17174-967</t>
  </si>
  <si>
    <t>CUST-53430-US</t>
  </si>
  <si>
    <t>PRD-2530</t>
  </si>
  <si>
    <t>Donald Rose</t>
  </si>
  <si>
    <t>FTX-46782-294</t>
  </si>
  <si>
    <t>CUST-59244-SA</t>
  </si>
  <si>
    <t>PRD-2531</t>
  </si>
  <si>
    <t>Christopher Roman</t>
  </si>
  <si>
    <t>FTX-93023-952</t>
  </si>
  <si>
    <t>CUST-19674-SA</t>
  </si>
  <si>
    <t>PRD-2532</t>
  </si>
  <si>
    <t>Christopher Kelly</t>
  </si>
  <si>
    <t>FTX-43308-772</t>
  </si>
  <si>
    <t>CUST-99222-AS</t>
  </si>
  <si>
    <t>PRD-2533</t>
  </si>
  <si>
    <t>Kimberly Sullivan</t>
  </si>
  <si>
    <t>FTX-34548-239</t>
  </si>
  <si>
    <t>CUST-21937-AF</t>
  </si>
  <si>
    <t>PRD-2534</t>
  </si>
  <si>
    <t>Karl Gilbert</t>
  </si>
  <si>
    <t>FTX-83268-805</t>
  </si>
  <si>
    <t>CUST-85644-AF</t>
  </si>
  <si>
    <t>PRD-2535</t>
  </si>
  <si>
    <t>Tina Blackwell</t>
  </si>
  <si>
    <t>FTX-31162-788</t>
  </si>
  <si>
    <t>CUST-13653-US</t>
  </si>
  <si>
    <t>PRD-2536</t>
  </si>
  <si>
    <t>Dawn Gomez</t>
  </si>
  <si>
    <t>FTX-54999-350</t>
  </si>
  <si>
    <t>CUST-33209-US</t>
  </si>
  <si>
    <t>PRD-2537</t>
  </si>
  <si>
    <t>Sharon Huang</t>
  </si>
  <si>
    <t>FTX-53202-201</t>
  </si>
  <si>
    <t>CUST-29132-SA</t>
  </si>
  <si>
    <t>PRD-2538</t>
  </si>
  <si>
    <t>Amy Mitchell</t>
  </si>
  <si>
    <t>FTX-38270-687</t>
  </si>
  <si>
    <t>CUST-86623-US</t>
  </si>
  <si>
    <t>PRD-2539</t>
  </si>
  <si>
    <t>Kiara Davis</t>
  </si>
  <si>
    <t>FTX-79512-916</t>
  </si>
  <si>
    <t>CUST-10801-EU</t>
  </si>
  <si>
    <t>PRD-2540</t>
  </si>
  <si>
    <t>Anthony Herrera</t>
  </si>
  <si>
    <t>FTX-88794-605</t>
  </si>
  <si>
    <t>CUST-56356-EU</t>
  </si>
  <si>
    <t>PRD-2541</t>
  </si>
  <si>
    <t>Anthony Bowen</t>
  </si>
  <si>
    <t>FTX-16142-333</t>
  </si>
  <si>
    <t>CUST-59317-SA</t>
  </si>
  <si>
    <t>PRD-2542</t>
  </si>
  <si>
    <t>Melissa Ali</t>
  </si>
  <si>
    <t>FTX-52093-216</t>
  </si>
  <si>
    <t>CUST-68296-EU</t>
  </si>
  <si>
    <t>PRD-2543</t>
  </si>
  <si>
    <t>William Simmons</t>
  </si>
  <si>
    <t>FTX-90519-338</t>
  </si>
  <si>
    <t>CUST-14751-AS</t>
  </si>
  <si>
    <t>PRD-2544</t>
  </si>
  <si>
    <t>Lori Andersen</t>
  </si>
  <si>
    <t>FTX-68146-461</t>
  </si>
  <si>
    <t>CUST-59747-AF</t>
  </si>
  <si>
    <t>PRD-2545</t>
  </si>
  <si>
    <t>Jesse Navarro</t>
  </si>
  <si>
    <t>FTX-54439-818</t>
  </si>
  <si>
    <t>CUST-15789-SA</t>
  </si>
  <si>
    <t>PRD-2546</t>
  </si>
  <si>
    <t>Jonathan Ward</t>
  </si>
  <si>
    <t>FTX-61879-178</t>
  </si>
  <si>
    <t>CUST-78008-SA</t>
  </si>
  <si>
    <t>PRD-2547</t>
  </si>
  <si>
    <t>Alexander Miller</t>
  </si>
  <si>
    <t>FTX-38477-101</t>
  </si>
  <si>
    <t>CUST-79145-EU</t>
  </si>
  <si>
    <t>PRD-2548</t>
  </si>
  <si>
    <t>Claudia Edwards</t>
  </si>
  <si>
    <t>FTX-12238-178</t>
  </si>
  <si>
    <t>CUST-41742-AS</t>
  </si>
  <si>
    <t>PRD-2549</t>
  </si>
  <si>
    <t>FTX-11491-259</t>
  </si>
  <si>
    <t>CUST-79462-US</t>
  </si>
  <si>
    <t>PRD-2550</t>
  </si>
  <si>
    <t>Danielle Martin</t>
  </si>
  <si>
    <t>FTX-52052-233</t>
  </si>
  <si>
    <t>CUST-31113-SA</t>
  </si>
  <si>
    <t>PRD-2551</t>
  </si>
  <si>
    <t>David Pearson</t>
  </si>
  <si>
    <t>FTX-11699-120</t>
  </si>
  <si>
    <t>CUST-23211-EU</t>
  </si>
  <si>
    <t>PRD-2552</t>
  </si>
  <si>
    <t>Sydney Rodriguez</t>
  </si>
  <si>
    <t>FTX-29028-224</t>
  </si>
  <si>
    <t>CUST-74714-SA</t>
  </si>
  <si>
    <t>PRD-2553</t>
  </si>
  <si>
    <t>Tiffany Mathews</t>
  </si>
  <si>
    <t>FTX-16462-896</t>
  </si>
  <si>
    <t>CUST-60471-US</t>
  </si>
  <si>
    <t>PRD-2554</t>
  </si>
  <si>
    <t>David Dyer</t>
  </si>
  <si>
    <t>FTX-11871-219</t>
  </si>
  <si>
    <t>CUST-32663-SA</t>
  </si>
  <si>
    <t>PRD-2555</t>
  </si>
  <si>
    <t>Brandi Ellis</t>
  </si>
  <si>
    <t>FTX-52015-997</t>
  </si>
  <si>
    <t>CUST-44128-SA</t>
  </si>
  <si>
    <t>PRD-2556</t>
  </si>
  <si>
    <t>John Castro</t>
  </si>
  <si>
    <t>FTX-12117-917</t>
  </si>
  <si>
    <t>CUST-13751-US</t>
  </si>
  <si>
    <t>PRD-2557</t>
  </si>
  <si>
    <t>Zachary Crane</t>
  </si>
  <si>
    <t>FTX-95062-455</t>
  </si>
  <si>
    <t>CUST-93629-SA</t>
  </si>
  <si>
    <t>PRD-2558</t>
  </si>
  <si>
    <t>Sharon Martinez</t>
  </si>
  <si>
    <t>FTX-53381-642</t>
  </si>
  <si>
    <t>CUST-31639-SA</t>
  </si>
  <si>
    <t>PRD-2559</t>
  </si>
  <si>
    <t>Douglas Dorsey</t>
  </si>
  <si>
    <t>FTX-89174-107</t>
  </si>
  <si>
    <t>CUST-54360-AF</t>
  </si>
  <si>
    <t>PRD-2560</t>
  </si>
  <si>
    <t>Peter Carroll</t>
  </si>
  <si>
    <t>FTX-54487-572</t>
  </si>
  <si>
    <t>CUST-21036-AF</t>
  </si>
  <si>
    <t>PRD-2561</t>
  </si>
  <si>
    <t>Jeffery Vaughan</t>
  </si>
  <si>
    <t>FTX-82851-812</t>
  </si>
  <si>
    <t>CUST-60681-AS</t>
  </si>
  <si>
    <t>PRD-2562</t>
  </si>
  <si>
    <t>Russell Long</t>
  </si>
  <si>
    <t>FTX-27120-572</t>
  </si>
  <si>
    <t>CUST-36807-EU</t>
  </si>
  <si>
    <t>PRD-2563</t>
  </si>
  <si>
    <t>Craig Perez</t>
  </si>
  <si>
    <t>FTX-25926-202</t>
  </si>
  <si>
    <t>CUST-87599-AS</t>
  </si>
  <si>
    <t>PRD-2564</t>
  </si>
  <si>
    <t>David Mccann MD</t>
  </si>
  <si>
    <t>FTX-28550-886</t>
  </si>
  <si>
    <t>CUST-14070-AF</t>
  </si>
  <si>
    <t>PRD-2565</t>
  </si>
  <si>
    <t>Philip Cook</t>
  </si>
  <si>
    <t>FTX-90949-787</t>
  </si>
  <si>
    <t>CUST-54417-SA</t>
  </si>
  <si>
    <t>PRD-2566</t>
  </si>
  <si>
    <t>Cynthia Adams</t>
  </si>
  <si>
    <t>FTX-27260-529</t>
  </si>
  <si>
    <t>CUST-78773-AS</t>
  </si>
  <si>
    <t>PRD-2567</t>
  </si>
  <si>
    <t>Michael Harper</t>
  </si>
  <si>
    <t>FTX-32294-553</t>
  </si>
  <si>
    <t>CUST-46987-EU</t>
  </si>
  <si>
    <t>PRD-2568</t>
  </si>
  <si>
    <t>Samuel Harvey</t>
  </si>
  <si>
    <t>FTX-48068-666</t>
  </si>
  <si>
    <t>CUST-94869-AF</t>
  </si>
  <si>
    <t>PRD-2569</t>
  </si>
  <si>
    <t>Vincent Richardson</t>
  </si>
  <si>
    <t>FTX-13131-743</t>
  </si>
  <si>
    <t>CUST-89455-EU</t>
  </si>
  <si>
    <t>PRD-2570</t>
  </si>
  <si>
    <t>Lauren Drake</t>
  </si>
  <si>
    <t>FTX-99824-303</t>
  </si>
  <si>
    <t>CUST-99626-SA</t>
  </si>
  <si>
    <t>PRD-2571</t>
  </si>
  <si>
    <t>Mark Rogers</t>
  </si>
  <si>
    <t>FTX-63774-280</t>
  </si>
  <si>
    <t>CUST-31645-EU</t>
  </si>
  <si>
    <t>PRD-2572</t>
  </si>
  <si>
    <t>Susan Blankenship</t>
  </si>
  <si>
    <t>FTX-34681-885</t>
  </si>
  <si>
    <t>CUST-58092-US</t>
  </si>
  <si>
    <t>PRD-2573</t>
  </si>
  <si>
    <t>Jennifer Zamora</t>
  </si>
  <si>
    <t>FTX-94704-844</t>
  </si>
  <si>
    <t>CUST-23409-AS</t>
  </si>
  <si>
    <t>PRD-2574</t>
  </si>
  <si>
    <t>Ronnie Wright</t>
  </si>
  <si>
    <t>FTX-18988-547</t>
  </si>
  <si>
    <t>CUST-86130-SA</t>
  </si>
  <si>
    <t>PRD-2575</t>
  </si>
  <si>
    <t>Gloria Arnold</t>
  </si>
  <si>
    <t>FTX-67372-410</t>
  </si>
  <si>
    <t>CUST-36805-AS</t>
  </si>
  <si>
    <t>PRD-2576</t>
  </si>
  <si>
    <t>Candace Reynolds</t>
  </si>
  <si>
    <t>FTX-17573-110</t>
  </si>
  <si>
    <t>CUST-44345-AS</t>
  </si>
  <si>
    <t>PRD-2577</t>
  </si>
  <si>
    <t>Katherine Quinn</t>
  </si>
  <si>
    <t>FTX-92777-290</t>
  </si>
  <si>
    <t>CUST-24299-US</t>
  </si>
  <si>
    <t>PRD-2578</t>
  </si>
  <si>
    <t>Darren Vaughn</t>
  </si>
  <si>
    <t>FTX-77890-798</t>
  </si>
  <si>
    <t>CUST-53524-AF</t>
  </si>
  <si>
    <t>PRD-2579</t>
  </si>
  <si>
    <t>Jennifer Barnett</t>
  </si>
  <si>
    <t>FTX-18033-602</t>
  </si>
  <si>
    <t>CUST-32690-SA</t>
  </si>
  <si>
    <t>PRD-2580</t>
  </si>
  <si>
    <t>Matthew Cook</t>
  </si>
  <si>
    <t>FTX-41401-746</t>
  </si>
  <si>
    <t>CUST-29409-EU</t>
  </si>
  <si>
    <t>PRD-2581</t>
  </si>
  <si>
    <t>Stacey Henry</t>
  </si>
  <si>
    <t>FTX-98256-491</t>
  </si>
  <si>
    <t>CUST-24947-EU</t>
  </si>
  <si>
    <t>PRD-2582</t>
  </si>
  <si>
    <t>Jeremiah Stanley</t>
  </si>
  <si>
    <t>FTX-89940-925</t>
  </si>
  <si>
    <t>CUST-88312-AF</t>
  </si>
  <si>
    <t>PRD-2583</t>
  </si>
  <si>
    <t>Jasmine Carter</t>
  </si>
  <si>
    <t>FTX-27159-905</t>
  </si>
  <si>
    <t>CUST-55601-US</t>
  </si>
  <si>
    <t>PRD-2584</t>
  </si>
  <si>
    <t>Sharon Brooks</t>
  </si>
  <si>
    <t>FTX-53349-283</t>
  </si>
  <si>
    <t>CUST-58055-SA</t>
  </si>
  <si>
    <t>PRD-2585</t>
  </si>
  <si>
    <t>Keith Richards</t>
  </si>
  <si>
    <t>FTX-86513-443</t>
  </si>
  <si>
    <t>CUST-10508-AF</t>
  </si>
  <si>
    <t>PRD-2586</t>
  </si>
  <si>
    <t>Kylie Cortez</t>
  </si>
  <si>
    <t>FTX-68569-933</t>
  </si>
  <si>
    <t>CUST-24873-SA</t>
  </si>
  <si>
    <t>PRD-2587</t>
  </si>
  <si>
    <t>Brian Carlson</t>
  </si>
  <si>
    <t>FTX-79582-650</t>
  </si>
  <si>
    <t>CUST-79066-AF</t>
  </si>
  <si>
    <t>PRD-2588</t>
  </si>
  <si>
    <t>Ashley Thompson</t>
  </si>
  <si>
    <t>FTX-24279-270</t>
  </si>
  <si>
    <t>CUST-71491-EU</t>
  </si>
  <si>
    <t>PRD-2589</t>
  </si>
  <si>
    <t>Darin Murray</t>
  </si>
  <si>
    <t>FTX-54662-518</t>
  </si>
  <si>
    <t>CUST-91145-US</t>
  </si>
  <si>
    <t>PRD-2590</t>
  </si>
  <si>
    <t>Charles Evans</t>
  </si>
  <si>
    <t>FTX-70618-309</t>
  </si>
  <si>
    <t>CUST-84678-AS</t>
  </si>
  <si>
    <t>PRD-2591</t>
  </si>
  <si>
    <t>Darlene Davis</t>
  </si>
  <si>
    <t>FTX-71256-892</t>
  </si>
  <si>
    <t>CUST-92969-EU</t>
  </si>
  <si>
    <t>PRD-2592</t>
  </si>
  <si>
    <t>Shawn Patterson</t>
  </si>
  <si>
    <t>FTX-56052-368</t>
  </si>
  <si>
    <t>CUST-90255-SA</t>
  </si>
  <si>
    <t>PRD-2593</t>
  </si>
  <si>
    <t>Sandy Montoya</t>
  </si>
  <si>
    <t>FTX-53288-161</t>
  </si>
  <si>
    <t>CUST-49133-AS</t>
  </si>
  <si>
    <t>PRD-2594</t>
  </si>
  <si>
    <t>Tracey Hayes</t>
  </si>
  <si>
    <t>FTX-84064-644</t>
  </si>
  <si>
    <t>CUST-45474-AF</t>
  </si>
  <si>
    <t>PRD-2595</t>
  </si>
  <si>
    <t>Tonya Barber</t>
  </si>
  <si>
    <t>FTX-87587-480</t>
  </si>
  <si>
    <t>CUST-55141-US</t>
  </si>
  <si>
    <t>PRD-2596</t>
  </si>
  <si>
    <t>Melissa Conner DDS</t>
  </si>
  <si>
    <t>FTX-45293-673</t>
  </si>
  <si>
    <t>CUST-70567-US</t>
  </si>
  <si>
    <t>PRD-2597</t>
  </si>
  <si>
    <t>Katherine Ramos</t>
  </si>
  <si>
    <t>FTX-18774-547</t>
  </si>
  <si>
    <t>CUST-51817-SA</t>
  </si>
  <si>
    <t>PRD-2598</t>
  </si>
  <si>
    <t>Nicole Knight</t>
  </si>
  <si>
    <t>FTX-55598-217</t>
  </si>
  <si>
    <t>CUST-67884-AF</t>
  </si>
  <si>
    <t>PRD-2599</t>
  </si>
  <si>
    <t>Michael Reynolds</t>
  </si>
  <si>
    <t>FTX-56049-962</t>
  </si>
  <si>
    <t>CUST-63740-EU</t>
  </si>
  <si>
    <t>PRD-2600</t>
  </si>
  <si>
    <t>Erik Gardner</t>
  </si>
  <si>
    <t>FTX-74479-600</t>
  </si>
  <si>
    <t>CUST-12020-EU</t>
  </si>
  <si>
    <t>PRD-2601</t>
  </si>
  <si>
    <t>Stephanie Collins</t>
  </si>
  <si>
    <t>FTX-35171-409</t>
  </si>
  <si>
    <t>CUST-37248-SA</t>
  </si>
  <si>
    <t>PRD-2602</t>
  </si>
  <si>
    <t>Laura Taylor</t>
  </si>
  <si>
    <t>FTX-93706-396</t>
  </si>
  <si>
    <t>CUST-15764-AS</t>
  </si>
  <si>
    <t>PRD-2603</t>
  </si>
  <si>
    <t>Jennifer Wagner</t>
  </si>
  <si>
    <t>FTX-74741-278</t>
  </si>
  <si>
    <t>CUST-50232-SA</t>
  </si>
  <si>
    <t>PRD-2604</t>
  </si>
  <si>
    <t>Angel Martin</t>
  </si>
  <si>
    <t>FTX-85493-697</t>
  </si>
  <si>
    <t>CUST-71917-SA</t>
  </si>
  <si>
    <t>PRD-2605</t>
  </si>
  <si>
    <t>Nicole Moreno</t>
  </si>
  <si>
    <t>FTX-28068-210</t>
  </si>
  <si>
    <t>CUST-32538-SA</t>
  </si>
  <si>
    <t>PRD-2606</t>
  </si>
  <si>
    <t>Miranda Skinner</t>
  </si>
  <si>
    <t>FTX-88159-118</t>
  </si>
  <si>
    <t>CUST-12563-AF</t>
  </si>
  <si>
    <t>PRD-2607</t>
  </si>
  <si>
    <t>Krystal Martin</t>
  </si>
  <si>
    <t>FTX-89477-885</t>
  </si>
  <si>
    <t>CUST-18325-US</t>
  </si>
  <si>
    <t>PRD-2608</t>
  </si>
  <si>
    <t>Kimberly Willis</t>
  </si>
  <si>
    <t>FTX-27312-500</t>
  </si>
  <si>
    <t>CUST-48233-AF</t>
  </si>
  <si>
    <t>PRD-2609</t>
  </si>
  <si>
    <t>Bryan Jones</t>
  </si>
  <si>
    <t>FTX-82967-485</t>
  </si>
  <si>
    <t>CUST-77100-EU</t>
  </si>
  <si>
    <t>PRD-2610</t>
  </si>
  <si>
    <t>Kaylee Richardson</t>
  </si>
  <si>
    <t>FTX-82967-109</t>
  </si>
  <si>
    <t>CUST-83583-US</t>
  </si>
  <si>
    <t>PRD-2611</t>
  </si>
  <si>
    <t>Dennis Leonard</t>
  </si>
  <si>
    <t>FTX-52923-788</t>
  </si>
  <si>
    <t>CUST-32941-EU</t>
  </si>
  <si>
    <t>PRD-2612</t>
  </si>
  <si>
    <t>Victoria Perez</t>
  </si>
  <si>
    <t>FTX-38710-462</t>
  </si>
  <si>
    <t>CUST-33398-US</t>
  </si>
  <si>
    <t>PRD-2613</t>
  </si>
  <si>
    <t>Matthew Bird</t>
  </si>
  <si>
    <t>FTX-82486-418</t>
  </si>
  <si>
    <t>CUST-96645-AS</t>
  </si>
  <si>
    <t>PRD-2614</t>
  </si>
  <si>
    <t>William Bishop</t>
  </si>
  <si>
    <t>FTX-71108-870</t>
  </si>
  <si>
    <t>CUST-88328-AS</t>
  </si>
  <si>
    <t>PRD-2615</t>
  </si>
  <si>
    <t>Lisa Frazier</t>
  </si>
  <si>
    <t>FTX-17515-850</t>
  </si>
  <si>
    <t>CUST-27353-AF</t>
  </si>
  <si>
    <t>PRD-2616</t>
  </si>
  <si>
    <t>Mr. John Sanchez</t>
  </si>
  <si>
    <t>FTX-74868-625</t>
  </si>
  <si>
    <t>CUST-10874-SA</t>
  </si>
  <si>
    <t>PRD-2617</t>
  </si>
  <si>
    <t>Edward Rich</t>
  </si>
  <si>
    <t>FTX-59794-950</t>
  </si>
  <si>
    <t>CUST-20891-AF</t>
  </si>
  <si>
    <t>PRD-2618</t>
  </si>
  <si>
    <t>Edward Alexander</t>
  </si>
  <si>
    <t>FTX-27361-595</t>
  </si>
  <si>
    <t>CUST-79634-AF</t>
  </si>
  <si>
    <t>PRD-2619</t>
  </si>
  <si>
    <t>Nancy Harrison</t>
  </si>
  <si>
    <t>FTX-28955-719</t>
  </si>
  <si>
    <t>CUST-68729-EU</t>
  </si>
  <si>
    <t>PRD-2620</t>
  </si>
  <si>
    <t>Scott Vaughn</t>
  </si>
  <si>
    <t>FTX-40404-354</t>
  </si>
  <si>
    <t>CUST-78621-AF</t>
  </si>
  <si>
    <t>PRD-2621</t>
  </si>
  <si>
    <t>Michael Miller</t>
  </si>
  <si>
    <t>FTX-72245-739</t>
  </si>
  <si>
    <t>CUST-30256-AS</t>
  </si>
  <si>
    <t>PRD-2622</t>
  </si>
  <si>
    <t>Matthew Sanders</t>
  </si>
  <si>
    <t>FTX-87123-320</t>
  </si>
  <si>
    <t>CUST-56311-EU</t>
  </si>
  <si>
    <t>PRD-2623</t>
  </si>
  <si>
    <t>Peter Wyatt</t>
  </si>
  <si>
    <t>FTX-20046-598</t>
  </si>
  <si>
    <t>CUST-12119-US</t>
  </si>
  <si>
    <t>PRD-2624</t>
  </si>
  <si>
    <t>Stephanie King</t>
  </si>
  <si>
    <t>FTX-70386-476</t>
  </si>
  <si>
    <t>CUST-76157-AS</t>
  </si>
  <si>
    <t>PRD-2625</t>
  </si>
  <si>
    <t>Roy Mclean</t>
  </si>
  <si>
    <t>FTX-50957-512</t>
  </si>
  <si>
    <t>CUST-94667-SA</t>
  </si>
  <si>
    <t>PRD-2626</t>
  </si>
  <si>
    <t>Douglas Torres</t>
  </si>
  <si>
    <t>FTX-40368-632</t>
  </si>
  <si>
    <t>CUST-27600-SA</t>
  </si>
  <si>
    <t>PRD-2627</t>
  </si>
  <si>
    <t>Crystal Gardner</t>
  </si>
  <si>
    <t>FTX-89978-232</t>
  </si>
  <si>
    <t>CUST-13059-AF</t>
  </si>
  <si>
    <t>PRD-2628</t>
  </si>
  <si>
    <t>Bobby Rowe</t>
  </si>
  <si>
    <t>FTX-57612-976</t>
  </si>
  <si>
    <t>CUST-88959-US</t>
  </si>
  <si>
    <t>PRD-2629</t>
  </si>
  <si>
    <t>Ricky Sanchez</t>
  </si>
  <si>
    <t>FTX-54814-701</t>
  </si>
  <si>
    <t>CUST-90337-AF</t>
  </si>
  <si>
    <t>PRD-2630</t>
  </si>
  <si>
    <t>FTX-24653-920</t>
  </si>
  <si>
    <t>CUST-45936-EU</t>
  </si>
  <si>
    <t>PRD-2631</t>
  </si>
  <si>
    <t>Mary Heath</t>
  </si>
  <si>
    <t>FTX-22357-994</t>
  </si>
  <si>
    <t>CUST-70890-AF</t>
  </si>
  <si>
    <t>PRD-2632</t>
  </si>
  <si>
    <t>Jose Williams</t>
  </si>
  <si>
    <t>FTX-84137-660</t>
  </si>
  <si>
    <t>CUST-85058-AF</t>
  </si>
  <si>
    <t>PRD-2633</t>
  </si>
  <si>
    <t>Clinton Garcia</t>
  </si>
  <si>
    <t>FTX-32471-460</t>
  </si>
  <si>
    <t>CUST-67870-AF</t>
  </si>
  <si>
    <t>PRD-2634</t>
  </si>
  <si>
    <t>Natalie Bell</t>
  </si>
  <si>
    <t>FTX-79541-932</t>
  </si>
  <si>
    <t>CUST-24152-AF</t>
  </si>
  <si>
    <t>PRD-2635</t>
  </si>
  <si>
    <t>David Jenkins</t>
  </si>
  <si>
    <t>FTX-13280-304</t>
  </si>
  <si>
    <t>CUST-23037-AS</t>
  </si>
  <si>
    <t>PRD-2636</t>
  </si>
  <si>
    <t>Katelyn Finley</t>
  </si>
  <si>
    <t>FTX-22815-202</t>
  </si>
  <si>
    <t>CUST-45274-EU</t>
  </si>
  <si>
    <t>PRD-2637</t>
  </si>
  <si>
    <t>Kim Jones</t>
  </si>
  <si>
    <t>FTX-30706-628</t>
  </si>
  <si>
    <t>CUST-17315-AF</t>
  </si>
  <si>
    <t>PRD-2638</t>
  </si>
  <si>
    <t>James Shields</t>
  </si>
  <si>
    <t>FTX-90660-251</t>
  </si>
  <si>
    <t>CUST-49113-EU</t>
  </si>
  <si>
    <t>PRD-2639</t>
  </si>
  <si>
    <t>Bridget Smith</t>
  </si>
  <si>
    <t>FTX-92880-754</t>
  </si>
  <si>
    <t>CUST-40251-SA</t>
  </si>
  <si>
    <t>PRD-2640</t>
  </si>
  <si>
    <t>Dr. Jeanette Delgado</t>
  </si>
  <si>
    <t>FTX-90911-649</t>
  </si>
  <si>
    <t>CUST-20583-SA</t>
  </si>
  <si>
    <t>PRD-2641</t>
  </si>
  <si>
    <t>Brandon Nguyen</t>
  </si>
  <si>
    <t>FTX-53776-339</t>
  </si>
  <si>
    <t>CUST-37901-US</t>
  </si>
  <si>
    <t>PRD-2642</t>
  </si>
  <si>
    <t>Robert Munoz</t>
  </si>
  <si>
    <t>FTX-50739-167</t>
  </si>
  <si>
    <t>CUST-44052-AF</t>
  </si>
  <si>
    <t>PRD-2643</t>
  </si>
  <si>
    <t>Mary Marquez</t>
  </si>
  <si>
    <t>FTX-38625-358</t>
  </si>
  <si>
    <t>CUST-89879-EU</t>
  </si>
  <si>
    <t>PRD-2644</t>
  </si>
  <si>
    <t>Kaitlin Black</t>
  </si>
  <si>
    <t>FTX-50641-123</t>
  </si>
  <si>
    <t>CUST-89793-AF</t>
  </si>
  <si>
    <t>PRD-2645</t>
  </si>
  <si>
    <t>Mrs. Paula Hughes</t>
  </si>
  <si>
    <t>FTX-81606-304</t>
  </si>
  <si>
    <t>CUST-65231-AF</t>
  </si>
  <si>
    <t>PRD-2646</t>
  </si>
  <si>
    <t>Eric Walsh</t>
  </si>
  <si>
    <t>FTX-92757-523</t>
  </si>
  <si>
    <t>CUST-94664-EU</t>
  </si>
  <si>
    <t>PRD-2647</t>
  </si>
  <si>
    <t>Brian Velasquez</t>
  </si>
  <si>
    <t>FTX-15929-661</t>
  </si>
  <si>
    <t>CUST-72153-SA</t>
  </si>
  <si>
    <t>PRD-2648</t>
  </si>
  <si>
    <t>Megan Oneal</t>
  </si>
  <si>
    <t>FTX-64666-179</t>
  </si>
  <si>
    <t>CUST-73955-AF</t>
  </si>
  <si>
    <t>PRD-2649</t>
  </si>
  <si>
    <t>Regina Olsen</t>
  </si>
  <si>
    <t>FTX-57801-477</t>
  </si>
  <si>
    <t>CUST-12908-US</t>
  </si>
  <si>
    <t>PRD-2650</t>
  </si>
  <si>
    <t>April Carter</t>
  </si>
  <si>
    <t>FTX-47939-350</t>
  </si>
  <si>
    <t>CUST-58632-EU</t>
  </si>
  <si>
    <t>PRD-2651</t>
  </si>
  <si>
    <t>John Stokes</t>
  </si>
  <si>
    <t>FTX-87106-666</t>
  </si>
  <si>
    <t>CUST-54336-US</t>
  </si>
  <si>
    <t>PRD-2652</t>
  </si>
  <si>
    <t>Elizabeth Ford</t>
  </si>
  <si>
    <t>FTX-88748-630</t>
  </si>
  <si>
    <t>CUST-23055-US</t>
  </si>
  <si>
    <t>PRD-2653</t>
  </si>
  <si>
    <t>Logan Bell</t>
  </si>
  <si>
    <t>FTX-18498-535</t>
  </si>
  <si>
    <t>CUST-68034-SA</t>
  </si>
  <si>
    <t>PRD-2654</t>
  </si>
  <si>
    <t>Robert Hernandez</t>
  </si>
  <si>
    <t>FTX-93587-237</t>
  </si>
  <si>
    <t>CUST-68547-AF</t>
  </si>
  <si>
    <t>PRD-2655</t>
  </si>
  <si>
    <t>Vernon Hayes</t>
  </si>
  <si>
    <t>FTX-95391-964</t>
  </si>
  <si>
    <t>CUST-16933-US</t>
  </si>
  <si>
    <t>PRD-2656</t>
  </si>
  <si>
    <t>Daniel Harrison</t>
  </si>
  <si>
    <t>FTX-55290-832</t>
  </si>
  <si>
    <t>CUST-69693-AS</t>
  </si>
  <si>
    <t>PRD-2657</t>
  </si>
  <si>
    <t>Kevin Braun</t>
  </si>
  <si>
    <t>FTX-11622-885</t>
  </si>
  <si>
    <t>CUST-32235-EU</t>
  </si>
  <si>
    <t>PRD-2658</t>
  </si>
  <si>
    <t>Margaret Thompson</t>
  </si>
  <si>
    <t>FTX-57430-805</t>
  </si>
  <si>
    <t>CUST-11675-SA</t>
  </si>
  <si>
    <t>PRD-2659</t>
  </si>
  <si>
    <t>Maria Campos</t>
  </si>
  <si>
    <t>FTX-47215-742</t>
  </si>
  <si>
    <t>CUST-48849-AS</t>
  </si>
  <si>
    <t>PRD-2660</t>
  </si>
  <si>
    <t>Christopher Shaw</t>
  </si>
  <si>
    <t>FTX-33425-494</t>
  </si>
  <si>
    <t>CUST-57201-AF</t>
  </si>
  <si>
    <t>PRD-2661</t>
  </si>
  <si>
    <t>Virginia Gutierrez</t>
  </si>
  <si>
    <t>FTX-28872-707</t>
  </si>
  <si>
    <t>CUST-18654-AS</t>
  </si>
  <si>
    <t>PRD-2662</t>
  </si>
  <si>
    <t>Dr. Judy Knox</t>
  </si>
  <si>
    <t>FTX-84968-220</t>
  </si>
  <si>
    <t>CUST-81951-SA</t>
  </si>
  <si>
    <t>PRD-2663</t>
  </si>
  <si>
    <t>Joseph Ward</t>
  </si>
  <si>
    <t>FTX-55053-444</t>
  </si>
  <si>
    <t>CUST-33079-AS</t>
  </si>
  <si>
    <t>PRD-2664</t>
  </si>
  <si>
    <t>Audrey Sanders</t>
  </si>
  <si>
    <t>FTX-42880-764</t>
  </si>
  <si>
    <t>CUST-79098-AF</t>
  </si>
  <si>
    <t>PRD-2665</t>
  </si>
  <si>
    <t>Joshua Peterson</t>
  </si>
  <si>
    <t>FTX-71326-975</t>
  </si>
  <si>
    <t>CUST-52325-AF</t>
  </si>
  <si>
    <t>PRD-2666</t>
  </si>
  <si>
    <t>Steven Tucker</t>
  </si>
  <si>
    <t>FTX-63091-972</t>
  </si>
  <si>
    <t>CUST-13296-US</t>
  </si>
  <si>
    <t>PRD-2667</t>
  </si>
  <si>
    <t>Meredith Ponce</t>
  </si>
  <si>
    <t>FTX-10124-486</t>
  </si>
  <si>
    <t>CUST-99438-EU</t>
  </si>
  <si>
    <t>PRD-2668</t>
  </si>
  <si>
    <t>FTX-15280-150</t>
  </si>
  <si>
    <t>CUST-24691-SA</t>
  </si>
  <si>
    <t>PRD-2669</t>
  </si>
  <si>
    <t>Randy Boyle</t>
  </si>
  <si>
    <t>FTX-36380-698</t>
  </si>
  <si>
    <t>CUST-25247-US</t>
  </si>
  <si>
    <t>PRD-2670</t>
  </si>
  <si>
    <t>Reginald Nguyen</t>
  </si>
  <si>
    <t>FTX-18723-265</t>
  </si>
  <si>
    <t>CUST-43767-SA</t>
  </si>
  <si>
    <t>PRD-2671</t>
  </si>
  <si>
    <t>Whitney Lewis</t>
  </si>
  <si>
    <t>FTX-77283-561</t>
  </si>
  <si>
    <t>CUST-20375-US</t>
  </si>
  <si>
    <t>PRD-2672</t>
  </si>
  <si>
    <t>FTX-71887-332</t>
  </si>
  <si>
    <t>CUST-19992-SA</t>
  </si>
  <si>
    <t>PRD-2673</t>
  </si>
  <si>
    <t>Carrie Sanchez</t>
  </si>
  <si>
    <t>FTX-68830-496</t>
  </si>
  <si>
    <t>CUST-80449-AF</t>
  </si>
  <si>
    <t>PRD-2674</t>
  </si>
  <si>
    <t>Kathryn Simmons</t>
  </si>
  <si>
    <t>FTX-56760-379</t>
  </si>
  <si>
    <t>CUST-37294-AF</t>
  </si>
  <si>
    <t>PRD-2675</t>
  </si>
  <si>
    <t>Kathryn Potts</t>
  </si>
  <si>
    <t>FTX-63729-173</t>
  </si>
  <si>
    <t>CUST-18844-AS</t>
  </si>
  <si>
    <t>PRD-2676</t>
  </si>
  <si>
    <t>Caitlyn Hawkins</t>
  </si>
  <si>
    <t>FTX-20038-615</t>
  </si>
  <si>
    <t>CUST-58643-AS</t>
  </si>
  <si>
    <t>PRD-2677</t>
  </si>
  <si>
    <t>Sara Morton</t>
  </si>
  <si>
    <t>FTX-89118-364</t>
  </si>
  <si>
    <t>CUST-28247-AF</t>
  </si>
  <si>
    <t>PRD-2678</t>
  </si>
  <si>
    <t>Dr. David King</t>
  </si>
  <si>
    <t>FTX-44362-803</t>
  </si>
  <si>
    <t>CUST-45363-AS</t>
  </si>
  <si>
    <t>PRD-2679</t>
  </si>
  <si>
    <t>Wendy Knox</t>
  </si>
  <si>
    <t>FTX-39391-112</t>
  </si>
  <si>
    <t>CUST-46016-EU</t>
  </si>
  <si>
    <t>PRD-2680</t>
  </si>
  <si>
    <t>Christopher Woods</t>
  </si>
  <si>
    <t>FTX-94332-851</t>
  </si>
  <si>
    <t>CUST-32687-US</t>
  </si>
  <si>
    <t>PRD-2681</t>
  </si>
  <si>
    <t>FTX-80717-713</t>
  </si>
  <si>
    <t>CUST-49076-AS</t>
  </si>
  <si>
    <t>PRD-2682</t>
  </si>
  <si>
    <t>Pamela Morton</t>
  </si>
  <si>
    <t>FTX-38646-480</t>
  </si>
  <si>
    <t>CUST-68834-AS</t>
  </si>
  <si>
    <t>PRD-2683</t>
  </si>
  <si>
    <t>Mr. Eric Martinez</t>
  </si>
  <si>
    <t>FTX-14111-615</t>
  </si>
  <si>
    <t>CUST-75319-AS</t>
  </si>
  <si>
    <t>PRD-2684</t>
  </si>
  <si>
    <t>Alicia Davis</t>
  </si>
  <si>
    <t>FTX-22696-546</t>
  </si>
  <si>
    <t>CUST-36979-AF</t>
  </si>
  <si>
    <t>PRD-2685</t>
  </si>
  <si>
    <t>Cameron Proctor</t>
  </si>
  <si>
    <t>FTX-72508-450</t>
  </si>
  <si>
    <t>CUST-63939-EU</t>
  </si>
  <si>
    <t>PRD-2686</t>
  </si>
  <si>
    <t>Cathy Harrison</t>
  </si>
  <si>
    <t>FTX-37795-720</t>
  </si>
  <si>
    <t>CUST-62422-AS</t>
  </si>
  <si>
    <t>PRD-2687</t>
  </si>
  <si>
    <t>Aaron Holt</t>
  </si>
  <si>
    <t>FTX-71659-131</t>
  </si>
  <si>
    <t>CUST-38286-SA</t>
  </si>
  <si>
    <t>PRD-2688</t>
  </si>
  <si>
    <t>Jerome Rogers</t>
  </si>
  <si>
    <t>FTX-73547-474</t>
  </si>
  <si>
    <t>CUST-37687-AF</t>
  </si>
  <si>
    <t>PRD-2689</t>
  </si>
  <si>
    <t>Christopher Tapia</t>
  </si>
  <si>
    <t>FTX-28781-356</t>
  </si>
  <si>
    <t>CUST-74249-EU</t>
  </si>
  <si>
    <t>PRD-2690</t>
  </si>
  <si>
    <t>Patrick Edwards</t>
  </si>
  <si>
    <t>FTX-49924-821</t>
  </si>
  <si>
    <t>CUST-35912-SA</t>
  </si>
  <si>
    <t>PRD-2691</t>
  </si>
  <si>
    <t>Reginald Griffin</t>
  </si>
  <si>
    <t>FTX-80239-252</t>
  </si>
  <si>
    <t>CUST-14735-US</t>
  </si>
  <si>
    <t>PRD-2692</t>
  </si>
  <si>
    <t>Amy Garcia</t>
  </si>
  <si>
    <t>FTX-56706-141</t>
  </si>
  <si>
    <t>CUST-66783-AF</t>
  </si>
  <si>
    <t>PRD-2693</t>
  </si>
  <si>
    <t>Tiffany Montes</t>
  </si>
  <si>
    <t>FTX-87704-855</t>
  </si>
  <si>
    <t>CUST-17156-US</t>
  </si>
  <si>
    <t>PRD-2694</t>
  </si>
  <si>
    <t>Lisa Thompson</t>
  </si>
  <si>
    <t>FTX-80992-973</t>
  </si>
  <si>
    <t>CUST-67306-AF</t>
  </si>
  <si>
    <t>PRD-2695</t>
  </si>
  <si>
    <t>Charles Parsons</t>
  </si>
  <si>
    <t>FTX-13699-706</t>
  </si>
  <si>
    <t>CUST-18558-AF</t>
  </si>
  <si>
    <t>PRD-2696</t>
  </si>
  <si>
    <t>Alejandro Fletcher</t>
  </si>
  <si>
    <t>FTX-51681-909</t>
  </si>
  <si>
    <t>CUST-23491-AF</t>
  </si>
  <si>
    <t>PRD-2697</t>
  </si>
  <si>
    <t>Michael Foster</t>
  </si>
  <si>
    <t>FTX-84328-674</t>
  </si>
  <si>
    <t>CUST-40470-AS</t>
  </si>
  <si>
    <t>PRD-2698</t>
  </si>
  <si>
    <t>Brandy Johnson</t>
  </si>
  <si>
    <t>FTX-89121-894</t>
  </si>
  <si>
    <t>CUST-74494-AS</t>
  </si>
  <si>
    <t>PRD-2699</t>
  </si>
  <si>
    <t>Amy Avila</t>
  </si>
  <si>
    <t>FTX-82779-735</t>
  </si>
  <si>
    <t>CUST-68231-AF</t>
  </si>
  <si>
    <t>PRD-2700</t>
  </si>
  <si>
    <t>Joshua Parker</t>
  </si>
  <si>
    <t>FTX-52736-797</t>
  </si>
  <si>
    <t>CUST-34789-AF</t>
  </si>
  <si>
    <t>PRD-2701</t>
  </si>
  <si>
    <t>Isaac Robertson</t>
  </si>
  <si>
    <t>FTX-85514-753</t>
  </si>
  <si>
    <t>CUST-51117-EU</t>
  </si>
  <si>
    <t>PRD-2702</t>
  </si>
  <si>
    <t>Samantha Gaines</t>
  </si>
  <si>
    <t>FTX-12696-387</t>
  </si>
  <si>
    <t>CUST-39135-EU</t>
  </si>
  <si>
    <t>PRD-2703</t>
  </si>
  <si>
    <t>James Duran</t>
  </si>
  <si>
    <t>FTX-25426-188</t>
  </si>
  <si>
    <t>CUST-60652-AF</t>
  </si>
  <si>
    <t>PRD-2704</t>
  </si>
  <si>
    <t>Jacob Mitchell</t>
  </si>
  <si>
    <t>FTX-25466-196</t>
  </si>
  <si>
    <t>CUST-46134-AF</t>
  </si>
  <si>
    <t>PRD-2705</t>
  </si>
  <si>
    <t>Michael Thompson</t>
  </si>
  <si>
    <t>FTX-92383-463</t>
  </si>
  <si>
    <t>CUST-16400-AF</t>
  </si>
  <si>
    <t>PRD-2706</t>
  </si>
  <si>
    <t>Alyssa Harris</t>
  </si>
  <si>
    <t>FTX-39603-722</t>
  </si>
  <si>
    <t>CUST-80483-AF</t>
  </si>
  <si>
    <t>PRD-2707</t>
  </si>
  <si>
    <t>Jordan Bass</t>
  </si>
  <si>
    <t>FTX-10795-643</t>
  </si>
  <si>
    <t>CUST-20439-SA</t>
  </si>
  <si>
    <t>PRD-2708</t>
  </si>
  <si>
    <t>Francis Ingram</t>
  </si>
  <si>
    <t>FTX-93389-271</t>
  </si>
  <si>
    <t>CUST-48936-AS</t>
  </si>
  <si>
    <t>PRD-2709</t>
  </si>
  <si>
    <t>William Peterson</t>
  </si>
  <si>
    <t>FTX-57722-468</t>
  </si>
  <si>
    <t>CUST-77525-AS</t>
  </si>
  <si>
    <t>PRD-2710</t>
  </si>
  <si>
    <t>Trevor Davis</t>
  </si>
  <si>
    <t>FTX-23422-432</t>
  </si>
  <si>
    <t>CUST-84112-AF</t>
  </si>
  <si>
    <t>PRD-2711</t>
  </si>
  <si>
    <t>Michael Sanders</t>
  </si>
  <si>
    <t>FTX-82119-777</t>
  </si>
  <si>
    <t>CUST-95345-AS</t>
  </si>
  <si>
    <t>PRD-2712</t>
  </si>
  <si>
    <t>Timothy Dorsey</t>
  </si>
  <si>
    <t>FTX-98702-641</t>
  </si>
  <si>
    <t>CUST-98397-EU</t>
  </si>
  <si>
    <t>PRD-2713</t>
  </si>
  <si>
    <t>John Miranda</t>
  </si>
  <si>
    <t>FTX-18115-237</t>
  </si>
  <si>
    <t>CUST-90264-SA</t>
  </si>
  <si>
    <t>PRD-2714</t>
  </si>
  <si>
    <t>John Brown</t>
  </si>
  <si>
    <t>FTX-65937-691</t>
  </si>
  <si>
    <t>CUST-75145-AF</t>
  </si>
  <si>
    <t>PRD-2715</t>
  </si>
  <si>
    <t>Barbara Smith</t>
  </si>
  <si>
    <t>FTX-59521-162</t>
  </si>
  <si>
    <t>CUST-78864-AF</t>
  </si>
  <si>
    <t>PRD-2716</t>
  </si>
  <si>
    <t>Timothy Phillips</t>
  </si>
  <si>
    <t>FTX-87900-405</t>
  </si>
  <si>
    <t>CUST-62761-EU</t>
  </si>
  <si>
    <t>PRD-2717</t>
  </si>
  <si>
    <t>Michael Maldonado</t>
  </si>
  <si>
    <t>FTX-16458-998</t>
  </si>
  <si>
    <t>CUST-49865-US</t>
  </si>
  <si>
    <t>PRD-2718</t>
  </si>
  <si>
    <t>Troy Guerrero</t>
  </si>
  <si>
    <t>FTX-19443-146</t>
  </si>
  <si>
    <t>CUST-90423-US</t>
  </si>
  <si>
    <t>PRD-2719</t>
  </si>
  <si>
    <t>Jerry Love</t>
  </si>
  <si>
    <t>FTX-24081-882</t>
  </si>
  <si>
    <t>CUST-33295-SA</t>
  </si>
  <si>
    <t>PRD-2720</t>
  </si>
  <si>
    <t>Jennifer Wheeler</t>
  </si>
  <si>
    <t>FTX-68647-429</t>
  </si>
  <si>
    <t>CUST-76034-AF</t>
  </si>
  <si>
    <t>PRD-2721</t>
  </si>
  <si>
    <t>Anthony Cruz</t>
  </si>
  <si>
    <t>FTX-17627-674</t>
  </si>
  <si>
    <t>CUST-34624-EU</t>
  </si>
  <si>
    <t>PRD-2722</t>
  </si>
  <si>
    <t>FTX-76836-135</t>
  </si>
  <si>
    <t>CUST-71217-EU</t>
  </si>
  <si>
    <t>PRD-2723</t>
  </si>
  <si>
    <t>Catherine Barber</t>
  </si>
  <si>
    <t>FTX-78577-811</t>
  </si>
  <si>
    <t>CUST-79073-EU</t>
  </si>
  <si>
    <t>PRD-2724</t>
  </si>
  <si>
    <t>Jim Miles</t>
  </si>
  <si>
    <t>FTX-82365-269</t>
  </si>
  <si>
    <t>CUST-53480-SA</t>
  </si>
  <si>
    <t>PRD-2725</t>
  </si>
  <si>
    <t>Chris Koch</t>
  </si>
  <si>
    <t>FTX-80440-656</t>
  </si>
  <si>
    <t>CUST-39652-AF</t>
  </si>
  <si>
    <t>PRD-2726</t>
  </si>
  <si>
    <t>Heidi Herring</t>
  </si>
  <si>
    <t>FTX-42169-723</t>
  </si>
  <si>
    <t>CUST-69213-AF</t>
  </si>
  <si>
    <t>PRD-2727</t>
  </si>
  <si>
    <t>Dr. William Brown</t>
  </si>
  <si>
    <t>FTX-50792-409</t>
  </si>
  <si>
    <t>CUST-67052-US</t>
  </si>
  <si>
    <t>PRD-2728</t>
  </si>
  <si>
    <t>Michael Bryant</t>
  </si>
  <si>
    <t>FTX-14131-341</t>
  </si>
  <si>
    <t>CUST-29670-US</t>
  </si>
  <si>
    <t>PRD-2729</t>
  </si>
  <si>
    <t>Aaron Rush</t>
  </si>
  <si>
    <t>FTX-58410-695</t>
  </si>
  <si>
    <t>CUST-10669-SA</t>
  </si>
  <si>
    <t>PRD-2730</t>
  </si>
  <si>
    <t>Timothy Lewis</t>
  </si>
  <si>
    <t>FTX-91429-350</t>
  </si>
  <si>
    <t>CUST-92803-US</t>
  </si>
  <si>
    <t>PRD-2731</t>
  </si>
  <si>
    <t>Jennifer Oconnor</t>
  </si>
  <si>
    <t>FTX-70708-375</t>
  </si>
  <si>
    <t>CUST-73187-EU</t>
  </si>
  <si>
    <t>PRD-2732</t>
  </si>
  <si>
    <t>Donald Evans</t>
  </si>
  <si>
    <t>FTX-75468-495</t>
  </si>
  <si>
    <t>CUST-14338-US</t>
  </si>
  <si>
    <t>PRD-2733</t>
  </si>
  <si>
    <t>Karen Woods</t>
  </si>
  <si>
    <t>FTX-86311-684</t>
  </si>
  <si>
    <t>CUST-66328-AS</t>
  </si>
  <si>
    <t>PRD-2734</t>
  </si>
  <si>
    <t>Roy Miller</t>
  </si>
  <si>
    <t>FTX-15425-772</t>
  </si>
  <si>
    <t>CUST-73990-US</t>
  </si>
  <si>
    <t>PRD-2735</t>
  </si>
  <si>
    <t>Evan Harris</t>
  </si>
  <si>
    <t>FTX-77886-229</t>
  </si>
  <si>
    <t>CUST-12142-US</t>
  </si>
  <si>
    <t>PRD-2736</t>
  </si>
  <si>
    <t>Lucas Jordan</t>
  </si>
  <si>
    <t>FTX-88493-223</t>
  </si>
  <si>
    <t>CUST-34397-AF</t>
  </si>
  <si>
    <t>PRD-2737</t>
  </si>
  <si>
    <t>Jason West</t>
  </si>
  <si>
    <t>FTX-82008-533</t>
  </si>
  <si>
    <t>CUST-76204-EU</t>
  </si>
  <si>
    <t>PRD-2738</t>
  </si>
  <si>
    <t>Mark Barton</t>
  </si>
  <si>
    <t>FTX-52014-575</t>
  </si>
  <si>
    <t>CUST-99661-SA</t>
  </si>
  <si>
    <t>PRD-2739</t>
  </si>
  <si>
    <t>Joanne Mcdonald</t>
  </si>
  <si>
    <t>FTX-73953-140</t>
  </si>
  <si>
    <t>CUST-65123-US</t>
  </si>
  <si>
    <t>PRD-2740</t>
  </si>
  <si>
    <t>Colleen Marks</t>
  </si>
  <si>
    <t>FTX-44888-779</t>
  </si>
  <si>
    <t>CUST-22833-SA</t>
  </si>
  <si>
    <t>PRD-2741</t>
  </si>
  <si>
    <t>Michael Stewart</t>
  </si>
  <si>
    <t>FTX-46539-525</t>
  </si>
  <si>
    <t>CUST-39851-US</t>
  </si>
  <si>
    <t>PRD-2742</t>
  </si>
  <si>
    <t>Ashley Smith</t>
  </si>
  <si>
    <t>FTX-54633-382</t>
  </si>
  <si>
    <t>CUST-10218-US</t>
  </si>
  <si>
    <t>PRD-2743</t>
  </si>
  <si>
    <t>Gina Moore</t>
  </si>
  <si>
    <t>FTX-45166-638</t>
  </si>
  <si>
    <t>CUST-90058-AS</t>
  </si>
  <si>
    <t>PRD-2744</t>
  </si>
  <si>
    <t>Amanda Aguirre</t>
  </si>
  <si>
    <t>FTX-47615-937</t>
  </si>
  <si>
    <t>CUST-63621-EU</t>
  </si>
  <si>
    <t>PRD-2745</t>
  </si>
  <si>
    <t>Meredith Lane</t>
  </si>
  <si>
    <t>FTX-34210-299</t>
  </si>
  <si>
    <t>CUST-21992-AS</t>
  </si>
  <si>
    <t>PRD-2746</t>
  </si>
  <si>
    <t>Susan Campbell</t>
  </si>
  <si>
    <t>FTX-13669-500</t>
  </si>
  <si>
    <t>CUST-18435-EU</t>
  </si>
  <si>
    <t>PRD-2747</t>
  </si>
  <si>
    <t>Theresa Patton</t>
  </si>
  <si>
    <t>FTX-26128-595</t>
  </si>
  <si>
    <t>CUST-53217-AS</t>
  </si>
  <si>
    <t>PRD-2748</t>
  </si>
  <si>
    <t>Kimberly Robinson</t>
  </si>
  <si>
    <t>FTX-32877-225</t>
  </si>
  <si>
    <t>CUST-53017-AF</t>
  </si>
  <si>
    <t>PRD-2749</t>
  </si>
  <si>
    <t>Richard Sellers</t>
  </si>
  <si>
    <t>FTX-69859-792</t>
  </si>
  <si>
    <t>CUST-25946-SA</t>
  </si>
  <si>
    <t>PRD-2750</t>
  </si>
  <si>
    <t>Brian Gray</t>
  </si>
  <si>
    <t>FTX-25716-209</t>
  </si>
  <si>
    <t>CUST-25557-SA</t>
  </si>
  <si>
    <t>PRD-2751</t>
  </si>
  <si>
    <t>FTX-95869-777</t>
  </si>
  <si>
    <t>CUST-33692-US</t>
  </si>
  <si>
    <t>PRD-2752</t>
  </si>
  <si>
    <t>Keith Brewer</t>
  </si>
  <si>
    <t>FTX-57116-254</t>
  </si>
  <si>
    <t>CUST-35166-EU</t>
  </si>
  <si>
    <t>PRD-2753</t>
  </si>
  <si>
    <t>Alicia Anderson DVM</t>
  </si>
  <si>
    <t>FTX-50996-553</t>
  </si>
  <si>
    <t>CUST-62552-AS</t>
  </si>
  <si>
    <t>PRD-2754</t>
  </si>
  <si>
    <t>Mariah Turner</t>
  </si>
  <si>
    <t>FTX-27289-468</t>
  </si>
  <si>
    <t>CUST-15444-US</t>
  </si>
  <si>
    <t>PRD-2755</t>
  </si>
  <si>
    <t>Eric Dudley</t>
  </si>
  <si>
    <t>FTX-42263-141</t>
  </si>
  <si>
    <t>CUST-66550-AS</t>
  </si>
  <si>
    <t>PRD-2756</t>
  </si>
  <si>
    <t>Kelly Villa</t>
  </si>
  <si>
    <t>FTX-41405-469</t>
  </si>
  <si>
    <t>CUST-96214-AF</t>
  </si>
  <si>
    <t>PRD-2757</t>
  </si>
  <si>
    <t>Kristen Ochoa</t>
  </si>
  <si>
    <t>FTX-99769-231</t>
  </si>
  <si>
    <t>CUST-14618-SA</t>
  </si>
  <si>
    <t>PRD-2758</t>
  </si>
  <si>
    <t>Brandi Spencer</t>
  </si>
  <si>
    <t>FTX-24891-333</t>
  </si>
  <si>
    <t>CUST-40817-AS</t>
  </si>
  <si>
    <t>PRD-2759</t>
  </si>
  <si>
    <t>Heather Ford</t>
  </si>
  <si>
    <t>FTX-19035-283</t>
  </si>
  <si>
    <t>CUST-61736-AS</t>
  </si>
  <si>
    <t>PRD-2760</t>
  </si>
  <si>
    <t>Dylan Booth</t>
  </si>
  <si>
    <t>FTX-92536-370</t>
  </si>
  <si>
    <t>CUST-61641-EU</t>
  </si>
  <si>
    <t>PRD-2761</t>
  </si>
  <si>
    <t>Gregory Frey</t>
  </si>
  <si>
    <t>FTX-34361-287</t>
  </si>
  <si>
    <t>CUST-49893-AF</t>
  </si>
  <si>
    <t>PRD-2762</t>
  </si>
  <si>
    <t>Grace Goodwin DDS</t>
  </si>
  <si>
    <t>FTX-48001-538</t>
  </si>
  <si>
    <t>CUST-46890-AF</t>
  </si>
  <si>
    <t>PRD-2763</t>
  </si>
  <si>
    <t>Jodi Beard</t>
  </si>
  <si>
    <t>FTX-79771-788</t>
  </si>
  <si>
    <t>CUST-90344-EU</t>
  </si>
  <si>
    <t>PRD-2764</t>
  </si>
  <si>
    <t>Mr. Mark Collins MD</t>
  </si>
  <si>
    <t>FTX-43614-878</t>
  </si>
  <si>
    <t>CUST-45429-US</t>
  </si>
  <si>
    <t>PRD-2765</t>
  </si>
  <si>
    <t>Matthew Castillo</t>
  </si>
  <si>
    <t>FTX-23719-580</t>
  </si>
  <si>
    <t>CUST-84087-US</t>
  </si>
  <si>
    <t>PRD-2766</t>
  </si>
  <si>
    <t>Michael Hill</t>
  </si>
  <si>
    <t>FTX-93603-457</t>
  </si>
  <si>
    <t>CUST-39130-US</t>
  </si>
  <si>
    <t>PRD-2767</t>
  </si>
  <si>
    <t>FTX-43158-254</t>
  </si>
  <si>
    <t>CUST-21806-AS</t>
  </si>
  <si>
    <t>PRD-2768</t>
  </si>
  <si>
    <t>FTX-27041-537</t>
  </si>
  <si>
    <t>CUST-25792-SA</t>
  </si>
  <si>
    <t>PRD-2769</t>
  </si>
  <si>
    <t>Jamie Strong</t>
  </si>
  <si>
    <t>FTX-46080-151</t>
  </si>
  <si>
    <t>CUST-51742-AS</t>
  </si>
  <si>
    <t>PRD-2770</t>
  </si>
  <si>
    <t>Alexandra Ortega</t>
  </si>
  <si>
    <t>FTX-57351-571</t>
  </si>
  <si>
    <t>CUST-50034-EU</t>
  </si>
  <si>
    <t>PRD-2771</t>
  </si>
  <si>
    <t>Adam Hoffman</t>
  </si>
  <si>
    <t>FTX-51695-414</t>
  </si>
  <si>
    <t>CUST-67705-US</t>
  </si>
  <si>
    <t>PRD-2772</t>
  </si>
  <si>
    <t>Tanya Flowers</t>
  </si>
  <si>
    <t>FTX-72042-810</t>
  </si>
  <si>
    <t>CUST-38444-US</t>
  </si>
  <si>
    <t>PRD-2773</t>
  </si>
  <si>
    <t>Jill Sellers</t>
  </si>
  <si>
    <t>FTX-32158-776</t>
  </si>
  <si>
    <t>CUST-44304-EU</t>
  </si>
  <si>
    <t>PRD-2774</t>
  </si>
  <si>
    <t>Edward Rose</t>
  </si>
  <si>
    <t>FTX-55212-910</t>
  </si>
  <si>
    <t>CUST-67425-EU</t>
  </si>
  <si>
    <t>PRD-2775</t>
  </si>
  <si>
    <t>James Ellis</t>
  </si>
  <si>
    <t>FTX-84710-314</t>
  </si>
  <si>
    <t>CUST-70089-SA</t>
  </si>
  <si>
    <t>PRD-2776</t>
  </si>
  <si>
    <t>Joshua Stevenson</t>
  </si>
  <si>
    <t>FTX-98369-849</t>
  </si>
  <si>
    <t>CUST-52526-AF</t>
  </si>
  <si>
    <t>PRD-2777</t>
  </si>
  <si>
    <t>Misty Hines</t>
  </si>
  <si>
    <t>FTX-64613-513</t>
  </si>
  <si>
    <t>CUST-88178-AF</t>
  </si>
  <si>
    <t>PRD-2778</t>
  </si>
  <si>
    <t>Victoria Morgan</t>
  </si>
  <si>
    <t>FTX-21519-122</t>
  </si>
  <si>
    <t>CUST-55650-AF</t>
  </si>
  <si>
    <t>PRD-2779</t>
  </si>
  <si>
    <t>Vincent Hughes</t>
  </si>
  <si>
    <t>FTX-92699-957</t>
  </si>
  <si>
    <t>CUST-42197-EU</t>
  </si>
  <si>
    <t>PRD-2780</t>
  </si>
  <si>
    <t>Julian Summers</t>
  </si>
  <si>
    <t>FTX-19412-244</t>
  </si>
  <si>
    <t>CUST-67166-AS</t>
  </si>
  <si>
    <t>PRD-2781</t>
  </si>
  <si>
    <t>Tyler Roberts</t>
  </si>
  <si>
    <t>FTX-57523-847</t>
  </si>
  <si>
    <t>CUST-65144-SA</t>
  </si>
  <si>
    <t>PRD-2782</t>
  </si>
  <si>
    <t>Isaiah Phillips</t>
  </si>
  <si>
    <t>FTX-46429-553</t>
  </si>
  <si>
    <t>CUST-33166-US</t>
  </si>
  <si>
    <t>PRD-2783</t>
  </si>
  <si>
    <t>Beth Rivera</t>
  </si>
  <si>
    <t>FTX-29366-452</t>
  </si>
  <si>
    <t>CUST-29980-SA</t>
  </si>
  <si>
    <t>PRD-2784</t>
  </si>
  <si>
    <t>Amber Rosario</t>
  </si>
  <si>
    <t>FTX-54100-939</t>
  </si>
  <si>
    <t>CUST-50788-US</t>
  </si>
  <si>
    <t>PRD-2785</t>
  </si>
  <si>
    <t>Benjamin Cruz</t>
  </si>
  <si>
    <t>FTX-68652-219</t>
  </si>
  <si>
    <t>CUST-35483-SA</t>
  </si>
  <si>
    <t>PRD-2786</t>
  </si>
  <si>
    <t>Devin Fuentes</t>
  </si>
  <si>
    <t>FTX-64813-223</t>
  </si>
  <si>
    <t>CUST-77295-EU</t>
  </si>
  <si>
    <t>PRD-2787</t>
  </si>
  <si>
    <t>Mr. Jason Rodriguez</t>
  </si>
  <si>
    <t>FTX-93409-821</t>
  </si>
  <si>
    <t>CUST-30398-AF</t>
  </si>
  <si>
    <t>PRD-2788</t>
  </si>
  <si>
    <t>William Herrera</t>
  </si>
  <si>
    <t>FTX-10861-214</t>
  </si>
  <si>
    <t>CUST-29711-AF</t>
  </si>
  <si>
    <t>PRD-2789</t>
  </si>
  <si>
    <t>Gregory Taylor</t>
  </si>
  <si>
    <t>FTX-35432-977</t>
  </si>
  <si>
    <t>CUST-47845-SA</t>
  </si>
  <si>
    <t>PRD-2790</t>
  </si>
  <si>
    <t>Jody Marquez</t>
  </si>
  <si>
    <t>FTX-25012-990</t>
  </si>
  <si>
    <t>CUST-30021-EU</t>
  </si>
  <si>
    <t>PRD-2791</t>
  </si>
  <si>
    <t>John Lowe</t>
  </si>
  <si>
    <t>FTX-59161-735</t>
  </si>
  <si>
    <t>CUST-41008-SA</t>
  </si>
  <si>
    <t>PRD-2792</t>
  </si>
  <si>
    <t>Kimberly Ayala</t>
  </si>
  <si>
    <t>FTX-73537-809</t>
  </si>
  <si>
    <t>CUST-82687-EU</t>
  </si>
  <si>
    <t>PRD-2793</t>
  </si>
  <si>
    <t>Morgan Massey</t>
  </si>
  <si>
    <t>FTX-53380-254</t>
  </si>
  <si>
    <t>CUST-53177-AS</t>
  </si>
  <si>
    <t>PRD-2794</t>
  </si>
  <si>
    <t>Jack Faulkner</t>
  </si>
  <si>
    <t>FTX-45844-695</t>
  </si>
  <si>
    <t>CUST-56855-AS</t>
  </si>
  <si>
    <t>PRD-2795</t>
  </si>
  <si>
    <t>Holly Holland</t>
  </si>
  <si>
    <t>FTX-28906-242</t>
  </si>
  <si>
    <t>CUST-24802-AS</t>
  </si>
  <si>
    <t>PRD-2796</t>
  </si>
  <si>
    <t>John Arroyo</t>
  </si>
  <si>
    <t>FTX-84722-259</t>
  </si>
  <si>
    <t>CUST-81659-SA</t>
  </si>
  <si>
    <t>PRD-2797</t>
  </si>
  <si>
    <t>Amanda Ortiz</t>
  </si>
  <si>
    <t>FTX-13320-300</t>
  </si>
  <si>
    <t>CUST-24233-US</t>
  </si>
  <si>
    <t>PRD-2798</t>
  </si>
  <si>
    <t>Stanley Henderson</t>
  </si>
  <si>
    <t>FTX-67051-111</t>
  </si>
  <si>
    <t>CUST-55150-EU</t>
  </si>
  <si>
    <t>PRD-2799</t>
  </si>
  <si>
    <t>Ryan Jackson</t>
  </si>
  <si>
    <t>FTX-16530-921</t>
  </si>
  <si>
    <t>CUST-38309-US</t>
  </si>
  <si>
    <t>PRD-2800</t>
  </si>
  <si>
    <t>Peter Cooper</t>
  </si>
  <si>
    <t>FTX-43763-740</t>
  </si>
  <si>
    <t>CUST-23102-AS</t>
  </si>
  <si>
    <t>PRD-2801</t>
  </si>
  <si>
    <t>Victoria Jacobs</t>
  </si>
  <si>
    <t>FTX-59815-677</t>
  </si>
  <si>
    <t>CUST-45205-EU</t>
  </si>
  <si>
    <t>PRD-2802</t>
  </si>
  <si>
    <t>Melissa Frank</t>
  </si>
  <si>
    <t>FTX-30998-701</t>
  </si>
  <si>
    <t>CUST-16632-AS</t>
  </si>
  <si>
    <t>PRD-2803</t>
  </si>
  <si>
    <t>Rebecca Humphrey</t>
  </si>
  <si>
    <t>FTX-42202-151</t>
  </si>
  <si>
    <t>CUST-11909-US</t>
  </si>
  <si>
    <t>PRD-2804</t>
  </si>
  <si>
    <t>FTX-62422-367</t>
  </si>
  <si>
    <t>CUST-63145-AS</t>
  </si>
  <si>
    <t>PRD-2805</t>
  </si>
  <si>
    <t>Jeffrey Johnson</t>
  </si>
  <si>
    <t>FTX-84763-145</t>
  </si>
  <si>
    <t>CUST-48231-AS</t>
  </si>
  <si>
    <t>PRD-2806</t>
  </si>
  <si>
    <t>Chad Smith</t>
  </si>
  <si>
    <t>FTX-30333-554</t>
  </si>
  <si>
    <t>CUST-96385-AS</t>
  </si>
  <si>
    <t>PRD-2807</t>
  </si>
  <si>
    <t>Evan Bradley</t>
  </si>
  <si>
    <t>FTX-35336-753</t>
  </si>
  <si>
    <t>CUST-55396-EU</t>
  </si>
  <si>
    <t>PRD-2808</t>
  </si>
  <si>
    <t>Eric Randall</t>
  </si>
  <si>
    <t>FTX-37513-234</t>
  </si>
  <si>
    <t>CUST-45096-AS</t>
  </si>
  <si>
    <t>PRD-2809</t>
  </si>
  <si>
    <t>Laura Fernandez</t>
  </si>
  <si>
    <t>FTX-25348-657</t>
  </si>
  <si>
    <t>CUST-61353-AS</t>
  </si>
  <si>
    <t>PRD-2810</t>
  </si>
  <si>
    <t>Brian Williams</t>
  </si>
  <si>
    <t>FTX-48046-658</t>
  </si>
  <si>
    <t>CUST-97629-AF</t>
  </si>
  <si>
    <t>PRD-2811</t>
  </si>
  <si>
    <t>Warren Alexander</t>
  </si>
  <si>
    <t>FTX-74257-267</t>
  </si>
  <si>
    <t>CUST-76474-AS</t>
  </si>
  <si>
    <t>PRD-2812</t>
  </si>
  <si>
    <t>Aaron Williams</t>
  </si>
  <si>
    <t>FTX-19724-396</t>
  </si>
  <si>
    <t>CUST-97878-SA</t>
  </si>
  <si>
    <t>PRD-2813</t>
  </si>
  <si>
    <t>Jacqueline Duncan</t>
  </si>
  <si>
    <t>FTX-78948-166</t>
  </si>
  <si>
    <t>CUST-81168-EU</t>
  </si>
  <si>
    <t>PRD-2814</t>
  </si>
  <si>
    <t>Natalie Watson</t>
  </si>
  <si>
    <t>FTX-36545-901</t>
  </si>
  <si>
    <t>CUST-73587-EU</t>
  </si>
  <si>
    <t>PRD-2815</t>
  </si>
  <si>
    <t>Jessica Murphy</t>
  </si>
  <si>
    <t>FTX-88602-263</t>
  </si>
  <si>
    <t>CUST-92394-AS</t>
  </si>
  <si>
    <t>PRD-2816</t>
  </si>
  <si>
    <t>Emily Martin</t>
  </si>
  <si>
    <t>FTX-12429-198</t>
  </si>
  <si>
    <t>CUST-96829-AF</t>
  </si>
  <si>
    <t>PRD-2817</t>
  </si>
  <si>
    <t>Samantha Snow</t>
  </si>
  <si>
    <t>FTX-82688-852</t>
  </si>
  <si>
    <t>CUST-72559-EU</t>
  </si>
  <si>
    <t>PRD-2818</t>
  </si>
  <si>
    <t>Justin Martinez</t>
  </si>
  <si>
    <t>FTX-84468-515</t>
  </si>
  <si>
    <t>CUST-33510-EU</t>
  </si>
  <si>
    <t>PRD-2819</t>
  </si>
  <si>
    <t>Patty Lewis</t>
  </si>
  <si>
    <t>FTX-75481-340</t>
  </si>
  <si>
    <t>CUST-81885-AS</t>
  </si>
  <si>
    <t>PRD-2820</t>
  </si>
  <si>
    <t>FTX-25467-125</t>
  </si>
  <si>
    <t>CUST-89374-US</t>
  </si>
  <si>
    <t>PRD-2821</t>
  </si>
  <si>
    <t>Laura Decker</t>
  </si>
  <si>
    <t>FTX-78322-878</t>
  </si>
  <si>
    <t>CUST-29272-SA</t>
  </si>
  <si>
    <t>PRD-2822</t>
  </si>
  <si>
    <t>Tara Brooks</t>
  </si>
  <si>
    <t>FTX-94118-116</t>
  </si>
  <si>
    <t>CUST-70229-US</t>
  </si>
  <si>
    <t>PRD-2823</t>
  </si>
  <si>
    <t>Lisa Taylor MD</t>
  </si>
  <si>
    <t>FTX-43872-248</t>
  </si>
  <si>
    <t>CUST-77761-AS</t>
  </si>
  <si>
    <t>PRD-2824</t>
  </si>
  <si>
    <t>Courtney Cook</t>
  </si>
  <si>
    <t>FTX-14954-234</t>
  </si>
  <si>
    <t>CUST-78054-EU</t>
  </si>
  <si>
    <t>PRD-2825</t>
  </si>
  <si>
    <t>Isaac Robinson</t>
  </si>
  <si>
    <t>FTX-30572-319</t>
  </si>
  <si>
    <t>CUST-42852-AF</t>
  </si>
  <si>
    <t>PRD-2826</t>
  </si>
  <si>
    <t>Denise Campos</t>
  </si>
  <si>
    <t>FTX-76846-248</t>
  </si>
  <si>
    <t>CUST-17937-AS</t>
  </si>
  <si>
    <t>PRD-2827</t>
  </si>
  <si>
    <t>Jason Garcia</t>
  </si>
  <si>
    <t>FTX-91203-879</t>
  </si>
  <si>
    <t>CUST-58425-SA</t>
  </si>
  <si>
    <t>PRD-2828</t>
  </si>
  <si>
    <t>Cathy Valdez DVM</t>
  </si>
  <si>
    <t>FTX-58357-130</t>
  </si>
  <si>
    <t>CUST-89826-SA</t>
  </si>
  <si>
    <t>PRD-2829</t>
  </si>
  <si>
    <t>Stacey Cruz</t>
  </si>
  <si>
    <t>FTX-76983-174</t>
  </si>
  <si>
    <t>CUST-25851-SA</t>
  </si>
  <si>
    <t>PRD-2830</t>
  </si>
  <si>
    <t>Daniel Harrington</t>
  </si>
  <si>
    <t>FTX-35352-174</t>
  </si>
  <si>
    <t>CUST-58598-SA</t>
  </si>
  <si>
    <t>PRD-2831</t>
  </si>
  <si>
    <t>Michael Roy</t>
  </si>
  <si>
    <t>FTX-99598-593</t>
  </si>
  <si>
    <t>CUST-82407-AS</t>
  </si>
  <si>
    <t>PRD-2832</t>
  </si>
  <si>
    <t>Amy Hernandez</t>
  </si>
  <si>
    <t>FTX-14089-994</t>
  </si>
  <si>
    <t>CUST-99067-US</t>
  </si>
  <si>
    <t>PRD-2833</t>
  </si>
  <si>
    <t>Nicole Ramirez</t>
  </si>
  <si>
    <t>FTX-95387-327</t>
  </si>
  <si>
    <t>CUST-30028-SA</t>
  </si>
  <si>
    <t>PRD-2834</t>
  </si>
  <si>
    <t>Connie Murphy</t>
  </si>
  <si>
    <t>FTX-21768-409</t>
  </si>
  <si>
    <t>CUST-55261-US</t>
  </si>
  <si>
    <t>PRD-2835</t>
  </si>
  <si>
    <t>Steven Gibson</t>
  </si>
  <si>
    <t>FTX-52533-569</t>
  </si>
  <si>
    <t>CUST-71282-AF</t>
  </si>
  <si>
    <t>PRD-2836</t>
  </si>
  <si>
    <t>Makayla Jones</t>
  </si>
  <si>
    <t>FTX-39299-177</t>
  </si>
  <si>
    <t>CUST-63876-AF</t>
  </si>
  <si>
    <t>PRD-2837</t>
  </si>
  <si>
    <t>Charlene Clark</t>
  </si>
  <si>
    <t>FTX-59762-947</t>
  </si>
  <si>
    <t>CUST-34231-US</t>
  </si>
  <si>
    <t>PRD-2838</t>
  </si>
  <si>
    <t>Nichole Brown</t>
  </si>
  <si>
    <t>FTX-33523-483</t>
  </si>
  <si>
    <t>CUST-44038-AS</t>
  </si>
  <si>
    <t>PRD-2839</t>
  </si>
  <si>
    <t>Cristian Fowler</t>
  </si>
  <si>
    <t>FTX-13287-668</t>
  </si>
  <si>
    <t>CUST-61929-AF</t>
  </si>
  <si>
    <t>PRD-2840</t>
  </si>
  <si>
    <t>Sheryl Morales</t>
  </si>
  <si>
    <t>FTX-15023-586</t>
  </si>
  <si>
    <t>CUST-56223-AF</t>
  </si>
  <si>
    <t>PRD-2841</t>
  </si>
  <si>
    <t>David Ali</t>
  </si>
  <si>
    <t>FTX-66337-909</t>
  </si>
  <si>
    <t>CUST-79953-EU</t>
  </si>
  <si>
    <t>PRD-2842</t>
  </si>
  <si>
    <t>Lauren Martin</t>
  </si>
  <si>
    <t>FTX-83984-193</t>
  </si>
  <si>
    <t>CUST-30830-AS</t>
  </si>
  <si>
    <t>PRD-2843</t>
  </si>
  <si>
    <t>Christina Solis</t>
  </si>
  <si>
    <t>FTX-41294-766</t>
  </si>
  <si>
    <t>CUST-31856-SA</t>
  </si>
  <si>
    <t>PRD-2844</t>
  </si>
  <si>
    <t>Sarah Hale</t>
  </si>
  <si>
    <t>FTX-40463-703</t>
  </si>
  <si>
    <t>CUST-41977-AS</t>
  </si>
  <si>
    <t>PRD-2845</t>
  </si>
  <si>
    <t>Jonathan Jensen</t>
  </si>
  <si>
    <t>FTX-53560-260</t>
  </si>
  <si>
    <t>CUST-81481-US</t>
  </si>
  <si>
    <t>PRD-2846</t>
  </si>
  <si>
    <t>Jennifer Gonzalez</t>
  </si>
  <si>
    <t>FTX-81926-144</t>
  </si>
  <si>
    <t>CUST-21035-AS</t>
  </si>
  <si>
    <t>PRD-2847</t>
  </si>
  <si>
    <t>Bryan Gonzalez</t>
  </si>
  <si>
    <t>FTX-40731-856</t>
  </si>
  <si>
    <t>CUST-66833-AS</t>
  </si>
  <si>
    <t>PRD-2848</t>
  </si>
  <si>
    <t>Jennifer Gordon</t>
  </si>
  <si>
    <t>FTX-54311-882</t>
  </si>
  <si>
    <t>CUST-64598-AF</t>
  </si>
  <si>
    <t>PRD-2849</t>
  </si>
  <si>
    <t>FTX-85074-113</t>
  </si>
  <si>
    <t>CUST-87215-US</t>
  </si>
  <si>
    <t>PRD-2850</t>
  </si>
  <si>
    <t>Andrew Franco</t>
  </si>
  <si>
    <t>FTX-83438-591</t>
  </si>
  <si>
    <t>CUST-30390-AS</t>
  </si>
  <si>
    <t>PRD-2851</t>
  </si>
  <si>
    <t>FTX-41592-710</t>
  </si>
  <si>
    <t>CUST-66461-AF</t>
  </si>
  <si>
    <t>PRD-2852</t>
  </si>
  <si>
    <t>Evelyn Irwin</t>
  </si>
  <si>
    <t>FTX-92943-767</t>
  </si>
  <si>
    <t>CUST-33738-AF</t>
  </si>
  <si>
    <t>PRD-2853</t>
  </si>
  <si>
    <t>Isaiah Floyd</t>
  </si>
  <si>
    <t>FTX-84686-514</t>
  </si>
  <si>
    <t>CUST-95695-US</t>
  </si>
  <si>
    <t>PRD-2854</t>
  </si>
  <si>
    <t>Luis Schneider</t>
  </si>
  <si>
    <t>FTX-78008-385</t>
  </si>
  <si>
    <t>CUST-39128-SA</t>
  </si>
  <si>
    <t>PRD-2855</t>
  </si>
  <si>
    <t>Juan Salazar</t>
  </si>
  <si>
    <t>FTX-80712-988</t>
  </si>
  <si>
    <t>CUST-10823-US</t>
  </si>
  <si>
    <t>PRD-2856</t>
  </si>
  <si>
    <t>Kathleen Sanders</t>
  </si>
  <si>
    <t>FTX-61006-269</t>
  </si>
  <si>
    <t>CUST-39969-US</t>
  </si>
  <si>
    <t>PRD-2857</t>
  </si>
  <si>
    <t>Rachel Martin</t>
  </si>
  <si>
    <t>FTX-79983-420</t>
  </si>
  <si>
    <t>CUST-79952-SA</t>
  </si>
  <si>
    <t>PRD-2858</t>
  </si>
  <si>
    <t>Austin Austin</t>
  </si>
  <si>
    <t>FTX-14241-438</t>
  </si>
  <si>
    <t>CUST-39141-EU</t>
  </si>
  <si>
    <t>PRD-2859</t>
  </si>
  <si>
    <t>Jeffrey Lin</t>
  </si>
  <si>
    <t>FTX-54492-316</t>
  </si>
  <si>
    <t>CUST-20237-SA</t>
  </si>
  <si>
    <t>PRD-2860</t>
  </si>
  <si>
    <t>Joel Olson</t>
  </si>
  <si>
    <t>FTX-71564-985</t>
  </si>
  <si>
    <t>CUST-90549-US</t>
  </si>
  <si>
    <t>PRD-2861</t>
  </si>
  <si>
    <t>Amanda Garcia</t>
  </si>
  <si>
    <t>FTX-78196-387</t>
  </si>
  <si>
    <t>CUST-18494-AF</t>
  </si>
  <si>
    <t>PRD-2862</t>
  </si>
  <si>
    <t>Stephen Howard</t>
  </si>
  <si>
    <t>FTX-67801-585</t>
  </si>
  <si>
    <t>CUST-11568-AS</t>
  </si>
  <si>
    <t>PRD-2863</t>
  </si>
  <si>
    <t>Kim Ho</t>
  </si>
  <si>
    <t>FTX-59065-836</t>
  </si>
  <si>
    <t>CUST-90454-AS</t>
  </si>
  <si>
    <t>PRD-2864</t>
  </si>
  <si>
    <t>Leslie Williams</t>
  </si>
  <si>
    <t>FTX-45037-690</t>
  </si>
  <si>
    <t>CUST-35429-EU</t>
  </si>
  <si>
    <t>PRD-2865</t>
  </si>
  <si>
    <t>William Higgins</t>
  </si>
  <si>
    <t>FTX-98615-233</t>
  </si>
  <si>
    <t>CUST-16103-AS</t>
  </si>
  <si>
    <t>PRD-2866</t>
  </si>
  <si>
    <t>James Romero</t>
  </si>
  <si>
    <t>FTX-36173-825</t>
  </si>
  <si>
    <t>CUST-32081-AS</t>
  </si>
  <si>
    <t>PRD-2867</t>
  </si>
  <si>
    <t>Melissa Klein</t>
  </si>
  <si>
    <t>FTX-47196-837</t>
  </si>
  <si>
    <t>CUST-67928-US</t>
  </si>
  <si>
    <t>PRD-2868</t>
  </si>
  <si>
    <t>David Cole</t>
  </si>
  <si>
    <t>FTX-80981-776</t>
  </si>
  <si>
    <t>CUST-21347-US</t>
  </si>
  <si>
    <t>PRD-2869</t>
  </si>
  <si>
    <t>Denise Snyder</t>
  </si>
  <si>
    <t>FTX-53656-975</t>
  </si>
  <si>
    <t>CUST-43742-AS</t>
  </si>
  <si>
    <t>PRD-2870</t>
  </si>
  <si>
    <t>Karen Woodward</t>
  </si>
  <si>
    <t>FTX-31788-537</t>
  </si>
  <si>
    <t>CUST-91811-US</t>
  </si>
  <si>
    <t>PRD-2871</t>
  </si>
  <si>
    <t>Nicole Fitzpatrick</t>
  </si>
  <si>
    <t>FTX-82332-843</t>
  </si>
  <si>
    <t>CUST-98836-AS</t>
  </si>
  <si>
    <t>PRD-2872</t>
  </si>
  <si>
    <t>Natalie Newman</t>
  </si>
  <si>
    <t>FTX-59382-140</t>
  </si>
  <si>
    <t>CUST-43810-US</t>
  </si>
  <si>
    <t>PRD-2873</t>
  </si>
  <si>
    <t>John Tucker</t>
  </si>
  <si>
    <t>FTX-44525-484</t>
  </si>
  <si>
    <t>CUST-80232-EU</t>
  </si>
  <si>
    <t>PRD-2874</t>
  </si>
  <si>
    <t>Jean Allen</t>
  </si>
  <si>
    <t>FTX-19356-412</t>
  </si>
  <si>
    <t>CUST-11411-AS</t>
  </si>
  <si>
    <t>PRD-2875</t>
  </si>
  <si>
    <t>Erik Brewer</t>
  </si>
  <si>
    <t>FTX-99947-540</t>
  </si>
  <si>
    <t>CUST-71120-US</t>
  </si>
  <si>
    <t>PRD-2876</t>
  </si>
  <si>
    <t>Eric Andrade</t>
  </si>
  <si>
    <t>FTX-61387-718</t>
  </si>
  <si>
    <t>CUST-30351-AS</t>
  </si>
  <si>
    <t>PRD-2877</t>
  </si>
  <si>
    <t>Brittany Montgomery</t>
  </si>
  <si>
    <t>FTX-81747-109</t>
  </si>
  <si>
    <t>CUST-13371-US</t>
  </si>
  <si>
    <t>PRD-2878</t>
  </si>
  <si>
    <t>Alexis Kim</t>
  </si>
  <si>
    <t>FTX-79825-490</t>
  </si>
  <si>
    <t>CUST-32667-SA</t>
  </si>
  <si>
    <t>PRD-2879</t>
  </si>
  <si>
    <t>Courtney Wilson</t>
  </si>
  <si>
    <t>FTX-64915-797</t>
  </si>
  <si>
    <t>CUST-38938-AS</t>
  </si>
  <si>
    <t>PRD-2880</t>
  </si>
  <si>
    <t>Kristy Vargas</t>
  </si>
  <si>
    <t>FTX-20691-444</t>
  </si>
  <si>
    <t>CUST-88526-US</t>
  </si>
  <si>
    <t>PRD-2881</t>
  </si>
  <si>
    <t>Samantha Meyer</t>
  </si>
  <si>
    <t>FTX-16807-537</t>
  </si>
  <si>
    <t>CUST-32108-AS</t>
  </si>
  <si>
    <t>PRD-2882</t>
  </si>
  <si>
    <t>Erica Harris</t>
  </si>
  <si>
    <t>FTX-18533-265</t>
  </si>
  <si>
    <t>CUST-67032-SA</t>
  </si>
  <si>
    <t>PRD-2883</t>
  </si>
  <si>
    <t>Priscilla Flores</t>
  </si>
  <si>
    <t>FTX-50989-543</t>
  </si>
  <si>
    <t>CUST-40806-AF</t>
  </si>
  <si>
    <t>PRD-2884</t>
  </si>
  <si>
    <t>Brenda Aguirre</t>
  </si>
  <si>
    <t>FTX-74902-198</t>
  </si>
  <si>
    <t>CUST-85636-EU</t>
  </si>
  <si>
    <t>PRD-2885</t>
  </si>
  <si>
    <t>Tina Walters</t>
  </si>
  <si>
    <t>FTX-38869-644</t>
  </si>
  <si>
    <t>CUST-67111-AS</t>
  </si>
  <si>
    <t>PRD-2886</t>
  </si>
  <si>
    <t>Daniel Boone</t>
  </si>
  <si>
    <t>FTX-42897-240</t>
  </si>
  <si>
    <t>CUST-65416-AF</t>
  </si>
  <si>
    <t>PRD-2887</t>
  </si>
  <si>
    <t>Katherine Mccarty</t>
  </si>
  <si>
    <t>FTX-36272-627</t>
  </si>
  <si>
    <t>CUST-84715-US</t>
  </si>
  <si>
    <t>PRD-2888</t>
  </si>
  <si>
    <t>James Ingram</t>
  </si>
  <si>
    <t>FTX-80459-654</t>
  </si>
  <si>
    <t>CUST-75362-SA</t>
  </si>
  <si>
    <t>PRD-2889</t>
  </si>
  <si>
    <t>James Robertson</t>
  </si>
  <si>
    <t>FTX-26770-449</t>
  </si>
  <si>
    <t>CUST-85261-AF</t>
  </si>
  <si>
    <t>PRD-2890</t>
  </si>
  <si>
    <t>Philip Olson</t>
  </si>
  <si>
    <t>FTX-95265-970</t>
  </si>
  <si>
    <t>CUST-88300-EU</t>
  </si>
  <si>
    <t>PRD-2891</t>
  </si>
  <si>
    <t>Jenna Cohen</t>
  </si>
  <si>
    <t>FTX-82424-100</t>
  </si>
  <si>
    <t>CUST-10577-US</t>
  </si>
  <si>
    <t>PRD-2892</t>
  </si>
  <si>
    <t>Zachary Johnson</t>
  </si>
  <si>
    <t>FTX-19480-984</t>
  </si>
  <si>
    <t>CUST-79962-AS</t>
  </si>
  <si>
    <t>PRD-2893</t>
  </si>
  <si>
    <t>Jennifer Berry</t>
  </si>
  <si>
    <t>FTX-17280-582</t>
  </si>
  <si>
    <t>CUST-43809-US</t>
  </si>
  <si>
    <t>PRD-2894</t>
  </si>
  <si>
    <t>Blake Martin</t>
  </si>
  <si>
    <t>FTX-76202-278</t>
  </si>
  <si>
    <t>CUST-18200-AS</t>
  </si>
  <si>
    <t>PRD-2895</t>
  </si>
  <si>
    <t>Madison Anderson</t>
  </si>
  <si>
    <t>FTX-35924-984</t>
  </si>
  <si>
    <t>CUST-94914-AF</t>
  </si>
  <si>
    <t>PRD-2896</t>
  </si>
  <si>
    <t>Tiffany Carr</t>
  </si>
  <si>
    <t>FTX-42936-121</t>
  </si>
  <si>
    <t>CUST-28653-AS</t>
  </si>
  <si>
    <t>PRD-2897</t>
  </si>
  <si>
    <t>John Harris</t>
  </si>
  <si>
    <t>FTX-18336-558</t>
  </si>
  <si>
    <t>CUST-68683-US</t>
  </si>
  <si>
    <t>PRD-2898</t>
  </si>
  <si>
    <t>Janet Olsen</t>
  </si>
  <si>
    <t>FTX-48670-368</t>
  </si>
  <si>
    <t>CUST-21002-US</t>
  </si>
  <si>
    <t>PRD-2899</t>
  </si>
  <si>
    <t>Cynthia Duke</t>
  </si>
  <si>
    <t>FTX-26312-531</t>
  </si>
  <si>
    <t>CUST-87092-AF</t>
  </si>
  <si>
    <t>PRD-2900</t>
  </si>
  <si>
    <t>Natasha Cardenas</t>
  </si>
  <si>
    <t>FTX-38721-256</t>
  </si>
  <si>
    <t>CUST-83101-AF</t>
  </si>
  <si>
    <t>PRD-2901</t>
  </si>
  <si>
    <t>Brianna Campbell</t>
  </si>
  <si>
    <t>FTX-63315-866</t>
  </si>
  <si>
    <t>CUST-19808-AF</t>
  </si>
  <si>
    <t>PRD-2902</t>
  </si>
  <si>
    <t>Chad Harris</t>
  </si>
  <si>
    <t>FTX-27389-301</t>
  </si>
  <si>
    <t>CUST-45498-EU</t>
  </si>
  <si>
    <t>PRD-2903</t>
  </si>
  <si>
    <t>Amy Daniels</t>
  </si>
  <si>
    <t>FTX-13883-627</t>
  </si>
  <si>
    <t>CUST-84904-AS</t>
  </si>
  <si>
    <t>PRD-2904</t>
  </si>
  <si>
    <t>Katherine Cox</t>
  </si>
  <si>
    <t>FTX-39668-873</t>
  </si>
  <si>
    <t>CUST-22189-EU</t>
  </si>
  <si>
    <t>PRD-2905</t>
  </si>
  <si>
    <t>Ian Ortiz</t>
  </si>
  <si>
    <t>FTX-19734-797</t>
  </si>
  <si>
    <t>CUST-33936-AS</t>
  </si>
  <si>
    <t>PRD-2906</t>
  </si>
  <si>
    <t>FTX-46410-392</t>
  </si>
  <si>
    <t>CUST-94560-SA</t>
  </si>
  <si>
    <t>PRD-2907</t>
  </si>
  <si>
    <t>Gary Rodriguez</t>
  </si>
  <si>
    <t>FTX-77370-357</t>
  </si>
  <si>
    <t>CUST-61177-SA</t>
  </si>
  <si>
    <t>PRD-2908</t>
  </si>
  <si>
    <t>Allison Wright</t>
  </si>
  <si>
    <t>FTX-57663-981</t>
  </si>
  <si>
    <t>CUST-18481-AS</t>
  </si>
  <si>
    <t>PRD-2909</t>
  </si>
  <si>
    <t>Donald Carson DDS</t>
  </si>
  <si>
    <t>FTX-29440-198</t>
  </si>
  <si>
    <t>CUST-83919-SA</t>
  </si>
  <si>
    <t>PRD-2910</t>
  </si>
  <si>
    <t>Jenny Crane</t>
  </si>
  <si>
    <t>FTX-19728-589</t>
  </si>
  <si>
    <t>CUST-65156-AS</t>
  </si>
  <si>
    <t>PRD-2911</t>
  </si>
  <si>
    <t>Kendra Molina</t>
  </si>
  <si>
    <t>FTX-98439-598</t>
  </si>
  <si>
    <t>CUST-31000-US</t>
  </si>
  <si>
    <t>PRD-2912</t>
  </si>
  <si>
    <t>Dustin Wilson</t>
  </si>
  <si>
    <t>FTX-44616-700</t>
  </si>
  <si>
    <t>CUST-59851-EU</t>
  </si>
  <si>
    <t>PRD-2913</t>
  </si>
  <si>
    <t>Michelle Lopez</t>
  </si>
  <si>
    <t>FTX-37305-900</t>
  </si>
  <si>
    <t>CUST-22863-SA</t>
  </si>
  <si>
    <t>PRD-2914</t>
  </si>
  <si>
    <t>Sara Olson</t>
  </si>
  <si>
    <t>FTX-31759-934</t>
  </si>
  <si>
    <t>CUST-32284-AS</t>
  </si>
  <si>
    <t>PRD-2915</t>
  </si>
  <si>
    <t>Brenda Martin</t>
  </si>
  <si>
    <t>FTX-84870-974</t>
  </si>
  <si>
    <t>CUST-79439-US</t>
  </si>
  <si>
    <t>PRD-2916</t>
  </si>
  <si>
    <t>Angela Davis</t>
  </si>
  <si>
    <t>FTX-60298-522</t>
  </si>
  <si>
    <t>CUST-38534-AS</t>
  </si>
  <si>
    <t>PRD-2917</t>
  </si>
  <si>
    <t>Timothy Thomas</t>
  </si>
  <si>
    <t>FTX-60499-363</t>
  </si>
  <si>
    <t>CUST-92925-AS</t>
  </si>
  <si>
    <t>PRD-2918</t>
  </si>
  <si>
    <t>Candace West</t>
  </si>
  <si>
    <t>FTX-10678-290</t>
  </si>
  <si>
    <t>CUST-19004-US</t>
  </si>
  <si>
    <t>PRD-2919</t>
  </si>
  <si>
    <t>Jillian Graham</t>
  </si>
  <si>
    <t>FTX-55905-687</t>
  </si>
  <si>
    <t>CUST-86449-EU</t>
  </si>
  <si>
    <t>PRD-2920</t>
  </si>
  <si>
    <t>Tonya Moore</t>
  </si>
  <si>
    <t>FTX-26326-452</t>
  </si>
  <si>
    <t>CUST-66093-AF</t>
  </si>
  <si>
    <t>PRD-2921</t>
  </si>
  <si>
    <t>Christina Lewis</t>
  </si>
  <si>
    <t>FTX-28892-982</t>
  </si>
  <si>
    <t>CUST-85022-AF</t>
  </si>
  <si>
    <t>PRD-2922</t>
  </si>
  <si>
    <t>Cynthia Roberson</t>
  </si>
  <si>
    <t>FTX-48390-333</t>
  </si>
  <si>
    <t>CUST-56510-AS</t>
  </si>
  <si>
    <t>PRD-2923</t>
  </si>
  <si>
    <t>Amanda Davis</t>
  </si>
  <si>
    <t>FTX-90055-995</t>
  </si>
  <si>
    <t>CUST-81850-US</t>
  </si>
  <si>
    <t>PRD-2924</t>
  </si>
  <si>
    <t>Rebecca May</t>
  </si>
  <si>
    <t>FTX-49436-706</t>
  </si>
  <si>
    <t>CUST-64663-SA</t>
  </si>
  <si>
    <t>PRD-2925</t>
  </si>
  <si>
    <t>Dale Henry</t>
  </si>
  <si>
    <t>FTX-58449-134</t>
  </si>
  <si>
    <t>CUST-14034-EU</t>
  </si>
  <si>
    <t>PRD-2926</t>
  </si>
  <si>
    <t>David Jones</t>
  </si>
  <si>
    <t>FTX-23808-686</t>
  </si>
  <si>
    <t>CUST-65134-AF</t>
  </si>
  <si>
    <t>PRD-2927</t>
  </si>
  <si>
    <t>Bridget Rose</t>
  </si>
  <si>
    <t>FTX-55151-157</t>
  </si>
  <si>
    <t>CUST-14927-SA</t>
  </si>
  <si>
    <t>PRD-2928</t>
  </si>
  <si>
    <t>Tom Hall</t>
  </si>
  <si>
    <t>FTX-78488-692</t>
  </si>
  <si>
    <t>CUST-77889-EU</t>
  </si>
  <si>
    <t>PRD-2929</t>
  </si>
  <si>
    <t>Billy Santos</t>
  </si>
  <si>
    <t>FTX-88464-357</t>
  </si>
  <si>
    <t>CUST-66491-AF</t>
  </si>
  <si>
    <t>PRD-2930</t>
  </si>
  <si>
    <t>Lynn Cooper</t>
  </si>
  <si>
    <t>FTX-72085-728</t>
  </si>
  <si>
    <t>CUST-90028-AS</t>
  </si>
  <si>
    <t>PRD-2931</t>
  </si>
  <si>
    <t>Victoria Johnson</t>
  </si>
  <si>
    <t>FTX-56210-720</t>
  </si>
  <si>
    <t>CUST-57688-US</t>
  </si>
  <si>
    <t>PRD-2932</t>
  </si>
  <si>
    <t>Danielle King</t>
  </si>
  <si>
    <t>FTX-73830-262</t>
  </si>
  <si>
    <t>CUST-12019-AS</t>
  </si>
  <si>
    <t>PRD-2933</t>
  </si>
  <si>
    <t>Brian Morales</t>
  </si>
  <si>
    <t>FTX-39979-239</t>
  </si>
  <si>
    <t>CUST-86986-AS</t>
  </si>
  <si>
    <t>PRD-2934</t>
  </si>
  <si>
    <t>Sarah Harper</t>
  </si>
  <si>
    <t>FTX-41904-810</t>
  </si>
  <si>
    <t>CUST-95958-AF</t>
  </si>
  <si>
    <t>PRD-2935</t>
  </si>
  <si>
    <t>Susan Fleming</t>
  </si>
  <si>
    <t>FTX-42293-557</t>
  </si>
  <si>
    <t>CUST-36714-US</t>
  </si>
  <si>
    <t>PRD-2936</t>
  </si>
  <si>
    <t>Dakota Barry</t>
  </si>
  <si>
    <t>FTX-29838-353</t>
  </si>
  <si>
    <t>CUST-67649-US</t>
  </si>
  <si>
    <t>PRD-2937</t>
  </si>
  <si>
    <t>Misty Martinez</t>
  </si>
  <si>
    <t>FTX-29018-215</t>
  </si>
  <si>
    <t>CUST-91662-AF</t>
  </si>
  <si>
    <t>PRD-2938</t>
  </si>
  <si>
    <t>Kimberly Ellis</t>
  </si>
  <si>
    <t>FTX-99035-731</t>
  </si>
  <si>
    <t>CUST-77505-AS</t>
  </si>
  <si>
    <t>PRD-2939</t>
  </si>
  <si>
    <t>Anne Gomez</t>
  </si>
  <si>
    <t>FTX-25851-334</t>
  </si>
  <si>
    <t>CUST-11442-AS</t>
  </si>
  <si>
    <t>PRD-2940</t>
  </si>
  <si>
    <t>Jason Martinez</t>
  </si>
  <si>
    <t>FTX-10036-959</t>
  </si>
  <si>
    <t>CUST-13740-AF</t>
  </si>
  <si>
    <t>PRD-2941</t>
  </si>
  <si>
    <t>Stephen Proctor</t>
  </si>
  <si>
    <t>FTX-39978-687</t>
  </si>
  <si>
    <t>CUST-89173-EU</t>
  </si>
  <si>
    <t>PRD-2942</t>
  </si>
  <si>
    <t>Parker Nolan</t>
  </si>
  <si>
    <t>FTX-96748-940</t>
  </si>
  <si>
    <t>CUST-11002-AF</t>
  </si>
  <si>
    <t>PRD-2943</t>
  </si>
  <si>
    <t>Erica Stephenson</t>
  </si>
  <si>
    <t>FTX-52253-843</t>
  </si>
  <si>
    <t>CUST-45874-EU</t>
  </si>
  <si>
    <t>PRD-2944</t>
  </si>
  <si>
    <t>Austin Wright</t>
  </si>
  <si>
    <t>FTX-88180-955</t>
  </si>
  <si>
    <t>CUST-56191-SA</t>
  </si>
  <si>
    <t>PRD-2945</t>
  </si>
  <si>
    <t>Frederick Bennett</t>
  </si>
  <si>
    <t>FTX-46625-579</t>
  </si>
  <si>
    <t>CUST-26334-AS</t>
  </si>
  <si>
    <t>PRD-2946</t>
  </si>
  <si>
    <t>FTX-54709-748</t>
  </si>
  <si>
    <t>CUST-55815-AS</t>
  </si>
  <si>
    <t>PRD-2947</t>
  </si>
  <si>
    <t>Rodney Wolf</t>
  </si>
  <si>
    <t>FTX-22782-260</t>
  </si>
  <si>
    <t>CUST-45304-SA</t>
  </si>
  <si>
    <t>PRD-2948</t>
  </si>
  <si>
    <t>Joanne Fischer</t>
  </si>
  <si>
    <t>FTX-39224-440</t>
  </si>
  <si>
    <t>CUST-44646-EU</t>
  </si>
  <si>
    <t>PRD-2949</t>
  </si>
  <si>
    <t>Tommy Moore</t>
  </si>
  <si>
    <t>FTX-37305-895</t>
  </si>
  <si>
    <t>CUST-40947-US</t>
  </si>
  <si>
    <t>PRD-2950</t>
  </si>
  <si>
    <t>Scott George</t>
  </si>
  <si>
    <t>FTX-75220-848</t>
  </si>
  <si>
    <t>CUST-34651-EU</t>
  </si>
  <si>
    <t>PRD-2951</t>
  </si>
  <si>
    <t>Maria Gonzalez</t>
  </si>
  <si>
    <t>FTX-27818-919</t>
  </si>
  <si>
    <t>CUST-37673-EU</t>
  </si>
  <si>
    <t>PRD-2952</t>
  </si>
  <si>
    <t>James Morse</t>
  </si>
  <si>
    <t>FTX-84254-931</t>
  </si>
  <si>
    <t>CUST-79245-US</t>
  </si>
  <si>
    <t>PRD-2953</t>
  </si>
  <si>
    <t>Andrea Miller</t>
  </si>
  <si>
    <t>FTX-47039-527</t>
  </si>
  <si>
    <t>CUST-64437-EU</t>
  </si>
  <si>
    <t>PRD-2954</t>
  </si>
  <si>
    <t>Mary Hendricks</t>
  </si>
  <si>
    <t>FTX-52813-781</t>
  </si>
  <si>
    <t>CUST-46602-US</t>
  </si>
  <si>
    <t>PRD-2955</t>
  </si>
  <si>
    <t>Andrew Miller</t>
  </si>
  <si>
    <t>FTX-13798-578</t>
  </si>
  <si>
    <t>CUST-29353-AS</t>
  </si>
  <si>
    <t>PRD-2956</t>
  </si>
  <si>
    <t>Ryan Schwartz</t>
  </si>
  <si>
    <t>FTX-21093-333</t>
  </si>
  <si>
    <t>CUST-40245-EU</t>
  </si>
  <si>
    <t>PRD-2957</t>
  </si>
  <si>
    <t>Michael Martin</t>
  </si>
  <si>
    <t>FTX-92517-326</t>
  </si>
  <si>
    <t>CUST-98715-AF</t>
  </si>
  <si>
    <t>PRD-2958</t>
  </si>
  <si>
    <t>Denise Perez</t>
  </si>
  <si>
    <t>FTX-20243-346</t>
  </si>
  <si>
    <t>CUST-63536-US</t>
  </si>
  <si>
    <t>PRD-2959</t>
  </si>
  <si>
    <t>Mary Johns</t>
  </si>
  <si>
    <t>FTX-78830-514</t>
  </si>
  <si>
    <t>CUST-19430-EU</t>
  </si>
  <si>
    <t>PRD-2960</t>
  </si>
  <si>
    <t>Bryan Bailey</t>
  </si>
  <si>
    <t>FTX-54669-539</t>
  </si>
  <si>
    <t>CUST-52688-US</t>
  </si>
  <si>
    <t>PRD-2961</t>
  </si>
  <si>
    <t>Brandon Lamb</t>
  </si>
  <si>
    <t>FTX-51113-922</t>
  </si>
  <si>
    <t>CUST-75474-SA</t>
  </si>
  <si>
    <t>PRD-2962</t>
  </si>
  <si>
    <t>Angela Moses</t>
  </si>
  <si>
    <t>FTX-95530-826</t>
  </si>
  <si>
    <t>CUST-65803-AF</t>
  </si>
  <si>
    <t>PRD-2963</t>
  </si>
  <si>
    <t>Eugene Bates</t>
  </si>
  <si>
    <t>FTX-61150-804</t>
  </si>
  <si>
    <t>CUST-49555-US</t>
  </si>
  <si>
    <t>PRD-2964</t>
  </si>
  <si>
    <t>Joseph Jackson</t>
  </si>
  <si>
    <t>FTX-55202-727</t>
  </si>
  <si>
    <t>CUST-19627-AS</t>
  </si>
  <si>
    <t>PRD-2965</t>
  </si>
  <si>
    <t>Amanda Carter</t>
  </si>
  <si>
    <t>FTX-77069-298</t>
  </si>
  <si>
    <t>CUST-64870-US</t>
  </si>
  <si>
    <t>PRD-2966</t>
  </si>
  <si>
    <t>Grace Salazar</t>
  </si>
  <si>
    <t>FTX-86550-386</t>
  </si>
  <si>
    <t>CUST-68245-AS</t>
  </si>
  <si>
    <t>PRD-2967</t>
  </si>
  <si>
    <t>Pamela Brooks</t>
  </si>
  <si>
    <t>FTX-22959-149</t>
  </si>
  <si>
    <t>CUST-89311-SA</t>
  </si>
  <si>
    <t>PRD-2968</t>
  </si>
  <si>
    <t>David Peterson</t>
  </si>
  <si>
    <t>FTX-71285-112</t>
  </si>
  <si>
    <t>CUST-96575-US</t>
  </si>
  <si>
    <t>PRD-2969</t>
  </si>
  <si>
    <t>Brian Charles</t>
  </si>
  <si>
    <t>FTX-32366-161</t>
  </si>
  <si>
    <t>CUST-82804-SA</t>
  </si>
  <si>
    <t>PRD-2970</t>
  </si>
  <si>
    <t>Kristin Daniels</t>
  </si>
  <si>
    <t>FTX-40240-162</t>
  </si>
  <si>
    <t>CUST-72882-AS</t>
  </si>
  <si>
    <t>PRD-2971</t>
  </si>
  <si>
    <t>Heather Hamilton</t>
  </si>
  <si>
    <t>FTX-88135-156</t>
  </si>
  <si>
    <t>CUST-89483-AS</t>
  </si>
  <si>
    <t>PRD-2972</t>
  </si>
  <si>
    <t>Donald White</t>
  </si>
  <si>
    <t>FTX-86820-204</t>
  </si>
  <si>
    <t>CUST-97343-AS</t>
  </si>
  <si>
    <t>PRD-2973</t>
  </si>
  <si>
    <t>Sean Jordan</t>
  </si>
  <si>
    <t>FTX-60452-415</t>
  </si>
  <si>
    <t>CUST-92717-AF</t>
  </si>
  <si>
    <t>PRD-2974</t>
  </si>
  <si>
    <t>Robin Weber</t>
  </si>
  <si>
    <t>FTX-57062-894</t>
  </si>
  <si>
    <t>PRD-2975</t>
  </si>
  <si>
    <t>FTX-32295-425</t>
  </si>
  <si>
    <t>CUST-23932-AS</t>
  </si>
  <si>
    <t>PRD-2976</t>
  </si>
  <si>
    <t>Victoria Shaw</t>
  </si>
  <si>
    <t>FTX-21732-252</t>
  </si>
  <si>
    <t>CUST-76555-AF</t>
  </si>
  <si>
    <t>PRD-2977</t>
  </si>
  <si>
    <t>Gabriel Johnson</t>
  </si>
  <si>
    <t>FTX-19472-716</t>
  </si>
  <si>
    <t>CUST-89747-SA</t>
  </si>
  <si>
    <t>PRD-2978</t>
  </si>
  <si>
    <t>Anita Evans</t>
  </si>
  <si>
    <t>FTX-71213-286</t>
  </si>
  <si>
    <t>CUST-94791-EU</t>
  </si>
  <si>
    <t>PRD-2979</t>
  </si>
  <si>
    <t>Dr. Logan Eaton</t>
  </si>
  <si>
    <t>FTX-22709-378</t>
  </si>
  <si>
    <t>CUST-46450-SA</t>
  </si>
  <si>
    <t>PRD-2980</t>
  </si>
  <si>
    <t>Jordan Craig</t>
  </si>
  <si>
    <t>FTX-84457-787</t>
  </si>
  <si>
    <t>CUST-49561-SA</t>
  </si>
  <si>
    <t>PRD-2981</t>
  </si>
  <si>
    <t>Patricia Payne</t>
  </si>
  <si>
    <t>FTX-72506-463</t>
  </si>
  <si>
    <t>CUST-86575-US</t>
  </si>
  <si>
    <t>PRD-2982</t>
  </si>
  <si>
    <t>Mr. David Johnson</t>
  </si>
  <si>
    <t>FTX-67221-623</t>
  </si>
  <si>
    <t>CUST-36099-SA</t>
  </si>
  <si>
    <t>PRD-2983</t>
  </si>
  <si>
    <t>Jonathan Gardner</t>
  </si>
  <si>
    <t>FTX-27292-909</t>
  </si>
  <si>
    <t>CUST-35300-EU</t>
  </si>
  <si>
    <t>PRD-2984</t>
  </si>
  <si>
    <t>Samantha Brown</t>
  </si>
  <si>
    <t>FTX-64213-107</t>
  </si>
  <si>
    <t>CUST-82577-AF</t>
  </si>
  <si>
    <t>PRD-2985</t>
  </si>
  <si>
    <t>Mitchell Jones</t>
  </si>
  <si>
    <t>FTX-15662-971</t>
  </si>
  <si>
    <t>CUST-15433-SA</t>
  </si>
  <si>
    <t>PRD-2986</t>
  </si>
  <si>
    <t>Timothy Clark</t>
  </si>
  <si>
    <t>FTX-18568-591</t>
  </si>
  <si>
    <t>CUST-33948-AF</t>
  </si>
  <si>
    <t>PRD-2987</t>
  </si>
  <si>
    <t>Joseph Morgan</t>
  </si>
  <si>
    <t>FTX-49701-564</t>
  </si>
  <si>
    <t>CUST-76216-EU</t>
  </si>
  <si>
    <t>PRD-2988</t>
  </si>
  <si>
    <t>Mary Myers</t>
  </si>
  <si>
    <t>FTX-39256-341</t>
  </si>
  <si>
    <t>CUST-87137-US</t>
  </si>
  <si>
    <t>PRD-2989</t>
  </si>
  <si>
    <t>Samantha Thompson</t>
  </si>
  <si>
    <t>FTX-40757-514</t>
  </si>
  <si>
    <t>CUST-57213-SA</t>
  </si>
  <si>
    <t>PRD-2990</t>
  </si>
  <si>
    <t>Martha Fleming</t>
  </si>
  <si>
    <t>FTX-25663-237</t>
  </si>
  <si>
    <t>CUST-28523-EU</t>
  </si>
  <si>
    <t>PRD-2991</t>
  </si>
  <si>
    <t>Mark Cook</t>
  </si>
  <si>
    <t>FTX-50965-909</t>
  </si>
  <si>
    <t>CUST-85732-SA</t>
  </si>
  <si>
    <t>PRD-2992</t>
  </si>
  <si>
    <t>Ashley Lamb</t>
  </si>
  <si>
    <t>FTX-49706-191</t>
  </si>
  <si>
    <t>CUST-70047-EU</t>
  </si>
  <si>
    <t>PRD-2993</t>
  </si>
  <si>
    <t>Kaitlyn Thompson</t>
  </si>
  <si>
    <t>FTX-88367-973</t>
  </si>
  <si>
    <t>CUST-78897-AS</t>
  </si>
  <si>
    <t>PRD-2994</t>
  </si>
  <si>
    <t>Benjamin Johnson</t>
  </si>
  <si>
    <t>FTX-81819-972</t>
  </si>
  <si>
    <t>CUST-26018-EU</t>
  </si>
  <si>
    <t>PRD-2995</t>
  </si>
  <si>
    <t>Shawn Chen</t>
  </si>
  <si>
    <t>FTX-43936-913</t>
  </si>
  <si>
    <t>CUST-41351-US</t>
  </si>
  <si>
    <t>PRD-2996</t>
  </si>
  <si>
    <t>Kristy Powers</t>
  </si>
  <si>
    <t>FTX-10429-205</t>
  </si>
  <si>
    <t>CUST-49943-EU</t>
  </si>
  <si>
    <t>PRD-2997</t>
  </si>
  <si>
    <t>Christopher Reid</t>
  </si>
  <si>
    <t>FTX-59769-304</t>
  </si>
  <si>
    <t>CUST-84827-SA</t>
  </si>
  <si>
    <t>PRD-2998</t>
  </si>
  <si>
    <t>Philip Bradford</t>
  </si>
  <si>
    <t>FTX-84232-489</t>
  </si>
  <si>
    <t>CUST-91096-US</t>
  </si>
  <si>
    <t>PRD-2999</t>
  </si>
  <si>
    <t>Justin Waller</t>
  </si>
  <si>
    <t>FTX-29504-424</t>
  </si>
  <si>
    <t>CUST-12445-US</t>
  </si>
  <si>
    <t>PRD-3000</t>
  </si>
  <si>
    <t>Daniel Hill</t>
  </si>
  <si>
    <t>FTX-48795-652</t>
  </si>
  <si>
    <t>CUST-72373-SA</t>
  </si>
  <si>
    <t>PRD-3001</t>
  </si>
  <si>
    <t>Dana Moore</t>
  </si>
  <si>
    <t>FTX-17703-745</t>
  </si>
  <si>
    <t>CUST-58268-SA</t>
  </si>
  <si>
    <t>PRD-3002</t>
  </si>
  <si>
    <t>Christopher Hanson</t>
  </si>
  <si>
    <t>FTX-10263-839</t>
  </si>
  <si>
    <t>CUST-43106-US</t>
  </si>
  <si>
    <t>PRD-3003</t>
  </si>
  <si>
    <t>Donald Ramirez</t>
  </si>
  <si>
    <t>FTX-95263-780</t>
  </si>
  <si>
    <t>CUST-58136-AS</t>
  </si>
  <si>
    <t>PRD-3004</t>
  </si>
  <si>
    <t>Mr. Christian Gonzales</t>
  </si>
  <si>
    <t>FTX-95568-368</t>
  </si>
  <si>
    <t>CUST-49218-AS</t>
  </si>
  <si>
    <t>PRD-3005</t>
  </si>
  <si>
    <t>Michael Young</t>
  </si>
  <si>
    <t>FTX-98525-776</t>
  </si>
  <si>
    <t>CUST-54635-EU</t>
  </si>
  <si>
    <t>PRD-3006</t>
  </si>
  <si>
    <t>Gary Harvey</t>
  </si>
  <si>
    <t>FTX-79201-999</t>
  </si>
  <si>
    <t>CUST-18781-EU</t>
  </si>
  <si>
    <t>PRD-3007</t>
  </si>
  <si>
    <t>Zachary Clay</t>
  </si>
  <si>
    <t>FTX-87148-501</t>
  </si>
  <si>
    <t>CUST-79348-SA</t>
  </si>
  <si>
    <t>PRD-3008</t>
  </si>
  <si>
    <t>Jonathan Warren</t>
  </si>
  <si>
    <t>FTX-66781-332</t>
  </si>
  <si>
    <t>CUST-46271-US</t>
  </si>
  <si>
    <t>PRD-3009</t>
  </si>
  <si>
    <t>Hayden Carlson</t>
  </si>
  <si>
    <t>FTX-11716-337</t>
  </si>
  <si>
    <t>CUST-88475-SA</t>
  </si>
  <si>
    <t>PRD-3010</t>
  </si>
  <si>
    <t>FTX-10673-940</t>
  </si>
  <si>
    <t>CUST-99512-AS</t>
  </si>
  <si>
    <t>PRD-3011</t>
  </si>
  <si>
    <t>Randall Rowe</t>
  </si>
  <si>
    <t>FTX-26190-467</t>
  </si>
  <si>
    <t>CUST-72284-AF</t>
  </si>
  <si>
    <t>PRD-3012</t>
  </si>
  <si>
    <t>Holly Harvey</t>
  </si>
  <si>
    <t>FTX-14695-488</t>
  </si>
  <si>
    <t>CUST-52129-SA</t>
  </si>
  <si>
    <t>PRD-3013</t>
  </si>
  <si>
    <t>Jamie Mckay</t>
  </si>
  <si>
    <t>FTX-10160-631</t>
  </si>
  <si>
    <t>CUST-50599-EU</t>
  </si>
  <si>
    <t>PRD-3014</t>
  </si>
  <si>
    <t>Nichole Mckinney</t>
  </si>
  <si>
    <t>FTX-41726-583</t>
  </si>
  <si>
    <t>CUST-92239-US</t>
  </si>
  <si>
    <t>PRD-3015</t>
  </si>
  <si>
    <t>Christopher Wilson</t>
  </si>
  <si>
    <t>FTX-62071-301</t>
  </si>
  <si>
    <t>CUST-12327-EU</t>
  </si>
  <si>
    <t>PRD-3016</t>
  </si>
  <si>
    <t>FTX-48062-122</t>
  </si>
  <si>
    <t>CUST-64325-EU</t>
  </si>
  <si>
    <t>PRD-3017</t>
  </si>
  <si>
    <t>Danielle Allen</t>
  </si>
  <si>
    <t>FTX-50376-118</t>
  </si>
  <si>
    <t>CUST-14799-EU</t>
  </si>
  <si>
    <t>PRD-3018</t>
  </si>
  <si>
    <t>Brian Simmons</t>
  </si>
  <si>
    <t>FTX-89413-175</t>
  </si>
  <si>
    <t>CUST-62154-SA</t>
  </si>
  <si>
    <t>PRD-3019</t>
  </si>
  <si>
    <t>James Rosario</t>
  </si>
  <si>
    <t>FTX-88950-665</t>
  </si>
  <si>
    <t>CUST-11295-AF</t>
  </si>
  <si>
    <t>PRD-3020</t>
  </si>
  <si>
    <t>William Zamora Jr.</t>
  </si>
  <si>
    <t>FTX-76392-907</t>
  </si>
  <si>
    <t>CUST-66716-AF</t>
  </si>
  <si>
    <t>PRD-3021</t>
  </si>
  <si>
    <t>Alexander Riley</t>
  </si>
  <si>
    <t>FTX-58205-639</t>
  </si>
  <si>
    <t>CUST-18491-AF</t>
  </si>
  <si>
    <t>PRD-3022</t>
  </si>
  <si>
    <t>Katie Weiss</t>
  </si>
  <si>
    <t>FTX-90731-232</t>
  </si>
  <si>
    <t>CUST-12510-AS</t>
  </si>
  <si>
    <t>PRD-3023</t>
  </si>
  <si>
    <t>Martin Johnson</t>
  </si>
  <si>
    <t>FTX-65206-893</t>
  </si>
  <si>
    <t>CUST-48241-EU</t>
  </si>
  <si>
    <t>PRD-3024</t>
  </si>
  <si>
    <t>Heather Webb</t>
  </si>
  <si>
    <t>FTX-91805-946</t>
  </si>
  <si>
    <t>CUST-44563-AS</t>
  </si>
  <si>
    <t>PRD-3025</t>
  </si>
  <si>
    <t>Brittany Ortiz</t>
  </si>
  <si>
    <t>FTX-23807-641</t>
  </si>
  <si>
    <t>CUST-51853-AS</t>
  </si>
  <si>
    <t>PRD-3026</t>
  </si>
  <si>
    <t>Andrew Clay</t>
  </si>
  <si>
    <t>FTX-79544-282</t>
  </si>
  <si>
    <t>CUST-48360-AS</t>
  </si>
  <si>
    <t>PRD-3027</t>
  </si>
  <si>
    <t>Tiffany Williamson</t>
  </si>
  <si>
    <t>FTX-23032-585</t>
  </si>
  <si>
    <t>CUST-51266-SA</t>
  </si>
  <si>
    <t>PRD-3028</t>
  </si>
  <si>
    <t>Michelle Moreno</t>
  </si>
  <si>
    <t>FTX-41483-314</t>
  </si>
  <si>
    <t>CUST-27969-AS</t>
  </si>
  <si>
    <t>PRD-3029</t>
  </si>
  <si>
    <t>Mr. Scott Juarez</t>
  </si>
  <si>
    <t>FTX-35033-735</t>
  </si>
  <si>
    <t>CUST-94534-AF</t>
  </si>
  <si>
    <t>PRD-3030</t>
  </si>
  <si>
    <t>Tyler Rogers</t>
  </si>
  <si>
    <t>FTX-36050-643</t>
  </si>
  <si>
    <t>CUST-38496-US</t>
  </si>
  <si>
    <t>PRD-3031</t>
  </si>
  <si>
    <t>Jacqueline Hoffman</t>
  </si>
  <si>
    <t>FTX-24705-124</t>
  </si>
  <si>
    <t>CUST-11503-US</t>
  </si>
  <si>
    <t>PRD-3032</t>
  </si>
  <si>
    <t>Kylie Miller</t>
  </si>
  <si>
    <t>FTX-86376-127</t>
  </si>
  <si>
    <t>CUST-47541-AS</t>
  </si>
  <si>
    <t>PRD-3033</t>
  </si>
  <si>
    <t>Diane Moore MD</t>
  </si>
  <si>
    <t>FTX-72930-693</t>
  </si>
  <si>
    <t>CUST-42399-AS</t>
  </si>
  <si>
    <t>PRD-3034</t>
  </si>
  <si>
    <t>Brent Thompson</t>
  </si>
  <si>
    <t>FTX-33237-276</t>
  </si>
  <si>
    <t>PRD-3035</t>
  </si>
  <si>
    <t>FTX-95779-531</t>
  </si>
  <si>
    <t>CUST-26445-AS</t>
  </si>
  <si>
    <t>PRD-3036</t>
  </si>
  <si>
    <t>Ashley Bailey</t>
  </si>
  <si>
    <t>FTX-76655-429</t>
  </si>
  <si>
    <t>CUST-23219-EU</t>
  </si>
  <si>
    <t>PRD-3037</t>
  </si>
  <si>
    <t>Michelle Delacruz</t>
  </si>
  <si>
    <t>FTX-47935-128</t>
  </si>
  <si>
    <t>CUST-35954-AF</t>
  </si>
  <si>
    <t>PRD-3038</t>
  </si>
  <si>
    <t>Debra Johnson</t>
  </si>
  <si>
    <t>FTX-46178-393</t>
  </si>
  <si>
    <t>CUST-25561-SA</t>
  </si>
  <si>
    <t>PRD-3039</t>
  </si>
  <si>
    <t>James Carlson MD</t>
  </si>
  <si>
    <t>FTX-76543-518</t>
  </si>
  <si>
    <t>CUST-89780-SA</t>
  </si>
  <si>
    <t>PRD-3040</t>
  </si>
  <si>
    <t>Samantha Eaton</t>
  </si>
  <si>
    <t>FTX-36169-389</t>
  </si>
  <si>
    <t>CUST-11662-AF</t>
  </si>
  <si>
    <t>PRD-3041</t>
  </si>
  <si>
    <t>Robert Perkins</t>
  </si>
  <si>
    <t>FTX-51340-407</t>
  </si>
  <si>
    <t>CUST-56762-AF</t>
  </si>
  <si>
    <t>PRD-3042</t>
  </si>
  <si>
    <t>Johnny Brown</t>
  </si>
  <si>
    <t>FTX-36026-723</t>
  </si>
  <si>
    <t>CUST-89729-US</t>
  </si>
  <si>
    <t>PRD-3043</t>
  </si>
  <si>
    <t>Paul Hicks</t>
  </si>
  <si>
    <t>FTX-87096-375</t>
  </si>
  <si>
    <t>CUST-78998-EU</t>
  </si>
  <si>
    <t>PRD-3044</t>
  </si>
  <si>
    <t>Anthony Drake</t>
  </si>
  <si>
    <t>FTX-38649-687</t>
  </si>
  <si>
    <t>CUST-83406-SA</t>
  </si>
  <si>
    <t>PRD-3045</t>
  </si>
  <si>
    <t>Christopher Levine</t>
  </si>
  <si>
    <t>FTX-39945-555</t>
  </si>
  <si>
    <t>CUST-55170-US</t>
  </si>
  <si>
    <t>PRD-3046</t>
  </si>
  <si>
    <t>Caitlin Mccoy</t>
  </si>
  <si>
    <t>FTX-56860-432</t>
  </si>
  <si>
    <t>CUST-77379-AF</t>
  </si>
  <si>
    <t>PRD-3047</t>
  </si>
  <si>
    <t>Heidi Ball</t>
  </si>
  <si>
    <t>FTX-96729-320</t>
  </si>
  <si>
    <t>CUST-58861-EU</t>
  </si>
  <si>
    <t>PRD-3048</t>
  </si>
  <si>
    <t>Oscar Simpson</t>
  </si>
  <si>
    <t>FTX-87672-936</t>
  </si>
  <si>
    <t>CUST-39727-AS</t>
  </si>
  <si>
    <t>PRD-3049</t>
  </si>
  <si>
    <t>Diana Fitzgerald</t>
  </si>
  <si>
    <t>FTX-90287-248</t>
  </si>
  <si>
    <t>CUST-69893-AF</t>
  </si>
  <si>
    <t>PRD-3050</t>
  </si>
  <si>
    <t>Shannon Evans</t>
  </si>
  <si>
    <t>FTX-82077-190</t>
  </si>
  <si>
    <t>CUST-53381-SA</t>
  </si>
  <si>
    <t>PRD-3051</t>
  </si>
  <si>
    <t>Jeremy Smith</t>
  </si>
  <si>
    <t>FTX-44927-772</t>
  </si>
  <si>
    <t>CUST-61587-AS</t>
  </si>
  <si>
    <t>PRD-3052</t>
  </si>
  <si>
    <t>Tyler Ramirez</t>
  </si>
  <si>
    <t>FTX-93668-547</t>
  </si>
  <si>
    <t>CUST-11130-US</t>
  </si>
  <si>
    <t>PRD-3053</t>
  </si>
  <si>
    <t>FTX-23709-956</t>
  </si>
  <si>
    <t>CUST-25451-EU</t>
  </si>
  <si>
    <t>PRD-3054</t>
  </si>
  <si>
    <t>FTX-38732-520</t>
  </si>
  <si>
    <t>CUST-72050-AS</t>
  </si>
  <si>
    <t>PRD-3055</t>
  </si>
  <si>
    <t>FTX-11319-186</t>
  </si>
  <si>
    <t>CUST-74246-EU</t>
  </si>
  <si>
    <t>PRD-3056</t>
  </si>
  <si>
    <t>Dawn Norman</t>
  </si>
  <si>
    <t>FTX-68836-945</t>
  </si>
  <si>
    <t>CUST-59913-EU</t>
  </si>
  <si>
    <t>PRD-3057</t>
  </si>
  <si>
    <t>Mercedes Robertson</t>
  </si>
  <si>
    <t>FTX-31884-725</t>
  </si>
  <si>
    <t>CUST-59000-US</t>
  </si>
  <si>
    <t>PRD-3058</t>
  </si>
  <si>
    <t>Charles Lewis</t>
  </si>
  <si>
    <t>FTX-79389-419</t>
  </si>
  <si>
    <t>CUST-40757-US</t>
  </si>
  <si>
    <t>PRD-3059</t>
  </si>
  <si>
    <t>Jack Howard</t>
  </si>
  <si>
    <t>FTX-66672-973</t>
  </si>
  <si>
    <t>CUST-81352-SA</t>
  </si>
  <si>
    <t>PRD-3060</t>
  </si>
  <si>
    <t>FTX-63139-270</t>
  </si>
  <si>
    <t>CUST-30766-AS</t>
  </si>
  <si>
    <t>PRD-3061</t>
  </si>
  <si>
    <t>Kaitlin Valentine</t>
  </si>
  <si>
    <t>FTX-24308-923</t>
  </si>
  <si>
    <t>CUST-46018-SA</t>
  </si>
  <si>
    <t>PRD-3062</t>
  </si>
  <si>
    <t>Jason Jarvis</t>
  </si>
  <si>
    <t>FTX-19933-651</t>
  </si>
  <si>
    <t>CUST-86086-SA</t>
  </si>
  <si>
    <t>PRD-3063</t>
  </si>
  <si>
    <t>Kellie Mills</t>
  </si>
  <si>
    <t>FTX-39895-151</t>
  </si>
  <si>
    <t>CUST-71326-SA</t>
  </si>
  <si>
    <t>PRD-3064</t>
  </si>
  <si>
    <t>Diane Pena</t>
  </si>
  <si>
    <t>FTX-63171-189</t>
  </si>
  <si>
    <t>CUST-13257-SA</t>
  </si>
  <si>
    <t>PRD-3065</t>
  </si>
  <si>
    <t>Jose Cruz</t>
  </si>
  <si>
    <t>FTX-38174-104</t>
  </si>
  <si>
    <t>CUST-10008-AS</t>
  </si>
  <si>
    <t>PRD-3066</t>
  </si>
  <si>
    <t>Kaylee Best</t>
  </si>
  <si>
    <t>FTX-44791-341</t>
  </si>
  <si>
    <t>CUST-90082-SA</t>
  </si>
  <si>
    <t>PRD-3067</t>
  </si>
  <si>
    <t>James Harris</t>
  </si>
  <si>
    <t>FTX-20305-130</t>
  </si>
  <si>
    <t>CUST-92634-SA</t>
  </si>
  <si>
    <t>PRD-3068</t>
  </si>
  <si>
    <t>Eric Brown</t>
  </si>
  <si>
    <t>FTX-98295-112</t>
  </si>
  <si>
    <t>CUST-21063-AF</t>
  </si>
  <si>
    <t>PRD-3069</t>
  </si>
  <si>
    <t>Rita Wheeler</t>
  </si>
  <si>
    <t>FTX-15437-488</t>
  </si>
  <si>
    <t>CUST-91603-US</t>
  </si>
  <si>
    <t>PRD-3070</t>
  </si>
  <si>
    <t>Bobby Montoya</t>
  </si>
  <si>
    <t>FTX-33103-428</t>
  </si>
  <si>
    <t>CUST-75695-AS</t>
  </si>
  <si>
    <t>PRD-3071</t>
  </si>
  <si>
    <t>Teresa Johnson</t>
  </si>
  <si>
    <t>FTX-21874-535</t>
  </si>
  <si>
    <t>CUST-46054-AS</t>
  </si>
  <si>
    <t>PRD-3072</t>
  </si>
  <si>
    <t>William Rodriguez</t>
  </si>
  <si>
    <t>FTX-50528-584</t>
  </si>
  <si>
    <t>CUST-48175-AF</t>
  </si>
  <si>
    <t>PRD-3073</t>
  </si>
  <si>
    <t>Kevin Clayton</t>
  </si>
  <si>
    <t>FTX-71878-805</t>
  </si>
  <si>
    <t>CUST-59330-US</t>
  </si>
  <si>
    <t>PRD-3074</t>
  </si>
  <si>
    <t>Ashley Williams</t>
  </si>
  <si>
    <t>FTX-85676-407</t>
  </si>
  <si>
    <t>CUST-38022-EU</t>
  </si>
  <si>
    <t>PRD-3075</t>
  </si>
  <si>
    <t>Jacob Reese</t>
  </si>
  <si>
    <t>FTX-34055-806</t>
  </si>
  <si>
    <t>CUST-34893-SA</t>
  </si>
  <si>
    <t>PRD-3076</t>
  </si>
  <si>
    <t>Kenneth Martin</t>
  </si>
  <si>
    <t>FTX-97825-238</t>
  </si>
  <si>
    <t>CUST-95521-US</t>
  </si>
  <si>
    <t>PRD-3077</t>
  </si>
  <si>
    <t>Taylor Bradley</t>
  </si>
  <si>
    <t>FTX-21519-984</t>
  </si>
  <si>
    <t>CUST-79050-US</t>
  </si>
  <si>
    <t>PRD-3078</t>
  </si>
  <si>
    <t>Aaron Hawkins</t>
  </si>
  <si>
    <t>FTX-83134-756</t>
  </si>
  <si>
    <t>CUST-81754-SA</t>
  </si>
  <si>
    <t>PRD-3079</t>
  </si>
  <si>
    <t>Michaela Brooks</t>
  </si>
  <si>
    <t>FTX-65606-385</t>
  </si>
  <si>
    <t>CUST-77283-EU</t>
  </si>
  <si>
    <t>PRD-3080</t>
  </si>
  <si>
    <t>Veronica Cook</t>
  </si>
  <si>
    <t>FTX-78918-202</t>
  </si>
  <si>
    <t>CUST-31085-AF</t>
  </si>
  <si>
    <t>PRD-3081</t>
  </si>
  <si>
    <t>Carl Rodriguez</t>
  </si>
  <si>
    <t>FTX-99621-454</t>
  </si>
  <si>
    <t>CUST-70795-SA</t>
  </si>
  <si>
    <t>PRD-3082</t>
  </si>
  <si>
    <t>Suzanne Rodriguez</t>
  </si>
  <si>
    <t>FTX-71126-465</t>
  </si>
  <si>
    <t>CUST-50568-EU</t>
  </si>
  <si>
    <t>PRD-3083</t>
  </si>
  <si>
    <t>Heather Roberts</t>
  </si>
  <si>
    <t>FTX-84218-811</t>
  </si>
  <si>
    <t>PRD-3084</t>
  </si>
  <si>
    <t>FTX-73273-394</t>
  </si>
  <si>
    <t>CUST-97351-AF</t>
  </si>
  <si>
    <t>PRD-3085</t>
  </si>
  <si>
    <t>Steve Collins</t>
  </si>
  <si>
    <t>FTX-83935-575</t>
  </si>
  <si>
    <t>CUST-61809-US</t>
  </si>
  <si>
    <t>PRD-3086</t>
  </si>
  <si>
    <t>Chad Merritt</t>
  </si>
  <si>
    <t>FTX-44717-688</t>
  </si>
  <si>
    <t>CUST-71336-AF</t>
  </si>
  <si>
    <t>PRD-3087</t>
  </si>
  <si>
    <t>Rachel Owen</t>
  </si>
  <si>
    <t>FTX-45415-931</t>
  </si>
  <si>
    <t>CUST-99967-AS</t>
  </si>
  <si>
    <t>PRD-3088</t>
  </si>
  <si>
    <t>Kayla Willis</t>
  </si>
  <si>
    <t>FTX-76939-867</t>
  </si>
  <si>
    <t>CUST-85994-US</t>
  </si>
  <si>
    <t>PRD-3089</t>
  </si>
  <si>
    <t>FTX-71508-458</t>
  </si>
  <si>
    <t>CUST-95487-AF</t>
  </si>
  <si>
    <t>PRD-3090</t>
  </si>
  <si>
    <t>Haley Jenkins</t>
  </si>
  <si>
    <t>FTX-19153-420</t>
  </si>
  <si>
    <t>CUST-50885-AF</t>
  </si>
  <si>
    <t>PRD-3091</t>
  </si>
  <si>
    <t>Christina Mccormick</t>
  </si>
  <si>
    <t>FTX-99947-861</t>
  </si>
  <si>
    <t>CUST-68935-SA</t>
  </si>
  <si>
    <t>PRD-3092</t>
  </si>
  <si>
    <t>Taylor Walker MD</t>
  </si>
  <si>
    <t>FTX-74188-442</t>
  </si>
  <si>
    <t>CUST-54341-AF</t>
  </si>
  <si>
    <t>PRD-3093</t>
  </si>
  <si>
    <t>Stanley Kramer</t>
  </si>
  <si>
    <t>FTX-23639-856</t>
  </si>
  <si>
    <t>CUST-37252-SA</t>
  </si>
  <si>
    <t>PRD-3094</t>
  </si>
  <si>
    <t>Jacqueline Wade</t>
  </si>
  <si>
    <t>FTX-71557-435</t>
  </si>
  <si>
    <t>CUST-52497-EU</t>
  </si>
  <si>
    <t>PRD-3095</t>
  </si>
  <si>
    <t>David Gilbert</t>
  </si>
  <si>
    <t>FTX-13775-380</t>
  </si>
  <si>
    <t>CUST-51756-AF</t>
  </si>
  <si>
    <t>PRD-3096</t>
  </si>
  <si>
    <t>Lori Walker</t>
  </si>
  <si>
    <t>FTX-83941-201</t>
  </si>
  <si>
    <t>CUST-23658-AS</t>
  </si>
  <si>
    <t>PRD-3097</t>
  </si>
  <si>
    <t>Michael Evans</t>
  </si>
  <si>
    <t>FTX-99986-571</t>
  </si>
  <si>
    <t>CUST-72436-EU</t>
  </si>
  <si>
    <t>PRD-3098</t>
  </si>
  <si>
    <t>Perry Green</t>
  </si>
  <si>
    <t>FTX-75068-832</t>
  </si>
  <si>
    <t>CUST-35325-EU</t>
  </si>
  <si>
    <t>PRD-3099</t>
  </si>
  <si>
    <t>Laura Scott</t>
  </si>
  <si>
    <t>FTX-35316-238</t>
  </si>
  <si>
    <t>CUST-45222-US</t>
  </si>
  <si>
    <t>PRD-3100</t>
  </si>
  <si>
    <t>David Marshall</t>
  </si>
  <si>
    <t>FTX-69341-903</t>
  </si>
  <si>
    <t>CUST-96356-AF</t>
  </si>
  <si>
    <t>PRD-3101</t>
  </si>
  <si>
    <t>Edward Kelley</t>
  </si>
  <si>
    <t>FTX-65981-725</t>
  </si>
  <si>
    <t>CUST-88047-SA</t>
  </si>
  <si>
    <t>PRD-3102</t>
  </si>
  <si>
    <t>Jose Campbell</t>
  </si>
  <si>
    <t>FTX-52645-320</t>
  </si>
  <si>
    <t>CUST-56253-AS</t>
  </si>
  <si>
    <t>PRD-3103</t>
  </si>
  <si>
    <t>Scott Johnson</t>
  </si>
  <si>
    <t>FTX-49987-496</t>
  </si>
  <si>
    <t>CUST-95907-US</t>
  </si>
  <si>
    <t>PRD-3104</t>
  </si>
  <si>
    <t>Samuel Munoz</t>
  </si>
  <si>
    <t>FTX-30308-353</t>
  </si>
  <si>
    <t>CUST-44544-SA</t>
  </si>
  <si>
    <t>PRD-3105</t>
  </si>
  <si>
    <t>Allen Nelson MD</t>
  </si>
  <si>
    <t>FTX-87169-515</t>
  </si>
  <si>
    <t>CUST-38702-EU</t>
  </si>
  <si>
    <t>PRD-3106</t>
  </si>
  <si>
    <t>Madison Lester</t>
  </si>
  <si>
    <t>FTX-70927-376</t>
  </si>
  <si>
    <t>CUST-51350-EU</t>
  </si>
  <si>
    <t>PRD-3107</t>
  </si>
  <si>
    <t>FTX-15355-921</t>
  </si>
  <si>
    <t>CUST-21729-EU</t>
  </si>
  <si>
    <t>PRD-3108</t>
  </si>
  <si>
    <t>Brenda Jimenez PhD</t>
  </si>
  <si>
    <t>FTX-62831-736</t>
  </si>
  <si>
    <t>CUST-72670-AF</t>
  </si>
  <si>
    <t>PRD-3109</t>
  </si>
  <si>
    <t>Miranda Atkins</t>
  </si>
  <si>
    <t>FTX-15620-751</t>
  </si>
  <si>
    <t>CUST-62491-EU</t>
  </si>
  <si>
    <t>PRD-3110</t>
  </si>
  <si>
    <t>Patrick Miller</t>
  </si>
  <si>
    <t>FTX-89250-807</t>
  </si>
  <si>
    <t>CUST-57438-EU</t>
  </si>
  <si>
    <t>PRD-3111</t>
  </si>
  <si>
    <t>Karen Porter</t>
  </si>
  <si>
    <t>FTX-38576-594</t>
  </si>
  <si>
    <t>CUST-35809-US</t>
  </si>
  <si>
    <t>PRD-3112</t>
  </si>
  <si>
    <t>Yolanda Mcdaniel</t>
  </si>
  <si>
    <t>FTX-58184-341</t>
  </si>
  <si>
    <t>CUST-18268-SA</t>
  </si>
  <si>
    <t>PRD-3113</t>
  </si>
  <si>
    <t>Mrs. Amy Wood DVM</t>
  </si>
  <si>
    <t>FTX-62835-484</t>
  </si>
  <si>
    <t>CUST-64001-AF</t>
  </si>
  <si>
    <t>PRD-3114</t>
  </si>
  <si>
    <t>Ruben Weeks</t>
  </si>
  <si>
    <t>FTX-34041-277</t>
  </si>
  <si>
    <t>CUST-89487-AF</t>
  </si>
  <si>
    <t>PRD-3115</t>
  </si>
  <si>
    <t>Debra Lynch</t>
  </si>
  <si>
    <t>FTX-75905-159</t>
  </si>
  <si>
    <t>CUST-24345-EU</t>
  </si>
  <si>
    <t>PRD-3116</t>
  </si>
  <si>
    <t>John Diaz</t>
  </si>
  <si>
    <t>FTX-49843-715</t>
  </si>
  <si>
    <t>CUST-30284-SA</t>
  </si>
  <si>
    <t>PRD-3117</t>
  </si>
  <si>
    <t>Kevin Davies</t>
  </si>
  <si>
    <t>FTX-25134-367</t>
  </si>
  <si>
    <t>CUST-89082-AF</t>
  </si>
  <si>
    <t>PRD-3118</t>
  </si>
  <si>
    <t>Jennifer Ali</t>
  </si>
  <si>
    <t>FTX-46009-724</t>
  </si>
  <si>
    <t>CUST-55223-EU</t>
  </si>
  <si>
    <t>PRD-3119</t>
  </si>
  <si>
    <t>Diane Brown</t>
  </si>
  <si>
    <t>FTX-89925-867</t>
  </si>
  <si>
    <t>CUST-42250-EU</t>
  </si>
  <si>
    <t>PRD-3120</t>
  </si>
  <si>
    <t>Samuel Berger</t>
  </si>
  <si>
    <t>FTX-96498-731</t>
  </si>
  <si>
    <t>CUST-10404-AS</t>
  </si>
  <si>
    <t>PRD-3121</t>
  </si>
  <si>
    <t>Christopher Bradshaw</t>
  </si>
  <si>
    <t>FTX-22128-993</t>
  </si>
  <si>
    <t>CUST-35016-EU</t>
  </si>
  <si>
    <t>PRD-3122</t>
  </si>
  <si>
    <t>Jake Mcgee</t>
  </si>
  <si>
    <t>FTX-65167-633</t>
  </si>
  <si>
    <t>CUST-32953-AS</t>
  </si>
  <si>
    <t>PRD-3123</t>
  </si>
  <si>
    <t>Veronica Morales</t>
  </si>
  <si>
    <t>FTX-82952-258</t>
  </si>
  <si>
    <t>CUST-76842-EU</t>
  </si>
  <si>
    <t>PRD-3124</t>
  </si>
  <si>
    <t>Wayne Ramirez</t>
  </si>
  <si>
    <t>FTX-97435-942</t>
  </si>
  <si>
    <t>CUST-94760-SA</t>
  </si>
  <si>
    <t>PRD-3125</t>
  </si>
  <si>
    <t>Terri Taylor</t>
  </si>
  <si>
    <t>FTX-23213-857</t>
  </si>
  <si>
    <t>CUST-63149-EU</t>
  </si>
  <si>
    <t>PRD-3126</t>
  </si>
  <si>
    <t>Allen Little</t>
  </si>
  <si>
    <t>FTX-58556-443</t>
  </si>
  <si>
    <t>CUST-97735-US</t>
  </si>
  <si>
    <t>PRD-3127</t>
  </si>
  <si>
    <t>Karen Guzman</t>
  </si>
  <si>
    <t>FTX-33664-258</t>
  </si>
  <si>
    <t>CUST-30974-AS</t>
  </si>
  <si>
    <t>PRD-3128</t>
  </si>
  <si>
    <t>Emily Howe</t>
  </si>
  <si>
    <t>FTX-91094-329</t>
  </si>
  <si>
    <t>CUST-34630-EU</t>
  </si>
  <si>
    <t>PRD-3129</t>
  </si>
  <si>
    <t>Andrew Tyler</t>
  </si>
  <si>
    <t>FTX-38383-815</t>
  </si>
  <si>
    <t>CUST-91472-SA</t>
  </si>
  <si>
    <t>PRD-3130</t>
  </si>
  <si>
    <t>Dominique Haas</t>
  </si>
  <si>
    <t>FTX-62698-549</t>
  </si>
  <si>
    <t>CUST-40045-AS</t>
  </si>
  <si>
    <t>PRD-3131</t>
  </si>
  <si>
    <t>Christina Brandt</t>
  </si>
  <si>
    <t>FTX-90312-853</t>
  </si>
  <si>
    <t>CUST-93748-AS</t>
  </si>
  <si>
    <t>PRD-3132</t>
  </si>
  <si>
    <t>Anthony Baldwin</t>
  </si>
  <si>
    <t>FTX-45174-278</t>
  </si>
  <si>
    <t>CUST-58127-SA</t>
  </si>
  <si>
    <t>PRD-3133</t>
  </si>
  <si>
    <t>Mrs. Cindy Murphy MD</t>
  </si>
  <si>
    <t>FTX-79189-238</t>
  </si>
  <si>
    <t>CUST-31824-AS</t>
  </si>
  <si>
    <t>PRD-3134</t>
  </si>
  <si>
    <t>Robert Jones</t>
  </si>
  <si>
    <t>FTX-55677-776</t>
  </si>
  <si>
    <t>CUST-46159-SA</t>
  </si>
  <si>
    <t>PRD-3135</t>
  </si>
  <si>
    <t>Monique Williams</t>
  </si>
  <si>
    <t>FTX-86593-282</t>
  </si>
  <si>
    <t>CUST-31790-EU</t>
  </si>
  <si>
    <t>PRD-3136</t>
  </si>
  <si>
    <t>Anna Golden</t>
  </si>
  <si>
    <t>FTX-43040-337</t>
  </si>
  <si>
    <t>CUST-40526-EU</t>
  </si>
  <si>
    <t>PRD-3137</t>
  </si>
  <si>
    <t>Elizabeth Huang</t>
  </si>
  <si>
    <t>FTX-62857-712</t>
  </si>
  <si>
    <t>CUST-26235-SA</t>
  </si>
  <si>
    <t>PRD-3138</t>
  </si>
  <si>
    <t>Kimberly Nash</t>
  </si>
  <si>
    <t>FTX-16405-430</t>
  </si>
  <si>
    <t>CUST-12103-AF</t>
  </si>
  <si>
    <t>PRD-3139</t>
  </si>
  <si>
    <t>Eric Martinez</t>
  </si>
  <si>
    <t>FTX-81849-494</t>
  </si>
  <si>
    <t>CUST-24015-AS</t>
  </si>
  <si>
    <t>PRD-3140</t>
  </si>
  <si>
    <t>Dennis Gomez</t>
  </si>
  <si>
    <t>FTX-61025-526</t>
  </si>
  <si>
    <t>CUST-66807-SA</t>
  </si>
  <si>
    <t>PRD-3141</t>
  </si>
  <si>
    <t>Ryan Everett</t>
  </si>
  <si>
    <t>FTX-15926-601</t>
  </si>
  <si>
    <t>CUST-74695-US</t>
  </si>
  <si>
    <t>PRD-3142</t>
  </si>
  <si>
    <t>Micheal Haney</t>
  </si>
  <si>
    <t>FTX-10563-835</t>
  </si>
  <si>
    <t>CUST-30591-AS</t>
  </si>
  <si>
    <t>PRD-3143</t>
  </si>
  <si>
    <t>Tanner Wallace</t>
  </si>
  <si>
    <t>FTX-53519-629</t>
  </si>
  <si>
    <t>CUST-58389-AS</t>
  </si>
  <si>
    <t>PRD-3144</t>
  </si>
  <si>
    <t>Dr. Kevin Jones</t>
  </si>
  <si>
    <t>FTX-44775-578</t>
  </si>
  <si>
    <t>CUST-95001-EU</t>
  </si>
  <si>
    <t>PRD-3145</t>
  </si>
  <si>
    <t>Ronald Perkins</t>
  </si>
  <si>
    <t>FTX-61286-667</t>
  </si>
  <si>
    <t>CUST-20297-SA</t>
  </si>
  <si>
    <t>PRD-3146</t>
  </si>
  <si>
    <t>Alyssa Simpson</t>
  </si>
  <si>
    <t>FTX-57636-751</t>
  </si>
  <si>
    <t>CUST-21453-AS</t>
  </si>
  <si>
    <t>PRD-3147</t>
  </si>
  <si>
    <t>Kimberly Allen</t>
  </si>
  <si>
    <t>FTX-46389-511</t>
  </si>
  <si>
    <t>CUST-28075-EU</t>
  </si>
  <si>
    <t>PRD-3148</t>
  </si>
  <si>
    <t>Dennis Alvarado</t>
  </si>
  <si>
    <t>FTX-13079-209</t>
  </si>
  <si>
    <t>CUST-68177-EU</t>
  </si>
  <si>
    <t>PRD-3149</t>
  </si>
  <si>
    <t>Nicholas Jones</t>
  </si>
  <si>
    <t>FTX-83095-549</t>
  </si>
  <si>
    <t>CUST-48600-US</t>
  </si>
  <si>
    <t>PRD-3150</t>
  </si>
  <si>
    <t>Robert Morales</t>
  </si>
  <si>
    <t>FTX-57615-845</t>
  </si>
  <si>
    <t>CUST-25392-EU</t>
  </si>
  <si>
    <t>PRD-3151</t>
  </si>
  <si>
    <t>Ashley Bennett</t>
  </si>
  <si>
    <t>FTX-81002-976</t>
  </si>
  <si>
    <t>CUST-54878-AS</t>
  </si>
  <si>
    <t>PRD-3152</t>
  </si>
  <si>
    <t>Maria Floyd</t>
  </si>
  <si>
    <t>FTX-33587-885</t>
  </si>
  <si>
    <t>CUST-67053-AS</t>
  </si>
  <si>
    <t>PRD-3153</t>
  </si>
  <si>
    <t>Shelby Thomas</t>
  </si>
  <si>
    <t>FTX-77635-349</t>
  </si>
  <si>
    <t>CUST-11367-AS</t>
  </si>
  <si>
    <t>PRD-3154</t>
  </si>
  <si>
    <t>Chad Obrien</t>
  </si>
  <si>
    <t>FTX-71943-178</t>
  </si>
  <si>
    <t>CUST-83841-SA</t>
  </si>
  <si>
    <t>PRD-3155</t>
  </si>
  <si>
    <t>Stacie Jones</t>
  </si>
  <si>
    <t>FTX-40063-930</t>
  </si>
  <si>
    <t>CUST-90675-AF</t>
  </si>
  <si>
    <t>PRD-3156</t>
  </si>
  <si>
    <t>Michael Morrison</t>
  </si>
  <si>
    <t>FTX-38709-533</t>
  </si>
  <si>
    <t>CUST-28907-EU</t>
  </si>
  <si>
    <t>PRD-3157</t>
  </si>
  <si>
    <t>Jason Ball</t>
  </si>
  <si>
    <t>FTX-49009-836</t>
  </si>
  <si>
    <t>CUST-90220-AF</t>
  </si>
  <si>
    <t>PRD-3158</t>
  </si>
  <si>
    <t>FTX-81234-776</t>
  </si>
  <si>
    <t>CUST-65498-AF</t>
  </si>
  <si>
    <t>PRD-3159</t>
  </si>
  <si>
    <t>Stephanie Bishop</t>
  </si>
  <si>
    <t>FTX-84394-857</t>
  </si>
  <si>
    <t>CUST-91694-SA</t>
  </si>
  <si>
    <t>PRD-3160</t>
  </si>
  <si>
    <t>Anthony Wade</t>
  </si>
  <si>
    <t>FTX-63244-322</t>
  </si>
  <si>
    <t>CUST-57025-AS</t>
  </si>
  <si>
    <t>PRD-3161</t>
  </si>
  <si>
    <t>Ana Powell</t>
  </si>
  <si>
    <t>FTX-56572-434</t>
  </si>
  <si>
    <t>CUST-96482-AS</t>
  </si>
  <si>
    <t>PRD-3162</t>
  </si>
  <si>
    <t>Katrina Kennedy</t>
  </si>
  <si>
    <t>FTX-37223-569</t>
  </si>
  <si>
    <t>CUST-52950-EU</t>
  </si>
  <si>
    <t>PRD-3163</t>
  </si>
  <si>
    <t>Kristina Edwards</t>
  </si>
  <si>
    <t>FTX-28003-472</t>
  </si>
  <si>
    <t>CUST-44799-US</t>
  </si>
  <si>
    <t>PRD-3164</t>
  </si>
  <si>
    <t>Alicia Kline</t>
  </si>
  <si>
    <t>FTX-28522-403</t>
  </si>
  <si>
    <t>CUST-66854-SA</t>
  </si>
  <si>
    <t>PRD-3165</t>
  </si>
  <si>
    <t>Corey Mclaughlin</t>
  </si>
  <si>
    <t>FTX-83500-281</t>
  </si>
  <si>
    <t>CUST-76701-SA</t>
  </si>
  <si>
    <t>PRD-3166</t>
  </si>
  <si>
    <t>Sean Garcia</t>
  </si>
  <si>
    <t>FTX-20739-782</t>
  </si>
  <si>
    <t>CUST-92669-US</t>
  </si>
  <si>
    <t>PRD-3167</t>
  </si>
  <si>
    <t>FTX-87728-855</t>
  </si>
  <si>
    <t>CUST-71223-US</t>
  </si>
  <si>
    <t>PRD-3168</t>
  </si>
  <si>
    <t>Lawrence Clark</t>
  </si>
  <si>
    <t>FTX-82128-338</t>
  </si>
  <si>
    <t>CUST-13147-AS</t>
  </si>
  <si>
    <t>PRD-3169</t>
  </si>
  <si>
    <t>Taylor Mcgee</t>
  </si>
  <si>
    <t>FTX-84866-914</t>
  </si>
  <si>
    <t>CUST-67922-US</t>
  </si>
  <si>
    <t>PRD-3170</t>
  </si>
  <si>
    <t>Henry Fuentes</t>
  </si>
  <si>
    <t>FTX-16553-224</t>
  </si>
  <si>
    <t>CUST-68406-AS</t>
  </si>
  <si>
    <t>PRD-3171</t>
  </si>
  <si>
    <t>Andrew Moore</t>
  </si>
  <si>
    <t>FTX-90262-754</t>
  </si>
  <si>
    <t>CUST-39647-SA</t>
  </si>
  <si>
    <t>PRD-3172</t>
  </si>
  <si>
    <t>Jonathan Lopez</t>
  </si>
  <si>
    <t>FTX-82032-848</t>
  </si>
  <si>
    <t>CUST-15758-US</t>
  </si>
  <si>
    <t>PRD-3173</t>
  </si>
  <si>
    <t>Crystal Davis</t>
  </si>
  <si>
    <t>FTX-30259-141</t>
  </si>
  <si>
    <t>CUST-30075-US</t>
  </si>
  <si>
    <t>PRD-3174</t>
  </si>
  <si>
    <t>Kelly Martinez</t>
  </si>
  <si>
    <t>FTX-61198-699</t>
  </si>
  <si>
    <t>CUST-94592-SA</t>
  </si>
  <si>
    <t>PRD-3175</t>
  </si>
  <si>
    <t>Katherine Carlson</t>
  </si>
  <si>
    <t>FTX-85035-133</t>
  </si>
  <si>
    <t>CUST-95394-US</t>
  </si>
  <si>
    <t>PRD-3176</t>
  </si>
  <si>
    <t>Ryan Miller</t>
  </si>
  <si>
    <t>FTX-84893-716</t>
  </si>
  <si>
    <t>CUST-40968-AF</t>
  </si>
  <si>
    <t>PRD-3177</t>
  </si>
  <si>
    <t>Erin Lewis</t>
  </si>
  <si>
    <t>FTX-30282-135</t>
  </si>
  <si>
    <t>CUST-50490-AS</t>
  </si>
  <si>
    <t>PRD-3178</t>
  </si>
  <si>
    <t>Victoria Thompson</t>
  </si>
  <si>
    <t>FTX-36154-354</t>
  </si>
  <si>
    <t>CUST-49567-US</t>
  </si>
  <si>
    <t>PRD-3179</t>
  </si>
  <si>
    <t>Mrs. Anne Garcia</t>
  </si>
  <si>
    <t>FTX-88601-499</t>
  </si>
  <si>
    <t>CUST-31121-AF</t>
  </si>
  <si>
    <t>PRD-3180</t>
  </si>
  <si>
    <t>Ronnie Williamson</t>
  </si>
  <si>
    <t>FTX-52638-378</t>
  </si>
  <si>
    <t>CUST-33008-SA</t>
  </si>
  <si>
    <t>PRD-3181</t>
  </si>
  <si>
    <t>Melissa Ritter</t>
  </si>
  <si>
    <t>FTX-41568-421</t>
  </si>
  <si>
    <t>CUST-86540-US</t>
  </si>
  <si>
    <t>PRD-3182</t>
  </si>
  <si>
    <t>Danielle Rivas</t>
  </si>
  <si>
    <t>FTX-95782-764</t>
  </si>
  <si>
    <t>CUST-49386-AF</t>
  </si>
  <si>
    <t>PRD-3183</t>
  </si>
  <si>
    <t>Randy Adams</t>
  </si>
  <si>
    <t>FTX-31687-923</t>
  </si>
  <si>
    <t>CUST-11411-US</t>
  </si>
  <si>
    <t>PRD-3184</t>
  </si>
  <si>
    <t>Sharon Wallace</t>
  </si>
  <si>
    <t>FTX-44918-760</t>
  </si>
  <si>
    <t>CUST-71873-SA</t>
  </si>
  <si>
    <t>PRD-3185</t>
  </si>
  <si>
    <t>Kimberly Patel</t>
  </si>
  <si>
    <t>FTX-44164-328</t>
  </si>
  <si>
    <t>CUST-21634-EU</t>
  </si>
  <si>
    <t>PRD-3186</t>
  </si>
  <si>
    <t>Kevin Jones</t>
  </si>
  <si>
    <t>FTX-76996-751</t>
  </si>
  <si>
    <t>CUST-79134-SA</t>
  </si>
  <si>
    <t>PRD-3187</t>
  </si>
  <si>
    <t>Haley Miller</t>
  </si>
  <si>
    <t>FTX-62608-561</t>
  </si>
  <si>
    <t>CUST-49426-AF</t>
  </si>
  <si>
    <t>PRD-3188</t>
  </si>
  <si>
    <t>David Brooks</t>
  </si>
  <si>
    <t>FTX-41786-333</t>
  </si>
  <si>
    <t>CUST-33594-EU</t>
  </si>
  <si>
    <t>PRD-3189</t>
  </si>
  <si>
    <t>David Maxwell</t>
  </si>
  <si>
    <t>FTX-32162-693</t>
  </si>
  <si>
    <t>CUST-64984-AS</t>
  </si>
  <si>
    <t>PRD-3190</t>
  </si>
  <si>
    <t>Linda Lewis</t>
  </si>
  <si>
    <t>FTX-51068-175</t>
  </si>
  <si>
    <t>CUST-82191-AF</t>
  </si>
  <si>
    <t>PRD-3191</t>
  </si>
  <si>
    <t>Jasmine White</t>
  </si>
  <si>
    <t>FTX-99472-839</t>
  </si>
  <si>
    <t>CUST-84719-AF</t>
  </si>
  <si>
    <t>PRD-3192</t>
  </si>
  <si>
    <t>Dr. Emily Holt</t>
  </si>
  <si>
    <t>FTX-78894-402</t>
  </si>
  <si>
    <t>CUST-29136-EU</t>
  </si>
  <si>
    <t>PRD-3193</t>
  </si>
  <si>
    <t>Phillip Reed</t>
  </si>
  <si>
    <t>FTX-78843-963</t>
  </si>
  <si>
    <t>CUST-85203-EU</t>
  </si>
  <si>
    <t>PRD-3194</t>
  </si>
  <si>
    <t>Jeremy Bolton</t>
  </si>
  <si>
    <t>FTX-79275-803</t>
  </si>
  <si>
    <t>CUST-76146-AF</t>
  </si>
  <si>
    <t>PRD-3195</t>
  </si>
  <si>
    <t>Joel Mullins</t>
  </si>
  <si>
    <t>FTX-55777-524</t>
  </si>
  <si>
    <t>CUST-97202-SA</t>
  </si>
  <si>
    <t>PRD-3196</t>
  </si>
  <si>
    <t>Darrell Patel</t>
  </si>
  <si>
    <t>FTX-90942-529</t>
  </si>
  <si>
    <t>CUST-16095-AF</t>
  </si>
  <si>
    <t>PRD-3197</t>
  </si>
  <si>
    <t>Darius Richards</t>
  </si>
  <si>
    <t>FTX-56415-656</t>
  </si>
  <si>
    <t>CUST-63723-AS</t>
  </si>
  <si>
    <t>PRD-3198</t>
  </si>
  <si>
    <t>David Morgan</t>
  </si>
  <si>
    <t>FTX-33575-604</t>
  </si>
  <si>
    <t>CUST-21200-AF</t>
  </si>
  <si>
    <t>PRD-3199</t>
  </si>
  <si>
    <t>Miguel Williams</t>
  </si>
  <si>
    <t>FTX-31664-275</t>
  </si>
  <si>
    <t>CUST-76553-US</t>
  </si>
  <si>
    <t>PRD-3200</t>
  </si>
  <si>
    <t>Brandon Burton</t>
  </si>
  <si>
    <t>FTX-73864-373</t>
  </si>
  <si>
    <t>CUST-36996-AS</t>
  </si>
  <si>
    <t>PRD-3201</t>
  </si>
  <si>
    <t>Laura Powers</t>
  </si>
  <si>
    <t>FTX-58297-137</t>
  </si>
  <si>
    <t>CUST-94636-SA</t>
  </si>
  <si>
    <t>PRD-3202</t>
  </si>
  <si>
    <t>Alexis Malone</t>
  </si>
  <si>
    <t>FTX-99788-464</t>
  </si>
  <si>
    <t>CUST-24866-SA</t>
  </si>
  <si>
    <t>PRD-3203</t>
  </si>
  <si>
    <t>Paul Mahoney</t>
  </si>
  <si>
    <t>FTX-55397-451</t>
  </si>
  <si>
    <t>CUST-90305-AF</t>
  </si>
  <si>
    <t>PRD-3204</t>
  </si>
  <si>
    <t>Erica Walker</t>
  </si>
  <si>
    <t>FTX-80103-968</t>
  </si>
  <si>
    <t>CUST-50094-AF</t>
  </si>
  <si>
    <t>PRD-3205</t>
  </si>
  <si>
    <t>Joshua Khan</t>
  </si>
  <si>
    <t>FTX-89223-537</t>
  </si>
  <si>
    <t>CUST-61449-SA</t>
  </si>
  <si>
    <t>PRD-3206</t>
  </si>
  <si>
    <t>Jennifer Dixon</t>
  </si>
  <si>
    <t>FTX-50611-860</t>
  </si>
  <si>
    <t>CUST-82794-AS</t>
  </si>
  <si>
    <t>PRD-3207</t>
  </si>
  <si>
    <t>Blake Johnson</t>
  </si>
  <si>
    <t>FTX-34753-967</t>
  </si>
  <si>
    <t>CUST-87890-SA</t>
  </si>
  <si>
    <t>PRD-3208</t>
  </si>
  <si>
    <t>Jon Woods</t>
  </si>
  <si>
    <t>FTX-53544-750</t>
  </si>
  <si>
    <t>CUST-57677-AS</t>
  </si>
  <si>
    <t>PRD-3209</t>
  </si>
  <si>
    <t>Thomas Walton</t>
  </si>
  <si>
    <t>FTX-67599-621</t>
  </si>
  <si>
    <t>CUST-25925-EU</t>
  </si>
  <si>
    <t>PRD-3210</t>
  </si>
  <si>
    <t>Courtney Williams</t>
  </si>
  <si>
    <t>FTX-57793-325</t>
  </si>
  <si>
    <t>CUST-49279-EU</t>
  </si>
  <si>
    <t>PRD-3211</t>
  </si>
  <si>
    <t>Mandy Browning</t>
  </si>
  <si>
    <t>FTX-66758-918</t>
  </si>
  <si>
    <t>CUST-89453-SA</t>
  </si>
  <si>
    <t>PRD-3212</t>
  </si>
  <si>
    <t>Anthony Schultz</t>
  </si>
  <si>
    <t>FTX-97673-504</t>
  </si>
  <si>
    <t>CUST-86907-SA</t>
  </si>
  <si>
    <t>PRD-3213</t>
  </si>
  <si>
    <t>Elizabeth Keith</t>
  </si>
  <si>
    <t>FTX-96162-390</t>
  </si>
  <si>
    <t>CUST-53940-SA</t>
  </si>
  <si>
    <t>PRD-3214</t>
  </si>
  <si>
    <t>Dylan Ryan</t>
  </si>
  <si>
    <t>FTX-93949-291</t>
  </si>
  <si>
    <t>CUST-23908-AF</t>
  </si>
  <si>
    <t>PRD-3215</t>
  </si>
  <si>
    <t>Karen Rogers</t>
  </si>
  <si>
    <t>FTX-59901-832</t>
  </si>
  <si>
    <t>CUST-24696-AF</t>
  </si>
  <si>
    <t>PRD-3216</t>
  </si>
  <si>
    <t>Kristin Rodriguez</t>
  </si>
  <si>
    <t>FTX-44543-142</t>
  </si>
  <si>
    <t>CUST-34282-AS</t>
  </si>
  <si>
    <t>PRD-3217</t>
  </si>
  <si>
    <t>Vicki Donaldson</t>
  </si>
  <si>
    <t>FTX-59885-388</t>
  </si>
  <si>
    <t>CUST-48613-AF</t>
  </si>
  <si>
    <t>PRD-3218</t>
  </si>
  <si>
    <t>FTX-37064-762</t>
  </si>
  <si>
    <t>CUST-41302-SA</t>
  </si>
  <si>
    <t>PRD-3219</t>
  </si>
  <si>
    <t>Christopher Johnson</t>
  </si>
  <si>
    <t>FTX-81101-456</t>
  </si>
  <si>
    <t>CUST-61010-SA</t>
  </si>
  <si>
    <t>PRD-3220</t>
  </si>
  <si>
    <t>Dr. Lori Wilson</t>
  </si>
  <si>
    <t>FTX-27158-481</t>
  </si>
  <si>
    <t>CUST-33478-SA</t>
  </si>
  <si>
    <t>PRD-3221</t>
  </si>
  <si>
    <t>Joshua Lopez</t>
  </si>
  <si>
    <t>FTX-16886-377</t>
  </si>
  <si>
    <t>CUST-40350-EU</t>
  </si>
  <si>
    <t>PRD-3222</t>
  </si>
  <si>
    <t>Tracy Rodgers</t>
  </si>
  <si>
    <t>FTX-50957-567</t>
  </si>
  <si>
    <t>CUST-53668-EU</t>
  </si>
  <si>
    <t>PRD-3223</t>
  </si>
  <si>
    <t>Gina Lester</t>
  </si>
  <si>
    <t>FTX-94210-679</t>
  </si>
  <si>
    <t>CUST-18054-US</t>
  </si>
  <si>
    <t>PRD-3224</t>
  </si>
  <si>
    <t>Becky Hall</t>
  </si>
  <si>
    <t>FTX-24387-765</t>
  </si>
  <si>
    <t>CUST-22841-EU</t>
  </si>
  <si>
    <t>PRD-3225</t>
  </si>
  <si>
    <t>Kathleen Ibarra</t>
  </si>
  <si>
    <t>FTX-38927-766</t>
  </si>
  <si>
    <t>CUST-77681-SA</t>
  </si>
  <si>
    <t>PRD-3226</t>
  </si>
  <si>
    <t>Nicole Hernandez</t>
  </si>
  <si>
    <t>FTX-70934-711</t>
  </si>
  <si>
    <t>CUST-32385-US</t>
  </si>
  <si>
    <t>PRD-3227</t>
  </si>
  <si>
    <t>Brandon Jensen</t>
  </si>
  <si>
    <t>FTX-97127-346</t>
  </si>
  <si>
    <t>CUST-32571-AS</t>
  </si>
  <si>
    <t>PRD-3228</t>
  </si>
  <si>
    <t>Wesley Lewis</t>
  </si>
  <si>
    <t>FTX-21397-537</t>
  </si>
  <si>
    <t>CUST-53306-AS</t>
  </si>
  <si>
    <t>PRD-3229</t>
  </si>
  <si>
    <t>Michael Hanson</t>
  </si>
  <si>
    <t>FTX-24795-296</t>
  </si>
  <si>
    <t>CUST-73088-SA</t>
  </si>
  <si>
    <t>PRD-3230</t>
  </si>
  <si>
    <t>Mike Buchanan</t>
  </si>
  <si>
    <t>FTX-74456-183</t>
  </si>
  <si>
    <t>CUST-24882-AS</t>
  </si>
  <si>
    <t>PRD-3231</t>
  </si>
  <si>
    <t>Theresa Gomez</t>
  </si>
  <si>
    <t>FTX-95966-419</t>
  </si>
  <si>
    <t>CUST-74142-EU</t>
  </si>
  <si>
    <t>PRD-3232</t>
  </si>
  <si>
    <t>Tyler Norton</t>
  </si>
  <si>
    <t>FTX-96984-783</t>
  </si>
  <si>
    <t>CUST-79708-AS</t>
  </si>
  <si>
    <t>PRD-3233</t>
  </si>
  <si>
    <t>FTX-80300-724</t>
  </si>
  <si>
    <t>CUST-34344-AF</t>
  </si>
  <si>
    <t>PRD-3234</t>
  </si>
  <si>
    <t>Brenda Thomas</t>
  </si>
  <si>
    <t>FTX-95326-621</t>
  </si>
  <si>
    <t>CUST-97000-AS</t>
  </si>
  <si>
    <t>PRD-3235</t>
  </si>
  <si>
    <t>John Suarez</t>
  </si>
  <si>
    <t>FTX-28814-551</t>
  </si>
  <si>
    <t>CUST-65977-US</t>
  </si>
  <si>
    <t>PRD-3236</t>
  </si>
  <si>
    <t>Linda Anderson</t>
  </si>
  <si>
    <t>FTX-82074-742</t>
  </si>
  <si>
    <t>CUST-29875-EU</t>
  </si>
  <si>
    <t>PRD-3237</t>
  </si>
  <si>
    <t>Melanie Lopez</t>
  </si>
  <si>
    <t>FTX-31305-282</t>
  </si>
  <si>
    <t>CUST-38237-SA</t>
  </si>
  <si>
    <t>PRD-3238</t>
  </si>
  <si>
    <t>Jesse Hernandez</t>
  </si>
  <si>
    <t>FTX-40095-616</t>
  </si>
  <si>
    <t>CUST-60642-AF</t>
  </si>
  <si>
    <t>PRD-3239</t>
  </si>
  <si>
    <t>FTX-52594-856</t>
  </si>
  <si>
    <t>CUST-92910-EU</t>
  </si>
  <si>
    <t>PRD-3240</t>
  </si>
  <si>
    <t>Kristopher Jimenez</t>
  </si>
  <si>
    <t>FTX-83566-708</t>
  </si>
  <si>
    <t>CUST-34005-US</t>
  </si>
  <si>
    <t>PRD-3241</t>
  </si>
  <si>
    <t>Charles Skinner</t>
  </si>
  <si>
    <t>FTX-51795-958</t>
  </si>
  <si>
    <t>CUST-79320-AF</t>
  </si>
  <si>
    <t>PRD-3242</t>
  </si>
  <si>
    <t>Charles Daniel</t>
  </si>
  <si>
    <t>FTX-23093-199</t>
  </si>
  <si>
    <t>CUST-28362-SA</t>
  </si>
  <si>
    <t>PRD-3243</t>
  </si>
  <si>
    <t>Scott Kelly</t>
  </si>
  <si>
    <t>FTX-74993-877</t>
  </si>
  <si>
    <t>CUST-65395-AS</t>
  </si>
  <si>
    <t>PRD-3244</t>
  </si>
  <si>
    <t>Andrew Brown</t>
  </si>
  <si>
    <t>FTX-90333-452</t>
  </si>
  <si>
    <t>CUST-10189-AF</t>
  </si>
  <si>
    <t>PRD-3245</t>
  </si>
  <si>
    <t>Emily Brown</t>
  </si>
  <si>
    <t>FTX-23066-250</t>
  </si>
  <si>
    <t>CUST-23896-EU</t>
  </si>
  <si>
    <t>PRD-3246</t>
  </si>
  <si>
    <t>April Lynn</t>
  </si>
  <si>
    <t>FTX-45283-210</t>
  </si>
  <si>
    <t>CUST-11648-US</t>
  </si>
  <si>
    <t>PRD-3247</t>
  </si>
  <si>
    <t>Kevin Foster</t>
  </si>
  <si>
    <t>FTX-93239-834</t>
  </si>
  <si>
    <t>CUST-64982-AS</t>
  </si>
  <si>
    <t>PRD-3248</t>
  </si>
  <si>
    <t>Mackenzie Lucas</t>
  </si>
  <si>
    <t>FTX-38550-762</t>
  </si>
  <si>
    <t>CUST-48020-AF</t>
  </si>
  <si>
    <t>PRD-3249</t>
  </si>
  <si>
    <t>Sandra Roberts</t>
  </si>
  <si>
    <t>FTX-89532-557</t>
  </si>
  <si>
    <t>CUST-17729-AF</t>
  </si>
  <si>
    <t>PRD-3250</t>
  </si>
  <si>
    <t>William Gross</t>
  </si>
  <si>
    <t>FTX-94541-971</t>
  </si>
  <si>
    <t>CUST-24367-SA</t>
  </si>
  <si>
    <t>PRD-3251</t>
  </si>
  <si>
    <t>Theresa Spencer</t>
  </si>
  <si>
    <t>FTX-50884-319</t>
  </si>
  <si>
    <t>CUST-26270-SA</t>
  </si>
  <si>
    <t>PRD-3252</t>
  </si>
  <si>
    <t>Gregory Richardson</t>
  </si>
  <si>
    <t>FTX-34810-746</t>
  </si>
  <si>
    <t>CUST-22727-AS</t>
  </si>
  <si>
    <t>PRD-3253</t>
  </si>
  <si>
    <t>Karen Cochran</t>
  </si>
  <si>
    <t>FTX-84897-773</t>
  </si>
  <si>
    <t>CUST-89035-AF</t>
  </si>
  <si>
    <t>PRD-3254</t>
  </si>
  <si>
    <t>Jennifer Cantrell</t>
  </si>
  <si>
    <t>FTX-56881-940</t>
  </si>
  <si>
    <t>CUST-43147-US</t>
  </si>
  <si>
    <t>PRD-3255</t>
  </si>
  <si>
    <t>Haley Kelly</t>
  </si>
  <si>
    <t>FTX-16699-613</t>
  </si>
  <si>
    <t>CUST-63271-EU</t>
  </si>
  <si>
    <t>PRD-3256</t>
  </si>
  <si>
    <t>Caroline Fowler</t>
  </si>
  <si>
    <t>FTX-34820-527</t>
  </si>
  <si>
    <t>CUST-59028-US</t>
  </si>
  <si>
    <t>PRD-3257</t>
  </si>
  <si>
    <t>Nancy Thompson</t>
  </si>
  <si>
    <t>FTX-36357-601</t>
  </si>
  <si>
    <t>CUST-59539-EU</t>
  </si>
  <si>
    <t>PRD-3258</t>
  </si>
  <si>
    <t>Pamela Craig</t>
  </si>
  <si>
    <t>FTX-19908-101</t>
  </si>
  <si>
    <t>CUST-81422-US</t>
  </si>
  <si>
    <t>PRD-3259</t>
  </si>
  <si>
    <t>Abigail Nielsen DDS</t>
  </si>
  <si>
    <t>FTX-36937-267</t>
  </si>
  <si>
    <t>CUST-99635-US</t>
  </si>
  <si>
    <t>PRD-3260</t>
  </si>
  <si>
    <t>Jeffrey Frank</t>
  </si>
  <si>
    <t>FTX-22207-350</t>
  </si>
  <si>
    <t>CUST-36738-AS</t>
  </si>
  <si>
    <t>PRD-3261</t>
  </si>
  <si>
    <t>Brooke Waters</t>
  </si>
  <si>
    <t>FTX-31994-339</t>
  </si>
  <si>
    <t>CUST-41102-SA</t>
  </si>
  <si>
    <t>PRD-3262</t>
  </si>
  <si>
    <t>Sean Walker</t>
  </si>
  <si>
    <t>FTX-52158-331</t>
  </si>
  <si>
    <t>CUST-49227-AF</t>
  </si>
  <si>
    <t>PRD-3263</t>
  </si>
  <si>
    <t>Juan Garcia</t>
  </si>
  <si>
    <t>FTX-51257-675</t>
  </si>
  <si>
    <t>CUST-60432-AS</t>
  </si>
  <si>
    <t>PRD-3264</t>
  </si>
  <si>
    <t>Angela Marks</t>
  </si>
  <si>
    <t>FTX-91411-618</t>
  </si>
  <si>
    <t>CUST-46501-AS</t>
  </si>
  <si>
    <t>PRD-3265</t>
  </si>
  <si>
    <t>James Moss</t>
  </si>
  <si>
    <t>FTX-78611-515</t>
  </si>
  <si>
    <t>CUST-25407-SA</t>
  </si>
  <si>
    <t>PRD-3266</t>
  </si>
  <si>
    <t>Courtney Hernandez</t>
  </si>
  <si>
    <t>FTX-53936-496</t>
  </si>
  <si>
    <t>CUST-41923-AF</t>
  </si>
  <si>
    <t>PRD-3267</t>
  </si>
  <si>
    <t>Jonathan Cline</t>
  </si>
  <si>
    <t>FTX-64664-434</t>
  </si>
  <si>
    <t>CUST-22758-EU</t>
  </si>
  <si>
    <t>PRD-3268</t>
  </si>
  <si>
    <t>Cameron Boyd</t>
  </si>
  <si>
    <t>FTX-20853-558</t>
  </si>
  <si>
    <t>CUST-31180-US</t>
  </si>
  <si>
    <t>PRD-3269</t>
  </si>
  <si>
    <t>Jonathan Rogers</t>
  </si>
  <si>
    <t>FTX-64082-925</t>
  </si>
  <si>
    <t>CUST-34590-SA</t>
  </si>
  <si>
    <t>PRD-3270</t>
  </si>
  <si>
    <t>Michael Taylor</t>
  </si>
  <si>
    <t>FTX-84952-866</t>
  </si>
  <si>
    <t>CUST-64085-SA</t>
  </si>
  <si>
    <t>PRD-3271</t>
  </si>
  <si>
    <t>Amber Holmes</t>
  </si>
  <si>
    <t>FTX-98877-618</t>
  </si>
  <si>
    <t>CUST-61742-SA</t>
  </si>
  <si>
    <t>PRD-3272</t>
  </si>
  <si>
    <t>Dr. Allison Collins</t>
  </si>
  <si>
    <t>FTX-15584-527</t>
  </si>
  <si>
    <t>CUST-52820-EU</t>
  </si>
  <si>
    <t>PRD-3273</t>
  </si>
  <si>
    <t>Justin Gay</t>
  </si>
  <si>
    <t>FTX-35465-481</t>
  </si>
  <si>
    <t>CUST-57260-AS</t>
  </si>
  <si>
    <t>PRD-3274</t>
  </si>
  <si>
    <t>Catherine Lambert</t>
  </si>
  <si>
    <t>FTX-64520-531</t>
  </si>
  <si>
    <t>CUST-53276-US</t>
  </si>
  <si>
    <t>PRD-3275</t>
  </si>
  <si>
    <t>Rebecca Thornton</t>
  </si>
  <si>
    <t>FTX-40387-161</t>
  </si>
  <si>
    <t>CUST-13395-EU</t>
  </si>
  <si>
    <t>PRD-3276</t>
  </si>
  <si>
    <t>Brandon Brown</t>
  </si>
  <si>
    <t>FTX-87066-275</t>
  </si>
  <si>
    <t>CUST-33073-AF</t>
  </si>
  <si>
    <t>PRD-3277</t>
  </si>
  <si>
    <t>Donald Barajas</t>
  </si>
  <si>
    <t>FTX-14400-569</t>
  </si>
  <si>
    <t>CUST-61733-AF</t>
  </si>
  <si>
    <t>PRD-3278</t>
  </si>
  <si>
    <t>Kathryn Ortiz</t>
  </si>
  <si>
    <t>FTX-42792-497</t>
  </si>
  <si>
    <t>CUST-68519-AS</t>
  </si>
  <si>
    <t>PRD-3279</t>
  </si>
  <si>
    <t>Marcus Woodard</t>
  </si>
  <si>
    <t>FTX-18608-101</t>
  </si>
  <si>
    <t>CUST-62729-EU</t>
  </si>
  <si>
    <t>PRD-3280</t>
  </si>
  <si>
    <t>Amber Oconnor DVM</t>
  </si>
  <si>
    <t>FTX-63224-221</t>
  </si>
  <si>
    <t>CUST-30139-AF</t>
  </si>
  <si>
    <t>PRD-3281</t>
  </si>
  <si>
    <t>FTX-72590-220</t>
  </si>
  <si>
    <t>CUST-17527-EU</t>
  </si>
  <si>
    <t>PRD-3282</t>
  </si>
  <si>
    <t>Deborah Branch</t>
  </si>
  <si>
    <t>FTX-98040-808</t>
  </si>
  <si>
    <t>CUST-94070-SA</t>
  </si>
  <si>
    <t>PRD-3283</t>
  </si>
  <si>
    <t>FTX-26907-730</t>
  </si>
  <si>
    <t>CUST-45996-AF</t>
  </si>
  <si>
    <t>PRD-3284</t>
  </si>
  <si>
    <t>Daniel Phillips</t>
  </si>
  <si>
    <t>FTX-22557-828</t>
  </si>
  <si>
    <t>CUST-66173-SA</t>
  </si>
  <si>
    <t>PRD-3285</t>
  </si>
  <si>
    <t>Cynthia Bennett</t>
  </si>
  <si>
    <t>FTX-89381-481</t>
  </si>
  <si>
    <t>CUST-73784-AF</t>
  </si>
  <si>
    <t>PRD-3286</t>
  </si>
  <si>
    <t>Tonya Campbell</t>
  </si>
  <si>
    <t>FTX-67588-429</t>
  </si>
  <si>
    <t>CUST-26991-AF</t>
  </si>
  <si>
    <t>PRD-3287</t>
  </si>
  <si>
    <t>Logan Bailey</t>
  </si>
  <si>
    <t>FTX-19305-525</t>
  </si>
  <si>
    <t>CUST-30553-US</t>
  </si>
  <si>
    <t>PRD-3288</t>
  </si>
  <si>
    <t>Dennis Anderson</t>
  </si>
  <si>
    <t>FTX-41653-872</t>
  </si>
  <si>
    <t>CUST-33558-SA</t>
  </si>
  <si>
    <t>PRD-3289</t>
  </si>
  <si>
    <t>FTX-71002-692</t>
  </si>
  <si>
    <t>CUST-42820-US</t>
  </si>
  <si>
    <t>PRD-3290</t>
  </si>
  <si>
    <t>Michael Oconnor PhD</t>
  </si>
  <si>
    <t>FTX-32901-750</t>
  </si>
  <si>
    <t>CUST-82015-AS</t>
  </si>
  <si>
    <t>PRD-3291</t>
  </si>
  <si>
    <t>Veronica Perkins</t>
  </si>
  <si>
    <t>FTX-79417-247</t>
  </si>
  <si>
    <t>CUST-89649-AF</t>
  </si>
  <si>
    <t>PRD-3292</t>
  </si>
  <si>
    <t>Katrina Stanley</t>
  </si>
  <si>
    <t>FTX-35226-230</t>
  </si>
  <si>
    <t>CUST-68816-EU</t>
  </si>
  <si>
    <t>PRD-3293</t>
  </si>
  <si>
    <t>Alexandria Porter</t>
  </si>
  <si>
    <t>FTX-62872-163</t>
  </si>
  <si>
    <t>CUST-52986-AS</t>
  </si>
  <si>
    <t>PRD-3294</t>
  </si>
  <si>
    <t>FTX-61791-522</t>
  </si>
  <si>
    <t>CUST-62995-SA</t>
  </si>
  <si>
    <t>PRD-3295</t>
  </si>
  <si>
    <t>Barbara Cruz</t>
  </si>
  <si>
    <t>FTX-73100-104</t>
  </si>
  <si>
    <t>CUST-34254-US</t>
  </si>
  <si>
    <t>PRD-3296</t>
  </si>
  <si>
    <t>Crystal Harper</t>
  </si>
  <si>
    <t>FTX-49585-578</t>
  </si>
  <si>
    <t>CUST-70536-SA</t>
  </si>
  <si>
    <t>PRD-3297</t>
  </si>
  <si>
    <t>Brian Glover</t>
  </si>
  <si>
    <t>FTX-28358-474</t>
  </si>
  <si>
    <t>CUST-51955-SA</t>
  </si>
  <si>
    <t>PRD-3298</t>
  </si>
  <si>
    <t>Jared Carr</t>
  </si>
  <si>
    <t>FTX-88138-359</t>
  </si>
  <si>
    <t>CUST-25733-SA</t>
  </si>
  <si>
    <t>PRD-3299</t>
  </si>
  <si>
    <t>Linda Frazier</t>
  </si>
  <si>
    <t>FTX-61688-648</t>
  </si>
  <si>
    <t>CUST-10812-US</t>
  </si>
  <si>
    <t>PRD-3300</t>
  </si>
  <si>
    <t>Richard Martinez</t>
  </si>
  <si>
    <t>FTX-62203-750</t>
  </si>
  <si>
    <t>CUST-27536-EU</t>
  </si>
  <si>
    <t>PRD-3301</t>
  </si>
  <si>
    <t>Sarah May</t>
  </si>
  <si>
    <t>FTX-72521-326</t>
  </si>
  <si>
    <t>CUST-14330-US</t>
  </si>
  <si>
    <t>PRD-3302</t>
  </si>
  <si>
    <t>Andrew Carter</t>
  </si>
  <si>
    <t>FTX-54828-141</t>
  </si>
  <si>
    <t>CUST-53411-US</t>
  </si>
  <si>
    <t>PRD-3303</t>
  </si>
  <si>
    <t>Nicholas Sandoval</t>
  </si>
  <si>
    <t>FTX-42536-433</t>
  </si>
  <si>
    <t>CUST-55146-AF</t>
  </si>
  <si>
    <t>PRD-3304</t>
  </si>
  <si>
    <t>Christopher Spencer</t>
  </si>
  <si>
    <t>FTX-98866-275</t>
  </si>
  <si>
    <t>CUST-53846-AF</t>
  </si>
  <si>
    <t>PRD-3305</t>
  </si>
  <si>
    <t>Diana Marsh</t>
  </si>
  <si>
    <t>FTX-22585-199</t>
  </si>
  <si>
    <t>CUST-60022-EU</t>
  </si>
  <si>
    <t>PRD-3306</t>
  </si>
  <si>
    <t>Carolyn Anderson</t>
  </si>
  <si>
    <t>FTX-99273-694</t>
  </si>
  <si>
    <t>CUST-98149-AF</t>
  </si>
  <si>
    <t>PRD-3307</t>
  </si>
  <si>
    <t>Hannah Ramos</t>
  </si>
  <si>
    <t>FTX-56766-460</t>
  </si>
  <si>
    <t>CUST-11572-SA</t>
  </si>
  <si>
    <t>PRD-3308</t>
  </si>
  <si>
    <t>Lisa Wells</t>
  </si>
  <si>
    <t>FTX-15097-336</t>
  </si>
  <si>
    <t>CUST-95591-AF</t>
  </si>
  <si>
    <t>PRD-3309</t>
  </si>
  <si>
    <t>John Reed</t>
  </si>
  <si>
    <t>FTX-26243-659</t>
  </si>
  <si>
    <t>CUST-64614-EU</t>
  </si>
  <si>
    <t>PRD-3310</t>
  </si>
  <si>
    <t>Larry Butler</t>
  </si>
  <si>
    <t>FTX-50571-540</t>
  </si>
  <si>
    <t>CUST-41910-SA</t>
  </si>
  <si>
    <t>PRD-3311</t>
  </si>
  <si>
    <t>Kristin Robertson</t>
  </si>
  <si>
    <t>FTX-67992-716</t>
  </si>
  <si>
    <t>CUST-28566-AS</t>
  </si>
  <si>
    <t>PRD-3312</t>
  </si>
  <si>
    <t>Megan Mccoy MD</t>
  </si>
  <si>
    <t>FTX-36102-159</t>
  </si>
  <si>
    <t>CUST-11099-AF</t>
  </si>
  <si>
    <t>PRD-3313</t>
  </si>
  <si>
    <t>Heather Carpenter</t>
  </si>
  <si>
    <t>FTX-65706-533</t>
  </si>
  <si>
    <t>CUST-64998-US</t>
  </si>
  <si>
    <t>PRD-3314</t>
  </si>
  <si>
    <t>Brian Brown</t>
  </si>
  <si>
    <t>FTX-22774-451</t>
  </si>
  <si>
    <t>CUST-52718-AS</t>
  </si>
  <si>
    <t>PRD-3315</t>
  </si>
  <si>
    <t>Gabriel Phillips</t>
  </si>
  <si>
    <t>FTX-83988-904</t>
  </si>
  <si>
    <t>CUST-26869-EU</t>
  </si>
  <si>
    <t>PRD-3316</t>
  </si>
  <si>
    <t>Hannah Lopez</t>
  </si>
  <si>
    <t>FTX-20002-946</t>
  </si>
  <si>
    <t>CUST-36719-AS</t>
  </si>
  <si>
    <t>PRD-3317</t>
  </si>
  <si>
    <t>Dustin Jones</t>
  </si>
  <si>
    <t>FTX-51908-917</t>
  </si>
  <si>
    <t>CUST-17188-SA</t>
  </si>
  <si>
    <t>PRD-3318</t>
  </si>
  <si>
    <t>Lori Cervantes</t>
  </si>
  <si>
    <t>FTX-85554-798</t>
  </si>
  <si>
    <t>CUST-11179-SA</t>
  </si>
  <si>
    <t>PRD-3319</t>
  </si>
  <si>
    <t>Alex Leonard</t>
  </si>
  <si>
    <t>FTX-71794-631</t>
  </si>
  <si>
    <t>CUST-69804-US</t>
  </si>
  <si>
    <t>PRD-3320</t>
  </si>
  <si>
    <t>Nathan Frey</t>
  </si>
  <si>
    <t>FTX-29410-144</t>
  </si>
  <si>
    <t>CUST-58528-US</t>
  </si>
  <si>
    <t>PRD-3321</t>
  </si>
  <si>
    <t>FTX-49412-924</t>
  </si>
  <si>
    <t>CUST-14936-SA</t>
  </si>
  <si>
    <t>PRD-3322</t>
  </si>
  <si>
    <t>Nancy Mason</t>
  </si>
  <si>
    <t>FTX-14085-308</t>
  </si>
  <si>
    <t>CUST-56399-SA</t>
  </si>
  <si>
    <t>PRD-3323</t>
  </si>
  <si>
    <t>Jeffrey Baker</t>
  </si>
  <si>
    <t>FTX-74899-604</t>
  </si>
  <si>
    <t>CUST-48443-EU</t>
  </si>
  <si>
    <t>PRD-3324</t>
  </si>
  <si>
    <t>James Rodriguez</t>
  </si>
  <si>
    <t>FTX-91612-447</t>
  </si>
  <si>
    <t>CUST-54394-SA</t>
  </si>
  <si>
    <t>PRD-3325</t>
  </si>
  <si>
    <t>Amy Bond</t>
  </si>
  <si>
    <t>FTX-36915-662</t>
  </si>
  <si>
    <t>CUST-48527-AS</t>
  </si>
  <si>
    <t>PRD-3326</t>
  </si>
  <si>
    <t>Christian Bentley Jr.</t>
  </si>
  <si>
    <t>FTX-17860-542</t>
  </si>
  <si>
    <t>CUST-86501-EU</t>
  </si>
  <si>
    <t>PRD-3327</t>
  </si>
  <si>
    <t>Caitlin Stewart</t>
  </si>
  <si>
    <t>FTX-79426-512</t>
  </si>
  <si>
    <t>CUST-73771-EU</t>
  </si>
  <si>
    <t>PRD-3328</t>
  </si>
  <si>
    <t>Andrea Bowman</t>
  </si>
  <si>
    <t>FTX-66970-729</t>
  </si>
  <si>
    <t>CUST-76515-AS</t>
  </si>
  <si>
    <t>PRD-3329</t>
  </si>
  <si>
    <t>Dr. Jesus Carr MD</t>
  </si>
  <si>
    <t>FTX-58647-290</t>
  </si>
  <si>
    <t>CUST-48721-US</t>
  </si>
  <si>
    <t>PRD-3330</t>
  </si>
  <si>
    <t>Omar Brown</t>
  </si>
  <si>
    <t>FTX-96358-752</t>
  </si>
  <si>
    <t>CUST-53507-AS</t>
  </si>
  <si>
    <t>PRD-3331</t>
  </si>
  <si>
    <t>Pamela Walker</t>
  </si>
  <si>
    <t>FTX-51825-930</t>
  </si>
  <si>
    <t>CUST-61553-SA</t>
  </si>
  <si>
    <t>PRD-3332</t>
  </si>
  <si>
    <t>Jeffrey Sullivan</t>
  </si>
  <si>
    <t>FTX-75640-149</t>
  </si>
  <si>
    <t>CUST-66152-SA</t>
  </si>
  <si>
    <t>PRD-3333</t>
  </si>
  <si>
    <t>FTX-34242-591</t>
  </si>
  <si>
    <t>CUST-55468-SA</t>
  </si>
  <si>
    <t>PRD-3334</t>
  </si>
  <si>
    <t>Suzanne Tate</t>
  </si>
  <si>
    <t>FTX-45003-512</t>
  </si>
  <si>
    <t>CUST-12392-EU</t>
  </si>
  <si>
    <t>PRD-3335</t>
  </si>
  <si>
    <t>Michael Alexander</t>
  </si>
  <si>
    <t>FTX-16087-148</t>
  </si>
  <si>
    <t>CUST-70133-AS</t>
  </si>
  <si>
    <t>PRD-3336</t>
  </si>
  <si>
    <t>Kristin Robinson</t>
  </si>
  <si>
    <t>FTX-44387-297</t>
  </si>
  <si>
    <t>CUST-38825-SA</t>
  </si>
  <si>
    <t>PRD-3337</t>
  </si>
  <si>
    <t>Angela Robinson</t>
  </si>
  <si>
    <t>FTX-22175-328</t>
  </si>
  <si>
    <t>CUST-27081-AS</t>
  </si>
  <si>
    <t>PRD-3338</t>
  </si>
  <si>
    <t>Brad Olson</t>
  </si>
  <si>
    <t>FTX-49074-895</t>
  </si>
  <si>
    <t>CUST-51841-SA</t>
  </si>
  <si>
    <t>PRD-3339</t>
  </si>
  <si>
    <t>Nancy Banks</t>
  </si>
  <si>
    <t>FTX-10978-804</t>
  </si>
  <si>
    <t>CUST-86456-AF</t>
  </si>
  <si>
    <t>PRD-3340</t>
  </si>
  <si>
    <t>Sheila Pope</t>
  </si>
  <si>
    <t>FTX-58620-524</t>
  </si>
  <si>
    <t>CUST-55614-EU</t>
  </si>
  <si>
    <t>PRD-3341</t>
  </si>
  <si>
    <t>Darren Holder</t>
  </si>
  <si>
    <t>FTX-31618-312</t>
  </si>
  <si>
    <t>CUST-46736-SA</t>
  </si>
  <si>
    <t>PRD-3342</t>
  </si>
  <si>
    <t>Robin Mendoza</t>
  </si>
  <si>
    <t>FTX-80571-190</t>
  </si>
  <si>
    <t>CUST-93323-AF</t>
  </si>
  <si>
    <t>PRD-3343</t>
  </si>
  <si>
    <t>William Hoffman</t>
  </si>
  <si>
    <t>FTX-75805-881</t>
  </si>
  <si>
    <t>CUST-97077-EU</t>
  </si>
  <si>
    <t>PRD-3344</t>
  </si>
  <si>
    <t>Brian Blackwell</t>
  </si>
  <si>
    <t>FTX-13595-941</t>
  </si>
  <si>
    <t>CUST-86103-AS</t>
  </si>
  <si>
    <t>PRD-3345</t>
  </si>
  <si>
    <t>Jennifer Holland</t>
  </si>
  <si>
    <t>FTX-96937-997</t>
  </si>
  <si>
    <t>CUST-17494-US</t>
  </si>
  <si>
    <t>PRD-3346</t>
  </si>
  <si>
    <t>Francisco Bishop</t>
  </si>
  <si>
    <t>FTX-72754-615</t>
  </si>
  <si>
    <t>CUST-80370-AF</t>
  </si>
  <si>
    <t>PRD-3347</t>
  </si>
  <si>
    <t>Julie Cabrera</t>
  </si>
  <si>
    <t>FTX-65376-487</t>
  </si>
  <si>
    <t>CUST-37371-AF</t>
  </si>
  <si>
    <t>PRD-3348</t>
  </si>
  <si>
    <t>Jordan Montes</t>
  </si>
  <si>
    <t>FTX-24162-372</t>
  </si>
  <si>
    <t>CUST-73753-SA</t>
  </si>
  <si>
    <t>PRD-3349</t>
  </si>
  <si>
    <t>Edward Campbell</t>
  </si>
  <si>
    <t>FTX-27695-810</t>
  </si>
  <si>
    <t>CUST-95132-EU</t>
  </si>
  <si>
    <t>PRD-3350</t>
  </si>
  <si>
    <t>Keith Thompson</t>
  </si>
  <si>
    <t>FTX-85963-768</t>
  </si>
  <si>
    <t>CUST-87574-AS</t>
  </si>
  <si>
    <t>PRD-3351</t>
  </si>
  <si>
    <t>Pamela Beard</t>
  </si>
  <si>
    <t>FTX-50792-396</t>
  </si>
  <si>
    <t>CUST-23017-AS</t>
  </si>
  <si>
    <t>PRD-3352</t>
  </si>
  <si>
    <t>Denise Ward</t>
  </si>
  <si>
    <t>FTX-38234-157</t>
  </si>
  <si>
    <t>CUST-48236-AS</t>
  </si>
  <si>
    <t>PRD-3353</t>
  </si>
  <si>
    <t>Caroline Ramsey</t>
  </si>
  <si>
    <t>FTX-21361-846</t>
  </si>
  <si>
    <t>CUST-22193-EU</t>
  </si>
  <si>
    <t>PRD-3354</t>
  </si>
  <si>
    <t>Denise Reeves</t>
  </si>
  <si>
    <t>FTX-37309-840</t>
  </si>
  <si>
    <t>CUST-46335-AS</t>
  </si>
  <si>
    <t>PRD-3355</t>
  </si>
  <si>
    <t>Travis Singh</t>
  </si>
  <si>
    <t>FTX-71005-394</t>
  </si>
  <si>
    <t>CUST-69691-US</t>
  </si>
  <si>
    <t>PRD-3356</t>
  </si>
  <si>
    <t>Edward Rogers</t>
  </si>
  <si>
    <t>FTX-48873-467</t>
  </si>
  <si>
    <t>CUST-91412-AF</t>
  </si>
  <si>
    <t>PRD-3357</t>
  </si>
  <si>
    <t>Terry Bailey</t>
  </si>
  <si>
    <t>FTX-31881-483</t>
  </si>
  <si>
    <t>CUST-40475-US</t>
  </si>
  <si>
    <t>PRD-3358</t>
  </si>
  <si>
    <t>FTX-85674-131</t>
  </si>
  <si>
    <t>CUST-64867-AS</t>
  </si>
  <si>
    <t>PRD-3359</t>
  </si>
  <si>
    <t>Mary Kennedy</t>
  </si>
  <si>
    <t>FTX-36793-333</t>
  </si>
  <si>
    <t>CUST-55915-AS</t>
  </si>
  <si>
    <t>PRD-3360</t>
  </si>
  <si>
    <t>James Johnson PhD</t>
  </si>
  <si>
    <t>FTX-89958-140</t>
  </si>
  <si>
    <t>CUST-93689-EU</t>
  </si>
  <si>
    <t>PRD-3361</t>
  </si>
  <si>
    <t>Sarah Mendoza</t>
  </si>
  <si>
    <t>FTX-45864-294</t>
  </si>
  <si>
    <t>CUST-13305-SA</t>
  </si>
  <si>
    <t>PRD-3362</t>
  </si>
  <si>
    <t>Ashley Reynolds</t>
  </si>
  <si>
    <t>FTX-32126-768</t>
  </si>
  <si>
    <t>CUST-40424-AF</t>
  </si>
  <si>
    <t>PRD-3363</t>
  </si>
  <si>
    <t>FTX-31329-159</t>
  </si>
  <si>
    <t>CUST-86200-EU</t>
  </si>
  <si>
    <t>PRD-3364</t>
  </si>
  <si>
    <t>Christian White</t>
  </si>
  <si>
    <t>FTX-15388-886</t>
  </si>
  <si>
    <t>CUST-10307-US</t>
  </si>
  <si>
    <t>PRD-3365</t>
  </si>
  <si>
    <t>Sheila Moore</t>
  </si>
  <si>
    <t>FTX-20712-914</t>
  </si>
  <si>
    <t>CUST-91621-AS</t>
  </si>
  <si>
    <t>PRD-3366</t>
  </si>
  <si>
    <t>Alyssa Davis</t>
  </si>
  <si>
    <t>FTX-41429-694</t>
  </si>
  <si>
    <t>CUST-21737-AF</t>
  </si>
  <si>
    <t>PRD-3367</t>
  </si>
  <si>
    <t>Roger Webb</t>
  </si>
  <si>
    <t>FTX-81305-409</t>
  </si>
  <si>
    <t>CUST-69685-EU</t>
  </si>
  <si>
    <t>PRD-3368</t>
  </si>
  <si>
    <t>Cathy Pearson</t>
  </si>
  <si>
    <t>FTX-44568-407</t>
  </si>
  <si>
    <t>CUST-32404-SA</t>
  </si>
  <si>
    <t>PRD-3369</t>
  </si>
  <si>
    <t>Jessica Richardson</t>
  </si>
  <si>
    <t>FTX-78297-856</t>
  </si>
  <si>
    <t>CUST-59523-EU</t>
  </si>
  <si>
    <t>PRD-3370</t>
  </si>
  <si>
    <t>David Wells</t>
  </si>
  <si>
    <t>FTX-91714-808</t>
  </si>
  <si>
    <t>CUST-71926-AF</t>
  </si>
  <si>
    <t>PRD-3371</t>
  </si>
  <si>
    <t>Shannon Martinez</t>
  </si>
  <si>
    <t>FTX-74940-136</t>
  </si>
  <si>
    <t>CUST-58653-SA</t>
  </si>
  <si>
    <t>PRD-3372</t>
  </si>
  <si>
    <t>Jonathon Jones</t>
  </si>
  <si>
    <t>FTX-96392-405</t>
  </si>
  <si>
    <t>CUST-85155-US</t>
  </si>
  <si>
    <t>PRD-3373</t>
  </si>
  <si>
    <t>Cynthia Fletcher</t>
  </si>
  <si>
    <t>FTX-23152-967</t>
  </si>
  <si>
    <t>CUST-89875-SA</t>
  </si>
  <si>
    <t>PRD-3374</t>
  </si>
  <si>
    <t>Dave Haynes</t>
  </si>
  <si>
    <t>FTX-64798-752</t>
  </si>
  <si>
    <t>CUST-91227-US</t>
  </si>
  <si>
    <t>PRD-3375</t>
  </si>
  <si>
    <t>Tanya Wiley MD</t>
  </si>
  <si>
    <t>FTX-91992-940</t>
  </si>
  <si>
    <t>CUST-67997-AF</t>
  </si>
  <si>
    <t>PRD-3376</t>
  </si>
  <si>
    <t>Julian Wong</t>
  </si>
  <si>
    <t>FTX-32049-937</t>
  </si>
  <si>
    <t>CUST-39411-SA</t>
  </si>
  <si>
    <t>PRD-3377</t>
  </si>
  <si>
    <t>FTX-83578-185</t>
  </si>
  <si>
    <t>CUST-42404-SA</t>
  </si>
  <si>
    <t>PRD-3378</t>
  </si>
  <si>
    <t>Mr. Mark Miller</t>
  </si>
  <si>
    <t>FTX-29109-199</t>
  </si>
  <si>
    <t>CUST-22117-SA</t>
  </si>
  <si>
    <t>PRD-3379</t>
  </si>
  <si>
    <t>FTX-94636-700</t>
  </si>
  <si>
    <t>CUST-17471-SA</t>
  </si>
  <si>
    <t>PRD-3380</t>
  </si>
  <si>
    <t>Kevin Shepard</t>
  </si>
  <si>
    <t>FTX-76645-617</t>
  </si>
  <si>
    <t>CUST-36567-EU</t>
  </si>
  <si>
    <t>PRD-3381</t>
  </si>
  <si>
    <t>John Fowler</t>
  </si>
  <si>
    <t>FTX-24141-350</t>
  </si>
  <si>
    <t>PRD-3382</t>
  </si>
  <si>
    <t>FTX-54127-804</t>
  </si>
  <si>
    <t>CUST-33926-SA</t>
  </si>
  <si>
    <t>PRD-3383</t>
  </si>
  <si>
    <t>John Phillips</t>
  </si>
  <si>
    <t>FTX-51724-200</t>
  </si>
  <si>
    <t>CUST-42625-AF</t>
  </si>
  <si>
    <t>PRD-3384</t>
  </si>
  <si>
    <t>Sophia Rangel MD</t>
  </si>
  <si>
    <t>FTX-80668-773</t>
  </si>
  <si>
    <t>CUST-15773-AF</t>
  </si>
  <si>
    <t>PRD-3385</t>
  </si>
  <si>
    <t>William Castro</t>
  </si>
  <si>
    <t>FTX-99776-809</t>
  </si>
  <si>
    <t>CUST-12430-EU</t>
  </si>
  <si>
    <t>PRD-3386</t>
  </si>
  <si>
    <t>Debra Graves</t>
  </si>
  <si>
    <t>FTX-56651-539</t>
  </si>
  <si>
    <t>CUST-83842-SA</t>
  </si>
  <si>
    <t>PRD-3387</t>
  </si>
  <si>
    <t>Eddie Price</t>
  </si>
  <si>
    <t>FTX-60524-703</t>
  </si>
  <si>
    <t>CUST-24581-US</t>
  </si>
  <si>
    <t>PRD-3388</t>
  </si>
  <si>
    <t>James Patterson</t>
  </si>
  <si>
    <t>FTX-75566-645</t>
  </si>
  <si>
    <t>CUST-44094-AF</t>
  </si>
  <si>
    <t>PRD-3389</t>
  </si>
  <si>
    <t>Anthony Patterson</t>
  </si>
  <si>
    <t>FTX-96811-691</t>
  </si>
  <si>
    <t>CUST-70745-AF</t>
  </si>
  <si>
    <t>PRD-3390</t>
  </si>
  <si>
    <t>Robert Andrade</t>
  </si>
  <si>
    <t>FTX-69282-992</t>
  </si>
  <si>
    <t>CUST-67335-SA</t>
  </si>
  <si>
    <t>PRD-3391</t>
  </si>
  <si>
    <t>Cynthia Mccarty</t>
  </si>
  <si>
    <t>FTX-63545-357</t>
  </si>
  <si>
    <t>CUST-48327-AS</t>
  </si>
  <si>
    <t>PRD-3392</t>
  </si>
  <si>
    <t>Steven Mckee</t>
  </si>
  <si>
    <t>FTX-24138-177</t>
  </si>
  <si>
    <t>CUST-16574-EU</t>
  </si>
  <si>
    <t>PRD-3393</t>
  </si>
  <si>
    <t>Christopher Gardner</t>
  </si>
  <si>
    <t>FTX-40523-824</t>
  </si>
  <si>
    <t>CUST-94959-EU</t>
  </si>
  <si>
    <t>PRD-3394</t>
  </si>
  <si>
    <t>Willie Taylor</t>
  </si>
  <si>
    <t>FTX-69480-259</t>
  </si>
  <si>
    <t>CUST-11717-EU</t>
  </si>
  <si>
    <t>PRD-3395</t>
  </si>
  <si>
    <t>Erica Sullivan</t>
  </si>
  <si>
    <t>FTX-37057-333</t>
  </si>
  <si>
    <t>CUST-26836-AS</t>
  </si>
  <si>
    <t>PRD-3396</t>
  </si>
  <si>
    <t>Philip Perez</t>
  </si>
  <si>
    <t>FTX-87440-438</t>
  </si>
  <si>
    <t>CUST-41151-SA</t>
  </si>
  <si>
    <t>PRD-3397</t>
  </si>
  <si>
    <t>FTX-40293-740</t>
  </si>
  <si>
    <t>CUST-18504-US</t>
  </si>
  <si>
    <t>PRD-3398</t>
  </si>
  <si>
    <t>Jeff Sanders</t>
  </si>
  <si>
    <t>FTX-90285-996</t>
  </si>
  <si>
    <t>CUST-40672-AS</t>
  </si>
  <si>
    <t>PRD-3399</t>
  </si>
  <si>
    <t>Shari Dalton</t>
  </si>
  <si>
    <t>FTX-14736-832</t>
  </si>
  <si>
    <t>CUST-39973-US</t>
  </si>
  <si>
    <t>PRD-3400</t>
  </si>
  <si>
    <t>Amanda Gonzalez</t>
  </si>
  <si>
    <t>FTX-65617-102</t>
  </si>
  <si>
    <t>CUST-91174-AS</t>
  </si>
  <si>
    <t>PRD-3401</t>
  </si>
  <si>
    <t>Debbie Rivera</t>
  </si>
  <si>
    <t>FTX-32658-435</t>
  </si>
  <si>
    <t>CUST-12603-AS</t>
  </si>
  <si>
    <t>PRD-3402</t>
  </si>
  <si>
    <t>Marc Green</t>
  </si>
  <si>
    <t>FTX-28065-654</t>
  </si>
  <si>
    <t>CUST-22568-SA</t>
  </si>
  <si>
    <t>PRD-3403</t>
  </si>
  <si>
    <t>Douglas Ross</t>
  </si>
  <si>
    <t>FTX-97765-444</t>
  </si>
  <si>
    <t>CUST-95223-SA</t>
  </si>
  <si>
    <t>PRD-3404</t>
  </si>
  <si>
    <t>Mrs. Angela Jennings</t>
  </si>
  <si>
    <t>FTX-13726-409</t>
  </si>
  <si>
    <t>CUST-42466-AF</t>
  </si>
  <si>
    <t>PRD-3405</t>
  </si>
  <si>
    <t>Charles Gutierrez</t>
  </si>
  <si>
    <t>FTX-95304-443</t>
  </si>
  <si>
    <t>CUST-76944-AS</t>
  </si>
  <si>
    <t>PRD-3406</t>
  </si>
  <si>
    <t>Brandi Reed</t>
  </si>
  <si>
    <t>FTX-25629-229</t>
  </si>
  <si>
    <t>CUST-19199-SA</t>
  </si>
  <si>
    <t>PRD-3407</t>
  </si>
  <si>
    <t>Jonathan Hill</t>
  </si>
  <si>
    <t>FTX-34338-482</t>
  </si>
  <si>
    <t>CUST-36523-AF</t>
  </si>
  <si>
    <t>PRD-3408</t>
  </si>
  <si>
    <t>Randy Rogers</t>
  </si>
  <si>
    <t>FTX-19041-649</t>
  </si>
  <si>
    <t>CUST-95507-AF</t>
  </si>
  <si>
    <t>PRD-3409</t>
  </si>
  <si>
    <t>Jason Reilly</t>
  </si>
  <si>
    <t>FTX-29597-404</t>
  </si>
  <si>
    <t>CUST-72203-AF</t>
  </si>
  <si>
    <t>PRD-3410</t>
  </si>
  <si>
    <t>Donald Key</t>
  </si>
  <si>
    <t>FTX-95292-881</t>
  </si>
  <si>
    <t>CUST-80544-AF</t>
  </si>
  <si>
    <t>PRD-3411</t>
  </si>
  <si>
    <t>Pamela Butler</t>
  </si>
  <si>
    <t>FTX-70282-763</t>
  </si>
  <si>
    <t>CUST-49070-AS</t>
  </si>
  <si>
    <t>PRD-3412</t>
  </si>
  <si>
    <t>FTX-60475-419</t>
  </si>
  <si>
    <t>CUST-58076-US</t>
  </si>
  <si>
    <t>PRD-3413</t>
  </si>
  <si>
    <t>Pedro Watson</t>
  </si>
  <si>
    <t>FTX-18009-830</t>
  </si>
  <si>
    <t>CUST-60307-AF</t>
  </si>
  <si>
    <t>PRD-3414</t>
  </si>
  <si>
    <t>Melody Parker</t>
  </si>
  <si>
    <t>FTX-24612-740</t>
  </si>
  <si>
    <t>CUST-42924-AF</t>
  </si>
  <si>
    <t>PRD-3415</t>
  </si>
  <si>
    <t>Holly Randall</t>
  </si>
  <si>
    <t>FTX-81975-826</t>
  </si>
  <si>
    <t>CUST-11963-SA</t>
  </si>
  <si>
    <t>PRD-3416</t>
  </si>
  <si>
    <t>Charles Wu Jr.</t>
  </si>
  <si>
    <t>FTX-77683-646</t>
  </si>
  <si>
    <t>CUST-96908-AF</t>
  </si>
  <si>
    <t>PRD-3417</t>
  </si>
  <si>
    <t>Fred Lopez</t>
  </si>
  <si>
    <t>FTX-58148-912</t>
  </si>
  <si>
    <t>CUST-14702-EU</t>
  </si>
  <si>
    <t>PRD-3418</t>
  </si>
  <si>
    <t>Mark Hawkins</t>
  </si>
  <si>
    <t>FTX-58625-977</t>
  </si>
  <si>
    <t>CUST-87298-SA</t>
  </si>
  <si>
    <t>PRD-3419</t>
  </si>
  <si>
    <t>Daniel Wong</t>
  </si>
  <si>
    <t>FTX-50118-927</t>
  </si>
  <si>
    <t>CUST-34384-EU</t>
  </si>
  <si>
    <t>PRD-3420</t>
  </si>
  <si>
    <t>Douglas Massey</t>
  </si>
  <si>
    <t>FTX-78664-536</t>
  </si>
  <si>
    <t>CUST-44217-SA</t>
  </si>
  <si>
    <t>PRD-3421</t>
  </si>
  <si>
    <t>Scott Wong</t>
  </si>
  <si>
    <t>FTX-43219-940</t>
  </si>
  <si>
    <t>CUST-31154-US</t>
  </si>
  <si>
    <t>PRD-3422</t>
  </si>
  <si>
    <t>Troy Sanchez</t>
  </si>
  <si>
    <t>FTX-43924-988</t>
  </si>
  <si>
    <t>CUST-82736-US</t>
  </si>
  <si>
    <t>PRD-3423</t>
  </si>
  <si>
    <t>Traci Johnson</t>
  </si>
  <si>
    <t>FTX-40672-522</t>
  </si>
  <si>
    <t>CUST-27274-SA</t>
  </si>
  <si>
    <t>PRD-3424</t>
  </si>
  <si>
    <t>George Wade</t>
  </si>
  <si>
    <t>FTX-62664-553</t>
  </si>
  <si>
    <t>CUST-94691-US</t>
  </si>
  <si>
    <t>PRD-3425</t>
  </si>
  <si>
    <t>Vanessa Byrd</t>
  </si>
  <si>
    <t>FTX-76385-812</t>
  </si>
  <si>
    <t>CUST-35433-US</t>
  </si>
  <si>
    <t>PRD-3426</t>
  </si>
  <si>
    <t>Lisa Atkins</t>
  </si>
  <si>
    <t>FTX-30141-799</t>
  </si>
  <si>
    <t>CUST-79106-AS</t>
  </si>
  <si>
    <t>PRD-3427</t>
  </si>
  <si>
    <t>Karen Calderon</t>
  </si>
  <si>
    <t>FTX-75071-490</t>
  </si>
  <si>
    <t>CUST-34470-US</t>
  </si>
  <si>
    <t>PRD-3428</t>
  </si>
  <si>
    <t>Kevin Kennedy</t>
  </si>
  <si>
    <t>FTX-59229-591</t>
  </si>
  <si>
    <t>CUST-79430-AS</t>
  </si>
  <si>
    <t>PRD-3429</t>
  </si>
  <si>
    <t>John Ward</t>
  </si>
  <si>
    <t>FTX-91993-814</t>
  </si>
  <si>
    <t>CUST-54041-AF</t>
  </si>
  <si>
    <t>PRD-3430</t>
  </si>
  <si>
    <t>Jeremy Dixon</t>
  </si>
  <si>
    <t>FTX-59662-139</t>
  </si>
  <si>
    <t>CUST-27536-SA</t>
  </si>
  <si>
    <t>PRD-3431</t>
  </si>
  <si>
    <t>Adam Lynch</t>
  </si>
  <si>
    <t>FTX-90643-930</t>
  </si>
  <si>
    <t>CUST-87837-AF</t>
  </si>
  <si>
    <t>PRD-3432</t>
  </si>
  <si>
    <t>Paul Wheeler</t>
  </si>
  <si>
    <t>FTX-60555-968</t>
  </si>
  <si>
    <t>CUST-10491-US</t>
  </si>
  <si>
    <t>PRD-3433</t>
  </si>
  <si>
    <t>FTX-97704-419</t>
  </si>
  <si>
    <t>CUST-84736-AF</t>
  </si>
  <si>
    <t>PRD-3434</t>
  </si>
  <si>
    <t>Heather Spencer</t>
  </si>
  <si>
    <t>FTX-39733-693</t>
  </si>
  <si>
    <t>CUST-18725-EU</t>
  </si>
  <si>
    <t>PRD-3435</t>
  </si>
  <si>
    <t>Cynthia Cooper</t>
  </si>
  <si>
    <t>FTX-98623-117</t>
  </si>
  <si>
    <t>CUST-71988-AS</t>
  </si>
  <si>
    <t>PRD-3436</t>
  </si>
  <si>
    <t>Maria Fox</t>
  </si>
  <si>
    <t>FTX-54131-179</t>
  </si>
  <si>
    <t>CUST-37135-AF</t>
  </si>
  <si>
    <t>PRD-3437</t>
  </si>
  <si>
    <t>Lindsey Wood</t>
  </si>
  <si>
    <t>FTX-90224-573</t>
  </si>
  <si>
    <t>CUST-98436-US</t>
  </si>
  <si>
    <t>PRD-3438</t>
  </si>
  <si>
    <t>Catherine Jones</t>
  </si>
  <si>
    <t>FTX-89562-178</t>
  </si>
  <si>
    <t>CUST-55423-EU</t>
  </si>
  <si>
    <t>PRD-3439</t>
  </si>
  <si>
    <t>Jordan Burns</t>
  </si>
  <si>
    <t>FTX-89222-228</t>
  </si>
  <si>
    <t>CUST-36118-AF</t>
  </si>
  <si>
    <t>PRD-3440</t>
  </si>
  <si>
    <t>Zachary Diaz</t>
  </si>
  <si>
    <t>FTX-56761-874</t>
  </si>
  <si>
    <t>CUST-46277-AS</t>
  </si>
  <si>
    <t>PRD-3441</t>
  </si>
  <si>
    <t>Dylan Graham</t>
  </si>
  <si>
    <t>FTX-39863-808</t>
  </si>
  <si>
    <t>CUST-13687-SA</t>
  </si>
  <si>
    <t>PRD-3442</t>
  </si>
  <si>
    <t>Taylor Adams</t>
  </si>
  <si>
    <t>FTX-53422-367</t>
  </si>
  <si>
    <t>CUST-81958-SA</t>
  </si>
  <si>
    <t>PRD-3443</t>
  </si>
  <si>
    <t>Ricky Scott</t>
  </si>
  <si>
    <t>FTX-63571-955</t>
  </si>
  <si>
    <t>CUST-11697-AF</t>
  </si>
  <si>
    <t>PRD-3444</t>
  </si>
  <si>
    <t>FTX-75650-971</t>
  </si>
  <si>
    <t>CUST-92766-SA</t>
  </si>
  <si>
    <t>PRD-3445</t>
  </si>
  <si>
    <t>Amy Williams</t>
  </si>
  <si>
    <t>FTX-20002-141</t>
  </si>
  <si>
    <t>CUST-54307-AF</t>
  </si>
  <si>
    <t>PRD-3446</t>
  </si>
  <si>
    <t>Holly Chambers</t>
  </si>
  <si>
    <t>FTX-27236-926</t>
  </si>
  <si>
    <t>CUST-44927-AS</t>
  </si>
  <si>
    <t>PRD-3447</t>
  </si>
  <si>
    <t>Robin Parsons</t>
  </si>
  <si>
    <t>FTX-13185-194</t>
  </si>
  <si>
    <t>CUST-28421-EU</t>
  </si>
  <si>
    <t>PRD-3448</t>
  </si>
  <si>
    <t>Sean Evans</t>
  </si>
  <si>
    <t>FTX-68738-978</t>
  </si>
  <si>
    <t>CUST-40505-AF</t>
  </si>
  <si>
    <t>PRD-3449</t>
  </si>
  <si>
    <t>Willie Patel</t>
  </si>
  <si>
    <t>FTX-57673-487</t>
  </si>
  <si>
    <t>CUST-95445-EU</t>
  </si>
  <si>
    <t>PRD-3450</t>
  </si>
  <si>
    <t>Justin Walker</t>
  </si>
  <si>
    <t>FTX-81461-771</t>
  </si>
  <si>
    <t>CUST-13822-AS</t>
  </si>
  <si>
    <t>PRD-3451</t>
  </si>
  <si>
    <t>Scott Williams</t>
  </si>
  <si>
    <t>FTX-78880-551</t>
  </si>
  <si>
    <t>CUST-44076-EU</t>
  </si>
  <si>
    <t>PRD-3452</t>
  </si>
  <si>
    <t>Charles Bryant</t>
  </si>
  <si>
    <t>FTX-51724-548</t>
  </si>
  <si>
    <t>CUST-13114-AS</t>
  </si>
  <si>
    <t>PRD-3453</t>
  </si>
  <si>
    <t>Charles Gould</t>
  </si>
  <si>
    <t>FTX-77010-825</t>
  </si>
  <si>
    <t>CUST-37380-EU</t>
  </si>
  <si>
    <t>PRD-3454</t>
  </si>
  <si>
    <t>Jodi Black</t>
  </si>
  <si>
    <t>FTX-85483-629</t>
  </si>
  <si>
    <t>CUST-60886-AS</t>
  </si>
  <si>
    <t>PRD-3455</t>
  </si>
  <si>
    <t>Elizabeth Terry</t>
  </si>
  <si>
    <t>FTX-54688-997</t>
  </si>
  <si>
    <t>CUST-44841-AS</t>
  </si>
  <si>
    <t>PRD-3456</t>
  </si>
  <si>
    <t>Christopher Salinas</t>
  </si>
  <si>
    <t>FTX-85810-297</t>
  </si>
  <si>
    <t>CUST-48243-SA</t>
  </si>
  <si>
    <t>PRD-3457</t>
  </si>
  <si>
    <t>Matthew Barnes</t>
  </si>
  <si>
    <t>FTX-92817-890</t>
  </si>
  <si>
    <t>CUST-75869-AS</t>
  </si>
  <si>
    <t>PRD-3458</t>
  </si>
  <si>
    <t>Nancy Miller</t>
  </si>
  <si>
    <t>FTX-96419-429</t>
  </si>
  <si>
    <t>CUST-12192-SA</t>
  </si>
  <si>
    <t>PRD-3459</t>
  </si>
  <si>
    <t>Larry Myers</t>
  </si>
  <si>
    <t>FTX-73657-158</t>
  </si>
  <si>
    <t>CUST-39222-AF</t>
  </si>
  <si>
    <t>PRD-3460</t>
  </si>
  <si>
    <t>Destiny Richardson</t>
  </si>
  <si>
    <t>FTX-33932-401</t>
  </si>
  <si>
    <t>CUST-64803-US</t>
  </si>
  <si>
    <t>PRD-3461</t>
  </si>
  <si>
    <t>Melissa Walker</t>
  </si>
  <si>
    <t>FTX-39857-251</t>
  </si>
  <si>
    <t>CUST-37098-AS</t>
  </si>
  <si>
    <t>PRD-3462</t>
  </si>
  <si>
    <t>Preston Robinson</t>
  </si>
  <si>
    <t>FTX-28876-421</t>
  </si>
  <si>
    <t>CUST-86379-US</t>
  </si>
  <si>
    <t>PRD-3463</t>
  </si>
  <si>
    <t>Cindy Foster</t>
  </si>
  <si>
    <t>FTX-58397-504</t>
  </si>
  <si>
    <t>CUST-86150-EU</t>
  </si>
  <si>
    <t>PRD-3464</t>
  </si>
  <si>
    <t>John Conner</t>
  </si>
  <si>
    <t>FTX-32683-179</t>
  </si>
  <si>
    <t>CUST-30279-EU</t>
  </si>
  <si>
    <t>PRD-3465</t>
  </si>
  <si>
    <t>Brandon Jackson</t>
  </si>
  <si>
    <t>FTX-48664-669</t>
  </si>
  <si>
    <t>CUST-66012-AF</t>
  </si>
  <si>
    <t>PRD-3466</t>
  </si>
  <si>
    <t>Sarah Russell</t>
  </si>
  <si>
    <t>FTX-66290-799</t>
  </si>
  <si>
    <t>CUST-28657-AF</t>
  </si>
  <si>
    <t>PRD-3467</t>
  </si>
  <si>
    <t>Gina Ramirez</t>
  </si>
  <si>
    <t>FTX-23558-861</t>
  </si>
  <si>
    <t>CUST-32095-US</t>
  </si>
  <si>
    <t>PRD-3468</t>
  </si>
  <si>
    <t>Amy Davis</t>
  </si>
  <si>
    <t>FTX-81636-385</t>
  </si>
  <si>
    <t>CUST-64267-AS</t>
  </si>
  <si>
    <t>PRD-3469</t>
  </si>
  <si>
    <t>Adam Carr</t>
  </si>
  <si>
    <t>FTX-74898-311</t>
  </si>
  <si>
    <t>CUST-13297-EU</t>
  </si>
  <si>
    <t>PRD-3470</t>
  </si>
  <si>
    <t>Tina Taylor</t>
  </si>
  <si>
    <t>FTX-51840-926</t>
  </si>
  <si>
    <t>CUST-91179-EU</t>
  </si>
  <si>
    <t>PRD-3471</t>
  </si>
  <si>
    <t>Shannon Hall</t>
  </si>
  <si>
    <t>FTX-33581-572</t>
  </si>
  <si>
    <t>CUST-56580-AF</t>
  </si>
  <si>
    <t>PRD-3472</t>
  </si>
  <si>
    <t>Reginald Arroyo</t>
  </si>
  <si>
    <t>FTX-67310-540</t>
  </si>
  <si>
    <t>CUST-43237-US</t>
  </si>
  <si>
    <t>PRD-3473</t>
  </si>
  <si>
    <t>Eric Wyatt</t>
  </si>
  <si>
    <t>FTX-97730-638</t>
  </si>
  <si>
    <t>CUST-51693-US</t>
  </si>
  <si>
    <t>PRD-3474</t>
  </si>
  <si>
    <t>Jeffrey Mack</t>
  </si>
  <si>
    <t>FTX-87698-349</t>
  </si>
  <si>
    <t>CUST-64741-SA</t>
  </si>
  <si>
    <t>PRD-3475</t>
  </si>
  <si>
    <t>Joseph Martinez</t>
  </si>
  <si>
    <t>FTX-80178-380</t>
  </si>
  <si>
    <t>CUST-58139-AF</t>
  </si>
  <si>
    <t>PRD-3476</t>
  </si>
  <si>
    <t>Jillian Dunn</t>
  </si>
  <si>
    <t>FTX-80610-151</t>
  </si>
  <si>
    <t>CUST-70328-US</t>
  </si>
  <si>
    <t>PRD-3477</t>
  </si>
  <si>
    <t>Justin Thompson</t>
  </si>
  <si>
    <t>FTX-36470-495</t>
  </si>
  <si>
    <t>CUST-72182-AF</t>
  </si>
  <si>
    <t>PRD-3478</t>
  </si>
  <si>
    <t>Kyle Davis</t>
  </si>
  <si>
    <t>FTX-18208-883</t>
  </si>
  <si>
    <t>CUST-41021-SA</t>
  </si>
  <si>
    <t>PRD-3479</t>
  </si>
  <si>
    <t>Timothy Watson</t>
  </si>
  <si>
    <t>FTX-53825-245</t>
  </si>
  <si>
    <t>CUST-91361-SA</t>
  </si>
  <si>
    <t>PRD-3480</t>
  </si>
  <si>
    <t>Kevin Marquez</t>
  </si>
  <si>
    <t>FTX-11018-601</t>
  </si>
  <si>
    <t>CUST-38069-US</t>
  </si>
  <si>
    <t>PRD-3481</t>
  </si>
  <si>
    <t>Maureen Clarke</t>
  </si>
  <si>
    <t>FTX-36395-382</t>
  </si>
  <si>
    <t>CUST-36968-EU</t>
  </si>
  <si>
    <t>PRD-3482</t>
  </si>
  <si>
    <t>Jean Holloway</t>
  </si>
  <si>
    <t>FTX-22552-599</t>
  </si>
  <si>
    <t>CUST-69332-EU</t>
  </si>
  <si>
    <t>PRD-3483</t>
  </si>
  <si>
    <t>Nichole Gibson</t>
  </si>
  <si>
    <t>FTX-51194-319</t>
  </si>
  <si>
    <t>CUST-63090-EU</t>
  </si>
  <si>
    <t>PRD-3484</t>
  </si>
  <si>
    <t>Peter Martin</t>
  </si>
  <si>
    <t>FTX-92624-737</t>
  </si>
  <si>
    <t>CUST-88185-US</t>
  </si>
  <si>
    <t>PRD-3485</t>
  </si>
  <si>
    <t>Karen Mullen</t>
  </si>
  <si>
    <t>FTX-69006-239</t>
  </si>
  <si>
    <t>CUST-53194-EU</t>
  </si>
  <si>
    <t>PRD-3486</t>
  </si>
  <si>
    <t>Julia Jones</t>
  </si>
  <si>
    <t>FTX-89185-637</t>
  </si>
  <si>
    <t>CUST-41216-AS</t>
  </si>
  <si>
    <t>PRD-3487</t>
  </si>
  <si>
    <t>Craig Burton</t>
  </si>
  <si>
    <t>FTX-50548-761</t>
  </si>
  <si>
    <t>CUST-80624-AF</t>
  </si>
  <si>
    <t>PRD-3488</t>
  </si>
  <si>
    <t>Jonathan Moody</t>
  </si>
  <si>
    <t>FTX-47649-464</t>
  </si>
  <si>
    <t>CUST-23665-AS</t>
  </si>
  <si>
    <t>PRD-3489</t>
  </si>
  <si>
    <t>Christina Anderson</t>
  </si>
  <si>
    <t>FTX-18001-850</t>
  </si>
  <si>
    <t>CUST-55949-SA</t>
  </si>
  <si>
    <t>PRD-3490</t>
  </si>
  <si>
    <t>FTX-57572-492</t>
  </si>
  <si>
    <t>CUST-99288-SA</t>
  </si>
  <si>
    <t>PRD-3491</t>
  </si>
  <si>
    <t>Stephanie Macias</t>
  </si>
  <si>
    <t>FTX-18768-124</t>
  </si>
  <si>
    <t>CUST-84459-AS</t>
  </si>
  <si>
    <t>PRD-3492</t>
  </si>
  <si>
    <t>Sharon Porter</t>
  </si>
  <si>
    <t>FTX-68658-689</t>
  </si>
  <si>
    <t>CUST-94704-AS</t>
  </si>
  <si>
    <t>PRD-3493</t>
  </si>
  <si>
    <t>Justin Acevedo</t>
  </si>
  <si>
    <t>FTX-60965-782</t>
  </si>
  <si>
    <t>CUST-66652-AS</t>
  </si>
  <si>
    <t>PRD-3494</t>
  </si>
  <si>
    <t>Valerie Guerra</t>
  </si>
  <si>
    <t>FTX-83434-114</t>
  </si>
  <si>
    <t>CUST-43906-EU</t>
  </si>
  <si>
    <t>PRD-3495</t>
  </si>
  <si>
    <t>Marvin Taylor</t>
  </si>
  <si>
    <t>FTX-82200-471</t>
  </si>
  <si>
    <t>CUST-62627-SA</t>
  </si>
  <si>
    <t>PRD-3496</t>
  </si>
  <si>
    <t>Dawn Glass</t>
  </si>
  <si>
    <t>FTX-44212-762</t>
  </si>
  <si>
    <t>CUST-59900-AF</t>
  </si>
  <si>
    <t>PRD-3497</t>
  </si>
  <si>
    <t>Jonathon Medina</t>
  </si>
  <si>
    <t>FTX-11153-222</t>
  </si>
  <si>
    <t>CUST-61057-AS</t>
  </si>
  <si>
    <t>PRD-3498</t>
  </si>
  <si>
    <t>Devon Hughes</t>
  </si>
  <si>
    <t>FTX-63424-717</t>
  </si>
  <si>
    <t>CUST-11326-AF</t>
  </si>
  <si>
    <t>PRD-3499</t>
  </si>
  <si>
    <t>Natalie Jones</t>
  </si>
  <si>
    <t>FTX-15388-687</t>
  </si>
  <si>
    <t>CUST-42048-US</t>
  </si>
  <si>
    <t>PRD-3500</t>
  </si>
  <si>
    <t>Timothy Ford</t>
  </si>
  <si>
    <t>FTX-99530-814</t>
  </si>
  <si>
    <t>CUST-70419-US</t>
  </si>
  <si>
    <t>PRD-3501</t>
  </si>
  <si>
    <t>Joseph Osborne</t>
  </si>
  <si>
    <t>FTX-40674-708</t>
  </si>
  <si>
    <t>CUST-16659-SA</t>
  </si>
  <si>
    <t>PRD-3502</t>
  </si>
  <si>
    <t>Pamela Thomas</t>
  </si>
  <si>
    <t>FTX-16998-401</t>
  </si>
  <si>
    <t>CUST-49207-AF</t>
  </si>
  <si>
    <t>PRD-3503</t>
  </si>
  <si>
    <t>Joseph Garcia</t>
  </si>
  <si>
    <t>FTX-19479-293</t>
  </si>
  <si>
    <t>CUST-45914-AF</t>
  </si>
  <si>
    <t>PRD-3504</t>
  </si>
  <si>
    <t>Anthony Erickson</t>
  </si>
  <si>
    <t>FTX-13689-885</t>
  </si>
  <si>
    <t>CUST-79260-AS</t>
  </si>
  <si>
    <t>PRD-3505</t>
  </si>
  <si>
    <t>Jennifer Cohen</t>
  </si>
  <si>
    <t>FTX-64775-159</t>
  </si>
  <si>
    <t>CUST-16786-AS</t>
  </si>
  <si>
    <t>PRD-3506</t>
  </si>
  <si>
    <t>Joseph Navarro</t>
  </si>
  <si>
    <t>FTX-90668-547</t>
  </si>
  <si>
    <t>CUST-87452-AF</t>
  </si>
  <si>
    <t>PRD-3507</t>
  </si>
  <si>
    <t>Rachel Stevens</t>
  </si>
  <si>
    <t>FTX-15347-452</t>
  </si>
  <si>
    <t>CUST-41540-EU</t>
  </si>
  <si>
    <t>PRD-3508</t>
  </si>
  <si>
    <t>Linda Williams</t>
  </si>
  <si>
    <t>FTX-74082-432</t>
  </si>
  <si>
    <t>CUST-15171-AF</t>
  </si>
  <si>
    <t>PRD-3509</t>
  </si>
  <si>
    <t>Jennifer Colon</t>
  </si>
  <si>
    <t>FTX-73218-727</t>
  </si>
  <si>
    <t>CUST-47976-AS</t>
  </si>
  <si>
    <t>PRD-3510</t>
  </si>
  <si>
    <t>Geoffrey Collins</t>
  </si>
  <si>
    <t>FTX-94559-384</t>
  </si>
  <si>
    <t>CUST-49324-AF</t>
  </si>
  <si>
    <t>PRD-3511</t>
  </si>
  <si>
    <t>Virginia Coleman</t>
  </si>
  <si>
    <t>FTX-33381-291</t>
  </si>
  <si>
    <t>CUST-56884-US</t>
  </si>
  <si>
    <t>PRD-3512</t>
  </si>
  <si>
    <t>Johnathan Stephens</t>
  </si>
  <si>
    <t>FTX-50145-337</t>
  </si>
  <si>
    <t>CUST-51580-EU</t>
  </si>
  <si>
    <t>PRD-3513</t>
  </si>
  <si>
    <t>Ronald Dunn</t>
  </si>
  <si>
    <t>FTX-29575-375</t>
  </si>
  <si>
    <t>CUST-57047-SA</t>
  </si>
  <si>
    <t>PRD-3514</t>
  </si>
  <si>
    <t>Michael Barton</t>
  </si>
  <si>
    <t>FTX-88369-863</t>
  </si>
  <si>
    <t>CUST-73609-SA</t>
  </si>
  <si>
    <t>PRD-3515</t>
  </si>
  <si>
    <t>Jeffrey Brown</t>
  </si>
  <si>
    <t>FTX-49632-820</t>
  </si>
  <si>
    <t>CUST-72943-US</t>
  </si>
  <si>
    <t>PRD-3516</t>
  </si>
  <si>
    <t>James Tran</t>
  </si>
  <si>
    <t>FTX-95806-249</t>
  </si>
  <si>
    <t>CUST-89894-US</t>
  </si>
  <si>
    <t>PRD-3517</t>
  </si>
  <si>
    <t>William Scott</t>
  </si>
  <si>
    <t>FTX-42680-897</t>
  </si>
  <si>
    <t>CUST-20284-EU</t>
  </si>
  <si>
    <t>PRD-3518</t>
  </si>
  <si>
    <t>Marco Mcclure</t>
  </si>
  <si>
    <t>FTX-17661-469</t>
  </si>
  <si>
    <t>CUST-47059-AS</t>
  </si>
  <si>
    <t>PRD-3519</t>
  </si>
  <si>
    <t>Mary Moore</t>
  </si>
  <si>
    <t>FTX-83889-574</t>
  </si>
  <si>
    <t>CUST-49176-AS</t>
  </si>
  <si>
    <t>PRD-3520</t>
  </si>
  <si>
    <t>Melissa Morrison</t>
  </si>
  <si>
    <t>FTX-48743-149</t>
  </si>
  <si>
    <t>CUST-62072-SA</t>
  </si>
  <si>
    <t>PRD-3521</t>
  </si>
  <si>
    <t>Veronica Molina</t>
  </si>
  <si>
    <t>FTX-37016-563</t>
  </si>
  <si>
    <t>CUST-29775-SA</t>
  </si>
  <si>
    <t>PRD-3522</t>
  </si>
  <si>
    <t>Richard Bradley III</t>
  </si>
  <si>
    <t>FTX-35302-126</t>
  </si>
  <si>
    <t>CUST-36985-SA</t>
  </si>
  <si>
    <t>PRD-3523</t>
  </si>
  <si>
    <t>Samantha Quinn</t>
  </si>
  <si>
    <t>FTX-25176-338</t>
  </si>
  <si>
    <t>CUST-75300-SA</t>
  </si>
  <si>
    <t>PRD-3524</t>
  </si>
  <si>
    <t>David Jennings</t>
  </si>
  <si>
    <t>FTX-68054-601</t>
  </si>
  <si>
    <t>CUST-53681-AF</t>
  </si>
  <si>
    <t>PRD-3525</t>
  </si>
  <si>
    <t>Martin Torres</t>
  </si>
  <si>
    <t>FTX-88676-408</t>
  </si>
  <si>
    <t>CUST-48234-SA</t>
  </si>
  <si>
    <t>PRD-3526</t>
  </si>
  <si>
    <t>Caleb Hartman</t>
  </si>
  <si>
    <t>FTX-74739-171</t>
  </si>
  <si>
    <t>CUST-88446-US</t>
  </si>
  <si>
    <t>PRD-3527</t>
  </si>
  <si>
    <t>Jill Guerrero</t>
  </si>
  <si>
    <t>FTX-76193-281</t>
  </si>
  <si>
    <t>CUST-85078-SA</t>
  </si>
  <si>
    <t>PRD-3528</t>
  </si>
  <si>
    <t>Margaret Bell</t>
  </si>
  <si>
    <t>FTX-28296-225</t>
  </si>
  <si>
    <t>CUST-29999-US</t>
  </si>
  <si>
    <t>PRD-3529</t>
  </si>
  <si>
    <t>Mr. Peter Cooper</t>
  </si>
  <si>
    <t>FTX-61241-184</t>
  </si>
  <si>
    <t>CUST-15698-AF</t>
  </si>
  <si>
    <t>PRD-3530</t>
  </si>
  <si>
    <t>John Hester</t>
  </si>
  <si>
    <t>FTX-75600-610</t>
  </si>
  <si>
    <t>CUST-37976-SA</t>
  </si>
  <si>
    <t>PRD-3531</t>
  </si>
  <si>
    <t>Lisa Watkins</t>
  </si>
  <si>
    <t>FTX-25954-857</t>
  </si>
  <si>
    <t>CUST-69391-SA</t>
  </si>
  <si>
    <t>PRD-3532</t>
  </si>
  <si>
    <t>Catherine Burke</t>
  </si>
  <si>
    <t>FTX-37916-949</t>
  </si>
  <si>
    <t>CUST-97931-SA</t>
  </si>
  <si>
    <t>PRD-3533</t>
  </si>
  <si>
    <t>Lori Kennedy</t>
  </si>
  <si>
    <t>FTX-85367-445</t>
  </si>
  <si>
    <t>CUST-53634-EU</t>
  </si>
  <si>
    <t>PRD-3534</t>
  </si>
  <si>
    <t>FTX-71200-126</t>
  </si>
  <si>
    <t>CUST-74107-EU</t>
  </si>
  <si>
    <t>PRD-3535</t>
  </si>
  <si>
    <t>Brenda Allen</t>
  </si>
  <si>
    <t>FTX-95005-625</t>
  </si>
  <si>
    <t>CUST-39795-US</t>
  </si>
  <si>
    <t>PRD-3536</t>
  </si>
  <si>
    <t>Angela Bruce</t>
  </si>
  <si>
    <t>FTX-19581-287</t>
  </si>
  <si>
    <t>CUST-15053-AS</t>
  </si>
  <si>
    <t>PRD-3537</t>
  </si>
  <si>
    <t>Andre Wheeler</t>
  </si>
  <si>
    <t>FTX-13524-128</t>
  </si>
  <si>
    <t>CUST-45716-AS</t>
  </si>
  <si>
    <t>PRD-3538</t>
  </si>
  <si>
    <t>Dr. Dorothy Pacheco</t>
  </si>
  <si>
    <t>FTX-79714-592</t>
  </si>
  <si>
    <t>CUST-94218-AS</t>
  </si>
  <si>
    <t>PRD-3539</t>
  </si>
  <si>
    <t>Lisa Robinson</t>
  </si>
  <si>
    <t>FTX-75987-184</t>
  </si>
  <si>
    <t>CUST-59439-US</t>
  </si>
  <si>
    <t>PRD-3540</t>
  </si>
  <si>
    <t>Patricia Berry</t>
  </si>
  <si>
    <t>FTX-95679-168</t>
  </si>
  <si>
    <t>CUST-69939-SA</t>
  </si>
  <si>
    <t>PRD-3541</t>
  </si>
  <si>
    <t>Natalie Lam</t>
  </si>
  <si>
    <t>FTX-75461-546</t>
  </si>
  <si>
    <t>CUST-94781-SA</t>
  </si>
  <si>
    <t>PRD-3542</t>
  </si>
  <si>
    <t>Jason Zimmerman</t>
  </si>
  <si>
    <t>FTX-81609-257</t>
  </si>
  <si>
    <t>CUST-81289-US</t>
  </si>
  <si>
    <t>PRD-3543</t>
  </si>
  <si>
    <t>Lisa Anderson</t>
  </si>
  <si>
    <t>FTX-23767-211</t>
  </si>
  <si>
    <t>CUST-29670-EU</t>
  </si>
  <si>
    <t>PRD-3544</t>
  </si>
  <si>
    <t>Maria Woods</t>
  </si>
  <si>
    <t>FTX-88695-336</t>
  </si>
  <si>
    <t>CUST-73708-EU</t>
  </si>
  <si>
    <t>PRD-3545</t>
  </si>
  <si>
    <t>Kayla Ryan</t>
  </si>
  <si>
    <t>FTX-93005-292</t>
  </si>
  <si>
    <t>CUST-12630-AF</t>
  </si>
  <si>
    <t>PRD-3546</t>
  </si>
  <si>
    <t>Ray Davis</t>
  </si>
  <si>
    <t>FTX-10864-948</t>
  </si>
  <si>
    <t>CUST-28515-SA</t>
  </si>
  <si>
    <t>PRD-3547</t>
  </si>
  <si>
    <t>Andrew Guerrero</t>
  </si>
  <si>
    <t>FTX-97435-824</t>
  </si>
  <si>
    <t>CUST-71480-AS</t>
  </si>
  <si>
    <t>PRD-3548</t>
  </si>
  <si>
    <t>Steven Smith</t>
  </si>
  <si>
    <t>FTX-92970-301</t>
  </si>
  <si>
    <t>CUST-91099-SA</t>
  </si>
  <si>
    <t>PRD-3549</t>
  </si>
  <si>
    <t>Richard Ferguson</t>
  </si>
  <si>
    <t>FTX-58709-769</t>
  </si>
  <si>
    <t>CUST-73710-SA</t>
  </si>
  <si>
    <t>PRD-3550</t>
  </si>
  <si>
    <t>Shelby Smith</t>
  </si>
  <si>
    <t>FTX-68530-111</t>
  </si>
  <si>
    <t>CUST-73324-SA</t>
  </si>
  <si>
    <t>PRD-3551</t>
  </si>
  <si>
    <t>Mary King</t>
  </si>
  <si>
    <t>FTX-28291-517</t>
  </si>
  <si>
    <t>CUST-23801-EU</t>
  </si>
  <si>
    <t>PRD-3552</t>
  </si>
  <si>
    <t>James Johnson</t>
  </si>
  <si>
    <t>FTX-81186-419</t>
  </si>
  <si>
    <t>CUST-26095-AF</t>
  </si>
  <si>
    <t>PRD-3553</t>
  </si>
  <si>
    <t>Matthew Henry</t>
  </si>
  <si>
    <t>FTX-66692-640</t>
  </si>
  <si>
    <t>CUST-15619-AS</t>
  </si>
  <si>
    <t>PRD-3554</t>
  </si>
  <si>
    <t>Miguel Ramirez</t>
  </si>
  <si>
    <t>FTX-35234-155</t>
  </si>
  <si>
    <t>CUST-46651-US</t>
  </si>
  <si>
    <t>PRD-3555</t>
  </si>
  <si>
    <t>Jason Lewis</t>
  </si>
  <si>
    <t>FTX-53023-717</t>
  </si>
  <si>
    <t>CUST-58768-AS</t>
  </si>
  <si>
    <t>PRD-3556</t>
  </si>
  <si>
    <t>Robert Small</t>
  </si>
  <si>
    <t>FTX-39343-111</t>
  </si>
  <si>
    <t>CUST-18744-SA</t>
  </si>
  <si>
    <t>PRD-3557</t>
  </si>
  <si>
    <t>Derek Martinez</t>
  </si>
  <si>
    <t>FTX-96985-527</t>
  </si>
  <si>
    <t>CUST-43038-SA</t>
  </si>
  <si>
    <t>PRD-3558</t>
  </si>
  <si>
    <t>Rhonda Smith</t>
  </si>
  <si>
    <t>FTX-49724-357</t>
  </si>
  <si>
    <t>CUST-76443-AS</t>
  </si>
  <si>
    <t>PRD-3559</t>
  </si>
  <si>
    <t>FTX-34999-555</t>
  </si>
  <si>
    <t>CUST-85009-EU</t>
  </si>
  <si>
    <t>PRD-3560</t>
  </si>
  <si>
    <t>Kristy Dickerson</t>
  </si>
  <si>
    <t>FTX-56363-948</t>
  </si>
  <si>
    <t>CUST-72700-SA</t>
  </si>
  <si>
    <t>PRD-3561</t>
  </si>
  <si>
    <t>Alan Rich</t>
  </si>
  <si>
    <t>FTX-47420-641</t>
  </si>
  <si>
    <t>CUST-88979-EU</t>
  </si>
  <si>
    <t>PRD-3562</t>
  </si>
  <si>
    <t>Steven Wade</t>
  </si>
  <si>
    <t>FTX-69979-827</t>
  </si>
  <si>
    <t>CUST-65568-EU</t>
  </si>
  <si>
    <t>PRD-3563</t>
  </si>
  <si>
    <t>Megan Vega</t>
  </si>
  <si>
    <t>FTX-30361-399</t>
  </si>
  <si>
    <t>CUST-94361-SA</t>
  </si>
  <si>
    <t>PRD-3564</t>
  </si>
  <si>
    <t>Sally Williams</t>
  </si>
  <si>
    <t>FTX-73250-255</t>
  </si>
  <si>
    <t>CUST-28506-EU</t>
  </si>
  <si>
    <t>PRD-3565</t>
  </si>
  <si>
    <t>Brett Bowen</t>
  </si>
  <si>
    <t>FTX-21636-308</t>
  </si>
  <si>
    <t>CUST-85056-EU</t>
  </si>
  <si>
    <t>PRD-3566</t>
  </si>
  <si>
    <t>FTX-40693-203</t>
  </si>
  <si>
    <t>CUST-25042-US</t>
  </si>
  <si>
    <t>PRD-3567</t>
  </si>
  <si>
    <t>Robert Melton</t>
  </si>
  <si>
    <t>FTX-30244-761</t>
  </si>
  <si>
    <t>CUST-30806-SA</t>
  </si>
  <si>
    <t>PRD-3568</t>
  </si>
  <si>
    <t>Pamela Flynn</t>
  </si>
  <si>
    <t>FTX-41867-973</t>
  </si>
  <si>
    <t>CUST-45175-EU</t>
  </si>
  <si>
    <t>PRD-3569</t>
  </si>
  <si>
    <t>Victoria Hardy</t>
  </si>
  <si>
    <t>FTX-92380-317</t>
  </si>
  <si>
    <t>CUST-26804-SA</t>
  </si>
  <si>
    <t>PRD-3570</t>
  </si>
  <si>
    <t>Benjamin Edwards</t>
  </si>
  <si>
    <t>FTX-50997-251</t>
  </si>
  <si>
    <t>CUST-31051-AF</t>
  </si>
  <si>
    <t>PRD-3571</t>
  </si>
  <si>
    <t>Hannah Skinner</t>
  </si>
  <si>
    <t>FTX-62361-199</t>
  </si>
  <si>
    <t>CUST-67703-US</t>
  </si>
  <si>
    <t>PRD-3572</t>
  </si>
  <si>
    <t>Jacob Nguyen</t>
  </si>
  <si>
    <t>FTX-74864-286</t>
  </si>
  <si>
    <t>CUST-75428-EU</t>
  </si>
  <si>
    <t>PRD-3573</t>
  </si>
  <si>
    <t>Blake Price</t>
  </si>
  <si>
    <t>FTX-78423-151</t>
  </si>
  <si>
    <t>CUST-85774-US</t>
  </si>
  <si>
    <t>PRD-3574</t>
  </si>
  <si>
    <t>Phillip Shaw</t>
  </si>
  <si>
    <t>FTX-25511-244</t>
  </si>
  <si>
    <t>CUST-58573-US</t>
  </si>
  <si>
    <t>PRD-3575</t>
  </si>
  <si>
    <t>Rebecca Holloway</t>
  </si>
  <si>
    <t>FTX-48478-604</t>
  </si>
  <si>
    <t>CUST-15535-AF</t>
  </si>
  <si>
    <t>PRD-3576</t>
  </si>
  <si>
    <t>Paula Mooney</t>
  </si>
  <si>
    <t>FTX-43391-277</t>
  </si>
  <si>
    <t>CUST-11309-AS</t>
  </si>
  <si>
    <t>PRD-3577</t>
  </si>
  <si>
    <t>Gabrielle Lee</t>
  </si>
  <si>
    <t>FTX-95085-190</t>
  </si>
  <si>
    <t>CUST-58146-US</t>
  </si>
  <si>
    <t>PRD-3578</t>
  </si>
  <si>
    <t>Greg Bailey</t>
  </si>
  <si>
    <t>FTX-50792-483</t>
  </si>
  <si>
    <t>CUST-20528-EU</t>
  </si>
  <si>
    <t>PRD-3579</t>
  </si>
  <si>
    <t>Cindy Drake</t>
  </si>
  <si>
    <t>FTX-97992-321</t>
  </si>
  <si>
    <t>CUST-43722-AF</t>
  </si>
  <si>
    <t>PRD-3580</t>
  </si>
  <si>
    <t>Elizabeth Wright</t>
  </si>
  <si>
    <t>FTX-47421-763</t>
  </si>
  <si>
    <t>CUST-29226-AS</t>
  </si>
  <si>
    <t>PRD-3581</t>
  </si>
  <si>
    <t>Miss Cynthia Carey</t>
  </si>
  <si>
    <t>FTX-48097-360</t>
  </si>
  <si>
    <t>CUST-97586-AS</t>
  </si>
  <si>
    <t>PRD-3582</t>
  </si>
  <si>
    <t>Mr. Michael Mccarthy</t>
  </si>
  <si>
    <t>FTX-77823-951</t>
  </si>
  <si>
    <t>CUST-26416-EU</t>
  </si>
  <si>
    <t>PRD-3583</t>
  </si>
  <si>
    <t>Karen Walker</t>
  </si>
  <si>
    <t>FTX-34683-419</t>
  </si>
  <si>
    <t>CUST-40101-AS</t>
  </si>
  <si>
    <t>PRD-3584</t>
  </si>
  <si>
    <t>FTX-20417-288</t>
  </si>
  <si>
    <t>CUST-58807-EU</t>
  </si>
  <si>
    <t>PRD-3585</t>
  </si>
  <si>
    <t>Cynthia Gregory</t>
  </si>
  <si>
    <t>FTX-30271-438</t>
  </si>
  <si>
    <t>CUST-40326-EU</t>
  </si>
  <si>
    <t>PRD-3586</t>
  </si>
  <si>
    <t>Lance Nunez</t>
  </si>
  <si>
    <t>FTX-70957-696</t>
  </si>
  <si>
    <t>CUST-86577-SA</t>
  </si>
  <si>
    <t>PRD-3587</t>
  </si>
  <si>
    <t>Jennifer Stevens</t>
  </si>
  <si>
    <t>FTX-83600-805</t>
  </si>
  <si>
    <t>CUST-14782-AS</t>
  </si>
  <si>
    <t>PRD-3588</t>
  </si>
  <si>
    <t>Donald Baird</t>
  </si>
  <si>
    <t>FTX-59850-209</t>
  </si>
  <si>
    <t>CUST-44411-US</t>
  </si>
  <si>
    <t>PRD-3589</t>
  </si>
  <si>
    <t>Richard Lara</t>
  </si>
  <si>
    <t>FTX-94948-247</t>
  </si>
  <si>
    <t>CUST-55373-AF</t>
  </si>
  <si>
    <t>PRD-3590</t>
  </si>
  <si>
    <t>Jennifer Garcia</t>
  </si>
  <si>
    <t>FTX-22993-307</t>
  </si>
  <si>
    <t>CUST-62338-US</t>
  </si>
  <si>
    <t>PRD-3591</t>
  </si>
  <si>
    <t>Jasmine Bell</t>
  </si>
  <si>
    <t>FTX-37144-762</t>
  </si>
  <si>
    <t>CUST-16234-AF</t>
  </si>
  <si>
    <t>PRD-3592</t>
  </si>
  <si>
    <t>Tracy Nguyen</t>
  </si>
  <si>
    <t>FTX-12760-428</t>
  </si>
  <si>
    <t>CUST-28047-SA</t>
  </si>
  <si>
    <t>PRD-3593</t>
  </si>
  <si>
    <t>Carla King</t>
  </si>
  <si>
    <t>FTX-96418-670</t>
  </si>
  <si>
    <t>CUST-52454-AS</t>
  </si>
  <si>
    <t>PRD-3594</t>
  </si>
  <si>
    <t>FTX-85958-769</t>
  </si>
  <si>
    <t>CUST-89029-US</t>
  </si>
  <si>
    <t>PRD-3595</t>
  </si>
  <si>
    <t>Morgan Mendez</t>
  </si>
  <si>
    <t>FTX-85746-423</t>
  </si>
  <si>
    <t>CUST-62743-SA</t>
  </si>
  <si>
    <t>PRD-3596</t>
  </si>
  <si>
    <t>Steven Kim</t>
  </si>
  <si>
    <t>FTX-72863-526</t>
  </si>
  <si>
    <t>CUST-46352-SA</t>
  </si>
  <si>
    <t>PRD-3597</t>
  </si>
  <si>
    <t>Connor Wood</t>
  </si>
  <si>
    <t>FTX-34708-363</t>
  </si>
  <si>
    <t>CUST-76006-AS</t>
  </si>
  <si>
    <t>PRD-3598</t>
  </si>
  <si>
    <t>Tyrone Miller</t>
  </si>
  <si>
    <t>FTX-46081-306</t>
  </si>
  <si>
    <t>CUST-41946-EU</t>
  </si>
  <si>
    <t>PRD-3599</t>
  </si>
  <si>
    <t>Jackson Thompson</t>
  </si>
  <si>
    <t>FTX-96617-483</t>
  </si>
  <si>
    <t>CUST-80936-SA</t>
  </si>
  <si>
    <t>PRD-3600</t>
  </si>
  <si>
    <t>Steven Sexton</t>
  </si>
  <si>
    <t>FTX-95853-809</t>
  </si>
  <si>
    <t>CUST-18776-SA</t>
  </si>
  <si>
    <t>PRD-3601</t>
  </si>
  <si>
    <t>Wesley Burke</t>
  </si>
  <si>
    <t>FTX-43772-729</t>
  </si>
  <si>
    <t>CUST-35599-AF</t>
  </si>
  <si>
    <t>PRD-3602</t>
  </si>
  <si>
    <t>Brian Williamson</t>
  </si>
  <si>
    <t>FTX-30008-497</t>
  </si>
  <si>
    <t>CUST-37313-AS</t>
  </si>
  <si>
    <t>PRD-3603</t>
  </si>
  <si>
    <t>Lee Fisher</t>
  </si>
  <si>
    <t>FTX-98256-182</t>
  </si>
  <si>
    <t>CUST-25879-SA</t>
  </si>
  <si>
    <t>PRD-3604</t>
  </si>
  <si>
    <t>Jessica Nelson</t>
  </si>
  <si>
    <t>FTX-99867-908</t>
  </si>
  <si>
    <t>CUST-79497-US</t>
  </si>
  <si>
    <t>PRD-3605</t>
  </si>
  <si>
    <t>Frances Washington</t>
  </si>
  <si>
    <t>FTX-82101-918</t>
  </si>
  <si>
    <t>CUST-13283-US</t>
  </si>
  <si>
    <t>PRD-3606</t>
  </si>
  <si>
    <t>Angela Bond</t>
  </si>
  <si>
    <t>FTX-65143-169</t>
  </si>
  <si>
    <t>CUST-93755-EU</t>
  </si>
  <si>
    <t>PRD-3607</t>
  </si>
  <si>
    <t>Stanley Cordova</t>
  </si>
  <si>
    <t>FTX-52346-273</t>
  </si>
  <si>
    <t>CUST-39019-US</t>
  </si>
  <si>
    <t>PRD-3608</t>
  </si>
  <si>
    <t>Gary Hoffman</t>
  </si>
  <si>
    <t>FTX-93150-203</t>
  </si>
  <si>
    <t>CUST-42343-SA</t>
  </si>
  <si>
    <t>PRD-3609</t>
  </si>
  <si>
    <t>Emily Allen</t>
  </si>
  <si>
    <t>FTX-81882-365</t>
  </si>
  <si>
    <t>CUST-62982-SA</t>
  </si>
  <si>
    <t>PRD-3610</t>
  </si>
  <si>
    <t>Sandra Robinson DDS</t>
  </si>
  <si>
    <t>FTX-22884-333</t>
  </si>
  <si>
    <t>CUST-33215-SA</t>
  </si>
  <si>
    <t>PRD-3611</t>
  </si>
  <si>
    <t>Cheryl Allen</t>
  </si>
  <si>
    <t>FTX-82301-754</t>
  </si>
  <si>
    <t>CUST-40375-AS</t>
  </si>
  <si>
    <t>PRD-3612</t>
  </si>
  <si>
    <t>Valerie David</t>
  </si>
  <si>
    <t>FTX-39875-587</t>
  </si>
  <si>
    <t>CUST-12995-AS</t>
  </si>
  <si>
    <t>PRD-3613</t>
  </si>
  <si>
    <t>Brenda Rivera</t>
  </si>
  <si>
    <t>FTX-30239-200</t>
  </si>
  <si>
    <t>CUST-56822-AS</t>
  </si>
  <si>
    <t>PRD-3614</t>
  </si>
  <si>
    <t>Tina Francis</t>
  </si>
  <si>
    <t>FTX-91184-235</t>
  </si>
  <si>
    <t>CUST-20294-US</t>
  </si>
  <si>
    <t>PRD-3615</t>
  </si>
  <si>
    <t>Chelsea Sutton</t>
  </si>
  <si>
    <t>FTX-23915-774</t>
  </si>
  <si>
    <t>CUST-58940-US</t>
  </si>
  <si>
    <t>PRD-3616</t>
  </si>
  <si>
    <t>Tiffany Dunlap</t>
  </si>
  <si>
    <t>FTX-72519-982</t>
  </si>
  <si>
    <t>CUST-26906-AF</t>
  </si>
  <si>
    <t>PRD-3617</t>
  </si>
  <si>
    <t>Theresa Parker</t>
  </si>
  <si>
    <t>FTX-76221-664</t>
  </si>
  <si>
    <t>CUST-77162-US</t>
  </si>
  <si>
    <t>PRD-3618</t>
  </si>
  <si>
    <t>Matthew Knight</t>
  </si>
  <si>
    <t>FTX-28101-757</t>
  </si>
  <si>
    <t>CUST-59279-EU</t>
  </si>
  <si>
    <t>PRD-3619</t>
  </si>
  <si>
    <t>Jonathan Pope</t>
  </si>
  <si>
    <t>FTX-70053-625</t>
  </si>
  <si>
    <t>CUST-81073-AF</t>
  </si>
  <si>
    <t>PRD-3620</t>
  </si>
  <si>
    <t>Lisa Morris</t>
  </si>
  <si>
    <t>FTX-61703-731</t>
  </si>
  <si>
    <t>CUST-97644-SA</t>
  </si>
  <si>
    <t>PRD-3621</t>
  </si>
  <si>
    <t>Allison Allen</t>
  </si>
  <si>
    <t>FTX-92801-255</t>
  </si>
  <si>
    <t>CUST-88472-SA</t>
  </si>
  <si>
    <t>PRD-3622</t>
  </si>
  <si>
    <t>Travis Scott</t>
  </si>
  <si>
    <t>FTX-34377-446</t>
  </si>
  <si>
    <t>CUST-97174-EU</t>
  </si>
  <si>
    <t>PRD-3623</t>
  </si>
  <si>
    <t>Darrell Swanson</t>
  </si>
  <si>
    <t>FTX-93602-138</t>
  </si>
  <si>
    <t>CUST-10228-EU</t>
  </si>
  <si>
    <t>PRD-3624</t>
  </si>
  <si>
    <t>Sherry Blake</t>
  </si>
  <si>
    <t>FTX-35743-583</t>
  </si>
  <si>
    <t>CUST-49949-EU</t>
  </si>
  <si>
    <t>PRD-3625</t>
  </si>
  <si>
    <t>Jasmine Gross</t>
  </si>
  <si>
    <t>FTX-47789-150</t>
  </si>
  <si>
    <t>CUST-51663-EU</t>
  </si>
  <si>
    <t>PRD-3626</t>
  </si>
  <si>
    <t>Samuel Nguyen</t>
  </si>
  <si>
    <t>FTX-96608-955</t>
  </si>
  <si>
    <t>CUST-98953-US</t>
  </si>
  <si>
    <t>PRD-3627</t>
  </si>
  <si>
    <t>Lauren Hicks</t>
  </si>
  <si>
    <t>FTX-66659-207</t>
  </si>
  <si>
    <t>CUST-91022-US</t>
  </si>
  <si>
    <t>PRD-3628</t>
  </si>
  <si>
    <t>Carmen Odonnell</t>
  </si>
  <si>
    <t>FTX-85157-870</t>
  </si>
  <si>
    <t>CUST-23912-AF</t>
  </si>
  <si>
    <t>PRD-3629</t>
  </si>
  <si>
    <t>Justin Johnson</t>
  </si>
  <si>
    <t>FTX-83467-255</t>
  </si>
  <si>
    <t>CUST-72831-AF</t>
  </si>
  <si>
    <t>PRD-3630</t>
  </si>
  <si>
    <t>Alison Marquez</t>
  </si>
  <si>
    <t>FTX-95071-323</t>
  </si>
  <si>
    <t>CUST-68791-AF</t>
  </si>
  <si>
    <t>PRD-3631</t>
  </si>
  <si>
    <t>Bridget Wilcox</t>
  </si>
  <si>
    <t>FTX-45769-267</t>
  </si>
  <si>
    <t>CUST-86629-US</t>
  </si>
  <si>
    <t>PRD-3632</t>
  </si>
  <si>
    <t>Matthew Wilson</t>
  </si>
  <si>
    <t>FTX-50064-885</t>
  </si>
  <si>
    <t>CUST-82070-AS</t>
  </si>
  <si>
    <t>PRD-3633</t>
  </si>
  <si>
    <t>Paul Watson</t>
  </si>
  <si>
    <t>FTX-26115-919</t>
  </si>
  <si>
    <t>CUST-72042-AS</t>
  </si>
  <si>
    <t>PRD-3634</t>
  </si>
  <si>
    <t>Gabrielle Schwartz</t>
  </si>
  <si>
    <t>FTX-56029-211</t>
  </si>
  <si>
    <t>CUST-93944-AF</t>
  </si>
  <si>
    <t>PRD-3635</t>
  </si>
  <si>
    <t>Jodi Powell</t>
  </si>
  <si>
    <t>FTX-51128-968</t>
  </si>
  <si>
    <t>CUST-12459-EU</t>
  </si>
  <si>
    <t>PRD-3636</t>
  </si>
  <si>
    <t>FTX-76434-911</t>
  </si>
  <si>
    <t>CUST-86887-SA</t>
  </si>
  <si>
    <t>PRD-3637</t>
  </si>
  <si>
    <t>Douglas Calderon</t>
  </si>
  <si>
    <t>FTX-98942-739</t>
  </si>
  <si>
    <t>CUST-69633-SA</t>
  </si>
  <si>
    <t>PRD-3638</t>
  </si>
  <si>
    <t>Katherine Lee</t>
  </si>
  <si>
    <t>FTX-36161-342</t>
  </si>
  <si>
    <t>CUST-88353-US</t>
  </si>
  <si>
    <t>PRD-3639</t>
  </si>
  <si>
    <t>FTX-91959-973</t>
  </si>
  <si>
    <t>CUST-40033-AF</t>
  </si>
  <si>
    <t>PRD-3640</t>
  </si>
  <si>
    <t>Eric Kane</t>
  </si>
  <si>
    <t>FTX-89385-658</t>
  </si>
  <si>
    <t>CUST-65970-US</t>
  </si>
  <si>
    <t>PRD-3641</t>
  </si>
  <si>
    <t>Karen Pace</t>
  </si>
  <si>
    <t>FTX-32841-587</t>
  </si>
  <si>
    <t>CUST-17523-AS</t>
  </si>
  <si>
    <t>PRD-3642</t>
  </si>
  <si>
    <t>Jennifer Jordan</t>
  </si>
  <si>
    <t>FTX-67945-759</t>
  </si>
  <si>
    <t>CUST-18930-EU</t>
  </si>
  <si>
    <t>PRD-3643</t>
  </si>
  <si>
    <t>Joseph Bennett</t>
  </si>
  <si>
    <t>FTX-76530-387</t>
  </si>
  <si>
    <t>CUST-80695-SA</t>
  </si>
  <si>
    <t>PRD-3644</t>
  </si>
  <si>
    <t>Carlos Howell</t>
  </si>
  <si>
    <t>FTX-27535-815</t>
  </si>
  <si>
    <t>CUST-35651-AF</t>
  </si>
  <si>
    <t>PRD-3645</t>
  </si>
  <si>
    <t>Daniel Lee</t>
  </si>
  <si>
    <t>FTX-39982-303</t>
  </si>
  <si>
    <t>CUST-93279-AS</t>
  </si>
  <si>
    <t>PRD-3646</t>
  </si>
  <si>
    <t>David Moore</t>
  </si>
  <si>
    <t>FTX-32925-736</t>
  </si>
  <si>
    <t>CUST-32310-US</t>
  </si>
  <si>
    <t>PRD-3647</t>
  </si>
  <si>
    <t>Alicia Porter</t>
  </si>
  <si>
    <t>FTX-89646-961</t>
  </si>
  <si>
    <t>CUST-88497-SA</t>
  </si>
  <si>
    <t>PRD-3648</t>
  </si>
  <si>
    <t>Jessica Garcia</t>
  </si>
  <si>
    <t>FTX-78194-843</t>
  </si>
  <si>
    <t>CUST-92788-AS</t>
  </si>
  <si>
    <t>PRD-3649</t>
  </si>
  <si>
    <t>Kerri Wright</t>
  </si>
  <si>
    <t>FTX-47154-283</t>
  </si>
  <si>
    <t>CUST-48488-US</t>
  </si>
  <si>
    <t>PRD-3650</t>
  </si>
  <si>
    <t>Curtis Peterson</t>
  </si>
  <si>
    <t>FTX-44563-584</t>
  </si>
  <si>
    <t>CUST-56683-AS</t>
  </si>
  <si>
    <t>PRD-3651</t>
  </si>
  <si>
    <t>Jeffrey Gonzalez</t>
  </si>
  <si>
    <t>FTX-25169-521</t>
  </si>
  <si>
    <t>CUST-59121-EU</t>
  </si>
  <si>
    <t>PRD-3652</t>
  </si>
  <si>
    <t>Heather Bailey</t>
  </si>
  <si>
    <t>FTX-63491-276</t>
  </si>
  <si>
    <t>CUST-87142-AF</t>
  </si>
  <si>
    <t>PRD-3653</t>
  </si>
  <si>
    <t>Timothy Grant</t>
  </si>
  <si>
    <t>FTX-23006-490</t>
  </si>
  <si>
    <t>CUST-86427-EU</t>
  </si>
  <si>
    <t>PRD-3654</t>
  </si>
  <si>
    <t>Cynthia King</t>
  </si>
  <si>
    <t>FTX-68071-872</t>
  </si>
  <si>
    <t>CUST-92095-AS</t>
  </si>
  <si>
    <t>PRD-3655</t>
  </si>
  <si>
    <t>Ricky English</t>
  </si>
  <si>
    <t>FTX-62418-183</t>
  </si>
  <si>
    <t>CUST-25650-US</t>
  </si>
  <si>
    <t>PRD-3656</t>
  </si>
  <si>
    <t>Eduardo Mclaughlin</t>
  </si>
  <si>
    <t>FTX-80344-157</t>
  </si>
  <si>
    <t>CUST-33888-EU</t>
  </si>
  <si>
    <t>PRD-3657</t>
  </si>
  <si>
    <t>Kaitlyn Lawson</t>
  </si>
  <si>
    <t>FTX-10047-580</t>
  </si>
  <si>
    <t>CUST-98298-EU</t>
  </si>
  <si>
    <t>PRD-3658</t>
  </si>
  <si>
    <t>Heather Cortez</t>
  </si>
  <si>
    <t>FTX-43122-372</t>
  </si>
  <si>
    <t>CUST-20171-US</t>
  </si>
  <si>
    <t>PRD-3659</t>
  </si>
  <si>
    <t>Holly Bridges</t>
  </si>
  <si>
    <t>FTX-39935-345</t>
  </si>
  <si>
    <t>CUST-96484-AS</t>
  </si>
  <si>
    <t>PRD-3660</t>
  </si>
  <si>
    <t>Kevin Soto Jr.</t>
  </si>
  <si>
    <t>FTX-97366-860</t>
  </si>
  <si>
    <t>CUST-52198-US</t>
  </si>
  <si>
    <t>PRD-3661</t>
  </si>
  <si>
    <t>Susan Peterson</t>
  </si>
  <si>
    <t>FTX-82933-827</t>
  </si>
  <si>
    <t>CUST-64342-AF</t>
  </si>
  <si>
    <t>PRD-3662</t>
  </si>
  <si>
    <t>Joshua Arnold</t>
  </si>
  <si>
    <t>FTX-36260-602</t>
  </si>
  <si>
    <t>CUST-64123-SA</t>
  </si>
  <si>
    <t>PRD-3663</t>
  </si>
  <si>
    <t>Julia Moreno</t>
  </si>
  <si>
    <t>FTX-90044-785</t>
  </si>
  <si>
    <t>CUST-59975-EU</t>
  </si>
  <si>
    <t>PRD-3664</t>
  </si>
  <si>
    <t>James James MD</t>
  </si>
  <si>
    <t>FTX-48931-980</t>
  </si>
  <si>
    <t>CUST-30102-EU</t>
  </si>
  <si>
    <t>PRD-3665</t>
  </si>
  <si>
    <t>Kelly Smith</t>
  </si>
  <si>
    <t>FTX-77589-768</t>
  </si>
  <si>
    <t>CUST-91039-SA</t>
  </si>
  <si>
    <t>PRD-3666</t>
  </si>
  <si>
    <t>Kimberly Ross</t>
  </si>
  <si>
    <t>FTX-96487-122</t>
  </si>
  <si>
    <t>CUST-78169-AF</t>
  </si>
  <si>
    <t>PRD-3667</t>
  </si>
  <si>
    <t>Stephanie Hayes</t>
  </si>
  <si>
    <t>FTX-39035-242</t>
  </si>
  <si>
    <t>CUST-76253-AS</t>
  </si>
  <si>
    <t>PRD-3668</t>
  </si>
  <si>
    <t>Frank Young</t>
  </si>
  <si>
    <t>FTX-37362-794</t>
  </si>
  <si>
    <t>CUST-99141-AS</t>
  </si>
  <si>
    <t>PRD-3669</t>
  </si>
  <si>
    <t>Kiara Smith</t>
  </si>
  <si>
    <t>FTX-77702-362</t>
  </si>
  <si>
    <t>CUST-43184-AS</t>
  </si>
  <si>
    <t>PRD-3670</t>
  </si>
  <si>
    <t>Michelle Aguilar</t>
  </si>
  <si>
    <t>FTX-75247-862</t>
  </si>
  <si>
    <t>CUST-77643-AF</t>
  </si>
  <si>
    <t>PRD-3671</t>
  </si>
  <si>
    <t>Alicia Nguyen</t>
  </si>
  <si>
    <t>FTX-74439-724</t>
  </si>
  <si>
    <t>CUST-72920-SA</t>
  </si>
  <si>
    <t>PRD-3672</t>
  </si>
  <si>
    <t>Sarah Bell</t>
  </si>
  <si>
    <t>FTX-18794-973</t>
  </si>
  <si>
    <t>CUST-27775-AS</t>
  </si>
  <si>
    <t>PRD-3673</t>
  </si>
  <si>
    <t>Brooke Cervantes</t>
  </si>
  <si>
    <t>FTX-96404-617</t>
  </si>
  <si>
    <t>CUST-40703-US</t>
  </si>
  <si>
    <t>PRD-3674</t>
  </si>
  <si>
    <t>Rebecca Cohen</t>
  </si>
  <si>
    <t>FTX-24449-627</t>
  </si>
  <si>
    <t>CUST-61915-AF</t>
  </si>
  <si>
    <t>PRD-3675</t>
  </si>
  <si>
    <t>Cody Martinez</t>
  </si>
  <si>
    <t>FTX-15230-853</t>
  </si>
  <si>
    <t>PRD-3676</t>
  </si>
  <si>
    <t>FTX-63483-984</t>
  </si>
  <si>
    <t>CUST-26329-AS</t>
  </si>
  <si>
    <t>PRD-3677</t>
  </si>
  <si>
    <t>Rick Evans</t>
  </si>
  <si>
    <t>FTX-61245-121</t>
  </si>
  <si>
    <t>CUST-42250-US</t>
  </si>
  <si>
    <t>PRD-3678</t>
  </si>
  <si>
    <t>Jessica Bryan</t>
  </si>
  <si>
    <t>FTX-14778-598</t>
  </si>
  <si>
    <t>CUST-89066-EU</t>
  </si>
  <si>
    <t>PRD-3679</t>
  </si>
  <si>
    <t>Tiffany Brown</t>
  </si>
  <si>
    <t>FTX-10280-942</t>
  </si>
  <si>
    <t>CUST-39956-SA</t>
  </si>
  <si>
    <t>PRD-3680</t>
  </si>
  <si>
    <t>Franklin Shields</t>
  </si>
  <si>
    <t>FTX-23276-338</t>
  </si>
  <si>
    <t>CUST-15993-AS</t>
  </si>
  <si>
    <t>PRD-3681</t>
  </si>
  <si>
    <t>Kevin Nguyen</t>
  </si>
  <si>
    <t>FTX-81171-668</t>
  </si>
  <si>
    <t>CUST-14503-US</t>
  </si>
  <si>
    <t>PRD-3682</t>
  </si>
  <si>
    <t>Beth Maxwell</t>
  </si>
  <si>
    <t>FTX-74309-521</t>
  </si>
  <si>
    <t>CUST-49469-SA</t>
  </si>
  <si>
    <t>PRD-3683</t>
  </si>
  <si>
    <t>Luis Koch</t>
  </si>
  <si>
    <t>FTX-15588-672</t>
  </si>
  <si>
    <t>CUST-31438-EU</t>
  </si>
  <si>
    <t>PRD-3684</t>
  </si>
  <si>
    <t>Jessica Cowan</t>
  </si>
  <si>
    <t>FTX-13472-864</t>
  </si>
  <si>
    <t>CUST-89210-EU</t>
  </si>
  <si>
    <t>PRD-3685</t>
  </si>
  <si>
    <t>Brianna Jones</t>
  </si>
  <si>
    <t>FTX-21181-437</t>
  </si>
  <si>
    <t>CUST-53675-EU</t>
  </si>
  <si>
    <t>PRD-3686</t>
  </si>
  <si>
    <t>Joseph Walsh</t>
  </si>
  <si>
    <t>FTX-32896-785</t>
  </si>
  <si>
    <t>CUST-74739-AS</t>
  </si>
  <si>
    <t>PRD-3687</t>
  </si>
  <si>
    <t>Daniel Mason</t>
  </si>
  <si>
    <t>FTX-50794-177</t>
  </si>
  <si>
    <t>CUST-59664-EU</t>
  </si>
  <si>
    <t>PRD-3688</t>
  </si>
  <si>
    <t>Clinton Bauer</t>
  </si>
  <si>
    <t>FTX-12762-246</t>
  </si>
  <si>
    <t>CUST-53862-EU</t>
  </si>
  <si>
    <t>PRD-3689</t>
  </si>
  <si>
    <t>Howard Gonzales</t>
  </si>
  <si>
    <t>FTX-84825-949</t>
  </si>
  <si>
    <t>CUST-92145-EU</t>
  </si>
  <si>
    <t>PRD-3690</t>
  </si>
  <si>
    <t>Brian Lewis PhD</t>
  </si>
  <si>
    <t>FTX-64796-331</t>
  </si>
  <si>
    <t>CUST-40171-SA</t>
  </si>
  <si>
    <t>PRD-3691</t>
  </si>
  <si>
    <t>Samantha Graves</t>
  </si>
  <si>
    <t>FTX-92351-850</t>
  </si>
  <si>
    <t>CUST-92160-US</t>
  </si>
  <si>
    <t>PRD-3692</t>
  </si>
  <si>
    <t>Jessica Carter</t>
  </si>
  <si>
    <t>FTX-98034-412</t>
  </si>
  <si>
    <t>CUST-64053-AF</t>
  </si>
  <si>
    <t>PRD-3693</t>
  </si>
  <si>
    <t>Scott Bell</t>
  </si>
  <si>
    <t>FTX-27059-596</t>
  </si>
  <si>
    <t>CUST-66463-SA</t>
  </si>
  <si>
    <t>PRD-3694</t>
  </si>
  <si>
    <t>Kelsey Rojas</t>
  </si>
  <si>
    <t>FTX-74030-329</t>
  </si>
  <si>
    <t>CUST-98345-AF</t>
  </si>
  <si>
    <t>PRD-3695</t>
  </si>
  <si>
    <t>Mary Archer</t>
  </si>
  <si>
    <t>FTX-94379-376</t>
  </si>
  <si>
    <t>CUST-54615-SA</t>
  </si>
  <si>
    <t>PRD-3696</t>
  </si>
  <si>
    <t>Keith Giles</t>
  </si>
  <si>
    <t>FTX-10485-282</t>
  </si>
  <si>
    <t>CUST-85163-US</t>
  </si>
  <si>
    <t>PRD-3697</t>
  </si>
  <si>
    <t>Mrs. Kristie Wells MD</t>
  </si>
  <si>
    <t>FTX-52051-955</t>
  </si>
  <si>
    <t>CUST-18025-US</t>
  </si>
  <si>
    <t>PRD-3698</t>
  </si>
  <si>
    <t>Nicole Short</t>
  </si>
  <si>
    <t>FTX-79892-183</t>
  </si>
  <si>
    <t>CUST-61840-EU</t>
  </si>
  <si>
    <t>PRD-3699</t>
  </si>
  <si>
    <t>Lisa Vasquez</t>
  </si>
  <si>
    <t>FTX-42801-580</t>
  </si>
  <si>
    <t>CUST-66438-AS</t>
  </si>
  <si>
    <t>PRD-3700</t>
  </si>
  <si>
    <t>Harry Mills</t>
  </si>
  <si>
    <t>FTX-90884-237</t>
  </si>
  <si>
    <t>CUST-43125-AS</t>
  </si>
  <si>
    <t>PRD-3701</t>
  </si>
  <si>
    <t>Jacob Phillips</t>
  </si>
  <si>
    <t>FTX-43517-257</t>
  </si>
  <si>
    <t>CUST-90874-US</t>
  </si>
  <si>
    <t>PRD-3702</t>
  </si>
  <si>
    <t>Megan King</t>
  </si>
  <si>
    <t>FTX-18641-928</t>
  </si>
  <si>
    <t>CUST-86300-AF</t>
  </si>
  <si>
    <t>PRD-3703</t>
  </si>
  <si>
    <t>Tammy Welch</t>
  </si>
  <si>
    <t>FTX-88400-712</t>
  </si>
  <si>
    <t>CUST-40688-EU</t>
  </si>
  <si>
    <t>PRD-3704</t>
  </si>
  <si>
    <t>Noah Holland</t>
  </si>
  <si>
    <t>FTX-75921-631</t>
  </si>
  <si>
    <t>CUST-22037-US</t>
  </si>
  <si>
    <t>PRD-3705</t>
  </si>
  <si>
    <t>James Fernandez</t>
  </si>
  <si>
    <t>FTX-52923-297</t>
  </si>
  <si>
    <t>CUST-33461-US</t>
  </si>
  <si>
    <t>PRD-3706</t>
  </si>
  <si>
    <t>Tami Wright</t>
  </si>
  <si>
    <t>FTX-81933-648</t>
  </si>
  <si>
    <t>CUST-24929-US</t>
  </si>
  <si>
    <t>PRD-3707</t>
  </si>
  <si>
    <t>Troy Myers</t>
  </si>
  <si>
    <t>FTX-61996-428</t>
  </si>
  <si>
    <t>CUST-13194-SA</t>
  </si>
  <si>
    <t>PRD-3708</t>
  </si>
  <si>
    <t>Alison Carr</t>
  </si>
  <si>
    <t>FTX-92908-526</t>
  </si>
  <si>
    <t>CUST-20443-AS</t>
  </si>
  <si>
    <t>PRD-3709</t>
  </si>
  <si>
    <t>Jared Diaz</t>
  </si>
  <si>
    <t>FTX-58598-720</t>
  </si>
  <si>
    <t>CUST-50477-EU</t>
  </si>
  <si>
    <t>PRD-3710</t>
  </si>
  <si>
    <t>Christopher Petersen</t>
  </si>
  <si>
    <t>FTX-48994-478</t>
  </si>
  <si>
    <t>CUST-20307-AS</t>
  </si>
  <si>
    <t>PRD-3711</t>
  </si>
  <si>
    <t>Chelsea Macias</t>
  </si>
  <si>
    <t>FTX-60969-428</t>
  </si>
  <si>
    <t>CUST-36741-AF</t>
  </si>
  <si>
    <t>PRD-3712</t>
  </si>
  <si>
    <t>Ralph Lopez</t>
  </si>
  <si>
    <t>FTX-23246-721</t>
  </si>
  <si>
    <t>CUST-19658-AS</t>
  </si>
  <si>
    <t>PRD-3713</t>
  </si>
  <si>
    <t>Luis Lewis</t>
  </si>
  <si>
    <t>FTX-45613-364</t>
  </si>
  <si>
    <t>CUST-52481-EU</t>
  </si>
  <si>
    <t>PRD-3714</t>
  </si>
  <si>
    <t>Micheal Huang</t>
  </si>
  <si>
    <t>FTX-91493-320</t>
  </si>
  <si>
    <t>CUST-36189-EU</t>
  </si>
  <si>
    <t>PRD-3715</t>
  </si>
  <si>
    <t>Michael Richardson</t>
  </si>
  <si>
    <t>FTX-23071-712</t>
  </si>
  <si>
    <t>CUST-26909-SA</t>
  </si>
  <si>
    <t>PRD-3716</t>
  </si>
  <si>
    <t>Veronica Esparza</t>
  </si>
  <si>
    <t>FTX-79081-251</t>
  </si>
  <si>
    <t>CUST-44070-SA</t>
  </si>
  <si>
    <t>PRD-3717</t>
  </si>
  <si>
    <t>Willie Brady</t>
  </si>
  <si>
    <t>FTX-84137-282</t>
  </si>
  <si>
    <t>CUST-27086-AF</t>
  </si>
  <si>
    <t>PRD-3718</t>
  </si>
  <si>
    <t>Mr. Brian Logan</t>
  </si>
  <si>
    <t>FTX-33195-564</t>
  </si>
  <si>
    <t>CUST-30782-EU</t>
  </si>
  <si>
    <t>PRD-3719</t>
  </si>
  <si>
    <t>Dana Stone</t>
  </si>
  <si>
    <t>FTX-81747-263</t>
  </si>
  <si>
    <t>CUST-25185-US</t>
  </si>
  <si>
    <t>PRD-3720</t>
  </si>
  <si>
    <t>Elizabeth Travis</t>
  </si>
  <si>
    <t>FTX-65920-228</t>
  </si>
  <si>
    <t>CUST-58971-AS</t>
  </si>
  <si>
    <t>PRD-3721</t>
  </si>
  <si>
    <t>Brittany Smith</t>
  </si>
  <si>
    <t>FTX-83760-825</t>
  </si>
  <si>
    <t>CUST-79706-EU</t>
  </si>
  <si>
    <t>PRD-3722</t>
  </si>
  <si>
    <t>Danielle Simon</t>
  </si>
  <si>
    <t>FTX-37387-269</t>
  </si>
  <si>
    <t>CUST-15216-SA</t>
  </si>
  <si>
    <t>PRD-3723</t>
  </si>
  <si>
    <t>Alison Moore</t>
  </si>
  <si>
    <t>FTX-78474-297</t>
  </si>
  <si>
    <t>CUST-83240-AS</t>
  </si>
  <si>
    <t>PRD-3724</t>
  </si>
  <si>
    <t>Travis Sims</t>
  </si>
  <si>
    <t>FTX-73435-671</t>
  </si>
  <si>
    <t>CUST-74857-EU</t>
  </si>
  <si>
    <t>PRD-3725</t>
  </si>
  <si>
    <t>FTX-97124-980</t>
  </si>
  <si>
    <t>CUST-61013-US</t>
  </si>
  <si>
    <t>PRD-3726</t>
  </si>
  <si>
    <t>Laura Perez</t>
  </si>
  <si>
    <t>FTX-79447-418</t>
  </si>
  <si>
    <t>CUST-81655-AS</t>
  </si>
  <si>
    <t>PRD-3727</t>
  </si>
  <si>
    <t>Laurie Brown</t>
  </si>
  <si>
    <t>FTX-39894-621</t>
  </si>
  <si>
    <t>CUST-85527-US</t>
  </si>
  <si>
    <t>PRD-3728</t>
  </si>
  <si>
    <t>FTX-98262-136</t>
  </si>
  <si>
    <t>CUST-98624-AS</t>
  </si>
  <si>
    <t>PRD-3729</t>
  </si>
  <si>
    <t>Dale Bird</t>
  </si>
  <si>
    <t>FTX-93366-228</t>
  </si>
  <si>
    <t>CUST-69239-EU</t>
  </si>
  <si>
    <t>PRD-3730</t>
  </si>
  <si>
    <t>George Garcia</t>
  </si>
  <si>
    <t>FTX-80189-278</t>
  </si>
  <si>
    <t>CUST-91089-US</t>
  </si>
  <si>
    <t>PRD-3731</t>
  </si>
  <si>
    <t>Alyssa Ibarra</t>
  </si>
  <si>
    <t>FTX-41150-876</t>
  </si>
  <si>
    <t>CUST-32489-AF</t>
  </si>
  <si>
    <t>PRD-3732</t>
  </si>
  <si>
    <t>Jay Holmes</t>
  </si>
  <si>
    <t>FTX-91990-120</t>
  </si>
  <si>
    <t>CUST-44776-AS</t>
  </si>
  <si>
    <t>PRD-3733</t>
  </si>
  <si>
    <t>Jeffrey Morrison</t>
  </si>
  <si>
    <t>FTX-96818-595</t>
  </si>
  <si>
    <t>CUST-62515-US</t>
  </si>
  <si>
    <t>PRD-3734</t>
  </si>
  <si>
    <t>Alexander Tucker</t>
  </si>
  <si>
    <t>FTX-25003-956</t>
  </si>
  <si>
    <t>CUST-54583-AF</t>
  </si>
  <si>
    <t>PRD-3735</t>
  </si>
  <si>
    <t>Michael Moore</t>
  </si>
  <si>
    <t>FTX-17796-849</t>
  </si>
  <si>
    <t>CUST-29686-SA</t>
  </si>
  <si>
    <t>PRD-3736</t>
  </si>
  <si>
    <t>Anna Fisher</t>
  </si>
  <si>
    <t>FTX-18764-941</t>
  </si>
  <si>
    <t>CUST-38793-AS</t>
  </si>
  <si>
    <t>PRD-3737</t>
  </si>
  <si>
    <t>Jennifer Rojas</t>
  </si>
  <si>
    <t>FTX-29568-615</t>
  </si>
  <si>
    <t>CUST-56523-AF</t>
  </si>
  <si>
    <t>PRD-3738</t>
  </si>
  <si>
    <t>Charles Graham</t>
  </si>
  <si>
    <t>FTX-47311-506</t>
  </si>
  <si>
    <t>CUST-55768-AF</t>
  </si>
  <si>
    <t>PRD-3739</t>
  </si>
  <si>
    <t>Steven Richardson</t>
  </si>
  <si>
    <t>FTX-50660-576</t>
  </si>
  <si>
    <t>CUST-37278-AS</t>
  </si>
  <si>
    <t>PRD-3740</t>
  </si>
  <si>
    <t>Richard Hall</t>
  </si>
  <si>
    <t>FTX-55263-331</t>
  </si>
  <si>
    <t>CUST-16951-AF</t>
  </si>
  <si>
    <t>PRD-3741</t>
  </si>
  <si>
    <t>Jimmy Young</t>
  </si>
  <si>
    <t>FTX-65656-864</t>
  </si>
  <si>
    <t>CUST-27699-SA</t>
  </si>
  <si>
    <t>PRD-3742</t>
  </si>
  <si>
    <t>Jessica Holmes</t>
  </si>
  <si>
    <t>FTX-17211-489</t>
  </si>
  <si>
    <t>CUST-64845-US</t>
  </si>
  <si>
    <t>PRD-3743</t>
  </si>
  <si>
    <t>Lindsey Hamilton</t>
  </si>
  <si>
    <t>FTX-46377-857</t>
  </si>
  <si>
    <t>CUST-29422-AS</t>
  </si>
  <si>
    <t>PRD-3744</t>
  </si>
  <si>
    <t>FTX-11135-664</t>
  </si>
  <si>
    <t>CUST-95022-US</t>
  </si>
  <si>
    <t>PRD-3745</t>
  </si>
  <si>
    <t>Deanna Bowman</t>
  </si>
  <si>
    <t>FTX-90549-158</t>
  </si>
  <si>
    <t>CUST-62370-AF</t>
  </si>
  <si>
    <t>PRD-3746</t>
  </si>
  <si>
    <t>Phillip Cowan</t>
  </si>
  <si>
    <t>FTX-59964-451</t>
  </si>
  <si>
    <t>CUST-28436-AS</t>
  </si>
  <si>
    <t>PRD-3747</t>
  </si>
  <si>
    <t>Paul Buck</t>
  </si>
  <si>
    <t>FTX-50317-336</t>
  </si>
  <si>
    <t>CUST-28259-SA</t>
  </si>
  <si>
    <t>PRD-3748</t>
  </si>
  <si>
    <t>Jennifer Rollins</t>
  </si>
  <si>
    <t>FTX-78969-898</t>
  </si>
  <si>
    <t>CUST-62283-AS</t>
  </si>
  <si>
    <t>PRD-3749</t>
  </si>
  <si>
    <t>Wendy Gutierrez</t>
  </si>
  <si>
    <t>FTX-18127-442</t>
  </si>
  <si>
    <t>CUST-23534-US</t>
  </si>
  <si>
    <t>PRD-3750</t>
  </si>
  <si>
    <t>Russell Miller</t>
  </si>
  <si>
    <t>FTX-20707-833</t>
  </si>
  <si>
    <t>CUST-13338-SA</t>
  </si>
  <si>
    <t>PRD-3751</t>
  </si>
  <si>
    <t>Carrie Murphy</t>
  </si>
  <si>
    <t>FTX-21016-135</t>
  </si>
  <si>
    <t>CUST-86156-EU</t>
  </si>
  <si>
    <t>PRD-3752</t>
  </si>
  <si>
    <t>Laura Brown</t>
  </si>
  <si>
    <t>FTX-70722-547</t>
  </si>
  <si>
    <t>CUST-53445-AS</t>
  </si>
  <si>
    <t>PRD-3753</t>
  </si>
  <si>
    <t>Daniel Morales</t>
  </si>
  <si>
    <t>FTX-13615-451</t>
  </si>
  <si>
    <t>CUST-39893-AS</t>
  </si>
  <si>
    <t>PRD-3754</t>
  </si>
  <si>
    <t>Jill Decker</t>
  </si>
  <si>
    <t>FTX-93768-632</t>
  </si>
  <si>
    <t>CUST-84229-US</t>
  </si>
  <si>
    <t>PRD-3755</t>
  </si>
  <si>
    <t>Derek Alvarado</t>
  </si>
  <si>
    <t>FTX-44591-343</t>
  </si>
  <si>
    <t>CUST-52816-AS</t>
  </si>
  <si>
    <t>PRD-3756</t>
  </si>
  <si>
    <t>Ashley Murphy</t>
  </si>
  <si>
    <t>FTX-69420-471</t>
  </si>
  <si>
    <t>CUST-36759-AS</t>
  </si>
  <si>
    <t>PRD-3757</t>
  </si>
  <si>
    <t>Mitchell Murphy</t>
  </si>
  <si>
    <t>FTX-30453-171</t>
  </si>
  <si>
    <t>CUST-92159-AF</t>
  </si>
  <si>
    <t>PRD-3758</t>
  </si>
  <si>
    <t>Daniel Lopez</t>
  </si>
  <si>
    <t>FTX-64611-899</t>
  </si>
  <si>
    <t>CUST-95727-AF</t>
  </si>
  <si>
    <t>PRD-3759</t>
  </si>
  <si>
    <t>Robin Pratt</t>
  </si>
  <si>
    <t>FTX-35746-522</t>
  </si>
  <si>
    <t>CUST-83792-AS</t>
  </si>
  <si>
    <t>PRD-3760</t>
  </si>
  <si>
    <t>Peter Armstrong</t>
  </si>
  <si>
    <t>FTX-44924-635</t>
  </si>
  <si>
    <t>CUST-51042-AF</t>
  </si>
  <si>
    <t>PRD-3761</t>
  </si>
  <si>
    <t>Linda White</t>
  </si>
  <si>
    <t>FTX-60955-888</t>
  </si>
  <si>
    <t>CUST-15907-SA</t>
  </si>
  <si>
    <t>PRD-3762</t>
  </si>
  <si>
    <t>Ricardo Mccann</t>
  </si>
  <si>
    <t>FTX-79667-849</t>
  </si>
  <si>
    <t>CUST-24827-AS</t>
  </si>
  <si>
    <t>PRD-3763</t>
  </si>
  <si>
    <t>Ms. Vicki Mayo</t>
  </si>
  <si>
    <t>FTX-41728-350</t>
  </si>
  <si>
    <t>CUST-18850-AS</t>
  </si>
  <si>
    <t>PRD-3764</t>
  </si>
  <si>
    <t>Mr. Jeremy Garza</t>
  </si>
  <si>
    <t>FTX-64738-702</t>
  </si>
  <si>
    <t>CUST-13961-AS</t>
  </si>
  <si>
    <t>PRD-3765</t>
  </si>
  <si>
    <t>Caleb Austin</t>
  </si>
  <si>
    <t>FTX-70653-346</t>
  </si>
  <si>
    <t>CUST-60792-AF</t>
  </si>
  <si>
    <t>PRD-3766</t>
  </si>
  <si>
    <t>Kenneth Griffin</t>
  </si>
  <si>
    <t>FTX-23056-196</t>
  </si>
  <si>
    <t>CUST-37709-AF</t>
  </si>
  <si>
    <t>PRD-3767</t>
  </si>
  <si>
    <t>Mrs. Anna Hudson MD</t>
  </si>
  <si>
    <t>FTX-84241-407</t>
  </si>
  <si>
    <t>CUST-76040-US</t>
  </si>
  <si>
    <t>PRD-3768</t>
  </si>
  <si>
    <t>Michele Moore</t>
  </si>
  <si>
    <t>FTX-81262-826</t>
  </si>
  <si>
    <t>CUST-91496-SA</t>
  </si>
  <si>
    <t>PRD-3769</t>
  </si>
  <si>
    <t>Anna Wang</t>
  </si>
  <si>
    <t>FTX-75583-205</t>
  </si>
  <si>
    <t>CUST-36811-EU</t>
  </si>
  <si>
    <t>PRD-3770</t>
  </si>
  <si>
    <t>Lisa Stephens</t>
  </si>
  <si>
    <t>FTX-77261-155</t>
  </si>
  <si>
    <t>CUST-83544-SA</t>
  </si>
  <si>
    <t>PRD-3771</t>
  </si>
  <si>
    <t>Adam Simon</t>
  </si>
  <si>
    <t>FTX-73343-196</t>
  </si>
  <si>
    <t>CUST-33632-SA</t>
  </si>
  <si>
    <t>PRD-3772</t>
  </si>
  <si>
    <t>Mr. Victor Douglas</t>
  </si>
  <si>
    <t>FTX-92054-425</t>
  </si>
  <si>
    <t>CUST-79081-AF</t>
  </si>
  <si>
    <t>PRD-3773</t>
  </si>
  <si>
    <t>Christopher Grant</t>
  </si>
  <si>
    <t>FTX-99789-846</t>
  </si>
  <si>
    <t>CUST-25654-AS</t>
  </si>
  <si>
    <t>PRD-3774</t>
  </si>
  <si>
    <t>Jamie Smith</t>
  </si>
  <si>
    <t>FTX-31987-270</t>
  </si>
  <si>
    <t>CUST-35226-AF</t>
  </si>
  <si>
    <t>PRD-3775</t>
  </si>
  <si>
    <t>David Morris</t>
  </si>
  <si>
    <t>FTX-53882-433</t>
  </si>
  <si>
    <t>CUST-94694-AF</t>
  </si>
  <si>
    <t>PRD-3776</t>
  </si>
  <si>
    <t>Marie Lyons</t>
  </si>
  <si>
    <t>FTX-33001-496</t>
  </si>
  <si>
    <t>CUST-83061-US</t>
  </si>
  <si>
    <t>PRD-3777</t>
  </si>
  <si>
    <t>Scott Jordan</t>
  </si>
  <si>
    <t>FTX-53119-415</t>
  </si>
  <si>
    <t>CUST-35954-EU</t>
  </si>
  <si>
    <t>PRD-3778</t>
  </si>
  <si>
    <t>Dr. Elizabeth Harris MD</t>
  </si>
  <si>
    <t>FTX-53869-288</t>
  </si>
  <si>
    <t>CUST-20751-AF</t>
  </si>
  <si>
    <t>PRD-3779</t>
  </si>
  <si>
    <t>April Thomas</t>
  </si>
  <si>
    <t>FTX-94119-982</t>
  </si>
  <si>
    <t>CUST-12685-US</t>
  </si>
  <si>
    <t>PRD-3780</t>
  </si>
  <si>
    <t>Vanessa Mcdonald</t>
  </si>
  <si>
    <t>FTX-48662-160</t>
  </si>
  <si>
    <t>CUST-65402-AF</t>
  </si>
  <si>
    <t>PRD-3781</t>
  </si>
  <si>
    <t>Larry Brown</t>
  </si>
  <si>
    <t>FTX-15700-713</t>
  </si>
  <si>
    <t>CUST-48815-AS</t>
  </si>
  <si>
    <t>PRD-3782</t>
  </si>
  <si>
    <t>John Werner</t>
  </si>
  <si>
    <t>FTX-71999-467</t>
  </si>
  <si>
    <t>CUST-53719-SA</t>
  </si>
  <si>
    <t>PRD-3783</t>
  </si>
  <si>
    <t>Erica Rice</t>
  </si>
  <si>
    <t>FTX-19686-504</t>
  </si>
  <si>
    <t>CUST-63464-SA</t>
  </si>
  <si>
    <t>PRD-3784</t>
  </si>
  <si>
    <t>Stefanie Bryant</t>
  </si>
  <si>
    <t>FTX-24976-202</t>
  </si>
  <si>
    <t>CUST-26075-AF</t>
  </si>
  <si>
    <t>PRD-3785</t>
  </si>
  <si>
    <t>Terrance Thompson</t>
  </si>
  <si>
    <t>FTX-31434-233</t>
  </si>
  <si>
    <t>CUST-27639-SA</t>
  </si>
  <si>
    <t>PRD-3786</t>
  </si>
  <si>
    <t>Gary Jackson</t>
  </si>
  <si>
    <t>FTX-49186-698</t>
  </si>
  <si>
    <t>CUST-55040-SA</t>
  </si>
  <si>
    <t>PRD-3787</t>
  </si>
  <si>
    <t>Spencer Brock</t>
  </si>
  <si>
    <t>FTX-74329-178</t>
  </si>
  <si>
    <t>CUST-21172-AS</t>
  </si>
  <si>
    <t>PRD-3788</t>
  </si>
  <si>
    <t>Dorothy Nichols</t>
  </si>
  <si>
    <t>FTX-44195-467</t>
  </si>
  <si>
    <t>CUST-62614-AF</t>
  </si>
  <si>
    <t>PRD-3789</t>
  </si>
  <si>
    <t>Colleen Massey</t>
  </si>
  <si>
    <t>FTX-53810-588</t>
  </si>
  <si>
    <t>CUST-69710-AF</t>
  </si>
  <si>
    <t>PRD-3790</t>
  </si>
  <si>
    <t>Heather Baker</t>
  </si>
  <si>
    <t>FTX-64324-329</t>
  </si>
  <si>
    <t>CUST-96718-AF</t>
  </si>
  <si>
    <t>PRD-3791</t>
  </si>
  <si>
    <t>Melissa Wilson</t>
  </si>
  <si>
    <t>FTX-42646-456</t>
  </si>
  <si>
    <t>CUST-17967-SA</t>
  </si>
  <si>
    <t>PRD-3792</t>
  </si>
  <si>
    <t>Zachary Costa</t>
  </si>
  <si>
    <t>FTX-87638-215</t>
  </si>
  <si>
    <t>CUST-29638-US</t>
  </si>
  <si>
    <t>PRD-3793</t>
  </si>
  <si>
    <t>John Fitzpatrick</t>
  </si>
  <si>
    <t>FTX-40026-324</t>
  </si>
  <si>
    <t>CUST-58345-AF</t>
  </si>
  <si>
    <t>PRD-3794</t>
  </si>
  <si>
    <t>Nicholas Cannon</t>
  </si>
  <si>
    <t>FTX-82827-599</t>
  </si>
  <si>
    <t>CUST-74542-AS</t>
  </si>
  <si>
    <t>PRD-3795</t>
  </si>
  <si>
    <t>Dean Park</t>
  </si>
  <si>
    <t>FTX-25695-985</t>
  </si>
  <si>
    <t>CUST-20661-US</t>
  </si>
  <si>
    <t>PRD-3796</t>
  </si>
  <si>
    <t>Claudia Butler</t>
  </si>
  <si>
    <t>FTX-85886-988</t>
  </si>
  <si>
    <t>CUST-39222-SA</t>
  </si>
  <si>
    <t>PRD-3797</t>
  </si>
  <si>
    <t>Linda Harrison</t>
  </si>
  <si>
    <t>FTX-24774-379</t>
  </si>
  <si>
    <t>CUST-27973-AS</t>
  </si>
  <si>
    <t>PRD-3798</t>
  </si>
  <si>
    <t>Jill Cook</t>
  </si>
  <si>
    <t>FTX-23133-918</t>
  </si>
  <si>
    <t>CUST-59060-US</t>
  </si>
  <si>
    <t>PRD-3799</t>
  </si>
  <si>
    <t>Kristen Schneider</t>
  </si>
  <si>
    <t>FTX-88558-289</t>
  </si>
  <si>
    <t>CUST-69086-SA</t>
  </si>
  <si>
    <t>PRD-3800</t>
  </si>
  <si>
    <t>Bryan Olsen</t>
  </si>
  <si>
    <t>FTX-78582-335</t>
  </si>
  <si>
    <t>CUST-20635-AS</t>
  </si>
  <si>
    <t>PRD-3801</t>
  </si>
  <si>
    <t>Ann Hess</t>
  </si>
  <si>
    <t>FTX-60469-910</t>
  </si>
  <si>
    <t>CUST-68287-AF</t>
  </si>
  <si>
    <t>PRD-3802</t>
  </si>
  <si>
    <t>Lawrence Thompson</t>
  </si>
  <si>
    <t>FTX-92711-807</t>
  </si>
  <si>
    <t>CUST-64774-AS</t>
  </si>
  <si>
    <t>PRD-3803</t>
  </si>
  <si>
    <t>Kimberly Gibson</t>
  </si>
  <si>
    <t>FTX-23969-304</t>
  </si>
  <si>
    <t>CUST-17561-US</t>
  </si>
  <si>
    <t>PRD-3804</t>
  </si>
  <si>
    <t>Don Bennett</t>
  </si>
  <si>
    <t>FTX-68766-944</t>
  </si>
  <si>
    <t>CUST-99526-SA</t>
  </si>
  <si>
    <t>PRD-3805</t>
  </si>
  <si>
    <t>Carlos Davidson</t>
  </si>
  <si>
    <t>FTX-77040-492</t>
  </si>
  <si>
    <t>CUST-15230-US</t>
  </si>
  <si>
    <t>PRD-3806</t>
  </si>
  <si>
    <t>Joshua Santiago</t>
  </si>
  <si>
    <t>FTX-41554-912</t>
  </si>
  <si>
    <t>CUST-93014-AF</t>
  </si>
  <si>
    <t>PRD-3807</t>
  </si>
  <si>
    <t>Nicole Gutierrez</t>
  </si>
  <si>
    <t>FTX-91749-838</t>
  </si>
  <si>
    <t>CUST-93823-SA</t>
  </si>
  <si>
    <t>PRD-3808</t>
  </si>
  <si>
    <t>Frank Burch</t>
  </si>
  <si>
    <t>FTX-81727-528</t>
  </si>
  <si>
    <t>CUST-83147-AF</t>
  </si>
  <si>
    <t>PRD-3809</t>
  </si>
  <si>
    <t>Robert Clarke</t>
  </si>
  <si>
    <t>FTX-95592-235</t>
  </si>
  <si>
    <t>CUST-42766-US</t>
  </si>
  <si>
    <t>PRD-3810</t>
  </si>
  <si>
    <t>Annette Khan</t>
  </si>
  <si>
    <t>FTX-23033-658</t>
  </si>
  <si>
    <t>CUST-21807-US</t>
  </si>
  <si>
    <t>PRD-3811</t>
  </si>
  <si>
    <t>David Henderson</t>
  </si>
  <si>
    <t>FTX-12567-851</t>
  </si>
  <si>
    <t>CUST-53403-EU</t>
  </si>
  <si>
    <t>PRD-3812</t>
  </si>
  <si>
    <t>Leah Stokes</t>
  </si>
  <si>
    <t>FTX-41024-956</t>
  </si>
  <si>
    <t>CUST-15283-AF</t>
  </si>
  <si>
    <t>PRD-3813</t>
  </si>
  <si>
    <t>Wesley Campbell</t>
  </si>
  <si>
    <t>FTX-95830-733</t>
  </si>
  <si>
    <t>CUST-44948-AS</t>
  </si>
  <si>
    <t>PRD-3814</t>
  </si>
  <si>
    <t>Suzanne Ward</t>
  </si>
  <si>
    <t>FTX-86637-650</t>
  </si>
  <si>
    <t>CUST-31189-AF</t>
  </si>
  <si>
    <t>PRD-3815</t>
  </si>
  <si>
    <t>Todd Hill</t>
  </si>
  <si>
    <t>FTX-65640-641</t>
  </si>
  <si>
    <t>CUST-22595-AS</t>
  </si>
  <si>
    <t>PRD-3816</t>
  </si>
  <si>
    <t>Brandon Davila</t>
  </si>
  <si>
    <t>FTX-90107-605</t>
  </si>
  <si>
    <t>CUST-49491-AS</t>
  </si>
  <si>
    <t>PRD-3817</t>
  </si>
  <si>
    <t>Brandon Garcia</t>
  </si>
  <si>
    <t>FTX-32341-229</t>
  </si>
  <si>
    <t>CUST-99627-AS</t>
  </si>
  <si>
    <t>PRD-3818</t>
  </si>
  <si>
    <t>Monica Miller</t>
  </si>
  <si>
    <t>FTX-35884-316</t>
  </si>
  <si>
    <t>CUST-68558-AF</t>
  </si>
  <si>
    <t>PRD-3819</t>
  </si>
  <si>
    <t>Lisa Wilson</t>
  </si>
  <si>
    <t>FTX-10473-881</t>
  </si>
  <si>
    <t>CUST-60582-US</t>
  </si>
  <si>
    <t>PRD-3820</t>
  </si>
  <si>
    <t>Manuel Roberts</t>
  </si>
  <si>
    <t>FTX-64810-442</t>
  </si>
  <si>
    <t>CUST-11619-SA</t>
  </si>
  <si>
    <t>PRD-3821</t>
  </si>
  <si>
    <t>Angelica Welch</t>
  </si>
  <si>
    <t>FTX-43966-478</t>
  </si>
  <si>
    <t>CUST-41551-AS</t>
  </si>
  <si>
    <t>PRD-3822</t>
  </si>
  <si>
    <t>Jennifer Williams</t>
  </si>
  <si>
    <t>FTX-23417-982</t>
  </si>
  <si>
    <t>CUST-15942-AF</t>
  </si>
  <si>
    <t>PRD-3823</t>
  </si>
  <si>
    <t>FTX-38248-426</t>
  </si>
  <si>
    <t>CUST-42869-US</t>
  </si>
  <si>
    <t>PRD-3824</t>
  </si>
  <si>
    <t>Christina Lindsey</t>
  </si>
  <si>
    <t>FTX-96393-706</t>
  </si>
  <si>
    <t>CUST-73146-AF</t>
  </si>
  <si>
    <t>PRD-3825</t>
  </si>
  <si>
    <t>Thomas Williams</t>
  </si>
  <si>
    <t>FTX-94999-332</t>
  </si>
  <si>
    <t>CUST-47525-AS</t>
  </si>
  <si>
    <t>PRD-3826</t>
  </si>
  <si>
    <t>Harold Barker</t>
  </si>
  <si>
    <t>FTX-93105-911</t>
  </si>
  <si>
    <t>CUST-84537-AF</t>
  </si>
  <si>
    <t>PRD-3827</t>
  </si>
  <si>
    <t>Eric Ellis</t>
  </si>
  <si>
    <t>FTX-88946-507</t>
  </si>
  <si>
    <t>CUST-95559-AF</t>
  </si>
  <si>
    <t>PRD-3828</t>
  </si>
  <si>
    <t>Thomas Copeland</t>
  </si>
  <si>
    <t>FTX-49550-402</t>
  </si>
  <si>
    <t>CUST-47107-EU</t>
  </si>
  <si>
    <t>PRD-3829</t>
  </si>
  <si>
    <t>Matthew Rodriguez</t>
  </si>
  <si>
    <t>FTX-50534-740</t>
  </si>
  <si>
    <t>CUST-29248-EU</t>
  </si>
  <si>
    <t>PRD-3830</t>
  </si>
  <si>
    <t>Kimberly Jackson</t>
  </si>
  <si>
    <t>FTX-30043-656</t>
  </si>
  <si>
    <t>CUST-14234-AS</t>
  </si>
  <si>
    <t>PRD-3831</t>
  </si>
  <si>
    <t>Stacey Smith</t>
  </si>
  <si>
    <t>FTX-93492-316</t>
  </si>
  <si>
    <t>CUST-89700-AF</t>
  </si>
  <si>
    <t>PRD-3832</t>
  </si>
  <si>
    <t>Victoria Harris</t>
  </si>
  <si>
    <t>FTX-88133-806</t>
  </si>
  <si>
    <t>CUST-14814-SA</t>
  </si>
  <si>
    <t>PRD-3833</t>
  </si>
  <si>
    <t>Leonard Deleon</t>
  </si>
  <si>
    <t>FTX-55942-340</t>
  </si>
  <si>
    <t>CUST-64745-AF</t>
  </si>
  <si>
    <t>PRD-3834</t>
  </si>
  <si>
    <t>FTX-89666-329</t>
  </si>
  <si>
    <t>CUST-15254-AS</t>
  </si>
  <si>
    <t>PRD-3835</t>
  </si>
  <si>
    <t>Aaron Rocha</t>
  </si>
  <si>
    <t>FTX-33600-783</t>
  </si>
  <si>
    <t>CUST-47110-AF</t>
  </si>
  <si>
    <t>PRD-3836</t>
  </si>
  <si>
    <t>Richard Khan</t>
  </si>
  <si>
    <t>FTX-68751-501</t>
  </si>
  <si>
    <t>CUST-42863-AF</t>
  </si>
  <si>
    <t>PRD-3837</t>
  </si>
  <si>
    <t>Brenda Duran</t>
  </si>
  <si>
    <t>FTX-70803-456</t>
  </si>
  <si>
    <t>CUST-26026-EU</t>
  </si>
  <si>
    <t>PRD-3838</t>
  </si>
  <si>
    <t>Keith Hernandez</t>
  </si>
  <si>
    <t>FTX-35866-738</t>
  </si>
  <si>
    <t>CUST-26652-SA</t>
  </si>
  <si>
    <t>PRD-3839</t>
  </si>
  <si>
    <t>Bridget Wilson</t>
  </si>
  <si>
    <t>FTX-43345-736</t>
  </si>
  <si>
    <t>CUST-75094-AS</t>
  </si>
  <si>
    <t>PRD-3840</t>
  </si>
  <si>
    <t>Brian Davidson</t>
  </si>
  <si>
    <t>FTX-18632-187</t>
  </si>
  <si>
    <t>CUST-44203-AS</t>
  </si>
  <si>
    <t>PRD-3841</t>
  </si>
  <si>
    <t>Megan Watson</t>
  </si>
  <si>
    <t>FTX-78982-859</t>
  </si>
  <si>
    <t>CUST-71885-AF</t>
  </si>
  <si>
    <t>PRD-3842</t>
  </si>
  <si>
    <t>Kevin Norris</t>
  </si>
  <si>
    <t>FTX-19343-120</t>
  </si>
  <si>
    <t>CUST-68142-US</t>
  </si>
  <si>
    <t>PRD-3843</t>
  </si>
  <si>
    <t>Terry Mccormick</t>
  </si>
  <si>
    <t>FTX-52010-182</t>
  </si>
  <si>
    <t>CUST-12068-AF</t>
  </si>
  <si>
    <t>PRD-3844</t>
  </si>
  <si>
    <t>Jessica Lynn</t>
  </si>
  <si>
    <t>FTX-64144-710</t>
  </si>
  <si>
    <t>CUST-37790-SA</t>
  </si>
  <si>
    <t>PRD-3845</t>
  </si>
  <si>
    <t>Jordan Graves</t>
  </si>
  <si>
    <t>FTX-91565-260</t>
  </si>
  <si>
    <t>CUST-81828-AF</t>
  </si>
  <si>
    <t>PRD-3846</t>
  </si>
  <si>
    <t>Deanna Jones</t>
  </si>
  <si>
    <t>FTX-32072-912</t>
  </si>
  <si>
    <t>CUST-34269-AS</t>
  </si>
  <si>
    <t>PRD-3847</t>
  </si>
  <si>
    <t>Alan Flores</t>
  </si>
  <si>
    <t>FTX-99296-613</t>
  </si>
  <si>
    <t>CUST-35194-SA</t>
  </si>
  <si>
    <t>PRD-3848</t>
  </si>
  <si>
    <t>Christopher Wright</t>
  </si>
  <si>
    <t>FTX-25117-422</t>
  </si>
  <si>
    <t>CUST-39795-EU</t>
  </si>
  <si>
    <t>PRD-3849</t>
  </si>
  <si>
    <t>FTX-51561-343</t>
  </si>
  <si>
    <t>CUST-32508-AF</t>
  </si>
  <si>
    <t>PRD-3850</t>
  </si>
  <si>
    <t>Kelly Webb</t>
  </si>
  <si>
    <t>FTX-61305-149</t>
  </si>
  <si>
    <t>CUST-67051-US</t>
  </si>
  <si>
    <t>PRD-3851</t>
  </si>
  <si>
    <t>Anthony Owen</t>
  </si>
  <si>
    <t>FTX-39932-689</t>
  </si>
  <si>
    <t>CUST-32841-EU</t>
  </si>
  <si>
    <t>PRD-3852</t>
  </si>
  <si>
    <t>Julie Kelly</t>
  </si>
  <si>
    <t>FTX-78432-367</t>
  </si>
  <si>
    <t>CUST-47966-EU</t>
  </si>
  <si>
    <t>PRD-3853</t>
  </si>
  <si>
    <t>Gail Allen</t>
  </si>
  <si>
    <t>FTX-24680-158</t>
  </si>
  <si>
    <t>CUST-64817-AS</t>
  </si>
  <si>
    <t>PRD-3854</t>
  </si>
  <si>
    <t>Andre Thompson</t>
  </si>
  <si>
    <t>FTX-20134-330</t>
  </si>
  <si>
    <t>CUST-94105-US</t>
  </si>
  <si>
    <t>PRD-3855</t>
  </si>
  <si>
    <t>Denise Johnston</t>
  </si>
  <si>
    <t>FTX-16635-350</t>
  </si>
  <si>
    <t>CUST-67757-US</t>
  </si>
  <si>
    <t>PRD-3856</t>
  </si>
  <si>
    <t>Courtney Fox</t>
  </si>
  <si>
    <t>FTX-80518-739</t>
  </si>
  <si>
    <t>CUST-39576-AF</t>
  </si>
  <si>
    <t>PRD-3857</t>
  </si>
  <si>
    <t>Anthony Fleming</t>
  </si>
  <si>
    <t>FTX-29745-135</t>
  </si>
  <si>
    <t>CUST-92761-AF</t>
  </si>
  <si>
    <t>PRD-3858</t>
  </si>
  <si>
    <t>Diane Glenn</t>
  </si>
  <si>
    <t>FTX-14351-967</t>
  </si>
  <si>
    <t>CUST-22496-EU</t>
  </si>
  <si>
    <t>PRD-3859</t>
  </si>
  <si>
    <t>Glenn Johnston</t>
  </si>
  <si>
    <t>FTX-52941-751</t>
  </si>
  <si>
    <t>CUST-63224-US</t>
  </si>
  <si>
    <t>PRD-3860</t>
  </si>
  <si>
    <t>FTX-22309-703</t>
  </si>
  <si>
    <t>CUST-93169-AF</t>
  </si>
  <si>
    <t>PRD-3861</t>
  </si>
  <si>
    <t>Jeremy Henson</t>
  </si>
  <si>
    <t>FTX-94626-377</t>
  </si>
  <si>
    <t>CUST-15104-AF</t>
  </si>
  <si>
    <t>PRD-3862</t>
  </si>
  <si>
    <t>James Jones</t>
  </si>
  <si>
    <t>FTX-86992-204</t>
  </si>
  <si>
    <t>CUST-85927-AS</t>
  </si>
  <si>
    <t>PRD-3863</t>
  </si>
  <si>
    <t>FTX-36849-536</t>
  </si>
  <si>
    <t>CUST-83753-AS</t>
  </si>
  <si>
    <t>PRD-3864</t>
  </si>
  <si>
    <t>Christopher Harrison</t>
  </si>
  <si>
    <t>FTX-86779-665</t>
  </si>
  <si>
    <t>CUST-94855-AF</t>
  </si>
  <si>
    <t>PRD-3865</t>
  </si>
  <si>
    <t>Wendy Brown</t>
  </si>
  <si>
    <t>FTX-19719-616</t>
  </si>
  <si>
    <t>CUST-34965-AF</t>
  </si>
  <si>
    <t>PRD-3866</t>
  </si>
  <si>
    <t>Nicole Parks</t>
  </si>
  <si>
    <t>FTX-23853-205</t>
  </si>
  <si>
    <t>CUST-46047-US</t>
  </si>
  <si>
    <t>PRD-3867</t>
  </si>
  <si>
    <t>Yvonne Martin</t>
  </si>
  <si>
    <t>FTX-35580-227</t>
  </si>
  <si>
    <t>CUST-40872-SA</t>
  </si>
  <si>
    <t>PRD-3868</t>
  </si>
  <si>
    <t>Randy Brooks</t>
  </si>
  <si>
    <t>FTX-42749-472</t>
  </si>
  <si>
    <t>CUST-84539-SA</t>
  </si>
  <si>
    <t>PRD-3869</t>
  </si>
  <si>
    <t>Christina Melton</t>
  </si>
  <si>
    <t>FTX-11802-499</t>
  </si>
  <si>
    <t>CUST-64157-AF</t>
  </si>
  <si>
    <t>PRD-3870</t>
  </si>
  <si>
    <t>John Johnson</t>
  </si>
  <si>
    <t>FTX-58108-920</t>
  </si>
  <si>
    <t>CUST-84966-AS</t>
  </si>
  <si>
    <t>PRD-3871</t>
  </si>
  <si>
    <t>Gary Robinson</t>
  </si>
  <si>
    <t>FTX-55913-622</t>
  </si>
  <si>
    <t>CUST-53376-EU</t>
  </si>
  <si>
    <t>PRD-3872</t>
  </si>
  <si>
    <t>Linda Garcia</t>
  </si>
  <si>
    <t>FTX-68964-756</t>
  </si>
  <si>
    <t>CUST-10180-SA</t>
  </si>
  <si>
    <t>PRD-3873</t>
  </si>
  <si>
    <t>Kathryn Stevens</t>
  </si>
  <si>
    <t>FTX-54916-740</t>
  </si>
  <si>
    <t>CUST-87468-EU</t>
  </si>
  <si>
    <t>PRD-3874</t>
  </si>
  <si>
    <t>Karen Werner</t>
  </si>
  <si>
    <t>FTX-76243-503</t>
  </si>
  <si>
    <t>CUST-29044-EU</t>
  </si>
  <si>
    <t>PRD-3875</t>
  </si>
  <si>
    <t>Jason White</t>
  </si>
  <si>
    <t>FTX-48644-201</t>
  </si>
  <si>
    <t>CUST-37663-AF</t>
  </si>
  <si>
    <t>PRD-3876</t>
  </si>
  <si>
    <t>Troy Dean</t>
  </si>
  <si>
    <t>FTX-52413-103</t>
  </si>
  <si>
    <t>CUST-98030-AS</t>
  </si>
  <si>
    <t>PRD-3877</t>
  </si>
  <si>
    <t>Kyle Patel</t>
  </si>
  <si>
    <t>FTX-35508-985</t>
  </si>
  <si>
    <t>CUST-39825-US</t>
  </si>
  <si>
    <t>PRD-3878</t>
  </si>
  <si>
    <t>Katherine Vasquez</t>
  </si>
  <si>
    <t>FTX-34936-363</t>
  </si>
  <si>
    <t>CUST-33348-US</t>
  </si>
  <si>
    <t>PRD-3879</t>
  </si>
  <si>
    <t>Michele Smith</t>
  </si>
  <si>
    <t>FTX-70794-826</t>
  </si>
  <si>
    <t>CUST-85038-AF</t>
  </si>
  <si>
    <t>PRD-3880</t>
  </si>
  <si>
    <t>FTX-59230-371</t>
  </si>
  <si>
    <t>CUST-95318-EU</t>
  </si>
  <si>
    <t>PRD-3881</t>
  </si>
  <si>
    <t>Grace Wilkinson</t>
  </si>
  <si>
    <t>FTX-97541-947</t>
  </si>
  <si>
    <t>CUST-86418-AF</t>
  </si>
  <si>
    <t>PRD-3882</t>
  </si>
  <si>
    <t>David Boyd</t>
  </si>
  <si>
    <t>FTX-11568-399</t>
  </si>
  <si>
    <t>CUST-46193-SA</t>
  </si>
  <si>
    <t>PRD-3883</t>
  </si>
  <si>
    <t>Joseph Anderson</t>
  </si>
  <si>
    <t>FTX-39275-272</t>
  </si>
  <si>
    <t>CUST-86982-AS</t>
  </si>
  <si>
    <t>PRD-3884</t>
  </si>
  <si>
    <t>FTX-66030-216</t>
  </si>
  <si>
    <t>CUST-53876-AS</t>
  </si>
  <si>
    <t>PRD-3885</t>
  </si>
  <si>
    <t>Robert Middleton</t>
  </si>
  <si>
    <t>FTX-52942-800</t>
  </si>
  <si>
    <t>CUST-32848-AS</t>
  </si>
  <si>
    <t>PRD-3886</t>
  </si>
  <si>
    <t>Gregory Flores</t>
  </si>
  <si>
    <t>FTX-11537-328</t>
  </si>
  <si>
    <t>CUST-60302-SA</t>
  </si>
  <si>
    <t>PRD-3887</t>
  </si>
  <si>
    <t>Anthony Carrillo</t>
  </si>
  <si>
    <t>FTX-18320-510</t>
  </si>
  <si>
    <t>CUST-24410-EU</t>
  </si>
  <si>
    <t>PRD-3888</t>
  </si>
  <si>
    <t>Anna Reyes</t>
  </si>
  <si>
    <t>FTX-84555-387</t>
  </si>
  <si>
    <t>CUST-58423-US</t>
  </si>
  <si>
    <t>PRD-3889</t>
  </si>
  <si>
    <t>James Baldwin</t>
  </si>
  <si>
    <t>FTX-46108-487</t>
  </si>
  <si>
    <t>CUST-46448-SA</t>
  </si>
  <si>
    <t>PRD-3890</t>
  </si>
  <si>
    <t>Susan Stone</t>
  </si>
  <si>
    <t>FTX-50102-644</t>
  </si>
  <si>
    <t>CUST-44640-SA</t>
  </si>
  <si>
    <t>PRD-3891</t>
  </si>
  <si>
    <t>Jennifer Castro</t>
  </si>
  <si>
    <t>FTX-90904-127</t>
  </si>
  <si>
    <t>CUST-55672-AF</t>
  </si>
  <si>
    <t>PRD-3892</t>
  </si>
  <si>
    <t>Brandy Hall</t>
  </si>
  <si>
    <t>FTX-10514-330</t>
  </si>
  <si>
    <t>CUST-70086-AS</t>
  </si>
  <si>
    <t>PRD-3893</t>
  </si>
  <si>
    <t>Brandi Vasquez</t>
  </si>
  <si>
    <t>FTX-98544-507</t>
  </si>
  <si>
    <t>CUST-12971-EU</t>
  </si>
  <si>
    <t>PRD-3894</t>
  </si>
  <si>
    <t>Angela Smith</t>
  </si>
  <si>
    <t>FTX-53810-131</t>
  </si>
  <si>
    <t>CUST-77257-US</t>
  </si>
  <si>
    <t>PRD-3895</t>
  </si>
  <si>
    <t>Chelsey Gray</t>
  </si>
  <si>
    <t>FTX-12542-889</t>
  </si>
  <si>
    <t>CUST-69469-AF</t>
  </si>
  <si>
    <t>PRD-3896</t>
  </si>
  <si>
    <t>Joseph Colon</t>
  </si>
  <si>
    <t>FTX-29057-616</t>
  </si>
  <si>
    <t>CUST-88806-SA</t>
  </si>
  <si>
    <t>PRD-3897</t>
  </si>
  <si>
    <t>David Nelson</t>
  </si>
  <si>
    <t>FTX-81017-105</t>
  </si>
  <si>
    <t>CUST-45443-AF</t>
  </si>
  <si>
    <t>PRD-3898</t>
  </si>
  <si>
    <t>Vanessa Page</t>
  </si>
  <si>
    <t>FTX-51780-572</t>
  </si>
  <si>
    <t>CUST-22458-AS</t>
  </si>
  <si>
    <t>PRD-3899</t>
  </si>
  <si>
    <t>Desiree Johns</t>
  </si>
  <si>
    <t>FTX-99065-925</t>
  </si>
  <si>
    <t>CUST-53617-AF</t>
  </si>
  <si>
    <t>PRD-3900</t>
  </si>
  <si>
    <t>Amy Livingston</t>
  </si>
  <si>
    <t>FTX-96747-305</t>
  </si>
  <si>
    <t>CUST-10831-US</t>
  </si>
  <si>
    <t>PRD-3901</t>
  </si>
  <si>
    <t>Kenneth Perry</t>
  </si>
  <si>
    <t>FTX-38686-506</t>
  </si>
  <si>
    <t>CUST-53288-SA</t>
  </si>
  <si>
    <t>PRD-3902</t>
  </si>
  <si>
    <t>Robert Rios</t>
  </si>
  <si>
    <t>FTX-43584-269</t>
  </si>
  <si>
    <t>CUST-50486-US</t>
  </si>
  <si>
    <t>PRD-3903</t>
  </si>
  <si>
    <t>William Wells</t>
  </si>
  <si>
    <t>FTX-67028-372</t>
  </si>
  <si>
    <t>CUST-98550-AS</t>
  </si>
  <si>
    <t>PRD-3904</t>
  </si>
  <si>
    <t>Caroline Le</t>
  </si>
  <si>
    <t>FTX-66143-275</t>
  </si>
  <si>
    <t>CUST-39004-EU</t>
  </si>
  <si>
    <t>PRD-3905</t>
  </si>
  <si>
    <t>Brady Kerr</t>
  </si>
  <si>
    <t>FTX-79963-843</t>
  </si>
  <si>
    <t>CUST-74859-SA</t>
  </si>
  <si>
    <t>PRD-3906</t>
  </si>
  <si>
    <t>Charles Velez</t>
  </si>
  <si>
    <t>FTX-48115-150</t>
  </si>
  <si>
    <t>CUST-33727-AS</t>
  </si>
  <si>
    <t>PRD-3907</t>
  </si>
  <si>
    <t>Aaron Sloan</t>
  </si>
  <si>
    <t>FTX-73418-401</t>
  </si>
  <si>
    <t>CUST-14579-SA</t>
  </si>
  <si>
    <t>PRD-3908</t>
  </si>
  <si>
    <t>FTX-75707-652</t>
  </si>
  <si>
    <t>CUST-33599-EU</t>
  </si>
  <si>
    <t>PRD-3909</t>
  </si>
  <si>
    <t>Wayne Long</t>
  </si>
  <si>
    <t>FTX-67290-582</t>
  </si>
  <si>
    <t>CUST-71415-AS</t>
  </si>
  <si>
    <t>PRD-3910</t>
  </si>
  <si>
    <t>Julian Leach</t>
  </si>
  <si>
    <t>FTX-14362-462</t>
  </si>
  <si>
    <t>CUST-31882-AF</t>
  </si>
  <si>
    <t>PRD-3911</t>
  </si>
  <si>
    <t>FTX-34227-627</t>
  </si>
  <si>
    <t>CUST-51382-AS</t>
  </si>
  <si>
    <t>PRD-3912</t>
  </si>
  <si>
    <t>Jacob White</t>
  </si>
  <si>
    <t>FTX-92215-703</t>
  </si>
  <si>
    <t>CUST-64651-US</t>
  </si>
  <si>
    <t>PRD-3913</t>
  </si>
  <si>
    <t>Tiffany Walters</t>
  </si>
  <si>
    <t>FTX-95183-859</t>
  </si>
  <si>
    <t>CUST-93095-EU</t>
  </si>
  <si>
    <t>PRD-3914</t>
  </si>
  <si>
    <t>Debbie Mcbride</t>
  </si>
  <si>
    <t>FTX-50163-886</t>
  </si>
  <si>
    <t>CUST-40202-AF</t>
  </si>
  <si>
    <t>PRD-3915</t>
  </si>
  <si>
    <t>Sandra Armstrong</t>
  </si>
  <si>
    <t>FTX-68713-580</t>
  </si>
  <si>
    <t>CUST-18330-EU</t>
  </si>
  <si>
    <t>PRD-3916</t>
  </si>
  <si>
    <t>Christine Guerrero</t>
  </si>
  <si>
    <t>FTX-71260-290</t>
  </si>
  <si>
    <t>CUST-19125-US</t>
  </si>
  <si>
    <t>PRD-3917</t>
  </si>
  <si>
    <t>Linda Guerra</t>
  </si>
  <si>
    <t>FTX-46674-693</t>
  </si>
  <si>
    <t>CUST-68050-SA</t>
  </si>
  <si>
    <t>PRD-3918</t>
  </si>
  <si>
    <t>Logan Sutton</t>
  </si>
  <si>
    <t>FTX-73081-282</t>
  </si>
  <si>
    <t>CUST-10887-US</t>
  </si>
  <si>
    <t>PRD-3919</t>
  </si>
  <si>
    <t>Lisa Roberts</t>
  </si>
  <si>
    <t>FTX-86701-436</t>
  </si>
  <si>
    <t>CUST-58093-AS</t>
  </si>
  <si>
    <t>PRD-3920</t>
  </si>
  <si>
    <t>Jeanette Rivera</t>
  </si>
  <si>
    <t>FTX-47938-862</t>
  </si>
  <si>
    <t>CUST-97847-AF</t>
  </si>
  <si>
    <t>PRD-3921</t>
  </si>
  <si>
    <t>William Flores</t>
  </si>
  <si>
    <t>FTX-89207-285</t>
  </si>
  <si>
    <t>CUST-99208-AF</t>
  </si>
  <si>
    <t>PRD-3922</t>
  </si>
  <si>
    <t>Gabriel Cruz</t>
  </si>
  <si>
    <t>FTX-16264-879</t>
  </si>
  <si>
    <t>CUST-72625-AS</t>
  </si>
  <si>
    <t>PRD-3923</t>
  </si>
  <si>
    <t>Adam Sims</t>
  </si>
  <si>
    <t>FTX-75885-725</t>
  </si>
  <si>
    <t>CUST-54053-AF</t>
  </si>
  <si>
    <t>PRD-3924</t>
  </si>
  <si>
    <t>Jacob Lewis</t>
  </si>
  <si>
    <t>FTX-55962-537</t>
  </si>
  <si>
    <t>CUST-37331-SA</t>
  </si>
  <si>
    <t>PRD-3925</t>
  </si>
  <si>
    <t>Danielle Palmer</t>
  </si>
  <si>
    <t>FTX-43679-544</t>
  </si>
  <si>
    <t>CUST-35945-AF</t>
  </si>
  <si>
    <t>PRD-3926</t>
  </si>
  <si>
    <t>Lisa Castaneda</t>
  </si>
  <si>
    <t>FTX-37182-516</t>
  </si>
  <si>
    <t>CUST-64122-EU</t>
  </si>
  <si>
    <t>PRD-3927</t>
  </si>
  <si>
    <t>Kevin Carter</t>
  </si>
  <si>
    <t>FTX-37984-572</t>
  </si>
  <si>
    <t>CUST-56354-EU</t>
  </si>
  <si>
    <t>PRD-3928</t>
  </si>
  <si>
    <t>Jamie Harris</t>
  </si>
  <si>
    <t>FTX-26580-559</t>
  </si>
  <si>
    <t>CUST-31494-AF</t>
  </si>
  <si>
    <t>PRD-3929</t>
  </si>
  <si>
    <t>Sara Daugherty</t>
  </si>
  <si>
    <t>FTX-51564-802</t>
  </si>
  <si>
    <t>CUST-93831-AF</t>
  </si>
  <si>
    <t>PRD-3930</t>
  </si>
  <si>
    <t>Shawn Pena</t>
  </si>
  <si>
    <t>FTX-23308-148</t>
  </si>
  <si>
    <t>CUST-51157-EU</t>
  </si>
  <si>
    <t>PRD-3931</t>
  </si>
  <si>
    <t>Joshua Walls</t>
  </si>
  <si>
    <t>FTX-16780-618</t>
  </si>
  <si>
    <t>CUST-46255-US</t>
  </si>
  <si>
    <t>PRD-3932</t>
  </si>
  <si>
    <t>Martha Vaughn</t>
  </si>
  <si>
    <t>FTX-89922-787</t>
  </si>
  <si>
    <t>CUST-73160-SA</t>
  </si>
  <si>
    <t>PRD-3933</t>
  </si>
  <si>
    <t>Jennifer Martinez</t>
  </si>
  <si>
    <t>FTX-38390-942</t>
  </si>
  <si>
    <t>CUST-53724-AS</t>
  </si>
  <si>
    <t>PRD-3934</t>
  </si>
  <si>
    <t>Mackenzie Sanchez</t>
  </si>
  <si>
    <t>FTX-10435-419</t>
  </si>
  <si>
    <t>CUST-59413-AS</t>
  </si>
  <si>
    <t>PRD-3935</t>
  </si>
  <si>
    <t>Kevin Rowe</t>
  </si>
  <si>
    <t>FTX-89443-725</t>
  </si>
  <si>
    <t>CUST-55491-EU</t>
  </si>
  <si>
    <t>PRD-3936</t>
  </si>
  <si>
    <t>Mark Parks</t>
  </si>
  <si>
    <t>FTX-54206-689</t>
  </si>
  <si>
    <t>CUST-14856-AS</t>
  </si>
  <si>
    <t>PRD-3937</t>
  </si>
  <si>
    <t>FTX-58893-634</t>
  </si>
  <si>
    <t>CUST-43116-SA</t>
  </si>
  <si>
    <t>PRD-3938</t>
  </si>
  <si>
    <t>Gregory Hernandez</t>
  </si>
  <si>
    <t>FTX-58932-227</t>
  </si>
  <si>
    <t>CUST-17179-SA</t>
  </si>
  <si>
    <t>PRD-3939</t>
  </si>
  <si>
    <t>Stephanie Garrett</t>
  </si>
  <si>
    <t>FTX-74086-501</t>
  </si>
  <si>
    <t>CUST-39809-EU</t>
  </si>
  <si>
    <t>PRD-3940</t>
  </si>
  <si>
    <t>Mitchell Green</t>
  </si>
  <si>
    <t>FTX-10065-591</t>
  </si>
  <si>
    <t>CUST-57572-AF</t>
  </si>
  <si>
    <t>PRD-3941</t>
  </si>
  <si>
    <t>Brian Kelly</t>
  </si>
  <si>
    <t>FTX-73461-315</t>
  </si>
  <si>
    <t>CUST-62912-US</t>
  </si>
  <si>
    <t>PRD-3942</t>
  </si>
  <si>
    <t>Scott Johnston</t>
  </si>
  <si>
    <t>FTX-65840-362</t>
  </si>
  <si>
    <t>CUST-18489-US</t>
  </si>
  <si>
    <t>PRD-3943</t>
  </si>
  <si>
    <t>Joseph Johnson</t>
  </si>
  <si>
    <t>FTX-16766-925</t>
  </si>
  <si>
    <t>CUST-43094-EU</t>
  </si>
  <si>
    <t>PRD-3944</t>
  </si>
  <si>
    <t>Ryan Griffin</t>
  </si>
  <si>
    <t>FTX-74935-937</t>
  </si>
  <si>
    <t>CUST-75472-AS</t>
  </si>
  <si>
    <t>PRD-3945</t>
  </si>
  <si>
    <t>Jacqueline Gomez</t>
  </si>
  <si>
    <t>FTX-60143-799</t>
  </si>
  <si>
    <t>CUST-32755-US</t>
  </si>
  <si>
    <t>PRD-3946</t>
  </si>
  <si>
    <t>John Gibson</t>
  </si>
  <si>
    <t>FTX-99678-331</t>
  </si>
  <si>
    <t>CUST-52111-SA</t>
  </si>
  <si>
    <t>PRD-3947</t>
  </si>
  <si>
    <t>Krystal Haas</t>
  </si>
  <si>
    <t>FTX-65242-550</t>
  </si>
  <si>
    <t>CUST-24246-EU</t>
  </si>
  <si>
    <t>PRD-3948</t>
  </si>
  <si>
    <t>Dr. Jessica George</t>
  </si>
  <si>
    <t>FTX-87707-461</t>
  </si>
  <si>
    <t>CUST-72438-AF</t>
  </si>
  <si>
    <t>PRD-3949</t>
  </si>
  <si>
    <t>Thomas Wallace</t>
  </si>
  <si>
    <t>FTX-30919-403</t>
  </si>
  <si>
    <t>PRD-3950</t>
  </si>
  <si>
    <t>FTX-62224-748</t>
  </si>
  <si>
    <t>CUST-14670-EU</t>
  </si>
  <si>
    <t>PRD-3951</t>
  </si>
  <si>
    <t>Nicole Dunn</t>
  </si>
  <si>
    <t>FTX-73265-678</t>
  </si>
  <si>
    <t>CUST-78316-EU</t>
  </si>
  <si>
    <t>PRD-3952</t>
  </si>
  <si>
    <t>Anthony Coleman</t>
  </si>
  <si>
    <t>FTX-75074-703</t>
  </si>
  <si>
    <t>CUST-54914-SA</t>
  </si>
  <si>
    <t>PRD-3953</t>
  </si>
  <si>
    <t>Danielle Golden</t>
  </si>
  <si>
    <t>FTX-60483-456</t>
  </si>
  <si>
    <t>CUST-80850-EU</t>
  </si>
  <si>
    <t>PRD-3954</t>
  </si>
  <si>
    <t>Theresa Schultz</t>
  </si>
  <si>
    <t>FTX-18837-845</t>
  </si>
  <si>
    <t>CUST-73291-AS</t>
  </si>
  <si>
    <t>PRD-3955</t>
  </si>
  <si>
    <t>Michelle Dunn</t>
  </si>
  <si>
    <t>FTX-21880-795</t>
  </si>
  <si>
    <t>CUST-76247-AS</t>
  </si>
  <si>
    <t>PRD-3956</t>
  </si>
  <si>
    <t>Hayley Rodriguez</t>
  </si>
  <si>
    <t>FTX-79564-507</t>
  </si>
  <si>
    <t>CUST-28363-EU</t>
  </si>
  <si>
    <t>PRD-3957</t>
  </si>
  <si>
    <t>Allen Vega</t>
  </si>
  <si>
    <t>FTX-77614-923</t>
  </si>
  <si>
    <t>CUST-54909-SA</t>
  </si>
  <si>
    <t>PRD-3958</t>
  </si>
  <si>
    <t>Megan Perry</t>
  </si>
  <si>
    <t>FTX-46524-924</t>
  </si>
  <si>
    <t>CUST-38625-US</t>
  </si>
  <si>
    <t>PRD-3959</t>
  </si>
  <si>
    <t>Stacey Rodriguez</t>
  </si>
  <si>
    <t>FTX-78588-844</t>
  </si>
  <si>
    <t>CUST-49731-AS</t>
  </si>
  <si>
    <t>PRD-3960</t>
  </si>
  <si>
    <t>Reginald Ramirez</t>
  </si>
  <si>
    <t>FTX-52286-943</t>
  </si>
  <si>
    <t>CUST-48489-AS</t>
  </si>
  <si>
    <t>PRD-3961</t>
  </si>
  <si>
    <t>Joshua Mitchell</t>
  </si>
  <si>
    <t>FTX-64084-274</t>
  </si>
  <si>
    <t>CUST-15803-SA</t>
  </si>
  <si>
    <t>PRD-3962</t>
  </si>
  <si>
    <t>Michelle Lynch</t>
  </si>
  <si>
    <t>FTX-43683-276</t>
  </si>
  <si>
    <t>CUST-17549-AF</t>
  </si>
  <si>
    <t>PRD-3963</t>
  </si>
  <si>
    <t>Tiffany Dixon</t>
  </si>
  <si>
    <t>FTX-22567-634</t>
  </si>
  <si>
    <t>CUST-96485-AS</t>
  </si>
  <si>
    <t>PRD-3964</t>
  </si>
  <si>
    <t>Kristen Brown</t>
  </si>
  <si>
    <t>FTX-39438-922</t>
  </si>
  <si>
    <t>CUST-30332-AF</t>
  </si>
  <si>
    <t>PRD-3965</t>
  </si>
  <si>
    <t>Karen Huang</t>
  </si>
  <si>
    <t>FTX-28557-758</t>
  </si>
  <si>
    <t>CUST-96183-US</t>
  </si>
  <si>
    <t>PRD-3966</t>
  </si>
  <si>
    <t>Joseph Glass</t>
  </si>
  <si>
    <t>FTX-82440-330</t>
  </si>
  <si>
    <t>CUST-73297-US</t>
  </si>
  <si>
    <t>PRD-3967</t>
  </si>
  <si>
    <t>Justin Jackson</t>
  </si>
  <si>
    <t>FTX-55380-204</t>
  </si>
  <si>
    <t>CUST-90152-EU</t>
  </si>
  <si>
    <t>PRD-3968</t>
  </si>
  <si>
    <t>Edward Neal</t>
  </si>
  <si>
    <t>FTX-15721-638</t>
  </si>
  <si>
    <t>CUST-74282-SA</t>
  </si>
  <si>
    <t>PRD-3969</t>
  </si>
  <si>
    <t>Martha Hubbard</t>
  </si>
  <si>
    <t>FTX-99770-154</t>
  </si>
  <si>
    <t>CUST-22979-EU</t>
  </si>
  <si>
    <t>PRD-3970</t>
  </si>
  <si>
    <t>Daniel Bell</t>
  </si>
  <si>
    <t>FTX-80383-298</t>
  </si>
  <si>
    <t>CUST-98470-AS</t>
  </si>
  <si>
    <t>PRD-3971</t>
  </si>
  <si>
    <t>Mary Russell</t>
  </si>
  <si>
    <t>FTX-18295-204</t>
  </si>
  <si>
    <t>CUST-10783-AF</t>
  </si>
  <si>
    <t>PRD-3972</t>
  </si>
  <si>
    <t>Rhonda Hurst</t>
  </si>
  <si>
    <t>FTX-68887-958</t>
  </si>
  <si>
    <t>CUST-63084-US</t>
  </si>
  <si>
    <t>PRD-3973</t>
  </si>
  <si>
    <t>Dana Walker</t>
  </si>
  <si>
    <t>FTX-66686-589</t>
  </si>
  <si>
    <t>CUST-83834-EU</t>
  </si>
  <si>
    <t>PRD-3974</t>
  </si>
  <si>
    <t>Shawn Roach</t>
  </si>
  <si>
    <t>FTX-44093-881</t>
  </si>
  <si>
    <t>CUST-43397-AF</t>
  </si>
  <si>
    <t>PRD-3975</t>
  </si>
  <si>
    <t>James Zimmerman</t>
  </si>
  <si>
    <t>FTX-41858-699</t>
  </si>
  <si>
    <t>CUST-51784-SA</t>
  </si>
  <si>
    <t>PRD-3976</t>
  </si>
  <si>
    <t>Gary Underwood</t>
  </si>
  <si>
    <t>FTX-70871-720</t>
  </si>
  <si>
    <t>CUST-86203-AF</t>
  </si>
  <si>
    <t>PRD-3977</t>
  </si>
  <si>
    <t>Richard Hendrix</t>
  </si>
  <si>
    <t>FTX-55924-110</t>
  </si>
  <si>
    <t>CUST-79171-AS</t>
  </si>
  <si>
    <t>PRD-3978</t>
  </si>
  <si>
    <t>Dr. Jacob Kidd</t>
  </si>
  <si>
    <t>FTX-31198-274</t>
  </si>
  <si>
    <t>CUST-50696-EU</t>
  </si>
  <si>
    <t>PRD-3979</t>
  </si>
  <si>
    <t>Edward Conway</t>
  </si>
  <si>
    <t>FTX-56204-173</t>
  </si>
  <si>
    <t>CUST-23674-US</t>
  </si>
  <si>
    <t>PRD-3980</t>
  </si>
  <si>
    <t>James Reese</t>
  </si>
  <si>
    <t>FTX-58945-727</t>
  </si>
  <si>
    <t>CUST-87718-SA</t>
  </si>
  <si>
    <t>PRD-3981</t>
  </si>
  <si>
    <t>Kristy Harris</t>
  </si>
  <si>
    <t>FTX-75851-517</t>
  </si>
  <si>
    <t>CUST-70759-SA</t>
  </si>
  <si>
    <t>PRD-3982</t>
  </si>
  <si>
    <t>Jennifer Sparks</t>
  </si>
  <si>
    <t>FTX-75806-786</t>
  </si>
  <si>
    <t>CUST-25766-EU</t>
  </si>
  <si>
    <t>PRD-3983</t>
  </si>
  <si>
    <t>Michael Mckinney</t>
  </si>
  <si>
    <t>FTX-83602-112</t>
  </si>
  <si>
    <t>CUST-90254-US</t>
  </si>
  <si>
    <t>PRD-3984</t>
  </si>
  <si>
    <t>Kyle Mckee</t>
  </si>
  <si>
    <t>FTX-91187-385</t>
  </si>
  <si>
    <t>CUST-40787-SA</t>
  </si>
  <si>
    <t>PRD-3985</t>
  </si>
  <si>
    <t>Laura Cole</t>
  </si>
  <si>
    <t>FTX-90389-858</t>
  </si>
  <si>
    <t>CUST-95764-AS</t>
  </si>
  <si>
    <t>PRD-3986</t>
  </si>
  <si>
    <t>John Gross</t>
  </si>
  <si>
    <t>FTX-74640-724</t>
  </si>
  <si>
    <t>CUST-32252-EU</t>
  </si>
  <si>
    <t>PRD-3987</t>
  </si>
  <si>
    <t>Nicole Williams</t>
  </si>
  <si>
    <t>FTX-93442-227</t>
  </si>
  <si>
    <t>CUST-56412-SA</t>
  </si>
  <si>
    <t>PRD-3988</t>
  </si>
  <si>
    <t>Morgan Johnson</t>
  </si>
  <si>
    <t>FTX-79280-338</t>
  </si>
  <si>
    <t>CUST-73750-EU</t>
  </si>
  <si>
    <t>PRD-3989</t>
  </si>
  <si>
    <t>Kenneth Trevino</t>
  </si>
  <si>
    <t>FTX-69422-436</t>
  </si>
  <si>
    <t>CUST-77390-AS</t>
  </si>
  <si>
    <t>PRD-3990</t>
  </si>
  <si>
    <t>Edward Adams</t>
  </si>
  <si>
    <t>FTX-13058-844</t>
  </si>
  <si>
    <t>CUST-12765-SA</t>
  </si>
  <si>
    <t>PRD-3991</t>
  </si>
  <si>
    <t>David Cortez</t>
  </si>
  <si>
    <t>FTX-44671-656</t>
  </si>
  <si>
    <t>CUST-88525-AS</t>
  </si>
  <si>
    <t>PRD-3992</t>
  </si>
  <si>
    <t>Jorge Gordon</t>
  </si>
  <si>
    <t>FTX-94965-951</t>
  </si>
  <si>
    <t>CUST-19512-EU</t>
  </si>
  <si>
    <t>PRD-3993</t>
  </si>
  <si>
    <t>Tonya Wright</t>
  </si>
  <si>
    <t>FTX-26534-681</t>
  </si>
  <si>
    <t>CUST-44933-EU</t>
  </si>
  <si>
    <t>PRD-3994</t>
  </si>
  <si>
    <t>Mary Allen</t>
  </si>
  <si>
    <t>FTX-10857-689</t>
  </si>
  <si>
    <t>CUST-29851-US</t>
  </si>
  <si>
    <t>PRD-3995</t>
  </si>
  <si>
    <t>Luke Farley</t>
  </si>
  <si>
    <t>FTX-32799-494</t>
  </si>
  <si>
    <t>CUST-75463-SA</t>
  </si>
  <si>
    <t>PRD-3996</t>
  </si>
  <si>
    <t>Cory Richard</t>
  </si>
  <si>
    <t>FTX-80567-952</t>
  </si>
  <si>
    <t>CUST-78706-AS</t>
  </si>
  <si>
    <t>PRD-3997</t>
  </si>
  <si>
    <t>John Hartman</t>
  </si>
  <si>
    <t>FTX-43887-829</t>
  </si>
  <si>
    <t>CUST-15123-AF</t>
  </si>
  <si>
    <t>PRD-3998</t>
  </si>
  <si>
    <t>Anthony Villanueva</t>
  </si>
  <si>
    <t>FTX-60940-697</t>
  </si>
  <si>
    <t>CUST-99773-AF</t>
  </si>
  <si>
    <t>PRD-3999</t>
  </si>
  <si>
    <t>John Dean</t>
  </si>
  <si>
    <t>FTX-47099-478</t>
  </si>
  <si>
    <t>CUST-31748-AF</t>
  </si>
  <si>
    <t>PRD-4000</t>
  </si>
  <si>
    <t>Nicole Pope</t>
  </si>
  <si>
    <t>FTX-27756-399</t>
  </si>
  <si>
    <t>CUST-24633-US</t>
  </si>
  <si>
    <t>PRD-4001</t>
  </si>
  <si>
    <t>Stephen Mays</t>
  </si>
  <si>
    <t>FTX-77140-518</t>
  </si>
  <si>
    <t>CUST-18975-EU</t>
  </si>
  <si>
    <t>PRD-4002</t>
  </si>
  <si>
    <t>Jocelyn Johnson</t>
  </si>
  <si>
    <t>FTX-49577-445</t>
  </si>
  <si>
    <t>CUST-97709-SA</t>
  </si>
  <si>
    <t>PRD-4003</t>
  </si>
  <si>
    <t>Elizabeth Miller</t>
  </si>
  <si>
    <t>FTX-29274-339</t>
  </si>
  <si>
    <t>CUST-78390-EU</t>
  </si>
  <si>
    <t>PRD-4004</t>
  </si>
  <si>
    <t>Dr. Holly Anderson</t>
  </si>
  <si>
    <t>FTX-39569-295</t>
  </si>
  <si>
    <t>CUST-99420-US</t>
  </si>
  <si>
    <t>PRD-4005</t>
  </si>
  <si>
    <t>Kathryn Silva</t>
  </si>
  <si>
    <t>FTX-44477-760</t>
  </si>
  <si>
    <t>CUST-34867-EU</t>
  </si>
  <si>
    <t>PRD-4006</t>
  </si>
  <si>
    <t>Cynthia Martin</t>
  </si>
  <si>
    <t>FTX-23272-500</t>
  </si>
  <si>
    <t>CUST-10033-AF</t>
  </si>
  <si>
    <t>PRD-4007</t>
  </si>
  <si>
    <t>Alexis Ford</t>
  </si>
  <si>
    <t>FTX-37689-157</t>
  </si>
  <si>
    <t>CUST-68542-AS</t>
  </si>
  <si>
    <t>PRD-4008</t>
  </si>
  <si>
    <t>Jill Avery</t>
  </si>
  <si>
    <t>FTX-69108-450</t>
  </si>
  <si>
    <t>CUST-32198-SA</t>
  </si>
  <si>
    <t>PRD-4009</t>
  </si>
  <si>
    <t>Eric Green</t>
  </si>
  <si>
    <t>FTX-65591-908</t>
  </si>
  <si>
    <t>CUST-14204-US</t>
  </si>
  <si>
    <t>PRD-4010</t>
  </si>
  <si>
    <t>Samantha Morrison</t>
  </si>
  <si>
    <t>FTX-42956-682</t>
  </si>
  <si>
    <t>CUST-53752-AF</t>
  </si>
  <si>
    <t>PRD-4011</t>
  </si>
  <si>
    <t>Christine Garcia</t>
  </si>
  <si>
    <t>FTX-11898-520</t>
  </si>
  <si>
    <t>CUST-63930-US</t>
  </si>
  <si>
    <t>PRD-4012</t>
  </si>
  <si>
    <t>Antonio Smith</t>
  </si>
  <si>
    <t>FTX-83997-320</t>
  </si>
  <si>
    <t>CUST-34890-US</t>
  </si>
  <si>
    <t>PRD-4013</t>
  </si>
  <si>
    <t>John Bennett</t>
  </si>
  <si>
    <t>FTX-18809-765</t>
  </si>
  <si>
    <t>CUST-37827-AF</t>
  </si>
  <si>
    <t>PRD-4014</t>
  </si>
  <si>
    <t>Ashley Phillips</t>
  </si>
  <si>
    <t>FTX-39777-373</t>
  </si>
  <si>
    <t>CUST-66955-AS</t>
  </si>
  <si>
    <t>PRD-4015</t>
  </si>
  <si>
    <t>Tammy Harrison</t>
  </si>
  <si>
    <t>FTX-59429-391</t>
  </si>
  <si>
    <t>PRD-4016</t>
  </si>
  <si>
    <t>FTX-89055-450</t>
  </si>
  <si>
    <t>CUST-88973-EU</t>
  </si>
  <si>
    <t>PRD-4017</t>
  </si>
  <si>
    <t>Kristin Lane</t>
  </si>
  <si>
    <t>FTX-13361-501</t>
  </si>
  <si>
    <t>CUST-61918-EU</t>
  </si>
  <si>
    <t>PRD-4018</t>
  </si>
  <si>
    <t>Leslie Burke</t>
  </si>
  <si>
    <t>FTX-35526-878</t>
  </si>
  <si>
    <t>CUST-79448-US</t>
  </si>
  <si>
    <t>PRD-4019</t>
  </si>
  <si>
    <t>Tara Shaw</t>
  </si>
  <si>
    <t>FTX-21661-752</t>
  </si>
  <si>
    <t>CUST-14027-US</t>
  </si>
  <si>
    <t>PRD-4020</t>
  </si>
  <si>
    <t>Kevin Hampton</t>
  </si>
  <si>
    <t>FTX-34293-947</t>
  </si>
  <si>
    <t>CUST-13010-SA</t>
  </si>
  <si>
    <t>PRD-4021</t>
  </si>
  <si>
    <t>Cindy Yates MD</t>
  </si>
  <si>
    <t>FTX-56750-884</t>
  </si>
  <si>
    <t>CUST-15721-EU</t>
  </si>
  <si>
    <t>PRD-4022</t>
  </si>
  <si>
    <t>FTX-24791-555</t>
  </si>
  <si>
    <t>CUST-78915-SA</t>
  </si>
  <si>
    <t>PRD-4023</t>
  </si>
  <si>
    <t>Brianna Chase</t>
  </si>
  <si>
    <t>FTX-83210-473</t>
  </si>
  <si>
    <t>CUST-30443-EU</t>
  </si>
  <si>
    <t>PRD-4024</t>
  </si>
  <si>
    <t>FTX-42462-364</t>
  </si>
  <si>
    <t>CUST-38364-SA</t>
  </si>
  <si>
    <t>PRD-4025</t>
  </si>
  <si>
    <t>Diane Mcintyre</t>
  </si>
  <si>
    <t>FTX-84866-750</t>
  </si>
  <si>
    <t>CUST-25091-US</t>
  </si>
  <si>
    <t>PRD-4026</t>
  </si>
  <si>
    <t>Alan Beltran</t>
  </si>
  <si>
    <t>FTX-46254-171</t>
  </si>
  <si>
    <t>CUST-84097-AF</t>
  </si>
  <si>
    <t>PRD-4027</t>
  </si>
  <si>
    <t>Kimberly Farmer</t>
  </si>
  <si>
    <t>FTX-38265-907</t>
  </si>
  <si>
    <t>CUST-44162-AS</t>
  </si>
  <si>
    <t>PRD-4028</t>
  </si>
  <si>
    <t>Joshua Chavez</t>
  </si>
  <si>
    <t>FTX-31771-409</t>
  </si>
  <si>
    <t>CUST-96303-AF</t>
  </si>
  <si>
    <t>PRD-4029</t>
  </si>
  <si>
    <t>Timothy Graves</t>
  </si>
  <si>
    <t>FTX-67053-490</t>
  </si>
  <si>
    <t>CUST-10935-AF</t>
  </si>
  <si>
    <t>PRD-4030</t>
  </si>
  <si>
    <t>David Davis</t>
  </si>
  <si>
    <t>FTX-81062-483</t>
  </si>
  <si>
    <t>CUST-59628-AF</t>
  </si>
  <si>
    <t>PRD-4031</t>
  </si>
  <si>
    <t>Yvette Gallegos</t>
  </si>
  <si>
    <t>FTX-82443-781</t>
  </si>
  <si>
    <t>CUST-93219-US</t>
  </si>
  <si>
    <t>PRD-4032</t>
  </si>
  <si>
    <t>Candice Hernandez</t>
  </si>
  <si>
    <t>FTX-40603-919</t>
  </si>
  <si>
    <t>CUST-25782-US</t>
  </si>
  <si>
    <t>PRD-4033</t>
  </si>
  <si>
    <t>Christopher Baker</t>
  </si>
  <si>
    <t>FTX-75867-385</t>
  </si>
  <si>
    <t>CUST-38482-AS</t>
  </si>
  <si>
    <t>PRD-4034</t>
  </si>
  <si>
    <t>Tyler Fuentes</t>
  </si>
  <si>
    <t>FTX-51285-794</t>
  </si>
  <si>
    <t>CUST-34159-AS</t>
  </si>
  <si>
    <t>PRD-4035</t>
  </si>
  <si>
    <t>Joshua Moses</t>
  </si>
  <si>
    <t>FTX-87404-622</t>
  </si>
  <si>
    <t>CUST-30667-US</t>
  </si>
  <si>
    <t>PRD-4036</t>
  </si>
  <si>
    <t>FTX-90508-428</t>
  </si>
  <si>
    <t>CUST-53070-EU</t>
  </si>
  <si>
    <t>PRD-4037</t>
  </si>
  <si>
    <t>Anthony Brown</t>
  </si>
  <si>
    <t>FTX-13837-447</t>
  </si>
  <si>
    <t>CUST-49472-AS</t>
  </si>
  <si>
    <t>PRD-4038</t>
  </si>
  <si>
    <t>Jacob Hall</t>
  </si>
  <si>
    <t>FTX-95635-857</t>
  </si>
  <si>
    <t>CUST-25249-SA</t>
  </si>
  <si>
    <t>PRD-4039</t>
  </si>
  <si>
    <t>James Armstrong</t>
  </si>
  <si>
    <t>FTX-78915-995</t>
  </si>
  <si>
    <t>CUST-61595-EU</t>
  </si>
  <si>
    <t>PRD-4040</t>
  </si>
  <si>
    <t>Michael Carter</t>
  </si>
  <si>
    <t>FTX-11321-264</t>
  </si>
  <si>
    <t>CUST-91325-SA</t>
  </si>
  <si>
    <t>PRD-4041</t>
  </si>
  <si>
    <t>Robert Hayes</t>
  </si>
  <si>
    <t>FTX-99229-252</t>
  </si>
  <si>
    <t>CUST-34334-SA</t>
  </si>
  <si>
    <t>PRD-4042</t>
  </si>
  <si>
    <t>Adrienne Livingston DDS</t>
  </si>
  <si>
    <t>FTX-69021-274</t>
  </si>
  <si>
    <t>CUST-50172-US</t>
  </si>
  <si>
    <t>PRD-4043</t>
  </si>
  <si>
    <t>Randy Freeman</t>
  </si>
  <si>
    <t>FTX-29132-413</t>
  </si>
  <si>
    <t>CUST-48749-AS</t>
  </si>
  <si>
    <t>PRD-4044</t>
  </si>
  <si>
    <t>Elizabeth White</t>
  </si>
  <si>
    <t>FTX-72794-791</t>
  </si>
  <si>
    <t>CUST-16803-AF</t>
  </si>
  <si>
    <t>PRD-4045</t>
  </si>
  <si>
    <t>Thomas Johnson</t>
  </si>
  <si>
    <t>FTX-21735-895</t>
  </si>
  <si>
    <t>CUST-98410-US</t>
  </si>
  <si>
    <t>PRD-4046</t>
  </si>
  <si>
    <t>Emily Cline</t>
  </si>
  <si>
    <t>FTX-25911-563</t>
  </si>
  <si>
    <t>CUST-85419-AF</t>
  </si>
  <si>
    <t>PRD-4047</t>
  </si>
  <si>
    <t>Jennifer Rogers</t>
  </si>
  <si>
    <t>FTX-14698-341</t>
  </si>
  <si>
    <t>CUST-78455-US</t>
  </si>
  <si>
    <t>PRD-4048</t>
  </si>
  <si>
    <t>Mary Duarte</t>
  </si>
  <si>
    <t>FTX-12729-694</t>
  </si>
  <si>
    <t>CUST-77019-AS</t>
  </si>
  <si>
    <t>PRD-4049</t>
  </si>
  <si>
    <t>Kayla Harris</t>
  </si>
  <si>
    <t>FTX-22421-592</t>
  </si>
  <si>
    <t>CUST-14308-AF</t>
  </si>
  <si>
    <t>PRD-4050</t>
  </si>
  <si>
    <t>Fred Garcia</t>
  </si>
  <si>
    <t>FTX-73204-373</t>
  </si>
  <si>
    <t>CUST-25774-AF</t>
  </si>
  <si>
    <t>PRD-4051</t>
  </si>
  <si>
    <t>Valerie Browning</t>
  </si>
  <si>
    <t>FTX-66213-111</t>
  </si>
  <si>
    <t>CUST-40027-US</t>
  </si>
  <si>
    <t>PRD-4052</t>
  </si>
  <si>
    <t>Shelly Donaldson</t>
  </si>
  <si>
    <t>FTX-87807-504</t>
  </si>
  <si>
    <t>CUST-38822-US</t>
  </si>
  <si>
    <t>PRD-4053</t>
  </si>
  <si>
    <t>Emily Hansen</t>
  </si>
  <si>
    <t>FTX-72091-820</t>
  </si>
  <si>
    <t>CUST-66692-US</t>
  </si>
  <si>
    <t>PRD-4054</t>
  </si>
  <si>
    <t>Bailey Jenkins</t>
  </si>
  <si>
    <t>FTX-59316-620</t>
  </si>
  <si>
    <t>CUST-54472-US</t>
  </si>
  <si>
    <t>PRD-4055</t>
  </si>
  <si>
    <t>Lee Lambert</t>
  </si>
  <si>
    <t>FTX-62788-315</t>
  </si>
  <si>
    <t>CUST-77137-EU</t>
  </si>
  <si>
    <t>PRD-4056</t>
  </si>
  <si>
    <t>Vicki Lynch</t>
  </si>
  <si>
    <t>FTX-48489-684</t>
  </si>
  <si>
    <t>CUST-35750-AF</t>
  </si>
  <si>
    <t>PRD-4057</t>
  </si>
  <si>
    <t>Joseph Mata</t>
  </si>
  <si>
    <t>FTX-87028-370</t>
  </si>
  <si>
    <t>CUST-84952-SA</t>
  </si>
  <si>
    <t>PRD-4058</t>
  </si>
  <si>
    <t>Wendy Foster</t>
  </si>
  <si>
    <t>FTX-20211-672</t>
  </si>
  <si>
    <t>CUST-97080-SA</t>
  </si>
  <si>
    <t>PRD-4059</t>
  </si>
  <si>
    <t>Michael Bates</t>
  </si>
  <si>
    <t>FTX-71751-581</t>
  </si>
  <si>
    <t>CUST-19913-AF</t>
  </si>
  <si>
    <t>PRD-4060</t>
  </si>
  <si>
    <t>Holly Ramos</t>
  </si>
  <si>
    <t>FTX-32916-216</t>
  </si>
  <si>
    <t>CUST-82781-AS</t>
  </si>
  <si>
    <t>PRD-4061</t>
  </si>
  <si>
    <t>Steven Irwin</t>
  </si>
  <si>
    <t>FTX-40289-876</t>
  </si>
  <si>
    <t>CUST-15397-SA</t>
  </si>
  <si>
    <t>PRD-4062</t>
  </si>
  <si>
    <t>Johnny Thomas</t>
  </si>
  <si>
    <t>FTX-12112-868</t>
  </si>
  <si>
    <t>CUST-24575-EU</t>
  </si>
  <si>
    <t>PRD-4063</t>
  </si>
  <si>
    <t>Kenneth Lambert</t>
  </si>
  <si>
    <t>FTX-56401-618</t>
  </si>
  <si>
    <t>CUST-95974-AS</t>
  </si>
  <si>
    <t>PRD-4064</t>
  </si>
  <si>
    <t>Kevin Schaefer</t>
  </si>
  <si>
    <t>FTX-56196-671</t>
  </si>
  <si>
    <t>CUST-92104-US</t>
  </si>
  <si>
    <t>PRD-4065</t>
  </si>
  <si>
    <t>Donna Flores</t>
  </si>
  <si>
    <t>FTX-86801-639</t>
  </si>
  <si>
    <t>CUST-67974-US</t>
  </si>
  <si>
    <t>PRD-4066</t>
  </si>
  <si>
    <t>William Ramirez</t>
  </si>
  <si>
    <t>FTX-90779-290</t>
  </si>
  <si>
    <t>CUST-11331-AF</t>
  </si>
  <si>
    <t>PRD-4067</t>
  </si>
  <si>
    <t>Nicholas Martin</t>
  </si>
  <si>
    <t>FTX-35277-959</t>
  </si>
  <si>
    <t>CUST-79177-AS</t>
  </si>
  <si>
    <t>PRD-4068</t>
  </si>
  <si>
    <t>Kyle Salas</t>
  </si>
  <si>
    <t>FTX-26587-440</t>
  </si>
  <si>
    <t>CUST-62229-AF</t>
  </si>
  <si>
    <t>PRD-4069</t>
  </si>
  <si>
    <t>Donna Johnson</t>
  </si>
  <si>
    <t>FTX-91745-858</t>
  </si>
  <si>
    <t>CUST-70196-EU</t>
  </si>
  <si>
    <t>PRD-4070</t>
  </si>
  <si>
    <t>Michelle Huffman</t>
  </si>
  <si>
    <t>FTX-88453-483</t>
  </si>
  <si>
    <t>CUST-96629-US</t>
  </si>
  <si>
    <t>PRD-4071</t>
  </si>
  <si>
    <t>Vanessa Ford</t>
  </si>
  <si>
    <t>FTX-16942-389</t>
  </si>
  <si>
    <t>CUST-44768-AF</t>
  </si>
  <si>
    <t>PRD-4072</t>
  </si>
  <si>
    <t>Kelly Fritz</t>
  </si>
  <si>
    <t>FTX-21362-763</t>
  </si>
  <si>
    <t>CUST-27680-EU</t>
  </si>
  <si>
    <t>PRD-4073</t>
  </si>
  <si>
    <t>Gina Stephenson</t>
  </si>
  <si>
    <t>FTX-20612-602</t>
  </si>
  <si>
    <t>CUST-74927-US</t>
  </si>
  <si>
    <t>PRD-4074</t>
  </si>
  <si>
    <t>Heather Gray</t>
  </si>
  <si>
    <t>FTX-61785-268</t>
  </si>
  <si>
    <t>CUST-70318-AF</t>
  </si>
  <si>
    <t>PRD-4075</t>
  </si>
  <si>
    <t>Brittany Hodge</t>
  </si>
  <si>
    <t>FTX-67116-437</t>
  </si>
  <si>
    <t>CUST-96617-AF</t>
  </si>
  <si>
    <t>PRD-4076</t>
  </si>
  <si>
    <t>Joshua Wood</t>
  </si>
  <si>
    <t>FTX-20793-409</t>
  </si>
  <si>
    <t>CUST-76825-AS</t>
  </si>
  <si>
    <t>PRD-4077</t>
  </si>
  <si>
    <t>Gina George</t>
  </si>
  <si>
    <t>FTX-17127-782</t>
  </si>
  <si>
    <t>CUST-26783-SA</t>
  </si>
  <si>
    <t>PRD-4078</t>
  </si>
  <si>
    <t>Mark Gilmore</t>
  </si>
  <si>
    <t>FTX-79675-584</t>
  </si>
  <si>
    <t>CUST-95196-US</t>
  </si>
  <si>
    <t>PRD-4079</t>
  </si>
  <si>
    <t>Todd Edwards</t>
  </si>
  <si>
    <t>FTX-57496-814</t>
  </si>
  <si>
    <t>CUST-47445-EU</t>
  </si>
  <si>
    <t>PRD-4080</t>
  </si>
  <si>
    <t>Lisa Duran</t>
  </si>
  <si>
    <t>FTX-79398-278</t>
  </si>
  <si>
    <t>CUST-44236-AF</t>
  </si>
  <si>
    <t>PRD-4081</t>
  </si>
  <si>
    <t>Jessica Grant</t>
  </si>
  <si>
    <t>FTX-82024-148</t>
  </si>
  <si>
    <t>CUST-45739-AF</t>
  </si>
  <si>
    <t>PRD-4082</t>
  </si>
  <si>
    <t>Rachel Novak</t>
  </si>
  <si>
    <t>FTX-26996-765</t>
  </si>
  <si>
    <t>CUST-85585-SA</t>
  </si>
  <si>
    <t>PRD-4083</t>
  </si>
  <si>
    <t>Jesse Tran</t>
  </si>
  <si>
    <t>FTX-27855-913</t>
  </si>
  <si>
    <t>CUST-54701-EU</t>
  </si>
  <si>
    <t>PRD-4084</t>
  </si>
  <si>
    <t>Vanessa Weaver</t>
  </si>
  <si>
    <t>FTX-11437-109</t>
  </si>
  <si>
    <t>CUST-74687-EU</t>
  </si>
  <si>
    <t>PRD-4085</t>
  </si>
  <si>
    <t>Alan Franklin</t>
  </si>
  <si>
    <t>FTX-53950-188</t>
  </si>
  <si>
    <t>CUST-82140-US</t>
  </si>
  <si>
    <t>PRD-4086</t>
  </si>
  <si>
    <t>Jennifer Jones</t>
  </si>
  <si>
    <t>FTX-26791-444</t>
  </si>
  <si>
    <t>CUST-68937-US</t>
  </si>
  <si>
    <t>PRD-4087</t>
  </si>
  <si>
    <t>Cody Jones</t>
  </si>
  <si>
    <t>FTX-97756-982</t>
  </si>
  <si>
    <t>CUST-77277-SA</t>
  </si>
  <si>
    <t>PRD-4088</t>
  </si>
  <si>
    <t>Thomas Chapman</t>
  </si>
  <si>
    <t>FTX-78471-793</t>
  </si>
  <si>
    <t>CUST-87833-EU</t>
  </si>
  <si>
    <t>PRD-4089</t>
  </si>
  <si>
    <t>Jessica Watkins</t>
  </si>
  <si>
    <t>FTX-74606-495</t>
  </si>
  <si>
    <t>CUST-48422-AF</t>
  </si>
  <si>
    <t>PRD-4090</t>
  </si>
  <si>
    <t>Kevin George</t>
  </si>
  <si>
    <t>FTX-84292-325</t>
  </si>
  <si>
    <t>CUST-15522-EU</t>
  </si>
  <si>
    <t>PRD-4091</t>
  </si>
  <si>
    <t>Gregory Weaver</t>
  </si>
  <si>
    <t>FTX-96315-630</t>
  </si>
  <si>
    <t>CUST-77894-SA</t>
  </si>
  <si>
    <t>PRD-4092</t>
  </si>
  <si>
    <t>Douglas Mitchell</t>
  </si>
  <si>
    <t>FTX-33625-939</t>
  </si>
  <si>
    <t>CUST-46478-US</t>
  </si>
  <si>
    <t>PRD-4093</t>
  </si>
  <si>
    <t>Donald Farley</t>
  </si>
  <si>
    <t>FTX-35384-878</t>
  </si>
  <si>
    <t>CUST-51658-SA</t>
  </si>
  <si>
    <t>PRD-4094</t>
  </si>
  <si>
    <t>Mark Greer</t>
  </si>
  <si>
    <t>FTX-45769-615</t>
  </si>
  <si>
    <t>CUST-58605-SA</t>
  </si>
  <si>
    <t>PRD-4095</t>
  </si>
  <si>
    <t>Mrs. Amy Campbell</t>
  </si>
  <si>
    <t>FTX-68245-639</t>
  </si>
  <si>
    <t>CUST-22527-US</t>
  </si>
  <si>
    <t>PRD-4096</t>
  </si>
  <si>
    <t>Timothy Hopkins</t>
  </si>
  <si>
    <t>FTX-91168-149</t>
  </si>
  <si>
    <t>CUST-41707-EU</t>
  </si>
  <si>
    <t>PRD-4097</t>
  </si>
  <si>
    <t>Charles Moore</t>
  </si>
  <si>
    <t>FTX-42079-441</t>
  </si>
  <si>
    <t>CUST-55123-SA</t>
  </si>
  <si>
    <t>PRD-4098</t>
  </si>
  <si>
    <t>Taylor Lopez</t>
  </si>
  <si>
    <t>FTX-25792-934</t>
  </si>
  <si>
    <t>CUST-13768-US</t>
  </si>
  <si>
    <t>PRD-4099</t>
  </si>
  <si>
    <t>Timothy Floyd</t>
  </si>
  <si>
    <t>FTX-22018-196</t>
  </si>
  <si>
    <t>CUST-71096-AF</t>
  </si>
  <si>
    <t>PRD-4100</t>
  </si>
  <si>
    <t>Angel Martinez</t>
  </si>
  <si>
    <t>FTX-26746-580</t>
  </si>
  <si>
    <t>CUST-33972-US</t>
  </si>
  <si>
    <t>PRD-4101</t>
  </si>
  <si>
    <t>FTX-65361-475</t>
  </si>
  <si>
    <t>CUST-34841-SA</t>
  </si>
  <si>
    <t>PRD-4102</t>
  </si>
  <si>
    <t>Cristina Williams</t>
  </si>
  <si>
    <t>FTX-29136-318</t>
  </si>
  <si>
    <t>PRD-4103</t>
  </si>
  <si>
    <t>FTX-95733-514</t>
  </si>
  <si>
    <t>CUST-47135-AS</t>
  </si>
  <si>
    <t>PRD-4104</t>
  </si>
  <si>
    <t>Kathleen Price</t>
  </si>
  <si>
    <t>FTX-75994-116</t>
  </si>
  <si>
    <t>CUST-70964-AS</t>
  </si>
  <si>
    <t>PRD-4105</t>
  </si>
  <si>
    <t>Molly Nguyen</t>
  </si>
  <si>
    <t>FTX-78537-554</t>
  </si>
  <si>
    <t>CUST-51622-SA</t>
  </si>
  <si>
    <t>PRD-4106</t>
  </si>
  <si>
    <t>Michael King</t>
  </si>
  <si>
    <t>FTX-35218-520</t>
  </si>
  <si>
    <t>CUST-64436-AF</t>
  </si>
  <si>
    <t>PRD-4107</t>
  </si>
  <si>
    <t>Ryan Ho</t>
  </si>
  <si>
    <t>FTX-43846-980</t>
  </si>
  <si>
    <t>CUST-38432-SA</t>
  </si>
  <si>
    <t>PRD-4108</t>
  </si>
  <si>
    <t>Kim Baker</t>
  </si>
  <si>
    <t>FTX-47768-641</t>
  </si>
  <si>
    <t>CUST-57775-SA</t>
  </si>
  <si>
    <t>PRD-4109</t>
  </si>
  <si>
    <t>Jennifer Stone</t>
  </si>
  <si>
    <t>FTX-89298-663</t>
  </si>
  <si>
    <t>CUST-76066-AS</t>
  </si>
  <si>
    <t>PRD-4110</t>
  </si>
  <si>
    <t>Cory Merritt</t>
  </si>
  <si>
    <t>FTX-13661-401</t>
  </si>
  <si>
    <t>CUST-77113-AS</t>
  </si>
  <si>
    <t>PRD-4111</t>
  </si>
  <si>
    <t>Claire Cooper</t>
  </si>
  <si>
    <t>FTX-59413-486</t>
  </si>
  <si>
    <t>CUST-89143-SA</t>
  </si>
  <si>
    <t>PRD-4112</t>
  </si>
  <si>
    <t>Jesus Rodriguez</t>
  </si>
  <si>
    <t>FTX-86652-937</t>
  </si>
  <si>
    <t>CUST-12276-EU</t>
  </si>
  <si>
    <t>PRD-4113</t>
  </si>
  <si>
    <t>Tony Kelly</t>
  </si>
  <si>
    <t>FTX-54656-963</t>
  </si>
  <si>
    <t>CUST-71730-SA</t>
  </si>
  <si>
    <t>PRD-4114</t>
  </si>
  <si>
    <t>Patrick Little</t>
  </si>
  <si>
    <t>FTX-77029-950</t>
  </si>
  <si>
    <t>CUST-43705-EU</t>
  </si>
  <si>
    <t>PRD-4115</t>
  </si>
  <si>
    <t>Richard French</t>
  </si>
  <si>
    <t>FTX-84549-315</t>
  </si>
  <si>
    <t>CUST-77301-EU</t>
  </si>
  <si>
    <t>PRD-4116</t>
  </si>
  <si>
    <t>Jennifer Kelly</t>
  </si>
  <si>
    <t>FTX-58152-494</t>
  </si>
  <si>
    <t>CUST-23162-SA</t>
  </si>
  <si>
    <t>PRD-4117</t>
  </si>
  <si>
    <t>Patrick Parrish</t>
  </si>
  <si>
    <t>FTX-41307-703</t>
  </si>
  <si>
    <t>CUST-88583-SA</t>
  </si>
  <si>
    <t>PRD-4118</t>
  </si>
  <si>
    <t>Laurie Bryant</t>
  </si>
  <si>
    <t>FTX-19740-202</t>
  </si>
  <si>
    <t>CUST-69764-EU</t>
  </si>
  <si>
    <t>PRD-4119</t>
  </si>
  <si>
    <t>George Brown</t>
  </si>
  <si>
    <t>FTX-86771-603</t>
  </si>
  <si>
    <t>CUST-43655-US</t>
  </si>
  <si>
    <t>PRD-4120</t>
  </si>
  <si>
    <t>Andrew Davis</t>
  </si>
  <si>
    <t>FTX-96170-580</t>
  </si>
  <si>
    <t>CUST-60004-AS</t>
  </si>
  <si>
    <t>PRD-4121</t>
  </si>
  <si>
    <t>David Kent</t>
  </si>
  <si>
    <t>FTX-61098-257</t>
  </si>
  <si>
    <t>CUST-72247-EU</t>
  </si>
  <si>
    <t>PRD-4122</t>
  </si>
  <si>
    <t>Timothy Cox</t>
  </si>
  <si>
    <t>FTX-52279-968</t>
  </si>
  <si>
    <t>CUST-75481-AF</t>
  </si>
  <si>
    <t>PRD-4123</t>
  </si>
  <si>
    <t>Brandon White</t>
  </si>
  <si>
    <t>FTX-51783-340</t>
  </si>
  <si>
    <t>CUST-17129-EU</t>
  </si>
  <si>
    <t>PRD-4124</t>
  </si>
  <si>
    <t>Karina Coleman</t>
  </si>
  <si>
    <t>FTX-41461-227</t>
  </si>
  <si>
    <t>CUST-96845-US</t>
  </si>
  <si>
    <t>PRD-4125</t>
  </si>
  <si>
    <t>FTX-73617-527</t>
  </si>
  <si>
    <t>CUST-57832-AF</t>
  </si>
  <si>
    <t>PRD-4126</t>
  </si>
  <si>
    <t>Ryan Brown</t>
  </si>
  <si>
    <t>FTX-35787-434</t>
  </si>
  <si>
    <t>CUST-84476-US</t>
  </si>
  <si>
    <t>PRD-4127</t>
  </si>
  <si>
    <t>James Valentine</t>
  </si>
  <si>
    <t>FTX-55962-535</t>
  </si>
  <si>
    <t>CUST-16757-SA</t>
  </si>
  <si>
    <t>PRD-4128</t>
  </si>
  <si>
    <t>Christopher Hawkins</t>
  </si>
  <si>
    <t>FTX-33532-234</t>
  </si>
  <si>
    <t>CUST-22245-EU</t>
  </si>
  <si>
    <t>PRD-4129</t>
  </si>
  <si>
    <t>Samantha Gutierrez</t>
  </si>
  <si>
    <t>FTX-84081-436</t>
  </si>
  <si>
    <t>CUST-22671-AS</t>
  </si>
  <si>
    <t>PRD-4130</t>
  </si>
  <si>
    <t>Megan Stark</t>
  </si>
  <si>
    <t>FTX-41639-101</t>
  </si>
  <si>
    <t>CUST-72343-AF</t>
  </si>
  <si>
    <t>PRD-4131</t>
  </si>
  <si>
    <t>Samuel Morris</t>
  </si>
  <si>
    <t>FTX-11607-320</t>
  </si>
  <si>
    <t>CUST-34840-AS</t>
  </si>
  <si>
    <t>PRD-4132</t>
  </si>
  <si>
    <t>Cassandra Sanchez</t>
  </si>
  <si>
    <t>FTX-25465-411</t>
  </si>
  <si>
    <t>CUST-38504-US</t>
  </si>
  <si>
    <t>PRD-4133</t>
  </si>
  <si>
    <t>Nicholas Mcknight</t>
  </si>
  <si>
    <t>FTX-30696-780</t>
  </si>
  <si>
    <t>CUST-73479-AF</t>
  </si>
  <si>
    <t>PRD-4134</t>
  </si>
  <si>
    <t>Leslie Sanchez</t>
  </si>
  <si>
    <t>FTX-97645-578</t>
  </si>
  <si>
    <t>CUST-78910-US</t>
  </si>
  <si>
    <t>PRD-4135</t>
  </si>
  <si>
    <t>Jonathan Douglas</t>
  </si>
  <si>
    <t>FTX-61401-505</t>
  </si>
  <si>
    <t>CUST-65691-SA</t>
  </si>
  <si>
    <t>PRD-4136</t>
  </si>
  <si>
    <t>Christopher Howell</t>
  </si>
  <si>
    <t>FTX-92722-214</t>
  </si>
  <si>
    <t>CUST-64967-AF</t>
  </si>
  <si>
    <t>PRD-4137</t>
  </si>
  <si>
    <t>Donna Pruitt</t>
  </si>
  <si>
    <t>FTX-98143-203</t>
  </si>
  <si>
    <t>CUST-80704-AS</t>
  </si>
  <si>
    <t>PRD-4138</t>
  </si>
  <si>
    <t>Alexis Murphy</t>
  </si>
  <si>
    <t>FTX-25531-425</t>
  </si>
  <si>
    <t>CUST-73767-EU</t>
  </si>
  <si>
    <t>PRD-4139</t>
  </si>
  <si>
    <t>Joshua Jones</t>
  </si>
  <si>
    <t>FTX-81020-261</t>
  </si>
  <si>
    <t>CUST-96111-EU</t>
  </si>
  <si>
    <t>PRD-4140</t>
  </si>
  <si>
    <t>Austin Butler</t>
  </si>
  <si>
    <t>FTX-44273-843</t>
  </si>
  <si>
    <t>CUST-49292-SA</t>
  </si>
  <si>
    <t>PRD-4141</t>
  </si>
  <si>
    <t>Edward Forbes</t>
  </si>
  <si>
    <t>FTX-20450-833</t>
  </si>
  <si>
    <t>CUST-86713-SA</t>
  </si>
  <si>
    <t>PRD-4142</t>
  </si>
  <si>
    <t>Tyler Weber</t>
  </si>
  <si>
    <t>FTX-95904-910</t>
  </si>
  <si>
    <t>CUST-76265-EU</t>
  </si>
  <si>
    <t>PRD-4143</t>
  </si>
  <si>
    <t>Brent Bowers</t>
  </si>
  <si>
    <t>FTX-28932-774</t>
  </si>
  <si>
    <t>CUST-93521-AF</t>
  </si>
  <si>
    <t>PRD-4144</t>
  </si>
  <si>
    <t>Brian Cole</t>
  </si>
  <si>
    <t>FTX-65716-272</t>
  </si>
  <si>
    <t>CUST-92504-AS</t>
  </si>
  <si>
    <t>PRD-4145</t>
  </si>
  <si>
    <t>Alan Hancock</t>
  </si>
  <si>
    <t>FTX-80829-268</t>
  </si>
  <si>
    <t>CUST-62323-US</t>
  </si>
  <si>
    <t>PRD-4146</t>
  </si>
  <si>
    <t>Mary Owens</t>
  </si>
  <si>
    <t>FTX-11424-805</t>
  </si>
  <si>
    <t>CUST-31311-US</t>
  </si>
  <si>
    <t>PRD-4147</t>
  </si>
  <si>
    <t>Tiffany Preston</t>
  </si>
  <si>
    <t>FTX-81679-641</t>
  </si>
  <si>
    <t>CUST-66634-US</t>
  </si>
  <si>
    <t>PRD-4148</t>
  </si>
  <si>
    <t>Maria Rogers</t>
  </si>
  <si>
    <t>FTX-35283-414</t>
  </si>
  <si>
    <t>CUST-19949-EU</t>
  </si>
  <si>
    <t>PRD-4149</t>
  </si>
  <si>
    <t>Dr. Michael Fox</t>
  </si>
  <si>
    <t>FTX-42020-910</t>
  </si>
  <si>
    <t>CUST-53268-US</t>
  </si>
  <si>
    <t>PRD-4150</t>
  </si>
  <si>
    <t>James Hunt</t>
  </si>
  <si>
    <t>FTX-86628-751</t>
  </si>
  <si>
    <t>CUST-84052-SA</t>
  </si>
  <si>
    <t>PRD-4151</t>
  </si>
  <si>
    <t>Bryan Murphy</t>
  </si>
  <si>
    <t>FTX-94343-694</t>
  </si>
  <si>
    <t>CUST-14105-AF</t>
  </si>
  <si>
    <t>PRD-4152</t>
  </si>
  <si>
    <t>Robert Franklin</t>
  </si>
  <si>
    <t>FTX-15769-652</t>
  </si>
  <si>
    <t>CUST-86524-US</t>
  </si>
  <si>
    <t>PRD-4153</t>
  </si>
  <si>
    <t>Louis Myers</t>
  </si>
  <si>
    <t>FTX-98667-857</t>
  </si>
  <si>
    <t>CUST-15084-US</t>
  </si>
  <si>
    <t>PRD-4154</t>
  </si>
  <si>
    <t>Amanda Bishop</t>
  </si>
  <si>
    <t>FTX-37803-781</t>
  </si>
  <si>
    <t>CUST-66967-SA</t>
  </si>
  <si>
    <t>PRD-4155</t>
  </si>
  <si>
    <t>Christopher Rush</t>
  </si>
  <si>
    <t>FTX-81197-805</t>
  </si>
  <si>
    <t>CUST-89456-AF</t>
  </si>
  <si>
    <t>PRD-4156</t>
  </si>
  <si>
    <t>Jordan Mosley</t>
  </si>
  <si>
    <t>FTX-55184-522</t>
  </si>
  <si>
    <t>CUST-10161-AS</t>
  </si>
  <si>
    <t>PRD-4157</t>
  </si>
  <si>
    <t>Tyler Pacheco</t>
  </si>
  <si>
    <t>FTX-71972-493</t>
  </si>
  <si>
    <t>CUST-99688-SA</t>
  </si>
  <si>
    <t>PRD-4158</t>
  </si>
  <si>
    <t>Kevin Thomas</t>
  </si>
  <si>
    <t>FTX-86954-564</t>
  </si>
  <si>
    <t>CUST-98273-AS</t>
  </si>
  <si>
    <t>PRD-4159</t>
  </si>
  <si>
    <t>Meghan King</t>
  </si>
  <si>
    <t>FTX-52213-885</t>
  </si>
  <si>
    <t>CUST-16510-SA</t>
  </si>
  <si>
    <t>PRD-4160</t>
  </si>
  <si>
    <t>Sheila Cordova</t>
  </si>
  <si>
    <t>FTX-28058-827</t>
  </si>
  <si>
    <t>CUST-82800-AF</t>
  </si>
  <si>
    <t>PRD-4161</t>
  </si>
  <si>
    <t>Lynn Johnson</t>
  </si>
  <si>
    <t>FTX-55629-578</t>
  </si>
  <si>
    <t>CUST-44595-EU</t>
  </si>
  <si>
    <t>PRD-4162</t>
  </si>
  <si>
    <t>Kimberly Frye</t>
  </si>
  <si>
    <t>FTX-30323-464</t>
  </si>
  <si>
    <t>CUST-74059-EU</t>
  </si>
  <si>
    <t>PRD-4163</t>
  </si>
  <si>
    <t>Shirley Palmer</t>
  </si>
  <si>
    <t>FTX-77668-941</t>
  </si>
  <si>
    <t>CUST-42374-SA</t>
  </si>
  <si>
    <t>PRD-4164</t>
  </si>
  <si>
    <t>Zachary Pitts</t>
  </si>
  <si>
    <t>FTX-35199-593</t>
  </si>
  <si>
    <t>CUST-44899-SA</t>
  </si>
  <si>
    <t>PRD-4165</t>
  </si>
  <si>
    <t>William Decker</t>
  </si>
  <si>
    <t>FTX-57096-736</t>
  </si>
  <si>
    <t>CUST-88879-AS</t>
  </si>
  <si>
    <t>PRD-4166</t>
  </si>
  <si>
    <t>Vanessa Cummings</t>
  </si>
  <si>
    <t>FTX-98711-696</t>
  </si>
  <si>
    <t>CUST-56901-AF</t>
  </si>
  <si>
    <t>PRD-4167</t>
  </si>
  <si>
    <t>John Webb</t>
  </si>
  <si>
    <t>FTX-26063-318</t>
  </si>
  <si>
    <t>CUST-95006-US</t>
  </si>
  <si>
    <t>PRD-4168</t>
  </si>
  <si>
    <t>Bryan Whitney</t>
  </si>
  <si>
    <t>FTX-86385-975</t>
  </si>
  <si>
    <t>CUST-57658-AS</t>
  </si>
  <si>
    <t>PRD-4169</t>
  </si>
  <si>
    <t>Carol Tucker</t>
  </si>
  <si>
    <t>FTX-93488-858</t>
  </si>
  <si>
    <t>PRD-4170</t>
  </si>
  <si>
    <t>FTX-44343-351</t>
  </si>
  <si>
    <t>CUST-41220-EU</t>
  </si>
  <si>
    <t>PRD-4171</t>
  </si>
  <si>
    <t>Samantha Davidson</t>
  </si>
  <si>
    <t>FTX-73978-262</t>
  </si>
  <si>
    <t>CUST-66000-US</t>
  </si>
  <si>
    <t>PRD-4172</t>
  </si>
  <si>
    <t>Eric Perez</t>
  </si>
  <si>
    <t>FTX-89105-187</t>
  </si>
  <si>
    <t>CUST-58518-US</t>
  </si>
  <si>
    <t>PRD-4173</t>
  </si>
  <si>
    <t>Tonya Tyler</t>
  </si>
  <si>
    <t>FTX-66702-980</t>
  </si>
  <si>
    <t>CUST-18458-SA</t>
  </si>
  <si>
    <t>PRD-4174</t>
  </si>
  <si>
    <t>Gregory Shaw</t>
  </si>
  <si>
    <t>FTX-40173-853</t>
  </si>
  <si>
    <t>CUST-99000-AS</t>
  </si>
  <si>
    <t>PRD-4175</t>
  </si>
  <si>
    <t>Richard Sheppard</t>
  </si>
  <si>
    <t>FTX-56735-427</t>
  </si>
  <si>
    <t>CUST-15606-AF</t>
  </si>
  <si>
    <t>PRD-4176</t>
  </si>
  <si>
    <t>Sandra Walsh</t>
  </si>
  <si>
    <t>FTX-88408-210</t>
  </si>
  <si>
    <t>CUST-68983-EU</t>
  </si>
  <si>
    <t>PRD-4177</t>
  </si>
  <si>
    <t>Anne Luna</t>
  </si>
  <si>
    <t>FTX-60695-335</t>
  </si>
  <si>
    <t>CUST-38829-AS</t>
  </si>
  <si>
    <t>PRD-4178</t>
  </si>
  <si>
    <t>Melissa Mclean</t>
  </si>
  <si>
    <t>FTX-94514-902</t>
  </si>
  <si>
    <t>CUST-55439-AF</t>
  </si>
  <si>
    <t>PRD-4179</t>
  </si>
  <si>
    <t>Lucas Jones</t>
  </si>
  <si>
    <t>FTX-39506-586</t>
  </si>
  <si>
    <t>CUST-53438-AS</t>
  </si>
  <si>
    <t>PRD-4180</t>
  </si>
  <si>
    <t>Sydney Campbell</t>
  </si>
  <si>
    <t>FTX-69629-879</t>
  </si>
  <si>
    <t>CUST-33563-US</t>
  </si>
  <si>
    <t>PRD-4181</t>
  </si>
  <si>
    <t>Nicole Perry</t>
  </si>
  <si>
    <t>FTX-68881-351</t>
  </si>
  <si>
    <t>CUST-15235-AS</t>
  </si>
  <si>
    <t>PRD-4182</t>
  </si>
  <si>
    <t>Miranda Schmidt</t>
  </si>
  <si>
    <t>FTX-39836-201</t>
  </si>
  <si>
    <t>CUST-43229-AS</t>
  </si>
  <si>
    <t>PRD-4183</t>
  </si>
  <si>
    <t>Chris Black</t>
  </si>
  <si>
    <t>FTX-72678-778</t>
  </si>
  <si>
    <t>CUST-51940-US</t>
  </si>
  <si>
    <t>PRD-4184</t>
  </si>
  <si>
    <t>Nicholas Brown</t>
  </si>
  <si>
    <t>FTX-81909-209</t>
  </si>
  <si>
    <t>CUST-37851-EU</t>
  </si>
  <si>
    <t>PRD-4185</t>
  </si>
  <si>
    <t>Christine Gray</t>
  </si>
  <si>
    <t>FTX-99617-889</t>
  </si>
  <si>
    <t>CUST-40857-EU</t>
  </si>
  <si>
    <t>PRD-4186</t>
  </si>
  <si>
    <t>Glenn Sosa</t>
  </si>
  <si>
    <t>FTX-95309-976</t>
  </si>
  <si>
    <t>CUST-14155-AS</t>
  </si>
  <si>
    <t>PRD-4187</t>
  </si>
  <si>
    <t>Matthew Hicks</t>
  </si>
  <si>
    <t>FTX-32877-297</t>
  </si>
  <si>
    <t>CUST-19289-US</t>
  </si>
  <si>
    <t>PRD-4188</t>
  </si>
  <si>
    <t>Karl Hays</t>
  </si>
  <si>
    <t>FTX-23394-968</t>
  </si>
  <si>
    <t>CUST-48679-US</t>
  </si>
  <si>
    <t>PRD-4189</t>
  </si>
  <si>
    <t>Kelly Bradley</t>
  </si>
  <si>
    <t>FTX-75212-108</t>
  </si>
  <si>
    <t>CUST-49164-SA</t>
  </si>
  <si>
    <t>PRD-4190</t>
  </si>
  <si>
    <t>Todd Beltran</t>
  </si>
  <si>
    <t>FTX-70842-377</t>
  </si>
  <si>
    <t>CUST-49671-SA</t>
  </si>
  <si>
    <t>PRD-4191</t>
  </si>
  <si>
    <t>Beth Winters</t>
  </si>
  <si>
    <t>FTX-32748-217</t>
  </si>
  <si>
    <t>CUST-21277-US</t>
  </si>
  <si>
    <t>PRD-4192</t>
  </si>
  <si>
    <t>Robert Robertson</t>
  </si>
  <si>
    <t>FTX-69459-610</t>
  </si>
  <si>
    <t>CUST-94992-SA</t>
  </si>
  <si>
    <t>PRD-4193</t>
  </si>
  <si>
    <t>Karen Edwards</t>
  </si>
  <si>
    <t>FTX-15429-826</t>
  </si>
  <si>
    <t>CUST-76447-AS</t>
  </si>
  <si>
    <t>PRD-4194</t>
  </si>
  <si>
    <t>Kathleen Castaneda</t>
  </si>
  <si>
    <t>FTX-73458-272</t>
  </si>
  <si>
    <t>CUST-74241-SA</t>
  </si>
  <si>
    <t>PRD-4195</t>
  </si>
  <si>
    <t>John Merritt</t>
  </si>
  <si>
    <t>FTX-52850-759</t>
  </si>
  <si>
    <t>CUST-71845-AS</t>
  </si>
  <si>
    <t>PRD-4196</t>
  </si>
  <si>
    <t>Christopher Burton</t>
  </si>
  <si>
    <t>FTX-67156-742</t>
  </si>
  <si>
    <t>CUST-61967-US</t>
  </si>
  <si>
    <t>PRD-4197</t>
  </si>
  <si>
    <t>Henry Jacobson</t>
  </si>
  <si>
    <t>FTX-31127-582</t>
  </si>
  <si>
    <t>CUST-98526-EU</t>
  </si>
  <si>
    <t>PRD-4198</t>
  </si>
  <si>
    <t>Erika Munoz</t>
  </si>
  <si>
    <t>FTX-14919-368</t>
  </si>
  <si>
    <t>CUST-30407-AS</t>
  </si>
  <si>
    <t>PRD-4199</t>
  </si>
  <si>
    <t>Leslie Brooks</t>
  </si>
  <si>
    <t>FTX-58689-609</t>
  </si>
  <si>
    <t>CUST-12490-US</t>
  </si>
  <si>
    <t>PRD-4200</t>
  </si>
  <si>
    <t>Christopher Avila</t>
  </si>
  <si>
    <t>FTX-52335-199</t>
  </si>
  <si>
    <t>CUST-24241-SA</t>
  </si>
  <si>
    <t>PRD-4201</t>
  </si>
  <si>
    <t>Elizabeth Perez</t>
  </si>
  <si>
    <t>FTX-76740-334</t>
  </si>
  <si>
    <t>CUST-93079-AF</t>
  </si>
  <si>
    <t>PRD-4202</t>
  </si>
  <si>
    <t>Casey Walker</t>
  </si>
  <si>
    <t>FTX-19413-176</t>
  </si>
  <si>
    <t>CUST-44656-SA</t>
  </si>
  <si>
    <t>PRD-4203</t>
  </si>
  <si>
    <t>William Ware</t>
  </si>
  <si>
    <t>FTX-10168-939</t>
  </si>
  <si>
    <t>CUST-22041-AS</t>
  </si>
  <si>
    <t>PRD-4204</t>
  </si>
  <si>
    <t>Jennifer Turner</t>
  </si>
  <si>
    <t>FTX-36308-664</t>
  </si>
  <si>
    <t>CUST-61339-AF</t>
  </si>
  <si>
    <t>PRD-4205</t>
  </si>
  <si>
    <t>Timothy Evans</t>
  </si>
  <si>
    <t>FTX-25458-241</t>
  </si>
  <si>
    <t>CUST-44610-SA</t>
  </si>
  <si>
    <t>PRD-4206</t>
  </si>
  <si>
    <t>Melody Hernandez</t>
  </si>
  <si>
    <t>FTX-44966-291</t>
  </si>
  <si>
    <t>CUST-88537-US</t>
  </si>
  <si>
    <t>PRD-4207</t>
  </si>
  <si>
    <t>Logan Jones</t>
  </si>
  <si>
    <t>FTX-14666-245</t>
  </si>
  <si>
    <t>CUST-36863-AS</t>
  </si>
  <si>
    <t>PRD-4208</t>
  </si>
  <si>
    <t>Kyle Ford</t>
  </si>
  <si>
    <t>FTX-73398-866</t>
  </si>
  <si>
    <t>CUST-41073-SA</t>
  </si>
  <si>
    <t>PRD-4209</t>
  </si>
  <si>
    <t>Joshua Grant</t>
  </si>
  <si>
    <t>FTX-31007-251</t>
  </si>
  <si>
    <t>CUST-92340-AS</t>
  </si>
  <si>
    <t>PRD-4210</t>
  </si>
  <si>
    <t>Haley Brooks</t>
  </si>
  <si>
    <t>FTX-94270-248</t>
  </si>
  <si>
    <t>CUST-32438-AF</t>
  </si>
  <si>
    <t>PRD-4211</t>
  </si>
  <si>
    <t>Samuel Williams MD</t>
  </si>
  <si>
    <t>FTX-68237-169</t>
  </si>
  <si>
    <t>CUST-80023-EU</t>
  </si>
  <si>
    <t>PRD-4212</t>
  </si>
  <si>
    <t>Teresa Holt</t>
  </si>
  <si>
    <t>FTX-83121-491</t>
  </si>
  <si>
    <t>CUST-38925-AF</t>
  </si>
  <si>
    <t>PRD-4213</t>
  </si>
  <si>
    <t>Donald Tanner</t>
  </si>
  <si>
    <t>FTX-34114-465</t>
  </si>
  <si>
    <t>CUST-14543-SA</t>
  </si>
  <si>
    <t>PRD-4214</t>
  </si>
  <si>
    <t>Todd Gutierrez</t>
  </si>
  <si>
    <t>FTX-58985-430</t>
  </si>
  <si>
    <t>CUST-22487-SA</t>
  </si>
  <si>
    <t>PRD-4215</t>
  </si>
  <si>
    <t>Anthony Williams</t>
  </si>
  <si>
    <t>FTX-19921-193</t>
  </si>
  <si>
    <t>CUST-37911-AF</t>
  </si>
  <si>
    <t>PRD-4216</t>
  </si>
  <si>
    <t>Neil Davis</t>
  </si>
  <si>
    <t>FTX-48789-882</t>
  </si>
  <si>
    <t>CUST-53739-US</t>
  </si>
  <si>
    <t>PRD-4217</t>
  </si>
  <si>
    <t>Kristen Morgan</t>
  </si>
  <si>
    <t>FTX-44068-981</t>
  </si>
  <si>
    <t>CUST-98322-AS</t>
  </si>
  <si>
    <t>PRD-4218</t>
  </si>
  <si>
    <t>Nicholas Vasquez</t>
  </si>
  <si>
    <t>FTX-38096-166</t>
  </si>
  <si>
    <t>CUST-39032-AF</t>
  </si>
  <si>
    <t>PRD-4219</t>
  </si>
  <si>
    <t>Pam Henson</t>
  </si>
  <si>
    <t>FTX-27819-228</t>
  </si>
  <si>
    <t>CUST-69516-AF</t>
  </si>
  <si>
    <t>PRD-4220</t>
  </si>
  <si>
    <t>Kyle Haynes</t>
  </si>
  <si>
    <t>FTX-89827-139</t>
  </si>
  <si>
    <t>CUST-63573-SA</t>
  </si>
  <si>
    <t>PRD-4221</t>
  </si>
  <si>
    <t>Brad Anderson</t>
  </si>
  <si>
    <t>FTX-77142-883</t>
  </si>
  <si>
    <t>CUST-92524-SA</t>
  </si>
  <si>
    <t>PRD-4222</t>
  </si>
  <si>
    <t>Kimberly Hayes DVM</t>
  </si>
  <si>
    <t>FTX-21940-354</t>
  </si>
  <si>
    <t>CUST-81936-AF</t>
  </si>
  <si>
    <t>PRD-4223</t>
  </si>
  <si>
    <t>Jennifer Ray</t>
  </si>
  <si>
    <t>FTX-97108-946</t>
  </si>
  <si>
    <t>CUST-18852-EU</t>
  </si>
  <si>
    <t>PRD-4224</t>
  </si>
  <si>
    <t>James Alvarez</t>
  </si>
  <si>
    <t>FTX-28429-826</t>
  </si>
  <si>
    <t>CUST-65251-EU</t>
  </si>
  <si>
    <t>PRD-4225</t>
  </si>
  <si>
    <t>Casey Sanchez</t>
  </si>
  <si>
    <t>FTX-30977-535</t>
  </si>
  <si>
    <t>CUST-93672-AS</t>
  </si>
  <si>
    <t>PRD-4226</t>
  </si>
  <si>
    <t>Daniel Martin</t>
  </si>
  <si>
    <t>FTX-40651-307</t>
  </si>
  <si>
    <t>CUST-34162-SA</t>
  </si>
  <si>
    <t>PRD-4227</t>
  </si>
  <si>
    <t>Marisa Roberson</t>
  </si>
  <si>
    <t>FTX-17253-911</t>
  </si>
  <si>
    <t>CUST-79009-US</t>
  </si>
  <si>
    <t>PRD-4228</t>
  </si>
  <si>
    <t>Derek Smith</t>
  </si>
  <si>
    <t>FTX-89068-877</t>
  </si>
  <si>
    <t>CUST-81570-US</t>
  </si>
  <si>
    <t>PRD-4229</t>
  </si>
  <si>
    <t>Mr. Adam Jimenez</t>
  </si>
  <si>
    <t>FTX-82119-433</t>
  </si>
  <si>
    <t>CUST-15829-EU</t>
  </si>
  <si>
    <t>PRD-4230</t>
  </si>
  <si>
    <t>Teresa Anderson</t>
  </si>
  <si>
    <t>FTX-64912-164</t>
  </si>
  <si>
    <t>CUST-80615-SA</t>
  </si>
  <si>
    <t>PRD-4231</t>
  </si>
  <si>
    <t>Cynthia Jones</t>
  </si>
  <si>
    <t>FTX-97821-463</t>
  </si>
  <si>
    <t>CUST-90960-US</t>
  </si>
  <si>
    <t>PRD-4232</t>
  </si>
  <si>
    <t>Terri Moore</t>
  </si>
  <si>
    <t>FTX-26874-591</t>
  </si>
  <si>
    <t>CUST-14467-US</t>
  </si>
  <si>
    <t>PRD-4233</t>
  </si>
  <si>
    <t>Dwayne Bush</t>
  </si>
  <si>
    <t>FTX-79437-687</t>
  </si>
  <si>
    <t>CUST-44564-SA</t>
  </si>
  <si>
    <t>PRD-4234</t>
  </si>
  <si>
    <t>Tammy Johnson</t>
  </si>
  <si>
    <t>FTX-64010-821</t>
  </si>
  <si>
    <t>CUST-97815-AF</t>
  </si>
  <si>
    <t>PRD-4235</t>
  </si>
  <si>
    <t>Clayton Burgess</t>
  </si>
  <si>
    <t>FTX-30173-846</t>
  </si>
  <si>
    <t>CUST-84245-AS</t>
  </si>
  <si>
    <t>PRD-4236</t>
  </si>
  <si>
    <t>Tamara Moore</t>
  </si>
  <si>
    <t>FTX-27681-274</t>
  </si>
  <si>
    <t>CUST-34915-EU</t>
  </si>
  <si>
    <t>PRD-4237</t>
  </si>
  <si>
    <t>Linda Stephens</t>
  </si>
  <si>
    <t>FTX-29860-936</t>
  </si>
  <si>
    <t>CUST-79829-SA</t>
  </si>
  <si>
    <t>PRD-4238</t>
  </si>
  <si>
    <t>Shelia George</t>
  </si>
  <si>
    <t>FTX-50028-925</t>
  </si>
  <si>
    <t>CUST-89493-AF</t>
  </si>
  <si>
    <t>PRD-4239</t>
  </si>
  <si>
    <t>Joseph Brown</t>
  </si>
  <si>
    <t>FTX-93023-276</t>
  </si>
  <si>
    <t>CUST-12200-AF</t>
  </si>
  <si>
    <t>PRD-4240</t>
  </si>
  <si>
    <t>Stephen Day</t>
  </si>
  <si>
    <t>FTX-44476-194</t>
  </si>
  <si>
    <t>CUST-54554-US</t>
  </si>
  <si>
    <t>PRD-4241</t>
  </si>
  <si>
    <t>Cody Howard</t>
  </si>
  <si>
    <t>FTX-54816-308</t>
  </si>
  <si>
    <t>CUST-58666-AS</t>
  </si>
  <si>
    <t>PRD-4242</t>
  </si>
  <si>
    <t>Ryan Keller</t>
  </si>
  <si>
    <t>FTX-11747-855</t>
  </si>
  <si>
    <t>CUST-16486-EU</t>
  </si>
  <si>
    <t>PRD-4243</t>
  </si>
  <si>
    <t>Kathleen Christensen</t>
  </si>
  <si>
    <t>FTX-36302-122</t>
  </si>
  <si>
    <t>CUST-62527-AS</t>
  </si>
  <si>
    <t>PRD-4244</t>
  </si>
  <si>
    <t>Brittany Gutierrez DDS</t>
  </si>
  <si>
    <t>FTX-40718-229</t>
  </si>
  <si>
    <t>CUST-71903-US</t>
  </si>
  <si>
    <t>PRD-4245</t>
  </si>
  <si>
    <t>Destiny Gaines</t>
  </si>
  <si>
    <t>FTX-83366-481</t>
  </si>
  <si>
    <t>CUST-15196-AF</t>
  </si>
  <si>
    <t>PRD-4246</t>
  </si>
  <si>
    <t>Mr. Matthew Cunningham</t>
  </si>
  <si>
    <t>FTX-40774-719</t>
  </si>
  <si>
    <t>CUST-83557-AS</t>
  </si>
  <si>
    <t>PRD-4247</t>
  </si>
  <si>
    <t>Albert Robinson</t>
  </si>
  <si>
    <t>FTX-35101-407</t>
  </si>
  <si>
    <t>CUST-94429-US</t>
  </si>
  <si>
    <t>PRD-4248</t>
  </si>
  <si>
    <t>Ashley Flores</t>
  </si>
  <si>
    <t>FTX-28830-598</t>
  </si>
  <si>
    <t>CUST-84250-AF</t>
  </si>
  <si>
    <t>PRD-4249</t>
  </si>
  <si>
    <t>Nicholas Boone</t>
  </si>
  <si>
    <t>FTX-53137-691</t>
  </si>
  <si>
    <t>CUST-93842-AF</t>
  </si>
  <si>
    <t>PRD-4250</t>
  </si>
  <si>
    <t>Tina Kent</t>
  </si>
  <si>
    <t>FTX-39263-537</t>
  </si>
  <si>
    <t>CUST-25080-AS</t>
  </si>
  <si>
    <t>PRD-4251</t>
  </si>
  <si>
    <t>Felicia Perez</t>
  </si>
  <si>
    <t>FTX-83542-965</t>
  </si>
  <si>
    <t>CUST-23058-AS</t>
  </si>
  <si>
    <t>PRD-4252</t>
  </si>
  <si>
    <t>Jeremy Miles</t>
  </si>
  <si>
    <t>FTX-82444-651</t>
  </si>
  <si>
    <t>CUST-62706-US</t>
  </si>
  <si>
    <t>PRD-4253</t>
  </si>
  <si>
    <t>FTX-19752-265</t>
  </si>
  <si>
    <t>CUST-20544-AF</t>
  </si>
  <si>
    <t>PRD-4254</t>
  </si>
  <si>
    <t>Diane Berry</t>
  </si>
  <si>
    <t>FTX-24196-432</t>
  </si>
  <si>
    <t>CUST-85719-AF</t>
  </si>
  <si>
    <t>PRD-4255</t>
  </si>
  <si>
    <t>FTX-83944-272</t>
  </si>
  <si>
    <t>CUST-12551-US</t>
  </si>
  <si>
    <t>PRD-4256</t>
  </si>
  <si>
    <t>Ashley Sullivan</t>
  </si>
  <si>
    <t>FTX-13972-407</t>
  </si>
  <si>
    <t>CUST-23462-US</t>
  </si>
  <si>
    <t>PRD-4257</t>
  </si>
  <si>
    <t>Ashley Sampson</t>
  </si>
  <si>
    <t>FTX-82200-981</t>
  </si>
  <si>
    <t>CUST-65808-SA</t>
  </si>
  <si>
    <t>PRD-4258</t>
  </si>
  <si>
    <t>Colleen Pierce</t>
  </si>
  <si>
    <t>FTX-66962-969</t>
  </si>
  <si>
    <t>CUST-19847-AS</t>
  </si>
  <si>
    <t>PRD-4259</t>
  </si>
  <si>
    <t>Ryan Edwards</t>
  </si>
  <si>
    <t>FTX-18148-185</t>
  </si>
  <si>
    <t>CUST-79993-AF</t>
  </si>
  <si>
    <t>PRD-4260</t>
  </si>
  <si>
    <t>Tina Smith</t>
  </si>
  <si>
    <t>FTX-54534-829</t>
  </si>
  <si>
    <t>CUST-79142-US</t>
  </si>
  <si>
    <t>PRD-4261</t>
  </si>
  <si>
    <t>FTX-70736-510</t>
  </si>
  <si>
    <t>CUST-46772-SA</t>
  </si>
  <si>
    <t>PRD-4262</t>
  </si>
  <si>
    <t>Michael Elliott</t>
  </si>
  <si>
    <t>FTX-18271-423</t>
  </si>
  <si>
    <t>CUST-62312-SA</t>
  </si>
  <si>
    <t>PRD-4263</t>
  </si>
  <si>
    <t>Connor Black</t>
  </si>
  <si>
    <t>FTX-19875-918</t>
  </si>
  <si>
    <t>CUST-71329-EU</t>
  </si>
  <si>
    <t>PRD-4264</t>
  </si>
  <si>
    <t>Kevin Rogers</t>
  </si>
  <si>
    <t>FTX-85211-157</t>
  </si>
  <si>
    <t>CUST-40232-US</t>
  </si>
  <si>
    <t>PRD-4265</t>
  </si>
  <si>
    <t>Patrick Walsh</t>
  </si>
  <si>
    <t>FTX-93874-117</t>
  </si>
  <si>
    <t>CUST-57948-AS</t>
  </si>
  <si>
    <t>PRD-4266</t>
  </si>
  <si>
    <t>Michelle Price</t>
  </si>
  <si>
    <t>FTX-36831-843</t>
  </si>
  <si>
    <t>CUST-96462-AS</t>
  </si>
  <si>
    <t>PRD-4267</t>
  </si>
  <si>
    <t>Anthony Houston</t>
  </si>
  <si>
    <t>FTX-12881-866</t>
  </si>
  <si>
    <t>CUST-40585-EU</t>
  </si>
  <si>
    <t>PRD-4268</t>
  </si>
  <si>
    <t>Kristen Marshall</t>
  </si>
  <si>
    <t>FTX-64668-950</t>
  </si>
  <si>
    <t>CUST-17337-AF</t>
  </si>
  <si>
    <t>PRD-4269</t>
  </si>
  <si>
    <t>Joshua Fisher</t>
  </si>
  <si>
    <t>FTX-36809-502</t>
  </si>
  <si>
    <t>CUST-31047-US</t>
  </si>
  <si>
    <t>PRD-4270</t>
  </si>
  <si>
    <t>Theresa Brown</t>
  </si>
  <si>
    <t>FTX-19303-565</t>
  </si>
  <si>
    <t>CUST-67827-AS</t>
  </si>
  <si>
    <t>PRD-4271</t>
  </si>
  <si>
    <t>Kelsey Miller</t>
  </si>
  <si>
    <t>FTX-66122-849</t>
  </si>
  <si>
    <t>CUST-62853-AS</t>
  </si>
  <si>
    <t>PRD-4272</t>
  </si>
  <si>
    <t>Taylor Olsen</t>
  </si>
  <si>
    <t>FTX-29648-376</t>
  </si>
  <si>
    <t>CUST-38338-SA</t>
  </si>
  <si>
    <t>PRD-4273</t>
  </si>
  <si>
    <t>Ashley Rojas</t>
  </si>
  <si>
    <t>FTX-65146-779</t>
  </si>
  <si>
    <t>CUST-11125-AS</t>
  </si>
  <si>
    <t>PRD-4274</t>
  </si>
  <si>
    <t>Bryan Espinoza</t>
  </si>
  <si>
    <t>FTX-41290-354</t>
  </si>
  <si>
    <t>CUST-40677-AS</t>
  </si>
  <si>
    <t>PRD-4275</t>
  </si>
  <si>
    <t>John Green</t>
  </si>
  <si>
    <t>FTX-56907-177</t>
  </si>
  <si>
    <t>CUST-16715-SA</t>
  </si>
  <si>
    <t>PRD-4276</t>
  </si>
  <si>
    <t>Melanie Munoz</t>
  </si>
  <si>
    <t>FTX-81704-442</t>
  </si>
  <si>
    <t>CUST-11981-AF</t>
  </si>
  <si>
    <t>PRD-4277</t>
  </si>
  <si>
    <t>Candice Abbott</t>
  </si>
  <si>
    <t>FTX-97656-374</t>
  </si>
  <si>
    <t>CUST-54942-AF</t>
  </si>
  <si>
    <t>PRD-4278</t>
  </si>
  <si>
    <t>Meagan Smith</t>
  </si>
  <si>
    <t>FTX-20060-688</t>
  </si>
  <si>
    <t>CUST-99719-EU</t>
  </si>
  <si>
    <t>PRD-4279</t>
  </si>
  <si>
    <t>Rodney Yu</t>
  </si>
  <si>
    <t>FTX-17701-982</t>
  </si>
  <si>
    <t>CUST-89610-SA</t>
  </si>
  <si>
    <t>PRD-4280</t>
  </si>
  <si>
    <t>Joe Martinez</t>
  </si>
  <si>
    <t>FTX-60938-807</t>
  </si>
  <si>
    <t>PRD-4281</t>
  </si>
  <si>
    <t>FTX-47744-184</t>
  </si>
  <si>
    <t>CUST-77121-SA</t>
  </si>
  <si>
    <t>PRD-4282</t>
  </si>
  <si>
    <t>James Bailey</t>
  </si>
  <si>
    <t>FTX-92075-171</t>
  </si>
  <si>
    <t>CUST-30887-AS</t>
  </si>
  <si>
    <t>PRD-4283</t>
  </si>
  <si>
    <t>Juan Stevens</t>
  </si>
  <si>
    <t>FTX-81516-872</t>
  </si>
  <si>
    <t>CUST-43777-SA</t>
  </si>
  <si>
    <t>PRD-4284</t>
  </si>
  <si>
    <t>FTX-15571-265</t>
  </si>
  <si>
    <t>CUST-93282-US</t>
  </si>
  <si>
    <t>PRD-4285</t>
  </si>
  <si>
    <t>Michele Whitaker</t>
  </si>
  <si>
    <t>FTX-90324-253</t>
  </si>
  <si>
    <t>CUST-45833-EU</t>
  </si>
  <si>
    <t>PRD-4286</t>
  </si>
  <si>
    <t>Tamara Garcia</t>
  </si>
  <si>
    <t>FTX-51968-495</t>
  </si>
  <si>
    <t>CUST-98166-AF</t>
  </si>
  <si>
    <t>PRD-4287</t>
  </si>
  <si>
    <t>Amanda Allen</t>
  </si>
  <si>
    <t>FTX-42220-103</t>
  </si>
  <si>
    <t>CUST-19470-SA</t>
  </si>
  <si>
    <t>PRD-4288</t>
  </si>
  <si>
    <t>Glen Baker</t>
  </si>
  <si>
    <t>FTX-81183-872</t>
  </si>
  <si>
    <t>CUST-51015-AF</t>
  </si>
  <si>
    <t>PRD-4289</t>
  </si>
  <si>
    <t>Brandy Salinas</t>
  </si>
  <si>
    <t>FTX-57366-684</t>
  </si>
  <si>
    <t>CUST-56202-AF</t>
  </si>
  <si>
    <t>PRD-4290</t>
  </si>
  <si>
    <t>Nicole Myers</t>
  </si>
  <si>
    <t>FTX-58642-167</t>
  </si>
  <si>
    <t>CUST-67605-AS</t>
  </si>
  <si>
    <t>PRD-4291</t>
  </si>
  <si>
    <t>Mrs. Colleen Hale MD</t>
  </si>
  <si>
    <t>FTX-62320-293</t>
  </si>
  <si>
    <t>CUST-59921-SA</t>
  </si>
  <si>
    <t>PRD-4292</t>
  </si>
  <si>
    <t>Mark White</t>
  </si>
  <si>
    <t>FTX-19022-789</t>
  </si>
  <si>
    <t>CUST-86668-AS</t>
  </si>
  <si>
    <t>PRD-4293</t>
  </si>
  <si>
    <t>Jordan Jones</t>
  </si>
  <si>
    <t>FTX-97800-878</t>
  </si>
  <si>
    <t>CUST-39523-AS</t>
  </si>
  <si>
    <t>PRD-4294</t>
  </si>
  <si>
    <t>Charles Guerrero</t>
  </si>
  <si>
    <t>FTX-59484-719</t>
  </si>
  <si>
    <t>CUST-27478-AF</t>
  </si>
  <si>
    <t>PRD-4295</t>
  </si>
  <si>
    <t>Karen Clark</t>
  </si>
  <si>
    <t>FTX-61837-744</t>
  </si>
  <si>
    <t>CUST-37259-AF</t>
  </si>
  <si>
    <t>PRD-4296</t>
  </si>
  <si>
    <t>Erin Taylor</t>
  </si>
  <si>
    <t>FTX-48085-445</t>
  </si>
  <si>
    <t>CUST-71405-SA</t>
  </si>
  <si>
    <t>PRD-4297</t>
  </si>
  <si>
    <t>Daniel Morgan</t>
  </si>
  <si>
    <t>FTX-96719-306</t>
  </si>
  <si>
    <t>CUST-42747-EU</t>
  </si>
  <si>
    <t>PRD-4298</t>
  </si>
  <si>
    <t>Todd Jackson</t>
  </si>
  <si>
    <t>FTX-26804-537</t>
  </si>
  <si>
    <t>CUST-40638-AF</t>
  </si>
  <si>
    <t>PRD-4299</t>
  </si>
  <si>
    <t>Kathleen Barnes</t>
  </si>
  <si>
    <t>FTX-89902-206</t>
  </si>
  <si>
    <t>CUST-64951-SA</t>
  </si>
  <si>
    <t>PRD-4300</t>
  </si>
  <si>
    <t>Sonya Diaz</t>
  </si>
  <si>
    <t>FTX-83817-259</t>
  </si>
  <si>
    <t>CUST-93953-EU</t>
  </si>
  <si>
    <t>PRD-4301</t>
  </si>
  <si>
    <t>Tiffany Gray</t>
  </si>
  <si>
    <t>FTX-29757-349</t>
  </si>
  <si>
    <t>CUST-18150-AF</t>
  </si>
  <si>
    <t>PRD-4302</t>
  </si>
  <si>
    <t>Jose Young</t>
  </si>
  <si>
    <t>FTX-17776-111</t>
  </si>
  <si>
    <t>CUST-59127-US</t>
  </si>
  <si>
    <t>PRD-4303</t>
  </si>
  <si>
    <t>Brian Baker</t>
  </si>
  <si>
    <t>FTX-18720-689</t>
  </si>
  <si>
    <t>CUST-23275-AF</t>
  </si>
  <si>
    <t>PRD-4304</t>
  </si>
  <si>
    <t>James Estrada</t>
  </si>
  <si>
    <t>FTX-95649-729</t>
  </si>
  <si>
    <t>CUST-62954-EU</t>
  </si>
  <si>
    <t>PRD-4305</t>
  </si>
  <si>
    <t>Kara Kent</t>
  </si>
  <si>
    <t>FTX-26726-585</t>
  </si>
  <si>
    <t>CUST-37658-SA</t>
  </si>
  <si>
    <t>PRD-4306</t>
  </si>
  <si>
    <t>Nicole Wilkerson</t>
  </si>
  <si>
    <t>FTX-37995-507</t>
  </si>
  <si>
    <t>CUST-44416-SA</t>
  </si>
  <si>
    <t>PRD-4307</t>
  </si>
  <si>
    <t>Joshua Jackson</t>
  </si>
  <si>
    <t>FTX-72109-131</t>
  </si>
  <si>
    <t>CUST-49256-EU</t>
  </si>
  <si>
    <t>PRD-4308</t>
  </si>
  <si>
    <t>Tracy Cohen</t>
  </si>
  <si>
    <t>FTX-30468-828</t>
  </si>
  <si>
    <t>CUST-88517-SA</t>
  </si>
  <si>
    <t>PRD-4309</t>
  </si>
  <si>
    <t>Earl Guerrero</t>
  </si>
  <si>
    <t>FTX-96416-724</t>
  </si>
  <si>
    <t>CUST-66677-AS</t>
  </si>
  <si>
    <t>PRD-4310</t>
  </si>
  <si>
    <t>Ariel Fry</t>
  </si>
  <si>
    <t>FTX-59792-250</t>
  </si>
  <si>
    <t>CUST-23663-AS</t>
  </si>
  <si>
    <t>PRD-4311</t>
  </si>
  <si>
    <t>Jennifer Bailey</t>
  </si>
  <si>
    <t>FTX-98318-766</t>
  </si>
  <si>
    <t>CUST-16878-US</t>
  </si>
  <si>
    <t>PRD-4312</t>
  </si>
  <si>
    <t>Cameron Frey</t>
  </si>
  <si>
    <t>FTX-30595-982</t>
  </si>
  <si>
    <t>CUST-28157-AS</t>
  </si>
  <si>
    <t>PRD-4313</t>
  </si>
  <si>
    <t>William Pena</t>
  </si>
  <si>
    <t>FTX-39956-507</t>
  </si>
  <si>
    <t>CUST-80526-SA</t>
  </si>
  <si>
    <t>PRD-4314</t>
  </si>
  <si>
    <t>Nicole Castillo</t>
  </si>
  <si>
    <t>FTX-80993-316</t>
  </si>
  <si>
    <t>CUST-59841-EU</t>
  </si>
  <si>
    <t>PRD-4315</t>
  </si>
  <si>
    <t>Kimberly Gray</t>
  </si>
  <si>
    <t>FTX-22204-885</t>
  </si>
  <si>
    <t>CUST-11632-SA</t>
  </si>
  <si>
    <t>PRD-4316</t>
  </si>
  <si>
    <t>Paul Navarro</t>
  </si>
  <si>
    <t>FTX-48329-871</t>
  </si>
  <si>
    <t>CUST-82854-US</t>
  </si>
  <si>
    <t>PRD-4317</t>
  </si>
  <si>
    <t>Ryan Osborne</t>
  </si>
  <si>
    <t>FTX-83411-747</t>
  </si>
  <si>
    <t>CUST-87230-SA</t>
  </si>
  <si>
    <t>PRD-4318</t>
  </si>
  <si>
    <t>Whitney Bauer</t>
  </si>
  <si>
    <t>FTX-94815-997</t>
  </si>
  <si>
    <t>CUST-95441-US</t>
  </si>
  <si>
    <t>PRD-4319</t>
  </si>
  <si>
    <t>David Walsh</t>
  </si>
  <si>
    <t>FTX-19831-500</t>
  </si>
  <si>
    <t>CUST-76466-AF</t>
  </si>
  <si>
    <t>PRD-4320</t>
  </si>
  <si>
    <t>Sherry Zuniga</t>
  </si>
  <si>
    <t>FTX-89339-879</t>
  </si>
  <si>
    <t>CUST-50709-SA</t>
  </si>
  <si>
    <t>PRD-4321</t>
  </si>
  <si>
    <t>FTX-36323-724</t>
  </si>
  <si>
    <t>CUST-94181-EU</t>
  </si>
  <si>
    <t>PRD-4322</t>
  </si>
  <si>
    <t>Christopher Stevenson</t>
  </si>
  <si>
    <t>FTX-49426-850</t>
  </si>
  <si>
    <t>CUST-93593-EU</t>
  </si>
  <si>
    <t>PRD-4323</t>
  </si>
  <si>
    <t>Jeremy Newton</t>
  </si>
  <si>
    <t>FTX-83987-830</t>
  </si>
  <si>
    <t>CUST-78865-US</t>
  </si>
  <si>
    <t>PRD-4324</t>
  </si>
  <si>
    <t>Barbara Martin</t>
  </si>
  <si>
    <t>FTX-76069-126</t>
  </si>
  <si>
    <t>CUST-17161-EU</t>
  </si>
  <si>
    <t>PRD-4325</t>
  </si>
  <si>
    <t>Laura Stokes</t>
  </si>
  <si>
    <t>FTX-99568-734</t>
  </si>
  <si>
    <t>CUST-51671-US</t>
  </si>
  <si>
    <t>PRD-4326</t>
  </si>
  <si>
    <t>Elizabeth Robinson</t>
  </si>
  <si>
    <t>FTX-92816-900</t>
  </si>
  <si>
    <t>CUST-97650-AS</t>
  </si>
  <si>
    <t>PRD-4327</t>
  </si>
  <si>
    <t>Tina Nguyen</t>
  </si>
  <si>
    <t>FTX-14270-372</t>
  </si>
  <si>
    <t>CUST-60882-EU</t>
  </si>
  <si>
    <t>PRD-4328</t>
  </si>
  <si>
    <t>Randy Sims</t>
  </si>
  <si>
    <t>FTX-50487-259</t>
  </si>
  <si>
    <t>CUST-64883-AF</t>
  </si>
  <si>
    <t>PRD-4329</t>
  </si>
  <si>
    <t>FTX-62842-711</t>
  </si>
  <si>
    <t>CUST-99857-AF</t>
  </si>
  <si>
    <t>PRD-4330</t>
  </si>
  <si>
    <t>Johnny Sherman</t>
  </si>
  <si>
    <t>FTX-88340-629</t>
  </si>
  <si>
    <t>CUST-47594-AS</t>
  </si>
  <si>
    <t>PRD-4331</t>
  </si>
  <si>
    <t>Mike Keith</t>
  </si>
  <si>
    <t>FTX-59289-559</t>
  </si>
  <si>
    <t>CUST-62641-US</t>
  </si>
  <si>
    <t>PRD-4332</t>
  </si>
  <si>
    <t>Pamela Johnson</t>
  </si>
  <si>
    <t>FTX-39343-957</t>
  </si>
  <si>
    <t>CUST-48940-SA</t>
  </si>
  <si>
    <t>PRD-4333</t>
  </si>
  <si>
    <t>FTX-73067-150</t>
  </si>
  <si>
    <t>CUST-78794-EU</t>
  </si>
  <si>
    <t>PRD-4334</t>
  </si>
  <si>
    <t>FTX-91707-185</t>
  </si>
  <si>
    <t>CUST-74959-SA</t>
  </si>
  <si>
    <t>PRD-4335</t>
  </si>
  <si>
    <t>Ryan Harris</t>
  </si>
  <si>
    <t>FTX-24234-765</t>
  </si>
  <si>
    <t>CUST-21865-EU</t>
  </si>
  <si>
    <t>PRD-4336</t>
  </si>
  <si>
    <t>Edward Lee</t>
  </si>
  <si>
    <t>FTX-25710-542</t>
  </si>
  <si>
    <t>CUST-13170-US</t>
  </si>
  <si>
    <t>PRD-4337</t>
  </si>
  <si>
    <t>Paul Moore</t>
  </si>
  <si>
    <t>FTX-36345-408</t>
  </si>
  <si>
    <t>CUST-44880-AF</t>
  </si>
  <si>
    <t>PRD-4338</t>
  </si>
  <si>
    <t>Jesus Brown</t>
  </si>
  <si>
    <t>FTX-25782-539</t>
  </si>
  <si>
    <t>CUST-30808-AS</t>
  </si>
  <si>
    <t>PRD-4339</t>
  </si>
  <si>
    <t>Whitney Taylor</t>
  </si>
  <si>
    <t>FTX-10464-161</t>
  </si>
  <si>
    <t>CUST-48668-SA</t>
  </si>
  <si>
    <t>PRD-4340</t>
  </si>
  <si>
    <t>FTX-49762-463</t>
  </si>
  <si>
    <t>CUST-78195-AS</t>
  </si>
  <si>
    <t>PRD-4341</t>
  </si>
  <si>
    <t>Melissa Mendez</t>
  </si>
  <si>
    <t>FTX-48630-970</t>
  </si>
  <si>
    <t>CUST-47447-US</t>
  </si>
  <si>
    <t>PRD-4342</t>
  </si>
  <si>
    <t>Debbie Stephens</t>
  </si>
  <si>
    <t>FTX-42810-269</t>
  </si>
  <si>
    <t>CUST-23566-US</t>
  </si>
  <si>
    <t>PRD-4343</t>
  </si>
  <si>
    <t>Donald Schneider</t>
  </si>
  <si>
    <t>FTX-34821-437</t>
  </si>
  <si>
    <t>PRD-4344</t>
  </si>
  <si>
    <t>FTX-64279-567</t>
  </si>
  <si>
    <t>CUST-92925-EU</t>
  </si>
  <si>
    <t>PRD-4345</t>
  </si>
  <si>
    <t>Mary Lester</t>
  </si>
  <si>
    <t>FTX-67226-541</t>
  </si>
  <si>
    <t>CUST-69184-AS</t>
  </si>
  <si>
    <t>PRD-4346</t>
  </si>
  <si>
    <t>FTX-37824-422</t>
  </si>
  <si>
    <t>CUST-31908-SA</t>
  </si>
  <si>
    <t>PRD-4347</t>
  </si>
  <si>
    <t>Phillip Riley</t>
  </si>
  <si>
    <t>FTX-47483-636</t>
  </si>
  <si>
    <t>CUST-75295-US</t>
  </si>
  <si>
    <t>PRD-4348</t>
  </si>
  <si>
    <t>Brett Cantu</t>
  </si>
  <si>
    <t>FTX-62607-445</t>
  </si>
  <si>
    <t>CUST-30320-SA</t>
  </si>
  <si>
    <t>PRD-4349</t>
  </si>
  <si>
    <t>Thomas Martin</t>
  </si>
  <si>
    <t>FTX-88807-626</t>
  </si>
  <si>
    <t>CUST-33264-AF</t>
  </si>
  <si>
    <t>PRD-4350</t>
  </si>
  <si>
    <t>Stephanie Morrison</t>
  </si>
  <si>
    <t>FTX-75413-710</t>
  </si>
  <si>
    <t>CUST-94595-US</t>
  </si>
  <si>
    <t>PRD-4351</t>
  </si>
  <si>
    <t>Heather Miller</t>
  </si>
  <si>
    <t>FTX-22289-780</t>
  </si>
  <si>
    <t>CUST-92341-AS</t>
  </si>
  <si>
    <t>PRD-4352</t>
  </si>
  <si>
    <t>Robert Parker</t>
  </si>
  <si>
    <t>FTX-56227-446</t>
  </si>
  <si>
    <t>CUST-42406-AF</t>
  </si>
  <si>
    <t>PRD-4353</t>
  </si>
  <si>
    <t>Tony Coleman</t>
  </si>
  <si>
    <t>FTX-14732-484</t>
  </si>
  <si>
    <t>CUST-42353-EU</t>
  </si>
  <si>
    <t>PRD-4354</t>
  </si>
  <si>
    <t>Stephanie Crawford</t>
  </si>
  <si>
    <t>FTX-93551-127</t>
  </si>
  <si>
    <t>CUST-80016-US</t>
  </si>
  <si>
    <t>PRD-4355</t>
  </si>
  <si>
    <t>Elizabeth Hendrix</t>
  </si>
  <si>
    <t>FTX-12367-559</t>
  </si>
  <si>
    <t>CUST-63942-AS</t>
  </si>
  <si>
    <t>PRD-4356</t>
  </si>
  <si>
    <t>Deborah Lane</t>
  </si>
  <si>
    <t>FTX-35326-752</t>
  </si>
  <si>
    <t>CUST-28711-SA</t>
  </si>
  <si>
    <t>PRD-4357</t>
  </si>
  <si>
    <t>Alan Gregory</t>
  </si>
  <si>
    <t>FTX-40575-987</t>
  </si>
  <si>
    <t>CUST-46989-SA</t>
  </si>
  <si>
    <t>PRD-4358</t>
  </si>
  <si>
    <t>Stephen Patterson</t>
  </si>
  <si>
    <t>FTX-90893-533</t>
  </si>
  <si>
    <t>CUST-55698-EU</t>
  </si>
  <si>
    <t>PRD-4359</t>
  </si>
  <si>
    <t>Brenda Jones MD</t>
  </si>
  <si>
    <t>FTX-69067-384</t>
  </si>
  <si>
    <t>CUST-89261-US</t>
  </si>
  <si>
    <t>PRD-4360</t>
  </si>
  <si>
    <t>Jill Coleman</t>
  </si>
  <si>
    <t>FTX-19977-631</t>
  </si>
  <si>
    <t>CUST-23725-SA</t>
  </si>
  <si>
    <t>PRD-4361</t>
  </si>
  <si>
    <t>Kevin Mitchell</t>
  </si>
  <si>
    <t>FTX-74217-465</t>
  </si>
  <si>
    <t>CUST-58320-AF</t>
  </si>
  <si>
    <t>PRD-4362</t>
  </si>
  <si>
    <t>Amanda Gonzales</t>
  </si>
  <si>
    <t>FTX-21801-692</t>
  </si>
  <si>
    <t>CUST-69296-US</t>
  </si>
  <si>
    <t>PRD-4363</t>
  </si>
  <si>
    <t>Anthony Avila</t>
  </si>
  <si>
    <t>FTX-82127-720</t>
  </si>
  <si>
    <t>CUST-92276-SA</t>
  </si>
  <si>
    <t>PRD-4364</t>
  </si>
  <si>
    <t>Laura Wiggins</t>
  </si>
  <si>
    <t>FTX-45913-242</t>
  </si>
  <si>
    <t>CUST-61684-SA</t>
  </si>
  <si>
    <t>PRD-4365</t>
  </si>
  <si>
    <t>Bradley Vaughan</t>
  </si>
  <si>
    <t>FTX-85006-686</t>
  </si>
  <si>
    <t>CUST-83049-AF</t>
  </si>
  <si>
    <t>PRD-4366</t>
  </si>
  <si>
    <t>Roberto Cox</t>
  </si>
  <si>
    <t>FTX-72311-340</t>
  </si>
  <si>
    <t>CUST-86801-US</t>
  </si>
  <si>
    <t>PRD-4367</t>
  </si>
  <si>
    <t>Regina Robertson</t>
  </si>
  <si>
    <t>FTX-55629-960</t>
  </si>
  <si>
    <t>CUST-49247-US</t>
  </si>
  <si>
    <t>PRD-4368</t>
  </si>
  <si>
    <t>Jeffrey Underwood</t>
  </si>
  <si>
    <t>FTX-58165-288</t>
  </si>
  <si>
    <t>CUST-96104-AF</t>
  </si>
  <si>
    <t>PRD-4369</t>
  </si>
  <si>
    <t>Bryan Hernandez</t>
  </si>
  <si>
    <t>FTX-77707-554</t>
  </si>
  <si>
    <t>CUST-44629-AS</t>
  </si>
  <si>
    <t>PRD-4370</t>
  </si>
  <si>
    <t>Zoe Wall</t>
  </si>
  <si>
    <t>FTX-24549-864</t>
  </si>
  <si>
    <t>CUST-41016-US</t>
  </si>
  <si>
    <t>PRD-4371</t>
  </si>
  <si>
    <t>Raymond Russo</t>
  </si>
  <si>
    <t>FTX-57568-511</t>
  </si>
  <si>
    <t>CUST-58571-EU</t>
  </si>
  <si>
    <t>PRD-4372</t>
  </si>
  <si>
    <t>Jennifer Austin</t>
  </si>
  <si>
    <t>FTX-64950-743</t>
  </si>
  <si>
    <t>CUST-73920-EU</t>
  </si>
  <si>
    <t>PRD-4373</t>
  </si>
  <si>
    <t>Cory Wilson</t>
  </si>
  <si>
    <t>FTX-94645-508</t>
  </si>
  <si>
    <t>CUST-52499-EU</t>
  </si>
  <si>
    <t>PRD-4374</t>
  </si>
  <si>
    <t>Robert Hodges</t>
  </si>
  <si>
    <t>FTX-55858-789</t>
  </si>
  <si>
    <t>CUST-52013-SA</t>
  </si>
  <si>
    <t>PRD-4375</t>
  </si>
  <si>
    <t>Anthony Wang</t>
  </si>
  <si>
    <t>FTX-32508-755</t>
  </si>
  <si>
    <t>CUST-42938-AF</t>
  </si>
  <si>
    <t>PRD-4376</t>
  </si>
  <si>
    <t>Daniel Russell</t>
  </si>
  <si>
    <t>FTX-33288-701</t>
  </si>
  <si>
    <t>CUST-32813-SA</t>
  </si>
  <si>
    <t>PRD-4377</t>
  </si>
  <si>
    <t>Zachary Montgomery</t>
  </si>
  <si>
    <t>FTX-32635-878</t>
  </si>
  <si>
    <t>CUST-46737-AF</t>
  </si>
  <si>
    <t>PRD-4378</t>
  </si>
  <si>
    <t>Debra Mckee</t>
  </si>
  <si>
    <t>FTX-80215-512</t>
  </si>
  <si>
    <t>CUST-33627-SA</t>
  </si>
  <si>
    <t>PRD-4379</t>
  </si>
  <si>
    <t>Jamie Romero</t>
  </si>
  <si>
    <t>FTX-35702-145</t>
  </si>
  <si>
    <t>CUST-40584-AF</t>
  </si>
  <si>
    <t>PRD-4380</t>
  </si>
  <si>
    <t>Heather Mcgrath</t>
  </si>
  <si>
    <t>FTX-19146-142</t>
  </si>
  <si>
    <t>CUST-70715-AF</t>
  </si>
  <si>
    <t>PRD-4381</t>
  </si>
  <si>
    <t>Timothy Stevens</t>
  </si>
  <si>
    <t>FTX-78736-915</t>
  </si>
  <si>
    <t>CUST-54579-US</t>
  </si>
  <si>
    <t>PRD-4382</t>
  </si>
  <si>
    <t>FTX-55394-377</t>
  </si>
  <si>
    <t>CUST-89237-SA</t>
  </si>
  <si>
    <t>PRD-4383</t>
  </si>
  <si>
    <t>Michelle Watson</t>
  </si>
  <si>
    <t>FTX-47717-564</t>
  </si>
  <si>
    <t>PRD-4384</t>
  </si>
  <si>
    <t>FTX-52847-619</t>
  </si>
  <si>
    <t>CUST-29615-EU</t>
  </si>
  <si>
    <t>PRD-4385</t>
  </si>
  <si>
    <t>Frederick Cook</t>
  </si>
  <si>
    <t>FTX-65482-588</t>
  </si>
  <si>
    <t>CUST-83303-AF</t>
  </si>
  <si>
    <t>PRD-4386</t>
  </si>
  <si>
    <t>Mark Clay</t>
  </si>
  <si>
    <t>FTX-89385-319</t>
  </si>
  <si>
    <t>CUST-73203-US</t>
  </si>
  <si>
    <t>PRD-4387</t>
  </si>
  <si>
    <t>Joshua Walker</t>
  </si>
  <si>
    <t>FTX-15463-508</t>
  </si>
  <si>
    <t>CUST-10453-US</t>
  </si>
  <si>
    <t>PRD-4388</t>
  </si>
  <si>
    <t>Kayla Anderson</t>
  </si>
  <si>
    <t>FTX-84638-739</t>
  </si>
  <si>
    <t>CUST-74636-SA</t>
  </si>
  <si>
    <t>PRD-4389</t>
  </si>
  <si>
    <t>Lori Stanley</t>
  </si>
  <si>
    <t>FTX-17232-923</t>
  </si>
  <si>
    <t>CUST-15313-EU</t>
  </si>
  <si>
    <t>PRD-4390</t>
  </si>
  <si>
    <t>Jennifer Morales</t>
  </si>
  <si>
    <t>FTX-54838-217</t>
  </si>
  <si>
    <t>CUST-76756-AS</t>
  </si>
  <si>
    <t>PRD-4391</t>
  </si>
  <si>
    <t>Ethan Taylor</t>
  </si>
  <si>
    <t>FTX-27254-254</t>
  </si>
  <si>
    <t>CUST-77567-AS</t>
  </si>
  <si>
    <t>PRD-4392</t>
  </si>
  <si>
    <t>Jennifer Hoffman</t>
  </si>
  <si>
    <t>FTX-24732-279</t>
  </si>
  <si>
    <t>CUST-49279-AF</t>
  </si>
  <si>
    <t>PRD-4393</t>
  </si>
  <si>
    <t>Melissa Hernandez</t>
  </si>
  <si>
    <t>FTX-20442-418</t>
  </si>
  <si>
    <t>CUST-11042-SA</t>
  </si>
  <si>
    <t>PRD-4394</t>
  </si>
  <si>
    <t>Carmen Wilkerson</t>
  </si>
  <si>
    <t>FTX-65627-155</t>
  </si>
  <si>
    <t>CUST-88748-SA</t>
  </si>
  <si>
    <t>PRD-4395</t>
  </si>
  <si>
    <t>Alexandra Miller</t>
  </si>
  <si>
    <t>FTX-51215-988</t>
  </si>
  <si>
    <t>CUST-70294-AS</t>
  </si>
  <si>
    <t>PRD-4396</t>
  </si>
  <si>
    <t>Lance Stafford</t>
  </si>
  <si>
    <t>FTX-91085-303</t>
  </si>
  <si>
    <t>CUST-39619-SA</t>
  </si>
  <si>
    <t>PRD-4397</t>
  </si>
  <si>
    <t>Andrew Burton</t>
  </si>
  <si>
    <t>FTX-36684-173</t>
  </si>
  <si>
    <t>CUST-32986-EU</t>
  </si>
  <si>
    <t>PRD-4398</t>
  </si>
  <si>
    <t>Robert Miller</t>
  </si>
  <si>
    <t>FTX-65963-768</t>
  </si>
  <si>
    <t>CUST-82029-EU</t>
  </si>
  <si>
    <t>PRD-4399</t>
  </si>
  <si>
    <t>FTX-86160-515</t>
  </si>
  <si>
    <t>CUST-84175-SA</t>
  </si>
  <si>
    <t>PRD-4400</t>
  </si>
  <si>
    <t>Jordan Alexander</t>
  </si>
  <si>
    <t>FTX-62861-970</t>
  </si>
  <si>
    <t>CUST-73134-EU</t>
  </si>
  <si>
    <t>PRD-4401</t>
  </si>
  <si>
    <t>Travis Santos</t>
  </si>
  <si>
    <t>FTX-87610-458</t>
  </si>
  <si>
    <t>CUST-59133-AF</t>
  </si>
  <si>
    <t>PRD-4402</t>
  </si>
  <si>
    <t>Crystal Whitehead</t>
  </si>
  <si>
    <t>FTX-68152-976</t>
  </si>
  <si>
    <t>CUST-72333-US</t>
  </si>
  <si>
    <t>PRD-4403</t>
  </si>
  <si>
    <t>FTX-87725-522</t>
  </si>
  <si>
    <t>CUST-85643-EU</t>
  </si>
  <si>
    <t>PRD-4404</t>
  </si>
  <si>
    <t>Crystal Rivera</t>
  </si>
  <si>
    <t>FTX-77991-105</t>
  </si>
  <si>
    <t>CUST-76187-AF</t>
  </si>
  <si>
    <t>PRD-4405</t>
  </si>
  <si>
    <t>Dawn Brown</t>
  </si>
  <si>
    <t>FTX-61041-734</t>
  </si>
  <si>
    <t>CUST-75011-AF</t>
  </si>
  <si>
    <t>PRD-4406</t>
  </si>
  <si>
    <t>Shannon Mendez</t>
  </si>
  <si>
    <t>FTX-39198-470</t>
  </si>
  <si>
    <t>CUST-12972-AF</t>
  </si>
  <si>
    <t>PRD-4407</t>
  </si>
  <si>
    <t>Shawn Chambers</t>
  </si>
  <si>
    <t>FTX-92599-770</t>
  </si>
  <si>
    <t>CUST-64222-AF</t>
  </si>
  <si>
    <t>PRD-4408</t>
  </si>
  <si>
    <t>Timothy Alvarez</t>
  </si>
  <si>
    <t>FTX-99877-210</t>
  </si>
  <si>
    <t>CUST-23688-SA</t>
  </si>
  <si>
    <t>PRD-4409</t>
  </si>
  <si>
    <t>Lawrence Brady</t>
  </si>
  <si>
    <t>FTX-90173-488</t>
  </si>
  <si>
    <t>CUST-29098-AS</t>
  </si>
  <si>
    <t>PRD-4410</t>
  </si>
  <si>
    <t>William Gregory</t>
  </si>
  <si>
    <t>FTX-51905-531</t>
  </si>
  <si>
    <t>CUST-24510-AS</t>
  </si>
  <si>
    <t>PRD-4411</t>
  </si>
  <si>
    <t>Kristen Davis MD</t>
  </si>
  <si>
    <t>FTX-66164-597</t>
  </si>
  <si>
    <t>CUST-17547-SA</t>
  </si>
  <si>
    <t>PRD-4412</t>
  </si>
  <si>
    <t>Patrick Barker</t>
  </si>
  <si>
    <t>FTX-34780-441</t>
  </si>
  <si>
    <t>CUST-98264-US</t>
  </si>
  <si>
    <t>PRD-4413</t>
  </si>
  <si>
    <t>Mason Taylor</t>
  </si>
  <si>
    <t>FTX-27313-572</t>
  </si>
  <si>
    <t>CUST-24288-US</t>
  </si>
  <si>
    <t>PRD-4414</t>
  </si>
  <si>
    <t>FTX-57344-256</t>
  </si>
  <si>
    <t>CUST-23931-AF</t>
  </si>
  <si>
    <t>PRD-4415</t>
  </si>
  <si>
    <t>Jacob Jacobs</t>
  </si>
  <si>
    <t>FTX-93759-272</t>
  </si>
  <si>
    <t>CUST-40176-AS</t>
  </si>
  <si>
    <t>PRD-4416</t>
  </si>
  <si>
    <t>FTX-63701-810</t>
  </si>
  <si>
    <t>CUST-31091-AS</t>
  </si>
  <si>
    <t>PRD-4417</t>
  </si>
  <si>
    <t>FTX-74154-173</t>
  </si>
  <si>
    <t>CUST-25942-AF</t>
  </si>
  <si>
    <t>PRD-4418</t>
  </si>
  <si>
    <t>Charles Bender</t>
  </si>
  <si>
    <t>FTX-71016-410</t>
  </si>
  <si>
    <t>CUST-98992-US</t>
  </si>
  <si>
    <t>PRD-4419</t>
  </si>
  <si>
    <t>Madison Gonzales</t>
  </si>
  <si>
    <t>FTX-41020-162</t>
  </si>
  <si>
    <t>CUST-95272-US</t>
  </si>
  <si>
    <t>PRD-4420</t>
  </si>
  <si>
    <t>James Henderson</t>
  </si>
  <si>
    <t>FTX-24432-675</t>
  </si>
  <si>
    <t>CUST-11028-US</t>
  </si>
  <si>
    <t>PRD-4421</t>
  </si>
  <si>
    <t>Matthew Hill</t>
  </si>
  <si>
    <t>FTX-67245-403</t>
  </si>
  <si>
    <t>CUST-76111-AS</t>
  </si>
  <si>
    <t>PRD-4422</t>
  </si>
  <si>
    <t>Christopher Brown</t>
  </si>
  <si>
    <t>FTX-37485-930</t>
  </si>
  <si>
    <t>CUST-89759-US</t>
  </si>
  <si>
    <t>PRD-4423</t>
  </si>
  <si>
    <t>Travis Torres</t>
  </si>
  <si>
    <t>FTX-26836-424</t>
  </si>
  <si>
    <t>CUST-77823-AS</t>
  </si>
  <si>
    <t>PRD-4424</t>
  </si>
  <si>
    <t>Dominic Wilson</t>
  </si>
  <si>
    <t>FTX-65445-503</t>
  </si>
  <si>
    <t>CUST-19793-SA</t>
  </si>
  <si>
    <t>PRD-4425</t>
  </si>
  <si>
    <t>David Bell</t>
  </si>
  <si>
    <t>FTX-39331-202</t>
  </si>
  <si>
    <t>CUST-76098-SA</t>
  </si>
  <si>
    <t>PRD-4426</t>
  </si>
  <si>
    <t>Gary Barry</t>
  </si>
  <si>
    <t>FTX-78727-942</t>
  </si>
  <si>
    <t>CUST-25231-AS</t>
  </si>
  <si>
    <t>PRD-4427</t>
  </si>
  <si>
    <t>David Ramirez</t>
  </si>
  <si>
    <t>FTX-26220-591</t>
  </si>
  <si>
    <t>CUST-65930-US</t>
  </si>
  <si>
    <t>PRD-4428</t>
  </si>
  <si>
    <t>William Ross</t>
  </si>
  <si>
    <t>FTX-70030-544</t>
  </si>
  <si>
    <t>CUST-17837-US</t>
  </si>
  <si>
    <t>PRD-4429</t>
  </si>
  <si>
    <t>Gabrielle Mcdaniel</t>
  </si>
  <si>
    <t>FTX-20400-595</t>
  </si>
  <si>
    <t>CUST-13899-US</t>
  </si>
  <si>
    <t>PRD-4430</t>
  </si>
  <si>
    <t>Mary Roach</t>
  </si>
  <si>
    <t>FTX-36646-539</t>
  </si>
  <si>
    <t>CUST-65149-EU</t>
  </si>
  <si>
    <t>PRD-4431</t>
  </si>
  <si>
    <t>Suzanne Scott</t>
  </si>
  <si>
    <t>FTX-78108-955</t>
  </si>
  <si>
    <t>CUST-27839-SA</t>
  </si>
  <si>
    <t>PRD-4432</t>
  </si>
  <si>
    <t>Robert Brooks</t>
  </si>
  <si>
    <t>FTX-49020-135</t>
  </si>
  <si>
    <t>CUST-63916-SA</t>
  </si>
  <si>
    <t>PRD-4433</t>
  </si>
  <si>
    <t>Mrs. Heidi Rodriguez</t>
  </si>
  <si>
    <t>FTX-91928-195</t>
  </si>
  <si>
    <t>CUST-65448-AF</t>
  </si>
  <si>
    <t>PRD-4434</t>
  </si>
  <si>
    <t>FTX-39031-652</t>
  </si>
  <si>
    <t>CUST-55820-AF</t>
  </si>
  <si>
    <t>PRD-4435</t>
  </si>
  <si>
    <t>Stephanie Bright</t>
  </si>
  <si>
    <t>FTX-54638-353</t>
  </si>
  <si>
    <t>CUST-39718-AS</t>
  </si>
  <si>
    <t>PRD-4436</t>
  </si>
  <si>
    <t>Vanessa Patterson</t>
  </si>
  <si>
    <t>FTX-38556-164</t>
  </si>
  <si>
    <t>CUST-59114-SA</t>
  </si>
  <si>
    <t>PRD-4437</t>
  </si>
  <si>
    <t>Michelle Taylor</t>
  </si>
  <si>
    <t>FTX-78437-840</t>
  </si>
  <si>
    <t>CUST-73772-AF</t>
  </si>
  <si>
    <t>PRD-4438</t>
  </si>
  <si>
    <t>Antonio Reed</t>
  </si>
  <si>
    <t>FTX-93911-419</t>
  </si>
  <si>
    <t>CUST-69398-US</t>
  </si>
  <si>
    <t>PRD-4439</t>
  </si>
  <si>
    <t>Richard Park</t>
  </si>
  <si>
    <t>FTX-45846-137</t>
  </si>
  <si>
    <t>CUST-29174-US</t>
  </si>
  <si>
    <t>PRD-4440</t>
  </si>
  <si>
    <t>Patricia Burton PhD</t>
  </si>
  <si>
    <t>FTX-90925-252</t>
  </si>
  <si>
    <t>CUST-21250-US</t>
  </si>
  <si>
    <t>PRD-4441</t>
  </si>
  <si>
    <t>Jamie Johnson</t>
  </si>
  <si>
    <t>FTX-67418-617</t>
  </si>
  <si>
    <t>CUST-20172-AF</t>
  </si>
  <si>
    <t>PRD-4442</t>
  </si>
  <si>
    <t>Sherry Graves</t>
  </si>
  <si>
    <t>FTX-86395-335</t>
  </si>
  <si>
    <t>CUST-64788-AF</t>
  </si>
  <si>
    <t>PRD-4443</t>
  </si>
  <si>
    <t>FTX-99013-328</t>
  </si>
  <si>
    <t>CUST-60837-US</t>
  </si>
  <si>
    <t>PRD-4444</t>
  </si>
  <si>
    <t>Rose Scott</t>
  </si>
  <si>
    <t>FTX-27541-652</t>
  </si>
  <si>
    <t>CUST-10126-AS</t>
  </si>
  <si>
    <t>PRD-4445</t>
  </si>
  <si>
    <t>Diana Davenport</t>
  </si>
  <si>
    <t>FTX-18079-597</t>
  </si>
  <si>
    <t>CUST-68799-US</t>
  </si>
  <si>
    <t>PRD-4446</t>
  </si>
  <si>
    <t>Kristen Harvey</t>
  </si>
  <si>
    <t>FTX-26115-721</t>
  </si>
  <si>
    <t>CUST-72164-AS</t>
  </si>
  <si>
    <t>PRD-4447</t>
  </si>
  <si>
    <t>Catherine York</t>
  </si>
  <si>
    <t>FTX-60659-945</t>
  </si>
  <si>
    <t>CUST-45128-AF</t>
  </si>
  <si>
    <t>PRD-4448</t>
  </si>
  <si>
    <t>Heidi Thomas</t>
  </si>
  <si>
    <t>FTX-40769-800</t>
  </si>
  <si>
    <t>CUST-50547-AS</t>
  </si>
  <si>
    <t>PRD-4449</t>
  </si>
  <si>
    <t>Zachary Stephens</t>
  </si>
  <si>
    <t>FTX-76307-104</t>
  </si>
  <si>
    <t>CUST-34161-AS</t>
  </si>
  <si>
    <t>PRD-4450</t>
  </si>
  <si>
    <t>Joseph Hancock</t>
  </si>
  <si>
    <t>FTX-24709-467</t>
  </si>
  <si>
    <t>CUST-43354-SA</t>
  </si>
  <si>
    <t>PRD-4451</t>
  </si>
  <si>
    <t>James Murphy</t>
  </si>
  <si>
    <t>FTX-77460-565</t>
  </si>
  <si>
    <t>CUST-65154-EU</t>
  </si>
  <si>
    <t>PRD-4452</t>
  </si>
  <si>
    <t>FTX-84174-541</t>
  </si>
  <si>
    <t>CUST-77514-AS</t>
  </si>
  <si>
    <t>PRD-4453</t>
  </si>
  <si>
    <t>FTX-90159-930</t>
  </si>
  <si>
    <t>PRD-4454</t>
  </si>
  <si>
    <t>FTX-15259-569</t>
  </si>
  <si>
    <t>CUST-93999-SA</t>
  </si>
  <si>
    <t>PRD-4455</t>
  </si>
  <si>
    <t>Stephen Smith</t>
  </si>
  <si>
    <t>FTX-22610-742</t>
  </si>
  <si>
    <t>CUST-87087-SA</t>
  </si>
  <si>
    <t>PRD-4456</t>
  </si>
  <si>
    <t>Corey Roman</t>
  </si>
  <si>
    <t>FTX-78357-855</t>
  </si>
  <si>
    <t>CUST-12206-US</t>
  </si>
  <si>
    <t>PRD-4457</t>
  </si>
  <si>
    <t>Jack Luna</t>
  </si>
  <si>
    <t>FTX-14151-130</t>
  </si>
  <si>
    <t>PRD-4458</t>
  </si>
  <si>
    <t>FTX-91439-427</t>
  </si>
  <si>
    <t>CUST-98700-US</t>
  </si>
  <si>
    <t>PRD-4459</t>
  </si>
  <si>
    <t>Christopher Young</t>
  </si>
  <si>
    <t>FTX-99864-216</t>
  </si>
  <si>
    <t>CUST-73789-SA</t>
  </si>
  <si>
    <t>PRD-4460</t>
  </si>
  <si>
    <t>Faith Nelson</t>
  </si>
  <si>
    <t>FTX-18505-179</t>
  </si>
  <si>
    <t>PRD-4461</t>
  </si>
  <si>
    <t>FTX-92615-580</t>
  </si>
  <si>
    <t>CUST-52486-SA</t>
  </si>
  <si>
    <t>PRD-4462</t>
  </si>
  <si>
    <t>Jimmy Harrison</t>
  </si>
  <si>
    <t>FTX-52004-940</t>
  </si>
  <si>
    <t>CUST-28970-SA</t>
  </si>
  <si>
    <t>PRD-4463</t>
  </si>
  <si>
    <t>Carolyn Garcia</t>
  </si>
  <si>
    <t>FTX-79080-999</t>
  </si>
  <si>
    <t>PRD-4464</t>
  </si>
  <si>
    <t>FTX-99721-352</t>
  </si>
  <si>
    <t>CUST-39707-SA</t>
  </si>
  <si>
    <t>PRD-4465</t>
  </si>
  <si>
    <t>Michael Black</t>
  </si>
  <si>
    <t>FTX-76768-516</t>
  </si>
  <si>
    <t>CUST-71892-AS</t>
  </si>
  <si>
    <t>PRD-4466</t>
  </si>
  <si>
    <t>Travis Collins</t>
  </si>
  <si>
    <t>FTX-46318-680</t>
  </si>
  <si>
    <t>CUST-43573-AS</t>
  </si>
  <si>
    <t>PRD-4467</t>
  </si>
  <si>
    <t>Jacob Gutierrez</t>
  </si>
  <si>
    <t>FTX-16547-639</t>
  </si>
  <si>
    <t>CUST-35448-EU</t>
  </si>
  <si>
    <t>PRD-4468</t>
  </si>
  <si>
    <t>Kenneth Allen</t>
  </si>
  <si>
    <t>FTX-35885-584</t>
  </si>
  <si>
    <t>CUST-10252-US</t>
  </si>
  <si>
    <t>PRD-4469</t>
  </si>
  <si>
    <t>Whitney Harris</t>
  </si>
  <si>
    <t>FTX-76806-178</t>
  </si>
  <si>
    <t>CUST-38242-AF</t>
  </si>
  <si>
    <t>PRD-4470</t>
  </si>
  <si>
    <t>Gerald Sandoval</t>
  </si>
  <si>
    <t>FTX-76530-723</t>
  </si>
  <si>
    <t>CUST-52943-US</t>
  </si>
  <si>
    <t>PRD-4471</t>
  </si>
  <si>
    <t>Frank Cain</t>
  </si>
  <si>
    <t>FTX-46140-855</t>
  </si>
  <si>
    <t>CUST-40036-EU</t>
  </si>
  <si>
    <t>PRD-4472</t>
  </si>
  <si>
    <t>Kendra Smith</t>
  </si>
  <si>
    <t>FTX-35261-950</t>
  </si>
  <si>
    <t>CUST-94883-EU</t>
  </si>
  <si>
    <t>PRD-4473</t>
  </si>
  <si>
    <t>Suzanne Rowe</t>
  </si>
  <si>
    <t>FTX-26678-615</t>
  </si>
  <si>
    <t>PRD-4474</t>
  </si>
  <si>
    <t>FTX-25657-529</t>
  </si>
  <si>
    <t>CUST-94887-AS</t>
  </si>
  <si>
    <t>PRD-4475</t>
  </si>
  <si>
    <t>John Guerrero</t>
  </si>
  <si>
    <t>FTX-31202-431</t>
  </si>
  <si>
    <t>CUST-62886-SA</t>
  </si>
  <si>
    <t>PRD-4476</t>
  </si>
  <si>
    <t>Elizabeth Finley</t>
  </si>
  <si>
    <t>FTX-71494-137</t>
  </si>
  <si>
    <t>CUST-67807-AS</t>
  </si>
  <si>
    <t>PRD-4477</t>
  </si>
  <si>
    <t>Sandra Hall</t>
  </si>
  <si>
    <t>FTX-55765-964</t>
  </si>
  <si>
    <t>CUST-81594-EU</t>
  </si>
  <si>
    <t>PRD-4478</t>
  </si>
  <si>
    <t>Cynthia Mccann</t>
  </si>
  <si>
    <t>FTX-35047-990</t>
  </si>
  <si>
    <t>CUST-83910-AS</t>
  </si>
  <si>
    <t>PRD-4479</t>
  </si>
  <si>
    <t>FTX-59322-768</t>
  </si>
  <si>
    <t>CUST-57121-AF</t>
  </si>
  <si>
    <t>PRD-4480</t>
  </si>
  <si>
    <t>Julie Welch</t>
  </si>
  <si>
    <t>FTX-76961-396</t>
  </si>
  <si>
    <t>CUST-76015-AF</t>
  </si>
  <si>
    <t>PRD-4481</t>
  </si>
  <si>
    <t>Cathy Jefferson</t>
  </si>
  <si>
    <t>FTX-78397-872</t>
  </si>
  <si>
    <t>CUST-55472-AS</t>
  </si>
  <si>
    <t>PRD-4482</t>
  </si>
  <si>
    <t>Shawn Wright</t>
  </si>
  <si>
    <t>FTX-82931-961</t>
  </si>
  <si>
    <t>CUST-74610-AS</t>
  </si>
  <si>
    <t>PRD-4483</t>
  </si>
  <si>
    <t>FTX-28270-605</t>
  </si>
  <si>
    <t>CUST-13160-SA</t>
  </si>
  <si>
    <t>PRD-4484</t>
  </si>
  <si>
    <t>Amber Jones</t>
  </si>
  <si>
    <t>FTX-33005-368</t>
  </si>
  <si>
    <t>CUST-61445-EU</t>
  </si>
  <si>
    <t>PRD-4485</t>
  </si>
  <si>
    <t>Kayla Baker</t>
  </si>
  <si>
    <t>FTX-57421-330</t>
  </si>
  <si>
    <t>CUST-85471-SA</t>
  </si>
  <si>
    <t>PRD-4486</t>
  </si>
  <si>
    <t>Susan Sanchez</t>
  </si>
  <si>
    <t>FTX-95914-325</t>
  </si>
  <si>
    <t>CUST-52628-SA</t>
  </si>
  <si>
    <t>PRD-4487</t>
  </si>
  <si>
    <t>Brandy Washington</t>
  </si>
  <si>
    <t>FTX-96159-226</t>
  </si>
  <si>
    <t>CUST-83097-AS</t>
  </si>
  <si>
    <t>PRD-4488</t>
  </si>
  <si>
    <t>Jennifer Acosta</t>
  </si>
  <si>
    <t>FTX-37777-837</t>
  </si>
  <si>
    <t>CUST-34345-AS</t>
  </si>
  <si>
    <t>PRD-4489</t>
  </si>
  <si>
    <t>Lori Perez</t>
  </si>
  <si>
    <t>FTX-20400-225</t>
  </si>
  <si>
    <t>CUST-24652-AS</t>
  </si>
  <si>
    <t>PRD-4490</t>
  </si>
  <si>
    <t>Frank Hill</t>
  </si>
  <si>
    <t>FTX-31655-680</t>
  </si>
  <si>
    <t>CUST-87906-AF</t>
  </si>
  <si>
    <t>PRD-4491</t>
  </si>
  <si>
    <t>Joseph Hampton</t>
  </si>
  <si>
    <t>FTX-95729-901</t>
  </si>
  <si>
    <t>CUST-13918-US</t>
  </si>
  <si>
    <t>PRD-4492</t>
  </si>
  <si>
    <t>Christopher Bennett</t>
  </si>
  <si>
    <t>FTX-20405-460</t>
  </si>
  <si>
    <t>CUST-96211-US</t>
  </si>
  <si>
    <t>PRD-4493</t>
  </si>
  <si>
    <t>Kathryn Weaver</t>
  </si>
  <si>
    <t>FTX-67746-973</t>
  </si>
  <si>
    <t>CUST-60413-AF</t>
  </si>
  <si>
    <t>PRD-4494</t>
  </si>
  <si>
    <t>Lisa Hernandez</t>
  </si>
  <si>
    <t>FTX-62084-775</t>
  </si>
  <si>
    <t>CUST-21126-EU</t>
  </si>
  <si>
    <t>PRD-4495</t>
  </si>
  <si>
    <t>Kyle Obrien</t>
  </si>
  <si>
    <t>FTX-11216-912</t>
  </si>
  <si>
    <t>CUST-91240-AS</t>
  </si>
  <si>
    <t>PRD-4496</t>
  </si>
  <si>
    <t>Marie Walker</t>
  </si>
  <si>
    <t>FTX-78100-495</t>
  </si>
  <si>
    <t>CUST-95380-AF</t>
  </si>
  <si>
    <t>PRD-4497</t>
  </si>
  <si>
    <t>Tony Gonzalez PhD</t>
  </si>
  <si>
    <t>FTX-93454-634</t>
  </si>
  <si>
    <t>CUST-25138-US</t>
  </si>
  <si>
    <t>PRD-4498</t>
  </si>
  <si>
    <t>Mrs. Tonya Johnson</t>
  </si>
  <si>
    <t>FTX-31208-770</t>
  </si>
  <si>
    <t>CUST-10028-AF</t>
  </si>
  <si>
    <t>PRD-4499</t>
  </si>
  <si>
    <t>Michelle Meyer</t>
  </si>
  <si>
    <t>FTX-15765-379</t>
  </si>
  <si>
    <t>CUST-52021-SA</t>
  </si>
  <si>
    <t>PRD-4500</t>
  </si>
  <si>
    <t>Christina Perez</t>
  </si>
  <si>
    <t>FTX-87346-812</t>
  </si>
  <si>
    <t>CUST-86855-EU</t>
  </si>
  <si>
    <t>PRD-4501</t>
  </si>
  <si>
    <t>Mrs. Rachel Rogers</t>
  </si>
  <si>
    <t>FTX-98382-530</t>
  </si>
  <si>
    <t>CUST-44764-AS</t>
  </si>
  <si>
    <t>PRD-4502</t>
  </si>
  <si>
    <t>Debra Cruz</t>
  </si>
  <si>
    <t>FTX-73713-940</t>
  </si>
  <si>
    <t>CUST-70657-AF</t>
  </si>
  <si>
    <t>PRD-4503</t>
  </si>
  <si>
    <t>David Yang</t>
  </si>
  <si>
    <t>FTX-54380-435</t>
  </si>
  <si>
    <t>CUST-36498-EU</t>
  </si>
  <si>
    <t>PRD-4504</t>
  </si>
  <si>
    <t>Craig Parker</t>
  </si>
  <si>
    <t>FTX-93907-330</t>
  </si>
  <si>
    <t>CUST-79538-AS</t>
  </si>
  <si>
    <t>PRD-4505</t>
  </si>
  <si>
    <t>Laurie Torres</t>
  </si>
  <si>
    <t>FTX-19693-652</t>
  </si>
  <si>
    <t>CUST-80517-SA</t>
  </si>
  <si>
    <t>PRD-4506</t>
  </si>
  <si>
    <t>Jordan Warner</t>
  </si>
  <si>
    <t>FTX-99436-758</t>
  </si>
  <si>
    <t>CUST-37988-EU</t>
  </si>
  <si>
    <t>PRD-4507</t>
  </si>
  <si>
    <t>Michael Patterson</t>
  </si>
  <si>
    <t>FTX-65575-699</t>
  </si>
  <si>
    <t>CUST-72664-AF</t>
  </si>
  <si>
    <t>PRD-4508</t>
  </si>
  <si>
    <t>Katherine Kelly</t>
  </si>
  <si>
    <t>FTX-65318-372</t>
  </si>
  <si>
    <t>CUST-57322-US</t>
  </si>
  <si>
    <t>PRD-4509</t>
  </si>
  <si>
    <t>Larry Moreno</t>
  </si>
  <si>
    <t>FTX-25312-194</t>
  </si>
  <si>
    <t>CUST-34337-SA</t>
  </si>
  <si>
    <t>PRD-4510</t>
  </si>
  <si>
    <t>Suzanne Nguyen</t>
  </si>
  <si>
    <t>FTX-44787-434</t>
  </si>
  <si>
    <t>CUST-38774-SA</t>
  </si>
  <si>
    <t>PRD-4511</t>
  </si>
  <si>
    <t>Mary Welch</t>
  </si>
  <si>
    <t>FTX-66140-993</t>
  </si>
  <si>
    <t>CUST-91863-SA</t>
  </si>
  <si>
    <t>PRD-4512</t>
  </si>
  <si>
    <t>Joshua Aguilar</t>
  </si>
  <si>
    <t>FTX-30593-315</t>
  </si>
  <si>
    <t>CUST-98486-US</t>
  </si>
  <si>
    <t>PRD-4513</t>
  </si>
  <si>
    <t>Laura Williams</t>
  </si>
  <si>
    <t>FTX-81764-813</t>
  </si>
  <si>
    <t>CUST-80771-EU</t>
  </si>
  <si>
    <t>PRD-4514</t>
  </si>
  <si>
    <t>Alicia Allen</t>
  </si>
  <si>
    <t>FTX-79939-392</t>
  </si>
  <si>
    <t>CUST-49124-EU</t>
  </si>
  <si>
    <t>PRD-4515</t>
  </si>
  <si>
    <t>Renee Moore</t>
  </si>
  <si>
    <t>FTX-28333-817</t>
  </si>
  <si>
    <t>CUST-43295-AF</t>
  </si>
  <si>
    <t>PRD-4516</t>
  </si>
  <si>
    <t>Raymond Cobb</t>
  </si>
  <si>
    <t>FTX-22011-446</t>
  </si>
  <si>
    <t>CUST-33386-US</t>
  </si>
  <si>
    <t>PRD-4517</t>
  </si>
  <si>
    <t>Sheila Nelson</t>
  </si>
  <si>
    <t>FTX-60927-751</t>
  </si>
  <si>
    <t>CUST-11297-AF</t>
  </si>
  <si>
    <t>PRD-4518</t>
  </si>
  <si>
    <t>Kimberly Bryant</t>
  </si>
  <si>
    <t>FTX-77225-653</t>
  </si>
  <si>
    <t>CUST-32059-AF</t>
  </si>
  <si>
    <t>PRD-4519</t>
  </si>
  <si>
    <t>Adam Perez</t>
  </si>
  <si>
    <t>FTX-73493-507</t>
  </si>
  <si>
    <t>CUST-50461-US</t>
  </si>
  <si>
    <t>PRD-4520</t>
  </si>
  <si>
    <t>Roberta Petersen</t>
  </si>
  <si>
    <t>FTX-56944-899</t>
  </si>
  <si>
    <t>CUST-93653-AF</t>
  </si>
  <si>
    <t>PRD-4521</t>
  </si>
  <si>
    <t>Joyce Little</t>
  </si>
  <si>
    <t>FTX-66108-279</t>
  </si>
  <si>
    <t>CUST-79109-US</t>
  </si>
  <si>
    <t>PRD-4522</t>
  </si>
  <si>
    <t>Paul Myers</t>
  </si>
  <si>
    <t>FTX-19845-844</t>
  </si>
  <si>
    <t>CUST-92200-AS</t>
  </si>
  <si>
    <t>PRD-4523</t>
  </si>
  <si>
    <t>Harold Duarte</t>
  </si>
  <si>
    <t>FTX-20895-379</t>
  </si>
  <si>
    <t>CUST-89072-AF</t>
  </si>
  <si>
    <t>PRD-4524</t>
  </si>
  <si>
    <t>Thomas Thomas</t>
  </si>
  <si>
    <t>FTX-43780-218</t>
  </si>
  <si>
    <t>CUST-55952-AF</t>
  </si>
  <si>
    <t>PRD-4525</t>
  </si>
  <si>
    <t>William Phelps</t>
  </si>
  <si>
    <t>FTX-90059-640</t>
  </si>
  <si>
    <t>CUST-42511-US</t>
  </si>
  <si>
    <t>PRD-4526</t>
  </si>
  <si>
    <t>Ashley Rose</t>
  </si>
  <si>
    <t>FTX-63028-614</t>
  </si>
  <si>
    <t>CUST-36360-EU</t>
  </si>
  <si>
    <t>PRD-4527</t>
  </si>
  <si>
    <t>Travis Love</t>
  </si>
  <si>
    <t>FTX-54378-794</t>
  </si>
  <si>
    <t>CUST-23362-AS</t>
  </si>
  <si>
    <t>PRD-4528</t>
  </si>
  <si>
    <t>Willie Simmons</t>
  </si>
  <si>
    <t>FTX-90033-507</t>
  </si>
  <si>
    <t>CUST-69753-SA</t>
  </si>
  <si>
    <t>PRD-4529</t>
  </si>
  <si>
    <t>Mark Dennis</t>
  </si>
  <si>
    <t>FTX-33697-794</t>
  </si>
  <si>
    <t>CUST-26997-SA</t>
  </si>
  <si>
    <t>PRD-4530</t>
  </si>
  <si>
    <t>Timothy Johns Jr.</t>
  </si>
  <si>
    <t>FTX-18964-368</t>
  </si>
  <si>
    <t>CUST-21145-SA</t>
  </si>
  <si>
    <t>PRD-4531</t>
  </si>
  <si>
    <t>Leslie Gonzalez</t>
  </si>
  <si>
    <t>FTX-52502-289</t>
  </si>
  <si>
    <t>CUST-36514-SA</t>
  </si>
  <si>
    <t>PRD-4532</t>
  </si>
  <si>
    <t>Joseph Brewer</t>
  </si>
  <si>
    <t>FTX-90188-659</t>
  </si>
  <si>
    <t>CUST-74070-SA</t>
  </si>
  <si>
    <t>PRD-4533</t>
  </si>
  <si>
    <t>Jessica Booth</t>
  </si>
  <si>
    <t>FTX-27189-559</t>
  </si>
  <si>
    <t>CUST-95847-US</t>
  </si>
  <si>
    <t>PRD-4534</t>
  </si>
  <si>
    <t>Michael Cross</t>
  </si>
  <si>
    <t>FTX-69499-102</t>
  </si>
  <si>
    <t>CUST-91012-US</t>
  </si>
  <si>
    <t>PRD-4535</t>
  </si>
  <si>
    <t>Louis James</t>
  </si>
  <si>
    <t>FTX-19229-156</t>
  </si>
  <si>
    <t>CUST-58568-US</t>
  </si>
  <si>
    <t>PRD-4536</t>
  </si>
  <si>
    <t>FTX-10439-805</t>
  </si>
  <si>
    <t>CUST-89747-US</t>
  </si>
  <si>
    <t>PRD-4537</t>
  </si>
  <si>
    <t>James Rose</t>
  </si>
  <si>
    <t>FTX-39415-724</t>
  </si>
  <si>
    <t>CUST-30634-AF</t>
  </si>
  <si>
    <t>PRD-4538</t>
  </si>
  <si>
    <t>Barbara Marsh</t>
  </si>
  <si>
    <t>FTX-50528-199</t>
  </si>
  <si>
    <t>CUST-38594-EU</t>
  </si>
  <si>
    <t>PRD-4539</t>
  </si>
  <si>
    <t>Joseph Rich</t>
  </si>
  <si>
    <t>FTX-42931-111</t>
  </si>
  <si>
    <t>CUST-57214-AS</t>
  </si>
  <si>
    <t>PRD-4540</t>
  </si>
  <si>
    <t>Pamela Salazar</t>
  </si>
  <si>
    <t>FTX-63835-514</t>
  </si>
  <si>
    <t>CUST-62337-EU</t>
  </si>
  <si>
    <t>PRD-4541</t>
  </si>
  <si>
    <t>Ricky Carr</t>
  </si>
  <si>
    <t>FTX-11391-916</t>
  </si>
  <si>
    <t>CUST-64621-SA</t>
  </si>
  <si>
    <t>PRD-4542</t>
  </si>
  <si>
    <t>Heather Walton</t>
  </si>
  <si>
    <t>FTX-14811-206</t>
  </si>
  <si>
    <t>CUST-54577-US</t>
  </si>
  <si>
    <t>PRD-4543</t>
  </si>
  <si>
    <t>FTX-89831-941</t>
  </si>
  <si>
    <t>CUST-25938-SA</t>
  </si>
  <si>
    <t>PRD-4544</t>
  </si>
  <si>
    <t>Julia Crawford</t>
  </si>
  <si>
    <t>FTX-36296-786</t>
  </si>
  <si>
    <t>CUST-58684-AF</t>
  </si>
  <si>
    <t>PRD-4545</t>
  </si>
  <si>
    <t>Miss Courtney Stephens</t>
  </si>
  <si>
    <t>FTX-35422-989</t>
  </si>
  <si>
    <t>CUST-46168-EU</t>
  </si>
  <si>
    <t>PRD-4546</t>
  </si>
  <si>
    <t>Thomas Andrews</t>
  </si>
  <si>
    <t>FTX-77027-301</t>
  </si>
  <si>
    <t>CUST-43909-SA</t>
  </si>
  <si>
    <t>PRD-4547</t>
  </si>
  <si>
    <t>FTX-82451-235</t>
  </si>
  <si>
    <t>CUST-62506-AS</t>
  </si>
  <si>
    <t>PRD-4548</t>
  </si>
  <si>
    <t>Kimberly Kemp</t>
  </si>
  <si>
    <t>FTX-76272-611</t>
  </si>
  <si>
    <t>CUST-70760-AS</t>
  </si>
  <si>
    <t>PRD-4549</t>
  </si>
  <si>
    <t>Aaron Cabrera</t>
  </si>
  <si>
    <t>FTX-97137-565</t>
  </si>
  <si>
    <t>CUST-48591-EU</t>
  </si>
  <si>
    <t>PRD-4550</t>
  </si>
  <si>
    <t>Dale Brewer</t>
  </si>
  <si>
    <t>FTX-21779-871</t>
  </si>
  <si>
    <t>CUST-55654-SA</t>
  </si>
  <si>
    <t>PRD-4551</t>
  </si>
  <si>
    <t>Roger Barajas</t>
  </si>
  <si>
    <t>FTX-68625-870</t>
  </si>
  <si>
    <t>CUST-10063-US</t>
  </si>
  <si>
    <t>PRD-4552</t>
  </si>
  <si>
    <t>Brian Jackson</t>
  </si>
  <si>
    <t>FTX-18166-822</t>
  </si>
  <si>
    <t>CUST-43114-US</t>
  </si>
  <si>
    <t>PRD-4553</t>
  </si>
  <si>
    <t>Mackenzie Riley</t>
  </si>
  <si>
    <t>FTX-81414-788</t>
  </si>
  <si>
    <t>CUST-24773-AF</t>
  </si>
  <si>
    <t>PRD-4554</t>
  </si>
  <si>
    <t>Brandon Austin</t>
  </si>
  <si>
    <t>FTX-59407-104</t>
  </si>
  <si>
    <t>PRD-4555</t>
  </si>
  <si>
    <t>FTX-32341-348</t>
  </si>
  <si>
    <t>CUST-96285-EU</t>
  </si>
  <si>
    <t>PRD-4556</t>
  </si>
  <si>
    <t>Michael Carrillo</t>
  </si>
  <si>
    <t>FTX-53284-531</t>
  </si>
  <si>
    <t>CUST-61229-US</t>
  </si>
  <si>
    <t>PRD-4557</t>
  </si>
  <si>
    <t>Carl Pena</t>
  </si>
  <si>
    <t>FTX-82798-847</t>
  </si>
  <si>
    <t>CUST-83323-US</t>
  </si>
  <si>
    <t>PRD-4558</t>
  </si>
  <si>
    <t>Robert Davis</t>
  </si>
  <si>
    <t>FTX-92412-844</t>
  </si>
  <si>
    <t>CUST-73329-SA</t>
  </si>
  <si>
    <t>PRD-4559</t>
  </si>
  <si>
    <t>Mr. Richard Allen</t>
  </si>
  <si>
    <t>FTX-56562-890</t>
  </si>
  <si>
    <t>CUST-20124-US</t>
  </si>
  <si>
    <t>PRD-4560</t>
  </si>
  <si>
    <t>Jenny Scott</t>
  </si>
  <si>
    <t>FTX-19708-146</t>
  </si>
  <si>
    <t>CUST-97953-EU</t>
  </si>
  <si>
    <t>PRD-4561</t>
  </si>
  <si>
    <t>Joseph Aguilar</t>
  </si>
  <si>
    <t>FTX-56758-581</t>
  </si>
  <si>
    <t>CUST-54769-EU</t>
  </si>
  <si>
    <t>PRD-4562</t>
  </si>
  <si>
    <t>Dana Vargas</t>
  </si>
  <si>
    <t>FTX-79279-542</t>
  </si>
  <si>
    <t>CUST-92676-EU</t>
  </si>
  <si>
    <t>PRD-4563</t>
  </si>
  <si>
    <t>Brian Ward</t>
  </si>
  <si>
    <t>FTX-50353-114</t>
  </si>
  <si>
    <t>CUST-91418-US</t>
  </si>
  <si>
    <t>PRD-4564</t>
  </si>
  <si>
    <t>Ashley Burke</t>
  </si>
  <si>
    <t>FTX-58378-838</t>
  </si>
  <si>
    <t>CUST-70839-EU</t>
  </si>
  <si>
    <t>PRD-4565</t>
  </si>
  <si>
    <t>Neil Carrillo</t>
  </si>
  <si>
    <t>FTX-32401-208</t>
  </si>
  <si>
    <t>CUST-98742-US</t>
  </si>
  <si>
    <t>PRD-4566</t>
  </si>
  <si>
    <t>Billy Tran</t>
  </si>
  <si>
    <t>FTX-78377-490</t>
  </si>
  <si>
    <t>CUST-73604-SA</t>
  </si>
  <si>
    <t>PRD-4567</t>
  </si>
  <si>
    <t>Susan Nicholson</t>
  </si>
  <si>
    <t>FTX-46758-944</t>
  </si>
  <si>
    <t>CUST-84704-AF</t>
  </si>
  <si>
    <t>PRD-4568</t>
  </si>
  <si>
    <t>Joseph Foley</t>
  </si>
  <si>
    <t>FTX-23759-694</t>
  </si>
  <si>
    <t>CUST-39288-EU</t>
  </si>
  <si>
    <t>PRD-4569</t>
  </si>
  <si>
    <t>Matthew Allen DDS</t>
  </si>
  <si>
    <t>FTX-40673-415</t>
  </si>
  <si>
    <t>CUST-49907-AF</t>
  </si>
  <si>
    <t>PRD-4570</t>
  </si>
  <si>
    <t>Pamela Patterson</t>
  </si>
  <si>
    <t>FTX-17234-634</t>
  </si>
  <si>
    <t>CUST-64129-AF</t>
  </si>
  <si>
    <t>PRD-4571</t>
  </si>
  <si>
    <t>Tonya Caldwell</t>
  </si>
  <si>
    <t>FTX-59181-578</t>
  </si>
  <si>
    <t>CUST-61809-EU</t>
  </si>
  <si>
    <t>PRD-4572</t>
  </si>
  <si>
    <t>Randy Hartman</t>
  </si>
  <si>
    <t>FTX-62210-526</t>
  </si>
  <si>
    <t>CUST-33434-AF</t>
  </si>
  <si>
    <t>PRD-4573</t>
  </si>
  <si>
    <t>FTX-59890-598</t>
  </si>
  <si>
    <t>CUST-47573-AF</t>
  </si>
  <si>
    <t>PRD-4574</t>
  </si>
  <si>
    <t>FTX-49364-890</t>
  </si>
  <si>
    <t>CUST-46292-US</t>
  </si>
  <si>
    <t>PRD-4575</t>
  </si>
  <si>
    <t>Jessica Soto</t>
  </si>
  <si>
    <t>FTX-71387-502</t>
  </si>
  <si>
    <t>CUST-27650-AS</t>
  </si>
  <si>
    <t>PRD-4576</t>
  </si>
  <si>
    <t>Ryan Dominguez</t>
  </si>
  <si>
    <t>FTX-59442-306</t>
  </si>
  <si>
    <t>CUST-99123-SA</t>
  </si>
  <si>
    <t>PRD-4577</t>
  </si>
  <si>
    <t>Martin Jones</t>
  </si>
  <si>
    <t>FTX-59349-668</t>
  </si>
  <si>
    <t>CUST-80697-EU</t>
  </si>
  <si>
    <t>PRD-4578</t>
  </si>
  <si>
    <t>Richard Gates</t>
  </si>
  <si>
    <t>FTX-51186-579</t>
  </si>
  <si>
    <t>CUST-92417-EU</t>
  </si>
  <si>
    <t>PRD-4579</t>
  </si>
  <si>
    <t>Lindsey Richardson</t>
  </si>
  <si>
    <t>FTX-47732-550</t>
  </si>
  <si>
    <t>CUST-62943-US</t>
  </si>
  <si>
    <t>PRD-4580</t>
  </si>
  <si>
    <t>Regina Taylor</t>
  </si>
  <si>
    <t>FTX-93691-616</t>
  </si>
  <si>
    <t>CUST-50118-EU</t>
  </si>
  <si>
    <t>PRD-4581</t>
  </si>
  <si>
    <t>Amy Smith</t>
  </si>
  <si>
    <t>FTX-81985-913</t>
  </si>
  <si>
    <t>CUST-72265-SA</t>
  </si>
  <si>
    <t>PRD-4582</t>
  </si>
  <si>
    <t>Catherine Davies</t>
  </si>
  <si>
    <t>FTX-43560-651</t>
  </si>
  <si>
    <t>CUST-37109-US</t>
  </si>
  <si>
    <t>PRD-4583</t>
  </si>
  <si>
    <t>Laura Glenn</t>
  </si>
  <si>
    <t>FTX-39622-893</t>
  </si>
  <si>
    <t>CUST-93437-SA</t>
  </si>
  <si>
    <t>PRD-4584</t>
  </si>
  <si>
    <t>Lindsay Parks</t>
  </si>
  <si>
    <t>FTX-92640-623</t>
  </si>
  <si>
    <t>CUST-32441-EU</t>
  </si>
  <si>
    <t>PRD-4585</t>
  </si>
  <si>
    <t>Daniel Jones</t>
  </si>
  <si>
    <t>FTX-48955-670</t>
  </si>
  <si>
    <t>CUST-13959-AS</t>
  </si>
  <si>
    <t>PRD-4586</t>
  </si>
  <si>
    <t>FTX-58173-285</t>
  </si>
  <si>
    <t>CUST-44837-AF</t>
  </si>
  <si>
    <t>PRD-4587</t>
  </si>
  <si>
    <t>Justin Hayes</t>
  </si>
  <si>
    <t>FTX-88538-652</t>
  </si>
  <si>
    <t>CUST-96253-SA</t>
  </si>
  <si>
    <t>PRD-4588</t>
  </si>
  <si>
    <t>Robert Harrell</t>
  </si>
  <si>
    <t>FTX-83855-549</t>
  </si>
  <si>
    <t>CUST-28990-AF</t>
  </si>
  <si>
    <t>PRD-4589</t>
  </si>
  <si>
    <t>Nicholas Mcintyre</t>
  </si>
  <si>
    <t>FTX-72188-594</t>
  </si>
  <si>
    <t>CUST-17120-US</t>
  </si>
  <si>
    <t>PRD-4590</t>
  </si>
  <si>
    <t>Marcus Flowers</t>
  </si>
  <si>
    <t>FTX-16425-560</t>
  </si>
  <si>
    <t>CUST-24844-US</t>
  </si>
  <si>
    <t>PRD-4591</t>
  </si>
  <si>
    <t>Troy Lawson</t>
  </si>
  <si>
    <t>FTX-27376-752</t>
  </si>
  <si>
    <t>CUST-28388-SA</t>
  </si>
  <si>
    <t>PRD-4592</t>
  </si>
  <si>
    <t>Evan Hamilton</t>
  </si>
  <si>
    <t>FTX-98050-798</t>
  </si>
  <si>
    <t>CUST-69950-EU</t>
  </si>
  <si>
    <t>PRD-4593</t>
  </si>
  <si>
    <t>Jonathan Chapman</t>
  </si>
  <si>
    <t>FTX-89037-566</t>
  </si>
  <si>
    <t>CUST-85486-SA</t>
  </si>
  <si>
    <t>PRD-4594</t>
  </si>
  <si>
    <t>Amy Warner</t>
  </si>
  <si>
    <t>FTX-80568-633</t>
  </si>
  <si>
    <t>CUST-12041-US</t>
  </si>
  <si>
    <t>PRD-4595</t>
  </si>
  <si>
    <t>Jason Harrison</t>
  </si>
  <si>
    <t>FTX-36711-180</t>
  </si>
  <si>
    <t>CUST-53566-US</t>
  </si>
  <si>
    <t>PRD-4596</t>
  </si>
  <si>
    <t>Sandra Richards</t>
  </si>
  <si>
    <t>FTX-94190-981</t>
  </si>
  <si>
    <t>CUST-69091-SA</t>
  </si>
  <si>
    <t>PRD-4597</t>
  </si>
  <si>
    <t>Ashley Hernandez</t>
  </si>
  <si>
    <t>FTX-67920-221</t>
  </si>
  <si>
    <t>CUST-27545-AF</t>
  </si>
  <si>
    <t>PRD-4598</t>
  </si>
  <si>
    <t>Dustin Short</t>
  </si>
  <si>
    <t>FTX-66202-658</t>
  </si>
  <si>
    <t>CUST-59098-AS</t>
  </si>
  <si>
    <t>PRD-4599</t>
  </si>
  <si>
    <t>James Brown</t>
  </si>
  <si>
    <t>FTX-41506-993</t>
  </si>
  <si>
    <t>CUST-85635-US</t>
  </si>
  <si>
    <t>PRD-4600</t>
  </si>
  <si>
    <t>Robert Smith</t>
  </si>
  <si>
    <t>FTX-79443-382</t>
  </si>
  <si>
    <t>CUST-12526-US</t>
  </si>
  <si>
    <t>PRD-4601</t>
  </si>
  <si>
    <t>Luis Potter</t>
  </si>
  <si>
    <t>FTX-93536-895</t>
  </si>
  <si>
    <t>CUST-10342-US</t>
  </si>
  <si>
    <t>PRD-4602</t>
  </si>
  <si>
    <t>Nathan Abbott</t>
  </si>
  <si>
    <t>FTX-86253-459</t>
  </si>
  <si>
    <t>CUST-36495-EU</t>
  </si>
  <si>
    <t>PRD-4603</t>
  </si>
  <si>
    <t>Mrs. Annette Powell DDS</t>
  </si>
  <si>
    <t>FTX-74274-154</t>
  </si>
  <si>
    <t>CUST-54327-US</t>
  </si>
  <si>
    <t>PRD-4604</t>
  </si>
  <si>
    <t>Bruce Coffey</t>
  </si>
  <si>
    <t>FTX-53975-533</t>
  </si>
  <si>
    <t>CUST-62724-US</t>
  </si>
  <si>
    <t>PRD-4605</t>
  </si>
  <si>
    <t>Teresa Rodriguez</t>
  </si>
  <si>
    <t>FTX-56479-234</t>
  </si>
  <si>
    <t>CUST-54541-US</t>
  </si>
  <si>
    <t>PRD-4606</t>
  </si>
  <si>
    <t>Alyssa Goodwin</t>
  </si>
  <si>
    <t>FTX-39495-812</t>
  </si>
  <si>
    <t>CUST-88879-AF</t>
  </si>
  <si>
    <t>PRD-4607</t>
  </si>
  <si>
    <t>FTX-10884-325</t>
  </si>
  <si>
    <t>CUST-48296-EU</t>
  </si>
  <si>
    <t>PRD-4608</t>
  </si>
  <si>
    <t>Mark Murray</t>
  </si>
  <si>
    <t>FTX-29409-589</t>
  </si>
  <si>
    <t>CUST-29500-US</t>
  </si>
  <si>
    <t>PRD-4609</t>
  </si>
  <si>
    <t>Megan Evans</t>
  </si>
  <si>
    <t>FTX-68451-559</t>
  </si>
  <si>
    <t>CUST-21054-EU</t>
  </si>
  <si>
    <t>PRD-4610</t>
  </si>
  <si>
    <t>Joseph Gonzalez</t>
  </si>
  <si>
    <t>FTX-20261-449</t>
  </si>
  <si>
    <t>CUST-65878-SA</t>
  </si>
  <si>
    <t>PRD-4611</t>
  </si>
  <si>
    <t>Erica Brown</t>
  </si>
  <si>
    <t>FTX-10005-842</t>
  </si>
  <si>
    <t>CUST-18363-EU</t>
  </si>
  <si>
    <t>PRD-4612</t>
  </si>
  <si>
    <t>Angie Meyer</t>
  </si>
  <si>
    <t>FTX-50073-441</t>
  </si>
  <si>
    <t>CUST-43784-AF</t>
  </si>
  <si>
    <t>PRD-4613</t>
  </si>
  <si>
    <t>Ashley Herrera</t>
  </si>
  <si>
    <t>FTX-38044-749</t>
  </si>
  <si>
    <t>CUST-35477-EU</t>
  </si>
  <si>
    <t>PRD-4614</t>
  </si>
  <si>
    <t>Luis Coleman</t>
  </si>
  <si>
    <t>FTX-93805-268</t>
  </si>
  <si>
    <t>CUST-88950-US</t>
  </si>
  <si>
    <t>PRD-4615</t>
  </si>
  <si>
    <t>Rachel Becker</t>
  </si>
  <si>
    <t>FTX-32317-202</t>
  </si>
  <si>
    <t>CUST-26627-SA</t>
  </si>
  <si>
    <t>PRD-4616</t>
  </si>
  <si>
    <t>Edward Brown</t>
  </si>
  <si>
    <t>FTX-41600-712</t>
  </si>
  <si>
    <t>CUST-52964-AS</t>
  </si>
  <si>
    <t>PRD-4617</t>
  </si>
  <si>
    <t>Ashley Garcia</t>
  </si>
  <si>
    <t>FTX-17316-249</t>
  </si>
  <si>
    <t>CUST-92065-AS</t>
  </si>
  <si>
    <t>PRD-4618</t>
  </si>
  <si>
    <t>Krista Horton</t>
  </si>
  <si>
    <t>FTX-64359-744</t>
  </si>
  <si>
    <t>CUST-40521-US</t>
  </si>
  <si>
    <t>PRD-4619</t>
  </si>
  <si>
    <t>Megan Murphy</t>
  </si>
  <si>
    <t>FTX-88769-400</t>
  </si>
  <si>
    <t>CUST-16774-AF</t>
  </si>
  <si>
    <t>PRD-4620</t>
  </si>
  <si>
    <t>James Rogers</t>
  </si>
  <si>
    <t>FTX-13838-776</t>
  </si>
  <si>
    <t>CUST-75731-AF</t>
  </si>
  <si>
    <t>PRD-4621</t>
  </si>
  <si>
    <t>Ryan Randall</t>
  </si>
  <si>
    <t>FTX-15647-730</t>
  </si>
  <si>
    <t>CUST-28711-US</t>
  </si>
  <si>
    <t>PRD-4622</t>
  </si>
  <si>
    <t>Nicholas Clark</t>
  </si>
  <si>
    <t>FTX-33414-110</t>
  </si>
  <si>
    <t>CUST-71521-AF</t>
  </si>
  <si>
    <t>PRD-4623</t>
  </si>
  <si>
    <t>FTX-84638-861</t>
  </si>
  <si>
    <t>CUST-98182-SA</t>
  </si>
  <si>
    <t>PRD-4624</t>
  </si>
  <si>
    <t>Sarah Morris</t>
  </si>
  <si>
    <t>FTX-88995-515</t>
  </si>
  <si>
    <t>CUST-10493-SA</t>
  </si>
  <si>
    <t>PRD-4625</t>
  </si>
  <si>
    <t>FTX-16025-204</t>
  </si>
  <si>
    <t>CUST-88984-AF</t>
  </si>
  <si>
    <t>PRD-4626</t>
  </si>
  <si>
    <t>Christina Ford</t>
  </si>
  <si>
    <t>FTX-69658-348</t>
  </si>
  <si>
    <t>CUST-63048-US</t>
  </si>
  <si>
    <t>PRD-4627</t>
  </si>
  <si>
    <t>John Mitchell</t>
  </si>
  <si>
    <t>FTX-97807-264</t>
  </si>
  <si>
    <t>CUST-68846-SA</t>
  </si>
  <si>
    <t>PRD-4628</t>
  </si>
  <si>
    <t>Jeremy Rich</t>
  </si>
  <si>
    <t>FTX-94503-566</t>
  </si>
  <si>
    <t>CUST-33961-US</t>
  </si>
  <si>
    <t>PRD-4629</t>
  </si>
  <si>
    <t>Eric Skinner</t>
  </si>
  <si>
    <t>FTX-89328-502</t>
  </si>
  <si>
    <t>CUST-51121-SA</t>
  </si>
  <si>
    <t>PRD-4630</t>
  </si>
  <si>
    <t>Mr. Richard Williams PhD</t>
  </si>
  <si>
    <t>FTX-64083-403</t>
  </si>
  <si>
    <t>CUST-79944-EU</t>
  </si>
  <si>
    <t>PRD-4631</t>
  </si>
  <si>
    <t>FTX-66595-261</t>
  </si>
  <si>
    <t>CUST-44676-AS</t>
  </si>
  <si>
    <t>PRD-4632</t>
  </si>
  <si>
    <t>Kenneth Walker</t>
  </si>
  <si>
    <t>FTX-76159-847</t>
  </si>
  <si>
    <t>CUST-31310-SA</t>
  </si>
  <si>
    <t>PRD-4633</t>
  </si>
  <si>
    <t>Samuel Klein</t>
  </si>
  <si>
    <t>FTX-19676-636</t>
  </si>
  <si>
    <t>CUST-35724-US</t>
  </si>
  <si>
    <t>PRD-4634</t>
  </si>
  <si>
    <t>David Garcia</t>
  </si>
  <si>
    <t>FTX-80623-234</t>
  </si>
  <si>
    <t>CUST-77524-EU</t>
  </si>
  <si>
    <t>PRD-4635</t>
  </si>
  <si>
    <t>David Harris</t>
  </si>
  <si>
    <t>FTX-46707-935</t>
  </si>
  <si>
    <t>CUST-53464-AF</t>
  </si>
  <si>
    <t>PRD-4636</t>
  </si>
  <si>
    <t>John Brooks</t>
  </si>
  <si>
    <t>FTX-80166-827</t>
  </si>
  <si>
    <t>CUST-96988-SA</t>
  </si>
  <si>
    <t>PRD-4637</t>
  </si>
  <si>
    <t>Emily Johnson</t>
  </si>
  <si>
    <t>FTX-37016-817</t>
  </si>
  <si>
    <t>PRD-4638</t>
  </si>
  <si>
    <t>FTX-82029-764</t>
  </si>
  <si>
    <t>CUST-79105-AS</t>
  </si>
  <si>
    <t>PRD-4639</t>
  </si>
  <si>
    <t>Bobby Mcbride</t>
  </si>
  <si>
    <t>FTX-54883-691</t>
  </si>
  <si>
    <t>CUST-60094-EU</t>
  </si>
  <si>
    <t>PRD-4640</t>
  </si>
  <si>
    <t>Michael Harrington</t>
  </si>
  <si>
    <t>FTX-10252-162</t>
  </si>
  <si>
    <t>CUST-52684-SA</t>
  </si>
  <si>
    <t>PRD-4641</t>
  </si>
  <si>
    <t>Bruce Mclaughlin</t>
  </si>
  <si>
    <t>FTX-75755-732</t>
  </si>
  <si>
    <t>CUST-90651-AF</t>
  </si>
  <si>
    <t>PRD-4642</t>
  </si>
  <si>
    <t>Leslie Fields</t>
  </si>
  <si>
    <t>FTX-58299-499</t>
  </si>
  <si>
    <t>CUST-25839-AF</t>
  </si>
  <si>
    <t>PRD-4643</t>
  </si>
  <si>
    <t>Amy Olson</t>
  </si>
  <si>
    <t>FTX-33950-145</t>
  </si>
  <si>
    <t>CUST-41072-SA</t>
  </si>
  <si>
    <t>PRD-4644</t>
  </si>
  <si>
    <t>Brian Smith</t>
  </si>
  <si>
    <t>FTX-68512-465</t>
  </si>
  <si>
    <t>CUST-85250-EU</t>
  </si>
  <si>
    <t>PRD-4645</t>
  </si>
  <si>
    <t>Brian Carter</t>
  </si>
  <si>
    <t>FTX-31851-141</t>
  </si>
  <si>
    <t>CUST-91851-US</t>
  </si>
  <si>
    <t>PRD-4646</t>
  </si>
  <si>
    <t>FTX-16360-774</t>
  </si>
  <si>
    <t>CUST-34127-AS</t>
  </si>
  <si>
    <t>PRD-4647</t>
  </si>
  <si>
    <t>Shaun Alvarez</t>
  </si>
  <si>
    <t>FTX-65636-473</t>
  </si>
  <si>
    <t>CUST-45700-EU</t>
  </si>
  <si>
    <t>PRD-4648</t>
  </si>
  <si>
    <t>Gilbert Lowe</t>
  </si>
  <si>
    <t>FTX-38844-564</t>
  </si>
  <si>
    <t>CUST-23373-AS</t>
  </si>
  <si>
    <t>PRD-4649</t>
  </si>
  <si>
    <t>FTX-68875-137</t>
  </si>
  <si>
    <t>CUST-86160-AF</t>
  </si>
  <si>
    <t>PRD-4650</t>
  </si>
  <si>
    <t>Jordan Campbell</t>
  </si>
  <si>
    <t>FTX-69549-159</t>
  </si>
  <si>
    <t>CUST-25215-AF</t>
  </si>
  <si>
    <t>PRD-4651</t>
  </si>
  <si>
    <t>Julie Haas</t>
  </si>
  <si>
    <t>FTX-13056-146</t>
  </si>
  <si>
    <t>CUST-13448-AF</t>
  </si>
  <si>
    <t>PRD-4652</t>
  </si>
  <si>
    <t>Diana Hawkins</t>
  </si>
  <si>
    <t>FTX-26690-715</t>
  </si>
  <si>
    <t>CUST-82649-AF</t>
  </si>
  <si>
    <t>PRD-4653</t>
  </si>
  <si>
    <t>Justin Dunlap</t>
  </si>
  <si>
    <t>FTX-26538-880</t>
  </si>
  <si>
    <t>CUST-34019-AF</t>
  </si>
  <si>
    <t>PRD-4654</t>
  </si>
  <si>
    <t>Angelica Miranda</t>
  </si>
  <si>
    <t>FTX-29504-284</t>
  </si>
  <si>
    <t>CUST-33621-SA</t>
  </si>
  <si>
    <t>PRD-4655</t>
  </si>
  <si>
    <t>Barbara Walker</t>
  </si>
  <si>
    <t>FTX-27314-890</t>
  </si>
  <si>
    <t>CUST-47653-EU</t>
  </si>
  <si>
    <t>PRD-4656</t>
  </si>
  <si>
    <t>Ariel King</t>
  </si>
  <si>
    <t>FTX-43811-548</t>
  </si>
  <si>
    <t>CUST-88565-EU</t>
  </si>
  <si>
    <t>PRD-4657</t>
  </si>
  <si>
    <t>Marie Young</t>
  </si>
  <si>
    <t>FTX-84453-103</t>
  </si>
  <si>
    <t>CUST-53713-AS</t>
  </si>
  <si>
    <t>PRD-4658</t>
  </si>
  <si>
    <t>Natalie Mckay</t>
  </si>
  <si>
    <t>FTX-21288-879</t>
  </si>
  <si>
    <t>CUST-62006-AF</t>
  </si>
  <si>
    <t>PRD-4659</t>
  </si>
  <si>
    <t>Paula Wyatt</t>
  </si>
  <si>
    <t>FTX-27487-667</t>
  </si>
  <si>
    <t>CUST-32779-EU</t>
  </si>
  <si>
    <t>PRD-4660</t>
  </si>
  <si>
    <t>Mrs. Allison Moore MD</t>
  </si>
  <si>
    <t>FTX-46697-583</t>
  </si>
  <si>
    <t>CUST-96591-AS</t>
  </si>
  <si>
    <t>PRD-4661</t>
  </si>
  <si>
    <t>Natalie Stevenson</t>
  </si>
  <si>
    <t>FTX-37087-687</t>
  </si>
  <si>
    <t>CUST-38008-AF</t>
  </si>
  <si>
    <t>PRD-4662</t>
  </si>
  <si>
    <t>Ms. Amanda Parker</t>
  </si>
  <si>
    <t>FTX-39176-578</t>
  </si>
  <si>
    <t>CUST-54249-SA</t>
  </si>
  <si>
    <t>PRD-4663</t>
  </si>
  <si>
    <t>Pamela Mahoney</t>
  </si>
  <si>
    <t>FTX-64366-817</t>
  </si>
  <si>
    <t>CUST-84266-AS</t>
  </si>
  <si>
    <t>PRD-4664</t>
  </si>
  <si>
    <t>Jason Smith</t>
  </si>
  <si>
    <t>FTX-21005-170</t>
  </si>
  <si>
    <t>CUST-47420-AF</t>
  </si>
  <si>
    <t>PRD-4665</t>
  </si>
  <si>
    <t>Tracy Franklin</t>
  </si>
  <si>
    <t>FTX-93393-145</t>
  </si>
  <si>
    <t>CUST-10498-EU</t>
  </si>
  <si>
    <t>PRD-4666</t>
  </si>
  <si>
    <t>Alison Conner</t>
  </si>
  <si>
    <t>FTX-62072-827</t>
  </si>
  <si>
    <t>CUST-80716-AS</t>
  </si>
  <si>
    <t>PRD-4667</t>
  </si>
  <si>
    <t>Melanie Garcia</t>
  </si>
  <si>
    <t>FTX-54860-332</t>
  </si>
  <si>
    <t>CUST-59409-SA</t>
  </si>
  <si>
    <t>PRD-4668</t>
  </si>
  <si>
    <t>James Castaneda</t>
  </si>
  <si>
    <t>FTX-98665-588</t>
  </si>
  <si>
    <t>CUST-48899-US</t>
  </si>
  <si>
    <t>PRD-4669</t>
  </si>
  <si>
    <t>Justin Hopkins</t>
  </si>
  <si>
    <t>FTX-32606-758</t>
  </si>
  <si>
    <t>CUST-79147-US</t>
  </si>
  <si>
    <t>PRD-4670</t>
  </si>
  <si>
    <t>Nicole Smith</t>
  </si>
  <si>
    <t>FTX-35353-910</t>
  </si>
  <si>
    <t>CUST-85638-AS</t>
  </si>
  <si>
    <t>PRD-4671</t>
  </si>
  <si>
    <t>Julia Smith</t>
  </si>
  <si>
    <t>FTX-53911-793</t>
  </si>
  <si>
    <t>CUST-83133-US</t>
  </si>
  <si>
    <t>PRD-4672</t>
  </si>
  <si>
    <t>FTX-69941-581</t>
  </si>
  <si>
    <t>CUST-96410-EU</t>
  </si>
  <si>
    <t>PRD-4673</t>
  </si>
  <si>
    <t>Roger Garcia</t>
  </si>
  <si>
    <t>FTX-44547-921</t>
  </si>
  <si>
    <t>CUST-22421-SA</t>
  </si>
  <si>
    <t>PRD-4674</t>
  </si>
  <si>
    <t>Melissa Meyer</t>
  </si>
  <si>
    <t>FTX-41680-572</t>
  </si>
  <si>
    <t>CUST-94908-AS</t>
  </si>
  <si>
    <t>PRD-4675</t>
  </si>
  <si>
    <t>Latoya Jensen</t>
  </si>
  <si>
    <t>FTX-26487-250</t>
  </si>
  <si>
    <t>CUST-24060-AS</t>
  </si>
  <si>
    <t>PRD-4676</t>
  </si>
  <si>
    <t>Gina Bentley</t>
  </si>
  <si>
    <t>FTX-98285-183</t>
  </si>
  <si>
    <t>CUST-43464-US</t>
  </si>
  <si>
    <t>PRD-4677</t>
  </si>
  <si>
    <t>Peter Li</t>
  </si>
  <si>
    <t>FTX-78653-989</t>
  </si>
  <si>
    <t>CUST-97839-AS</t>
  </si>
  <si>
    <t>PRD-4678</t>
  </si>
  <si>
    <t>Lydia Williams</t>
  </si>
  <si>
    <t>FTX-64701-343</t>
  </si>
  <si>
    <t>CUST-90638-SA</t>
  </si>
  <si>
    <t>PRD-4679</t>
  </si>
  <si>
    <t>Matthew Vincent</t>
  </si>
  <si>
    <t>FTX-84878-110</t>
  </si>
  <si>
    <t>CUST-22302-US</t>
  </si>
  <si>
    <t>PRD-4680</t>
  </si>
  <si>
    <t>Alexis Foster</t>
  </si>
  <si>
    <t>FTX-17811-902</t>
  </si>
  <si>
    <t>CUST-95293-US</t>
  </si>
  <si>
    <t>PRD-4681</t>
  </si>
  <si>
    <t>FTX-26976-995</t>
  </si>
  <si>
    <t>PRD-4682</t>
  </si>
  <si>
    <t>FTX-72460-373</t>
  </si>
  <si>
    <t>CUST-61052-AS</t>
  </si>
  <si>
    <t>PRD-4683</t>
  </si>
  <si>
    <t>FTX-74198-305</t>
  </si>
  <si>
    <t>CUST-19963-SA</t>
  </si>
  <si>
    <t>PRD-4684</t>
  </si>
  <si>
    <t>Megan Brown</t>
  </si>
  <si>
    <t>FTX-19077-853</t>
  </si>
  <si>
    <t>CUST-47578-US</t>
  </si>
  <si>
    <t>PRD-4685</t>
  </si>
  <si>
    <t>Krystal Wagner</t>
  </si>
  <si>
    <t>FTX-80541-644</t>
  </si>
  <si>
    <t>CUST-56495-EU</t>
  </si>
  <si>
    <t>PRD-4686</t>
  </si>
  <si>
    <t>Jose Ferguson</t>
  </si>
  <si>
    <t>FTX-87237-955</t>
  </si>
  <si>
    <t>CUST-23746-EU</t>
  </si>
  <si>
    <t>PRD-4687</t>
  </si>
  <si>
    <t>Daniel Carrillo</t>
  </si>
  <si>
    <t>FTX-97797-559</t>
  </si>
  <si>
    <t>CUST-74972-SA</t>
  </si>
  <si>
    <t>PRD-4688</t>
  </si>
  <si>
    <t>FTX-66514-795</t>
  </si>
  <si>
    <t>CUST-56180-SA</t>
  </si>
  <si>
    <t>PRD-4689</t>
  </si>
  <si>
    <t>Joseph Goodman</t>
  </si>
  <si>
    <t>FTX-24553-795</t>
  </si>
  <si>
    <t>CUST-89491-EU</t>
  </si>
  <si>
    <t>PRD-4690</t>
  </si>
  <si>
    <t>Robert Diaz</t>
  </si>
  <si>
    <t>FTX-40892-749</t>
  </si>
  <si>
    <t>CUST-51159-AS</t>
  </si>
  <si>
    <t>PRD-4691</t>
  </si>
  <si>
    <t>Christopher Jones</t>
  </si>
  <si>
    <t>FTX-23126-162</t>
  </si>
  <si>
    <t>CUST-37268-SA</t>
  </si>
  <si>
    <t>PRD-4692</t>
  </si>
  <si>
    <t>Trevor Zhang</t>
  </si>
  <si>
    <t>FTX-97019-441</t>
  </si>
  <si>
    <t>CUST-18654-SA</t>
  </si>
  <si>
    <t>PRD-4693</t>
  </si>
  <si>
    <t>George Lopez</t>
  </si>
  <si>
    <t>FTX-43416-476</t>
  </si>
  <si>
    <t>CUST-75914-SA</t>
  </si>
  <si>
    <t>PRD-4694</t>
  </si>
  <si>
    <t>Katelyn Cox</t>
  </si>
  <si>
    <t>FTX-17464-224</t>
  </si>
  <si>
    <t>CUST-50061-EU</t>
  </si>
  <si>
    <t>PRD-4695</t>
  </si>
  <si>
    <t>Joshua Hall</t>
  </si>
  <si>
    <t>FTX-61864-813</t>
  </si>
  <si>
    <t>CUST-57051-AS</t>
  </si>
  <si>
    <t>PRD-4696</t>
  </si>
  <si>
    <t>Alice Rollins</t>
  </si>
  <si>
    <t>FTX-53880-205</t>
  </si>
  <si>
    <t>CUST-54641-AS</t>
  </si>
  <si>
    <t>PRD-4697</t>
  </si>
  <si>
    <t>Stephanie Duran</t>
  </si>
  <si>
    <t>FTX-64670-742</t>
  </si>
  <si>
    <t>CUST-47152-AF</t>
  </si>
  <si>
    <t>PRD-4698</t>
  </si>
  <si>
    <t>FTX-18279-785</t>
  </si>
  <si>
    <t>CUST-98070-US</t>
  </si>
  <si>
    <t>PRD-4699</t>
  </si>
  <si>
    <t>Jasmine Tate</t>
  </si>
  <si>
    <t>FTX-61684-814</t>
  </si>
  <si>
    <t>CUST-90679-US</t>
  </si>
  <si>
    <t>PRD-4700</t>
  </si>
  <si>
    <t>Michael Collier</t>
  </si>
  <si>
    <t>FTX-46874-359</t>
  </si>
  <si>
    <t>CUST-62582-AS</t>
  </si>
  <si>
    <t>PRD-4701</t>
  </si>
  <si>
    <t>Cindy Brown</t>
  </si>
  <si>
    <t>FTX-94389-587</t>
  </si>
  <si>
    <t>CUST-28401-AF</t>
  </si>
  <si>
    <t>PRD-4702</t>
  </si>
  <si>
    <t>Natalie Barnes</t>
  </si>
  <si>
    <t>FTX-82099-110</t>
  </si>
  <si>
    <t>CUST-60378-AS</t>
  </si>
  <si>
    <t>PRD-4703</t>
  </si>
  <si>
    <t>FTX-18121-809</t>
  </si>
  <si>
    <t>CUST-23965-US</t>
  </si>
  <si>
    <t>PRD-4704</t>
  </si>
  <si>
    <t>Michael Dillon</t>
  </si>
  <si>
    <t>FTX-96325-572</t>
  </si>
  <si>
    <t>CUST-16445-SA</t>
  </si>
  <si>
    <t>PRD-4705</t>
  </si>
  <si>
    <t>Melissa Chan</t>
  </si>
  <si>
    <t>FTX-45265-797</t>
  </si>
  <si>
    <t>CUST-74755-EU</t>
  </si>
  <si>
    <t>PRD-4706</t>
  </si>
  <si>
    <t>Robert Dixon</t>
  </si>
  <si>
    <t>FTX-62165-859</t>
  </si>
  <si>
    <t>CUST-59051-SA</t>
  </si>
  <si>
    <t>PRD-4707</t>
  </si>
  <si>
    <t>Jamie Barr</t>
  </si>
  <si>
    <t>FTX-34897-188</t>
  </si>
  <si>
    <t>CUST-66876-EU</t>
  </si>
  <si>
    <t>PRD-4708</t>
  </si>
  <si>
    <t>Lauren Young</t>
  </si>
  <si>
    <t>FTX-70295-853</t>
  </si>
  <si>
    <t>CUST-26692-EU</t>
  </si>
  <si>
    <t>PRD-4709</t>
  </si>
  <si>
    <t>Anna Scott</t>
  </si>
  <si>
    <t>FTX-24302-889</t>
  </si>
  <si>
    <t>CUST-66205-US</t>
  </si>
  <si>
    <t>PRD-4710</t>
  </si>
  <si>
    <t>Victor Hayes MD</t>
  </si>
  <si>
    <t>FTX-46883-392</t>
  </si>
  <si>
    <t>CUST-13363-EU</t>
  </si>
  <si>
    <t>PRD-4711</t>
  </si>
  <si>
    <t>Joshua Boyer</t>
  </si>
  <si>
    <t>FTX-99950-971</t>
  </si>
  <si>
    <t>CUST-37224-SA</t>
  </si>
  <si>
    <t>PRD-4712</t>
  </si>
  <si>
    <t>Shelby Molina</t>
  </si>
  <si>
    <t>FTX-25257-713</t>
  </si>
  <si>
    <t>CUST-66994-US</t>
  </si>
  <si>
    <t>PRD-4713</t>
  </si>
  <si>
    <t>Erica Allen</t>
  </si>
  <si>
    <t>FTX-21876-572</t>
  </si>
  <si>
    <t>CUST-52838-SA</t>
  </si>
  <si>
    <t>PRD-4714</t>
  </si>
  <si>
    <t>FTX-93497-685</t>
  </si>
  <si>
    <t>CUST-58895-AS</t>
  </si>
  <si>
    <t>PRD-4715</t>
  </si>
  <si>
    <t>Jill Holland</t>
  </si>
  <si>
    <t>FTX-40104-252</t>
  </si>
  <si>
    <t>CUST-44115-EU</t>
  </si>
  <si>
    <t>PRD-4716</t>
  </si>
  <si>
    <t>Hannah Martin</t>
  </si>
  <si>
    <t>FTX-11050-831</t>
  </si>
  <si>
    <t>CUST-21226-US</t>
  </si>
  <si>
    <t>PRD-4717</t>
  </si>
  <si>
    <t>Dennis Graham</t>
  </si>
  <si>
    <t>FTX-88996-403</t>
  </si>
  <si>
    <t>CUST-48326-SA</t>
  </si>
  <si>
    <t>PRD-4718</t>
  </si>
  <si>
    <t>Barbara Schneider</t>
  </si>
  <si>
    <t>FTX-63422-554</t>
  </si>
  <si>
    <t>CUST-34863-AS</t>
  </si>
  <si>
    <t>PRD-4719</t>
  </si>
  <si>
    <t>Erin Hopkins</t>
  </si>
  <si>
    <t>FTX-90659-240</t>
  </si>
  <si>
    <t>CUST-60845-SA</t>
  </si>
  <si>
    <t>PRD-4720</t>
  </si>
  <si>
    <t>Taylor Obrien</t>
  </si>
  <si>
    <t>FTX-12504-162</t>
  </si>
  <si>
    <t>CUST-80289-US</t>
  </si>
  <si>
    <t>PRD-4721</t>
  </si>
  <si>
    <t>Carol Murray</t>
  </si>
  <si>
    <t>FTX-81155-778</t>
  </si>
  <si>
    <t>CUST-65185-AF</t>
  </si>
  <si>
    <t>PRD-4722</t>
  </si>
  <si>
    <t>Steve Carter</t>
  </si>
  <si>
    <t>FTX-19338-139</t>
  </si>
  <si>
    <t>CUST-58413-AF</t>
  </si>
  <si>
    <t>PRD-4723</t>
  </si>
  <si>
    <t>Austin Vasquez</t>
  </si>
  <si>
    <t>FTX-38056-166</t>
  </si>
  <si>
    <t>CUST-21309-EU</t>
  </si>
  <si>
    <t>PRD-4724</t>
  </si>
  <si>
    <t>Elizabeth Diaz</t>
  </si>
  <si>
    <t>FTX-88819-972</t>
  </si>
  <si>
    <t>CUST-38496-AF</t>
  </si>
  <si>
    <t>PRD-4725</t>
  </si>
  <si>
    <t>Matthew Mitchell</t>
  </si>
  <si>
    <t>FTX-36670-393</t>
  </si>
  <si>
    <t>CUST-75298-AF</t>
  </si>
  <si>
    <t>PRD-4726</t>
  </si>
  <si>
    <t>Beth Moore</t>
  </si>
  <si>
    <t>FTX-90772-719</t>
  </si>
  <si>
    <t>CUST-43994-SA</t>
  </si>
  <si>
    <t>PRD-4727</t>
  </si>
  <si>
    <t>Gabriel Buchanan PhD</t>
  </si>
  <si>
    <t>FTX-26064-483</t>
  </si>
  <si>
    <t>CUST-66794-SA</t>
  </si>
  <si>
    <t>PRD-4728</t>
  </si>
  <si>
    <t>Erica Hopkins</t>
  </si>
  <si>
    <t>FTX-55984-369</t>
  </si>
  <si>
    <t>CUST-14828-US</t>
  </si>
  <si>
    <t>PRD-4729</t>
  </si>
  <si>
    <t>Cheyenne Romero</t>
  </si>
  <si>
    <t>FTX-86352-570</t>
  </si>
  <si>
    <t>CUST-97112-SA</t>
  </si>
  <si>
    <t>PRD-4730</t>
  </si>
  <si>
    <t>Cameron Allen</t>
  </si>
  <si>
    <t>FTX-47577-948</t>
  </si>
  <si>
    <t>CUST-55113-EU</t>
  </si>
  <si>
    <t>PRD-4731</t>
  </si>
  <si>
    <t>Jose Andrews</t>
  </si>
  <si>
    <t>FTX-92912-498</t>
  </si>
  <si>
    <t>CUST-30249-EU</t>
  </si>
  <si>
    <t>PRD-4732</t>
  </si>
  <si>
    <t>Nicole Christensen</t>
  </si>
  <si>
    <t>FTX-89209-285</t>
  </si>
  <si>
    <t>CUST-79848-EU</t>
  </si>
  <si>
    <t>PRD-4733</t>
  </si>
  <si>
    <t>Paige Lyons</t>
  </si>
  <si>
    <t>FTX-66935-460</t>
  </si>
  <si>
    <t>CUST-54135-US</t>
  </si>
  <si>
    <t>PRD-4734</t>
  </si>
  <si>
    <t>Rose Murphy</t>
  </si>
  <si>
    <t>FTX-67466-534</t>
  </si>
  <si>
    <t>CUST-55165-US</t>
  </si>
  <si>
    <t>PRD-4735</t>
  </si>
  <si>
    <t>Larry Alvarez</t>
  </si>
  <si>
    <t>FTX-91687-958</t>
  </si>
  <si>
    <t>CUST-39689-EU</t>
  </si>
  <si>
    <t>PRD-4736</t>
  </si>
  <si>
    <t>Kevin Fuentes</t>
  </si>
  <si>
    <t>FTX-57057-229</t>
  </si>
  <si>
    <t>CUST-62393-AS</t>
  </si>
  <si>
    <t>PRD-4737</t>
  </si>
  <si>
    <t>Bobby Patel</t>
  </si>
  <si>
    <t>FTX-44566-158</t>
  </si>
  <si>
    <t>CUST-48075-SA</t>
  </si>
  <si>
    <t>PRD-4738</t>
  </si>
  <si>
    <t>Jamie Ramsey</t>
  </si>
  <si>
    <t>FTX-71676-339</t>
  </si>
  <si>
    <t>CUST-65690-AS</t>
  </si>
  <si>
    <t>PRD-4739</t>
  </si>
  <si>
    <t>Daniel Wagner</t>
  </si>
  <si>
    <t>FTX-79398-390</t>
  </si>
  <si>
    <t>CUST-13567-AS</t>
  </si>
  <si>
    <t>PRD-4740</t>
  </si>
  <si>
    <t>Ann Ware</t>
  </si>
  <si>
    <t>FTX-39849-275</t>
  </si>
  <si>
    <t>CUST-76545-AS</t>
  </si>
  <si>
    <t>PRD-4741</t>
  </si>
  <si>
    <t>Beverly Mason</t>
  </si>
  <si>
    <t>FTX-11608-871</t>
  </si>
  <si>
    <t>CUST-58485-EU</t>
  </si>
  <si>
    <t>PRD-4742</t>
  </si>
  <si>
    <t>Jessica Miller</t>
  </si>
  <si>
    <t>FTX-23609-935</t>
  </si>
  <si>
    <t>CUST-82871-EU</t>
  </si>
  <si>
    <t>PRD-4743</t>
  </si>
  <si>
    <t>Paula Wood</t>
  </si>
  <si>
    <t>FTX-53272-569</t>
  </si>
  <si>
    <t>CUST-54153-AS</t>
  </si>
  <si>
    <t>PRD-4744</t>
  </si>
  <si>
    <t>Christina Reid</t>
  </si>
  <si>
    <t>FTX-35029-999</t>
  </si>
  <si>
    <t>CUST-82626-EU</t>
  </si>
  <si>
    <t>PRD-4745</t>
  </si>
  <si>
    <t>FTX-86999-223</t>
  </si>
  <si>
    <t>CUST-32268-US</t>
  </si>
  <si>
    <t>PRD-4746</t>
  </si>
  <si>
    <t>FTX-64855-110</t>
  </si>
  <si>
    <t>CUST-10729-AS</t>
  </si>
  <si>
    <t>PRD-4747</t>
  </si>
  <si>
    <t>Emma Romero</t>
  </si>
  <si>
    <t>FTX-72617-429</t>
  </si>
  <si>
    <t>CUST-51302-EU</t>
  </si>
  <si>
    <t>PRD-4748</t>
  </si>
  <si>
    <t>Sean Smith</t>
  </si>
  <si>
    <t>FTX-24142-416</t>
  </si>
  <si>
    <t>CUST-40753-US</t>
  </si>
  <si>
    <t>PRD-4749</t>
  </si>
  <si>
    <t>Nicholas Murphy</t>
  </si>
  <si>
    <t>FTX-78709-692</t>
  </si>
  <si>
    <t>CUST-70345-AF</t>
  </si>
  <si>
    <t>PRD-4750</t>
  </si>
  <si>
    <t>Amanda Torres</t>
  </si>
  <si>
    <t>FTX-27527-638</t>
  </si>
  <si>
    <t>CUST-15314-AF</t>
  </si>
  <si>
    <t>PRD-4751</t>
  </si>
  <si>
    <t>Frank Reid</t>
  </si>
  <si>
    <t>FTX-66925-803</t>
  </si>
  <si>
    <t>CUST-69272-SA</t>
  </si>
  <si>
    <t>PRD-4752</t>
  </si>
  <si>
    <t>Sarah Carter MD</t>
  </si>
  <si>
    <t>FTX-78527-924</t>
  </si>
  <si>
    <t>CUST-35285-US</t>
  </si>
  <si>
    <t>PRD-4753</t>
  </si>
  <si>
    <t>Jay Brown</t>
  </si>
  <si>
    <t>FTX-48684-394</t>
  </si>
  <si>
    <t>CUST-53568-EU</t>
  </si>
  <si>
    <t>PRD-4754</t>
  </si>
  <si>
    <t>Rebecca Butler</t>
  </si>
  <si>
    <t>FTX-90399-209</t>
  </si>
  <si>
    <t>CUST-76522-EU</t>
  </si>
  <si>
    <t>PRD-4755</t>
  </si>
  <si>
    <t>Anthony Perry</t>
  </si>
  <si>
    <t>FTX-15469-104</t>
  </si>
  <si>
    <t>CUST-32669-EU</t>
  </si>
  <si>
    <t>PRD-4756</t>
  </si>
  <si>
    <t>Courtney Jones</t>
  </si>
  <si>
    <t>FTX-51822-732</t>
  </si>
  <si>
    <t>CUST-29049-US</t>
  </si>
  <si>
    <t>PRD-4757</t>
  </si>
  <si>
    <t>Isaiah Hoover</t>
  </si>
  <si>
    <t>FTX-48612-560</t>
  </si>
  <si>
    <t>CUST-35391-EU</t>
  </si>
  <si>
    <t>PRD-4758</t>
  </si>
  <si>
    <t>Jackson Moreno</t>
  </si>
  <si>
    <t>FTX-45787-760</t>
  </si>
  <si>
    <t>CUST-14918-EU</t>
  </si>
  <si>
    <t>PRD-4759</t>
  </si>
  <si>
    <t>Peter Moore</t>
  </si>
  <si>
    <t>FTX-57203-106</t>
  </si>
  <si>
    <t>CUST-76543-SA</t>
  </si>
  <si>
    <t>PRD-4760</t>
  </si>
  <si>
    <t>Roberto Burke</t>
  </si>
  <si>
    <t>FTX-49953-642</t>
  </si>
  <si>
    <t>CUST-54154-AS</t>
  </si>
  <si>
    <t>PRD-4761</t>
  </si>
  <si>
    <t>Rodney Rogers</t>
  </si>
  <si>
    <t>FTX-33285-267</t>
  </si>
  <si>
    <t>CUST-39851-SA</t>
  </si>
  <si>
    <t>PRD-4762</t>
  </si>
  <si>
    <t>Linda Robinson</t>
  </si>
  <si>
    <t>FTX-75303-677</t>
  </si>
  <si>
    <t>CUST-32264-EU</t>
  </si>
  <si>
    <t>PRD-4763</t>
  </si>
  <si>
    <t>Stephanie Long</t>
  </si>
  <si>
    <t>FTX-84885-237</t>
  </si>
  <si>
    <t>CUST-18525-AF</t>
  </si>
  <si>
    <t>PRD-4764</t>
  </si>
  <si>
    <t>Christina Reilly</t>
  </si>
  <si>
    <t>FTX-45073-332</t>
  </si>
  <si>
    <t>CUST-96933-SA</t>
  </si>
  <si>
    <t>PRD-4765</t>
  </si>
  <si>
    <t>Rebecca Mitchell</t>
  </si>
  <si>
    <t>FTX-53997-778</t>
  </si>
  <si>
    <t>CUST-94545-EU</t>
  </si>
  <si>
    <t>PRD-4766</t>
  </si>
  <si>
    <t>Gabriel Schneider</t>
  </si>
  <si>
    <t>FTX-88466-867</t>
  </si>
  <si>
    <t>CUST-44796-SA</t>
  </si>
  <si>
    <t>PRD-4767</t>
  </si>
  <si>
    <t>James Mccarthy</t>
  </si>
  <si>
    <t>FTX-41409-566</t>
  </si>
  <si>
    <t>CUST-49471-AS</t>
  </si>
  <si>
    <t>PRD-4768</t>
  </si>
  <si>
    <t>Anthony King</t>
  </si>
  <si>
    <t>FTX-18129-854</t>
  </si>
  <si>
    <t>CUST-62398-EU</t>
  </si>
  <si>
    <t>PRD-4769</t>
  </si>
  <si>
    <t>Dawn Griffin</t>
  </si>
  <si>
    <t>FTX-67117-657</t>
  </si>
  <si>
    <t>CUST-82953-AS</t>
  </si>
  <si>
    <t>PRD-4770</t>
  </si>
  <si>
    <t>Yolanda Sawyer</t>
  </si>
  <si>
    <t>FTX-37908-831</t>
  </si>
  <si>
    <t>CUST-74216-AF</t>
  </si>
  <si>
    <t>PRD-4771</t>
  </si>
  <si>
    <t>Stephanie Beasley</t>
  </si>
  <si>
    <t>FTX-21671-790</t>
  </si>
  <si>
    <t>CUST-64664-AS</t>
  </si>
  <si>
    <t>PRD-4772</t>
  </si>
  <si>
    <t>James Ball</t>
  </si>
  <si>
    <t>FTX-95067-647</t>
  </si>
  <si>
    <t>CUST-18465-EU</t>
  </si>
  <si>
    <t>PRD-4773</t>
  </si>
  <si>
    <t>Jeffrey Ayala</t>
  </si>
  <si>
    <t>FTX-72775-684</t>
  </si>
  <si>
    <t>CUST-24552-EU</t>
  </si>
  <si>
    <t>PRD-4774</t>
  </si>
  <si>
    <t>Elizabeth Salinas</t>
  </si>
  <si>
    <t>FTX-98620-492</t>
  </si>
  <si>
    <t>CUST-89760-AS</t>
  </si>
  <si>
    <t>PRD-4775</t>
  </si>
  <si>
    <t>Troy Miller</t>
  </si>
  <si>
    <t>FTX-17699-547</t>
  </si>
  <si>
    <t>CUST-86745-AF</t>
  </si>
  <si>
    <t>PRD-4776</t>
  </si>
  <si>
    <t>Lori Warren</t>
  </si>
  <si>
    <t>FTX-72382-227</t>
  </si>
  <si>
    <t>CUST-90857-US</t>
  </si>
  <si>
    <t>PRD-4777</t>
  </si>
  <si>
    <t>Edwin Mclaughlin</t>
  </si>
  <si>
    <t>FTX-59362-413</t>
  </si>
  <si>
    <t>CUST-13719-SA</t>
  </si>
  <si>
    <t>PRD-4778</t>
  </si>
  <si>
    <t>Jeffrey Smith</t>
  </si>
  <si>
    <t>FTX-93487-727</t>
  </si>
  <si>
    <t>CUST-98593-AS</t>
  </si>
  <si>
    <t>PRD-4779</t>
  </si>
  <si>
    <t>Jay Warren MD</t>
  </si>
  <si>
    <t>FTX-63703-303</t>
  </si>
  <si>
    <t>CUST-43582-SA</t>
  </si>
  <si>
    <t>PRD-4780</t>
  </si>
  <si>
    <t>Mrs. Brittany Taylor</t>
  </si>
  <si>
    <t>FTX-30661-779</t>
  </si>
  <si>
    <t>CUST-89029-AS</t>
  </si>
  <si>
    <t>PRD-4781</t>
  </si>
  <si>
    <t>Douglas Cooper</t>
  </si>
  <si>
    <t>FTX-71669-943</t>
  </si>
  <si>
    <t>PRD-4782</t>
  </si>
  <si>
    <t>FTX-68175-503</t>
  </si>
  <si>
    <t>CUST-24323-AF</t>
  </si>
  <si>
    <t>PRD-4783</t>
  </si>
  <si>
    <t>Rachel Brown</t>
  </si>
  <si>
    <t>FTX-86247-808</t>
  </si>
  <si>
    <t>CUST-22211-SA</t>
  </si>
  <si>
    <t>PRD-4784</t>
  </si>
  <si>
    <t>Bonnie Clark</t>
  </si>
  <si>
    <t>FTX-41610-266</t>
  </si>
  <si>
    <t>CUST-55566-SA</t>
  </si>
  <si>
    <t>PRD-4785</t>
  </si>
  <si>
    <t>Susan White</t>
  </si>
  <si>
    <t>FTX-15894-776</t>
  </si>
  <si>
    <t>CUST-79447-SA</t>
  </si>
  <si>
    <t>PRD-4786</t>
  </si>
  <si>
    <t>Tina Graves</t>
  </si>
  <si>
    <t>FTX-37305-597</t>
  </si>
  <si>
    <t>CUST-28483-AS</t>
  </si>
  <si>
    <t>PRD-4787</t>
  </si>
  <si>
    <t>FTX-51347-556</t>
  </si>
  <si>
    <t>CUST-30725-SA</t>
  </si>
  <si>
    <t>PRD-4788</t>
  </si>
  <si>
    <t>Danielle Webb</t>
  </si>
  <si>
    <t>FTX-28350-396</t>
  </si>
  <si>
    <t>CUST-19818-SA</t>
  </si>
  <si>
    <t>PRD-4789</t>
  </si>
  <si>
    <t>Barry Simpson</t>
  </si>
  <si>
    <t>FTX-73514-111</t>
  </si>
  <si>
    <t>CUST-84618-AF</t>
  </si>
  <si>
    <t>PRD-4790</t>
  </si>
  <si>
    <t>Jamie Gilbert</t>
  </si>
  <si>
    <t>FTX-97227-245</t>
  </si>
  <si>
    <t>CUST-13280-AF</t>
  </si>
  <si>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</si>
  <si>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</si>
  <si>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</si>
  <si>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</si>
  <si>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</si>
  <si>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</si>
  <si>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</si>
  <si>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</si>
  <si>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</si>
  <si>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</si>
  <si>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</si>
  <si>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</si>
  <si>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</si>
  <si>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</si>
  <si>
    <t>FTX-98297-171</t>
  </si>
  <si>
    <t>CUST-12216-EU</t>
  </si>
  <si>
    <t>PRD-4795</t>
  </si>
  <si>
    <t>Debra Evans</t>
  </si>
  <si>
    <t>FTX-52451-207</t>
  </si>
  <si>
    <t>CUST-30972-AF</t>
  </si>
  <si>
    <t>PRD-4796</t>
  </si>
  <si>
    <t>Valerie Nelson</t>
  </si>
  <si>
    <t>FTX-23494-577</t>
  </si>
  <si>
    <t>CUST-49823-AS</t>
  </si>
  <si>
    <t>PRD-4797</t>
  </si>
  <si>
    <t>Kathy Barajas</t>
  </si>
  <si>
    <t>FTX-61699-318</t>
  </si>
  <si>
    <t>CUST-34168-EU</t>
  </si>
  <si>
    <t>PRD-4798</t>
  </si>
  <si>
    <t>Mary Roberts</t>
  </si>
  <si>
    <t>FTX-94365-224</t>
  </si>
  <si>
    <t>CUST-20293-EU</t>
  </si>
  <si>
    <t>PRD-4799</t>
  </si>
  <si>
    <t>Savannah Rivers</t>
  </si>
  <si>
    <t>FTX-90833-768</t>
  </si>
  <si>
    <t>CUST-72099-EU</t>
  </si>
  <si>
    <t>PRD-4800</t>
  </si>
  <si>
    <t>Cheryl Archer</t>
  </si>
  <si>
    <t>FTX-33111-377</t>
  </si>
  <si>
    <t>CUST-44243-AS</t>
  </si>
  <si>
    <t>PRD-4801</t>
  </si>
  <si>
    <t>David Bolton</t>
  </si>
  <si>
    <t>FTX-78045-802</t>
  </si>
  <si>
    <t>CUST-92883-AF</t>
  </si>
  <si>
    <t>PRD-4802</t>
  </si>
  <si>
    <t>Carlos Stanton</t>
  </si>
  <si>
    <t>FTX-43279-937</t>
  </si>
  <si>
    <t>CUST-87484-US</t>
  </si>
  <si>
    <t>PRD-4803</t>
  </si>
  <si>
    <t>Anthony Stone</t>
  </si>
  <si>
    <t>FTX-33227-373</t>
  </si>
  <si>
    <t>CUST-55432-AF</t>
  </si>
  <si>
    <t>PRD-4804</t>
  </si>
  <si>
    <t>Sarah Cardenas</t>
  </si>
  <si>
    <t>FTX-24323-245</t>
  </si>
  <si>
    <t>CUST-72368-US</t>
  </si>
  <si>
    <t>PRD-4805</t>
  </si>
  <si>
    <t>Brian Herrera</t>
  </si>
  <si>
    <t>FTX-43571-659</t>
  </si>
  <si>
    <t>CUST-57214-EU</t>
  </si>
  <si>
    <t>PRD-4806</t>
  </si>
  <si>
    <t>Gregory White</t>
  </si>
  <si>
    <t>FTX-16463-528</t>
  </si>
  <si>
    <t>CUST-41818-SA</t>
  </si>
  <si>
    <t>PRD-4807</t>
  </si>
  <si>
    <t>FTX-38814-631</t>
  </si>
  <si>
    <t>CUST-97631-AF</t>
  </si>
  <si>
    <t>PRD-4808</t>
  </si>
  <si>
    <t>Jenna Kent</t>
  </si>
  <si>
    <t>FTX-86145-199</t>
  </si>
  <si>
    <t>CUST-69594-AS</t>
  </si>
  <si>
    <t>PRD-4809</t>
  </si>
  <si>
    <t>Dr. Tonya Cook</t>
  </si>
  <si>
    <t>FTX-35948-850</t>
  </si>
  <si>
    <t>CUST-14101-US</t>
  </si>
  <si>
    <t>PRD-4810</t>
  </si>
  <si>
    <t>Judith Mack</t>
  </si>
  <si>
    <t>FTX-23410-601</t>
  </si>
  <si>
    <t>CUST-17521-SA</t>
  </si>
  <si>
    <t>PRD-4811</t>
  </si>
  <si>
    <t>FTX-99653-914</t>
  </si>
  <si>
    <t>CUST-61241-AF</t>
  </si>
  <si>
    <t>PRD-4812</t>
  </si>
  <si>
    <t>Jonathan Huerta</t>
  </si>
  <si>
    <t>FTX-65816-304</t>
  </si>
  <si>
    <t>CUST-84550-US</t>
  </si>
  <si>
    <t>PRD-4813</t>
  </si>
  <si>
    <t>Eric Branch</t>
  </si>
  <si>
    <t>FTX-44944-806</t>
  </si>
  <si>
    <t>CUST-48324-AF</t>
  </si>
  <si>
    <t>PRD-4814</t>
  </si>
  <si>
    <t>Kellie Acevedo</t>
  </si>
  <si>
    <t>FTX-24219-626</t>
  </si>
  <si>
    <t>CUST-19322-AF</t>
  </si>
  <si>
    <t>PRD-4815</t>
  </si>
  <si>
    <t>Kristina Cruz</t>
  </si>
  <si>
    <t>FTX-47889-869</t>
  </si>
  <si>
    <t>CUST-40701-SA</t>
  </si>
  <si>
    <t>PRD-4816</t>
  </si>
  <si>
    <t>Vanessa Ware</t>
  </si>
  <si>
    <t>FTX-14155-655</t>
  </si>
  <si>
    <t>CUST-69171-US</t>
  </si>
  <si>
    <t>PRD-4817</t>
  </si>
  <si>
    <t>David Ramos</t>
  </si>
  <si>
    <t>FTX-92668-757</t>
  </si>
  <si>
    <t>CUST-18846-SA</t>
  </si>
  <si>
    <t>PRD-4818</t>
  </si>
  <si>
    <t>Paul Anderson</t>
  </si>
  <si>
    <t>FTX-90786-798</t>
  </si>
  <si>
    <t>CUST-51175-AS</t>
  </si>
  <si>
    <t>PRD-4819</t>
  </si>
  <si>
    <t>Amber Robinson</t>
  </si>
  <si>
    <t>FTX-12901-756</t>
  </si>
  <si>
    <t>CUST-23541-AS</t>
  </si>
  <si>
    <t>PRD-4820</t>
  </si>
  <si>
    <t>FTX-75349-482</t>
  </si>
  <si>
    <t>CUST-82992-SA</t>
  </si>
  <si>
    <t>PRD-4821</t>
  </si>
  <si>
    <t>Billy Petersen</t>
  </si>
  <si>
    <t>FTX-24733-540</t>
  </si>
  <si>
    <t>CUST-90287-AS</t>
  </si>
  <si>
    <t>PRD-4822</t>
  </si>
  <si>
    <t>Melissa Baker</t>
  </si>
  <si>
    <t>FTX-62279-836</t>
  </si>
  <si>
    <t>CUST-10717-EU</t>
  </si>
  <si>
    <t>PRD-4823</t>
  </si>
  <si>
    <t>Donna Schroeder</t>
  </si>
  <si>
    <t>FTX-99879-635</t>
  </si>
  <si>
    <t>CUST-70884-AF</t>
  </si>
  <si>
    <t>PRD-4824</t>
  </si>
  <si>
    <t>Bryan Madden</t>
  </si>
  <si>
    <t>FTX-64293-862</t>
  </si>
  <si>
    <t>CUST-56459-AS</t>
  </si>
  <si>
    <t>PRD-4825</t>
  </si>
  <si>
    <t>Catherine Ware</t>
  </si>
  <si>
    <t>FTX-38690-654</t>
  </si>
  <si>
    <t>CUST-54289-EU</t>
  </si>
  <si>
    <t>PRD-4826</t>
  </si>
  <si>
    <t>Jimmy Kim</t>
  </si>
  <si>
    <t>FTX-83322-893</t>
  </si>
  <si>
    <t>CUST-24560-AF</t>
  </si>
  <si>
    <t>PRD-4827</t>
  </si>
  <si>
    <t>Madison Griffin</t>
  </si>
  <si>
    <t>FTX-38729-825</t>
  </si>
  <si>
    <t>CUST-25497-AF</t>
  </si>
  <si>
    <t>PRD-4828</t>
  </si>
  <si>
    <t>FTX-94579-408</t>
  </si>
  <si>
    <t>CUST-57035-SA</t>
  </si>
  <si>
    <t>PRD-4829</t>
  </si>
  <si>
    <t>Craig Rodriguez</t>
  </si>
  <si>
    <t>FTX-30834-681</t>
  </si>
  <si>
    <t>CUST-77071-US</t>
  </si>
  <si>
    <t>PRD-4830</t>
  </si>
  <si>
    <t>Brenda Wilson</t>
  </si>
  <si>
    <t>FTX-94799-388</t>
  </si>
  <si>
    <t>CUST-12820-AF</t>
  </si>
  <si>
    <t>PRD-4831</t>
  </si>
  <si>
    <t>Jason Ramirez MD</t>
  </si>
  <si>
    <t>FTX-28514-607</t>
  </si>
  <si>
    <t>CUST-85604-US</t>
  </si>
  <si>
    <t>PRD-4832</t>
  </si>
  <si>
    <t>Sara Johnson</t>
  </si>
  <si>
    <t>FTX-12852-641</t>
  </si>
  <si>
    <t>CUST-96009-AS</t>
  </si>
  <si>
    <t>PRD-4833</t>
  </si>
  <si>
    <t>Michael Jordan</t>
  </si>
  <si>
    <t>FTX-15182-427</t>
  </si>
  <si>
    <t>CUST-15591-EU</t>
  </si>
  <si>
    <t>PRD-4834</t>
  </si>
  <si>
    <t>Dr. Rachel Patterson DDS</t>
  </si>
  <si>
    <t>FTX-55925-771</t>
  </si>
  <si>
    <t>CUST-12752-SA</t>
  </si>
  <si>
    <t>PRD-4835</t>
  </si>
  <si>
    <t>Joseph Rodriguez</t>
  </si>
  <si>
    <t>FTX-32968-466</t>
  </si>
  <si>
    <t>CUST-21310-AS</t>
  </si>
  <si>
    <t>PRD-4836</t>
  </si>
  <si>
    <t>David Simmons</t>
  </si>
  <si>
    <t>FTX-96341-149</t>
  </si>
  <si>
    <t>CUST-52519-SA</t>
  </si>
  <si>
    <t>PRD-4837</t>
  </si>
  <si>
    <t>Stephanie Wright</t>
  </si>
  <si>
    <t>FTX-47352-462</t>
  </si>
  <si>
    <t>CUST-15104-EU</t>
  </si>
  <si>
    <t>PRD-4838</t>
  </si>
  <si>
    <t>George Graham</t>
  </si>
  <si>
    <t>FTX-45266-138</t>
  </si>
  <si>
    <t>CUST-14521-US</t>
  </si>
  <si>
    <t>PRD-4839</t>
  </si>
  <si>
    <t>Victor Santiago</t>
  </si>
  <si>
    <t>FTX-75170-479</t>
  </si>
  <si>
    <t>CUST-82138-EU</t>
  </si>
  <si>
    <t>PRD-4840</t>
  </si>
  <si>
    <t>Katherine Morgan</t>
  </si>
  <si>
    <t>FTX-70642-732</t>
  </si>
  <si>
    <t>CUST-48460-EU</t>
  </si>
  <si>
    <t>PRD-4841</t>
  </si>
  <si>
    <t>Sara Cain</t>
  </si>
  <si>
    <t>FTX-17819-708</t>
  </si>
  <si>
    <t>CUST-87160-US</t>
  </si>
  <si>
    <t>PRD-4842</t>
  </si>
  <si>
    <t>Andrew Hawkins</t>
  </si>
  <si>
    <t>FTX-55641-979</t>
  </si>
  <si>
    <t>CUST-94824-AF</t>
  </si>
  <si>
    <t>PRD-4843</t>
  </si>
  <si>
    <t>Deborah Holden</t>
  </si>
  <si>
    <t>FTX-11676-373</t>
  </si>
  <si>
    <t>CUST-66364-US</t>
  </si>
  <si>
    <t>PRD-4844</t>
  </si>
  <si>
    <t>FTX-70281-272</t>
  </si>
  <si>
    <t>CUST-40446-EU</t>
  </si>
  <si>
    <t>PRD-4845</t>
  </si>
  <si>
    <t>Nicole Bishop</t>
  </si>
  <si>
    <t>FTX-77443-673</t>
  </si>
  <si>
    <t>CUST-56939-AF</t>
  </si>
  <si>
    <t>PRD-4846</t>
  </si>
  <si>
    <t>Ronald Crawford</t>
  </si>
  <si>
    <t>FTX-10537-806</t>
  </si>
  <si>
    <t>CUST-17401-SA</t>
  </si>
  <si>
    <t>PRD-4847</t>
  </si>
  <si>
    <t>Abigail Arellano</t>
  </si>
  <si>
    <t>FTX-50721-711</t>
  </si>
  <si>
    <t>CUST-42225-AF</t>
  </si>
  <si>
    <t>PRD-4848</t>
  </si>
  <si>
    <t>Kelly Moore</t>
  </si>
  <si>
    <t>FTX-97733-613</t>
  </si>
  <si>
    <t>CUST-37847-AF</t>
  </si>
  <si>
    <t>PRD-4849</t>
  </si>
  <si>
    <t>Justin Black</t>
  </si>
  <si>
    <t>FTX-87714-135</t>
  </si>
  <si>
    <t>CUST-81278-US</t>
  </si>
  <si>
    <t>PRD-4850</t>
  </si>
  <si>
    <t>Christine Reeves</t>
  </si>
  <si>
    <t>FTX-61868-507</t>
  </si>
  <si>
    <t>CUST-82564-EU</t>
  </si>
  <si>
    <t>PRD-4851</t>
  </si>
  <si>
    <t>Brian Morris</t>
  </si>
  <si>
    <t>FTX-35829-891</t>
  </si>
  <si>
    <t>CUST-12017-EU</t>
  </si>
  <si>
    <t>PRD-4852</t>
  </si>
  <si>
    <t>Stacy Oliver</t>
  </si>
  <si>
    <t>FTX-15528-453</t>
  </si>
  <si>
    <t>CUST-49105-AS</t>
  </si>
  <si>
    <t>PRD-4853</t>
  </si>
  <si>
    <t>Alexander Robinson</t>
  </si>
  <si>
    <t>FTX-73085-861</t>
  </si>
  <si>
    <t>CUST-79398-SA</t>
  </si>
  <si>
    <t>PRD-4854</t>
  </si>
  <si>
    <t>Carla Caldwell</t>
  </si>
  <si>
    <t>FTX-25679-788</t>
  </si>
  <si>
    <t>CUST-87554-SA</t>
  </si>
  <si>
    <t>PRD-4855</t>
  </si>
  <si>
    <t>Krystal Myers</t>
  </si>
  <si>
    <t>FTX-18417-153</t>
  </si>
  <si>
    <t>CUST-22800-EU</t>
  </si>
  <si>
    <t>PRD-4856</t>
  </si>
  <si>
    <t>Jennifer Riggs</t>
  </si>
  <si>
    <t>FTX-40761-377</t>
  </si>
  <si>
    <t>CUST-58478-EU</t>
  </si>
  <si>
    <t>PRD-4857</t>
  </si>
  <si>
    <t>Brian Lewis</t>
  </si>
  <si>
    <t>FTX-50285-520</t>
  </si>
  <si>
    <t>CUST-38581-US</t>
  </si>
  <si>
    <t>PRD-4858</t>
  </si>
  <si>
    <t>Michelle Benson</t>
  </si>
  <si>
    <t>FTX-92337-449</t>
  </si>
  <si>
    <t>CUST-26013-US</t>
  </si>
  <si>
    <t>PRD-4859</t>
  </si>
  <si>
    <t>Courtney Jackson</t>
  </si>
  <si>
    <t>FTX-18251-130</t>
  </si>
  <si>
    <t>CUST-30029-AS</t>
  </si>
  <si>
    <t>PRD-4860</t>
  </si>
  <si>
    <t>Kendra Davila</t>
  </si>
  <si>
    <t>FTX-55702-924</t>
  </si>
  <si>
    <t>CUST-75959-AS</t>
  </si>
  <si>
    <t>PRD-4861</t>
  </si>
  <si>
    <t>Traci Woodard</t>
  </si>
  <si>
    <t>FTX-78180-680</t>
  </si>
  <si>
    <t>CUST-28095-EU</t>
  </si>
  <si>
    <t>PRD-4862</t>
  </si>
  <si>
    <t>Richard Lucas DDS</t>
  </si>
  <si>
    <t>FTX-82989-953</t>
  </si>
  <si>
    <t>CUST-53957-SA</t>
  </si>
  <si>
    <t>PRD-4863</t>
  </si>
  <si>
    <t>Benjamin Fields</t>
  </si>
  <si>
    <t>FTX-60739-867</t>
  </si>
  <si>
    <t>CUST-21427-AS</t>
  </si>
  <si>
    <t>PRD-4864</t>
  </si>
  <si>
    <t>Jennifer Mitchell</t>
  </si>
  <si>
    <t>FTX-57659-188</t>
  </si>
  <si>
    <t>CUST-31178-EU</t>
  </si>
  <si>
    <t>PRD-4865</t>
  </si>
  <si>
    <t>Steven Barnett</t>
  </si>
  <si>
    <t>FTX-33097-296</t>
  </si>
  <si>
    <t>CUST-18343-SA</t>
  </si>
  <si>
    <t>PRD-4866</t>
  </si>
  <si>
    <t>Jason Johnson</t>
  </si>
  <si>
    <t>FTX-24434-503</t>
  </si>
  <si>
    <t>CUST-67951-US</t>
  </si>
  <si>
    <t>PRD-4867</t>
  </si>
  <si>
    <t>Joyce Cook</t>
  </si>
  <si>
    <t>FTX-53673-572</t>
  </si>
  <si>
    <t>CUST-56021-AS</t>
  </si>
  <si>
    <t>PRD-4868</t>
  </si>
  <si>
    <t>Robert Johnston</t>
  </si>
  <si>
    <t>FTX-93588-167</t>
  </si>
  <si>
    <t>CUST-43064-US</t>
  </si>
  <si>
    <t>PRD-4869</t>
  </si>
  <si>
    <t>FTX-86145-170</t>
  </si>
  <si>
    <t>CUST-10023-US</t>
  </si>
  <si>
    <t>PRD-4870</t>
  </si>
  <si>
    <t>Sarah French</t>
  </si>
  <si>
    <t>FTX-17574-646</t>
  </si>
  <si>
    <t>CUST-33562-EU</t>
  </si>
  <si>
    <t>PRD-4871</t>
  </si>
  <si>
    <t>Mrs. Peggy Mathis MD</t>
  </si>
  <si>
    <t>FTX-38249-261</t>
  </si>
  <si>
    <t>CUST-66499-SA</t>
  </si>
  <si>
    <t>PRD-4872</t>
  </si>
  <si>
    <t>Crystal Dawson</t>
  </si>
  <si>
    <t>FTX-36708-879</t>
  </si>
  <si>
    <t>CUST-79205-US</t>
  </si>
  <si>
    <t>PRD-4873</t>
  </si>
  <si>
    <t>Dr. Julie Walker MD</t>
  </si>
  <si>
    <t>FTX-98155-986</t>
  </si>
  <si>
    <t>CUST-18077-AS</t>
  </si>
  <si>
    <t>PRD-4874</t>
  </si>
  <si>
    <t>Larry Davis</t>
  </si>
  <si>
    <t>FTX-18193-252</t>
  </si>
  <si>
    <t>CUST-95180-AS</t>
  </si>
  <si>
    <t>PRD-4875</t>
  </si>
  <si>
    <t>Courtney Howe</t>
  </si>
  <si>
    <t>FTX-57254-777</t>
  </si>
  <si>
    <t>CUST-22290-AF</t>
  </si>
  <si>
    <t>PRD-4876</t>
  </si>
  <si>
    <t>Cindy Black</t>
  </si>
  <si>
    <t>FTX-70529-408</t>
  </si>
  <si>
    <t>CUST-29718-EU</t>
  </si>
  <si>
    <t>PRD-4877</t>
  </si>
  <si>
    <t>Mary Weber</t>
  </si>
  <si>
    <t>FTX-87060-732</t>
  </si>
  <si>
    <t>CUST-88874-AF</t>
  </si>
  <si>
    <t>PRD-4878</t>
  </si>
  <si>
    <t>Katherine Bell</t>
  </si>
  <si>
    <t>FTX-11102-384</t>
  </si>
  <si>
    <t>CUST-27787-EU</t>
  </si>
  <si>
    <t>PRD-4879</t>
  </si>
  <si>
    <t>Madeline Campbell</t>
  </si>
  <si>
    <t>FTX-84722-593</t>
  </si>
  <si>
    <t>CUST-61504-SA</t>
  </si>
  <si>
    <t>PRD-4880</t>
  </si>
  <si>
    <t>Nathan Lewis</t>
  </si>
  <si>
    <t>FTX-83664-163</t>
  </si>
  <si>
    <t>CUST-68660-US</t>
  </si>
  <si>
    <t>PRD-4881</t>
  </si>
  <si>
    <t>Sarah Hendrix</t>
  </si>
  <si>
    <t>FTX-91118-180</t>
  </si>
  <si>
    <t>CUST-75089-AS</t>
  </si>
  <si>
    <t>PRD-4882</t>
  </si>
  <si>
    <t>Emily Miller</t>
  </si>
  <si>
    <t>FTX-27806-648</t>
  </si>
  <si>
    <t>CUST-40804-AS</t>
  </si>
  <si>
    <t>PRD-4883</t>
  </si>
  <si>
    <t>Charles Caldwell</t>
  </si>
  <si>
    <t>FTX-51226-392</t>
  </si>
  <si>
    <t>CUST-28882-SA</t>
  </si>
  <si>
    <t>PRD-4884</t>
  </si>
  <si>
    <t>Aaron Johnson</t>
  </si>
  <si>
    <t>FTX-74802-745</t>
  </si>
  <si>
    <t>CUST-41827-EU</t>
  </si>
  <si>
    <t>PRD-4885</t>
  </si>
  <si>
    <t>James Walker</t>
  </si>
  <si>
    <t>FTX-22847-363</t>
  </si>
  <si>
    <t>CUST-11340-US</t>
  </si>
  <si>
    <t>PRD-4886</t>
  </si>
  <si>
    <t>Sarah Haney</t>
  </si>
  <si>
    <t>FTX-67579-113</t>
  </si>
  <si>
    <t>CUST-37036-US</t>
  </si>
  <si>
    <t>PRD-4887</t>
  </si>
  <si>
    <t>Caroline Hernandez</t>
  </si>
  <si>
    <t>FTX-19569-729</t>
  </si>
  <si>
    <t>CUST-34294-SA</t>
  </si>
  <si>
    <t>PRD-4888</t>
  </si>
  <si>
    <t>Austin Sandoval</t>
  </si>
  <si>
    <t>FTX-47852-959</t>
  </si>
  <si>
    <t>CUST-44455-EU</t>
  </si>
  <si>
    <t>PRD-4889</t>
  </si>
  <si>
    <t>Kimberly Olson</t>
  </si>
  <si>
    <t>FTX-22312-818</t>
  </si>
  <si>
    <t>CUST-40973-AF</t>
  </si>
  <si>
    <t>PRD-4890</t>
  </si>
  <si>
    <t>Leslie Ramirez</t>
  </si>
  <si>
    <t>FTX-33700-216</t>
  </si>
  <si>
    <t>CUST-34340-AS</t>
  </si>
  <si>
    <t>PRD-4891</t>
  </si>
  <si>
    <t>FTX-66899-258</t>
  </si>
  <si>
    <t>CUST-75770-US</t>
  </si>
  <si>
    <t>PRD-4892</t>
  </si>
  <si>
    <t>Richard Burke</t>
  </si>
  <si>
    <t>FTX-45539-873</t>
  </si>
  <si>
    <t>CUST-85868-AS</t>
  </si>
  <si>
    <t>PRD-4893</t>
  </si>
  <si>
    <t>Ashley Scott</t>
  </si>
  <si>
    <t>FTX-82370-660</t>
  </si>
  <si>
    <t>CUST-65479-AS</t>
  </si>
  <si>
    <t>PRD-4894</t>
  </si>
  <si>
    <t>Kathy Johnson</t>
  </si>
  <si>
    <t>FTX-53534-627</t>
  </si>
  <si>
    <t>CUST-85343-EU</t>
  </si>
  <si>
    <t>PRD-4895</t>
  </si>
  <si>
    <t>Michael Howell</t>
  </si>
  <si>
    <t>FTX-79384-509</t>
  </si>
  <si>
    <t>CUST-81056-AS</t>
  </si>
  <si>
    <t>PRD-4896</t>
  </si>
  <si>
    <t>Brandon Reyes</t>
  </si>
  <si>
    <t>FTX-37179-237</t>
  </si>
  <si>
    <t>CUST-62677-AS</t>
  </si>
  <si>
    <t>PRD-4897</t>
  </si>
  <si>
    <t>Cassandra Paul</t>
  </si>
  <si>
    <t>FTX-56890-382</t>
  </si>
  <si>
    <t>CUST-13458-AS</t>
  </si>
  <si>
    <t>PRD-4898</t>
  </si>
  <si>
    <t>Tina Williams</t>
  </si>
  <si>
    <t>FTX-52439-489</t>
  </si>
  <si>
    <t>CUST-22003-SA</t>
  </si>
  <si>
    <t>PRD-4899</t>
  </si>
  <si>
    <t>Darius Lopez</t>
  </si>
  <si>
    <t>FTX-96151-900</t>
  </si>
  <si>
    <t>CUST-26361-US</t>
  </si>
  <si>
    <t>PRD-4900</t>
  </si>
  <si>
    <t>Richard Jordan</t>
  </si>
  <si>
    <t>FTX-96811-135</t>
  </si>
  <si>
    <t>CUST-72759-EU</t>
  </si>
  <si>
    <t>PRD-4901</t>
  </si>
  <si>
    <t>Jacqueline Murphy</t>
  </si>
  <si>
    <t>FTX-24103-206</t>
  </si>
  <si>
    <t>CUST-56979-US</t>
  </si>
  <si>
    <t>PRD-4902</t>
  </si>
  <si>
    <t>Kathleen Austin</t>
  </si>
  <si>
    <t>FTX-58342-563</t>
  </si>
  <si>
    <t>CUST-76531-SA</t>
  </si>
  <si>
    <t>PRD-4903</t>
  </si>
  <si>
    <t>Megan Nixon</t>
  </si>
  <si>
    <t>FTX-36345-860</t>
  </si>
  <si>
    <t>CUST-55006-AF</t>
  </si>
  <si>
    <t>PRD-4904</t>
  </si>
  <si>
    <t>Jose Berger</t>
  </si>
  <si>
    <t>FTX-86867-422</t>
  </si>
  <si>
    <t>CUST-54222-SA</t>
  </si>
  <si>
    <t>PRD-4905</t>
  </si>
  <si>
    <t>Jason Hodge</t>
  </si>
  <si>
    <t>FTX-62478-181</t>
  </si>
  <si>
    <t>CUST-81534-SA</t>
  </si>
  <si>
    <t>PRD-4906</t>
  </si>
  <si>
    <t>Sierra Barker</t>
  </si>
  <si>
    <t>FTX-37314-642</t>
  </si>
  <si>
    <t>CUST-96152-AS</t>
  </si>
  <si>
    <t>PRD-4907</t>
  </si>
  <si>
    <t>Meagan Gregory</t>
  </si>
  <si>
    <t>FTX-40907-895</t>
  </si>
  <si>
    <t>CUST-84443-US</t>
  </si>
  <si>
    <t>PRD-4908</t>
  </si>
  <si>
    <t>Kevin Coffey</t>
  </si>
  <si>
    <t>FTX-59048-864</t>
  </si>
  <si>
    <t>CUST-96845-SA</t>
  </si>
  <si>
    <t>PRD-4909</t>
  </si>
  <si>
    <t>Patrick Williams</t>
  </si>
  <si>
    <t>FTX-82472-858</t>
  </si>
  <si>
    <t>CUST-59478-AF</t>
  </si>
  <si>
    <t>PRD-4910</t>
  </si>
  <si>
    <t>Tina Klein</t>
  </si>
  <si>
    <t>FTX-76873-781</t>
  </si>
  <si>
    <t>CUST-84699-SA</t>
  </si>
  <si>
    <t>PRD-4911</t>
  </si>
  <si>
    <t>Laurie Henry</t>
  </si>
  <si>
    <t>FTX-79429-827</t>
  </si>
  <si>
    <t>CUST-57649-AF</t>
  </si>
  <si>
    <t>PRD-4912</t>
  </si>
  <si>
    <t>Jason Wolfe</t>
  </si>
  <si>
    <t>FTX-68285-811</t>
  </si>
  <si>
    <t>CUST-46381-EU</t>
  </si>
  <si>
    <t>PRD-4913</t>
  </si>
  <si>
    <t>Joseph Decker</t>
  </si>
  <si>
    <t>FTX-82209-904</t>
  </si>
  <si>
    <t>CUST-85567-SA</t>
  </si>
  <si>
    <t>PRD-4914</t>
  </si>
  <si>
    <t>Cesar Benitez</t>
  </si>
  <si>
    <t>FTX-77537-428</t>
  </si>
  <si>
    <t>CUST-73317-SA</t>
  </si>
  <si>
    <t>PRD-4915</t>
  </si>
  <si>
    <t>Dr. John Callahan MD</t>
  </si>
  <si>
    <t>FTX-27967-435</t>
  </si>
  <si>
    <t>CUST-86383-SA</t>
  </si>
  <si>
    <t>PRD-4916</t>
  </si>
  <si>
    <t>Stefanie Ford</t>
  </si>
  <si>
    <t>FTX-42921-437</t>
  </si>
  <si>
    <t>CUST-55460-AS</t>
  </si>
  <si>
    <t>PRD-4917</t>
  </si>
  <si>
    <t>Olivia Martin</t>
  </si>
  <si>
    <t>FTX-29831-985</t>
  </si>
  <si>
    <t>CUST-48908-US</t>
  </si>
  <si>
    <t>PRD-4918</t>
  </si>
  <si>
    <t>Christopher Collins</t>
  </si>
  <si>
    <t>FTX-99619-335</t>
  </si>
  <si>
    <t>CUST-37314-AS</t>
  </si>
  <si>
    <t>PRD-4919</t>
  </si>
  <si>
    <t>Amanda Morales</t>
  </si>
  <si>
    <t>FTX-92696-489</t>
  </si>
  <si>
    <t>CUST-29422-US</t>
  </si>
  <si>
    <t>PRD-4920</t>
  </si>
  <si>
    <t>Victoria Roth</t>
  </si>
  <si>
    <t>FTX-85747-905</t>
  </si>
  <si>
    <t>CUST-24255-EU</t>
  </si>
  <si>
    <t>PRD-4921</t>
  </si>
  <si>
    <t>Anna Rodriguez</t>
  </si>
  <si>
    <t>FTX-57241-636</t>
  </si>
  <si>
    <t>CUST-95367-EU</t>
  </si>
  <si>
    <t>PRD-4922</t>
  </si>
  <si>
    <t>Amy Harrington</t>
  </si>
  <si>
    <t>FTX-16515-453</t>
  </si>
  <si>
    <t>CUST-51185-AS</t>
  </si>
  <si>
    <t>PRD-4923</t>
  </si>
  <si>
    <t>Casey Deleon</t>
  </si>
  <si>
    <t>FTX-84493-836</t>
  </si>
  <si>
    <t>CUST-88143-US</t>
  </si>
  <si>
    <t>PRD-4924</t>
  </si>
  <si>
    <t>Linda Ramos</t>
  </si>
  <si>
    <t>FTX-58088-797</t>
  </si>
  <si>
    <t>CUST-95971-EU</t>
  </si>
  <si>
    <t>PRD-4925</t>
  </si>
  <si>
    <t>Christopher Simon</t>
  </si>
  <si>
    <t>FTX-80832-673</t>
  </si>
  <si>
    <t>PRD-4926</t>
  </si>
  <si>
    <t>FTX-73008-344</t>
  </si>
  <si>
    <t>CUST-85514-AF</t>
  </si>
  <si>
    <t>PRD-4927</t>
  </si>
  <si>
    <t>Brent Kelly</t>
  </si>
  <si>
    <t>FTX-53501-878</t>
  </si>
  <si>
    <t>CUST-61141-AS</t>
  </si>
  <si>
    <t>PRD-4928</t>
  </si>
  <si>
    <t>Bryan Bennett</t>
  </si>
  <si>
    <t>FTX-62142-656</t>
  </si>
  <si>
    <t>CUST-87541-SA</t>
  </si>
  <si>
    <t>PRD-4929</t>
  </si>
  <si>
    <t>Jennifer Simon</t>
  </si>
  <si>
    <t>FTX-76021-785</t>
  </si>
  <si>
    <t>CUST-37353-EU</t>
  </si>
  <si>
    <t>PRD-4930</t>
  </si>
  <si>
    <t>Amber Brown</t>
  </si>
  <si>
    <t>FTX-32208-172</t>
  </si>
  <si>
    <t>CUST-91483-AF</t>
  </si>
  <si>
    <t>PRD-4931</t>
  </si>
  <si>
    <t>Lori Hoffman</t>
  </si>
  <si>
    <t>FTX-26510-578</t>
  </si>
  <si>
    <t>CUST-67304-AS</t>
  </si>
  <si>
    <t>PRD-4932</t>
  </si>
  <si>
    <t>Jennifer Wilson</t>
  </si>
  <si>
    <t>FTX-24690-746</t>
  </si>
  <si>
    <t>CUST-84495-US</t>
  </si>
  <si>
    <t>PRD-4933</t>
  </si>
  <si>
    <t>Taylor Bennett</t>
  </si>
  <si>
    <t>FTX-42116-884</t>
  </si>
  <si>
    <t>CUST-95255-US</t>
  </si>
  <si>
    <t>PRD-4934</t>
  </si>
  <si>
    <t>Melissa Flowers</t>
  </si>
  <si>
    <t>FTX-74959-328</t>
  </si>
  <si>
    <t>CUST-30389-AS</t>
  </si>
  <si>
    <t>PRD-4935</t>
  </si>
  <si>
    <t>Lori Ball</t>
  </si>
  <si>
    <t>FTX-33087-469</t>
  </si>
  <si>
    <t>CUST-34470-AF</t>
  </si>
  <si>
    <t>PRD-4936</t>
  </si>
  <si>
    <t>FTX-23043-237</t>
  </si>
  <si>
    <t>CUST-39661-SA</t>
  </si>
  <si>
    <t>PRD-4937</t>
  </si>
  <si>
    <t>Anna Martinez</t>
  </si>
  <si>
    <t>FTX-84622-217</t>
  </si>
  <si>
    <t>CUST-87106-EU</t>
  </si>
  <si>
    <t>PRD-4938</t>
  </si>
  <si>
    <t>FTX-48867-968</t>
  </si>
  <si>
    <t>CUST-85148-AS</t>
  </si>
  <si>
    <t>PRD-4939</t>
  </si>
  <si>
    <t>Leonard Young</t>
  </si>
  <si>
    <t>FTX-95255-665</t>
  </si>
  <si>
    <t>CUST-60690-US</t>
  </si>
  <si>
    <t>PRD-4940</t>
  </si>
  <si>
    <t>Bobby Brown</t>
  </si>
  <si>
    <t>FTX-10429-274</t>
  </si>
  <si>
    <t>CUST-92303-AS</t>
  </si>
  <si>
    <t>PRD-4941</t>
  </si>
  <si>
    <t>Patricia Pearson</t>
  </si>
  <si>
    <t>FTX-41522-289</t>
  </si>
  <si>
    <t>CUST-58772-EU</t>
  </si>
  <si>
    <t>PRD-4942</t>
  </si>
  <si>
    <t>Matthew Stevens</t>
  </si>
  <si>
    <t>FTX-41183-433</t>
  </si>
  <si>
    <t>CUST-69384-SA</t>
  </si>
  <si>
    <t>PRD-4943</t>
  </si>
  <si>
    <t>Diane Castro</t>
  </si>
  <si>
    <t>FTX-68796-168</t>
  </si>
  <si>
    <t>CUST-30933-AS</t>
  </si>
  <si>
    <t>PRD-4944</t>
  </si>
  <si>
    <t>William Holt</t>
  </si>
  <si>
    <t>FTX-68504-177</t>
  </si>
  <si>
    <t>CUST-44644-AS</t>
  </si>
  <si>
    <t>PRD-4945</t>
  </si>
  <si>
    <t>Virginia Roberts</t>
  </si>
  <si>
    <t>FTX-59332-368</t>
  </si>
  <si>
    <t>CUST-35739-US</t>
  </si>
  <si>
    <t>PRD-4946</t>
  </si>
  <si>
    <t>Jeremy Walls</t>
  </si>
  <si>
    <t>FTX-69192-525</t>
  </si>
  <si>
    <t>CUST-15014-EU</t>
  </si>
  <si>
    <t>PRD-4947</t>
  </si>
  <si>
    <t>Chase Nelson</t>
  </si>
  <si>
    <t>FTX-94032-141</t>
  </si>
  <si>
    <t>CUST-50981-SA</t>
  </si>
  <si>
    <t>PRD-4948</t>
  </si>
  <si>
    <t>Edward Shepard</t>
  </si>
  <si>
    <t>FTX-10856-244</t>
  </si>
  <si>
    <t>CUST-70104-AS</t>
  </si>
  <si>
    <t>PRD-4949</t>
  </si>
  <si>
    <t>Joshua Smith</t>
  </si>
  <si>
    <t>FTX-64873-744</t>
  </si>
  <si>
    <t>CUST-16108-EU</t>
  </si>
  <si>
    <t>PRD-4950</t>
  </si>
  <si>
    <t>Bob Webb</t>
  </si>
  <si>
    <t>FTX-35971-658</t>
  </si>
  <si>
    <t>CUST-50045-EU</t>
  </si>
  <si>
    <t>PRD-4951</t>
  </si>
  <si>
    <t>Michael Allen</t>
  </si>
  <si>
    <t>FTX-97434-952</t>
  </si>
  <si>
    <t>CUST-43297-US</t>
  </si>
  <si>
    <t>PRD-4952</t>
  </si>
  <si>
    <t>Jeremiah Harris</t>
  </si>
  <si>
    <t>FTX-39743-297</t>
  </si>
  <si>
    <t>CUST-26827-EU</t>
  </si>
  <si>
    <t>PRD-4953</t>
  </si>
  <si>
    <t>Latoya Barnes</t>
  </si>
  <si>
    <t>FTX-90008-381</t>
  </si>
  <si>
    <t>CUST-20410-EU</t>
  </si>
  <si>
    <t>PRD-4954</t>
  </si>
  <si>
    <t>Mr. Nathan Salas</t>
  </si>
  <si>
    <t>FTX-17960-485</t>
  </si>
  <si>
    <t>CUST-55591-AS</t>
  </si>
  <si>
    <t>PRD-4955</t>
  </si>
  <si>
    <t>Heidi Nguyen</t>
  </si>
  <si>
    <t>FTX-14650-550</t>
  </si>
  <si>
    <t>CUST-55589-SA</t>
  </si>
  <si>
    <t>PRD-4956</t>
  </si>
  <si>
    <t>Austin Green</t>
  </si>
  <si>
    <t>FTX-89071-714</t>
  </si>
  <si>
    <t>CUST-49300-US</t>
  </si>
  <si>
    <t>PRD-4957</t>
  </si>
  <si>
    <t>Veronica Bates</t>
  </si>
  <si>
    <t>FTX-52133-731</t>
  </si>
  <si>
    <t>CUST-80741-EU</t>
  </si>
  <si>
    <t>PRD-4958</t>
  </si>
  <si>
    <t>Dan Martinez</t>
  </si>
  <si>
    <t>FTX-70733-127</t>
  </si>
  <si>
    <t>CUST-38100-EU</t>
  </si>
  <si>
    <t>PRD-4959</t>
  </si>
  <si>
    <t>Sean Moss</t>
  </si>
  <si>
    <t>FTX-68633-522</t>
  </si>
  <si>
    <t>CUST-87387-US</t>
  </si>
  <si>
    <t>PRD-4960</t>
  </si>
  <si>
    <t>Nicholas Lawson</t>
  </si>
  <si>
    <t>FTX-46932-923</t>
  </si>
  <si>
    <t>CUST-27890-AS</t>
  </si>
  <si>
    <t>PRD-4961</t>
  </si>
  <si>
    <t>Brittany Torres</t>
  </si>
  <si>
    <t>FTX-37710-679</t>
  </si>
  <si>
    <t>CUST-64212-AS</t>
  </si>
  <si>
    <t>PRD-4962</t>
  </si>
  <si>
    <t>FTX-80714-274</t>
  </si>
  <si>
    <t>CUST-83258-SA</t>
  </si>
  <si>
    <t>PRD-4963</t>
  </si>
  <si>
    <t>Wanda Cook</t>
  </si>
  <si>
    <t>FTX-85322-382</t>
  </si>
  <si>
    <t>CUST-28434-US</t>
  </si>
  <si>
    <t>PRD-4964</t>
  </si>
  <si>
    <t>Angelica Hansen</t>
  </si>
  <si>
    <t>FTX-89739-528</t>
  </si>
  <si>
    <t>CUST-75209-AF</t>
  </si>
  <si>
    <t>PRD-4965</t>
  </si>
  <si>
    <t>Nicholas Hanson</t>
  </si>
  <si>
    <t>FTX-16645-902</t>
  </si>
  <si>
    <t>CUST-65118-AS</t>
  </si>
  <si>
    <t>PRD-4966</t>
  </si>
  <si>
    <t>Christopher Powell</t>
  </si>
  <si>
    <t>FTX-63817-408</t>
  </si>
  <si>
    <t>CUST-79512-AF</t>
  </si>
  <si>
    <t>PRD-4967</t>
  </si>
  <si>
    <t>Matthew Thompson</t>
  </si>
  <si>
    <t>FTX-51591-199</t>
  </si>
  <si>
    <t>CUST-82159-SA</t>
  </si>
  <si>
    <t>PRD-4968</t>
  </si>
  <si>
    <t>Eric Moore</t>
  </si>
  <si>
    <t>FTX-78324-701</t>
  </si>
  <si>
    <t>CUST-61409-SA</t>
  </si>
  <si>
    <t>PRD-4969</t>
  </si>
  <si>
    <t>Judy Burnett</t>
  </si>
  <si>
    <t>FTX-34634-990</t>
  </si>
  <si>
    <t>CUST-56858-AS</t>
  </si>
  <si>
    <t>PRD-4970</t>
  </si>
  <si>
    <t>Clarence Guerrero</t>
  </si>
  <si>
    <t>FTX-50643-456</t>
  </si>
  <si>
    <t>CUST-15461-US</t>
  </si>
  <si>
    <t>PRD-4971</t>
  </si>
  <si>
    <t>Nicole Schroeder</t>
  </si>
  <si>
    <t>FTX-24781-698</t>
  </si>
  <si>
    <t>CUST-91380-EU</t>
  </si>
  <si>
    <t>PRD-4972</t>
  </si>
  <si>
    <t>Brandon Miller</t>
  </si>
  <si>
    <t>FTX-11857-795</t>
  </si>
  <si>
    <t>CUST-11684-US</t>
  </si>
  <si>
    <t>PRD-4973</t>
  </si>
  <si>
    <t>Rebecca Foster</t>
  </si>
  <si>
    <t>FTX-79753-624</t>
  </si>
  <si>
    <t>CUST-11937-SA</t>
  </si>
  <si>
    <t>PRD-4974</t>
  </si>
  <si>
    <t>David Baker</t>
  </si>
  <si>
    <t>FTX-24443-756</t>
  </si>
  <si>
    <t>CUST-59090-SA</t>
  </si>
  <si>
    <t>PRD-4975</t>
  </si>
  <si>
    <t>Paul Vincent</t>
  </si>
  <si>
    <t>FTX-15456-303</t>
  </si>
  <si>
    <t>CUST-44614-AS</t>
  </si>
  <si>
    <t>PRD-4976</t>
  </si>
  <si>
    <t>Natalie Palmer</t>
  </si>
  <si>
    <t>FTX-80147-233</t>
  </si>
  <si>
    <t>CUST-53325-AF</t>
  </si>
  <si>
    <t>PRD-4977</t>
  </si>
  <si>
    <t>Alyssa Stewart</t>
  </si>
  <si>
    <t>FTX-34593-785</t>
  </si>
  <si>
    <t>CUST-80202-AF</t>
  </si>
  <si>
    <t>PRD-4978</t>
  </si>
  <si>
    <t>FTX-28145-221</t>
  </si>
  <si>
    <t>CUST-19963-US</t>
  </si>
  <si>
    <t>PRD-4979</t>
  </si>
  <si>
    <t>Susan Wright</t>
  </si>
  <si>
    <t>FTX-22754-320</t>
  </si>
  <si>
    <t>CUST-78663-AS</t>
  </si>
  <si>
    <t>PRD-4980</t>
  </si>
  <si>
    <t>Sylvia Avila</t>
  </si>
  <si>
    <t>FTX-42828-933</t>
  </si>
  <si>
    <t>CUST-67651-US</t>
  </si>
  <si>
    <t>PRD-4981</t>
  </si>
  <si>
    <t>Corey Ochoa</t>
  </si>
  <si>
    <t>FTX-31603-568</t>
  </si>
  <si>
    <t>CUST-42772-AS</t>
  </si>
  <si>
    <t>PRD-4982</t>
  </si>
  <si>
    <t>Lori Myers</t>
  </si>
  <si>
    <t>FTX-30984-410</t>
  </si>
  <si>
    <t>CUST-64098-EU</t>
  </si>
  <si>
    <t>PRD-4983</t>
  </si>
  <si>
    <t>Gregory Walters</t>
  </si>
  <si>
    <t>FTX-76885-381</t>
  </si>
  <si>
    <t>CUST-50015-US</t>
  </si>
  <si>
    <t>PRD-4984</t>
  </si>
  <si>
    <t>Phillip Davis</t>
  </si>
  <si>
    <t>FTX-52139-440</t>
  </si>
  <si>
    <t>CUST-62761-US</t>
  </si>
  <si>
    <t>PRD-4985</t>
  </si>
  <si>
    <t>Kathy Graves</t>
  </si>
  <si>
    <t>FTX-70171-339</t>
  </si>
  <si>
    <t>CUST-15322-US</t>
  </si>
  <si>
    <t>PRD-4986</t>
  </si>
  <si>
    <t>FTX-33550-987</t>
  </si>
  <si>
    <t>CUST-28427-EU</t>
  </si>
  <si>
    <t>PRD-4987</t>
  </si>
  <si>
    <t>FTX-27204-998</t>
  </si>
  <si>
    <t>CUST-34861-AF</t>
  </si>
  <si>
    <t>PRD-4988</t>
  </si>
  <si>
    <t>Deanna Bell</t>
  </si>
  <si>
    <t>FTX-67363-646</t>
  </si>
  <si>
    <t>CUST-10363-SA</t>
  </si>
  <si>
    <t>PRD-4989</t>
  </si>
  <si>
    <t>Shelley Mccoy</t>
  </si>
  <si>
    <t>FTX-44571-145</t>
  </si>
  <si>
    <t>CUST-83970-AS</t>
  </si>
  <si>
    <t>PRD-4990</t>
  </si>
  <si>
    <t>Elizabeth Hamilton</t>
  </si>
  <si>
    <t>FTX-72982-331</t>
  </si>
  <si>
    <t>CUST-26111-SA</t>
  </si>
  <si>
    <t>PRD-4991</t>
  </si>
  <si>
    <t>Scott Berger</t>
  </si>
  <si>
    <t>FTX-37243-453</t>
  </si>
  <si>
    <t>CUST-59650-AS</t>
  </si>
  <si>
    <t>PRD-4992</t>
  </si>
  <si>
    <t>James Coleman</t>
  </si>
  <si>
    <t>FTX-24699-487</t>
  </si>
  <si>
    <t>CUST-95707-AS</t>
  </si>
  <si>
    <t>PRD-4993</t>
  </si>
  <si>
    <t>Lorraine Walter</t>
  </si>
  <si>
    <t>FTX-80885-203</t>
  </si>
  <si>
    <t>CUST-88222-EU</t>
  </si>
  <si>
    <t>PRD-4994</t>
  </si>
  <si>
    <t>Adam Kelley</t>
  </si>
  <si>
    <t>FTX-74926-572</t>
  </si>
  <si>
    <t>CUST-21213-US</t>
  </si>
  <si>
    <t>PRD-4995</t>
  </si>
  <si>
    <t>Derek Cruz</t>
  </si>
  <si>
    <t>FTX-55637-502</t>
  </si>
  <si>
    <t>CUST-17790-EU</t>
  </si>
  <si>
    <t>PRD-4996</t>
  </si>
  <si>
    <t>David Paul</t>
  </si>
  <si>
    <t>FTX-43707-520</t>
  </si>
  <si>
    <t>CUST-64622-AF</t>
  </si>
  <si>
    <t>PRD-4997</t>
  </si>
  <si>
    <t>Dr. Andrew Kelley</t>
  </si>
  <si>
    <t>FTX-42184-898</t>
  </si>
  <si>
    <t>CUST-14462-EU</t>
  </si>
  <si>
    <t>PRD-4998</t>
  </si>
  <si>
    <t>Peter West</t>
  </si>
  <si>
    <t>FTX-26036-319</t>
  </si>
  <si>
    <t>CUST-76638-AS</t>
  </si>
  <si>
    <t>PRD-4999</t>
  </si>
  <si>
    <t>Robert Fields</t>
  </si>
  <si>
    <t>Phone Number</t>
  </si>
  <si>
    <t>Address Line 1</t>
  </si>
  <si>
    <t>City</t>
  </si>
  <si>
    <t>Postcode</t>
  </si>
  <si>
    <t>Loyalty Card</t>
  </si>
  <si>
    <t>019 Steven Passage Suite 363</t>
  </si>
  <si>
    <t>West Debbiestad</t>
  </si>
  <si>
    <t>No</t>
  </si>
  <si>
    <t>38045770@yahoo.com</t>
  </si>
  <si>
    <t>38869 Molina Gateway</t>
  </si>
  <si>
    <t>Jessicatown</t>
  </si>
  <si>
    <t>7557 Contreras Ramp Apt. 872</t>
  </si>
  <si>
    <t>East Sarah</t>
  </si>
  <si>
    <t>llopez61@hotmail.com</t>
  </si>
  <si>
    <t>0869 Mike Road</t>
  </si>
  <si>
    <t>Samanthaberg</t>
  </si>
  <si>
    <t>489 Lauren Manor</t>
  </si>
  <si>
    <t>South Bobby</t>
  </si>
  <si>
    <t>charris1330@hotmail.com</t>
  </si>
  <si>
    <t>11541 Edgar Mount</t>
  </si>
  <si>
    <t>Pearsontown</t>
  </si>
  <si>
    <t>Yes</t>
  </si>
  <si>
    <t>43483 Mason Square Apt. 771</t>
  </si>
  <si>
    <t>Johnsonmouth</t>
  </si>
  <si>
    <t>jvazquez0918@hotmail.com</t>
  </si>
  <si>
    <t>76415 Nicholas Crossing Apt. 822</t>
  </si>
  <si>
    <t>Amyburgh</t>
  </si>
  <si>
    <t>67068 Zimmerman Ports Apt. 541</t>
  </si>
  <si>
    <t>East Kristi</t>
  </si>
  <si>
    <t>bperry12@hotmail.com</t>
  </si>
  <si>
    <t>313 King Crossing</t>
  </si>
  <si>
    <t>Port Neil</t>
  </si>
  <si>
    <t>234 Crystal Ford</t>
  </si>
  <si>
    <t>Knightport</t>
  </si>
  <si>
    <t>srivera792@yahoo.com</t>
  </si>
  <si>
    <t>63681 Edwards Junction Apt. 311</t>
  </si>
  <si>
    <t>Rogerburgh</t>
  </si>
  <si>
    <t>46751 Sean Shore Apt. 207</t>
  </si>
  <si>
    <t>Michaelton</t>
  </si>
  <si>
    <t>74406383@yahoo.com</t>
  </si>
  <si>
    <t>53770 Swanson Glen Suite 617</t>
  </si>
  <si>
    <t>Cherylborough</t>
  </si>
  <si>
    <t>887 Bowman Mountains Apt. 071</t>
  </si>
  <si>
    <t>North Joshuamouth</t>
  </si>
  <si>
    <t>dryan88@yahoo.com</t>
  </si>
  <si>
    <t>5880 Johnson Shores Suite 474</t>
  </si>
  <si>
    <t>East Laurenberg</t>
  </si>
  <si>
    <t>259 Chapman Meadow Suite 586</t>
  </si>
  <si>
    <t>East Michaelton</t>
  </si>
  <si>
    <t>0138444@yahoo.com</t>
  </si>
  <si>
    <t>8460 Decker Ways</t>
  </si>
  <si>
    <t>Gutierrezstad</t>
  </si>
  <si>
    <t>06280 Amanda Light</t>
  </si>
  <si>
    <t>Zamorafort</t>
  </si>
  <si>
    <t>mnguyen05@yahoo.com</t>
  </si>
  <si>
    <t>25813 Mccormick Village Apt. 090</t>
  </si>
  <si>
    <t>Josephborough</t>
  </si>
  <si>
    <t>63358 David Spur Suite 955</t>
  </si>
  <si>
    <t>Jenniferton</t>
  </si>
  <si>
    <t>mhawkins86@gmail.com</t>
  </si>
  <si>
    <t>93329 Aguilar Lake Suite 005</t>
  </si>
  <si>
    <t>Bonniestad</t>
  </si>
  <si>
    <t>5739 Linda Throughway</t>
  </si>
  <si>
    <t>South Brandifurt</t>
  </si>
  <si>
    <t>1670861@gmail.com</t>
  </si>
  <si>
    <t>82668 Montgomery Hills Apt. 860</t>
  </si>
  <si>
    <t>East Laurie</t>
  </si>
  <si>
    <t>850 Medina Springs Apt. 106</t>
  </si>
  <si>
    <t>East Charleschester</t>
  </si>
  <si>
    <t>sbaker48@gmail.com</t>
  </si>
  <si>
    <t>58717 Benjamin Fields</t>
  </si>
  <si>
    <t>Josephstad</t>
  </si>
  <si>
    <t>059 Chang Bridge Apt. 304</t>
  </si>
  <si>
    <t>Moraleston</t>
  </si>
  <si>
    <t>sjohnson23@yahoo.com</t>
  </si>
  <si>
    <t>166 Simmons Parkway</t>
  </si>
  <si>
    <t>Marilyntown</t>
  </si>
  <si>
    <t>2238 Scott Wells</t>
  </si>
  <si>
    <t>Benitezbury</t>
  </si>
  <si>
    <t>tpalmer263@gmail.com</t>
  </si>
  <si>
    <t>8167 Troy Club Suite 291</t>
  </si>
  <si>
    <t>Jamesfort</t>
  </si>
  <si>
    <t>96570 Ellis Trail</t>
  </si>
  <si>
    <t>Manuelmouth</t>
  </si>
  <si>
    <t>lcurry65@hotmail.com</t>
  </si>
  <si>
    <t>18820 Mcknight Ports</t>
  </si>
  <si>
    <t>West Mckenziemouth</t>
  </si>
  <si>
    <t>7534 Jackson Burg Suite 277</t>
  </si>
  <si>
    <t>Davishaven</t>
  </si>
  <si>
    <t>psnow855@gmail.com</t>
  </si>
  <si>
    <t>136 Larry Street</t>
  </si>
  <si>
    <t>Michaelbury</t>
  </si>
  <si>
    <t>526 Bentley Villages</t>
  </si>
  <si>
    <t>Paulland</t>
  </si>
  <si>
    <t>80606906@yahoo.com</t>
  </si>
  <si>
    <t>207 Valenzuela Rue Suite 770</t>
  </si>
  <si>
    <t>Morrowborough</t>
  </si>
  <si>
    <t>7937 Miller Route Suite 487</t>
  </si>
  <si>
    <t>Port Davidbury</t>
  </si>
  <si>
    <t>jparker3924@gmail.com</t>
  </si>
  <si>
    <t>673 Elizabeth Streets</t>
  </si>
  <si>
    <t>Olsenton</t>
  </si>
  <si>
    <t>2614 Cunningham Shores Suite 100</t>
  </si>
  <si>
    <t>Travismouth</t>
  </si>
  <si>
    <t>dtaylor81@yahoo.com</t>
  </si>
  <si>
    <t>8135 Nelson Summit</t>
  </si>
  <si>
    <t>Cynthiaburgh</t>
  </si>
  <si>
    <t>07784 Richmond Mission Suite 172</t>
  </si>
  <si>
    <t>Gardnerborough</t>
  </si>
  <si>
    <t>sroy09@gmail.com</t>
  </si>
  <si>
    <t>4537 Hamilton Mission</t>
  </si>
  <si>
    <t>East Sharonburgh</t>
  </si>
  <si>
    <t>3953 John Trail Apt. 004</t>
  </si>
  <si>
    <t>South Bradley</t>
  </si>
  <si>
    <t>jjensen4943@yahoo.com</t>
  </si>
  <si>
    <t>32385 Flowers Station Apt. 383</t>
  </si>
  <si>
    <t>North Eric</t>
  </si>
  <si>
    <t>190 Clark Stravenue Suite 904</t>
  </si>
  <si>
    <t>Ernesttown</t>
  </si>
  <si>
    <t>ecook484@yahoo.com</t>
  </si>
  <si>
    <t>261 Martin Divide</t>
  </si>
  <si>
    <t>Richardmouth</t>
  </si>
  <si>
    <t>28304 Hall Island Apt. 759</t>
  </si>
  <si>
    <t>New Johnathan</t>
  </si>
  <si>
    <t>sallen0508@hotmail.com</t>
  </si>
  <si>
    <t>291 Arellano Lights Apt. 862</t>
  </si>
  <si>
    <t>Jenniferville</t>
  </si>
  <si>
    <t>32655 Wright Turnpike</t>
  </si>
  <si>
    <t>North Meganchester</t>
  </si>
  <si>
    <t>pjohnson1665@yahoo.com</t>
  </si>
  <si>
    <t>0074 Victoria Mountain Apt. 353</t>
  </si>
  <si>
    <t>Carlafort</t>
  </si>
  <si>
    <t>82991 Bailey Lane Apt. 831</t>
  </si>
  <si>
    <t>Romerostad</t>
  </si>
  <si>
    <t>mchapman86@hotmail.com</t>
  </si>
  <si>
    <t>55123 Sparks Pass</t>
  </si>
  <si>
    <t>East Holly</t>
  </si>
  <si>
    <t>87110 Salazar Groves</t>
  </si>
  <si>
    <t>Jimenezshire</t>
  </si>
  <si>
    <t>jjohnson5802@yahoo.com</t>
  </si>
  <si>
    <t>3979 Craig Track</t>
  </si>
  <si>
    <t>New Eric</t>
  </si>
  <si>
    <t>9750 Patrick Pass</t>
  </si>
  <si>
    <t>Bernardfurt</t>
  </si>
  <si>
    <t>jflores170@hotmail.com</t>
  </si>
  <si>
    <t>036 Heath Divide Apt. 886</t>
  </si>
  <si>
    <t>Lake Alexander</t>
  </si>
  <si>
    <t>654 Johnson Ports Suite 493</t>
  </si>
  <si>
    <t>Lake Mark</t>
  </si>
  <si>
    <t>6584845@gmail.com</t>
  </si>
  <si>
    <t>119 Stacy Pines</t>
  </si>
  <si>
    <t>Port Mary</t>
  </si>
  <si>
    <t>17138 Cantrell Point Apt. 143</t>
  </si>
  <si>
    <t>Jamesmouth</t>
  </si>
  <si>
    <t>jharrison5222@hotmail.com</t>
  </si>
  <si>
    <t>4198 Michelle Ramp</t>
  </si>
  <si>
    <t>West Tara</t>
  </si>
  <si>
    <t>63896 James Port Suite 683</t>
  </si>
  <si>
    <t>North Andrew</t>
  </si>
  <si>
    <t>jkidd772@hotmail.com</t>
  </si>
  <si>
    <t>1356 Rhodes Green Suite 947</t>
  </si>
  <si>
    <t>Jonesmouth</t>
  </si>
  <si>
    <t>686 Porter Fields Suite 559</t>
  </si>
  <si>
    <t>East Ericachester</t>
  </si>
  <si>
    <t>coconnor4214@yahoo.com</t>
  </si>
  <si>
    <t>58456 Samantha Fords Suite 245</t>
  </si>
  <si>
    <t>Williambury</t>
  </si>
  <si>
    <t>27857 Norman Hollow Suite 299</t>
  </si>
  <si>
    <t>East Alyssaberg</t>
  </si>
  <si>
    <t>bbaker2633@hotmail.com</t>
  </si>
  <si>
    <t>01240 Samantha Oval Apt. 162</t>
  </si>
  <si>
    <t>North Christopherland</t>
  </si>
  <si>
    <t>943 Brown Street</t>
  </si>
  <si>
    <t>Rodneyview</t>
  </si>
  <si>
    <t>mhart04@gmail.com</t>
  </si>
  <si>
    <t>302 Rachel Mission</t>
  </si>
  <si>
    <t>North Nathan</t>
  </si>
  <si>
    <t>0707 David Island</t>
  </si>
  <si>
    <t>East Edgar</t>
  </si>
  <si>
    <t>tkent402@hotmail.com</t>
  </si>
  <si>
    <t>3629 Burns Islands</t>
  </si>
  <si>
    <t>Catherinetown</t>
  </si>
  <si>
    <t>3658 Scott Heights</t>
  </si>
  <si>
    <t>Watsonchester</t>
  </si>
  <si>
    <t>dtorres79@hotmail.com</t>
  </si>
  <si>
    <t>68400 Hicks Port</t>
  </si>
  <si>
    <t>Amberbury</t>
  </si>
  <si>
    <t>25410 Jennifer Cove Apt. 234</t>
  </si>
  <si>
    <t>Soniafurt</t>
  </si>
  <si>
    <t>swaters82@yahoo.com</t>
  </si>
  <si>
    <t>85771 Debbie Crescent Suite 539</t>
  </si>
  <si>
    <t>Shannonside</t>
  </si>
  <si>
    <t>7813 Wu Spurs</t>
  </si>
  <si>
    <t>Kaitlynview</t>
  </si>
  <si>
    <t>kcook5259@yahoo.com</t>
  </si>
  <si>
    <t>396 Watts Park Suite 890</t>
  </si>
  <si>
    <t>East Andrewton</t>
  </si>
  <si>
    <t>055 Fuentes Cliffs</t>
  </si>
  <si>
    <t>Lake Daniel</t>
  </si>
  <si>
    <t>7028925@hotmail.com</t>
  </si>
  <si>
    <t>459 Mallory Spring</t>
  </si>
  <si>
    <t>Christopherton</t>
  </si>
  <si>
    <t>0322 Wall Skyway</t>
  </si>
  <si>
    <t>Joelville</t>
  </si>
  <si>
    <t>cperkins97@gmail.com</t>
  </si>
  <si>
    <t>1515 Oconnor Burgs</t>
  </si>
  <si>
    <t>West Franklin</t>
  </si>
  <si>
    <t>3689 Martin Camp Apt. 094</t>
  </si>
  <si>
    <t>Jenniferborough</t>
  </si>
  <si>
    <t>apatterson3054@yahoo.com</t>
  </si>
  <si>
    <t>94431 Smith Stravenue</t>
  </si>
  <si>
    <t>Matthewborough</t>
  </si>
  <si>
    <t>7358 Davis Street</t>
  </si>
  <si>
    <t>Wongton</t>
  </si>
  <si>
    <t>lmooney867@hotmail.com</t>
  </si>
  <si>
    <t>52178 Williamson Inlet Apt. 018</t>
  </si>
  <si>
    <t>Mccoyfurt</t>
  </si>
  <si>
    <t>95535 Joy Ports Suite 892</t>
  </si>
  <si>
    <t>West Allen</t>
  </si>
  <si>
    <t>mwilliams52@gmail.com</t>
  </si>
  <si>
    <t>32077 Pope Isle</t>
  </si>
  <si>
    <t>Danielleshire</t>
  </si>
  <si>
    <t>0355 Melissa Inlet Suite 110</t>
  </si>
  <si>
    <t>Brianmouth</t>
  </si>
  <si>
    <t>mwoods0414@gmail.com</t>
  </si>
  <si>
    <t>94576 Thomas Walks Suite 786</t>
  </si>
  <si>
    <t>Danielland</t>
  </si>
  <si>
    <t>75522 Barnes Via Apt. 312</t>
  </si>
  <si>
    <t>Port Donald</t>
  </si>
  <si>
    <t>jsims1939@hotmail.com</t>
  </si>
  <si>
    <t>12873 Wood Trace</t>
  </si>
  <si>
    <t>Port Shannon</t>
  </si>
  <si>
    <t>089 Davis Alley</t>
  </si>
  <si>
    <t>West Erica</t>
  </si>
  <si>
    <t>fburke5843@hotmail.com</t>
  </si>
  <si>
    <t>47533 Aaron Pine</t>
  </si>
  <si>
    <t>Port Cynthiaborough</t>
  </si>
  <si>
    <t>04148 Williams Flats</t>
  </si>
  <si>
    <t>Lake Dawnborough</t>
  </si>
  <si>
    <t>mjimenez84@gmail.com</t>
  </si>
  <si>
    <t>986 Chapman Crest</t>
  </si>
  <si>
    <t>North Jessicatown</t>
  </si>
  <si>
    <t>491 Dakota Skyway Apt. 479</t>
  </si>
  <si>
    <t>Robertburgh</t>
  </si>
  <si>
    <t>ekelley86@gmail.com</t>
  </si>
  <si>
    <t>3120 Sylvia Junction Suite 620</t>
  </si>
  <si>
    <t>East Karenstad</t>
  </si>
  <si>
    <t>19848 Benjamin Mountains</t>
  </si>
  <si>
    <t>Port Lesliemouth</t>
  </si>
  <si>
    <t>jjensen23@gmail.com</t>
  </si>
  <si>
    <t>38487 Courtney Shores</t>
  </si>
  <si>
    <t>Richardville</t>
  </si>
  <si>
    <t>921 Melissa Islands Suite 660</t>
  </si>
  <si>
    <t>Danastad</t>
  </si>
  <si>
    <t>bferguson211@yahoo.com</t>
  </si>
  <si>
    <t>4756 Green Shore</t>
  </si>
  <si>
    <t>North Davidland</t>
  </si>
  <si>
    <t>8184 Nelson Shoal</t>
  </si>
  <si>
    <t>Johnsonview</t>
  </si>
  <si>
    <t>msmith44@yahoo.com</t>
  </si>
  <si>
    <t>670 Jackson Plaza Suite 208</t>
  </si>
  <si>
    <t>Holderview</t>
  </si>
  <si>
    <t>311 Meyer Drive</t>
  </si>
  <si>
    <t>Tracybury</t>
  </si>
  <si>
    <t>vcollins1543@hotmail.com</t>
  </si>
  <si>
    <t>469 Christian Meadows</t>
  </si>
  <si>
    <t>Deborahport</t>
  </si>
  <si>
    <t>8027 Hughes Plain Suite 589</t>
  </si>
  <si>
    <t>Port Lindseyburgh</t>
  </si>
  <si>
    <t>592543435@yahoo.com</t>
  </si>
  <si>
    <t>9745 Shaun Lodge Apt. 419</t>
  </si>
  <si>
    <t>Lake Kimberly</t>
  </si>
  <si>
    <t>086 Baker Throughway Apt. 299</t>
  </si>
  <si>
    <t>New Thomas</t>
  </si>
  <si>
    <t>dfarrell3462@gmail.com</t>
  </si>
  <si>
    <t>118 Harris Harbor</t>
  </si>
  <si>
    <t>Williamsonberg</t>
  </si>
  <si>
    <t>268 Berry Rest</t>
  </si>
  <si>
    <t>Briannaton</t>
  </si>
  <si>
    <t>8426435@yahoo.com</t>
  </si>
  <si>
    <t>41332 Derrick Points</t>
  </si>
  <si>
    <t>West Josebury</t>
  </si>
  <si>
    <t>8040 Katherine Overpass Apt. 348</t>
  </si>
  <si>
    <t>East Christopher</t>
  </si>
  <si>
    <t>tchambers612@yahoo.com</t>
  </si>
  <si>
    <t>560 Jennifer Field Suite 427</t>
  </si>
  <si>
    <t>North Mackenziestad</t>
  </si>
  <si>
    <t>93840 Patrick Center Suite 838</t>
  </si>
  <si>
    <t>New Andrea</t>
  </si>
  <si>
    <t>aroman4689@gmail.com</t>
  </si>
  <si>
    <t>661 Martin Tunnel</t>
  </si>
  <si>
    <t>Rachelstad</t>
  </si>
  <si>
    <t>1565 Smith Forge</t>
  </si>
  <si>
    <t>Angelashire</t>
  </si>
  <si>
    <t>gjones086@yahoo.com</t>
  </si>
  <si>
    <t>97910 Merritt Terrace</t>
  </si>
  <si>
    <t>Velazquezborough</t>
  </si>
  <si>
    <t>079 Stephen Vista</t>
  </si>
  <si>
    <t>Port Hannahborough</t>
  </si>
  <si>
    <t>athomas5966@gmail.com</t>
  </si>
  <si>
    <t>11567 Shaw Crossing Apt. 635</t>
  </si>
  <si>
    <t>Greenport</t>
  </si>
  <si>
    <t>23564 Collins Gateway Suite 763</t>
  </si>
  <si>
    <t>North Audreyville</t>
  </si>
  <si>
    <t>mroberts4380@gmail.com</t>
  </si>
  <si>
    <t>815 Sharp Field</t>
  </si>
  <si>
    <t>South Andreastad</t>
  </si>
  <si>
    <t>473 Jonathan Highway</t>
  </si>
  <si>
    <t>Port Paul</t>
  </si>
  <si>
    <t>srodriguez84@gmail.com</t>
  </si>
  <si>
    <t>9740 Parks Haven</t>
  </si>
  <si>
    <t>Lake Chasebury</t>
  </si>
  <si>
    <t>97054 Kelly Cliffs Apt. 377</t>
  </si>
  <si>
    <t>Eatonfort</t>
  </si>
  <si>
    <t>2636163@gmail.com</t>
  </si>
  <si>
    <t>61506 Arnold Loaf</t>
  </si>
  <si>
    <t>Amberstad</t>
  </si>
  <si>
    <t>932 Simmons Station Apt. 372</t>
  </si>
  <si>
    <t>Williamton</t>
  </si>
  <si>
    <t>727000997@hotmail.com</t>
  </si>
  <si>
    <t>89125 Jackson Meadow Suite 818</t>
  </si>
  <si>
    <t>Jenningsshire</t>
  </si>
  <si>
    <t>38433 Susan Burg Apt. 640</t>
  </si>
  <si>
    <t>Lake Meganton</t>
  </si>
  <si>
    <t>dwilson8388@hotmail.com</t>
  </si>
  <si>
    <t>05824 Sandra Brooks</t>
  </si>
  <si>
    <t>Port Jesse</t>
  </si>
  <si>
    <t>0282 Alexander Ferry</t>
  </si>
  <si>
    <t>Maryberg</t>
  </si>
  <si>
    <t>895494795@gmail.com</t>
  </si>
  <si>
    <t>412 Linda Extensions</t>
  </si>
  <si>
    <t>South Joseph</t>
  </si>
  <si>
    <t>2117 Castillo Via Suite 927</t>
  </si>
  <si>
    <t>West Melissa</t>
  </si>
  <si>
    <t>jritter6602@gmail.com</t>
  </si>
  <si>
    <t>39041 Sanchez Estates</t>
  </si>
  <si>
    <t>Lake Brianmouth</t>
  </si>
  <si>
    <t>65931 Robert Extension Suite 364</t>
  </si>
  <si>
    <t>New Timothy</t>
  </si>
  <si>
    <t>dpotter29@gmail.com</t>
  </si>
  <si>
    <t>569 Davis Road</t>
  </si>
  <si>
    <t>New Rodneymouth</t>
  </si>
  <si>
    <t>86298 Bender Lodge</t>
  </si>
  <si>
    <t>Christophertown</t>
  </si>
  <si>
    <t>agilmore494@hotmail.com</t>
  </si>
  <si>
    <t>816 George Meadow Apt. 194</t>
  </si>
  <si>
    <t>West Robertoburgh</t>
  </si>
  <si>
    <t>3985 Daniel Passage Apt. 255</t>
  </si>
  <si>
    <t>East Ana</t>
  </si>
  <si>
    <t>jfrye5942@yahoo.com</t>
  </si>
  <si>
    <t>6857 Allen Heights Suite 521</t>
  </si>
  <si>
    <t>Sharimouth</t>
  </si>
  <si>
    <t>012 Drake Junctions Suite 581</t>
  </si>
  <si>
    <t>East Michaelfurt</t>
  </si>
  <si>
    <t>40949584@hotmail.com</t>
  </si>
  <si>
    <t>01767 Todd Highway</t>
  </si>
  <si>
    <t>West John</t>
  </si>
  <si>
    <t>80890 John Bridge</t>
  </si>
  <si>
    <t>New Kennethfort</t>
  </si>
  <si>
    <t>bgallegos59@yahoo.com</t>
  </si>
  <si>
    <t>8592 Nunez Walks</t>
  </si>
  <si>
    <t>Robertland</t>
  </si>
  <si>
    <t>7693 Charles Brooks</t>
  </si>
  <si>
    <t>Rayhaven</t>
  </si>
  <si>
    <t>131359569@gmail.com</t>
  </si>
  <si>
    <t>442 Montes Mountains Suite 880</t>
  </si>
  <si>
    <t>Rodneyside</t>
  </si>
  <si>
    <t>381 Allison Mountains Apt. 355</t>
  </si>
  <si>
    <t>Wolfemouth</t>
  </si>
  <si>
    <t>dfox08@gmail.com</t>
  </si>
  <si>
    <t>6206 Desiree Ramp</t>
  </si>
  <si>
    <t>South Cynthiatown</t>
  </si>
  <si>
    <t>0002 Kelley Springs Suite 719</t>
  </si>
  <si>
    <t>Wandastad</t>
  </si>
  <si>
    <t>cmd263@gmail.com</t>
  </si>
  <si>
    <t>6834 Mary Avenue Suite 596</t>
  </si>
  <si>
    <t>New Tyler</t>
  </si>
  <si>
    <t>1187 Golden Spring</t>
  </si>
  <si>
    <t>North Reneefort</t>
  </si>
  <si>
    <t>mlopez035@gmail.com</t>
  </si>
  <si>
    <t>89353 Baker Plains</t>
  </si>
  <si>
    <t>Lake Brian</t>
  </si>
  <si>
    <t>6070 Burton Garden Suite 899</t>
  </si>
  <si>
    <t>New Michael</t>
  </si>
  <si>
    <t>adouglas1529@hotmail.com</t>
  </si>
  <si>
    <t>134 Santiago Cove</t>
  </si>
  <si>
    <t>North Elizabeth</t>
  </si>
  <si>
    <t>1264 John Parkways Suite 372</t>
  </si>
  <si>
    <t>Harrisstad</t>
  </si>
  <si>
    <t>astanley514@gmail.com</t>
  </si>
  <si>
    <t>94545 Brianna Flats Apt. 360</t>
  </si>
  <si>
    <t>Port Susanstad</t>
  </si>
  <si>
    <t>52329 Jessica Key</t>
  </si>
  <si>
    <t>ashepherd12@yahoo.com</t>
  </si>
  <si>
    <t>9609 Anita Cliff Suite 418</t>
  </si>
  <si>
    <t>Perezville</t>
  </si>
  <si>
    <t>2899 Kyle Well</t>
  </si>
  <si>
    <t>Makaylafurt</t>
  </si>
  <si>
    <t>ecooper6286@hotmail.com</t>
  </si>
  <si>
    <t>8524 Tyler Hollow</t>
  </si>
  <si>
    <t>Ronniefurt</t>
  </si>
  <si>
    <t>19135 Melton Village</t>
  </si>
  <si>
    <t>New Emily</t>
  </si>
  <si>
    <t>dolson9121@hotmail.com</t>
  </si>
  <si>
    <t>873 Blankenship Ford Apt. 883</t>
  </si>
  <si>
    <t>Colleenhaven</t>
  </si>
  <si>
    <t>85736 Steven Summit Suite 463</t>
  </si>
  <si>
    <t>East Malikland</t>
  </si>
  <si>
    <t>vhogan128@gmail.com</t>
  </si>
  <si>
    <t>226 Watson Ports</t>
  </si>
  <si>
    <t>West Stevenside</t>
  </si>
  <si>
    <t>48672 Johnston Prairie Suite 888</t>
  </si>
  <si>
    <t>West Shellyton</t>
  </si>
  <si>
    <t>sstevens7671@hotmail.com</t>
  </si>
  <si>
    <t>77218 Amanda Walk</t>
  </si>
  <si>
    <t>Lake Edward</t>
  </si>
  <si>
    <t>3459 Shannon Crossroad Suite 958</t>
  </si>
  <si>
    <t>Coxstad</t>
  </si>
  <si>
    <t>sstevens1305@yahoo.com</t>
  </si>
  <si>
    <t>525 Wiggins Union Apt. 255</t>
  </si>
  <si>
    <t>Leonardbury</t>
  </si>
  <si>
    <t>76925 Sullivan Unions</t>
  </si>
  <si>
    <t>South Christopher</t>
  </si>
  <si>
    <t>mmoon70@hotmail.com</t>
  </si>
  <si>
    <t>867 Ponce Course Suite 877</t>
  </si>
  <si>
    <t>Greeneton</t>
  </si>
  <si>
    <t>81068 Michael Prairie</t>
  </si>
  <si>
    <t>Lake Gary</t>
  </si>
  <si>
    <t>4036196@hotmail.com</t>
  </si>
  <si>
    <t>7383 Lee Mission Apt. 298</t>
  </si>
  <si>
    <t>Smithview</t>
  </si>
  <si>
    <t>6403 Justin Port Apt. 194</t>
  </si>
  <si>
    <t>South Albert</t>
  </si>
  <si>
    <t>sstewart04@gmail.com</t>
  </si>
  <si>
    <t>07612 Taylor Estates Suite 143</t>
  </si>
  <si>
    <t>Port Stephaniefort</t>
  </si>
  <si>
    <t>8017 Jonathon Vista</t>
  </si>
  <si>
    <t>East Richardton</t>
  </si>
  <si>
    <t>aperez60@gmail.com</t>
  </si>
  <si>
    <t>9706 Wilson Brooks Apt. 103</t>
  </si>
  <si>
    <t>Lake Melanie</t>
  </si>
  <si>
    <t>08303 Perez Station</t>
  </si>
  <si>
    <t>Heatherbury</t>
  </si>
  <si>
    <t>tzimmerman61@hotmail.com</t>
  </si>
  <si>
    <t>823 Eaton Locks</t>
  </si>
  <si>
    <t>Webbhaven</t>
  </si>
  <si>
    <t>67452 Joshua Fall</t>
  </si>
  <si>
    <t>Lake Victoriabury</t>
  </si>
  <si>
    <t>egarcia369@gmail.com</t>
  </si>
  <si>
    <t>794 Cunningham Glens Apt. 958</t>
  </si>
  <si>
    <t>Vincenttown</t>
  </si>
  <si>
    <t>72208 Andrew Groves Apt. 571</t>
  </si>
  <si>
    <t>North Judy</t>
  </si>
  <si>
    <t>wcook4003@hotmail.com</t>
  </si>
  <si>
    <t>775 Richard Ranch Suite 940</t>
  </si>
  <si>
    <t>Hernandezbury</t>
  </si>
  <si>
    <t>73663 Amber Walk Suite 378</t>
  </si>
  <si>
    <t>West Jessica</t>
  </si>
  <si>
    <t>bmay524@hotmail.com</t>
  </si>
  <si>
    <t>4647 Todd Estate</t>
  </si>
  <si>
    <t>Westberg</t>
  </si>
  <si>
    <t>43419 Wagner Rest</t>
  </si>
  <si>
    <t>Port Johnny</t>
  </si>
  <si>
    <t>gnorman141@gmail.com</t>
  </si>
  <si>
    <t>446 Linda Landing</t>
  </si>
  <si>
    <t>Waltersfurt</t>
  </si>
  <si>
    <t>94133 Sharon Corner Apt. 102</t>
  </si>
  <si>
    <t>Erinfurt</t>
  </si>
  <si>
    <t>jcochran092@yahoo.com</t>
  </si>
  <si>
    <t>51994 Terri Circle</t>
  </si>
  <si>
    <t>Lake Shawnchester</t>
  </si>
  <si>
    <t>31266 Rojas Walks</t>
  </si>
  <si>
    <t>North Danaton</t>
  </si>
  <si>
    <t>ltate293@hotmail.com</t>
  </si>
  <si>
    <t>1660 Steven Parkway Suite 155</t>
  </si>
  <si>
    <t>Port Saraside</t>
  </si>
  <si>
    <t>684 Nicole Divide Apt. 484</t>
  </si>
  <si>
    <t>Juarezton</t>
  </si>
  <si>
    <t>jjohnson03@hotmail.com</t>
  </si>
  <si>
    <t>9185 Scott Common</t>
  </si>
  <si>
    <t>Serranofurt</t>
  </si>
  <si>
    <t>280 Kari Forest</t>
  </si>
  <si>
    <t>Wesleyport</t>
  </si>
  <si>
    <t>fvargas19@yahoo.com</t>
  </si>
  <si>
    <t>2349 Johnson Motorway</t>
  </si>
  <si>
    <t>Lake Zacharytown</t>
  </si>
  <si>
    <t>108 Paul Springs</t>
  </si>
  <si>
    <t>North Jesseberg</t>
  </si>
  <si>
    <t>eanderson30@gmail.com</t>
  </si>
  <si>
    <t>00422 Mitchell Terrace</t>
  </si>
  <si>
    <t>East Shannon</t>
  </si>
  <si>
    <t>849 Curry Parkways Suite 586</t>
  </si>
  <si>
    <t>Markchester</t>
  </si>
  <si>
    <t>7828295@hotmail.com</t>
  </si>
  <si>
    <t>01995 Sexton Villages</t>
  </si>
  <si>
    <t>Michaelland</t>
  </si>
  <si>
    <t>13143 Brandon Brook Apt. 487</t>
  </si>
  <si>
    <t>Jennifermouth</t>
  </si>
  <si>
    <t>javila523@yahoo.com</t>
  </si>
  <si>
    <t>45326 Scott Inlet Suite 207</t>
  </si>
  <si>
    <t>Manuelport</t>
  </si>
  <si>
    <t>28460 Newman Vista Suite 967</t>
  </si>
  <si>
    <t>Davidland</t>
  </si>
  <si>
    <t>jgillespie04@yahoo.com</t>
  </si>
  <si>
    <t>33533 Michelle Vista</t>
  </si>
  <si>
    <t>New Marissa</t>
  </si>
  <si>
    <t>2324 Kristin Stravenue Apt. 703</t>
  </si>
  <si>
    <t>Hillbury</t>
  </si>
  <si>
    <t>50414611@gmail.com</t>
  </si>
  <si>
    <t>4966 Mclean Passage</t>
  </si>
  <si>
    <t>North Alyssa</t>
  </si>
  <si>
    <t>1983 Herrera Trail</t>
  </si>
  <si>
    <t>Craigland</t>
  </si>
  <si>
    <t>pgardner5227@gmail.com</t>
  </si>
  <si>
    <t>24867 Jared Pass Suite 815</t>
  </si>
  <si>
    <t>New Juanfort</t>
  </si>
  <si>
    <t>2886 Burns Port Suite 189</t>
  </si>
  <si>
    <t>Lake Tiffanymouth</t>
  </si>
  <si>
    <t>371786526@yahoo.com</t>
  </si>
  <si>
    <t>05876 Cook Mills Apt. 828</t>
  </si>
  <si>
    <t>Lake Anthony</t>
  </si>
  <si>
    <t>74119 Buckley Mews</t>
  </si>
  <si>
    <t>South Nathan</t>
  </si>
  <si>
    <t>treeves941@gmail.com</t>
  </si>
  <si>
    <t>657 Robert Branch</t>
  </si>
  <si>
    <t>Lake Dominique</t>
  </si>
  <si>
    <t>408 Jerry Station Suite 037</t>
  </si>
  <si>
    <t>Courtneyview</t>
  </si>
  <si>
    <t>3007945@yahoo.com</t>
  </si>
  <si>
    <t>27490 Horton Trafficway Suite 922</t>
  </si>
  <si>
    <t>West Brendamouth</t>
  </si>
  <si>
    <t>629 Jennifer Freeway</t>
  </si>
  <si>
    <t>North Williamville</t>
  </si>
  <si>
    <t>llewis110@hotmail.com</t>
  </si>
  <si>
    <t>0221 Melanie Fall Apt. 651</t>
  </si>
  <si>
    <t>West Holly</t>
  </si>
  <si>
    <t>393 Robert Wells</t>
  </si>
  <si>
    <t>Michaelhaven</t>
  </si>
  <si>
    <t>mgray2070@gmail.com</t>
  </si>
  <si>
    <t>1042 George Expressway Suite 859</t>
  </si>
  <si>
    <t>Cindyland</t>
  </si>
  <si>
    <t>38098 Bobby Stream Suite 644</t>
  </si>
  <si>
    <t>Wyattbury</t>
  </si>
  <si>
    <t>ahill94@yahoo.com</t>
  </si>
  <si>
    <t>25803 Banks Stravenue</t>
  </si>
  <si>
    <t>West Marcus</t>
  </si>
  <si>
    <t>521 Barbara Turnpike Suite 836</t>
  </si>
  <si>
    <t>Christinafurt</t>
  </si>
  <si>
    <t>tpalmer753@yahoo.com</t>
  </si>
  <si>
    <t>628 Burke Islands</t>
  </si>
  <si>
    <t>Joshuatown</t>
  </si>
  <si>
    <t>1235 Timothy Falls</t>
  </si>
  <si>
    <t>Kristenmouth</t>
  </si>
  <si>
    <t>swebster9920@gmail.com</t>
  </si>
  <si>
    <t>84908 Gonzalez Course Apt. 942</t>
  </si>
  <si>
    <t>52325 Jennifer Coves</t>
  </si>
  <si>
    <t>North Loriborough</t>
  </si>
  <si>
    <t>tryan07@hotmail.com</t>
  </si>
  <si>
    <t>8089 Meyer Shoal Apt. 269</t>
  </si>
  <si>
    <t>New Karen</t>
  </si>
  <si>
    <t>36910 Mcgee Fields Apt. 590</t>
  </si>
  <si>
    <t>Smithshire</t>
  </si>
  <si>
    <t>3261663@gmail.com</t>
  </si>
  <si>
    <t>4029 Martin Terrace</t>
  </si>
  <si>
    <t>Ricardoshire</t>
  </si>
  <si>
    <t>71333 Christopher Roads Suite 421</t>
  </si>
  <si>
    <t>East Sharon</t>
  </si>
  <si>
    <t>2509253@yahoo.com</t>
  </si>
  <si>
    <t>532 John Wall Apt. 330</t>
  </si>
  <si>
    <t>Port Elizabethmouth</t>
  </si>
  <si>
    <t>1917 Maria Spring Suite 732</t>
  </si>
  <si>
    <t>West Ashley</t>
  </si>
  <si>
    <t>vfitzgerald100@gmail.com</t>
  </si>
  <si>
    <t>1191 Erin Landing</t>
  </si>
  <si>
    <t>South Travisstad</t>
  </si>
  <si>
    <t>7911 Candice Plains Suite 869</t>
  </si>
  <si>
    <t>Robertberg</t>
  </si>
  <si>
    <t>scharles3497@gmail.com</t>
  </si>
  <si>
    <t>47064 Bruce Park</t>
  </si>
  <si>
    <t>New Shelleyfort</t>
  </si>
  <si>
    <t>99965 Henderson Via</t>
  </si>
  <si>
    <t>Port Jeffreyton</t>
  </si>
  <si>
    <t>mabbott61@gmail.com</t>
  </si>
  <si>
    <t>20768 Sharon Knoll Suite 345</t>
  </si>
  <si>
    <t>Lake Cynthialand</t>
  </si>
  <si>
    <t>780 Wendy Village Apt. 824</t>
  </si>
  <si>
    <t>Lewishaven</t>
  </si>
  <si>
    <t>cgomez4915@gmail.com</t>
  </si>
  <si>
    <t>889 Garrett Common Apt. 505</t>
  </si>
  <si>
    <t>Millsport</t>
  </si>
  <si>
    <t>307 Misty Dam</t>
  </si>
  <si>
    <t>Daleborough</t>
  </si>
  <si>
    <t>0448127@hotmail.com</t>
  </si>
  <si>
    <t>801 Jonathan Ridge</t>
  </si>
  <si>
    <t>Shieldsside</t>
  </si>
  <si>
    <t>6581 Oscar Terrace Suite 503</t>
  </si>
  <si>
    <t>New Ryanmouth</t>
  </si>
  <si>
    <t>jsullivan627@hotmail.com</t>
  </si>
  <si>
    <t>683 Burgess Rapid</t>
  </si>
  <si>
    <t>Eriktown</t>
  </si>
  <si>
    <t>80835 Green Estate</t>
  </si>
  <si>
    <t>South Peterville</t>
  </si>
  <si>
    <t>wdavis48@hotmail.com</t>
  </si>
  <si>
    <t>3454 Barber Pike</t>
  </si>
  <si>
    <t>Roberthaven</t>
  </si>
  <si>
    <t>6772 Payne Mills Suite 475</t>
  </si>
  <si>
    <t>Vanessachester</t>
  </si>
  <si>
    <t>kstanley897@hotmail.com</t>
  </si>
  <si>
    <t>32591 Michael Estate</t>
  </si>
  <si>
    <t>Karaville</t>
  </si>
  <si>
    <t>372 Allen Route Apt. 010</t>
  </si>
  <si>
    <t>Laneview</t>
  </si>
  <si>
    <t>drussell2097@yahoo.com</t>
  </si>
  <si>
    <t>833 Katherine Forges</t>
  </si>
  <si>
    <t>East Lisamouth</t>
  </si>
  <si>
    <t>5235 Eric Bypass</t>
  </si>
  <si>
    <t>North Jennifer</t>
  </si>
  <si>
    <t>tallen608@hotmail.com</t>
  </si>
  <si>
    <t>5141 Christopher Underpass</t>
  </si>
  <si>
    <t>North Jonathanport</t>
  </si>
  <si>
    <t>658 Higgins Radial Apt. 976</t>
  </si>
  <si>
    <t>South Antonio</t>
  </si>
  <si>
    <t>1109438@gmail.com</t>
  </si>
  <si>
    <t>7385 Cynthia Run Suite 323</t>
  </si>
  <si>
    <t>Colestad</t>
  </si>
  <si>
    <t>1099 Miller Mount Apt. 335</t>
  </si>
  <si>
    <t>North Kellyborough</t>
  </si>
  <si>
    <t>msavage945@gmail.com</t>
  </si>
  <si>
    <t>5842 George Ports Suite 540</t>
  </si>
  <si>
    <t>Port Warren</t>
  </si>
  <si>
    <t>1558 Flores Parkways</t>
  </si>
  <si>
    <t>West Christinefurt</t>
  </si>
  <si>
    <t>nevans84@hotmail.com</t>
  </si>
  <si>
    <t>3592 Lawrence Parkways</t>
  </si>
  <si>
    <t>Annetteville</t>
  </si>
  <si>
    <t>31685 Brittney Circles</t>
  </si>
  <si>
    <t>North Howard</t>
  </si>
  <si>
    <t>tjones46@hotmail.com</t>
  </si>
  <si>
    <t>2751 Dominique Mall Suite 291</t>
  </si>
  <si>
    <t>Roychester</t>
  </si>
  <si>
    <t>455 Anthony Stream</t>
  </si>
  <si>
    <t>North Garrettburgh</t>
  </si>
  <si>
    <t>7070545@gmail.com</t>
  </si>
  <si>
    <t>31015 Craig Ranch</t>
  </si>
  <si>
    <t>East Patricia</t>
  </si>
  <si>
    <t>527 Smith Plaza Suite 982</t>
  </si>
  <si>
    <t>Davistown</t>
  </si>
  <si>
    <t>948229601@yahoo.com</t>
  </si>
  <si>
    <t>5036 Gregory Stravenue Apt. 146</t>
  </si>
  <si>
    <t>Jamieview</t>
  </si>
  <si>
    <t>5903 Galvan Streets</t>
  </si>
  <si>
    <t>Lake Elizabeth</t>
  </si>
  <si>
    <t>24422148@hotmail.com</t>
  </si>
  <si>
    <t>07991 Miller Stream Apt. 040</t>
  </si>
  <si>
    <t>Seanland</t>
  </si>
  <si>
    <t>30225 Lee Islands Apt. 623</t>
  </si>
  <si>
    <t>West Shane</t>
  </si>
  <si>
    <t>adominguez91@hotmail.com</t>
  </si>
  <si>
    <t>2201 Wallace Bridge</t>
  </si>
  <si>
    <t>North Jessica</t>
  </si>
  <si>
    <t>820 Andersen Mission Suite 314</t>
  </si>
  <si>
    <t>New Yvonne</t>
  </si>
  <si>
    <t>4248883@gmail.com</t>
  </si>
  <si>
    <t>8125 Joseph Mews Apt. 103</t>
  </si>
  <si>
    <t>New Cynthia</t>
  </si>
  <si>
    <t>493 Ann Fields Apt. 504</t>
  </si>
  <si>
    <t>Timothychester</t>
  </si>
  <si>
    <t>chunt34@yahoo.com</t>
  </si>
  <si>
    <t>829 Lisa Circles</t>
  </si>
  <si>
    <t>Reidborough</t>
  </si>
  <si>
    <t>46227 Elijah Well</t>
  </si>
  <si>
    <t>South Tracy</t>
  </si>
  <si>
    <t>mbates5561@gmail.com</t>
  </si>
  <si>
    <t>89907 Jones Stream</t>
  </si>
  <si>
    <t>Brendachester</t>
  </si>
  <si>
    <t>85343 Nguyen Pines</t>
  </si>
  <si>
    <t>East Meganview</t>
  </si>
  <si>
    <t>kherman56@gmail.com</t>
  </si>
  <si>
    <t>706 Chambers Mission</t>
  </si>
  <si>
    <t>East Steven</t>
  </si>
  <si>
    <t>612 Melanie Burg Suite 279</t>
  </si>
  <si>
    <t>Cynthiaberg</t>
  </si>
  <si>
    <t>bhansen5876@hotmail.com</t>
  </si>
  <si>
    <t>251 Dylan Squares</t>
  </si>
  <si>
    <t>East Mark</t>
  </si>
  <si>
    <t>202 Billy Fields Suite 394</t>
  </si>
  <si>
    <t>North Joseph</t>
  </si>
  <si>
    <t>anicholson716@hotmail.com</t>
  </si>
  <si>
    <t>1019 Snow Glen Apt. 440</t>
  </si>
  <si>
    <t>West Cory</t>
  </si>
  <si>
    <t>59817 Jennifer Square</t>
  </si>
  <si>
    <t>Johntown</t>
  </si>
  <si>
    <t>14509001@gmail.com</t>
  </si>
  <si>
    <t>9860 Daniel Walks Apt. 358</t>
  </si>
  <si>
    <t>New Angelahaven</t>
  </si>
  <si>
    <t>3534 Powell Throughway Apt. 108</t>
  </si>
  <si>
    <t>Rangelport</t>
  </si>
  <si>
    <t>wjohnson71@yahoo.com</t>
  </si>
  <si>
    <t>201 Lynch Dam</t>
  </si>
  <si>
    <t>West Hannah</t>
  </si>
  <si>
    <t>99708 Hancock Circle Apt. 504</t>
  </si>
  <si>
    <t>Tiffanyton</t>
  </si>
  <si>
    <t>dparker5205@yahoo.com</t>
  </si>
  <si>
    <t>24335 Collins Isle</t>
  </si>
  <si>
    <t>Leeport</t>
  </si>
  <si>
    <t>96703 Klein Brooks Suite 489</t>
  </si>
  <si>
    <t>Emilyville</t>
  </si>
  <si>
    <t>tlogan655@gmail.com</t>
  </si>
  <si>
    <t>2087 Evans Drive Apt. 327</t>
  </si>
  <si>
    <t>Nobleton</t>
  </si>
  <si>
    <t>6497 Scott Locks</t>
  </si>
  <si>
    <t>Tylermouth</t>
  </si>
  <si>
    <t>ajones54@hotmail.com</t>
  </si>
  <si>
    <t>07115 Dustin Lock</t>
  </si>
  <si>
    <t>Muellermouth</t>
  </si>
  <si>
    <t>484 Thomas Forge</t>
  </si>
  <si>
    <t>Kevinchester</t>
  </si>
  <si>
    <t>colson5461@gmail.com</t>
  </si>
  <si>
    <t>89021 Simpson Stream Suite 396</t>
  </si>
  <si>
    <t>Port Williamburgh</t>
  </si>
  <si>
    <t>73793 Melissa Passage Apt. 975</t>
  </si>
  <si>
    <t>Port Christianfort</t>
  </si>
  <si>
    <t>44298321@hotmail.com</t>
  </si>
  <si>
    <t>913 Patrick Mountain Apt. 492</t>
  </si>
  <si>
    <t>Pamelaburgh</t>
  </si>
  <si>
    <t>2502 Perez Track</t>
  </si>
  <si>
    <t>Kathystad</t>
  </si>
  <si>
    <t>jabbott4303@yahoo.com</t>
  </si>
  <si>
    <t>690 Richard Terrace</t>
  </si>
  <si>
    <t>Natashahaven</t>
  </si>
  <si>
    <t>473 Duncan Branch</t>
  </si>
  <si>
    <t>Jacksonton</t>
  </si>
  <si>
    <t>todonnell140@yahoo.com</t>
  </si>
  <si>
    <t>420 Wright Viaduct</t>
  </si>
  <si>
    <t>Port Sarah</t>
  </si>
  <si>
    <t>1251 Johnson Place Suite 021</t>
  </si>
  <si>
    <t>Randyfort</t>
  </si>
  <si>
    <t>rweber242@hotmail.com</t>
  </si>
  <si>
    <t>0370 James Flats</t>
  </si>
  <si>
    <t>Kevinshire</t>
  </si>
  <si>
    <t>929 Frey Rapids Apt. 358</t>
  </si>
  <si>
    <t>Lake Marie</t>
  </si>
  <si>
    <t>wwilliams415@gmail.com</t>
  </si>
  <si>
    <t>79697 Adkins Brook Apt. 067</t>
  </si>
  <si>
    <t>Robertsport</t>
  </si>
  <si>
    <t>5817 Colton Springs Apt. 042</t>
  </si>
  <si>
    <t>South Alexishaven</t>
  </si>
  <si>
    <t>dalvarado3794@gmail.com</t>
  </si>
  <si>
    <t>8896 Mckenzie Gateway</t>
  </si>
  <si>
    <t>East Christina</t>
  </si>
  <si>
    <t>585 James Mission Suite 058</t>
  </si>
  <si>
    <t>Port Brittanyview</t>
  </si>
  <si>
    <t>tpittman6618@hotmail.com</t>
  </si>
  <si>
    <t>16039 Scott Lodge Apt. 657</t>
  </si>
  <si>
    <t>North Devinshire</t>
  </si>
  <si>
    <t>264 Moran Branch</t>
  </si>
  <si>
    <t>Andersonberg</t>
  </si>
  <si>
    <t>dnavarro395@yahoo.com</t>
  </si>
  <si>
    <t>39776 Kathleen Islands Apt. 067</t>
  </si>
  <si>
    <t>Adamsmouth</t>
  </si>
  <si>
    <t>350 Andrea Creek Apt. 863</t>
  </si>
  <si>
    <t>Adamfurt</t>
  </si>
  <si>
    <t>mbarker7957@yahoo.com</t>
  </si>
  <si>
    <t>6729 Morris View Suite 868</t>
  </si>
  <si>
    <t>Tanyabury</t>
  </si>
  <si>
    <t>0962 James Ridges</t>
  </si>
  <si>
    <t>East Sara</t>
  </si>
  <si>
    <t>breynolds0790@hotmail.com</t>
  </si>
  <si>
    <t>022 George Mountain Suite 727</t>
  </si>
  <si>
    <t>North Christopher</t>
  </si>
  <si>
    <t>874 King Ports Apt. 626</t>
  </si>
  <si>
    <t>North Derekmouth</t>
  </si>
  <si>
    <t>manderson1682@hotmail.com</t>
  </si>
  <si>
    <t>350 Thomas Wells</t>
  </si>
  <si>
    <t>South Timothy</t>
  </si>
  <si>
    <t>785 Thomas Expressway Suite 192</t>
  </si>
  <si>
    <t>West Russellshire</t>
  </si>
  <si>
    <t>jmonroe97@yahoo.com</t>
  </si>
  <si>
    <t>3986 Harmon Dale</t>
  </si>
  <si>
    <t>Lake Jonathanport</t>
  </si>
  <si>
    <t>9879 Kimberly Summit</t>
  </si>
  <si>
    <t>Stephenfurt</t>
  </si>
  <si>
    <t>ejennings447@yahoo.com</t>
  </si>
  <si>
    <t>661 Nicole River</t>
  </si>
  <si>
    <t>West Tracy</t>
  </si>
  <si>
    <t>648 Smith Shoal Apt. 047</t>
  </si>
  <si>
    <t>Hamiltonland</t>
  </si>
  <si>
    <t>mclarke268@hotmail.com</t>
  </si>
  <si>
    <t>659 Charles Track</t>
  </si>
  <si>
    <t>South Danielle</t>
  </si>
  <si>
    <t>09982 Rodriguez Inlet Suite 761</t>
  </si>
  <si>
    <t>West Jamiefort</t>
  </si>
  <si>
    <t>msoto138@yahoo.com</t>
  </si>
  <si>
    <t>0137 Joseph Greens</t>
  </si>
  <si>
    <t>Franklinton</t>
  </si>
  <si>
    <t>046 Mckee Fall</t>
  </si>
  <si>
    <t>South Waynemouth</t>
  </si>
  <si>
    <t>swerner05@hotmail.com</t>
  </si>
  <si>
    <t>9676 Michelle Flat</t>
  </si>
  <si>
    <t>Rebeccaside</t>
  </si>
  <si>
    <t>3572 Daniel Squares Suite 943</t>
  </si>
  <si>
    <t>North Tracey</t>
  </si>
  <si>
    <t>krobles0861@gmail.com</t>
  </si>
  <si>
    <t>74250 Ashley Courts Apt. 480</t>
  </si>
  <si>
    <t>Lake Derekchester</t>
  </si>
  <si>
    <t>1681 Adams Flat</t>
  </si>
  <si>
    <t>Aaronton</t>
  </si>
  <si>
    <t>emd2111@hotmail.com</t>
  </si>
  <si>
    <t>155 Ashley Bridge</t>
  </si>
  <si>
    <t>Mcmahonstad</t>
  </si>
  <si>
    <t>2196 Gary Meadows</t>
  </si>
  <si>
    <t>Port Robinbury</t>
  </si>
  <si>
    <t>ddavidson6776@gmail.com</t>
  </si>
  <si>
    <t>963 Kevin Turnpike</t>
  </si>
  <si>
    <t>East Kristenside</t>
  </si>
  <si>
    <t>19687 Jorge Ridges Suite 639</t>
  </si>
  <si>
    <t>Martinezville</t>
  </si>
  <si>
    <t>ccampbell4407@hotmail.com</t>
  </si>
  <si>
    <t>346 Hannah Plain</t>
  </si>
  <si>
    <t>East Michelestad</t>
  </si>
  <si>
    <t>88173 Cortez Land Apt. 974</t>
  </si>
  <si>
    <t>Shelbyville</t>
  </si>
  <si>
    <t>jking460@hotmail.com</t>
  </si>
  <si>
    <t>13512 Strong Prairie Apt. 820</t>
  </si>
  <si>
    <t>South Donna</t>
  </si>
  <si>
    <t>06266 Smith Ranch Apt. 919</t>
  </si>
  <si>
    <t>Ashleyview</t>
  </si>
  <si>
    <t>cmiller289@gmail.com</t>
  </si>
  <si>
    <t>625 Cross Trafficway Suite 742</t>
  </si>
  <si>
    <t>Stewartchester</t>
  </si>
  <si>
    <t>523 Harris Inlet Suite 673</t>
  </si>
  <si>
    <t>Alexanderland</t>
  </si>
  <si>
    <t>0786540@hotmail.com</t>
  </si>
  <si>
    <t>665 Rodriguez Motorway</t>
  </si>
  <si>
    <t>Chadburgh</t>
  </si>
  <si>
    <t>1585 Bond Centers Suite 533</t>
  </si>
  <si>
    <t>Millerberg</t>
  </si>
  <si>
    <t>csmith137@gmail.com</t>
  </si>
  <si>
    <t>4426 Morgan Springs Suite 643</t>
  </si>
  <si>
    <t>Duncantown</t>
  </si>
  <si>
    <t>7814 Brooke Path</t>
  </si>
  <si>
    <t>South Juliemouth</t>
  </si>
  <si>
    <t>jlewis614@gmail.com</t>
  </si>
  <si>
    <t>7651 Frazier Mount Apt. 311</t>
  </si>
  <si>
    <t>Port Lauren</t>
  </si>
  <si>
    <t>37015 Morales Burg</t>
  </si>
  <si>
    <t>South Nicole</t>
  </si>
  <si>
    <t>elove6915@yahoo.com</t>
  </si>
  <si>
    <t>867 Martin Court Apt. 178</t>
  </si>
  <si>
    <t>Georgefurt</t>
  </si>
  <si>
    <t>03109 William Mountains</t>
  </si>
  <si>
    <t>Ballstad</t>
  </si>
  <si>
    <t>gsmith99@yahoo.com</t>
  </si>
  <si>
    <t>702 Lopez Cove</t>
  </si>
  <si>
    <t>North Joshua</t>
  </si>
  <si>
    <t>71610 Stephanie Spur Apt. 375</t>
  </si>
  <si>
    <t>Port Michael</t>
  </si>
  <si>
    <t>jbush047@yahoo.com</t>
  </si>
  <si>
    <t>3392 Sanders Plaza</t>
  </si>
  <si>
    <t>Thomasstad</t>
  </si>
  <si>
    <t>4955 Willis Way Suite 779</t>
  </si>
  <si>
    <t>South Evanchester</t>
  </si>
  <si>
    <t>rthomas303@gmail.com</t>
  </si>
  <si>
    <t>2922 Cynthia Ramp</t>
  </si>
  <si>
    <t>Kentmouth</t>
  </si>
  <si>
    <t>350 Jackson Vista Suite 103</t>
  </si>
  <si>
    <t>New Lauren</t>
  </si>
  <si>
    <t>kwilson6444@yahoo.com</t>
  </si>
  <si>
    <t>135 Robert Fork Suite 526</t>
  </si>
  <si>
    <t>Lake Sarah</t>
  </si>
  <si>
    <t>59295 Frey Mountain</t>
  </si>
  <si>
    <t>Port Kristabury</t>
  </si>
  <si>
    <t>bbaker4129@hotmail.com</t>
  </si>
  <si>
    <t>723 Vaughan Camp</t>
  </si>
  <si>
    <t>North Lindafort</t>
  </si>
  <si>
    <t>46415 Ellis Forks</t>
  </si>
  <si>
    <t>New Tara</t>
  </si>
  <si>
    <t>pgreen70@yahoo.com</t>
  </si>
  <si>
    <t>47800 Lauren Coves</t>
  </si>
  <si>
    <t>Willisfurt</t>
  </si>
  <si>
    <t>98064 Carrillo Village Suite 507</t>
  </si>
  <si>
    <t>Youngborough</t>
  </si>
  <si>
    <t>8118448@gmail.com</t>
  </si>
  <si>
    <t>83470 Kelly Summit Apt. 837</t>
  </si>
  <si>
    <t>Dorseybury</t>
  </si>
  <si>
    <t>3066 Chen Fields Suite 268</t>
  </si>
  <si>
    <t>Mckenziebury</t>
  </si>
  <si>
    <t>dwright093@gmail.com</t>
  </si>
  <si>
    <t>80655 Murphy Road</t>
  </si>
  <si>
    <t>Bassport</t>
  </si>
  <si>
    <t>8591 Allison Ramp</t>
  </si>
  <si>
    <t>Port Lindsay</t>
  </si>
  <si>
    <t>jjohnson225@gmail.com</t>
  </si>
  <si>
    <t>63288 Jeffrey Radial Suite 560</t>
  </si>
  <si>
    <t>South Mark</t>
  </si>
  <si>
    <t>45711 Murray Alley</t>
  </si>
  <si>
    <t>West Julia</t>
  </si>
  <si>
    <t>thendrix9650@hotmail.com</t>
  </si>
  <si>
    <t>60204 Dominique Crescent Suite 118</t>
  </si>
  <si>
    <t>Emilyside</t>
  </si>
  <si>
    <t>242 Steven Station</t>
  </si>
  <si>
    <t>Lake Kayla</t>
  </si>
  <si>
    <t>6832588@gmail.com</t>
  </si>
  <si>
    <t>9675 Sandra View</t>
  </si>
  <si>
    <t>New Teresa</t>
  </si>
  <si>
    <t>98554 Frederick Springs Suite 334</t>
  </si>
  <si>
    <t>bchapman37@gmail.com</t>
  </si>
  <si>
    <t>62791 Ward Mount</t>
  </si>
  <si>
    <t>Lake Alex</t>
  </si>
  <si>
    <t>64366 Jennifer Springs Suite 487</t>
  </si>
  <si>
    <t>Howellmouth</t>
  </si>
  <si>
    <t>wcrawford0235@hotmail.com</t>
  </si>
  <si>
    <t>48172 Audrey Fords</t>
  </si>
  <si>
    <t>Lake John</t>
  </si>
  <si>
    <t>288 Cynthia Alley Apt. 238</t>
  </si>
  <si>
    <t>Phillipsmouth</t>
  </si>
  <si>
    <t>nmd605@yahoo.com</t>
  </si>
  <si>
    <t>222 Richards Crossroad</t>
  </si>
  <si>
    <t>Bernardfort</t>
  </si>
  <si>
    <t>071 Cooley Harbor Suite 031</t>
  </si>
  <si>
    <t>Whitetown</t>
  </si>
  <si>
    <t>vharrell21@hotmail.com</t>
  </si>
  <si>
    <t>3131 Boyd Mission</t>
  </si>
  <si>
    <t>New Kaitlinshire</t>
  </si>
  <si>
    <t>0458 Alexandra Track Apt. 091</t>
  </si>
  <si>
    <t>North Tamarabury</t>
  </si>
  <si>
    <t>ktorres8783@gmail.com</t>
  </si>
  <si>
    <t>150 Aguilar Fall Apt. 994</t>
  </si>
  <si>
    <t>Deanmouth</t>
  </si>
  <si>
    <t>5677 Kristen Loop Apt. 515</t>
  </si>
  <si>
    <t>North Alexbury</t>
  </si>
  <si>
    <t>dmoore49@gmail.com</t>
  </si>
  <si>
    <t>3522 Edwards Glen</t>
  </si>
  <si>
    <t>Jacksonmouth</t>
  </si>
  <si>
    <t>7696 Walter Spring Apt. 354</t>
  </si>
  <si>
    <t>Port Mark</t>
  </si>
  <si>
    <t>swaller15@gmail.com</t>
  </si>
  <si>
    <t>1303 Watkins Cliff</t>
  </si>
  <si>
    <t>Williamland</t>
  </si>
  <si>
    <t>67064 Ray Overpass</t>
  </si>
  <si>
    <t>West Rebeccaton</t>
  </si>
  <si>
    <t>6164413@gmail.com</t>
  </si>
  <si>
    <t>50769 Claire Village Suite 139</t>
  </si>
  <si>
    <t>Lake James</t>
  </si>
  <si>
    <t>985 Eric Lights Apt. 125</t>
  </si>
  <si>
    <t>Fosterland</t>
  </si>
  <si>
    <t>mwhite638@hotmail.com</t>
  </si>
  <si>
    <t>6901 Campbell Estates</t>
  </si>
  <si>
    <t>Cynthiaville</t>
  </si>
  <si>
    <t>95399 Morton Oval</t>
  </si>
  <si>
    <t>Parkberg</t>
  </si>
  <si>
    <t>jleach5469@gmail.com</t>
  </si>
  <si>
    <t>98822 Jonathan Mountain Suite 796</t>
  </si>
  <si>
    <t>Ericburgh</t>
  </si>
  <si>
    <t>869 Charles Walk Suite 489</t>
  </si>
  <si>
    <t>Kevinland</t>
  </si>
  <si>
    <t>djenkins82@hotmail.com</t>
  </si>
  <si>
    <t>71202 Smith Garden</t>
  </si>
  <si>
    <t>Mooreland</t>
  </si>
  <si>
    <t>4200 Adams Summit Suite 656</t>
  </si>
  <si>
    <t>Angelabury</t>
  </si>
  <si>
    <t>rpetersen338@hotmail.com</t>
  </si>
  <si>
    <t>6791 Baker Loaf Apt. 532</t>
  </si>
  <si>
    <t>Johnsonside</t>
  </si>
  <si>
    <t>2777 Tucker Estates</t>
  </si>
  <si>
    <t>egillespie80@gmail.com</t>
  </si>
  <si>
    <t>772 Melissa Springs</t>
  </si>
  <si>
    <t>Lake Sierra</t>
  </si>
  <si>
    <t>069 Chandler Terrace</t>
  </si>
  <si>
    <t>New Mariabury</t>
  </si>
  <si>
    <t>kedwards9158@hotmail.com</t>
  </si>
  <si>
    <t>34585 Justin Points</t>
  </si>
  <si>
    <t>Annberg</t>
  </si>
  <si>
    <t>036 Beth Springs Apt. 364</t>
  </si>
  <si>
    <t>Kimshire</t>
  </si>
  <si>
    <t>tmorrison709@yahoo.com</t>
  </si>
  <si>
    <t>524 Roberson Square Suite 341</t>
  </si>
  <si>
    <t>New Garyville</t>
  </si>
  <si>
    <t>150 Gordon Ports</t>
  </si>
  <si>
    <t>North Brianton</t>
  </si>
  <si>
    <t>wellison1946@hotmail.com</t>
  </si>
  <si>
    <t>5873 Destiny Islands</t>
  </si>
  <si>
    <t>Port David</t>
  </si>
  <si>
    <t>64905 Lewis Dam Apt. 144</t>
  </si>
  <si>
    <t>New Melissaside</t>
  </si>
  <si>
    <t>chamilton6667@gmail.com</t>
  </si>
  <si>
    <t>5824 Shawna Unions</t>
  </si>
  <si>
    <t>Chelseabury</t>
  </si>
  <si>
    <t>77812 Louis Crest Apt. 506</t>
  </si>
  <si>
    <t>New Marybury</t>
  </si>
  <si>
    <t>jlowe36@yahoo.com</t>
  </si>
  <si>
    <t>12637 Cross Villages Apt. 053</t>
  </si>
  <si>
    <t>Hamptonstad</t>
  </si>
  <si>
    <t>74025 Bryan Parkways</t>
  </si>
  <si>
    <t>West Marvin</t>
  </si>
  <si>
    <t>smoon7661@yahoo.com</t>
  </si>
  <si>
    <t>188 Cox Cliffs Apt. 358</t>
  </si>
  <si>
    <t>Joseton</t>
  </si>
  <si>
    <t>30172 Buchanan Alley</t>
  </si>
  <si>
    <t>Williamsville</t>
  </si>
  <si>
    <t>rtaylor934@yahoo.com</t>
  </si>
  <si>
    <t>407 Smith Mall Suite 059</t>
  </si>
  <si>
    <t>West Ericberg</t>
  </si>
  <si>
    <t>702 Joshua Walk</t>
  </si>
  <si>
    <t>Lake Sean</t>
  </si>
  <si>
    <t>ranthony8556@hotmail.com</t>
  </si>
  <si>
    <t>90127 Bonnie Rapid</t>
  </si>
  <si>
    <t>Daniellefort</t>
  </si>
  <si>
    <t>5865 Blake Radial Suite 976</t>
  </si>
  <si>
    <t>Davisport</t>
  </si>
  <si>
    <t>mmartinez798@hotmail.com</t>
  </si>
  <si>
    <t>873 Lisa Point Suite 182</t>
  </si>
  <si>
    <t>South Anthony</t>
  </si>
  <si>
    <t>9617 Shane Loop</t>
  </si>
  <si>
    <t>North Frank</t>
  </si>
  <si>
    <t>sbishop5202@gmail.com</t>
  </si>
  <si>
    <t>42451 Timothy Shore Suite 924</t>
  </si>
  <si>
    <t>Jonesview</t>
  </si>
  <si>
    <t>090 Mark Causeway Suite 744</t>
  </si>
  <si>
    <t>South Michael</t>
  </si>
  <si>
    <t>prios760@gmail.com</t>
  </si>
  <si>
    <t>86434 May Park</t>
  </si>
  <si>
    <t>Lake Laurenhaven</t>
  </si>
  <si>
    <t>42488 John Estates</t>
  </si>
  <si>
    <t>Christianshire</t>
  </si>
  <si>
    <t>alowe6731@hotmail.com</t>
  </si>
  <si>
    <t>132 Tucker Pines Apt. 829</t>
  </si>
  <si>
    <t>Lake Jordan</t>
  </si>
  <si>
    <t>2606 Bennett Station</t>
  </si>
  <si>
    <t>Hallfurt</t>
  </si>
  <si>
    <t>lferguson20@yahoo.com</t>
  </si>
  <si>
    <t>205 Gomez Meadow Apt. 990</t>
  </si>
  <si>
    <t>Ewington</t>
  </si>
  <si>
    <t>5177 Debra Forge</t>
  </si>
  <si>
    <t>Brownfort</t>
  </si>
  <si>
    <t>7019167@hotmail.com</t>
  </si>
  <si>
    <t>7830 Hudson Camp Apt. 656</t>
  </si>
  <si>
    <t>Mackenzieland</t>
  </si>
  <si>
    <t>3447 Joseph Forge</t>
  </si>
  <si>
    <t>Fischerfort</t>
  </si>
  <si>
    <t>mlucero945@hotmail.com</t>
  </si>
  <si>
    <t>452 Sarah Walk</t>
  </si>
  <si>
    <t>New Lanceport</t>
  </si>
  <si>
    <t>0234 Joseph Greens</t>
  </si>
  <si>
    <t>Port Lance</t>
  </si>
  <si>
    <t>sturner405@gmail.com</t>
  </si>
  <si>
    <t>703 Bobby Spring Apt. 373</t>
  </si>
  <si>
    <t>Cookmouth</t>
  </si>
  <si>
    <t>24006 Young Port</t>
  </si>
  <si>
    <t>North Shannonburgh</t>
  </si>
  <si>
    <t>lharrington447@gmail.com</t>
  </si>
  <si>
    <t>4316 Joseph Mountains Apt. 217</t>
  </si>
  <si>
    <t>Bettymouth</t>
  </si>
  <si>
    <t>9945 Bryan Greens Suite 489</t>
  </si>
  <si>
    <t>Scottmouth</t>
  </si>
  <si>
    <t>lowens607@gmail.com</t>
  </si>
  <si>
    <t>7823 John Field</t>
  </si>
  <si>
    <t>Lake Michaelfort</t>
  </si>
  <si>
    <t>1793 Kelly Port Suite 816</t>
  </si>
  <si>
    <t>Port Vanessashire</t>
  </si>
  <si>
    <t>3592146@gmail.com</t>
  </si>
  <si>
    <t>2222 Huerta Mall</t>
  </si>
  <si>
    <t>Harrisfort</t>
  </si>
  <si>
    <t>32832 Haney Overpass Suite 604</t>
  </si>
  <si>
    <t>Nguyenton</t>
  </si>
  <si>
    <t>jmoreno36@yahoo.com</t>
  </si>
  <si>
    <t>2240 Ward Crossing</t>
  </si>
  <si>
    <t>New Courtney</t>
  </si>
  <si>
    <t>7155 Mary Loop Suite 917</t>
  </si>
  <si>
    <t>Coopershire</t>
  </si>
  <si>
    <t>jross90@gmail.com</t>
  </si>
  <si>
    <t>46893 Glover Skyway Suite 623</t>
  </si>
  <si>
    <t>Kirkshire</t>
  </si>
  <si>
    <t>72717 Hall Loaf Suite 072</t>
  </si>
  <si>
    <t>South Jamesbury</t>
  </si>
  <si>
    <t>jiv4267@hotmail.com</t>
  </si>
  <si>
    <t>528 Abigail Loaf</t>
  </si>
  <si>
    <t>East Shawnland</t>
  </si>
  <si>
    <t>5105 Beverly Pike</t>
  </si>
  <si>
    <t>Brownview</t>
  </si>
  <si>
    <t>jroberts479@hotmail.com</t>
  </si>
  <si>
    <t>7032 Barrett Manor</t>
  </si>
  <si>
    <t>East Justinmouth</t>
  </si>
  <si>
    <t>6873 Bailey Ridge Suite 068</t>
  </si>
  <si>
    <t>South Andrea</t>
  </si>
  <si>
    <t>jbrown84@yahoo.com</t>
  </si>
  <si>
    <t>36105 Lee Plains Suite 782</t>
  </si>
  <si>
    <t>New Shane</t>
  </si>
  <si>
    <t>529 Michael Locks</t>
  </si>
  <si>
    <t>West Lynn</t>
  </si>
  <si>
    <t>esmith717@hotmail.com</t>
  </si>
  <si>
    <t>40347 Wilson Flats</t>
  </si>
  <si>
    <t>West Wendyburgh</t>
  </si>
  <si>
    <t>8124 Fuller Views Apt. 173</t>
  </si>
  <si>
    <t>Chasefurt</t>
  </si>
  <si>
    <t>rhull8622@hotmail.com</t>
  </si>
  <si>
    <t>81239 Judy Meadow</t>
  </si>
  <si>
    <t>Barryton</t>
  </si>
  <si>
    <t>26531 Larry Well</t>
  </si>
  <si>
    <t>Jessicaport</t>
  </si>
  <si>
    <t>78904765@yahoo.com</t>
  </si>
  <si>
    <t>507 Jackie Alley Apt. 176</t>
  </si>
  <si>
    <t>Seanburgh</t>
  </si>
  <si>
    <t>236 Harris Harbor Suite 333</t>
  </si>
  <si>
    <t>North Nicholasfurt</t>
  </si>
  <si>
    <t>kphd1931@hotmail.com</t>
  </si>
  <si>
    <t>2671 Ewing Overpass</t>
  </si>
  <si>
    <t>Lake Karenport</t>
  </si>
  <si>
    <t>83135 Powell Trail Suite 926</t>
  </si>
  <si>
    <t>New Gary</t>
  </si>
  <si>
    <t>dking1927@gmail.com</t>
  </si>
  <si>
    <t>9095 Sandra Ferry Suite 006</t>
  </si>
  <si>
    <t>Elizabethchester</t>
  </si>
  <si>
    <t>54935 Daniel Parkways Apt. 513</t>
  </si>
  <si>
    <t>East Denise</t>
  </si>
  <si>
    <t>mvelasquez44@yahoo.com</t>
  </si>
  <si>
    <t>24483 Keith Ways Apt. 862</t>
  </si>
  <si>
    <t>East Brookestad</t>
  </si>
  <si>
    <t>545 Johnston Mills</t>
  </si>
  <si>
    <t>Powellshire</t>
  </si>
  <si>
    <t>wpearson7633@hotmail.com</t>
  </si>
  <si>
    <t>6339 Rebecca Overpass</t>
  </si>
  <si>
    <t>East Patrick</t>
  </si>
  <si>
    <t>7479 Moore Roads</t>
  </si>
  <si>
    <t>Debraburgh</t>
  </si>
  <si>
    <t>gjohnson7984@hotmail.com</t>
  </si>
  <si>
    <t>9534 Sherman Ridge Suite 434</t>
  </si>
  <si>
    <t>New Feliciastad</t>
  </si>
  <si>
    <t>2923 Benjamin Harbor Suite 825</t>
  </si>
  <si>
    <t>Mezafort</t>
  </si>
  <si>
    <t>jjohnson837@gmail.com</t>
  </si>
  <si>
    <t>2997 Brooks Turnpike</t>
  </si>
  <si>
    <t>West Staceyberg</t>
  </si>
  <si>
    <t>088 Silva Gateway</t>
  </si>
  <si>
    <t>Lake Ericamouth</t>
  </si>
  <si>
    <t>49580482@yahoo.com</t>
  </si>
  <si>
    <t>32739 Sanchez Pine Suite 075</t>
  </si>
  <si>
    <t>Port Gary</t>
  </si>
  <si>
    <t>218 Collins Flats Apt. 440</t>
  </si>
  <si>
    <t>Connieview</t>
  </si>
  <si>
    <t>1914174@gmail.com</t>
  </si>
  <si>
    <t>64937 Paul Flat</t>
  </si>
  <si>
    <t>Port Allen</t>
  </si>
  <si>
    <t>585 Victoria Harbor</t>
  </si>
  <si>
    <t>Courtneytown</t>
  </si>
  <si>
    <t>cmiller70@gmail.com</t>
  </si>
  <si>
    <t>496 Christine Curve</t>
  </si>
  <si>
    <t>New Kellyhaven</t>
  </si>
  <si>
    <t>92811 Krystal Ranch Suite 001</t>
  </si>
  <si>
    <t>South Malloryburgh</t>
  </si>
  <si>
    <t>ralvarez0605@gmail.com</t>
  </si>
  <si>
    <t>2420 Wilson Trafficway</t>
  </si>
  <si>
    <t>North Miguelborough</t>
  </si>
  <si>
    <t>052 Monica Ranch</t>
  </si>
  <si>
    <t>North Maria</t>
  </si>
  <si>
    <t>vwebster8609@gmail.com</t>
  </si>
  <si>
    <t>3882 Clark Forges Suite 462</t>
  </si>
  <si>
    <t>Toddtown</t>
  </si>
  <si>
    <t>8638 Robert Keys Apt. 975</t>
  </si>
  <si>
    <t>West Kellyberg</t>
  </si>
  <si>
    <t>0750916@yahoo.com</t>
  </si>
  <si>
    <t>752 Sarah Prairie</t>
  </si>
  <si>
    <t>Lake Bryan</t>
  </si>
  <si>
    <t>93038 Jesse Mountains Apt. 263</t>
  </si>
  <si>
    <t>New Donna</t>
  </si>
  <si>
    <t>3300880@hotmail.com</t>
  </si>
  <si>
    <t>865 Pitts Terrace</t>
  </si>
  <si>
    <t>East Christopherbury</t>
  </si>
  <si>
    <t>04920 Jessica Spur Suite 953</t>
  </si>
  <si>
    <t>Robinsonborough</t>
  </si>
  <si>
    <t>tdominguez4570@hotmail.com</t>
  </si>
  <si>
    <t>243 Nicole Heights Apt. 966</t>
  </si>
  <si>
    <t>New Sergio</t>
  </si>
  <si>
    <t>244 Green Causeway Apt. 404</t>
  </si>
  <si>
    <t>East Oliviaborough</t>
  </si>
  <si>
    <t>jromero55@hotmail.com</t>
  </si>
  <si>
    <t>5265 Michael Rapid Apt. 387</t>
  </si>
  <si>
    <t>New Michaelport</t>
  </si>
  <si>
    <t>920 Bradshaw Branch Suite 095</t>
  </si>
  <si>
    <t>Audreybury</t>
  </si>
  <si>
    <t>msmith926@hotmail.com</t>
  </si>
  <si>
    <t>3401 Carol Creek Suite 991</t>
  </si>
  <si>
    <t>West David</t>
  </si>
  <si>
    <t>116 Watts Path</t>
  </si>
  <si>
    <t>North Jennybury</t>
  </si>
  <si>
    <t>dwilliams95@yahoo.com</t>
  </si>
  <si>
    <t>092 Marshall Meadows</t>
  </si>
  <si>
    <t>Austinshire</t>
  </si>
  <si>
    <t>209 Michelle Trail</t>
  </si>
  <si>
    <t>Jacobshire</t>
  </si>
  <si>
    <t>phawkins209@gmail.com</t>
  </si>
  <si>
    <t>7783 Pam Wells</t>
  </si>
  <si>
    <t>North Josephton</t>
  </si>
  <si>
    <t>91834 Cruz Unions Suite 649</t>
  </si>
  <si>
    <t>Port Charlesfurt</t>
  </si>
  <si>
    <t>cduncan33@yahoo.com</t>
  </si>
  <si>
    <t>398 Munoz Avenue</t>
  </si>
  <si>
    <t>Taylorton</t>
  </si>
  <si>
    <t>4514 Nathaniel Stravenue</t>
  </si>
  <si>
    <t>West Mitchell</t>
  </si>
  <si>
    <t>jfreeman276@yahoo.com</t>
  </si>
  <si>
    <t>68811 Smith Keys</t>
  </si>
  <si>
    <t>Medinaton</t>
  </si>
  <si>
    <t>37842 Stacy Mount Suite 037</t>
  </si>
  <si>
    <t>South Ericabury</t>
  </si>
  <si>
    <t>tjimenez869@yahoo.com</t>
  </si>
  <si>
    <t>676 Cross Cove Suite 756</t>
  </si>
  <si>
    <t>Arnoldview</t>
  </si>
  <si>
    <t>7739 Perez Motorway Apt. 730</t>
  </si>
  <si>
    <t>Malloryland</t>
  </si>
  <si>
    <t>jjones64@gmail.com</t>
  </si>
  <si>
    <t>0732 Rice Summit</t>
  </si>
  <si>
    <t>Tammyfort</t>
  </si>
  <si>
    <t>239 Campbell Pine Apt. 449</t>
  </si>
  <si>
    <t>South Lisa</t>
  </si>
  <si>
    <t>esmith7729@gmail.com</t>
  </si>
  <si>
    <t>0342 Dalton Drives</t>
  </si>
  <si>
    <t>New Edward</t>
  </si>
  <si>
    <t>4973 Boyd Isle</t>
  </si>
  <si>
    <t>Perezview</t>
  </si>
  <si>
    <t>lkennedy41@gmail.com</t>
  </si>
  <si>
    <t>505 Ellis Stravenue</t>
  </si>
  <si>
    <t>Hollandtown</t>
  </si>
  <si>
    <t>6893 Scott Harbor Apt. 780</t>
  </si>
  <si>
    <t>Emilychester</t>
  </si>
  <si>
    <t>kporter303@hotmail.com</t>
  </si>
  <si>
    <t>54580 Johnny Track Suite 935</t>
  </si>
  <si>
    <t>Ballardfort</t>
  </si>
  <si>
    <t>30207 Casey Port Suite 649</t>
  </si>
  <si>
    <t>North Danny</t>
  </si>
  <si>
    <t>mlester19@hotmail.com</t>
  </si>
  <si>
    <t>59202 Calderon Parkways</t>
  </si>
  <si>
    <t>North Gregory</t>
  </si>
  <si>
    <t>2403 Dennis Trail</t>
  </si>
  <si>
    <t>West Gregory</t>
  </si>
  <si>
    <t>amatthews22@yahoo.com</t>
  </si>
  <si>
    <t>43025 Rachel Ports</t>
  </si>
  <si>
    <t>East David</t>
  </si>
  <si>
    <t>536 Heidi Coves</t>
  </si>
  <si>
    <t>Jamieport</t>
  </si>
  <si>
    <t>ariley3874@gmail.com</t>
  </si>
  <si>
    <t>553 Melissa Port</t>
  </si>
  <si>
    <t>Callahanton</t>
  </si>
  <si>
    <t>3315 King Tunnel</t>
  </si>
  <si>
    <t>West Lindaton</t>
  </si>
  <si>
    <t>dcline75@yahoo.com</t>
  </si>
  <si>
    <t>125 Linda Lane Suite 005</t>
  </si>
  <si>
    <t>Charleshaven</t>
  </si>
  <si>
    <t>0908 Stone Lakes</t>
  </si>
  <si>
    <t>Brownton</t>
  </si>
  <si>
    <t>jwilliams43@gmail.com</t>
  </si>
  <si>
    <t>65224 Dunn Dale Apt. 696</t>
  </si>
  <si>
    <t>Michaelberg</t>
  </si>
  <si>
    <t>1644 Robinson Lock</t>
  </si>
  <si>
    <t>Adamsbury</t>
  </si>
  <si>
    <t>mgreen5742@yahoo.com</t>
  </si>
  <si>
    <t>554 Garcia Stravenue Suite 589</t>
  </si>
  <si>
    <t>Dannyton</t>
  </si>
  <si>
    <t>09049 Hester Plains Apt. 026</t>
  </si>
  <si>
    <t>Christinamouth</t>
  </si>
  <si>
    <t>ckramer88@gmail.com</t>
  </si>
  <si>
    <t>064 Glenn Park</t>
  </si>
  <si>
    <t>Gutierrezborough</t>
  </si>
  <si>
    <t>51218 Sherry Isle</t>
  </si>
  <si>
    <t>Morganside</t>
  </si>
  <si>
    <t>hmorgan931@hotmail.com</t>
  </si>
  <si>
    <t>78353 Smith Summit Suite 264</t>
  </si>
  <si>
    <t>Robertton</t>
  </si>
  <si>
    <t>8513 Brenda Cliff</t>
  </si>
  <si>
    <t>Kellychester</t>
  </si>
  <si>
    <t>285485566@yahoo.com</t>
  </si>
  <si>
    <t>05872 Stevenson Heights</t>
  </si>
  <si>
    <t>New Amberview</t>
  </si>
  <si>
    <t>83507 Jacqueline Manor Suite 238</t>
  </si>
  <si>
    <t>Allenfort</t>
  </si>
  <si>
    <t>tcompton3145@gmail.com</t>
  </si>
  <si>
    <t>0505 Suarez Station Apt. 178</t>
  </si>
  <si>
    <t>North Scott</t>
  </si>
  <si>
    <t>2240 Boone Stravenue</t>
  </si>
  <si>
    <t>Hannafurt</t>
  </si>
  <si>
    <t>919406728@hotmail.com</t>
  </si>
  <si>
    <t>4671 Crystal Station</t>
  </si>
  <si>
    <t>East Nancy</t>
  </si>
  <si>
    <t>21124 Johnson Springs</t>
  </si>
  <si>
    <t>East Sethmouth</t>
  </si>
  <si>
    <t>westes469@yahoo.com</t>
  </si>
  <si>
    <t>9085 Alexander Key</t>
  </si>
  <si>
    <t>Lake Karen</t>
  </si>
  <si>
    <t>21051 Paul Squares Apt. 001</t>
  </si>
  <si>
    <t>Erikville</t>
  </si>
  <si>
    <t>559689495@gmail.com</t>
  </si>
  <si>
    <t>4772 Amy Road Suite 001</t>
  </si>
  <si>
    <t>25824 Cunningham Vista Apt. 481</t>
  </si>
  <si>
    <t>nalexander4508@yahoo.com</t>
  </si>
  <si>
    <t>6462 Olivia Loaf</t>
  </si>
  <si>
    <t>Barbaraborough</t>
  </si>
  <si>
    <t>63487 Charles Lodge</t>
  </si>
  <si>
    <t>Port Stephaniechester</t>
  </si>
  <si>
    <t>bcarter20@hotmail.com</t>
  </si>
  <si>
    <t>8833 Christine Trafficway</t>
  </si>
  <si>
    <t>Port Timothy</t>
  </si>
  <si>
    <t>6781 Robinson Shores Suite 885</t>
  </si>
  <si>
    <t>Christopherberg</t>
  </si>
  <si>
    <t>ahill76@hotmail.com</t>
  </si>
  <si>
    <t>81348 Lee Causeway Apt. 576</t>
  </si>
  <si>
    <t>Lake Nicholasshire</t>
  </si>
  <si>
    <t>54579 Amy Road</t>
  </si>
  <si>
    <t>Williamsberg</t>
  </si>
  <si>
    <t>psanchez71@gmail.com</t>
  </si>
  <si>
    <t>327 Lee Path Suite 371</t>
  </si>
  <si>
    <t>Gailside</t>
  </si>
  <si>
    <t>9090 Jonathan Views</t>
  </si>
  <si>
    <t>Gibsonchester</t>
  </si>
  <si>
    <t>elam34@hotmail.com</t>
  </si>
  <si>
    <t>0588 Huff Cliffs</t>
  </si>
  <si>
    <t>Kathleenland</t>
  </si>
  <si>
    <t>85323 Robinson Village Apt. 315</t>
  </si>
  <si>
    <t>North Duane</t>
  </si>
  <si>
    <t>cdoyle7738@yahoo.com</t>
  </si>
  <si>
    <t>77779 Bradley Row</t>
  </si>
  <si>
    <t>Denisehaven</t>
  </si>
  <si>
    <t>61019 Laura Bypass</t>
  </si>
  <si>
    <t>South Jeffreyside</t>
  </si>
  <si>
    <t>bking0924@gmail.com</t>
  </si>
  <si>
    <t>3500 Adam Manor Apt. 918</t>
  </si>
  <si>
    <t>Joshuabury</t>
  </si>
  <si>
    <t>30339 Cooper Views</t>
  </si>
  <si>
    <t>East Alicia</t>
  </si>
  <si>
    <t>broberts429@yahoo.com</t>
  </si>
  <si>
    <t>6871 Hall Manors Suite 162</t>
  </si>
  <si>
    <t>Patelville</t>
  </si>
  <si>
    <t>526 Melissa Route</t>
  </si>
  <si>
    <t>Collinsview</t>
  </si>
  <si>
    <t>tfisher487@hotmail.com</t>
  </si>
  <si>
    <t>7175 Martin Fort Suite 147</t>
  </si>
  <si>
    <t>Yumouth</t>
  </si>
  <si>
    <t>799 Scott Junctions</t>
  </si>
  <si>
    <t>Lisaland</t>
  </si>
  <si>
    <t>050039848@yahoo.com</t>
  </si>
  <si>
    <t>57414 Kelly Dam Suite 323</t>
  </si>
  <si>
    <t>Calhounland</t>
  </si>
  <si>
    <t>479 Lisa Mountains</t>
  </si>
  <si>
    <t>Crystalborough</t>
  </si>
  <si>
    <t>tsmith02@gmail.com</t>
  </si>
  <si>
    <t>47175 Wise Summit Apt. 987</t>
  </si>
  <si>
    <t>West Pamela</t>
  </si>
  <si>
    <t>9450 Becky Fall Apt. 986</t>
  </si>
  <si>
    <t>Port Alicia</t>
  </si>
  <si>
    <t>roneal5994@yahoo.com</t>
  </si>
  <si>
    <t>1426 Mcintosh Land Apt. 764</t>
  </si>
  <si>
    <t>2458 William Walk Apt. 411</t>
  </si>
  <si>
    <t>jholland5402@hotmail.com</t>
  </si>
  <si>
    <t>32750 Obrien Fords</t>
  </si>
  <si>
    <t>Port Manuelport</t>
  </si>
  <si>
    <t>293 Ewing Crest</t>
  </si>
  <si>
    <t>Robinport</t>
  </si>
  <si>
    <t>jlynch5214@hotmail.com</t>
  </si>
  <si>
    <t>168 Kristen Canyon Suite 959</t>
  </si>
  <si>
    <t>Josephmouth</t>
  </si>
  <si>
    <t>97011 Johnson Knoll Apt. 907</t>
  </si>
  <si>
    <t>New Darren</t>
  </si>
  <si>
    <t>rprice23@gmail.com</t>
  </si>
  <si>
    <t>093 Mcgrath Lake Apt. 084</t>
  </si>
  <si>
    <t>New Ashley</t>
  </si>
  <si>
    <t>228 Ann Walks Suite 181</t>
  </si>
  <si>
    <t>Port Charles</t>
  </si>
  <si>
    <t>1210244@yahoo.com</t>
  </si>
  <si>
    <t>486 Warren Trail Suite 791</t>
  </si>
  <si>
    <t>North James</t>
  </si>
  <si>
    <t>7779 Justin Spring Apt. 627</t>
  </si>
  <si>
    <t>South Susanland</t>
  </si>
  <si>
    <t>dallen20@hotmail.com</t>
  </si>
  <si>
    <t>366 Lawson Crossing</t>
  </si>
  <si>
    <t>South Davidville</t>
  </si>
  <si>
    <t>017 Katrina Bypass Suite 976</t>
  </si>
  <si>
    <t>Carterton</t>
  </si>
  <si>
    <t>49266887@gmail.com</t>
  </si>
  <si>
    <t>51199 Elaine Land Suite 548</t>
  </si>
  <si>
    <t>Earlland</t>
  </si>
  <si>
    <t>64853 King Curve</t>
  </si>
  <si>
    <t>Lake Stephen</t>
  </si>
  <si>
    <t>csimpson220@yahoo.com</t>
  </si>
  <si>
    <t>9570 Schneider Bypass Suite 839</t>
  </si>
  <si>
    <t>Scotthaven</t>
  </si>
  <si>
    <t>8413 Christopher Path Suite 087</t>
  </si>
  <si>
    <t>Perezhaven</t>
  </si>
  <si>
    <t>7177659@gmail.com</t>
  </si>
  <si>
    <t>0261 Ray Stravenue Apt. 508</t>
  </si>
  <si>
    <t>East Anna</t>
  </si>
  <si>
    <t>13290 Stephanie Canyon</t>
  </si>
  <si>
    <t>East Martinport</t>
  </si>
  <si>
    <t>dcarter11@gmail.com</t>
  </si>
  <si>
    <t>864 Annette Flats</t>
  </si>
  <si>
    <t>South Jennifer</t>
  </si>
  <si>
    <t>7652 Amanda Plain Suite 921</t>
  </si>
  <si>
    <t>East Joshua</t>
  </si>
  <si>
    <t>twelch47@yahoo.com</t>
  </si>
  <si>
    <t>65149 Le Field Apt. 386</t>
  </si>
  <si>
    <t>North Samuelland</t>
  </si>
  <si>
    <t>9065 Kelly Manors</t>
  </si>
  <si>
    <t>Bobbyville</t>
  </si>
  <si>
    <t>nedwards6356@gmail.com</t>
  </si>
  <si>
    <t>61461 Thomas Stravenue</t>
  </si>
  <si>
    <t>Garciaview</t>
  </si>
  <si>
    <t>29664 Catherine Gateway</t>
  </si>
  <si>
    <t>Lisachester</t>
  </si>
  <si>
    <t>clee57@yahoo.com</t>
  </si>
  <si>
    <t>8687 Carey Fords</t>
  </si>
  <si>
    <t>Brandishire</t>
  </si>
  <si>
    <t>67483 Christina Course</t>
  </si>
  <si>
    <t>spatel4553@hotmail.com</t>
  </si>
  <si>
    <t>612 Peter Wall Suite 275</t>
  </si>
  <si>
    <t>South Shannontown</t>
  </si>
  <si>
    <t>763 Willie Summit Apt. 561</t>
  </si>
  <si>
    <t>Dickersonfort</t>
  </si>
  <si>
    <t>jcastro340@hotmail.com</t>
  </si>
  <si>
    <t>1957 Spence Viaduct Suite 296</t>
  </si>
  <si>
    <t>Annfurt</t>
  </si>
  <si>
    <t>0264 Kenneth Heights</t>
  </si>
  <si>
    <t>Patricktown</t>
  </si>
  <si>
    <t>emurphy717@gmail.com</t>
  </si>
  <si>
    <t>028 Gallagher Mountains</t>
  </si>
  <si>
    <t>South Johnnybury</t>
  </si>
  <si>
    <t>68811 Michael Fork Apt. 594</t>
  </si>
  <si>
    <t>Harveyshire</t>
  </si>
  <si>
    <t>rcalderon22@gmail.com</t>
  </si>
  <si>
    <t>17892 Jordan Oval</t>
  </si>
  <si>
    <t>Port Dannyview</t>
  </si>
  <si>
    <t>228 Benjamin Divide</t>
  </si>
  <si>
    <t>Zacharyland</t>
  </si>
  <si>
    <t>1685847@gmail.com</t>
  </si>
  <si>
    <t>238 Bennett Ways</t>
  </si>
  <si>
    <t>East Courtney</t>
  </si>
  <si>
    <t>9275 Erika Mountain Apt. 238</t>
  </si>
  <si>
    <t>gscott41@hotmail.com</t>
  </si>
  <si>
    <t>1489 Matthew Ferry</t>
  </si>
  <si>
    <t>South Jared</t>
  </si>
  <si>
    <t>15449 Tran Station Apt. 344</t>
  </si>
  <si>
    <t>Frenchbury</t>
  </si>
  <si>
    <t>rmiles7725@yahoo.com</t>
  </si>
  <si>
    <t>4338 Salazar Points Apt. 121</t>
  </si>
  <si>
    <t>West Billport</t>
  </si>
  <si>
    <t>724 Walter Canyon Suite 525</t>
  </si>
  <si>
    <t>New Alex</t>
  </si>
  <si>
    <t>abraun52@gmail.com</t>
  </si>
  <si>
    <t>2016 Johnson Village</t>
  </si>
  <si>
    <t>South Leslie</t>
  </si>
  <si>
    <t>883 Brown Underpass Suite 197</t>
  </si>
  <si>
    <t>South Dorothy</t>
  </si>
  <si>
    <t>smoyer934@gmail.com</t>
  </si>
  <si>
    <t>956 Valerie Village Suite 494</t>
  </si>
  <si>
    <t>Lisaberg</t>
  </si>
  <si>
    <t>47793 Trevor Glens Suite 909</t>
  </si>
  <si>
    <t>Scottville</t>
  </si>
  <si>
    <t>epena8521@yahoo.com</t>
  </si>
  <si>
    <t>0093 Ryan Spur Suite 908</t>
  </si>
  <si>
    <t>Maldonadoberg</t>
  </si>
  <si>
    <t>50738 Cunningham Trafficway</t>
  </si>
  <si>
    <t>East Devonside</t>
  </si>
  <si>
    <t>elarson898@gmail.com</t>
  </si>
  <si>
    <t>519 Mark Island</t>
  </si>
  <si>
    <t>Marytown</t>
  </si>
  <si>
    <t>3925 Ortiz Flats</t>
  </si>
  <si>
    <t>Katherinefurt</t>
  </si>
  <si>
    <t>bmckinney57@hotmail.com</t>
  </si>
  <si>
    <t>5781 Reed Grove Apt. 366</t>
  </si>
  <si>
    <t>Shawnburgh</t>
  </si>
  <si>
    <t>6771 Peter Meadow</t>
  </si>
  <si>
    <t>Port Zachary</t>
  </si>
  <si>
    <t>6019259@gmail.com</t>
  </si>
  <si>
    <t>928 Tiffany Turnpike</t>
  </si>
  <si>
    <t>Castrochester</t>
  </si>
  <si>
    <t>42341 Roth Light</t>
  </si>
  <si>
    <t>Port Robert</t>
  </si>
  <si>
    <t>096911831@yahoo.com</t>
  </si>
  <si>
    <t>146 Karen Path Suite 937</t>
  </si>
  <si>
    <t>Katieborough</t>
  </si>
  <si>
    <t>54856 Philip Parks Suite 531</t>
  </si>
  <si>
    <t>North Michelletown</t>
  </si>
  <si>
    <t>cmendoza8103@hotmail.com</t>
  </si>
  <si>
    <t>3217 Daniel Coves Apt. 317</t>
  </si>
  <si>
    <t>New Wendy</t>
  </si>
  <si>
    <t>1500 Castillo Hollow Apt. 986</t>
  </si>
  <si>
    <t>Rodriguezstad</t>
  </si>
  <si>
    <t>areed42@gmail.com</t>
  </si>
  <si>
    <t>4054 Joshua Corner Suite 953</t>
  </si>
  <si>
    <t>Tiffanyborough</t>
  </si>
  <si>
    <t>6171 Kathleen Crossroad Suite 990</t>
  </si>
  <si>
    <t>Lake Brandon</t>
  </si>
  <si>
    <t>chunter00@gmail.com</t>
  </si>
  <si>
    <t>2781 Chase Walks Suite 891</t>
  </si>
  <si>
    <t>Lake Courtneyland</t>
  </si>
  <si>
    <t>3886 Tony Street</t>
  </si>
  <si>
    <t>North Zachary</t>
  </si>
  <si>
    <t>jadams8691@hotmail.com</t>
  </si>
  <si>
    <t>92062 Nicholas Mountains Suite 771</t>
  </si>
  <si>
    <t>Nicoleshire</t>
  </si>
  <si>
    <t>883 Thomas Ridges Suite 274</t>
  </si>
  <si>
    <t>South Michellefort</t>
  </si>
  <si>
    <t>96762321@yahoo.com</t>
  </si>
  <si>
    <t>0273 Barbara Shore</t>
  </si>
  <si>
    <t>Graytown</t>
  </si>
  <si>
    <t>89462 Ryan Court</t>
  </si>
  <si>
    <t>Port Lesliefurt</t>
  </si>
  <si>
    <t>0696138@hotmail.com</t>
  </si>
  <si>
    <t>85399 Steven Flats Apt. 864</t>
  </si>
  <si>
    <t>54142 Hicks Island Apt. 071</t>
  </si>
  <si>
    <t>North Rebecca</t>
  </si>
  <si>
    <t>4294201@hotmail.com</t>
  </si>
  <si>
    <t>503 Jenkins Plaza Apt. 687</t>
  </si>
  <si>
    <t>Katherineton</t>
  </si>
  <si>
    <t>56623 Joyce Mount</t>
  </si>
  <si>
    <t>Rojasbury</t>
  </si>
  <si>
    <t>lrivera1577@hotmail.com</t>
  </si>
  <si>
    <t>061 Ochoa Bridge Apt. 356</t>
  </si>
  <si>
    <t>East Gabrielfurt</t>
  </si>
  <si>
    <t>798 Teresa Mill Suite 047</t>
  </si>
  <si>
    <t>West Laura</t>
  </si>
  <si>
    <t>ndudley18@yahoo.com</t>
  </si>
  <si>
    <t>3988 Ashley Way</t>
  </si>
  <si>
    <t>Port Anthony</t>
  </si>
  <si>
    <t>43997 Michael Hill</t>
  </si>
  <si>
    <t>Littleport</t>
  </si>
  <si>
    <t>dcuevas1904@gmail.com</t>
  </si>
  <si>
    <t>020 Ashley Forge</t>
  </si>
  <si>
    <t>New Rebeccaberg</t>
  </si>
  <si>
    <t>5938 Weaver Village</t>
  </si>
  <si>
    <t>West Bobby</t>
  </si>
  <si>
    <t>mhowe721@gmail.com</t>
  </si>
  <si>
    <t>611 Sandra Station Apt. 836</t>
  </si>
  <si>
    <t>South Ashleyhaven</t>
  </si>
  <si>
    <t>383 Henry Stravenue Apt. 900</t>
  </si>
  <si>
    <t>Christinaville</t>
  </si>
  <si>
    <t>trobinson90@hotmail.com</t>
  </si>
  <si>
    <t>4144 Corey Burg</t>
  </si>
  <si>
    <t>North Kimberly</t>
  </si>
  <si>
    <t>7398 Hill Spring Suite 514</t>
  </si>
  <si>
    <t>Paynebury</t>
  </si>
  <si>
    <t>speterson3086@yahoo.com</t>
  </si>
  <si>
    <t>88024 Jackie Passage</t>
  </si>
  <si>
    <t>Barkermouth</t>
  </si>
  <si>
    <t>526 Beltran Village</t>
  </si>
  <si>
    <t>Chanton</t>
  </si>
  <si>
    <t>mbrown0336@gmail.com</t>
  </si>
  <si>
    <t>744 Dawn Plaza</t>
  </si>
  <si>
    <t>Natalieburgh</t>
  </si>
  <si>
    <t>602 Rodriguez Crescent</t>
  </si>
  <si>
    <t>Lake Kathryn</t>
  </si>
  <si>
    <t>srivera55@yahoo.com</t>
  </si>
  <si>
    <t>5457 Larson Falls</t>
  </si>
  <si>
    <t>Jasminefurt</t>
  </si>
  <si>
    <t>896 Joshua Squares</t>
  </si>
  <si>
    <t>East Shanechester</t>
  </si>
  <si>
    <t>973831715@gmail.com</t>
  </si>
  <si>
    <t>0667 Kyle Shoals</t>
  </si>
  <si>
    <t>New Susanland</t>
  </si>
  <si>
    <t>163 Davis Vista</t>
  </si>
  <si>
    <t>Stevensport</t>
  </si>
  <si>
    <t>jfernandez45@hotmail.com</t>
  </si>
  <si>
    <t>9301 Bryan Mount</t>
  </si>
  <si>
    <t>Jeffreyview</t>
  </si>
  <si>
    <t>2283 Sharp Forks</t>
  </si>
  <si>
    <t>Kevinfort</t>
  </si>
  <si>
    <t>lbarber15@hotmail.com</t>
  </si>
  <si>
    <t>780 Billy Views Suite 506</t>
  </si>
  <si>
    <t>Port Jerryview</t>
  </si>
  <si>
    <t>3541 Karen Light Apt. 308</t>
  </si>
  <si>
    <t>West Beverlybury</t>
  </si>
  <si>
    <t>hfarmer78@gmail.com</t>
  </si>
  <si>
    <t>735 Young Forest Suite 839</t>
  </si>
  <si>
    <t>West Sarah</t>
  </si>
  <si>
    <t>5867 Bowers Glens</t>
  </si>
  <si>
    <t>Ashleyville</t>
  </si>
  <si>
    <t>dterry30@yahoo.com</t>
  </si>
  <si>
    <t>6251 Stone Village</t>
  </si>
  <si>
    <t>Malikshire</t>
  </si>
  <si>
    <t>64675 Chase Circle</t>
  </si>
  <si>
    <t>New Lisa</t>
  </si>
  <si>
    <t>kdds9152@gmail.com</t>
  </si>
  <si>
    <t>172 Marshall Route Apt. 065</t>
  </si>
  <si>
    <t>East Erika</t>
  </si>
  <si>
    <t>203 Gay Causeway</t>
  </si>
  <si>
    <t>Arielburgh</t>
  </si>
  <si>
    <t>ddeleon990@gmail.com</t>
  </si>
  <si>
    <t>1314 Barton Fields Suite 370</t>
  </si>
  <si>
    <t>Paulaside</t>
  </si>
  <si>
    <t>6518 Timothy Way</t>
  </si>
  <si>
    <t>West Jerryton</t>
  </si>
  <si>
    <t>dflores18@yahoo.com</t>
  </si>
  <si>
    <t>16836 Brown Brooks Suite 002</t>
  </si>
  <si>
    <t>West Laceyborough</t>
  </si>
  <si>
    <t>5204 Randolph Groves</t>
  </si>
  <si>
    <t>Weavermouth</t>
  </si>
  <si>
    <t>dmiller9348@gmail.com</t>
  </si>
  <si>
    <t>208 Hill Square</t>
  </si>
  <si>
    <t>East Susanshire</t>
  </si>
  <si>
    <t>300 Rivera Square</t>
  </si>
  <si>
    <t>East Justin</t>
  </si>
  <si>
    <t>9179802@gmail.com</t>
  </si>
  <si>
    <t>077 Tran Extension</t>
  </si>
  <si>
    <t>Anthonychester</t>
  </si>
  <si>
    <t>120 Kenneth Village</t>
  </si>
  <si>
    <t>West Christopher</t>
  </si>
  <si>
    <t>mthomas367@yahoo.com</t>
  </si>
  <si>
    <t>5362 Stewart Well Suite 044</t>
  </si>
  <si>
    <t>East Shane</t>
  </si>
  <si>
    <t>652 Thomas Overpass</t>
  </si>
  <si>
    <t>bwong3251@yahoo.com</t>
  </si>
  <si>
    <t>8140 Black Flats</t>
  </si>
  <si>
    <t>Hernandezhaven</t>
  </si>
  <si>
    <t>602 Tiffany Crest</t>
  </si>
  <si>
    <t>Laurenburgh</t>
  </si>
  <si>
    <t>mcain89@gmail.com</t>
  </si>
  <si>
    <t>939 Page Hills</t>
  </si>
  <si>
    <t>North Shannon</t>
  </si>
  <si>
    <t>782 Michael Track Apt. 935</t>
  </si>
  <si>
    <t>South Lawrence</t>
  </si>
  <si>
    <t>mbaker6625@gmail.com</t>
  </si>
  <si>
    <t>48313 Burgess Curve Apt. 667</t>
  </si>
  <si>
    <t>Carrfort</t>
  </si>
  <si>
    <t>533 Corey Via Suite 037</t>
  </si>
  <si>
    <t>Port Catherinemouth</t>
  </si>
  <si>
    <t>mjohnson77@hotmail.com</t>
  </si>
  <si>
    <t>0847 Stephen Track Apt. 643</t>
  </si>
  <si>
    <t>Port Kennethbury</t>
  </si>
  <si>
    <t>623 Williams Avenue</t>
  </si>
  <si>
    <t>Milesberg</t>
  </si>
  <si>
    <t>mrussell5576@yahoo.com</t>
  </si>
  <si>
    <t>036 Evans Road Apt. 106</t>
  </si>
  <si>
    <t>Smithmouth</t>
  </si>
  <si>
    <t>649 Moore Drive</t>
  </si>
  <si>
    <t>Jenniferberg</t>
  </si>
  <si>
    <t>vduran3249@gmail.com</t>
  </si>
  <si>
    <t>569 Leach Wells Apt. 429</t>
  </si>
  <si>
    <t>Port Cody</t>
  </si>
  <si>
    <t>6423 Bryan Canyon</t>
  </si>
  <si>
    <t>Erinchester</t>
  </si>
  <si>
    <t>hcraig687@gmail.com</t>
  </si>
  <si>
    <t>148 Ball Lock</t>
  </si>
  <si>
    <t>West Debra</t>
  </si>
  <si>
    <t>6182 Cline Harbor</t>
  </si>
  <si>
    <t>Mitchellchester</t>
  </si>
  <si>
    <t>ecunningham2774@yahoo.com</t>
  </si>
  <si>
    <t>388 Frederick Road Apt. 905</t>
  </si>
  <si>
    <t>East Eric</t>
  </si>
  <si>
    <t>01319 Salinas Run</t>
  </si>
  <si>
    <t>Austinview</t>
  </si>
  <si>
    <t>kleach649@gmail.com</t>
  </si>
  <si>
    <t>100 Schmidt View Suite 386</t>
  </si>
  <si>
    <t>South Kyle</t>
  </si>
  <si>
    <t>99747 William Parkways</t>
  </si>
  <si>
    <t>Lake Joshua</t>
  </si>
  <si>
    <t>cwalker50@hotmail.com</t>
  </si>
  <si>
    <t>187 Pruitt Trafficway</t>
  </si>
  <si>
    <t>Hamptonbury</t>
  </si>
  <si>
    <t>328 Perez Gateway Apt. 913</t>
  </si>
  <si>
    <t>kbell055@hotmail.com</t>
  </si>
  <si>
    <t>894 Nicole Tunnel Apt. 825</t>
  </si>
  <si>
    <t>New Melissa</t>
  </si>
  <si>
    <t>0028 Julie Pass Suite 844</t>
  </si>
  <si>
    <t>Grahamstad</t>
  </si>
  <si>
    <t>spatterson7796@hotmail.com</t>
  </si>
  <si>
    <t>289 Emily Trail Suite 952</t>
  </si>
  <si>
    <t>Kellymouth</t>
  </si>
  <si>
    <t>53237 Gilbert Isle Suite 657</t>
  </si>
  <si>
    <t>Oliviastad</t>
  </si>
  <si>
    <t>kfarrell53@yahoo.com</t>
  </si>
  <si>
    <t>1459 Parker Turnpike Apt. 043</t>
  </si>
  <si>
    <t>Port Debra</t>
  </si>
  <si>
    <t>247 Kimberly Villages</t>
  </si>
  <si>
    <t>Lake Jenniferton</t>
  </si>
  <si>
    <t>rmiller8202@hotmail.com</t>
  </si>
  <si>
    <t>15412 Wheeler Keys Apt. 842</t>
  </si>
  <si>
    <t>Colleenborough</t>
  </si>
  <si>
    <t>6341 Lutz Squares Suite 841</t>
  </si>
  <si>
    <t>West Michaelside</t>
  </si>
  <si>
    <t>1309353@yahoo.com</t>
  </si>
  <si>
    <t>7820 William Villages</t>
  </si>
  <si>
    <t>Edwardmouth</t>
  </si>
  <si>
    <t>3660 Kimberly Island</t>
  </si>
  <si>
    <t>New Heather</t>
  </si>
  <si>
    <t>tgordon8568@yahoo.com</t>
  </si>
  <si>
    <t>91021 Young Underpass Suite 437</t>
  </si>
  <si>
    <t>New Justinburgh</t>
  </si>
  <si>
    <t>24454 Jennifer Dale</t>
  </si>
  <si>
    <t>Kimport</t>
  </si>
  <si>
    <t>jdds7501@gmail.com</t>
  </si>
  <si>
    <t>14695 Kelly Burg Apt. 922</t>
  </si>
  <si>
    <t>North Christineborough</t>
  </si>
  <si>
    <t>43337 Kristen Hollow</t>
  </si>
  <si>
    <t>North Ryan</t>
  </si>
  <si>
    <t>mraymond0260@gmail.com</t>
  </si>
  <si>
    <t>89346 Kimberly Trace</t>
  </si>
  <si>
    <t>South Austinmouth</t>
  </si>
  <si>
    <t>0033 Klein Stravenue</t>
  </si>
  <si>
    <t>Lake Dana</t>
  </si>
  <si>
    <t>kdorsey51@hotmail.com</t>
  </si>
  <si>
    <t>347 Johnson Cliff</t>
  </si>
  <si>
    <t>Port Sandymouth</t>
  </si>
  <si>
    <t>684 Sara Shoal</t>
  </si>
  <si>
    <t>Scottside</t>
  </si>
  <si>
    <t>148231369@hotmail.com</t>
  </si>
  <si>
    <t>68841 Perez Lodge Suite 908</t>
  </si>
  <si>
    <t>Jeremyberg</t>
  </si>
  <si>
    <t>76213 Calhoun Dale Suite 713</t>
  </si>
  <si>
    <t>Petersonfort</t>
  </si>
  <si>
    <t>epena3343@hotmail.com</t>
  </si>
  <si>
    <t>721 Bailey Hill Suite 939</t>
  </si>
  <si>
    <t>Molinachester</t>
  </si>
  <si>
    <t>3312 Aaron Tunnel Suite 837</t>
  </si>
  <si>
    <t>East Kimberlystad</t>
  </si>
  <si>
    <t>dlittle758@gmail.com</t>
  </si>
  <si>
    <t>2007 Bradley Glens Suite 027</t>
  </si>
  <si>
    <t>Fernandoport</t>
  </si>
  <si>
    <t>79490 Watkins Mills</t>
  </si>
  <si>
    <t>Lake Melissa</t>
  </si>
  <si>
    <t>bfaulkner3219@hotmail.com</t>
  </si>
  <si>
    <t>446 Myers Motorway Suite 298</t>
  </si>
  <si>
    <t>East Allen</t>
  </si>
  <si>
    <t>5969 Kevin Spurs Suite 058</t>
  </si>
  <si>
    <t>Lake Markfurt</t>
  </si>
  <si>
    <t>mmullen473@hotmail.com</t>
  </si>
  <si>
    <t>3491 Vaughan Roads Apt. 027</t>
  </si>
  <si>
    <t>Sherryburgh</t>
  </si>
  <si>
    <t>91869 Lawrence Garden Suite 098</t>
  </si>
  <si>
    <t>Hughesmouth</t>
  </si>
  <si>
    <t>rowens2131@gmail.com</t>
  </si>
  <si>
    <t>227 Moore Ports</t>
  </si>
  <si>
    <t>North Travis</t>
  </si>
  <si>
    <t>142 Cordova Valley Suite 622</t>
  </si>
  <si>
    <t>dhall8569@hotmail.com</t>
  </si>
  <si>
    <t>997 Matthew Alley Apt. 986</t>
  </si>
  <si>
    <t>Stevenbury</t>
  </si>
  <si>
    <t>13466 Robles Hill Apt. 258</t>
  </si>
  <si>
    <t>Hansonville</t>
  </si>
  <si>
    <t>dnichols671@gmail.com</t>
  </si>
  <si>
    <t>9550 Cynthia Ports</t>
  </si>
  <si>
    <t>Robbinsstad</t>
  </si>
  <si>
    <t>8054 Victor Islands Suite 015</t>
  </si>
  <si>
    <t>Annechester</t>
  </si>
  <si>
    <t>0128507@gmail.com</t>
  </si>
  <si>
    <t>08575 Perez Locks Suite 155</t>
  </si>
  <si>
    <t>12032 Singh Cliff</t>
  </si>
  <si>
    <t>awilliamson104@gmail.com</t>
  </si>
  <si>
    <t>2260 Amy Loop Suite 160</t>
  </si>
  <si>
    <t>Ericland</t>
  </si>
  <si>
    <t>62725 Smith Plaza</t>
  </si>
  <si>
    <t>South Phillip</t>
  </si>
  <si>
    <t>4541040@gmail.com</t>
  </si>
  <si>
    <t>5220 Russo Light</t>
  </si>
  <si>
    <t>Port Jessicahaven</t>
  </si>
  <si>
    <t>50894 Wilson Lock</t>
  </si>
  <si>
    <t>Jonathantown</t>
  </si>
  <si>
    <t>fmiller6777@gmail.com</t>
  </si>
  <si>
    <t>07214 Walter Mall</t>
  </si>
  <si>
    <t>East Olivia</t>
  </si>
  <si>
    <t>352 Lara Pass Apt. 470</t>
  </si>
  <si>
    <t>Knappfurt</t>
  </si>
  <si>
    <t>gbarnes98@yahoo.com</t>
  </si>
  <si>
    <t>00749 Palmer Field Apt. 833</t>
  </si>
  <si>
    <t>Rebeccabury</t>
  </si>
  <si>
    <t>6724 Craig Ramp Apt. 875</t>
  </si>
  <si>
    <t>Port Rebecca</t>
  </si>
  <si>
    <t>isantos2769@yahoo.com</t>
  </si>
  <si>
    <t>839 Ortega Avenue</t>
  </si>
  <si>
    <t>Willisborough</t>
  </si>
  <si>
    <t>84237 Adams Cove Apt. 988</t>
  </si>
  <si>
    <t>New Nancyburgh</t>
  </si>
  <si>
    <t>jchavez1133@yahoo.com</t>
  </si>
  <si>
    <t>1535 Ross Street Apt. 169</t>
  </si>
  <si>
    <t>Schneiderville</t>
  </si>
  <si>
    <t>6985 Amanda Junctions</t>
  </si>
  <si>
    <t>South Susanshire</t>
  </si>
  <si>
    <t>jcarey6257@yahoo.com</t>
  </si>
  <si>
    <t>0302 Myers Lane Suite 233</t>
  </si>
  <si>
    <t>Ronaldhaven</t>
  </si>
  <si>
    <t>8749 Erika Squares Apt. 383</t>
  </si>
  <si>
    <t>Meredithstad</t>
  </si>
  <si>
    <t>mbrady2144@yahoo.com</t>
  </si>
  <si>
    <t>49824 Amber Prairie Suite 537</t>
  </si>
  <si>
    <t>Pamelaton</t>
  </si>
  <si>
    <t>83911 Parker Fork</t>
  </si>
  <si>
    <t>East Marie</t>
  </si>
  <si>
    <t>datkins92@gmail.com</t>
  </si>
  <si>
    <t>91197 Garcia Drive Suite 175</t>
  </si>
  <si>
    <t>New Zacharyfurt</t>
  </si>
  <si>
    <t>8327 Emily Crossroad</t>
  </si>
  <si>
    <t>North Gregoryfort</t>
  </si>
  <si>
    <t>jgarcia40@gmail.com</t>
  </si>
  <si>
    <t>5631 Audrey Trail Apt. 360</t>
  </si>
  <si>
    <t>Andrewtown</t>
  </si>
  <si>
    <t>87518 Hicks Roads</t>
  </si>
  <si>
    <t>11845931@gmail.com</t>
  </si>
  <si>
    <t>5485 Knight Manors</t>
  </si>
  <si>
    <t>West Kimberly</t>
  </si>
  <si>
    <t>090 Jack Mall</t>
  </si>
  <si>
    <t>North Christopherview</t>
  </si>
  <si>
    <t>wwatson510@gmail.com</t>
  </si>
  <si>
    <t>1980 Jennifer Wells Apt. 021</t>
  </si>
  <si>
    <t>Port Kyle</t>
  </si>
  <si>
    <t>417 James Mountains Suite 139</t>
  </si>
  <si>
    <t>Lisastad</t>
  </si>
  <si>
    <t>mclark49@gmail.com</t>
  </si>
  <si>
    <t>34956 David Knoll Apt. 636</t>
  </si>
  <si>
    <t>New Andrew</t>
  </si>
  <si>
    <t>1498 Powell Landing</t>
  </si>
  <si>
    <t>Acostaside</t>
  </si>
  <si>
    <t>egraham88@hotmail.com</t>
  </si>
  <si>
    <t>70207 Houston Stravenue</t>
  </si>
  <si>
    <t>Santanaport</t>
  </si>
  <si>
    <t>7430 Young Fort Suite 947</t>
  </si>
  <si>
    <t>Carlaport</t>
  </si>
  <si>
    <t>jweaver435@hotmail.com</t>
  </si>
  <si>
    <t>531 Osborn Mews Suite 463</t>
  </si>
  <si>
    <t>East Barbarabury</t>
  </si>
  <si>
    <t>5887 Lopez Bridge</t>
  </si>
  <si>
    <t>Petersenmouth</t>
  </si>
  <si>
    <t>kjohnson86@gmail.com</t>
  </si>
  <si>
    <t>8417 Victor Vista</t>
  </si>
  <si>
    <t>7294 Patrick Lodge Suite 090</t>
  </si>
  <si>
    <t>North Williamfurt</t>
  </si>
  <si>
    <t>32902500@yahoo.com</t>
  </si>
  <si>
    <t>956 Burns Mills Suite 184</t>
  </si>
  <si>
    <t>East Ashley</t>
  </si>
  <si>
    <t>01767 Molly Mall</t>
  </si>
  <si>
    <t>Brewerburgh</t>
  </si>
  <si>
    <t>jgates85@yahoo.com</t>
  </si>
  <si>
    <t>98446 Gary Key Apt. 645</t>
  </si>
  <si>
    <t>Kiaraberg</t>
  </si>
  <si>
    <t>314 Gomez Loop</t>
  </si>
  <si>
    <t>New Davidview</t>
  </si>
  <si>
    <t>hcollins518@hotmail.com</t>
  </si>
  <si>
    <t>857 Diane Mill Apt. 891</t>
  </si>
  <si>
    <t>Joshuaborough</t>
  </si>
  <si>
    <t>2912 Richard Summit Apt. 014</t>
  </si>
  <si>
    <t>West Candice</t>
  </si>
  <si>
    <t>pgriffin60@yahoo.com</t>
  </si>
  <si>
    <t>715 Rich Burgs Suite 975</t>
  </si>
  <si>
    <t>New Saraberg</t>
  </si>
  <si>
    <t>44208 Michael Forges Apt. 348</t>
  </si>
  <si>
    <t>West Brandonfurt</t>
  </si>
  <si>
    <t>bball6828@hotmail.com</t>
  </si>
  <si>
    <t>9487 Jack Wall Apt. 824</t>
  </si>
  <si>
    <t>Lauraton</t>
  </si>
  <si>
    <t>54088 Welch Extensions Suite 375</t>
  </si>
  <si>
    <t>Amandaton</t>
  </si>
  <si>
    <t>65507463@gmail.com</t>
  </si>
  <si>
    <t>6082 Susan Fall</t>
  </si>
  <si>
    <t>Port Valeriemouth</t>
  </si>
  <si>
    <t>488 Omar Spring Suite 788</t>
  </si>
  <si>
    <t>Cookchester</t>
  </si>
  <si>
    <t>dbrooks18@gmail.com</t>
  </si>
  <si>
    <t>6957 Sharon Stream</t>
  </si>
  <si>
    <t>Lake Williamtown</t>
  </si>
  <si>
    <t>306 Edwards Views</t>
  </si>
  <si>
    <t>Jessicaville</t>
  </si>
  <si>
    <t>abates68@hotmail.com</t>
  </si>
  <si>
    <t>3890 Samantha Neck</t>
  </si>
  <si>
    <t>Jeffreystad</t>
  </si>
  <si>
    <t>57278 Samantha Track Apt. 409</t>
  </si>
  <si>
    <t>Harperview</t>
  </si>
  <si>
    <t>jroy191@hotmail.com</t>
  </si>
  <si>
    <t>34809 Robert Club</t>
  </si>
  <si>
    <t>Paulstad</t>
  </si>
  <si>
    <t>8713 Ferguson Mountain</t>
  </si>
  <si>
    <t>Lake Tara</t>
  </si>
  <si>
    <t>khoward641@gmail.com</t>
  </si>
  <si>
    <t>073 Erika Mountain</t>
  </si>
  <si>
    <t>Samanthafort</t>
  </si>
  <si>
    <t>51444 Sarah Ranch Suite 766</t>
  </si>
  <si>
    <t>South Gabriel</t>
  </si>
  <si>
    <t>swhite90@gmail.com</t>
  </si>
  <si>
    <t>18189 Pope Ridges Suite 611</t>
  </si>
  <si>
    <t>South Tylerfurt</t>
  </si>
  <si>
    <t>337 Terry Bypass Suite 999</t>
  </si>
  <si>
    <t>East Linda</t>
  </si>
  <si>
    <t>showard459@hotmail.com</t>
  </si>
  <si>
    <t>136 Cindy Turnpike Apt. 641</t>
  </si>
  <si>
    <t>Ellisberg</t>
  </si>
  <si>
    <t>57666 Woods Ford Suite 218</t>
  </si>
  <si>
    <t>Adamsburgh</t>
  </si>
  <si>
    <t>jtaylor646@hotmail.com</t>
  </si>
  <si>
    <t>555 Rodriguez Skyway Suite 922</t>
  </si>
  <si>
    <t>New Daniel</t>
  </si>
  <si>
    <t>717 Garcia Meadow</t>
  </si>
  <si>
    <t>Beverlyborough</t>
  </si>
  <si>
    <t>djones3178@yahoo.com</t>
  </si>
  <si>
    <t>836 Joseph Points Apt. 738</t>
  </si>
  <si>
    <t>Jeremymouth</t>
  </si>
  <si>
    <t>8934 Meredith Spurs Suite 541</t>
  </si>
  <si>
    <t>Nguyentown</t>
  </si>
  <si>
    <t>nsolomon163@hotmail.com</t>
  </si>
  <si>
    <t>5430 Booker Estate</t>
  </si>
  <si>
    <t>767 Jasmine Cove</t>
  </si>
  <si>
    <t>East Jacobtown</t>
  </si>
  <si>
    <t>9612969@yahoo.com</t>
  </si>
  <si>
    <t>009 Rodgers Pike Apt. 146</t>
  </si>
  <si>
    <t>Kingborough</t>
  </si>
  <si>
    <t>645 Whitney Junctions</t>
  </si>
  <si>
    <t>Lake Jeffrey</t>
  </si>
  <si>
    <t>rlong281@yahoo.com</t>
  </si>
  <si>
    <t>5928 Blackwell Fall Apt. 060</t>
  </si>
  <si>
    <t>Stevenhaven</t>
  </si>
  <si>
    <t>0715 David Estate</t>
  </si>
  <si>
    <t>Beverlyside</t>
  </si>
  <si>
    <t>kstephens017@yahoo.com</t>
  </si>
  <si>
    <t>78671 Bethany Estates Apt. 930</t>
  </si>
  <si>
    <t>Johnsonville</t>
  </si>
  <si>
    <t>5780 Smith Harbors</t>
  </si>
  <si>
    <t>Pachecomouth</t>
  </si>
  <si>
    <t>rmcgee34@gmail.com</t>
  </si>
  <si>
    <t>4335 John Islands Suite 272</t>
  </si>
  <si>
    <t>2351 Debbie Fort Suite 406</t>
  </si>
  <si>
    <t>North Jaredview</t>
  </si>
  <si>
    <t>lwall767@gmail.com</t>
  </si>
  <si>
    <t>27881 Bailey Place Suite 471</t>
  </si>
  <si>
    <t>Rodriguezchester</t>
  </si>
  <si>
    <t>041 Curtis Forest</t>
  </si>
  <si>
    <t>Kayleeville</t>
  </si>
  <si>
    <t>mjohnson78@hotmail.com</t>
  </si>
  <si>
    <t>25602 Rebecca Divide</t>
  </si>
  <si>
    <t>East Grantport</t>
  </si>
  <si>
    <t>80628 Vaughn Forks Apt. 960</t>
  </si>
  <si>
    <t>West Caleb</t>
  </si>
  <si>
    <t>krobbins844@gmail.com</t>
  </si>
  <si>
    <t>120 Smith Trail</t>
  </si>
  <si>
    <t>New William</t>
  </si>
  <si>
    <t>766 Carrillo Land</t>
  </si>
  <si>
    <t>North Christian</t>
  </si>
  <si>
    <t>jthompson723@gmail.com</t>
  </si>
  <si>
    <t>78625 Kaiser Islands Suite 541</t>
  </si>
  <si>
    <t>Davidshire</t>
  </si>
  <si>
    <t>66929 Chen Meadows</t>
  </si>
  <si>
    <t>Feliciachester</t>
  </si>
  <si>
    <t>scantu90@yahoo.com</t>
  </si>
  <si>
    <t>35627 Elizabeth Union</t>
  </si>
  <si>
    <t>Andersonborough</t>
  </si>
  <si>
    <t>7299 Kevin Freeway</t>
  </si>
  <si>
    <t>Jasontown</t>
  </si>
  <si>
    <t>896294364@hotmail.com</t>
  </si>
  <si>
    <t>3889 Watkins Harbors</t>
  </si>
  <si>
    <t>South Jimmy</t>
  </si>
  <si>
    <t>388 Michelle Crossing Suite 448</t>
  </si>
  <si>
    <t>Port Carlfort</t>
  </si>
  <si>
    <t>mmcintyre939@gmail.com</t>
  </si>
  <si>
    <t>1735 Little Greens Apt. 279</t>
  </si>
  <si>
    <t>Andersenhaven</t>
  </si>
  <si>
    <t>0959 Carr Prairie</t>
  </si>
  <si>
    <t>East Tina</t>
  </si>
  <si>
    <t>mrice075@gmail.com</t>
  </si>
  <si>
    <t>4447 White Mountains Apt. 982</t>
  </si>
  <si>
    <t>Lake Williambury</t>
  </si>
  <si>
    <t>5446 Brendan Dam</t>
  </si>
  <si>
    <t>New Derrick</t>
  </si>
  <si>
    <t>sjackson24@hotmail.com</t>
  </si>
  <si>
    <t>288 Butler Common Suite 895</t>
  </si>
  <si>
    <t>Brianchester</t>
  </si>
  <si>
    <t>66243 Webster Inlet</t>
  </si>
  <si>
    <t>West Anthonyhaven</t>
  </si>
  <si>
    <t>ksawyer529@yahoo.com</t>
  </si>
  <si>
    <t>35682 Obrien Curve Apt. 188</t>
  </si>
  <si>
    <t>West Tinaport</t>
  </si>
  <si>
    <t>372 Harvey Rue Suite 130</t>
  </si>
  <si>
    <t>Cesarchester</t>
  </si>
  <si>
    <t>tgardner81@gmail.com</t>
  </si>
  <si>
    <t>76128 Erin Inlet Suite 009</t>
  </si>
  <si>
    <t>Port Karenland</t>
  </si>
  <si>
    <t>56281 Dennis Land</t>
  </si>
  <si>
    <t>Kimberlyberg</t>
  </si>
  <si>
    <t>jshaw2056@hotmail.com</t>
  </si>
  <si>
    <t>118 Thomas Prairie Suite 106</t>
  </si>
  <si>
    <t>West Katrina</t>
  </si>
  <si>
    <t>8819 Mark Grove</t>
  </si>
  <si>
    <t>East Lisachester</t>
  </si>
  <si>
    <t>cwilliams9248@gmail.com</t>
  </si>
  <si>
    <t>05872 Lee Grove Apt. 884</t>
  </si>
  <si>
    <t>Lake Debbie</t>
  </si>
  <si>
    <t>55361 Newton Camp</t>
  </si>
  <si>
    <t>New Joel</t>
  </si>
  <si>
    <t>6748209@yahoo.com</t>
  </si>
  <si>
    <t>12737 William Ford Apt. 292</t>
  </si>
  <si>
    <t>Juantown</t>
  </si>
  <si>
    <t>6966 Simon View</t>
  </si>
  <si>
    <t>West Juan</t>
  </si>
  <si>
    <t>tward077@gmail.com</t>
  </si>
  <si>
    <t>369 Fox Ports Apt. 990</t>
  </si>
  <si>
    <t>New Davidhaven</t>
  </si>
  <si>
    <t>12081 Ashley Harbor</t>
  </si>
  <si>
    <t>South Dennis</t>
  </si>
  <si>
    <t>lkramer4809@hotmail.com</t>
  </si>
  <si>
    <t>8718 Lori Squares Suite 776</t>
  </si>
  <si>
    <t>North Donaldborough</t>
  </si>
  <si>
    <t>9041 Bob Walk</t>
  </si>
  <si>
    <t>East Jeremy</t>
  </si>
  <si>
    <t>aholland48@gmail.com</t>
  </si>
  <si>
    <t>834 Julie Prairie Apt. 674</t>
  </si>
  <si>
    <t>Beckerview</t>
  </si>
  <si>
    <t>671 Gonzalez Unions Apt. 329</t>
  </si>
  <si>
    <t>North Juliechester</t>
  </si>
  <si>
    <t>dhuerta0301@hotmail.com</t>
  </si>
  <si>
    <t>1428 Angela Ports</t>
  </si>
  <si>
    <t>South William</t>
  </si>
  <si>
    <t>0239 Oconnor Points</t>
  </si>
  <si>
    <t>Port Danielton</t>
  </si>
  <si>
    <t>jhaynes359@yahoo.com</t>
  </si>
  <si>
    <t>19392 Christopher Ramp</t>
  </si>
  <si>
    <t>Clarkland</t>
  </si>
  <si>
    <t>2897 Christine Crossroad Suite 777</t>
  </si>
  <si>
    <t>Carlburgh</t>
  </si>
  <si>
    <t>dvillegas734@hotmail.com</t>
  </si>
  <si>
    <t>6760 Martin Lock Suite 078</t>
  </si>
  <si>
    <t>523 Kevin Gardens</t>
  </si>
  <si>
    <t>Michaelport</t>
  </si>
  <si>
    <t>bhamilton250@gmail.com</t>
  </si>
  <si>
    <t>410 Dennis Pines</t>
  </si>
  <si>
    <t>New James</t>
  </si>
  <si>
    <t>146 Nelson Flat Suite 114</t>
  </si>
  <si>
    <t>Andersonchester</t>
  </si>
  <si>
    <t>erose0238@hotmail.com</t>
  </si>
  <si>
    <t>5714 Matthew Circle Apt. 733</t>
  </si>
  <si>
    <t>New Nicholasborough</t>
  </si>
  <si>
    <t>30974 Gomez Burg</t>
  </si>
  <si>
    <t>Brianahaven</t>
  </si>
  <si>
    <t>tdavidson74@gmail.com</t>
  </si>
  <si>
    <t>5305 Carr Throughway Suite 076</t>
  </si>
  <si>
    <t>Wrightfort</t>
  </si>
  <si>
    <t>8457 Pierce Turnpike</t>
  </si>
  <si>
    <t>Tylerhaven</t>
  </si>
  <si>
    <t>aramirez1955@hotmail.com</t>
  </si>
  <si>
    <t>381 Sherry Forks</t>
  </si>
  <si>
    <t>Joelport</t>
  </si>
  <si>
    <t>1550 Bailey Junction</t>
  </si>
  <si>
    <t>Martintown</t>
  </si>
  <si>
    <t>71497540@gmail.com</t>
  </si>
  <si>
    <t>4877 Ford Mountain Suite 133</t>
  </si>
  <si>
    <t>Colleenchester</t>
  </si>
  <si>
    <t>6901 Riley Squares Suite 877</t>
  </si>
  <si>
    <t>Annettetown</t>
  </si>
  <si>
    <t>asimpson5651@hotmail.com</t>
  </si>
  <si>
    <t>43632 Melissa Glen</t>
  </si>
  <si>
    <t>Morgantown</t>
  </si>
  <si>
    <t>7159 Anthony Rapids Suite 921</t>
  </si>
  <si>
    <t>tlarson5379@yahoo.com</t>
  </si>
  <si>
    <t>42829 Ellis Lodge</t>
  </si>
  <si>
    <t>North Randallbury</t>
  </si>
  <si>
    <t>72251 Scott Overpass Apt. 302</t>
  </si>
  <si>
    <t>Lake Leslieburgh</t>
  </si>
  <si>
    <t>mmccann7274@yahoo.com</t>
  </si>
  <si>
    <t>43564 Taylor Roads Suite 465</t>
  </si>
  <si>
    <t>Dianaborough</t>
  </si>
  <si>
    <t>57660 Taylor Pines Apt. 009</t>
  </si>
  <si>
    <t>Thomasbury</t>
  </si>
  <si>
    <t>sdixon588@gmail.com</t>
  </si>
  <si>
    <t>1556 Whitney Crossing</t>
  </si>
  <si>
    <t>Wardview</t>
  </si>
  <si>
    <t>40135 Santiago Ports</t>
  </si>
  <si>
    <t>Kristinmouth</t>
  </si>
  <si>
    <t>fturner5267@yahoo.com</t>
  </si>
  <si>
    <t>7628 Corey Loaf Apt. 233</t>
  </si>
  <si>
    <t>Elizabethborough</t>
  </si>
  <si>
    <t>37793 Lisa Ferry Suite 251</t>
  </si>
  <si>
    <t>Jeffersonside</t>
  </si>
  <si>
    <t>cdonovan10@gmail.com</t>
  </si>
  <si>
    <t>412 Martin Tunnel</t>
  </si>
  <si>
    <t>Ashleefort</t>
  </si>
  <si>
    <t>068 Alyssa Wells Apt. 907</t>
  </si>
  <si>
    <t>Wheelerburgh</t>
  </si>
  <si>
    <t>kgray118@yahoo.com</t>
  </si>
  <si>
    <t>597 Salas Falls Apt. 982</t>
  </si>
  <si>
    <t>New Ethantown</t>
  </si>
  <si>
    <t>2019 Horn Cove</t>
  </si>
  <si>
    <t>East Marcus</t>
  </si>
  <si>
    <t>oharris783@yahoo.com</t>
  </si>
  <si>
    <t>52316 Yoder Radial</t>
  </si>
  <si>
    <t>220 Edwards Mountains Suite 148</t>
  </si>
  <si>
    <t>New Michaelton</t>
  </si>
  <si>
    <t>cdominguez83@yahoo.com</t>
  </si>
  <si>
    <t>1864 Wood River Suite 293</t>
  </si>
  <si>
    <t>Port Alex</t>
  </si>
  <si>
    <t>065 Ronald Harbor Apt. 962</t>
  </si>
  <si>
    <t>Campbellside</t>
  </si>
  <si>
    <t>544051271@gmail.com</t>
  </si>
  <si>
    <t>2869 Harris Place</t>
  </si>
  <si>
    <t>Hartmantown</t>
  </si>
  <si>
    <t>4497 David Knoll Apt. 786</t>
  </si>
  <si>
    <t>rcollins272@gmail.com</t>
  </si>
  <si>
    <t>80742 Mitchell Course</t>
  </si>
  <si>
    <t>Timothyfurt</t>
  </si>
  <si>
    <t>302 Love Cliffs</t>
  </si>
  <si>
    <t>5141351@hotmail.com</t>
  </si>
  <si>
    <t>84824 Smith Flat Suite 322</t>
  </si>
  <si>
    <t>Watkinsville</t>
  </si>
  <si>
    <t>840 Andrea Spring</t>
  </si>
  <si>
    <t>North Nicole</t>
  </si>
  <si>
    <t>mjones1951@gmail.com</t>
  </si>
  <si>
    <t>760 Christopher Points Suite 695</t>
  </si>
  <si>
    <t>West Elizabethland</t>
  </si>
  <si>
    <t>03522 West Divide</t>
  </si>
  <si>
    <t>Port Sara</t>
  </si>
  <si>
    <t>71442698@yahoo.com</t>
  </si>
  <si>
    <t>947 Clark Ridge</t>
  </si>
  <si>
    <t>East Kennethfort</t>
  </si>
  <si>
    <t>969 Jones Wall</t>
  </si>
  <si>
    <t>Trevortown</t>
  </si>
  <si>
    <t>amyers2308@hotmail.com</t>
  </si>
  <si>
    <t>55770 Diana Run</t>
  </si>
  <si>
    <t>North Briannaberg</t>
  </si>
  <si>
    <t>8064 Adkins Fort Suite 319</t>
  </si>
  <si>
    <t>Harperhaven</t>
  </si>
  <si>
    <t>bsellers938@hotmail.com</t>
  </si>
  <si>
    <t>657 Graham Ville Apt. 164</t>
  </si>
  <si>
    <t>Stewartmouth</t>
  </si>
  <si>
    <t>28701 Davis Avenue Suite 241</t>
  </si>
  <si>
    <t>South Warrenbury</t>
  </si>
  <si>
    <t>randerson582@hotmail.com</t>
  </si>
  <si>
    <t>61691 Maria Loaf</t>
  </si>
  <si>
    <t>Michaeltown</t>
  </si>
  <si>
    <t>281 Samantha Lock</t>
  </si>
  <si>
    <t>Jamesland</t>
  </si>
  <si>
    <t>cmcintyre9727@hotmail.com</t>
  </si>
  <si>
    <t>6229 Morales Knolls</t>
  </si>
  <si>
    <t>Jayville</t>
  </si>
  <si>
    <t>8940 David Road Apt. 274</t>
  </si>
  <si>
    <t>Port Juanborough</t>
  </si>
  <si>
    <t>gmartin5681@yahoo.com</t>
  </si>
  <si>
    <t>72139 Russell Gateway</t>
  </si>
  <si>
    <t>Hickston</t>
  </si>
  <si>
    <t>4171 Smith Cove</t>
  </si>
  <si>
    <t>New Sarahberg</t>
  </si>
  <si>
    <t>15638174@yahoo.com</t>
  </si>
  <si>
    <t>08905 Le Parks Suite 073</t>
  </si>
  <si>
    <t>Port Michaelton</t>
  </si>
  <si>
    <t>43277 Townsend Expressway</t>
  </si>
  <si>
    <t>South Scotthaven</t>
  </si>
  <si>
    <t>dmd9644@hotmail.com</t>
  </si>
  <si>
    <t>5813 Black Throughway Suite 890</t>
  </si>
  <si>
    <t>North Jenniferland</t>
  </si>
  <si>
    <t>303 Ruiz Mall</t>
  </si>
  <si>
    <t>Suzanneville</t>
  </si>
  <si>
    <t>rward069@hotmail.com</t>
  </si>
  <si>
    <t>037 Galvan Corners Apt. 858</t>
  </si>
  <si>
    <t>North Tyler</t>
  </si>
  <si>
    <t>9445 Norma Mountains Apt. 892</t>
  </si>
  <si>
    <t>Port Lancetown</t>
  </si>
  <si>
    <t>gtownsend71@gmail.com</t>
  </si>
  <si>
    <t>13638 William Track Suite 951</t>
  </si>
  <si>
    <t>New Jessica</t>
  </si>
  <si>
    <t>960 Julie Points Apt. 012</t>
  </si>
  <si>
    <t>Blackwellhaven</t>
  </si>
  <si>
    <t>jwise9025@hotmail.com</t>
  </si>
  <si>
    <t>735 James Stravenue</t>
  </si>
  <si>
    <t>Ramirezshire</t>
  </si>
  <si>
    <t>9770 Wayne Point Suite 375</t>
  </si>
  <si>
    <t>South Jonathan</t>
  </si>
  <si>
    <t>ddominguez93@hotmail.com</t>
  </si>
  <si>
    <t>8614 David Flats Apt. 219</t>
  </si>
  <si>
    <t>West Johnberg</t>
  </si>
  <si>
    <t>121 Margaret Valley</t>
  </si>
  <si>
    <t>West Matthew</t>
  </si>
  <si>
    <t>lcompton51@gmail.com</t>
  </si>
  <si>
    <t>4933 Nicole Fall</t>
  </si>
  <si>
    <t>South Jamesburgh</t>
  </si>
  <si>
    <t>9451 Mark Mountains</t>
  </si>
  <si>
    <t>New Candace</t>
  </si>
  <si>
    <t>akelly95@gmail.com</t>
  </si>
  <si>
    <t>743 Austin Corner Suite 859</t>
  </si>
  <si>
    <t>Port Erikashire</t>
  </si>
  <si>
    <t>056 King Pines</t>
  </si>
  <si>
    <t>Lake Amanda</t>
  </si>
  <si>
    <t>kmclaughlin57@yahoo.com</t>
  </si>
  <si>
    <t>14522 Matthew Dam Suite 304</t>
  </si>
  <si>
    <t>02108 Wilcox Stravenue Apt. 574</t>
  </si>
  <si>
    <t>Port Calvin</t>
  </si>
  <si>
    <t>mmclean2812@yahoo.com</t>
  </si>
  <si>
    <t>3403 Lisa Ridges</t>
  </si>
  <si>
    <t>Richardland</t>
  </si>
  <si>
    <t>327 Patrick Crest Suite 240</t>
  </si>
  <si>
    <t>East Brenda</t>
  </si>
  <si>
    <t>cjones278@gmail.com</t>
  </si>
  <si>
    <t>648 Marie Orchard</t>
  </si>
  <si>
    <t>64398 Welch Ports</t>
  </si>
  <si>
    <t>New Michelle</t>
  </si>
  <si>
    <t>hhernandez856@yahoo.com</t>
  </si>
  <si>
    <t>5071 Bird Hollow</t>
  </si>
  <si>
    <t>Ayalaborough</t>
  </si>
  <si>
    <t>8866 Rhodes Plaza Apt. 650</t>
  </si>
  <si>
    <t>Jonesfort</t>
  </si>
  <si>
    <t>khill832@yahoo.com</t>
  </si>
  <si>
    <t>722 Morris Throughway Apt. 117</t>
  </si>
  <si>
    <t>New Kayla</t>
  </si>
  <si>
    <t>063 Walls Plain Suite 246</t>
  </si>
  <si>
    <t>West Andrew</t>
  </si>
  <si>
    <t>dnguyen1232@hotmail.com</t>
  </si>
  <si>
    <t>494 James Island Suite 190</t>
  </si>
  <si>
    <t>Lake David</t>
  </si>
  <si>
    <t>15094 Cox Street Apt. 001</t>
  </si>
  <si>
    <t>Changberg</t>
  </si>
  <si>
    <t>lfisher8938@gmail.com</t>
  </si>
  <si>
    <t>455 Kelly Drive</t>
  </si>
  <si>
    <t>West Christopherberg</t>
  </si>
  <si>
    <t>7069 Gomez Tunnel Apt. 610</t>
  </si>
  <si>
    <t>North Jody</t>
  </si>
  <si>
    <t>31901676@gmail.com</t>
  </si>
  <si>
    <t>074 Ashley Springs Apt. 619</t>
  </si>
  <si>
    <t>North Robert</t>
  </si>
  <si>
    <t>540 Ramirez Prairie Suite 353</t>
  </si>
  <si>
    <t>Bryceborough</t>
  </si>
  <si>
    <t>85557460@hotmail.com</t>
  </si>
  <si>
    <t>676 Nielsen Crescent Suite 706</t>
  </si>
  <si>
    <t>New Derrickfort</t>
  </si>
  <si>
    <t>2264 Theresa Motorway Suite 635</t>
  </si>
  <si>
    <t>West Eric</t>
  </si>
  <si>
    <t>efleming900@yahoo.com</t>
  </si>
  <si>
    <t>953 Jennifer Row Apt. 027</t>
  </si>
  <si>
    <t>Amberchester</t>
  </si>
  <si>
    <t>660 Williams Fall</t>
  </si>
  <si>
    <t>Powellton</t>
  </si>
  <si>
    <t>39533830@hotmail.com</t>
  </si>
  <si>
    <t>93739 Lewis Inlet</t>
  </si>
  <si>
    <t>Coleton</t>
  </si>
  <si>
    <t>222 Angela Drive Suite 282</t>
  </si>
  <si>
    <t>Staceystad</t>
  </si>
  <si>
    <t>mclark0649@hotmail.com</t>
  </si>
  <si>
    <t>2045 Debbie Lakes Suite 049</t>
  </si>
  <si>
    <t>Brittneytown</t>
  </si>
  <si>
    <t>1461 Carson Pine</t>
  </si>
  <si>
    <t>West Hannahfort</t>
  </si>
  <si>
    <t>hyoung3103@hotmail.com</t>
  </si>
  <si>
    <t>5524 Laura Crossroad Apt. 865</t>
  </si>
  <si>
    <t>South Karenstad</t>
  </si>
  <si>
    <t>070 Lindsay Rest Suite 115</t>
  </si>
  <si>
    <t>Calhounmouth</t>
  </si>
  <si>
    <t>ejenkins9496@gmail.com</t>
  </si>
  <si>
    <t>9145 Brian Views</t>
  </si>
  <si>
    <t>Rodriguezborough</t>
  </si>
  <si>
    <t>6288 Mcmillan Glens</t>
  </si>
  <si>
    <t>Griffinport</t>
  </si>
  <si>
    <t>cpatterson29@yahoo.com</t>
  </si>
  <si>
    <t>4385 Joshua Wall Apt. 035</t>
  </si>
  <si>
    <t>Lake Jacob</t>
  </si>
  <si>
    <t>328 Valerie Spur</t>
  </si>
  <si>
    <t>Mooreville</t>
  </si>
  <si>
    <t>jgonzalez2757@hotmail.com</t>
  </si>
  <si>
    <t>7769 Jennifer Stream</t>
  </si>
  <si>
    <t>Lake Craig</t>
  </si>
  <si>
    <t>44081 Lam Ports</t>
  </si>
  <si>
    <t>Schaeferhaven</t>
  </si>
  <si>
    <t>bgutierrez717@gmail.com</t>
  </si>
  <si>
    <t>889 Cheryl Light</t>
  </si>
  <si>
    <t>4743 Jenna View</t>
  </si>
  <si>
    <t>Jessicafurt</t>
  </si>
  <si>
    <t>dcurtis067@gmail.com</t>
  </si>
  <si>
    <t>03892 Ian Center Suite 028</t>
  </si>
  <si>
    <t>Jorgetown</t>
  </si>
  <si>
    <t>345 Anita Trace Apt. 684</t>
  </si>
  <si>
    <t>Port Josephmouth</t>
  </si>
  <si>
    <t>mhall40@yahoo.com</t>
  </si>
  <si>
    <t>1886 Wendy Hill</t>
  </si>
  <si>
    <t>Deniseburgh</t>
  </si>
  <si>
    <t>60591 Santiago River</t>
  </si>
  <si>
    <t>South Susan</t>
  </si>
  <si>
    <t>ecarroll20@gmail.com</t>
  </si>
  <si>
    <t>3601 Karen Flats Suite 492</t>
  </si>
  <si>
    <t>Danielview</t>
  </si>
  <si>
    <t>4610 Marissa Row Apt. 346</t>
  </si>
  <si>
    <t>Carsonhaven</t>
  </si>
  <si>
    <t>arogers07@gmail.com</t>
  </si>
  <si>
    <t>69951 Sherman Isle</t>
  </si>
  <si>
    <t>Scottland</t>
  </si>
  <si>
    <t>0531 Christopher View Apt. 985</t>
  </si>
  <si>
    <t>rgoodwin8848@gmail.com</t>
  </si>
  <si>
    <t>004 Payne Village</t>
  </si>
  <si>
    <t>Parkertown</t>
  </si>
  <si>
    <t>80130 Marsh Mews Suite 032</t>
  </si>
  <si>
    <t>jjones4895@gmail.com</t>
  </si>
  <si>
    <t>09424 Dawn Hollow Suite 405</t>
  </si>
  <si>
    <t>New Brookeville</t>
  </si>
  <si>
    <t>987 Hale Summit</t>
  </si>
  <si>
    <t>Lake Markview</t>
  </si>
  <si>
    <t>dpowell741@yahoo.com</t>
  </si>
  <si>
    <t>78693 Eric Streets</t>
  </si>
  <si>
    <t>West Lisa</t>
  </si>
  <si>
    <t>726 Smith Trail Suite 387</t>
  </si>
  <si>
    <t>Deborahberg</t>
  </si>
  <si>
    <t>kphillips319@hotmail.com</t>
  </si>
  <si>
    <t>204 Callahan Vista Apt. 715</t>
  </si>
  <si>
    <t>East Carrie</t>
  </si>
  <si>
    <t>3334 Veronica Dale</t>
  </si>
  <si>
    <t>Jaketown</t>
  </si>
  <si>
    <t>tevans60@gmail.com</t>
  </si>
  <si>
    <t>9612 Compton Orchard Suite 983</t>
  </si>
  <si>
    <t>North Morganville</t>
  </si>
  <si>
    <t>562 Kidd Harbor</t>
  </si>
  <si>
    <t>Autumntown</t>
  </si>
  <si>
    <t>kwilliams5444@hotmail.com</t>
  </si>
  <si>
    <t>3320 Steven Trace Apt. 680</t>
  </si>
  <si>
    <t>Lake April</t>
  </si>
  <si>
    <t>3572 Jade Meadows</t>
  </si>
  <si>
    <t>Port Sandra</t>
  </si>
  <si>
    <t>gramsey94@gmail.com</t>
  </si>
  <si>
    <t>16424 Walters Extension Suite 874</t>
  </si>
  <si>
    <t>Hannahshire</t>
  </si>
  <si>
    <t>0848 Linda Knoll Apt. 996</t>
  </si>
  <si>
    <t>103045075@hotmail.com</t>
  </si>
  <si>
    <t>7721 Lawrence Summit Apt. 928</t>
  </si>
  <si>
    <t>11110 Morris Streets</t>
  </si>
  <si>
    <t>West Sherrishire</t>
  </si>
  <si>
    <t>bhensley68@yahoo.com</t>
  </si>
  <si>
    <t>5945 Jeffery Groves Suite 610</t>
  </si>
  <si>
    <t>Port Linda</t>
  </si>
  <si>
    <t>022 Strickland Brooks</t>
  </si>
  <si>
    <t>South Joe</t>
  </si>
  <si>
    <t>jlittle791@yahoo.com</t>
  </si>
  <si>
    <t>6816 Bender Common</t>
  </si>
  <si>
    <t>Rossside</t>
  </si>
  <si>
    <t>888 Nicole Island Apt. 498</t>
  </si>
  <si>
    <t>East Daniel</t>
  </si>
  <si>
    <t>0722915@yahoo.com</t>
  </si>
  <si>
    <t>7127 Williams Underpass</t>
  </si>
  <si>
    <t>Lake Lacey</t>
  </si>
  <si>
    <t>85922 Alexandra Mountains Apt. 530</t>
  </si>
  <si>
    <t>Lake Benjamin</t>
  </si>
  <si>
    <t>porr23@hotmail.com</t>
  </si>
  <si>
    <t>00668 Moore Crest</t>
  </si>
  <si>
    <t>South Toddmouth</t>
  </si>
  <si>
    <t>821 White Forest Suite 526</t>
  </si>
  <si>
    <t>Lake George</t>
  </si>
  <si>
    <t>ajenkins3161@yahoo.com</t>
  </si>
  <si>
    <t>363 Cory Point</t>
  </si>
  <si>
    <t>Walkerland</t>
  </si>
  <si>
    <t>889 Hampton Park</t>
  </si>
  <si>
    <t>Taylorberg</t>
  </si>
  <si>
    <t>jbeasley1483@yahoo.com</t>
  </si>
  <si>
    <t>995 Gardner Isle Suite 094</t>
  </si>
  <si>
    <t>East Summerside</t>
  </si>
  <si>
    <t>3692 Anthony Highway</t>
  </si>
  <si>
    <t>Paigeborough</t>
  </si>
  <si>
    <t>abrown12@hotmail.com</t>
  </si>
  <si>
    <t>7539 Jeffrey Mall</t>
  </si>
  <si>
    <t>North Stevenport</t>
  </si>
  <si>
    <t>09769 Cheryl Forest</t>
  </si>
  <si>
    <t>dmartin05@yahoo.com</t>
  </si>
  <si>
    <t>43821 Martin Summit</t>
  </si>
  <si>
    <t>Port Elizabethtown</t>
  </si>
  <si>
    <t>90076 Matthew Drives Suite 793</t>
  </si>
  <si>
    <t>Lake Christinaborough</t>
  </si>
  <si>
    <t>kluna7815@hotmail.com</t>
  </si>
  <si>
    <t>4529 Smith Valley Suite 961</t>
  </si>
  <si>
    <t>West Graceshire</t>
  </si>
  <si>
    <t>2624 Kelly Mall Suite 311</t>
  </si>
  <si>
    <t>Lake Stacyburgh</t>
  </si>
  <si>
    <t>pwheeler2678@gmail.com</t>
  </si>
  <si>
    <t>1825 Arellano Summit Suite 609</t>
  </si>
  <si>
    <t>Bonillastad</t>
  </si>
  <si>
    <t>478 Jordan Mission</t>
  </si>
  <si>
    <t>East Hailey</t>
  </si>
  <si>
    <t>vhall413@gmail.com</t>
  </si>
  <si>
    <t>488 Barnett Pines</t>
  </si>
  <si>
    <t>Jaredmouth</t>
  </si>
  <si>
    <t>656 Jennifer Manors</t>
  </si>
  <si>
    <t>West Travis</t>
  </si>
  <si>
    <t>wlittle8919@hotmail.com</t>
  </si>
  <si>
    <t>77367 Margaret Route</t>
  </si>
  <si>
    <t>West Alexanderside</t>
  </si>
  <si>
    <t>750 Cain Meadows</t>
  </si>
  <si>
    <t>Jonesport</t>
  </si>
  <si>
    <t>saguirre2682@hotmail.com</t>
  </si>
  <si>
    <t>36629 Howard Court</t>
  </si>
  <si>
    <t>East Seanfurt</t>
  </si>
  <si>
    <t>181 Juarez Walks Suite 571</t>
  </si>
  <si>
    <t>afischer800@yahoo.com</t>
  </si>
  <si>
    <t>91531 Kristy Squares</t>
  </si>
  <si>
    <t>East Jon</t>
  </si>
  <si>
    <t>33855 Hernandez Parks</t>
  </si>
  <si>
    <t>Jacksonville</t>
  </si>
  <si>
    <t>595881946@hotmail.com</t>
  </si>
  <si>
    <t>30344 Holloway Port</t>
  </si>
  <si>
    <t>Phillipsville</t>
  </si>
  <si>
    <t>6357 Bird Lodge</t>
  </si>
  <si>
    <t>Saraton</t>
  </si>
  <si>
    <t>wfitzgerald81@yahoo.com</t>
  </si>
  <si>
    <t>31527 David Ville</t>
  </si>
  <si>
    <t>New Sarahchester</t>
  </si>
  <si>
    <t>63075 Erik Lights</t>
  </si>
  <si>
    <t>Sparksberg</t>
  </si>
  <si>
    <t>ppark684@hotmail.com</t>
  </si>
  <si>
    <t>4440 Simmons Hollow</t>
  </si>
  <si>
    <t>Hansonberg</t>
  </si>
  <si>
    <t>0918 Stevenson Flat</t>
  </si>
  <si>
    <t>dward4842@yahoo.com</t>
  </si>
  <si>
    <t>080 Melton Falls Suite 535</t>
  </si>
  <si>
    <t>New Ralphhaven</t>
  </si>
  <si>
    <t>988 Jones Skyway</t>
  </si>
  <si>
    <t>Riveraport</t>
  </si>
  <si>
    <t>ghall780@hotmail.com</t>
  </si>
  <si>
    <t>363 Robert Road Suite 120</t>
  </si>
  <si>
    <t>Riosberg</t>
  </si>
  <si>
    <t>461 Charles Ford Suite 670</t>
  </si>
  <si>
    <t>West Donald</t>
  </si>
  <si>
    <t>440493995@hotmail.com</t>
  </si>
  <si>
    <t>68788 Sawyer Rapids Suite 832</t>
  </si>
  <si>
    <t>East Joseph</t>
  </si>
  <si>
    <t>9647 Juan Ferry</t>
  </si>
  <si>
    <t>Brandyberg</t>
  </si>
  <si>
    <t>efletcher74@gmail.com</t>
  </si>
  <si>
    <t>47843 Gaines Glens</t>
  </si>
  <si>
    <t>North Keith</t>
  </si>
  <si>
    <t>9350 Baldwin Way Apt. 898</t>
  </si>
  <si>
    <t>Port Melanie</t>
  </si>
  <si>
    <t>142952517@hotmail.com</t>
  </si>
  <si>
    <t>039 Michael Mall</t>
  </si>
  <si>
    <t>Shannonfort</t>
  </si>
  <si>
    <t>883 Kevin Rest Suite 859</t>
  </si>
  <si>
    <t>South Gary</t>
  </si>
  <si>
    <t>sstewart715@hotmail.com</t>
  </si>
  <si>
    <t>08364 Thomas Manor</t>
  </si>
  <si>
    <t>East Christophermouth</t>
  </si>
  <si>
    <t>479 Delacruz Plaza Suite 333</t>
  </si>
  <si>
    <t>Melissabury</t>
  </si>
  <si>
    <t>sporter1157@gmail.com</t>
  </si>
  <si>
    <t>547 Patricia Ridges Apt. 123</t>
  </si>
  <si>
    <t>New Erika</t>
  </si>
  <si>
    <t>642 Schultz Isle Apt. 301</t>
  </si>
  <si>
    <t>North Amberton</t>
  </si>
  <si>
    <t>jwoods953@gmail.com</t>
  </si>
  <si>
    <t>576 Rodgers Field Suite 471</t>
  </si>
  <si>
    <t>Jessicamouth</t>
  </si>
  <si>
    <t>70409 Amy Tunnel</t>
  </si>
  <si>
    <t>West Debraburgh</t>
  </si>
  <si>
    <t>rblack481@gmail.com</t>
  </si>
  <si>
    <t>36920 John Stravenue</t>
  </si>
  <si>
    <t>Port Melaniebury</t>
  </si>
  <si>
    <t>89624 Douglas Trail</t>
  </si>
  <si>
    <t>Robertsborough</t>
  </si>
  <si>
    <t>ggarcia5863@yahoo.com</t>
  </si>
  <si>
    <t>562 Neal Haven</t>
  </si>
  <si>
    <t>Fergusonhaven</t>
  </si>
  <si>
    <t>4090 Kramer Plain</t>
  </si>
  <si>
    <t>Allenland</t>
  </si>
  <si>
    <t>32616144@hotmail.com</t>
  </si>
  <si>
    <t>058 Hodge Village</t>
  </si>
  <si>
    <t>Jamesshire</t>
  </si>
  <si>
    <t>6324 Zachary Mountains</t>
  </si>
  <si>
    <t>New Traci</t>
  </si>
  <si>
    <t>mballard25@gmail.com</t>
  </si>
  <si>
    <t>205 Jessica Orchard Apt. 592</t>
  </si>
  <si>
    <t>New Brandi</t>
  </si>
  <si>
    <t>7068 Sergio Locks Apt. 179</t>
  </si>
  <si>
    <t>West Nicole</t>
  </si>
  <si>
    <t>alewis228@gmail.com</t>
  </si>
  <si>
    <t>9730 Flynn Orchard Suite 383</t>
  </si>
  <si>
    <t>882 Richard Mountain Suite 081</t>
  </si>
  <si>
    <t>South Corey</t>
  </si>
  <si>
    <t>cray751@hotmail.com</t>
  </si>
  <si>
    <t>01187 Burton River</t>
  </si>
  <si>
    <t>Arnoldfurt</t>
  </si>
  <si>
    <t>27745 Santiago Oval Suite 639</t>
  </si>
  <si>
    <t>East Kyle</t>
  </si>
  <si>
    <t>844577242@gmail.com</t>
  </si>
  <si>
    <t>691 Payne Valley Suite 375</t>
  </si>
  <si>
    <t>Josephton</t>
  </si>
  <si>
    <t>221 Bowen Forest Apt. 561</t>
  </si>
  <si>
    <t>West Sarashire</t>
  </si>
  <si>
    <t>zmiller50@gmail.com</t>
  </si>
  <si>
    <t>2071 Pena Run Suite 184</t>
  </si>
  <si>
    <t>Richardhaven</t>
  </si>
  <si>
    <t>64376 Foster Village Apt. 595</t>
  </si>
  <si>
    <t>Bakermouth</t>
  </si>
  <si>
    <t>sjackson2679@gmail.com</t>
  </si>
  <si>
    <t>67708 Benjamin Centers Apt. 257</t>
  </si>
  <si>
    <t>South Chris</t>
  </si>
  <si>
    <t>438 William Ferry Apt. 288</t>
  </si>
  <si>
    <t>Rodriguezland</t>
  </si>
  <si>
    <t>dsmith1872@gmail.com</t>
  </si>
  <si>
    <t>40106 Bailey Lodge</t>
  </si>
  <si>
    <t>Guzmanshire</t>
  </si>
  <si>
    <t>22186 Patricia Turnpike Suite 702</t>
  </si>
  <si>
    <t>mmartin14@yahoo.com</t>
  </si>
  <si>
    <t>7253 Elizabeth Spring Apt. 972</t>
  </si>
  <si>
    <t>South Amanda</t>
  </si>
  <si>
    <t>6010 Martinez Drive Suite 281</t>
  </si>
  <si>
    <t>South Janetmouth</t>
  </si>
  <si>
    <t>jrodriguez4689@gmail.com</t>
  </si>
  <si>
    <t>891 Gardner Mall</t>
  </si>
  <si>
    <t>Johnsonbury</t>
  </si>
  <si>
    <t>99845 Johnson Stravenue Apt. 044</t>
  </si>
  <si>
    <t>South Johnstad</t>
  </si>
  <si>
    <t>amccann08@yahoo.com</t>
  </si>
  <si>
    <t>338 Gary Mews Suite 726</t>
  </si>
  <si>
    <t>New Shariville</t>
  </si>
  <si>
    <t>629 Johnson Glens Apt. 503</t>
  </si>
  <si>
    <t>asolis0940@hotmail.com</t>
  </si>
  <si>
    <t>04625 Sims Orchard</t>
  </si>
  <si>
    <t>4457 Michael Hollow Suite 787</t>
  </si>
  <si>
    <t>Weberhaven</t>
  </si>
  <si>
    <t>rjohnson57@hotmail.com</t>
  </si>
  <si>
    <t>819 Alexander Knolls</t>
  </si>
  <si>
    <t>Powellfort</t>
  </si>
  <si>
    <t>8178 John Terrace</t>
  </si>
  <si>
    <t>West Karen</t>
  </si>
  <si>
    <t>kglenn8250@hotmail.com</t>
  </si>
  <si>
    <t>4061 Long Run Suite 770</t>
  </si>
  <si>
    <t>485 William Plains</t>
  </si>
  <si>
    <t>Mccormickland</t>
  </si>
  <si>
    <t>sdavis058@yahoo.com</t>
  </si>
  <si>
    <t>06166 Pearson Keys</t>
  </si>
  <si>
    <t>East Brenthaven</t>
  </si>
  <si>
    <t>1127 Carey Ways</t>
  </si>
  <si>
    <t>Port Andrew</t>
  </si>
  <si>
    <t>cstrickland6207@yahoo.com</t>
  </si>
  <si>
    <t>57567 Alyssa Ferry Suite 580</t>
  </si>
  <si>
    <t>Rossshire</t>
  </si>
  <si>
    <t>7635 Barbara Loaf Apt. 687</t>
  </si>
  <si>
    <t>North Josephburgh</t>
  </si>
  <si>
    <t>jallen163@gmail.com</t>
  </si>
  <si>
    <t>1268 Donna Manor</t>
  </si>
  <si>
    <t>Whitefort</t>
  </si>
  <si>
    <t>2228 Burton Expressway</t>
  </si>
  <si>
    <t>jburch733@gmail.com</t>
  </si>
  <si>
    <t>6726 Guerrero Plaza Apt. 502</t>
  </si>
  <si>
    <t>Joelland</t>
  </si>
  <si>
    <t>59202 Coleman Corners</t>
  </si>
  <si>
    <t>Burtonfort</t>
  </si>
  <si>
    <t>mwelch575@hotmail.com</t>
  </si>
  <si>
    <t>33764 Hill Inlet Suite 091</t>
  </si>
  <si>
    <t>Adamsview</t>
  </si>
  <si>
    <t>24406 Allen Parkway</t>
  </si>
  <si>
    <t>South Rachel</t>
  </si>
  <si>
    <t>thall279@yahoo.com</t>
  </si>
  <si>
    <t>684 Gonzalez Walks</t>
  </si>
  <si>
    <t>North Catherine</t>
  </si>
  <si>
    <t>624 Monica Hill Suite 248</t>
  </si>
  <si>
    <t>arichardson273@hotmail.com</t>
  </si>
  <si>
    <t>37423 Mcmahon Rue Apt. 184</t>
  </si>
  <si>
    <t>Taylorland</t>
  </si>
  <si>
    <t>8464 Underwood Court Apt. 006</t>
  </si>
  <si>
    <t>jhenderson9838@gmail.com</t>
  </si>
  <si>
    <t>778 Jessica Tunnel Apt. 344</t>
  </si>
  <si>
    <t>Saraborough</t>
  </si>
  <si>
    <t>76837 Bell Locks</t>
  </si>
  <si>
    <t>West Janice</t>
  </si>
  <si>
    <t>lgriffin193@gmail.com</t>
  </si>
  <si>
    <t>943 Kimberly Garden</t>
  </si>
  <si>
    <t>Barbarashire</t>
  </si>
  <si>
    <t>76341 Danielle Extension</t>
  </si>
  <si>
    <t>Port Micheleland</t>
  </si>
  <si>
    <t>0027901@gmail.com</t>
  </si>
  <si>
    <t>843 Thompson View</t>
  </si>
  <si>
    <t>Joshuaton</t>
  </si>
  <si>
    <t>65510 Jason Plaza</t>
  </si>
  <si>
    <t>East Toni</t>
  </si>
  <si>
    <t>jstark6362@hotmail.com</t>
  </si>
  <si>
    <t>48910 Samantha Estate</t>
  </si>
  <si>
    <t>West Brandy</t>
  </si>
  <si>
    <t>2073 Villegas Freeway</t>
  </si>
  <si>
    <t>New Taylorfurt</t>
  </si>
  <si>
    <t>pjordan742@gmail.com</t>
  </si>
  <si>
    <t>4430 Nicholas Brook Apt. 107</t>
  </si>
  <si>
    <t>Ashleyburgh</t>
  </si>
  <si>
    <t>99820 Morgan Course Suite 611</t>
  </si>
  <si>
    <t>Andersonside</t>
  </si>
  <si>
    <t>gholt214@yahoo.com</t>
  </si>
  <si>
    <t>480 Matthew Mews</t>
  </si>
  <si>
    <t>Paulmouth</t>
  </si>
  <si>
    <t>5417 Walsh Squares</t>
  </si>
  <si>
    <t>Watsonberg</t>
  </si>
  <si>
    <t>shill3755@hotmail.com</t>
  </si>
  <si>
    <t>9048 Stephens Neck Apt. 936</t>
  </si>
  <si>
    <t>4658 Richard Oval</t>
  </si>
  <si>
    <t>Grahamfurt</t>
  </si>
  <si>
    <t>swilliams461@gmail.com</t>
  </si>
  <si>
    <t>4323 Tonya Crescent Apt. 088</t>
  </si>
  <si>
    <t>Katherinemouth</t>
  </si>
  <si>
    <t>0745 Gomez Forge Apt. 482</t>
  </si>
  <si>
    <t>270741791@gmail.com</t>
  </si>
  <si>
    <t>1661 Roberts Summit</t>
  </si>
  <si>
    <t>East Ryan</t>
  </si>
  <si>
    <t>2742 Whitehead Spurs</t>
  </si>
  <si>
    <t>Amyville</t>
  </si>
  <si>
    <t>swilliams93@hotmail.com</t>
  </si>
  <si>
    <t>11509 Richard Wall</t>
  </si>
  <si>
    <t>Emmahaven</t>
  </si>
  <si>
    <t>8070 Ashley Pass</t>
  </si>
  <si>
    <t>jjimenez7896@yahoo.com</t>
  </si>
  <si>
    <t>88544 Nicole Tunnel Suite 077</t>
  </si>
  <si>
    <t>East Tiffany</t>
  </si>
  <si>
    <t>7785 Rebecca Curve</t>
  </si>
  <si>
    <t>Jennifershire</t>
  </si>
  <si>
    <t>award70@hotmail.com</t>
  </si>
  <si>
    <t>15329 Matthew Parks</t>
  </si>
  <si>
    <t>Edwardstad</t>
  </si>
  <si>
    <t>730 Brian Heights</t>
  </si>
  <si>
    <t>gstewart176@gmail.com</t>
  </si>
  <si>
    <t>77488 Nguyen Mall</t>
  </si>
  <si>
    <t>Audreytown</t>
  </si>
  <si>
    <t>535 Murray Extension Suite 583</t>
  </si>
  <si>
    <t>Torresstad</t>
  </si>
  <si>
    <t>lpierce4223@gmail.com</t>
  </si>
  <si>
    <t>2944 Hawkins Overpass Apt. 482</t>
  </si>
  <si>
    <t>New Jeffrey</t>
  </si>
  <si>
    <t>51145 Darrell Fall</t>
  </si>
  <si>
    <t>Lake Jacquelinemouth</t>
  </si>
  <si>
    <t>8303320@gmail.com</t>
  </si>
  <si>
    <t>49533 Graves Ports Apt. 613</t>
  </si>
  <si>
    <t>Shawborough</t>
  </si>
  <si>
    <t>280 Kaufman Station Suite 419</t>
  </si>
  <si>
    <t>jmanning82@gmail.com</t>
  </si>
  <si>
    <t>1385 Jacobs View</t>
  </si>
  <si>
    <t>Briantown</t>
  </si>
  <si>
    <t>296 Jackson Fork</t>
  </si>
  <si>
    <t>Jamiefurt</t>
  </si>
  <si>
    <t>cbass717@hotmail.com</t>
  </si>
  <si>
    <t>7007 Moore Estates Suite 310</t>
  </si>
  <si>
    <t>Whiteborough</t>
  </si>
  <si>
    <t>254 Medina Trail Apt. 082</t>
  </si>
  <si>
    <t>South Nicoleton</t>
  </si>
  <si>
    <t>cjohnson462@yahoo.com</t>
  </si>
  <si>
    <t>6115 Ashley Camp</t>
  </si>
  <si>
    <t>Lake Diane</t>
  </si>
  <si>
    <t>26097 Glass Meadows</t>
  </si>
  <si>
    <t>Gregoryburgh</t>
  </si>
  <si>
    <t>rthomas20@yahoo.com</t>
  </si>
  <si>
    <t>7041 Smith Plain</t>
  </si>
  <si>
    <t>75646 Lawrence Ways Apt. 798</t>
  </si>
  <si>
    <t>Laurieside</t>
  </si>
  <si>
    <t>rclark108@gmail.com</t>
  </si>
  <si>
    <t>4667 Shane Meadow Apt. 866</t>
  </si>
  <si>
    <t>Derrickton</t>
  </si>
  <si>
    <t>173 Eaton Street</t>
  </si>
  <si>
    <t>New John</t>
  </si>
  <si>
    <t>mbarajas215@yahoo.com</t>
  </si>
  <si>
    <t>15100 Robin Harbors Apt. 675</t>
  </si>
  <si>
    <t>5981 Brett Common</t>
  </si>
  <si>
    <t>New Joseph</t>
  </si>
  <si>
    <t>5789748@yahoo.com</t>
  </si>
  <si>
    <t>397 Kelly Wells</t>
  </si>
  <si>
    <t>Melissaview</t>
  </si>
  <si>
    <t>900 Harrison Wells</t>
  </si>
  <si>
    <t>Danielshire</t>
  </si>
  <si>
    <t>djohnson7145@hotmail.com</t>
  </si>
  <si>
    <t>109 Sullivan Cape</t>
  </si>
  <si>
    <t>North Benjaminport</t>
  </si>
  <si>
    <t>826 Wright Fall Apt. 788</t>
  </si>
  <si>
    <t>Lambborough</t>
  </si>
  <si>
    <t>bthomas97@hotmail.com</t>
  </si>
  <si>
    <t>98472 Kevin Garden Apt. 059</t>
  </si>
  <si>
    <t>Beltranmouth</t>
  </si>
  <si>
    <t>49948 Alice Spring Apt. 559</t>
  </si>
  <si>
    <t>Whiteport</t>
  </si>
  <si>
    <t>67137229@gmail.com</t>
  </si>
  <si>
    <t>26566 Cynthia Meadows Apt. 134</t>
  </si>
  <si>
    <t>Lake Rodneyview</t>
  </si>
  <si>
    <t>488 Mary Course</t>
  </si>
  <si>
    <t>Heatherport</t>
  </si>
  <si>
    <t>epeters376@gmail.com</t>
  </si>
  <si>
    <t>46797 Sydney Lakes</t>
  </si>
  <si>
    <t>Millerville</t>
  </si>
  <si>
    <t>195 Boyd Springs</t>
  </si>
  <si>
    <t>Taylormouth</t>
  </si>
  <si>
    <t>lallen02@gmail.com</t>
  </si>
  <si>
    <t>8040 Larry Point</t>
  </si>
  <si>
    <t>South Thomas</t>
  </si>
  <si>
    <t>61989 Schmidt Turnpike</t>
  </si>
  <si>
    <t>North Andrewfort</t>
  </si>
  <si>
    <t>665761518@gmail.com</t>
  </si>
  <si>
    <t>3738 Tamara Cliff</t>
  </si>
  <si>
    <t>Lake Beckyport</t>
  </si>
  <si>
    <t>498 Hamilton Mission</t>
  </si>
  <si>
    <t>Howardmouth</t>
  </si>
  <si>
    <t>jtodd002@gmail.com</t>
  </si>
  <si>
    <t>86928 Cindy Walk</t>
  </si>
  <si>
    <t>West Cynthiamouth</t>
  </si>
  <si>
    <t>5570 Isabella Valleys Apt. 623</t>
  </si>
  <si>
    <t>bmcclain1207@hotmail.com</t>
  </si>
  <si>
    <t>944 Sean Village</t>
  </si>
  <si>
    <t>New Matthewmouth</t>
  </si>
  <si>
    <t>40693 Miller Fall</t>
  </si>
  <si>
    <t>New Jerry</t>
  </si>
  <si>
    <t>elewis51@yahoo.com</t>
  </si>
  <si>
    <t>8938 Mercedes Shores Suite 098</t>
  </si>
  <si>
    <t>Gilmoreview</t>
  </si>
  <si>
    <t>9884 Judith View Suite 915</t>
  </si>
  <si>
    <t>Prattport</t>
  </si>
  <si>
    <t>kdean4466@hotmail.com</t>
  </si>
  <si>
    <t>1541 Curtis Isle</t>
  </si>
  <si>
    <t>26777 Brown River</t>
  </si>
  <si>
    <t>Lake Allison</t>
  </si>
  <si>
    <t>rlopez7490@yahoo.com</t>
  </si>
  <si>
    <t>8890 Bridges Ridge</t>
  </si>
  <si>
    <t>Selenafort</t>
  </si>
  <si>
    <t>16208 Mason Ranch Suite 203</t>
  </si>
  <si>
    <t>mburke824@hotmail.com</t>
  </si>
  <si>
    <t>2253 David Run Apt. 077</t>
  </si>
  <si>
    <t>West Lindashire</t>
  </si>
  <si>
    <t>570 Estrada Plaza Apt. 007</t>
  </si>
  <si>
    <t>Gutierrezmouth</t>
  </si>
  <si>
    <t>nlin630@yahoo.com</t>
  </si>
  <si>
    <t>186 Frank Via</t>
  </si>
  <si>
    <t>Dennisstad</t>
  </si>
  <si>
    <t>11651 Sabrina Overpass</t>
  </si>
  <si>
    <t>West Sharonmouth</t>
  </si>
  <si>
    <t>ehoover22@gmail.com</t>
  </si>
  <si>
    <t>6563 Glenn Locks</t>
  </si>
  <si>
    <t>727 Christopher Dam Suite 444</t>
  </si>
  <si>
    <t>Port Felicia</t>
  </si>
  <si>
    <t>kmitchell430@hotmail.com</t>
  </si>
  <si>
    <t>70925 Nichols Trafficway Suite 388</t>
  </si>
  <si>
    <t>New Barbara</t>
  </si>
  <si>
    <t>456 Kayla Corners Suite 834</t>
  </si>
  <si>
    <t>Lewisbury</t>
  </si>
  <si>
    <t>jperez929@gmail.com</t>
  </si>
  <si>
    <t>94805 Brown Crossing</t>
  </si>
  <si>
    <t>Greerburgh</t>
  </si>
  <si>
    <t>423 Kathy Keys</t>
  </si>
  <si>
    <t>Port Christine</t>
  </si>
  <si>
    <t>tsandoval48@hotmail.com</t>
  </si>
  <si>
    <t>070 Becky Flat Suite 638</t>
  </si>
  <si>
    <t>New Colton</t>
  </si>
  <si>
    <t>46470 Harper Heights Suite 548</t>
  </si>
  <si>
    <t>South Virginiashire</t>
  </si>
  <si>
    <t>fingram1181@hotmail.com</t>
  </si>
  <si>
    <t>366 Juan Radial Apt. 013</t>
  </si>
  <si>
    <t>Ryanland</t>
  </si>
  <si>
    <t>35099 Long Locks Apt. 341</t>
  </si>
  <si>
    <t>Lake Loristad</t>
  </si>
  <si>
    <t>dtorres914@yahoo.com</t>
  </si>
  <si>
    <t>8417 Blake Ways Suite 077</t>
  </si>
  <si>
    <t>Port Jonathan</t>
  </si>
  <si>
    <t>843 Ian Road</t>
  </si>
  <si>
    <t>Lake Isaac</t>
  </si>
  <si>
    <t>cquinn5702@gmail.com</t>
  </si>
  <si>
    <t>5964 Valerie Passage</t>
  </si>
  <si>
    <t>Markshire</t>
  </si>
  <si>
    <t>2245 Donna Ville</t>
  </si>
  <si>
    <t>Patrickborough</t>
  </si>
  <si>
    <t>aperez86@hotmail.com</t>
  </si>
  <si>
    <t>7041 Sanders Turnpike Apt. 188</t>
  </si>
  <si>
    <t>Nashside</t>
  </si>
  <si>
    <t>41850 Stephanie Inlet</t>
  </si>
  <si>
    <t>West Andrea</t>
  </si>
  <si>
    <t>82223372@yahoo.com</t>
  </si>
  <si>
    <t>096 Flores Pass Apt. 121</t>
  </si>
  <si>
    <t>North Richardfurt</t>
  </si>
  <si>
    <t>05798 Zimmerman Cove Suite 105</t>
  </si>
  <si>
    <t>Dawsonview</t>
  </si>
  <si>
    <t>tharris760@hotmail.com</t>
  </si>
  <si>
    <t>378 Brown Loaf</t>
  </si>
  <si>
    <t>Jamesport</t>
  </si>
  <si>
    <t>10137 Contreras Canyon</t>
  </si>
  <si>
    <t>Port Ryan</t>
  </si>
  <si>
    <t>sanderson42@gmail.com</t>
  </si>
  <si>
    <t>56433 Scott Wall</t>
  </si>
  <si>
    <t>Lake Rebeccatown</t>
  </si>
  <si>
    <t>924 Janet Ford Suite 175</t>
  </si>
  <si>
    <t>Timothyton</t>
  </si>
  <si>
    <t>lcain96@hotmail.com</t>
  </si>
  <si>
    <t>72067 Jennifer Crest Suite 397</t>
  </si>
  <si>
    <t>West Jameschester</t>
  </si>
  <si>
    <t>9082 Aguilar Prairie</t>
  </si>
  <si>
    <t>West Johnmouth</t>
  </si>
  <si>
    <t>dbennett2120@yahoo.com</t>
  </si>
  <si>
    <t>84640 Jeffrey Valleys</t>
  </si>
  <si>
    <t>Robinsonview</t>
  </si>
  <si>
    <t>68801 Amber Ramp Apt. 757</t>
  </si>
  <si>
    <t>North Tracystad</t>
  </si>
  <si>
    <t>acalderon70@gmail.com</t>
  </si>
  <si>
    <t>946 James Street Suite 148</t>
  </si>
  <si>
    <t>Jordanland</t>
  </si>
  <si>
    <t>7055 Angie Manors</t>
  </si>
  <si>
    <t>Lake Julie</t>
  </si>
  <si>
    <t>341678873@hotmail.com</t>
  </si>
  <si>
    <t>0649 Pearson Shore Apt. 261</t>
  </si>
  <si>
    <t>Kimberlyburgh</t>
  </si>
  <si>
    <t>32293 Griffin Parkway</t>
  </si>
  <si>
    <t>dhickman18@gmail.com</t>
  </si>
  <si>
    <t>88164 Thomas Isle</t>
  </si>
  <si>
    <t>New Susan</t>
  </si>
  <si>
    <t>9186 Thomas Mountain Apt. 466</t>
  </si>
  <si>
    <t>scunningham93@hotmail.com</t>
  </si>
  <si>
    <t>967 Robert Spring</t>
  </si>
  <si>
    <t>Andersonshire</t>
  </si>
  <si>
    <t>6886 Pamela Keys Suite 590</t>
  </si>
  <si>
    <t>Rodneyport</t>
  </si>
  <si>
    <t>mgreen2491@gmail.com</t>
  </si>
  <si>
    <t>2123 Kim Knolls</t>
  </si>
  <si>
    <t>Lake Carlafurt</t>
  </si>
  <si>
    <t>124 Breanna Corner</t>
  </si>
  <si>
    <t>mhughes2914@hotmail.com</t>
  </si>
  <si>
    <t>0284 Wright Ford Apt. 782</t>
  </si>
  <si>
    <t>3023 Erin Fort Suite 399</t>
  </si>
  <si>
    <t>West Anabury</t>
  </si>
  <si>
    <t>34180878@yahoo.com</t>
  </si>
  <si>
    <t>613 Richard Bypass</t>
  </si>
  <si>
    <t>South Reginaborough</t>
  </si>
  <si>
    <t>477 Cochran Glens</t>
  </si>
  <si>
    <t>Port Tammy</t>
  </si>
  <si>
    <t>mcalhoun7609@hotmail.com</t>
  </si>
  <si>
    <t>6592 Foley Wall Apt. 915</t>
  </si>
  <si>
    <t>Lake Jessica</t>
  </si>
  <si>
    <t>79320 Robinson Ramp Suite 851</t>
  </si>
  <si>
    <t>Port Brianabury</t>
  </si>
  <si>
    <t>dclark709@hotmail.com</t>
  </si>
  <si>
    <t>3923 Wendy Forks</t>
  </si>
  <si>
    <t>Gloverburgh</t>
  </si>
  <si>
    <t>0420 Charles Islands Suite 587</t>
  </si>
  <si>
    <t>Lake Zachary</t>
  </si>
  <si>
    <t>58515592@hotmail.com</t>
  </si>
  <si>
    <t>919 Gallagher Estates Apt. 406</t>
  </si>
  <si>
    <t>Matthewfort</t>
  </si>
  <si>
    <t>846 Roberts Springs Suite 936</t>
  </si>
  <si>
    <t>New Kristy</t>
  </si>
  <si>
    <t>48883794@yahoo.com</t>
  </si>
  <si>
    <t>958 Ramirez Shoals Apt. 117</t>
  </si>
  <si>
    <t>West Kyle</t>
  </si>
  <si>
    <t>739 Michael Springs Suite 193</t>
  </si>
  <si>
    <t>Justinstad</t>
  </si>
  <si>
    <t>agriffin93@gmail.com</t>
  </si>
  <si>
    <t>8363 Jackson Locks Apt. 466</t>
  </si>
  <si>
    <t>Bakerton</t>
  </si>
  <si>
    <t>3222 Macdonald Club Suite 359</t>
  </si>
  <si>
    <t>East Michael</t>
  </si>
  <si>
    <t>jcastro63@yahoo.com</t>
  </si>
  <si>
    <t>08160 Joshua Rue</t>
  </si>
  <si>
    <t>West Timothyborough</t>
  </si>
  <si>
    <t>177 Edwards Hill Apt. 873</t>
  </si>
  <si>
    <t>Ralphmouth</t>
  </si>
  <si>
    <t>397218820@yahoo.com</t>
  </si>
  <si>
    <t>581 Garcia Plaza Apt. 963</t>
  </si>
  <si>
    <t>80709 Espinoza Forges Suite 283</t>
  </si>
  <si>
    <t>cferrell01@gmail.com</t>
  </si>
  <si>
    <t>2620 Adams Summit</t>
  </si>
  <si>
    <t>Sanchezside</t>
  </si>
  <si>
    <t>14689 Mary Islands Suite 756</t>
  </si>
  <si>
    <t>Frederickmouth</t>
  </si>
  <si>
    <t>cmitchell7325@yahoo.com</t>
  </si>
  <si>
    <t>32091 Lynch Rue Apt. 499</t>
  </si>
  <si>
    <t>Lake Destinybury</t>
  </si>
  <si>
    <t>183 Berg Mission</t>
  </si>
  <si>
    <t>Katiemouth</t>
  </si>
  <si>
    <t>dprice63@hotmail.com</t>
  </si>
  <si>
    <t>512 Donald Islands Suite 557</t>
  </si>
  <si>
    <t>Schneidermouth</t>
  </si>
  <si>
    <t>0102 Anna Trail</t>
  </si>
  <si>
    <t>Port Victoria</t>
  </si>
  <si>
    <t>darmstrong012@yahoo.com</t>
  </si>
  <si>
    <t>46517 Lee Rapid</t>
  </si>
  <si>
    <t>4698 Nguyen Islands Suite 544</t>
  </si>
  <si>
    <t>Lake Dianeville</t>
  </si>
  <si>
    <t>wmccoy4061@hotmail.com</t>
  </si>
  <si>
    <t>92771 Anthony Wall</t>
  </si>
  <si>
    <t>Port Jaime</t>
  </si>
  <si>
    <t>602 Little Junction Apt. 238</t>
  </si>
  <si>
    <t>Cruzfurt</t>
  </si>
  <si>
    <t>bmorales249@yahoo.com</t>
  </si>
  <si>
    <t>891 Prince Pike</t>
  </si>
  <si>
    <t>North Jeffrey</t>
  </si>
  <si>
    <t>39364 Crystal Row Apt. 929</t>
  </si>
  <si>
    <t>Sheltonburgh</t>
  </si>
  <si>
    <t>ljohnson3479@yahoo.com</t>
  </si>
  <si>
    <t>40316 Edwards Squares</t>
  </si>
  <si>
    <t>West Monica</t>
  </si>
  <si>
    <t>77555 Richard Hill</t>
  </si>
  <si>
    <t>Flemingland</t>
  </si>
  <si>
    <t>bayers276@yahoo.com</t>
  </si>
  <si>
    <t>3455 Jaime Lakes</t>
  </si>
  <si>
    <t>Jonesburgh</t>
  </si>
  <si>
    <t>09473 Porter Isle Suite 987</t>
  </si>
  <si>
    <t>Bakerburgh</t>
  </si>
  <si>
    <t>dkemp04@yahoo.com</t>
  </si>
  <si>
    <t>2553 Smith Branch</t>
  </si>
  <si>
    <t>Boothshire</t>
  </si>
  <si>
    <t>31308 Lauren Cove Apt. 209</t>
  </si>
  <si>
    <t>Suttonside</t>
  </si>
  <si>
    <t>ahamilton434@gmail.com</t>
  </si>
  <si>
    <t>7226 Cheryl Spur</t>
  </si>
  <si>
    <t>Lake Megan</t>
  </si>
  <si>
    <t>8477 Keller Dam</t>
  </si>
  <si>
    <t>Rebeccashire</t>
  </si>
  <si>
    <t>55014508@gmail.com</t>
  </si>
  <si>
    <t>40188 Brown Unions Apt. 706</t>
  </si>
  <si>
    <t>North Kyle</t>
  </si>
  <si>
    <t>664 Lambert Port</t>
  </si>
  <si>
    <t>Lake Michaelside</t>
  </si>
  <si>
    <t>wbruce15@hotmail.com</t>
  </si>
  <si>
    <t>28292 Marie Route</t>
  </si>
  <si>
    <t>Samuelberg</t>
  </si>
  <si>
    <t>116 Samantha Village</t>
  </si>
  <si>
    <t>Ashleybury</t>
  </si>
  <si>
    <t>dsmith98@yahoo.com</t>
  </si>
  <si>
    <t>57299 White Ville Suite 388</t>
  </si>
  <si>
    <t>7641 Jessica Rapids Apt. 072</t>
  </si>
  <si>
    <t>Port Shawn</t>
  </si>
  <si>
    <t>ccompton139@gmail.com</t>
  </si>
  <si>
    <t>12533 Joseph Cape Apt. 690</t>
  </si>
  <si>
    <t>South Gloriabury</t>
  </si>
  <si>
    <t>0436 Mary Expressway</t>
  </si>
  <si>
    <t>Adkinsbury</t>
  </si>
  <si>
    <t>jtran649@yahoo.com</t>
  </si>
  <si>
    <t>51995 Roberts Spur Apt. 662</t>
  </si>
  <si>
    <t>Shannonbury</t>
  </si>
  <si>
    <t>53197 Lewis Walks Suite 150</t>
  </si>
  <si>
    <t>South Robin</t>
  </si>
  <si>
    <t>asnyder8172@hotmail.com</t>
  </si>
  <si>
    <t>82094 Lopez Crescent Suite 803</t>
  </si>
  <si>
    <t>Lake Suzannefort</t>
  </si>
  <si>
    <t>0628 Bowman Port Apt. 892</t>
  </si>
  <si>
    <t>Gallegosfurt</t>
  </si>
  <si>
    <t>8603744@yahoo.com</t>
  </si>
  <si>
    <t>95283 Hall Spur</t>
  </si>
  <si>
    <t>Stevenville</t>
  </si>
  <si>
    <t>8313 Parker Hills Apt. 914</t>
  </si>
  <si>
    <t>Port Douglasburgh</t>
  </si>
  <si>
    <t>klucas430@gmail.com</t>
  </si>
  <si>
    <t>24153 James Meadow Apt. 052</t>
  </si>
  <si>
    <t>Port William</t>
  </si>
  <si>
    <t>41756 Rodriguez Neck</t>
  </si>
  <si>
    <t>North Jenniferburgh</t>
  </si>
  <si>
    <t>1053790@yahoo.com</t>
  </si>
  <si>
    <t>744 Cooper Junctions</t>
  </si>
  <si>
    <t>Darinburgh</t>
  </si>
  <si>
    <t>1855 Walsh Divide</t>
  </si>
  <si>
    <t>Lake Ryan</t>
  </si>
  <si>
    <t>cgonzalez8015@gmail.com</t>
  </si>
  <si>
    <t>18474 Huang Estate Apt. 758</t>
  </si>
  <si>
    <t>Port Edwardbury</t>
  </si>
  <si>
    <t>587 Mercer Mews Apt. 038</t>
  </si>
  <si>
    <t>South Matthew</t>
  </si>
  <si>
    <t>gsmith974@yahoo.com</t>
  </si>
  <si>
    <t>38483 James Plains Suite 872</t>
  </si>
  <si>
    <t>43333 Blair Green Apt. 262</t>
  </si>
  <si>
    <t>Christinashire</t>
  </si>
  <si>
    <t>jmckenzie114@yahoo.com</t>
  </si>
  <si>
    <t>7315 Carter Viaduct</t>
  </si>
  <si>
    <t>East Margaretburgh</t>
  </si>
  <si>
    <t>10822 Pratt Springs Suite 106</t>
  </si>
  <si>
    <t>Lake Nancy</t>
  </si>
  <si>
    <t>572639728@gmail.com</t>
  </si>
  <si>
    <t>75616 White Stream</t>
  </si>
  <si>
    <t>Jerryland</t>
  </si>
  <si>
    <t>430 Peck Ford Suite 533</t>
  </si>
  <si>
    <t>Loveberg</t>
  </si>
  <si>
    <t>klivingston672@hotmail.com</t>
  </si>
  <si>
    <t>544 Shane Locks</t>
  </si>
  <si>
    <t>North Angelaville</t>
  </si>
  <si>
    <t>9513 William Park</t>
  </si>
  <si>
    <t>South Angela</t>
  </si>
  <si>
    <t>asmith437@hotmail.com</t>
  </si>
  <si>
    <t>7887 Smith Ferry Suite 134</t>
  </si>
  <si>
    <t>Lake Christopher</t>
  </si>
  <si>
    <t>8522 Ayers Hills Apt. 862</t>
  </si>
  <si>
    <t>Guerreroton</t>
  </si>
  <si>
    <t>mmitchell23@hotmail.com</t>
  </si>
  <si>
    <t>7162 Joseph Burgs</t>
  </si>
  <si>
    <t>Port Tracey</t>
  </si>
  <si>
    <t>2086 Aguilar Mountain Suite 695</t>
  </si>
  <si>
    <t>Port Natalie</t>
  </si>
  <si>
    <t>creed164@gmail.com</t>
  </si>
  <si>
    <t>0841 West Harbor Suite 166</t>
  </si>
  <si>
    <t>North Gabriellestad</t>
  </si>
  <si>
    <t>78245 Richard Walk Apt. 596</t>
  </si>
  <si>
    <t>Amandaside</t>
  </si>
  <si>
    <t>dparker4594@yahoo.com</t>
  </si>
  <si>
    <t>65164 Anna Extensions</t>
  </si>
  <si>
    <t>Roberttown</t>
  </si>
  <si>
    <t>056 Shea Viaduct Apt. 702</t>
  </si>
  <si>
    <t>Stephenshire</t>
  </si>
  <si>
    <t>madams5431@gmail.com</t>
  </si>
  <si>
    <t>970 Blake Coves</t>
  </si>
  <si>
    <t>West Annhaven</t>
  </si>
  <si>
    <t>782 Michelle Spurs</t>
  </si>
  <si>
    <t>West Aaronfurt</t>
  </si>
  <si>
    <t>bporter83@gmail.com</t>
  </si>
  <si>
    <t>55881 Dawn Fork Suite 426</t>
  </si>
  <si>
    <t>West Stephenmouth</t>
  </si>
  <si>
    <t>561 Cole Plain</t>
  </si>
  <si>
    <t>South Steveview</t>
  </si>
  <si>
    <t>71547121@hotmail.com</t>
  </si>
  <si>
    <t>786 Samuel Points</t>
  </si>
  <si>
    <t>North Jeffery</t>
  </si>
  <si>
    <t>482 Adams Canyon</t>
  </si>
  <si>
    <t>ecarr96@gmail.com</t>
  </si>
  <si>
    <t>261 Spencer Underpass Apt. 096</t>
  </si>
  <si>
    <t>Josephchester</t>
  </si>
  <si>
    <t>0396 Mark Inlet</t>
  </si>
  <si>
    <t>kgriffin78@gmail.com</t>
  </si>
  <si>
    <t>2574 Daniel Meadow Apt. 429</t>
  </si>
  <si>
    <t>Codyport</t>
  </si>
  <si>
    <t>80742 Dudley Bridge</t>
  </si>
  <si>
    <t>Phillipsburgh</t>
  </si>
  <si>
    <t>tbowman8675@gmail.com</t>
  </si>
  <si>
    <t>999 Harris Parkways</t>
  </si>
  <si>
    <t>Campbellstad</t>
  </si>
  <si>
    <t>23561 Abbott Lights</t>
  </si>
  <si>
    <t>New Patricia</t>
  </si>
  <si>
    <t>dleonard9527@yahoo.com</t>
  </si>
  <si>
    <t>935 Walter Island Suite 815</t>
  </si>
  <si>
    <t>56250 Sherman Villages Apt. 854</t>
  </si>
  <si>
    <t>West Deborahborough</t>
  </si>
  <si>
    <t>02361967@hotmail.com</t>
  </si>
  <si>
    <t>3114 Robert Port Suite 938</t>
  </si>
  <si>
    <t>Dixonburgh</t>
  </si>
  <si>
    <t>473 Jonathan Harbor</t>
  </si>
  <si>
    <t>Port Brianna</t>
  </si>
  <si>
    <t>jwilson399@yahoo.com</t>
  </si>
  <si>
    <t>99627 Johnson Way</t>
  </si>
  <si>
    <t>7000 Heather Inlet</t>
  </si>
  <si>
    <t>Keithhaven</t>
  </si>
  <si>
    <t>mgarcia424@gmail.com</t>
  </si>
  <si>
    <t>567 Troy Skyway Apt. 005</t>
  </si>
  <si>
    <t>Miguelmouth</t>
  </si>
  <si>
    <t>84393 Monica Valley</t>
  </si>
  <si>
    <t>North Cindy</t>
  </si>
  <si>
    <t>sfuller82@hotmail.com</t>
  </si>
  <si>
    <t>10239 Haley Center Apt. 832</t>
  </si>
  <si>
    <t>Youngside</t>
  </si>
  <si>
    <t>72796 Bruce Road</t>
  </si>
  <si>
    <t>Port Adamville</t>
  </si>
  <si>
    <t>brobinson121@yahoo.com</t>
  </si>
  <si>
    <t>928 Cooper Estate Suite 552</t>
  </si>
  <si>
    <t>058 Fitzgerald Points</t>
  </si>
  <si>
    <t>New Katie</t>
  </si>
  <si>
    <t>medwards5540@yahoo.com</t>
  </si>
  <si>
    <t>91400 Simon River Apt. 041</t>
  </si>
  <si>
    <t>Allisonfurt</t>
  </si>
  <si>
    <t>889 Laura Vista</t>
  </si>
  <si>
    <t>720952375@yahoo.com</t>
  </si>
  <si>
    <t>64213 Mills Loop</t>
  </si>
  <si>
    <t>East Megan</t>
  </si>
  <si>
    <t>8161 Thomas Way Apt. 345</t>
  </si>
  <si>
    <t>Welchfort</t>
  </si>
  <si>
    <t>yhenry7884@yahoo.com</t>
  </si>
  <si>
    <t>27766 Laura Hills</t>
  </si>
  <si>
    <t>Lake Shawntown</t>
  </si>
  <si>
    <t>6899 Joseph Fort Apt. 702</t>
  </si>
  <si>
    <t>West Daniel</t>
  </si>
  <si>
    <t>434410760@gmail.com</t>
  </si>
  <si>
    <t>736 Lindsey Canyon Suite 822</t>
  </si>
  <si>
    <t>Royton</t>
  </si>
  <si>
    <t>20581 Timothy Highway Suite 427</t>
  </si>
  <si>
    <t>Meadowsstad</t>
  </si>
  <si>
    <t>gwilliams155@yahoo.com</t>
  </si>
  <si>
    <t>906 William Cape Apt. 286</t>
  </si>
  <si>
    <t>Lake Michael</t>
  </si>
  <si>
    <t>2587 Waters Fields Suite 571</t>
  </si>
  <si>
    <t>Andrewmouth</t>
  </si>
  <si>
    <t>djohnson751@gmail.com</t>
  </si>
  <si>
    <t>2011 Johnson Divide</t>
  </si>
  <si>
    <t>Georgeburgh</t>
  </si>
  <si>
    <t>2047 Darren Isle Suite 349</t>
  </si>
  <si>
    <t>West Adam</t>
  </si>
  <si>
    <t>rzavala1229@yahoo.com</t>
  </si>
  <si>
    <t>64234 Erica Harbors Suite 395</t>
  </si>
  <si>
    <t>2134 Kristin Turnpike</t>
  </si>
  <si>
    <t>New Jerome</t>
  </si>
  <si>
    <t>tsmith44@gmail.com</t>
  </si>
  <si>
    <t>035 Solis Lakes</t>
  </si>
  <si>
    <t>East Margaretport</t>
  </si>
  <si>
    <t>159 Brooke Extension</t>
  </si>
  <si>
    <t>North Douglasfurt</t>
  </si>
  <si>
    <t>42896776@hotmail.com</t>
  </si>
  <si>
    <t>5852 Tina Islands</t>
  </si>
  <si>
    <t>Victorchester</t>
  </si>
  <si>
    <t>5869 Jones Estates Apt. 608</t>
  </si>
  <si>
    <t>East Manuelville</t>
  </si>
  <si>
    <t>2210555@gmail.com</t>
  </si>
  <si>
    <t>17643 Perry Station</t>
  </si>
  <si>
    <t>Paulville</t>
  </si>
  <si>
    <t>49569 Pamela Viaduct</t>
  </si>
  <si>
    <t>South Joshuamouth</t>
  </si>
  <si>
    <t>rmiller651@gmail.com</t>
  </si>
  <si>
    <t>4484 Alyssa Heights</t>
  </si>
  <si>
    <t>Nicholstown</t>
  </si>
  <si>
    <t>465 John Key</t>
  </si>
  <si>
    <t>South Ebony</t>
  </si>
  <si>
    <t>2716410@gmail.com</t>
  </si>
  <si>
    <t>64616 Amber Centers Apt. 865</t>
  </si>
  <si>
    <t>15161 Hayes Mountain</t>
  </si>
  <si>
    <t>New Bryan</t>
  </si>
  <si>
    <t>jthompson17@hotmail.com</t>
  </si>
  <si>
    <t>3163 Hale Brook Apt. 141</t>
  </si>
  <si>
    <t>473 Russell Glens</t>
  </si>
  <si>
    <t>East Kayla</t>
  </si>
  <si>
    <t>kwhite62@hotmail.com</t>
  </si>
  <si>
    <t>95153 Joseph Harbor Suite 553</t>
  </si>
  <si>
    <t>North Molly</t>
  </si>
  <si>
    <t>59130 Brittany Harbors</t>
  </si>
  <si>
    <t>Lake Amberborough</t>
  </si>
  <si>
    <t>breyes965@gmail.com</t>
  </si>
  <si>
    <t>564 Sean Course</t>
  </si>
  <si>
    <t>Crystalstad</t>
  </si>
  <si>
    <t>23784 Bryant Trace Apt. 107</t>
  </si>
  <si>
    <t>Brownport</t>
  </si>
  <si>
    <t>1058415@gmail.com</t>
  </si>
  <si>
    <t>26896 Smith Walks</t>
  </si>
  <si>
    <t>New Kara</t>
  </si>
  <si>
    <t>084 Merritt View</t>
  </si>
  <si>
    <t>New Dillon</t>
  </si>
  <si>
    <t>eshaw144@gmail.com</t>
  </si>
  <si>
    <t>9525 Mendoza Valley Apt. 538</t>
  </si>
  <si>
    <t>Kevinmouth</t>
  </si>
  <si>
    <t>92060 Hughes Circles</t>
  </si>
  <si>
    <t>Johnburgh</t>
  </si>
  <si>
    <t>bdiaz834@hotmail.com</t>
  </si>
  <si>
    <t>850 Waters Forks Apt. 887</t>
  </si>
  <si>
    <t>Fryefort</t>
  </si>
  <si>
    <t>610 Kelly Extension</t>
  </si>
  <si>
    <t>Marquezmouth</t>
  </si>
  <si>
    <t>cacosta54@gmail.com</t>
  </si>
  <si>
    <t>2160 Morales Row</t>
  </si>
  <si>
    <t>Craigside</t>
  </si>
  <si>
    <t>21589 Jennifer Haven Apt. 222</t>
  </si>
  <si>
    <t>Port Richard</t>
  </si>
  <si>
    <t>pallen714@yahoo.com</t>
  </si>
  <si>
    <t>07851 Nolan Shore</t>
  </si>
  <si>
    <t>North Jason</t>
  </si>
  <si>
    <t>7115 Jones Glens</t>
  </si>
  <si>
    <t>East Andrew</t>
  </si>
  <si>
    <t>awagner43@hotmail.com</t>
  </si>
  <si>
    <t>5803 Yolanda Crest Apt. 634</t>
  </si>
  <si>
    <t>East Margaret</t>
  </si>
  <si>
    <t>595 Christopher Brook</t>
  </si>
  <si>
    <t>East Jamiestad</t>
  </si>
  <si>
    <t>vholmes64@yahoo.com</t>
  </si>
  <si>
    <t>1284 Steven Cape Suite 686</t>
  </si>
  <si>
    <t>Bartonberg</t>
  </si>
  <si>
    <t>87512 Watson Islands Apt. 157</t>
  </si>
  <si>
    <t>Cobbfurt</t>
  </si>
  <si>
    <t>649840735@yahoo.com</t>
  </si>
  <si>
    <t>9882 Christian Bridge Suite 512</t>
  </si>
  <si>
    <t>New Amy</t>
  </si>
  <si>
    <t>7071 Jerry Crest Apt. 607</t>
  </si>
  <si>
    <t>rmunoz97@hotmail.com</t>
  </si>
  <si>
    <t>250 Webb Unions Apt. 725</t>
  </si>
  <si>
    <t>68066 Moore Garden Apt. 337</t>
  </si>
  <si>
    <t>South Kathleen</t>
  </si>
  <si>
    <t>gjohnston94@gmail.com</t>
  </si>
  <si>
    <t>490 Brent Land</t>
  </si>
  <si>
    <t>Kimville</t>
  </si>
  <si>
    <t>7728 David Trail</t>
  </si>
  <si>
    <t>drobinson10@gmail.com</t>
  </si>
  <si>
    <t>714 Brown Mission</t>
  </si>
  <si>
    <t>New Lisaview</t>
  </si>
  <si>
    <t>55286 Medina Park</t>
  </si>
  <si>
    <t>Chenberg</t>
  </si>
  <si>
    <t>061227466@gmail.com</t>
  </si>
  <si>
    <t>3098 Kenneth Stravenue</t>
  </si>
  <si>
    <t>South Alexbury</t>
  </si>
  <si>
    <t>67921 Cowan Turnpike</t>
  </si>
  <si>
    <t>Joycefort</t>
  </si>
  <si>
    <t>mwilson35@yahoo.com</t>
  </si>
  <si>
    <t>291 Travis Circles</t>
  </si>
  <si>
    <t>New Gregory</t>
  </si>
  <si>
    <t>0625 Tyler Crescent</t>
  </si>
  <si>
    <t>Donnaburgh</t>
  </si>
  <si>
    <t>mcruz0114@gmail.com</t>
  </si>
  <si>
    <t>08382 Pamela Coves</t>
  </si>
  <si>
    <t>Coryhaven</t>
  </si>
  <si>
    <t>51357 Wayne Haven</t>
  </si>
  <si>
    <t>East Samantha</t>
  </si>
  <si>
    <t>ccampbell78@gmail.com</t>
  </si>
  <si>
    <t>731 Andrew Hill</t>
  </si>
  <si>
    <t>South Phillipmouth</t>
  </si>
  <si>
    <t>54302 Lori Square Suite 897</t>
  </si>
  <si>
    <t>Port Sabrinashire</t>
  </si>
  <si>
    <t>jmiller680@yahoo.com</t>
  </si>
  <si>
    <t>623 Rebecca Springs Suite 420</t>
  </si>
  <si>
    <t>South Coreyport</t>
  </si>
  <si>
    <t>41838 Brett Skyway</t>
  </si>
  <si>
    <t>North Christophertown</t>
  </si>
  <si>
    <t>datkinson0132@gmail.com</t>
  </si>
  <si>
    <t>658 Alex Stream</t>
  </si>
  <si>
    <t>West Jimport</t>
  </si>
  <si>
    <t>421 Goodman Cliffs Apt. 780</t>
  </si>
  <si>
    <t>Bellfort</t>
  </si>
  <si>
    <t>mlloyd07@hotmail.com</t>
  </si>
  <si>
    <t>007 Emily Center</t>
  </si>
  <si>
    <t>North Julia</t>
  </si>
  <si>
    <t>56375 Levine Route</t>
  </si>
  <si>
    <t>Joelhaven</t>
  </si>
  <si>
    <t>mgutierrez40@gmail.com</t>
  </si>
  <si>
    <t>17535 Amy Lights</t>
  </si>
  <si>
    <t>Wilsonberg</t>
  </si>
  <si>
    <t>86824 Smith Harbor Apt. 104</t>
  </si>
  <si>
    <t>Olsonhaven</t>
  </si>
  <si>
    <t>aroberts744@hotmail.com</t>
  </si>
  <si>
    <t>7059 Kathleen Lights Apt. 660</t>
  </si>
  <si>
    <t>Andrewsmouth</t>
  </si>
  <si>
    <t>5391 Kathy Overpass Suite 130</t>
  </si>
  <si>
    <t>Robertfurt</t>
  </si>
  <si>
    <t>66141768@gmail.com</t>
  </si>
  <si>
    <t>795 Norman Prairie Suite 233</t>
  </si>
  <si>
    <t>Port Joel</t>
  </si>
  <si>
    <t>343 Garrett Club Apt. 225</t>
  </si>
  <si>
    <t>Burgesschester</t>
  </si>
  <si>
    <t>byang151@yahoo.com</t>
  </si>
  <si>
    <t>20163 Vega Neck Apt. 024</t>
  </si>
  <si>
    <t>Prattberg</t>
  </si>
  <si>
    <t>41053 Michael Island</t>
  </si>
  <si>
    <t>Samanthaville</t>
  </si>
  <si>
    <t>oirwin4185@yahoo.com</t>
  </si>
  <si>
    <t>65168 Michael Roads Suite 909</t>
  </si>
  <si>
    <t>Mataburgh</t>
  </si>
  <si>
    <t>077 Mullen Burgs Apt. 170</t>
  </si>
  <si>
    <t>Hunterhaven</t>
  </si>
  <si>
    <t>droberts821@gmail.com</t>
  </si>
  <si>
    <t>4101 Martinez Island Apt. 038</t>
  </si>
  <si>
    <t>South Margaret</t>
  </si>
  <si>
    <t>25230 Christopher Stream</t>
  </si>
  <si>
    <t>Hunterfort</t>
  </si>
  <si>
    <t>tjarvis683@gmail.com</t>
  </si>
  <si>
    <t>0345 Christina View</t>
  </si>
  <si>
    <t>Garciachester</t>
  </si>
  <si>
    <t>96749 Williams Flats Suite 330</t>
  </si>
  <si>
    <t>Port Samuelfort</t>
  </si>
  <si>
    <t>dwalker40@hotmail.com</t>
  </si>
  <si>
    <t>8362 Brenda Passage</t>
  </si>
  <si>
    <t>Tiffanyfurt</t>
  </si>
  <si>
    <t>02121 William Cape Apt. 504</t>
  </si>
  <si>
    <t>Jonesville</t>
  </si>
  <si>
    <t>cgallagher85@hotmail.com</t>
  </si>
  <si>
    <t>488 Ethan Bypass Suite 354</t>
  </si>
  <si>
    <t>Phamport</t>
  </si>
  <si>
    <t>310 Brock Street</t>
  </si>
  <si>
    <t>Lake Ericaview</t>
  </si>
  <si>
    <t>rleon81@hotmail.com</t>
  </si>
  <si>
    <t>0247 Sandra Lane</t>
  </si>
  <si>
    <t>New Brian</t>
  </si>
  <si>
    <t>25572 Garcia Inlet</t>
  </si>
  <si>
    <t>West Susanland</t>
  </si>
  <si>
    <t>apage5228@yahoo.com</t>
  </si>
  <si>
    <t>4942 Ryan Ford Suite 506</t>
  </si>
  <si>
    <t>Martinbury</t>
  </si>
  <si>
    <t>6718 Brian Ports</t>
  </si>
  <si>
    <t>Billyville</t>
  </si>
  <si>
    <t>sreid06@yahoo.com</t>
  </si>
  <si>
    <t>569 Spencer Groves Suite 809</t>
  </si>
  <si>
    <t>Jamesville</t>
  </si>
  <si>
    <t>0233 David Mission</t>
  </si>
  <si>
    <t>Ryanview</t>
  </si>
  <si>
    <t>mjones685@gmail.com</t>
  </si>
  <si>
    <t>28900 Mitchell Mountain</t>
  </si>
  <si>
    <t>East Willie</t>
  </si>
  <si>
    <t>144 Ward Squares</t>
  </si>
  <si>
    <t>Ryanville</t>
  </si>
  <si>
    <t>jgilmore126@hotmail.com</t>
  </si>
  <si>
    <t>82138 Holly Drive Apt. 530</t>
  </si>
  <si>
    <t>Andreamouth</t>
  </si>
  <si>
    <t>71049 Baker Junction Suite 783</t>
  </si>
  <si>
    <t>Craigchester</t>
  </si>
  <si>
    <t>jarmstrong659@hotmail.com</t>
  </si>
  <si>
    <t>86106 Lauren Summit Suite 981</t>
  </si>
  <si>
    <t>New Leeside</t>
  </si>
  <si>
    <t>264 Jacob Coves Suite 934</t>
  </si>
  <si>
    <t>North Derrickville</t>
  </si>
  <si>
    <t>55629230@hotmail.com</t>
  </si>
  <si>
    <t>88445 Elizabeth Lakes Suite 074</t>
  </si>
  <si>
    <t>Port Alyssaport</t>
  </si>
  <si>
    <t>35246 April Highway</t>
  </si>
  <si>
    <t>Hartmouth</t>
  </si>
  <si>
    <t>mgonzalez59@hotmail.com</t>
  </si>
  <si>
    <t>514 Lynch Alley</t>
  </si>
  <si>
    <t>Brownbury</t>
  </si>
  <si>
    <t>2056 Raymond Haven Apt. 929</t>
  </si>
  <si>
    <t>Michaelburgh</t>
  </si>
  <si>
    <t>blove5072@hotmail.com</t>
  </si>
  <si>
    <t>08691 Frye Island</t>
  </si>
  <si>
    <t>Nancyberg</t>
  </si>
  <si>
    <t>094 Baker Harbors</t>
  </si>
  <si>
    <t>Port Adrianstad</t>
  </si>
  <si>
    <t>asmith40@gmail.com</t>
  </si>
  <si>
    <t>43469 Jeremy Throughway</t>
  </si>
  <si>
    <t>96646 Bray Courts Apt. 184</t>
  </si>
  <si>
    <t>Port Diana</t>
  </si>
  <si>
    <t>kgoodman04@hotmail.com</t>
  </si>
  <si>
    <t>002 Jeffery Springs</t>
  </si>
  <si>
    <t>West Amber</t>
  </si>
  <si>
    <t>561 Coleman Summit</t>
  </si>
  <si>
    <t>West Emilyberg</t>
  </si>
  <si>
    <t>564226780@hotmail.com</t>
  </si>
  <si>
    <t>33323 Walker Village Apt. 180</t>
  </si>
  <si>
    <t>East Stevenshire</t>
  </si>
  <si>
    <t>917 Rodriguez Stream Suite 946</t>
  </si>
  <si>
    <t>Atkinshaven</t>
  </si>
  <si>
    <t>9114339@hotmail.com</t>
  </si>
  <si>
    <t>56809 Myers Villages Suite 931</t>
  </si>
  <si>
    <t>Lake Victoria</t>
  </si>
  <si>
    <t>14944 Anthony Summit</t>
  </si>
  <si>
    <t>Lake Amandaburgh</t>
  </si>
  <si>
    <t>csoto939@yahoo.com</t>
  </si>
  <si>
    <t>885 Ryan Estates</t>
  </si>
  <si>
    <t>Hayleyville</t>
  </si>
  <si>
    <t>6033 Mary Ridge</t>
  </si>
  <si>
    <t>New Kelly</t>
  </si>
  <si>
    <t>sjuarez2385@gmail.com</t>
  </si>
  <si>
    <t>7642 Kevin Vista Apt. 357</t>
  </si>
  <si>
    <t>East Troyberg</t>
  </si>
  <si>
    <t>148 John Landing Apt. 616</t>
  </si>
  <si>
    <t>tmorris25@gmail.com</t>
  </si>
  <si>
    <t>767 Douglas Glens Suite 063</t>
  </si>
  <si>
    <t>West Jerry</t>
  </si>
  <si>
    <t>82156 Raymond Drive</t>
  </si>
  <si>
    <t>Lindashire</t>
  </si>
  <si>
    <t>msantana13@gmail.com</t>
  </si>
  <si>
    <t>459 Ruiz Estates</t>
  </si>
  <si>
    <t>Port Crystalmouth</t>
  </si>
  <si>
    <t>529 Kyle Views</t>
  </si>
  <si>
    <t>North Markshire</t>
  </si>
  <si>
    <t>nquinn28@gmail.com</t>
  </si>
  <si>
    <t>5326 Travis Hill</t>
  </si>
  <si>
    <t>32309 Hamilton Shores Apt. 882</t>
  </si>
  <si>
    <t>Martinmouth</t>
  </si>
  <si>
    <t>hclark1700@gmail.com</t>
  </si>
  <si>
    <t>578 Michael Mountains Suite 083</t>
  </si>
  <si>
    <t>Port Markside</t>
  </si>
  <si>
    <t>931 Bowman Tunnel Suite 458</t>
  </si>
  <si>
    <t>East Andreastad</t>
  </si>
  <si>
    <t>kmarsh31@yahoo.com</t>
  </si>
  <si>
    <t>71573 Christopher Plains</t>
  </si>
  <si>
    <t>East Melanie</t>
  </si>
  <si>
    <t>46063 Allison Isle</t>
  </si>
  <si>
    <t>1352777@hotmail.com</t>
  </si>
  <si>
    <t>1635 Downs Crest</t>
  </si>
  <si>
    <t>Port Alison</t>
  </si>
  <si>
    <t>1332 Sherry Walks Apt. 911</t>
  </si>
  <si>
    <t>Wellston</t>
  </si>
  <si>
    <t>rkeith5191@yahoo.com</t>
  </si>
  <si>
    <t>43759 Mueller Mount Suite 559</t>
  </si>
  <si>
    <t>2800 Daniel Fall</t>
  </si>
  <si>
    <t>Sanchezville</t>
  </si>
  <si>
    <t>iphillips8272@gmail.com</t>
  </si>
  <si>
    <t>91826 Wood Trafficway Apt. 464</t>
  </si>
  <si>
    <t>North David</t>
  </si>
  <si>
    <t>7374 Williams Throughway Suite 120</t>
  </si>
  <si>
    <t>Port Robertstad</t>
  </si>
  <si>
    <t>jcarlson55@hotmail.com</t>
  </si>
  <si>
    <t>1350 Michael Overpass Suite 511</t>
  </si>
  <si>
    <t>New Kennethville</t>
  </si>
  <si>
    <t>260 James Expressway</t>
  </si>
  <si>
    <t>Josephbury</t>
  </si>
  <si>
    <t>mgay7688@gmail.com</t>
  </si>
  <si>
    <t>08403 Patty Manor</t>
  </si>
  <si>
    <t>Lake Adamfurt</t>
  </si>
  <si>
    <t>42121 Cynthia Road Apt. 594</t>
  </si>
  <si>
    <t>Lovefort</t>
  </si>
  <si>
    <t>dhaynes536@yahoo.com</t>
  </si>
  <si>
    <t>2639 Mason Drive</t>
  </si>
  <si>
    <t>West Julie</t>
  </si>
  <si>
    <t>2751 Ramirez Vista Apt. 090</t>
  </si>
  <si>
    <t>Rosarioshire</t>
  </si>
  <si>
    <t>sgarcia22@hotmail.com</t>
  </si>
  <si>
    <t>53026 Knight Course</t>
  </si>
  <si>
    <t>Jeffreyburgh</t>
  </si>
  <si>
    <t>5230 Luis Ridge Suite 909</t>
  </si>
  <si>
    <t>South Lori</t>
  </si>
  <si>
    <t>kmartinez55@gmail.com</t>
  </si>
  <si>
    <t>824 Melissa Club Suite 795</t>
  </si>
  <si>
    <t>Lake Meganport</t>
  </si>
  <si>
    <t>2563 Daugherty Mount</t>
  </si>
  <si>
    <t>Saraland</t>
  </si>
  <si>
    <t>acooper595@hotmail.com</t>
  </si>
  <si>
    <t>20173 Boyd Islands</t>
  </si>
  <si>
    <t>91552 Miranda Circle Apt. 534</t>
  </si>
  <si>
    <t>New Veronica</t>
  </si>
  <si>
    <t>721223232@yahoo.com</t>
  </si>
  <si>
    <t>395 Webb Squares Apt. 706</t>
  </si>
  <si>
    <t>Port Carl</t>
  </si>
  <si>
    <t>0343 Trevor Forest Apt. 934</t>
  </si>
  <si>
    <t>Hamiltonport</t>
  </si>
  <si>
    <t>rsanchez14@hotmail.com</t>
  </si>
  <si>
    <t>2514 Jones Run</t>
  </si>
  <si>
    <t>85931 Ashley Burg</t>
  </si>
  <si>
    <t>East Denisemouth</t>
  </si>
  <si>
    <t>jshelton03@yahoo.com</t>
  </si>
  <si>
    <t>87675 Brooks Isle</t>
  </si>
  <si>
    <t>Davidfurt</t>
  </si>
  <si>
    <t>2633 Matthew Valleys Apt. 116</t>
  </si>
  <si>
    <t>Gregoryport</t>
  </si>
  <si>
    <t>dcobb56@hotmail.com</t>
  </si>
  <si>
    <t>100 Wright Pike</t>
  </si>
  <si>
    <t>Joannafurt</t>
  </si>
  <si>
    <t>21430 Craig Lake</t>
  </si>
  <si>
    <t>South Monica</t>
  </si>
  <si>
    <t>mwalls0782@yahoo.com</t>
  </si>
  <si>
    <t>9561 Harris Springs</t>
  </si>
  <si>
    <t>East James</t>
  </si>
  <si>
    <t>88241 Randy Path</t>
  </si>
  <si>
    <t>84543965@yahoo.com</t>
  </si>
  <si>
    <t>31654 Reyes Track</t>
  </si>
  <si>
    <t>Coreyland</t>
  </si>
  <si>
    <t>150 Mills Court</t>
  </si>
  <si>
    <t>spetersen8798@yahoo.com</t>
  </si>
  <si>
    <t>78915 Joseph Lock Suite 694</t>
  </si>
  <si>
    <t>Wrightmouth</t>
  </si>
  <si>
    <t>105 Rivera Lodge</t>
  </si>
  <si>
    <t>Lake Vanessaside</t>
  </si>
  <si>
    <t>mmitchell4455@gmail.com</t>
  </si>
  <si>
    <t>7787 Erin Prairie</t>
  </si>
  <si>
    <t>Juliehaven</t>
  </si>
  <si>
    <t>5749 Davidson Points Apt. 431</t>
  </si>
  <si>
    <t>Johnsonhaven</t>
  </si>
  <si>
    <t>36430042@gmail.com</t>
  </si>
  <si>
    <t>273 Sampson Radial Apt. 098</t>
  </si>
  <si>
    <t>Lake Lynn</t>
  </si>
  <si>
    <t>64479 Vasquez Ports Suite 539</t>
  </si>
  <si>
    <t>East Emily</t>
  </si>
  <si>
    <t>18464860@hotmail.com</t>
  </si>
  <si>
    <t>8011 Clark Village</t>
  </si>
  <si>
    <t>South Kaylaland</t>
  </si>
  <si>
    <t>50842 Smith Walks</t>
  </si>
  <si>
    <t>ksheppard195@hotmail.com</t>
  </si>
  <si>
    <t>595 Navarro Circle Apt. 534</t>
  </si>
  <si>
    <t>Barryberg</t>
  </si>
  <si>
    <t>41740 Brown Islands Apt. 325</t>
  </si>
  <si>
    <t>Wendybury</t>
  </si>
  <si>
    <t>jduncan268@hotmail.com</t>
  </si>
  <si>
    <t>571 Gray Oval</t>
  </si>
  <si>
    <t>Camachomouth</t>
  </si>
  <si>
    <t>77564 Courtney Curve</t>
  </si>
  <si>
    <t>South Mary</t>
  </si>
  <si>
    <t>mdavis26@hotmail.com</t>
  </si>
  <si>
    <t>726 Ashley Square Apt. 503</t>
  </si>
  <si>
    <t>West Jason</t>
  </si>
  <si>
    <t>27888 Megan Mountains Apt. 763</t>
  </si>
  <si>
    <t>Linberg</t>
  </si>
  <si>
    <t>bramos7880@hotmail.com</t>
  </si>
  <si>
    <t>353 Brian Plain Suite 520</t>
  </si>
  <si>
    <t>New Denise</t>
  </si>
  <si>
    <t>1477 Allison Unions Apt. 900</t>
  </si>
  <si>
    <t>mlam8010@yahoo.com</t>
  </si>
  <si>
    <t>3701 Cole Forks Apt. 053</t>
  </si>
  <si>
    <t>084 Thomas Points</t>
  </si>
  <si>
    <t>New Nicolefurt</t>
  </si>
  <si>
    <t>jmd3816@hotmail.com</t>
  </si>
  <si>
    <t>3785 Andrea Branch</t>
  </si>
  <si>
    <t>399 Jared Throughway Suite 669</t>
  </si>
  <si>
    <t>New Christophermouth</t>
  </si>
  <si>
    <t>mhunter2776@hotmail.com</t>
  </si>
  <si>
    <t>272 Kemp Vista</t>
  </si>
  <si>
    <t>Morganbury</t>
  </si>
  <si>
    <t>7017 Pierce Plain</t>
  </si>
  <si>
    <t>lwhitney6610@hotmail.com</t>
  </si>
  <si>
    <t>6899 Scott View Suite 239</t>
  </si>
  <si>
    <t>2601 Wilson Spur</t>
  </si>
  <si>
    <t>Ryanshire</t>
  </si>
  <si>
    <t>shammond41@gmail.com</t>
  </si>
  <si>
    <t>24596 Baker Forge Apt. 608</t>
  </si>
  <si>
    <t>0527 Zachary Run</t>
  </si>
  <si>
    <t>Millerbury</t>
  </si>
  <si>
    <t>rnelson315@gmail.com</t>
  </si>
  <si>
    <t>895 Kathleen Green</t>
  </si>
  <si>
    <t>Levinechester</t>
  </si>
  <si>
    <t>1314 Green Fort</t>
  </si>
  <si>
    <t>Lake Madisonmouth</t>
  </si>
  <si>
    <t>estewart00@gmail.com</t>
  </si>
  <si>
    <t>5845 Moore Land</t>
  </si>
  <si>
    <t>29552 Debra Spring Apt. 872</t>
  </si>
  <si>
    <t>New Peterland</t>
  </si>
  <si>
    <t>rjordan2930@hotmail.com</t>
  </si>
  <si>
    <t>021 Leonard Cliffs Suite 599</t>
  </si>
  <si>
    <t>241 Beard Forges Apt. 937</t>
  </si>
  <si>
    <t>pneal33@gmail.com</t>
  </si>
  <si>
    <t>08126 Smith Skyway</t>
  </si>
  <si>
    <t>Villanuevahaven</t>
  </si>
  <si>
    <t>011 Phyllis Terrace</t>
  </si>
  <si>
    <t>Wigginsberg</t>
  </si>
  <si>
    <t>mthomas8163@gmail.com</t>
  </si>
  <si>
    <t>8106 Morris Circles Suite 091</t>
  </si>
  <si>
    <t>North Paige</t>
  </si>
  <si>
    <t>137 Murray Green Apt. 225</t>
  </si>
  <si>
    <t>Davidberg</t>
  </si>
  <si>
    <t>6376311@yahoo.com</t>
  </si>
  <si>
    <t>9516 Carr Landing Suite 253</t>
  </si>
  <si>
    <t>Amyshire</t>
  </si>
  <si>
    <t>891 Kayla Passage Suite 923</t>
  </si>
  <si>
    <t>Whiteton</t>
  </si>
  <si>
    <t>asanders4901@yahoo.com</t>
  </si>
  <si>
    <t>23049 Brennan Vista</t>
  </si>
  <si>
    <t>West Sylvia</t>
  </si>
  <si>
    <t>081 Berry Dam</t>
  </si>
  <si>
    <t>Mcgeemouth</t>
  </si>
  <si>
    <t>epayne944@yahoo.com</t>
  </si>
  <si>
    <t>521 Parker Lake</t>
  </si>
  <si>
    <t>Port Melissaport</t>
  </si>
  <si>
    <t>07937 Chandler Locks</t>
  </si>
  <si>
    <t>jbrown568@hotmail.com</t>
  </si>
  <si>
    <t>1365 Douglas Trail</t>
  </si>
  <si>
    <t>Ericfurt</t>
  </si>
  <si>
    <t>4813 Tara Well Suite 346</t>
  </si>
  <si>
    <t>Lake Christopherfurt</t>
  </si>
  <si>
    <t>nsnyder36@gmail.com</t>
  </si>
  <si>
    <t>010 Kevin Springs Suite 139</t>
  </si>
  <si>
    <t>North Kevinview</t>
  </si>
  <si>
    <t>3462 Carpenter Burgs Apt. 457</t>
  </si>
  <si>
    <t>rcardenas89@gmail.com</t>
  </si>
  <si>
    <t>90509 Danny Expressway Apt. 442</t>
  </si>
  <si>
    <t>465 Hughes Creek Suite 593</t>
  </si>
  <si>
    <t>Christopherborough</t>
  </si>
  <si>
    <t>743074522@yahoo.com</t>
  </si>
  <si>
    <t>7954 James Divide Apt. 841</t>
  </si>
  <si>
    <t>Kevinberg</t>
  </si>
  <si>
    <t>1885 Kim Spur</t>
  </si>
  <si>
    <t>bpayne327@hotmail.com</t>
  </si>
  <si>
    <t>075 April Track</t>
  </si>
  <si>
    <t>Lake Tiffanytown</t>
  </si>
  <si>
    <t>358 Stevens Corner Suite 128</t>
  </si>
  <si>
    <t>Melodyport</t>
  </si>
  <si>
    <t>dmorrison8456@yahoo.com</t>
  </si>
  <si>
    <t>606 Rivera Lane</t>
  </si>
  <si>
    <t>Port Jenniferton</t>
  </si>
  <si>
    <t>1490 Smith Park</t>
  </si>
  <si>
    <t>Williamsstad</t>
  </si>
  <si>
    <t>awinters30@gmail.com</t>
  </si>
  <si>
    <t>14257 Weaver Terrace</t>
  </si>
  <si>
    <t>Port Kelly</t>
  </si>
  <si>
    <t>7543 Matthew Roads Suite 174</t>
  </si>
  <si>
    <t>Philipport</t>
  </si>
  <si>
    <t>mwilliams8631@hotmail.com</t>
  </si>
  <si>
    <t>091 Gay River</t>
  </si>
  <si>
    <t>East Joann</t>
  </si>
  <si>
    <t>86762 Chad Trafficway Suite 836</t>
  </si>
  <si>
    <t>Gregoryfurt</t>
  </si>
  <si>
    <t>wlong521@yahoo.com</t>
  </si>
  <si>
    <t>505 Francisco Drive</t>
  </si>
  <si>
    <t>Wrighthaven</t>
  </si>
  <si>
    <t>99465 Perez Expressway Apt. 616</t>
  </si>
  <si>
    <t>Port Susan</t>
  </si>
  <si>
    <t>abailey4685@gmail.com</t>
  </si>
  <si>
    <t>203 Melissa Stravenue Apt. 760</t>
  </si>
  <si>
    <t>347 Duke Gateway</t>
  </si>
  <si>
    <t>East Brittneyborough</t>
  </si>
  <si>
    <t>jdennis132@gmail.com</t>
  </si>
  <si>
    <t>79152 Kyle Plains</t>
  </si>
  <si>
    <t>Port Kristen</t>
  </si>
  <si>
    <t>667 Moore Falls</t>
  </si>
  <si>
    <t>East Theresa</t>
  </si>
  <si>
    <t>ctaylor624@yahoo.com</t>
  </si>
  <si>
    <t>54636 Melissa Court</t>
  </si>
  <si>
    <t>Lake Valerie</t>
  </si>
  <si>
    <t>8484 Cortez Garden</t>
  </si>
  <si>
    <t>Lake Davidhaven</t>
  </si>
  <si>
    <t>snguyen0899@hotmail.com</t>
  </si>
  <si>
    <t>56763 Peggy Avenue</t>
  </si>
  <si>
    <t>North Ryanfort</t>
  </si>
  <si>
    <t>954 Becky Mountains</t>
  </si>
  <si>
    <t>Port Zoe</t>
  </si>
  <si>
    <t>shartman876@yahoo.com</t>
  </si>
  <si>
    <t>7491 Evans Dale</t>
  </si>
  <si>
    <t>Hollytown</t>
  </si>
  <si>
    <t>0977 Clark Lock Apt. 778</t>
  </si>
  <si>
    <t>Johnfurt</t>
  </si>
  <si>
    <t>jreilly9783@yahoo.com</t>
  </si>
  <si>
    <t>6046 Rice Coves Suite 991</t>
  </si>
  <si>
    <t>Lake Julialand</t>
  </si>
  <si>
    <t>78218 Lopez Corners</t>
  </si>
  <si>
    <t>South Christina</t>
  </si>
  <si>
    <t>dmay86@gmail.com</t>
  </si>
  <si>
    <t>28384 Rice Bridge</t>
  </si>
  <si>
    <t>Kennethton</t>
  </si>
  <si>
    <t>4670 Christopher Divide</t>
  </si>
  <si>
    <t>South Benjaminland</t>
  </si>
  <si>
    <t>jpaul9774@yahoo.com</t>
  </si>
  <si>
    <t>4551 Ramsey Point Suite 867</t>
  </si>
  <si>
    <t>North Cory</t>
  </si>
  <si>
    <t>76536 Smith Forks Apt. 610</t>
  </si>
  <si>
    <t>Lindsayfurt</t>
  </si>
  <si>
    <t>mgomez12@gmail.com</t>
  </si>
  <si>
    <t>136 Ray Mountain Suite 123</t>
  </si>
  <si>
    <t>South Jasonhaven</t>
  </si>
  <si>
    <t>327 Marc River</t>
  </si>
  <si>
    <t>Reedfort</t>
  </si>
  <si>
    <t>tbradshaw042@gmail.com</t>
  </si>
  <si>
    <t>6901 Mueller Plain Apt. 637</t>
  </si>
  <si>
    <t>South Heathermouth</t>
  </si>
  <si>
    <t>973 Wong Expressway Suite 568</t>
  </si>
  <si>
    <t>Lake Steven</t>
  </si>
  <si>
    <t>hmccormick25@hotmail.com</t>
  </si>
  <si>
    <t>0700 Carter Shoals</t>
  </si>
  <si>
    <t>North Lisabury</t>
  </si>
  <si>
    <t>498 Cassandra Ranch</t>
  </si>
  <si>
    <t>Johnport</t>
  </si>
  <si>
    <t>clopez94@gmail.com</t>
  </si>
  <si>
    <t>327 Anne Curve Suite 120</t>
  </si>
  <si>
    <t>30194 Brandt Parks Apt. 664</t>
  </si>
  <si>
    <t>Parkbury</t>
  </si>
  <si>
    <t>dhicks178@gmail.com</t>
  </si>
  <si>
    <t>8908 Mercer Stravenue Apt. 210</t>
  </si>
  <si>
    <t>New Laura</t>
  </si>
  <si>
    <t>6024 Ramirez Fields Apt. 604</t>
  </si>
  <si>
    <t>Carmenfort</t>
  </si>
  <si>
    <t>ehopkins33@yahoo.com</t>
  </si>
  <si>
    <t>688 Alicia Keys</t>
  </si>
  <si>
    <t>Chelseafort</t>
  </si>
  <si>
    <t>864 Clayton Mall</t>
  </si>
  <si>
    <t>Moralesshire</t>
  </si>
  <si>
    <t>rmiranda388@hotmail.com</t>
  </si>
  <si>
    <t>804 Johnson Ranch</t>
  </si>
  <si>
    <t>Gutierrezview</t>
  </si>
  <si>
    <t>84656 White Inlet</t>
  </si>
  <si>
    <t>South Leonardville</t>
  </si>
  <si>
    <t>dwarner08@gmail.com</t>
  </si>
  <si>
    <t>40544 Newman Camp Suite 034</t>
  </si>
  <si>
    <t>Taylorchester</t>
  </si>
  <si>
    <t>16661 Lindsey Fields Suite 317</t>
  </si>
  <si>
    <t>Nicholechester</t>
  </si>
  <si>
    <t>dvaldez39@gmail.com</t>
  </si>
  <si>
    <t>830 Adrian Plaza Apt. 418</t>
  </si>
  <si>
    <t>West Timothymouth</t>
  </si>
  <si>
    <t>1162 Mcdaniel Ferry Suite 303</t>
  </si>
  <si>
    <t>Sherryhaven</t>
  </si>
  <si>
    <t>156037540@yahoo.com</t>
  </si>
  <si>
    <t>28116 Hill Trail</t>
  </si>
  <si>
    <t>New Mariastad</t>
  </si>
  <si>
    <t>802 Walter Mills</t>
  </si>
  <si>
    <t>North Christianside</t>
  </si>
  <si>
    <t>dmeyer9757@hotmail.com</t>
  </si>
  <si>
    <t>20925 Williams Trafficway</t>
  </si>
  <si>
    <t>New Erikbury</t>
  </si>
  <si>
    <t>40964 Taylor Lake</t>
  </si>
  <si>
    <t>Farmerchester</t>
  </si>
  <si>
    <t>lmyers9818@yahoo.com</t>
  </si>
  <si>
    <t>22171 Johnson Rue Suite 442</t>
  </si>
  <si>
    <t>West Hunterport</t>
  </si>
  <si>
    <t>811 Wendy Way Apt. 446</t>
  </si>
  <si>
    <t>Alvarezmouth</t>
  </si>
  <si>
    <t>klarsen5671@yahoo.com</t>
  </si>
  <si>
    <t>51908 Katherine Knolls Apt. 066</t>
  </si>
  <si>
    <t>South Karenland</t>
  </si>
  <si>
    <t>69842 Frank Flat</t>
  </si>
  <si>
    <t>ssanchez901@yahoo.com</t>
  </si>
  <si>
    <t>865 Melissa Greens</t>
  </si>
  <si>
    <t>8173 Jackson Path Apt. 822</t>
  </si>
  <si>
    <t>West Aaron</t>
  </si>
  <si>
    <t>shorton61@gmail.com</t>
  </si>
  <si>
    <t>6774 Ray Meadows Apt. 720</t>
  </si>
  <si>
    <t>East Randymouth</t>
  </si>
  <si>
    <t>68625 Larry Club Suite 846</t>
  </si>
  <si>
    <t>Mollyland</t>
  </si>
  <si>
    <t>42807251@yahoo.com</t>
  </si>
  <si>
    <t>3368 Wheeler Branch Apt. 624</t>
  </si>
  <si>
    <t>North Bradleychester</t>
  </si>
  <si>
    <t>943 Chavez Trafficway Apt. 808</t>
  </si>
  <si>
    <t>Hunterborough</t>
  </si>
  <si>
    <t>probinson41@gmail.com</t>
  </si>
  <si>
    <t>7035 Heather Ranch</t>
  </si>
  <si>
    <t>Tinabury</t>
  </si>
  <si>
    <t>14628 Nicole Spur</t>
  </si>
  <si>
    <t>North Raymondhaven</t>
  </si>
  <si>
    <t>sberry7461@gmail.com</t>
  </si>
  <si>
    <t>65500 Jason Radial</t>
  </si>
  <si>
    <t>Newmanmouth</t>
  </si>
  <si>
    <t>508 Erin Gateway Suite 356</t>
  </si>
  <si>
    <t>Maryfurt</t>
  </si>
  <si>
    <t>rgarcia413@yahoo.com</t>
  </si>
  <si>
    <t>5886 Daniel Trafficway Apt. 488</t>
  </si>
  <si>
    <t>New Amandaside</t>
  </si>
  <si>
    <t>009 Megan Wall Suite 779</t>
  </si>
  <si>
    <t>New Ericton</t>
  </si>
  <si>
    <t>jphelps058@yahoo.com</t>
  </si>
  <si>
    <t>24045 Samantha Spurs Suite 371</t>
  </si>
  <si>
    <t>29750 Love Rue Suite 042</t>
  </si>
  <si>
    <t>Juanchester</t>
  </si>
  <si>
    <t>2761736@gmail.com</t>
  </si>
  <si>
    <t>48866 Warner Tunnel</t>
  </si>
  <si>
    <t>New Christopherchester</t>
  </si>
  <si>
    <t>8839 Freeman Cape</t>
  </si>
  <si>
    <t>North Patricialand</t>
  </si>
  <si>
    <t>48885233@hotmail.com</t>
  </si>
  <si>
    <t>75008 Young Spring Apt. 402</t>
  </si>
  <si>
    <t>West Daniellemouth</t>
  </si>
  <si>
    <t>40981 Angela Underpass Apt. 412</t>
  </si>
  <si>
    <t>tcruz4477@hotmail.com</t>
  </si>
  <si>
    <t>4917 Johnson Trafficway</t>
  </si>
  <si>
    <t>Navarroport</t>
  </si>
  <si>
    <t>6990 Mack Passage</t>
  </si>
  <si>
    <t>Meganstad</t>
  </si>
  <si>
    <t>kweaver7778@yahoo.com</t>
  </si>
  <si>
    <t>991 William Green</t>
  </si>
  <si>
    <t>North Josephhaven</t>
  </si>
  <si>
    <t>08969 Smith Keys</t>
  </si>
  <si>
    <t>East Brianhaven</t>
  </si>
  <si>
    <t>gmccarthy4662@hotmail.com</t>
  </si>
  <si>
    <t>6415 Christopher Greens</t>
  </si>
  <si>
    <t>New Johnfurt</t>
  </si>
  <si>
    <t>124 Zhang Pines Suite 349</t>
  </si>
  <si>
    <t>Hartmanfurt</t>
  </si>
  <si>
    <t>sstewart57@gmail.com</t>
  </si>
  <si>
    <t>1955 Alejandro Plaza</t>
  </si>
  <si>
    <t>Lake Calvin</t>
  </si>
  <si>
    <t>0455 Dixon Glens Apt. 536</t>
  </si>
  <si>
    <t>Bryanton</t>
  </si>
  <si>
    <t>88047303@yahoo.com</t>
  </si>
  <si>
    <t>436 Potts Rest Suite 483</t>
  </si>
  <si>
    <t>West Samantha</t>
  </si>
  <si>
    <t>22224 Michelle Brooks Suite 948</t>
  </si>
  <si>
    <t>Freemanhaven</t>
  </si>
  <si>
    <t>jlynch8268@gmail.com</t>
  </si>
  <si>
    <t>1649 Jeremy Islands Apt. 991</t>
  </si>
  <si>
    <t>Port Brittanymouth</t>
  </si>
  <si>
    <t>77494 Natalie Turnpike Apt. 213</t>
  </si>
  <si>
    <t>Lake Charleschester</t>
  </si>
  <si>
    <t>aknight7374@hotmail.com</t>
  </si>
  <si>
    <t>58865 Lopez Glen Suite 808</t>
  </si>
  <si>
    <t>Rebeccachester</t>
  </si>
  <si>
    <t>514 Charles Meadow</t>
  </si>
  <si>
    <t>Sharonfort</t>
  </si>
  <si>
    <t>8375067@gmail.com</t>
  </si>
  <si>
    <t>4402 Moore Parkways</t>
  </si>
  <si>
    <t>East Lindsay</t>
  </si>
  <si>
    <t>913 Maddox Common Suite 057</t>
  </si>
  <si>
    <t>Port Kaylee</t>
  </si>
  <si>
    <t>acooper8906@hotmail.com</t>
  </si>
  <si>
    <t>780 Kevin Unions</t>
  </si>
  <si>
    <t>North Amyton</t>
  </si>
  <si>
    <t>7115 Michael Flat</t>
  </si>
  <si>
    <t>East Randychester</t>
  </si>
  <si>
    <t>jcastillo6778@hotmail.com</t>
  </si>
  <si>
    <t>5953 Henry Roads</t>
  </si>
  <si>
    <t>Port Brian</t>
  </si>
  <si>
    <t>6414 Martinez Creek Apt. 874</t>
  </si>
  <si>
    <t>Terryburgh</t>
  </si>
  <si>
    <t>jsmith859@gmail.com</t>
  </si>
  <si>
    <t>9170 Sheri Rapids</t>
  </si>
  <si>
    <t>South Staceytown</t>
  </si>
  <si>
    <t>748 Dominguez Village Suite 255</t>
  </si>
  <si>
    <t>North Travismouth</t>
  </si>
  <si>
    <t>bdavis118@yahoo.com</t>
  </si>
  <si>
    <t>99166 Jones Ford</t>
  </si>
  <si>
    <t>Riveraborough</t>
  </si>
  <si>
    <t>2866 Simmons Shoals Suite 569</t>
  </si>
  <si>
    <t>Frostton</t>
  </si>
  <si>
    <t>sortiz565@yahoo.com</t>
  </si>
  <si>
    <t>812 Hudson Plains</t>
  </si>
  <si>
    <t>Parkerbury</t>
  </si>
  <si>
    <t>68200 Benson Springs Suite 040</t>
  </si>
  <si>
    <t>South Kelly</t>
  </si>
  <si>
    <t>cyoung8307@yahoo.com</t>
  </si>
  <si>
    <t>06861 Beth Alley Apt. 887</t>
  </si>
  <si>
    <t>Stacyside</t>
  </si>
  <si>
    <t>2094 Debbie Gateway Suite 987</t>
  </si>
  <si>
    <t>South Sarahside</t>
  </si>
  <si>
    <t>mwade6123@gmail.com</t>
  </si>
  <si>
    <t>9810 Barbara Shores</t>
  </si>
  <si>
    <t>West Ronnieland</t>
  </si>
  <si>
    <t>342 Saunders Circles Apt. 397</t>
  </si>
  <si>
    <t>Samuelstad</t>
  </si>
  <si>
    <t>gclark3324@yahoo.com</t>
  </si>
  <si>
    <t>49600 David Burgs</t>
  </si>
  <si>
    <t>Lopezberg</t>
  </si>
  <si>
    <t>00873 Herman Inlet Suite 024</t>
  </si>
  <si>
    <t>Williamsshire</t>
  </si>
  <si>
    <t>mlambert6796@gmail.com</t>
  </si>
  <si>
    <t>86480 Washington Land</t>
  </si>
  <si>
    <t>0792 Samantha Forest</t>
  </si>
  <si>
    <t>Meganton</t>
  </si>
  <si>
    <t>rsmith3121@gmail.com</t>
  </si>
  <si>
    <t>25300 Daniel Lodge Apt. 304</t>
  </si>
  <si>
    <t>94367 Timothy Ford Apt. 758</t>
  </si>
  <si>
    <t>Stanleyfurt</t>
  </si>
  <si>
    <t>jleach21@gmail.com</t>
  </si>
  <si>
    <t>71986 Walker Square</t>
  </si>
  <si>
    <t>Lake Stefanieville</t>
  </si>
  <si>
    <t>3636 Jonathan Terrace</t>
  </si>
  <si>
    <t>Webbchester</t>
  </si>
  <si>
    <t>jcarr0045@gmail.com</t>
  </si>
  <si>
    <t>1458 Andrew Flats</t>
  </si>
  <si>
    <t>West Reginaton</t>
  </si>
  <si>
    <t>928 Matthews Field</t>
  </si>
  <si>
    <t>West Heather</t>
  </si>
  <si>
    <t>apittman63@yahoo.com</t>
  </si>
  <si>
    <t>1499 Williams Crest</t>
  </si>
  <si>
    <t>South Kellystad</t>
  </si>
  <si>
    <t>5965 Patrick Spurs Suite 269</t>
  </si>
  <si>
    <t>tschultz737@hotmail.com</t>
  </si>
  <si>
    <t>630 Jones Oval</t>
  </si>
  <si>
    <t>Autumnview</t>
  </si>
  <si>
    <t>790 Blackburn Route</t>
  </si>
  <si>
    <t>North Mariahchester</t>
  </si>
  <si>
    <t>mbenson9502@hotmail.com</t>
  </si>
  <si>
    <t>62518 Sutton Skyway</t>
  </si>
  <si>
    <t>Anthonystad</t>
  </si>
  <si>
    <t>602 Roberts Fords</t>
  </si>
  <si>
    <t>Juliemouth</t>
  </si>
  <si>
    <t>3369168@hotmail.com</t>
  </si>
  <si>
    <t>341 Dana Groves</t>
  </si>
  <si>
    <t>Lake Kathleen</t>
  </si>
  <si>
    <t>912 Carter Ports</t>
  </si>
  <si>
    <t>Stephensfurt</t>
  </si>
  <si>
    <t>kgonzalez81@hotmail.com</t>
  </si>
  <si>
    <t>85840 Wright Dam Suite 211</t>
  </si>
  <si>
    <t>Lisahaven</t>
  </si>
  <si>
    <t>47203 Jones Trail</t>
  </si>
  <si>
    <t>Glennchester</t>
  </si>
  <si>
    <t>6011245@gmail.com</t>
  </si>
  <si>
    <t>708 Cox Pine Apt. 712</t>
  </si>
  <si>
    <t>Lake Nicholasfort</t>
  </si>
  <si>
    <t>823 Thomas Corner</t>
  </si>
  <si>
    <t>Rowlandport</t>
  </si>
  <si>
    <t>dchapman53@hotmail.com</t>
  </si>
  <si>
    <t>28072 Obrien Lakes</t>
  </si>
  <si>
    <t>North Michael</t>
  </si>
  <si>
    <t>11884 Donald Island Suite 810</t>
  </si>
  <si>
    <t>Lake Adam</t>
  </si>
  <si>
    <t>hreynolds610@gmail.com</t>
  </si>
  <si>
    <t>33152 Harrison Estate Suite 713</t>
  </si>
  <si>
    <t>Port Lori</t>
  </si>
  <si>
    <t>62199 Lee Inlet Apt. 777</t>
  </si>
  <si>
    <t>Port Spencerborough</t>
  </si>
  <si>
    <t>dv98@hotmail.com</t>
  </si>
  <si>
    <t>42140 Eric Court</t>
  </si>
  <si>
    <t>Lake William</t>
  </si>
  <si>
    <t>54691 Bryant Burgs Suite 291</t>
  </si>
  <si>
    <t>bjohnson9021@yahoo.com</t>
  </si>
  <si>
    <t>959 Ramos Rapids</t>
  </si>
  <si>
    <t>Amandashire</t>
  </si>
  <si>
    <t>2991 Rhodes Land</t>
  </si>
  <si>
    <t>Josephville</t>
  </si>
  <si>
    <t>pfrancis012@yahoo.com</t>
  </si>
  <si>
    <t>4475 Henry Centers Suite 464</t>
  </si>
  <si>
    <t>Jeffreymouth</t>
  </si>
  <si>
    <t>95079 Burton Run</t>
  </si>
  <si>
    <t>East Christieberg</t>
  </si>
  <si>
    <t>arobbins594@gmail.com</t>
  </si>
  <si>
    <t>07197 Michelle Expressway Apt. 768</t>
  </si>
  <si>
    <t>East Matthewmouth</t>
  </si>
  <si>
    <t>2458 Carpenter Estates</t>
  </si>
  <si>
    <t>Blackhaven</t>
  </si>
  <si>
    <t>697399402@yahoo.com</t>
  </si>
  <si>
    <t>62822 Lori Ranch</t>
  </si>
  <si>
    <t>West Veronica</t>
  </si>
  <si>
    <t>429 Kyle Turnpike Suite 381</t>
  </si>
  <si>
    <t>62463267@gmail.com</t>
  </si>
  <si>
    <t>34645 Brown Underpass</t>
  </si>
  <si>
    <t>North Eileenland</t>
  </si>
  <si>
    <t>273 Steele Forest Apt. 855</t>
  </si>
  <si>
    <t>storres52@hotmail.com</t>
  </si>
  <si>
    <t>560 Rice Centers Apt. 460</t>
  </si>
  <si>
    <t>Lake Elizabethville</t>
  </si>
  <si>
    <t>5217 Powell Lock Suite 524</t>
  </si>
  <si>
    <t>Matthewsville</t>
  </si>
  <si>
    <t>tandrews29@hotmail.com</t>
  </si>
  <si>
    <t>356 Nicole Roads Suite 741</t>
  </si>
  <si>
    <t>Scottshire</t>
  </si>
  <si>
    <t>440 Kidd Square</t>
  </si>
  <si>
    <t>Port Kristintown</t>
  </si>
  <si>
    <t>27249268@gmail.com</t>
  </si>
  <si>
    <t>0299 Katelyn Glens</t>
  </si>
  <si>
    <t>West Kelly</t>
  </si>
  <si>
    <t>36615 Matthew Villages Suite 734</t>
  </si>
  <si>
    <t>East Jenniferbury</t>
  </si>
  <si>
    <t>tfigueroa275@hotmail.com</t>
  </si>
  <si>
    <t>215 Melissa Pines</t>
  </si>
  <si>
    <t>West Jamesport</t>
  </si>
  <si>
    <t>061 Angela Skyway Apt. 239</t>
  </si>
  <si>
    <t>cjensen0799@hotmail.com</t>
  </si>
  <si>
    <t>2231 Noah Square</t>
  </si>
  <si>
    <t>New Stephanie</t>
  </si>
  <si>
    <t>3096 Carey Terrace Apt. 602</t>
  </si>
  <si>
    <t>Julieview</t>
  </si>
  <si>
    <t>mgreene58@gmail.com</t>
  </si>
  <si>
    <t>1107 Julie Lights</t>
  </si>
  <si>
    <t>7756 Mark Causeway</t>
  </si>
  <si>
    <t>New Natashaview</t>
  </si>
  <si>
    <t>207636762@yahoo.com</t>
  </si>
  <si>
    <t>780 Anthony Lake</t>
  </si>
  <si>
    <t>Rhondabury</t>
  </si>
  <si>
    <t>8667 Valenzuela Meadow</t>
  </si>
  <si>
    <t>West Patrick</t>
  </si>
  <si>
    <t>kmartinez1527@gmail.com</t>
  </si>
  <si>
    <t>875 Ronald Fords Apt. 167</t>
  </si>
  <si>
    <t>South Davidton</t>
  </si>
  <si>
    <t>50452 Monica Crescent Suite 756</t>
  </si>
  <si>
    <t>Peterbury</t>
  </si>
  <si>
    <t>bhoover5178@gmail.com</t>
  </si>
  <si>
    <t>20508 Wilkinson Pine</t>
  </si>
  <si>
    <t>Davisview</t>
  </si>
  <si>
    <t>86371 Johnson Valley</t>
  </si>
  <si>
    <t>South Sara</t>
  </si>
  <si>
    <t>4662712@gmail.com</t>
  </si>
  <si>
    <t>21050 Mckenzie Mountain</t>
  </si>
  <si>
    <t>New Anthonyfort</t>
  </si>
  <si>
    <t>3261 Taylor Freeway</t>
  </si>
  <si>
    <t>Davidville</t>
  </si>
  <si>
    <t>ksaunders80@gmail.com</t>
  </si>
  <si>
    <t>532 Thomas Shores</t>
  </si>
  <si>
    <t>East Johnburgh</t>
  </si>
  <si>
    <t>944 Dudley Crossing</t>
  </si>
  <si>
    <t>iryan7605@hotmail.com</t>
  </si>
  <si>
    <t>7915 Smith Shoals Apt. 934</t>
  </si>
  <si>
    <t>Claytonmouth</t>
  </si>
  <si>
    <t>65840 Samantha Path</t>
  </si>
  <si>
    <t>Michaelchester</t>
  </si>
  <si>
    <t>schavez261@gmail.com</t>
  </si>
  <si>
    <t>514 Hall Inlet Suite 568</t>
  </si>
  <si>
    <t>Fischerbury</t>
  </si>
  <si>
    <t>214 Thompson Gardens Apt. 621</t>
  </si>
  <si>
    <t>Douglasbury</t>
  </si>
  <si>
    <t>02026750@yahoo.com</t>
  </si>
  <si>
    <t>88365 Felicia Fords Suite 726</t>
  </si>
  <si>
    <t>Pereztown</t>
  </si>
  <si>
    <t>23683 Steven Inlet</t>
  </si>
  <si>
    <t>vcherry16@hotmail.com</t>
  </si>
  <si>
    <t>5746 Leah Street</t>
  </si>
  <si>
    <t>East Colleentown</t>
  </si>
  <si>
    <t>218 Gutierrez Circle Suite 532</t>
  </si>
  <si>
    <t>Danielstad</t>
  </si>
  <si>
    <t>rsnyder61@gmail.com</t>
  </si>
  <si>
    <t>890 Ashley Field Apt. 206</t>
  </si>
  <si>
    <t>East Jacob</t>
  </si>
  <si>
    <t>1887 Rebecca Mission</t>
  </si>
  <si>
    <t>Lake Travischester</t>
  </si>
  <si>
    <t>tlawrence144@gmail.com</t>
  </si>
  <si>
    <t>25490 Scott Dam</t>
  </si>
  <si>
    <t>Port Peggy</t>
  </si>
  <si>
    <t>026 Eric Center Apt. 917</t>
  </si>
  <si>
    <t>Saramouth</t>
  </si>
  <si>
    <t>mgaines1864@gmail.com</t>
  </si>
  <si>
    <t>15553 Sonya Trafficway</t>
  </si>
  <si>
    <t>Knightmouth</t>
  </si>
  <si>
    <t>2572 Jason Pine Suite 870</t>
  </si>
  <si>
    <t>Kentbury</t>
  </si>
  <si>
    <t>507729222@gmail.com</t>
  </si>
  <si>
    <t>54498 Jackson Stream Suite 828</t>
  </si>
  <si>
    <t>West Yesenia</t>
  </si>
  <si>
    <t>02574 Hernandez Stream</t>
  </si>
  <si>
    <t>Alexandraport</t>
  </si>
  <si>
    <t>lmartin5909@yahoo.com</t>
  </si>
  <si>
    <t>189 Long Mall</t>
  </si>
  <si>
    <t>Lake Mauriceton</t>
  </si>
  <si>
    <t>2639 Jones Streets</t>
  </si>
  <si>
    <t>South Edgarview</t>
  </si>
  <si>
    <t>mtaylor436@gmail.com</t>
  </si>
  <si>
    <t>433 Brown Mountain Apt. 100</t>
  </si>
  <si>
    <t>Lake Erik</t>
  </si>
  <si>
    <t>9880 Black Highway</t>
  </si>
  <si>
    <t>Rodriguezmouth</t>
  </si>
  <si>
    <t>spearson2923@gmail.com</t>
  </si>
  <si>
    <t>039 Ryan Groves</t>
  </si>
  <si>
    <t>Hallland</t>
  </si>
  <si>
    <t>5965 Travis Brooks Apt. 837</t>
  </si>
  <si>
    <t>West Robertborough</t>
  </si>
  <si>
    <t>bporter6278@gmail.com</t>
  </si>
  <si>
    <t>5179 Stein Loop Apt. 251</t>
  </si>
  <si>
    <t>East Timothy</t>
  </si>
  <si>
    <t>32583 Higgins Spur Suite 146</t>
  </si>
  <si>
    <t>Castilloview</t>
  </si>
  <si>
    <t>bdds247@hotmail.com</t>
  </si>
  <si>
    <t>07403 Ho Harbors Suite 110</t>
  </si>
  <si>
    <t>Denisebury</t>
  </si>
  <si>
    <t>40147 Mccullough Ways Apt. 548</t>
  </si>
  <si>
    <t>East Jeffreyville</t>
  </si>
  <si>
    <t>rrichards5581@gmail.com</t>
  </si>
  <si>
    <t>751 Christina Extensions Suite 324</t>
  </si>
  <si>
    <t>Brianside</t>
  </si>
  <si>
    <t>46217 Mitchell Extension</t>
  </si>
  <si>
    <t>Theresaside</t>
  </si>
  <si>
    <t>eramirez39@yahoo.com</t>
  </si>
  <si>
    <t>950 Robert Fords Suite 759</t>
  </si>
  <si>
    <t>Stevenfort</t>
  </si>
  <si>
    <t>64433 Freeman Mountain</t>
  </si>
  <si>
    <t>Perkinsbury</t>
  </si>
  <si>
    <t>dharrison71@yahoo.com</t>
  </si>
  <si>
    <t>502 Morris Landing Apt. 326</t>
  </si>
  <si>
    <t>Kelleystad</t>
  </si>
  <si>
    <t>3639 Green Centers Suite 641</t>
  </si>
  <si>
    <t>Lake Arielbury</t>
  </si>
  <si>
    <t>dlowery9283@yahoo.com</t>
  </si>
  <si>
    <t>33617 Nicholas Orchard Suite 376</t>
  </si>
  <si>
    <t>Lindsayside</t>
  </si>
  <si>
    <t>655 John Walks Suite 052</t>
  </si>
  <si>
    <t>Kellyborough</t>
  </si>
  <si>
    <t>epierce08@hotmail.com</t>
  </si>
  <si>
    <t>026 Barbara Gardens</t>
  </si>
  <si>
    <t>Lake Elizabethbury</t>
  </si>
  <si>
    <t>858 James Viaduct Suite 561</t>
  </si>
  <si>
    <t>New Karinaside</t>
  </si>
  <si>
    <t>kjohnston57@gmail.com</t>
  </si>
  <si>
    <t>018 Ryan Summit</t>
  </si>
  <si>
    <t>Lopezmouth</t>
  </si>
  <si>
    <t>98623 Jennifer Square</t>
  </si>
  <si>
    <t>Pollardville</t>
  </si>
  <si>
    <t>0036920@gmail.com</t>
  </si>
  <si>
    <t>15051 Burns Harbors</t>
  </si>
  <si>
    <t>Lake Nicholas</t>
  </si>
  <si>
    <t>4260 Hansen Parkway Suite 896</t>
  </si>
  <si>
    <t>Jessicabury</t>
  </si>
  <si>
    <t>pday948@gmail.com</t>
  </si>
  <si>
    <t>361 Marco Green Apt. 286</t>
  </si>
  <si>
    <t>026 Joseph Ford Suite 905</t>
  </si>
  <si>
    <t>Stevenmouth</t>
  </si>
  <si>
    <t>2790272@gmail.com</t>
  </si>
  <si>
    <t>678 Wade Cliff Apt. 846</t>
  </si>
  <si>
    <t>Gregorytown</t>
  </si>
  <si>
    <t>87692 Hernandez Mills</t>
  </si>
  <si>
    <t>East Frank</t>
  </si>
  <si>
    <t>rbailey99@yahoo.com</t>
  </si>
  <si>
    <t>4410 Harris Viaduct Apt. 691</t>
  </si>
  <si>
    <t>South Amandaburgh</t>
  </si>
  <si>
    <t>3381 Alexander Brooks Suite 964</t>
  </si>
  <si>
    <t>Melissaburgh</t>
  </si>
  <si>
    <t>cgreene494@gmail.com</t>
  </si>
  <si>
    <t>06965 Patricia Landing Apt. 003</t>
  </si>
  <si>
    <t>Port Jorgemouth</t>
  </si>
  <si>
    <t>374 Adkins Trail Suite 257</t>
  </si>
  <si>
    <t>South Shaun</t>
  </si>
  <si>
    <t>lrogers48@gmail.com</t>
  </si>
  <si>
    <t>5976 Ryan Hollow</t>
  </si>
  <si>
    <t>Ryanchester</t>
  </si>
  <si>
    <t>56718 Johnson Summit</t>
  </si>
  <si>
    <t>Lake Zacharyfurt</t>
  </si>
  <si>
    <t>rjohnson74@gmail.com</t>
  </si>
  <si>
    <t>5602 Joe Cove</t>
  </si>
  <si>
    <t>Joshuafurt</t>
  </si>
  <si>
    <t>80036 Gonzalez Estate</t>
  </si>
  <si>
    <t>Charlesville</t>
  </si>
  <si>
    <t>931571729@gmail.com</t>
  </si>
  <si>
    <t>569 Zachary Junction</t>
  </si>
  <si>
    <t>North Barbara</t>
  </si>
  <si>
    <t>342 Derrick Green</t>
  </si>
  <si>
    <t>North Mia</t>
  </si>
  <si>
    <t>nsmall201@gmail.com</t>
  </si>
  <si>
    <t>94375 Durham Gateway</t>
  </si>
  <si>
    <t>Nicholasborough</t>
  </si>
  <si>
    <t>1570 Trevor Garden</t>
  </si>
  <si>
    <t>South Meredithborough</t>
  </si>
  <si>
    <t>nwhite5942@hotmail.com</t>
  </si>
  <si>
    <t>36540 Oscar Junction Suite 366</t>
  </si>
  <si>
    <t>North Christyview</t>
  </si>
  <si>
    <t>5702 Alexandra Forest Suite 872</t>
  </si>
  <si>
    <t>South Lindseyside</t>
  </si>
  <si>
    <t>sblankenship9511@yahoo.com</t>
  </si>
  <si>
    <t>332 Pearson Oval Apt. 517</t>
  </si>
  <si>
    <t>North Susan</t>
  </si>
  <si>
    <t>604 Johnson Ways</t>
  </si>
  <si>
    <t>Guzmanstad</t>
  </si>
  <si>
    <t>jmd752@yahoo.com</t>
  </si>
  <si>
    <t>8405 Jonathon Shoal Suite 504</t>
  </si>
  <si>
    <t>Port Christopherfurt</t>
  </si>
  <si>
    <t>96416 Sharon Plaza Apt. 082</t>
  </si>
  <si>
    <t>dscott0907@yahoo.com</t>
  </si>
  <si>
    <t>181 Jackson Neck</t>
  </si>
  <si>
    <t>406 Lee Rest Suite 503</t>
  </si>
  <si>
    <t>West Juliafort</t>
  </si>
  <si>
    <t>rruiz779@yahoo.com</t>
  </si>
  <si>
    <t>2101 Anna Roads Apt. 099</t>
  </si>
  <si>
    <t>Christophermouth</t>
  </si>
  <si>
    <t>57843 Ward Ports Apt. 480</t>
  </si>
  <si>
    <t>Lake Mitchell</t>
  </si>
  <si>
    <t>077072825@gmail.com</t>
  </si>
  <si>
    <t>16549 Ellis Forge Suite 900</t>
  </si>
  <si>
    <t>Jerometown</t>
  </si>
  <si>
    <t>94841 John Canyon</t>
  </si>
  <si>
    <t>csaunders5974@gmail.com</t>
  </si>
  <si>
    <t>46652 Jason Extension</t>
  </si>
  <si>
    <t>New Sean</t>
  </si>
  <si>
    <t>91291 John Flats</t>
  </si>
  <si>
    <t>Carrburgh</t>
  </si>
  <si>
    <t>mlane76@gmail.com</t>
  </si>
  <si>
    <t>50748 Brent Gateway Apt. 746</t>
  </si>
  <si>
    <t>Ortegamouth</t>
  </si>
  <si>
    <t>28185 Rachel Burg</t>
  </si>
  <si>
    <t>West Paulside</t>
  </si>
  <si>
    <t>scross8173@yahoo.com</t>
  </si>
  <si>
    <t>8597 Lawrence Prairie</t>
  </si>
  <si>
    <t>East Devinview</t>
  </si>
  <si>
    <t>60764 Patricia Pass Apt. 722</t>
  </si>
  <si>
    <t>West Amanda</t>
  </si>
  <si>
    <t>rbaker313@gmail.com</t>
  </si>
  <si>
    <t>1962 Hardy Plains</t>
  </si>
  <si>
    <t>1854 Becky Crest</t>
  </si>
  <si>
    <t>Port Theresaberg</t>
  </si>
  <si>
    <t>jpatterson462@hotmail.com</t>
  </si>
  <si>
    <t>8833 Smith Courts</t>
  </si>
  <si>
    <t>Glennmouth</t>
  </si>
  <si>
    <t>829 Adam Landing Apt. 015</t>
  </si>
  <si>
    <t>Port Cassandraberg</t>
  </si>
  <si>
    <t>dbowman179@hotmail.com</t>
  </si>
  <si>
    <t>913 Mills Curve</t>
  </si>
  <si>
    <t>Paulaburgh</t>
  </si>
  <si>
    <t>120 Ashley Field</t>
  </si>
  <si>
    <t>East Elizabeth</t>
  </si>
  <si>
    <t>554742731@hotmail.com</t>
  </si>
  <si>
    <t>55213 Juarez Unions Suite 684</t>
  </si>
  <si>
    <t>686 Mathews Walks Apt. 819</t>
  </si>
  <si>
    <t>Watersview</t>
  </si>
  <si>
    <t>janderson6905@gmail.com</t>
  </si>
  <si>
    <t>9685 Melissa Viaduct</t>
  </si>
  <si>
    <t>9635 Bowman Lake</t>
  </si>
  <si>
    <t>South Brent</t>
  </si>
  <si>
    <t>jbrown1250@yahoo.com</t>
  </si>
  <si>
    <t>67157 Laura Ramp Suite 961</t>
  </si>
  <si>
    <t>Mooreton</t>
  </si>
  <si>
    <t>6023 Angela Radial Apt. 521</t>
  </si>
  <si>
    <t>Lake Tinamouth</t>
  </si>
  <si>
    <t>cwatkins88@gmail.com</t>
  </si>
  <si>
    <t>788 Deanna Highway Apt. 590</t>
  </si>
  <si>
    <t>Stantonport</t>
  </si>
  <si>
    <t>9631 Fuller Burgs Suite 647</t>
  </si>
  <si>
    <t>South Trevorbury</t>
  </si>
  <si>
    <t>rbryant17@yahoo.com</t>
  </si>
  <si>
    <t>67469 Melissa Passage</t>
  </si>
  <si>
    <t>Port Emilytown</t>
  </si>
  <si>
    <t>12175 Diane Plain Apt. 453</t>
  </si>
  <si>
    <t>Westburgh</t>
  </si>
  <si>
    <t>chughes90@hotmail.com</t>
  </si>
  <si>
    <t>097 William Ports</t>
  </si>
  <si>
    <t>Ashleyside</t>
  </si>
  <si>
    <t>253 Pacheco Hill</t>
  </si>
  <si>
    <t>Christopherside</t>
  </si>
  <si>
    <t>helliott73@yahoo.com</t>
  </si>
  <si>
    <t>027 David Grove Suite 947</t>
  </si>
  <si>
    <t>Turnerside</t>
  </si>
  <si>
    <t>8745 Katie Valleys</t>
  </si>
  <si>
    <t>East Kenneth</t>
  </si>
  <si>
    <t>cbuchanan76@hotmail.com</t>
  </si>
  <si>
    <t>350 Carter Glen Suite 667</t>
  </si>
  <si>
    <t>New George</t>
  </si>
  <si>
    <t>679 Elizabeth Vista Suite 245</t>
  </si>
  <si>
    <t>Jacquelinefurt</t>
  </si>
  <si>
    <t>dhart77@gmail.com</t>
  </si>
  <si>
    <t>39713 Hicks Islands Suite 284</t>
  </si>
  <si>
    <t>Foxbury</t>
  </si>
  <si>
    <t>0929 Lauren Lodge Apt. 011</t>
  </si>
  <si>
    <t>Shannonborough</t>
  </si>
  <si>
    <t>sellis7723@hotmail.com</t>
  </si>
  <si>
    <t>09676 Young Islands Suite 108</t>
  </si>
  <si>
    <t>Port Matthew</t>
  </si>
  <si>
    <t>237 Katie Plaza</t>
  </si>
  <si>
    <t>Deanhaven</t>
  </si>
  <si>
    <t>jwiley89@gmail.com</t>
  </si>
  <si>
    <t>1558 Contreras Greens</t>
  </si>
  <si>
    <t>Christopherfort</t>
  </si>
  <si>
    <t>62346 Laura Tunnel Apt. 143</t>
  </si>
  <si>
    <t>Dawsontown</t>
  </si>
  <si>
    <t>ssmith159@yahoo.com</t>
  </si>
  <si>
    <t>84730 Tina Station</t>
  </si>
  <si>
    <t>71689 Amanda Glens Suite 775</t>
  </si>
  <si>
    <t>48261279@gmail.com</t>
  </si>
  <si>
    <t>59024 Patrick Underpass</t>
  </si>
  <si>
    <t>Cynthiaview</t>
  </si>
  <si>
    <t>665 Cody Stravenue</t>
  </si>
  <si>
    <t>New Suzanne</t>
  </si>
  <si>
    <t>cjohnson197@gmail.com</t>
  </si>
  <si>
    <t>552 Gay Fork</t>
  </si>
  <si>
    <t>East Davidfort</t>
  </si>
  <si>
    <t>604 West Rapids</t>
  </si>
  <si>
    <t>Bennettview</t>
  </si>
  <si>
    <t>jali64@gmail.com</t>
  </si>
  <si>
    <t>44002 Garza Roads</t>
  </si>
  <si>
    <t>Marcuston</t>
  </si>
  <si>
    <t>2602 Ashley Rue Suite 081</t>
  </si>
  <si>
    <t>North Michaelstad</t>
  </si>
  <si>
    <t>354913370@yahoo.com</t>
  </si>
  <si>
    <t>4738 Ronald Causeway</t>
  </si>
  <si>
    <t>Lake Jennifer</t>
  </si>
  <si>
    <t>94919 Duke Parkway</t>
  </si>
  <si>
    <t>North Wanda</t>
  </si>
  <si>
    <t>jnavarro16@yahoo.com</t>
  </si>
  <si>
    <t>94403 Reed Cliff Suite 613</t>
  </si>
  <si>
    <t>Porterchester</t>
  </si>
  <si>
    <t>61643 Coffey Stravenue</t>
  </si>
  <si>
    <t>Allenview</t>
  </si>
  <si>
    <t>mvang59@gmail.com</t>
  </si>
  <si>
    <t>3243 Rick Parks</t>
  </si>
  <si>
    <t>Bethanyfurt</t>
  </si>
  <si>
    <t>40448 Brown Walk Suite 854</t>
  </si>
  <si>
    <t>sgarcia6108@gmail.com</t>
  </si>
  <si>
    <t>1357 Anderson Inlet Apt. 163</t>
  </si>
  <si>
    <t>Lambburgh</t>
  </si>
  <si>
    <t>0802 Anderson Green</t>
  </si>
  <si>
    <t>dcarter53@hotmail.com</t>
  </si>
  <si>
    <t>0121 Richard Mews</t>
  </si>
  <si>
    <t>New Douglasshire</t>
  </si>
  <si>
    <t>2198 Mccoy Mountains</t>
  </si>
  <si>
    <t>Richardburgh</t>
  </si>
  <si>
    <t>dochoa8787@yahoo.com</t>
  </si>
  <si>
    <t>3810 Black Valleys Apt. 680</t>
  </si>
  <si>
    <t>Juarezfort</t>
  </si>
  <si>
    <t>633 Dylan Lodge</t>
  </si>
  <si>
    <t>Raymondville</t>
  </si>
  <si>
    <t>gbaldwin869@gmail.com</t>
  </si>
  <si>
    <t>065 Pope Roads Apt. 616</t>
  </si>
  <si>
    <t>Elizabethside</t>
  </si>
  <si>
    <t>4724 Scott Ramp</t>
  </si>
  <si>
    <t>New Alan</t>
  </si>
  <si>
    <t>ccook73@gmail.com</t>
  </si>
  <si>
    <t>20643 Salinas Prairie</t>
  </si>
  <si>
    <t>North Mary</t>
  </si>
  <si>
    <t>7492 Romero Springs</t>
  </si>
  <si>
    <t>Lake Stacey</t>
  </si>
  <si>
    <t>kmack2942@yahoo.com</t>
  </si>
  <si>
    <t>7438 Richard Wells Suite 056</t>
  </si>
  <si>
    <t>Leehaven</t>
  </si>
  <si>
    <t>14028 York Drives</t>
  </si>
  <si>
    <t>Matthewmouth</t>
  </si>
  <si>
    <t>mwright3189@hotmail.com</t>
  </si>
  <si>
    <t>688 Stacy Wall</t>
  </si>
  <si>
    <t>956 Butler Cliffs Suite 132</t>
  </si>
  <si>
    <t>Chadmouth</t>
  </si>
  <si>
    <t>tbruce9356@yahoo.com</t>
  </si>
  <si>
    <t>8757 Ball Path Apt. 030</t>
  </si>
  <si>
    <t>East Matthewville</t>
  </si>
  <si>
    <t>34644 Colton Divide</t>
  </si>
  <si>
    <t>New Lindseytown</t>
  </si>
  <si>
    <t>arodriguez83@yahoo.com</t>
  </si>
  <si>
    <t>875 Elizabeth Radial Suite 941</t>
  </si>
  <si>
    <t>Smithfurt</t>
  </si>
  <si>
    <t>055 Shannon Spurs Suite 041</t>
  </si>
  <si>
    <t>Petersonfurt</t>
  </si>
  <si>
    <t>lsullivan88@yahoo.com</t>
  </si>
  <si>
    <t>32250 Munoz Corners Apt. 092</t>
  </si>
  <si>
    <t>Charlottebury</t>
  </si>
  <si>
    <t>326 Adams Route Suite 318</t>
  </si>
  <si>
    <t>bphd507@gmail.com</t>
  </si>
  <si>
    <t>434 Lewis Lights Suite 199</t>
  </si>
  <si>
    <t>Lake Mallory</t>
  </si>
  <si>
    <t>95547 Mary Loop Apt. 385</t>
  </si>
  <si>
    <t>North Patricia</t>
  </si>
  <si>
    <t>jhoward77@gmail.com</t>
  </si>
  <si>
    <t>324 Johnson Harbors</t>
  </si>
  <si>
    <t>New Ashleytown</t>
  </si>
  <si>
    <t>963 Moreno Mill Suite 706</t>
  </si>
  <si>
    <t>61374142@yahoo.com</t>
  </si>
  <si>
    <t>921 Ross Islands Apt. 654</t>
  </si>
  <si>
    <t>Lake Bryanbury</t>
  </si>
  <si>
    <t>61383 Haynes Fort</t>
  </si>
  <si>
    <t>North Kevinside</t>
  </si>
  <si>
    <t>sjohnson01@gmail.com</t>
  </si>
  <si>
    <t>91403 Erik Wells Apt. 090</t>
  </si>
  <si>
    <t>Port Gloriaburgh</t>
  </si>
  <si>
    <t>62830 Patel Mill Apt. 243</t>
  </si>
  <si>
    <t>Mooreport</t>
  </si>
  <si>
    <t>lerickson7462@gmail.com</t>
  </si>
  <si>
    <t>0278 Andrew Meadows Suite 851</t>
  </si>
  <si>
    <t>West Samuelside</t>
  </si>
  <si>
    <t>413 Potts Plaza Suite 722</t>
  </si>
  <si>
    <t>Robinsonbury</t>
  </si>
  <si>
    <t>jhicks6463@yahoo.com</t>
  </si>
  <si>
    <t>927 Mendoza Viaduct</t>
  </si>
  <si>
    <t>New Connorshire</t>
  </si>
  <si>
    <t>146 Mckinney Squares</t>
  </si>
  <si>
    <t>Katherineside</t>
  </si>
  <si>
    <t>nayers493@yahoo.com</t>
  </si>
  <si>
    <t>3672 Travis Port</t>
  </si>
  <si>
    <t>Davenportview</t>
  </si>
  <si>
    <t>219 John Common</t>
  </si>
  <si>
    <t>Houstonchester</t>
  </si>
  <si>
    <t>wmorales630@gmail.com</t>
  </si>
  <si>
    <t>887 Kim Forges</t>
  </si>
  <si>
    <t>East Sandra</t>
  </si>
  <si>
    <t>64875 Cisneros Spurs Apt. 764</t>
  </si>
  <si>
    <t>Port Michaelfort</t>
  </si>
  <si>
    <t>acarr567@yahoo.com</t>
  </si>
  <si>
    <t>2918 Joshua Lakes Suite 452</t>
  </si>
  <si>
    <t>Port Johnnyfort</t>
  </si>
  <si>
    <t>85341 Le Way</t>
  </si>
  <si>
    <t>South Brianchester</t>
  </si>
  <si>
    <t>3595449@hotmail.com</t>
  </si>
  <si>
    <t>657 Nicole Motorway</t>
  </si>
  <si>
    <t>Hendersonfort</t>
  </si>
  <si>
    <t>854 George Key</t>
  </si>
  <si>
    <t>05170252@hotmail.com</t>
  </si>
  <si>
    <t>351 Wilkinson Summit</t>
  </si>
  <si>
    <t>Debrafurt</t>
  </si>
  <si>
    <t>712 Timothy Shoals</t>
  </si>
  <si>
    <t>Gonzalesfort</t>
  </si>
  <si>
    <t>pjones047@yahoo.com</t>
  </si>
  <si>
    <t>465 Jenkins Alley Apt. 149</t>
  </si>
  <si>
    <t>Jonesstad</t>
  </si>
  <si>
    <t>536 Dawson Villages</t>
  </si>
  <si>
    <t>West Sierra</t>
  </si>
  <si>
    <t>agriffin404@hotmail.com</t>
  </si>
  <si>
    <t>442 Phillip Plains</t>
  </si>
  <si>
    <t>Port Kellyport</t>
  </si>
  <si>
    <t>363 Amanda Walk</t>
  </si>
  <si>
    <t>Edwardsmouth</t>
  </si>
  <si>
    <t>bramirez91@yahoo.com</t>
  </si>
  <si>
    <t>6879 Hernandez Burgs Suite 852</t>
  </si>
  <si>
    <t>24512 Melissa Greens Suite 624</t>
  </si>
  <si>
    <t>West Lisafort</t>
  </si>
  <si>
    <t>nsmall19@gmail.com</t>
  </si>
  <si>
    <t>904 Kaitlyn Stream Suite 080</t>
  </si>
  <si>
    <t>Nicoletown</t>
  </si>
  <si>
    <t>4607 Deanna Vista Apt. 929</t>
  </si>
  <si>
    <t>South Sharon</t>
  </si>
  <si>
    <t>carellano07@yahoo.com</t>
  </si>
  <si>
    <t>6278 Burns Parkways</t>
  </si>
  <si>
    <t>New Kristenton</t>
  </si>
  <si>
    <t>77023 White Drive Apt. 010</t>
  </si>
  <si>
    <t>ttrujillo244@gmail.com</t>
  </si>
  <si>
    <t>196 Wilson Street</t>
  </si>
  <si>
    <t>Andreastad</t>
  </si>
  <si>
    <t>761 Hoffman Tunnel</t>
  </si>
  <si>
    <t>Sydneymouth</t>
  </si>
  <si>
    <t>cgreen7009@yahoo.com</t>
  </si>
  <si>
    <t>4800 Meyers Drive Apt. 796</t>
  </si>
  <si>
    <t>Cranetown</t>
  </si>
  <si>
    <t>5649 Craig Streets Suite 095</t>
  </si>
  <si>
    <t>Beckermouth</t>
  </si>
  <si>
    <t>chopkins67@gmail.com</t>
  </si>
  <si>
    <t>16762 Hahn Ferry</t>
  </si>
  <si>
    <t>Mariahville</t>
  </si>
  <si>
    <t>01994 William Lane</t>
  </si>
  <si>
    <t>Carlafurt</t>
  </si>
  <si>
    <t>jthomas245@gmail.com</t>
  </si>
  <si>
    <t>31125 Charles Mall Apt. 492</t>
  </si>
  <si>
    <t>Port Deborahland</t>
  </si>
  <si>
    <t>1569 Rodriguez Square Suite 614</t>
  </si>
  <si>
    <t>New Stephaniefurt</t>
  </si>
  <si>
    <t>jhill4150@yahoo.com</t>
  </si>
  <si>
    <t>9380 Brett Mill Suite 719</t>
  </si>
  <si>
    <t>Ericmouth</t>
  </si>
  <si>
    <t>3306 Samantha Locks Suite 106</t>
  </si>
  <si>
    <t>awhitehead90@hotmail.com</t>
  </si>
  <si>
    <t>336 Thomas Road</t>
  </si>
  <si>
    <t>Lake Vanessahaven</t>
  </si>
  <si>
    <t>133 Sean Rest Apt. 952</t>
  </si>
  <si>
    <t>ddowns08@hotmail.com</t>
  </si>
  <si>
    <t>6567 Ballard Square Apt. 801</t>
  </si>
  <si>
    <t>New Beth</t>
  </si>
  <si>
    <t>2315 Lindsey Burgs</t>
  </si>
  <si>
    <t>Thomasview</t>
  </si>
  <si>
    <t>52079448@yahoo.com</t>
  </si>
  <si>
    <t>1647 Kimberly Trail Apt. 318</t>
  </si>
  <si>
    <t>Melissatown</t>
  </si>
  <si>
    <t>176 Smith Meadow Apt. 707</t>
  </si>
  <si>
    <t>Gregorymouth</t>
  </si>
  <si>
    <t>wfischer6010@yahoo.com</t>
  </si>
  <si>
    <t>52659 Raymond Plain</t>
  </si>
  <si>
    <t>West Jo</t>
  </si>
  <si>
    <t>0747 Lewis Mill</t>
  </si>
  <si>
    <t>Joelchester</t>
  </si>
  <si>
    <t>egarcia666@hotmail.com</t>
  </si>
  <si>
    <t>762 Jones Dam Apt. 070</t>
  </si>
  <si>
    <t>Campbellville</t>
  </si>
  <si>
    <t>494 Sarah Locks</t>
  </si>
  <si>
    <t>Debbiestad</t>
  </si>
  <si>
    <t>msmith08@yahoo.com</t>
  </si>
  <si>
    <t>756 Ronnie Gardens Suite 853</t>
  </si>
  <si>
    <t>337 Stone Heights Suite 256</t>
  </si>
  <si>
    <t>sjackson905@yahoo.com</t>
  </si>
  <si>
    <t>105 Miller Wall Apt. 949</t>
  </si>
  <si>
    <t>North Christina</t>
  </si>
  <si>
    <t>717 Hayes Mills Apt. 181</t>
  </si>
  <si>
    <t>Whitehaven</t>
  </si>
  <si>
    <t>ppeterson3522@gmail.com</t>
  </si>
  <si>
    <t>2782 Tyler Island</t>
  </si>
  <si>
    <t>Hoffmanfort</t>
  </si>
  <si>
    <t>168 Scott Landing</t>
  </si>
  <si>
    <t>Morriston</t>
  </si>
  <si>
    <t>whansen6391@yahoo.com</t>
  </si>
  <si>
    <t>4002 Riley Alley Suite 401</t>
  </si>
  <si>
    <t>West Nathan</t>
  </si>
  <si>
    <t>4466 Robert Tunnel Apt. 883</t>
  </si>
  <si>
    <t>Lake Lisa</t>
  </si>
  <si>
    <t>radams487@hotmail.com</t>
  </si>
  <si>
    <t>21506 Patricia Hills</t>
  </si>
  <si>
    <t>Nicoleport</t>
  </si>
  <si>
    <t>9045 Lori Radial Suite 755</t>
  </si>
  <si>
    <t>tanderson83@gmail.com</t>
  </si>
  <si>
    <t>689 Thomas Mission Suite 243</t>
  </si>
  <si>
    <t>Port Michaelshire</t>
  </si>
  <si>
    <t>94095 Moore Stravenue Apt. 506</t>
  </si>
  <si>
    <t>Penabury</t>
  </si>
  <si>
    <t>bturner160@gmail.com</t>
  </si>
  <si>
    <t>7824 Robert Neck Apt. 243</t>
  </si>
  <si>
    <t>Zacharyton</t>
  </si>
  <si>
    <t>355 Ford Forks</t>
  </si>
  <si>
    <t>North Cynthiamouth</t>
  </si>
  <si>
    <t>tduarte4678@hotmail.com</t>
  </si>
  <si>
    <t>9132 Williams Inlet</t>
  </si>
  <si>
    <t>3889 Mary Knoll</t>
  </si>
  <si>
    <t>Phillipsbury</t>
  </si>
  <si>
    <t>hholloway6453@hotmail.com</t>
  </si>
  <si>
    <t>0721 Ward Station Suite 891</t>
  </si>
  <si>
    <t>East Nathanburgh</t>
  </si>
  <si>
    <t>53181 Romero Passage Suite 931</t>
  </si>
  <si>
    <t>South Brandonfurt</t>
  </si>
  <si>
    <t>jparker2896@gmail.com</t>
  </si>
  <si>
    <t>13331 Dustin Trafficway</t>
  </si>
  <si>
    <t>176 Gonzalez Hill</t>
  </si>
  <si>
    <t>Edwardview</t>
  </si>
  <si>
    <t>medwards1886@hotmail.com</t>
  </si>
  <si>
    <t>804 Clark Locks Suite 014</t>
  </si>
  <si>
    <t>Lauraview</t>
  </si>
  <si>
    <t>3736 Terri Estate Apt. 037</t>
  </si>
  <si>
    <t>Bennettburgh</t>
  </si>
  <si>
    <t>jmartin551@hotmail.com</t>
  </si>
  <si>
    <t>72126 Kenneth Streets Apt. 693</t>
  </si>
  <si>
    <t>North Raystad</t>
  </si>
  <si>
    <t>03787 Montgomery Road</t>
  </si>
  <si>
    <t>Colemanhaven</t>
  </si>
  <si>
    <t>cdds300@yahoo.com</t>
  </si>
  <si>
    <t>367 Lewis Harbors</t>
  </si>
  <si>
    <t>Hunterton</t>
  </si>
  <si>
    <t>13527 Davis Flats</t>
  </si>
  <si>
    <t>Port Ericton</t>
  </si>
  <si>
    <t>mmartinez76@yahoo.com</t>
  </si>
  <si>
    <t>14969 Gonzalez Isle Suite 515</t>
  </si>
  <si>
    <t>Crossmouth</t>
  </si>
  <si>
    <t>36271 Jessica Spur</t>
  </si>
  <si>
    <t>North Nathanielbury</t>
  </si>
  <si>
    <t>nsmith395@gmail.com</t>
  </si>
  <si>
    <t>9198 Sandra Burg</t>
  </si>
  <si>
    <t>North Courtneytown</t>
  </si>
  <si>
    <t>0201 Erica Pine Apt. 082</t>
  </si>
  <si>
    <t>Williammouth</t>
  </si>
  <si>
    <t>rknight62@gmail.com</t>
  </si>
  <si>
    <t>880 Williams View</t>
  </si>
  <si>
    <t>3521 Kimberly Village Apt. 934</t>
  </si>
  <si>
    <t>North Fernando</t>
  </si>
  <si>
    <t>hjones4855@gmail.com</t>
  </si>
  <si>
    <t>9021 Torres Lake</t>
  </si>
  <si>
    <t>North Stevenville</t>
  </si>
  <si>
    <t>348 Seth Shores Apt. 302</t>
  </si>
  <si>
    <t>Lake Samanthaville</t>
  </si>
  <si>
    <t>862431219@yahoo.com</t>
  </si>
  <si>
    <t>9740 William Meadow</t>
  </si>
  <si>
    <t>Weaverton</t>
  </si>
  <si>
    <t>72600 Albert Trail</t>
  </si>
  <si>
    <t>West Kathleentown</t>
  </si>
  <si>
    <t>kmcmahon2758@gmail.com</t>
  </si>
  <si>
    <t>845 Fred Plains Apt. 142</t>
  </si>
  <si>
    <t>Port Mariahside</t>
  </si>
  <si>
    <t>44476 Michael Radial Suite 074</t>
  </si>
  <si>
    <t>Lake Bobby</t>
  </si>
  <si>
    <t>2244628@gmail.com</t>
  </si>
  <si>
    <t>20241 Hall Road</t>
  </si>
  <si>
    <t>71646 Snyder Stream</t>
  </si>
  <si>
    <t>Wilkinsonfurt</t>
  </si>
  <si>
    <t>02649231@gmail.com</t>
  </si>
  <si>
    <t>0209 Olivia Ramp</t>
  </si>
  <si>
    <t>Lake Linda</t>
  </si>
  <si>
    <t>45263 Oneal Plaza Suite 827</t>
  </si>
  <si>
    <t>jmeyer2669@hotmail.com</t>
  </si>
  <si>
    <t>62711 Anthony Well Apt. 842</t>
  </si>
  <si>
    <t>Lake Jocelynberg</t>
  </si>
  <si>
    <t>778 Castillo Burgs</t>
  </si>
  <si>
    <t>New Blakefurt</t>
  </si>
  <si>
    <t>pfuller388@yahoo.com</t>
  </si>
  <si>
    <t>614 Mitchell Avenue</t>
  </si>
  <si>
    <t>North Adammouth</t>
  </si>
  <si>
    <t>661 Dalton Rue</t>
  </si>
  <si>
    <t>South Loribury</t>
  </si>
  <si>
    <t>jnewman813@hotmail.com</t>
  </si>
  <si>
    <t>85378 Frank Mountain</t>
  </si>
  <si>
    <t>Marquezport</t>
  </si>
  <si>
    <t>3772 Melanie Cliffs</t>
  </si>
  <si>
    <t>Robertsfort</t>
  </si>
  <si>
    <t>jevans540@gmail.com</t>
  </si>
  <si>
    <t>1329 Christopher Islands Apt. 159</t>
  </si>
  <si>
    <t>Jeffersonland</t>
  </si>
  <si>
    <t>1833 Jean Creek Apt. 922</t>
  </si>
  <si>
    <t>West Regina</t>
  </si>
  <si>
    <t>mwilliams9236@gmail.com</t>
  </si>
  <si>
    <t>591 John Road Apt. 944</t>
  </si>
  <si>
    <t>East Andreaside</t>
  </si>
  <si>
    <t>63683 Lindsey Place Suite 307</t>
  </si>
  <si>
    <t>bjones0976@hotmail.com</t>
  </si>
  <si>
    <t>283 Ronald Stream</t>
  </si>
  <si>
    <t>West Kevinmouth</t>
  </si>
  <si>
    <t>9761 Sarah Crescent Apt. 260</t>
  </si>
  <si>
    <t>Lake Alexandra</t>
  </si>
  <si>
    <t>mmurphy2450@yahoo.com</t>
  </si>
  <si>
    <t>12541 Weaver Shoal Apt. 501</t>
  </si>
  <si>
    <t>Rogermouth</t>
  </si>
  <si>
    <t>397 Jones Hill</t>
  </si>
  <si>
    <t>East Katie</t>
  </si>
  <si>
    <t>nmendoza381@hotmail.com</t>
  </si>
  <si>
    <t>5418 West Square Apt. 234</t>
  </si>
  <si>
    <t>East Charlesshire</t>
  </si>
  <si>
    <t>0567 Lisa Lights</t>
  </si>
  <si>
    <t>Smithtown</t>
  </si>
  <si>
    <t>968927791@yahoo.com</t>
  </si>
  <si>
    <t>656 Castro Freeway Apt. 568</t>
  </si>
  <si>
    <t>Williamside</t>
  </si>
  <si>
    <t>1973 Steven Haven</t>
  </si>
  <si>
    <t>Samanthamouth</t>
  </si>
  <si>
    <t>wskinner52@hotmail.com</t>
  </si>
  <si>
    <t>1806 Gallegos Locks Apt. 684</t>
  </si>
  <si>
    <t>Rayberg</t>
  </si>
  <si>
    <t>53265 Duncan Shores Apt. 641</t>
  </si>
  <si>
    <t>North Matthew</t>
  </si>
  <si>
    <t>btodd85@gmail.com</t>
  </si>
  <si>
    <t>82407 Watkins Junction</t>
  </si>
  <si>
    <t>082 Curtis Forest</t>
  </si>
  <si>
    <t>jbrowning69@gmail.com</t>
  </si>
  <si>
    <t>505 Wright Prairie</t>
  </si>
  <si>
    <t>Yvetteborough</t>
  </si>
  <si>
    <t>7577 Lewis Walks Suite 645</t>
  </si>
  <si>
    <t>New Cynthiachester</t>
  </si>
  <si>
    <t>dbooker8017@hotmail.com</t>
  </si>
  <si>
    <t>6769 Daniel Crest</t>
  </si>
  <si>
    <t>East Troyfort</t>
  </si>
  <si>
    <t>0890 Brown Walks Suite 195</t>
  </si>
  <si>
    <t>East Rachelfort</t>
  </si>
  <si>
    <t>jgutierrez68@hotmail.com</t>
  </si>
  <si>
    <t>763 Hall Circles</t>
  </si>
  <si>
    <t>Smithburgh</t>
  </si>
  <si>
    <t>1582 Odom Freeway Apt. 885</t>
  </si>
  <si>
    <t>North Michelleview</t>
  </si>
  <si>
    <t>tlopez88@yahoo.com</t>
  </si>
  <si>
    <t>888 Ronnie Tunnel Suite 615</t>
  </si>
  <si>
    <t>Jacobfurt</t>
  </si>
  <si>
    <t>15070 Amanda Run Apt. 192</t>
  </si>
  <si>
    <t>Sergiochester</t>
  </si>
  <si>
    <t>hlee4082@gmail.com</t>
  </si>
  <si>
    <t>559 Price Centers Suite 502</t>
  </si>
  <si>
    <t>New Olivia</t>
  </si>
  <si>
    <t>2029 Ashley Mission</t>
  </si>
  <si>
    <t>West Jeffreyview</t>
  </si>
  <si>
    <t>rpatterson613@hotmail.com</t>
  </si>
  <si>
    <t>001 Sylvia Centers</t>
  </si>
  <si>
    <t>Port Elizabethchester</t>
  </si>
  <si>
    <t>516 Emily Knoll</t>
  </si>
  <si>
    <t>New Nathanfurt</t>
  </si>
  <si>
    <t>89209005@hotmail.com</t>
  </si>
  <si>
    <t>3115 Shepard Coves Apt. 868</t>
  </si>
  <si>
    <t>East Karen</t>
  </si>
  <si>
    <t>6436 Garcia Estate</t>
  </si>
  <si>
    <t>Kellyshire</t>
  </si>
  <si>
    <t>15967406@hotmail.com</t>
  </si>
  <si>
    <t>4451 Megan Manor Suite 998</t>
  </si>
  <si>
    <t>East Cindyhaven</t>
  </si>
  <si>
    <t>78918 Lee Spurs</t>
  </si>
  <si>
    <t>South Caitlinhaven</t>
  </si>
  <si>
    <t>rcarter34@yahoo.com</t>
  </si>
  <si>
    <t>79370 Bates Meadows Suite 257</t>
  </si>
  <si>
    <t>West Laurafort</t>
  </si>
  <si>
    <t>15380 Baker View</t>
  </si>
  <si>
    <t>Jamesburgh</t>
  </si>
  <si>
    <t>jmathews29@gmail.com</t>
  </si>
  <si>
    <t>3731 Williams Burg Suite 275</t>
  </si>
  <si>
    <t>Port Stephanieport</t>
  </si>
  <si>
    <t>115 Garrett Walk Suite 979</t>
  </si>
  <si>
    <t>South Brandy</t>
  </si>
  <si>
    <t>dharvey49@yahoo.com</t>
  </si>
  <si>
    <t>09074 Brandon Stravenue</t>
  </si>
  <si>
    <t>Drewhaven</t>
  </si>
  <si>
    <t>216 Reynolds Springs Apt. 409</t>
  </si>
  <si>
    <t>Patriciachester</t>
  </si>
  <si>
    <t>lburns1798@gmail.com</t>
  </si>
  <si>
    <t>692 Cox Key Apt. 476</t>
  </si>
  <si>
    <t>West Karistad</t>
  </si>
  <si>
    <t>00017 Gloria Ways</t>
  </si>
  <si>
    <t>Kennethview</t>
  </si>
  <si>
    <t>sbrown65@hotmail.com</t>
  </si>
  <si>
    <t>7418 Booth Falls</t>
  </si>
  <si>
    <t>310 Angela Prairie</t>
  </si>
  <si>
    <t>Jeanburgh</t>
  </si>
  <si>
    <t>kmarsh0822@gmail.com</t>
  </si>
  <si>
    <t>30720 Joseph Road Apt. 278</t>
  </si>
  <si>
    <t>New Victoria</t>
  </si>
  <si>
    <t>3916 Morales Islands Apt. 721</t>
  </si>
  <si>
    <t>New Nathanberg</t>
  </si>
  <si>
    <t>jcampbell611@gmail.com</t>
  </si>
  <si>
    <t>474 Erin Orchard Suite 300</t>
  </si>
  <si>
    <t>Newtonside</t>
  </si>
  <si>
    <t>777 Perry Cliffs Suite 378</t>
  </si>
  <si>
    <t>Guyport</t>
  </si>
  <si>
    <t>thernandez2066@hotmail.com</t>
  </si>
  <si>
    <t>16431 Melissa View Apt. 179</t>
  </si>
  <si>
    <t>South Melissa</t>
  </si>
  <si>
    <t>567 Lee Manors</t>
  </si>
  <si>
    <t>East Laurenhaven</t>
  </si>
  <si>
    <t>jgentry77@gmail.com</t>
  </si>
  <si>
    <t>2016 Adriana Lane Suite 794</t>
  </si>
  <si>
    <t>Jacksonview</t>
  </si>
  <si>
    <t>866 Kathryn Trace</t>
  </si>
  <si>
    <t>Haroldberg</t>
  </si>
  <si>
    <t>edavis5233@gmail.com</t>
  </si>
  <si>
    <t>89441 Anthony Lights Suite 037</t>
  </si>
  <si>
    <t>4960 Smith Pine Suite 811</t>
  </si>
  <si>
    <t>Gabrielafurt</t>
  </si>
  <si>
    <t>3645174@gmail.com</t>
  </si>
  <si>
    <t>5192 Martin Centers</t>
  </si>
  <si>
    <t>South Colleenmouth</t>
  </si>
  <si>
    <t>982 Jack Bridge Suite 878</t>
  </si>
  <si>
    <t>Underwoodborough</t>
  </si>
  <si>
    <t>rkline0797@gmail.com</t>
  </si>
  <si>
    <t>6442 Jerry Locks Suite 222</t>
  </si>
  <si>
    <t>New Terrencebury</t>
  </si>
  <si>
    <t>95449 Gregory Village</t>
  </si>
  <si>
    <t>East Kimberly</t>
  </si>
  <si>
    <t>msmith303@yahoo.com</t>
  </si>
  <si>
    <t>3486 Chen Junctions</t>
  </si>
  <si>
    <t>Lake Williamborough</t>
  </si>
  <si>
    <t>80788 Marcus Station Apt. 812</t>
  </si>
  <si>
    <t>Kingfurt</t>
  </si>
  <si>
    <t>echen3433@yahoo.com</t>
  </si>
  <si>
    <t>4077 Antonio Ferry Suite 381</t>
  </si>
  <si>
    <t>East Johnfort</t>
  </si>
  <si>
    <t>32708 Hill Rue Suite 558</t>
  </si>
  <si>
    <t>Jasonstad</t>
  </si>
  <si>
    <t>rshort5164@hotmail.com</t>
  </si>
  <si>
    <t>33805 Quinn Flat</t>
  </si>
  <si>
    <t>Zimmermanville</t>
  </si>
  <si>
    <t>39149 Kimberly Mills Apt. 006</t>
  </si>
  <si>
    <t>46054207@yahoo.com</t>
  </si>
  <si>
    <t>184 Kirby Mission Apt. 812</t>
  </si>
  <si>
    <t>Shellyhaven</t>
  </si>
  <si>
    <t>5928 Aaron Street Apt. 116</t>
  </si>
  <si>
    <t>New Jenniferbury</t>
  </si>
  <si>
    <t>jgarcia9829@hotmail.com</t>
  </si>
  <si>
    <t>47919 John Station Suite 214</t>
  </si>
  <si>
    <t>East Joshuafurt</t>
  </si>
  <si>
    <t>9796 Smith Mountain Suite 930</t>
  </si>
  <si>
    <t>Jessebury</t>
  </si>
  <si>
    <t>rcooper384@gmail.com</t>
  </si>
  <si>
    <t>5669 Erin Spring Suite 247</t>
  </si>
  <si>
    <t>Jessestad</t>
  </si>
  <si>
    <t>843 Erika Mountain Apt. 141</t>
  </si>
  <si>
    <t>South Heathershire</t>
  </si>
  <si>
    <t>68361753@yahoo.com</t>
  </si>
  <si>
    <t>472 Williams Wall Suite 560</t>
  </si>
  <si>
    <t>Sawyerstad</t>
  </si>
  <si>
    <t>046 Daugherty Cliffs Apt. 887</t>
  </si>
  <si>
    <t>Mariaport</t>
  </si>
  <si>
    <t>2063365@hotmail.com</t>
  </si>
  <si>
    <t>8670 Castro Pines</t>
  </si>
  <si>
    <t>South Nataliefurt</t>
  </si>
  <si>
    <t>977 Rodriguez Course</t>
  </si>
  <si>
    <t>Ramirezmouth</t>
  </si>
  <si>
    <t>mthompson474@yahoo.com</t>
  </si>
  <si>
    <t>47532 Alyssa Fork Suite 359</t>
  </si>
  <si>
    <t>5160 Blair Canyon</t>
  </si>
  <si>
    <t>East Tara</t>
  </si>
  <si>
    <t>dhammond146@gmail.com</t>
  </si>
  <si>
    <t>708 Meadows Creek</t>
  </si>
  <si>
    <t>North Christineburgh</t>
  </si>
  <si>
    <t>75593 Xavier Parkways</t>
  </si>
  <si>
    <t>Port Jasmine</t>
  </si>
  <si>
    <t>rrowland115@hotmail.com</t>
  </si>
  <si>
    <t>9158 Tina Pass Apt. 830</t>
  </si>
  <si>
    <t>New Craigborough</t>
  </si>
  <si>
    <t>737 Mcintyre Stravenue Suite 640</t>
  </si>
  <si>
    <t>rdougherty81@yahoo.com</t>
  </si>
  <si>
    <t>03534 Clark River Apt. 696</t>
  </si>
  <si>
    <t>Sheilashire</t>
  </si>
  <si>
    <t>863 Tammy Estates Suite 128</t>
  </si>
  <si>
    <t>North Benjaminfurt</t>
  </si>
  <si>
    <t>57263967@yahoo.com</t>
  </si>
  <si>
    <t>682 Christian Canyon</t>
  </si>
  <si>
    <t>Eddieport</t>
  </si>
  <si>
    <t>19383 Ellis Grove</t>
  </si>
  <si>
    <t>wmcclain4140@gmail.com</t>
  </si>
  <si>
    <t>5832 Ryan Summit Apt. 943</t>
  </si>
  <si>
    <t>Merrittside</t>
  </si>
  <si>
    <t>73094 James Hollow</t>
  </si>
  <si>
    <t>Deborahside</t>
  </si>
  <si>
    <t>ewells3062@gmail.com</t>
  </si>
  <si>
    <t>37225 Norton Road Suite 687</t>
  </si>
  <si>
    <t>768 Nelson Crossroad</t>
  </si>
  <si>
    <t>Port Mackenzie</t>
  </si>
  <si>
    <t>jhurst7444@gmail.com</t>
  </si>
  <si>
    <t>2674 Lawson Pike</t>
  </si>
  <si>
    <t>Lake Manuelborough</t>
  </si>
  <si>
    <t>030 Courtney Ports</t>
  </si>
  <si>
    <t>South Andrew</t>
  </si>
  <si>
    <t>asmith471@hotmail.com</t>
  </si>
  <si>
    <t>69137 Christopher Row</t>
  </si>
  <si>
    <t>Lake Michaelhaven</t>
  </si>
  <si>
    <t>82074 William Crest Suite 295</t>
  </si>
  <si>
    <t>New Bradley</t>
  </si>
  <si>
    <t>sjordan19@gmail.com</t>
  </si>
  <si>
    <t>90856 William Row Apt. 781</t>
  </si>
  <si>
    <t>Houstontown</t>
  </si>
  <si>
    <t>8159 Parker Circles</t>
  </si>
  <si>
    <t>Danielletown</t>
  </si>
  <si>
    <t>aingram11@gmail.com</t>
  </si>
  <si>
    <t>2873 Albert Springs Suite 690</t>
  </si>
  <si>
    <t>Port Danielville</t>
  </si>
  <si>
    <t>21073 Williams Locks Apt. 673</t>
  </si>
  <si>
    <t>Nancyburgh</t>
  </si>
  <si>
    <t>jhardy409@hotmail.com</t>
  </si>
  <si>
    <t>94823 Jeffery Street</t>
  </si>
  <si>
    <t>Port Elizabethfurt</t>
  </si>
  <si>
    <t>3621 Juan Island Apt. 197</t>
  </si>
  <si>
    <t>Glovershire</t>
  </si>
  <si>
    <t>jdean2225@hotmail.com</t>
  </si>
  <si>
    <t>14559 Chloe Keys Suite 517</t>
  </si>
  <si>
    <t>Bartlettborough</t>
  </si>
  <si>
    <t>3498 Stephen Union Suite 164</t>
  </si>
  <si>
    <t>West Davidchester</t>
  </si>
  <si>
    <t>thurst42@yahoo.com</t>
  </si>
  <si>
    <t>595 Summers Radial Apt. 361</t>
  </si>
  <si>
    <t>Bishopbury</t>
  </si>
  <si>
    <t>83514 Harvey Bridge</t>
  </si>
  <si>
    <t>East Cynthia</t>
  </si>
  <si>
    <t>kwilson9462@gmail.com</t>
  </si>
  <si>
    <t>16072 Williams Turnpike Apt. 306</t>
  </si>
  <si>
    <t>Dakotafort</t>
  </si>
  <si>
    <t>87814 Michelle Harbors Apt. 898</t>
  </si>
  <si>
    <t>North Michaelfurt</t>
  </si>
  <si>
    <t>mkrueger839@yahoo.com</t>
  </si>
  <si>
    <t>21611 Laurie Mount Suite 556</t>
  </si>
  <si>
    <t>Edwardsfurt</t>
  </si>
  <si>
    <t>37358 Jeremy Tunnel Apt. 376</t>
  </si>
  <si>
    <t>New Kayleeborough</t>
  </si>
  <si>
    <t>bbailey517@yahoo.com</t>
  </si>
  <si>
    <t>857 Johnson Forest Apt. 422</t>
  </si>
  <si>
    <t>Sandraton</t>
  </si>
  <si>
    <t>623 Jeffrey Harbors Apt. 379</t>
  </si>
  <si>
    <t>Kimberlyborough</t>
  </si>
  <si>
    <t>953504139@gmail.com</t>
  </si>
  <si>
    <t>32366 Johnson Route Suite 962</t>
  </si>
  <si>
    <t>East Bryan</t>
  </si>
  <si>
    <t>7762 Jill Dam Apt. 152</t>
  </si>
  <si>
    <t>Bishopview</t>
  </si>
  <si>
    <t>49348761@gmail.com</t>
  </si>
  <si>
    <t>3239 Allen Center</t>
  </si>
  <si>
    <t>Calvinburgh</t>
  </si>
  <si>
    <t>791 Michael Mews</t>
  </si>
  <si>
    <t>Torresville</t>
  </si>
  <si>
    <t>7535348@gmail.com</t>
  </si>
  <si>
    <t>35433 Martin Lakes</t>
  </si>
  <si>
    <t>993 Lopez Islands</t>
  </si>
  <si>
    <t>Jonathanview</t>
  </si>
  <si>
    <t>glambert24@gmail.com</t>
  </si>
  <si>
    <t>404 Callahan Courts Suite 785</t>
  </si>
  <si>
    <t>North Dylanberg</t>
  </si>
  <si>
    <t>602 Jennifer Highway Apt. 668</t>
  </si>
  <si>
    <t>Patrickton</t>
  </si>
  <si>
    <t>9889335@hotmail.com</t>
  </si>
  <si>
    <t>948 Miller Rapid Suite 935</t>
  </si>
  <si>
    <t>Robertmouth</t>
  </si>
  <si>
    <t>28025 Brooks Shoal Apt. 974</t>
  </si>
  <si>
    <t>aespinoza03@yahoo.com</t>
  </si>
  <si>
    <t>705 Johns Estates</t>
  </si>
  <si>
    <t>Holmesberg</t>
  </si>
  <si>
    <t>7495 Brandt River</t>
  </si>
  <si>
    <t>Lake Javier</t>
  </si>
  <si>
    <t>bgray1743@yahoo.com</t>
  </si>
  <si>
    <t>281 Evan Place Suite 843</t>
  </si>
  <si>
    <t>Michaelborough</t>
  </si>
  <si>
    <t>564 Johnson Green Suite 661</t>
  </si>
  <si>
    <t>Lauramouth</t>
  </si>
  <si>
    <t>rjr60@hotmail.com</t>
  </si>
  <si>
    <t>0768 Vasquez Drive Suite 310</t>
  </si>
  <si>
    <t>Lake Marissa</t>
  </si>
  <si>
    <t>420 Cook Forge</t>
  </si>
  <si>
    <t>Elizabethview</t>
  </si>
  <si>
    <t>ljones1707@yahoo.com</t>
  </si>
  <si>
    <t>874 Brett Corners</t>
  </si>
  <si>
    <t>South Julian</t>
  </si>
  <si>
    <t>75821 Gilbert Cliff Suite 839</t>
  </si>
  <si>
    <t>zrichards2644@gmail.com</t>
  </si>
  <si>
    <t>75149 Patricia Ford Suite 830</t>
  </si>
  <si>
    <t>651 Emily Loop Apt. 987</t>
  </si>
  <si>
    <t>Port Tina</t>
  </si>
  <si>
    <t>hmoore8385@yahoo.com</t>
  </si>
  <si>
    <t>540 Aaron Gateway Apt. 438</t>
  </si>
  <si>
    <t>New Ericashire</t>
  </si>
  <si>
    <t>544 Castaneda Springs Suite 817</t>
  </si>
  <si>
    <t>Karlbury</t>
  </si>
  <si>
    <t>dmiller262@yahoo.com</t>
  </si>
  <si>
    <t>40086 Barnes Mountains Suite 579</t>
  </si>
  <si>
    <t>Ramireztown</t>
  </si>
  <si>
    <t>453 Linda Motorway</t>
  </si>
  <si>
    <t>Shermanmouth</t>
  </si>
  <si>
    <t>jroberts790@yahoo.com</t>
  </si>
  <si>
    <t>5010 Taylor Village</t>
  </si>
  <si>
    <t>South Rebecca</t>
  </si>
  <si>
    <t>5959 Angela Light</t>
  </si>
  <si>
    <t>North Jasmine</t>
  </si>
  <si>
    <t>msmith366@gmail.com</t>
  </si>
  <si>
    <t>20873 Morales Prairie</t>
  </si>
  <si>
    <t>Jameston</t>
  </si>
  <si>
    <t>047 Zachary Place Apt. 787</t>
  </si>
  <si>
    <t>South Jose</t>
  </si>
  <si>
    <t>dreynolds826@gmail.com</t>
  </si>
  <si>
    <t>1052 Cole Forge</t>
  </si>
  <si>
    <t>West Dennisside</t>
  </si>
  <si>
    <t>91348 Paul Pine</t>
  </si>
  <si>
    <t>South Jenniferview</t>
  </si>
  <si>
    <t>cbrown150@hotmail.com</t>
  </si>
  <si>
    <t>255 Mendoza Lodge Suite 554</t>
  </si>
  <si>
    <t>Taylorhaven</t>
  </si>
  <si>
    <t>571 Kevin Loop</t>
  </si>
  <si>
    <t>Emilyborough</t>
  </si>
  <si>
    <t>amccarthy174@gmail.com</t>
  </si>
  <si>
    <t>44584 John Key Apt. 262</t>
  </si>
  <si>
    <t>Williamsside</t>
  </si>
  <si>
    <t>14620 Gina Way Apt. 761</t>
  </si>
  <si>
    <t>Lake Lauraville</t>
  </si>
  <si>
    <t>lgarrison062@hotmail.com</t>
  </si>
  <si>
    <t>8117 Sarah Trail Apt. 191</t>
  </si>
  <si>
    <t>Kimberlymouth</t>
  </si>
  <si>
    <t>223 Angela Canyon</t>
  </si>
  <si>
    <t>Greeneberg</t>
  </si>
  <si>
    <t>athomas893@gmail.com</t>
  </si>
  <si>
    <t>1737 Richard Road Apt. 489</t>
  </si>
  <si>
    <t>Palmerchester</t>
  </si>
  <si>
    <t>2947 Angelica Freeway</t>
  </si>
  <si>
    <t>Owensport</t>
  </si>
  <si>
    <t>acruz1326@yahoo.com</t>
  </si>
  <si>
    <t>481 Walsh Trail Apt. 261</t>
  </si>
  <si>
    <t>South Kimberlyhaven</t>
  </si>
  <si>
    <t>725 Kimberly Squares</t>
  </si>
  <si>
    <t>South Madisonbury</t>
  </si>
  <si>
    <t>nfleming2234@hotmail.com</t>
  </si>
  <si>
    <t>234 Meyer Island</t>
  </si>
  <si>
    <t>Amandamouth</t>
  </si>
  <si>
    <t>254 Jonathon Dam</t>
  </si>
  <si>
    <t>Marybury</t>
  </si>
  <si>
    <t>906665044@hotmail.com</t>
  </si>
  <si>
    <t>21690 Todd Meadows Apt. 824</t>
  </si>
  <si>
    <t>South Xavier</t>
  </si>
  <si>
    <t>3865 Thompson Summit</t>
  </si>
  <si>
    <t>Nolanborough</t>
  </si>
  <si>
    <t>ehanna75@hotmail.com</t>
  </si>
  <si>
    <t>24103 Estes Haven</t>
  </si>
  <si>
    <t>North Michelleville</t>
  </si>
  <si>
    <t>00483 Mitchell Station Apt. 935</t>
  </si>
  <si>
    <t>Michelleberg</t>
  </si>
  <si>
    <t>543929457@yahoo.com</t>
  </si>
  <si>
    <t>8338 Reynolds Flats</t>
  </si>
  <si>
    <t>Brookeport</t>
  </si>
  <si>
    <t>7050 Jones Gardens Apt. 271</t>
  </si>
  <si>
    <t>Geraldmouth</t>
  </si>
  <si>
    <t>smiller4976@hotmail.com</t>
  </si>
  <si>
    <t>91194 Jason Crossing</t>
  </si>
  <si>
    <t>Valenzuelashire</t>
  </si>
  <si>
    <t>5545 Smith Inlet Suite 610</t>
  </si>
  <si>
    <t>South Victoria</t>
  </si>
  <si>
    <t>mvaldez646@hotmail.com</t>
  </si>
  <si>
    <t>08074 Giles Turnpike Suite 960</t>
  </si>
  <si>
    <t>Wilsonland</t>
  </si>
  <si>
    <t>87818 Mark Passage Suite 563</t>
  </si>
  <si>
    <t>Yangburgh</t>
  </si>
  <si>
    <t>advm970@gmail.com</t>
  </si>
  <si>
    <t>1937 Hines Forges</t>
  </si>
  <si>
    <t>Gibsonland</t>
  </si>
  <si>
    <t>427 Nathan Plains</t>
  </si>
  <si>
    <t>rhernandez6127@gmail.com</t>
  </si>
  <si>
    <t>59311 Brenda Vista Suite 411</t>
  </si>
  <si>
    <t>West Jessicahaven</t>
  </si>
  <si>
    <t>17107 Hartman Cape</t>
  </si>
  <si>
    <t>Port Judyside</t>
  </si>
  <si>
    <t>abrown25@gmail.com</t>
  </si>
  <si>
    <t>7758 Mccullough Place Suite 434</t>
  </si>
  <si>
    <t>Diazchester</t>
  </si>
  <si>
    <t>78491 Michelle Light Apt. 755</t>
  </si>
  <si>
    <t>Derrickmouth</t>
  </si>
  <si>
    <t>mgray28@gmail.com</t>
  </si>
  <si>
    <t>3192 Kerr Greens Apt. 742</t>
  </si>
  <si>
    <t>Port Meganfurt</t>
  </si>
  <si>
    <t>6689 Horton Village</t>
  </si>
  <si>
    <t>Jasonshire</t>
  </si>
  <si>
    <t>jstout842@yahoo.com</t>
  </si>
  <si>
    <t>73507 Jennifer Well</t>
  </si>
  <si>
    <t>Stephenfort</t>
  </si>
  <si>
    <t>135 Guzman Lock</t>
  </si>
  <si>
    <t>Destinyburgh</t>
  </si>
  <si>
    <t>rmann5229@gmail.com</t>
  </si>
  <si>
    <t>04791 Alex Crest</t>
  </si>
  <si>
    <t>Snyderport</t>
  </si>
  <si>
    <t>691 Reed Ridge Suite 271</t>
  </si>
  <si>
    <t>74934803@yahoo.com</t>
  </si>
  <si>
    <t>2627 Stone Station</t>
  </si>
  <si>
    <t>South Jenniferfurt</t>
  </si>
  <si>
    <t>084 Holland Groves Suite 358</t>
  </si>
  <si>
    <t>Bridgesborough</t>
  </si>
  <si>
    <t>mcaldwell2684@hotmail.com</t>
  </si>
  <si>
    <t>0142 Lawrence Station</t>
  </si>
  <si>
    <t>East Michaelmouth</t>
  </si>
  <si>
    <t>0650 Francis Mountain Suite 472</t>
  </si>
  <si>
    <t>Kristinachester</t>
  </si>
  <si>
    <t>handerson7407@yahoo.com</t>
  </si>
  <si>
    <t>006 Mario Mills</t>
  </si>
  <si>
    <t>87578 Alec Court</t>
  </si>
  <si>
    <t>Lake Jessicaborough</t>
  </si>
  <si>
    <t>tcook1849@gmail.com</t>
  </si>
  <si>
    <t>203 Jessica Station</t>
  </si>
  <si>
    <t>Ericborough</t>
  </si>
  <si>
    <t>653 Moses Cliffs</t>
  </si>
  <si>
    <t>Bentleyburgh</t>
  </si>
  <si>
    <t>35900150@hotmail.com</t>
  </si>
  <si>
    <t>33670 Joel Circle Suite 556</t>
  </si>
  <si>
    <t>North Williamhaven</t>
  </si>
  <si>
    <t>22781 Burnett Expressway</t>
  </si>
  <si>
    <t>Grantfurt</t>
  </si>
  <si>
    <t>3010085@gmail.com</t>
  </si>
  <si>
    <t>462 Hudson Path Suite 612</t>
  </si>
  <si>
    <t>East Andre</t>
  </si>
  <si>
    <t>069 Taylor Flat Apt. 405</t>
  </si>
  <si>
    <t>Lake Juanhaven</t>
  </si>
  <si>
    <t>ccastillo394@hotmail.com</t>
  </si>
  <si>
    <t>1866 Wright Station</t>
  </si>
  <si>
    <t>West Richard</t>
  </si>
  <si>
    <t>494 Mary Mall Apt. 201</t>
  </si>
  <si>
    <t>South Rubenmouth</t>
  </si>
  <si>
    <t>cjackson6562@hotmail.com</t>
  </si>
  <si>
    <t>14786 Kyle Crossroad Apt. 341</t>
  </si>
  <si>
    <t>South Cherylburgh</t>
  </si>
  <si>
    <t>1739 Cook Land</t>
  </si>
  <si>
    <t>priddle64@hotmail.com</t>
  </si>
  <si>
    <t>05304 Tina Place</t>
  </si>
  <si>
    <t>West Rachel</t>
  </si>
  <si>
    <t>04396 Davenport Canyon Apt. 495</t>
  </si>
  <si>
    <t>Melissaland</t>
  </si>
  <si>
    <t>khill0291@yahoo.com</t>
  </si>
  <si>
    <t>97660 Patterson Expressway Apt. 610</t>
  </si>
  <si>
    <t>Debraview</t>
  </si>
  <si>
    <t>811 Tyler Loaf Suite 914</t>
  </si>
  <si>
    <t>Brooksport</t>
  </si>
  <si>
    <t>jedwards5009@hotmail.com</t>
  </si>
  <si>
    <t>3961 Hudson Union Suite 450</t>
  </si>
  <si>
    <t>Johnathanfort</t>
  </si>
  <si>
    <t>5360 Benjamin Port Apt. 702</t>
  </si>
  <si>
    <t>Francisfurt</t>
  </si>
  <si>
    <t>mhart310@hotmail.com</t>
  </si>
  <si>
    <t>3422 Brooks Rest Suite 074</t>
  </si>
  <si>
    <t>Devonside</t>
  </si>
  <si>
    <t>215 Ronald Rue Suite 865</t>
  </si>
  <si>
    <t>Charlottemouth</t>
  </si>
  <si>
    <t>cspears7955@hotmail.com</t>
  </si>
  <si>
    <t>04454 Mcmahon Circles Apt. 064</t>
  </si>
  <si>
    <t>Scottview</t>
  </si>
  <si>
    <t>779 Cook Vista Apt. 341</t>
  </si>
  <si>
    <t>New Laurenstad</t>
  </si>
  <si>
    <t>mhamilton5710@gmail.com</t>
  </si>
  <si>
    <t>98076 Brandt Shoal</t>
  </si>
  <si>
    <t>352 Robert Bridge Suite 612</t>
  </si>
  <si>
    <t>North Amandaville</t>
  </si>
  <si>
    <t>kmurray282@yahoo.com</t>
  </si>
  <si>
    <t>588 Lewis Alley Apt. 428</t>
  </si>
  <si>
    <t>Welchland</t>
  </si>
  <si>
    <t>018 Craig Port</t>
  </si>
  <si>
    <t>Frankton</t>
  </si>
  <si>
    <t>shess0169@gmail.com</t>
  </si>
  <si>
    <t>50176 Kevin Keys</t>
  </si>
  <si>
    <t>Robertshire</t>
  </si>
  <si>
    <t>19966 Bell Way</t>
  </si>
  <si>
    <t>Heatherton</t>
  </si>
  <si>
    <t>kgeorge59@yahoo.com</t>
  </si>
  <si>
    <t>383 Baker Run Suite 468</t>
  </si>
  <si>
    <t>Newmanhaven</t>
  </si>
  <si>
    <t>864 Virginia Land</t>
  </si>
  <si>
    <t>Hobbsland</t>
  </si>
  <si>
    <t>dpena68@gmail.com</t>
  </si>
  <si>
    <t>502 Michael Crossing</t>
  </si>
  <si>
    <t>West Mark</t>
  </si>
  <si>
    <t>85304 Jones Summit</t>
  </si>
  <si>
    <t>Robertoview</t>
  </si>
  <si>
    <t>mross414@yahoo.com</t>
  </si>
  <si>
    <t>495 Steven Ramp Suite 297</t>
  </si>
  <si>
    <t>North Dawn</t>
  </si>
  <si>
    <t>180 Jenkins Hill</t>
  </si>
  <si>
    <t>Lake Tiffany</t>
  </si>
  <si>
    <t>esanchez24@yahoo.com</t>
  </si>
  <si>
    <t>445 Stevens Plaza Suite 128</t>
  </si>
  <si>
    <t>New Mariah</t>
  </si>
  <si>
    <t>531 John Trace</t>
  </si>
  <si>
    <t>Lake Denise</t>
  </si>
  <si>
    <t>jbush4434@hotmail.com</t>
  </si>
  <si>
    <t>35610 Palmer Loaf</t>
  </si>
  <si>
    <t>North Brianna</t>
  </si>
  <si>
    <t>7287 Andrew Estates Suite 175</t>
  </si>
  <si>
    <t>New Robertmouth</t>
  </si>
  <si>
    <t>jwoodward66@hotmail.com</t>
  </si>
  <si>
    <t>837 Lopez Creek Apt. 175</t>
  </si>
  <si>
    <t>96604 Thomas Alley</t>
  </si>
  <si>
    <t>Mariaville</t>
  </si>
  <si>
    <t>jturner5817@hotmail.com</t>
  </si>
  <si>
    <t>878 Brian Spur Apt. 767</t>
  </si>
  <si>
    <t>Port Robertfurt</t>
  </si>
  <si>
    <t>509 Caldwell Via</t>
  </si>
  <si>
    <t>Thomasborough</t>
  </si>
  <si>
    <t>09233179@hotmail.com</t>
  </si>
  <si>
    <t>942 Stephanie Overpass</t>
  </si>
  <si>
    <t>New Wayne</t>
  </si>
  <si>
    <t>49030 Daniels Squares</t>
  </si>
  <si>
    <t>Collinsland</t>
  </si>
  <si>
    <t>5799729@yahoo.com</t>
  </si>
  <si>
    <t>63747 Jeffrey Curve</t>
  </si>
  <si>
    <t>Kimland</t>
  </si>
  <si>
    <t>754 Powell Ports</t>
  </si>
  <si>
    <t>Port Danielle</t>
  </si>
  <si>
    <t>hhamilton986@yahoo.com</t>
  </si>
  <si>
    <t>356 Thomas Row</t>
  </si>
  <si>
    <t>Gonzalezhaven</t>
  </si>
  <si>
    <t>045 Morgan Stream Suite 994</t>
  </si>
  <si>
    <t>East Michaelfort</t>
  </si>
  <si>
    <t>djackson1958@yahoo.com</t>
  </si>
  <si>
    <t>1927 Norman Ferry Suite 231</t>
  </si>
  <si>
    <t>Port Jennymouth</t>
  </si>
  <si>
    <t>3925 Hector Creek</t>
  </si>
  <si>
    <t>Fordshire</t>
  </si>
  <si>
    <t>hhuerta2068@yahoo.com</t>
  </si>
  <si>
    <t>38265 Cox Ports</t>
  </si>
  <si>
    <t>Lisaview</t>
  </si>
  <si>
    <t>63633 Carlos View Apt. 159</t>
  </si>
  <si>
    <t>Richardsonfurt</t>
  </si>
  <si>
    <t>nwilliams3972@gmail.com</t>
  </si>
  <si>
    <t>385 Cain Mount Apt. 242</t>
  </si>
  <si>
    <t>North Phillip</t>
  </si>
  <si>
    <t>43136 Knight Hill Apt. 284</t>
  </si>
  <si>
    <t>317326935@hotmail.com</t>
  </si>
  <si>
    <t>754 Edwards Groves</t>
  </si>
  <si>
    <t>594 Heather Vista Suite 456</t>
  </si>
  <si>
    <t>shull70@yahoo.com</t>
  </si>
  <si>
    <t>566 Kenneth Vista Suite 023</t>
  </si>
  <si>
    <t>West Derekville</t>
  </si>
  <si>
    <t>8788 Christopher Locks Suite 134</t>
  </si>
  <si>
    <t>ashaw3146@yahoo.com</t>
  </si>
  <si>
    <t>33364 Leah Summit</t>
  </si>
  <si>
    <t>North Krystalborough</t>
  </si>
  <si>
    <t>851 Melissa Isle</t>
  </si>
  <si>
    <t>Port Wendystad</t>
  </si>
  <si>
    <t>epittman1150@yahoo.com</t>
  </si>
  <si>
    <t>85054 Thompson Crest Suite 899</t>
  </si>
  <si>
    <t>Brandonfurt</t>
  </si>
  <si>
    <t>9880 Julie Falls</t>
  </si>
  <si>
    <t>Johnside</t>
  </si>
  <si>
    <t>along2359@hotmail.com</t>
  </si>
  <si>
    <t>1009 Carlos Via</t>
  </si>
  <si>
    <t>East Grace</t>
  </si>
  <si>
    <t>508 Malone Viaduct Apt. 237</t>
  </si>
  <si>
    <t>2479073@yahoo.com</t>
  </si>
  <si>
    <t>0443 John Squares Apt. 671</t>
  </si>
  <si>
    <t>Gutierrezland</t>
  </si>
  <si>
    <t>71576 Jennifer Summit Apt. 545</t>
  </si>
  <si>
    <t>Blackwellberg</t>
  </si>
  <si>
    <t>tdavies69@yahoo.com</t>
  </si>
  <si>
    <t>01673 Lisa Village Apt. 031</t>
  </si>
  <si>
    <t>Conniechester</t>
  </si>
  <si>
    <t>28231 Rachel Via</t>
  </si>
  <si>
    <t>Joshualand</t>
  </si>
  <si>
    <t>jcooper448@hotmail.com</t>
  </si>
  <si>
    <t>69073 Kemp Parkways</t>
  </si>
  <si>
    <t>Josephfort</t>
  </si>
  <si>
    <t>29563 Estrada Squares</t>
  </si>
  <si>
    <t>Romerofurt</t>
  </si>
  <si>
    <t>cparks18@gmail.com</t>
  </si>
  <si>
    <t>921 George Mill</t>
  </si>
  <si>
    <t>Port Holly</t>
  </si>
  <si>
    <t>82322 Washington Coves Suite 262</t>
  </si>
  <si>
    <t>Nicoleville</t>
  </si>
  <si>
    <t>hcole365@gmail.com</t>
  </si>
  <si>
    <t>09526 Burke Knoll Suite 015</t>
  </si>
  <si>
    <t>Bonillaton</t>
  </si>
  <si>
    <t>826 Perez Court Suite 961</t>
  </si>
  <si>
    <t>Briggschester</t>
  </si>
  <si>
    <t>rward8086@gmail.com</t>
  </si>
  <si>
    <t>24687 Arellano Stravenue</t>
  </si>
  <si>
    <t>Goodwinmouth</t>
  </si>
  <si>
    <t>95242 Anderson Lodge Suite 876</t>
  </si>
  <si>
    <t>Merrittton</t>
  </si>
  <si>
    <t>hmcintyre980@hotmail.com</t>
  </si>
  <si>
    <t>848 Gilbert Avenue Apt. 482</t>
  </si>
  <si>
    <t>New Sarah</t>
  </si>
  <si>
    <t>31368 Williams Drive</t>
  </si>
  <si>
    <t>Emmaport</t>
  </si>
  <si>
    <t>49724692@yahoo.com</t>
  </si>
  <si>
    <t>13156 Austin Course Apt. 083</t>
  </si>
  <si>
    <t>Sarahton</t>
  </si>
  <si>
    <t>26756 Wayne Drive</t>
  </si>
  <si>
    <t>Munoztown</t>
  </si>
  <si>
    <t>dlewis1712@gmail.com</t>
  </si>
  <si>
    <t>93300 Black Harbor</t>
  </si>
  <si>
    <t>East Joshuaburgh</t>
  </si>
  <si>
    <t>315 Stevens Track Suite 136</t>
  </si>
  <si>
    <t>Goodmanmouth</t>
  </si>
  <si>
    <t>rwallace75@hotmail.com</t>
  </si>
  <si>
    <t>9015 Krystal Divide</t>
  </si>
  <si>
    <t>Claymouth</t>
  </si>
  <si>
    <t>12960 Mclean Ports</t>
  </si>
  <si>
    <t>Robertchester</t>
  </si>
  <si>
    <t>jrobles49@gmail.com</t>
  </si>
  <si>
    <t>638 Renee Lake Apt. 396</t>
  </si>
  <si>
    <t>Bennettberg</t>
  </si>
  <si>
    <t>532 Diana Mills Suite 292</t>
  </si>
  <si>
    <t>Obrienside</t>
  </si>
  <si>
    <t>cross8329@hotmail.com</t>
  </si>
  <si>
    <t>1076 Bryan Burgs Suite 283</t>
  </si>
  <si>
    <t>Shanefurt</t>
  </si>
  <si>
    <t>587 Gilmore Fall</t>
  </si>
  <si>
    <t>pmack4353@yahoo.com</t>
  </si>
  <si>
    <t>22905 Cooper Stravenue</t>
  </si>
  <si>
    <t>Rogerberg</t>
  </si>
  <si>
    <t>7682 Reeves Parks Apt. 226</t>
  </si>
  <si>
    <t>Samanthaview</t>
  </si>
  <si>
    <t>thess179@hotmail.com</t>
  </si>
  <si>
    <t>825 Cobb Common Apt. 359</t>
  </si>
  <si>
    <t>1621 Nelson Tunnel Apt. 906</t>
  </si>
  <si>
    <t>Burnsview</t>
  </si>
  <si>
    <t>sbailey3413@hotmail.com</t>
  </si>
  <si>
    <t>1853 Dennis Spring Suite 070</t>
  </si>
  <si>
    <t>North Daniel</t>
  </si>
  <si>
    <t>186 Davis Branch</t>
  </si>
  <si>
    <t>Rhodesborough</t>
  </si>
  <si>
    <t>354787437@gmail.com</t>
  </si>
  <si>
    <t>125 April Centers Apt. 731</t>
  </si>
  <si>
    <t>South Loretta</t>
  </si>
  <si>
    <t>95744 Jones Views</t>
  </si>
  <si>
    <t>Amberborough</t>
  </si>
  <si>
    <t>mmorrison4137@gmail.com</t>
  </si>
  <si>
    <t>383 Gomez Creek Apt. 952</t>
  </si>
  <si>
    <t>Fieldsville</t>
  </si>
  <si>
    <t>773 Johnson Hill</t>
  </si>
  <si>
    <t>South Michelle</t>
  </si>
  <si>
    <t>01972951@gmail.com</t>
  </si>
  <si>
    <t>2571 Lori Stravenue Apt. 855</t>
  </si>
  <si>
    <t>Moyerfort</t>
  </si>
  <si>
    <t>57476 Daniel Forest</t>
  </si>
  <si>
    <t>New Benjamin</t>
  </si>
  <si>
    <t>12594819@gmail.com</t>
  </si>
  <si>
    <t>71293 Erika Lodge Apt. 723</t>
  </si>
  <si>
    <t>West Donnachester</t>
  </si>
  <si>
    <t>2696 Gibson Lodge Suite 963</t>
  </si>
  <si>
    <t>bsmith1771@yahoo.com</t>
  </si>
  <si>
    <t>200 Karen Lakes Apt. 378</t>
  </si>
  <si>
    <t>27649 Bass Via</t>
  </si>
  <si>
    <t>551430726@hotmail.com</t>
  </si>
  <si>
    <t>0993 Daniel Tunnel</t>
  </si>
  <si>
    <t>Elizabethtown</t>
  </si>
  <si>
    <t>935 Cooper Street</t>
  </si>
  <si>
    <t>jedwards57@hotmail.com</t>
  </si>
  <si>
    <t>44030 Margaret Land</t>
  </si>
  <si>
    <t>North Normaton</t>
  </si>
  <si>
    <t>3744 Karen Points</t>
  </si>
  <si>
    <t>kparker342@yahoo.com</t>
  </si>
  <si>
    <t>3122 Robert Corner Suite 977</t>
  </si>
  <si>
    <t>Port Nicholasland</t>
  </si>
  <si>
    <t>3192 Chapman Canyon Suite 716</t>
  </si>
  <si>
    <t>gbarker3300@gmail.com</t>
  </si>
  <si>
    <t>66017 Robert Plains</t>
  </si>
  <si>
    <t>Valentineport</t>
  </si>
  <si>
    <t>1042 Johnson Lane Suite 214</t>
  </si>
  <si>
    <t>Rodriguezton</t>
  </si>
  <si>
    <t>schurch303@gmail.com</t>
  </si>
  <si>
    <t>669 Gray Villages Apt. 415</t>
  </si>
  <si>
    <t>36123 Gilbert Turnpike</t>
  </si>
  <si>
    <t>South Danielleberg</t>
  </si>
  <si>
    <t>jcole272@yahoo.com</t>
  </si>
  <si>
    <t>040 Henry Rue</t>
  </si>
  <si>
    <t>North Nicoleburgh</t>
  </si>
  <si>
    <t>425 Taylor Roads Apt. 262</t>
  </si>
  <si>
    <t>acole7395@hotmail.com</t>
  </si>
  <si>
    <t>8912 Evan Plains Apt. 133</t>
  </si>
  <si>
    <t>Phillipsview</t>
  </si>
  <si>
    <t>5002 Flores Bypass</t>
  </si>
  <si>
    <t>South Tinatown</t>
  </si>
  <si>
    <t>rford9551@yahoo.com</t>
  </si>
  <si>
    <t>5224 Aaron Ridges</t>
  </si>
  <si>
    <t>New Robyntown</t>
  </si>
  <si>
    <t>02793 Shepard Pines</t>
  </si>
  <si>
    <t>North Donald</t>
  </si>
  <si>
    <t>tiii790@yahoo.com</t>
  </si>
  <si>
    <t>6505 James Crest Suite 249</t>
  </si>
  <si>
    <t>New Summertown</t>
  </si>
  <si>
    <t>69891 Alvarado Square Suite 227</t>
  </si>
  <si>
    <t>Port Leroyport</t>
  </si>
  <si>
    <t>asaunders6060@yahoo.com</t>
  </si>
  <si>
    <t>17434 Martin Lake Suite 321</t>
  </si>
  <si>
    <t>Lake Gregorystad</t>
  </si>
  <si>
    <t>5301 Phillip Hills Apt. 482</t>
  </si>
  <si>
    <t>mschroeder3973@hotmail.com</t>
  </si>
  <si>
    <t>921 Timothy Lakes Suite 048</t>
  </si>
  <si>
    <t>North Rachel</t>
  </si>
  <si>
    <t>29613 Morrison Turnpike Suite 155</t>
  </si>
  <si>
    <t>Port Chad</t>
  </si>
  <si>
    <t>kjarvis94@hotmail.com</t>
  </si>
  <si>
    <t>5880 Ward Corner Apt. 405</t>
  </si>
  <si>
    <t>00694 Ethan Stravenue</t>
  </si>
  <si>
    <t>East Shelley</t>
  </si>
  <si>
    <t>spearson978@hotmail.com</t>
  </si>
  <si>
    <t>189 Valdez Plains</t>
  </si>
  <si>
    <t>492 Wilson Centers</t>
  </si>
  <si>
    <t>East Brittanyburgh</t>
  </si>
  <si>
    <t>mfisher0846@gmail.com</t>
  </si>
  <si>
    <t>631 David Squares Suite 187</t>
  </si>
  <si>
    <t>New Catherineport</t>
  </si>
  <si>
    <t>055 Teresa Springs</t>
  </si>
  <si>
    <t>Lake Nancyborough</t>
  </si>
  <si>
    <t>dmooney543@hotmail.com</t>
  </si>
  <si>
    <t>53994 William Points Suite 251</t>
  </si>
  <si>
    <t>Vegamouth</t>
  </si>
  <si>
    <t>0767 Mckinney Rapids Apt. 432</t>
  </si>
  <si>
    <t>Thomasland</t>
  </si>
  <si>
    <t>33254155@gmail.com</t>
  </si>
  <si>
    <t>08434 Richard Garden Apt. 604</t>
  </si>
  <si>
    <t>South Robertborough</t>
  </si>
  <si>
    <t>52313 Nicole Square</t>
  </si>
  <si>
    <t>Harrisfurt</t>
  </si>
  <si>
    <t>msmith19@hotmail.com</t>
  </si>
  <si>
    <t>82427 Donald Causeway</t>
  </si>
  <si>
    <t>North Timchester</t>
  </si>
  <si>
    <t>815 Chelsea Prairie Suite 504</t>
  </si>
  <si>
    <t>New Cassandrashire</t>
  </si>
  <si>
    <t>jflynn95@gmail.com</t>
  </si>
  <si>
    <t>749 Bernard Groves Suite 575</t>
  </si>
  <si>
    <t>Leeville</t>
  </si>
  <si>
    <t>481 Cline Groves Suite 082</t>
  </si>
  <si>
    <t>East Danielburgh</t>
  </si>
  <si>
    <t>gmiller586@hotmail.com</t>
  </si>
  <si>
    <t>62833 Melissa Stravenue</t>
  </si>
  <si>
    <t>North Hunter</t>
  </si>
  <si>
    <t>147 Gordon Burgs</t>
  </si>
  <si>
    <t>West Davidberg</t>
  </si>
  <si>
    <t>mwalton402@gmail.com</t>
  </si>
  <si>
    <t>87329 Blake Squares</t>
  </si>
  <si>
    <t>West Edgar</t>
  </si>
  <si>
    <t>8734 Bradshaw Rapids Suite 579</t>
  </si>
  <si>
    <t>North Timothy</t>
  </si>
  <si>
    <t>65887049@hotmail.com</t>
  </si>
  <si>
    <t>47185 Andre Ford Apt. 719</t>
  </si>
  <si>
    <t>Tiffanyland</t>
  </si>
  <si>
    <t>4791 Brown Estates Suite 527</t>
  </si>
  <si>
    <t>kallen3506@gmail.com</t>
  </si>
  <si>
    <t>17964 Paul Courts Apt. 072</t>
  </si>
  <si>
    <t>Mooreberg</t>
  </si>
  <si>
    <t>661 Frey Extension Suite 996</t>
  </si>
  <si>
    <t>South Austin</t>
  </si>
  <si>
    <t>cjackson6827@yahoo.com</t>
  </si>
  <si>
    <t>8832 Richard Causeway</t>
  </si>
  <si>
    <t>Nicholasview</t>
  </si>
  <si>
    <t>6275 Rodney Club</t>
  </si>
  <si>
    <t>Port Scott</t>
  </si>
  <si>
    <t>mthomas4493@yahoo.com</t>
  </si>
  <si>
    <t>8270 Andrew Fort Suite 318</t>
  </si>
  <si>
    <t>West Joseph</t>
  </si>
  <si>
    <t>25832 Wagner Hills Suite 856</t>
  </si>
  <si>
    <t>Johnbury</t>
  </si>
  <si>
    <t>686616410@gmail.com</t>
  </si>
  <si>
    <t>9296 Dixon Mews</t>
  </si>
  <si>
    <t>South Ashleyfort</t>
  </si>
  <si>
    <t>9963 Patrick Path Suite 384</t>
  </si>
  <si>
    <t>lharper35@hotmail.com</t>
  </si>
  <si>
    <t>351 Parker Bridge</t>
  </si>
  <si>
    <t>Kellyville</t>
  </si>
  <si>
    <t>9286 Brooks Land Suite 959</t>
  </si>
  <si>
    <t>Kennethstad</t>
  </si>
  <si>
    <t>mgarcia26@hotmail.com</t>
  </si>
  <si>
    <t>28914 Oconnor Manors</t>
  </si>
  <si>
    <t>Sarahchester</t>
  </si>
  <si>
    <t>3708 Erin Mall</t>
  </si>
  <si>
    <t>New Scottmouth</t>
  </si>
  <si>
    <t>tburns4145@yahoo.com</t>
  </si>
  <si>
    <t>3509 Turner Roads Suite 222</t>
  </si>
  <si>
    <t>East Adrian</t>
  </si>
  <si>
    <t>2863 Boyd Circles</t>
  </si>
  <si>
    <t>Kyleburgh</t>
  </si>
  <si>
    <t>365947070@yahoo.com</t>
  </si>
  <si>
    <t>394 Michael Estate</t>
  </si>
  <si>
    <t>Jasonland</t>
  </si>
  <si>
    <t>368 Brian Plains Apt. 398</t>
  </si>
  <si>
    <t>West Donnastad</t>
  </si>
  <si>
    <t>6057110@yahoo.com</t>
  </si>
  <si>
    <t>18703 Ann Meadow</t>
  </si>
  <si>
    <t>Josephburgh</t>
  </si>
  <si>
    <t>54467 Cannon Garden</t>
  </si>
  <si>
    <t>West Shaneville</t>
  </si>
  <si>
    <t>nmoss5217@gmail.com</t>
  </si>
  <si>
    <t>89724 Michael Burgs Apt. 840</t>
  </si>
  <si>
    <t>North Douglasstad</t>
  </si>
  <si>
    <t>605 Jennifer Trafficway</t>
  </si>
  <si>
    <t>New Jaimeberg</t>
  </si>
  <si>
    <t>3561075@yahoo.com</t>
  </si>
  <si>
    <t>80092 Young Meadow</t>
  </si>
  <si>
    <t>Alexanderside</t>
  </si>
  <si>
    <t>2311 Gonzalez Pines Suite 671</t>
  </si>
  <si>
    <t>New Kimberly</t>
  </si>
  <si>
    <t>430051397@yahoo.com</t>
  </si>
  <si>
    <t>9284 David Alley</t>
  </si>
  <si>
    <t>North Joann</t>
  </si>
  <si>
    <t>92627 Jackson Turnpike Suite 697</t>
  </si>
  <si>
    <t>Shaunmouth</t>
  </si>
  <si>
    <t>mnielsen1923@yahoo.com</t>
  </si>
  <si>
    <t>0357 Sullivan Throughway</t>
  </si>
  <si>
    <t>Floreschester</t>
  </si>
  <si>
    <t>4137 Michael Pass Suite 831</t>
  </si>
  <si>
    <t>Petersonville</t>
  </si>
  <si>
    <t>lross2422@yahoo.com</t>
  </si>
  <si>
    <t>024 Kirk Point</t>
  </si>
  <si>
    <t>Francoview</t>
  </si>
  <si>
    <t>04173 Mariah Ridge</t>
  </si>
  <si>
    <t>Colemanport</t>
  </si>
  <si>
    <t>sclark859@gmail.com</t>
  </si>
  <si>
    <t>38200 Michael Mountain Apt. 721</t>
  </si>
  <si>
    <t>North Aaron</t>
  </si>
  <si>
    <t>76880 Randolph Plaza</t>
  </si>
  <si>
    <t>South Edward</t>
  </si>
  <si>
    <t>792476442@hotmail.com</t>
  </si>
  <si>
    <t>47193 Williams Row Apt. 966</t>
  </si>
  <si>
    <t>West Heathermouth</t>
  </si>
  <si>
    <t>3943 Hart Mount Apt. 165</t>
  </si>
  <si>
    <t>North Gary</t>
  </si>
  <si>
    <t>ljones8912@gmail.com</t>
  </si>
  <si>
    <t>9023 Faulkner Union</t>
  </si>
  <si>
    <t>West Cindystad</t>
  </si>
  <si>
    <t>1527 Christopher Coves Suite 697</t>
  </si>
  <si>
    <t>jcooper7882@yahoo.com</t>
  </si>
  <si>
    <t>7702 Fischer Mission Suite 553</t>
  </si>
  <si>
    <t>Port Scottshire</t>
  </si>
  <si>
    <t>99923 Christopher Keys</t>
  </si>
  <si>
    <t>lrichardson9916@yahoo.com</t>
  </si>
  <si>
    <t>28018 Stacey Parks Suite 731</t>
  </si>
  <si>
    <t>East Rogerfort</t>
  </si>
  <si>
    <t>5616 Calhoun Walks</t>
  </si>
  <si>
    <t>South Morganmouth</t>
  </si>
  <si>
    <t>crodriguez50@hotmail.com</t>
  </si>
  <si>
    <t>9884 Elliott Mountains Apt. 218</t>
  </si>
  <si>
    <t>Mcdanielbury</t>
  </si>
  <si>
    <t>07482 Munoz Garden</t>
  </si>
  <si>
    <t>Port Elizabethside</t>
  </si>
  <si>
    <t>oevans6561@gmail.com</t>
  </si>
  <si>
    <t>75309 Jeffrey Meadows</t>
  </si>
  <si>
    <t>West Victoria</t>
  </si>
  <si>
    <t>876 Michael Glen</t>
  </si>
  <si>
    <t>mhernandez05@gmail.com</t>
  </si>
  <si>
    <t>506 Debbie Groves</t>
  </si>
  <si>
    <t>Katherineshire</t>
  </si>
  <si>
    <t>974 Bauer Hill</t>
  </si>
  <si>
    <t>South Michele</t>
  </si>
  <si>
    <t>ashah728@gmail.com</t>
  </si>
  <si>
    <t>4666 Jones Mount Suite 015</t>
  </si>
  <si>
    <t>Timothyfort</t>
  </si>
  <si>
    <t>317 Sally Parkways Suite 298</t>
  </si>
  <si>
    <t>Michaelmouth</t>
  </si>
  <si>
    <t>mtorres008@yahoo.com</t>
  </si>
  <si>
    <t>17594 Sherry Well</t>
  </si>
  <si>
    <t>Millston</t>
  </si>
  <si>
    <t>7957 Long Gateway</t>
  </si>
  <si>
    <t>26655135@hotmail.com</t>
  </si>
  <si>
    <t>001 Carter Ferry</t>
  </si>
  <si>
    <t>Michaelville</t>
  </si>
  <si>
    <t>023 Scott Passage</t>
  </si>
  <si>
    <t>North Leonard</t>
  </si>
  <si>
    <t>akey648@hotmail.com</t>
  </si>
  <si>
    <t>7488 Bryan Roads Suite 775</t>
  </si>
  <si>
    <t>Torrestown</t>
  </si>
  <si>
    <t>41908 Bass Via Apt. 323</t>
  </si>
  <si>
    <t>jflores812@gmail.com</t>
  </si>
  <si>
    <t>6059 Evelyn Spring</t>
  </si>
  <si>
    <t>Daystad</t>
  </si>
  <si>
    <t>19400 Stone Park Suite 374</t>
  </si>
  <si>
    <t>acastro03@yahoo.com</t>
  </si>
  <si>
    <t>53602 James Roads</t>
  </si>
  <si>
    <t>Kendramouth</t>
  </si>
  <si>
    <t>1942 Sawyer Mill</t>
  </si>
  <si>
    <t>Lake Feliciaport</t>
  </si>
  <si>
    <t>clewis482@gmail.com</t>
  </si>
  <si>
    <t>03935 Joshua Skyway Apt. 066</t>
  </si>
  <si>
    <t>Shannonland</t>
  </si>
  <si>
    <t>1694 Shannon Views</t>
  </si>
  <si>
    <t>South Andrewbury</t>
  </si>
  <si>
    <t>dbrown126@yahoo.com</t>
  </si>
  <si>
    <t>2734 Macias Mews</t>
  </si>
  <si>
    <t>Brucemouth</t>
  </si>
  <si>
    <t>1239 Bonilla Hollow Suite 408</t>
  </si>
  <si>
    <t>North Wendy</t>
  </si>
  <si>
    <t>mkennedy5601@hotmail.com</t>
  </si>
  <si>
    <t>92478 Julia Way</t>
  </si>
  <si>
    <t>Jaredtown</t>
  </si>
  <si>
    <t>55402 Larry Circle</t>
  </si>
  <si>
    <t>Hallchester</t>
  </si>
  <si>
    <t>kkim956@yahoo.com</t>
  </si>
  <si>
    <t>284 Samantha Walk</t>
  </si>
  <si>
    <t>Paulahaven</t>
  </si>
  <si>
    <t>66085 Randall Ports</t>
  </si>
  <si>
    <t>Scottfurt</t>
  </si>
  <si>
    <t>5891786@hotmail.com</t>
  </si>
  <si>
    <t>0340 Campbell Trace</t>
  </si>
  <si>
    <t>Cassandrafurt</t>
  </si>
  <si>
    <t>74045 Kim Fall Apt. 644</t>
  </si>
  <si>
    <t>Port Gabriellehaven</t>
  </si>
  <si>
    <t>catkins154@hotmail.com</t>
  </si>
  <si>
    <t>399 Melissa Station</t>
  </si>
  <si>
    <t>Davisshire</t>
  </si>
  <si>
    <t>1757 Juarez Pines Suite 393</t>
  </si>
  <si>
    <t>South Erikberg</t>
  </si>
  <si>
    <t>alevy283@gmail.com</t>
  </si>
  <si>
    <t>43177 David Cove Suite 605</t>
  </si>
  <si>
    <t>Port Brendan</t>
  </si>
  <si>
    <t>441 Johnny Rapid</t>
  </si>
  <si>
    <t>Lake Donald</t>
  </si>
  <si>
    <t>32243833@hotmail.com</t>
  </si>
  <si>
    <t>937 Carrie Streets</t>
  </si>
  <si>
    <t>Gallegosstad</t>
  </si>
  <si>
    <t>8335 Bruce Row Apt. 819</t>
  </si>
  <si>
    <t>Archerside</t>
  </si>
  <si>
    <t>lhodge3870@yahoo.com</t>
  </si>
  <si>
    <t>690 Thomas Cliff</t>
  </si>
  <si>
    <t>89183 Kevin Plains</t>
  </si>
  <si>
    <t>Hernandezmouth</t>
  </si>
  <si>
    <t>jpreston48@gmail.com</t>
  </si>
  <si>
    <t>88365 Hill Trail</t>
  </si>
  <si>
    <t>South Samanthafurt</t>
  </si>
  <si>
    <t>12214 Walter Fork</t>
  </si>
  <si>
    <t>Williamsview</t>
  </si>
  <si>
    <t>jlee47@gmail.com</t>
  </si>
  <si>
    <t>5051 Young Rue</t>
  </si>
  <si>
    <t>309 Flynn Grove Suite 597</t>
  </si>
  <si>
    <t>Port Carolyn</t>
  </si>
  <si>
    <t>cwilson7626@gmail.com</t>
  </si>
  <si>
    <t>402 Sonya Loaf</t>
  </si>
  <si>
    <t>Woodmouth</t>
  </si>
  <si>
    <t>701 Martin Throughway Suite 813</t>
  </si>
  <si>
    <t>East Markmouth</t>
  </si>
  <si>
    <t>aspencer298@hotmail.com</t>
  </si>
  <si>
    <t>5867 Matthews Streets Suite 136</t>
  </si>
  <si>
    <t>West Glendahaven</t>
  </si>
  <si>
    <t>490 Robinson Greens</t>
  </si>
  <si>
    <t>Johnsonstad</t>
  </si>
  <si>
    <t>bdaniels3185@yahoo.com</t>
  </si>
  <si>
    <t>22834 Nguyen Hills</t>
  </si>
  <si>
    <t>North Traceyside</t>
  </si>
  <si>
    <t>0368 Gonzalez Passage Apt. 866</t>
  </si>
  <si>
    <t>jschmidt657@yahoo.com</t>
  </si>
  <si>
    <t>119 Allison Hills</t>
  </si>
  <si>
    <t>Christensenbury</t>
  </si>
  <si>
    <t>6605 Wallace River Suite 758</t>
  </si>
  <si>
    <t>sadkins31@hotmail.com</t>
  </si>
  <si>
    <t>617 Martin Parkways Suite 541</t>
  </si>
  <si>
    <t>East Amandaberg</t>
  </si>
  <si>
    <t>4545 Perry Center</t>
  </si>
  <si>
    <t>kmorris73@gmail.com</t>
  </si>
  <si>
    <t>318 Alex Mission</t>
  </si>
  <si>
    <t>South Brianshire</t>
  </si>
  <si>
    <t>77964 Collins Forks Suite 179</t>
  </si>
  <si>
    <t>Leeland</t>
  </si>
  <si>
    <t>ahorton404@gmail.com</t>
  </si>
  <si>
    <t>2956 Michelle Landing</t>
  </si>
  <si>
    <t>8590 Rhonda Villages</t>
  </si>
  <si>
    <t>Port Markfurt</t>
  </si>
  <si>
    <t>mlambert3630@gmail.com</t>
  </si>
  <si>
    <t>3055 Meyers Estate</t>
  </si>
  <si>
    <t>North Devin</t>
  </si>
  <si>
    <t>9502 Lee Ford</t>
  </si>
  <si>
    <t>Lake Logan</t>
  </si>
  <si>
    <t>edavis97@yahoo.com</t>
  </si>
  <si>
    <t>27132 Matthew Pass</t>
  </si>
  <si>
    <t>Danielbury</t>
  </si>
  <si>
    <t>581 Burns Avenue Suite 320</t>
  </si>
  <si>
    <t>Lake Kyleborough</t>
  </si>
  <si>
    <t>ljohnson7355@hotmail.com</t>
  </si>
  <si>
    <t>95842 Blake Inlet</t>
  </si>
  <si>
    <t>1380 William Expressway Apt. 130</t>
  </si>
  <si>
    <t>South Michaelfort</t>
  </si>
  <si>
    <t>jmartinez37@hotmail.com</t>
  </si>
  <si>
    <t>918 April Mission Suite 080</t>
  </si>
  <si>
    <t>Hawkinsborough</t>
  </si>
  <si>
    <t>94502 Samuel Divide Suite 411</t>
  </si>
  <si>
    <t>Kennethfurt</t>
  </si>
  <si>
    <t>425502395@gmail.com</t>
  </si>
  <si>
    <t>300 Keith Canyon Apt. 817</t>
  </si>
  <si>
    <t>Carlahaven</t>
  </si>
  <si>
    <t>010 Austin Courts Suite 246</t>
  </si>
  <si>
    <t>acastillo334@hotmail.com</t>
  </si>
  <si>
    <t>949 Irwin Haven Apt. 339</t>
  </si>
  <si>
    <t>Kristinchester</t>
  </si>
  <si>
    <t>774 Carol Glens Apt. 516</t>
  </si>
  <si>
    <t>Kathrynburgh</t>
  </si>
  <si>
    <t>38337474@yahoo.com</t>
  </si>
  <si>
    <t>107 Michael Grove Suite 243</t>
  </si>
  <si>
    <t>North Stephanieland</t>
  </si>
  <si>
    <t>750 Barry Plains</t>
  </si>
  <si>
    <t>Tuckerborough</t>
  </si>
  <si>
    <t>ajones39@gmail.com</t>
  </si>
  <si>
    <t>662 Patrick Key Apt. 770</t>
  </si>
  <si>
    <t>Sanchezborough</t>
  </si>
  <si>
    <t>56886 Stewart Club</t>
  </si>
  <si>
    <t>North Anthony</t>
  </si>
  <si>
    <t>802959357@yahoo.com</t>
  </si>
  <si>
    <t>3177 Jennifer Village</t>
  </si>
  <si>
    <t>1932 Dana Corner</t>
  </si>
  <si>
    <t>Lake Katieview</t>
  </si>
  <si>
    <t>cbutler3489@hotmail.com</t>
  </si>
  <si>
    <t>961 Samantha Locks</t>
  </si>
  <si>
    <t>New Jasonfurt</t>
  </si>
  <si>
    <t>249 Martinez Divide</t>
  </si>
  <si>
    <t>North Frankland</t>
  </si>
  <si>
    <t>awong5581@yahoo.com</t>
  </si>
  <si>
    <t>382 Megan Shoals</t>
  </si>
  <si>
    <t>New Aaron</t>
  </si>
  <si>
    <t>7607 Martinez Parks Apt. 008</t>
  </si>
  <si>
    <t>Danielfort</t>
  </si>
  <si>
    <t>479865487@gmail.com</t>
  </si>
  <si>
    <t>28589 Brittany Vista</t>
  </si>
  <si>
    <t>New Erinshire</t>
  </si>
  <si>
    <t>544 Chang Track Suite 046</t>
  </si>
  <si>
    <t>Staffordhaven</t>
  </si>
  <si>
    <t>tray6468@gmail.com</t>
  </si>
  <si>
    <t>75132 Luna Extension</t>
  </si>
  <si>
    <t>Port Jeffery</t>
  </si>
  <si>
    <t>9607 Payne Club Apt. 614</t>
  </si>
  <si>
    <t>tschwartz16@yahoo.com</t>
  </si>
  <si>
    <t>435 Nicholas Summit Suite 125</t>
  </si>
  <si>
    <t>North Dean</t>
  </si>
  <si>
    <t>113 Jackson Bridge</t>
  </si>
  <si>
    <t>East Michelle</t>
  </si>
  <si>
    <t>51982 Melissa Branch</t>
  </si>
  <si>
    <t>Hendersonborough</t>
  </si>
  <si>
    <t>54350 Hansen Fall</t>
  </si>
  <si>
    <t>Liuhaven</t>
  </si>
  <si>
    <t>jblackburn983@hotmail.com</t>
  </si>
  <si>
    <t>050 Joseph Shoal Apt. 592</t>
  </si>
  <si>
    <t>06734 Nathan Pike</t>
  </si>
  <si>
    <t>jatkins4870@yahoo.com</t>
  </si>
  <si>
    <t>70698 Laura Avenue</t>
  </si>
  <si>
    <t>453 Sean Court Apt. 341</t>
  </si>
  <si>
    <t>East Soniahaven</t>
  </si>
  <si>
    <t>smd82@yahoo.com</t>
  </si>
  <si>
    <t>4873 Joseph Plaza</t>
  </si>
  <si>
    <t>Jasonbury</t>
  </si>
  <si>
    <t>268 Evans Groves Apt. 967</t>
  </si>
  <si>
    <t>mbrown37@yahoo.com</t>
  </si>
  <si>
    <t>3443 Carlos Tunnel Apt. 855</t>
  </si>
  <si>
    <t>South Rebeccachester</t>
  </si>
  <si>
    <t>643 Matthew Station</t>
  </si>
  <si>
    <t>South Karen</t>
  </si>
  <si>
    <t>ddavis07@yahoo.com</t>
  </si>
  <si>
    <t>400 Heather Curve Suite 452</t>
  </si>
  <si>
    <t>Christopherstad</t>
  </si>
  <si>
    <t>7982 Waters Bypass</t>
  </si>
  <si>
    <t>West Melinda</t>
  </si>
  <si>
    <t>awallace3084@yahoo.com</t>
  </si>
  <si>
    <t>95513 Jones Throughway Suite 583</t>
  </si>
  <si>
    <t>Ginahaven</t>
  </si>
  <si>
    <t>422 Sandoval Burg</t>
  </si>
  <si>
    <t>Reginaldmouth</t>
  </si>
  <si>
    <t>nbowers896@yahoo.com</t>
  </si>
  <si>
    <t>611 Jimmy Mission</t>
  </si>
  <si>
    <t>West Christopherview</t>
  </si>
  <si>
    <t>276 Miller Centers</t>
  </si>
  <si>
    <t>Josemouth</t>
  </si>
  <si>
    <t>mortega73@hotmail.com</t>
  </si>
  <si>
    <t>59607 Kaiser Brooks</t>
  </si>
  <si>
    <t>Garcialand</t>
  </si>
  <si>
    <t>67626 Johnson Canyon</t>
  </si>
  <si>
    <t>Lake Courtney</t>
  </si>
  <si>
    <t>gwalker166@hotmail.com</t>
  </si>
  <si>
    <t>86383 Daniel Port</t>
  </si>
  <si>
    <t>North Benjaminville</t>
  </si>
  <si>
    <t>577 Kenneth Plains</t>
  </si>
  <si>
    <t>West Robert</t>
  </si>
  <si>
    <t>lcline88@gmail.com</t>
  </si>
  <si>
    <t>6951 Elizabeth Club Suite 181</t>
  </si>
  <si>
    <t>Suttontown</t>
  </si>
  <si>
    <t>8524 Wall Shoal Suite 160</t>
  </si>
  <si>
    <t>South Ryanborough</t>
  </si>
  <si>
    <t>ahodge4441@hotmail.com</t>
  </si>
  <si>
    <t>50490 Simmons Club</t>
  </si>
  <si>
    <t>Reidstad</t>
  </si>
  <si>
    <t>8932 Julie Union</t>
  </si>
  <si>
    <t>Penaton</t>
  </si>
  <si>
    <t>terickson033@hotmail.com</t>
  </si>
  <si>
    <t>883 Darren Coves</t>
  </si>
  <si>
    <t>9581 Wallace Village Apt. 985</t>
  </si>
  <si>
    <t>59100038@gmail.com</t>
  </si>
  <si>
    <t>592 Walker Flat</t>
  </si>
  <si>
    <t>Thompsonberg</t>
  </si>
  <si>
    <t>8447 Choi Road</t>
  </si>
  <si>
    <t>Lake Rhonda</t>
  </si>
  <si>
    <t>75946090@yahoo.com</t>
  </si>
  <si>
    <t>37886 Chandler Valley</t>
  </si>
  <si>
    <t>Phillipfurt</t>
  </si>
  <si>
    <t>5027 Harris Haven</t>
  </si>
  <si>
    <t>West Aimeetown</t>
  </si>
  <si>
    <t>psmith2526@yahoo.com</t>
  </si>
  <si>
    <t>2092 Stephen Loaf</t>
  </si>
  <si>
    <t>Michelleview</t>
  </si>
  <si>
    <t>56732 Lisa Plains Suite 073</t>
  </si>
  <si>
    <t>North Chad</t>
  </si>
  <si>
    <t>tramirez69@hotmail.com</t>
  </si>
  <si>
    <t>172 Banks Lodge</t>
  </si>
  <si>
    <t>South Mirandabury</t>
  </si>
  <si>
    <t>291 Lewis Manor Apt. 051</t>
  </si>
  <si>
    <t>Kimberlyshire</t>
  </si>
  <si>
    <t>tdickson927@gmail.com</t>
  </si>
  <si>
    <t>54808 Johnny Expressway Apt. 871</t>
  </si>
  <si>
    <t>9022 Alejandra Coves</t>
  </si>
  <si>
    <t>North Gloria</t>
  </si>
  <si>
    <t>rwiggins96@yahoo.com</t>
  </si>
  <si>
    <t>2136 Richard Row</t>
  </si>
  <si>
    <t>Markfurt</t>
  </si>
  <si>
    <t>171 David Terrace Suite 204</t>
  </si>
  <si>
    <t>Port Johnathan</t>
  </si>
  <si>
    <t>dgarcia25@hotmail.com</t>
  </si>
  <si>
    <t>465 Romero Corner</t>
  </si>
  <si>
    <t>South Gregoryfurt</t>
  </si>
  <si>
    <t>022 Nancy Drive</t>
  </si>
  <si>
    <t>West Christina</t>
  </si>
  <si>
    <t>redwards278@gmail.com</t>
  </si>
  <si>
    <t>8502 Jason Lock Suite 484</t>
  </si>
  <si>
    <t>Kellihaven</t>
  </si>
  <si>
    <t>89296 Jacqueline Land Apt. 164</t>
  </si>
  <si>
    <t>Port Christinefurt</t>
  </si>
  <si>
    <t>lbrowning1421@hotmail.com</t>
  </si>
  <si>
    <t>8641 Smith Stream</t>
  </si>
  <si>
    <t>Meganfurt</t>
  </si>
  <si>
    <t>8978 Kimberly Lights Suite 332</t>
  </si>
  <si>
    <t>Griffinburgh</t>
  </si>
  <si>
    <t>smartinez26@yahoo.com</t>
  </si>
  <si>
    <t>542 Saunders Garden</t>
  </si>
  <si>
    <t>3709 Amanda Crossroad Suite 455</t>
  </si>
  <si>
    <t>bblack84@gmail.com</t>
  </si>
  <si>
    <t>60121 Parker Knoll</t>
  </si>
  <si>
    <t>574 Keith Glens Suite 622</t>
  </si>
  <si>
    <t>South John</t>
  </si>
  <si>
    <t>istewart3273@gmail.com</t>
  </si>
  <si>
    <t>221 Riley Course Suite 097</t>
  </si>
  <si>
    <t>Lake Margaret</t>
  </si>
  <si>
    <t>759 Ashley Courts</t>
  </si>
  <si>
    <t>mjohnson32@hotmail.com</t>
  </si>
  <si>
    <t>46710 Gutierrez Village Apt. 945</t>
  </si>
  <si>
    <t>Lake Joan</t>
  </si>
  <si>
    <t>788 Amanda Knoll Suite 643</t>
  </si>
  <si>
    <t>Johnshire</t>
  </si>
  <si>
    <t>jhaney86@gmail.com</t>
  </si>
  <si>
    <t>24694 Michelle Isle</t>
  </si>
  <si>
    <t>Erichaven</t>
  </si>
  <si>
    <t>958 Mary Trafficway</t>
  </si>
  <si>
    <t>West Thomashaven</t>
  </si>
  <si>
    <t>mcarlson32@yahoo.com</t>
  </si>
  <si>
    <t>573 Timothy Mews</t>
  </si>
  <si>
    <t>Dianeview</t>
  </si>
  <si>
    <t>4070 Owens Wells</t>
  </si>
  <si>
    <t>hrosales151@hotmail.com</t>
  </si>
  <si>
    <t>2945 Green Cliff</t>
  </si>
  <si>
    <t>0618 Smith Squares Suite 933</t>
  </si>
  <si>
    <t>jtaylor012@yahoo.com</t>
  </si>
  <si>
    <t>475 Alexis Mission</t>
  </si>
  <si>
    <t>Brownfurt</t>
  </si>
  <si>
    <t>34291 Alvarez Manor</t>
  </si>
  <si>
    <t>Youngfurt</t>
  </si>
  <si>
    <t>jmann7210@gmail.com</t>
  </si>
  <si>
    <t>28244 Banks Cliffs</t>
  </si>
  <si>
    <t>West Samanthabury</t>
  </si>
  <si>
    <t>4986 Spencer Greens</t>
  </si>
  <si>
    <t>mtorres03@hotmail.com</t>
  </si>
  <si>
    <t>69148 Kelly Glens Apt. 298</t>
  </si>
  <si>
    <t>Smithport</t>
  </si>
  <si>
    <t>5706 James Junctions</t>
  </si>
  <si>
    <t>Port Brendashire</t>
  </si>
  <si>
    <t>mmcintosh1987@hotmail.com</t>
  </si>
  <si>
    <t>87209 Sharon Isle Suite 019</t>
  </si>
  <si>
    <t>New Nicholebury</t>
  </si>
  <si>
    <t>03501 Mahoney Radial Suite 581</t>
  </si>
  <si>
    <t>North Linda</t>
  </si>
  <si>
    <t>46911952@yahoo.com</t>
  </si>
  <si>
    <t>4519 Suarez Lodge Apt. 685</t>
  </si>
  <si>
    <t>Port Karimouth</t>
  </si>
  <si>
    <t>322 Morris Overpass Suite 341</t>
  </si>
  <si>
    <t>New Melvintown</t>
  </si>
  <si>
    <t>1206192@hotmail.com</t>
  </si>
  <si>
    <t>6939 Gray Springs</t>
  </si>
  <si>
    <t>Port Kimberlytown</t>
  </si>
  <si>
    <t>2352 Reed Meadows</t>
  </si>
  <si>
    <t>Lake Kari</t>
  </si>
  <si>
    <t>jsantos23@hotmail.com</t>
  </si>
  <si>
    <t>8568 Gonzalez Ports Suite 609</t>
  </si>
  <si>
    <t>East Jason</t>
  </si>
  <si>
    <t>68807 Erika Plains</t>
  </si>
  <si>
    <t>Lake Malloryhaven</t>
  </si>
  <si>
    <t>4640224@gmail.com</t>
  </si>
  <si>
    <t>6552 Christopher Ways</t>
  </si>
  <si>
    <t>24470 Randall Hollow</t>
  </si>
  <si>
    <t>Kendraview</t>
  </si>
  <si>
    <t>mthompson3432@hotmail.com</t>
  </si>
  <si>
    <t>3465 Mark Wall</t>
  </si>
  <si>
    <t>Rodriguezfort</t>
  </si>
  <si>
    <t>9947 Kaitlyn Pass Suite 474</t>
  </si>
  <si>
    <t>Rivashaven</t>
  </si>
  <si>
    <t>shubbard683@gmail.com</t>
  </si>
  <si>
    <t>77790 Shannon Centers Apt. 440</t>
  </si>
  <si>
    <t>West Lauramouth</t>
  </si>
  <si>
    <t>048 Timothy Divide Apt. 156</t>
  </si>
  <si>
    <t>Jacquelineborough</t>
  </si>
  <si>
    <t>120566310@hotmail.com</t>
  </si>
  <si>
    <t>62024 Kevin Ferry</t>
  </si>
  <si>
    <t>Danielchester</t>
  </si>
  <si>
    <t>85179 Amy Lake Suite 673</t>
  </si>
  <si>
    <t>Lake Teresa</t>
  </si>
  <si>
    <t>asteele65@gmail.com</t>
  </si>
  <si>
    <t>5424 Wolf Shores</t>
  </si>
  <si>
    <t>Hawkinshaven</t>
  </si>
  <si>
    <t>33994 Lauren Burgs</t>
  </si>
  <si>
    <t>Lake Haroldmouth</t>
  </si>
  <si>
    <t>31313198@hotmail.com</t>
  </si>
  <si>
    <t>6374 Sarah Brooks</t>
  </si>
  <si>
    <t>Blakeborough</t>
  </si>
  <si>
    <t>92137 Daniel Pine Apt. 549</t>
  </si>
  <si>
    <t>Shahfort</t>
  </si>
  <si>
    <t>sjenkins02@hotmail.com</t>
  </si>
  <si>
    <t>919 Toni Unions</t>
  </si>
  <si>
    <t>Port Elizabethport</t>
  </si>
  <si>
    <t>0926 Valerie Parks</t>
  </si>
  <si>
    <t>Cardenasshire</t>
  </si>
  <si>
    <t>dreynolds629@gmail.com</t>
  </si>
  <si>
    <t>66211 Marvin Alley</t>
  </si>
  <si>
    <t>Josephshire</t>
  </si>
  <si>
    <t>355 Taylor Views</t>
  </si>
  <si>
    <t>Schneiderberg</t>
  </si>
  <si>
    <t>mberger61@gmail.com</t>
  </si>
  <si>
    <t>74099 Julie Village</t>
  </si>
  <si>
    <t>Jenniferstad</t>
  </si>
  <si>
    <t>1642 Morris Mall Apt. 156</t>
  </si>
  <si>
    <t>250132325@gmail.com</t>
  </si>
  <si>
    <t>167 Martin River Apt. 804</t>
  </si>
  <si>
    <t>Port Kelsey</t>
  </si>
  <si>
    <t>123 Miller Overpass Suite 249</t>
  </si>
  <si>
    <t>Thompsonside</t>
  </si>
  <si>
    <t>wmd1559@hotmail.com</t>
  </si>
  <si>
    <t>6185 Larry Shoals</t>
  </si>
  <si>
    <t>Fisherburgh</t>
  </si>
  <si>
    <t>3570 Thompson Key</t>
  </si>
  <si>
    <t>Jensenview</t>
  </si>
  <si>
    <t>mgarcia51@gmail.com</t>
  </si>
  <si>
    <t>8098 Eric Courts Apt. 216</t>
  </si>
  <si>
    <t>New Rebecca</t>
  </si>
  <si>
    <t>060 Christine Station</t>
  </si>
  <si>
    <t>Port Peter</t>
  </si>
  <si>
    <t>bibarra44@gmail.com</t>
  </si>
  <si>
    <t>6122 Pena Parkway Apt. 702</t>
  </si>
  <si>
    <t>Hughesbury</t>
  </si>
  <si>
    <t>366 Kirby Plaza</t>
  </si>
  <si>
    <t>Lake Henry</t>
  </si>
  <si>
    <t>rmeyer1085@yahoo.com</t>
  </si>
  <si>
    <t>488 Burns Ports Apt. 509</t>
  </si>
  <si>
    <t>Rebeccaburgh</t>
  </si>
  <si>
    <t>3876 Wells Tunnel</t>
  </si>
  <si>
    <t>Robertsmouth</t>
  </si>
  <si>
    <t>chiggins168@gmail.com</t>
  </si>
  <si>
    <t>85258 Petersen Mill Apt. 242</t>
  </si>
  <si>
    <t>West Karifurt</t>
  </si>
  <si>
    <t>437 Joseph Isle</t>
  </si>
  <si>
    <t>North Kenneth</t>
  </si>
  <si>
    <t>amay769@yahoo.com</t>
  </si>
  <si>
    <t>621 Mccoy Parkway Suite 177</t>
  </si>
  <si>
    <t>0269 Dawson Knoll</t>
  </si>
  <si>
    <t>Harrisview</t>
  </si>
  <si>
    <t>ajohnson273@gmail.com</t>
  </si>
  <si>
    <t>49030 Jessica Prairie Apt. 203</t>
  </si>
  <si>
    <t>North Bruce</t>
  </si>
  <si>
    <t>18957 Curtis Stravenue</t>
  </si>
  <si>
    <t>Connortown</t>
  </si>
  <si>
    <t>athomas91@yahoo.com</t>
  </si>
  <si>
    <t>914 Hawkins Inlet Suite 417</t>
  </si>
  <si>
    <t>East Edwardmouth</t>
  </si>
  <si>
    <t>56461 Cortez Passage</t>
  </si>
  <si>
    <t>Kelseybury</t>
  </si>
  <si>
    <t>tjackson346@gmail.com</t>
  </si>
  <si>
    <t>325 Melissa Drive</t>
  </si>
  <si>
    <t>East Lauraside</t>
  </si>
  <si>
    <t>796 Sanchez Isle</t>
  </si>
  <si>
    <t>South Karla</t>
  </si>
  <si>
    <t>cvasquez7227@hotmail.com</t>
  </si>
  <si>
    <t>233 Andrea Route Apt. 509</t>
  </si>
  <si>
    <t>Darlenetown</t>
  </si>
  <si>
    <t>59332 Ashley Causeway Suite 064</t>
  </si>
  <si>
    <t>Guerrerohaven</t>
  </si>
  <si>
    <t>kedwards251@yahoo.com</t>
  </si>
  <si>
    <t>878 Brown Gateway</t>
  </si>
  <si>
    <t>Timothymouth</t>
  </si>
  <si>
    <t>606 Stanley Well Suite 979</t>
  </si>
  <si>
    <t>East Jennifer</t>
  </si>
  <si>
    <t>mrobbins566@hotmail.com</t>
  </si>
  <si>
    <t>68404 Gallegos Green Suite 420</t>
  </si>
  <si>
    <t>Port Kristinachester</t>
  </si>
  <si>
    <t>5684 Charles Drive Suite 437</t>
  </si>
  <si>
    <t>Lake Lisachester</t>
  </si>
  <si>
    <t>ayoder91@hotmail.com</t>
  </si>
  <si>
    <t>008 Lindsey Corners</t>
  </si>
  <si>
    <t>New Aaronport</t>
  </si>
  <si>
    <t>14342 Joan Stream Apt. 411</t>
  </si>
  <si>
    <t>West Albert</t>
  </si>
  <si>
    <t>bhammond4921@yahoo.com</t>
  </si>
  <si>
    <t>4123 Nelson Expressway</t>
  </si>
  <si>
    <t>West Angela</t>
  </si>
  <si>
    <t>9145 Kaitlyn Light Apt. 587</t>
  </si>
  <si>
    <t>msimpson294@gmail.com</t>
  </si>
  <si>
    <t>7040 Chavez Center</t>
  </si>
  <si>
    <t>South Beverly</t>
  </si>
  <si>
    <t>0527 Harrison Manor Suite 098</t>
  </si>
  <si>
    <t>East Taylor</t>
  </si>
  <si>
    <t>twu965@yahoo.com</t>
  </si>
  <si>
    <t>75137 Madden Forest</t>
  </si>
  <si>
    <t>Deanland</t>
  </si>
  <si>
    <t>3126 Miranda Mills Suite 392</t>
  </si>
  <si>
    <t>West Mckenziefort</t>
  </si>
  <si>
    <t>dhughes16@gmail.com</t>
  </si>
  <si>
    <t>75223 Michele Walks Apt. 687</t>
  </si>
  <si>
    <t>East Laura</t>
  </si>
  <si>
    <t>325 Lane Roads Apt. 680</t>
  </si>
  <si>
    <t>Gomezborough</t>
  </si>
  <si>
    <t>dwiley42@yahoo.com</t>
  </si>
  <si>
    <t>4812 Leach Mission Apt. 851</t>
  </si>
  <si>
    <t>North Elizabethhaven</t>
  </si>
  <si>
    <t>02647 Kelsey Turnpike</t>
  </si>
  <si>
    <t>Rojasport</t>
  </si>
  <si>
    <t>kcabrera606@gmail.com</t>
  </si>
  <si>
    <t>450 Pineda Spring</t>
  </si>
  <si>
    <t>Brianshire</t>
  </si>
  <si>
    <t>09822 Alexander Forest</t>
  </si>
  <si>
    <t>kstewart074@hotmail.com</t>
  </si>
  <si>
    <t>1664 Jodi Ville Suite 392</t>
  </si>
  <si>
    <t>Mathewsfort</t>
  </si>
  <si>
    <t>611 Thomas Lights</t>
  </si>
  <si>
    <t>Port Darrylberg</t>
  </si>
  <si>
    <t>ethompson3807@yahoo.com</t>
  </si>
  <si>
    <t>006 Anthony Cliff Apt. 202</t>
  </si>
  <si>
    <t>North Juliemouth</t>
  </si>
  <si>
    <t>83360 Salinas Brook Suite 709</t>
  </si>
  <si>
    <t>South Michaelshire</t>
  </si>
  <si>
    <t>phamilton648@hotmail.com</t>
  </si>
  <si>
    <t>56859 Hess Forges Suite 110</t>
  </si>
  <si>
    <t>North Jamesburgh</t>
  </si>
  <si>
    <t>8139 Barron Land</t>
  </si>
  <si>
    <t>Anthonyside</t>
  </si>
  <si>
    <t>agonzalez797@hotmail.com</t>
  </si>
  <si>
    <t>1975 Nelson River</t>
  </si>
  <si>
    <t>67799 Owens Parkways Suite 547</t>
  </si>
  <si>
    <t>East Kathy</t>
  </si>
  <si>
    <t>rburton745@gmail.com</t>
  </si>
  <si>
    <t>820 Howell Flat</t>
  </si>
  <si>
    <t>Hawkinsville</t>
  </si>
  <si>
    <t>5856 Stephanie Glen Apt. 010</t>
  </si>
  <si>
    <t>Lake Stephanie</t>
  </si>
  <si>
    <t>nrichardson30@yahoo.com</t>
  </si>
  <si>
    <t>30367 Mills Stream</t>
  </si>
  <si>
    <t>South David</t>
  </si>
  <si>
    <t>79707 Knight Villages Suite 967</t>
  </si>
  <si>
    <t>cbrown03@hotmail.com</t>
  </si>
  <si>
    <t>8148 Smith Crescent Apt. 469</t>
  </si>
  <si>
    <t>Santiagostad</t>
  </si>
  <si>
    <t>29616 Turner Pine</t>
  </si>
  <si>
    <t>kburns71@hotmail.com</t>
  </si>
  <si>
    <t>73921 Alex River</t>
  </si>
  <si>
    <t>Jaredborough</t>
  </si>
  <si>
    <t>3987 Frank Island Suite 407</t>
  </si>
  <si>
    <t>Port Kellifort</t>
  </si>
  <si>
    <t>ahoward7957@hotmail.com</t>
  </si>
  <si>
    <t>492 Matthew Forges</t>
  </si>
  <si>
    <t>Port Yvonne</t>
  </si>
  <si>
    <t>161 Simmons Plains Apt. 545</t>
  </si>
  <si>
    <t>Daniellechester</t>
  </si>
  <si>
    <t>cmartinez1341@yahoo.com</t>
  </si>
  <si>
    <t>114 Randy Harbor</t>
  </si>
  <si>
    <t>Barbarabury</t>
  </si>
  <si>
    <t>llowe72@hotmail.com</t>
  </si>
  <si>
    <t>826 Thomas Lodge</t>
  </si>
  <si>
    <t>Leshire</t>
  </si>
  <si>
    <t>986 Andrea Canyon</t>
  </si>
  <si>
    <t>Meganville</t>
  </si>
  <si>
    <t>jryan097@gmail.com</t>
  </si>
  <si>
    <t>1221 Smith Via</t>
  </si>
  <si>
    <t>4115 Eaton Harbor Apt. 255</t>
  </si>
  <si>
    <t>Morsechester</t>
  </si>
  <si>
    <t>757586066@hotmail.com</t>
  </si>
  <si>
    <t>8662 Sanders Throughway Apt. 910</t>
  </si>
  <si>
    <t>South Thomasfurt</t>
  </si>
  <si>
    <t>62505 Ferguson Rue</t>
  </si>
  <si>
    <t>South Valeriefort</t>
  </si>
  <si>
    <t>clawrence30@hotmail.com</t>
  </si>
  <si>
    <t>75858 Johnson Ramp</t>
  </si>
  <si>
    <t>2502 Fowler Ramp Apt. 197</t>
  </si>
  <si>
    <t>Feliciabury</t>
  </si>
  <si>
    <t>sschneider346@yahoo.com</t>
  </si>
  <si>
    <t>906 Robin Orchard</t>
  </si>
  <si>
    <t>Galvanchester</t>
  </si>
  <si>
    <t>87477 Sarah Place Apt. 734</t>
  </si>
  <si>
    <t>Lake Rita</t>
  </si>
  <si>
    <t>chall074@gmail.com</t>
  </si>
  <si>
    <t>7327 Key Ferry</t>
  </si>
  <si>
    <t>Murilloport</t>
  </si>
  <si>
    <t>32983 Garcia Junctions</t>
  </si>
  <si>
    <t>Joshuashire</t>
  </si>
  <si>
    <t>gcantu91@yahoo.com</t>
  </si>
  <si>
    <t>95022 Derek Ridge</t>
  </si>
  <si>
    <t>Lake Jacqueline</t>
  </si>
  <si>
    <t>138 Christina Burgs Apt. 492</t>
  </si>
  <si>
    <t>575237709@hotmail.com</t>
  </si>
  <si>
    <t>0103 Gary Fork Apt. 331</t>
  </si>
  <si>
    <t>160 West Island</t>
  </si>
  <si>
    <t>Port Rachelshire</t>
  </si>
  <si>
    <t>cwhite18@gmail.com</t>
  </si>
  <si>
    <t>558 Ford Stream</t>
  </si>
  <si>
    <t>South Jennifershire</t>
  </si>
  <si>
    <t>09506 Ricky Row Apt. 421</t>
  </si>
  <si>
    <t>Bradfordborough</t>
  </si>
  <si>
    <t>rkeller40@hotmail.com</t>
  </si>
  <si>
    <t>808 Allison Fields Apt. 959</t>
  </si>
  <si>
    <t>Lake Angelicaview</t>
  </si>
  <si>
    <t>41862 Shannon Plain</t>
  </si>
  <si>
    <t>jwalker626@yahoo.com</t>
  </si>
  <si>
    <t>18705 Dunlap Union</t>
  </si>
  <si>
    <t>Port Summer</t>
  </si>
  <si>
    <t>65149 Meghan Hollow Apt. 338</t>
  </si>
  <si>
    <t>East Thomasburgh</t>
  </si>
  <si>
    <t>dmorrison30@hotmail.com</t>
  </si>
  <si>
    <t>733 Gary Lake Suite 596</t>
  </si>
  <si>
    <t>Gomezmouth</t>
  </si>
  <si>
    <t>6037 Park Street</t>
  </si>
  <si>
    <t>Lake Andrew</t>
  </si>
  <si>
    <t>dhardy760@gmail.com</t>
  </si>
  <si>
    <t>972 Russell Isle</t>
  </si>
  <si>
    <t>Reyesland</t>
  </si>
  <si>
    <t>99679 Stafford Pine</t>
  </si>
  <si>
    <t>East Jerry</t>
  </si>
  <si>
    <t>akim12@gmail.com</t>
  </si>
  <si>
    <t>4379 Lynn Lake Apt. 987</t>
  </si>
  <si>
    <t>Lake Dustinburgh</t>
  </si>
  <si>
    <t>74932 Brown Ports Suite 521</t>
  </si>
  <si>
    <t>North Melanieside</t>
  </si>
  <si>
    <t>jedwards8627@gmail.com</t>
  </si>
  <si>
    <t>07201 Barnes Shoals Suite 439</t>
  </si>
  <si>
    <t>Ryanside</t>
  </si>
  <si>
    <t>9092 James Prairie</t>
  </si>
  <si>
    <t>Burnsside</t>
  </si>
  <si>
    <t>630546227@gmail.com</t>
  </si>
  <si>
    <t>062 Baker Creek</t>
  </si>
  <si>
    <t>Robertbury</t>
  </si>
  <si>
    <t>356 Morris Turnpike Suite 981</t>
  </si>
  <si>
    <t>New Mollyhaven</t>
  </si>
  <si>
    <t>thudson8362@hotmail.com</t>
  </si>
  <si>
    <t>626 Schultz Fall Apt. 483</t>
  </si>
  <si>
    <t>West Jaimefort</t>
  </si>
  <si>
    <t>29897 Hughes Unions</t>
  </si>
  <si>
    <t>Carterborough</t>
  </si>
  <si>
    <t>fneal2171@yahoo.com</t>
  </si>
  <si>
    <t>40091 Davidson Rest Apt. 906</t>
  </si>
  <si>
    <t>North Candace</t>
  </si>
  <si>
    <t>75013 Kim Dale Suite 800</t>
  </si>
  <si>
    <t>ssutton1877@gmail.com</t>
  </si>
  <si>
    <t>681 Wallace Locks Apt. 696</t>
  </si>
  <si>
    <t>Davidmouth</t>
  </si>
  <si>
    <t>56958 Deborah Mission</t>
  </si>
  <si>
    <t>Leslietown</t>
  </si>
  <si>
    <t>smay9467@gmail.com</t>
  </si>
  <si>
    <t>5192 Jennifer Springs Apt. 589</t>
  </si>
  <si>
    <t>Walshmouth</t>
  </si>
  <si>
    <t>3605 Ariel Extensions</t>
  </si>
  <si>
    <t>Scottbury</t>
  </si>
  <si>
    <t>bsanders582@yahoo.com</t>
  </si>
  <si>
    <t>76760 Emily Divide</t>
  </si>
  <si>
    <t>Port Jenniferland</t>
  </si>
  <si>
    <t>8805 Clark Dale Suite 250</t>
  </si>
  <si>
    <t>jgamble4313@hotmail.com</t>
  </si>
  <si>
    <t>3593 Holloway Trail Suite 327</t>
  </si>
  <si>
    <t>72000 Thomas Plaza Suite 269</t>
  </si>
  <si>
    <t>Ianchester</t>
  </si>
  <si>
    <t>wmoore098@gmail.com</t>
  </si>
  <si>
    <t>06598 Jesse Glens</t>
  </si>
  <si>
    <t>Gardnershire</t>
  </si>
  <si>
    <t>66900 Jeffrey Streets Apt. 799</t>
  </si>
  <si>
    <t>Millerside</t>
  </si>
  <si>
    <t>5359506@yahoo.com</t>
  </si>
  <si>
    <t>092 Brown Pass Suite 582</t>
  </si>
  <si>
    <t>West Garrettmouth</t>
  </si>
  <si>
    <t>030 Alexander Haven Suite 678</t>
  </si>
  <si>
    <t>Justinton</t>
  </si>
  <si>
    <t>cbradford6332@gmail.com</t>
  </si>
  <si>
    <t>401 Rhodes Tunnel</t>
  </si>
  <si>
    <t>Madisonshire</t>
  </si>
  <si>
    <t>74281 Moore Forge Apt. 704</t>
  </si>
  <si>
    <t>Watsonstad</t>
  </si>
  <si>
    <t>dwilson29@hotmail.com</t>
  </si>
  <si>
    <t>767 Gordon Greens Apt. 141</t>
  </si>
  <si>
    <t>Port Heather</t>
  </si>
  <si>
    <t>36362 Mcguire Curve</t>
  </si>
  <si>
    <t>North Savannahchester</t>
  </si>
  <si>
    <t>gspencer35@hotmail.com</t>
  </si>
  <si>
    <t>7292 Wagner Mountain</t>
  </si>
  <si>
    <t>South Carolyn</t>
  </si>
  <si>
    <t>14929 Thomas Mountains</t>
  </si>
  <si>
    <t>South Jordanberg</t>
  </si>
  <si>
    <t>hrogers95@hotmail.com</t>
  </si>
  <si>
    <t>20107 Gonzalez Knoll Apt. 642</t>
  </si>
  <si>
    <t>97364 Gibson Grove Suite 594</t>
  </si>
  <si>
    <t>Dixonberg</t>
  </si>
  <si>
    <t>hramirez194@hotmail.com</t>
  </si>
  <si>
    <t>46173 Ford Place</t>
  </si>
  <si>
    <t>East Susan</t>
  </si>
  <si>
    <t>498 Rebecca Hollow</t>
  </si>
  <si>
    <t>West Lori</t>
  </si>
  <si>
    <t>mhowell4884@gmail.com</t>
  </si>
  <si>
    <t>9668 Ruiz Bridge</t>
  </si>
  <si>
    <t>West Julieburgh</t>
  </si>
  <si>
    <t>025 Terry Mount</t>
  </si>
  <si>
    <t>Port Courtneymouth</t>
  </si>
  <si>
    <t>dwilson99@yahoo.com</t>
  </si>
  <si>
    <t>8651 Paul Alley</t>
  </si>
  <si>
    <t>05385 Carla Branch</t>
  </si>
  <si>
    <t>Janiceport</t>
  </si>
  <si>
    <t>drobertson531@hotmail.com</t>
  </si>
  <si>
    <t>72346 Robinson Ramp Suite 299</t>
  </si>
  <si>
    <t>South Ryan</t>
  </si>
  <si>
    <t>4827 James Fords</t>
  </si>
  <si>
    <t>New Jasonmouth</t>
  </si>
  <si>
    <t>825482673@yahoo.com</t>
  </si>
  <si>
    <t>8199 Jessica Plains</t>
  </si>
  <si>
    <t>Aguilarchester</t>
  </si>
  <si>
    <t>5109 Cain Rapid</t>
  </si>
  <si>
    <t>kharrison35@yahoo.com</t>
  </si>
  <si>
    <t>929 Michael Throughway</t>
  </si>
  <si>
    <t>Bishopville</t>
  </si>
  <si>
    <t>3753 Cook Stream</t>
  </si>
  <si>
    <t>North Jaredfurt</t>
  </si>
  <si>
    <t>sgalvan094@hotmail.com</t>
  </si>
  <si>
    <t>64060 Shea Turnpike</t>
  </si>
  <si>
    <t>Gregoryland</t>
  </si>
  <si>
    <t>8975 Susan Fort</t>
  </si>
  <si>
    <t>Allenhaven</t>
  </si>
  <si>
    <t>mtaylor6444@yahoo.com</t>
  </si>
  <si>
    <t>209 Caitlin Plaza</t>
  </si>
  <si>
    <t>New Regina</t>
  </si>
  <si>
    <t>48867 Tiffany Track</t>
  </si>
  <si>
    <t>Adrianville</t>
  </si>
  <si>
    <t>dwhite22@yahoo.com</t>
  </si>
  <si>
    <t>334 Lewis Bypass</t>
  </si>
  <si>
    <t>Lake Derekville</t>
  </si>
  <si>
    <t>99105 Sara Forest</t>
  </si>
  <si>
    <t>South Timothychester</t>
  </si>
  <si>
    <t>cstark215@gmail.com</t>
  </si>
  <si>
    <t>821 Romero Rue</t>
  </si>
  <si>
    <t>New Herbertfort</t>
  </si>
  <si>
    <t>3110 King Court Suite 050</t>
  </si>
  <si>
    <t>Lewisport</t>
  </si>
  <si>
    <t>ajohnson00@hotmail.com</t>
  </si>
  <si>
    <t>6244 Mcneil Neck Apt. 198</t>
  </si>
  <si>
    <t>Stokesport</t>
  </si>
  <si>
    <t>69630 Woods Plains</t>
  </si>
  <si>
    <t>Mortonborough</t>
  </si>
  <si>
    <t>135981061@gmail.com</t>
  </si>
  <si>
    <t>7068 Robinson Rapid Suite 860</t>
  </si>
  <si>
    <t>Morrisonland</t>
  </si>
  <si>
    <t>27628 Kimberly Avenue Apt. 161</t>
  </si>
  <si>
    <t>Garciaburgh</t>
  </si>
  <si>
    <t>4276184@yahoo.com</t>
  </si>
  <si>
    <t>108 Khan Mountains Apt. 308</t>
  </si>
  <si>
    <t>South Jasonborough</t>
  </si>
  <si>
    <t>5530 Connor Lights</t>
  </si>
  <si>
    <t>jcruz389@yahoo.com</t>
  </si>
  <si>
    <t>31182 Gerald Forge Apt. 138</t>
  </si>
  <si>
    <t>13603 Huff Highway Apt. 944</t>
  </si>
  <si>
    <t>East Robert</t>
  </si>
  <si>
    <t>shill1908@hotmail.com</t>
  </si>
  <si>
    <t>143 Olson Landing</t>
  </si>
  <si>
    <t>Crystalshire</t>
  </si>
  <si>
    <t>034 Fernandez Streets Apt. 562</t>
  </si>
  <si>
    <t>Tonytown</t>
  </si>
  <si>
    <t>brice066@hotmail.com</t>
  </si>
  <si>
    <t>78967 Annette Isle</t>
  </si>
  <si>
    <t>Marcusstad</t>
  </si>
  <si>
    <t>8463 Harris Field</t>
  </si>
  <si>
    <t>Patrickchester</t>
  </si>
  <si>
    <t>nbrowning8965@gmail.com</t>
  </si>
  <si>
    <t>87119 Turner Tunnel</t>
  </si>
  <si>
    <t>789 Ashley Crest Apt. 766</t>
  </si>
  <si>
    <t>Huynhview</t>
  </si>
  <si>
    <t>portiz3541@yahoo.com</t>
  </si>
  <si>
    <t>2280 Michael Roads Suite 442</t>
  </si>
  <si>
    <t>352 Anthony Estate Suite 098</t>
  </si>
  <si>
    <t>17945054@yahoo.com</t>
  </si>
  <si>
    <t>267 Jerry Well</t>
  </si>
  <si>
    <t>Bethfurt</t>
  </si>
  <si>
    <t>196 Taylor Lodge</t>
  </si>
  <si>
    <t>Port Candice</t>
  </si>
  <si>
    <t>bball686@hotmail.com</t>
  </si>
  <si>
    <t>1636 Tracy Ranch Apt. 662</t>
  </si>
  <si>
    <t>East Heather</t>
  </si>
  <si>
    <t>816 Anita Forges Apt. 912</t>
  </si>
  <si>
    <t>Murraybury</t>
  </si>
  <si>
    <t>nlove9303@yahoo.com</t>
  </si>
  <si>
    <t>550 Ramos Rapids</t>
  </si>
  <si>
    <t>604 Neal Valley</t>
  </si>
  <si>
    <t>West Johnhaven</t>
  </si>
  <si>
    <t>4816601@yahoo.com</t>
  </si>
  <si>
    <t>03075 Joshua Island</t>
  </si>
  <si>
    <t>105 Lisa Flats Suite 211</t>
  </si>
  <si>
    <t>Lake Danielfort</t>
  </si>
  <si>
    <t>949031065@yahoo.com</t>
  </si>
  <si>
    <t>80897 Danny Turnpike</t>
  </si>
  <si>
    <t>857 Wu Knolls Suite 582</t>
  </si>
  <si>
    <t>croman7026@gmail.com</t>
  </si>
  <si>
    <t>8116 Alisha Isle Apt. 590</t>
  </si>
  <si>
    <t>South Julia</t>
  </si>
  <si>
    <t>948 Sherry Ridge</t>
  </si>
  <si>
    <t>Andresville</t>
  </si>
  <si>
    <t>ksullivan210@gmail.com</t>
  </si>
  <si>
    <t>97158 Hernandez Bypass Apt. 567</t>
  </si>
  <si>
    <t>Lake Mary</t>
  </si>
  <si>
    <t>601 Chad Forks</t>
  </si>
  <si>
    <t>Tylerfort</t>
  </si>
  <si>
    <t>tblackwell232@gmail.com</t>
  </si>
  <si>
    <t>57492 Vicki Mountain</t>
  </si>
  <si>
    <t>North Stephanie</t>
  </si>
  <si>
    <t>151 Ryan Parkways Apt. 682</t>
  </si>
  <si>
    <t>Stephenhaven</t>
  </si>
  <si>
    <t>shuang8783@gmail.com</t>
  </si>
  <si>
    <t>74320 Hernandez Pass Apt. 750</t>
  </si>
  <si>
    <t>New Devinview</t>
  </si>
  <si>
    <t>619 Jose Ford Suite 800</t>
  </si>
  <si>
    <t>kdavis048@hotmail.com</t>
  </si>
  <si>
    <t>9759 Daniel Crossroad</t>
  </si>
  <si>
    <t>9838 Erica Curve</t>
  </si>
  <si>
    <t>abowen253@gmail.com</t>
  </si>
  <si>
    <t>12869 Shields Villages</t>
  </si>
  <si>
    <t>New Felicia</t>
  </si>
  <si>
    <t>578 Wilson Drive Suite 174</t>
  </si>
  <si>
    <t>East Russellmouth</t>
  </si>
  <si>
    <t>wsimmons1388@gmail.com</t>
  </si>
  <si>
    <t>2377 Jamie Orchard</t>
  </si>
  <si>
    <t>70347 Ramirez Square Suite 117</t>
  </si>
  <si>
    <t>East Aprilfurt</t>
  </si>
  <si>
    <t>78671838@yahoo.com</t>
  </si>
  <si>
    <t>422 Robert Meadow</t>
  </si>
  <si>
    <t>South Sarah</t>
  </si>
  <si>
    <t>45684 Peterson Forks Apt. 626</t>
  </si>
  <si>
    <t>Veronicaborough</t>
  </si>
  <si>
    <t>amiller484@hotmail.com</t>
  </si>
  <si>
    <t>516 Brown Branch</t>
  </si>
  <si>
    <t>Underwoodhaven</t>
  </si>
  <si>
    <t>3847 Martinez Extensions</t>
  </si>
  <si>
    <t>1074093@gmail.com</t>
  </si>
  <si>
    <t>30981 Kyle River</t>
  </si>
  <si>
    <t>316 Hicks Cove Apt. 832</t>
  </si>
  <si>
    <t>dpearson5194@yahoo.com</t>
  </si>
  <si>
    <t>2640 Jo Plains</t>
  </si>
  <si>
    <t>Hendersonville</t>
  </si>
  <si>
    <t>4914 Lopez Shores</t>
  </si>
  <si>
    <t>East Paulview</t>
  </si>
  <si>
    <t>6214799@gmail.com</t>
  </si>
  <si>
    <t>5456 Mary Forge</t>
  </si>
  <si>
    <t>Gregoryshire</t>
  </si>
  <si>
    <t>930 Virginia Causeway Suite 332</t>
  </si>
  <si>
    <t>bellis93@hotmail.com</t>
  </si>
  <si>
    <t>9264 Donald Prairie</t>
  </si>
  <si>
    <t>Oconnortown</t>
  </si>
  <si>
    <t>120 Cooper Point Suite 921</t>
  </si>
  <si>
    <t>Birdberg</t>
  </si>
  <si>
    <t>zcrane3117@gmail.com</t>
  </si>
  <si>
    <t>7306 Travis Tunnel Apt. 406</t>
  </si>
  <si>
    <t>Port Scottmouth</t>
  </si>
  <si>
    <t>53114 Makayla Loaf</t>
  </si>
  <si>
    <t>Reynoldschester</t>
  </si>
  <si>
    <t>ddorsey3705@yahoo.com</t>
  </si>
  <si>
    <t>11012 Michael Viaduct</t>
  </si>
  <si>
    <t>Haleyside</t>
  </si>
  <si>
    <t>022 Barry Port</t>
  </si>
  <si>
    <t>Alexandertown</t>
  </si>
  <si>
    <t>854809402@gmail.com</t>
  </si>
  <si>
    <t>16991 Griffin Avenue Apt. 785</t>
  </si>
  <si>
    <t>East Lisafurt</t>
  </si>
  <si>
    <t>25410 Jeremy Radial Suite 746</t>
  </si>
  <si>
    <t>Joannaland</t>
  </si>
  <si>
    <t>cperez0446@hotmail.com</t>
  </si>
  <si>
    <t>67762 West Haven</t>
  </si>
  <si>
    <t>West Lawrenceton</t>
  </si>
  <si>
    <t>77256 Glen Forge</t>
  </si>
  <si>
    <t>Port Kevinfurt</t>
  </si>
  <si>
    <t>pcook780@gmail.com</t>
  </si>
  <si>
    <t>06568 Theresa Springs</t>
  </si>
  <si>
    <t>New Katherine</t>
  </si>
  <si>
    <t>33611 Davis Forge Apt. 502</t>
  </si>
  <si>
    <t>Michelleshire</t>
  </si>
  <si>
    <t>mharper323@gmail.com</t>
  </si>
  <si>
    <t>514 Moreno Hollow Suite 523</t>
  </si>
  <si>
    <t>Stevenburgh</t>
  </si>
  <si>
    <t>4780 Michael Burg</t>
  </si>
  <si>
    <t>North William</t>
  </si>
  <si>
    <t>81130596@hotmail.com</t>
  </si>
  <si>
    <t>525 Lisa Place</t>
  </si>
  <si>
    <t>North Amandaside</t>
  </si>
  <si>
    <t>351 Reynolds Forge Apt. 168</t>
  </si>
  <si>
    <t>Loribury</t>
  </si>
  <si>
    <t>mrogers9986@hotmail.com</t>
  </si>
  <si>
    <t>309 Haas Club</t>
  </si>
  <si>
    <t>West Matthewport</t>
  </si>
  <si>
    <t>18335 Evans Extensions Apt. 568</t>
  </si>
  <si>
    <t>Jillchester</t>
  </si>
  <si>
    <t>jzamora20@yahoo.com</t>
  </si>
  <si>
    <t>47920 Tran Green Suite 909</t>
  </si>
  <si>
    <t>Port Vanessabury</t>
  </si>
  <si>
    <t>6658 Jones Forges Apt. 839</t>
  </si>
  <si>
    <t>North Sheena</t>
  </si>
  <si>
    <t>179904444@hotmail.com</t>
  </si>
  <si>
    <t>4995 Luis Ferry Suite 886</t>
  </si>
  <si>
    <t>East Jacobbury</t>
  </si>
  <si>
    <t>52740 Maria Centers</t>
  </si>
  <si>
    <t>Mayerberg</t>
  </si>
  <si>
    <t>6013917@gmail.com</t>
  </si>
  <si>
    <t>49780 Ashley Mills Apt. 967</t>
  </si>
  <si>
    <t>Snowland</t>
  </si>
  <si>
    <t>5667 Owens Mountain Suite 627</t>
  </si>
  <si>
    <t>Lake Veronica</t>
  </si>
  <si>
    <t>2835539@yahoo.com</t>
  </si>
  <si>
    <t>033 Thomas Corners</t>
  </si>
  <si>
    <t>North Jerry</t>
  </si>
  <si>
    <t>24262 Jessica Manors Apt. 445</t>
  </si>
  <si>
    <t>West Anthony</t>
  </si>
  <si>
    <t>361925561@yahoo.com</t>
  </si>
  <si>
    <t>50894 Julie Fort</t>
  </si>
  <si>
    <t>West Keith</t>
  </si>
  <si>
    <t>850 Lee Shore</t>
  </si>
  <si>
    <t>New Christopher</t>
  </si>
  <si>
    <t>jcarter3887@yahoo.com</t>
  </si>
  <si>
    <t>187 Erika Field Suite 145</t>
  </si>
  <si>
    <t>Micheleland</t>
  </si>
  <si>
    <t>35844 Nicole Centers</t>
  </si>
  <si>
    <t>krichards589@gmail.com</t>
  </si>
  <si>
    <t>93722 Morgan Estates Suite 027</t>
  </si>
  <si>
    <t>Sanfordbury</t>
  </si>
  <si>
    <t>958 Reed Orchard Apt. 616</t>
  </si>
  <si>
    <t>Ramirezland</t>
  </si>
  <si>
    <t>04954143@yahoo.com</t>
  </si>
  <si>
    <t>5548 Miguel Heights</t>
  </si>
  <si>
    <t>Lake Lindsayview</t>
  </si>
  <si>
    <t>4293 Angela Ways Apt. 577</t>
  </si>
  <si>
    <t>dmurray335@hotmail.com</t>
  </si>
  <si>
    <t>729 Jennifer Valley</t>
  </si>
  <si>
    <t>Bradshawton</t>
  </si>
  <si>
    <t>8441 Gonzalez Views</t>
  </si>
  <si>
    <t>Nicholestad</t>
  </si>
  <si>
    <t>ddavis6713@gmail.com</t>
  </si>
  <si>
    <t>14180 Bradley Ford Suite 674</t>
  </si>
  <si>
    <t>South Georgeton</t>
  </si>
  <si>
    <t>5518 Richards Forge</t>
  </si>
  <si>
    <t>Brianport</t>
  </si>
  <si>
    <t>smontoya529@gmail.com</t>
  </si>
  <si>
    <t>23465 Paula Unions</t>
  </si>
  <si>
    <t>Lorifurt</t>
  </si>
  <si>
    <t>89168 Austin Road Suite 317</t>
  </si>
  <si>
    <t>Lake Jeremyshire</t>
  </si>
  <si>
    <t>961101607@yahoo.com</t>
  </si>
  <si>
    <t>83330 Robert Isle Apt. 513</t>
  </si>
  <si>
    <t>South Tyler</t>
  </si>
  <si>
    <t>44274 Simmons Skyway</t>
  </si>
  <si>
    <t>Lake Johnfurt</t>
  </si>
  <si>
    <t>kramos6285@gmail.com</t>
  </si>
  <si>
    <t>8632 Harrell Coves Apt. 985</t>
  </si>
  <si>
    <t>Mollyfort</t>
  </si>
  <si>
    <t>2986 Perez Rapids</t>
  </si>
  <si>
    <t>Riosport</t>
  </si>
  <si>
    <t>mreynolds6778@hotmail.com</t>
  </si>
  <si>
    <t>1534 Wade Motorway Apt. 558</t>
  </si>
  <si>
    <t>South Pattyport</t>
  </si>
  <si>
    <t>029 Raymond Station Apt. 145</t>
  </si>
  <si>
    <t>New Jennifer</t>
  </si>
  <si>
    <t>scollins2361@hotmail.com</t>
  </si>
  <si>
    <t>148 Bowman Passage Suite 034</t>
  </si>
  <si>
    <t>North Tinaside</t>
  </si>
  <si>
    <t>8816 Branch Stream</t>
  </si>
  <si>
    <t>North Andrea</t>
  </si>
  <si>
    <t>565082694@hotmail.com</t>
  </si>
  <si>
    <t>846 William Alley Apt. 835</t>
  </si>
  <si>
    <t>East Lauriefort</t>
  </si>
  <si>
    <t>49429 Logan Spurs</t>
  </si>
  <si>
    <t>Changfurt</t>
  </si>
  <si>
    <t>nmoreno72@yahoo.com</t>
  </si>
  <si>
    <t>110 Justin Road</t>
  </si>
  <si>
    <t>New Elizabethmouth</t>
  </si>
  <si>
    <t>3511 Charles Square</t>
  </si>
  <si>
    <t>Joannamouth</t>
  </si>
  <si>
    <t>7920554@hotmail.com</t>
  </si>
  <si>
    <t>504 Mary Brook Suite 449</t>
  </si>
  <si>
    <t>Cooperville</t>
  </si>
  <si>
    <t>5328 John Isle</t>
  </si>
  <si>
    <t>South Jamesborough</t>
  </si>
  <si>
    <t>bjones544@gmail.com</t>
  </si>
  <si>
    <t>23298 Allison Coves Suite 676</t>
  </si>
  <si>
    <t>Lake Evan</t>
  </si>
  <si>
    <t>4585 Tiffany Bypass Apt. 168</t>
  </si>
  <si>
    <t>West Vickistad</t>
  </si>
  <si>
    <t>dleonard668@yahoo.com</t>
  </si>
  <si>
    <t>0035 Thomas Plaza</t>
  </si>
  <si>
    <t>Murphyview</t>
  </si>
  <si>
    <t>399 Kenneth Dale</t>
  </si>
  <si>
    <t>Waynechester</t>
  </si>
  <si>
    <t>mbird112@hotmail.com</t>
  </si>
  <si>
    <t>553 Bobby Inlet</t>
  </si>
  <si>
    <t>Lake Catherinebury</t>
  </si>
  <si>
    <t>0727 Moore Station</t>
  </si>
  <si>
    <t>East Jessicaville</t>
  </si>
  <si>
    <t>lfrazier586@hotmail.com</t>
  </si>
  <si>
    <t>935 King Road Suite 780</t>
  </si>
  <si>
    <t>Pinedaland</t>
  </si>
  <si>
    <t>41846 Williams Row Apt. 127</t>
  </si>
  <si>
    <t>Lindseybury</t>
  </si>
  <si>
    <t>erich794@gmail.com</t>
  </si>
  <si>
    <t>339 Gill Tunnel Apt. 591</t>
  </si>
  <si>
    <t>Wilsonside</t>
  </si>
  <si>
    <t>95400 Kathryn Trail Apt. 779</t>
  </si>
  <si>
    <t>nharrison48@yahoo.com</t>
  </si>
  <si>
    <t>778 Jon Rue</t>
  </si>
  <si>
    <t>West Aaronfort</t>
  </si>
  <si>
    <t>024 Franco Unions</t>
  </si>
  <si>
    <t>Fredside</t>
  </si>
  <si>
    <t>mmiller0479@yahoo.com</t>
  </si>
  <si>
    <t>5418 Jones Track Suite 449</t>
  </si>
  <si>
    <t>Theresaville</t>
  </si>
  <si>
    <t>43810 Melton Neck Apt. 367</t>
  </si>
  <si>
    <t>pwyatt6062@gmail.com</t>
  </si>
  <si>
    <t>9361 Skinner Glen</t>
  </si>
  <si>
    <t>Port Theresamouth</t>
  </si>
  <si>
    <t>394 Carney Wall</t>
  </si>
  <si>
    <t>Lake Briannaport</t>
  </si>
  <si>
    <t>rmclean04@yahoo.com</t>
  </si>
  <si>
    <t>09766 Floyd Club</t>
  </si>
  <si>
    <t>South Jeremiah</t>
  </si>
  <si>
    <t>213 Johnson Spurs Apt. 901</t>
  </si>
  <si>
    <t>South Tracyview</t>
  </si>
  <si>
    <t>2147889@gmail.com</t>
  </si>
  <si>
    <t>187 Angela Park</t>
  </si>
  <si>
    <t>09095 Matthew Plain Suite 858</t>
  </si>
  <si>
    <t>Stantonville</t>
  </si>
  <si>
    <t>rsanchez8243@yahoo.com</t>
  </si>
  <si>
    <t>99193 Shelton Plain Apt. 746</t>
  </si>
  <si>
    <t>Kimberlybury</t>
  </si>
  <si>
    <t>4610 Jay Falls</t>
  </si>
  <si>
    <t>mheath315@gmail.com</t>
  </si>
  <si>
    <t>2787 Karen Radial</t>
  </si>
  <si>
    <t>Hensleyview</t>
  </si>
  <si>
    <t>2966 James Points Suite 396</t>
  </si>
  <si>
    <t>South Kristin</t>
  </si>
  <si>
    <t>17803784@hotmail.com</t>
  </si>
  <si>
    <t>998 Natalie Squares Apt. 067</t>
  </si>
  <si>
    <t>9338 Scott Street Suite 451</t>
  </si>
  <si>
    <t>West Laurie</t>
  </si>
  <si>
    <t>djenkins90@gmail.com</t>
  </si>
  <si>
    <t>33764 Perez Ports Suite 537</t>
  </si>
  <si>
    <t>Garzashire</t>
  </si>
  <si>
    <t>161 Reed Parkway Apt. 600</t>
  </si>
  <si>
    <t>kjones78@gmail.com</t>
  </si>
  <si>
    <t>6759 Tanya Track Suite 271</t>
  </si>
  <si>
    <t>Port Natashahaven</t>
  </si>
  <si>
    <t>6871 Cruz Court</t>
  </si>
  <si>
    <t>0997809@gmail.com</t>
  </si>
  <si>
    <t>856 Bailey Manors</t>
  </si>
  <si>
    <t>East Antonio</t>
  </si>
  <si>
    <t>751 Anthony Landing</t>
  </si>
  <si>
    <t>West Michaelberg</t>
  </si>
  <si>
    <t>bnguyen65@yahoo.com</t>
  </si>
  <si>
    <t>8598 Amanda Drive Suite 772</t>
  </si>
  <si>
    <t>Jeffreyshire</t>
  </si>
  <si>
    <t>378 Sarah Streets Apt. 775</t>
  </si>
  <si>
    <t>North Alexander</t>
  </si>
  <si>
    <t>mmarquez750@hotmail.com</t>
  </si>
  <si>
    <t>259 Hodges Spur Apt. 728</t>
  </si>
  <si>
    <t>Nathanport</t>
  </si>
  <si>
    <t>0111 Sarah Loop</t>
  </si>
  <si>
    <t>West Terri</t>
  </si>
  <si>
    <t>mhughes25@yahoo.com</t>
  </si>
  <si>
    <t>770 Aaron Key Apt. 292</t>
  </si>
  <si>
    <t>86333 Michael Mills</t>
  </si>
  <si>
    <t>Sherylhaven</t>
  </si>
  <si>
    <t>207516460@hotmail.com</t>
  </si>
  <si>
    <t>108 Matthew Street</t>
  </si>
  <si>
    <t>Chungstad</t>
  </si>
  <si>
    <t>299 Debra Dale</t>
  </si>
  <si>
    <t>Port Christopher</t>
  </si>
  <si>
    <t>8345770@hotmail.com</t>
  </si>
  <si>
    <t>13958 Scott Roads</t>
  </si>
  <si>
    <t>South Christineville</t>
  </si>
  <si>
    <t>933 Hendricks Square Apt. 786</t>
  </si>
  <si>
    <t>jstokes262@hotmail.com</t>
  </si>
  <si>
    <t>360 Sandra Coves Suite 304</t>
  </si>
  <si>
    <t>Mathewland</t>
  </si>
  <si>
    <t>2098 Romero Village</t>
  </si>
  <si>
    <t>Dawnmouth</t>
  </si>
  <si>
    <t>lbell6724@hotmail.com</t>
  </si>
  <si>
    <t>1323 Graves Coves</t>
  </si>
  <si>
    <t>New Jordanberg</t>
  </si>
  <si>
    <t>296 Brian Mills</t>
  </si>
  <si>
    <t>North Joshuashire</t>
  </si>
  <si>
    <t>vhayes8340@yahoo.com</t>
  </si>
  <si>
    <t>1432 Nash Throughway</t>
  </si>
  <si>
    <t>East Ronaldchester</t>
  </si>
  <si>
    <t>487 Richard Spring Suite 936</t>
  </si>
  <si>
    <t>kbraun9219@yahoo.com</t>
  </si>
  <si>
    <t>782 Pitts Parkway Apt. 297</t>
  </si>
  <si>
    <t>Lake Matthewfort</t>
  </si>
  <si>
    <t>54344 Olsen Hills Apt. 452</t>
  </si>
  <si>
    <t>New Reginaland</t>
  </si>
  <si>
    <t>mcampos22@hotmail.com</t>
  </si>
  <si>
    <t>7007 Julie Trail</t>
  </si>
  <si>
    <t>Joymouth</t>
  </si>
  <si>
    <t>5825 Khan Vista</t>
  </si>
  <si>
    <t>vgutierrez3946@gmail.com</t>
  </si>
  <si>
    <t>83110 Shelton Lakes Suite 372</t>
  </si>
  <si>
    <t>Martinezbury</t>
  </si>
  <si>
    <t>376 Jeffrey Cape Apt. 652</t>
  </si>
  <si>
    <t>East Tracyville</t>
  </si>
  <si>
    <t>2317959@hotmail.com</t>
  </si>
  <si>
    <t>55669 Cardenas Plains Apt. 198</t>
  </si>
  <si>
    <t>790 Bender Ridges Suite 441</t>
  </si>
  <si>
    <t>Ibarramouth</t>
  </si>
  <si>
    <t>jpeterson314@yahoo.com</t>
  </si>
  <si>
    <t>44452 Jeffrey Orchard Apt. 902</t>
  </si>
  <si>
    <t>North Edward</t>
  </si>
  <si>
    <t>4740 Emily Parks</t>
  </si>
  <si>
    <t>Port Rachel</t>
  </si>
  <si>
    <t>mponce228@gmail.com</t>
  </si>
  <si>
    <t>90395 Andrea Mission Suite 183</t>
  </si>
  <si>
    <t>Davisland</t>
  </si>
  <si>
    <t>33969 Young Throughway</t>
  </si>
  <si>
    <t>West Danielberg</t>
  </si>
  <si>
    <t>03446746@yahoo.com</t>
  </si>
  <si>
    <t>9416 Sherry Radial</t>
  </si>
  <si>
    <t>Mcgeefort</t>
  </si>
  <si>
    <t>23715 Meyer Union Suite 569</t>
  </si>
  <si>
    <t>Patriciaberg</t>
  </si>
  <si>
    <t>wlewis642@gmail.com</t>
  </si>
  <si>
    <t>0152 Betty Forge</t>
  </si>
  <si>
    <t>Lake Douglas</t>
  </si>
  <si>
    <t>75723 Dawson Spring Suite 845</t>
  </si>
  <si>
    <t>North Jamiefurt</t>
  </si>
  <si>
    <t>csanchez480@yahoo.com</t>
  </si>
  <si>
    <t>98557 Joseph Wall Suite 639</t>
  </si>
  <si>
    <t>Perezside</t>
  </si>
  <si>
    <t>29586 Robertson Burg</t>
  </si>
  <si>
    <t>Nataliehaven</t>
  </si>
  <si>
    <t>7663648@hotmail.com</t>
  </si>
  <si>
    <t>5637 Lewis Run Suite 159</t>
  </si>
  <si>
    <t>Englishberg</t>
  </si>
  <si>
    <t>099 Ana Circle</t>
  </si>
  <si>
    <t>smorton28@yahoo.com</t>
  </si>
  <si>
    <t>459 Derek Prairie</t>
  </si>
  <si>
    <t>Sharonberg</t>
  </si>
  <si>
    <t>78220 Williams Brook Suite 917</t>
  </si>
  <si>
    <t>Carlosview</t>
  </si>
  <si>
    <t>wknox4417@gmail.com</t>
  </si>
  <si>
    <t>035 Jessica Lock</t>
  </si>
  <si>
    <t>Gomezville</t>
  </si>
  <si>
    <t>9930 Peter Junctions</t>
  </si>
  <si>
    <t>North Gina</t>
  </si>
  <si>
    <t>jsmith9419@gmail.com</t>
  </si>
  <si>
    <t>698 Elizabeth Green</t>
  </si>
  <si>
    <t>Port Isaac</t>
  </si>
  <si>
    <t>7419 Walter Green</t>
  </si>
  <si>
    <t>Port Lisa</t>
  </si>
  <si>
    <t>mmartinez4784@gmail.com</t>
  </si>
  <si>
    <t>1745 Bowman Turnpike Suite 344</t>
  </si>
  <si>
    <t>96482 Hamilton Parkway</t>
  </si>
  <si>
    <t>Berryhaven</t>
  </si>
  <si>
    <t>cproctor01@yahoo.com</t>
  </si>
  <si>
    <t>52472 Peck Road</t>
  </si>
  <si>
    <t>Wilsonton</t>
  </si>
  <si>
    <t>3210 Robinson Plaza</t>
  </si>
  <si>
    <t>North Angelachester</t>
  </si>
  <si>
    <t>19763163@gmail.com</t>
  </si>
  <si>
    <t>303 Lawson Square</t>
  </si>
  <si>
    <t>Lake Marieside</t>
  </si>
  <si>
    <t>57248 Reid Island</t>
  </si>
  <si>
    <t>East Omar</t>
  </si>
  <si>
    <t>86138054@yahoo.com</t>
  </si>
  <si>
    <t>8399 Tracy Islands</t>
  </si>
  <si>
    <t>West Timothy</t>
  </si>
  <si>
    <t>536 Christian Estate Apt. 365</t>
  </si>
  <si>
    <t>North Ernestberg</t>
  </si>
  <si>
    <t>rgriffin6634@yahoo.com</t>
  </si>
  <si>
    <t>646 Ryan Spur Suite 868</t>
  </si>
  <si>
    <t>South Cameron</t>
  </si>
  <si>
    <t>66659 Richardson Pine</t>
  </si>
  <si>
    <t>Williamsmouth</t>
  </si>
  <si>
    <t>tmontes06@yahoo.com</t>
  </si>
  <si>
    <t>55121 Trujillo Courts</t>
  </si>
  <si>
    <t>5557 Brian Turnpike</t>
  </si>
  <si>
    <t>Susantown</t>
  </si>
  <si>
    <t>cparsons46@hotmail.com</t>
  </si>
  <si>
    <t>937 Karen Plain Apt. 593</t>
  </si>
  <si>
    <t>New Matthew</t>
  </si>
  <si>
    <t>478 Mckinney Motorway Apt. 446</t>
  </si>
  <si>
    <t>Valerieport</t>
  </si>
  <si>
    <t>2506649@yahoo.com</t>
  </si>
  <si>
    <t>497 Corey Ramp</t>
  </si>
  <si>
    <t>Walkerbury</t>
  </si>
  <si>
    <t>234 Joshua Club Apt. 090</t>
  </si>
  <si>
    <t>South Beverlymouth</t>
  </si>
  <si>
    <t>aavila2003@gmail.com</t>
  </si>
  <si>
    <t>92856 Marie Plains</t>
  </si>
  <si>
    <t>77549 Richmond Junctions Suite 338</t>
  </si>
  <si>
    <t>Curtisside</t>
  </si>
  <si>
    <t>irobertson7520@hotmail.com</t>
  </si>
  <si>
    <t>426 Wagner Motorway Apt. 783</t>
  </si>
  <si>
    <t>Shawnside</t>
  </si>
  <si>
    <t>41571 Denise Landing</t>
  </si>
  <si>
    <t>jduran38@yahoo.com</t>
  </si>
  <si>
    <t>582 Alexander Junction Suite 152</t>
  </si>
  <si>
    <t>West Heatherview</t>
  </si>
  <si>
    <t>720 Dennis Glens</t>
  </si>
  <si>
    <t>New Codyborough</t>
  </si>
  <si>
    <t>mthompson0614@gmail.com</t>
  </si>
  <si>
    <t>17331 Cannon Motorway Suite 387</t>
  </si>
  <si>
    <t>Gibsonburgh</t>
  </si>
  <si>
    <t>835 David Corners</t>
  </si>
  <si>
    <t>jbass4401@yahoo.com</t>
  </si>
  <si>
    <t>0542 Dustin Corner Apt. 854</t>
  </si>
  <si>
    <t>2172 Laura Point</t>
  </si>
  <si>
    <t>wpeterson0461@hotmail.com</t>
  </si>
  <si>
    <t>2721 Hayes Port Apt. 681</t>
  </si>
  <si>
    <t>Phillipshaven</t>
  </si>
  <si>
    <t>77354 Smith Extension Apt. 574</t>
  </si>
  <si>
    <t>Kimberlyside</t>
  </si>
  <si>
    <t>msanders694@gmail.com</t>
  </si>
  <si>
    <t>58951 Pham Plains Apt. 023</t>
  </si>
  <si>
    <t>88978 Chen Forge</t>
  </si>
  <si>
    <t>Seanfort</t>
  </si>
  <si>
    <t>jmiranda02@yahoo.com</t>
  </si>
  <si>
    <t>4857 Taylor Spurs Apt. 123</t>
  </si>
  <si>
    <t>Randolphshire</t>
  </si>
  <si>
    <t>0568 Joseph Square Apt. 044</t>
  </si>
  <si>
    <t>Jamesberg</t>
  </si>
  <si>
    <t>15731528@hotmail.com</t>
  </si>
  <si>
    <t>8891 Estrada Mall</t>
  </si>
  <si>
    <t>Courtneyville</t>
  </si>
  <si>
    <t>26791 Banks Dam</t>
  </si>
  <si>
    <t>Lake Rickyborough</t>
  </si>
  <si>
    <t>mmaldonado77@yahoo.com</t>
  </si>
  <si>
    <t>08925 Williams Points</t>
  </si>
  <si>
    <t>Port Rickyborough</t>
  </si>
  <si>
    <t>195 Richard Row</t>
  </si>
  <si>
    <t>Franklinshire</t>
  </si>
  <si>
    <t>jlove515@hotmail.com</t>
  </si>
  <si>
    <t>8028 Gonzales Parks Apt. 892</t>
  </si>
  <si>
    <t>Brianborough</t>
  </si>
  <si>
    <t>752 Pamela Square</t>
  </si>
  <si>
    <t>82949588@gmail.com</t>
  </si>
  <si>
    <t>15975 Debra Skyway Suite 800</t>
  </si>
  <si>
    <t>West Hollymouth</t>
  </si>
  <si>
    <t>4431 Lopez Light Apt. 892</t>
  </si>
  <si>
    <t>East Shariburgh</t>
  </si>
  <si>
    <t>cbarber2784@hotmail.com</t>
  </si>
  <si>
    <t>73145 Hernandez Lakes</t>
  </si>
  <si>
    <t>East Annette</t>
  </si>
  <si>
    <t>35764 Flowers Rapids</t>
  </si>
  <si>
    <t>ckoch1969@gmail.com</t>
  </si>
  <si>
    <t>34233 Amanda Manor</t>
  </si>
  <si>
    <t>Port Stephen</t>
  </si>
  <si>
    <t>0855 Alyssa Turnpike Suite 881</t>
  </si>
  <si>
    <t>0944277@gmail.com</t>
  </si>
  <si>
    <t>7282 Saunders Station</t>
  </si>
  <si>
    <t>Carlastad</t>
  </si>
  <si>
    <t>4274 Williams Island</t>
  </si>
  <si>
    <t>Port Candace</t>
  </si>
  <si>
    <t>arush765@gmail.com</t>
  </si>
  <si>
    <t>37764 Lee Trafficway Suite 764</t>
  </si>
  <si>
    <t>3263 Colleen Rue Apt. 536</t>
  </si>
  <si>
    <t>East Lauraville</t>
  </si>
  <si>
    <t>joconnor5564@gmail.com</t>
  </si>
  <si>
    <t>53949 Brian Plaza Apt. 162</t>
  </si>
  <si>
    <t>Billyview</t>
  </si>
  <si>
    <t>0068 House Mountain Apt. 551</t>
  </si>
  <si>
    <t>North Jenniferhaven</t>
  </si>
  <si>
    <t>6937335@hotmail.com</t>
  </si>
  <si>
    <t>22277 Reed Mission</t>
  </si>
  <si>
    <t>New Alexandra</t>
  </si>
  <si>
    <t>781 David Light</t>
  </si>
  <si>
    <t>eharris96@yahoo.com</t>
  </si>
  <si>
    <t>3051 Mitchell Neck</t>
  </si>
  <si>
    <t>Haydenbury</t>
  </si>
  <si>
    <t>800 Douglas Square</t>
  </si>
  <si>
    <t>Gonzalezville</t>
  </si>
  <si>
    <t>jwest858@yahoo.com</t>
  </si>
  <si>
    <t>816 Hernandez Park</t>
  </si>
  <si>
    <t>Thomasfort</t>
  </si>
  <si>
    <t>0051 Wilson Squares</t>
  </si>
  <si>
    <t>West Matthewmouth</t>
  </si>
  <si>
    <t>212803635@yahoo.com</t>
  </si>
  <si>
    <t>697 Edwards Passage</t>
  </si>
  <si>
    <t>460 Gibson Squares</t>
  </si>
  <si>
    <t>North Michele</t>
  </si>
  <si>
    <t>9713968@hotmail.com</t>
  </si>
  <si>
    <t>16438 Tran Well Apt. 165</t>
  </si>
  <si>
    <t>Wrightside</t>
  </si>
  <si>
    <t>33543 Bailey Pine</t>
  </si>
  <si>
    <t>Wilkinsonside</t>
  </si>
  <si>
    <t>609085053@hotmail.com</t>
  </si>
  <si>
    <t>8162 Reid Walk</t>
  </si>
  <si>
    <t>Port Aaronchester</t>
  </si>
  <si>
    <t>187 Linda Hill Apt. 551</t>
  </si>
  <si>
    <t>Port Johnberg</t>
  </si>
  <si>
    <t>074172183@gmail.com</t>
  </si>
  <si>
    <t>99399 Ashley Street Apt. 714</t>
  </si>
  <si>
    <t>49957 John Route</t>
  </si>
  <si>
    <t>Lucasfurt</t>
  </si>
  <si>
    <t>tpatton58@gmail.com</t>
  </si>
  <si>
    <t>105 Williams Ports Apt. 962</t>
  </si>
  <si>
    <t>West Jeffreyfurt</t>
  </si>
  <si>
    <t>456 Atkins Ville Apt. 611</t>
  </si>
  <si>
    <t>South Josefort</t>
  </si>
  <si>
    <t>rsellers138@hotmail.com</t>
  </si>
  <si>
    <t>380 Page Mountain</t>
  </si>
  <si>
    <t>Mcdonaldland</t>
  </si>
  <si>
    <t>58317 Williamson Coves Apt. 436</t>
  </si>
  <si>
    <t>dprice6366@hotmail.com</t>
  </si>
  <si>
    <t>044 Martin Corners Apt. 200</t>
  </si>
  <si>
    <t>Boothport</t>
  </si>
  <si>
    <t>03617 Janet Ranch Suite 980</t>
  </si>
  <si>
    <t>Morganton</t>
  </si>
  <si>
    <t>6600637@yahoo.com</t>
  </si>
  <si>
    <t>7178 Melissa Springs</t>
  </si>
  <si>
    <t>Meganbury</t>
  </si>
  <si>
    <t>8074 Christopher Coves Apt. 257</t>
  </si>
  <si>
    <t>Lambbury</t>
  </si>
  <si>
    <t>edudley360@hotmail.com</t>
  </si>
  <si>
    <t>775 Holland Hill</t>
  </si>
  <si>
    <t>Port Karinaland</t>
  </si>
  <si>
    <t>58346 Brett Overpass</t>
  </si>
  <si>
    <t>Lake Eric</t>
  </si>
  <si>
    <t>kochoa52@hotmail.com</t>
  </si>
  <si>
    <t>845 Katrina Ridge</t>
  </si>
  <si>
    <t>Port Jeremy</t>
  </si>
  <si>
    <t>1216 Gray Hills Suite 559</t>
  </si>
  <si>
    <t>West Saraville</t>
  </si>
  <si>
    <t>hford05@hotmail.com</t>
  </si>
  <si>
    <t>0040 Kevin Pike Suite 217</t>
  </si>
  <si>
    <t>South Tinaberg</t>
  </si>
  <si>
    <t>01850 Knox Pines</t>
  </si>
  <si>
    <t>Parkerchester</t>
  </si>
  <si>
    <t>gfrey375@hotmail.com</t>
  </si>
  <si>
    <t>4921 Nicole Forges</t>
  </si>
  <si>
    <t>North Sabrina</t>
  </si>
  <si>
    <t>7577 Burke Row</t>
  </si>
  <si>
    <t>jbeard244@gmail.com</t>
  </si>
  <si>
    <t>565 Bryant Ferry</t>
  </si>
  <si>
    <t>53345 Nelson Ports Apt. 103</t>
  </si>
  <si>
    <t>Port Sarastad</t>
  </si>
  <si>
    <t>mcastillo8944@gmail.com</t>
  </si>
  <si>
    <t>83739 Amber Ford</t>
  </si>
  <si>
    <t>Mendezbury</t>
  </si>
  <si>
    <t>92548 Rebecca Port</t>
  </si>
  <si>
    <t>Marcusport</t>
  </si>
  <si>
    <t>jalvarado8560@yahoo.com</t>
  </si>
  <si>
    <t>74238 Claudia Parkway Apt. 488</t>
  </si>
  <si>
    <t>Port Heidi</t>
  </si>
  <si>
    <t>4078 Amanda Highway Apt. 540</t>
  </si>
  <si>
    <t>Hollyburgh</t>
  </si>
  <si>
    <t>jstrong583@yahoo.com</t>
  </si>
  <si>
    <t>2103 Kevin Groves</t>
  </si>
  <si>
    <t>970 Caldwell Stravenue Apt. 045</t>
  </si>
  <si>
    <t>Lake Trevor</t>
  </si>
  <si>
    <t>ahoffman63@yahoo.com</t>
  </si>
  <si>
    <t>909 Waller Orchard Apt. 817</t>
  </si>
  <si>
    <t>Snowtown</t>
  </si>
  <si>
    <t>468 Turner View</t>
  </si>
  <si>
    <t>West Natashaside</t>
  </si>
  <si>
    <t>jsellers253@gmail.com</t>
  </si>
  <si>
    <t>991 Patrick Greens</t>
  </si>
  <si>
    <t>Port Dalechester</t>
  </si>
  <si>
    <t>02473 Stewart Path</t>
  </si>
  <si>
    <t>jellis420@gmail.com</t>
  </si>
  <si>
    <t>6890 April Ford</t>
  </si>
  <si>
    <t>Christopherhaven</t>
  </si>
  <si>
    <t>952 Sandra Highway Suite 247</t>
  </si>
  <si>
    <t>mhines351@yahoo.com</t>
  </si>
  <si>
    <t>94819 Patricia Light Apt. 726</t>
  </si>
  <si>
    <t>Ericbury</t>
  </si>
  <si>
    <t>92490 Craig Pass</t>
  </si>
  <si>
    <t>635563541@gmail.com</t>
  </si>
  <si>
    <t>55714 Lisa Squares</t>
  </si>
  <si>
    <t>West Catherinechester</t>
  </si>
  <si>
    <t>0503 Patricia Valley</t>
  </si>
  <si>
    <t>Walkerfort</t>
  </si>
  <si>
    <t>troberts6259@gmail.com</t>
  </si>
  <si>
    <t>6374 Rebecca Land</t>
  </si>
  <si>
    <t>North Luishaven</t>
  </si>
  <si>
    <t>9397 Graham Freeway</t>
  </si>
  <si>
    <t>brivera845@yahoo.com</t>
  </si>
  <si>
    <t>024 Debra Wall</t>
  </si>
  <si>
    <t>837 Hines Stream</t>
  </si>
  <si>
    <t>New Lorettamouth</t>
  </si>
  <si>
    <t>bcruz564@gmail.com</t>
  </si>
  <si>
    <t>9304 Mullen Walks Suite 467</t>
  </si>
  <si>
    <t>South Jimstad</t>
  </si>
  <si>
    <t>672 Kennedy Trail Suite 584</t>
  </si>
  <si>
    <t>mrodriguez1786@gmail.com</t>
  </si>
  <si>
    <t>37035 Pruitt Extensions</t>
  </si>
  <si>
    <t>Lake Susanside</t>
  </si>
  <si>
    <t>05115 Erin Trafficway</t>
  </si>
  <si>
    <t>New Brittney</t>
  </si>
  <si>
    <t>gtaylor6080@hotmail.com</t>
  </si>
  <si>
    <t>3865 Patrick Fall Apt. 093</t>
  </si>
  <si>
    <t>North Joel</t>
  </si>
  <si>
    <t>63051 Lopez Falls</t>
  </si>
  <si>
    <t>East Rachel</t>
  </si>
  <si>
    <t>jlowe08@yahoo.com</t>
  </si>
  <si>
    <t>810 Wiley Throughway Suite 969</t>
  </si>
  <si>
    <t>Smithstad</t>
  </si>
  <si>
    <t>2998 Christina Light Apt. 924</t>
  </si>
  <si>
    <t>Ballshire</t>
  </si>
  <si>
    <t>mmassey28@hotmail.com</t>
  </si>
  <si>
    <t>702 Michael Summit</t>
  </si>
  <si>
    <t>Port Suzanne</t>
  </si>
  <si>
    <t>5815 Rachel Islands</t>
  </si>
  <si>
    <t>East Nicole</t>
  </si>
  <si>
    <t>hholland145@gmail.com</t>
  </si>
  <si>
    <t>6282 Lisa Rapid</t>
  </si>
  <si>
    <t>9220 Alan Walk Suite 524</t>
  </si>
  <si>
    <t>Ramosburgh</t>
  </si>
  <si>
    <t>aortiz3163@gmail.com</t>
  </si>
  <si>
    <t>2257 Freeman Overpass</t>
  </si>
  <si>
    <t>02799 Charles Squares Suite 754</t>
  </si>
  <si>
    <t>South Rebeccaton</t>
  </si>
  <si>
    <t>rjackson92@yahoo.com</t>
  </si>
  <si>
    <t>59307 Ochoa Forge Apt. 177</t>
  </si>
  <si>
    <t>Jeffreyberg</t>
  </si>
  <si>
    <t>4883 Jose Hollow</t>
  </si>
  <si>
    <t>West Reginaldport</t>
  </si>
  <si>
    <t>vjacobs75@yahoo.com</t>
  </si>
  <si>
    <t>695 Anne Greens</t>
  </si>
  <si>
    <t>864 Gardner Squares</t>
  </si>
  <si>
    <t>Brownberg</t>
  </si>
  <si>
    <t>rhumphrey27@hotmail.com</t>
  </si>
  <si>
    <t>12075 Mckay Corner Suite 836</t>
  </si>
  <si>
    <t>8334 Christina Creek Apt. 759</t>
  </si>
  <si>
    <t>North Chase</t>
  </si>
  <si>
    <t>jjohnson66@yahoo.com</t>
  </si>
  <si>
    <t>8718 Smith Squares</t>
  </si>
  <si>
    <t>Camachoview</t>
  </si>
  <si>
    <t>581 Benton Passage</t>
  </si>
  <si>
    <t>North John</t>
  </si>
  <si>
    <t>ebradley13@hotmail.com</t>
  </si>
  <si>
    <t>18548 Heather Tunnel</t>
  </si>
  <si>
    <t>Port Jeffrey</t>
  </si>
  <si>
    <t>43852 Ruiz Centers Apt. 004</t>
  </si>
  <si>
    <t>New Marcusview</t>
  </si>
  <si>
    <t>60392150@yahoo.com</t>
  </si>
  <si>
    <t>916 Mcguire Circle Suite 117</t>
  </si>
  <si>
    <t>412 Wilson Prairie</t>
  </si>
  <si>
    <t>Teresastad</t>
  </si>
  <si>
    <t>walexander246@hotmail.com</t>
  </si>
  <si>
    <t>33963 Angela Crest</t>
  </si>
  <si>
    <t>54972 Gray Village Suite 852</t>
  </si>
  <si>
    <t>North Bonnieside</t>
  </si>
  <si>
    <t>7452586@yahoo.com</t>
  </si>
  <si>
    <t>359 Brittany Passage Suite 023</t>
  </si>
  <si>
    <t>Sandrachester</t>
  </si>
  <si>
    <t>08143 Tyler Points</t>
  </si>
  <si>
    <t>Stephaniefurt</t>
  </si>
  <si>
    <t>jmurphy41@yahoo.com</t>
  </si>
  <si>
    <t>7396 Bonnie Springs Suite 982</t>
  </si>
  <si>
    <t>Lake Robert</t>
  </si>
  <si>
    <t>12072 Fisher Points Suite 394</t>
  </si>
  <si>
    <t>Farrellchester</t>
  </si>
  <si>
    <t>ssnow63@gmail.com</t>
  </si>
  <si>
    <t>8429 Dominguez Drives Apt. 582</t>
  </si>
  <si>
    <t>North Stevenberg</t>
  </si>
  <si>
    <t>99738 Ray Centers Apt. 840</t>
  </si>
  <si>
    <t>South Samantha</t>
  </si>
  <si>
    <t>201387465@yahoo.com</t>
  </si>
  <si>
    <t>549 Michael Mills Suite 239</t>
  </si>
  <si>
    <t>West Sean</t>
  </si>
  <si>
    <t>2737 Anderson Points Apt. 639</t>
  </si>
  <si>
    <t>Bowmanmouth</t>
  </si>
  <si>
    <t>2432948@gmail.com</t>
  </si>
  <si>
    <t>747 Perkins Center Apt. 487</t>
  </si>
  <si>
    <t>Port Andreaborough</t>
  </si>
  <si>
    <t>454 Donald Plains Suite 818</t>
  </si>
  <si>
    <t>South Daniel</t>
  </si>
  <si>
    <t>lmd876@hotmail.com</t>
  </si>
  <si>
    <t>102 Bell Center</t>
  </si>
  <si>
    <t>Lake Gregoryview</t>
  </si>
  <si>
    <t>3870 Sims View Apt. 315</t>
  </si>
  <si>
    <t>Johnberg</t>
  </si>
  <si>
    <t>irobinson09@hotmail.com</t>
  </si>
  <si>
    <t>655 Willis Mill Suite 463</t>
  </si>
  <si>
    <t>North Johnmouth</t>
  </si>
  <si>
    <t>022 Linda Forges Apt. 570</t>
  </si>
  <si>
    <t>Jenniferfort</t>
  </si>
  <si>
    <t>4454532@hotmail.com</t>
  </si>
  <si>
    <t>860 Hart Mount</t>
  </si>
  <si>
    <t>Ebonyhaven</t>
  </si>
  <si>
    <t>4999 Daniel Highway</t>
  </si>
  <si>
    <t>North Blake</t>
  </si>
  <si>
    <t>scruz138@gmail.com</t>
  </si>
  <si>
    <t>387 Alexander Ranch</t>
  </si>
  <si>
    <t>3296 Harvey Crest</t>
  </si>
  <si>
    <t>Brentfurt</t>
  </si>
  <si>
    <t>mroy2648@gmail.com</t>
  </si>
  <si>
    <t>2150 Abigail Loaf</t>
  </si>
  <si>
    <t>90618 Jones Way</t>
  </si>
  <si>
    <t>Robersonport</t>
  </si>
  <si>
    <t>nramirez8553@hotmail.com</t>
  </si>
  <si>
    <t>3913 Mejia Dale Apt. 246</t>
  </si>
  <si>
    <t>Annaport</t>
  </si>
  <si>
    <t>114 Johnson Crest Apt. 628</t>
  </si>
  <si>
    <t>sgibson114@gmail.com</t>
  </si>
  <si>
    <t>76921 Hart Course</t>
  </si>
  <si>
    <t>Wardchester</t>
  </si>
  <si>
    <t>998 Maria Cove</t>
  </si>
  <si>
    <t>East Ronniefurt</t>
  </si>
  <si>
    <t>cclark339@yahoo.com</t>
  </si>
  <si>
    <t>75786 Fox Brooks Suite 162</t>
  </si>
  <si>
    <t>Annetteberg</t>
  </si>
  <si>
    <t>057 Rosales Mountains</t>
  </si>
  <si>
    <t>South Lisaburgh</t>
  </si>
  <si>
    <t>397534754@yahoo.com</t>
  </si>
  <si>
    <t>95159 Banks Dam Suite 672</t>
  </si>
  <si>
    <t>Lake Roberthaven</t>
  </si>
  <si>
    <t>5038 John Rapid</t>
  </si>
  <si>
    <t>New Rogerchester</t>
  </si>
  <si>
    <t>dali44@gmail.com</t>
  </si>
  <si>
    <t>034 Collins Highway Suite 965</t>
  </si>
  <si>
    <t>South Alex</t>
  </si>
  <si>
    <t>575 Steven Crest</t>
  </si>
  <si>
    <t>Noahstad</t>
  </si>
  <si>
    <t>csolis044@yahoo.com</t>
  </si>
  <si>
    <t>7782 Brown Ports Suite 343</t>
  </si>
  <si>
    <t>Anthonyhaven</t>
  </si>
  <si>
    <t>800 Cox Vista</t>
  </si>
  <si>
    <t>Coffeychester</t>
  </si>
  <si>
    <t>jjensen56@yahoo.com</t>
  </si>
  <si>
    <t>11506 James Path</t>
  </si>
  <si>
    <t>Campbelltown</t>
  </si>
  <si>
    <t>7201 Rachel Islands Apt. 541</t>
  </si>
  <si>
    <t>New Jack</t>
  </si>
  <si>
    <t>bgonzalez14@yahoo.com</t>
  </si>
  <si>
    <t>93836 Samuel Plains Suite 425</t>
  </si>
  <si>
    <t>Carolynfurt</t>
  </si>
  <si>
    <t>595 Perez Stream Apt. 062</t>
  </si>
  <si>
    <t>Lake Chad</t>
  </si>
  <si>
    <t>210581667@hotmail.com</t>
  </si>
  <si>
    <t>495 Heather Greens Suite 214</t>
  </si>
  <si>
    <t>North Gregorybury</t>
  </si>
  <si>
    <t>2451 Lewis Junction Apt. 153</t>
  </si>
  <si>
    <t>New Christina</t>
  </si>
  <si>
    <t>rlewis86@gmail.com</t>
  </si>
  <si>
    <t>77902 Michael Road</t>
  </si>
  <si>
    <t>86483 Ariel Avenue Suite 229</t>
  </si>
  <si>
    <t>South Jessica</t>
  </si>
  <si>
    <t>ifloyd997@yahoo.com</t>
  </si>
  <si>
    <t>08467 Shawn Ports Suite 987</t>
  </si>
  <si>
    <t>Mcgrathtown</t>
  </si>
  <si>
    <t>75010 Day Mews Suite 708</t>
  </si>
  <si>
    <t>Port Wayne</t>
  </si>
  <si>
    <t>jsalazar28@yahoo.com</t>
  </si>
  <si>
    <t>9620 Vargas Springs Suite 366</t>
  </si>
  <si>
    <t>Lake Carlaborough</t>
  </si>
  <si>
    <t>353 Sara Cove Suite 482</t>
  </si>
  <si>
    <t>Reneehaven</t>
  </si>
  <si>
    <t>6989104@hotmail.com</t>
  </si>
  <si>
    <t>8914 Debra Garden</t>
  </si>
  <si>
    <t>Mariaton</t>
  </si>
  <si>
    <t>78014 Williams Corners</t>
  </si>
  <si>
    <t>Tylerstad</t>
  </si>
  <si>
    <t>jlin53@yahoo.com</t>
  </si>
  <si>
    <t>4966 Love Fords</t>
  </si>
  <si>
    <t>Alexismouth</t>
  </si>
  <si>
    <t>8260 Aaron Tunnel</t>
  </si>
  <si>
    <t>Haynesfurt</t>
  </si>
  <si>
    <t>agarcia54@gmail.com</t>
  </si>
  <si>
    <t>277 Crystal Dale</t>
  </si>
  <si>
    <t>West Jennaberg</t>
  </si>
  <si>
    <t>2029 Jones Neck Apt. 118</t>
  </si>
  <si>
    <t>North Yolanda</t>
  </si>
  <si>
    <t>56184913@hotmail.com</t>
  </si>
  <si>
    <t>4298 Duncan Locks</t>
  </si>
  <si>
    <t>Estradatown</t>
  </si>
  <si>
    <t>69346 Michael Field</t>
  </si>
  <si>
    <t>Port Jacquelineport</t>
  </si>
  <si>
    <t>whiggins90@gmail.com</t>
  </si>
  <si>
    <t>08273 Wilson Manors Suite 528</t>
  </si>
  <si>
    <t>Port Sarahchester</t>
  </si>
  <si>
    <t>1190 Franklin Well</t>
  </si>
  <si>
    <t>North Brandonberg</t>
  </si>
  <si>
    <t>3382848@gmail.com</t>
  </si>
  <si>
    <t>700 William Circles</t>
  </si>
  <si>
    <t>Melissaborough</t>
  </si>
  <si>
    <t>615 Christopher Union Apt. 579</t>
  </si>
  <si>
    <t>North Virginia</t>
  </si>
  <si>
    <t>dsnyder7240@hotmail.com</t>
  </si>
  <si>
    <t>54629 Gilbert Manors</t>
  </si>
  <si>
    <t>West Teresashire</t>
  </si>
  <si>
    <t>56210 Andersen Points</t>
  </si>
  <si>
    <t>East Donna</t>
  </si>
  <si>
    <t>nfitzpatrick636@yahoo.com</t>
  </si>
  <si>
    <t>74871 Davis Wall Suite 458</t>
  </si>
  <si>
    <t>Port John</t>
  </si>
  <si>
    <t>58120 Wright Underpass Suite 392</t>
  </si>
  <si>
    <t>Jenningsland</t>
  </si>
  <si>
    <t>620984153@hotmail.com</t>
  </si>
  <si>
    <t>6337 Christopher Passage Suite 514</t>
  </si>
  <si>
    <t>12323 Baldwin Vista</t>
  </si>
  <si>
    <t>Marquezburgh</t>
  </si>
  <si>
    <t>ebrewer0307@hotmail.com</t>
  </si>
  <si>
    <t>9737 Tyler Trafficway</t>
  </si>
  <si>
    <t>New Nicole</t>
  </si>
  <si>
    <t>7973 Jessica Cove</t>
  </si>
  <si>
    <t>South Bridget</t>
  </si>
  <si>
    <t>bmontgomery12@hotmail.com</t>
  </si>
  <si>
    <t>397 Davila Cape Suite 065</t>
  </si>
  <si>
    <t>South Heidiburgh</t>
  </si>
  <si>
    <t>453 Hayley Fields</t>
  </si>
  <si>
    <t>South Philipburgh</t>
  </si>
  <si>
    <t>cwilson8886@gmail.com</t>
  </si>
  <si>
    <t>7751 Rebecca Heights Suite 217</t>
  </si>
  <si>
    <t>Samanthafurt</t>
  </si>
  <si>
    <t>86962 Jim Causeway Suite 528</t>
  </si>
  <si>
    <t>Donaldmouth</t>
  </si>
  <si>
    <t>smeyer92@yahoo.com</t>
  </si>
  <si>
    <t>064 Parks Rue</t>
  </si>
  <si>
    <t>Robertsonview</t>
  </si>
  <si>
    <t>98954 Jackson Passage</t>
  </si>
  <si>
    <t>Port Natalieton</t>
  </si>
  <si>
    <t>3719388@hotmail.com</t>
  </si>
  <si>
    <t>5004 Charles River</t>
  </si>
  <si>
    <t>Benjaminburgh</t>
  </si>
  <si>
    <t>981 Michael Villages Suite 324</t>
  </si>
  <si>
    <t>twalters7917@yahoo.com</t>
  </si>
  <si>
    <t>67505 Elizabeth Plains Suite 554</t>
  </si>
  <si>
    <t>East Ashleyfort</t>
  </si>
  <si>
    <t>93564 Jeffrey Spurs</t>
  </si>
  <si>
    <t>kmccarty94@gmail.com</t>
  </si>
  <si>
    <t>1428 Tammy Ferry Suite 620</t>
  </si>
  <si>
    <t>6382 Brian Island</t>
  </si>
  <si>
    <t>Charleston</t>
  </si>
  <si>
    <t>jrobertson39@hotmail.com</t>
  </si>
  <si>
    <t>3550 Kimberly Ville Suite 542</t>
  </si>
  <si>
    <t>North Reginald</t>
  </si>
  <si>
    <t>8779 Harper Fork Suite 447</t>
  </si>
  <si>
    <t>Lisashire</t>
  </si>
  <si>
    <t>jcohen680@hotmail.com</t>
  </si>
  <si>
    <t>54779 Maureen Trace</t>
  </si>
  <si>
    <t>Walkerville</t>
  </si>
  <si>
    <t>474 Sandra Ways</t>
  </si>
  <si>
    <t>Sanchezhaven</t>
  </si>
  <si>
    <t>jberry15@gmail.com</t>
  </si>
  <si>
    <t>9551 Rebecca Branch</t>
  </si>
  <si>
    <t>Johnsonborough</t>
  </si>
  <si>
    <t>3973 Garcia Lock</t>
  </si>
  <si>
    <t>26430195@hotmail.com</t>
  </si>
  <si>
    <t>4669 Hall Spurs Apt. 974</t>
  </si>
  <si>
    <t>Port Williamberg</t>
  </si>
  <si>
    <t>00686 Joyce Wall</t>
  </si>
  <si>
    <t>New Rachelborough</t>
  </si>
  <si>
    <t>jharris03@hotmail.com</t>
  </si>
  <si>
    <t>201 Ricky Extension</t>
  </si>
  <si>
    <t>10105 Victoria Radial Suite 026</t>
  </si>
  <si>
    <t>Port Jonton</t>
  </si>
  <si>
    <t>23005657@yahoo.com</t>
  </si>
  <si>
    <t>738 Glover Shore Apt. 329</t>
  </si>
  <si>
    <t>South Sheri</t>
  </si>
  <si>
    <t>97136 Kristin Views</t>
  </si>
  <si>
    <t>Kevinstad</t>
  </si>
  <si>
    <t>bcampbell6146@yahoo.com</t>
  </si>
  <si>
    <t>8069 Lutz Course Apt. 555</t>
  </si>
  <si>
    <t>New Coletown</t>
  </si>
  <si>
    <t>2755 Gomez Dale</t>
  </si>
  <si>
    <t>Mayoview</t>
  </si>
  <si>
    <t>adaniels9767@gmail.com</t>
  </si>
  <si>
    <t>8826 Anthony Prairie Apt. 572</t>
  </si>
  <si>
    <t>791 Holly Lights Apt. 413</t>
  </si>
  <si>
    <t>South Rickystad</t>
  </si>
  <si>
    <t>iortiz9537@gmail.com</t>
  </si>
  <si>
    <t>382 Dawn Wells</t>
  </si>
  <si>
    <t>East Anthonyfurt</t>
  </si>
  <si>
    <t>669 Levine Vista</t>
  </si>
  <si>
    <t>Michaelfort</t>
  </si>
  <si>
    <t>grodriguez803@yahoo.com</t>
  </si>
  <si>
    <t>6399 Lucas Plains Apt. 218</t>
  </si>
  <si>
    <t>East Thomasbury</t>
  </si>
  <si>
    <t>6440 Morales Corners Suite 365</t>
  </si>
  <si>
    <t>Lake Frances</t>
  </si>
  <si>
    <t>ddds8214@gmail.com</t>
  </si>
  <si>
    <t>546 Christopher Brooks</t>
  </si>
  <si>
    <t>Victoriamouth</t>
  </si>
  <si>
    <t>22649 Bradley Falls Suite 199</t>
  </si>
  <si>
    <t>kmolina0342@hotmail.com</t>
  </si>
  <si>
    <t>1945 Hunter Ridges Apt. 886</t>
  </si>
  <si>
    <t>South Christopherhaven</t>
  </si>
  <si>
    <t>519 Lee Loop Suite 557</t>
  </si>
  <si>
    <t>Brownside</t>
  </si>
  <si>
    <t>mlopez6415@gmail.com</t>
  </si>
  <si>
    <t>47015 Kristen Greens Suite 361</t>
  </si>
  <si>
    <t>Helenton</t>
  </si>
  <si>
    <t>3570 Joseph Pine</t>
  </si>
  <si>
    <t>bmartin4235@yahoo.com</t>
  </si>
  <si>
    <t>587 Shelly Road</t>
  </si>
  <si>
    <t>Port Ashley</t>
  </si>
  <si>
    <t>1036 Travis Gardens Apt. 437</t>
  </si>
  <si>
    <t>tthomas779@hotmail.com</t>
  </si>
  <si>
    <t>73295 Richardson Wall Apt. 267</t>
  </si>
  <si>
    <t>Rebeccaborough</t>
  </si>
  <si>
    <t>1790 Torres Course</t>
  </si>
  <si>
    <t>East Richardside</t>
  </si>
  <si>
    <t>jgraham727@hotmail.com</t>
  </si>
  <si>
    <t>02621 Crystal Club</t>
  </si>
  <si>
    <t>45179 Werner Terrace Apt. 721</t>
  </si>
  <si>
    <t>Ryanberg</t>
  </si>
  <si>
    <t>clewis4659@hotmail.com</t>
  </si>
  <si>
    <t>97015 Cheryl Creek</t>
  </si>
  <si>
    <t>Port Helen</t>
  </si>
  <si>
    <t>207 Clayton Light Suite 903</t>
  </si>
  <si>
    <t>Port Daniellehaven</t>
  </si>
  <si>
    <t>adavis40@hotmail.com</t>
  </si>
  <si>
    <t>89936 Carey Knolls Apt. 362</t>
  </si>
  <si>
    <t>Seanville</t>
  </si>
  <si>
    <t>90483 Jeremy Shores</t>
  </si>
  <si>
    <t>Gonzalezbury</t>
  </si>
  <si>
    <t>dhenry0970@hotmail.com</t>
  </si>
  <si>
    <t>764 Jessica Underpass Suite 836</t>
  </si>
  <si>
    <t>West Robertburgh</t>
  </si>
  <si>
    <t>143 Smith Flats</t>
  </si>
  <si>
    <t>Rochafurt</t>
  </si>
  <si>
    <t>brose1894@yahoo.com</t>
  </si>
  <si>
    <t>4826 Hall Wall Suite 611</t>
  </si>
  <si>
    <t>Paulberg</t>
  </si>
  <si>
    <t>372 Elizabeth Fords</t>
  </si>
  <si>
    <t>West Joshuaberg</t>
  </si>
  <si>
    <t>bsantos95@gmail.com</t>
  </si>
  <si>
    <t>4089 Tammy Key</t>
  </si>
  <si>
    <t>Kathybury</t>
  </si>
  <si>
    <t>6153 David Landing Suite 736</t>
  </si>
  <si>
    <t>Nicolestad</t>
  </si>
  <si>
    <t>vjohnson915@hotmail.com</t>
  </si>
  <si>
    <t>73885 Frazier Flat</t>
  </si>
  <si>
    <t>Port Jacobburgh</t>
  </si>
  <si>
    <t>79739 Thomas Estate Suite 386</t>
  </si>
  <si>
    <t>Cummingston</t>
  </si>
  <si>
    <t>bmorales3122@gmail.com</t>
  </si>
  <si>
    <t>54893 Paul Estates Suite 052</t>
  </si>
  <si>
    <t>Bradleyland</t>
  </si>
  <si>
    <t>908 Eric Corner</t>
  </si>
  <si>
    <t>Tammyside</t>
  </si>
  <si>
    <t>sfleming92@yahoo.com</t>
  </si>
  <si>
    <t>31317 William Crescent Suite 735</t>
  </si>
  <si>
    <t>East Peter</t>
  </si>
  <si>
    <t>70527 Munoz Coves Apt. 441</t>
  </si>
  <si>
    <t>Michellestad</t>
  </si>
  <si>
    <t>mmartinez92@yahoo.com</t>
  </si>
  <si>
    <t>5650 Reid Village Apt. 626</t>
  </si>
  <si>
    <t>Angelaview</t>
  </si>
  <si>
    <t>9487 Davis Falls Apt. 094</t>
  </si>
  <si>
    <t>Lake Danielton</t>
  </si>
  <si>
    <t>agomez0754@hotmail.com</t>
  </si>
  <si>
    <t>153 Hall Locks</t>
  </si>
  <si>
    <t>New Jordan</t>
  </si>
  <si>
    <t>3233 Knapp River</t>
  </si>
  <si>
    <t>Elizabethbury</t>
  </si>
  <si>
    <t>586188697@gmail.com</t>
  </si>
  <si>
    <t>8339 Watkins Square Suite 921</t>
  </si>
  <si>
    <t>North Patrickborough</t>
  </si>
  <si>
    <t>7952 Harris Mission</t>
  </si>
  <si>
    <t>Shawnmouth</t>
  </si>
  <si>
    <t>estephenson872@gmail.com</t>
  </si>
  <si>
    <t>00244 John Wells</t>
  </si>
  <si>
    <t>01540 Webster Valleys</t>
  </si>
  <si>
    <t>North Jeffreychester</t>
  </si>
  <si>
    <t>680894301@hotmail.com</t>
  </si>
  <si>
    <t>608 Yates Shoals Apt. 511</t>
  </si>
  <si>
    <t>Wellshaven</t>
  </si>
  <si>
    <t>79881 Short Rest</t>
  </si>
  <si>
    <t>Bradleyfort</t>
  </si>
  <si>
    <t>rwolf42@hotmail.com</t>
  </si>
  <si>
    <t>558 Nicholson Way Suite 941</t>
  </si>
  <si>
    <t>South Dalton</t>
  </si>
  <si>
    <t>00920 Misty Rue Apt. 639</t>
  </si>
  <si>
    <t>Lake Mathewland</t>
  </si>
  <si>
    <t>tmoore7916@hotmail.com</t>
  </si>
  <si>
    <t>4297 Austin Flat Suite 226</t>
  </si>
  <si>
    <t>Port Charlesland</t>
  </si>
  <si>
    <t>19750 Harmon Forge</t>
  </si>
  <si>
    <t>Waltermouth</t>
  </si>
  <si>
    <t>mgonzalez023@gmail.com</t>
  </si>
  <si>
    <t>4376 Michelle Pine Apt. 734</t>
  </si>
  <si>
    <t>East Marymouth</t>
  </si>
  <si>
    <t>5874 Shawn Lights</t>
  </si>
  <si>
    <t>East Brianna</t>
  </si>
  <si>
    <t>amiller8408@yahoo.com</t>
  </si>
  <si>
    <t>99416 Gregory Stream Suite 545</t>
  </si>
  <si>
    <t>Janetville</t>
  </si>
  <si>
    <t>42292 Curtis Forge</t>
  </si>
  <si>
    <t>Mileston</t>
  </si>
  <si>
    <t>amiller7429@gmail.com</t>
  </si>
  <si>
    <t>256 Terri Parkways Apt. 468</t>
  </si>
  <si>
    <t>Steveburgh</t>
  </si>
  <si>
    <t>055 Baker Turnpike Apt. 629</t>
  </si>
  <si>
    <t>Davidburgh</t>
  </si>
  <si>
    <t>mmartin7795@gmail.com</t>
  </si>
  <si>
    <t>1027 Smith Junctions</t>
  </si>
  <si>
    <t>76636 Paul Squares Apt. 020</t>
  </si>
  <si>
    <t>Ariasburgh</t>
  </si>
  <si>
    <t>7827176@gmail.com</t>
  </si>
  <si>
    <t>69876 Dominguez Falls</t>
  </si>
  <si>
    <t>Port Jennifer</t>
  </si>
  <si>
    <t>8669 Luna View Apt. 843</t>
  </si>
  <si>
    <t>Fisherton</t>
  </si>
  <si>
    <t>blamb0272@gmail.com</t>
  </si>
  <si>
    <t>0637 Katherine Causeway</t>
  </si>
  <si>
    <t>Ayersview</t>
  </si>
  <si>
    <t>950 Taylor Roads Apt. 387</t>
  </si>
  <si>
    <t>16818901@gmail.com</t>
  </si>
  <si>
    <t>436 Reyes Streets Suite 468</t>
  </si>
  <si>
    <t>North Cynthiaside</t>
  </si>
  <si>
    <t>5986 Michael Plains Suite 408</t>
  </si>
  <si>
    <t>Jerryfurt</t>
  </si>
  <si>
    <t>acarter056@yahoo.com</t>
  </si>
  <si>
    <t>34717 Ashley Rapid Apt. 742</t>
  </si>
  <si>
    <t>South Brandyton</t>
  </si>
  <si>
    <t>121 Robert Parks Suite 243</t>
  </si>
  <si>
    <t>North Lee</t>
  </si>
  <si>
    <t>pbrooks44@hotmail.com</t>
  </si>
  <si>
    <t>8705 Kelly Valleys</t>
  </si>
  <si>
    <t>3907 Wilson Forge Apt. 658</t>
  </si>
  <si>
    <t>Port Jerryberg</t>
  </si>
  <si>
    <t>bcharles685@yahoo.com</t>
  </si>
  <si>
    <t>96917 Amber Valley</t>
  </si>
  <si>
    <t>Williamsfurt</t>
  </si>
  <si>
    <t>78718 Julian Mission</t>
  </si>
  <si>
    <t>North Hayley</t>
  </si>
  <si>
    <t>hhamilton4734@gmail.com</t>
  </si>
  <si>
    <t>420 Bennett Falls</t>
  </si>
  <si>
    <t>Lake Lauren</t>
  </si>
  <si>
    <t>17574 Huang Village</t>
  </si>
  <si>
    <t>Port James</t>
  </si>
  <si>
    <t>sjordan67@gmail.com</t>
  </si>
  <si>
    <t>739 Brown Mills Suite 220</t>
  </si>
  <si>
    <t>East Pamela</t>
  </si>
  <si>
    <t>0465 Clayton Greens Suite 561</t>
  </si>
  <si>
    <t>Lake Sabrinaside</t>
  </si>
  <si>
    <t>vshaw986@gmail.com</t>
  </si>
  <si>
    <t>6669 Emma Wells</t>
  </si>
  <si>
    <t>284 Melanie Common</t>
  </si>
  <si>
    <t>Hansenmouth</t>
  </si>
  <si>
    <t>aevans545@yahoo.com</t>
  </si>
  <si>
    <t>10938 Martinez Stream</t>
  </si>
  <si>
    <t>Lake Jamesview</t>
  </si>
  <si>
    <t>1945 Gomez Manors</t>
  </si>
  <si>
    <t>Harpertown</t>
  </si>
  <si>
    <t>jcraig27@gmail.com</t>
  </si>
  <si>
    <t>895 Catherine Burg Suite 452</t>
  </si>
  <si>
    <t>New Rachel</t>
  </si>
  <si>
    <t>162 Martin Mission Apt. 905</t>
  </si>
  <si>
    <t>Nobleland</t>
  </si>
  <si>
    <t>mjohnson31@hotmail.com</t>
  </si>
  <si>
    <t>437 Tiffany Knoll Suite 067</t>
  </si>
  <si>
    <t>North Paula</t>
  </si>
  <si>
    <t>2457 Parks Islands</t>
  </si>
  <si>
    <t>New Meghan</t>
  </si>
  <si>
    <t>sbrown891@gmail.com</t>
  </si>
  <si>
    <t>2548 Paul Mews</t>
  </si>
  <si>
    <t>9373 Kevin Mountain Suite 856</t>
  </si>
  <si>
    <t>Josephland</t>
  </si>
  <si>
    <t>tclark96@yahoo.com</t>
  </si>
  <si>
    <t>23050 Newman Forges Apt. 329</t>
  </si>
  <si>
    <t>East Nicholas</t>
  </si>
  <si>
    <t>017 Hill Skyway Apt. 610</t>
  </si>
  <si>
    <t>East Tammychester</t>
  </si>
  <si>
    <t>mmyers499@gmail.com</t>
  </si>
  <si>
    <t>226 Johnny Mill Apt. 967</t>
  </si>
  <si>
    <t>150 Washington Stravenue Apt. 074</t>
  </si>
  <si>
    <t>Port Ruth</t>
  </si>
  <si>
    <t>7965481@hotmail.com</t>
  </si>
  <si>
    <t>3937 Anderson Ridges Suite 635</t>
  </si>
  <si>
    <t>Williamberg</t>
  </si>
  <si>
    <t>62500 Peterson Parks</t>
  </si>
  <si>
    <t>Lisaside</t>
  </si>
  <si>
    <t>alamb47@gmail.com</t>
  </si>
  <si>
    <t>65701 Todd Camp Apt. 136</t>
  </si>
  <si>
    <t>South Shelleybury</t>
  </si>
  <si>
    <t>0063 Jackson Mountains Suite 034</t>
  </si>
  <si>
    <t>bjohnson4688@yahoo.com</t>
  </si>
  <si>
    <t>311 Jessica Turnpike</t>
  </si>
  <si>
    <t>Kevinton</t>
  </si>
  <si>
    <t>56717 Meyers Well Suite 112</t>
  </si>
  <si>
    <t>Lake Maryland</t>
  </si>
  <si>
    <t>kpowers822@yahoo.com</t>
  </si>
  <si>
    <t>05066 Landry Islands Suite 486</t>
  </si>
  <si>
    <t>North Abigailfurt</t>
  </si>
  <si>
    <t>060 Cindy Green</t>
  </si>
  <si>
    <t>pbradford1570@yahoo.com</t>
  </si>
  <si>
    <t>265 Garrett Extension</t>
  </si>
  <si>
    <t>Davidton</t>
  </si>
  <si>
    <t>3666 Hayes Passage Suite 265</t>
  </si>
  <si>
    <t>Johnsonburgh</t>
  </si>
  <si>
    <t>409589283@gmail.com</t>
  </si>
  <si>
    <t>5259 Allen Spurs</t>
  </si>
  <si>
    <t>New Michaelberg</t>
  </si>
  <si>
    <t>3662 Bruce Knoll Apt. 809</t>
  </si>
  <si>
    <t>chanson945@gmail.com</t>
  </si>
  <si>
    <t>739 Pamela Mountains Suite 545</t>
  </si>
  <si>
    <t>93146 Gibson Road Suite 902</t>
  </si>
  <si>
    <t>mgonzales4908@yahoo.com</t>
  </si>
  <si>
    <t>58380 Martinez Pines Suite 248</t>
  </si>
  <si>
    <t>Williamsland</t>
  </si>
  <si>
    <t>85870 Kevin Landing</t>
  </si>
  <si>
    <t>gharvey8039@yahoo.com</t>
  </si>
  <si>
    <t>8788 Lee Pines Suite 772</t>
  </si>
  <si>
    <t>33483 Cole Summit</t>
  </si>
  <si>
    <t>jwarren976@yahoo.com</t>
  </si>
  <si>
    <t>395 David Hills Apt. 632</t>
  </si>
  <si>
    <t>Paceberg</t>
  </si>
  <si>
    <t>540 Cobb Drive Suite 006</t>
  </si>
  <si>
    <t>Lunaland</t>
  </si>
  <si>
    <t>mgonzalez0619@yahoo.com</t>
  </si>
  <si>
    <t>717 Roy Valley Suite 138</t>
  </si>
  <si>
    <t>East Antonioshire</t>
  </si>
  <si>
    <t>254 Vasquez Alley</t>
  </si>
  <si>
    <t>West Scottfurt</t>
  </si>
  <si>
    <t>659024938@gmail.com</t>
  </si>
  <si>
    <t>6305 John Stravenue</t>
  </si>
  <si>
    <t>Mooneyport</t>
  </si>
  <si>
    <t>1083 Wilson Roads</t>
  </si>
  <si>
    <t>South Julieshire</t>
  </si>
  <si>
    <t>nmckinney841@hotmail.com</t>
  </si>
  <si>
    <t>675 Andrea Parkway</t>
  </si>
  <si>
    <t>New Paulmouth</t>
  </si>
  <si>
    <t>43475 Chen Highway Apt. 173</t>
  </si>
  <si>
    <t>Oneillmouth</t>
  </si>
  <si>
    <t>jmiller43@gmail.com</t>
  </si>
  <si>
    <t>2713 Victoria Crossroad</t>
  </si>
  <si>
    <t>South Julie</t>
  </si>
  <si>
    <t>72069 Welch Mount Suite 280</t>
  </si>
  <si>
    <t>East Gina</t>
  </si>
  <si>
    <t>4823438@yahoo.com</t>
  </si>
  <si>
    <t>2532 Alicia Square Apt. 106</t>
  </si>
  <si>
    <t>East Adamberg</t>
  </si>
  <si>
    <t>21301 Courtney Tunnel Suite 562</t>
  </si>
  <si>
    <t>wjr28@hotmail.com</t>
  </si>
  <si>
    <t>13717 Michael Rue Suite 200</t>
  </si>
  <si>
    <t>Smithbury</t>
  </si>
  <si>
    <t>10420 Amanda Valley</t>
  </si>
  <si>
    <t>Crossside</t>
  </si>
  <si>
    <t>kweiss6879@gmail.com</t>
  </si>
  <si>
    <t>29383 John Motorway Suite 256</t>
  </si>
  <si>
    <t>Lake Kimberlystad</t>
  </si>
  <si>
    <t>566 Clark Run Suite 623</t>
  </si>
  <si>
    <t>East Jenniferville</t>
  </si>
  <si>
    <t>hwebb06@gmail.com</t>
  </si>
  <si>
    <t>008 Michelle Court Suite 457</t>
  </si>
  <si>
    <t>91202 Cox Highway</t>
  </si>
  <si>
    <t>Pedroburgh</t>
  </si>
  <si>
    <t>aclay197@gmail.com</t>
  </si>
  <si>
    <t>0606 Tammy Causeway Apt. 981</t>
  </si>
  <si>
    <t>New Victorchester</t>
  </si>
  <si>
    <t>13744 Davis Stream</t>
  </si>
  <si>
    <t>Carrilloshire</t>
  </si>
  <si>
    <t>mmoreno3677@gmail.com</t>
  </si>
  <si>
    <t>283 Lisa Passage</t>
  </si>
  <si>
    <t>Robinsonhaven</t>
  </si>
  <si>
    <t>42419 Ramirez Hill Apt. 875</t>
  </si>
  <si>
    <t>Deborahbury</t>
  </si>
  <si>
    <t>trogers6404@hotmail.com</t>
  </si>
  <si>
    <t>5089 Waters Glens Suite 998</t>
  </si>
  <si>
    <t>Williamsport</t>
  </si>
  <si>
    <t>48391 Estes Mountains</t>
  </si>
  <si>
    <t>North Kristyton</t>
  </si>
  <si>
    <t>kmiller51@gmail.com</t>
  </si>
  <si>
    <t>604 Love Points Apt. 979</t>
  </si>
  <si>
    <t>Lake Richardton</t>
  </si>
  <si>
    <t>5367 Medina Street</t>
  </si>
  <si>
    <t>East Bradley</t>
  </si>
  <si>
    <t>bthompson5986@gmail.com</t>
  </si>
  <si>
    <t>6859 Anderson Ramp Suite 409</t>
  </si>
  <si>
    <t>Sotoville</t>
  </si>
  <si>
    <t>9461 Foster Junctions</t>
  </si>
  <si>
    <t>Lake Frankmouth</t>
  </si>
  <si>
    <t>mdelacruz5923@yahoo.com</t>
  </si>
  <si>
    <t>03429 Taylor Prairie</t>
  </si>
  <si>
    <t>South Michaelberg</t>
  </si>
  <si>
    <t>42859 Anna Falls</t>
  </si>
  <si>
    <t>East Johnmouth</t>
  </si>
  <si>
    <t>jmd354@yahoo.com</t>
  </si>
  <si>
    <t>909 Clay Keys</t>
  </si>
  <si>
    <t>Lake Benjaminburgh</t>
  </si>
  <si>
    <t>8583 Mata Corners Suite 852</t>
  </si>
  <si>
    <t>Pollardport</t>
  </si>
  <si>
    <t>rperkins49@hotmail.com</t>
  </si>
  <si>
    <t>594 Frank Forest</t>
  </si>
  <si>
    <t>9788 Garcia Haven Apt. 273</t>
  </si>
  <si>
    <t>Henryport</t>
  </si>
  <si>
    <t>phicks8382@gmail.com</t>
  </si>
  <si>
    <t>6821 Olivia Street Apt. 524</t>
  </si>
  <si>
    <t>East Amandaport</t>
  </si>
  <si>
    <t>4782 Bailey Shoal</t>
  </si>
  <si>
    <t>East Jasmineberg</t>
  </si>
  <si>
    <t>clevine97@hotmail.com</t>
  </si>
  <si>
    <t>492 Escobar Crossing</t>
  </si>
  <si>
    <t>South Trevorport</t>
  </si>
  <si>
    <t>9499 Mccoy Locks Suite 212</t>
  </si>
  <si>
    <t>hball68@gmail.com</t>
  </si>
  <si>
    <t>8009 Frye Plaza Apt. 111</t>
  </si>
  <si>
    <t>667 Jones Shoal Apt. 966</t>
  </si>
  <si>
    <t>Wilsonfort</t>
  </si>
  <si>
    <t>dfitzgerald9087@hotmail.com</t>
  </si>
  <si>
    <t>022 Joshua Inlet</t>
  </si>
  <si>
    <t>Olsonshire</t>
  </si>
  <si>
    <t>116 Melissa Branch</t>
  </si>
  <si>
    <t>2406954@hotmail.com</t>
  </si>
  <si>
    <t>931 Kathleen Glens</t>
  </si>
  <si>
    <t>Lopezville</t>
  </si>
  <si>
    <t>61277 Johnson Islands Apt. 503</t>
  </si>
  <si>
    <t>New Michaelland</t>
  </si>
  <si>
    <t>hjones810@gmail.com</t>
  </si>
  <si>
    <t>650 Garcia Manor</t>
  </si>
  <si>
    <t>9767 Miranda Lock</t>
  </si>
  <si>
    <t>msmith69@hotmail.com</t>
  </si>
  <si>
    <t>66208 Wanda Court</t>
  </si>
  <si>
    <t>South Briantown</t>
  </si>
  <si>
    <t>36998 Padilla Walk Apt. 316</t>
  </si>
  <si>
    <t>Debbiehaven</t>
  </si>
  <si>
    <t>mrobertson53@gmail.com</t>
  </si>
  <si>
    <t>33437 Johnson Court Suite 631</t>
  </si>
  <si>
    <t>North Stevenside</t>
  </si>
  <si>
    <t>413 Bernard Lakes</t>
  </si>
  <si>
    <t>Lisaport</t>
  </si>
  <si>
    <t>jhoward37@gmail.com</t>
  </si>
  <si>
    <t>40046 Lisa Canyon</t>
  </si>
  <si>
    <t>Mercadoville</t>
  </si>
  <si>
    <t>99102 Riley Spur Apt. 843</t>
  </si>
  <si>
    <t>South Ralph</t>
  </si>
  <si>
    <t>kvalentine7049@gmail.com</t>
  </si>
  <si>
    <t>86909 Hudson Ville</t>
  </si>
  <si>
    <t>591 Donovan Ports</t>
  </si>
  <si>
    <t>North Thomas</t>
  </si>
  <si>
    <t>kmills4475@yahoo.com</t>
  </si>
  <si>
    <t>251 Tran Path Apt. 578</t>
  </si>
  <si>
    <t>East Tyronemouth</t>
  </si>
  <si>
    <t>49478 Wilson Shore</t>
  </si>
  <si>
    <t>Cooperfort</t>
  </si>
  <si>
    <t>029894587@hotmail.com</t>
  </si>
  <si>
    <t>48924 Javier Creek</t>
  </si>
  <si>
    <t>South Frederickfort</t>
  </si>
  <si>
    <t>89256 Allen Inlet Apt. 980</t>
  </si>
  <si>
    <t>71497332@gmail.com</t>
  </si>
  <si>
    <t>50668 Gregory Isle</t>
  </si>
  <si>
    <t>79725 Lisa Mission Apt. 556</t>
  </si>
  <si>
    <t>Port Cindytown</t>
  </si>
  <si>
    <t>rwheeler0363@yahoo.com</t>
  </si>
  <si>
    <t>3227 Harding Manor</t>
  </si>
  <si>
    <t>45122 Garcia Shore Suite 697</t>
  </si>
  <si>
    <t>Carrfurt</t>
  </si>
  <si>
    <t>tjohnson13@gmail.com</t>
  </si>
  <si>
    <t>5500 Ryan Flats</t>
  </si>
  <si>
    <t>4706 Bell Harbors Suite 937</t>
  </si>
  <si>
    <t>36486042@gmail.com</t>
  </si>
  <si>
    <t>1567 Johnson Throughway</t>
  </si>
  <si>
    <t>Juliatown</t>
  </si>
  <si>
    <t>003 Ryan Forge Apt. 104</t>
  </si>
  <si>
    <t>New Stevenville</t>
  </si>
  <si>
    <t>jreese753@gmail.com</t>
  </si>
  <si>
    <t>21650 Stone Highway Suite 924</t>
  </si>
  <si>
    <t>351 Patrick Fords Apt. 791</t>
  </si>
  <si>
    <t>Hammondview</t>
  </si>
  <si>
    <t>tbradley627@gmail.com</t>
  </si>
  <si>
    <t>59815 Keith Extensions Apt. 761</t>
  </si>
  <si>
    <t>Dixonville</t>
  </si>
  <si>
    <t>62032 Clark Club Suite 325</t>
  </si>
  <si>
    <t>East Charlesport</t>
  </si>
  <si>
    <t>mbrooks572@hotmail.com</t>
  </si>
  <si>
    <t>451 Lopez Villages</t>
  </si>
  <si>
    <t>South Danny</t>
  </si>
  <si>
    <t>276 John Squares</t>
  </si>
  <si>
    <t>Georgeville</t>
  </si>
  <si>
    <t>crodriguez65@gmail.com</t>
  </si>
  <si>
    <t>30007 Andrew Plains</t>
  </si>
  <si>
    <t>North Jessicabury</t>
  </si>
  <si>
    <t>820 Andrew Mission</t>
  </si>
  <si>
    <t>Evansport</t>
  </si>
  <si>
    <t>hroberts5454@hotmail.com</t>
  </si>
  <si>
    <t>54057 Chase Square Apt. 728</t>
  </si>
  <si>
    <t>New Kimberlyborough</t>
  </si>
  <si>
    <t>030 Lee Street</t>
  </si>
  <si>
    <t>Judyview</t>
  </si>
  <si>
    <t>cmerritt3029@gmail.com</t>
  </si>
  <si>
    <t>1699 Graham Greens Apt. 009</t>
  </si>
  <si>
    <t>Brownmouth</t>
  </si>
  <si>
    <t>772 Jason Lock Apt. 675</t>
  </si>
  <si>
    <t>Lewisborough</t>
  </si>
  <si>
    <t>kwillis25@yahoo.com</t>
  </si>
  <si>
    <t>40817 Mary Avenue Apt. 654</t>
  </si>
  <si>
    <t>Lake Samantha</t>
  </si>
  <si>
    <t>5094 Nelson Center</t>
  </si>
  <si>
    <t>Tracitown</t>
  </si>
  <si>
    <t>hjenkins9588@yahoo.com</t>
  </si>
  <si>
    <t>8659 Kathleen Stream Apt. 658</t>
  </si>
  <si>
    <t>084 Ibarra Island Apt. 254</t>
  </si>
  <si>
    <t>North Petermouth</t>
  </si>
  <si>
    <t>tmd3362@hotmail.com</t>
  </si>
  <si>
    <t>2563 Daniels Islands</t>
  </si>
  <si>
    <t>North Lisa</t>
  </si>
  <si>
    <t>7696 King Spring</t>
  </si>
  <si>
    <t>Rhondaton</t>
  </si>
  <si>
    <t>jwade1795@yahoo.com</t>
  </si>
  <si>
    <t>266 Marks Plaza Suite 520</t>
  </si>
  <si>
    <t>East Morgan</t>
  </si>
  <si>
    <t>196 Lee Spur</t>
  </si>
  <si>
    <t>South Robertstad</t>
  </si>
  <si>
    <t>lwalker432@gmail.com</t>
  </si>
  <si>
    <t>6343 Judith Run</t>
  </si>
  <si>
    <t>Lyonston</t>
  </si>
  <si>
    <t>619 Rodriguez Lodge</t>
  </si>
  <si>
    <t>Lake Cheryl</t>
  </si>
  <si>
    <t>pgreen4830@gmail.com</t>
  </si>
  <si>
    <t>28560 Lauren Rue</t>
  </si>
  <si>
    <t>Lewisfort</t>
  </si>
  <si>
    <t>83438 Eric Road</t>
  </si>
  <si>
    <t>North Olivia</t>
  </si>
  <si>
    <t>dmarshall9184@gmail.com</t>
  </si>
  <si>
    <t>2095 Denise Isle Suite 888</t>
  </si>
  <si>
    <t>Thomasfurt</t>
  </si>
  <si>
    <t>678 Hernandez Junctions</t>
  </si>
  <si>
    <t>East Alexhaven</t>
  </si>
  <si>
    <t>jcampbell597@hotmail.com</t>
  </si>
  <si>
    <t>11032 Flynn Brooks</t>
  </si>
  <si>
    <t>New Dustinburgh</t>
  </si>
  <si>
    <t>0247 Jamie Stream Suite 607</t>
  </si>
  <si>
    <t>smunoz16@hotmail.com</t>
  </si>
  <si>
    <t>5707 May Mountain</t>
  </si>
  <si>
    <t>Christineton</t>
  </si>
  <si>
    <t>5481 Jennifer Lock</t>
  </si>
  <si>
    <t>West Benjaminville</t>
  </si>
  <si>
    <t>mlester5963@hotmail.com</t>
  </si>
  <si>
    <t>28580 Mark Extension</t>
  </si>
  <si>
    <t>Irwintown</t>
  </si>
  <si>
    <t>420 Smith Trail Suite 599</t>
  </si>
  <si>
    <t>Grimesview</t>
  </si>
  <si>
    <t>bphd8630@hotmail.com</t>
  </si>
  <si>
    <t>704 Jacob Isle</t>
  </si>
  <si>
    <t>Port Briana</t>
  </si>
  <si>
    <t>398 Daryl Expressway Apt. 857</t>
  </si>
  <si>
    <t>Krauseside</t>
  </si>
  <si>
    <t>352225144@gmail.com</t>
  </si>
  <si>
    <t>310 Hansen Inlet</t>
  </si>
  <si>
    <t>Lake Jessicamouth</t>
  </si>
  <si>
    <t>38303 Andrew Crossroad</t>
  </si>
  <si>
    <t>Parkerside</t>
  </si>
  <si>
    <t>ymcdaniel67@gmail.com</t>
  </si>
  <si>
    <t>6196 White Crossing</t>
  </si>
  <si>
    <t>North Codyfort</t>
  </si>
  <si>
    <t>60239 Phillips Creek</t>
  </si>
  <si>
    <t>Candaceburgh</t>
  </si>
  <si>
    <t>rweeks46@hotmail.com</t>
  </si>
  <si>
    <t>6525 Philip Ferry Apt. 272</t>
  </si>
  <si>
    <t>84539 Cross Ridges Apt. 146</t>
  </si>
  <si>
    <t>Port Traceyside</t>
  </si>
  <si>
    <t>jdiaz15@hotmail.com</t>
  </si>
  <si>
    <t>7916 Billy Spring</t>
  </si>
  <si>
    <t>East Juan</t>
  </si>
  <si>
    <t>34674 Sparks Brooks Apt. 623</t>
  </si>
  <si>
    <t>North Danielstad</t>
  </si>
  <si>
    <t>36038454@yahoo.com</t>
  </si>
  <si>
    <t>988 Kelly Course Apt. 639</t>
  </si>
  <si>
    <t>09159 Albert Glen Suite 213</t>
  </si>
  <si>
    <t>Antoniofurt</t>
  </si>
  <si>
    <t>sberger38@hotmail.com</t>
  </si>
  <si>
    <t>50104 Rodgers Spurs</t>
  </si>
  <si>
    <t>Alyssafurt</t>
  </si>
  <si>
    <t>6182 Gary Green Apt. 484</t>
  </si>
  <si>
    <t>Fowlerton</t>
  </si>
  <si>
    <t>jmcgee344@yahoo.com</t>
  </si>
  <si>
    <t>20259 Holden Viaduct Suite 955</t>
  </si>
  <si>
    <t>Lake Williamport</t>
  </si>
  <si>
    <t>3925 Kevin Station Suite 145</t>
  </si>
  <si>
    <t>7217107@hotmail.com</t>
  </si>
  <si>
    <t>6621 Grace Crescent</t>
  </si>
  <si>
    <t>South James</t>
  </si>
  <si>
    <t>4710 Denise Hollow Suite 385</t>
  </si>
  <si>
    <t>Ramirezfort</t>
  </si>
  <si>
    <t>768390681@yahoo.com</t>
  </si>
  <si>
    <t>0647 Wright Lock</t>
  </si>
  <si>
    <t>East Donald</t>
  </si>
  <si>
    <t>74587 Diana Lodge</t>
  </si>
  <si>
    <t>New Angela</t>
  </si>
  <si>
    <t>ehowe251@gmail.com</t>
  </si>
  <si>
    <t>332 Daniel Bridge</t>
  </si>
  <si>
    <t>South Stephanieborough</t>
  </si>
  <si>
    <t>3631 Lori Ferry Suite 877</t>
  </si>
  <si>
    <t>Martinezshire</t>
  </si>
  <si>
    <t>dhaas10@hotmail.com</t>
  </si>
  <si>
    <t>70022 Cindy Mills</t>
  </si>
  <si>
    <t>51338 Hughes Cove Apt. 141</t>
  </si>
  <si>
    <t>East Laurenmouth</t>
  </si>
  <si>
    <t>abaldwin8822@gmail.com</t>
  </si>
  <si>
    <t>901 Reynolds Court</t>
  </si>
  <si>
    <t>East Jessicaburgh</t>
  </si>
  <si>
    <t>806 Harris Locks</t>
  </si>
  <si>
    <t>Currymouth</t>
  </si>
  <si>
    <t>rjones305@gmail.com</t>
  </si>
  <si>
    <t>565 Ronald Crest</t>
  </si>
  <si>
    <t>New David</t>
  </si>
  <si>
    <t>06051 Williams Viaduct</t>
  </si>
  <si>
    <t>Thomasport</t>
  </si>
  <si>
    <t>agolden90@hotmail.com</t>
  </si>
  <si>
    <t>97948 Kimberly Expressway</t>
  </si>
  <si>
    <t>New Juan</t>
  </si>
  <si>
    <t>1358 Michelle Port</t>
  </si>
  <si>
    <t>West Samuelland</t>
  </si>
  <si>
    <t>knash70@gmail.com</t>
  </si>
  <si>
    <t>167 Heather Road</t>
  </si>
  <si>
    <t>Fuentesstad</t>
  </si>
  <si>
    <t>908 Dennis Village</t>
  </si>
  <si>
    <t>South Annettefurt</t>
  </si>
  <si>
    <t>dgomez9606@gmail.com</t>
  </si>
  <si>
    <t>11882 Hughes Fords</t>
  </si>
  <si>
    <t>New Elizabethview</t>
  </si>
  <si>
    <t>2521 Justin Bridge</t>
  </si>
  <si>
    <t>mhaney3103@hotmail.com</t>
  </si>
  <si>
    <t>9087 Gary Neck</t>
  </si>
  <si>
    <t>Hamptonton</t>
  </si>
  <si>
    <t>5742 Kevin Ridge</t>
  </si>
  <si>
    <t>North Erica</t>
  </si>
  <si>
    <t>51823047@yahoo.com</t>
  </si>
  <si>
    <t>7534 Lee Turnpike Suite 924</t>
  </si>
  <si>
    <t>Thomasville</t>
  </si>
  <si>
    <t>816 Young Hollow Apt. 357</t>
  </si>
  <si>
    <t>Hallside</t>
  </si>
  <si>
    <t>asimpson00@yahoo.com</t>
  </si>
  <si>
    <t>5152 Sanchez Creek</t>
  </si>
  <si>
    <t>North Dannyburgh</t>
  </si>
  <si>
    <t>374 Jason Village</t>
  </si>
  <si>
    <t>dalvarado5329@gmail.com</t>
  </si>
  <si>
    <t>8027 Jackson Brook Suite 112</t>
  </si>
  <si>
    <t>666 Adam Court</t>
  </si>
  <si>
    <t>Georgeborough</t>
  </si>
  <si>
    <t>rmorales730@gmail.com</t>
  </si>
  <si>
    <t>2198 Susan Inlet Apt. 380</t>
  </si>
  <si>
    <t>Hayesborough</t>
  </si>
  <si>
    <t>59043 Wilkinson Street Apt. 885</t>
  </si>
  <si>
    <t>Port Sherry</t>
  </si>
  <si>
    <t>3278045@gmail.com</t>
  </si>
  <si>
    <t>69200 Nathan Trail Suite 416</t>
  </si>
  <si>
    <t>Odomshire</t>
  </si>
  <si>
    <t>80644 Timothy Avenue Suite 231</t>
  </si>
  <si>
    <t>Robertsonside</t>
  </si>
  <si>
    <t>cobrien5685@hotmail.com</t>
  </si>
  <si>
    <t>6464 Christopher Hills</t>
  </si>
  <si>
    <t>Port Charleschester</t>
  </si>
  <si>
    <t>668 Casey Club Suite 605</t>
  </si>
  <si>
    <t>East Jessicachester</t>
  </si>
  <si>
    <t>mmorrison31@yahoo.com</t>
  </si>
  <si>
    <t>80034 Lynch Walk</t>
  </si>
  <si>
    <t>Miguelside</t>
  </si>
  <si>
    <t>79021 Susan Mall Apt. 510</t>
  </si>
  <si>
    <t>Garnerland</t>
  </si>
  <si>
    <t>sadams923@hotmail.com</t>
  </si>
  <si>
    <t>8919 Brenda Tunnel</t>
  </si>
  <si>
    <t>Kennethhaven</t>
  </si>
  <si>
    <t>5072 Thomas Mountains</t>
  </si>
  <si>
    <t>West Tyler</t>
  </si>
  <si>
    <t>awade7565@hotmail.com</t>
  </si>
  <si>
    <t>887 Jacob Fork Apt. 083</t>
  </si>
  <si>
    <t>44186 Amanda Grove</t>
  </si>
  <si>
    <t>Port Samanthaview</t>
  </si>
  <si>
    <t>kkennedy472@hotmail.com</t>
  </si>
  <si>
    <t>644 Joshua Rapids Suite 208</t>
  </si>
  <si>
    <t>West Charles</t>
  </si>
  <si>
    <t>858 Kristina Green</t>
  </si>
  <si>
    <t>Kellyview</t>
  </si>
  <si>
    <t>30786629@gmail.com</t>
  </si>
  <si>
    <t>939 Thomas Drives</t>
  </si>
  <si>
    <t>North Benjamin</t>
  </si>
  <si>
    <t>60462 Gomez Lane Suite 113</t>
  </si>
  <si>
    <t>South Brettchester</t>
  </si>
  <si>
    <t>sgarcia0687@gmail.com</t>
  </si>
  <si>
    <t>7391 Victoria Bypass</t>
  </si>
  <si>
    <t>Aaronside</t>
  </si>
  <si>
    <t>1470 Heath Meadows Apt. 506</t>
  </si>
  <si>
    <t>Port Jeanette</t>
  </si>
  <si>
    <t>lclark5529@gmail.com</t>
  </si>
  <si>
    <t>096 Dennis Camp</t>
  </si>
  <si>
    <t>40055 David Motorway Apt. 599</t>
  </si>
  <si>
    <t>South Colleenstad</t>
  </si>
  <si>
    <t>hfuentes24@gmail.com</t>
  </si>
  <si>
    <t>17451 Ross Mission Suite 033</t>
  </si>
  <si>
    <t>105 Lawrence Springs Suite 565</t>
  </si>
  <si>
    <t>West Chelsey</t>
  </si>
  <si>
    <t>jlopez3759@yahoo.com</t>
  </si>
  <si>
    <t>344 Smith Centers Suite 124</t>
  </si>
  <si>
    <t>56393 Brian Roads</t>
  </si>
  <si>
    <t>Liuport</t>
  </si>
  <si>
    <t>kmartinez57@hotmail.com</t>
  </si>
  <si>
    <t>89137 Moore Plains Suite 223</t>
  </si>
  <si>
    <t>Lake Suzannebury</t>
  </si>
  <si>
    <t>58381 Randall Lodge Apt. 006</t>
  </si>
  <si>
    <t>Danielston</t>
  </si>
  <si>
    <t>rmiller6729@yahoo.com</t>
  </si>
  <si>
    <t>759 Allison Shoals Suite 066</t>
  </si>
  <si>
    <t>Jessicastad</t>
  </si>
  <si>
    <t>6649 Gilbert Coves</t>
  </si>
  <si>
    <t>vthompson9146@hotmail.com</t>
  </si>
  <si>
    <t>1691 Tammy Hollow Suite 939</t>
  </si>
  <si>
    <t>Annaborough</t>
  </si>
  <si>
    <t>3012 Juan Club Suite 865</t>
  </si>
  <si>
    <t>Lake Nathanfurt</t>
  </si>
  <si>
    <t>rwilliamson86@hotmail.com</t>
  </si>
  <si>
    <t>865 Elizabeth Motorway Apt. 082</t>
  </si>
  <si>
    <t>South Danielleshire</t>
  </si>
  <si>
    <t>1096 Ashley Mountains Apt. 947</t>
  </si>
  <si>
    <t>Juanfurt</t>
  </si>
  <si>
    <t>drivas1050@gmail.com</t>
  </si>
  <si>
    <t>2846 Riley Gardens Suite 152</t>
  </si>
  <si>
    <t>Walkerborough</t>
  </si>
  <si>
    <t>65910 Heather Court Apt. 098</t>
  </si>
  <si>
    <t>Brownchester</t>
  </si>
  <si>
    <t>swallace5501@gmail.com</t>
  </si>
  <si>
    <t>1432 Jacob Inlet</t>
  </si>
  <si>
    <t>South Amberhaven</t>
  </si>
  <si>
    <t>77789 Bailey Cliffs Suite 524</t>
  </si>
  <si>
    <t>East Hector</t>
  </si>
  <si>
    <t>kjones537@gmail.com</t>
  </si>
  <si>
    <t>581 Guerrero Hollow Suite 264</t>
  </si>
  <si>
    <t>410 Williams Lane</t>
  </si>
  <si>
    <t>West Adrienne</t>
  </si>
  <si>
    <t>dbrooks037@yahoo.com</t>
  </si>
  <si>
    <t>7581 Melanie Unions</t>
  </si>
  <si>
    <t>7504 Jessica Trail Suite 422</t>
  </si>
  <si>
    <t>Wallerstad</t>
  </si>
  <si>
    <t>llewis36@gmail.com</t>
  </si>
  <si>
    <t>774 Baker Keys Apt. 147</t>
  </si>
  <si>
    <t>5400 Gerald Freeway</t>
  </si>
  <si>
    <t>Port Jamesport</t>
  </si>
  <si>
    <t>dholt40@gmail.com</t>
  </si>
  <si>
    <t>1595 Heather Pass</t>
  </si>
  <si>
    <t>West Kimberlyton</t>
  </si>
  <si>
    <t>248 Castillo Garden Apt. 111</t>
  </si>
  <si>
    <t>Port Patrick</t>
  </si>
  <si>
    <t>334704955@gmail.com</t>
  </si>
  <si>
    <t>72582 Jessica Route</t>
  </si>
  <si>
    <t>New Michaelborough</t>
  </si>
  <si>
    <t>76479 Nichole Creek</t>
  </si>
  <si>
    <t>Aaronmouth</t>
  </si>
  <si>
    <t>dpatel825@yahoo.com</t>
  </si>
  <si>
    <t>34673 Reynolds Plaza</t>
  </si>
  <si>
    <t>Lewisside</t>
  </si>
  <si>
    <t>0051 Martin Mission Suite 218</t>
  </si>
  <si>
    <t>Leonardfurt</t>
  </si>
  <si>
    <t>dmorgan7108@gmail.com</t>
  </si>
  <si>
    <t>949 Desiree Forges Suite 735</t>
  </si>
  <si>
    <t>3362 Crawford Forest Suite 054</t>
  </si>
  <si>
    <t>bburton158@yahoo.com</t>
  </si>
  <si>
    <t>1728 Andrews Circle Suite 315</t>
  </si>
  <si>
    <t>Booneland</t>
  </si>
  <si>
    <t>6169 Reginald Throughway</t>
  </si>
  <si>
    <t>Port Tracy</t>
  </si>
  <si>
    <t>amalone97@yahoo.com</t>
  </si>
  <si>
    <t>8716 Gaines Loaf</t>
  </si>
  <si>
    <t>363 Tonya Garden Suite 683</t>
  </si>
  <si>
    <t>Benjaminland</t>
  </si>
  <si>
    <t>ewalker763@hotmail.com</t>
  </si>
  <si>
    <t>749 Alison Highway</t>
  </si>
  <si>
    <t>Port Jonmouth</t>
  </si>
  <si>
    <t>910 Chang Views Apt. 496</t>
  </si>
  <si>
    <t>West Cherylmouth</t>
  </si>
  <si>
    <t>jdixon85@yahoo.com</t>
  </si>
  <si>
    <t>137 Mullen Ramp Apt. 084</t>
  </si>
  <si>
    <t>1321 Hill Inlet Suite 592</t>
  </si>
  <si>
    <t>Rebeccahaven</t>
  </si>
  <si>
    <t>jwoods15@yahoo.com</t>
  </si>
  <si>
    <t>936 Holland Grove</t>
  </si>
  <si>
    <t>South Paul</t>
  </si>
  <si>
    <t>25320 Angela Walk</t>
  </si>
  <si>
    <t>East Jeffreymouth</t>
  </si>
  <si>
    <t>cwilliams778@gmail.com</t>
  </si>
  <si>
    <t>9439 Spencer Stream Apt. 706</t>
  </si>
  <si>
    <t>Castanedaport</t>
  </si>
  <si>
    <t>5380 Joel Mountain Apt. 159</t>
  </si>
  <si>
    <t>Sparksville</t>
  </si>
  <si>
    <t>aschultz51@gmail.com</t>
  </si>
  <si>
    <t>16470 Regina Harbor</t>
  </si>
  <si>
    <t>Shelleyfort</t>
  </si>
  <si>
    <t>1480 Jones Lane</t>
  </si>
  <si>
    <t>dryan09@yahoo.com</t>
  </si>
  <si>
    <t>21085 Kimberly Centers Apt. 582</t>
  </si>
  <si>
    <t>Lesliemouth</t>
  </si>
  <si>
    <t>27443 Tanya Shore</t>
  </si>
  <si>
    <t>Lynchstad</t>
  </si>
  <si>
    <t>115619557@hotmail.com</t>
  </si>
  <si>
    <t>6922 Dyer Burg Apt. 753</t>
  </si>
  <si>
    <t>6204 Jennifer Ranch Apt. 237</t>
  </si>
  <si>
    <t>Bookertown</t>
  </si>
  <si>
    <t>dsmith92@hotmail.com</t>
  </si>
  <si>
    <t>8294 Michelle Cove</t>
  </si>
  <si>
    <t>West Todd</t>
  </si>
  <si>
    <t>585 Day Mews</t>
  </si>
  <si>
    <t>Lucasmouth</t>
  </si>
  <si>
    <t>8864076@gmail.com</t>
  </si>
  <si>
    <t>8138 Adriana Isle Apt. 147</t>
  </si>
  <si>
    <t>5703 Derek Flat Apt. 507</t>
  </si>
  <si>
    <t>East Mauriceville</t>
  </si>
  <si>
    <t>trodgers08@hotmail.com</t>
  </si>
  <si>
    <t>61690 Reed Plains Apt. 230</t>
  </si>
  <si>
    <t>Nancyton</t>
  </si>
  <si>
    <t>657 Sanford Springs Apt. 144</t>
  </si>
  <si>
    <t>West Ryan</t>
  </si>
  <si>
    <t>bhall757@yahoo.com</t>
  </si>
  <si>
    <t>513 Hansen Lane Apt. 496</t>
  </si>
  <si>
    <t>Johnland</t>
  </si>
  <si>
    <t>938 Tran Locks Suite 844</t>
  </si>
  <si>
    <t>Sarastad</t>
  </si>
  <si>
    <t>nhernandez8238@hotmail.com</t>
  </si>
  <si>
    <t>3822 Michael Harbors Suite 598</t>
  </si>
  <si>
    <t>383 Charlotte Grove Suite 098</t>
  </si>
  <si>
    <t>wlewis1428@gmail.com</t>
  </si>
  <si>
    <t>3241 Marshall Mission Suite 824</t>
  </si>
  <si>
    <t>576 Armstrong Rue Apt. 477</t>
  </si>
  <si>
    <t>Port Cesar</t>
  </si>
  <si>
    <t>mbuchanan21@yahoo.com</t>
  </si>
  <si>
    <t>99125 Trujillo Streets Apt. 423</t>
  </si>
  <si>
    <t>New Nicholas</t>
  </si>
  <si>
    <t>82428 Catherine Mount Apt. 651</t>
  </si>
  <si>
    <t>New Frank</t>
  </si>
  <si>
    <t>26951691@gmail.com</t>
  </si>
  <si>
    <t>4228 Tapia Springs Apt. 533</t>
  </si>
  <si>
    <t>Tammystad</t>
  </si>
  <si>
    <t>4645 Madison Flats</t>
  </si>
  <si>
    <t>Brownland</t>
  </si>
  <si>
    <t>bthomas005@yahoo.com</t>
  </si>
  <si>
    <t>10906 Nicole Meadows Suite 834</t>
  </si>
  <si>
    <t>Steinborough</t>
  </si>
  <si>
    <t>8211 Erika Place</t>
  </si>
  <si>
    <t>New Donald</t>
  </si>
  <si>
    <t>landerson3286@yahoo.com</t>
  </si>
  <si>
    <t>14274 Fleming Vista Apt. 756</t>
  </si>
  <si>
    <t>East Kennethhaven</t>
  </si>
  <si>
    <t>98408 Jennifer Trail Suite 564</t>
  </si>
  <si>
    <t>Lake Michelleview</t>
  </si>
  <si>
    <t>jhernandez8703@yahoo.com</t>
  </si>
  <si>
    <t>81552 Jamie Hill</t>
  </si>
  <si>
    <t>Gregoryton</t>
  </si>
  <si>
    <t>82276 Jonathan Forest</t>
  </si>
  <si>
    <t>Josehaven</t>
  </si>
  <si>
    <t>kjimenez9182@yahoo.com</t>
  </si>
  <si>
    <t>5253 Kevin Mountains Suite 836</t>
  </si>
  <si>
    <t>Bishopstad</t>
  </si>
  <si>
    <t>016 Wood Summit Apt. 440</t>
  </si>
  <si>
    <t>Myersmouth</t>
  </si>
  <si>
    <t>cdaniel27@yahoo.com</t>
  </si>
  <si>
    <t>62584 Patricia Isle</t>
  </si>
  <si>
    <t>1794 Kristin Village Suite 070</t>
  </si>
  <si>
    <t>Jonesborough</t>
  </si>
  <si>
    <t>abrown76@yahoo.com</t>
  </si>
  <si>
    <t>519 Graham Greens</t>
  </si>
  <si>
    <t>Adamshire</t>
  </si>
  <si>
    <t>73676 Briana Wells</t>
  </si>
  <si>
    <t>Bryanberg</t>
  </si>
  <si>
    <t>alynn56@yahoo.com</t>
  </si>
  <si>
    <t>16827 Pamela Park Suite 717</t>
  </si>
  <si>
    <t>Lake Jill</t>
  </si>
  <si>
    <t>1665 Madeline Stream</t>
  </si>
  <si>
    <t>mlucas71@gmail.com</t>
  </si>
  <si>
    <t>005 Alvarez Stravenue Suite 897</t>
  </si>
  <si>
    <t>Oliverport</t>
  </si>
  <si>
    <t>6266 Hernandez Plaza</t>
  </si>
  <si>
    <t>Jensenton</t>
  </si>
  <si>
    <t>97830778@hotmail.com</t>
  </si>
  <si>
    <t>1521 Brandi Stravenue</t>
  </si>
  <si>
    <t>East Christopherborough</t>
  </si>
  <si>
    <t>781 Frost Harbor Apt. 153</t>
  </si>
  <si>
    <t>grichardson107@gmail.com</t>
  </si>
  <si>
    <t>175 Bell Cliffs Suite 824</t>
  </si>
  <si>
    <t>Belindaburgh</t>
  </si>
  <si>
    <t>7983 Wright Field</t>
  </si>
  <si>
    <t>West Lesliemouth</t>
  </si>
  <si>
    <t>jcantrell594@gmail.com</t>
  </si>
  <si>
    <t>43301 Brown Lock Suite 633</t>
  </si>
  <si>
    <t>Mariashire</t>
  </si>
  <si>
    <t>8237 Terri Glens</t>
  </si>
  <si>
    <t>807830847@hotmail.com</t>
  </si>
  <si>
    <t>68293 Morgan Circles</t>
  </si>
  <si>
    <t>Thomasmouth</t>
  </si>
  <si>
    <t>65747 Dakota Rue</t>
  </si>
  <si>
    <t>Bentleystad</t>
  </si>
  <si>
    <t>566615949@hotmail.com</t>
  </si>
  <si>
    <t>8370 Berry Valley</t>
  </si>
  <si>
    <t>Marshallchester</t>
  </si>
  <si>
    <t>849 Aguilar Drives</t>
  </si>
  <si>
    <t>North Michaeltown</t>
  </si>
  <si>
    <t>jfrank63@hotmail.com</t>
  </si>
  <si>
    <t>87576 Chase Estate Suite 679</t>
  </si>
  <si>
    <t>South Keith</t>
  </si>
  <si>
    <t>2602 Bryant Springs Apt. 266</t>
  </si>
  <si>
    <t>South Troy</t>
  </si>
  <si>
    <t>swalker02@hotmail.com</t>
  </si>
  <si>
    <t>9397 Daniel Ford Suite 256</t>
  </si>
  <si>
    <t>52951 Cheyenne Canyon</t>
  </si>
  <si>
    <t>Kirkhaven</t>
  </si>
  <si>
    <t>amarks668@gmail.com</t>
  </si>
  <si>
    <t>55892 Joseph Pines</t>
  </si>
  <si>
    <t>Dennisborough</t>
  </si>
  <si>
    <t>68754 Erika Plain Apt. 066</t>
  </si>
  <si>
    <t>Martinshire</t>
  </si>
  <si>
    <t>chernandez609@hotmail.com</t>
  </si>
  <si>
    <t>503 Kelly Crescent Suite 195</t>
  </si>
  <si>
    <t>Stanleystad</t>
  </si>
  <si>
    <t>76544 Graham Meadows Apt. 424</t>
  </si>
  <si>
    <t>cboyd228@gmail.com</t>
  </si>
  <si>
    <t>207 Johnson Mission Suite 255</t>
  </si>
  <si>
    <t>North Meghan</t>
  </si>
  <si>
    <t>916 Wilson Street</t>
  </si>
  <si>
    <t>Rebeccaberg</t>
  </si>
  <si>
    <t>mtaylor455@hotmail.com</t>
  </si>
  <si>
    <t>9894 Mcintosh Squares Apt. 024</t>
  </si>
  <si>
    <t>Lake Melanieborough</t>
  </si>
  <si>
    <t>275 Edward Mountains Suite 265</t>
  </si>
  <si>
    <t>Huffmanville</t>
  </si>
  <si>
    <t>35586586@hotmail.com</t>
  </si>
  <si>
    <t>6101 Adams Dale</t>
  </si>
  <si>
    <t>Lake Troy</t>
  </si>
  <si>
    <t>707 Weiss Mews</t>
  </si>
  <si>
    <t>Morseton</t>
  </si>
  <si>
    <t>clambert278@hotmail.com</t>
  </si>
  <si>
    <t>478 John Street</t>
  </si>
  <si>
    <t>Wilsonshire</t>
  </si>
  <si>
    <t>994 Margaret Falls</t>
  </si>
  <si>
    <t>18055346@gmail.com</t>
  </si>
  <si>
    <t>779 Jonathan Fork</t>
  </si>
  <si>
    <t>South Dustinland</t>
  </si>
  <si>
    <t>9665 Diaz Center Suite 132</t>
  </si>
  <si>
    <t>Port Chelsey</t>
  </si>
  <si>
    <t>951852342@hotmail.com</t>
  </si>
  <si>
    <t>4969 Reynolds Heights Apt. 082</t>
  </si>
  <si>
    <t>Port Timothybury</t>
  </si>
  <si>
    <t>529 Elliott Harbors</t>
  </si>
  <si>
    <t>advm952@gmail.com</t>
  </si>
  <si>
    <t>527 Johnson Spring Suite 228</t>
  </si>
  <si>
    <t>Leefort</t>
  </si>
  <si>
    <t>1642 Andrew Inlet</t>
  </si>
  <si>
    <t>East Jeffrey</t>
  </si>
  <si>
    <t>dbranch549@yahoo.com</t>
  </si>
  <si>
    <t>266 Anderson Village Suite 587</t>
  </si>
  <si>
    <t>Melissafurt</t>
  </si>
  <si>
    <t>0977 Jose Cape</t>
  </si>
  <si>
    <t>dphillips187@gmail.com</t>
  </si>
  <si>
    <t>7863 Laura Plain Apt. 351</t>
  </si>
  <si>
    <t>62974 Cross Lights</t>
  </si>
  <si>
    <t>Lake Kaylamouth</t>
  </si>
  <si>
    <t>tcampbell1123@gmail.com</t>
  </si>
  <si>
    <t>8010 Willis Plains Apt. 079</t>
  </si>
  <si>
    <t>Cordovashire</t>
  </si>
  <si>
    <t>51606 Brooks Spur</t>
  </si>
  <si>
    <t>West Laurachester</t>
  </si>
  <si>
    <t>danderson487@yahoo.com</t>
  </si>
  <si>
    <t>23353 Jennifer Plains</t>
  </si>
  <si>
    <t>North Alicia</t>
  </si>
  <si>
    <t>61340 Alvarado Landing</t>
  </si>
  <si>
    <t>Jacobfort</t>
  </si>
  <si>
    <t>mphd3735@yahoo.com</t>
  </si>
  <si>
    <t>1731 Clark Tunnel</t>
  </si>
  <si>
    <t>Port Mariashire</t>
  </si>
  <si>
    <t>567 Taylor Fort</t>
  </si>
  <si>
    <t>kstanley2953@gmail.com</t>
  </si>
  <si>
    <t>565 Carroll Village Apt. 270</t>
  </si>
  <si>
    <t>Normanfurt</t>
  </si>
  <si>
    <t>54391 Klein Shoals Suite 250</t>
  </si>
  <si>
    <t>Port Troyland</t>
  </si>
  <si>
    <t>esmith51@gmail.com</t>
  </si>
  <si>
    <t>59326 Sarah Mission Apt. 636</t>
  </si>
  <si>
    <t>South Mathew</t>
  </si>
  <si>
    <t>4663 Angie Shores</t>
  </si>
  <si>
    <t>charper0977@gmail.com</t>
  </si>
  <si>
    <t>69240 Brittany Loaf</t>
  </si>
  <si>
    <t>95462 Lauren Forges Suite 314</t>
  </si>
  <si>
    <t>Lake Dustinshire</t>
  </si>
  <si>
    <t>jcarr5074@yahoo.com</t>
  </si>
  <si>
    <t>15344 Ray Squares</t>
  </si>
  <si>
    <t>Port Taraland</t>
  </si>
  <si>
    <t>95765 Gabriella Tunnel Apt. 706</t>
  </si>
  <si>
    <t>Antonioville</t>
  </si>
  <si>
    <t>rmartinez839@hotmail.com</t>
  </si>
  <si>
    <t>04708 Ronald Mount Suite 780</t>
  </si>
  <si>
    <t>Spencertown</t>
  </si>
  <si>
    <t>8909 Edward Rest</t>
  </si>
  <si>
    <t>Janiceburgh</t>
  </si>
  <si>
    <t>acarter6309@yahoo.com</t>
  </si>
  <si>
    <t>5830 Shane Road Suite 513</t>
  </si>
  <si>
    <t>North Jasonmouth</t>
  </si>
  <si>
    <t>36452 David Manor</t>
  </si>
  <si>
    <t>6549486@gmail.com</t>
  </si>
  <si>
    <t>333 Romero Groves</t>
  </si>
  <si>
    <t>South Davidborough</t>
  </si>
  <si>
    <t>14293 Rose Grove Apt. 530</t>
  </si>
  <si>
    <t>New Haley</t>
  </si>
  <si>
    <t>8407912@gmail.com</t>
  </si>
  <si>
    <t>26120 Velazquez Light Apt. 387</t>
  </si>
  <si>
    <t>Port Theresastad</t>
  </si>
  <si>
    <t>969 Carrillo Path Suite 809</t>
  </si>
  <si>
    <t>New Alanhaven</t>
  </si>
  <si>
    <t>lwells4942@hotmail.com</t>
  </si>
  <si>
    <t>7107 Bautista Turnpike</t>
  </si>
  <si>
    <t>Samuelside</t>
  </si>
  <si>
    <t>374 Susan Road Suite 981</t>
  </si>
  <si>
    <t>Andrewbury</t>
  </si>
  <si>
    <t>lbutler15@yahoo.com</t>
  </si>
  <si>
    <t>4906 Evan Square Suite 782</t>
  </si>
  <si>
    <t>Kimtown</t>
  </si>
  <si>
    <t>808 Wilkinson Mountain Apt. 362</t>
  </si>
  <si>
    <t>Combsberg</t>
  </si>
  <si>
    <t>mmd09@hotmail.com</t>
  </si>
  <si>
    <t>33052 Hicks Loop Apt. 883</t>
  </si>
  <si>
    <t>1812 Mark Manors Apt. 290</t>
  </si>
  <si>
    <t>Deborahchester</t>
  </si>
  <si>
    <t>739683801@yahoo.com</t>
  </si>
  <si>
    <t>252 Melody Village Apt. 221</t>
  </si>
  <si>
    <t>New Jimton</t>
  </si>
  <si>
    <t>20223 Crystal Squares</t>
  </si>
  <si>
    <t>South Tammieberg</t>
  </si>
  <si>
    <t>39877542@gmail.com</t>
  </si>
  <si>
    <t>23953 Amanda Road Suite 511</t>
  </si>
  <si>
    <t>Maryshire</t>
  </si>
  <si>
    <t>24587 Lori Brooks</t>
  </si>
  <si>
    <t>West Michael</t>
  </si>
  <si>
    <t>lcervantes4230@hotmail.com</t>
  </si>
  <si>
    <t>6059 Jody Center</t>
  </si>
  <si>
    <t>Williamsfort</t>
  </si>
  <si>
    <t>9437 Haley Greens Apt. 419</t>
  </si>
  <si>
    <t>Deanshire</t>
  </si>
  <si>
    <t>nfrey5262@gmail.com</t>
  </si>
  <si>
    <t>83506 Matthews Plains Suite 263</t>
  </si>
  <si>
    <t>Rachelborough</t>
  </si>
  <si>
    <t>8901 Parsons Mill Suite 440</t>
  </si>
  <si>
    <t>Smithhaven</t>
  </si>
  <si>
    <t>nmason278@gmail.com</t>
  </si>
  <si>
    <t>90304 Scott Fork</t>
  </si>
  <si>
    <t>2512 Stephanie Crossroad</t>
  </si>
  <si>
    <t>Mariatown</t>
  </si>
  <si>
    <t>jrodriguez32@yahoo.com</t>
  </si>
  <si>
    <t>024 Franco Stravenue</t>
  </si>
  <si>
    <t>Fryfort</t>
  </si>
  <si>
    <t>420 Thomas Causeway Suite 788</t>
  </si>
  <si>
    <t>Chelseashire</t>
  </si>
  <si>
    <t>547511362@yahoo.com</t>
  </si>
  <si>
    <t>12899 Anna Way Suite 263</t>
  </si>
  <si>
    <t>West Philipside</t>
  </si>
  <si>
    <t>896 Parker Crescent Suite 213</t>
  </si>
  <si>
    <t>East Kristin</t>
  </si>
  <si>
    <t>6702132@gmail.com</t>
  </si>
  <si>
    <t>003 Brandon Trail Apt. 153</t>
  </si>
  <si>
    <t>Cameronview</t>
  </si>
  <si>
    <t>669 Jose Corner</t>
  </si>
  <si>
    <t>obrown9809@gmail.com</t>
  </si>
  <si>
    <t>9952 Adam Estate Suite 600</t>
  </si>
  <si>
    <t>Dianeberg</t>
  </si>
  <si>
    <t>9717 Evans Fields</t>
  </si>
  <si>
    <t>Lake Samanthahaven</t>
  </si>
  <si>
    <t>jsullivan8943@gmail.com</t>
  </si>
  <si>
    <t>76002 Johnson Estates Suite 727</t>
  </si>
  <si>
    <t>Port Sean</t>
  </si>
  <si>
    <t>99444 Blackburn Crest Apt. 926</t>
  </si>
  <si>
    <t>Garciashire</t>
  </si>
  <si>
    <t>state78@hotmail.com</t>
  </si>
  <si>
    <t>461 Kline Common Apt. 303</t>
  </si>
  <si>
    <t>Reginaville</t>
  </si>
  <si>
    <t>3057 Preston Avenue Suite 660</t>
  </si>
  <si>
    <t>Christinebury</t>
  </si>
  <si>
    <t>84597172@hotmail.com</t>
  </si>
  <si>
    <t>932 Smith Drives</t>
  </si>
  <si>
    <t>West Carolburgh</t>
  </si>
  <si>
    <t>0296 Cardenas Street Apt. 450</t>
  </si>
  <si>
    <t>Williamsbury</t>
  </si>
  <si>
    <t>bolson792@gmail.com</t>
  </si>
  <si>
    <t>654 Bennett Keys</t>
  </si>
  <si>
    <t>Campbellfurt</t>
  </si>
  <si>
    <t>37102 Duarte Circle Apt. 250</t>
  </si>
  <si>
    <t>Lake Vickieborough</t>
  </si>
  <si>
    <t>spope88@gmail.com</t>
  </si>
  <si>
    <t>921 Knight Extension</t>
  </si>
  <si>
    <t>Port Charlesbury</t>
  </si>
  <si>
    <t>765 Jimenez Ville Apt. 722</t>
  </si>
  <si>
    <t>Port Lindseyville</t>
  </si>
  <si>
    <t>rmendoza8834@yahoo.com</t>
  </si>
  <si>
    <t>68806 Coleman Motorway Apt. 559</t>
  </si>
  <si>
    <t>East Carla</t>
  </si>
  <si>
    <t>7861 Nathan Springs</t>
  </si>
  <si>
    <t>bblackwell8546@gmail.com</t>
  </si>
  <si>
    <t>8387 Pamela Skyway</t>
  </si>
  <si>
    <t>East Brandonville</t>
  </si>
  <si>
    <t>521 Payne Forest Suite 715</t>
  </si>
  <si>
    <t>North Michaelside</t>
  </si>
  <si>
    <t>fbishop78@hotmail.com</t>
  </si>
  <si>
    <t>667 Richard Cove Suite 193</t>
  </si>
  <si>
    <t>Lake Nicholeville</t>
  </si>
  <si>
    <t>2645 Michele Rue</t>
  </si>
  <si>
    <t>jmontes2759@gmail.com</t>
  </si>
  <si>
    <t>3088 Mathews Crest Suite 601</t>
  </si>
  <si>
    <t>454 Amber Park</t>
  </si>
  <si>
    <t>Lake Deniseton</t>
  </si>
  <si>
    <t>232655438@gmail.com</t>
  </si>
  <si>
    <t>895 Melissa Points Suite 344</t>
  </si>
  <si>
    <t>Sullivanborough</t>
  </si>
  <si>
    <t>864 David Turnpike Suite 619</t>
  </si>
  <si>
    <t>Katieview</t>
  </si>
  <si>
    <t>dward2310@yahoo.com</t>
  </si>
  <si>
    <t>6311 Ross Parkways Apt. 373</t>
  </si>
  <si>
    <t>New Kariberg</t>
  </si>
  <si>
    <t>7158 Karen Pines</t>
  </si>
  <si>
    <t>Donnamouth</t>
  </si>
  <si>
    <t>dreeves8241@yahoo.com</t>
  </si>
  <si>
    <t>9440 Donald Dale</t>
  </si>
  <si>
    <t>Mindyview</t>
  </si>
  <si>
    <t>330 Anne Forest</t>
  </si>
  <si>
    <t>Laurenview</t>
  </si>
  <si>
    <t>erogers17@gmail.com</t>
  </si>
  <si>
    <t>6251 Aguirre Spring</t>
  </si>
  <si>
    <t>Port Jamie</t>
  </si>
  <si>
    <t>5828 Barbara Wells</t>
  </si>
  <si>
    <t>Garciamouth</t>
  </si>
  <si>
    <t>5923572@gmail.com</t>
  </si>
  <si>
    <t>9102 Jennifer Mall Apt. 199</t>
  </si>
  <si>
    <t>Morrisfort</t>
  </si>
  <si>
    <t>8522 Catherine Brook Apt. 684</t>
  </si>
  <si>
    <t>69338812@yahoo.com</t>
  </si>
  <si>
    <t>1163 Williams Cliffs Apt. 286</t>
  </si>
  <si>
    <t>204 Regina Field Suite 121</t>
  </si>
  <si>
    <t>Jacobsonstad</t>
  </si>
  <si>
    <t>areynolds29@gmail.com</t>
  </si>
  <si>
    <t>18696 Jennifer Spurs</t>
  </si>
  <si>
    <t>Christopherchester</t>
  </si>
  <si>
    <t>0292 Klein Garden Suite 012</t>
  </si>
  <si>
    <t>West James</t>
  </si>
  <si>
    <t>cwhite703@hotmail.com</t>
  </si>
  <si>
    <t>3459 Lori Glen</t>
  </si>
  <si>
    <t>North Samantha</t>
  </si>
  <si>
    <t>855 Brian Mews Suite 776</t>
  </si>
  <si>
    <t>adavis18@gmail.com</t>
  </si>
  <si>
    <t>71218 Benjamin Burg Suite 778</t>
  </si>
  <si>
    <t>Baldwinstad</t>
  </si>
  <si>
    <t>94109 Miller Bypass</t>
  </si>
  <si>
    <t>Mckenzieshire</t>
  </si>
  <si>
    <t>54278853@gmail.com</t>
  </si>
  <si>
    <t>546 Harris Road Apt. 533</t>
  </si>
  <si>
    <t>Elizabethburgh</t>
  </si>
  <si>
    <t>931 Paul Ports</t>
  </si>
  <si>
    <t>dwells379@hotmail.com</t>
  </si>
  <si>
    <t>2025 Garrett Meadows Suite 856</t>
  </si>
  <si>
    <t>11902 Jacqueline Glen</t>
  </si>
  <si>
    <t>Arianaland</t>
  </si>
  <si>
    <t>jjones6139@hotmail.com</t>
  </si>
  <si>
    <t>9897 Swanson Harbor Suite 009</t>
  </si>
  <si>
    <t>Leachtown</t>
  </si>
  <si>
    <t>475 Atkinson Row</t>
  </si>
  <si>
    <t>North Alexandrastad</t>
  </si>
  <si>
    <t>9265476@yahoo.com</t>
  </si>
  <si>
    <t>48625 Padilla Key</t>
  </si>
  <si>
    <t>New Patriciafurt</t>
  </si>
  <si>
    <t>632 Christian Valley</t>
  </si>
  <si>
    <t>South Tammy</t>
  </si>
  <si>
    <t>00194478@hotmail.com</t>
  </si>
  <si>
    <t>177 Bailey Grove</t>
  </si>
  <si>
    <t>Loriside</t>
  </si>
  <si>
    <t>656 Jacqueline Pines</t>
  </si>
  <si>
    <t>Port Angela</t>
  </si>
  <si>
    <t>mmiller795@yahoo.com</t>
  </si>
  <si>
    <t>26317 Russell Keys</t>
  </si>
  <si>
    <t>6390 Brianna Lights</t>
  </si>
  <si>
    <t>Wallaceton</t>
  </si>
  <si>
    <t>kshepard62@hotmail.com</t>
  </si>
  <si>
    <t>832 Brent Track</t>
  </si>
  <si>
    <t>Powellhaven</t>
  </si>
  <si>
    <t>0503 Mitchell Mill Apt. 335</t>
  </si>
  <si>
    <t>Catherinefort</t>
  </si>
  <si>
    <t>jphillips381@gmail.com</t>
  </si>
  <si>
    <t>7437 Mack Brooks Apt. 965</t>
  </si>
  <si>
    <t>588 Lynn Tunnel Suite 898</t>
  </si>
  <si>
    <t>Justinborough</t>
  </si>
  <si>
    <t>wcastro8397@gmail.com</t>
  </si>
  <si>
    <t>493 Hall Camp Suite 351</t>
  </si>
  <si>
    <t>Macdonaldborough</t>
  </si>
  <si>
    <t>01489 Diana View Suite 111</t>
  </si>
  <si>
    <t>Jamesside</t>
  </si>
  <si>
    <t>eprice894@hotmail.com</t>
  </si>
  <si>
    <t>6369 Tracey Divide Suite 668</t>
  </si>
  <si>
    <t>West Johnville</t>
  </si>
  <si>
    <t>680 Scott Vista Apt. 129</t>
  </si>
  <si>
    <t>Mitchellside</t>
  </si>
  <si>
    <t>apatterson19@gmail.com</t>
  </si>
  <si>
    <t>260 David Lakes</t>
  </si>
  <si>
    <t>New Alexis</t>
  </si>
  <si>
    <t>795 Julie Mountains Apt. 772</t>
  </si>
  <si>
    <t>Danielfurt</t>
  </si>
  <si>
    <t>cmccarty54@hotmail.com</t>
  </si>
  <si>
    <t>94641 Moore Harbors Apt. 937</t>
  </si>
  <si>
    <t>South Markborough</t>
  </si>
  <si>
    <t>1309 Lee Harbor Apt. 756</t>
  </si>
  <si>
    <t>Natalieville</t>
  </si>
  <si>
    <t>286657845@gmail.com</t>
  </si>
  <si>
    <t>82775 Graham Crescent Suite 190</t>
  </si>
  <si>
    <t>South Katelyn</t>
  </si>
  <si>
    <t>707 Joshua Union</t>
  </si>
  <si>
    <t>Beanfurt</t>
  </si>
  <si>
    <t>esullivan617@hotmail.com</t>
  </si>
  <si>
    <t>789 Gutierrez Rapid Apt. 296</t>
  </si>
  <si>
    <t>Lawrenceville</t>
  </si>
  <si>
    <t>854 Young Park</t>
  </si>
  <si>
    <t>Michelechester</t>
  </si>
  <si>
    <t>jsmith618@hotmail.com</t>
  </si>
  <si>
    <t>2374 Angela Coves Apt. 334</t>
  </si>
  <si>
    <t>08024 Rebecca Radial</t>
  </si>
  <si>
    <t>Lanefort</t>
  </si>
  <si>
    <t>sdalton3424@hotmail.com</t>
  </si>
  <si>
    <t>34552 Craig Ville Suite 880</t>
  </si>
  <si>
    <t>6595 Johnson Village Suite 110</t>
  </si>
  <si>
    <t>Lake Andrewland</t>
  </si>
  <si>
    <t>drivera2173@gmail.com</t>
  </si>
  <si>
    <t>7722 Hurst Inlet</t>
  </si>
  <si>
    <t>Batesmouth</t>
  </si>
  <si>
    <t>588 Johnson Rapid Apt. 928</t>
  </si>
  <si>
    <t>Cruzfort</t>
  </si>
  <si>
    <t>dross5447@hotmail.com</t>
  </si>
  <si>
    <t>02070 Williams Expressway</t>
  </si>
  <si>
    <t>North Vanessa</t>
  </si>
  <si>
    <t>915 Tammy Knoll Suite 595</t>
  </si>
  <si>
    <t>North Angela</t>
  </si>
  <si>
    <t>542453195@gmail.com</t>
  </si>
  <si>
    <t>055 Michael Squares Suite 343</t>
  </si>
  <si>
    <t>South Alyssa</t>
  </si>
  <si>
    <t>2398 Foley Throughway</t>
  </si>
  <si>
    <t>South Kathrynchester</t>
  </si>
  <si>
    <t>jhill825@hotmail.com</t>
  </si>
  <si>
    <t>771 Ivan Keys</t>
  </si>
  <si>
    <t>90027 Brown Shores Apt. 798</t>
  </si>
  <si>
    <t>Lake Alexis</t>
  </si>
  <si>
    <t>jreilly3473@gmail.com</t>
  </si>
  <si>
    <t>014 Jennifer Grove</t>
  </si>
  <si>
    <t>New Kathy</t>
  </si>
  <si>
    <t>78333 Davis Harbors Suite 488</t>
  </si>
  <si>
    <t>New Charles</t>
  </si>
  <si>
    <t>pbutler84@hotmail.com</t>
  </si>
  <si>
    <t>84921 Elizabeth Brooks</t>
  </si>
  <si>
    <t>90549 Anthony Meadows Suite 909</t>
  </si>
  <si>
    <t>West Aliciaport</t>
  </si>
  <si>
    <t>pwatson148@gmail.com</t>
  </si>
  <si>
    <t>77200 Kimberly Villages Apt. 098</t>
  </si>
  <si>
    <t>South Jacob</t>
  </si>
  <si>
    <t>7619 Smith Circles</t>
  </si>
  <si>
    <t>hrandall784@hotmail.com</t>
  </si>
  <si>
    <t>82728 Ashley Points</t>
  </si>
  <si>
    <t>North Jesus</t>
  </si>
  <si>
    <t>086 Vance Lane Apt. 977</t>
  </si>
  <si>
    <t>flopez700@yahoo.com</t>
  </si>
  <si>
    <t>5508 Robertson Estates</t>
  </si>
  <si>
    <t>Carpenterside</t>
  </si>
  <si>
    <t>56953 Ferguson Drive Suite 516</t>
  </si>
  <si>
    <t>Adamsshire</t>
  </si>
  <si>
    <t>dwong0687@hotmail.com</t>
  </si>
  <si>
    <t>721 David Junctions Suite 022</t>
  </si>
  <si>
    <t>Collinsmouth</t>
  </si>
  <si>
    <t>308 Bond Mission</t>
  </si>
  <si>
    <t>swong892@gmail.com</t>
  </si>
  <si>
    <t>77941 Jacob Station Apt. 378</t>
  </si>
  <si>
    <t>Brittanyview</t>
  </si>
  <si>
    <t>249 John Brook Suite 380</t>
  </si>
  <si>
    <t>West Eddieshire</t>
  </si>
  <si>
    <t>tjohnson1307@gmail.com</t>
  </si>
  <si>
    <t>79346 Deanna Tunnel Suite 360</t>
  </si>
  <si>
    <t>South Justin</t>
  </si>
  <si>
    <t>22603 Jacob Well</t>
  </si>
  <si>
    <t>East Dawn</t>
  </si>
  <si>
    <t>vbyrd7568@gmail.com</t>
  </si>
  <si>
    <t>2524 Rachel Trail Suite 435</t>
  </si>
  <si>
    <t>Port Justinburgh</t>
  </si>
  <si>
    <t>8041 Mullen Stream</t>
  </si>
  <si>
    <t>Gardnerburgh</t>
  </si>
  <si>
    <t>kcalderon98@hotmail.com</t>
  </si>
  <si>
    <t>095 Harris Mill</t>
  </si>
  <si>
    <t>Reynoldsshire</t>
  </si>
  <si>
    <t>54968 Carter Flats Apt. 170</t>
  </si>
  <si>
    <t>Jamieland</t>
  </si>
  <si>
    <t>jward434@hotmail.com</t>
  </si>
  <si>
    <t>826 Joshua Island Suite 608</t>
  </si>
  <si>
    <t>South Erikahaven</t>
  </si>
  <si>
    <t>8519 Schwartz Extension</t>
  </si>
  <si>
    <t>South Williamburgh</t>
  </si>
  <si>
    <t>4529686@hotmail.com</t>
  </si>
  <si>
    <t>889 Melissa Glens</t>
  </si>
  <si>
    <t>Amandaborough</t>
  </si>
  <si>
    <t>44178 Smith Port Suite 151</t>
  </si>
  <si>
    <t>South Davidshire</t>
  </si>
  <si>
    <t>rjohnson798@gmail.com</t>
  </si>
  <si>
    <t>8512 Hamilton Station</t>
  </si>
  <si>
    <t>Walshberg</t>
  </si>
  <si>
    <t>9329 Woods Rest</t>
  </si>
  <si>
    <t>Jacksontown</t>
  </si>
  <si>
    <t>ccooper7286@yahoo.com</t>
  </si>
  <si>
    <t>9957 Andrew Falls</t>
  </si>
  <si>
    <t>Ramirezville</t>
  </si>
  <si>
    <t>77965 Williams Drive</t>
  </si>
  <si>
    <t>Cookbury</t>
  </si>
  <si>
    <t>lwood485@hotmail.com</t>
  </si>
  <si>
    <t>270 Wesley Springs Apt. 341</t>
  </si>
  <si>
    <t>New Peggyside</t>
  </si>
  <si>
    <t>023 Edward Spring Apt. 352</t>
  </si>
  <si>
    <t>Port Megan</t>
  </si>
  <si>
    <t>jburns434@gmail.com</t>
  </si>
  <si>
    <t>0958 Justin Rapids Apt. 304</t>
  </si>
  <si>
    <t>Thomasside</t>
  </si>
  <si>
    <t>05078 Renee Valley</t>
  </si>
  <si>
    <t>8330685@yahoo.com</t>
  </si>
  <si>
    <t>213 Michael Club</t>
  </si>
  <si>
    <t>Lake Tricia</t>
  </si>
  <si>
    <t>59987 Angela Union Suite 750</t>
  </si>
  <si>
    <t>West Stevenburgh</t>
  </si>
  <si>
    <t>rscott82@gmail.com</t>
  </si>
  <si>
    <t>974 Connor Mews</t>
  </si>
  <si>
    <t>8401 Jessica Tunnel</t>
  </si>
  <si>
    <t>Mendezberg</t>
  </si>
  <si>
    <t>awilliams2034@gmail.com</t>
  </si>
  <si>
    <t>2793 Morales Hill</t>
  </si>
  <si>
    <t>Jacquelinefort</t>
  </si>
  <si>
    <t>607 Young Plaza</t>
  </si>
  <si>
    <t>rparsons536@gmail.com</t>
  </si>
  <si>
    <t>1728 Kenneth Cape Apt. 677</t>
  </si>
  <si>
    <t>Kellerfurt</t>
  </si>
  <si>
    <t>53059 Ian Pine</t>
  </si>
  <si>
    <t>East Amyside</t>
  </si>
  <si>
    <t>wpatel23@yahoo.com</t>
  </si>
  <si>
    <t>7716 Garrett Rapids</t>
  </si>
  <si>
    <t>03316 Bennett Underpass Apt. 938</t>
  </si>
  <si>
    <t>Burnsshire</t>
  </si>
  <si>
    <t>swilliams155@gmail.com</t>
  </si>
  <si>
    <t>84691 Fields Radial</t>
  </si>
  <si>
    <t>South Dylan</t>
  </si>
  <si>
    <t>91232 Christopher Stream</t>
  </si>
  <si>
    <t>Gilbertton</t>
  </si>
  <si>
    <t>cgould531@yahoo.com</t>
  </si>
  <si>
    <t>774 David Underpass Suite 487</t>
  </si>
  <si>
    <t>Markburgh</t>
  </si>
  <si>
    <t>7832 Ray Center</t>
  </si>
  <si>
    <t>Port Marvin</t>
  </si>
  <si>
    <t>3558432@yahoo.com</t>
  </si>
  <si>
    <t>75609 Everett Underpass Apt. 352</t>
  </si>
  <si>
    <t>South Kyliebury</t>
  </si>
  <si>
    <t>95969 Robinson Falls Apt. 339</t>
  </si>
  <si>
    <t>Andreachester</t>
  </si>
  <si>
    <t>mbarnes023@hotmail.com</t>
  </si>
  <si>
    <t>796 Vargas Hollow</t>
  </si>
  <si>
    <t>Port Angelaport</t>
  </si>
  <si>
    <t>31681 Anita Loop Apt. 747</t>
  </si>
  <si>
    <t>lmyers9435@gmail.com</t>
  </si>
  <si>
    <t>54078 Jessica Park</t>
  </si>
  <si>
    <t>Port Crystal</t>
  </si>
  <si>
    <t>389 Parsons Circle Apt. 905</t>
  </si>
  <si>
    <t>Jessicaview</t>
  </si>
  <si>
    <t>mwalker905@gmail.com</t>
  </si>
  <si>
    <t>2849 Michelle Dam</t>
  </si>
  <si>
    <t>Knappport</t>
  </si>
  <si>
    <t>08650 Alicia Fork Suite 315</t>
  </si>
  <si>
    <t>Youngmouth</t>
  </si>
  <si>
    <t>cfoster71@gmail.com</t>
  </si>
  <si>
    <t>0788 Danielle Views Suite 249</t>
  </si>
  <si>
    <t>North Stephanieville</t>
  </si>
  <si>
    <t>4276 Veronica Land Apt. 682</t>
  </si>
  <si>
    <t>Johnsonland</t>
  </si>
  <si>
    <t>7841469@yahoo.com</t>
  </si>
  <si>
    <t>699 Mason Highway Suite 599</t>
  </si>
  <si>
    <t>Lake Angelafurt</t>
  </si>
  <si>
    <t>109 Diamond Lock</t>
  </si>
  <si>
    <t>Maddenfurt</t>
  </si>
  <si>
    <t>gramirez818@yahoo.com</t>
  </si>
  <si>
    <t>79238 Alicia Plain Suite 596</t>
  </si>
  <si>
    <t>666 Edwards Gardens Apt. 646</t>
  </si>
  <si>
    <t>acarr1538@yahoo.com</t>
  </si>
  <si>
    <t>38903 Jill Cove Suite 434</t>
  </si>
  <si>
    <t>West Patrickfort</t>
  </si>
  <si>
    <t>46751 Jeffrey Trace</t>
  </si>
  <si>
    <t>East Adam</t>
  </si>
  <si>
    <t>shall11@hotmail.com</t>
  </si>
  <si>
    <t>130 Thomas Creek</t>
  </si>
  <si>
    <t>180 John Plaza Apt. 998</t>
  </si>
  <si>
    <t>Port Aliciaberg</t>
  </si>
  <si>
    <t>ewyatt8258@gmail.com</t>
  </si>
  <si>
    <t>12321 Frederick Crest Apt. 904</t>
  </si>
  <si>
    <t>73077 Smith Locks Apt. 579</t>
  </si>
  <si>
    <t>Curtisburgh</t>
  </si>
  <si>
    <t>jmartinez3120@gmail.com</t>
  </si>
  <si>
    <t>05219 Delgado Avenue Suite 204</t>
  </si>
  <si>
    <t>26960 Gentry Common</t>
  </si>
  <si>
    <t>Grossfort</t>
  </si>
  <si>
    <t>jthompson866@yahoo.com</t>
  </si>
  <si>
    <t>43315 Ochoa Stravenue</t>
  </si>
  <si>
    <t>West Kari</t>
  </si>
  <si>
    <t>3584 Leslie Views</t>
  </si>
  <si>
    <t>Thompsonshire</t>
  </si>
  <si>
    <t>2301163@gmail.com</t>
  </si>
  <si>
    <t>80201 Cooper Row</t>
  </si>
  <si>
    <t>West Sarahshire</t>
  </si>
  <si>
    <t>79377 Lynch Mount Apt. 375</t>
  </si>
  <si>
    <t>North Kellyville</t>
  </si>
  <si>
    <t>mclarke9220@hotmail.com</t>
  </si>
  <si>
    <t>924 Roberts Ports Suite 151</t>
  </si>
  <si>
    <t>961 Johnston Parkways Apt. 375</t>
  </si>
  <si>
    <t>Robertborough</t>
  </si>
  <si>
    <t>ngibson927@yahoo.com</t>
  </si>
  <si>
    <t>116 James Locks Suite 758</t>
  </si>
  <si>
    <t>Thorntonmouth</t>
  </si>
  <si>
    <t>118 Webb Mills</t>
  </si>
  <si>
    <t>East Emilyburgh</t>
  </si>
  <si>
    <t>kmullen18@gmail.com</t>
  </si>
  <si>
    <t>515 Bright Canyon Suite 953</t>
  </si>
  <si>
    <t>Kiddberg</t>
  </si>
  <si>
    <t>2453 Cox Junctions Suite 846</t>
  </si>
  <si>
    <t>Ricechester</t>
  </si>
  <si>
    <t>cburton98@hotmail.com</t>
  </si>
  <si>
    <t>35410 Brian Manor</t>
  </si>
  <si>
    <t>West Mary</t>
  </si>
  <si>
    <t>4998 Caitlin Manors Apt. 794</t>
  </si>
  <si>
    <t>canderson427@hotmail.com</t>
  </si>
  <si>
    <t>277 Kendra Island</t>
  </si>
  <si>
    <t>West Kevin</t>
  </si>
  <si>
    <t>248 Jackson Underpass</t>
  </si>
  <si>
    <t>West Kristin</t>
  </si>
  <si>
    <t>smacias890@yahoo.com</t>
  </si>
  <si>
    <t>9857 Jessica Forks</t>
  </si>
  <si>
    <t>New Anna</t>
  </si>
  <si>
    <t>9524 Debbie Station</t>
  </si>
  <si>
    <t>South Tabithamouth</t>
  </si>
  <si>
    <t>6355604@yahoo.com</t>
  </si>
  <si>
    <t>5532 Pam Crescent Suite 837</t>
  </si>
  <si>
    <t>South Vincent</t>
  </si>
  <si>
    <t>857 Martin Ferry</t>
  </si>
  <si>
    <t>East Patricktown</t>
  </si>
  <si>
    <t>mtaylor023@gmail.com</t>
  </si>
  <si>
    <t>192 Brandon Meadows Suite 414</t>
  </si>
  <si>
    <t>New Taylor</t>
  </si>
  <si>
    <t>9748 Walker Roads</t>
  </si>
  <si>
    <t>Port Paulview</t>
  </si>
  <si>
    <t>jmedina799@gmail.com</t>
  </si>
  <si>
    <t>235 Gonzalez Crossing Suite 901</t>
  </si>
  <si>
    <t>059 Perry Island</t>
  </si>
  <si>
    <t>Piercetown</t>
  </si>
  <si>
    <t>njones8627@yahoo.com</t>
  </si>
  <si>
    <t>1789 Allison Villages</t>
  </si>
  <si>
    <t>New Nicholasfurt</t>
  </si>
  <si>
    <t>52379 Flores Stravenue</t>
  </si>
  <si>
    <t>East Amychester</t>
  </si>
  <si>
    <t>06023600@gmail.com</t>
  </si>
  <si>
    <t>4100 Thompson Walk</t>
  </si>
  <si>
    <t>97732 Thomas Circles Apt. 181</t>
  </si>
  <si>
    <t>East Dakota</t>
  </si>
  <si>
    <t>21233284@hotmail.com</t>
  </si>
  <si>
    <t>322 Hatfield Pass Suite 712</t>
  </si>
  <si>
    <t>824 Tracy Ridges Apt. 242</t>
  </si>
  <si>
    <t>Osbornmouth</t>
  </si>
  <si>
    <t>jcohen713@yahoo.com</t>
  </si>
  <si>
    <t>818 Turner Run</t>
  </si>
  <si>
    <t>525 Vasquez Drive Suite 339</t>
  </si>
  <si>
    <t>Isabelview</t>
  </si>
  <si>
    <t>78066956@gmail.com</t>
  </si>
  <si>
    <t>681 Clark Expressway Apt. 334</t>
  </si>
  <si>
    <t>Millerstad</t>
  </si>
  <si>
    <t>25341 George Rest Suite 532</t>
  </si>
  <si>
    <t>New Gina</t>
  </si>
  <si>
    <t>2854773@gmail.com</t>
  </si>
  <si>
    <t>16704 Moreno Falls</t>
  </si>
  <si>
    <t>Catherineton</t>
  </si>
  <si>
    <t>0453 Holly Spring</t>
  </si>
  <si>
    <t>Meghanport</t>
  </si>
  <si>
    <t>vcoleman99@gmail.com</t>
  </si>
  <si>
    <t>4041 Williams Summit</t>
  </si>
  <si>
    <t>Orozcomouth</t>
  </si>
  <si>
    <t>0321 Williams Village Apt. 025</t>
  </si>
  <si>
    <t>Port Sandrastad</t>
  </si>
  <si>
    <t>rdunn0080@hotmail.com</t>
  </si>
  <si>
    <t>185 Nolan Prairie Apt. 220</t>
  </si>
  <si>
    <t>Lake Robertside</t>
  </si>
  <si>
    <t>47187 Elizabeth Forest</t>
  </si>
  <si>
    <t>Andersonmouth</t>
  </si>
  <si>
    <t>jbrown60@hotmail.com</t>
  </si>
  <si>
    <t>77342 Jacob Ferry</t>
  </si>
  <si>
    <t>Melissaport</t>
  </si>
  <si>
    <t>8775 Long Mount Apt. 861</t>
  </si>
  <si>
    <t>wscott396@hotmail.com</t>
  </si>
  <si>
    <t>75445 Vanessa Fork</t>
  </si>
  <si>
    <t>1383 Clark Roads</t>
  </si>
  <si>
    <t>mmoore7259@hotmail.com</t>
  </si>
  <si>
    <t>06375 Christopher Ridge Suite 512</t>
  </si>
  <si>
    <t>Michaelstad</t>
  </si>
  <si>
    <t>4996 Fletcher Harbors Suite 704</t>
  </si>
  <si>
    <t>Cartermouth</t>
  </si>
  <si>
    <t>vmolina61@hotmail.com</t>
  </si>
  <si>
    <t>981 Johnson Manors Suite 695</t>
  </si>
  <si>
    <t>New Edgar</t>
  </si>
  <si>
    <t>6592 Scott Walk Suite 718</t>
  </si>
  <si>
    <t>Port Veronicahaven</t>
  </si>
  <si>
    <t>squinn876@hotmail.com</t>
  </si>
  <si>
    <t>83773 Flowers Lake Suite 041</t>
  </si>
  <si>
    <t>Taylorburgh</t>
  </si>
  <si>
    <t>49207 Marshall Mountains</t>
  </si>
  <si>
    <t>Noahbury</t>
  </si>
  <si>
    <t>mtorres9233@gmail.com</t>
  </si>
  <si>
    <t>39132 Emily Summit</t>
  </si>
  <si>
    <t>Oliverhaven</t>
  </si>
  <si>
    <t>0548 Lewis Islands Suite 796</t>
  </si>
  <si>
    <t>Heathershire</t>
  </si>
  <si>
    <t>jguerrero735@gmail.com</t>
  </si>
  <si>
    <t>2226 Francis Circle Apt. 214</t>
  </si>
  <si>
    <t>Brittneymouth</t>
  </si>
  <si>
    <t>2614 Michael Summit Suite 359</t>
  </si>
  <si>
    <t>Gonzalezshire</t>
  </si>
  <si>
    <t>mcooper196@hotmail.com</t>
  </si>
  <si>
    <t>5938 Alvarez Knoll</t>
  </si>
  <si>
    <t>Audreyside</t>
  </si>
  <si>
    <t>78931 Gomez Locks Suite 173</t>
  </si>
  <si>
    <t>Adrienneborough</t>
  </si>
  <si>
    <t>93713032@gmail.com</t>
  </si>
  <si>
    <t>05724 Angela Valley</t>
  </si>
  <si>
    <t>North Justin</t>
  </si>
  <si>
    <t>14823 Brent Terrace Suite 876</t>
  </si>
  <si>
    <t>East Marystad</t>
  </si>
  <si>
    <t>85577647@yahoo.com</t>
  </si>
  <si>
    <t>96405 Teresa Station Apt. 335</t>
  </si>
  <si>
    <t>Reevesville</t>
  </si>
  <si>
    <t>61004 Ortiz Union</t>
  </si>
  <si>
    <t>ballen3730@gmail.com</t>
  </si>
  <si>
    <t>33871 Martinez Underpass Apt. 348</t>
  </si>
  <si>
    <t>Stephenton</t>
  </si>
  <si>
    <t>3890 Allen Cove Suite 821</t>
  </si>
  <si>
    <t>Wattsstad</t>
  </si>
  <si>
    <t>awheeler001@yahoo.com</t>
  </si>
  <si>
    <t>22150 Nicholas Glens</t>
  </si>
  <si>
    <t>Bradleyview</t>
  </si>
  <si>
    <t>6185 Todd Valleys</t>
  </si>
  <si>
    <t>New Ginaview</t>
  </si>
  <si>
    <t>lrobinson02@hotmail.com</t>
  </si>
  <si>
    <t>089 Reynolds Greens</t>
  </si>
  <si>
    <t>Burkeview</t>
  </si>
  <si>
    <t>919 Green Prairie Suite 415</t>
  </si>
  <si>
    <t>Villafort</t>
  </si>
  <si>
    <t>nlam675@yahoo.com</t>
  </si>
  <si>
    <t>90513 Martinez Mountain Apt. 382</t>
  </si>
  <si>
    <t>Moyerstad</t>
  </si>
  <si>
    <t>1223 White Cove</t>
  </si>
  <si>
    <t>South Kevin</t>
  </si>
  <si>
    <t>landerson88@hotmail.com</t>
  </si>
  <si>
    <t>67608 Fernandez Ferry</t>
  </si>
  <si>
    <t>Lucasview</t>
  </si>
  <si>
    <t>573 Theresa Village Suite 791</t>
  </si>
  <si>
    <t>Mclaughlinberg</t>
  </si>
  <si>
    <t>kryan377@hotmail.com</t>
  </si>
  <si>
    <t>03158 Jack Park</t>
  </si>
  <si>
    <t>5547 Alicia Track Apt. 731</t>
  </si>
  <si>
    <t>Vazquezhaven</t>
  </si>
  <si>
    <t>aguerrero2645@hotmail.com</t>
  </si>
  <si>
    <t>066 Jay Ridges Suite 233</t>
  </si>
  <si>
    <t>North Lesliemouth</t>
  </si>
  <si>
    <t>88658 Anderson Unions Apt. 491</t>
  </si>
  <si>
    <t>North Abigail</t>
  </si>
  <si>
    <t>rferguson30@gmail.com</t>
  </si>
  <si>
    <t>989 Colleen Trafficway Suite 048</t>
  </si>
  <si>
    <t>5825 Miller Island</t>
  </si>
  <si>
    <t>168270286@hotmail.com</t>
  </si>
  <si>
    <t>46439 Fisher Corners Apt. 807</t>
  </si>
  <si>
    <t>417 Hoffman Ridges Apt. 484</t>
  </si>
  <si>
    <t>mhenry6402@hotmail.com</t>
  </si>
  <si>
    <t>29801 Amanda Avenue Suite 428</t>
  </si>
  <si>
    <t>Kennethshire</t>
  </si>
  <si>
    <t>898 Davis Mission</t>
  </si>
  <si>
    <t>Thomasburgh</t>
  </si>
  <si>
    <t>jlewis5588@gmail.com</t>
  </si>
  <si>
    <t>011 Corey Flat</t>
  </si>
  <si>
    <t>Pricemouth</t>
  </si>
  <si>
    <t>75827 Lacey Crossroad Apt. 413</t>
  </si>
  <si>
    <t>Port Charlesmouth</t>
  </si>
  <si>
    <t>dmartinez79@hotmail.com</t>
  </si>
  <si>
    <t>043 Paul Turnpike Apt. 490</t>
  </si>
  <si>
    <t>New Leonside</t>
  </si>
  <si>
    <t>21646 Keith Crossroad</t>
  </si>
  <si>
    <t>Port Christy</t>
  </si>
  <si>
    <t>rmitchell69@hotmail.com</t>
  </si>
  <si>
    <t>99587 Briana Passage</t>
  </si>
  <si>
    <t>953 Lori Branch Suite 605</t>
  </si>
  <si>
    <t>Westville</t>
  </si>
  <si>
    <t>arich79@hotmail.com</t>
  </si>
  <si>
    <t>40384 Cisneros Run Apt. 456</t>
  </si>
  <si>
    <t>148 Donna Extension Apt. 203</t>
  </si>
  <si>
    <t>West Thomas</t>
  </si>
  <si>
    <t>mvega4942@hotmail.com</t>
  </si>
  <si>
    <t>9167 Matthew Loaf</t>
  </si>
  <si>
    <t>2734 Collins Dale</t>
  </si>
  <si>
    <t>South Tammyshire</t>
  </si>
  <si>
    <t>75169394@hotmail.com</t>
  </si>
  <si>
    <t>94210 Bishop Divide Apt. 210</t>
  </si>
  <si>
    <t>23689 Dustin Court Suite 995</t>
  </si>
  <si>
    <t>Perezchester</t>
  </si>
  <si>
    <t>rmelton4990@gmail.com</t>
  </si>
  <si>
    <t>6223 Rodriguez View Suite 109</t>
  </si>
  <si>
    <t>6715 Thompson Park</t>
  </si>
  <si>
    <t>Mikeborough</t>
  </si>
  <si>
    <t>vhardy2768@gmail.com</t>
  </si>
  <si>
    <t>0371 Matthew Square</t>
  </si>
  <si>
    <t>Nicoleburgh</t>
  </si>
  <si>
    <t>81680 Khan Pine</t>
  </si>
  <si>
    <t>Turnerhaven</t>
  </si>
  <si>
    <t>hskinner462@yahoo.com</t>
  </si>
  <si>
    <t>658 Seth Lakes Apt. 832</t>
  </si>
  <si>
    <t>Mayfort</t>
  </si>
  <si>
    <t>79641 Matthew Viaduct</t>
  </si>
  <si>
    <t>bprice59@hotmail.com</t>
  </si>
  <si>
    <t>2099 Katherine Mews Apt. 895</t>
  </si>
  <si>
    <t>Port Curtisfurt</t>
  </si>
  <si>
    <t>7314 Johnson Junction Apt. 938</t>
  </si>
  <si>
    <t>Jimmyburgh</t>
  </si>
  <si>
    <t>rholloway20@gmail.com</t>
  </si>
  <si>
    <t>53244 Terri Keys</t>
  </si>
  <si>
    <t>Velasquezhaven</t>
  </si>
  <si>
    <t>6212 Williams Crossing</t>
  </si>
  <si>
    <t>East Angelaton</t>
  </si>
  <si>
    <t>glee3258@hotmail.com</t>
  </si>
  <si>
    <t>7376 Justin Drive Suite 793</t>
  </si>
  <si>
    <t>North Johnnymouth</t>
  </si>
  <si>
    <t>5127 Mary Road Suite 181</t>
  </si>
  <si>
    <t>North Christinehaven</t>
  </si>
  <si>
    <t>cdrake059@gmail.com</t>
  </si>
  <si>
    <t>29661 Michelle Islands</t>
  </si>
  <si>
    <t>170 John Island</t>
  </si>
  <si>
    <t>Johnview</t>
  </si>
  <si>
    <t>mcarey518@gmail.com</t>
  </si>
  <si>
    <t>512 Christina Keys</t>
  </si>
  <si>
    <t>186 Danielle Manor Suite 934</t>
  </si>
  <si>
    <t>348184573@yahoo.com</t>
  </si>
  <si>
    <t>618 John Grove Apt. 236</t>
  </si>
  <si>
    <t>Laurieview</t>
  </si>
  <si>
    <t>463 Kaitlin Brook Suite 843</t>
  </si>
  <si>
    <t>cgregory1170@hotmail.com</t>
  </si>
  <si>
    <t>9565 Turner Road Suite 904</t>
  </si>
  <si>
    <t>21199 Cook Union Apt. 375</t>
  </si>
  <si>
    <t>Caseyborough</t>
  </si>
  <si>
    <t>jstevens64@yahoo.com</t>
  </si>
  <si>
    <t>796 Jeffery Orchard Suite 112</t>
  </si>
  <si>
    <t>Chavezshire</t>
  </si>
  <si>
    <t>103 Garza Spurs Suite 529</t>
  </si>
  <si>
    <t>Jasmineberg</t>
  </si>
  <si>
    <t>9631383@hotmail.com</t>
  </si>
  <si>
    <t>151 Smith Extension Apt. 392</t>
  </si>
  <si>
    <t>New Nancyshire</t>
  </si>
  <si>
    <t>0999 Valerie Unions</t>
  </si>
  <si>
    <t>Williamschester</t>
  </si>
  <si>
    <t>jbell0289@gmail.com</t>
  </si>
  <si>
    <t>3364 Thomas Ridges Apt. 453</t>
  </si>
  <si>
    <t>Port Kimberlyberg</t>
  </si>
  <si>
    <t>3162 Kyle Roads Apt. 164</t>
  </si>
  <si>
    <t>Heidimouth</t>
  </si>
  <si>
    <t>891981106@hotmail.com</t>
  </si>
  <si>
    <t>411 Newman Loop</t>
  </si>
  <si>
    <t>Estradaland</t>
  </si>
  <si>
    <t>0174 Joel Stravenue</t>
  </si>
  <si>
    <t>Port Amanda</t>
  </si>
  <si>
    <t>mmendez2641@yahoo.com</t>
  </si>
  <si>
    <t>65101 Kurt Keys Apt. 247</t>
  </si>
  <si>
    <t>Yuton</t>
  </si>
  <si>
    <t>07499 Meagan Inlet Suite 701</t>
  </si>
  <si>
    <t>East Debra</t>
  </si>
  <si>
    <t>cwood199@hotmail.com</t>
  </si>
  <si>
    <t>64429 Mcdowell Prairie Suite 859</t>
  </si>
  <si>
    <t>Coleside</t>
  </si>
  <si>
    <t>46958 Phillips Trail</t>
  </si>
  <si>
    <t>New Christopherhaven</t>
  </si>
  <si>
    <t>jthompson672@yahoo.com</t>
  </si>
  <si>
    <t>469 David Prairie Apt. 655</t>
  </si>
  <si>
    <t>3145 Little Trail</t>
  </si>
  <si>
    <t>Kaylafurt</t>
  </si>
  <si>
    <t>wburke9013@hotmail.com</t>
  </si>
  <si>
    <t>9433 Vasquez Stravenue Apt. 737</t>
  </si>
  <si>
    <t>Robinberg</t>
  </si>
  <si>
    <t>89754 Warner Pike</t>
  </si>
  <si>
    <t>Deanport</t>
  </si>
  <si>
    <t>lfisher089@gmail.com</t>
  </si>
  <si>
    <t>644 Timothy Wall Suite 560</t>
  </si>
  <si>
    <t>Port Cherylburgh</t>
  </si>
  <si>
    <t>439 Cummings Mountains Apt. 170</t>
  </si>
  <si>
    <t>Christopherview</t>
  </si>
  <si>
    <t>fwashington55@hotmail.com</t>
  </si>
  <si>
    <t>1873 Rebecca Harbors Apt. 658</t>
  </si>
  <si>
    <t>North Marisaton</t>
  </si>
  <si>
    <t>541 Jane Bridge Apt. 266</t>
  </si>
  <si>
    <t>Wilsonstad</t>
  </si>
  <si>
    <t>scordova97@hotmail.com</t>
  </si>
  <si>
    <t>7399 Davis Port Suite 373</t>
  </si>
  <si>
    <t>North Samanthaberg</t>
  </si>
  <si>
    <t>90154 Gonzalez Squares Suite 696</t>
  </si>
  <si>
    <t>Paulchester</t>
  </si>
  <si>
    <t>eallen36@hotmail.com</t>
  </si>
  <si>
    <t>51075 Chapman Roads</t>
  </si>
  <si>
    <t>South Kimberly</t>
  </si>
  <si>
    <t>1385 Destiny Viaduct</t>
  </si>
  <si>
    <t>Lake Austin</t>
  </si>
  <si>
    <t>73449798@gmail.com</t>
  </si>
  <si>
    <t>607 Lee Causeway Apt. 951</t>
  </si>
  <si>
    <t>856 Sydney Trafficway</t>
  </si>
  <si>
    <t>West Krista</t>
  </si>
  <si>
    <t>brivera180@hotmail.com</t>
  </si>
  <si>
    <t>339 Michelle Overpass</t>
  </si>
  <si>
    <t>Port Veronicastad</t>
  </si>
  <si>
    <t>9421 Padilla Radial Suite 100</t>
  </si>
  <si>
    <t>North Melissafort</t>
  </si>
  <si>
    <t>94255993@gmail.com</t>
  </si>
  <si>
    <t>000 Jackson Meadows</t>
  </si>
  <si>
    <t>South Juliaton</t>
  </si>
  <si>
    <t>35965 Robinson Islands Suite 849</t>
  </si>
  <si>
    <t>North Tammy</t>
  </si>
  <si>
    <t>tparker81@hotmail.com</t>
  </si>
  <si>
    <t>167 Megan Shoals</t>
  </si>
  <si>
    <t>Marcton</t>
  </si>
  <si>
    <t>98559 Douglas Trace</t>
  </si>
  <si>
    <t>Silvamouth</t>
  </si>
  <si>
    <t>jpope50@yahoo.com</t>
  </si>
  <si>
    <t>2686 James Wells</t>
  </si>
  <si>
    <t>2174 Graham Estate</t>
  </si>
  <si>
    <t>South Nicholas</t>
  </si>
  <si>
    <t>aallen202@gmail.com</t>
  </si>
  <si>
    <t>90471 Bolton Isle Apt. 651</t>
  </si>
  <si>
    <t>08163 Amy Crest</t>
  </si>
  <si>
    <t>dswanson03@gmail.com</t>
  </si>
  <si>
    <t>92942 Moore Bridge Suite 941</t>
  </si>
  <si>
    <t>North Rodney</t>
  </si>
  <si>
    <t>24344 Potter Prairie</t>
  </si>
  <si>
    <t>Colemanbury</t>
  </si>
  <si>
    <t>jgross205@gmail.com</t>
  </si>
  <si>
    <t>1578 Fox Corners</t>
  </si>
  <si>
    <t>Lisafurt</t>
  </si>
  <si>
    <t>83418 Jonathan Ports</t>
  </si>
  <si>
    <t>lhicks368@hotmail.com</t>
  </si>
  <si>
    <t>373 Thomas Shores</t>
  </si>
  <si>
    <t>Chapmantown</t>
  </si>
  <si>
    <t>91621 Joseph Camp Apt. 329</t>
  </si>
  <si>
    <t>jjohnson8308@hotmail.com</t>
  </si>
  <si>
    <t>51450 Joseph Stravenue Suite 823</t>
  </si>
  <si>
    <t>West Maryberg</t>
  </si>
  <si>
    <t>44205 Moore Fork Apt. 053</t>
  </si>
  <si>
    <t>Fordbury</t>
  </si>
  <si>
    <t>bwilcox4815@hotmail.com</t>
  </si>
  <si>
    <t>1240 Thompson Harbors Apt. 870</t>
  </si>
  <si>
    <t>West Leonard</t>
  </si>
  <si>
    <t>89601 Renee Heights Suite 115</t>
  </si>
  <si>
    <t>Margaretview</t>
  </si>
  <si>
    <t>pwatson681@gmail.com</t>
  </si>
  <si>
    <t>8604 Austin Avenue</t>
  </si>
  <si>
    <t>968 Martinez Hill</t>
  </si>
  <si>
    <t>jpowell96@yahoo.com</t>
  </si>
  <si>
    <t>84694 Alejandro Pass</t>
  </si>
  <si>
    <t>North Pamelafort</t>
  </si>
  <si>
    <t>384 Krystal Mills Apt. 099</t>
  </si>
  <si>
    <t>dcalderon81@hotmail.com</t>
  </si>
  <si>
    <t>48974 Hansen Glen Apt. 476</t>
  </si>
  <si>
    <t>Monroeborough</t>
  </si>
  <si>
    <t>742 Kyle Creek Apt. 586</t>
  </si>
  <si>
    <t>mbrown90@gmail.com</t>
  </si>
  <si>
    <t>8159 Farrell Ranch</t>
  </si>
  <si>
    <t>Aaronhaven</t>
  </si>
  <si>
    <t>87326 Jackson Run Apt. 140</t>
  </si>
  <si>
    <t>East Sarahhaven</t>
  </si>
  <si>
    <t>18048429@gmail.com</t>
  </si>
  <si>
    <t>552 Mark Valley Suite 568</t>
  </si>
  <si>
    <t>Port Rickytown</t>
  </si>
  <si>
    <t>251 Nicole Harbors</t>
  </si>
  <si>
    <t>Brianview</t>
  </si>
  <si>
    <t>0293029@hotmail.com</t>
  </si>
  <si>
    <t>866 Michael River</t>
  </si>
  <si>
    <t>North Carolynville</t>
  </si>
  <si>
    <t>9799 Campbell Light Suite 026</t>
  </si>
  <si>
    <t>dlee593@hotmail.com</t>
  </si>
  <si>
    <t>1189 Foster Creek</t>
  </si>
  <si>
    <t>83918 Stephanie Stream</t>
  </si>
  <si>
    <t>Port Autumn</t>
  </si>
  <si>
    <t>aporter56@hotmail.com</t>
  </si>
  <si>
    <t>45340 John Trace</t>
  </si>
  <si>
    <t>0271 Brandon Row Apt. 862</t>
  </si>
  <si>
    <t>Port Lisamouth</t>
  </si>
  <si>
    <t>kwright99@hotmail.com</t>
  </si>
  <si>
    <t>55652 Miranda Forges</t>
  </si>
  <si>
    <t>New Stephanieburgh</t>
  </si>
  <si>
    <t>717 Darrell Prairie Apt. 893</t>
  </si>
  <si>
    <t>South Mitchell</t>
  </si>
  <si>
    <t>jgonzalez6006@yahoo.com</t>
  </si>
  <si>
    <t>239 Derrick Hills</t>
  </si>
  <si>
    <t>70961 Victor Road</t>
  </si>
  <si>
    <t>tgrant8422@yahoo.com</t>
  </si>
  <si>
    <t>9416 Hoffman Stream Suite 998</t>
  </si>
  <si>
    <t>Port Ryanburgh</t>
  </si>
  <si>
    <t>869 Martin Turnpike Apt. 316</t>
  </si>
  <si>
    <t>West Larryshire</t>
  </si>
  <si>
    <t>renglish3223@hotmail.com</t>
  </si>
  <si>
    <t>016 Brooke Village Apt. 713</t>
  </si>
  <si>
    <t>Greenhaven</t>
  </si>
  <si>
    <t>4021 Jonathan Land Apt. 743</t>
  </si>
  <si>
    <t>Port Tonyshire</t>
  </si>
  <si>
    <t>klawson271@hotmail.com</t>
  </si>
  <si>
    <t>02690 Zachary Parkway Suite 256</t>
  </si>
  <si>
    <t>Loweport</t>
  </si>
  <si>
    <t>2906 Mullen Greens</t>
  </si>
  <si>
    <t>Jonesland</t>
  </si>
  <si>
    <t>hbridges9761@hotmail.com</t>
  </si>
  <si>
    <t>2760 Richard Wall Apt. 191</t>
  </si>
  <si>
    <t>3168 Albert Parkway</t>
  </si>
  <si>
    <t>Montgomerymouth</t>
  </si>
  <si>
    <t>speterson1022@hotmail.com</t>
  </si>
  <si>
    <t>655 Lawson Fields</t>
  </si>
  <si>
    <t>South Janicetown</t>
  </si>
  <si>
    <t>11705 Evans Junction</t>
  </si>
  <si>
    <t>Ellisbury</t>
  </si>
  <si>
    <t>jmoreno905@yahoo.com</t>
  </si>
  <si>
    <t>9451 Johnson Island</t>
  </si>
  <si>
    <t>Suzannefurt</t>
  </si>
  <si>
    <t>550 Richmond Lakes</t>
  </si>
  <si>
    <t>Mccoymouth</t>
  </si>
  <si>
    <t>ksmith9794@hotmail.com</t>
  </si>
  <si>
    <t>102 Daniel Inlet</t>
  </si>
  <si>
    <t>New Carolyn</t>
  </si>
  <si>
    <t>4615 Carr Landing</t>
  </si>
  <si>
    <t>Olsenborough</t>
  </si>
  <si>
    <t>shayes5857@gmail.com</t>
  </si>
  <si>
    <t>7754 Kenneth Mews</t>
  </si>
  <si>
    <t>1788 Taylor Knolls Apt. 923</t>
  </si>
  <si>
    <t>ksmith77@hotmail.com</t>
  </si>
  <si>
    <t>37944 Cassandra Vista</t>
  </si>
  <si>
    <t>Ruizview</t>
  </si>
  <si>
    <t>53620 Juan Mountains Suite 342</t>
  </si>
  <si>
    <t>Sarahville</t>
  </si>
  <si>
    <t>anguyen158@yahoo.com</t>
  </si>
  <si>
    <t>267 Mason Wall</t>
  </si>
  <si>
    <t>North Williamstad</t>
  </si>
  <si>
    <t>6091 Mary Ferry</t>
  </si>
  <si>
    <t>Terrichester</t>
  </si>
  <si>
    <t>bcervantes694@hotmail.com</t>
  </si>
  <si>
    <t>3033 Christopher Court</t>
  </si>
  <si>
    <t>East Robertberg</t>
  </si>
  <si>
    <t>211 Curtis Light</t>
  </si>
  <si>
    <t>Harrisonport</t>
  </si>
  <si>
    <t>cmartinez663@hotmail.com</t>
  </si>
  <si>
    <t>7302 Ellen Stravenue Suite 490</t>
  </si>
  <si>
    <t>Hayesbury</t>
  </si>
  <si>
    <t>8000 Wright Overpass</t>
  </si>
  <si>
    <t>Fowlerborough</t>
  </si>
  <si>
    <t>jbryan5822@hotmail.com</t>
  </si>
  <si>
    <t>0896 Rodriguez Harbors</t>
  </si>
  <si>
    <t>Froststad</t>
  </si>
  <si>
    <t>716 David Plaza Apt. 375</t>
  </si>
  <si>
    <t>Aaronstad</t>
  </si>
  <si>
    <t>fshields94@gmail.com</t>
  </si>
  <si>
    <t>66099 Michael Expressway</t>
  </si>
  <si>
    <t>3111 Hebert Summit Suite 968</t>
  </si>
  <si>
    <t>East Brandon</t>
  </si>
  <si>
    <t>038603869@yahoo.com</t>
  </si>
  <si>
    <t>61616 Robert Isle</t>
  </si>
  <si>
    <t>South Hannah</t>
  </si>
  <si>
    <t>957 Bonnie Crossing</t>
  </si>
  <si>
    <t>jcowan6405@hotmail.com</t>
  </si>
  <si>
    <t>33347 Robinson Village Suite 751</t>
  </si>
  <si>
    <t>189 Scott Spurs Suite 359</t>
  </si>
  <si>
    <t>Lake Jason</t>
  </si>
  <si>
    <t>jwalsh7842@gmail.com</t>
  </si>
  <si>
    <t>8508 Duane Grove Apt. 972</t>
  </si>
  <si>
    <t>Haleview</t>
  </si>
  <si>
    <t>628 Reeves Prairie</t>
  </si>
  <si>
    <t>East Paul</t>
  </si>
  <si>
    <t>cbauer19@hotmail.com</t>
  </si>
  <si>
    <t>027 Tyler Motorway Suite 936</t>
  </si>
  <si>
    <t>Ashleymouth</t>
  </si>
  <si>
    <t>805 Timothy Walks Apt. 479</t>
  </si>
  <si>
    <t>Robinmouth</t>
  </si>
  <si>
    <t>6305599@gmail.com</t>
  </si>
  <si>
    <t>95546 Charles Springs</t>
  </si>
  <si>
    <t>Joshuastad</t>
  </si>
  <si>
    <t>4516 Gomez Turnpike</t>
  </si>
  <si>
    <t>Stricklandmouth</t>
  </si>
  <si>
    <t>jcarter719@gmail.com</t>
  </si>
  <si>
    <t>85840 Amanda Mall Suite 292</t>
  </si>
  <si>
    <t>West Paulfort</t>
  </si>
  <si>
    <t>505 Christina Loop Apt. 792</t>
  </si>
  <si>
    <t>krojas2778@hotmail.com</t>
  </si>
  <si>
    <t>556 Kevin Path Apt. 483</t>
  </si>
  <si>
    <t>Port Madisonside</t>
  </si>
  <si>
    <t>10424 David Wells</t>
  </si>
  <si>
    <t>kgiles43@hotmail.com</t>
  </si>
  <si>
    <t>042 Valdez Mount Suite 678</t>
  </si>
  <si>
    <t>South Suzanneberg</t>
  </si>
  <si>
    <t>86588 Ryan Trafficway Apt. 274</t>
  </si>
  <si>
    <t>South Alecchester</t>
  </si>
  <si>
    <t>6837863@gmail.com</t>
  </si>
  <si>
    <t>0422 Martha Trace Apt. 584</t>
  </si>
  <si>
    <t>East Sean</t>
  </si>
  <si>
    <t>372 Casey Rapid Suite 752</t>
  </si>
  <si>
    <t>Warnerview</t>
  </si>
  <si>
    <t>hmills694@hotmail.com</t>
  </si>
  <si>
    <t>272 Amanda Avenue Suite 806</t>
  </si>
  <si>
    <t>7375 Swanson Wall</t>
  </si>
  <si>
    <t>Cookton</t>
  </si>
  <si>
    <t>mking4134@hotmail.com</t>
  </si>
  <si>
    <t>91028 Ward Plains Suite 295</t>
  </si>
  <si>
    <t>Christophershire</t>
  </si>
  <si>
    <t>19585 Holt Junction Apt. 554</t>
  </si>
  <si>
    <t>Stewartview</t>
  </si>
  <si>
    <t>nholland143@hotmail.com</t>
  </si>
  <si>
    <t>5136 David Street Suite 120</t>
  </si>
  <si>
    <t>1112 Hart Junctions Suite 022</t>
  </si>
  <si>
    <t>Ambershire</t>
  </si>
  <si>
    <t>twright65@yahoo.com</t>
  </si>
  <si>
    <t>73826 Boyd Rapids</t>
  </si>
  <si>
    <t>6454 Hogan Mall</t>
  </si>
  <si>
    <t>Lake Michelleton</t>
  </si>
  <si>
    <t>41983690@yahoo.com</t>
  </si>
  <si>
    <t>604 Alan Trail Suite 482</t>
  </si>
  <si>
    <t>South Joseshire</t>
  </si>
  <si>
    <t>00127 Arthur Shores</t>
  </si>
  <si>
    <t>Garrisonshire</t>
  </si>
  <si>
    <t>cpetersen6267@hotmail.com</t>
  </si>
  <si>
    <t>616 Kaitlyn Road</t>
  </si>
  <si>
    <t>1179 George Wall</t>
  </si>
  <si>
    <t>New Helenfurt</t>
  </si>
  <si>
    <t>90090879@gmail.com</t>
  </si>
  <si>
    <t>9072 Samantha Fall Suite 123</t>
  </si>
  <si>
    <t>Paulborough</t>
  </si>
  <si>
    <t>7741 Carla Ramp Apt. 833</t>
  </si>
  <si>
    <t>877 Mindy Haven Apt. 291</t>
  </si>
  <si>
    <t>Danielsfurt</t>
  </si>
  <si>
    <t>308 Julie Heights</t>
  </si>
  <si>
    <t>Hortonmouth</t>
  </si>
  <si>
    <t>vesparza728@gmail.com</t>
  </si>
  <si>
    <t>3958 Buchanan Estates Apt. 906</t>
  </si>
  <si>
    <t>North Peter</t>
  </si>
  <si>
    <t>27224 James Villages</t>
  </si>
  <si>
    <t>Alexandrafurt</t>
  </si>
  <si>
    <t>mlogan0930@gmail.com</t>
  </si>
  <si>
    <t>66635 Merritt Forks</t>
  </si>
  <si>
    <t>Jordanmouth</t>
  </si>
  <si>
    <t>143 Marcus Forest</t>
  </si>
  <si>
    <t>Lake Donnabury</t>
  </si>
  <si>
    <t>71888723@hotmail.com</t>
  </si>
  <si>
    <t>95775 Matthew Radial Suite 193</t>
  </si>
  <si>
    <t>Lake Joshuafort</t>
  </si>
  <si>
    <t>2328 Elizabeth Vista Suite 177</t>
  </si>
  <si>
    <t>Jacquelineview</t>
  </si>
  <si>
    <t>37777574@yahoo.com</t>
  </si>
  <si>
    <t>9701 Wendy Lodge</t>
  </si>
  <si>
    <t>East Samuelville</t>
  </si>
  <si>
    <t>23318 Li Walks Suite 097</t>
  </si>
  <si>
    <t>New Deanna</t>
  </si>
  <si>
    <t>tsims17@yahoo.com</t>
  </si>
  <si>
    <t>33043 James Brooks Suite 266</t>
  </si>
  <si>
    <t>Nelsontown</t>
  </si>
  <si>
    <t>10279 Gonzalez Center</t>
  </si>
  <si>
    <t>Deleonburgh</t>
  </si>
  <si>
    <t>lperez0127@hotmail.com</t>
  </si>
  <si>
    <t>413 Kramer Corners</t>
  </si>
  <si>
    <t>Reedchester</t>
  </si>
  <si>
    <t>37774 Washington Ford</t>
  </si>
  <si>
    <t>jturner20@gmail.com</t>
  </si>
  <si>
    <t>6609 Billy Throughway Suite 904</t>
  </si>
  <si>
    <t>0652 Anthony Fork</t>
  </si>
  <si>
    <t>Meaganberg</t>
  </si>
  <si>
    <t>ggarcia850@yahoo.com</t>
  </si>
  <si>
    <t>828 Aaron Villages Suite 861</t>
  </si>
  <si>
    <t>South Paulmouth</t>
  </si>
  <si>
    <t>972 Adrian Mission Suite 543</t>
  </si>
  <si>
    <t>Aliciaville</t>
  </si>
  <si>
    <t>jholmes931@yahoo.com</t>
  </si>
  <si>
    <t>87138 Ross Cliffs</t>
  </si>
  <si>
    <t>746 Travis Trail</t>
  </si>
  <si>
    <t>Harrisbury</t>
  </si>
  <si>
    <t>atucker5672@yahoo.com</t>
  </si>
  <si>
    <t>581 Olivia Cliff Suite 068</t>
  </si>
  <si>
    <t>New Michellechester</t>
  </si>
  <si>
    <t>650 Amanda Key Apt. 206</t>
  </si>
  <si>
    <t>Calvinhaven</t>
  </si>
  <si>
    <t>afisher53@hotmail.com</t>
  </si>
  <si>
    <t>0100 Price Overpass</t>
  </si>
  <si>
    <t>6995 Michael Circle</t>
  </si>
  <si>
    <t>cgraham21@yahoo.com</t>
  </si>
  <si>
    <t>0535 Martin Groves Apt. 469</t>
  </si>
  <si>
    <t>Kingville</t>
  </si>
  <si>
    <t>184 Amanda Path Suite 194</t>
  </si>
  <si>
    <t>5236688@yahoo.com</t>
  </si>
  <si>
    <t>5939 Williams Flats</t>
  </si>
  <si>
    <t>Walkerview</t>
  </si>
  <si>
    <t>880 Gonzalez Grove</t>
  </si>
  <si>
    <t>Mariabury</t>
  </si>
  <si>
    <t>jholmes579@gmail.com</t>
  </si>
  <si>
    <t>69058 Ryan Locks</t>
  </si>
  <si>
    <t>Debramouth</t>
  </si>
  <si>
    <t>9224 Gerald Club</t>
  </si>
  <si>
    <t>Stephaniemouth</t>
  </si>
  <si>
    <t>msmith63@gmail.com</t>
  </si>
  <si>
    <t>845 Cordova Glen</t>
  </si>
  <si>
    <t>Russotown</t>
  </si>
  <si>
    <t>2987 Pena Ranch</t>
  </si>
  <si>
    <t>Kathrynhaven</t>
  </si>
  <si>
    <t>pcowan044@gmail.com</t>
  </si>
  <si>
    <t>44316 Thomas Street</t>
  </si>
  <si>
    <t>New Theresashire</t>
  </si>
  <si>
    <t>245 Amber Ways Apt. 104</t>
  </si>
  <si>
    <t>jrollins4514@gmail.com</t>
  </si>
  <si>
    <t>57406 Michael Mill Apt. 539</t>
  </si>
  <si>
    <t>Amyfurt</t>
  </si>
  <si>
    <t>2855 Acevedo Passage</t>
  </si>
  <si>
    <t>Port Jessica</t>
  </si>
  <si>
    <t>rmiller3626@yahoo.com</t>
  </si>
  <si>
    <t>88642 Jared Point</t>
  </si>
  <si>
    <t>243 Carter Drive</t>
  </si>
  <si>
    <t>Katherineberg</t>
  </si>
  <si>
    <t>9707834@yahoo.com</t>
  </si>
  <si>
    <t>370 Justin Coves</t>
  </si>
  <si>
    <t>Espinozaland</t>
  </si>
  <si>
    <t>1751 Smith Stravenue</t>
  </si>
  <si>
    <t>West Carla</t>
  </si>
  <si>
    <t>jdecker0731@hotmail.com</t>
  </si>
  <si>
    <t>3282 Stephanie Cove</t>
  </si>
  <si>
    <t>Port Stacyfort</t>
  </si>
  <si>
    <t>36237 Torres Trace</t>
  </si>
  <si>
    <t>Jamesfurt</t>
  </si>
  <si>
    <t>03100678@yahoo.com</t>
  </si>
  <si>
    <t>351 Baxter Dam</t>
  </si>
  <si>
    <t>Reynoldsport</t>
  </si>
  <si>
    <t>301 April Estates Apt. 576</t>
  </si>
  <si>
    <t>Jenniferview</t>
  </si>
  <si>
    <t>dlopez553@gmail.com</t>
  </si>
  <si>
    <t>879 Lewis Village Suite 530</t>
  </si>
  <si>
    <t>Port Jonathanchester</t>
  </si>
  <si>
    <t>59745 Lee Cliffs Suite 788</t>
  </si>
  <si>
    <t>West Tyroneport</t>
  </si>
  <si>
    <t>8713081@hotmail.com</t>
  </si>
  <si>
    <t>8453 Conway Vista Suite 589</t>
  </si>
  <si>
    <t>Floresfurt</t>
  </si>
  <si>
    <t>3551 Clark Stream</t>
  </si>
  <si>
    <t>New Marthastad</t>
  </si>
  <si>
    <t>5105974@gmail.com</t>
  </si>
  <si>
    <t>57070 Heath Groves Apt. 451</t>
  </si>
  <si>
    <t>Kimmouth</t>
  </si>
  <si>
    <t>4192 Ramos Bridge Apt. 301</t>
  </si>
  <si>
    <t>Lake Sarahborough</t>
  </si>
  <si>
    <t>mgarza67@hotmail.com</t>
  </si>
  <si>
    <t>372 Elaine Path</t>
  </si>
  <si>
    <t>Hallbury</t>
  </si>
  <si>
    <t>92029 Marisa Unions</t>
  </si>
  <si>
    <t>West Bethburgh</t>
  </si>
  <si>
    <t>kgriffin5693@hotmail.com</t>
  </si>
  <si>
    <t>437 Michael Stream Suite 658</t>
  </si>
  <si>
    <t>Bauerborough</t>
  </si>
  <si>
    <t>54123 Stone Brooks</t>
  </si>
  <si>
    <t>Carolshire</t>
  </si>
  <si>
    <t>mmoore6133@hotmail.com</t>
  </si>
  <si>
    <t>29638 Jackson Points</t>
  </si>
  <si>
    <t>15849 Kaitlyn Circles Suite 967</t>
  </si>
  <si>
    <t>Louisport</t>
  </si>
  <si>
    <t>lstephens6178@yahoo.com</t>
  </si>
  <si>
    <t>42877 Lori Meadow Apt. 311</t>
  </si>
  <si>
    <t>Stevenport</t>
  </si>
  <si>
    <t>996 Bowman Run</t>
  </si>
  <si>
    <t>New Ryan</t>
  </si>
  <si>
    <t>mdouglas0626@yahoo.com</t>
  </si>
  <si>
    <t>4513 Morgan Forks Suite 332</t>
  </si>
  <si>
    <t>Lake Christianview</t>
  </si>
  <si>
    <t>69110 Stevens Mills Apt. 700</t>
  </si>
  <si>
    <t>South Kathybury</t>
  </si>
  <si>
    <t>jsmith45@gmail.com</t>
  </si>
  <si>
    <t>51832 Chapman Junction Suite 284</t>
  </si>
  <si>
    <t>80761 Wolf Village</t>
  </si>
  <si>
    <t>Boydmouth</t>
  </si>
  <si>
    <t>mlyons051@hotmail.com</t>
  </si>
  <si>
    <t>4637 Tammy Loop Apt. 172</t>
  </si>
  <si>
    <t>Boonehaven</t>
  </si>
  <si>
    <t>426 Campbell Branch Apt. 790</t>
  </si>
  <si>
    <t>dmd8456@hotmail.com</t>
  </si>
  <si>
    <t>38317 Ann Harbors</t>
  </si>
  <si>
    <t>Jacksonland</t>
  </si>
  <si>
    <t>53911 Kristin Walk Apt. 760</t>
  </si>
  <si>
    <t>vmcdonald167@gmail.com</t>
  </si>
  <si>
    <t>5675 Daniel Extension Suite 867</t>
  </si>
  <si>
    <t>Wallaceport</t>
  </si>
  <si>
    <t>1951 West Terrace</t>
  </si>
  <si>
    <t>New Max</t>
  </si>
  <si>
    <t>jwerner5788@gmail.com</t>
  </si>
  <si>
    <t>22845 Hall Skyway</t>
  </si>
  <si>
    <t>Stephenstad</t>
  </si>
  <si>
    <t>5476 Sanchez Bypass Apt. 512</t>
  </si>
  <si>
    <t>sbryant283@hotmail.com</t>
  </si>
  <si>
    <t>85207 Lori Road Apt. 188</t>
  </si>
  <si>
    <t>Lake Leebury</t>
  </si>
  <si>
    <t>5152 Michelle Trail Apt. 622</t>
  </si>
  <si>
    <t>Lake Jonathanview</t>
  </si>
  <si>
    <t>365705105@gmail.com</t>
  </si>
  <si>
    <t>313 Jasmine Coves</t>
  </si>
  <si>
    <t>8781 Michelle Summit Suite 428</t>
  </si>
  <si>
    <t>224249306@yahoo.com</t>
  </si>
  <si>
    <t>92895 Anna Mountains</t>
  </si>
  <si>
    <t>959 Pope Forest</t>
  </si>
  <si>
    <t>West Maureen</t>
  </si>
  <si>
    <t>51317586@gmail.com</t>
  </si>
  <si>
    <t>8549 Pacheco Curve Apt. 355</t>
  </si>
  <si>
    <t>58530 Barrera Valleys Suite 236</t>
  </si>
  <si>
    <t>zcosta72@yahoo.com</t>
  </si>
  <si>
    <t>7081 Jeremiah Trafficway Suite 444</t>
  </si>
  <si>
    <t>Port Victoriaberg</t>
  </si>
  <si>
    <t>402 Sharon Burg</t>
  </si>
  <si>
    <t>North Michelle</t>
  </si>
  <si>
    <t>ncannon928@hotmail.com</t>
  </si>
  <si>
    <t>5895 Gordon Valleys Apt. 851</t>
  </si>
  <si>
    <t>New Brettshire</t>
  </si>
  <si>
    <t>644 Barry Stravenue</t>
  </si>
  <si>
    <t>Mirandaville</t>
  </si>
  <si>
    <t>cbutler8679@gmail.com</t>
  </si>
  <si>
    <t>1817 Garrett Inlet Apt. 247</t>
  </si>
  <si>
    <t>North Ellen</t>
  </si>
  <si>
    <t>34146 Russo Plaza</t>
  </si>
  <si>
    <t>jcook8724@yahoo.com</t>
  </si>
  <si>
    <t>63545 Howard Valley</t>
  </si>
  <si>
    <t>Port Brittany</t>
  </si>
  <si>
    <t>05063 Oliver Squares</t>
  </si>
  <si>
    <t>Garciaside</t>
  </si>
  <si>
    <t>bolsen3463@gmail.com</t>
  </si>
  <si>
    <t>600 William Motorway Apt. 975</t>
  </si>
  <si>
    <t>0947 Eric Rest Apt. 029</t>
  </si>
  <si>
    <t>West Johnstad</t>
  </si>
  <si>
    <t>lthompson848@gmail.com</t>
  </si>
  <si>
    <t>42254 Gomez Street</t>
  </si>
  <si>
    <t>16803 Andrew Forges</t>
  </si>
  <si>
    <t>Port Isaacshire</t>
  </si>
  <si>
    <t>dbennett517@yahoo.com</t>
  </si>
  <si>
    <t>1099 Steven Points</t>
  </si>
  <si>
    <t>West Amy</t>
  </si>
  <si>
    <t>2440 Frank Ville</t>
  </si>
  <si>
    <t>Lake Joel</t>
  </si>
  <si>
    <t>jsantiago209@gmail.com</t>
  </si>
  <si>
    <t>012 Malone Walk</t>
  </si>
  <si>
    <t>19238 Morrison Glen</t>
  </si>
  <si>
    <t>West Nicolemouth</t>
  </si>
  <si>
    <t>fburch515@gmail.com</t>
  </si>
  <si>
    <t>266 Lester Center Suite 897</t>
  </si>
  <si>
    <t>Port Cherylton</t>
  </si>
  <si>
    <t>97558 Robin Squares</t>
  </si>
  <si>
    <t>Brownborough</t>
  </si>
  <si>
    <t>akhan39@yahoo.com</t>
  </si>
  <si>
    <t>78517 Morris Via</t>
  </si>
  <si>
    <t>Jameshaven</t>
  </si>
  <si>
    <t>412 Bobby Glens Apt. 015</t>
  </si>
  <si>
    <t>lstokes0130@hotmail.com</t>
  </si>
  <si>
    <t>78347 Hutchinson Plain Suite 371</t>
  </si>
  <si>
    <t>Villanuevashire</t>
  </si>
  <si>
    <t>288 Nielsen Lock Suite 940</t>
  </si>
  <si>
    <t>Andersonfort</t>
  </si>
  <si>
    <t>sward84@gmail.com</t>
  </si>
  <si>
    <t>4193 Powers Crest</t>
  </si>
  <si>
    <t>East Christopherville</t>
  </si>
  <si>
    <t>2775 Dominguez Trail Suite 813</t>
  </si>
  <si>
    <t>Johnnychester</t>
  </si>
  <si>
    <t>bdavila21@gmail.com</t>
  </si>
  <si>
    <t>34037 Stephen Views</t>
  </si>
  <si>
    <t>Sabrinaport</t>
  </si>
  <si>
    <t>3949 Brett Club</t>
  </si>
  <si>
    <t>Ashleyfort</t>
  </si>
  <si>
    <t>mmiller5424@gmail.com</t>
  </si>
  <si>
    <t>924 Katie Forge Apt. 665</t>
  </si>
  <si>
    <t>527 Lindsey Dam Suite 472</t>
  </si>
  <si>
    <t>Port Maryport</t>
  </si>
  <si>
    <t>mroberts59@gmail.com</t>
  </si>
  <si>
    <t>462 Joseph Mountains</t>
  </si>
  <si>
    <t>Christianport</t>
  </si>
  <si>
    <t>825 Taylor Lock</t>
  </si>
  <si>
    <t>Beckybury</t>
  </si>
  <si>
    <t>jwilliams4551@hotmail.com</t>
  </si>
  <si>
    <t>49144 Clark Cliffs Suite 793</t>
  </si>
  <si>
    <t>01302 Charles Manors Suite 279</t>
  </si>
  <si>
    <t>Lake Desiree</t>
  </si>
  <si>
    <t>clindsey213@yahoo.com</t>
  </si>
  <si>
    <t>0548 Colleen Plains Apt. 553</t>
  </si>
  <si>
    <t>867 Carlos Landing</t>
  </si>
  <si>
    <t>Kristinaport</t>
  </si>
  <si>
    <t>668064263@yahoo.com</t>
  </si>
  <si>
    <t>3942 Robert Roads Apt. 133</t>
  </si>
  <si>
    <t>North Raymond</t>
  </si>
  <si>
    <t>3960 Jason Lights</t>
  </si>
  <si>
    <t>Foxmouth</t>
  </si>
  <si>
    <t>8596797@hotmail.com</t>
  </si>
  <si>
    <t>46288 Spencer Flats Apt. 926</t>
  </si>
  <si>
    <t>63997 Kathryn Landing Suite 944</t>
  </si>
  <si>
    <t>New Charlesbury</t>
  </si>
  <si>
    <t>kjackson251@gmail.com</t>
  </si>
  <si>
    <t>17043 Denise Fords</t>
  </si>
  <si>
    <t>West Amberside</t>
  </si>
  <si>
    <t>79971 Dennis Avenue</t>
  </si>
  <si>
    <t>West Darryl</t>
  </si>
  <si>
    <t>vharris922@yahoo.com</t>
  </si>
  <si>
    <t>40108 Gregory Mews Apt. 136</t>
  </si>
  <si>
    <t>Mendezmouth</t>
  </si>
  <si>
    <t>ldeleon64@hotmail.com</t>
  </si>
  <si>
    <t>6809 Erica Via Apt. 164</t>
  </si>
  <si>
    <t>Ericabury</t>
  </si>
  <si>
    <t>77043 Levy Port</t>
  </si>
  <si>
    <t>Dominguezside</t>
  </si>
  <si>
    <t>arocha8516@yahoo.com</t>
  </si>
  <si>
    <t>4651 Justin Unions Apt. 646</t>
  </si>
  <si>
    <t>Port Adam</t>
  </si>
  <si>
    <t>6616 William Haven</t>
  </si>
  <si>
    <t>West Scottport</t>
  </si>
  <si>
    <t>bduran4630@yahoo.com</t>
  </si>
  <si>
    <t>689 Williams Heights</t>
  </si>
  <si>
    <t>North Vernonhaven</t>
  </si>
  <si>
    <t>801 Santiago Green Apt. 303</t>
  </si>
  <si>
    <t>Meganhaven</t>
  </si>
  <si>
    <t>bwilson5045@yahoo.com</t>
  </si>
  <si>
    <t>776 Misty Glens</t>
  </si>
  <si>
    <t>South Alexafurt</t>
  </si>
  <si>
    <t>4297 Ruben Bridge</t>
  </si>
  <si>
    <t>Jimmyland</t>
  </si>
  <si>
    <t>mwatson735@gmail.com</t>
  </si>
  <si>
    <t>87212 Turner Squares</t>
  </si>
  <si>
    <t>Port Catherine</t>
  </si>
  <si>
    <t>25232 Roy Mountains Suite 195</t>
  </si>
  <si>
    <t>New Jenna</t>
  </si>
  <si>
    <t>tmccormick999@hotmail.com</t>
  </si>
  <si>
    <t>37710 Lee Rapid Suite 025</t>
  </si>
  <si>
    <t>5676 Nguyen Estates</t>
  </si>
  <si>
    <t>Fieldsport</t>
  </si>
  <si>
    <t>jgraves158@hotmail.com</t>
  </si>
  <si>
    <t>1116 Woods Mountain Apt. 997</t>
  </si>
  <si>
    <t>Wardtown</t>
  </si>
  <si>
    <t>97816 Schneider Causeway Apt. 537</t>
  </si>
  <si>
    <t>Tommychester</t>
  </si>
  <si>
    <t>aflores4895@hotmail.com</t>
  </si>
  <si>
    <t>399 Clark Inlet Suite 932</t>
  </si>
  <si>
    <t>New Nicoleborough</t>
  </si>
  <si>
    <t>96145 Rice Points</t>
  </si>
  <si>
    <t>Christinaberg</t>
  </si>
  <si>
    <t>sbrown788@hotmail.com</t>
  </si>
  <si>
    <t>35460 Sarah Village Apt. 358</t>
  </si>
  <si>
    <t>Greenchester</t>
  </si>
  <si>
    <t>99188 Mitchell Wall Suite 490</t>
  </si>
  <si>
    <t>Leachport</t>
  </si>
  <si>
    <t>aowen30@gmail.com</t>
  </si>
  <si>
    <t>89211 Lewis Throughway Suite 709</t>
  </si>
  <si>
    <t>Lake Alexishaven</t>
  </si>
  <si>
    <t>572 Justin Track</t>
  </si>
  <si>
    <t>Garzastad</t>
  </si>
  <si>
    <t>gallen9751@gmail.com</t>
  </si>
  <si>
    <t>648 Wright Point Apt. 962</t>
  </si>
  <si>
    <t>South Cheryl</t>
  </si>
  <si>
    <t>69185 Jenny Viaduct</t>
  </si>
  <si>
    <t>Dudleyview</t>
  </si>
  <si>
    <t>753272822@yahoo.com</t>
  </si>
  <si>
    <t>5274 Sara Shore</t>
  </si>
  <si>
    <t>9351 Jade Locks Suite 248</t>
  </si>
  <si>
    <t>afleming27@gmail.com</t>
  </si>
  <si>
    <t>3086 Perez Bypass Apt. 012</t>
  </si>
  <si>
    <t>Sandersport</t>
  </si>
  <si>
    <t>53131 Anthony Ridge Suite 101</t>
  </si>
  <si>
    <t>gjohnston16@gmail.com</t>
  </si>
  <si>
    <t>66467 Nunez Plain</t>
  </si>
  <si>
    <t>Port Williamton</t>
  </si>
  <si>
    <t>561 Emily Ways</t>
  </si>
  <si>
    <t>jhenson7441@gmail.com</t>
  </si>
  <si>
    <t>049 Mann Inlet</t>
  </si>
  <si>
    <t>Nathanborough</t>
  </si>
  <si>
    <t>6509 Alexander Road Suite 617</t>
  </si>
  <si>
    <t>New Lawrence</t>
  </si>
  <si>
    <t>mbrown35@hotmail.com</t>
  </si>
  <si>
    <t>940 Sanchez Shoal</t>
  </si>
  <si>
    <t>North Luis</t>
  </si>
  <si>
    <t>24428 Oliver Inlet</t>
  </si>
  <si>
    <t>Frostfort</t>
  </si>
  <si>
    <t>wbrown3969@hotmail.com</t>
  </si>
  <si>
    <t>258 Ryan Vista</t>
  </si>
  <si>
    <t>Larryport</t>
  </si>
  <si>
    <t>60616 Stephanie Crest Apt. 966</t>
  </si>
  <si>
    <t>Port Bradley</t>
  </si>
  <si>
    <t>ymartin1481@gmail.com</t>
  </si>
  <si>
    <t>510 Christopher Mission Suite 040</t>
  </si>
  <si>
    <t>West Zacharyfurt</t>
  </si>
  <si>
    <t>052 Moore Inlet</t>
  </si>
  <si>
    <t>Tommyfurt</t>
  </si>
  <si>
    <t>45368100@yahoo.com</t>
  </si>
  <si>
    <t>131 Larry Expressway Apt. 795</t>
  </si>
  <si>
    <t>Port Keithport</t>
  </si>
  <si>
    <t>8545 Mclean Hills Suite 773</t>
  </si>
  <si>
    <t>grobinson3184@yahoo.com</t>
  </si>
  <si>
    <t>571 Johnston Fields</t>
  </si>
  <si>
    <t>Alejandroside</t>
  </si>
  <si>
    <t>9717 Boyd Lakes Apt. 891</t>
  </si>
  <si>
    <t>Lake Wendyburgh</t>
  </si>
  <si>
    <t>kstevens609@gmail.com</t>
  </si>
  <si>
    <t>01181 Jason View Apt. 016</t>
  </si>
  <si>
    <t>Kimberlytown</t>
  </si>
  <si>
    <t>229 Joseph Inlet Suite 122</t>
  </si>
  <si>
    <t>Underwoodport</t>
  </si>
  <si>
    <t>jwhite1709@hotmail.com</t>
  </si>
  <si>
    <t>2732 Lozano Isle</t>
  </si>
  <si>
    <t>Thomastown</t>
  </si>
  <si>
    <t>15992 Becky Underpass</t>
  </si>
  <si>
    <t>Torresberg</t>
  </si>
  <si>
    <t>kpatel64@hotmail.com</t>
  </si>
  <si>
    <t>1342 Pena Ville Suite 856</t>
  </si>
  <si>
    <t>North Taylorville</t>
  </si>
  <si>
    <t>253 Ashley Circles</t>
  </si>
  <si>
    <t>Port Rogerbury</t>
  </si>
  <si>
    <t>msmith2596@hotmail.com</t>
  </si>
  <si>
    <t>5266 Joshua Unions Apt. 073</t>
  </si>
  <si>
    <t>Lake Sherrychester</t>
  </si>
  <si>
    <t>496 Brendan Mills Suite 816</t>
  </si>
  <si>
    <t>Lake Mathewstad</t>
  </si>
  <si>
    <t>992150593@hotmail.com</t>
  </si>
  <si>
    <t>565 Jennifer Rapid Suite 295</t>
  </si>
  <si>
    <t>Port Steven</t>
  </si>
  <si>
    <t>608 Crystal Lake Suite 906</t>
  </si>
  <si>
    <t>Tracychester</t>
  </si>
  <si>
    <t>janderson701@gmail.com</t>
  </si>
  <si>
    <t>2270 Kristine River</t>
  </si>
  <si>
    <t>198 Ortega Forge</t>
  </si>
  <si>
    <t>Coryberg</t>
  </si>
  <si>
    <t>rmiddleton455@hotmail.com</t>
  </si>
  <si>
    <t>010 Lewis Turnpike</t>
  </si>
  <si>
    <t>Joyceberg</t>
  </si>
  <si>
    <t>102 Morgan Views Suite 410</t>
  </si>
  <si>
    <t>East Darren</t>
  </si>
  <si>
    <t>9597292@hotmail.com</t>
  </si>
  <si>
    <t>5812 Morgan Forge</t>
  </si>
  <si>
    <t>999 Tina Flat</t>
  </si>
  <si>
    <t>jbaldwin7228@gmail.com</t>
  </si>
  <si>
    <t>09754 Brown Coves</t>
  </si>
  <si>
    <t>Nancyside</t>
  </si>
  <si>
    <t>2336 Cohen Fort Suite 024</t>
  </si>
  <si>
    <t>jcastro00@gmail.com</t>
  </si>
  <si>
    <t>47740 Thomas Points</t>
  </si>
  <si>
    <t>West Jennifertown</t>
  </si>
  <si>
    <t>3650 Dougherty Lake Apt. 622</t>
  </si>
  <si>
    <t>Shepardport</t>
  </si>
  <si>
    <t>bvasquez83@hotmail.com</t>
  </si>
  <si>
    <t>53308 Stephanie Ville Suite 010</t>
  </si>
  <si>
    <t>Kennedyborough</t>
  </si>
  <si>
    <t>54522 Harper Corners</t>
  </si>
  <si>
    <t>Clarkhaven</t>
  </si>
  <si>
    <t>cgray8808@gmail.com</t>
  </si>
  <si>
    <t>2314 Sara Motorway</t>
  </si>
  <si>
    <t>Rogershaven</t>
  </si>
  <si>
    <t>4444 Denise Extensions</t>
  </si>
  <si>
    <t>Knightland</t>
  </si>
  <si>
    <t>dnelson12@yahoo.com</t>
  </si>
  <si>
    <t>115 Jennifer Expressway Apt. 893</t>
  </si>
  <si>
    <t>Vincentville</t>
  </si>
  <si>
    <t>075 Herbert Dale</t>
  </si>
  <si>
    <t>Justinville</t>
  </si>
  <si>
    <t>djohns21@hotmail.com</t>
  </si>
  <si>
    <t>467 Anderson Plaza Apt. 643</t>
  </si>
  <si>
    <t>775 Wells Meadow</t>
  </si>
  <si>
    <t>East Heatherbury</t>
  </si>
  <si>
    <t>kperry3476@hotmail.com</t>
  </si>
  <si>
    <t>264 Strong Plains</t>
  </si>
  <si>
    <t>North Douglas</t>
  </si>
  <si>
    <t>90802 Stout Vista Apt. 061</t>
  </si>
  <si>
    <t>Port Omarshire</t>
  </si>
  <si>
    <t>wwells54@gmail.com</t>
  </si>
  <si>
    <t>3120 Clayton Hollow Suite 581</t>
  </si>
  <si>
    <t>Patrickmouth</t>
  </si>
  <si>
    <t>52247 Laura Port</t>
  </si>
  <si>
    <t>bkerr80@gmail.com</t>
  </si>
  <si>
    <t>071 Lopez Garden</t>
  </si>
  <si>
    <t>North Garyburgh</t>
  </si>
  <si>
    <t>690 Michael Garden</t>
  </si>
  <si>
    <t>South Beckyland</t>
  </si>
  <si>
    <t>asloan607@yahoo.com</t>
  </si>
  <si>
    <t>612 Gina Lock</t>
  </si>
  <si>
    <t>Mitchellbury</t>
  </si>
  <si>
    <t>814 Lucas Hill Apt. 028</t>
  </si>
  <si>
    <t>wlong6401@gmail.com</t>
  </si>
  <si>
    <t>485 Obrien Orchard Suite 610</t>
  </si>
  <si>
    <t>Hughesfurt</t>
  </si>
  <si>
    <t>69680 Cook Station Suite 778</t>
  </si>
  <si>
    <t>scampbell6052@yahoo.com</t>
  </si>
  <si>
    <t>298 Howard Loaf</t>
  </si>
  <si>
    <t>New Jonathan</t>
  </si>
  <si>
    <t>830 Michael Valley Suite 353</t>
  </si>
  <si>
    <t>South Crystalbury</t>
  </si>
  <si>
    <t>56198452@hotmail.com</t>
  </si>
  <si>
    <t>782 Jessica Expressway</t>
  </si>
  <si>
    <t>West Ashlee</t>
  </si>
  <si>
    <t>54125 William Keys Apt. 861</t>
  </si>
  <si>
    <t>Lake Jillianside</t>
  </si>
  <si>
    <t>sarmstrong87@yahoo.com</t>
  </si>
  <si>
    <t>941 Carolyn Rapids</t>
  </si>
  <si>
    <t>Kellyton</t>
  </si>
  <si>
    <t>39583 Sutton Dam Suite 561</t>
  </si>
  <si>
    <t>lguerra5670@hotmail.com</t>
  </si>
  <si>
    <t>40887 Higgins Overpass</t>
  </si>
  <si>
    <t>Sharpmouth</t>
  </si>
  <si>
    <t>63823 Bell Lane Apt. 426</t>
  </si>
  <si>
    <t>lroberts738@gmail.com</t>
  </si>
  <si>
    <t>5720 Christensen Throughway Suite 705</t>
  </si>
  <si>
    <t>1954 Holt River Apt. 265</t>
  </si>
  <si>
    <t>Dawnfurt</t>
  </si>
  <si>
    <t>wflores541@yahoo.com</t>
  </si>
  <si>
    <t>6566 Bennett Stream Apt. 213</t>
  </si>
  <si>
    <t>Port Scottborough</t>
  </si>
  <si>
    <t>692 Preston Prairie Suite 774</t>
  </si>
  <si>
    <t>Kingtown</t>
  </si>
  <si>
    <t>asims8888@gmail.com</t>
  </si>
  <si>
    <t>80744 Garcia Gardens Apt. 286</t>
  </si>
  <si>
    <t>Port Donaldton</t>
  </si>
  <si>
    <t>99687 Jackson Turnpike Suite 067</t>
  </si>
  <si>
    <t>Port Cynthialand</t>
  </si>
  <si>
    <t>dpalmer3757@yahoo.com</t>
  </si>
  <si>
    <t>81951 Dustin Park</t>
  </si>
  <si>
    <t>Fosterbury</t>
  </si>
  <si>
    <t>272 Delgado Turnpike</t>
  </si>
  <si>
    <t>kcarter2652@yahoo.com</t>
  </si>
  <si>
    <t>9895 Lee Cape Apt. 473</t>
  </si>
  <si>
    <t>New Misty</t>
  </si>
  <si>
    <t>012 Kim Drives Suite 558</t>
  </si>
  <si>
    <t>sdaugherty5812@gmail.com</t>
  </si>
  <si>
    <t>850 Harmon Fields Suite 320</t>
  </si>
  <si>
    <t>Hubbardside</t>
  </si>
  <si>
    <t>3307 Friedman Lane Apt. 766</t>
  </si>
  <si>
    <t>Port Justinmouth</t>
  </si>
  <si>
    <t>jwalls092@yahoo.com</t>
  </si>
  <si>
    <t>7864 Alice Underpass</t>
  </si>
  <si>
    <t>Lake Victor</t>
  </si>
  <si>
    <t>355 Torres Spurs</t>
  </si>
  <si>
    <t>West Michele</t>
  </si>
  <si>
    <t>jmartinez7846@yahoo.com</t>
  </si>
  <si>
    <t>6567 Thompson Ferry Apt. 787</t>
  </si>
  <si>
    <t>Smithberg</t>
  </si>
  <si>
    <t>849 Fox Fork</t>
  </si>
  <si>
    <t>Garciaton</t>
  </si>
  <si>
    <t>krowe3722@gmail.com</t>
  </si>
  <si>
    <t>07489 Kristina Harbor</t>
  </si>
  <si>
    <t>921 Burton Villages</t>
  </si>
  <si>
    <t>East Jakeport</t>
  </si>
  <si>
    <t>jjohnson932@gmail.com</t>
  </si>
  <si>
    <t>3358 Troy Via</t>
  </si>
  <si>
    <t>03464 Mcguire Throughway</t>
  </si>
  <si>
    <t>575021931@hotmail.com</t>
  </si>
  <si>
    <t>11830 Curtis Mountain Suite 544</t>
  </si>
  <si>
    <t>24162 Williams Vista Suite 665</t>
  </si>
  <si>
    <t>Smithville</t>
  </si>
  <si>
    <t>bkelly9527@hotmail.com</t>
  </si>
  <si>
    <t>1281 James Freeway Suite 333</t>
  </si>
  <si>
    <t>7601 Kari Grove Suite 105</t>
  </si>
  <si>
    <t>Carlberg</t>
  </si>
  <si>
    <t>jjohnson325@yahoo.com</t>
  </si>
  <si>
    <t>9525 James Bridge</t>
  </si>
  <si>
    <t>Georgeside</t>
  </si>
  <si>
    <t>670 Chen Skyway Apt. 360</t>
  </si>
  <si>
    <t>Vazquezport</t>
  </si>
  <si>
    <t>jgomez6093@gmail.com</t>
  </si>
  <si>
    <t>117 Powell Orchard</t>
  </si>
  <si>
    <t>Louisside</t>
  </si>
  <si>
    <t>58021 Travis Road</t>
  </si>
  <si>
    <t>North Tyroneview</t>
  </si>
  <si>
    <t>4393033@gmail.com</t>
  </si>
  <si>
    <t>91481 Wells Spur Apt. 698</t>
  </si>
  <si>
    <t>North Mark</t>
  </si>
  <si>
    <t>578 Martinez Ports</t>
  </si>
  <si>
    <t>Knoxberg</t>
  </si>
  <si>
    <t>twallace0198@hotmail.com</t>
  </si>
  <si>
    <t>582 Sanchez Estates Apt. 645</t>
  </si>
  <si>
    <t>Annettemouth</t>
  </si>
  <si>
    <t>045 Rodriguez Bridge</t>
  </si>
  <si>
    <t>Vickiestad</t>
  </si>
  <si>
    <t>acoleman926@hotmail.com</t>
  </si>
  <si>
    <t>57272 Michael Mission Suite 572</t>
  </si>
  <si>
    <t>135 William Lakes</t>
  </si>
  <si>
    <t>Johnsonport</t>
  </si>
  <si>
    <t>tschultz582@hotmail.com</t>
  </si>
  <si>
    <t>174 Hudson Villages</t>
  </si>
  <si>
    <t>Port Joshuachester</t>
  </si>
  <si>
    <t>86162 Shaw Fords Suite 884</t>
  </si>
  <si>
    <t>Rubioville</t>
  </si>
  <si>
    <t>hrodriguez252@gmail.com</t>
  </si>
  <si>
    <t>2694 Tamara Hills Apt. 630</t>
  </si>
  <si>
    <t>45624 Lindsay Course Suite 677</t>
  </si>
  <si>
    <t>Kristinland</t>
  </si>
  <si>
    <t>mperry858@yahoo.com</t>
  </si>
  <si>
    <t>654 Cameron Extension</t>
  </si>
  <si>
    <t>Carpenterborough</t>
  </si>
  <si>
    <t>70085 Page Hill</t>
  </si>
  <si>
    <t>rramirez6798@yahoo.com</t>
  </si>
  <si>
    <t>14964 Matthew Dam</t>
  </si>
  <si>
    <t>South Juliefurt</t>
  </si>
  <si>
    <t>0167 Dwayne Turnpike Apt. 317</t>
  </si>
  <si>
    <t>mlynch49@hotmail.com</t>
  </si>
  <si>
    <t>1019 Sara Lodge Apt. 187</t>
  </si>
  <si>
    <t>Lake Patrickstad</t>
  </si>
  <si>
    <t>5339 Tammy Pine</t>
  </si>
  <si>
    <t>Nicolemouth</t>
  </si>
  <si>
    <t>kbrown403@gmail.com</t>
  </si>
  <si>
    <t>220 Madison Harbors</t>
  </si>
  <si>
    <t>South Danielfurt</t>
  </si>
  <si>
    <t>495 West Trail Suite 058</t>
  </si>
  <si>
    <t>jglass189@hotmail.com</t>
  </si>
  <si>
    <t>457 David Port Suite 191</t>
  </si>
  <si>
    <t>Port Adamshire</t>
  </si>
  <si>
    <t>514 Yolanda Ridge</t>
  </si>
  <si>
    <t>Simonborough</t>
  </si>
  <si>
    <t>eneal40@gmail.com</t>
  </si>
  <si>
    <t>3403 Simmons Knolls Apt. 012</t>
  </si>
  <si>
    <t>Fieldsfurt</t>
  </si>
  <si>
    <t>424 Sharon Keys</t>
  </si>
  <si>
    <t>Alexanderborough</t>
  </si>
  <si>
    <t>dbell25@gmail.com</t>
  </si>
  <si>
    <t>6155 Rogers Squares Apt. 553</t>
  </si>
  <si>
    <t>Martinborough</t>
  </si>
  <si>
    <t>3028 Mcdaniel Ports Suite 362</t>
  </si>
  <si>
    <t>South Stephenfurt</t>
  </si>
  <si>
    <t>rhurst59@yahoo.com</t>
  </si>
  <si>
    <t>3346 Davis Creek Suite 525</t>
  </si>
  <si>
    <t>West Vanessa</t>
  </si>
  <si>
    <t>465 Johnson Estate</t>
  </si>
  <si>
    <t>Lake Joe</t>
  </si>
  <si>
    <t>sroach343@hotmail.com</t>
  </si>
  <si>
    <t>5888 Tonya Keys</t>
  </si>
  <si>
    <t>Leestad</t>
  </si>
  <si>
    <t>916 Nelson Mews</t>
  </si>
  <si>
    <t>North Katherine</t>
  </si>
  <si>
    <t>gunderwood4572@hotmail.com</t>
  </si>
  <si>
    <t>7438 Wolfe Union</t>
  </si>
  <si>
    <t>South Dawntown</t>
  </si>
  <si>
    <t>3582 Tina Meadow</t>
  </si>
  <si>
    <t>Jessicaton</t>
  </si>
  <si>
    <t>69941259@gmail.com</t>
  </si>
  <si>
    <t>394 Smith Spring</t>
  </si>
  <si>
    <t>24221 Gabrielle Vista</t>
  </si>
  <si>
    <t>Crystalland</t>
  </si>
  <si>
    <t>63930485@yahoo.com</t>
  </si>
  <si>
    <t>8866 Kayla Landing Apt. 343</t>
  </si>
  <si>
    <t>11605 Carter Island</t>
  </si>
  <si>
    <t>Shermanhaven</t>
  </si>
  <si>
    <t>jsparks7849@yahoo.com</t>
  </si>
  <si>
    <t>70262 Daniel Prairie Suite 162</t>
  </si>
  <si>
    <t>Grahamshire</t>
  </si>
  <si>
    <t>4813 Moody Ramp</t>
  </si>
  <si>
    <t>West Alexis</t>
  </si>
  <si>
    <t>kmckee10@gmail.com</t>
  </si>
  <si>
    <t>17693 Pena Path</t>
  </si>
  <si>
    <t>East William</t>
  </si>
  <si>
    <t>15487 Preston Parks</t>
  </si>
  <si>
    <t>Vegaburgh</t>
  </si>
  <si>
    <t>jgross76@hotmail.com</t>
  </si>
  <si>
    <t>2574 Duncan Forest Apt. 229</t>
  </si>
  <si>
    <t>63881 Burton Viaduct</t>
  </si>
  <si>
    <t>Margaretton</t>
  </si>
  <si>
    <t>mjohnson3713@hotmail.com</t>
  </si>
  <si>
    <t>8550 Mark Isle Suite 132</t>
  </si>
  <si>
    <t>New Katrinabury</t>
  </si>
  <si>
    <t>53355 Brenda Views Apt. 545</t>
  </si>
  <si>
    <t>Williamfort</t>
  </si>
  <si>
    <t>eadams727@yahoo.com</t>
  </si>
  <si>
    <t>40880 Morton Circle</t>
  </si>
  <si>
    <t>6913 Roberts Fort Suite 057</t>
  </si>
  <si>
    <t>Port Shane</t>
  </si>
  <si>
    <t>jgordon97@hotmail.com</t>
  </si>
  <si>
    <t>409 Jeffrey Club Suite 854</t>
  </si>
  <si>
    <t>842 Abigail Vista</t>
  </si>
  <si>
    <t>South Diane</t>
  </si>
  <si>
    <t>mallen883@gmail.com</t>
  </si>
  <si>
    <t>082 Pamela Haven</t>
  </si>
  <si>
    <t>South Eric</t>
  </si>
  <si>
    <t>826 John Route</t>
  </si>
  <si>
    <t>Adkinsborough</t>
  </si>
  <si>
    <t>2497396@hotmail.com</t>
  </si>
  <si>
    <t>41630 Wilson Cape Apt. 817</t>
  </si>
  <si>
    <t>4559 Tanya Points Suite 760</t>
  </si>
  <si>
    <t>North Erik</t>
  </si>
  <si>
    <t>avillanueva61@hotmail.com</t>
  </si>
  <si>
    <t>27462 Larry Shores</t>
  </si>
  <si>
    <t>Johnsonchester</t>
  </si>
  <si>
    <t>9173 Aguirre Roads</t>
  </si>
  <si>
    <t>npope022@hotmail.com</t>
  </si>
  <si>
    <t>3064 Garner Extension Suite 979</t>
  </si>
  <si>
    <t>15063 Jason Cove Apt. 952</t>
  </si>
  <si>
    <t>Barnesbury</t>
  </si>
  <si>
    <t>jjohnson671@hotmail.com</t>
  </si>
  <si>
    <t>3358 Williamson Terrace Apt. 737</t>
  </si>
  <si>
    <t>194 Paul Extensions Apt. 010</t>
  </si>
  <si>
    <t>South Brian</t>
  </si>
  <si>
    <t>danderson423@hotmail.com</t>
  </si>
  <si>
    <t>092 Allen Inlet Suite 795</t>
  </si>
  <si>
    <t>South Sandy</t>
  </si>
  <si>
    <t>8959 David Lodge Apt. 329</t>
  </si>
  <si>
    <t>cmartin8270@gmail.com</t>
  </si>
  <si>
    <t>05864 Harold Ridge</t>
  </si>
  <si>
    <t>7658 John Pine Apt. 764</t>
  </si>
  <si>
    <t>Port Julieburgh</t>
  </si>
  <si>
    <t>javery9970@gmail.com</t>
  </si>
  <si>
    <t>74521 Alyssa Hollow</t>
  </si>
  <si>
    <t>New Gabrielview</t>
  </si>
  <si>
    <t>49373 Theresa Streets</t>
  </si>
  <si>
    <t>Lake Thomasland</t>
  </si>
  <si>
    <t>smorrison318@yahoo.com</t>
  </si>
  <si>
    <t>60026 Johnson Lake</t>
  </si>
  <si>
    <t>North Sean</t>
  </si>
  <si>
    <t>73145 Raymond Parks</t>
  </si>
  <si>
    <t>New Barbaraburgh</t>
  </si>
  <si>
    <t>asmith3993@hotmail.com</t>
  </si>
  <si>
    <t>720 Amanda Avenue</t>
  </si>
  <si>
    <t>Maynardbury</t>
  </si>
  <si>
    <t>0999 Sydney Knolls Suite 487</t>
  </si>
  <si>
    <t>North Christinafurt</t>
  </si>
  <si>
    <t>970510058@hotmail.com</t>
  </si>
  <si>
    <t>4524 Schneider Path Suite 211</t>
  </si>
  <si>
    <t>Wagnerchester</t>
  </si>
  <si>
    <t>97029 Villanueva Heights Apt. 038</t>
  </si>
  <si>
    <t>klane2617@gmail.com</t>
  </si>
  <si>
    <t>4217 Ryan Ways Suite 975</t>
  </si>
  <si>
    <t>Thomashaven</t>
  </si>
  <si>
    <t>964 Robert Motorway</t>
  </si>
  <si>
    <t>Port Allenport</t>
  </si>
  <si>
    <t>5952746@yahoo.com</t>
  </si>
  <si>
    <t>7840 Zachary Row Apt. 482</t>
  </si>
  <si>
    <t>Cheyennehaven</t>
  </si>
  <si>
    <t>055 Arthur Hollow</t>
  </si>
  <si>
    <t>Cassandraview</t>
  </si>
  <si>
    <t>cmd226@gmail.com</t>
  </si>
  <si>
    <t>8396 Thomas Neck</t>
  </si>
  <si>
    <t>West Ryanhaven</t>
  </si>
  <si>
    <t>5269 Allen Inlet Suite 463</t>
  </si>
  <si>
    <t>Lake Brandi</t>
  </si>
  <si>
    <t>bchase0076@hotmail.com</t>
  </si>
  <si>
    <t>240 Barron Shoal Suite 976</t>
  </si>
  <si>
    <t>Hollybury</t>
  </si>
  <si>
    <t>5617 Jenkins Meadow Suite 015</t>
  </si>
  <si>
    <t>West Rebecca</t>
  </si>
  <si>
    <t>dmcintyre0600@gmail.com</t>
  </si>
  <si>
    <t>091 Jackson Extension Apt. 233</t>
  </si>
  <si>
    <t>Joelton</t>
  </si>
  <si>
    <t>484 Danielle Inlet</t>
  </si>
  <si>
    <t>kfarmer7643@gmail.com</t>
  </si>
  <si>
    <t>3930 Vincent Shoal Apt. 176</t>
  </si>
  <si>
    <t>North Shawnaland</t>
  </si>
  <si>
    <t>235 Howard Club</t>
  </si>
  <si>
    <t>South Laurafort</t>
  </si>
  <si>
    <t>76897 Gibson Brooks Suite 000</t>
  </si>
  <si>
    <t>606 Black Plains Suite 297</t>
  </si>
  <si>
    <t>ygallegos603@yahoo.com</t>
  </si>
  <si>
    <t>46288 Toni Keys</t>
  </si>
  <si>
    <t>Lake Gregory</t>
  </si>
  <si>
    <t>845 Fuller Shoals Apt. 518</t>
  </si>
  <si>
    <t>2453255@gmail.com</t>
  </si>
  <si>
    <t>4269 Katie Isle</t>
  </si>
  <si>
    <t>West Jennifer</t>
  </si>
  <si>
    <t>526 Alexandria Summit</t>
  </si>
  <si>
    <t>Wheelerton</t>
  </si>
  <si>
    <t>jmoses15@hotmail.com</t>
  </si>
  <si>
    <t>5478 Melissa Harbor</t>
  </si>
  <si>
    <t>Nathanfurt</t>
  </si>
  <si>
    <t>549 Harris Camp Apt. 370</t>
  </si>
  <si>
    <t>Brianbury</t>
  </si>
  <si>
    <t>abrown42@gmail.com</t>
  </si>
  <si>
    <t>748 Austin Bridge Suite 370</t>
  </si>
  <si>
    <t>New Nicolasbury</t>
  </si>
  <si>
    <t>6694 Riley Stream Suite 176</t>
  </si>
  <si>
    <t>jarmstrong17@hotmail.com</t>
  </si>
  <si>
    <t>39169 Lawson Route Suite 724</t>
  </si>
  <si>
    <t>652 Matthew Valleys Suite 792</t>
  </si>
  <si>
    <t>Mariamouth</t>
  </si>
  <si>
    <t>077567352@gmail.com</t>
  </si>
  <si>
    <t>2152 Molly Road</t>
  </si>
  <si>
    <t>Frankside</t>
  </si>
  <si>
    <t>3949 Benjamin Prairie Suite 254</t>
  </si>
  <si>
    <t>West Kathrynview</t>
  </si>
  <si>
    <t>rfreeman1977@hotmail.com</t>
  </si>
  <si>
    <t>8849 Sanders Square</t>
  </si>
  <si>
    <t>Lake Patriciachester</t>
  </si>
  <si>
    <t>0275 Veronica Drives Apt. 483</t>
  </si>
  <si>
    <t>Normanland</t>
  </si>
  <si>
    <t>tjohnson6088@yahoo.com</t>
  </si>
  <si>
    <t>2263 Kimberly Cliffs</t>
  </si>
  <si>
    <t>Lake Nicholasmouth</t>
  </si>
  <si>
    <t>49536 Briggs Union</t>
  </si>
  <si>
    <t>Aaronshire</t>
  </si>
  <si>
    <t>jrogers6211@gmail.com</t>
  </si>
  <si>
    <t>32288 Jillian Green Apt. 741</t>
  </si>
  <si>
    <t>1557 Jenkins Centers</t>
  </si>
  <si>
    <t>kharris2438@hotmail.com</t>
  </si>
  <si>
    <t>876 Brett Fields</t>
  </si>
  <si>
    <t>South Amberbury</t>
  </si>
  <si>
    <t>83546 Martinez Trafficway</t>
  </si>
  <si>
    <t>New Sara</t>
  </si>
  <si>
    <t>vbrowning17@yahoo.com</t>
  </si>
  <si>
    <t>11405 Baldwin Road</t>
  </si>
  <si>
    <t>2598 Fox Spur</t>
  </si>
  <si>
    <t>North Julie</t>
  </si>
  <si>
    <t>ehansen7469@yahoo.com</t>
  </si>
  <si>
    <t>53081 Pham Road Apt. 721</t>
  </si>
  <si>
    <t>Stoneside</t>
  </si>
  <si>
    <t>940 Medina Rapids Apt. 035</t>
  </si>
  <si>
    <t>Jenniferbury</t>
  </si>
  <si>
    <t>llambert8016@hotmail.com</t>
  </si>
  <si>
    <t>611 Lynch Via Apt. 178</t>
  </si>
  <si>
    <t>22562 Sierra Mountain Suite 906</t>
  </si>
  <si>
    <t>North Michealport</t>
  </si>
  <si>
    <t>jmata506@gmail.com</t>
  </si>
  <si>
    <t>22306 Dunlap Spurs</t>
  </si>
  <si>
    <t>Port Melanieport</t>
  </si>
  <si>
    <t>373 Teresa Viaduct</t>
  </si>
  <si>
    <t>Brandonside</t>
  </si>
  <si>
    <t>mbates2630@hotmail.com</t>
  </si>
  <si>
    <t>1031 Joanna Ranch</t>
  </si>
  <si>
    <t>Bradleyshire</t>
  </si>
  <si>
    <t>hramos75@hotmail.com</t>
  </si>
  <si>
    <t>8238 Reyes Square Suite 635</t>
  </si>
  <si>
    <t>Summerstown</t>
  </si>
  <si>
    <t>18315 Hayes Trafficway Suite 975</t>
  </si>
  <si>
    <t>Alanmouth</t>
  </si>
  <si>
    <t>jthomas60@hotmail.com</t>
  </si>
  <si>
    <t>9894 Barry Trace</t>
  </si>
  <si>
    <t>East Alex</t>
  </si>
  <si>
    <t>299 Erin Hills</t>
  </si>
  <si>
    <t>Aaronberg</t>
  </si>
  <si>
    <t>kschaefer03@yahoo.com</t>
  </si>
  <si>
    <t>1484 Shelia Estates</t>
  </si>
  <si>
    <t>West Morgan</t>
  </si>
  <si>
    <t>241 Wayne Shore Suite 514</t>
  </si>
  <si>
    <t>Mikemouth</t>
  </si>
  <si>
    <t>047206790@gmail.com</t>
  </si>
  <si>
    <t>798 Townsend Prairie Apt. 029</t>
  </si>
  <si>
    <t>6917 Cheryl Junctions</t>
  </si>
  <si>
    <t>Schneidertown</t>
  </si>
  <si>
    <t>ksalas185@gmail.com</t>
  </si>
  <si>
    <t>64190 Smith Well</t>
  </si>
  <si>
    <t>Wandaton</t>
  </si>
  <si>
    <t>039 Joshua Canyon</t>
  </si>
  <si>
    <t>mhuffman0445@hotmail.com</t>
  </si>
  <si>
    <t>421 Maurice Expressway</t>
  </si>
  <si>
    <t>Port Jamesshire</t>
  </si>
  <si>
    <t>141 Torres Cliffs</t>
  </si>
  <si>
    <t>kfritz592@gmail.com</t>
  </si>
  <si>
    <t>031 Sarah Trace Apt. 405</t>
  </si>
  <si>
    <t>Davidchester</t>
  </si>
  <si>
    <t>562 Medina Keys</t>
  </si>
  <si>
    <t>Denisestad</t>
  </si>
  <si>
    <t>3055274@gmail.com</t>
  </si>
  <si>
    <t>93471 Joseph Mount Suite 858</t>
  </si>
  <si>
    <t>South Veronicabury</t>
  </si>
  <si>
    <t>0545 Stacey Light</t>
  </si>
  <si>
    <t>Dicksonland</t>
  </si>
  <si>
    <t>jwood95@gmail.com</t>
  </si>
  <si>
    <t>8734 Travis Spur</t>
  </si>
  <si>
    <t>9526 Higgins Overpass</t>
  </si>
  <si>
    <t>521887943@yahoo.com</t>
  </si>
  <si>
    <t>8286 Williamson Track</t>
  </si>
  <si>
    <t>South Erin</t>
  </si>
  <si>
    <t>594 Christopher Parkways</t>
  </si>
  <si>
    <t>New Maria</t>
  </si>
  <si>
    <t>lduran773@yahoo.com</t>
  </si>
  <si>
    <t>3702 Miller Ports Suite 594</t>
  </si>
  <si>
    <t>589 Suarez Course Suite 663</t>
  </si>
  <si>
    <t>Fredland</t>
  </si>
  <si>
    <t>48860692@hotmail.com</t>
  </si>
  <si>
    <t>92522 Jenna Radial Suite 318</t>
  </si>
  <si>
    <t>544369046@hotmail.com</t>
  </si>
  <si>
    <t>697 Dennis Key Suite 532</t>
  </si>
  <si>
    <t>Tiffanyville</t>
  </si>
  <si>
    <t>5592 Clark Knoll</t>
  </si>
  <si>
    <t>afranklin258@gmail.com</t>
  </si>
  <si>
    <t>30081 Brittany Loaf Apt. 033</t>
  </si>
  <si>
    <t>Terrymouth</t>
  </si>
  <si>
    <t>587 Turner Summit</t>
  </si>
  <si>
    <t>Contreraschester</t>
  </si>
  <si>
    <t>cjones25@yahoo.com</t>
  </si>
  <si>
    <t>1770 David Creek</t>
  </si>
  <si>
    <t>0836 Lawson Course Apt. 147</t>
  </si>
  <si>
    <t>jwatkins39@yahoo.com</t>
  </si>
  <si>
    <t>99353 Andrea Place</t>
  </si>
  <si>
    <t>Matthewston</t>
  </si>
  <si>
    <t>68052 Nathan Meadow Suite 257</t>
  </si>
  <si>
    <t>gweaver397@hotmail.com</t>
  </si>
  <si>
    <t>162 Wanda Fields</t>
  </si>
  <si>
    <t>63550 Michele Falls</t>
  </si>
  <si>
    <t>Perkinsfurt</t>
  </si>
  <si>
    <t>dfarley076@gmail.com</t>
  </si>
  <si>
    <t>0232 Richard Corner Apt. 327</t>
  </si>
  <si>
    <t>Darrenville</t>
  </si>
  <si>
    <t>97706 Espinoza Station</t>
  </si>
  <si>
    <t>Port Richardborough</t>
  </si>
  <si>
    <t>mcampbell293@gmail.com</t>
  </si>
  <si>
    <t>82835 Hall Field</t>
  </si>
  <si>
    <t>New Oscarchester</t>
  </si>
  <si>
    <t>150 Richard Station</t>
  </si>
  <si>
    <t>Turnerport</t>
  </si>
  <si>
    <t>cmoore367@hotmail.com</t>
  </si>
  <si>
    <t>7579 Morris Haven</t>
  </si>
  <si>
    <t>Lake Elizabethshire</t>
  </si>
  <si>
    <t>940 Saunders Pass</t>
  </si>
  <si>
    <t>Pearsonstad</t>
  </si>
  <si>
    <t>54978653@gmail.com</t>
  </si>
  <si>
    <t>1527 Robert Port Suite 843</t>
  </si>
  <si>
    <t>Alanshire</t>
  </si>
  <si>
    <t>51608 Richardson Dale</t>
  </si>
  <si>
    <t>West Johnshire</t>
  </si>
  <si>
    <t>jjohnson6411@yahoo.com</t>
  </si>
  <si>
    <t>907 Shannon Alley Apt. 406</t>
  </si>
  <si>
    <t>Cisnerosmouth</t>
  </si>
  <si>
    <t>77318 Garcia Lakes Suite 520</t>
  </si>
  <si>
    <t>New Michellefort</t>
  </si>
  <si>
    <t>294862920@yahoo.com</t>
  </si>
  <si>
    <t>025 Lauren Streets</t>
  </si>
  <si>
    <t>Brightstad</t>
  </si>
  <si>
    <t>7297 Silva Extension Suite 631</t>
  </si>
  <si>
    <t>Madelinehaven</t>
  </si>
  <si>
    <t>mking60@hotmail.com</t>
  </si>
  <si>
    <t>5462 Rodriguez Plains Apt. 101</t>
  </si>
  <si>
    <t>Lindaside</t>
  </si>
  <si>
    <t>0085 Jean Squares</t>
  </si>
  <si>
    <t>Lake Teresaport</t>
  </si>
  <si>
    <t>kbaker8939@yahoo.com</t>
  </si>
  <si>
    <t>7634 Teresa Islands</t>
  </si>
  <si>
    <t>Tiffanymouth</t>
  </si>
  <si>
    <t>3981 Jeffrey Prairie Apt. 037</t>
  </si>
  <si>
    <t>Perezfort</t>
  </si>
  <si>
    <t>cmerritt247@gmail.com</t>
  </si>
  <si>
    <t>989 Porter Pines Apt. 623</t>
  </si>
  <si>
    <t>East Jeanetteville</t>
  </si>
  <si>
    <t>697 Jessica Manors Apt. 898</t>
  </si>
  <si>
    <t>jrodriguez006@gmail.com</t>
  </si>
  <si>
    <t>6401 Summers Skyway</t>
  </si>
  <si>
    <t>Lake Lorihaven</t>
  </si>
  <si>
    <t>5806 Mclean Harbor</t>
  </si>
  <si>
    <t>Philipchester</t>
  </si>
  <si>
    <t>plittle09@hotmail.com</t>
  </si>
  <si>
    <t>91895 Brittany Unions Apt. 176</t>
  </si>
  <si>
    <t>Adamsfurt</t>
  </si>
  <si>
    <t>70418 Caroline Village Suite 233</t>
  </si>
  <si>
    <t>Smithborough</t>
  </si>
  <si>
    <t>jkelly02@gmail.com</t>
  </si>
  <si>
    <t>527 Cooper Alley</t>
  </si>
  <si>
    <t>8808 Maria Greens</t>
  </si>
  <si>
    <t>908744751@hotmail.com</t>
  </si>
  <si>
    <t>04026 Brandon Isle Apt. 831</t>
  </si>
  <si>
    <t>Theresaburgh</t>
  </si>
  <si>
    <t>9707 Stacie Light</t>
  </si>
  <si>
    <t>Lake Rebekahshire</t>
  </si>
  <si>
    <t>adavis64@gmail.com</t>
  </si>
  <si>
    <t>890 Barbara Plaza</t>
  </si>
  <si>
    <t>South Melanie</t>
  </si>
  <si>
    <t>31663 Dyer Estates Suite 376</t>
  </si>
  <si>
    <t>West Jamesberg</t>
  </si>
  <si>
    <t>50502139@gmail.com</t>
  </si>
  <si>
    <t>8723 Smith Forge Suite 895</t>
  </si>
  <si>
    <t>15425 Michele Highway Suite 765</t>
  </si>
  <si>
    <t>Jasonborough</t>
  </si>
  <si>
    <t>kcoleman90@gmail.com</t>
  </si>
  <si>
    <t>997 Richards Overpass Apt. 029</t>
  </si>
  <si>
    <t>West Sandraside</t>
  </si>
  <si>
    <t>189 Jensen Forge Suite 932</t>
  </si>
  <si>
    <t>Port Joshuaport</t>
  </si>
  <si>
    <t>rbrown756@hotmail.com</t>
  </si>
  <si>
    <t>58193 Howard Highway</t>
  </si>
  <si>
    <t>Anthonyborough</t>
  </si>
  <si>
    <t>485 Michael Course</t>
  </si>
  <si>
    <t>chawkins78@yahoo.com</t>
  </si>
  <si>
    <t>642 Lawrence Path</t>
  </si>
  <si>
    <t>Julieville</t>
  </si>
  <si>
    <t>6579 Martin Shore</t>
  </si>
  <si>
    <t>mstark2784@hotmail.com</t>
  </si>
  <si>
    <t>67963 Lester Plaza Apt. 184</t>
  </si>
  <si>
    <t>Lake Virginia</t>
  </si>
  <si>
    <t>44377 Sarah Viaduct Apt. 984</t>
  </si>
  <si>
    <t>Benjaminfort</t>
  </si>
  <si>
    <t>csanchez27@hotmail.com</t>
  </si>
  <si>
    <t>78459 Ashley Ranch Apt. 429</t>
  </si>
  <si>
    <t>West Danny</t>
  </si>
  <si>
    <t>7254 Joseph Courts Apt. 202</t>
  </si>
  <si>
    <t>lsanchez740@gmail.com</t>
  </si>
  <si>
    <t>798 Corey Turnpike Apt. 890</t>
  </si>
  <si>
    <t>West Kathleen</t>
  </si>
  <si>
    <t>137 Bond Fort Suite 129</t>
  </si>
  <si>
    <t>South Stacy</t>
  </si>
  <si>
    <t>chowell01@gmail.com</t>
  </si>
  <si>
    <t>2740 Maria Drives</t>
  </si>
  <si>
    <t>Jessicaland</t>
  </si>
  <si>
    <t>555 Charles Common</t>
  </si>
  <si>
    <t>amurphy602@gmail.com</t>
  </si>
  <si>
    <t>05539 Jeffrey Locks</t>
  </si>
  <si>
    <t>300 Craig Knolls</t>
  </si>
  <si>
    <t>Snydershire</t>
  </si>
  <si>
    <t>abutler20@yahoo.com</t>
  </si>
  <si>
    <t>28821 Harold Harbor Apt. 170</t>
  </si>
  <si>
    <t>East Hunter</t>
  </si>
  <si>
    <t>09005 Diaz Run</t>
  </si>
  <si>
    <t>East Kylemouth</t>
  </si>
  <si>
    <t>tweber686@yahoo.com</t>
  </si>
  <si>
    <t>1797 Amy Heights Suite 952</t>
  </si>
  <si>
    <t>West Douglasshire</t>
  </si>
  <si>
    <t>091 Nicole Place</t>
  </si>
  <si>
    <t>bcole69@hotmail.com</t>
  </si>
  <si>
    <t>871 Cynthia Way</t>
  </si>
  <si>
    <t>46087 Garcia Trafficway Suite 897</t>
  </si>
  <si>
    <t>7295608@yahoo.com</t>
  </si>
  <si>
    <t>457 Bradley Crest</t>
  </si>
  <si>
    <t>East Justinville</t>
  </si>
  <si>
    <t>96162 Stephanie Spur</t>
  </si>
  <si>
    <t>mrogers0742@yahoo.com</t>
  </si>
  <si>
    <t>99381 Estes Prairie</t>
  </si>
  <si>
    <t>New Sandraview</t>
  </si>
  <si>
    <t>819 Brewer Center</t>
  </si>
  <si>
    <t>Nelsonton</t>
  </si>
  <si>
    <t>jhunt57@hotmail.com</t>
  </si>
  <si>
    <t>2219 Hill Isle Apt. 678</t>
  </si>
  <si>
    <t>1080 Daniel Oval</t>
  </si>
  <si>
    <t>Matthewland</t>
  </si>
  <si>
    <t>rfranklin04@yahoo.com</t>
  </si>
  <si>
    <t>46045 Eric Plains Suite 273</t>
  </si>
  <si>
    <t>West Carlosfort</t>
  </si>
  <si>
    <t>133 Brandy Mountain Suite 494</t>
  </si>
  <si>
    <t>Christopherport</t>
  </si>
  <si>
    <t>abishop07@gmail.com</t>
  </si>
  <si>
    <t>2352 Nicholas Ramp</t>
  </si>
  <si>
    <t>North Seanport</t>
  </si>
  <si>
    <t>480 Emma Circles Suite 951</t>
  </si>
  <si>
    <t>Lake Rebecca</t>
  </si>
  <si>
    <t>jmosley2095@hotmail.com</t>
  </si>
  <si>
    <t>7177 Carter Brooks</t>
  </si>
  <si>
    <t>Daviston</t>
  </si>
  <si>
    <t>794 Hood Drive Apt. 218</t>
  </si>
  <si>
    <t>New Samuelburgh</t>
  </si>
  <si>
    <t>19110697@yahoo.com</t>
  </si>
  <si>
    <t>76655 Lawson Loaf</t>
  </si>
  <si>
    <t>Rachelville</t>
  </si>
  <si>
    <t>5752 Cox Trail Apt. 987</t>
  </si>
  <si>
    <t>Lake Todd</t>
  </si>
  <si>
    <t>scordova707@hotmail.com</t>
  </si>
  <si>
    <t>7025 Terri Plaza Suite 228</t>
  </si>
  <si>
    <t>Skinnerborough</t>
  </si>
  <si>
    <t>240 Stevenson Causeway</t>
  </si>
  <si>
    <t>64950701@hotmail.com</t>
  </si>
  <si>
    <t>380 Richmond Course</t>
  </si>
  <si>
    <t>60817 Dennis Road</t>
  </si>
  <si>
    <t>zpitts65@gmail.com</t>
  </si>
  <si>
    <t>6570 Nunez Circle</t>
  </si>
  <si>
    <t>North Ashley</t>
  </si>
  <si>
    <t>415 Dean Street Apt. 950</t>
  </si>
  <si>
    <t>East Kathleen</t>
  </si>
  <si>
    <t>vcummings9763@gmail.com</t>
  </si>
  <si>
    <t>8537 Jackson Stream Suite 980</t>
  </si>
  <si>
    <t>Patrickbury</t>
  </si>
  <si>
    <t>0297 Lindsey Green</t>
  </si>
  <si>
    <t>bwhitney98@hotmail.com</t>
  </si>
  <si>
    <t>98413 Karina Bypass</t>
  </si>
  <si>
    <t>Wrightport</t>
  </si>
  <si>
    <t>7610 Townsend Brook</t>
  </si>
  <si>
    <t>West Amberhaven</t>
  </si>
  <si>
    <t>sdavidson3639@yahoo.com</t>
  </si>
  <si>
    <t>74215 Steven Lodge</t>
  </si>
  <si>
    <t>West Karenbury</t>
  </si>
  <si>
    <t>912 Kimberly Glen Suite 727</t>
  </si>
  <si>
    <t>Lake Harry</t>
  </si>
  <si>
    <t>ttyler6016@hotmail.com</t>
  </si>
  <si>
    <t>30392 Julie Light</t>
  </si>
  <si>
    <t>Port Thomasstad</t>
  </si>
  <si>
    <t>421 Cynthia Greens</t>
  </si>
  <si>
    <t>Port Willieport</t>
  </si>
  <si>
    <t>rsheppard388@gmail.com</t>
  </si>
  <si>
    <t>91927 Key Walk Suite 662</t>
  </si>
  <si>
    <t>Amandafort</t>
  </si>
  <si>
    <t>923 Garcia Skyway</t>
  </si>
  <si>
    <t>Clementsbury</t>
  </si>
  <si>
    <t>aluna7826@gmail.com</t>
  </si>
  <si>
    <t>194 Saunders Passage Apt. 470</t>
  </si>
  <si>
    <t>5076 Justin Passage</t>
  </si>
  <si>
    <t>South Jessicashire</t>
  </si>
  <si>
    <t>ljones414@gmail.com</t>
  </si>
  <si>
    <t>77020 Yates Spurs Apt. 288</t>
  </si>
  <si>
    <t>Nicolehaven</t>
  </si>
  <si>
    <t>97476 Bray Course</t>
  </si>
  <si>
    <t>nperry246@yahoo.com</t>
  </si>
  <si>
    <t>9124 Benson Highway Apt. 210</t>
  </si>
  <si>
    <t>South Jacobbury</t>
  </si>
  <si>
    <t>7955 Adrian Road Suite 629</t>
  </si>
  <si>
    <t>East Zacharyborough</t>
  </si>
  <si>
    <t>cblack18@gmail.com</t>
  </si>
  <si>
    <t>1604 Susan Common</t>
  </si>
  <si>
    <t>New Alyssastad</t>
  </si>
  <si>
    <t>852 Katherine Field Suite 512</t>
  </si>
  <si>
    <t>Robintown</t>
  </si>
  <si>
    <t>cgray8548@gmail.com</t>
  </si>
  <si>
    <t>53929 Mcbride Overpass</t>
  </si>
  <si>
    <t>Fordmouth</t>
  </si>
  <si>
    <t>209 Walker Club Apt. 153</t>
  </si>
  <si>
    <t>Kristinport</t>
  </si>
  <si>
    <t>mhicks5346@gmail.com</t>
  </si>
  <si>
    <t>849 Hawkins Course Apt. 847</t>
  </si>
  <si>
    <t>South Stephaniebury</t>
  </si>
  <si>
    <t>6283 Brandy Streets</t>
  </si>
  <si>
    <t>New Rebeccabury</t>
  </si>
  <si>
    <t>6552965@yahoo.com</t>
  </si>
  <si>
    <t>845 Matthew Crest</t>
  </si>
  <si>
    <t>Nicholasmouth</t>
  </si>
  <si>
    <t>6526 Dawn Dam Suite 232</t>
  </si>
  <si>
    <t>bwinters30@hotmail.com</t>
  </si>
  <si>
    <t>163 Lee Drives</t>
  </si>
  <si>
    <t>Lake Debra</t>
  </si>
  <si>
    <t>533 Vicki Valleys Suite 872</t>
  </si>
  <si>
    <t>East Tanyabury</t>
  </si>
  <si>
    <t>kedwards1935@yahoo.com</t>
  </si>
  <si>
    <t>06963 Danielle Falls</t>
  </si>
  <si>
    <t>Hessmouth</t>
  </si>
  <si>
    <t>5201 Alvin Harbor Apt. 372</t>
  </si>
  <si>
    <t>New Mary</t>
  </si>
  <si>
    <t>jmerritt185@gmail.com</t>
  </si>
  <si>
    <t>5995 Wright Forks Suite 156</t>
  </si>
  <si>
    <t>Rachelfurt</t>
  </si>
  <si>
    <t>26955 Lisa Glens</t>
  </si>
  <si>
    <t>Maldonadotown</t>
  </si>
  <si>
    <t>hjacobson00@yahoo.com</t>
  </si>
  <si>
    <t>48714 Robert Squares Suite 711</t>
  </si>
  <si>
    <t>South Anna</t>
  </si>
  <si>
    <t>01048 Golden Spur</t>
  </si>
  <si>
    <t>Lake Tammy</t>
  </si>
  <si>
    <t>lbrooks687@hotmail.com</t>
  </si>
  <si>
    <t>002 Charles Fall</t>
  </si>
  <si>
    <t>792 Oliver Flat</t>
  </si>
  <si>
    <t>South Jonathanville</t>
  </si>
  <si>
    <t>eperez8523@gmail.com</t>
  </si>
  <si>
    <t>8177 Estrada Oval Apt. 658</t>
  </si>
  <si>
    <t>South Charlesville</t>
  </si>
  <si>
    <t>85159 Owens Passage</t>
  </si>
  <si>
    <t>Port Andrewberg</t>
  </si>
  <si>
    <t>52562203@hotmail.com</t>
  </si>
  <si>
    <t>6164 Doris Vista Apt. 016</t>
  </si>
  <si>
    <t>44595 Donaldson Fields</t>
  </si>
  <si>
    <t>East Alexandria</t>
  </si>
  <si>
    <t>tevans4762@yahoo.com</t>
  </si>
  <si>
    <t>53765 Carter Shores Apt. 466</t>
  </si>
  <si>
    <t>Schwartzside</t>
  </si>
  <si>
    <t>34348 Sarah Port Apt. 520</t>
  </si>
  <si>
    <t>Lake Tracyview</t>
  </si>
  <si>
    <t>56182019@gmail.com</t>
  </si>
  <si>
    <t>063 Stone Causeway Apt. 663</t>
  </si>
  <si>
    <t>Howellton</t>
  </si>
  <si>
    <t>85573 Ortiz Crossing</t>
  </si>
  <si>
    <t>jgrant8098@hotmail.com</t>
  </si>
  <si>
    <t>2141 Mills Ford</t>
  </si>
  <si>
    <t>58098 Reginald Key Apt. 887</t>
  </si>
  <si>
    <t>Hammondstad</t>
  </si>
  <si>
    <t>smd49@hotmail.com</t>
  </si>
  <si>
    <t>1128 Lori Inlet</t>
  </si>
  <si>
    <t>West Dawn</t>
  </si>
  <si>
    <t>004 Marshall Gateway</t>
  </si>
  <si>
    <t>West Dakota</t>
  </si>
  <si>
    <t>dtanner035@gmail.com</t>
  </si>
  <si>
    <t>014 John Mission</t>
  </si>
  <si>
    <t>27482 Fox Oval Suite 380</t>
  </si>
  <si>
    <t>Gabrielton</t>
  </si>
  <si>
    <t>awilliams0283@yahoo.com</t>
  </si>
  <si>
    <t>202 Kim Run</t>
  </si>
  <si>
    <t>South Williamview</t>
  </si>
  <si>
    <t>641 Cox Camp Suite 227</t>
  </si>
  <si>
    <t>Frostmouth</t>
  </si>
  <si>
    <t>kmorgan37@gmail.com</t>
  </si>
  <si>
    <t>298 Jonathan Orchard</t>
  </si>
  <si>
    <t>305 Walker Villages Suite 867</t>
  </si>
  <si>
    <t>phenson09@yahoo.com</t>
  </si>
  <si>
    <t>79790 Black Fork</t>
  </si>
  <si>
    <t>New Sarahside</t>
  </si>
  <si>
    <t>663 Daniel Light Apt. 960</t>
  </si>
  <si>
    <t>Daltonstad</t>
  </si>
  <si>
    <t>banderson13@hotmail.com</t>
  </si>
  <si>
    <t>3792 Taylor Fort</t>
  </si>
  <si>
    <t>Boydhaven</t>
  </si>
  <si>
    <t>887 Daniel Bridge Apt. 315</t>
  </si>
  <si>
    <t>jray4945@hotmail.com</t>
  </si>
  <si>
    <t>70085 William Gardens Suite 866</t>
  </si>
  <si>
    <t>Mcmahonburgh</t>
  </si>
  <si>
    <t>49465 Holder Pines Apt. 832</t>
  </si>
  <si>
    <t>New Joshua</t>
  </si>
  <si>
    <t>csanchez193@hotmail.com</t>
  </si>
  <si>
    <t>9177 Kim Isle</t>
  </si>
  <si>
    <t>Hessborough</t>
  </si>
  <si>
    <t>5292 James Plains</t>
  </si>
  <si>
    <t>Jesseview</t>
  </si>
  <si>
    <t>3381166@yahoo.com</t>
  </si>
  <si>
    <t>90003 Hall Centers Apt. 204</t>
  </si>
  <si>
    <t>Garrisonport</t>
  </si>
  <si>
    <t>381 Steven River</t>
  </si>
  <si>
    <t>Port Meghanville</t>
  </si>
  <si>
    <t>mjimenez437@hotmail.com</t>
  </si>
  <si>
    <t>9125 Daisy Walk Suite 681</t>
  </si>
  <si>
    <t>New Sheliaberg</t>
  </si>
  <si>
    <t>914 Taylor Burgs</t>
  </si>
  <si>
    <t>cjones7667@gmail.com</t>
  </si>
  <si>
    <t>75462 Sherry Run</t>
  </si>
  <si>
    <t>Joshuamouth</t>
  </si>
  <si>
    <t>164 Arellano Mall Apt. 467</t>
  </si>
  <si>
    <t>dbush34@hotmail.com</t>
  </si>
  <si>
    <t>118 Richard Springs</t>
  </si>
  <si>
    <t>Rodgersborough</t>
  </si>
  <si>
    <t>1244 Dougherty Street Suite 296</t>
  </si>
  <si>
    <t>Spencerfort</t>
  </si>
  <si>
    <t>cburgess001@yahoo.com</t>
  </si>
  <si>
    <t>1671 Torres Wells Suite 012</t>
  </si>
  <si>
    <t>Anthonyfort</t>
  </si>
  <si>
    <t>7814 Carter Isle Suite 063</t>
  </si>
  <si>
    <t>lstephens7893@gmail.com</t>
  </si>
  <si>
    <t>84534 Holly Turnpike</t>
  </si>
  <si>
    <t>62244 Linda Mill</t>
  </si>
  <si>
    <t>jbrown3662@hotmail.com</t>
  </si>
  <si>
    <t>8821 Galloway Lakes Suite 570</t>
  </si>
  <si>
    <t>54246 Kurt Causeway Suite 031</t>
  </si>
  <si>
    <t>Port Donnaland</t>
  </si>
  <si>
    <t>choward44@gmail.com</t>
  </si>
  <si>
    <t>992 Adams Mission Suite 077</t>
  </si>
  <si>
    <t>Halltown</t>
  </si>
  <si>
    <t>1147 Vincent Corner</t>
  </si>
  <si>
    <t>Tracyborough</t>
  </si>
  <si>
    <t>kchristensen761@hotmail.com</t>
  </si>
  <si>
    <t>417 Green Lock Suite 473</t>
  </si>
  <si>
    <t>Hodgesside</t>
  </si>
  <si>
    <t>607 Amy Path Suite 687</t>
  </si>
  <si>
    <t>West Amyville</t>
  </si>
  <si>
    <t>dgaines228@yahoo.com</t>
  </si>
  <si>
    <t>561 Mitchell Crossroad Apt. 775</t>
  </si>
  <si>
    <t>87973 Bryant Light</t>
  </si>
  <si>
    <t>South Heather</t>
  </si>
  <si>
    <t>9994540@gmail.com</t>
  </si>
  <si>
    <t>17849 Castillo Pass Suite 798</t>
  </si>
  <si>
    <t>Berrymouth</t>
  </si>
  <si>
    <t>507 Wright Throughway Apt. 592</t>
  </si>
  <si>
    <t>Lake Christian</t>
  </si>
  <si>
    <t>nboone9557@yahoo.com</t>
  </si>
  <si>
    <t>84892 Hurley Harbor</t>
  </si>
  <si>
    <t>374 Ware Dam</t>
  </si>
  <si>
    <t>fperez7529@hotmail.com</t>
  </si>
  <si>
    <t>102 James Springs Suite 298</t>
  </si>
  <si>
    <t>West Gabrielleville</t>
  </si>
  <si>
    <t>17509 Bridges Trafficway</t>
  </si>
  <si>
    <t>Lake Russell</t>
  </si>
  <si>
    <t>jharris5862@hotmail.com</t>
  </si>
  <si>
    <t>54982 Ward Villages Apt. 138</t>
  </si>
  <si>
    <t>Santosport</t>
  </si>
  <si>
    <t>005 Hall Estates</t>
  </si>
  <si>
    <t>Garrettport</t>
  </si>
  <si>
    <t>abrown35@gmail.com</t>
  </si>
  <si>
    <t>6209 Jeffrey Center Suite 928</t>
  </si>
  <si>
    <t>0521 Marks Branch Suite 444</t>
  </si>
  <si>
    <t>South Rachelbury</t>
  </si>
  <si>
    <t>asampson16@hotmail.com</t>
  </si>
  <si>
    <t>647 Smith Forges</t>
  </si>
  <si>
    <t>65760 Davis Dam Apt. 151</t>
  </si>
  <si>
    <t>Josechester</t>
  </si>
  <si>
    <t>redwards7552@gmail.com</t>
  </si>
  <si>
    <t>5588 Sandra Roads</t>
  </si>
  <si>
    <t>Port Monicafort</t>
  </si>
  <si>
    <t>297 Kristi Cliffs Apt. 283</t>
  </si>
  <si>
    <t>Huntershire</t>
  </si>
  <si>
    <t>lbrown2745@yahoo.com</t>
  </si>
  <si>
    <t>9512 Solomon Place</t>
  </si>
  <si>
    <t>Heatherfort</t>
  </si>
  <si>
    <t>30421 Kristopher Summit</t>
  </si>
  <si>
    <t>Pinedaberg</t>
  </si>
  <si>
    <t>cblack098@gmail.com</t>
  </si>
  <si>
    <t>38628 Elizabeth Path Suite 295</t>
  </si>
  <si>
    <t>North Veronica</t>
  </si>
  <si>
    <t>281 Brandon Ranch Suite 176</t>
  </si>
  <si>
    <t>Lake Jamesshire</t>
  </si>
  <si>
    <t>pwalsh156@yahoo.com</t>
  </si>
  <si>
    <t>763 Aaron Motorway</t>
  </si>
  <si>
    <t>Tommyview</t>
  </si>
  <si>
    <t>41113 Mathis Station</t>
  </si>
  <si>
    <t>Barrettville</t>
  </si>
  <si>
    <t>ahouston343@yahoo.com</t>
  </si>
  <si>
    <t>55477 Kevin Flat Suite 472</t>
  </si>
  <si>
    <t>North Mikeburgh</t>
  </si>
  <si>
    <t>00836 Dominique Station Suite 184</t>
  </si>
  <si>
    <t>Georgeberg</t>
  </si>
  <si>
    <t>jfisher11@hotmail.com</t>
  </si>
  <si>
    <t>1054 Wheeler Crossing Suite 946</t>
  </si>
  <si>
    <t>Port Teresa</t>
  </si>
  <si>
    <t>4544 Weaver Port</t>
  </si>
  <si>
    <t>kmiller53@gmail.com</t>
  </si>
  <si>
    <t>0642 Ryan Views</t>
  </si>
  <si>
    <t>Kennethside</t>
  </si>
  <si>
    <t>783 Ana Field Apt. 461</t>
  </si>
  <si>
    <t>Maddoxchester</t>
  </si>
  <si>
    <t>arojas7553@hotmail.com</t>
  </si>
  <si>
    <t>8808 Watson Freeway Apt. 333</t>
  </si>
  <si>
    <t>Lake Jadeborough</t>
  </si>
  <si>
    <t>34882 Foster Gardens Suite 443</t>
  </si>
  <si>
    <t>Hillport</t>
  </si>
  <si>
    <t>jgreen065@gmail.com</t>
  </si>
  <si>
    <t>5647 Vanessa Trafficway Suite 028</t>
  </si>
  <si>
    <t>West Nicholaschester</t>
  </si>
  <si>
    <t>2186 Lee Centers Suite 061</t>
  </si>
  <si>
    <t>Perryshire</t>
  </si>
  <si>
    <t>cabbott8692@hotmail.com</t>
  </si>
  <si>
    <t>4132 Megan Cove</t>
  </si>
  <si>
    <t>130 Johnson Way Suite 916</t>
  </si>
  <si>
    <t>Hicksview</t>
  </si>
  <si>
    <t>ryu782@yahoo.com</t>
  </si>
  <si>
    <t>9630 Jonathan Loaf</t>
  </si>
  <si>
    <t>Port Rita</t>
  </si>
  <si>
    <t>1713 Bryan River</t>
  </si>
  <si>
    <t>Lake Aprilberg</t>
  </si>
  <si>
    <t>jbailey00@yahoo.com</t>
  </si>
  <si>
    <t>35905 Marcus Fork Suite 918</t>
  </si>
  <si>
    <t>337 Murray Meadow</t>
  </si>
  <si>
    <t>East Gregory</t>
  </si>
  <si>
    <t>tsmith7487@gmail.com</t>
  </si>
  <si>
    <t>5369 Evans Glen</t>
  </si>
  <si>
    <t>Gillespieville</t>
  </si>
  <si>
    <t>8718 Corey Estates</t>
  </si>
  <si>
    <t>East Madeline</t>
  </si>
  <si>
    <t>tgarcia938@yahoo.com</t>
  </si>
  <si>
    <t>003 Reyes Run</t>
  </si>
  <si>
    <t>South Krista</t>
  </si>
  <si>
    <t>144 Bowman Corner Suite 545</t>
  </si>
  <si>
    <t>Lake Sandraside</t>
  </si>
  <si>
    <t>gbaker43@yahoo.com</t>
  </si>
  <si>
    <t>25767 Elizabeth River Apt. 657</t>
  </si>
  <si>
    <t>Humphreyport</t>
  </si>
  <si>
    <t>009 Patricia Circle</t>
  </si>
  <si>
    <t>nmyers20@yahoo.com</t>
  </si>
  <si>
    <t>20529 Keller Ford Apt. 508</t>
  </si>
  <si>
    <t>Raymondstad</t>
  </si>
  <si>
    <t>388 Kristen Way Suite 477</t>
  </si>
  <si>
    <t>Whitakerport</t>
  </si>
  <si>
    <t>64250367@gmail.com</t>
  </si>
  <si>
    <t>84753 Wesley Flat Suite 766</t>
  </si>
  <si>
    <t>Michaelfurt</t>
  </si>
  <si>
    <t>59134 Duncan Inlet</t>
  </si>
  <si>
    <t>South Elizabethmouth</t>
  </si>
  <si>
    <t>207602288@gmail.com</t>
  </si>
  <si>
    <t>906 Deborah Groves</t>
  </si>
  <si>
    <t>1834 Emily Way</t>
  </si>
  <si>
    <t>Duranberg</t>
  </si>
  <si>
    <t>etaylor2700@gmail.com</t>
  </si>
  <si>
    <t>14018 Stacy Valleys</t>
  </si>
  <si>
    <t>North Tyronetown</t>
  </si>
  <si>
    <t>0444 Deleon Forks Apt. 013</t>
  </si>
  <si>
    <t>South Alexandraland</t>
  </si>
  <si>
    <t>tjackson909@hotmail.com</t>
  </si>
  <si>
    <t>542 Judy Corners Apt. 058</t>
  </si>
  <si>
    <t>Meaganview</t>
  </si>
  <si>
    <t>7177 Williams Mission</t>
  </si>
  <si>
    <t>Loritown</t>
  </si>
  <si>
    <t>9027968@gmail.com</t>
  </si>
  <si>
    <t>2538 Daniels Circles Suite 850</t>
  </si>
  <si>
    <t>Velezberg</t>
  </si>
  <si>
    <t>27584 Nguyen Cape</t>
  </si>
  <si>
    <t>New Patriciaville</t>
  </si>
  <si>
    <t>jyoung91@gmail.com</t>
  </si>
  <si>
    <t>975 Emily Skyway Suite 039</t>
  </si>
  <si>
    <t>85905 Alicia Square Suite 462</t>
  </si>
  <si>
    <t>jestrada1721@hotmail.com</t>
  </si>
  <si>
    <t>6797 Amy Keys</t>
  </si>
  <si>
    <t>Lake Susanville</t>
  </si>
  <si>
    <t>32083 Madeline Rue</t>
  </si>
  <si>
    <t>Lake Aaronton</t>
  </si>
  <si>
    <t>54779724@hotmail.com</t>
  </si>
  <si>
    <t>7187 Fisher Canyon</t>
  </si>
  <si>
    <t>South Justinbury</t>
  </si>
  <si>
    <t>010 Long Shoals Apt. 912</t>
  </si>
  <si>
    <t>Terrellburgh</t>
  </si>
  <si>
    <t>21020866@gmail.com</t>
  </si>
  <si>
    <t>80735 Jordan Ville Suite 895</t>
  </si>
  <si>
    <t>New Jamesfort</t>
  </si>
  <si>
    <t>877 Russell Greens</t>
  </si>
  <si>
    <t>North Rebeccahaven</t>
  </si>
  <si>
    <t>afry93@hotmail.com</t>
  </si>
  <si>
    <t>340 Jackson Locks</t>
  </si>
  <si>
    <t>33984 Thomas Island</t>
  </si>
  <si>
    <t>cfrey2441@hotmail.com</t>
  </si>
  <si>
    <t>54719 Kimberly Highway Apt. 804</t>
  </si>
  <si>
    <t>South Julieside</t>
  </si>
  <si>
    <t>80007 Derek Road</t>
  </si>
  <si>
    <t>Thorntonbury</t>
  </si>
  <si>
    <t>ncastillo865@hotmail.com</t>
  </si>
  <si>
    <t>10808 Louis Port Apt. 984</t>
  </si>
  <si>
    <t>Stewarttown</t>
  </si>
  <si>
    <t>82227 Andrew Cove</t>
  </si>
  <si>
    <t>Ballardton</t>
  </si>
  <si>
    <t>pnavarro30@gmail.com</t>
  </si>
  <si>
    <t>69373 Mark Roads Apt. 993</t>
  </si>
  <si>
    <t>277 Evans Pass</t>
  </si>
  <si>
    <t>Lake Aliciafort</t>
  </si>
  <si>
    <t>50814571@gmail.com</t>
  </si>
  <si>
    <t>1464 Raymond Causeway Suite 224</t>
  </si>
  <si>
    <t>East Christineview</t>
  </si>
  <si>
    <t>146 William Creek Apt. 758</t>
  </si>
  <si>
    <t>szuniga80@hotmail.com</t>
  </si>
  <si>
    <t>799 Melissa Fields</t>
  </si>
  <si>
    <t>Wustad</t>
  </si>
  <si>
    <t>359 Michael Rapid Apt. 489</t>
  </si>
  <si>
    <t>cstevenson609@hotmail.com</t>
  </si>
  <si>
    <t>2656 Scott Hills Apt. 013</t>
  </si>
  <si>
    <t>Lake Janice</t>
  </si>
  <si>
    <t>2037 Shelly Way Suite 779</t>
  </si>
  <si>
    <t>Schmittview</t>
  </si>
  <si>
    <t>bmartin203@yahoo.com</t>
  </si>
  <si>
    <t>9102 Jay Throughway</t>
  </si>
  <si>
    <t>Lake Johnbury</t>
  </si>
  <si>
    <t>836 Stacy Court Suite 937</t>
  </si>
  <si>
    <t>North Natalie</t>
  </si>
  <si>
    <t>erobinson811@gmail.com</t>
  </si>
  <si>
    <t>932 Stephanie Shoals</t>
  </si>
  <si>
    <t>East Jill</t>
  </si>
  <si>
    <t>14364 Craig Grove</t>
  </si>
  <si>
    <t>rsims41@hotmail.com</t>
  </si>
  <si>
    <t>975 Thomas Ports Apt. 442</t>
  </si>
  <si>
    <t>Pittmanport</t>
  </si>
  <si>
    <t>494 Jeffrey Run</t>
  </si>
  <si>
    <t>Adamberg</t>
  </si>
  <si>
    <t>jsherman6546@gmail.com</t>
  </si>
  <si>
    <t>42370 Cindy Parks Apt. 163</t>
  </si>
  <si>
    <t>Lake Maryview</t>
  </si>
  <si>
    <t>7644 Tony Knolls</t>
  </si>
  <si>
    <t>Julieland</t>
  </si>
  <si>
    <t>pjohnson2666@yahoo.com</t>
  </si>
  <si>
    <t>72917 Sanchez Station Apt. 374</t>
  </si>
  <si>
    <t>Lake Lisabury</t>
  </si>
  <si>
    <t>177 Clark Canyon</t>
  </si>
  <si>
    <t>New Alexander</t>
  </si>
  <si>
    <t>63355889@hotmail.com</t>
  </si>
  <si>
    <t>0710 Chris Centers Apt. 881</t>
  </si>
  <si>
    <t>23262 Russell Square</t>
  </si>
  <si>
    <t>Rodriguezhaven</t>
  </si>
  <si>
    <t>elee861@gmail.com</t>
  </si>
  <si>
    <t>05546 Williams Knolls</t>
  </si>
  <si>
    <t>41964 Matthew Skyway Apt. 690</t>
  </si>
  <si>
    <t>Chelseamouth</t>
  </si>
  <si>
    <t>jbrown15@hotmail.com</t>
  </si>
  <si>
    <t>50610 Warren Skyway</t>
  </si>
  <si>
    <t>Alexanderstad</t>
  </si>
  <si>
    <t>2312 Jones Rapids</t>
  </si>
  <si>
    <t>New Scott</t>
  </si>
  <si>
    <t>cmiller308@yahoo.com</t>
  </si>
  <si>
    <t>0924 Kelly Parks</t>
  </si>
  <si>
    <t>North Jacqueline</t>
  </si>
  <si>
    <t>00476 Evans Isle Suite 381</t>
  </si>
  <si>
    <t>Madelineview</t>
  </si>
  <si>
    <t>dstephens83@gmail.com</t>
  </si>
  <si>
    <t>141 Teresa Rapids Suite 399</t>
  </si>
  <si>
    <t>Sanchezland</t>
  </si>
  <si>
    <t>7322 Lisa Cape</t>
  </si>
  <si>
    <t>Bassborough</t>
  </si>
  <si>
    <t>mlester8014@yahoo.com</t>
  </si>
  <si>
    <t>13550 Harmon Shore</t>
  </si>
  <si>
    <t>Meghanburgh</t>
  </si>
  <si>
    <t>8531 Johnson Bridge</t>
  </si>
  <si>
    <t>Lorraineberg</t>
  </si>
  <si>
    <t>696741746@hotmail.com</t>
  </si>
  <si>
    <t>3001 Blake Glens</t>
  </si>
  <si>
    <t>Wilsonchester</t>
  </si>
  <si>
    <t>886 Thompson Square</t>
  </si>
  <si>
    <t>Matthewbury</t>
  </si>
  <si>
    <t>tmartin87@hotmail.com</t>
  </si>
  <si>
    <t>0391 Martin Trafficway Suite 699</t>
  </si>
  <si>
    <t>South Tammymouth</t>
  </si>
  <si>
    <t>196 Johnson Prairie</t>
  </si>
  <si>
    <t>Lake Gail</t>
  </si>
  <si>
    <t>hmiller5716@gmail.com</t>
  </si>
  <si>
    <t>67752 Paula Springs Apt. 273</t>
  </si>
  <si>
    <t>Jennyfort</t>
  </si>
  <si>
    <t>9532 Stacy Road</t>
  </si>
  <si>
    <t>New Johnshire</t>
  </si>
  <si>
    <t>tcoleman6493@hotmail.com</t>
  </si>
  <si>
    <t>388 Haynes Points</t>
  </si>
  <si>
    <t>58658 Edwards Well</t>
  </si>
  <si>
    <t>Tylerfurt</t>
  </si>
  <si>
    <t>ehendrix8024@gmail.com</t>
  </si>
  <si>
    <t>9215 Lopez Isle Apt. 577</t>
  </si>
  <si>
    <t>Wendychester</t>
  </si>
  <si>
    <t>263044831@yahoo.com</t>
  </si>
  <si>
    <t>7745 Owens Flats</t>
  </si>
  <si>
    <t>160 Jesse Stravenue Suite 508</t>
  </si>
  <si>
    <t>Rodriguezfurt</t>
  </si>
  <si>
    <t>spatterson667@gmail.com</t>
  </si>
  <si>
    <t>727 Watson Manor Suite 061</t>
  </si>
  <si>
    <t>North Davidfurt</t>
  </si>
  <si>
    <t>116 Allen Glen Suite 365</t>
  </si>
  <si>
    <t>Lake Vernonport</t>
  </si>
  <si>
    <t>jcoleman53@gmail.com</t>
  </si>
  <si>
    <t>686 Nguyen Walk Apt. 461</t>
  </si>
  <si>
    <t>North Jessicaview</t>
  </si>
  <si>
    <t>11097 Fleming Loop Suite 026</t>
  </si>
  <si>
    <t>East Georgeshire</t>
  </si>
  <si>
    <t>2885001@gmail.com</t>
  </si>
  <si>
    <t>934 Wendy Lock Apt. 994</t>
  </si>
  <si>
    <t>North Kylie</t>
  </si>
  <si>
    <t>031 Karen Port</t>
  </si>
  <si>
    <t>New Alyssa</t>
  </si>
  <si>
    <t>lwiggins0740@yahoo.com</t>
  </si>
  <si>
    <t>713 Fry Port</t>
  </si>
  <si>
    <t>Bullockport</t>
  </si>
  <si>
    <t>3226 Wiley Port Suite 407</t>
  </si>
  <si>
    <t>West Laurashire</t>
  </si>
  <si>
    <t>rcox8478@hotmail.com</t>
  </si>
  <si>
    <t>4313 Norris Lock Apt. 931</t>
  </si>
  <si>
    <t>990 Rich Plain</t>
  </si>
  <si>
    <t>Greerton</t>
  </si>
  <si>
    <t>junderwood2050@gmail.com</t>
  </si>
  <si>
    <t>939 Jared Summit</t>
  </si>
  <si>
    <t>New Kimberlymouth</t>
  </si>
  <si>
    <t>7218 Weaver Port</t>
  </si>
  <si>
    <t>Brianland</t>
  </si>
  <si>
    <t>zwall1977@hotmail.com</t>
  </si>
  <si>
    <t>34955 Murray Street Apt. 250</t>
  </si>
  <si>
    <t>North Carrie</t>
  </si>
  <si>
    <t>926 Cynthia Canyon</t>
  </si>
  <si>
    <t>Port Benjaminshire</t>
  </si>
  <si>
    <t>jaustin82@hotmail.com</t>
  </si>
  <si>
    <t>9141 Williams Lock</t>
  </si>
  <si>
    <t>North Keithstad</t>
  </si>
  <si>
    <t>79933 Olson Ranch Apt. 477</t>
  </si>
  <si>
    <t>Tiffanyfort</t>
  </si>
  <si>
    <t>rhodges495@hotmail.com</t>
  </si>
  <si>
    <t>2507 Vaughan Roads Suite 385</t>
  </si>
  <si>
    <t>92414 Thomas Lake</t>
  </si>
  <si>
    <t>Crystalhaven</t>
  </si>
  <si>
    <t>drussell90@gmail.com</t>
  </si>
  <si>
    <t>56105 Ramirez Mission</t>
  </si>
  <si>
    <t>24214 Hunt Shore</t>
  </si>
  <si>
    <t>Watersfurt</t>
  </si>
  <si>
    <t>dmckee773@gmail.com</t>
  </si>
  <si>
    <t>695 Adrian Forges</t>
  </si>
  <si>
    <t>Port Julieton</t>
  </si>
  <si>
    <t>70865 Miller Island Apt. 989</t>
  </si>
  <si>
    <t>5308897@yahoo.com</t>
  </si>
  <si>
    <t>227 Gibson Island Apt. 066</t>
  </si>
  <si>
    <t>2954 Bradley Stream</t>
  </si>
  <si>
    <t>Maryland</t>
  </si>
  <si>
    <t>cthomas0382@gmail.com</t>
  </si>
  <si>
    <t>481 Wright Crest</t>
  </si>
  <si>
    <t>Penaport</t>
  </si>
  <si>
    <t>19848 Bell Fords Suite 069</t>
  </si>
  <si>
    <t>31231097@yahoo.com</t>
  </si>
  <si>
    <t>2277 Baker Estates Suite 245</t>
  </si>
  <si>
    <t>Marshallbury</t>
  </si>
  <si>
    <t>8152 Miller Ridge Suite 893</t>
  </si>
  <si>
    <t>South Gregory</t>
  </si>
  <si>
    <t>32484820@yahoo.com</t>
  </si>
  <si>
    <t>036 Lee Points</t>
  </si>
  <si>
    <t>Port Yolandachester</t>
  </si>
  <si>
    <t>1251 David Land</t>
  </si>
  <si>
    <t>Wrightville</t>
  </si>
  <si>
    <t>lstanley86@yahoo.com</t>
  </si>
  <si>
    <t>8816 Roman Islands</t>
  </si>
  <si>
    <t>8946 Zachary Crossroad Suite 580</t>
  </si>
  <si>
    <t>Olsonville</t>
  </si>
  <si>
    <t>etaylor2443@yahoo.com</t>
  </si>
  <si>
    <t>323 Patrick Points</t>
  </si>
  <si>
    <t>New Ronaldberg</t>
  </si>
  <si>
    <t>699 Daniel Lodge</t>
  </si>
  <si>
    <t>mhernandez871@yahoo.com</t>
  </si>
  <si>
    <t>3276 Roberto Hill</t>
  </si>
  <si>
    <t>North Lori</t>
  </si>
  <si>
    <t>55200 Benjamin Walk</t>
  </si>
  <si>
    <t>Port Russell</t>
  </si>
  <si>
    <t>amiller800@hotmail.com</t>
  </si>
  <si>
    <t>7442 Vanessa Lights Apt. 096</t>
  </si>
  <si>
    <t>East Kellyside</t>
  </si>
  <si>
    <t>lstafford789@hotmail.com</t>
  </si>
  <si>
    <t>73575 Christian Rapids</t>
  </si>
  <si>
    <t>Loriport</t>
  </si>
  <si>
    <t>700 Johnson Rapids</t>
  </si>
  <si>
    <t>Oneillbury</t>
  </si>
  <si>
    <t>rmiller30@gmail.com</t>
  </si>
  <si>
    <t>09102 Thompson Ridge Suite 371</t>
  </si>
  <si>
    <t>West Jessicamouth</t>
  </si>
  <si>
    <t>880 Melissa Bypass Apt. 634</t>
  </si>
  <si>
    <t>North Kevin</t>
  </si>
  <si>
    <t>jalexander5301@hotmail.com</t>
  </si>
  <si>
    <t>520 Moore Brooks</t>
  </si>
  <si>
    <t>6902 Allen Springs Apt. 524</t>
  </si>
  <si>
    <t>East Robertfort</t>
  </si>
  <si>
    <t>8205942@yahoo.com</t>
  </si>
  <si>
    <t>65457 Braun Unions Apt. 028</t>
  </si>
  <si>
    <t>East Amandatown</t>
  </si>
  <si>
    <t>155 Hardy Square</t>
  </si>
  <si>
    <t>Lake Stephenland</t>
  </si>
  <si>
    <t>crivera7199@yahoo.com</t>
  </si>
  <si>
    <t>4743 Malone Isle Apt. 988</t>
  </si>
  <si>
    <t>Sheltonmouth</t>
  </si>
  <si>
    <t>64942 Miller Ridge</t>
  </si>
  <si>
    <t>smendez8547@gmail.com</t>
  </si>
  <si>
    <t>4281 Gutierrez Islands</t>
  </si>
  <si>
    <t>Carlsonport</t>
  </si>
  <si>
    <t>2212 Vasquez Turnpike</t>
  </si>
  <si>
    <t>Lake Isabelburgh</t>
  </si>
  <si>
    <t>talvarez534@gmail.com</t>
  </si>
  <si>
    <t>708 Brian Via</t>
  </si>
  <si>
    <t>55129 Moore Loop Suite 212</t>
  </si>
  <si>
    <t>Port Henryport</t>
  </si>
  <si>
    <t>42546347@gmail.com</t>
  </si>
  <si>
    <t>108 Chapman River Apt. 525</t>
  </si>
  <si>
    <t>Princefort</t>
  </si>
  <si>
    <t>62619 Lewis Prairie</t>
  </si>
  <si>
    <t>South Williamhaven</t>
  </si>
  <si>
    <t>pbarker451@gmail.com</t>
  </si>
  <si>
    <t>7820 Tate Ridge</t>
  </si>
  <si>
    <t>New Caleb</t>
  </si>
  <si>
    <t>611 Nancy Cape Apt. 101</t>
  </si>
  <si>
    <t>Port Heatherbury</t>
  </si>
  <si>
    <t>mjones15@yahoo.com</t>
  </si>
  <si>
    <t>0514 Kevin Rapids</t>
  </si>
  <si>
    <t>8389 Brendan Island Apt. 124</t>
  </si>
  <si>
    <t>West Tiffany</t>
  </si>
  <si>
    <t>rhernandez319@hotmail.com</t>
  </si>
  <si>
    <t>0735 Daniel Valleys Apt. 099</t>
  </si>
  <si>
    <t>North Laura</t>
  </si>
  <si>
    <t>8177 Bobby Pike Suite 276</t>
  </si>
  <si>
    <t>cbender0896@gmail.com</t>
  </si>
  <si>
    <t>6973 Larsen Plains</t>
  </si>
  <si>
    <t>563 Russell Islands Apt. 173</t>
  </si>
  <si>
    <t>Herrington</t>
  </si>
  <si>
    <t>jhenderson99@hotmail.com</t>
  </si>
  <si>
    <t>7586 David Cape Suite 253</t>
  </si>
  <si>
    <t>99088 Mclaughlin Wells Suite 327</t>
  </si>
  <si>
    <t>cbrown479@gmail.com</t>
  </si>
  <si>
    <t>5510 Juan Unions Suite 721</t>
  </si>
  <si>
    <t>Port Ariel</t>
  </si>
  <si>
    <t>58657 Cheryl Estates Apt. 921</t>
  </si>
  <si>
    <t>dwilson1502@yahoo.com</t>
  </si>
  <si>
    <t>927 Hernandez Point Apt. 438</t>
  </si>
  <si>
    <t>Aguirreville</t>
  </si>
  <si>
    <t>792 Valenzuela River</t>
  </si>
  <si>
    <t>West Annette</t>
  </si>
  <si>
    <t>015287367@hotmail.com</t>
  </si>
  <si>
    <t>15051 Colon Villages Apt. 254</t>
  </si>
  <si>
    <t>New Terriville</t>
  </si>
  <si>
    <t>450 Kevin Turnpike Suite 607</t>
  </si>
  <si>
    <t>wross200@gmail.com</t>
  </si>
  <si>
    <t>82034 Williams Hollow</t>
  </si>
  <si>
    <t>Lake Amy</t>
  </si>
  <si>
    <t>879 Paul Springs Suite 971</t>
  </si>
  <si>
    <t>East Robertborough</t>
  </si>
  <si>
    <t>965717924@yahoo.com</t>
  </si>
  <si>
    <t>0893 Aguilar Ports</t>
  </si>
  <si>
    <t>304 Jody Centers Apt. 328</t>
  </si>
  <si>
    <t>rbrooks26@gmail.com</t>
  </si>
  <si>
    <t>914 Charles Squares</t>
  </si>
  <si>
    <t>North Tylerbury</t>
  </si>
  <si>
    <t>8331 Rebecca Lights Suite 273</t>
  </si>
  <si>
    <t>South Barbara</t>
  </si>
  <si>
    <t>dbrown2387@hotmail.com</t>
  </si>
  <si>
    <t>69340 Butler Isle</t>
  </si>
  <si>
    <t>1064 Robles Ville Suite 894</t>
  </si>
  <si>
    <t>Frederickfort</t>
  </si>
  <si>
    <t>vpatterson61@gmail.com</t>
  </si>
  <si>
    <t>344 Barnes Mill Suite 545</t>
  </si>
  <si>
    <t>Rossfort</t>
  </si>
  <si>
    <t>574 Michael Trafficway</t>
  </si>
  <si>
    <t>New Adamport</t>
  </si>
  <si>
    <t>areed58@yahoo.com</t>
  </si>
  <si>
    <t>89872 Walter Fords Apt. 410</t>
  </si>
  <si>
    <t>Sellersland</t>
  </si>
  <si>
    <t>86142 Jill Causeway</t>
  </si>
  <si>
    <t>Anthonyfurt</t>
  </si>
  <si>
    <t>pphd310@gmail.com</t>
  </si>
  <si>
    <t>30546 Beth Hill Apt. 464</t>
  </si>
  <si>
    <t>Garrettmouth</t>
  </si>
  <si>
    <t>9501 Jackson Dale Suite 214</t>
  </si>
  <si>
    <t>North Emilyborough</t>
  </si>
  <si>
    <t>85022141@yahoo.com</t>
  </si>
  <si>
    <t>643 Vincent Alley Apt. 500</t>
  </si>
  <si>
    <t>Kathleenstad</t>
  </si>
  <si>
    <t>13609 Jennifer Walks</t>
  </si>
  <si>
    <t>East Derrick</t>
  </si>
  <si>
    <t>rscott239@yahoo.com</t>
  </si>
  <si>
    <t>2888 Jon Stravenue</t>
  </si>
  <si>
    <t>Port Kathleen</t>
  </si>
  <si>
    <t>17060 Roach Corner</t>
  </si>
  <si>
    <t>508793627@hotmail.com</t>
  </si>
  <si>
    <t>54666 Leslie Keys Apt. 310</t>
  </si>
  <si>
    <t>Lake Cindystad</t>
  </si>
  <si>
    <t>011 Carol Knoll</t>
  </si>
  <si>
    <t>Lopezshire</t>
  </si>
  <si>
    <t>hthomas79@hotmail.com</t>
  </si>
  <si>
    <t>603 Mary Throughway</t>
  </si>
  <si>
    <t>3029 Eugene Parkway</t>
  </si>
  <si>
    <t>Grahamfort</t>
  </si>
  <si>
    <t>14696217@hotmail.com</t>
  </si>
  <si>
    <t>7884 Darrell Estate Apt. 656</t>
  </si>
  <si>
    <t>Dylanberg</t>
  </si>
  <si>
    <t>2418 Drake Alley Suite 494</t>
  </si>
  <si>
    <t>jnewton4127@hotmail.com</t>
  </si>
  <si>
    <t>279 Shaw Mountains</t>
  </si>
  <si>
    <t>Lake Barbara</t>
  </si>
  <si>
    <t>12377 Scott Skyway</t>
  </si>
  <si>
    <t>Port Elizabeth</t>
  </si>
  <si>
    <t>ssmith283@gmail.com</t>
  </si>
  <si>
    <t>04437 Higgins Street Suite 123</t>
  </si>
  <si>
    <t>East Wayne</t>
  </si>
  <si>
    <t>6114 Thompson Neck Suite 042</t>
  </si>
  <si>
    <t>Muellerberg</t>
  </si>
  <si>
    <t>jluna9086@yahoo.com</t>
  </si>
  <si>
    <t>1631 David Bridge</t>
  </si>
  <si>
    <t>South Markfort</t>
  </si>
  <si>
    <t>09105 Alexandra Lodge Apt. 569</t>
  </si>
  <si>
    <t>Comptonmouth</t>
  </si>
  <si>
    <t>fnelson395@hotmail.com</t>
  </si>
  <si>
    <t>4272 Kimberly Isle</t>
  </si>
  <si>
    <t>Christinaport</t>
  </si>
  <si>
    <t>078 Leah Port</t>
  </si>
  <si>
    <t>Lake Colleenfort</t>
  </si>
  <si>
    <t>cgarcia495@hotmail.com</t>
  </si>
  <si>
    <t>808 Ortiz Shores</t>
  </si>
  <si>
    <t>Port Christinestad</t>
  </si>
  <si>
    <t>5608 Christina Parks Suite 423</t>
  </si>
  <si>
    <t>Pattonmouth</t>
  </si>
  <si>
    <t>tcollins442@hotmail.com</t>
  </si>
  <si>
    <t>370 Sanchez Flat</t>
  </si>
  <si>
    <t>007 Julie Spur</t>
  </si>
  <si>
    <t>Tuckerview</t>
  </si>
  <si>
    <t>kallen852@yahoo.com</t>
  </si>
  <si>
    <t>80592 Brian Ports Suite 019</t>
  </si>
  <si>
    <t>Vasquezburgh</t>
  </si>
  <si>
    <t>882 Kaitlin Spurs</t>
  </si>
  <si>
    <t>gsandoval95@yahoo.com</t>
  </si>
  <si>
    <t>883 Bryant Terrace Suite 906</t>
  </si>
  <si>
    <t>9461 Michael Island Suite 801</t>
  </si>
  <si>
    <t>Port Tiffanyhaven</t>
  </si>
  <si>
    <t>ksmith1731@gmail.com</t>
  </si>
  <si>
    <t>243 Carlos Inlet</t>
  </si>
  <si>
    <t>Francisside</t>
  </si>
  <si>
    <t>4243 Cynthia Summit Apt. 882</t>
  </si>
  <si>
    <t>North Brookestad</t>
  </si>
  <si>
    <t>jguerrero561@hotmail.com</t>
  </si>
  <si>
    <t>96525 Thompson Glens Suite 014</t>
  </si>
  <si>
    <t>Fisherborough</t>
  </si>
  <si>
    <t>41357 Hobbs Forest</t>
  </si>
  <si>
    <t>Hayesland</t>
  </si>
  <si>
    <t>shall482@yahoo.com</t>
  </si>
  <si>
    <t>7398 Hill Keys</t>
  </si>
  <si>
    <t>East Theresafort</t>
  </si>
  <si>
    <t>4485 Sarah Track</t>
  </si>
  <si>
    <t>South Davidport</t>
  </si>
  <si>
    <t>dbrown54@gmail.com</t>
  </si>
  <si>
    <t>3411 Angelica Via</t>
  </si>
  <si>
    <t>Audreymouth</t>
  </si>
  <si>
    <t>090 Benjamin Springs Suite 427</t>
  </si>
  <si>
    <t>West Lisaton</t>
  </si>
  <si>
    <t>cjefferson409@gmail.com</t>
  </si>
  <si>
    <t>0551 Mitchell Radial Apt. 344</t>
  </si>
  <si>
    <t>Friedmanside</t>
  </si>
  <si>
    <t>74610 James Dale Apt. 627</t>
  </si>
  <si>
    <t>Jesusport</t>
  </si>
  <si>
    <t>mbarker665@hotmail.com</t>
  </si>
  <si>
    <t>921 Campbell Shoal Suite 666</t>
  </si>
  <si>
    <t>Tatemouth</t>
  </si>
  <si>
    <t>59651 Luis Via</t>
  </si>
  <si>
    <t>Cassandramouth</t>
  </si>
  <si>
    <t>kbaker2668@gmail.com</t>
  </si>
  <si>
    <t>12853 Teresa Roads Suite 357</t>
  </si>
  <si>
    <t>625 Hailey Springs</t>
  </si>
  <si>
    <t>West Joshuahaven</t>
  </si>
  <si>
    <t>bwashington4461@hotmail.com</t>
  </si>
  <si>
    <t>8674 Aaron River Apt. 487</t>
  </si>
  <si>
    <t>North Tannerview</t>
  </si>
  <si>
    <t>73432 Santos Shoals</t>
  </si>
  <si>
    <t>East Tommyside</t>
  </si>
  <si>
    <t>lperez5431@hotmail.com</t>
  </si>
  <si>
    <t>2364 Sanchez Unions Suite 205</t>
  </si>
  <si>
    <t>Johnhaven</t>
  </si>
  <si>
    <t>5613 Johnson Branch</t>
  </si>
  <si>
    <t>New Anthony</t>
  </si>
  <si>
    <t>jhampton04@yahoo.com</t>
  </si>
  <si>
    <t>8050 Mikayla Vista Apt. 099</t>
  </si>
  <si>
    <t>North Andreaville</t>
  </si>
  <si>
    <t>0976 Todd Tunnel Suite 535</t>
  </si>
  <si>
    <t>Ronaldburgh</t>
  </si>
  <si>
    <t>kweaver1221@gmail.com</t>
  </si>
  <si>
    <t>284 Lopez Passage</t>
  </si>
  <si>
    <t>Nashberg</t>
  </si>
  <si>
    <t>764 Tanya Well</t>
  </si>
  <si>
    <t>kobrien25@gmail.com</t>
  </si>
  <si>
    <t>87425 Amanda Islands Apt. 170</t>
  </si>
  <si>
    <t>406 Gray Extension</t>
  </si>
  <si>
    <t>Brettbury</t>
  </si>
  <si>
    <t>92779195@gmail.com</t>
  </si>
  <si>
    <t>095 Diaz Fields</t>
  </si>
  <si>
    <t>West Christopherburgh</t>
  </si>
  <si>
    <t>23302 Miller Parks Apt. 601</t>
  </si>
  <si>
    <t>Halebury</t>
  </si>
  <si>
    <t>mmeyer8010@yahoo.com</t>
  </si>
  <si>
    <t>3436 Mathews Freeway Suite 052</t>
  </si>
  <si>
    <t>Jessicaburgh</t>
  </si>
  <si>
    <t>5804 Lindsey Vista</t>
  </si>
  <si>
    <t>North Chaseburgh</t>
  </si>
  <si>
    <t>mrogers193@gmail.com</t>
  </si>
  <si>
    <t>777 Finley Spring</t>
  </si>
  <si>
    <t>Markport</t>
  </si>
  <si>
    <t>74004 Sara Locks</t>
  </si>
  <si>
    <t>West Bonnieland</t>
  </si>
  <si>
    <t>dyang0791@gmail.com</t>
  </si>
  <si>
    <t>4798 Sean Causeway</t>
  </si>
  <si>
    <t>635 Coffey Summit</t>
  </si>
  <si>
    <t>Sandramouth</t>
  </si>
  <si>
    <t>ltorres318@gmail.com</t>
  </si>
  <si>
    <t>567 Watson Island Apt. 134</t>
  </si>
  <si>
    <t>343 Christopher Alley</t>
  </si>
  <si>
    <t>Ryanmouth</t>
  </si>
  <si>
    <t>mpatterson96@hotmail.com</t>
  </si>
  <si>
    <t>09035 Derrick Junctions Apt. 220</t>
  </si>
  <si>
    <t>Kristaton</t>
  </si>
  <si>
    <t>5176 Rivera Center</t>
  </si>
  <si>
    <t>North Claudiahaven</t>
  </si>
  <si>
    <t>lmoreno0451@yahoo.com</t>
  </si>
  <si>
    <t>168 Richard Junctions</t>
  </si>
  <si>
    <t>96046 Palmer Walk</t>
  </si>
  <si>
    <t>Serranobury</t>
  </si>
  <si>
    <t>5407545@gmail.com</t>
  </si>
  <si>
    <t>621 Antonio Stream</t>
  </si>
  <si>
    <t>Combsmouth</t>
  </si>
  <si>
    <t>9542 Taylor Fork Apt. 524</t>
  </si>
  <si>
    <t>lwilliams8290@gmail.com</t>
  </si>
  <si>
    <t>74003 Angela Bypass</t>
  </si>
  <si>
    <t>West Anna</t>
  </si>
  <si>
    <t>243 Jordan Mount Apt. 330</t>
  </si>
  <si>
    <t>Jacksonchester</t>
  </si>
  <si>
    <t>rmoore73@gmail.com</t>
  </si>
  <si>
    <t>95367 Conley Prairie Suite 477</t>
  </si>
  <si>
    <t>New Seanburgh</t>
  </si>
  <si>
    <t>50806 Peter Road Suite 817</t>
  </si>
  <si>
    <t>1112878@gmail.com</t>
  </si>
  <si>
    <t>0791 Katherine Track Suite 135</t>
  </si>
  <si>
    <t>Danielborough</t>
  </si>
  <si>
    <t>270 Alexander Alley</t>
  </si>
  <si>
    <t>East Donaldtown</t>
  </si>
  <si>
    <t>aperez79@gmail.com</t>
  </si>
  <si>
    <t>485 Whitehead Pike</t>
  </si>
  <si>
    <t>East Hollyfurt</t>
  </si>
  <si>
    <t>13187 Orr Falls Suite 614</t>
  </si>
  <si>
    <t>Melissaberg</t>
  </si>
  <si>
    <t>jlittle8716@yahoo.com</t>
  </si>
  <si>
    <t>864 Campbell Springs</t>
  </si>
  <si>
    <t>West Jeffrey</t>
  </si>
  <si>
    <t>8725 Torres Lights</t>
  </si>
  <si>
    <t>East John</t>
  </si>
  <si>
    <t>hduarte974@hotmail.com</t>
  </si>
  <si>
    <t>81252 Blake Spring</t>
  </si>
  <si>
    <t>West Chris</t>
  </si>
  <si>
    <t>00218 Molina Shore</t>
  </si>
  <si>
    <t>Kaylaborough</t>
  </si>
  <si>
    <t>wphelps12@yahoo.com</t>
  </si>
  <si>
    <t>03985 Jesse Shores Apt. 337</t>
  </si>
  <si>
    <t>Collinsstad</t>
  </si>
  <si>
    <t>834 Silva Heights Suite 222</t>
  </si>
  <si>
    <t>Port Daniel</t>
  </si>
  <si>
    <t>tlove4234@yahoo.com</t>
  </si>
  <si>
    <t>0151 Hall Ford</t>
  </si>
  <si>
    <t>23445 Tamara Dale</t>
  </si>
  <si>
    <t>Tammyview</t>
  </si>
  <si>
    <t>017748073@hotmail.com</t>
  </si>
  <si>
    <t>5760 Mejia Shoals</t>
  </si>
  <si>
    <t>18033 Hernandez Falls</t>
  </si>
  <si>
    <t>57871185@hotmail.com</t>
  </si>
  <si>
    <t>2114 Wheeler Stravenue</t>
  </si>
  <si>
    <t>17988 Smith Hollow</t>
  </si>
  <si>
    <t>South Frank</t>
  </si>
  <si>
    <t>jbooth9250@yahoo.com</t>
  </si>
  <si>
    <t>629 Shepard Lock</t>
  </si>
  <si>
    <t>Lake Vincentfort</t>
  </si>
  <si>
    <t>97901 Manuel Stream Apt. 190</t>
  </si>
  <si>
    <t>East Suzanne</t>
  </si>
  <si>
    <t>38463635@hotmail.com</t>
  </si>
  <si>
    <t>570 Moore Meadows</t>
  </si>
  <si>
    <t>22749 Andrew Hills Apt. 408</t>
  </si>
  <si>
    <t>Dorisview</t>
  </si>
  <si>
    <t>jrose4223@yahoo.com</t>
  </si>
  <si>
    <t>0526 Thompson Crest Apt. 027</t>
  </si>
  <si>
    <t>West Joseshire</t>
  </si>
  <si>
    <t>53448 Lee Pass</t>
  </si>
  <si>
    <t>jrich469@gmail.com</t>
  </si>
  <si>
    <t>784 Ashley Hill Apt. 668</t>
  </si>
  <si>
    <t>Mandychester</t>
  </si>
  <si>
    <t>3903 Acosta Park Suite 832</t>
  </si>
  <si>
    <t>rcarr8974@yahoo.com</t>
  </si>
  <si>
    <t>754 Delgado Mall</t>
  </si>
  <si>
    <t>Heathshire</t>
  </si>
  <si>
    <t>99579 Salas Port Apt. 774</t>
  </si>
  <si>
    <t>Weaverborough</t>
  </si>
  <si>
    <t>rpatterson881@hotmail.com</t>
  </si>
  <si>
    <t>057 Kevin Shores Suite 761</t>
  </si>
  <si>
    <t>Christyshire</t>
  </si>
  <si>
    <t>2189 Jeffrey Landing Suite 069</t>
  </si>
  <si>
    <t>Lake Wendy</t>
  </si>
  <si>
    <t>1170227@gmail.com</t>
  </si>
  <si>
    <t>621 Paul Skyway Suite 148</t>
  </si>
  <si>
    <t>West Adamborough</t>
  </si>
  <si>
    <t>928 Ward Tunnel Apt. 852</t>
  </si>
  <si>
    <t>South Heatherborough</t>
  </si>
  <si>
    <t>msims1310@yahoo.com</t>
  </si>
  <si>
    <t>71114 Conrad Pike Suite 939</t>
  </si>
  <si>
    <t>Lake Richardfort</t>
  </si>
  <si>
    <t>27022 Greene Mews Apt. 934</t>
  </si>
  <si>
    <t>Port Kristenhaven</t>
  </si>
  <si>
    <t>acabrera887@yahoo.com</t>
  </si>
  <si>
    <t>847 Cline Heights Apt. 568</t>
  </si>
  <si>
    <t>Barnesmouth</t>
  </si>
  <si>
    <t>07785 James Harbors</t>
  </si>
  <si>
    <t>Bakershire</t>
  </si>
  <si>
    <t>rbarajas531@hotmail.com</t>
  </si>
  <si>
    <t>46511 Carl Hill</t>
  </si>
  <si>
    <t>10032 Shields Wall Apt. 048</t>
  </si>
  <si>
    <t>South Ronald</t>
  </si>
  <si>
    <t>mriley289@hotmail.com</t>
  </si>
  <si>
    <t>4371 Patel Spring</t>
  </si>
  <si>
    <t>Kelseyfurt</t>
  </si>
  <si>
    <t>44387 Woodard Gateway</t>
  </si>
  <si>
    <t>New Emilytown</t>
  </si>
  <si>
    <t>mcarrillo984@gmail.com</t>
  </si>
  <si>
    <t>1592 Lutz Prairie Apt. 659</t>
  </si>
  <si>
    <t>Lake Thomas</t>
  </si>
  <si>
    <t>95905 Mann Gardens Apt. 665</t>
  </si>
  <si>
    <t>Glennfort</t>
  </si>
  <si>
    <t>4592537@yahoo.com</t>
  </si>
  <si>
    <t>99628 Patton Lodge Suite 577</t>
  </si>
  <si>
    <t>Deannastad</t>
  </si>
  <si>
    <t>65113 James Springs Apt. 812</t>
  </si>
  <si>
    <t>North Ericaside</t>
  </si>
  <si>
    <t>jscott85@hotmail.com</t>
  </si>
  <si>
    <t>16680 Samantha Row</t>
  </si>
  <si>
    <t>New Christinaview</t>
  </si>
  <si>
    <t>96640 Leach Locks Suite 117</t>
  </si>
  <si>
    <t>Michellechester</t>
  </si>
  <si>
    <t>dvargas38@hotmail.com</t>
  </si>
  <si>
    <t>00678 Amanda Spur</t>
  </si>
  <si>
    <t>West Marialand</t>
  </si>
  <si>
    <t>17474 Williams Drive Suite 975</t>
  </si>
  <si>
    <t>Emmatown</t>
  </si>
  <si>
    <t>aburke12@hotmail.com</t>
  </si>
  <si>
    <t>648 Trevor Mountain</t>
  </si>
  <si>
    <t>West Austin</t>
  </si>
  <si>
    <t>645 Hill Unions</t>
  </si>
  <si>
    <t>South Shelby</t>
  </si>
  <si>
    <t>btran6878@yahoo.com</t>
  </si>
  <si>
    <t>8161 Kristina Islands</t>
  </si>
  <si>
    <t>Lake Wesleyfort</t>
  </si>
  <si>
    <t>31274 Kristine Radial</t>
  </si>
  <si>
    <t>Janettown</t>
  </si>
  <si>
    <t>jfoley457@hotmail.com</t>
  </si>
  <si>
    <t>58398 Nathan Road Apt. 707</t>
  </si>
  <si>
    <t>New Danielfort</t>
  </si>
  <si>
    <t>548 William Crest Suite 343</t>
  </si>
  <si>
    <t>ppatterson3496@gmail.com</t>
  </si>
  <si>
    <t>393 Jessica Plain Apt. 124</t>
  </si>
  <si>
    <t>South Nicholasside</t>
  </si>
  <si>
    <t>1915 Reed Manors Suite 975</t>
  </si>
  <si>
    <t>rhartman5069@hotmail.com</t>
  </si>
  <si>
    <t>51273 Williamson Harbors Suite 564</t>
  </si>
  <si>
    <t>Port Johnside</t>
  </si>
  <si>
    <t>35858 Roth Throughway</t>
  </si>
  <si>
    <t>Campbellberg</t>
  </si>
  <si>
    <t>362683417@hotmail.com</t>
  </si>
  <si>
    <t>4616 Barron Falls Suite 163</t>
  </si>
  <si>
    <t>Port Christopherville</t>
  </si>
  <si>
    <t>5505 Ramos Manor</t>
  </si>
  <si>
    <t>rdominguez613@yahoo.com</t>
  </si>
  <si>
    <t>1064 Park Freeway Apt. 066</t>
  </si>
  <si>
    <t>Mathewshire</t>
  </si>
  <si>
    <t>017 Sue Hill</t>
  </si>
  <si>
    <t>Haroldmouth</t>
  </si>
  <si>
    <t>rgates889@yahoo.com</t>
  </si>
  <si>
    <t>2194 Autumn Extensions</t>
  </si>
  <si>
    <t>270 Andrew Coves Suite 325</t>
  </si>
  <si>
    <t>North Kristen</t>
  </si>
  <si>
    <t>rtaylor521@yahoo.com</t>
  </si>
  <si>
    <t>314 Lisa Ridges Apt. 872</t>
  </si>
  <si>
    <t>5393 Jennifer Village</t>
  </si>
  <si>
    <t>North Shannonview</t>
  </si>
  <si>
    <t>cdavies73@gmail.com</t>
  </si>
  <si>
    <t>66342 Tiffany Gateway Apt. 384</t>
  </si>
  <si>
    <t>Yatesmouth</t>
  </si>
  <si>
    <t>75837 Jenkins Loaf</t>
  </si>
  <si>
    <t>Millertown</t>
  </si>
  <si>
    <t>lparks56@yahoo.com</t>
  </si>
  <si>
    <t>9173 Steven Roads Suite 202</t>
  </si>
  <si>
    <t>South Michaelton</t>
  </si>
  <si>
    <t>56562 Anderson Branch Suite 132</t>
  </si>
  <si>
    <t>South Brandonburgh</t>
  </si>
  <si>
    <t>bbaker192@yahoo.com</t>
  </si>
  <si>
    <t>46147 Susan Crescent</t>
  </si>
  <si>
    <t>238 Steven Drive</t>
  </si>
  <si>
    <t>West Davidshire</t>
  </si>
  <si>
    <t>rharrell798@hotmail.com</t>
  </si>
  <si>
    <t>8986 Bernard Villages Apt. 162</t>
  </si>
  <si>
    <t>Robertsstad</t>
  </si>
  <si>
    <t>261 Anderson Corners Suite 712</t>
  </si>
  <si>
    <t>mflowers90@gmail.com</t>
  </si>
  <si>
    <t>7677 Martinez Villages Suite 654</t>
  </si>
  <si>
    <t>Ryanbury</t>
  </si>
  <si>
    <t>144 Tina Unions</t>
  </si>
  <si>
    <t>North Shawn</t>
  </si>
  <si>
    <t>ehamilton15@gmail.com</t>
  </si>
  <si>
    <t>18746 Kirk Forks</t>
  </si>
  <si>
    <t>Barbaraside</t>
  </si>
  <si>
    <t>400 James Ridge</t>
  </si>
  <si>
    <t>Lake Katherinebury</t>
  </si>
  <si>
    <t>8256838@gmail.com</t>
  </si>
  <si>
    <t>97572 Garcia Lock</t>
  </si>
  <si>
    <t>Carrollhaven</t>
  </si>
  <si>
    <t>2358 Kayla Mount Apt. 475</t>
  </si>
  <si>
    <t>Lake Reginaldberg</t>
  </si>
  <si>
    <t>srichards757@hotmail.com</t>
  </si>
  <si>
    <t>948 Andrew Trace</t>
  </si>
  <si>
    <t>0741 Amy Groves Suite 163</t>
  </si>
  <si>
    <t>Thomasshire</t>
  </si>
  <si>
    <t>dshort855@hotmail.com</t>
  </si>
  <si>
    <t>2440 Nicholas Trace</t>
  </si>
  <si>
    <t>Carolinehaven</t>
  </si>
  <si>
    <t>54758 Scott Ports Apt. 699</t>
  </si>
  <si>
    <t>rsmith8197@hotmail.com</t>
  </si>
  <si>
    <t>738 Thomas Locks Apt. 406</t>
  </si>
  <si>
    <t>East Lawrencehaven</t>
  </si>
  <si>
    <t>72765 Jennifer Coves</t>
  </si>
  <si>
    <t>97526382@yahoo.com</t>
  </si>
  <si>
    <t>4794 Cobb Place Apt. 254</t>
  </si>
  <si>
    <t>Port Joseph</t>
  </si>
  <si>
    <t>30637 Claudia Estate Suite 881</t>
  </si>
  <si>
    <t>Johnsfort</t>
  </si>
  <si>
    <t>bcoffey87@gmail.com</t>
  </si>
  <si>
    <t>0453 Espinoza Inlet Apt. 917</t>
  </si>
  <si>
    <t>North Bryanberg</t>
  </si>
  <si>
    <t>1825 Julian Harbor</t>
  </si>
  <si>
    <t>South Davidmouth</t>
  </si>
  <si>
    <t>agoodwin636@gmail.com</t>
  </si>
  <si>
    <t>58940 Gwendolyn Haven Apt. 417</t>
  </si>
  <si>
    <t>West Michelleside</t>
  </si>
  <si>
    <t>8036 Michael Springs Suite 911</t>
  </si>
  <si>
    <t>North Bethville</t>
  </si>
  <si>
    <t>337728764@gmail.com</t>
  </si>
  <si>
    <t>318 Jeffery Field Suite 572</t>
  </si>
  <si>
    <t>West Danielport</t>
  </si>
  <si>
    <t>1615 Hughes Cove Suite 206</t>
  </si>
  <si>
    <t>South Douglasfort</t>
  </si>
  <si>
    <t>0099034@hotmail.com</t>
  </si>
  <si>
    <t>817 Sarah Brooks Suite 142</t>
  </si>
  <si>
    <t>Andersonland</t>
  </si>
  <si>
    <t>31073 Mooney Camp</t>
  </si>
  <si>
    <t>North George</t>
  </si>
  <si>
    <t>ameyer6775@gmail.com</t>
  </si>
  <si>
    <t>926 Rebecca Place Suite 768</t>
  </si>
  <si>
    <t>57537 Dunn Drive</t>
  </si>
  <si>
    <t>Gibbsland</t>
  </si>
  <si>
    <t>lcoleman126@gmail.com</t>
  </si>
  <si>
    <t>3064 Hamilton Camp</t>
  </si>
  <si>
    <t>East Joshualand</t>
  </si>
  <si>
    <t>577 Kylie Ports Suite 649</t>
  </si>
  <si>
    <t>Port Briannabury</t>
  </si>
  <si>
    <t>6772262@gmail.com</t>
  </si>
  <si>
    <t>09332 Jonathan Lakes</t>
  </si>
  <si>
    <t>West Ruth</t>
  </si>
  <si>
    <t>4259 Jasmin Street Suite 361</t>
  </si>
  <si>
    <t>West Brianchester</t>
  </si>
  <si>
    <t>khorton873@gmail.com</t>
  </si>
  <si>
    <t>9511 Jerry Court</t>
  </si>
  <si>
    <t>5756 Luna Falls</t>
  </si>
  <si>
    <t>Pattersonside</t>
  </si>
  <si>
    <t>jrogers28@yahoo.com</t>
  </si>
  <si>
    <t>768 Sanders Extensions</t>
  </si>
  <si>
    <t>East Tiffanyside</t>
  </si>
  <si>
    <t>778 Gonzalez Springs Suite 210</t>
  </si>
  <si>
    <t>South Paulbury</t>
  </si>
  <si>
    <t>nclark413@yahoo.com</t>
  </si>
  <si>
    <t>66853 Woods Island</t>
  </si>
  <si>
    <t>North Philip</t>
  </si>
  <si>
    <t>56576 Martin Vista</t>
  </si>
  <si>
    <t>Craigborough</t>
  </si>
  <si>
    <t>0931639@hotmail.com</t>
  </si>
  <si>
    <t>4530 Michael Inlet</t>
  </si>
  <si>
    <t>East Katrinastad</t>
  </si>
  <si>
    <t>058 Melissa Harbors</t>
  </si>
  <si>
    <t>Jamestown</t>
  </si>
  <si>
    <t>cford7353@hotmail.com</t>
  </si>
  <si>
    <t>91123 Hall Wall</t>
  </si>
  <si>
    <t>510 Rivera Avenue Suite 237</t>
  </si>
  <si>
    <t>Dianetown</t>
  </si>
  <si>
    <t>jrich82@yahoo.com</t>
  </si>
  <si>
    <t>9162 Scott Brooks Suite 975</t>
  </si>
  <si>
    <t>West Katherine</t>
  </si>
  <si>
    <t>85081 Sanders River</t>
  </si>
  <si>
    <t>Angelaport</t>
  </si>
  <si>
    <t>929870027@yahoo.com</t>
  </si>
  <si>
    <t>74445 Sanchez Stream Apt. 541</t>
  </si>
  <si>
    <t>Boydview</t>
  </si>
  <si>
    <t>084 James Forks Suite 173</t>
  </si>
  <si>
    <t>Normanmouth</t>
  </si>
  <si>
    <t>kwalker01@hotmail.com</t>
  </si>
  <si>
    <t>1339 Davis Center Suite 571</t>
  </si>
  <si>
    <t>South Maria</t>
  </si>
  <si>
    <t>52568 Jacob Tunnel Apt. 714</t>
  </si>
  <si>
    <t>Ramirezhaven</t>
  </si>
  <si>
    <t>200132687@yahoo.com</t>
  </si>
  <si>
    <t>778 Donaldson Plaza Suite 408</t>
  </si>
  <si>
    <t>814 Kenneth Rapids Apt. 034</t>
  </si>
  <si>
    <t>Bruceside</t>
  </si>
  <si>
    <t>jbrooks69@yahoo.com</t>
  </si>
  <si>
    <t>984 Stacy Isle Suite 373</t>
  </si>
  <si>
    <t>East Randybury</t>
  </si>
  <si>
    <t>62365 Campbell Passage Suite 701</t>
  </si>
  <si>
    <t>Lake Jasonberg</t>
  </si>
  <si>
    <t>bmcbride5166@hotmail.com</t>
  </si>
  <si>
    <t>2142 Monique River</t>
  </si>
  <si>
    <t>Petertown</t>
  </si>
  <si>
    <t>38479 Santiago Run Apt. 976</t>
  </si>
  <si>
    <t>Castromouth</t>
  </si>
  <si>
    <t>bmclaughlin19@gmail.com</t>
  </si>
  <si>
    <t>7481 Gonzales Lake Suite 064</t>
  </si>
  <si>
    <t>522 Lamb Roads</t>
  </si>
  <si>
    <t>Johnmouth</t>
  </si>
  <si>
    <t>aolson65@gmail.com</t>
  </si>
  <si>
    <t>17148 Glenn Walks</t>
  </si>
  <si>
    <t>New Debbieberg</t>
  </si>
  <si>
    <t>834 Campbell Trace</t>
  </si>
  <si>
    <t>Port Kristinport</t>
  </si>
  <si>
    <t>bcarter156@gmail.com</t>
  </si>
  <si>
    <t>213 White Plains</t>
  </si>
  <si>
    <t>South Sherry</t>
  </si>
  <si>
    <t>113 Moss Loaf Suite 165</t>
  </si>
  <si>
    <t>Sloanhaven</t>
  </si>
  <si>
    <t>salvarez541@gmail.com</t>
  </si>
  <si>
    <t>835 Jennifer Points Suite 342</t>
  </si>
  <si>
    <t>South Joshuaburgh</t>
  </si>
  <si>
    <t>641 Angela Way Apt. 414</t>
  </si>
  <si>
    <t>New Elizabethshire</t>
  </si>
  <si>
    <t>jgonzalez43@yahoo.com</t>
  </si>
  <si>
    <t>61919 Cynthia Plaza</t>
  </si>
  <si>
    <t>110 David Centers Suite 384</t>
  </si>
  <si>
    <t>jhaas1548@hotmail.com</t>
  </si>
  <si>
    <t>405 Matthew Keys</t>
  </si>
  <si>
    <t>Julieburgh</t>
  </si>
  <si>
    <t>45849 Herrera Streets</t>
  </si>
  <si>
    <t>Katherinebury</t>
  </si>
  <si>
    <t>jdunlap76@gmail.com</t>
  </si>
  <si>
    <t>424 Yoder Ways</t>
  </si>
  <si>
    <t>Rhodeston</t>
  </si>
  <si>
    <t>545 Perry Extensions</t>
  </si>
  <si>
    <t>Whitneyshire</t>
  </si>
  <si>
    <t>bwalker00@gmail.com</t>
  </si>
  <si>
    <t>109 Lawrence Key Suite 518</t>
  </si>
  <si>
    <t>South Scott</t>
  </si>
  <si>
    <t>53961 Antonio Trafficway</t>
  </si>
  <si>
    <t>myoung5065@gmail.com</t>
  </si>
  <si>
    <t>2990 Smith Branch Apt. 915</t>
  </si>
  <si>
    <t>Weaverburgh</t>
  </si>
  <si>
    <t>01848 Gonzalez Gateway</t>
  </si>
  <si>
    <t>Watkinston</t>
  </si>
  <si>
    <t>pwyatt8143@hotmail.com</t>
  </si>
  <si>
    <t>97066 Kyle Heights</t>
  </si>
  <si>
    <t>Larsontown</t>
  </si>
  <si>
    <t>771 Vargas Islands Apt. 101</t>
  </si>
  <si>
    <t>East Jeremyfort</t>
  </si>
  <si>
    <t>nstevenson174@hotmail.com</t>
  </si>
  <si>
    <t>2456 Jesus Cove</t>
  </si>
  <si>
    <t>Haileyville</t>
  </si>
  <si>
    <t>6264 Marquez Park</t>
  </si>
  <si>
    <t>South Dominiquechester</t>
  </si>
  <si>
    <t>pmahoney941@yahoo.com</t>
  </si>
  <si>
    <t>722 Baker Causeway</t>
  </si>
  <si>
    <t>North Raymondport</t>
  </si>
  <si>
    <t>49398 Caitlin Springs</t>
  </si>
  <si>
    <t>East Joel</t>
  </si>
  <si>
    <t>tfranklin75@hotmail.com</t>
  </si>
  <si>
    <t>42856 Stevens Park</t>
  </si>
  <si>
    <t>East Samanthaburgh</t>
  </si>
  <si>
    <t>157 Alvarado Harbor</t>
  </si>
  <si>
    <t>mgarcia9435@hotmail.com</t>
  </si>
  <si>
    <t>31441 Robert Harbor</t>
  </si>
  <si>
    <t>Edwardsville</t>
  </si>
  <si>
    <t>697 Caleb Cliff Apt. 704</t>
  </si>
  <si>
    <t>New Christine</t>
  </si>
  <si>
    <t>jhopkins8133@gmail.com</t>
  </si>
  <si>
    <t>1906 Marvin Parkway Suite 743</t>
  </si>
  <si>
    <t>34675 Deborah Corners</t>
  </si>
  <si>
    <t>jsmith42@hotmail.com</t>
  </si>
  <si>
    <t>314 Rebecca Spring Apt. 110</t>
  </si>
  <si>
    <t>Lake Brittanyshire</t>
  </si>
  <si>
    <t>5394 William Lane Suite 279</t>
  </si>
  <si>
    <t>Nielsenburgh</t>
  </si>
  <si>
    <t>rgarcia5149@hotmail.com</t>
  </si>
  <si>
    <t>529 Christopher Cove Suite 507</t>
  </si>
  <si>
    <t>North Harold</t>
  </si>
  <si>
    <t>035 Chelsea Burg</t>
  </si>
  <si>
    <t>Margaretside</t>
  </si>
  <si>
    <t>ljensen9953@hotmail.com</t>
  </si>
  <si>
    <t>37505 Christopher Turnpike</t>
  </si>
  <si>
    <t>New Jesus</t>
  </si>
  <si>
    <t>205 Lisa Manor</t>
  </si>
  <si>
    <t>Lake Johnshire</t>
  </si>
  <si>
    <t>274198401@hotmail.com</t>
  </si>
  <si>
    <t>1246 Wagner Junctions</t>
  </si>
  <si>
    <t>Kennethport</t>
  </si>
  <si>
    <t>9299 David Orchard</t>
  </si>
  <si>
    <t>North Curtiston</t>
  </si>
  <si>
    <t>mvincent810@gmail.com</t>
  </si>
  <si>
    <t>375 Avery Turnpike Apt. 882</t>
  </si>
  <si>
    <t>Youngbury</t>
  </si>
  <si>
    <t>0332 Gardner Canyon Suite 827</t>
  </si>
  <si>
    <t>Burnettfurt</t>
  </si>
  <si>
    <t>mrichardson73@yahoo.com</t>
  </si>
  <si>
    <t>24340 Jones Crest</t>
  </si>
  <si>
    <t>North Ashleychester</t>
  </si>
  <si>
    <t>39203 Roberts Manor</t>
  </si>
  <si>
    <t>South Gabrielborough</t>
  </si>
  <si>
    <t>mbrown386@gmail.com</t>
  </si>
  <si>
    <t>380 David Shores</t>
  </si>
  <si>
    <t>East Kevinside</t>
  </si>
  <si>
    <t>094 Deborah Trail Apt. 383</t>
  </si>
  <si>
    <t>jferguson0503@hotmail.com</t>
  </si>
  <si>
    <t>861 Joshua Station Suite 851</t>
  </si>
  <si>
    <t>62599 Alec Street</t>
  </si>
  <si>
    <t>Breannaland</t>
  </si>
  <si>
    <t>265491783@yahoo.com</t>
  </si>
  <si>
    <t>77173 Erin Unions Apt. 798</t>
  </si>
  <si>
    <t>East Johnny</t>
  </si>
  <si>
    <t>14143 Massey Drives</t>
  </si>
  <si>
    <t>Evansstad</t>
  </si>
  <si>
    <t>rdiaz1893@gmail.com</t>
  </si>
  <si>
    <t>4254 Garcia Heights Suite 192</t>
  </si>
  <si>
    <t>Port Thomas</t>
  </si>
  <si>
    <t>93871 Hopkins Coves Suite 956</t>
  </si>
  <si>
    <t>Lake Brandibury</t>
  </si>
  <si>
    <t>tzhang9566@hotmail.com</t>
  </si>
  <si>
    <t>21397 Blanchard Shoal</t>
  </si>
  <si>
    <t>South Erinfort</t>
  </si>
  <si>
    <t>971 Henry Key</t>
  </si>
  <si>
    <t>kcox035@yahoo.com</t>
  </si>
  <si>
    <t>99631 Paula Road Suite 004</t>
  </si>
  <si>
    <t>North Trevorfort</t>
  </si>
  <si>
    <t>8994 James Lakes Apt. 901</t>
  </si>
  <si>
    <t>Donaldside</t>
  </si>
  <si>
    <t>arollins90@yahoo.com</t>
  </si>
  <si>
    <t>77258 Amy Isle</t>
  </si>
  <si>
    <t>Zacharyview</t>
  </si>
  <si>
    <t>5720 Thomas Tunnel</t>
  </si>
  <si>
    <t>South Charles</t>
  </si>
  <si>
    <t>bmartin7470@gmail.com</t>
  </si>
  <si>
    <t>3894 Dean Bridge Suite 016</t>
  </si>
  <si>
    <t>Meredithmouth</t>
  </si>
  <si>
    <t>221 Heather Garden Apt. 774</t>
  </si>
  <si>
    <t>New Joshualand</t>
  </si>
  <si>
    <t>mcollier519@yahoo.com</t>
  </si>
  <si>
    <t>434 Karen Spring</t>
  </si>
  <si>
    <t>Rachelberg</t>
  </si>
  <si>
    <t>345 Nicole Vista Apt. 118</t>
  </si>
  <si>
    <t>South Brittany</t>
  </si>
  <si>
    <t>7987919@gmail.com</t>
  </si>
  <si>
    <t>60779 Harrell Falls</t>
  </si>
  <si>
    <t>Port Dennisbury</t>
  </si>
  <si>
    <t>6577 Lopez Terrace Apt. 368</t>
  </si>
  <si>
    <t>West Brianna</t>
  </si>
  <si>
    <t>53388594@hotmail.com</t>
  </si>
  <si>
    <t>11288 Monique Pike</t>
  </si>
  <si>
    <t>498 Jensen Mountains</t>
  </si>
  <si>
    <t>East Brian</t>
  </si>
  <si>
    <t>rdixon415@gmail.com</t>
  </si>
  <si>
    <t>049 Christopher Light</t>
  </si>
  <si>
    <t>Port Tinaview</t>
  </si>
  <si>
    <t>3425 Christopher Glens Suite 795</t>
  </si>
  <si>
    <t>East Melissaville</t>
  </si>
  <si>
    <t>lyoung0674@gmail.com</t>
  </si>
  <si>
    <t>34235 Robertson Corners</t>
  </si>
  <si>
    <t>Port Justinshire</t>
  </si>
  <si>
    <t>3603 Eddie Fork</t>
  </si>
  <si>
    <t>Jenniferfurt</t>
  </si>
  <si>
    <t>vmd43@hotmail.com</t>
  </si>
  <si>
    <t>9975 Christian Club</t>
  </si>
  <si>
    <t>New Christinaside</t>
  </si>
  <si>
    <t>3239 Diaz Street</t>
  </si>
  <si>
    <t>Orrmouth</t>
  </si>
  <si>
    <t>smolina4941@hotmail.com</t>
  </si>
  <si>
    <t>73544 Tiffany Turnpike</t>
  </si>
  <si>
    <t>Chadstad</t>
  </si>
  <si>
    <t>14950 Martin Mount</t>
  </si>
  <si>
    <t>Lucasshire</t>
  </si>
  <si>
    <t>8425297@yahoo.com</t>
  </si>
  <si>
    <t>825 Chase Pike Suite 539</t>
  </si>
  <si>
    <t>West Jacobland</t>
  </si>
  <si>
    <t>75242 Colton Club</t>
  </si>
  <si>
    <t>hmartin60@hotmail.com</t>
  </si>
  <si>
    <t>56685 Timothy Manors Apt. 817</t>
  </si>
  <si>
    <t>Port Paulton</t>
  </si>
  <si>
    <t>4002 Randall Street Apt. 987</t>
  </si>
  <si>
    <t>Ryanfort</t>
  </si>
  <si>
    <t>bschneider419@hotmail.com</t>
  </si>
  <si>
    <t>3217 Brittany Mill</t>
  </si>
  <si>
    <t>Hamiltonborough</t>
  </si>
  <si>
    <t>13597 Perez Views Apt. 568</t>
  </si>
  <si>
    <t>Danieltown</t>
  </si>
  <si>
    <t>tobrien4922@gmail.com</t>
  </si>
  <si>
    <t>7085 Thomas Village</t>
  </si>
  <si>
    <t>Whiteville</t>
  </si>
  <si>
    <t>959 Justin Hill Apt. 265</t>
  </si>
  <si>
    <t>scarter16@hotmail.com</t>
  </si>
  <si>
    <t>99428 Alicia Grove Suite 148</t>
  </si>
  <si>
    <t>Lake Sharon</t>
  </si>
  <si>
    <t>8403 Jason Via Suite 667</t>
  </si>
  <si>
    <t>4223647@gmail.com</t>
  </si>
  <si>
    <t>566 Wood Canyon Suite 589</t>
  </si>
  <si>
    <t>24205 Kline Road Suite 055</t>
  </si>
  <si>
    <t>bmoore247@gmail.com</t>
  </si>
  <si>
    <t>8009 Thomas Lake</t>
  </si>
  <si>
    <t>Sergioview</t>
  </si>
  <si>
    <t>7427 Thomas Route Apt. 917</t>
  </si>
  <si>
    <t>Joneschester</t>
  </si>
  <si>
    <t>ehopkins04@hotmail.com</t>
  </si>
  <si>
    <t>1178 Jarvis Ville Apt. 437</t>
  </si>
  <si>
    <t>South Sarahhaven</t>
  </si>
  <si>
    <t>46845 Sharp Views Apt. 013</t>
  </si>
  <si>
    <t>Smithfort</t>
  </si>
  <si>
    <t>callen71@hotmail.com</t>
  </si>
  <si>
    <t>236 James Field</t>
  </si>
  <si>
    <t>Richardsonhaven</t>
  </si>
  <si>
    <t>40977 Mccarty Locks Apt. 393</t>
  </si>
  <si>
    <t>Nicholasfurt</t>
  </si>
  <si>
    <t>nchristensen32@yahoo.com</t>
  </si>
  <si>
    <t>4999 Dominguez Islands Suite 720</t>
  </si>
  <si>
    <t>Lake Karaton</t>
  </si>
  <si>
    <t>4710 Parker Valleys</t>
  </si>
  <si>
    <t>rmurphy8910@gmail.com</t>
  </si>
  <si>
    <t>2292 Christopher Hollow Apt. 330</t>
  </si>
  <si>
    <t>716 Alyssa Canyon Apt. 715</t>
  </si>
  <si>
    <t>North Katelyn</t>
  </si>
  <si>
    <t>kfuentes1505@yahoo.com</t>
  </si>
  <si>
    <t>8021 Chapman Falls</t>
  </si>
  <si>
    <t>75368 Thomas Ways</t>
  </si>
  <si>
    <t>jramsey0835@yahoo.com</t>
  </si>
  <si>
    <t>1081 Joe Divide Suite 937</t>
  </si>
  <si>
    <t>Grahamland</t>
  </si>
  <si>
    <t>83027 Kyle Station Apt. 454</t>
  </si>
  <si>
    <t>Lake Maureen</t>
  </si>
  <si>
    <t>aware74@gmail.com</t>
  </si>
  <si>
    <t>9173 Anthony Ford</t>
  </si>
  <si>
    <t>Bushbury</t>
  </si>
  <si>
    <t>61350 Angela Orchard</t>
  </si>
  <si>
    <t>Mooretown</t>
  </si>
  <si>
    <t>jmiller8336@gmail.com</t>
  </si>
  <si>
    <t>031 Hernandez Streets Suite 001</t>
  </si>
  <si>
    <t>Jonathanbury</t>
  </si>
  <si>
    <t>414 Watson Garden</t>
  </si>
  <si>
    <t>Singhberg</t>
  </si>
  <si>
    <t>2811928@yahoo.com</t>
  </si>
  <si>
    <t>408 Cody Road</t>
  </si>
  <si>
    <t>374 Melissa Branch Apt. 236</t>
  </si>
  <si>
    <t>Peterview</t>
  </si>
  <si>
    <t>mgarcia00@gmail.com</t>
  </si>
  <si>
    <t>90223 Velazquez Drives</t>
  </si>
  <si>
    <t>2700 Sellers Grove Suite 953</t>
  </si>
  <si>
    <t>Clairehaven</t>
  </si>
  <si>
    <t>ssmith5034@hotmail.com</t>
  </si>
  <si>
    <t>39184 Catherine Forest</t>
  </si>
  <si>
    <t>South Angelabury</t>
  </si>
  <si>
    <t>80892 Lyons Plaza</t>
  </si>
  <si>
    <t>Harrisville</t>
  </si>
  <si>
    <t>atorres7867@gmail.com</t>
  </si>
  <si>
    <t>228 Carson Crest</t>
  </si>
  <si>
    <t>58475 Simmons Walk Apt. 367</t>
  </si>
  <si>
    <t>West Savannahhaven</t>
  </si>
  <si>
    <t>smd12@hotmail.com</t>
  </si>
  <si>
    <t>49980 Michael Flat Suite 939</t>
  </si>
  <si>
    <t>80110 Patrick Forks</t>
  </si>
  <si>
    <t>Kristenfort</t>
  </si>
  <si>
    <t>rbutler8322@yahoo.com</t>
  </si>
  <si>
    <t>3569 Michael Lakes</t>
  </si>
  <si>
    <t>Gibsonstad</t>
  </si>
  <si>
    <t>8955 Megan Burg</t>
  </si>
  <si>
    <t>6723465@hotmail.com</t>
  </si>
  <si>
    <t>23336 Lynn Alley Suite 819</t>
  </si>
  <si>
    <t>Greenshire</t>
  </si>
  <si>
    <t>27980 Pope Mission Suite 000</t>
  </si>
  <si>
    <t>jmoreno40@hotmail.com</t>
  </si>
  <si>
    <t>6523 Pham Oval</t>
  </si>
  <si>
    <t>772 Vargas Unions Suite 275</t>
  </si>
  <si>
    <t>Santiagoside</t>
  </si>
  <si>
    <t>rburke134@hotmail.com</t>
  </si>
  <si>
    <t>91303 Jennifer Manors Apt. 579</t>
  </si>
  <si>
    <t>Port Rebeccabury</t>
  </si>
  <si>
    <t>630 Scott Pike</t>
  </si>
  <si>
    <t>lrobinson9081@hotmail.com</t>
  </si>
  <si>
    <t>1160 Garner Manor</t>
  </si>
  <si>
    <t>Richardsborough</t>
  </si>
  <si>
    <t>70594 Collins Rapids</t>
  </si>
  <si>
    <t>Manningberg</t>
  </si>
  <si>
    <t>creilly506@hotmail.com</t>
  </si>
  <si>
    <t>1757 Brandy Union Suite 034</t>
  </si>
  <si>
    <t>South Jamieside</t>
  </si>
  <si>
    <t>4694 Andrew Extensions Suite 744</t>
  </si>
  <si>
    <t>South Heatherhaven</t>
  </si>
  <si>
    <t>gschneider65@gmail.com</t>
  </si>
  <si>
    <t>799 Scott Cove Apt. 536</t>
  </si>
  <si>
    <t>5208 Kenneth Branch Apt. 500</t>
  </si>
  <si>
    <t>Clarkfort</t>
  </si>
  <si>
    <t>aking37@hotmail.com</t>
  </si>
  <si>
    <t>3387 James Viaduct Apt. 548</t>
  </si>
  <si>
    <t>Finleyville</t>
  </si>
  <si>
    <t>3014 Mckinney Ports Suite 342</t>
  </si>
  <si>
    <t>Port Laurabury</t>
  </si>
  <si>
    <t>ysawyer91@gmail.com</t>
  </si>
  <si>
    <t>2977 Daniel Path</t>
  </si>
  <si>
    <t>Grantfort</t>
  </si>
  <si>
    <t>146 Christopher Mountains Suite 020</t>
  </si>
  <si>
    <t>Manningburgh</t>
  </si>
  <si>
    <t>jball21@yahoo.com</t>
  </si>
  <si>
    <t>9641 Maldonado Valleys Apt. 346</t>
  </si>
  <si>
    <t>Kennethville</t>
  </si>
  <si>
    <t>4480 Justin Oval Suite 140</t>
  </si>
  <si>
    <t>East Stephen</t>
  </si>
  <si>
    <t>esalinas1733@gmail.com</t>
  </si>
  <si>
    <t>5942 Alexander Flat</t>
  </si>
  <si>
    <t>Eugenemouth</t>
  </si>
  <si>
    <t>315 Bowers Spring Suite 574</t>
  </si>
  <si>
    <t>East Victoria</t>
  </si>
  <si>
    <t>lwarren409@gmail.com</t>
  </si>
  <si>
    <t>105 Amy Harbors</t>
  </si>
  <si>
    <t>073 Kenneth Trace</t>
  </si>
  <si>
    <t>Tammybury</t>
  </si>
  <si>
    <t>87699891@gmail.com</t>
  </si>
  <si>
    <t>607 Harrison Mills</t>
  </si>
  <si>
    <t>Leonville</t>
  </si>
  <si>
    <t>458 Ward Vista</t>
  </si>
  <si>
    <t>Jesseshire</t>
  </si>
  <si>
    <t>375423389@hotmail.com</t>
  </si>
  <si>
    <t>588 Estrada Radial Apt. 206</t>
  </si>
  <si>
    <t>Youngton</t>
  </si>
  <si>
    <t>6016 Teresa Forge Suite 818</t>
  </si>
  <si>
    <t>East Amy</t>
  </si>
  <si>
    <t>rbrown9373@yahoo.com</t>
  </si>
  <si>
    <t>7183 Hernandez Heights Apt. 821</t>
  </si>
  <si>
    <t>Deborahmouth</t>
  </si>
  <si>
    <t>745 Gary Harbors</t>
  </si>
  <si>
    <t>swhite02@hotmail.com</t>
  </si>
  <si>
    <t>26069 Judith Parkway</t>
  </si>
  <si>
    <t>Port Tylerview</t>
  </si>
  <si>
    <t>72507 Irwin Groves</t>
  </si>
  <si>
    <t>Flowerston</t>
  </si>
  <si>
    <t>rsmith52@yahoo.com</t>
  </si>
  <si>
    <t>88720 Dale Course Suite 677</t>
  </si>
  <si>
    <t>61488 April Shores Apt. 309</t>
  </si>
  <si>
    <t>Amandaview</t>
  </si>
  <si>
    <t>bsimpson75@gmail.com</t>
  </si>
  <si>
    <t>071 Danielle Fort</t>
  </si>
  <si>
    <t>1215 Marquez Rue</t>
  </si>
  <si>
    <t>Tonyabury</t>
  </si>
  <si>
    <t>kfernandez16@gmail.com</t>
  </si>
  <si>
    <t>937 Derek Radial Suite 299</t>
  </si>
  <si>
    <t>Sharonbury</t>
  </si>
  <si>
    <t>46389 Jonathan Extension</t>
  </si>
  <si>
    <t>Craneberg</t>
  </si>
  <si>
    <t>jjones796@hotmail.com</t>
  </si>
  <si>
    <t>8854 Parsons Fort Suite 593</t>
  </si>
  <si>
    <t>Jonshire</t>
  </si>
  <si>
    <t>7867 Johnson Creek</t>
  </si>
  <si>
    <t>Lake Beverlystad</t>
  </si>
  <si>
    <t>devans26@hotmail.com</t>
  </si>
  <si>
    <t>8269 Anderson Center Apt. 320</t>
  </si>
  <si>
    <t>Hayesstad</t>
  </si>
  <si>
    <t>7882 Sherry River</t>
  </si>
  <si>
    <t>kbarajas008@hotmail.com</t>
  </si>
  <si>
    <t>841 Warner Garden</t>
  </si>
  <si>
    <t>Robertside</t>
  </si>
  <si>
    <t>66250 Bender Neck Suite 573</t>
  </si>
  <si>
    <t>Richardsstad</t>
  </si>
  <si>
    <t>srivers648@hotmail.com</t>
  </si>
  <si>
    <t>280 Melissa Radial Apt. 513</t>
  </si>
  <si>
    <t>Lisabury</t>
  </si>
  <si>
    <t>0927 John Ramp Apt. 392</t>
  </si>
  <si>
    <t>dbolton813@hotmail.com</t>
  </si>
  <si>
    <t>858 Samantha Crescent Apt. 047</t>
  </si>
  <si>
    <t>North Isaactown</t>
  </si>
  <si>
    <t>4031 Jessica Forge Suite 906</t>
  </si>
  <si>
    <t>Burkefort</t>
  </si>
  <si>
    <t>astone74@yahoo.com</t>
  </si>
  <si>
    <t>40049 Marshall Station</t>
  </si>
  <si>
    <t>Port Phyllis</t>
  </si>
  <si>
    <t>7247 Collier Mount</t>
  </si>
  <si>
    <t>South Michelleview</t>
  </si>
  <si>
    <t>bherrera6848@yahoo.com</t>
  </si>
  <si>
    <t>93261 Andrea Springs Apt. 034</t>
  </si>
  <si>
    <t>Stoneborough</t>
  </si>
  <si>
    <t>27536 Burnett Shores</t>
  </si>
  <si>
    <t>Wolfeborough</t>
  </si>
  <si>
    <t>tolsen15@hotmail.com</t>
  </si>
  <si>
    <t>6155 Raymond Station Suite 122</t>
  </si>
  <si>
    <t>New Joshuastad</t>
  </si>
  <si>
    <t>14419 Karen Stravenue Apt. 135</t>
  </si>
  <si>
    <t>Port Shannonside</t>
  </si>
  <si>
    <t>dcook4789@gmail.com</t>
  </si>
  <si>
    <t>8405 Jodi Forest Suite 646</t>
  </si>
  <si>
    <t>South Toddport</t>
  </si>
  <si>
    <t>3043 Blake Plaza</t>
  </si>
  <si>
    <t>Thompsonstad</t>
  </si>
  <si>
    <t>jfowler941@hotmail.com</t>
  </si>
  <si>
    <t>42535 Howard Rest Apt. 127</t>
  </si>
  <si>
    <t>Kimberlyfort</t>
  </si>
  <si>
    <t>76658 Greene Neck Suite 806</t>
  </si>
  <si>
    <t>South Elizabeth</t>
  </si>
  <si>
    <t>ebranch81@gmail.com</t>
  </si>
  <si>
    <t>56948 Stone Crescent</t>
  </si>
  <si>
    <t>New Graceville</t>
  </si>
  <si>
    <t>933 James Station Suite 672</t>
  </si>
  <si>
    <t>Port Kimport</t>
  </si>
  <si>
    <t>783541664@gmail.com</t>
  </si>
  <si>
    <t>43403 Melendez Extension Suite 758</t>
  </si>
  <si>
    <t>New Michaelmouth</t>
  </si>
  <si>
    <t>89662 Nicole Groves</t>
  </si>
  <si>
    <t>North Jacob</t>
  </si>
  <si>
    <t>dramos290@hotmail.com</t>
  </si>
  <si>
    <t>6699 Patterson Bridge</t>
  </si>
  <si>
    <t>Lake Brittanyton</t>
  </si>
  <si>
    <t>37149 Shaw Roads</t>
  </si>
  <si>
    <t>East Katherine</t>
  </si>
  <si>
    <t>arobinson000@hotmail.com</t>
  </si>
  <si>
    <t>744 Randy Village Apt. 998</t>
  </si>
  <si>
    <t>7279 Jennifer Lake</t>
  </si>
  <si>
    <t>bpetersen3102@hotmail.com</t>
  </si>
  <si>
    <t>46537 Shannon Row Suite 434</t>
  </si>
  <si>
    <t>18479 Jackie Tunnel</t>
  </si>
  <si>
    <t>2701844@hotmail.com</t>
  </si>
  <si>
    <t>9602 Gray Greens</t>
  </si>
  <si>
    <t>Lake Hollybury</t>
  </si>
  <si>
    <t>bmadden24@gmail.com</t>
  </si>
  <si>
    <t>2663 Hood Loaf Apt. 871</t>
  </si>
  <si>
    <t>Hernandezberg</t>
  </si>
  <si>
    <t>5551 Patricia Well</t>
  </si>
  <si>
    <t>0260078@hotmail.com</t>
  </si>
  <si>
    <t>53261 Christian Plaza Suite 141</t>
  </si>
  <si>
    <t>7912 Ross Park</t>
  </si>
  <si>
    <t>Jonesberg</t>
  </si>
  <si>
    <t>jrobinson4244@yahoo.com</t>
  </si>
  <si>
    <t>652 Heather Club</t>
  </si>
  <si>
    <t>44923 Little Plaza</t>
  </si>
  <si>
    <t>Taylorside</t>
  </si>
  <si>
    <t>bwilson81@hotmail.com</t>
  </si>
  <si>
    <t>94525 Torres Walk</t>
  </si>
  <si>
    <t>Lake Catherine</t>
  </si>
  <si>
    <t>5018 Holt Throughway</t>
  </si>
  <si>
    <t>sjohnson43@yahoo.com</t>
  </si>
  <si>
    <t>946 Wade Ferry</t>
  </si>
  <si>
    <t>472 Leah Groves Suite 168</t>
  </si>
  <si>
    <t>ddds672@yahoo.com</t>
  </si>
  <si>
    <t>065 Wilson Freeway</t>
  </si>
  <si>
    <t>North Troy</t>
  </si>
  <si>
    <t>76420 Rodgers Rapid Apt. 243</t>
  </si>
  <si>
    <t>Arthurton</t>
  </si>
  <si>
    <t>dsimmons9612@gmail.com</t>
  </si>
  <si>
    <t>07105 Lisa Causeway</t>
  </si>
  <si>
    <t>59520 Sandra Villages</t>
  </si>
  <si>
    <t>East Dianatown</t>
  </si>
  <si>
    <t>ggraham57@gmail.com</t>
  </si>
  <si>
    <t>772 Marshall Courts</t>
  </si>
  <si>
    <t>2646 Tate Plain</t>
  </si>
  <si>
    <t>West Brianland</t>
  </si>
  <si>
    <t>kmorgan3037@gmail.com</t>
  </si>
  <si>
    <t>6951 Monique Loaf</t>
  </si>
  <si>
    <t>336 Hill Mills Apt. 057</t>
  </si>
  <si>
    <t>West Darrellstad</t>
  </si>
  <si>
    <t>ahawkins82@hotmail.com</t>
  </si>
  <si>
    <t>64372 Kevin Dam</t>
  </si>
  <si>
    <t>2494 Daniels Junctions</t>
  </si>
  <si>
    <t>Shelleybury</t>
  </si>
  <si>
    <t>mtaylor681@yahoo.com</t>
  </si>
  <si>
    <t>2062 Mcneil Terrace</t>
  </si>
  <si>
    <t>Boyerburgh</t>
  </si>
  <si>
    <t>6429 Tamara Fields Suite 608</t>
  </si>
  <si>
    <t>rcrawford97@gmail.com</t>
  </si>
  <si>
    <t>0086 Nelson Drives</t>
  </si>
  <si>
    <t>930 Jennifer Shore Apt. 807</t>
  </si>
  <si>
    <t>kmoore719@hotmail.com</t>
  </si>
  <si>
    <t>610 Clarke Hollow Suite 581</t>
  </si>
  <si>
    <t>East Jenniferfurt</t>
  </si>
  <si>
    <t>9193 Gonzalez Lake</t>
  </si>
  <si>
    <t>Hullberg</t>
  </si>
  <si>
    <t>creeves22@hotmail.com</t>
  </si>
  <si>
    <t>5026 Bell Canyon Suite 692</t>
  </si>
  <si>
    <t>Vaughnland</t>
  </si>
  <si>
    <t>9203 Garner Parkways Suite 079</t>
  </si>
  <si>
    <t>North Theodorefurt</t>
  </si>
  <si>
    <t>229454179@gmail.com</t>
  </si>
  <si>
    <t>23206 David Mountains</t>
  </si>
  <si>
    <t>North Angelfurt</t>
  </si>
  <si>
    <t>38753 Michael Pine</t>
  </si>
  <si>
    <t>New Richardtown</t>
  </si>
  <si>
    <t>ccaldwell012@yahoo.com</t>
  </si>
  <si>
    <t>2016 Montoya Field Apt. 420</t>
  </si>
  <si>
    <t>Larsonstad</t>
  </si>
  <si>
    <t>0159 Mary Green</t>
  </si>
  <si>
    <t>North Ashleymouth</t>
  </si>
  <si>
    <t>jriggs4629@yahoo.com</t>
  </si>
  <si>
    <t>402 Amy Court Suite 775</t>
  </si>
  <si>
    <t>0843 Hampton Drives</t>
  </si>
  <si>
    <t>mbenson27@yahoo.com</t>
  </si>
  <si>
    <t>008 Hill Throughway</t>
  </si>
  <si>
    <t>Hayesburgh</t>
  </si>
  <si>
    <t>95095 Phillips Mission Apt. 709</t>
  </si>
  <si>
    <t>Connerstad</t>
  </si>
  <si>
    <t>kdavila8660@gmail.com</t>
  </si>
  <si>
    <t>9593 Gibson Ferry Apt. 081</t>
  </si>
  <si>
    <t>Port Tom</t>
  </si>
  <si>
    <t>35338 Michael Square Apt. 707</t>
  </si>
  <si>
    <t>Tammyborough</t>
  </si>
  <si>
    <t>301562546@hotmail.com</t>
  </si>
  <si>
    <t>2108 Dana Trail</t>
  </si>
  <si>
    <t>548 Coleman Route Suite 453</t>
  </si>
  <si>
    <t>West Scottburgh</t>
  </si>
  <si>
    <t>jmitchell1808@gmail.com</t>
  </si>
  <si>
    <t>41283 Walton Curve Suite 561</t>
  </si>
  <si>
    <t>98740 Thomas Club</t>
  </si>
  <si>
    <t>jjohnson833@hotmail.com</t>
  </si>
  <si>
    <t>17382 Matthew Freeway</t>
  </si>
  <si>
    <t>East Mariah</t>
  </si>
  <si>
    <t>03083 Freeman Station Apt. 379</t>
  </si>
  <si>
    <t>North Heather</t>
  </si>
  <si>
    <t>rjohnston408@yahoo.com</t>
  </si>
  <si>
    <t>69816 Bobby Crossing</t>
  </si>
  <si>
    <t>732 Knight Junction</t>
  </si>
  <si>
    <t>Theresaborough</t>
  </si>
  <si>
    <t>sfrench22@hotmail.com</t>
  </si>
  <si>
    <t>37227 Moore Drive</t>
  </si>
  <si>
    <t>Alvaradoshire</t>
  </si>
  <si>
    <t>344 Frazier Roads Suite 026</t>
  </si>
  <si>
    <t>Annachester</t>
  </si>
  <si>
    <t>2910417@gmail.com</t>
  </si>
  <si>
    <t>06743 Christine Ways</t>
  </si>
  <si>
    <t>177 Benitez Mountain Apt. 249</t>
  </si>
  <si>
    <t>ldavis2694@gmail.com</t>
  </si>
  <si>
    <t>694 Ingram Flat Apt. 628</t>
  </si>
  <si>
    <t>East Ricky</t>
  </si>
  <si>
    <t>307 Emma Estates Apt. 785</t>
  </si>
  <si>
    <t>West Jenniferfort</t>
  </si>
  <si>
    <t>cblack84@gmail.com</t>
  </si>
  <si>
    <t>2533 Graham Groves</t>
  </si>
  <si>
    <t>Guzmanhaven</t>
  </si>
  <si>
    <t>8909 William Ranch</t>
  </si>
  <si>
    <t>Schmidtfort</t>
  </si>
  <si>
    <t>kbell4442@hotmail.com</t>
  </si>
  <si>
    <t>0568 Christine Neck</t>
  </si>
  <si>
    <t>North Lindseyton</t>
  </si>
  <si>
    <t>221 Michelle Loaf Apt. 190</t>
  </si>
  <si>
    <t>nlewis3298@yahoo.com</t>
  </si>
  <si>
    <t>66789 Strong Square Suite 922</t>
  </si>
  <si>
    <t>East Josephshire</t>
  </si>
  <si>
    <t>939 Smith Station</t>
  </si>
  <si>
    <t>Alexanderhaven</t>
  </si>
  <si>
    <t>emiller5341@yahoo.com</t>
  </si>
  <si>
    <t>9977 Sierra Drive</t>
  </si>
  <si>
    <t>Bateschester</t>
  </si>
  <si>
    <t>58711 Eric Via</t>
  </si>
  <si>
    <t>New Joemouth</t>
  </si>
  <si>
    <t>ajohnson6790@hotmail.com</t>
  </si>
  <si>
    <t>817 Lyons Point</t>
  </si>
  <si>
    <t>270 Fletcher Forest</t>
  </si>
  <si>
    <t>Kentview</t>
  </si>
  <si>
    <t>shaney5381@gmail.com</t>
  </si>
  <si>
    <t>7050 Kent Mountain Apt. 390</t>
  </si>
  <si>
    <t>South Thomasburgh</t>
  </si>
  <si>
    <t>390 Maria Stream</t>
  </si>
  <si>
    <t>Grantshire</t>
  </si>
  <si>
    <t>asandoval369@hotmail.com</t>
  </si>
  <si>
    <t>13088 James Branch Suite 343</t>
  </si>
  <si>
    <t>Markmouth</t>
  </si>
  <si>
    <t>1304 Beth Fork Suite 743</t>
  </si>
  <si>
    <t>lramirez8681@yahoo.com</t>
  </si>
  <si>
    <t>358 Jared Neck</t>
  </si>
  <si>
    <t>Port Virginiafort</t>
  </si>
  <si>
    <t>08588 Johnson Stream</t>
  </si>
  <si>
    <t>Lake Ronniestad</t>
  </si>
  <si>
    <t>rburke5653@gmail.com</t>
  </si>
  <si>
    <t>318 Best Shores Suite 786</t>
  </si>
  <si>
    <t>East Cassandra</t>
  </si>
  <si>
    <t>1821 Kyle Field</t>
  </si>
  <si>
    <t>kjohnson3893@hotmail.com</t>
  </si>
  <si>
    <t>0315 Carlson Court</t>
  </si>
  <si>
    <t>North Shari</t>
  </si>
  <si>
    <t>82166 Mcgee Fields</t>
  </si>
  <si>
    <t>Nancyborough</t>
  </si>
  <si>
    <t>0313064@yahoo.com</t>
  </si>
  <si>
    <t>56776 Samantha Manor</t>
  </si>
  <si>
    <t>North Dustin</t>
  </si>
  <si>
    <t>272 Michael Lakes</t>
  </si>
  <si>
    <t>Mclaughlinmouth</t>
  </si>
  <si>
    <t>twilliams81@yahoo.com</t>
  </si>
  <si>
    <t>8449 Rebecca Court</t>
  </si>
  <si>
    <t>Zavalahaven</t>
  </si>
  <si>
    <t>6608 Jeffrey Greens Suite 401</t>
  </si>
  <si>
    <t>Cartershire</t>
  </si>
  <si>
    <t>rjordan61@gmail.com</t>
  </si>
  <si>
    <t>1366 Conner Lodge Suite 709</t>
  </si>
  <si>
    <t>733 Wagner Lodge</t>
  </si>
  <si>
    <t>kaustin99@hotmail.com</t>
  </si>
  <si>
    <t>66893 Michael Villages Suite 707</t>
  </si>
  <si>
    <t>75920 Melissa Flat Apt. 830</t>
  </si>
  <si>
    <t>South Derektown</t>
  </si>
  <si>
    <t>jberger76@hotmail.com</t>
  </si>
  <si>
    <t>13579 Scott Village</t>
  </si>
  <si>
    <t>Andrewfurt</t>
  </si>
  <si>
    <t>72359 Brandon Lake</t>
  </si>
  <si>
    <t>sbarker672@hotmail.com</t>
  </si>
  <si>
    <t>904 Valencia Walks</t>
  </si>
  <si>
    <t>New Carlport</t>
  </si>
  <si>
    <t>8012 Morgan Causeway</t>
  </si>
  <si>
    <t>Wallaceshire</t>
  </si>
  <si>
    <t>kcoffey51@hotmail.com</t>
  </si>
  <si>
    <t>548 Jackson Mills Suite 547</t>
  </si>
  <si>
    <t>South Maxmouth</t>
  </si>
  <si>
    <t>2351 Weeks Point Suite 496</t>
  </si>
  <si>
    <t>tklein32@gmail.com</t>
  </si>
  <si>
    <t>7297 Johnson Extension Apt. 034</t>
  </si>
  <si>
    <t>Mooreview</t>
  </si>
  <si>
    <t>21552 Lowe Summit</t>
  </si>
  <si>
    <t>jwolfe975@yahoo.com</t>
  </si>
  <si>
    <t>04485 Ryan Square Suite 640</t>
  </si>
  <si>
    <t>Perryville</t>
  </si>
  <si>
    <t>084 Gonzalez Burg Suite 326</t>
  </si>
  <si>
    <t>New Jermaineview</t>
  </si>
  <si>
    <t>cbenitez3175@gmail.com</t>
  </si>
  <si>
    <t>603 Davis Bridge</t>
  </si>
  <si>
    <t>North Jamie</t>
  </si>
  <si>
    <t>398 Costa Hill</t>
  </si>
  <si>
    <t>Bennettside</t>
  </si>
  <si>
    <t>sford91@hotmail.com</t>
  </si>
  <si>
    <t>852 Ortiz Manor</t>
  </si>
  <si>
    <t>Port Samantha</t>
  </si>
  <si>
    <t>4004 Brooks Mountains</t>
  </si>
  <si>
    <t>ccollins0113@hotmail.com</t>
  </si>
  <si>
    <t>043 Diaz Street</t>
  </si>
  <si>
    <t>681 Steven Meadow</t>
  </si>
  <si>
    <t>North Renee</t>
  </si>
  <si>
    <t>13154658@gmail.com</t>
  </si>
  <si>
    <t>3276 Rivera Street</t>
  </si>
  <si>
    <t>East Christytown</t>
  </si>
  <si>
    <t>5204 Joshua Drives Suite 501</t>
  </si>
  <si>
    <t>aharrington954@hotmail.com</t>
  </si>
  <si>
    <t>0509 Moore Isle Suite 121</t>
  </si>
  <si>
    <t>Parkermouth</t>
  </si>
  <si>
    <t>37949 Johnson Point Apt. 173</t>
  </si>
  <si>
    <t>Williamsborough</t>
  </si>
  <si>
    <t>lramos43@hotmail.com</t>
  </si>
  <si>
    <t>876 Navarro Knolls Suite 857</t>
  </si>
  <si>
    <t>Lake Brandonton</t>
  </si>
  <si>
    <t>157 Brown Crossing</t>
  </si>
  <si>
    <t>Whiteshire</t>
  </si>
  <si>
    <t>bkelly8637@hotmail.com</t>
  </si>
  <si>
    <t>102 Crane Manors Suite 361</t>
  </si>
  <si>
    <t>170 Jennifer Neck</t>
  </si>
  <si>
    <t>North Christophermouth</t>
  </si>
  <si>
    <t>jsimon75@gmail.com</t>
  </si>
  <si>
    <t>1565 Roberto Mills</t>
  </si>
  <si>
    <t>New Baileyville</t>
  </si>
  <si>
    <t>65485 William Fort</t>
  </si>
  <si>
    <t>lhoffman966@yahoo.com</t>
  </si>
  <si>
    <t>53061 Wells Key Suite 870</t>
  </si>
  <si>
    <t>Sarahland</t>
  </si>
  <si>
    <t>69351 Bates Stream Suite 234</t>
  </si>
  <si>
    <t>South Amandahaven</t>
  </si>
  <si>
    <t>tbennett576@gmail.com</t>
  </si>
  <si>
    <t>37105 Elizabeth Falls</t>
  </si>
  <si>
    <t>West Scott</t>
  </si>
  <si>
    <t>8353 Bond Pine</t>
  </si>
  <si>
    <t>lball055@gmail.com</t>
  </si>
  <si>
    <t>78628 Stephen Parks</t>
  </si>
  <si>
    <t>2801 Larsen Street Suite 253</t>
  </si>
  <si>
    <t>amartinez83@gmail.com</t>
  </si>
  <si>
    <t>0130 Tara Mount Suite 025</t>
  </si>
  <si>
    <t>7056 Kristen Streets</t>
  </si>
  <si>
    <t>lyoung708@hotmail.com</t>
  </si>
  <si>
    <t>8702 Payne Rapids</t>
  </si>
  <si>
    <t>Lynchville</t>
  </si>
  <si>
    <t>36355 Ramirez Extensions Apt. 840</t>
  </si>
  <si>
    <t>ppearson4774@hotmail.com</t>
  </si>
  <si>
    <t>48215 Nicole Mount Apt. 001</t>
  </si>
  <si>
    <t>Wernerfort</t>
  </si>
  <si>
    <t>2797 Moore Spurs Apt. 244</t>
  </si>
  <si>
    <t>555055103@hotmail.com</t>
  </si>
  <si>
    <t>578 Christopher Prairie Apt. 084</t>
  </si>
  <si>
    <t>Hernandezfort</t>
  </si>
  <si>
    <t>921 Bowman Mills</t>
  </si>
  <si>
    <t>Davischester</t>
  </si>
  <si>
    <t>vroberts6451@hotmail.com</t>
  </si>
  <si>
    <t>893 Casey Trace</t>
  </si>
  <si>
    <t>West Stephanieport</t>
  </si>
  <si>
    <t>074 Morton Run</t>
  </si>
  <si>
    <t>Harrischester</t>
  </si>
  <si>
    <t>cnelson375@yahoo.com</t>
  </si>
  <si>
    <t>511 Butler Locks Apt. 829</t>
  </si>
  <si>
    <t>Jefferystad</t>
  </si>
  <si>
    <t>01428 Day View Apt. 276</t>
  </si>
  <si>
    <t>Rubenside</t>
  </si>
  <si>
    <t>jsmith73@gmail.com</t>
  </si>
  <si>
    <t>92406 Bowman Alley Suite 463</t>
  </si>
  <si>
    <t>940 Payne Parkways</t>
  </si>
  <si>
    <t>West Josefort</t>
  </si>
  <si>
    <t>mallen377@gmail.com</t>
  </si>
  <si>
    <t>37905 Cox Field Apt. 442</t>
  </si>
  <si>
    <t>Hahnside</t>
  </si>
  <si>
    <t>9129 Hall Walks Suite 041</t>
  </si>
  <si>
    <t>East Deborahtown</t>
  </si>
  <si>
    <t>lbarnes625@yahoo.com</t>
  </si>
  <si>
    <t>5825 Jerry Mall</t>
  </si>
  <si>
    <t>2661 William Pass Apt. 135</t>
  </si>
  <si>
    <t>West Cindy</t>
  </si>
  <si>
    <t>1275592@hotmail.com</t>
  </si>
  <si>
    <t>8795 Nelson Street</t>
  </si>
  <si>
    <t>31535 Mario Way Suite 709</t>
  </si>
  <si>
    <t>East Rogershire</t>
  </si>
  <si>
    <t>vbates416@gmail.com</t>
  </si>
  <si>
    <t>693 Nathan Path</t>
  </si>
  <si>
    <t>24143 Sandra Throughway Apt. 447</t>
  </si>
  <si>
    <t>Janetport</t>
  </si>
  <si>
    <t>smoss334@hotmail.com</t>
  </si>
  <si>
    <t>728 Mercado Crest Suite 307</t>
  </si>
  <si>
    <t>East Maryfurt</t>
  </si>
  <si>
    <t>8702 Lisa Drive Apt. 644</t>
  </si>
  <si>
    <t>West Allisonville</t>
  </si>
  <si>
    <t>btorres059@gmail.com</t>
  </si>
  <si>
    <t>0177 Xavier Cape Suite 551</t>
  </si>
  <si>
    <t>Bryanshire</t>
  </si>
  <si>
    <t>1410 Bryant Dale Apt. 828</t>
  </si>
  <si>
    <t>Lake Rubenside</t>
  </si>
  <si>
    <t>wcook82@gmail.com</t>
  </si>
  <si>
    <t>3284 Leslie Overpass</t>
  </si>
  <si>
    <t>West Kristenshire</t>
  </si>
  <si>
    <t>3272 Rivers Ports Apt. 948</t>
  </si>
  <si>
    <t>Port Tiffanymouth</t>
  </si>
  <si>
    <t>nhanson167@hotmail.com</t>
  </si>
  <si>
    <t>481 Jennifer Meadow</t>
  </si>
  <si>
    <t>Leeberg</t>
  </si>
  <si>
    <t>804 Erin Station Apt. 116</t>
  </si>
  <si>
    <t>Kellichester</t>
  </si>
  <si>
    <t>47712771@hotmail.com</t>
  </si>
  <si>
    <t>0237 Sierra Shore</t>
  </si>
  <si>
    <t>Lake Rebeccaport</t>
  </si>
  <si>
    <t>36377 Evans Plains</t>
  </si>
  <si>
    <t>jburnett786@hotmail.com</t>
  </si>
  <si>
    <t>331 Khan Green Apt. 412</t>
  </si>
  <si>
    <t>3696 Brandy Stravenue</t>
  </si>
  <si>
    <t>Williamborough</t>
  </si>
  <si>
    <t>nschroeder7579@yahoo.com</t>
  </si>
  <si>
    <t>8316 Jeffrey Avenue</t>
  </si>
  <si>
    <t>8786 Bell Green Suite 813</t>
  </si>
  <si>
    <t>Alyssaport</t>
  </si>
  <si>
    <t>rfoster145@gmail.com</t>
  </si>
  <si>
    <t>0504 Scott Creek Suite 358</t>
  </si>
  <si>
    <t>West Markport</t>
  </si>
  <si>
    <t>7905 Boyd Fields</t>
  </si>
  <si>
    <t>Port Ginamouth</t>
  </si>
  <si>
    <t>pvincent597@hotmail.com</t>
  </si>
  <si>
    <t>3742 Garcia Gardens Apt. 064</t>
  </si>
  <si>
    <t>Danahaven</t>
  </si>
  <si>
    <t>6376 Shannon Rest</t>
  </si>
  <si>
    <t>astewart760@gmail.com</t>
  </si>
  <si>
    <t>034 Daniels Highway</t>
  </si>
  <si>
    <t>East Coleton</t>
  </si>
  <si>
    <t>84180 Davies Plains Apt. 073</t>
  </si>
  <si>
    <t>swright01@hotmail.com</t>
  </si>
  <si>
    <t>324 James Drives Suite 990</t>
  </si>
  <si>
    <t>East Susanbury</t>
  </si>
  <si>
    <t>017 Nancy Bridge Apt. 946</t>
  </si>
  <si>
    <t>Newtonton</t>
  </si>
  <si>
    <t>53801929@yahoo.com</t>
  </si>
  <si>
    <t>47965 Ashley Viaduct Apt. 518</t>
  </si>
  <si>
    <t>Salinasburgh</t>
  </si>
  <si>
    <t>9134 John River Suite 234</t>
  </si>
  <si>
    <t>gwalters66@yahoo.com</t>
  </si>
  <si>
    <t>04394 Erin Courts</t>
  </si>
  <si>
    <t>Lake Ryanmouth</t>
  </si>
  <si>
    <t>7598 Ramirez Station</t>
  </si>
  <si>
    <t>West Jenniferside</t>
  </si>
  <si>
    <t>kgraves754@yahoo.com</t>
  </si>
  <si>
    <t>69626 Nicholas Ford</t>
  </si>
  <si>
    <t>New Christinehaven</t>
  </si>
  <si>
    <t>834 Martinez Extension</t>
  </si>
  <si>
    <t>New Sherrichester</t>
  </si>
  <si>
    <t>awilson6815@hotmail.com</t>
  </si>
  <si>
    <t>94992 Taylor Fork</t>
  </si>
  <si>
    <t>734 Lisa Knoll Suite 304</t>
  </si>
  <si>
    <t>Boydport</t>
  </si>
  <si>
    <t>smccoy2532@hotmail.com</t>
  </si>
  <si>
    <t>017 Campbell Ridges</t>
  </si>
  <si>
    <t>87732 Christina Underpass</t>
  </si>
  <si>
    <t>sberger7694@hotmail.com</t>
  </si>
  <si>
    <t>2394 Smith Mission</t>
  </si>
  <si>
    <t>6195 Susan Keys</t>
  </si>
  <si>
    <t>North Gloriastad</t>
  </si>
  <si>
    <t>lwalter1012@yahoo.com</t>
  </si>
  <si>
    <t>67456 Katie Ports</t>
  </si>
  <si>
    <t>0100 Sanchez Mountain Apt. 004</t>
  </si>
  <si>
    <t>North Toni</t>
  </si>
  <si>
    <t>dcruz91@yahoo.com</t>
  </si>
  <si>
    <t>92303 Price Wells Suite 315</t>
  </si>
  <si>
    <t>Danabury</t>
  </si>
  <si>
    <t>0359 Jeffrey Dam</t>
  </si>
  <si>
    <t>Port Emily</t>
  </si>
  <si>
    <t>dkelley7475@yahoo.com</t>
  </si>
  <si>
    <t>8031 Pamela Pass Apt. 582</t>
  </si>
  <si>
    <t>26165 Martinez Plaza</t>
  </si>
  <si>
    <t>Davidbury</t>
  </si>
  <si>
    <t>rfields1431@gmail.com</t>
  </si>
  <si>
    <t>88503 Robert Inlet</t>
  </si>
  <si>
    <t>Product Name</t>
  </si>
  <si>
    <t>Profit</t>
  </si>
  <si>
    <t>2019</t>
  </si>
  <si>
    <t>Jan</t>
  </si>
  <si>
    <t>Feb</t>
  </si>
  <si>
    <t>Mar</t>
  </si>
  <si>
    <t>Apr</t>
  </si>
  <si>
    <t>May</t>
  </si>
  <si>
    <t>Jun</t>
  </si>
  <si>
    <t>Jul</t>
  </si>
  <si>
    <t>Aug</t>
  </si>
  <si>
    <t>Sep</t>
  </si>
  <si>
    <t>Oct</t>
  </si>
  <si>
    <t>Nov</t>
  </si>
  <si>
    <t>Dec</t>
  </si>
  <si>
    <t>2020</t>
  </si>
  <si>
    <t>2021</t>
  </si>
  <si>
    <t>2022</t>
  </si>
  <si>
    <t>2023</t>
  </si>
  <si>
    <t>2024</t>
  </si>
  <si>
    <t>Years</t>
  </si>
  <si>
    <t>Sum of 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</si>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</sst>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dd\-mmm\-yyyy"/>
    <numFmt numFmtId="165" formatCode="_([$$-409]* #,##0.00_);_([$$-409]* \(#,##0.00\);_([$$-409]* &quot;-&quot;??_);_(@_)"/>
    <numFmt numFmtId="167" formatCode="[$$-409]#,##0"/>
  </numFmts>
  <fonts count="3" x14ac:knownFonts="1">
    <font>
      <sz val="11"/>
      <color theme="1"/>
      <name val="Calibri"/>
      <family val="2"/>
      <scheme val="minor"/>
    </font>
    <font>
      <b/>
      <sz val="11"/>
      <name val="Calibri"/>
      <family val="2"/>
    </font>
    <font>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44" fontId="2" fillId="0" borderId="0" applyFont="0" applyFill="0" applyBorder="0" applyAlignment="0" applyProtection="0"/>
  </cellStyleXfs>
  <cellXfs count="8">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1" applyNumberFormat="1" applyFont="1"/>
    <xf numFmtId="0" fontId="1" fillId="0" borderId="2" xfId="0" applyFont="1" applyBorder="1" applyAlignment="1">
      <alignment horizontal="center" vertical="top"/>
    </xf>
    <xf numFmtId="0" fontId="0" fillId="0" borderId="0" xfId="0" pivotButton="1"/>
    <xf numFmtId="3" fontId="0" fillId="0" borderId="0" xfId="0" applyNumberFormat="1"/>
    <xf numFmtId="167" fontId="0" fillId="0" borderId="0" xfId="0" applyNumberFormat="1"/>
  </cellXfs>
  <cellStyles count="2">
    <cellStyle name="Currency" xfId="1" builtinId="4"/>
    <cellStyle name="Normal" xfId="0" builtinId="0"/>
  </cellStyles>
  <dxfs count="11">
    <dxf>
      <font>
        <b/>
        <i val="0"/>
        <color theme="0"/>
        <name val="Calibri"/>
        <family val="2"/>
        <scheme val="minor"/>
      </font>
    </dxf>
    <dxf>
      <fill>
        <patternFill>
          <bgColor rgb="FF3C1464"/>
        </patternFill>
      </fill>
      <border>
        <left style="thin">
          <color theme="0"/>
        </left>
        <right style="thin">
          <color theme="0"/>
        </right>
        <top style="thin">
          <color theme="0"/>
        </top>
        <bottom style="thin">
          <color theme="0"/>
        </bottom>
      </border>
    </dxf>
    <dxf>
      <numFmt numFmtId="0" formatCode="General"/>
    </dxf>
    <dxf>
      <font>
        <b val="0"/>
        <i val="0"/>
        <strike val="0"/>
        <condense val="0"/>
        <extend val="0"/>
        <outline val="0"/>
        <shadow val="0"/>
        <u val="none"/>
        <vertAlign val="baseline"/>
        <sz val="11"/>
        <color theme="1"/>
        <name val="Calibri"/>
        <family val="2"/>
        <scheme val="minor"/>
      </font>
      <numFmt numFmtId="165" formatCode="_([$$-409]* #,##0.00_);_([$$-409]* \(#,##0.00\);_([$$-409]* &quot;-&quot;??_);_(@_)"/>
    </dxf>
    <dxf>
      <font>
        <b val="0"/>
        <i val="0"/>
        <strike val="0"/>
        <condense val="0"/>
        <extend val="0"/>
        <outline val="0"/>
        <shadow val="0"/>
        <u val="none"/>
        <vertAlign val="baseline"/>
        <sz val="11"/>
        <color theme="1"/>
        <name val="Calibri"/>
        <family val="2"/>
        <scheme val="minor"/>
      </font>
      <numFmt numFmtId="165" formatCode="_([$$-409]* #,##0.00_);_([$$-409]* \(#,##0.00\);_([$$-409]* &quot;-&quot;??_);_(@_)"/>
    </dxf>
    <dxf>
      <numFmt numFmtId="164" formatCode="dd\-mmm\-yyyy"/>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z val="11"/>
        <color theme="0"/>
        <name val="Calibri"/>
        <family val="2"/>
        <scheme val="minor"/>
      </font>
      <border>
        <left style="thin">
          <color theme="0"/>
        </left>
        <right style="thin">
          <color theme="0"/>
        </right>
        <top style="thin">
          <color theme="0"/>
        </top>
        <bottom style="thin">
          <color theme="0"/>
        </bottom>
      </border>
    </dxf>
    <dxf>
      <font>
        <b val="0"/>
        <i val="0"/>
        <sz val="11"/>
        <color theme="0"/>
        <name val="Calibri"/>
        <family val="2"/>
        <scheme val="minor"/>
      </font>
      <fill>
        <patternFill patternType="solid">
          <fgColor theme="0"/>
          <bgColor rgb="FF3C1464"/>
        </patternFill>
      </fill>
      <border>
        <left style="thin">
          <color rgb="FF3C1464"/>
        </left>
        <right style="thin">
          <color rgb="FF3C1464"/>
        </right>
        <top style="thin">
          <color rgb="FF3C1464"/>
        </top>
        <bottom style="thin">
          <color rgb="FF3C1464"/>
        </bottom>
      </border>
    </dxf>
  </dxfs>
  <tableStyles count="2" defaultTableStyle="TableStyleMedium9" defaultPivotStyle="PivotStyleLight16">
    <tableStyle name="Purple Slicer Style" pivot="0" table="0" count="6" xr9:uid="{941B3630-968C-492F-A196-647446540316}">
      <tableStyleElement type="wholeTable" dxfId="1"/>
      <tableStyleElement type="headerRow" dxfId="0"/>
    </tableStyle>
    <tableStyle name="Purple Timeline Style" pivot="0" table="0" count="9" xr9:uid="{159FDCCE-78D6-44E5-ADCB-B66C2F457A93}">
      <tableStyleElement type="wholeTable" dxfId="10"/>
      <tableStyleElement type="headerRow" dxfId="9"/>
    </tableStyle>
  </tableStyles>
  <colors>
    <mruColors>
      <color rgb="FF3C1464"/>
      <color rgb="FF5BFFA5"/>
      <color rgb="FF00E266"/>
      <color rgb="FF00DA63"/>
      <color rgb="FF00D05E"/>
      <color rgb="FF00D661"/>
      <color rgb="FF005828"/>
      <color rgb="FF005024"/>
      <color rgb="FFDDDDDD"/>
      <color rgb="FF9650DC"/>
    </mruColors>
  </colors>
  <extLst>
    <ext xmlns:x14="http://schemas.microsoft.com/office/spreadsheetml/2009/9/main" uri="{46F421CA-312F-682f-3DD2-61675219B42D}">
      <x14:dxfs count="4">
        <dxf>
          <font>
            <b/>
            <i val="0"/>
            <color theme="0"/>
            <name val="Calibri"/>
            <family val="2"/>
            <scheme val="minor"/>
          </font>
          <border>
            <left style="thin">
              <color theme="0"/>
            </left>
            <right style="thin">
              <color theme="0"/>
            </right>
            <top style="thin">
              <color theme="0"/>
            </top>
            <bottom style="thin">
              <color theme="0"/>
            </bottom>
          </border>
        </dxf>
        <dxf>
          <font>
            <b/>
            <i val="0"/>
            <color theme="0"/>
            <name val="Calibri"/>
            <family val="2"/>
            <scheme val="minor"/>
          </font>
          <border diagonalUp="0" diagonalDown="0">
            <left style="thin">
              <color theme="0"/>
            </left>
            <right style="thin">
              <color theme="0"/>
            </right>
            <top style="thin">
              <color theme="0"/>
            </top>
            <bottom style="thin">
              <color theme="0"/>
            </bottom>
            <vertical/>
            <horizontal/>
          </border>
        </dxf>
        <dxf>
          <font>
            <b val="0"/>
            <i val="0"/>
            <color theme="0" tint="-4.9989318521683403E-2"/>
            <name val="Calibri"/>
            <family val="2"/>
            <scheme val="minor"/>
          </font>
          <border>
            <left style="thin">
              <color theme="0"/>
            </left>
            <right style="thin">
              <color theme="0"/>
            </right>
            <top style="thin">
              <color theme="0"/>
            </top>
            <bottom style="thin">
              <color theme="0"/>
            </bottom>
          </border>
        </dxf>
        <dxf>
          <font>
            <b val="0"/>
            <i val="0"/>
            <color theme="0" tint="-0.14996795556505021"/>
            <name val="Calibri"/>
            <family val="2"/>
            <scheme val="minor"/>
          </font>
        </dxf>
      </x14:dxfs>
    </ext>
    <ext xmlns:x14="http://schemas.microsoft.com/office/spreadsheetml/2009/9/main" uri="{EB79DEF2-80B8-43e5-95BD-54CBDDF9020C}">
      <x14:slicerStyles defaultSlicerStyle="SlicerStyleLight1">
        <x14:slicerStyle name="Purple Slicer Style">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7">
        <dxf>
          <fill>
            <patternFill>
              <bgColor rgb="FFDDDDDD"/>
            </patternFill>
          </fill>
        </dxf>
        <dxf>
          <fill>
            <patternFill patternType="solid">
              <fgColor theme="0" tint="-0.14999847407452621"/>
              <bgColor theme="0" tint="-0.14999847407452621"/>
            </patternFill>
          </fill>
        </dxf>
        <dxf>
          <fill>
            <patternFill patternType="solid">
              <fgColor theme="0"/>
              <bgColor rgb="FF9650DC"/>
            </patternFill>
          </fill>
        </dxf>
        <dxf>
          <font>
            <sz val="9"/>
            <color theme="1" tint="0.499984740745262"/>
          </font>
        </dxf>
        <dxf>
          <font>
            <b/>
            <i val="0"/>
            <sz val="9"/>
            <color theme="1" tint="0.499984740745262"/>
            <name val="Calibri"/>
            <family val="2"/>
            <scheme val="minor"/>
          </font>
        </dxf>
        <dxf>
          <font>
            <b/>
            <i val="0"/>
            <sz val="9"/>
            <color theme="0"/>
            <name val="Arial"/>
            <family val="2"/>
            <scheme val="none"/>
          </font>
        </dxf>
        <dxf>
          <font>
            <b/>
            <i val="0"/>
            <sz val="10"/>
            <color theme="0"/>
            <name val="Calibri"/>
            <family val="2"/>
            <scheme val="minor"/>
          </font>
        </dxf>
      </x15:dxfs>
    </ext>
    <ext xmlns:x15="http://schemas.microsoft.com/office/spreadsheetml/2010/11/main" uri="{9260A510-F301-46a8-8635-F512D64BE5F5}">
      <x15:timelineStyles defaultTimelineStyle="TimeSlicerStyleLight1">
        <x15:timelineStyle name="Purple Timeline Styl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[Fintech_Data_Final.xlsx]TotalSales!TotalSales</c:name>
    <c:fmtId val="9"/>
  </c:pivotSource>
  <c:chart>
    <c:title>
      <c:tx>
        <c:rich>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r>
              <a:rPr lang="en-US"/>
              <a:t>Total Sales Over Time</a:t>
            </a:r>
          </a:p>
        </c:rich>
      </c:tx>
      <c:overlay val="1"/>
      <c:spPr>
        <a:noFill/>
        <a:ln>
          <a:noFill/>
        </a:ln>
        <a:effectLst/>
      </c:spPr>
      <c:txPr>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endParaRPr lang="en-US"/>
        </a:p>
      </c:txPr>
    </c:title>
    <c:autoTitleDeleted val="0"/>
    <c:pivotFmts>
      <c:pivotFmt>
        <c:idx val="0"/>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73F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73F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973F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Credit Cards</c:v>
                </c:pt>
              </c:strCache>
            </c:strRef>
          </c:tx>
          <c:spPr>
            <a:ln w="28575" cap="rnd">
              <a:solidFill>
                <a:srgbClr val="00B0F0"/>
              </a:solidFill>
              <a:round/>
            </a:ln>
            <a:effectLst/>
          </c:spPr>
          <c:marker>
            <c:symbol val="none"/>
          </c:marker>
          <c:cat>
            <c:multiLvlStrRef>
              <c:f>TotalSales!$A$5:$B$76</c:f>
              <c:multiLvlStrCache>
                <c:ptCount val="7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lvl>
                <c:lvl>
                  <c:pt idx="0">
                    <c:v>2019</c:v>
                  </c:pt>
                  <c:pt idx="12">
                    <c:v>2020</c:v>
                  </c:pt>
                  <c:pt idx="24">
                    <c:v>2021</c:v>
                  </c:pt>
                  <c:pt idx="36">
                    <c:v>2022</c:v>
                  </c:pt>
                  <c:pt idx="48">
                    <c:v>2023</c:v>
                  </c:pt>
                  <c:pt idx="60">
                    <c:v>2024</c:v>
                  </c:pt>
                </c:lvl>
              </c:multiLvlStrCache>
            </c:multiLvlStrRef>
          </c:cat>
          <c:val>
            <c:numRef>
              <c:f>TotalSales!$C$5:$C$76</c:f>
              <c:numCache>
                <c:formatCode>#,##0</c:formatCode>
                <c:ptCount val="72"/>
                <c:pt idx="0">
                  <c:v>91.495566666666676</c:v>
                </c:pt>
                <c:pt idx="1">
                  <c:v>271.51929999999999</c:v>
                </c:pt>
                <c:pt idx="2">
                  <c:v>297.53399999999999</c:v>
                </c:pt>
                <c:pt idx="3">
                  <c:v>211.494</c:v>
                </c:pt>
                <c:pt idx="4">
                  <c:v>336.24336666666665</c:v>
                </c:pt>
                <c:pt idx="5">
                  <c:v>532.30523333333326</c:v>
                </c:pt>
                <c:pt idx="6">
                  <c:v>247.96559999999999</c:v>
                </c:pt>
                <c:pt idx="7">
                  <c:v>410.58656666666661</c:v>
                </c:pt>
                <c:pt idx="8">
                  <c:v>307.96199999999999</c:v>
                </c:pt>
                <c:pt idx="9">
                  <c:v>188.86496666666662</c:v>
                </c:pt>
                <c:pt idx="10">
                  <c:v>285.39936666666665</c:v>
                </c:pt>
                <c:pt idx="11">
                  <c:v>545.39806666666675</c:v>
                </c:pt>
                <c:pt idx="12">
                  <c:v>243.65946666666667</c:v>
                </c:pt>
                <c:pt idx="13">
                  <c:v>186.03963333333334</c:v>
                </c:pt>
                <c:pt idx="14">
                  <c:v>470.16409999999991</c:v>
                </c:pt>
                <c:pt idx="15">
                  <c:v>156.54079999999999</c:v>
                </c:pt>
                <c:pt idx="16">
                  <c:v>296.79759999999993</c:v>
                </c:pt>
                <c:pt idx="17">
                  <c:v>204.41113333333337</c:v>
                </c:pt>
                <c:pt idx="18">
                  <c:v>389.04080000000005</c:v>
                </c:pt>
                <c:pt idx="19">
                  <c:v>191.84569999999999</c:v>
                </c:pt>
                <c:pt idx="20">
                  <c:v>270.29643333333331</c:v>
                </c:pt>
                <c:pt idx="21">
                  <c:v>184.41850000000002</c:v>
                </c:pt>
                <c:pt idx="22">
                  <c:v>464.72403333333341</c:v>
                </c:pt>
                <c:pt idx="23">
                  <c:v>219.34026666666668</c:v>
                </c:pt>
                <c:pt idx="24">
                  <c:v>164.74333333333337</c:v>
                </c:pt>
                <c:pt idx="25">
                  <c:v>236.91480000000001</c:v>
                </c:pt>
                <c:pt idx="26">
                  <c:v>257.67733333333331</c:v>
                </c:pt>
                <c:pt idx="27">
                  <c:v>186.35173333333333</c:v>
                </c:pt>
                <c:pt idx="28">
                  <c:v>349.69799999999998</c:v>
                </c:pt>
                <c:pt idx="29">
                  <c:v>391.20306666666653</c:v>
                </c:pt>
                <c:pt idx="30">
                  <c:v>366.7232333333335</c:v>
                </c:pt>
                <c:pt idx="31">
                  <c:v>337.71250000000003</c:v>
                </c:pt>
                <c:pt idx="32">
                  <c:v>173.62663333333333</c:v>
                </c:pt>
                <c:pt idx="33">
                  <c:v>93.951366666666686</c:v>
                </c:pt>
                <c:pt idx="34">
                  <c:v>268.14020000000005</c:v>
                </c:pt>
                <c:pt idx="35">
                  <c:v>448.57243333333338</c:v>
                </c:pt>
                <c:pt idx="36">
                  <c:v>300.6502666666666</c:v>
                </c:pt>
                <c:pt idx="37">
                  <c:v>221.45309999999998</c:v>
                </c:pt>
                <c:pt idx="38">
                  <c:v>342.84989999999999</c:v>
                </c:pt>
                <c:pt idx="39">
                  <c:v>346.66796666666664</c:v>
                </c:pt>
                <c:pt idx="40">
                  <c:v>433.27546666666672</c:v>
                </c:pt>
                <c:pt idx="41">
                  <c:v>203.9458333333333</c:v>
                </c:pt>
                <c:pt idx="42">
                  <c:v>164.16783333333333</c:v>
                </c:pt>
                <c:pt idx="43">
                  <c:v>308.67780000000005</c:v>
                </c:pt>
                <c:pt idx="44">
                  <c:v>227.19543333333331</c:v>
                </c:pt>
                <c:pt idx="45">
                  <c:v>262.98610000000002</c:v>
                </c:pt>
                <c:pt idx="46">
                  <c:v>240.72873333333334</c:v>
                </c:pt>
                <c:pt idx="47">
                  <c:v>330.09796666666671</c:v>
                </c:pt>
                <c:pt idx="48">
                  <c:v>172.38453333333334</c:v>
                </c:pt>
                <c:pt idx="49">
                  <c:v>249.01766666666668</c:v>
                </c:pt>
                <c:pt idx="50">
                  <c:v>268.00076666666672</c:v>
                </c:pt>
                <c:pt idx="51">
                  <c:v>105.94106666666667</c:v>
                </c:pt>
                <c:pt idx="52">
                  <c:v>499.0073000000001</c:v>
                </c:pt>
                <c:pt idx="53">
                  <c:v>301.9991</c:v>
                </c:pt>
                <c:pt idx="54">
                  <c:v>462.65360000000004</c:v>
                </c:pt>
                <c:pt idx="55">
                  <c:v>498.35279999999995</c:v>
                </c:pt>
                <c:pt idx="56">
                  <c:v>235.05789999999996</c:v>
                </c:pt>
                <c:pt idx="57">
                  <c:v>290.67976666666675</c:v>
                </c:pt>
                <c:pt idx="58">
                  <c:v>331.20066666666668</c:v>
                </c:pt>
                <c:pt idx="59">
                  <c:v>283.58463333333339</c:v>
                </c:pt>
                <c:pt idx="60">
                  <c:v>289.85823333333337</c:v>
                </c:pt>
                <c:pt idx="61">
                  <c:v>313.53393333333332</c:v>
                </c:pt>
                <c:pt idx="62">
                  <c:v>492.32443333333339</c:v>
                </c:pt>
                <c:pt idx="63">
                  <c:v>479.96720000000005</c:v>
                </c:pt>
                <c:pt idx="64">
                  <c:v>156.22119999999998</c:v>
                </c:pt>
                <c:pt idx="65">
                  <c:v>407.14823333333345</c:v>
                </c:pt>
                <c:pt idx="66">
                  <c:v>397.85883333333339</c:v>
                </c:pt>
                <c:pt idx="67">
                  <c:v>152.22993333333335</c:v>
                </c:pt>
                <c:pt idx="68">
                  <c:v>401.16930000000002</c:v>
                </c:pt>
                <c:pt idx="69">
                  <c:v>428.8929333333333</c:v>
                </c:pt>
                <c:pt idx="70">
                  <c:v>209.51333333333329</c:v>
                </c:pt>
                <c:pt idx="71">
                  <c:v>297.0383333333333</c:v>
                </c:pt>
              </c:numCache>
            </c:numRef>
          </c:val>
          <c:smooth val="0"/>
          <c:extLst>
            <c:ext xmlns:c16="http://schemas.microsoft.com/office/drawing/2014/chart" uri="{C3380CC4-5D6E-409C-BE32-E72D297353CC}">
              <c16:uniqueId val="{00000000-C53D-4CF4-B25D-138265CDA2AA}"/>
            </c:ext>
          </c:extLst>
        </c:ser>
        <c:ser>
          <c:idx val="1"/>
          <c:order val="1"/>
          <c:tx>
            <c:strRef>
              <c:f>TotalSales!$D$3:$D$4</c:f>
              <c:strCache>
                <c:ptCount val="1"/>
                <c:pt idx="0">
                  <c:v>Investments</c:v>
                </c:pt>
              </c:strCache>
            </c:strRef>
          </c:tx>
          <c:spPr>
            <a:ln w="28575" cap="rnd">
              <a:solidFill>
                <a:srgbClr val="973F0D"/>
              </a:solidFill>
              <a:round/>
            </a:ln>
            <a:effectLst/>
          </c:spPr>
          <c:marker>
            <c:symbol val="none"/>
          </c:marker>
          <c:cat>
            <c:multiLvlStrRef>
              <c:f>TotalSales!$A$5:$B$76</c:f>
              <c:multiLvlStrCache>
                <c:ptCount val="7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lvl>
                <c:lvl>
                  <c:pt idx="0">
                    <c:v>2019</c:v>
                  </c:pt>
                  <c:pt idx="12">
                    <c:v>2020</c:v>
                  </c:pt>
                  <c:pt idx="24">
                    <c:v>2021</c:v>
                  </c:pt>
                  <c:pt idx="36">
                    <c:v>2022</c:v>
                  </c:pt>
                  <c:pt idx="48">
                    <c:v>2023</c:v>
                  </c:pt>
                  <c:pt idx="60">
                    <c:v>2024</c:v>
                  </c:pt>
                </c:lvl>
              </c:multiLvlStrCache>
            </c:multiLvlStrRef>
          </c:cat>
          <c:val>
            <c:numRef>
              <c:f>TotalSales!$D$5:$D$76</c:f>
              <c:numCache>
                <c:formatCode>#,##0</c:formatCode>
                <c:ptCount val="72"/>
                <c:pt idx="0">
                  <c:v>366.98093333333333</c:v>
                </c:pt>
                <c:pt idx="1">
                  <c:v>235.9670333333334</c:v>
                </c:pt>
                <c:pt idx="2">
                  <c:v>440.38893333333334</c:v>
                </c:pt>
                <c:pt idx="3">
                  <c:v>425.78543333333346</c:v>
                </c:pt>
                <c:pt idx="4">
                  <c:v>239.49619999999996</c:v>
                </c:pt>
                <c:pt idx="5">
                  <c:v>248.74400000000003</c:v>
                </c:pt>
                <c:pt idx="6">
                  <c:v>253.03080000000003</c:v>
                </c:pt>
                <c:pt idx="7">
                  <c:v>186.77693333333335</c:v>
                </c:pt>
                <c:pt idx="8">
                  <c:v>233.54246666666666</c:v>
                </c:pt>
                <c:pt idx="9">
                  <c:v>224.72726666666662</c:v>
                </c:pt>
                <c:pt idx="10">
                  <c:v>194.45323333333326</c:v>
                </c:pt>
                <c:pt idx="11">
                  <c:v>214.05913333333334</c:v>
                </c:pt>
                <c:pt idx="12">
                  <c:v>261.49009999999998</c:v>
                </c:pt>
                <c:pt idx="13">
                  <c:v>330.40139999999997</c:v>
                </c:pt>
                <c:pt idx="14">
                  <c:v>336.73843333333338</c:v>
                </c:pt>
                <c:pt idx="15">
                  <c:v>289.38943333333339</c:v>
                </c:pt>
                <c:pt idx="16">
                  <c:v>239.05666666666667</c:v>
                </c:pt>
                <c:pt idx="17">
                  <c:v>409.48886666666669</c:v>
                </c:pt>
                <c:pt idx="18">
                  <c:v>143.48933333333332</c:v>
                </c:pt>
                <c:pt idx="19">
                  <c:v>479.14620000000002</c:v>
                </c:pt>
                <c:pt idx="20">
                  <c:v>364.79016666666672</c:v>
                </c:pt>
                <c:pt idx="21">
                  <c:v>194.00366666666667</c:v>
                </c:pt>
                <c:pt idx="22">
                  <c:v>121.1289</c:v>
                </c:pt>
                <c:pt idx="23">
                  <c:v>370.11883333333333</c:v>
                </c:pt>
                <c:pt idx="24">
                  <c:v>348.10143333333343</c:v>
                </c:pt>
                <c:pt idx="25">
                  <c:v>365.78223333333329</c:v>
                </c:pt>
                <c:pt idx="26">
                  <c:v>458.54426666666654</c:v>
                </c:pt>
                <c:pt idx="27">
                  <c:v>275.19750000000005</c:v>
                </c:pt>
                <c:pt idx="28">
                  <c:v>208.99943333333337</c:v>
                </c:pt>
                <c:pt idx="29">
                  <c:v>162.33856666666668</c:v>
                </c:pt>
                <c:pt idx="30">
                  <c:v>191.71036666666669</c:v>
                </c:pt>
                <c:pt idx="31">
                  <c:v>270.53656666666666</c:v>
                </c:pt>
                <c:pt idx="32">
                  <c:v>326.42090000000002</c:v>
                </c:pt>
                <c:pt idx="33">
                  <c:v>361.69426666666664</c:v>
                </c:pt>
                <c:pt idx="34">
                  <c:v>471.93426666666664</c:v>
                </c:pt>
                <c:pt idx="35">
                  <c:v>308.85223333333334</c:v>
                </c:pt>
                <c:pt idx="36">
                  <c:v>469.26569999999998</c:v>
                </c:pt>
                <c:pt idx="37">
                  <c:v>279.77213333333339</c:v>
                </c:pt>
                <c:pt idx="38">
                  <c:v>455.63543333333331</c:v>
                </c:pt>
                <c:pt idx="39">
                  <c:v>288.08223333333325</c:v>
                </c:pt>
                <c:pt idx="40">
                  <c:v>263.44793333333337</c:v>
                </c:pt>
                <c:pt idx="41">
                  <c:v>304.84980000000002</c:v>
                </c:pt>
                <c:pt idx="42">
                  <c:v>256.85250000000008</c:v>
                </c:pt>
                <c:pt idx="43">
                  <c:v>229.61970000000002</c:v>
                </c:pt>
                <c:pt idx="44">
                  <c:v>341.02063333333325</c:v>
                </c:pt>
                <c:pt idx="45">
                  <c:v>337.20603333333344</c:v>
                </c:pt>
                <c:pt idx="46">
                  <c:v>161.39566666666667</c:v>
                </c:pt>
                <c:pt idx="47">
                  <c:v>565.08190000000002</c:v>
                </c:pt>
                <c:pt idx="48">
                  <c:v>231.63886666666664</c:v>
                </c:pt>
                <c:pt idx="49">
                  <c:v>305.80726666666664</c:v>
                </c:pt>
                <c:pt idx="50">
                  <c:v>283.67099999999994</c:v>
                </c:pt>
                <c:pt idx="51">
                  <c:v>379.3377000000001</c:v>
                </c:pt>
                <c:pt idx="52">
                  <c:v>255.35306666666671</c:v>
                </c:pt>
                <c:pt idx="53">
                  <c:v>359.29733333333337</c:v>
                </c:pt>
                <c:pt idx="54">
                  <c:v>414.25543333333331</c:v>
                </c:pt>
                <c:pt idx="55">
                  <c:v>305.8030333333333</c:v>
                </c:pt>
                <c:pt idx="56">
                  <c:v>253.89860000000002</c:v>
                </c:pt>
                <c:pt idx="57">
                  <c:v>398.62496666666669</c:v>
                </c:pt>
                <c:pt idx="58">
                  <c:v>232.33383333333336</c:v>
                </c:pt>
                <c:pt idx="59">
                  <c:v>497.81536666666659</c:v>
                </c:pt>
                <c:pt idx="60">
                  <c:v>439.34473333333352</c:v>
                </c:pt>
                <c:pt idx="61">
                  <c:v>361.35443333333336</c:v>
                </c:pt>
                <c:pt idx="62">
                  <c:v>364.18033333333329</c:v>
                </c:pt>
                <c:pt idx="63">
                  <c:v>224.62646666666666</c:v>
                </c:pt>
                <c:pt idx="64">
                  <c:v>362.33303333333339</c:v>
                </c:pt>
                <c:pt idx="65">
                  <c:v>205.65353333333334</c:v>
                </c:pt>
                <c:pt idx="66">
                  <c:v>184.58293333333339</c:v>
                </c:pt>
                <c:pt idx="67">
                  <c:v>281.35696666666672</c:v>
                </c:pt>
                <c:pt idx="68">
                  <c:v>300.71243333333337</c:v>
                </c:pt>
                <c:pt idx="69">
                  <c:v>243.55823333333331</c:v>
                </c:pt>
                <c:pt idx="70">
                  <c:v>245.84460000000007</c:v>
                </c:pt>
                <c:pt idx="71">
                  <c:v>318.58633333333347</c:v>
                </c:pt>
              </c:numCache>
            </c:numRef>
          </c:val>
          <c:smooth val="0"/>
          <c:extLst>
            <c:ext xmlns:c16="http://schemas.microsoft.com/office/drawing/2014/chart" uri="{C3380CC4-5D6E-409C-BE32-E72D297353CC}">
              <c16:uniqueId val="{00000001-C53D-4CF4-B25D-138265CDA2AA}"/>
            </c:ext>
          </c:extLst>
        </c:ser>
        <c:ser>
          <c:idx val="2"/>
          <c:order val="2"/>
          <c:tx>
            <c:strRef>
              <c:f>TotalSales!$E$3:$E$4</c:f>
              <c:strCache>
                <c:ptCount val="1"/>
                <c:pt idx="0">
                  <c:v>Loans</c:v>
                </c:pt>
              </c:strCache>
            </c:strRef>
          </c:tx>
          <c:spPr>
            <a:ln w="28575" cap="rnd">
              <a:solidFill>
                <a:srgbClr val="FFFF00"/>
              </a:solidFill>
              <a:round/>
            </a:ln>
            <a:effectLst/>
          </c:spPr>
          <c:marker>
            <c:symbol val="none"/>
          </c:marker>
          <c:cat>
            <c:multiLvlStrRef>
              <c:f>TotalSales!$A$5:$B$76</c:f>
              <c:multiLvlStrCache>
                <c:ptCount val="7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lvl>
                <c:lvl>
                  <c:pt idx="0">
                    <c:v>2019</c:v>
                  </c:pt>
                  <c:pt idx="12">
                    <c:v>2020</c:v>
                  </c:pt>
                  <c:pt idx="24">
                    <c:v>2021</c:v>
                  </c:pt>
                  <c:pt idx="36">
                    <c:v>2022</c:v>
                  </c:pt>
                  <c:pt idx="48">
                    <c:v>2023</c:v>
                  </c:pt>
                  <c:pt idx="60">
                    <c:v>2024</c:v>
                  </c:pt>
                </c:lvl>
              </c:multiLvlStrCache>
            </c:multiLvlStrRef>
          </c:cat>
          <c:val>
            <c:numRef>
              <c:f>TotalSales!$E$5:$E$76</c:f>
              <c:numCache>
                <c:formatCode>#,##0</c:formatCode>
                <c:ptCount val="72"/>
                <c:pt idx="0">
                  <c:v>446.79570000000001</c:v>
                </c:pt>
                <c:pt idx="1">
                  <c:v>440.94573333333335</c:v>
                </c:pt>
                <c:pt idx="2">
                  <c:v>210.57823333333334</c:v>
                </c:pt>
                <c:pt idx="3">
                  <c:v>258.39119999999997</c:v>
                </c:pt>
                <c:pt idx="4">
                  <c:v>217.12163333333331</c:v>
                </c:pt>
                <c:pt idx="5">
                  <c:v>448.25909999999993</c:v>
                </c:pt>
                <c:pt idx="6">
                  <c:v>511.38766666666675</c:v>
                </c:pt>
                <c:pt idx="7">
                  <c:v>357.65973333333341</c:v>
                </c:pt>
                <c:pt idx="8">
                  <c:v>275.44726666666668</c:v>
                </c:pt>
                <c:pt idx="9">
                  <c:v>271.86</c:v>
                </c:pt>
                <c:pt idx="10">
                  <c:v>429.17576666666668</c:v>
                </c:pt>
                <c:pt idx="11">
                  <c:v>392.1176000000001</c:v>
                </c:pt>
                <c:pt idx="12">
                  <c:v>258.85196666666661</c:v>
                </c:pt>
                <c:pt idx="13">
                  <c:v>280.25509999999997</c:v>
                </c:pt>
                <c:pt idx="14">
                  <c:v>415.1686666666667</c:v>
                </c:pt>
                <c:pt idx="15">
                  <c:v>264.78126666666662</c:v>
                </c:pt>
                <c:pt idx="16">
                  <c:v>349.7963666666667</c:v>
                </c:pt>
                <c:pt idx="17">
                  <c:v>413.08199999999988</c:v>
                </c:pt>
                <c:pt idx="18">
                  <c:v>358.13250000000005</c:v>
                </c:pt>
                <c:pt idx="19">
                  <c:v>381.0754</c:v>
                </c:pt>
                <c:pt idx="20">
                  <c:v>235.78126666666665</c:v>
                </c:pt>
                <c:pt idx="21">
                  <c:v>357.52633333333341</c:v>
                </c:pt>
                <c:pt idx="22">
                  <c:v>376.25336666666664</c:v>
                </c:pt>
                <c:pt idx="23">
                  <c:v>261.71463333333338</c:v>
                </c:pt>
                <c:pt idx="24">
                  <c:v>344.59246666666672</c:v>
                </c:pt>
                <c:pt idx="25">
                  <c:v>391.6339999999999</c:v>
                </c:pt>
                <c:pt idx="26">
                  <c:v>407.83126666666669</c:v>
                </c:pt>
                <c:pt idx="27">
                  <c:v>270.55400000000003</c:v>
                </c:pt>
                <c:pt idx="28">
                  <c:v>340.43160000000006</c:v>
                </c:pt>
                <c:pt idx="29">
                  <c:v>454.8383</c:v>
                </c:pt>
                <c:pt idx="30">
                  <c:v>415.80390000000006</c:v>
                </c:pt>
                <c:pt idx="31">
                  <c:v>359.90623333333332</c:v>
                </c:pt>
                <c:pt idx="32">
                  <c:v>438.30166666666662</c:v>
                </c:pt>
                <c:pt idx="33">
                  <c:v>524.77620000000013</c:v>
                </c:pt>
                <c:pt idx="34">
                  <c:v>271.67473333333334</c:v>
                </c:pt>
                <c:pt idx="35">
                  <c:v>517.61376666666661</c:v>
                </c:pt>
                <c:pt idx="36">
                  <c:v>360.20660000000004</c:v>
                </c:pt>
                <c:pt idx="37">
                  <c:v>267.11006666666668</c:v>
                </c:pt>
                <c:pt idx="38">
                  <c:v>163.14703333333335</c:v>
                </c:pt>
                <c:pt idx="39">
                  <c:v>429.19186666666667</c:v>
                </c:pt>
                <c:pt idx="40">
                  <c:v>344.11210000000005</c:v>
                </c:pt>
                <c:pt idx="41">
                  <c:v>407.56860000000006</c:v>
                </c:pt>
                <c:pt idx="42">
                  <c:v>393.10329999999999</c:v>
                </c:pt>
                <c:pt idx="43">
                  <c:v>326.10756666666668</c:v>
                </c:pt>
                <c:pt idx="44">
                  <c:v>341.4582666666667</c:v>
                </c:pt>
                <c:pt idx="45">
                  <c:v>145.90333333333334</c:v>
                </c:pt>
                <c:pt idx="46">
                  <c:v>389.46526666666659</c:v>
                </c:pt>
                <c:pt idx="47">
                  <c:v>306.38779999999997</c:v>
                </c:pt>
                <c:pt idx="48">
                  <c:v>382.71056666666669</c:v>
                </c:pt>
                <c:pt idx="49">
                  <c:v>366.51216666666664</c:v>
                </c:pt>
                <c:pt idx="50">
                  <c:v>274.96839999999997</c:v>
                </c:pt>
                <c:pt idx="51">
                  <c:v>453.44466666666665</c:v>
                </c:pt>
                <c:pt idx="52">
                  <c:v>343.91239999999999</c:v>
                </c:pt>
                <c:pt idx="53">
                  <c:v>336.44156666666663</c:v>
                </c:pt>
                <c:pt idx="54">
                  <c:v>159.71513333333334</c:v>
                </c:pt>
                <c:pt idx="55">
                  <c:v>324.52516666666668</c:v>
                </c:pt>
                <c:pt idx="56">
                  <c:v>428.86233333333337</c:v>
                </c:pt>
                <c:pt idx="57">
                  <c:v>564.59460000000013</c:v>
                </c:pt>
                <c:pt idx="58">
                  <c:v>342.18470000000002</c:v>
                </c:pt>
                <c:pt idx="59">
                  <c:v>489.53389999999996</c:v>
                </c:pt>
                <c:pt idx="60">
                  <c:v>273.02443333333338</c:v>
                </c:pt>
                <c:pt idx="61">
                  <c:v>291.12296666666668</c:v>
                </c:pt>
                <c:pt idx="62">
                  <c:v>165.70426666666663</c:v>
                </c:pt>
                <c:pt idx="63">
                  <c:v>294.77213333333339</c:v>
                </c:pt>
                <c:pt idx="64">
                  <c:v>359.40630000000004</c:v>
                </c:pt>
                <c:pt idx="65">
                  <c:v>298.68900000000002</c:v>
                </c:pt>
                <c:pt idx="66">
                  <c:v>322.25826666666671</c:v>
                </c:pt>
                <c:pt idx="67">
                  <c:v>277.57543333333336</c:v>
                </c:pt>
                <c:pt idx="68">
                  <c:v>133.28836666666669</c:v>
                </c:pt>
                <c:pt idx="69">
                  <c:v>269.59753333333333</c:v>
                </c:pt>
                <c:pt idx="70">
                  <c:v>296.45933333333329</c:v>
                </c:pt>
                <c:pt idx="71">
                  <c:v>536.4036000000001</c:v>
                </c:pt>
              </c:numCache>
            </c:numRef>
          </c:val>
          <c:smooth val="0"/>
          <c:extLst>
            <c:ext xmlns:c16="http://schemas.microsoft.com/office/drawing/2014/chart" uri="{C3380CC4-5D6E-409C-BE32-E72D297353CC}">
              <c16:uniqueId val="{00000002-C53D-4CF4-B25D-138265CDA2AA}"/>
            </c:ext>
          </c:extLst>
        </c:ser>
        <c:ser>
          <c:idx val="3"/>
          <c:order val="3"/>
          <c:tx>
            <c:strRef>
              <c:f>TotalSales!$F$3:$F$4</c:f>
              <c:strCache>
                <c:ptCount val="1"/>
                <c:pt idx="0">
                  <c:v>Money Transfers</c:v>
                </c:pt>
              </c:strCache>
            </c:strRef>
          </c:tx>
          <c:spPr>
            <a:ln w="28575" cap="rnd">
              <a:solidFill>
                <a:srgbClr val="FF0000"/>
              </a:solidFill>
              <a:round/>
            </a:ln>
            <a:effectLst/>
          </c:spPr>
          <c:marker>
            <c:symbol val="none"/>
          </c:marker>
          <c:cat>
            <c:multiLvlStrRef>
              <c:f>TotalSales!$A$5:$B$76</c:f>
              <c:multiLvlStrCache>
                <c:ptCount val="7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lvl>
                <c:lvl>
                  <c:pt idx="0">
                    <c:v>2019</c:v>
                  </c:pt>
                  <c:pt idx="12">
                    <c:v>2020</c:v>
                  </c:pt>
                  <c:pt idx="24">
                    <c:v>2021</c:v>
                  </c:pt>
                  <c:pt idx="36">
                    <c:v>2022</c:v>
                  </c:pt>
                  <c:pt idx="48">
                    <c:v>2023</c:v>
                  </c:pt>
                  <c:pt idx="60">
                    <c:v>2024</c:v>
                  </c:pt>
                </c:lvl>
              </c:multiLvlStrCache>
            </c:multiLvlStrRef>
          </c:cat>
          <c:val>
            <c:numRef>
              <c:f>TotalSales!$F$5:$F$76</c:f>
              <c:numCache>
                <c:formatCode>#,##0</c:formatCode>
                <c:ptCount val="72"/>
                <c:pt idx="0">
                  <c:v>467.44516666666669</c:v>
                </c:pt>
                <c:pt idx="1">
                  <c:v>314.82986666666665</c:v>
                </c:pt>
                <c:pt idx="2">
                  <c:v>288.56810000000002</c:v>
                </c:pt>
                <c:pt idx="3">
                  <c:v>498.13086666666663</c:v>
                </c:pt>
                <c:pt idx="4">
                  <c:v>480.21863333333329</c:v>
                </c:pt>
                <c:pt idx="5">
                  <c:v>400.78479999999996</c:v>
                </c:pt>
                <c:pt idx="6">
                  <c:v>452.65656666666672</c:v>
                </c:pt>
                <c:pt idx="7">
                  <c:v>366.11693333333346</c:v>
                </c:pt>
                <c:pt idx="8">
                  <c:v>530.43386666666675</c:v>
                </c:pt>
                <c:pt idx="9">
                  <c:v>327.81883333333337</c:v>
                </c:pt>
                <c:pt idx="10">
                  <c:v>354.7586</c:v>
                </c:pt>
                <c:pt idx="11">
                  <c:v>228.20763333333332</c:v>
                </c:pt>
                <c:pt idx="12">
                  <c:v>285.59030000000007</c:v>
                </c:pt>
                <c:pt idx="13">
                  <c:v>246.16506666666666</c:v>
                </c:pt>
                <c:pt idx="14">
                  <c:v>256.74076666666667</c:v>
                </c:pt>
                <c:pt idx="15">
                  <c:v>202.31246666666669</c:v>
                </c:pt>
                <c:pt idx="16">
                  <c:v>300.02900000000005</c:v>
                </c:pt>
                <c:pt idx="17">
                  <c:v>146.17006666666663</c:v>
                </c:pt>
                <c:pt idx="18">
                  <c:v>305.29853333333341</c:v>
                </c:pt>
                <c:pt idx="19">
                  <c:v>296.01683333333335</c:v>
                </c:pt>
                <c:pt idx="20">
                  <c:v>352.5025</c:v>
                </c:pt>
                <c:pt idx="21">
                  <c:v>375.88230000000004</c:v>
                </c:pt>
                <c:pt idx="22">
                  <c:v>488.06560000000002</c:v>
                </c:pt>
                <c:pt idx="23">
                  <c:v>179.3407</c:v>
                </c:pt>
                <c:pt idx="24">
                  <c:v>277.81433333333331</c:v>
                </c:pt>
                <c:pt idx="25">
                  <c:v>300.60433333333333</c:v>
                </c:pt>
                <c:pt idx="26">
                  <c:v>106.66553333333337</c:v>
                </c:pt>
                <c:pt idx="27">
                  <c:v>342.39046666666673</c:v>
                </c:pt>
                <c:pt idx="28">
                  <c:v>185.22953333333336</c:v>
                </c:pt>
                <c:pt idx="29">
                  <c:v>251.78656666666669</c:v>
                </c:pt>
                <c:pt idx="30">
                  <c:v>179.1301</c:v>
                </c:pt>
                <c:pt idx="31">
                  <c:v>171.04823333333331</c:v>
                </c:pt>
                <c:pt idx="32">
                  <c:v>272.90440000000007</c:v>
                </c:pt>
                <c:pt idx="33">
                  <c:v>185.22616666666661</c:v>
                </c:pt>
                <c:pt idx="34">
                  <c:v>226.77396666666669</c:v>
                </c:pt>
                <c:pt idx="35">
                  <c:v>285.42623333333336</c:v>
                </c:pt>
                <c:pt idx="36">
                  <c:v>187.41843333333335</c:v>
                </c:pt>
                <c:pt idx="37">
                  <c:v>270.03636666666671</c:v>
                </c:pt>
                <c:pt idx="38">
                  <c:v>392.58710000000008</c:v>
                </c:pt>
                <c:pt idx="39">
                  <c:v>152.14516666666663</c:v>
                </c:pt>
                <c:pt idx="40">
                  <c:v>268.74016666666671</c:v>
                </c:pt>
                <c:pt idx="41">
                  <c:v>306.57116666666667</c:v>
                </c:pt>
                <c:pt idx="42">
                  <c:v>241.20533333333333</c:v>
                </c:pt>
                <c:pt idx="43">
                  <c:v>407.96929999999998</c:v>
                </c:pt>
                <c:pt idx="44">
                  <c:v>264.0481333333334</c:v>
                </c:pt>
                <c:pt idx="45">
                  <c:v>449.52853333333348</c:v>
                </c:pt>
                <c:pt idx="46">
                  <c:v>452.40650000000011</c:v>
                </c:pt>
                <c:pt idx="47">
                  <c:v>254.88843333333332</c:v>
                </c:pt>
                <c:pt idx="48">
                  <c:v>371.81616666666667</c:v>
                </c:pt>
                <c:pt idx="49">
                  <c:v>373.14263333333332</c:v>
                </c:pt>
                <c:pt idx="50">
                  <c:v>269.95800000000003</c:v>
                </c:pt>
                <c:pt idx="51">
                  <c:v>347.29293333333334</c:v>
                </c:pt>
                <c:pt idx="52">
                  <c:v>309.20850000000007</c:v>
                </c:pt>
                <c:pt idx="53">
                  <c:v>249.69003333333336</c:v>
                </c:pt>
                <c:pt idx="54">
                  <c:v>240.56156666666664</c:v>
                </c:pt>
                <c:pt idx="55">
                  <c:v>246.27456666666669</c:v>
                </c:pt>
                <c:pt idx="56">
                  <c:v>231.93733333333333</c:v>
                </c:pt>
                <c:pt idx="57">
                  <c:v>170.85526666666667</c:v>
                </c:pt>
                <c:pt idx="58">
                  <c:v>276.05103333333335</c:v>
                </c:pt>
                <c:pt idx="59">
                  <c:v>140.5094666666667</c:v>
                </c:pt>
                <c:pt idx="60">
                  <c:v>591.46440000000018</c:v>
                </c:pt>
                <c:pt idx="61">
                  <c:v>251.29346666666666</c:v>
                </c:pt>
                <c:pt idx="62">
                  <c:v>313.57713333333334</c:v>
                </c:pt>
                <c:pt idx="63">
                  <c:v>161.13013333333336</c:v>
                </c:pt>
                <c:pt idx="64">
                  <c:v>432.45053333333334</c:v>
                </c:pt>
                <c:pt idx="65">
                  <c:v>343.75049999999987</c:v>
                </c:pt>
                <c:pt idx="66">
                  <c:v>362.09786666666679</c:v>
                </c:pt>
                <c:pt idx="67">
                  <c:v>366.1237999999999</c:v>
                </c:pt>
                <c:pt idx="68">
                  <c:v>413.89600000000007</c:v>
                </c:pt>
                <c:pt idx="69">
                  <c:v>315.3359333333334</c:v>
                </c:pt>
                <c:pt idx="70">
                  <c:v>271.04606666666666</c:v>
                </c:pt>
                <c:pt idx="71">
                  <c:v>201.78403333333333</c:v>
                </c:pt>
              </c:numCache>
            </c:numRef>
          </c:val>
          <c:smooth val="0"/>
          <c:extLst>
            <c:ext xmlns:c16="http://schemas.microsoft.com/office/drawing/2014/chart" uri="{C3380CC4-5D6E-409C-BE32-E72D297353CC}">
              <c16:uniqueId val="{00000003-C53D-4CF4-B25D-138265CDA2AA}"/>
            </c:ext>
          </c:extLst>
        </c:ser>
        <c:dLbls>
          <c:showLegendKey val="0"/>
          <c:showVal val="0"/>
          <c:showCatName val="0"/>
          <c:showSerName val="0"/>
          <c:showPercent val="0"/>
          <c:showBubbleSize val="0"/>
        </c:dLbls>
        <c:smooth val="0"/>
        <c:axId val="560054784"/>
        <c:axId val="560057280"/>
      </c:lineChart>
      <c:catAx>
        <c:axId val="56005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560057280"/>
        <c:crosses val="autoZero"/>
        <c:auto val="1"/>
        <c:lblAlgn val="ctr"/>
        <c:lblOffset val="100"/>
        <c:noMultiLvlLbl val="0"/>
      </c:catAx>
      <c:valAx>
        <c:axId val="56005728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1000" b="0" i="0" u="none" strike="noStrike" kern="1200" baseline="0">
                    <a:solidFill>
                      <a:srgbClr val="3C1464"/>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3C1464"/>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56005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0CBF5"/>
    </a:solidFill>
    <a:ln w="9525" cap="flat" cmpd="sng" algn="ctr">
      <a:solidFill>
        <a:schemeClr val="bg1">
          <a:lumMod val="50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[Fintech_Data_Final.xlsx]CountryBarChart!TotalSales</c:name>
    <c:fmtId val="13"/>
  </c:pivotSource>
  <c:chart>
    <c:title>
      <c:tx>
        <c:rich>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endParaRPr lang="en-US"/>
        </a:p>
      </c:txPr>
    </c:title>
    <c:autoTitleDeleted val="0"/>
    <c:pivotFmts>
      <c:pivotFmt>
        <c:idx val="0"/>
        <c:spPr>
          <a:solidFill>
            <a:srgbClr val="00B050"/>
          </a:solidFill>
          <a:ln>
            <a:solidFill>
              <a:schemeClr val="bg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
      </c:pivotFmt>
      <c:pivotFmt>
        <c:idx val="1"/>
        <c:spPr>
          <a:solidFill>
            <a:srgbClr val="00D05E"/>
          </a:solidFill>
          <a:ln w="25400">
            <a:solidFill>
              <a:schemeClr val="bg1"/>
            </a:solidFill>
          </a:ln>
          <a:effectLst/>
        </c:spPr>
      </c:pivotFmt>
      <c:pivotFmt>
        <c:idx val="2"/>
        <c:spPr>
          <a:solidFill>
            <a:srgbClr val="005828"/>
          </a:solidFill>
          <a:ln w="25400">
            <a:solidFill>
              <a:schemeClr val="bg1"/>
            </a:solidFill>
          </a:ln>
          <a:effectLst/>
        </c:spPr>
      </c:pivotFmt>
      <c:pivotFmt>
        <c:idx val="3"/>
        <c:spPr>
          <a:solidFill>
            <a:srgbClr val="00E266"/>
          </a:solidFill>
          <a:ln w="25400">
            <a:solidFill>
              <a:schemeClr val="bg1"/>
            </a:solidFill>
          </a:ln>
          <a:effectLst/>
        </c:spPr>
      </c:pivotFmt>
      <c:pivotFmt>
        <c:idx val="4"/>
        <c:spPr>
          <a:solidFill>
            <a:srgbClr val="00DA63"/>
          </a:solidFill>
          <a:ln w="25400">
            <a:solidFill>
              <a:schemeClr val="bg1"/>
            </a:solidFill>
          </a:ln>
          <a:effectLst/>
        </c:spPr>
      </c:pivotFmt>
      <c:pivotFmt>
        <c:idx val="5"/>
        <c:spPr>
          <a:solidFill>
            <a:srgbClr val="5BFFA5"/>
          </a:solidFill>
          <a:ln w="25400">
            <a:solidFill>
              <a:schemeClr val="bg1"/>
            </a:solidFill>
          </a:ln>
          <a:effectLst/>
        </c:spPr>
      </c:pivotFmt>
      <c:pivotFmt>
        <c:idx val="6"/>
        <c:spPr>
          <a:solidFill>
            <a:srgbClr val="00B050"/>
          </a:solidFill>
          <a:ln>
            <a:solidFill>
              <a:schemeClr val="bg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
      </c:pivotFmt>
      <c:pivotFmt>
        <c:idx val="7"/>
        <c:spPr>
          <a:solidFill>
            <a:srgbClr val="5BFFA5"/>
          </a:solidFill>
          <a:ln w="25400">
            <a:solidFill>
              <a:schemeClr val="bg1"/>
            </a:solidFill>
          </a:ln>
          <a:effectLst/>
        </c:spPr>
      </c:pivotFmt>
      <c:pivotFmt>
        <c:idx val="8"/>
        <c:spPr>
          <a:solidFill>
            <a:srgbClr val="00DA63"/>
          </a:solidFill>
          <a:ln w="25400">
            <a:solidFill>
              <a:schemeClr val="bg1"/>
            </a:solidFill>
          </a:ln>
          <a:effectLst/>
        </c:spPr>
      </c:pivotFmt>
      <c:pivotFmt>
        <c:idx val="9"/>
        <c:spPr>
          <a:solidFill>
            <a:srgbClr val="00E266"/>
          </a:solidFill>
          <a:ln w="25400">
            <a:solidFill>
              <a:schemeClr val="bg1"/>
            </a:solidFill>
          </a:ln>
          <a:effectLst/>
        </c:spPr>
      </c:pivotFmt>
      <c:pivotFmt>
        <c:idx val="10"/>
        <c:spPr>
          <a:solidFill>
            <a:srgbClr val="005828"/>
          </a:solidFill>
          <a:ln w="25400">
            <a:solidFill>
              <a:schemeClr val="bg1"/>
            </a:solidFill>
          </a:ln>
          <a:effectLst/>
        </c:spPr>
      </c:pivotFmt>
      <c:pivotFmt>
        <c:idx val="11"/>
        <c:spPr>
          <a:solidFill>
            <a:srgbClr val="00D05E"/>
          </a:solidFill>
          <a:ln w="25400">
            <a:solidFill>
              <a:schemeClr val="bg1"/>
            </a:solidFill>
          </a:ln>
          <a:effectLst/>
        </c:spPr>
      </c:pivotFmt>
      <c:pivotFmt>
        <c:idx val="12"/>
        <c:spPr>
          <a:solidFill>
            <a:srgbClr val="00B050"/>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FFA5"/>
          </a:solidFill>
          <a:ln w="25400">
            <a:solidFill>
              <a:schemeClr val="bg1"/>
            </a:solidFill>
          </a:ln>
          <a:effectLst/>
        </c:spPr>
      </c:pivotFmt>
      <c:pivotFmt>
        <c:idx val="14"/>
        <c:spPr>
          <a:solidFill>
            <a:srgbClr val="00DA63"/>
          </a:solidFill>
          <a:ln w="25400">
            <a:solidFill>
              <a:schemeClr val="bg1"/>
            </a:solidFill>
          </a:ln>
          <a:effectLst/>
        </c:spPr>
      </c:pivotFmt>
      <c:pivotFmt>
        <c:idx val="15"/>
        <c:spPr>
          <a:solidFill>
            <a:srgbClr val="00E266"/>
          </a:solidFill>
          <a:ln w="25400">
            <a:solidFill>
              <a:schemeClr val="bg1"/>
            </a:solidFill>
          </a:ln>
          <a:effectLst/>
        </c:spPr>
      </c:pivotFmt>
      <c:pivotFmt>
        <c:idx val="16"/>
        <c:spPr>
          <a:solidFill>
            <a:srgbClr val="005828"/>
          </a:solidFill>
          <a:ln w="25400">
            <a:solidFill>
              <a:schemeClr val="bg1"/>
            </a:solidFill>
          </a:ln>
          <a:effectLst/>
        </c:spPr>
      </c:pivotFmt>
      <c:pivotFmt>
        <c:idx val="17"/>
        <c:spPr>
          <a:solidFill>
            <a:srgbClr val="00D05E"/>
          </a:solidFill>
          <a:ln w="25400">
            <a:solidFill>
              <a:schemeClr val="bg1"/>
            </a:solidFill>
          </a:ln>
          <a:effectLst/>
        </c:spPr>
      </c:pivotFmt>
    </c:pivotFmts>
    <c:plotArea>
      <c:layout/>
      <c:barChart>
        <c:barDir val="bar"/>
        <c:grouping val="clustered"/>
        <c:varyColors val="0"/>
        <c:ser>
          <c:idx val="0"/>
          <c:order val="0"/>
          <c:tx>
            <c:strRef>
              <c:f>CountryBarChart!$B$3</c:f>
              <c:strCache>
                <c:ptCount val="1"/>
                <c:pt idx="0">
                  <c:v>Total</c:v>
                </c:pt>
              </c:strCache>
            </c:strRef>
          </c:tx>
          <c:spPr>
            <a:solidFill>
              <a:srgbClr val="00B050"/>
            </a:solidFill>
            <a:ln>
              <a:solidFill>
                <a:schemeClr val="bg1"/>
              </a:solidFill>
            </a:ln>
            <a:effectLst/>
          </c:spPr>
          <c:invertIfNegative val="0"/>
          <c:dPt>
            <c:idx val="0"/>
            <c:invertIfNegative val="0"/>
            <c:bubble3D val="0"/>
            <c:spPr>
              <a:solidFill>
                <a:srgbClr val="5BFFA5"/>
              </a:solidFill>
              <a:ln w="25400">
                <a:solidFill>
                  <a:schemeClr val="bg1"/>
                </a:solidFill>
              </a:ln>
              <a:effectLst/>
            </c:spPr>
            <c:extLst>
              <c:ext xmlns:c16="http://schemas.microsoft.com/office/drawing/2014/chart" uri="{C3380CC4-5D6E-409C-BE32-E72D297353CC}">
                <c16:uniqueId val="{00000001-A936-474A-B87A-ACE5F9A168FB}"/>
              </c:ext>
            </c:extLst>
          </c:dPt>
          <c:dPt>
            <c:idx val="1"/>
            <c:invertIfNegative val="0"/>
            <c:bubble3D val="0"/>
            <c:spPr>
              <a:solidFill>
                <a:srgbClr val="00DA63"/>
              </a:solidFill>
              <a:ln w="25400">
                <a:solidFill>
                  <a:schemeClr val="bg1"/>
                </a:solidFill>
              </a:ln>
              <a:effectLst/>
            </c:spPr>
            <c:extLst>
              <c:ext xmlns:c16="http://schemas.microsoft.com/office/drawing/2014/chart" uri="{C3380CC4-5D6E-409C-BE32-E72D297353CC}">
                <c16:uniqueId val="{00000003-A936-474A-B87A-ACE5F9A168FB}"/>
              </c:ext>
            </c:extLst>
          </c:dPt>
          <c:dPt>
            <c:idx val="2"/>
            <c:invertIfNegative val="0"/>
            <c:bubble3D val="0"/>
            <c:spPr>
              <a:solidFill>
                <a:srgbClr val="00E266"/>
              </a:solidFill>
              <a:ln w="25400">
                <a:solidFill>
                  <a:schemeClr val="bg1"/>
                </a:solidFill>
              </a:ln>
              <a:effectLst/>
            </c:spPr>
            <c:extLst>
              <c:ext xmlns:c16="http://schemas.microsoft.com/office/drawing/2014/chart" uri="{C3380CC4-5D6E-409C-BE32-E72D297353CC}">
                <c16:uniqueId val="{00000005-A936-474A-B87A-ACE5F9A168FB}"/>
              </c:ext>
            </c:extLst>
          </c:dPt>
          <c:dPt>
            <c:idx val="3"/>
            <c:invertIfNegative val="0"/>
            <c:bubble3D val="0"/>
            <c:spPr>
              <a:solidFill>
                <a:srgbClr val="005828"/>
              </a:solidFill>
              <a:ln w="25400">
                <a:solidFill>
                  <a:schemeClr val="bg1"/>
                </a:solidFill>
              </a:ln>
              <a:effectLst/>
            </c:spPr>
            <c:extLst>
              <c:ext xmlns:c16="http://schemas.microsoft.com/office/drawing/2014/chart" uri="{C3380CC4-5D6E-409C-BE32-E72D297353CC}">
                <c16:uniqueId val="{00000007-A936-474A-B87A-ACE5F9A168FB}"/>
              </c:ext>
            </c:extLst>
          </c:dPt>
          <c:dPt>
            <c:idx val="4"/>
            <c:invertIfNegative val="0"/>
            <c:bubble3D val="0"/>
            <c:spPr>
              <a:solidFill>
                <a:srgbClr val="00D05E"/>
              </a:solidFill>
              <a:ln w="25400">
                <a:solidFill>
                  <a:schemeClr val="bg1"/>
                </a:solidFill>
              </a:ln>
              <a:effectLst/>
            </c:spPr>
            <c:extLst>
              <c:ext xmlns:c16="http://schemas.microsoft.com/office/drawing/2014/chart" uri="{C3380CC4-5D6E-409C-BE32-E72D297353CC}">
                <c16:uniqueId val="{00000009-A936-474A-B87A-ACE5F9A168FB}"/>
              </c:ext>
            </c:extLst>
          </c:dPt>
          <c:dLbls>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CountryBarChart!$A$4:$A$8</c:f>
              <c:strCache>
                <c:ptCount val="5"/>
                <c:pt idx="0">
                  <c:v>Brazil</c:v>
                </c:pt>
                <c:pt idx="1">
                  <c:v>Germany</c:v>
                </c:pt>
                <c:pt idx="2">
                  <c:v>Japan</c:v>
                </c:pt>
                <c:pt idx="3">
                  <c:v>South Africa</c:v>
                </c:pt>
                <c:pt idx="4">
                  <c:v>United States</c:v>
                </c:pt>
              </c:strCache>
            </c:strRef>
          </c:cat>
          <c:val>
            <c:numRef>
              <c:f>CountryBarChart!$B$4:$B$8</c:f>
              <c:numCache>
                <c:formatCode>[$$-409]#,##0</c:formatCode>
                <c:ptCount val="5"/>
                <c:pt idx="0">
                  <c:v>17314.157100000019</c:v>
                </c:pt>
                <c:pt idx="1">
                  <c:v>18024.02846666667</c:v>
                </c:pt>
                <c:pt idx="2">
                  <c:v>17834.041833333322</c:v>
                </c:pt>
                <c:pt idx="3">
                  <c:v>18751.536399999997</c:v>
                </c:pt>
                <c:pt idx="4">
                  <c:v>18054.897533333362</c:v>
                </c:pt>
              </c:numCache>
            </c:numRef>
          </c:val>
          <c:extLst>
            <c:ext xmlns:c16="http://schemas.microsoft.com/office/drawing/2014/chart" uri="{C3380CC4-5D6E-409C-BE32-E72D297353CC}">
              <c16:uniqueId val="{0000000A-A936-474A-B87A-ACE5F9A168FB}"/>
            </c:ext>
          </c:extLst>
        </c:ser>
        <c:dLbls>
          <c:dLblPos val="outEnd"/>
          <c:showLegendKey val="0"/>
          <c:showVal val="1"/>
          <c:showCatName val="0"/>
          <c:showSerName val="0"/>
          <c:showPercent val="0"/>
          <c:showBubbleSize val="0"/>
        </c:dLbls>
        <c:gapWidth val="182"/>
        <c:axId val="298123792"/>
        <c:axId val="2099436768"/>
      </c:barChart>
      <c:catAx>
        <c:axId val="29812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2099436768"/>
        <c:crosses val="autoZero"/>
        <c:auto val="1"/>
        <c:lblAlgn val="ctr"/>
        <c:lblOffset val="100"/>
        <c:noMultiLvlLbl val="0"/>
      </c:catAx>
      <c:valAx>
        <c:axId val="2099436768"/>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29812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0CBF5"/>
    </a:solidFill>
    <a:ln w="9525" cap="flat" cmpd="sng" algn="ctr">
      <a:solidFill>
        <a:schemeClr val="tx1">
          <a:lumMod val="15000"/>
          <a:lumOff val="85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[Fintech_Data_Final.xlsx]TOP5Custumers!TotalSales</c:name>
    <c:fmtId val="15"/>
  </c:pivotSource>
  <c:chart>
    <c:title>
      <c:tx>
        <c:rich>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r>
              <a:rPr lang="en-US"/>
              <a:t>TOP 5 Custumes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endParaRPr lang="en-US"/>
        </a:p>
      </c:txPr>
    </c:title>
    <c:autoTitleDeleted val="0"/>
    <c:pivotFmts>
      <c:pivotFmt>
        <c:idx val="0"/>
        <c:spPr>
          <a:solidFill>
            <a:srgbClr val="00B050"/>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D05E"/>
          </a:solidFill>
          <a:ln w="25400">
            <a:solidFill>
              <a:schemeClr val="bg1"/>
            </a:solidFill>
          </a:ln>
          <a:effectLst/>
        </c:spPr>
      </c:pivotFmt>
      <c:pivotFmt>
        <c:idx val="2"/>
        <c:spPr>
          <a:solidFill>
            <a:srgbClr val="005828"/>
          </a:solidFill>
          <a:ln w="25400">
            <a:solidFill>
              <a:schemeClr val="bg1"/>
            </a:solidFill>
          </a:ln>
          <a:effectLst/>
        </c:spPr>
      </c:pivotFmt>
      <c:pivotFmt>
        <c:idx val="3"/>
        <c:spPr>
          <a:solidFill>
            <a:srgbClr val="00E266"/>
          </a:solidFill>
          <a:ln w="25400">
            <a:solidFill>
              <a:schemeClr val="bg1"/>
            </a:solidFill>
          </a:ln>
          <a:effectLst/>
        </c:spPr>
      </c:pivotFmt>
      <c:pivotFmt>
        <c:idx val="4"/>
        <c:spPr>
          <a:solidFill>
            <a:srgbClr val="00DA63"/>
          </a:solidFill>
          <a:ln w="25400">
            <a:solidFill>
              <a:schemeClr val="bg1"/>
            </a:solidFill>
          </a:ln>
          <a:effectLst/>
        </c:spPr>
      </c:pivotFmt>
      <c:pivotFmt>
        <c:idx val="5"/>
        <c:spPr>
          <a:solidFill>
            <a:srgbClr val="5BFFA5"/>
          </a:solidFill>
          <a:ln w="25400">
            <a:solidFill>
              <a:schemeClr val="bg1"/>
            </a:solidFill>
          </a:ln>
          <a:effectLst/>
        </c:spPr>
      </c:pivotFmt>
      <c:pivotFmt>
        <c:idx val="6"/>
        <c:spPr>
          <a:solidFill>
            <a:srgbClr val="00B050"/>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BFFA5"/>
          </a:solidFill>
          <a:ln w="25400">
            <a:solidFill>
              <a:schemeClr val="bg1"/>
            </a:solidFill>
          </a:ln>
          <a:effectLst/>
        </c:spPr>
      </c:pivotFmt>
      <c:pivotFmt>
        <c:idx val="8"/>
        <c:spPr>
          <a:solidFill>
            <a:srgbClr val="00DA63"/>
          </a:solidFill>
          <a:ln w="25400">
            <a:solidFill>
              <a:schemeClr val="bg1"/>
            </a:solidFill>
          </a:ln>
          <a:effectLst/>
        </c:spPr>
      </c:pivotFmt>
      <c:pivotFmt>
        <c:idx val="9"/>
        <c:spPr>
          <a:solidFill>
            <a:srgbClr val="00E266"/>
          </a:solidFill>
          <a:ln w="25400">
            <a:solidFill>
              <a:schemeClr val="bg1"/>
            </a:solidFill>
          </a:ln>
          <a:effectLst/>
        </c:spPr>
      </c:pivotFmt>
      <c:pivotFmt>
        <c:idx val="10"/>
        <c:spPr>
          <a:solidFill>
            <a:srgbClr val="005828"/>
          </a:solidFill>
          <a:ln w="25400">
            <a:solidFill>
              <a:schemeClr val="bg1"/>
            </a:solidFill>
          </a:ln>
          <a:effectLst/>
        </c:spPr>
      </c:pivotFmt>
      <c:pivotFmt>
        <c:idx val="11"/>
        <c:spPr>
          <a:solidFill>
            <a:srgbClr val="00D05E"/>
          </a:solidFill>
          <a:ln w="25400">
            <a:solidFill>
              <a:schemeClr val="bg1"/>
            </a:solidFill>
          </a:ln>
          <a:effectLst/>
        </c:spPr>
      </c:pivotFmt>
      <c:pivotFmt>
        <c:idx val="12"/>
        <c:spPr>
          <a:solidFill>
            <a:srgbClr val="00B050"/>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50"/>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TOP5Custumers!$B$3</c:f>
              <c:strCache>
                <c:ptCount val="1"/>
                <c:pt idx="0">
                  <c:v>Total</c:v>
                </c:pt>
              </c:strCache>
            </c:strRef>
          </c:tx>
          <c:spPr>
            <a:solidFill>
              <a:srgbClr val="00B050"/>
            </a:solidFill>
            <a:ln>
              <a:solidFill>
                <a:schemeClr val="bg1"/>
              </a:solidFill>
            </a:ln>
            <a:effectLst/>
          </c:spPr>
          <c:invertIfNegative val="0"/>
          <c:dPt>
            <c:idx val="0"/>
            <c:invertIfNegative val="0"/>
            <c:bubble3D val="0"/>
            <c:extLst>
              <c:ext xmlns:c16="http://schemas.microsoft.com/office/drawing/2014/chart" uri="{C3380CC4-5D6E-409C-BE32-E72D297353CC}">
                <c16:uniqueId val="{00000000-FDF7-4F2F-BBAD-8AEBDF9C169A}"/>
              </c:ext>
            </c:extLst>
          </c:dPt>
          <c:dPt>
            <c:idx val="1"/>
            <c:invertIfNegative val="0"/>
            <c:bubble3D val="0"/>
            <c:extLst>
              <c:ext xmlns:c16="http://schemas.microsoft.com/office/drawing/2014/chart" uri="{C3380CC4-5D6E-409C-BE32-E72D297353CC}">
                <c16:uniqueId val="{00000001-FDF7-4F2F-BBAD-8AEBDF9C169A}"/>
              </c:ext>
            </c:extLst>
          </c:dPt>
          <c:dPt>
            <c:idx val="2"/>
            <c:invertIfNegative val="0"/>
            <c:bubble3D val="0"/>
            <c:extLst>
              <c:ext xmlns:c16="http://schemas.microsoft.com/office/drawing/2014/chart" uri="{C3380CC4-5D6E-409C-BE32-E72D297353CC}">
                <c16:uniqueId val="{00000002-FDF7-4F2F-BBAD-8AEBDF9C169A}"/>
              </c:ext>
            </c:extLst>
          </c:dPt>
          <c:dPt>
            <c:idx val="3"/>
            <c:invertIfNegative val="0"/>
            <c:bubble3D val="0"/>
            <c:extLst>
              <c:ext xmlns:c16="http://schemas.microsoft.com/office/drawing/2014/chart" uri="{C3380CC4-5D6E-409C-BE32-E72D297353CC}">
                <c16:uniqueId val="{00000003-FDF7-4F2F-BBAD-8AEBDF9C169A}"/>
              </c:ext>
            </c:extLst>
          </c:dPt>
          <c:dPt>
            <c:idx val="4"/>
            <c:invertIfNegative val="0"/>
            <c:bubble3D val="0"/>
            <c:extLst>
              <c:ext xmlns:c16="http://schemas.microsoft.com/office/drawing/2014/chart" uri="{C3380CC4-5D6E-409C-BE32-E72D297353CC}">
                <c16:uniqueId val="{00000004-FDF7-4F2F-BBAD-8AEBDF9C169A}"/>
              </c:ext>
            </c:extLst>
          </c:dPt>
          <c:dLbls>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TOP5Custumers!$A$4:$A$8</c:f>
              <c:strCache>
                <c:ptCount val="5"/>
                <c:pt idx="0">
                  <c:v>Danielle Hall</c:v>
                </c:pt>
                <c:pt idx="1">
                  <c:v>John Fowler</c:v>
                </c:pt>
                <c:pt idx="2">
                  <c:v>Richard Miller</c:v>
                </c:pt>
                <c:pt idx="3">
                  <c:v>Randall Bryant</c:v>
                </c:pt>
                <c:pt idx="4">
                  <c:v>William Simmons</c:v>
                </c:pt>
              </c:strCache>
            </c:strRef>
          </c:cat>
          <c:val>
            <c:numRef>
              <c:f>TOP5Custumers!$B$4:$B$8</c:f>
              <c:numCache>
                <c:formatCode>[$$-409]#,##0</c:formatCode>
                <c:ptCount val="5"/>
                <c:pt idx="0">
                  <c:v>100.34173333333337</c:v>
                </c:pt>
                <c:pt idx="1">
                  <c:v>104.78493333333333</c:v>
                </c:pt>
                <c:pt idx="2">
                  <c:v>106.61189999999999</c:v>
                </c:pt>
                <c:pt idx="3">
                  <c:v>117.26186666666663</c:v>
                </c:pt>
                <c:pt idx="4">
                  <c:v>167.09653333333333</c:v>
                </c:pt>
              </c:numCache>
            </c:numRef>
          </c:val>
          <c:extLst>
            <c:ext xmlns:c16="http://schemas.microsoft.com/office/drawing/2014/chart" uri="{C3380CC4-5D6E-409C-BE32-E72D297353CC}">
              <c16:uniqueId val="{00000005-FDF7-4F2F-BBAD-8AEBDF9C169A}"/>
            </c:ext>
          </c:extLst>
        </c:ser>
        <c:dLbls>
          <c:dLblPos val="outEnd"/>
          <c:showLegendKey val="0"/>
          <c:showVal val="1"/>
          <c:showCatName val="0"/>
          <c:showSerName val="0"/>
          <c:showPercent val="0"/>
          <c:showBubbleSize val="0"/>
        </c:dLbls>
        <c:gapWidth val="182"/>
        <c:axId val="298123792"/>
        <c:axId val="2099436768"/>
      </c:barChart>
      <c:catAx>
        <c:axId val="29812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2099436768"/>
        <c:crosses val="autoZero"/>
        <c:auto val="1"/>
        <c:lblAlgn val="ctr"/>
        <c:lblOffset val="100"/>
        <c:noMultiLvlLbl val="0"/>
      </c:catAx>
      <c:valAx>
        <c:axId val="2099436768"/>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29812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0CBF5"/>
    </a:solidFill>
    <a:ln w="9525" cap="flat" cmpd="sng" algn="ctr">
      <a:solidFill>
        <a:schemeClr val="tx1">
          <a:lumMod val="15000"/>
          <a:lumOff val="85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26</xdr:col>
      <xdr:colOff>0</xdr:colOff>
      <xdr:row>5</xdr:row>
      <xdr:rowOff>0</xdr:rowOff>
    </xdr:to>
    <xdr:sp macro="" textlink="">
      <xdr:nvSpPr>
        <xdr:cNvPr id="2" name="Rectangle 1">
          <a:extLst>
            <a:ext uri="{FF2B5EF4-FFF2-40B4-BE49-F238E27FC236}">
              <a16:creationId xmlns:a16="http://schemas.microsoft.com/office/drawing/2014/main" id="{FAE2C41C-7955-4905-88AA-F53AA8219065}"/>
            </a:ext>
          </a:extLst>
        </xdr:cNvPr>
        <xdr:cNvSpPr/>
      </xdr:nvSpPr>
      <xdr:spPr>
        <a:xfrm>
          <a:off x="112059" y="56029"/>
          <a:ext cx="15127941" cy="762000"/>
        </a:xfrm>
        <a:prstGeom prst="rect">
          <a:avLst/>
        </a:prstGeom>
        <a:solidFill>
          <a:srgbClr val="7030A0"/>
        </a:solidFill>
        <a:ln>
          <a:solidFill>
            <a:srgbClr val="3C146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a:t>FINTECH PERFORMANCE DASHBOARD</a:t>
          </a:r>
          <a:endParaRPr lang="en-US" sz="4800">
            <a:solidFill>
              <a:schemeClr val="bg1"/>
            </a:solidFill>
          </a:endParaRPr>
        </a:p>
      </xdr:txBody>
    </xdr:sp>
    <xdr:clientData/>
  </xdr:twoCellAnchor>
  <xdr:twoCellAnchor editAs="oneCell">
    <xdr:from>
      <xdr:col>1</xdr:col>
      <xdr:colOff>0</xdr:colOff>
      <xdr:row>6</xdr:row>
      <xdr:rowOff>0</xdr:rowOff>
    </xdr:from>
    <xdr:to>
      <xdr:col>15</xdr:col>
      <xdr:colOff>0</xdr:colOff>
      <xdr:row>12</xdr:row>
      <xdr:rowOff>156883</xdr:rowOff>
    </xdr:to>
    <mc:AlternateContent xmlns:mc="http://schemas.openxmlformats.org/markup-compatibility/2006">
      <mc:Choice xmlns:tsle="http://schemas.microsoft.com/office/drawing/2012/timeslicer" Requires="tsle">
        <xdr:graphicFrame macro="">
          <xdr:nvGraphicFramePr>
            <xdr:cNvPr id="3" name="Order Date">
              <a:extLst>
                <a:ext uri="{FF2B5EF4-FFF2-40B4-BE49-F238E27FC236}">
                  <a16:creationId xmlns:a16="http://schemas.microsoft.com/office/drawing/2014/main" id="{BAB4ADA8-B2B1-4A53-8B9E-F8255766864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2059" y="874059"/>
              <a:ext cx="8471647" cy="129988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100852</xdr:colOff>
      <xdr:row>14</xdr:row>
      <xdr:rowOff>4758</xdr:rowOff>
    </xdr:from>
    <xdr:to>
      <xdr:col>15</xdr:col>
      <xdr:colOff>11205</xdr:colOff>
      <xdr:row>43</xdr:row>
      <xdr:rowOff>156881</xdr:rowOff>
    </xdr:to>
    <xdr:graphicFrame macro="">
      <xdr:nvGraphicFramePr>
        <xdr:cNvPr id="4" name="Chart 3">
          <a:extLst>
            <a:ext uri="{FF2B5EF4-FFF2-40B4-BE49-F238E27FC236}">
              <a16:creationId xmlns:a16="http://schemas.microsoft.com/office/drawing/2014/main" id="{DD7DD879-B461-47DC-9A68-294163FA2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100854</xdr:colOff>
      <xdr:row>6</xdr:row>
      <xdr:rowOff>11206</xdr:rowOff>
    </xdr:from>
    <xdr:to>
      <xdr:col>26</xdr:col>
      <xdr:colOff>28016</xdr:colOff>
      <xdr:row>10</xdr:row>
      <xdr:rowOff>39779</xdr:rowOff>
    </xdr:to>
    <mc:AlternateContent xmlns:mc="http://schemas.openxmlformats.org/markup-compatibility/2006">
      <mc:Choice xmlns:a14="http://schemas.microsoft.com/office/drawing/2010/main" Requires="a14">
        <xdr:graphicFrame macro="">
          <xdr:nvGraphicFramePr>
            <xdr:cNvPr id="5" name="Service Tier">
              <a:extLst>
                <a:ext uri="{FF2B5EF4-FFF2-40B4-BE49-F238E27FC236}">
                  <a16:creationId xmlns:a16="http://schemas.microsoft.com/office/drawing/2014/main" id="{3AC6EE6E-589B-4609-A6DE-C4507F683916}"/>
                </a:ext>
              </a:extLst>
            </xdr:cNvPr>
            <xdr:cNvGraphicFramePr/>
          </xdr:nvGraphicFramePr>
          <xdr:xfrm>
            <a:off x="0" y="0"/>
            <a:ext cx="0" cy="0"/>
          </xdr:xfrm>
          <a:graphic>
            <a:graphicData uri="http://schemas.microsoft.com/office/drawing/2010/slicer">
              <sle:slicer xmlns:sle="http://schemas.microsoft.com/office/drawing/2010/slicer" name="Service Tier"/>
            </a:graphicData>
          </a:graphic>
        </xdr:graphicFrame>
      </mc:Choice>
      <mc:Fallback>
        <xdr:sp macro="" textlink="">
          <xdr:nvSpPr>
            <xdr:cNvPr id="0" name=""/>
            <xdr:cNvSpPr>
              <a:spLocks noTextEdit="1"/>
            </xdr:cNvSpPr>
          </xdr:nvSpPr>
          <xdr:spPr>
            <a:xfrm>
              <a:off x="8684560" y="885265"/>
              <a:ext cx="5597338" cy="7905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4484</xdr:colOff>
      <xdr:row>10</xdr:row>
      <xdr:rowOff>173692</xdr:rowOff>
    </xdr:from>
    <xdr:to>
      <xdr:col>20</xdr:col>
      <xdr:colOff>593912</xdr:colOff>
      <xdr:row>17</xdr:row>
      <xdr:rowOff>17368</xdr:rowOff>
    </xdr:to>
    <mc:AlternateContent xmlns:mc="http://schemas.openxmlformats.org/markup-compatibility/2006">
      <mc:Choice xmlns:a14="http://schemas.microsoft.com/office/drawing/2010/main" Requires="a14">
        <xdr:graphicFrame macro="">
          <xdr:nvGraphicFramePr>
            <xdr:cNvPr id="6" name="Loan Term (Years)">
              <a:extLst>
                <a:ext uri="{FF2B5EF4-FFF2-40B4-BE49-F238E27FC236}">
                  <a16:creationId xmlns:a16="http://schemas.microsoft.com/office/drawing/2014/main" id="{6BA1621E-51B7-440A-A735-B94FC9F9C8AA}"/>
                </a:ext>
              </a:extLst>
            </xdr:cNvPr>
            <xdr:cNvGraphicFramePr/>
          </xdr:nvGraphicFramePr>
          <xdr:xfrm>
            <a:off x="0" y="0"/>
            <a:ext cx="0" cy="0"/>
          </xdr:xfrm>
          <a:graphic>
            <a:graphicData uri="http://schemas.microsoft.com/office/drawing/2010/slicer">
              <sle:slicer xmlns:sle="http://schemas.microsoft.com/office/drawing/2010/slicer" name="Loan Term (Years)"/>
            </a:graphicData>
          </a:graphic>
        </xdr:graphicFrame>
      </mc:Choice>
      <mc:Fallback>
        <xdr:sp macro="" textlink="">
          <xdr:nvSpPr>
            <xdr:cNvPr id="0" name=""/>
            <xdr:cNvSpPr>
              <a:spLocks noTextEdit="1"/>
            </xdr:cNvSpPr>
          </xdr:nvSpPr>
          <xdr:spPr>
            <a:xfrm>
              <a:off x="8700249" y="1809751"/>
              <a:ext cx="3009898" cy="1042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89647</xdr:colOff>
      <xdr:row>11</xdr:row>
      <xdr:rowOff>2799</xdr:rowOff>
    </xdr:from>
    <xdr:to>
      <xdr:col>26</xdr:col>
      <xdr:colOff>33618</xdr:colOff>
      <xdr:row>17</xdr:row>
      <xdr:rowOff>1</xdr:rowOff>
    </xdr:to>
    <mc:AlternateContent xmlns:mc="http://schemas.openxmlformats.org/markup-compatibility/2006">
      <mc:Choice xmlns:a14="http://schemas.microsoft.com/office/drawing/2010/main" Requires="a14">
        <xdr:graphicFrame macro="">
          <xdr:nvGraphicFramePr>
            <xdr:cNvPr id="7" name="Loyalty Card">
              <a:extLst>
                <a:ext uri="{FF2B5EF4-FFF2-40B4-BE49-F238E27FC236}">
                  <a16:creationId xmlns:a16="http://schemas.microsoft.com/office/drawing/2014/main" id="{5563FF55-BD25-41C7-AF6C-EF74888360B4}"/>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dr:sp macro="" textlink="">
          <xdr:nvSpPr>
            <xdr:cNvPr id="0" name=""/>
            <xdr:cNvSpPr>
              <a:spLocks noTextEdit="1"/>
            </xdr:cNvSpPr>
          </xdr:nvSpPr>
          <xdr:spPr>
            <a:xfrm>
              <a:off x="11811000" y="1829358"/>
              <a:ext cx="2476500" cy="10057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11205</xdr:colOff>
      <xdr:row>17</xdr:row>
      <xdr:rowOff>56030</xdr:rowOff>
    </xdr:from>
    <xdr:to>
      <xdr:col>26</xdr:col>
      <xdr:colOff>33617</xdr:colOff>
      <xdr:row>33</xdr:row>
      <xdr:rowOff>100853</xdr:rowOff>
    </xdr:to>
    <xdr:graphicFrame macro="">
      <xdr:nvGraphicFramePr>
        <xdr:cNvPr id="8" name="Chart 7">
          <a:extLst>
            <a:ext uri="{FF2B5EF4-FFF2-40B4-BE49-F238E27FC236}">
              <a16:creationId xmlns:a16="http://schemas.microsoft.com/office/drawing/2014/main" id="{A1D49A11-4160-46F2-91B7-C5E8FB7FA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11205</xdr:colOff>
      <xdr:row>33</xdr:row>
      <xdr:rowOff>168089</xdr:rowOff>
    </xdr:from>
    <xdr:to>
      <xdr:col>26</xdr:col>
      <xdr:colOff>44824</xdr:colOff>
      <xdr:row>43</xdr:row>
      <xdr:rowOff>179295</xdr:rowOff>
    </xdr:to>
    <xdr:graphicFrame macro="">
      <xdr:nvGraphicFramePr>
        <xdr:cNvPr id="9" name="Chart 8">
          <a:extLst>
            <a:ext uri="{FF2B5EF4-FFF2-40B4-BE49-F238E27FC236}">
              <a16:creationId xmlns:a16="http://schemas.microsoft.com/office/drawing/2014/main" id="{A054F773-1665-4CD1-AF83-83C0E35DF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 refreshedDate="45884.980009259256" createdVersion="7" refreshedVersion="7" minRefreshableVersion="3" recordCount="5000" xr:uid="{F24C79CD-84FE-4295-A8E2-919B40C61EA1}">
  <cacheSource type="worksheet">
    <worksheetSource name="Orders"/>
  </cacheSource>
  <cacheFields count="15">
    <cacheField name="Order ID" numFmtId="0">
      <sharedItems/>
    </cacheField>
    <cacheField name="Order Date" numFmtId="164">
      <sharedItems containsSemiMixedTypes="0" containsNonDate="0" containsDate="1" containsString="0" minDate="2019-01-01T00:00:00" maxDate="2025-01-01T00:00:00" count="2192">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sharedItems>
      <fieldGroup par="14" base="1">
        <rangePr groupBy="months" startDate="2019-01-01T00:00:00" endDate="2025-01-01T00:00:00"/>
        <groupItems count="14">
          <s v="&lt;1/1/2019"/>
          <s v="Jan"/>
          <s v="Feb"/>
          <s v="Mar"/>
          <s v="Apr"/>
          <s v="May"/>
          <s v="Jun"/>
          <s v="Jul"/>
          <s v="Aug"/>
          <s v="Sep"/>
          <s v="Oct"/>
          <s v="Nov"/>
          <s v="Dec"/>
          <s v="&gt;1/1/2025"/>
        </groupItems>
      </fieldGroup>
    </cacheField>
    <cacheField name="Customer ID" numFmtId="0">
      <sharedItems/>
    </cacheField>
    <cacheField name="Product ID" numFmtId="0">
      <sharedItems/>
    </cacheField>
    <cacheField name="Quantity" numFmtId="0">
      <sharedItems containsSemiMixedTypes="0" containsString="0" containsNumber="1" containsInteger="1" minValue="1" maxValue="4"/>
    </cacheField>
    <cacheField name="Customer Name" numFmtId="0">
      <sharedItems count="4793">
        <s v="Adam Bryan"/>
        <s v="Tara Nelson"/>
        <s v="Caleb Hamilton"/>
        <s v="Lisa Lopez"/>
        <s v="Anna Irwin"/>
        <s v="Carol Harris"/>
        <s v="Glenn Johnson"/>
        <s v="Jorge Vazquez"/>
        <s v="Todd Harrell"/>
        <s v="Brett Perry"/>
        <s v="Nancy Hall"/>
        <s v="Susan Rivera"/>
        <s v="Shane Robinson"/>
        <s v="Deanna Hamilton"/>
        <s v="Christopher Lucero"/>
        <s v="Daryl Ryan"/>
        <s v="Adam Brown"/>
        <s v="Zachary Knapp"/>
        <s v="Holly Shelton"/>
        <s v="Mr. Mark Nguyen"/>
        <s v="Tammy Pierce"/>
        <s v="Melissa Hawkins"/>
        <s v="Steven Rogers II"/>
        <s v="Joshua Stone"/>
        <s v="Matthew Blackwell"/>
        <s v="Sarah Baker"/>
        <s v="Paul Murray"/>
        <s v="Shawn Johnson"/>
        <s v="Christopher Duncan"/>
        <s v="Toni Palmer"/>
        <s v="Barry Stevens"/>
        <s v="Laura Curry"/>
        <s v="Erin Carter"/>
        <s v="Patricia Snow"/>
        <s v="Jeffery Cox"/>
        <s v="Ashley Blake"/>
        <s v="Michael Johnson"/>
        <s v="Jacob Parker"/>
        <s v="Omar Castillo"/>
        <s v="Daniel Taylor"/>
        <s v="Lori Peck"/>
        <s v="Shane Roy"/>
        <s v="Gregory Valenzuela"/>
        <s v="James Jensen"/>
        <s v="Amanda Lopez"/>
        <s v="Eric Cook"/>
        <s v="Brian Palmer"/>
        <s v="Sean Allen"/>
        <s v="Daniel Hudson"/>
        <s v="Patrick Johnson"/>
        <s v="Daniel Gordon"/>
        <s v="Mrs. Kelly Chapman"/>
        <s v="Rachael Martin"/>
        <s v="Jacob Johnson"/>
        <s v="Robert Barrett"/>
        <s v="Jeffrey Flores"/>
        <s v="Beth Cunningham"/>
        <s v="Katelyn Wilson"/>
        <s v="Todd Parker"/>
        <s v="Julia Harrison"/>
        <s v="Daniel Mcgee"/>
        <s v="Joshua Kidd"/>
        <s v="Tammy Mccullough DDS"/>
        <s v="Caitlin Oconnor"/>
        <s v="Angel Yoder"/>
        <s v="Barbara Baker"/>
        <s v="Donald Jimenez"/>
        <s v="Mary Hart"/>
        <s v="Russell Gordon"/>
        <s v="Thomas Kent"/>
        <s v="Johnny Miller"/>
        <s v="David Torres"/>
        <s v="Daniel Jensen"/>
        <s v="Stanley Waters"/>
        <s v="Kelli Le"/>
        <s v="Karen Cook"/>
        <s v="Mario Johnson"/>
        <s v="Timothy Andersen"/>
        <s v="Riley King"/>
        <s v="Christian Perkins"/>
        <s v="Carl Lynch"/>
        <s v="Alyssa Patterson"/>
        <s v="Rachel Bowman"/>
        <s v="Laura Mooney"/>
        <s v="Benjamin Woods"/>
        <s v="Mr. Steven Williams"/>
        <s v="Sandra Adams"/>
        <s v="Monique Woods"/>
        <s v="Barbara Jordan"/>
        <s v="Jimmy Sims"/>
        <s v="Michael Gentry"/>
        <s v="Frank Burke"/>
        <s v="David Burke"/>
        <s v="Michael Jimenez"/>
        <s v="Jacqueline Vaughn"/>
        <s v="Elizabeth Kelley"/>
        <s v="Adam Fischer"/>
        <s v="John Jensen"/>
        <s v="Ronald Larson PhD"/>
        <s v="Brittany Ferguson"/>
        <s v="Dr. Barbara Hughes"/>
        <s v="Matthew Smith"/>
        <s v="David Medina"/>
        <s v="Vanessa Collins"/>
        <s v="Kevin Chapman"/>
        <s v="Cynthia Garcia"/>
        <s v="Antonio Anderson"/>
        <s v="Derrick Farrell"/>
        <s v="Timothy Durham"/>
        <s v="Walter Stokes"/>
        <s v="Charles Coleman"/>
        <s v="Troy Chambers"/>
        <s v="Robert Kelly"/>
        <s v="Alison Roman"/>
        <s v="Isaac Choi"/>
        <s v="Gary Jones"/>
        <s v="Timothy Jackson"/>
        <s v="Alexander Thomas"/>
        <s v="Michael Peters"/>
        <s v="Michael Roberts"/>
        <s v="Isabella Morales"/>
        <s v="Steven Rodriguez"/>
        <s v="Robert Lopez"/>
        <s v="Ashley Rodriguez"/>
        <s v="Michelle Cole"/>
        <s v="Dustin Warren"/>
        <s v="Natalie Walsh"/>
        <s v="David Wilson"/>
        <s v="Kristin Gibbs"/>
        <s v="Cindy Myers"/>
        <s v="Steven Dawson"/>
        <s v="Jason Ritter"/>
        <s v="Kevin Bell"/>
        <s v="Daniel Potter"/>
        <s v="Regina Clark"/>
        <s v="Aaron Gilmore"/>
        <s v="Travis Kent"/>
        <s v="Joseph Frye"/>
        <s v="Mr. George Davis"/>
        <s v="Ariel Wallace"/>
        <s v="Trevor Hayes"/>
        <s v="Briana Gallegos"/>
        <s v="Jennifer Thomas"/>
        <s v="Michele Perez"/>
        <s v="Bryan Wolfe"/>
        <s v="Donald Fox"/>
        <s v="James Morris"/>
        <s v="Clarence Brady MD"/>
        <s v="James Nolan"/>
        <s v="Mary Lopez"/>
        <s v="Gary Price"/>
        <s v="Amy Douglas"/>
        <s v="Susan Richardson"/>
        <s v="Anthony Stanley"/>
        <s v="Philip Griffin"/>
        <s v="Angela Shepherd"/>
        <s v="Latasha Johnson"/>
        <s v="Erin Cooper"/>
        <s v="Deborah Morris"/>
        <s v="David Olson"/>
        <s v="Gina Stephens"/>
        <s v="Vincent Hogan"/>
        <s v="Heather White"/>
        <s v="Scott Stevens"/>
        <s v="Laura Simmons"/>
        <s v="Sabrina Stevens"/>
        <s v="Tiffany Davis"/>
        <s v="Monica Moon"/>
        <s v="Mary Wade"/>
        <s v="Samuel Smith"/>
        <s v="James Mason"/>
        <s v="Seth Stewart"/>
        <s v="David Lee"/>
        <s v="April Perez"/>
        <s v="Rebecca Ramos"/>
        <s v="Terry Zimmerman"/>
        <s v="John Wade"/>
        <s v="Erica Garcia"/>
        <s v="Patricia Martinez"/>
        <s v="William Cook"/>
        <s v="Christine Miller"/>
        <s v="Bruce May"/>
        <s v="Robert Martinez"/>
        <s v="Glen Norman"/>
        <s v="Tracey Woods"/>
        <s v="John Cochran"/>
        <s v="Rebecca Barrett"/>
        <s v="Lisa Tate"/>
        <s v="Kirk Tate"/>
        <s v="Joan Johnson"/>
        <s v="Stefanie Jones"/>
        <s v="Frank Vargas"/>
        <s v="Alexis Rodriguez"/>
        <s v="Elizabeth Anderson"/>
        <s v="Shawna Blackburn"/>
        <s v="Shannon Rivera"/>
        <s v="Tiffany Mcpherson"/>
        <s v="Jillian Avila"/>
        <s v="Victoria Blair"/>
        <s v="Jessica Gillespie"/>
        <s v="Catherine Aguilar"/>
        <s v="Gerald Hill"/>
        <s v="Jessica Webb"/>
        <s v="Paul Gardner"/>
        <s v="Alexa Dawson MD"/>
        <s v="Jennifer Romero"/>
        <s v="Richard Miller"/>
        <s v="Thomas Reeves"/>
        <s v="Jennifer Leonard"/>
        <s v="Tara Mosley"/>
        <s v="William Wright"/>
        <s v="Lisa Lewis"/>
        <s v="Martha Ross"/>
        <s v="Michael Gray"/>
        <s v="Andrea Murphy"/>
        <s v="Aaron Hill"/>
        <s v="Debra Walls"/>
        <s v="Timothy Palmer"/>
        <s v="Brian Jones"/>
        <s v="Stephanie Webster"/>
        <s v="Nancy Davis"/>
        <s v="Timothy Ryan"/>
        <s v="Gabrielle Beltran"/>
        <s v="Matthew Stewart"/>
        <s v="Suzanne Clarke"/>
        <s v="Robert Williams"/>
        <s v="Michelle Obrien PhD"/>
        <s v="Virginia Fitzgerald"/>
        <s v="Michael Long"/>
        <s v="Sherry Charles"/>
        <s v="Diane Williams"/>
        <s v="Margaret Abbott"/>
        <s v="April Mcdaniel"/>
        <s v="Cody Gomez"/>
        <s v="Alex Reyes"/>
        <s v="Dennis Ruiz"/>
        <s v="Dakota Hoover"/>
        <s v="Julie Sullivan"/>
        <s v="Dawn Hardy"/>
        <s v="William Davis"/>
        <s v="Darlene Hill"/>
        <s v="Kathy Stanley"/>
        <s v="Maria Green"/>
        <s v="David Russell"/>
        <s v="Erica Roberts"/>
        <s v="Tracy Allen"/>
        <s v="Heather Wright"/>
        <s v="Hayden Brown"/>
        <s v="Sarah Jones"/>
        <s v="Michael Savage"/>
        <s v="Samuel Morrison"/>
        <s v="Nancy Evans"/>
        <s v="Kimberly Golden"/>
        <s v="Taylor Jones"/>
        <s v="Rita Anderson"/>
        <s v="Natalie Robertson"/>
        <s v="Michelle Huber"/>
        <s v="Angela Briggs"/>
        <s v="Eric Murray"/>
        <s v="Carl Poole"/>
        <s v="James Peterson"/>
        <s v="Anthony Dominguez"/>
        <s v="David Lopez"/>
        <s v="Caitlin Chaney"/>
        <s v="Theresa Ryan"/>
        <s v="Christina Hunt"/>
        <s v="Janice Sims"/>
        <s v="Mark Bates"/>
        <s v="Gina Hammond"/>
        <s v="Kathryn Herman"/>
        <s v="Mrs. Michelle Scott"/>
        <s v="Brenda Hansen"/>
        <s v="Daniel Robbins"/>
        <s v="Amy Nicholson"/>
        <s v="Christopher Lewis"/>
        <s v="Brianna Hunt"/>
        <s v="Jacqueline Navarro"/>
        <s v="William Johnson"/>
        <s v="Mark Mueller"/>
        <s v="Dean Parker"/>
        <s v="Vincent Hall"/>
        <s v="Thomas Logan"/>
        <s v="Jeremy Powers"/>
        <s v="Anthony Jones"/>
        <s v="Kelly Mitchell"/>
        <s v="Christopher Olson"/>
        <s v="Angela Mccormick"/>
        <s v="Matthew Green"/>
        <s v="Anthony Strickland"/>
        <s v="Jose Abbott"/>
        <s v="Jennifer Tapia"/>
        <s v="Teresa Odonnell"/>
        <s v="Tanya Castro DDS"/>
        <s v="Robert Weber"/>
        <s v="Micheal Williams"/>
        <s v="Wesley Williams"/>
        <s v="Samantha Porter"/>
        <s v="Deborah Alvarado"/>
        <s v="James Taylor"/>
        <s v="Tiffany Pittman"/>
        <s v="Theresa Krause"/>
        <s v="David Navarro"/>
        <s v="Charles Sosa"/>
        <s v="Michael Barker"/>
        <s v="Richard Daniels"/>
        <s v="Brian Reynolds"/>
        <s v="Michael Williams"/>
        <s v="Marie Anderson"/>
        <s v="Vanessa Wilson"/>
        <s v="Janice Monroe"/>
        <s v="Elizabeth Lewis"/>
        <s v="Emily Jennings"/>
        <s v="Joshua Butler"/>
        <s v="Michael Clarke"/>
        <s v="Tonya Fisher"/>
        <s v="Mary Soto"/>
        <s v="Lisa Johnson"/>
        <s v="Stephen Werner"/>
        <s v="James Riley"/>
        <s v="Kenneth Robles"/>
        <s v="Eric Diaz"/>
        <s v="Emma Adams MD"/>
        <s v="Cheryl Garcia"/>
        <s v="Darren Davidson"/>
        <s v="Andrew Williams"/>
        <s v="Christopher Campbell"/>
        <s v="Maurice Baxter"/>
        <s v="Joseph King"/>
        <s v="Kristy Cross"/>
        <s v="Cassandra Miller"/>
        <s v="Kurt Frost"/>
        <s v="Cathy Owen"/>
        <s v="Stacy Erickson"/>
        <s v="Charles Smith"/>
        <s v="Sarah Dawson"/>
        <s v="Jose Lewis"/>
        <s v="Kristopher Welch"/>
        <s v="Edward Love"/>
        <s v="Evan Baker"/>
        <s v="Gina Smith"/>
        <s v="Anthony Lee"/>
        <s v="Jeanette Bush"/>
        <s v="Joseph Macdonald"/>
        <s v="Randall Thomas"/>
        <s v="Rachel Wiggins"/>
        <s v="Kevin Wilson"/>
        <s v="John Hendricks"/>
        <s v="Benjamin Baker"/>
        <s v="Christina Johnson"/>
        <s v="Pamela Green"/>
        <s v="Mr. John Miller"/>
        <s v="Aaron Brown"/>
        <s v="Gary Perez"/>
        <s v="Don Wright"/>
        <s v="Seth Lester"/>
        <s v="Joanna Johnson"/>
        <s v="Mark Martinez"/>
        <s v="Tyler Hendrix"/>
        <s v="Michelle Poole"/>
        <s v="Andrea Porter"/>
        <s v="John Holmes"/>
        <s v="Brian Chapman"/>
        <s v="Brian Young"/>
        <s v="William Crawford"/>
        <s v="Jessica Erickson"/>
        <s v="Natasha Cervantes MD"/>
        <s v="Kenneth Knight DDS"/>
        <s v="Valerie Harrell"/>
        <s v="Angela Griffith"/>
        <s v="Kyle Torres"/>
        <s v="Michael Osborn"/>
        <s v="Donna Moore"/>
        <s v="Denise Espinoza"/>
        <s v="Stephen Waller"/>
        <s v="Cameron Rodriguez"/>
        <s v="Michelle Vasquez"/>
        <s v="Courtney Baker"/>
        <s v="Michelle White"/>
        <s v="Sherry Williams"/>
        <s v="John Leach"/>
        <s v="Jon Grant"/>
        <s v="Donna Jenkins"/>
        <s v="Kathleen Arroyo"/>
        <s v="Rachel Petersen"/>
        <s v="Deborah Lopez"/>
        <s v="Ethan Gillespie"/>
        <s v="Kimberly Hill"/>
        <s v="Kristen Edwards"/>
        <s v="Denise Harrington"/>
        <s v="Theresa Morrison"/>
        <s v="Kirsten Nicholson"/>
        <s v="Whitney Ellison"/>
        <s v="Cynthia Weaver"/>
        <s v="Carlos Hamilton"/>
        <s v="Matthew Ferrell"/>
        <s v="Jorge Lowe"/>
        <s v="Amber Chavez"/>
        <s v="Sandy Moon"/>
        <s v="Terry Lucas"/>
        <s v="Richard Taylor"/>
        <s v="Eric Barker"/>
        <s v="Ronald Anthony"/>
        <s v="William Smith"/>
        <s v="Mr. James Martinez"/>
        <s v="Anthony Gibson"/>
        <s v="Sherry Bishop"/>
        <s v="Julie Morales"/>
        <s v="Patrick Rios"/>
        <s v="Steven Parks"/>
        <s v="Andrew Lowe"/>
        <s v="Ryan Taylor"/>
        <s v="Lindsay Ferguson"/>
        <s v="Eric Garcia"/>
        <s v="Dustin Baker"/>
        <s v="Nicholas Goodwin"/>
        <s v="Matthew Lucero"/>
        <s v="Anthony Wallace"/>
        <s v="Stacy Turner"/>
        <s v="Catherine Phelps"/>
        <s v="Leslie Harrington"/>
        <s v="Antonio Bond"/>
        <s v="Lisa Owens"/>
        <s v="Sophia Morales"/>
        <s v="Katherine Edwards"/>
        <s v="Melissa Morris"/>
        <s v="Jodi Moreno"/>
        <s v="Mary Thompson"/>
        <s v="Jessica Ross"/>
        <s v="Michael Peck"/>
        <s v="Jacob Hess IV"/>
        <s v="Justin Morales"/>
        <s v="John Roberts"/>
        <s v="Grant Barnes"/>
        <s v="Jillian Brown"/>
        <s v="Kyle Johnson"/>
        <s v="Elizabeth Smith"/>
        <s v="Nathan Lopez"/>
        <s v="Richard Hull"/>
        <s v="Natalie Wolf"/>
        <s v="Sarah Alvarez"/>
        <s v="Jennifer Johnson"/>
        <s v="Kelsey Lee PhD"/>
        <s v="Julia Pham"/>
        <s v="Dakota King"/>
        <s v="Amanda Haynes"/>
        <s v="Maria Velasquez"/>
        <s v="Timothy French"/>
        <s v="William Pearson"/>
        <s v="Michael Giles"/>
        <s v="Grace Johnson"/>
        <s v="Monica Stone"/>
        <s v="Janet Johnson"/>
        <s v="Holly Tapia"/>
        <s v="Kyle Holmes"/>
        <s v="Jonathan Gordon"/>
        <s v="Tony Clark"/>
        <s v="James Barrett"/>
        <s v="Christopher Miller"/>
        <s v="Bailey Campbell"/>
        <s v="Richard Alvarez"/>
        <s v="Danielle Burgess"/>
        <s v="Vickie Webster"/>
        <s v="John King"/>
        <s v="Rachel Phillips"/>
        <s v="Lisa Schaefer"/>
        <s v="Michael Walker"/>
        <s v="Troy Dominguez"/>
        <s v="Katie Smith"/>
        <s v="Julie Romero"/>
        <s v="Jacob Porter"/>
        <s v="Michael Smith"/>
        <s v="Michael Anderson"/>
        <s v="Donald Williams"/>
        <s v="Jessica Thomas"/>
        <s v="Patricia Hawkins"/>
        <s v="Victoria Hartman"/>
        <s v="Crystal Duncan"/>
        <s v="Randall Williams"/>
        <s v="Justin Freeman"/>
        <s v="Brooke Chung"/>
        <s v="Taylor Jimenez"/>
        <s v="Victoria Jackson"/>
        <s v="Justin Jones"/>
        <s v="Cindy Jones"/>
        <s v="Erin Smith"/>
        <s v="Jessica Snyder"/>
        <s v="Lauren Kennedy"/>
        <s v="Eric Mendoza"/>
        <s v="Katherine Porter"/>
        <s v="Michael Dyer"/>
        <s v="Mrs. Valerie Lester"/>
        <s v="Michael Gonzalez"/>
        <s v="Anthony Matthews"/>
        <s v="Richard Lewis"/>
        <s v="Alejandra Riley"/>
        <s v="Jonathan Anderson"/>
        <s v="Dawn Cline"/>
        <s v="Terri Solomon"/>
        <s v="Jessica Williams"/>
        <s v="Edgar King"/>
        <s v="Mary Green"/>
        <s v="Micheal Smith"/>
        <s v="Charles Kramer"/>
        <s v="Stacy May"/>
        <s v="Heather Morgan"/>
        <s v="Nicole Johnson"/>
        <s v="Whitney Valentine"/>
        <s v="David Melton"/>
        <s v="Timothy Compton"/>
        <s v="Jason Moreno"/>
        <s v="David Rivera"/>
        <s v="Matthew Foster"/>
        <s v="Wesley Estes"/>
        <s v="Tammy Rose"/>
        <s v="Darren Jordan"/>
        <s v="Jessica Lee"/>
        <s v="Nicole Alexander"/>
        <s v="Kevin Nunez"/>
        <s v="Beth Carter"/>
        <s v="Donald Townsend"/>
        <s v="Alyssa Hill"/>
        <s v="Julia Berry"/>
        <s v="Patrick Sanchez"/>
        <s v="Alan Hansen"/>
        <s v="Elizabeth Lam"/>
        <s v="Jason Carney"/>
        <s v="Christine Doyle"/>
        <s v="Michael Mitchell"/>
        <s v="Brian King"/>
        <s v="Christopher Walker"/>
        <s v="Brian Roberts"/>
        <s v="Aaron Martinez"/>
        <s v="Theresa Fisher"/>
        <s v="Annette Hale"/>
        <s v="Carla Yoder"/>
        <s v="Timothy Gilbert"/>
        <s v="Tracy Smith"/>
        <s v="John Cox"/>
        <s v="Randall Oneal"/>
        <s v="Bill Kelley"/>
        <s v="Julie Holland"/>
        <s v="Stephanie Cox"/>
        <s v="Jennifer Lynch"/>
        <s v="Jamie Hicks"/>
        <s v="Robert Price"/>
        <s v="Linda Jones"/>
        <s v="Eric Duncan"/>
        <s v="Morgan Larson"/>
        <s v="Daniel Allen"/>
        <s v="Frances Bishop"/>
        <s v="Melissa Escobar"/>
        <s v="Christopher Garcia"/>
        <s v="Christine Simpson"/>
        <s v="Andrew Coleman"/>
        <s v="Andrea Smith"/>
        <s v="Selena Campbell"/>
        <s v="Diane Carter"/>
        <s v="Peter Wilson"/>
        <s v="Timothy Welch"/>
        <s v="Michael Douglas"/>
        <s v="Nancy Edwards"/>
        <s v="Dr. Kathleen Garcia DDS"/>
        <s v="Chad Lee"/>
        <s v="Alexandra Yang"/>
        <s v="Shelby Patel"/>
        <s v="Mary Mendez"/>
        <s v="Joshua Castro"/>
        <s v="Jesse Taylor"/>
        <s v="Erin Murphy"/>
        <s v="Kyle Bowen"/>
        <s v="Richard Calderon"/>
        <s v="Dr. James Floyd"/>
        <s v="Jennifer Hall"/>
        <s v="Robert Moss"/>
        <s v="Gary Scott"/>
        <s v="Joshua Austin"/>
        <s v="Ronnie Miles"/>
        <s v="Christopher Santiago"/>
        <s v="Antonio Braun"/>
        <s v="Amanda Smith"/>
        <s v="Sarah Moyer"/>
        <s v="Theresa Hill"/>
        <s v="Elizabeth Pena"/>
        <s v="Laura Molina"/>
        <s v="Eugene Larson"/>
        <s v="Joseph Becker"/>
        <s v="Brian Mckinney"/>
        <s v="Helen Mclean"/>
        <s v="Amy Gordon"/>
        <s v="Jeffrey Lopez"/>
        <s v="Sophia Phillips"/>
        <s v="Dennis Yang"/>
        <s v="Christopher Mendoza"/>
        <s v="Chelsea Jones"/>
        <s v="Amy Reed"/>
        <s v="David Brown"/>
        <s v="Courtney Hunter"/>
        <s v="Traci Bailey"/>
        <s v="Joshua Adams"/>
        <s v="Emily Knight"/>
        <s v="Devin Carrillo"/>
        <s v="April Marshall"/>
        <s v="Christine Alvarez"/>
        <s v="Caitlyn Long"/>
        <s v="Patricia Hernandez"/>
        <s v="Andre Castillo"/>
        <s v="Lawrence Rivera"/>
        <s v="Michael Barber"/>
        <s v="Nicholas Dudley"/>
        <s v="Renee Mcpherson"/>
        <s v="Dawn Cuevas"/>
        <s v="Shaun Yang"/>
        <s v="Michael Howe"/>
        <s v="William Randall"/>
        <s v="Tiffany Robinson"/>
        <s v="Scott Bryant"/>
        <s v="Sandra Peterson"/>
        <s v="Stephen Thomas"/>
        <s v="Michael Brown"/>
        <s v="Samuel Jacobs"/>
        <s v="Samantha Rivera"/>
        <s v="Kayla Reyes"/>
        <s v="Heather Robinson"/>
        <s v="Stephanie Pittman"/>
        <s v="Jessica Fernandez"/>
        <s v="Eric Gordon"/>
        <s v="Luis Barber"/>
        <s v="Susan Fischer"/>
        <s v="Hannah Farmer"/>
        <s v="Diamond Lee"/>
        <s v="Douglas Terry"/>
        <s v="Todd Kent"/>
        <s v="Kristin Gray DDS"/>
        <s v="Carla Clark"/>
        <s v="Diana Deleon"/>
        <s v="Natalie Dickson"/>
        <s v="Dr. Terry Flores"/>
        <s v="Timothy Roberts"/>
        <s v="Devon Miller"/>
        <s v="Nathan Morgan"/>
        <s v="Alexandra White"/>
        <s v="Victoria Rojas"/>
        <s v="Mark Thomas"/>
        <s v="Tammy Jones"/>
        <s v="Benjamin Wong"/>
        <s v="Sydney Brown"/>
        <s v="Melvin Cain"/>
        <s v="Corey Chen"/>
        <s v="Michael Baker"/>
        <s v="Gwendolyn Rogers"/>
        <s v="Martha Johnson"/>
        <s v="Kylie Owens"/>
        <s v="Michael Russell"/>
        <s v="Leslie Mendez"/>
        <s v="Victoria Duran"/>
        <s v="Darren Lee"/>
        <s v="Hannah Craig"/>
        <s v="Elijah Gonzalez"/>
        <s v="Elaine Cunningham"/>
        <s v="Dean Garcia"/>
        <s v="Karen Leach"/>
        <s v="Casey Owen"/>
        <s v="Andrew Yates"/>
        <s v="Kimberly Bell"/>
        <s v="Joseph Neal"/>
        <s v="Sharon Patterson"/>
        <s v="Lori Adams"/>
        <s v="Kenneth Farrell"/>
        <s v="Billy Peterson"/>
        <s v="Kathleen Singleton DDS"/>
        <s v="John Santos"/>
        <s v="Audrey Brandt DDS"/>
        <s v="Thomas Gordon"/>
        <s v="Wendy Hoffman"/>
        <s v="John Dickerson DDS"/>
        <s v="Heidi Young"/>
        <s v="Morgan Raymond"/>
        <s v="Tim Lamb"/>
        <s v="Karen Dorsey"/>
        <s v="Laura Moore"/>
        <s v="Lisa May"/>
        <s v="Trevor Moreno"/>
        <s v="Emily Pena"/>
        <s v="Kristen Warner"/>
        <s v="Donald Little"/>
        <s v="Jesus Garcia"/>
        <s v="Benjamin Faulkner"/>
        <s v="Bradley Torres"/>
        <s v="Monica Mullen"/>
        <s v="Ryan Haney"/>
        <s v="Robert Owens"/>
        <s v="Lisa Martinez"/>
        <s v="Danielle Hall"/>
        <s v="April Knox"/>
        <s v="Darin Nichols"/>
        <s v="Kenneth Fuller"/>
        <s v="Alexandria Donovan"/>
        <s v="Caroline Duncan"/>
        <s v="Abigail Williamson"/>
        <s v="Daniel Miller"/>
        <s v="Jennifer Andersen"/>
        <s v="James Ramos"/>
        <s v="Francisco Miller"/>
        <s v="Joseph Thomas"/>
        <s v="Gwendolyn Barnes"/>
        <s v="Ellen Watkins"/>
        <s v="Isaac Santos"/>
        <s v="Elizabeth Pierce"/>
        <s v="Jason Chavez"/>
        <s v="Thomas Russell"/>
        <s v="Joshua Carey"/>
        <s v="Brenda Poole"/>
        <s v="Melissa Brady"/>
        <s v="Kelly Chavez PhD"/>
        <s v="Dawn Atkins"/>
        <s v="Linda Young"/>
        <s v="James Garcia"/>
        <s v="Anthony Smith"/>
        <s v="Erica Lee"/>
        <s v="Jeffrey Perkins"/>
        <s v="Wendy Watson"/>
        <s v="Teresa Chan"/>
        <s v="Michael Clark"/>
        <s v="Sabrina Brown"/>
        <s v="Edward Graham"/>
        <s v="Virginia Smith"/>
        <s v="John Weaver"/>
        <s v="Katrina Hernandez"/>
        <s v="Keith Johnson"/>
        <s v="Melissa Kaufman"/>
        <s v="Linda Smith DDS"/>
        <s v="Kari Lewis"/>
        <s v="Jessica Gates"/>
        <s v="Richard Saunders"/>
        <s v="Helen Collins"/>
        <s v="Nicole Olson"/>
        <s v="Pamela Griffin"/>
        <s v="Wayne Harper"/>
        <s v="Brian Ball"/>
        <s v="Angelica Edwards"/>
        <s v="Zachary Carrillo"/>
        <s v="Amanda Mitchell"/>
        <s v="Dawn Brooks"/>
        <s v="Anthony Jenkins"/>
        <s v="Amber Bates"/>
        <s v="Stephanie Pugh"/>
        <s v="Jennifer Roy"/>
        <s v="Rose Parker"/>
        <s v="Krystal Howard"/>
        <s v="Jared Garner"/>
        <s v="Sharon White"/>
        <s v="Erica Ford"/>
        <s v="Sydney Howard"/>
        <s v="Keith Koch"/>
        <s v="Joanna Taylor"/>
        <s v="Stephen Brown"/>
        <s v="Darrell Jones"/>
        <s v="Jon Russell"/>
        <s v="Nicole Solomon"/>
        <s v="Gregory Nichols"/>
        <s v="Nicholas Scott"/>
        <s v="Kathy Herrera"/>
        <s v="Ryan Long"/>
        <s v="Rachel Gould"/>
        <s v="Kenneth Stephens"/>
        <s v="Martha Fernandez"/>
        <s v="Rachel Mcgee"/>
        <s v="Dawn Velez"/>
        <s v="Laura Wall"/>
        <s v="Julie Harrell"/>
        <s v="Michelle Johnson"/>
        <s v="Daryl Abbott"/>
        <s v="Karen Robbins"/>
        <s v="Stephanie Reyes"/>
        <s v="James Thompson"/>
        <s v="Anna Briggs"/>
        <s v="Scott Cantu"/>
        <s v="Ricky Torres"/>
        <s v="Ashley Cook"/>
        <s v="Jacob Jackson"/>
        <s v="Mr. Jose Mcintyre"/>
        <s v="Brian Gibson"/>
        <s v="Misty Rice"/>
        <s v="Melissa Merritt"/>
        <s v="Scott Jackson"/>
        <s v="Patricia Hayes"/>
        <s v="Katrina Sawyer"/>
        <s v="Jeffrey Maynard"/>
        <s v="Teresa Gardner"/>
        <s v="Jacob Ramos"/>
        <s v="Jill Shaw"/>
        <s v="Alexander Martin"/>
        <s v="Christopher Williams"/>
        <s v="Benjamin Thomas"/>
        <s v="Jennifer Willis"/>
        <s v="Diane Evans"/>
        <s v="Tamara Ward"/>
        <s v="Paul Mitchell"/>
        <s v="Lisa Kramer"/>
        <s v="Timothy Matthews"/>
        <s v="Amanda Holland"/>
        <s v="Joseph Simpson"/>
        <s v="David Huerta"/>
        <s v="Tiffany Mcintosh"/>
        <s v="John Haynes"/>
        <s v="Amber Woods"/>
        <s v="Darlene Villegas"/>
        <s v="Ronnie Warner"/>
        <s v="Brittany Hamilton"/>
        <s v="Marisa Becker"/>
        <s v="Evan Rose"/>
        <s v="Richard Scott"/>
        <s v="Timothy Davidson"/>
        <s v="Robin Hubbard"/>
        <s v="Alexis Ramirez"/>
        <s v="Donna Dennis"/>
        <s v="Michael Knight"/>
        <s v="Carla Robles"/>
        <s v="Amanda Simpson"/>
        <s v="Priscilla Douglas"/>
        <s v="Tyler Larson"/>
        <s v="Hannah Smith"/>
        <s v="Margaret Mccann"/>
        <s v="Angel Malone"/>
        <s v="Scott Dixon"/>
        <s v="Mr. Juan Russell"/>
        <s v="Fred Turner"/>
        <s v="Leslie Figueroa"/>
        <s v="Charles Donovan"/>
        <s v="Jesse Adams"/>
        <s v="Kayla Gray"/>
        <s v="Deanna Taylor"/>
        <s v="Oscar Harris"/>
        <s v="Stephanie Guerra"/>
        <s v="Chad Dominguez"/>
        <s v="Erik Lopez"/>
        <s v="Katie Mcgee"/>
        <s v="Alex Chavez"/>
        <s v="Rebekah Collins"/>
        <s v="Rebecca Hardin"/>
        <s v="Deborah Hansen"/>
        <s v="Christopher Rivera DDS"/>
        <s v="Michael Jones"/>
        <s v="Bradley Johnston"/>
        <s v="Dawn Fischer"/>
        <s v="Cheryl Long"/>
        <s v="Andrea Myers"/>
        <s v="Mary Wright"/>
        <s v="Bryan Sellers"/>
        <s v="Alexander Hernandez"/>
        <s v="Robert Anderson"/>
        <s v="Samantha Garcia"/>
        <s v="Cynthia Mcintyre"/>
        <s v="Mitchell Swanson"/>
        <s v="Gabriela Martin"/>
        <s v="David Mitchell"/>
        <s v="Ashley Knight"/>
        <s v="Holly Brown"/>
        <s v="Dennis Carr MD"/>
        <s v="Courtney Robinson"/>
        <s v="Robert Ward"/>
        <s v="Michael Hall"/>
        <s v="George Townsend"/>
        <s v="Michael Mcconnell"/>
        <s v="John Wise"/>
        <s v="Daniel Thomas"/>
        <s v="Danny Dominguez"/>
        <s v="Michael Farley"/>
        <s v="Luis Compton"/>
        <s v="Michael Ballard DDS"/>
        <s v="Andrea Kelly"/>
        <s v="Michael Chung"/>
        <s v="Kathleen Mclaughlin"/>
        <s v="Andrew Morris"/>
        <s v="Michael Mclean"/>
        <s v="Steve Davidson"/>
        <s v="Gabriel Davis Jr."/>
        <s v="Heather Hernandez"/>
        <s v="Ryan Myers"/>
        <s v="Kristen Hill"/>
        <s v="John Ford"/>
        <s v="Daniel Nguyen"/>
        <s v="Danny Morrow"/>
        <s v="Lindsey Fisher"/>
        <s v="Ryan Caldwell"/>
        <s v="John Martin"/>
        <s v="Melissa Avila"/>
        <s v="David Schaefer"/>
        <s v="Sandra Webb"/>
        <s v="Elizabeth Fleming"/>
        <s v="Donna Russell"/>
        <s v="Amy Sanders"/>
        <s v="Taylor Mendoza"/>
        <s v="Mark Clark"/>
        <s v="Robert Riley"/>
        <s v="Holly Young"/>
        <s v="Daniel Smith"/>
        <s v="Erica Jenkins"/>
        <s v="Sheila Craig"/>
        <s v="Cody Patterson"/>
        <s v="Mary Harris"/>
        <s v="Jessica Gonzalez"/>
        <s v="Alexandria Hooper"/>
        <s v="Barbara Gutierrez"/>
        <s v="Erika Scott"/>
        <s v="David Curtis"/>
        <s v="Mary Collins"/>
        <s v="Monica Hall"/>
        <s v="Brandon Meza"/>
        <s v="Eugene Carroll"/>
        <s v="Amber Collins"/>
        <s v="Alicia Rogers"/>
        <s v="Kevin Wiley"/>
        <s v="Ronald Goodwin"/>
        <s v="Micheal Davidson"/>
        <s v="John Jones"/>
        <s v="Tanner Whitney"/>
        <s v="Diane Powell"/>
        <s v="Taylor Watson"/>
        <s v="Katherine Phillips"/>
        <s v="Tommy Flores"/>
        <s v="Tony Evans"/>
        <s v="Dakota Martin"/>
        <s v="Kristin Williams"/>
        <s v="Dr. Crystal Harris"/>
        <s v="Geoffrey Ramsey"/>
        <s v="Krista Graves"/>
        <s v="Sarah Guerra"/>
        <s v="Kristen Hernandez"/>
        <s v="Brandon Hensley"/>
        <s v="Austin Velasquez"/>
        <s v="John Little"/>
        <s v="Rebecca Williams"/>
        <s v="Thomas Hess"/>
        <s v="Justin Riley"/>
        <s v="Peter Orr"/>
        <s v="Gerald Perry"/>
        <s v="Ashley Jenkins"/>
        <s v="Jessica Deleon"/>
        <s v="Jennifer Beasley"/>
        <s v="Thomas Moore"/>
        <s v="Ashley Brown"/>
        <s v="Meagan Wright"/>
        <s v="David Martin"/>
        <s v="Shelly Mccormick"/>
        <s v="Kimberly Luna"/>
        <s v="Jasmine Smith"/>
        <s v="Paula Wheeler"/>
        <s v="Brandy Collins"/>
        <s v="Victoria Hall"/>
        <s v="Laura Whitaker"/>
        <s v="Wendy Little"/>
        <s v="Melissa Smith"/>
        <s v="Sally Aguirre"/>
        <s v="Suzanne Gay"/>
        <s v="Anna Fischer"/>
        <s v="Stacey Welch"/>
        <s v="Christopher Barrera"/>
        <s v="Ashley Bowen"/>
        <s v="Whitney Fitzgerald"/>
        <s v="Melissa Hunter"/>
        <s v="Patty Park"/>
        <s v="Joseph Garza"/>
        <s v="Debbie Ward"/>
        <s v="Ryan Reynolds"/>
        <s v="George Hall"/>
        <s v="Jessica James"/>
        <s v="Lauren Phelps"/>
        <s v="Robert Snyder"/>
        <s v="Emily Fletcher"/>
        <s v="Christopher Lawson"/>
        <s v="James Blair"/>
        <s v="David Lewis"/>
        <s v="Stephanie Stewart"/>
        <s v="James Washington"/>
        <s v="Sabrina Porter"/>
        <s v="Cameron Bradshaw"/>
        <s v="John Woods"/>
        <s v="Suzanne Jenkins"/>
        <s v="Ronald Black"/>
        <s v="Travis Juarez"/>
        <s v="Grace Garcia"/>
        <s v="Catherine Smith"/>
        <s v="Kristi Mack"/>
        <s v="John Rodriguez"/>
        <s v="Mary Ballard"/>
        <s v="Brandy Robinson"/>
        <s v="Austin Lewis"/>
        <s v="Joel Ponce"/>
        <s v="Christine Ray"/>
        <s v="Isaac Gomez"/>
        <s v="Timothy Bullock"/>
        <s v="Clinton Brown"/>
        <s v="Zachary Miller"/>
        <s v="Todd Owens"/>
        <s v="Shelia Jackson"/>
        <s v="Kevin Callahan"/>
        <s v="Donna Smith"/>
        <s v="Debra Bond"/>
        <s v="Mr. Bryan Martin"/>
        <s v="Shari Townsend"/>
        <s v="Matthew Leonard"/>
        <s v="Amanda Mccann"/>
        <s v="Kevin Russell"/>
        <s v="Aaron Solis"/>
        <s v="Erika Hernandez"/>
        <s v="Rose Johnson"/>
        <s v="Robert Jackson"/>
        <s v="Kelsey Glenn"/>
        <s v="Tonya Strickland"/>
        <s v="Sonya Davis"/>
        <s v="Samantha Wilson"/>
        <s v="Charles Strickland"/>
        <s v="Alicia Parks"/>
        <s v="Julie Allen"/>
        <s v="Kimberly Jones"/>
        <s v="Jesus Burch"/>
        <s v="Rhonda Kelly"/>
        <s v="Michael Welch"/>
        <s v="Dustin Gomez"/>
        <s v="Theresa Hall"/>
        <s v="Steven Sherman"/>
        <s v="Amanda Richardson"/>
        <s v="Lindsay Pacheco"/>
        <s v="Jessica Henderson"/>
        <s v="David Smith"/>
        <s v="Leah Griffin"/>
        <s v="David Mejia"/>
        <s v="Kim Nolan"/>
        <s v="Jeremy Wilson"/>
        <s v="Julie Stark"/>
        <s v="Lisa Mcdonald"/>
        <s v="Pamela Jordan"/>
        <s v="Benjamin Wilcox"/>
        <s v="Gregory Holt"/>
        <s v="Kelly Thomas"/>
        <s v="Stephanie Hill"/>
        <s v="Wanda Bell"/>
        <s v="Stacey Williams"/>
        <s v="Robert Mitchell"/>
        <s v="Tracy Schmidt"/>
        <s v="Charles Hernandez"/>
        <s v="Shaun Williams"/>
        <s v="Ethan Silva"/>
        <s v="Jessica Jimenez"/>
        <s v="Gregory Garrett"/>
        <s v="Antonio Ward"/>
        <s v="Michael Phillips"/>
        <s v="Gary Stewart"/>
        <s v="Gary Morris"/>
        <s v="Lawrence Pierce"/>
        <s v="Holly Stewart"/>
        <s v="Amanda Carpenter"/>
        <s v="Debbie Roach"/>
        <s v="Joel Manning"/>
        <s v="William Hunt"/>
        <s v="Cory Bass"/>
        <s v="Angela Blair"/>
        <s v="Cory Johnson"/>
        <s v="Andrea Strong"/>
        <s v="Ricky Thomas"/>
        <s v="Nicole Franklin"/>
        <s v="Richard Clark"/>
        <s v="Shannon Nash"/>
        <s v="Michael Barajas"/>
        <s v="Zachary Maxwell"/>
        <s v="Thomas Vance MD"/>
        <s v="Sean Small"/>
        <s v="David Johnson"/>
        <s v="Justin Coffey"/>
        <s v="Alicia Thompson"/>
        <s v="Jessica Cochran"/>
        <s v="Mrs. Tiffany Gonzalez"/>
        <s v="Elizabeth Peters"/>
        <s v="Daniel Gonzalez"/>
        <s v="Lisa Allen"/>
        <s v="Brandi Curry"/>
        <s v="James Grant"/>
        <s v="Matthew Lee"/>
        <s v="Joseph Todd"/>
        <s v="Cameron Perry"/>
        <s v="Bradley Mcclain"/>
        <s v="Jennifer Campbell"/>
        <s v="James Wilson"/>
        <s v="Karen Dean"/>
        <s v="David Skinner"/>
        <s v="Ricky Lopez"/>
        <s v="Rebecca Nelson"/>
        <s v="Matthew Burke"/>
        <s v="Anthony Glover"/>
        <s v="Nicole Lin"/>
        <s v="Kelly Schroeder"/>
        <s v="Eric Hoover"/>
        <s v="Karen Reyes"/>
        <s v="Kimberly Mitchell"/>
        <s v="Courtney King"/>
        <s v="John Perez"/>
        <s v="Justin Moore"/>
        <s v="Teresa Sandoval"/>
        <s v="Dominique Anderson"/>
        <s v="Felicia Ingram"/>
        <s v="Melissa Rodriguez"/>
        <s v="Danielle Torres"/>
        <s v="Gina Harris"/>
        <s v="Chelsea Quinn"/>
        <s v="Mary Bauer"/>
        <s v="Alexis Perez"/>
        <s v="Dustin Potter"/>
        <s v="Melissa Sanchez"/>
        <s v="Rhonda Keller"/>
        <s v="Timothy Harris"/>
        <s v="Taylor Thompson"/>
        <s v="Steven Anderson"/>
        <s v="Debra Richards"/>
        <s v="Lauren Cain"/>
        <s v="Andrew Patterson"/>
        <s v="Dawn Bennett"/>
        <s v="Tyler Reed"/>
        <s v="Anthony Calderon"/>
        <s v="Daniel Hogan"/>
        <s v="Shawn Lin"/>
        <s v="William Manning"/>
        <s v="David Hickman"/>
        <s v="Ronald James"/>
        <s v="Stephanie Cunningham"/>
        <s v="Andrew Calderon"/>
        <s v="Misty Green"/>
        <s v="Nancy Aguilar"/>
        <s v="Michael Hughes"/>
        <s v="David Cooper"/>
        <s v="Joan Williams"/>
        <s v="Anthony Gonzalez"/>
        <s v="Mr. Matthew Calhoun"/>
        <s v="Kathleen Montoya"/>
        <s v="David Clark"/>
        <s v="Nichole Rubio"/>
        <s v="Chloe Hodges"/>
        <s v="Mary Simmons"/>
        <s v="Ryan Johnson"/>
        <s v="Anthony Silva"/>
        <s v="Arthur Griffin"/>
        <s v="Christopher Thompson"/>
        <s v="Justin Castro"/>
        <s v="Gabriel Garza"/>
        <s v="Timothy Jacobson"/>
        <s v="Phillip Aguilar"/>
        <s v="Christopher Ferrell"/>
        <s v="Larry Nelson"/>
        <s v="Christine Mitchell"/>
        <s v="Rachel Mueller"/>
        <s v="David Price"/>
        <s v="Monica Lee"/>
        <s v="Danielle Armstrong"/>
        <s v="Veronica Nicholson"/>
        <s v="Wesley Mccoy"/>
        <s v="Holly Daniels"/>
        <s v="Barbara Morales"/>
        <s v="Tammie Robbins"/>
        <s v="Brandon Werner"/>
        <s v="Brian Ayers"/>
        <s v="Carol Watkins"/>
        <s v="Dennis Kemp"/>
        <s v="Anna Hamilton"/>
        <s v="Michael Price"/>
        <s v="Kathleen Wilson"/>
        <s v="Daniel Campbell"/>
        <s v="William Bruce"/>
        <s v="Johnathan Reed"/>
        <s v="Brandi Hernandez"/>
        <s v="Connie Compton"/>
        <s v="Laura Richardson"/>
        <s v="Joshua Tran"/>
        <s v="Tammy Flynn"/>
        <s v="Anthony Snyder"/>
        <s v="Terry Coleman"/>
        <s v="Stacy Moore"/>
        <s v="Tracy Sullivan"/>
        <s v="Katherine Lucas"/>
        <s v="Loretta Jacobson"/>
        <s v="Laura Garner"/>
        <s v="Amy Thomas"/>
        <s v="Christian Gonzalez"/>
        <s v="Madison Grant"/>
        <s v="George Smith"/>
        <s v="Paul Brown"/>
        <s v="Joshua Mckenzie"/>
        <s v="Antonio Brown"/>
        <s v="Joel Robinson"/>
        <s v="Sarah Johnson"/>
        <s v="Kayla Livingston"/>
        <s v="Tommy Wilkerson"/>
        <s v="Andrew Smith"/>
        <s v="Kelly Ferrell"/>
        <s v="Mr. Todd Mitchell"/>
        <s v="Amy Wilson"/>
        <s v="Christina Reed"/>
        <s v="Daniel Garrett"/>
        <s v="Donna Parker"/>
        <s v="Danny Love"/>
        <s v="Michael Adams"/>
        <s v="Brian Porter"/>
        <s v="Sean Herrera"/>
        <s v="Paula Moore"/>
        <s v="Elaine Meyer"/>
        <s v="Emily Carr"/>
        <s v="Peter Romero Jr."/>
        <s v="Katrina Griffin"/>
        <s v="Jessica Wright"/>
        <s v="Thomas Bowman"/>
        <s v="Hector Winters"/>
        <s v="David Leonard"/>
        <s v="Sue Hicks"/>
        <s v="Kathryn Newton"/>
        <s v="Lisa Jones"/>
        <s v="Joshua Wilson"/>
        <s v="Mary Hanson"/>
        <s v="Mitchell Garcia"/>
        <s v="Jason Wilson"/>
        <s v="Steven Fuller"/>
        <s v="Lisa Tran"/>
        <s v="Brian Robinson"/>
        <s v="Dustin Harrison"/>
        <s v="Meredith Edwards"/>
        <s v="Kyle Mathews"/>
        <s v="Victoria Gonzalez"/>
        <s v="Luke Harris"/>
        <s v="Yvette Henry"/>
        <s v="Jessica Hogan DDS"/>
        <s v="Nicholas Curry"/>
        <s v="James Robinson"/>
        <s v="Gregory Williams"/>
        <s v="Amanda Obrien"/>
        <s v="Dennis Johnson"/>
        <s v="Corey Jones"/>
        <s v="Ryan Zavala"/>
        <s v="Tasha Braun"/>
        <s v="Anthony Ford"/>
        <s v="Mr. Cole Smith"/>
        <s v="Mason Hampton"/>
        <s v="Jennifer Cordova"/>
        <s v="Abigail Crawford"/>
        <s v="Nathan Summers"/>
        <s v="Ryan Diaz"/>
        <s v="Veronica Garcia"/>
        <s v="Jason Thompson"/>
        <s v="Cassandra Richardson"/>
        <s v="Kimberly White"/>
        <s v="Michael Randolph"/>
        <s v="Brian Reyes"/>
        <s v="Sarah Key"/>
        <s v="Todd Mason"/>
        <s v="Patricia Jennings"/>
        <s v="Edward Shaw"/>
        <s v="Alicia Ramos"/>
        <s v="Brandon Diaz"/>
        <s v="Frances Mccoy"/>
        <s v="Charles Acosta"/>
        <s v="Kelly Nash"/>
        <s v="Patrick Allen"/>
        <s v="Steven Sanders"/>
        <s v="Ashley Wagner"/>
        <s v="Calvin Guzman"/>
        <s v="Victoria Holmes"/>
        <s v="Kaitlyn Nguyen"/>
        <s v="Timothy Rivers"/>
        <s v="Jamie White"/>
        <s v="Robyn Munoz"/>
        <s v="Julie King"/>
        <s v="Gabriel Johnston"/>
        <s v="Kimberly Smith"/>
        <s v="Daniel Robinson"/>
        <s v="Megan Woods"/>
        <s v="Marcus Chang"/>
        <s v="Jeffrey King"/>
        <s v="Mrs. Bailey Wilson"/>
        <s v="Brittany Payne"/>
        <s v="Melanie Cruz"/>
        <s v="Cory Cabrera"/>
        <s v="Craig Campbell"/>
        <s v="Jessica Levine"/>
        <s v="Joshua Miller"/>
        <s v="Jacob Perry"/>
        <s v="David Atkinson"/>
        <s v="Rebecca Allen"/>
        <s v="Melissa Lloyd"/>
        <s v="Christopher Adams"/>
        <s v="Michael Gutierrez"/>
        <s v="Diana Knox"/>
        <s v="Alicia Roberts"/>
        <s v="Anna Flores"/>
        <s v="Darrell Molina"/>
        <s v="Linda Burke"/>
        <s v="Bruce Yang"/>
        <s v="Stanley Hogan"/>
        <s v="Olivia Irwin"/>
        <s v="Dustin Davis"/>
        <s v="David Roberts"/>
        <s v="Sarah Rodriguez"/>
        <s v="Timothy Jarvis"/>
        <s v="Pamela Thompson"/>
        <s v="Donna Walker"/>
        <s v="Dr. Troy Mathis"/>
        <s v="Casey Gallagher"/>
        <s v="David Newman"/>
        <s v="Robert Leon"/>
        <s v="Amy Cabrera"/>
        <s v="Adam Page"/>
        <s v="Vanessa Richardson"/>
        <s v="Shannon Reid"/>
        <s v="Edward Shepherd"/>
        <s v="Mrs. Carol Jones"/>
        <s v="Crystal Chase"/>
        <s v="James Gilmore"/>
        <s v="Mary Richardson"/>
        <s v="Joshua Armstrong"/>
        <s v="Amber Vazquez"/>
        <s v="Teresa Johnson MD"/>
        <s v="Christina Thomas"/>
        <s v="Melissa Gonzalez"/>
        <s v="Patrick Church"/>
        <s v="Brandon Love"/>
        <s v="Elizabeth Bird"/>
        <s v="Aaron Smith"/>
        <s v="Matthew Nunez"/>
        <s v="Kevin Goodman"/>
        <s v="Heather Jones"/>
        <s v="Joanne Morris"/>
        <s v="Angela Mitchell"/>
        <s v="Gregory Jones"/>
        <s v="Mark Fisher"/>
        <s v="Cody Soto"/>
        <s v="Tammy Larsen"/>
        <s v="Shannon Juarez"/>
        <s v="Jeffrey Adams"/>
        <s v="Timothy Morris"/>
        <s v="Andrew Vasquez"/>
        <s v="Michael Santana"/>
        <s v="Cassandra Nelson"/>
        <s v="Nicholas Quinn"/>
        <s v="Victor Ward"/>
        <s v="Howard Clark"/>
        <s v="Christopher Lopez"/>
        <s v="Kenneth Marsh"/>
        <s v="Gina Johnson"/>
        <s v="Shane Barnes"/>
        <s v="Paul Hoffman"/>
        <s v="Randy Keith"/>
        <s v="Kristy Vang"/>
        <s v="Ian Phillips"/>
        <s v="Daniel Klein"/>
        <s v="Jeremy Carlson"/>
        <s v="Adam Rowland"/>
        <s v="Michael Gay"/>
        <s v="Dominique Juarez"/>
        <s v="Douglas Haynes"/>
        <s v="Kimberly Jordan"/>
        <s v="Susan Garcia"/>
        <s v="Melody Herrera"/>
        <s v="Kaitlyn Martinez"/>
        <s v="Anne Le"/>
        <s v="Arthur Cooper"/>
        <s v="Diana Parks"/>
        <s v="Zachary Burke"/>
        <s v="Maria Sanders"/>
        <s v="Rachel Sanchez"/>
        <s v="Nicholas Mcdonald"/>
        <s v="John Shelton"/>
        <s v="Karen Wells"/>
        <s v="Daniel Cobb"/>
        <s v="Steven Mcguire"/>
        <s v="Michael Walls"/>
        <s v="Melissa Adams"/>
        <s v="Kimberly Gardner"/>
        <s v="Patricia Cooper"/>
        <s v="Stacey Petersen"/>
        <s v="Logan Mason"/>
        <s v="Melinda Mitchell"/>
        <s v="Luis Cook"/>
        <s v="Laura Huynh"/>
        <s v="Dennis Morris"/>
        <s v="Jacqueline Schwartz"/>
        <s v="Scott Smith"/>
        <s v="Kathryn Sheppard"/>
        <s v="Stacy Newman"/>
        <s v="Jimmy Duncan"/>
        <s v="Christina Harrell"/>
        <s v="Michael Davis"/>
        <s v="William Garrett"/>
        <s v="Brittany Ramos"/>
        <s v="Alexis Patterson"/>
        <s v="Mark Lam"/>
        <s v="Felicia Allen"/>
        <s v="Jennifer Martin MD"/>
        <s v="Arthur Smith"/>
        <s v="Michelle Hunter"/>
        <s v="David Jensen"/>
        <s v="Lisa Whitney"/>
        <s v="Mr. Steven Banks"/>
        <s v="Seth Hammond"/>
        <s v="Jennifer Salazar"/>
        <s v="Rodney Nelson"/>
        <s v="Tina Stewart"/>
        <s v="Erin Stewart"/>
        <s v="Brandon Richardson"/>
        <s v="Robert Jordan"/>
        <s v="Andrew Petersen"/>
        <s v="Phyllis Neal"/>
        <s v="Adrian Jefferson"/>
        <s v="Melissa Thomas"/>
        <s v="Jocelyn Phillips MD"/>
        <s v="Jessica Ruiz"/>
        <s v="Justin Macias"/>
        <s v="Amanda Sanders"/>
        <s v="Heather Ross"/>
        <s v="Edward Payne"/>
        <s v="Breanna Wilson"/>
        <s v="Juan Brown"/>
        <s v="Kimberly Rodriguez"/>
        <s v="Natasha Snyder"/>
        <s v="Andrea Wilson"/>
        <s v="Rhonda Cardenas"/>
        <s v="Lisa Alvarez"/>
        <s v="Amy Robinson"/>
        <s v="Rachel Smith"/>
        <s v="Bryan Payne"/>
        <s v="Renee Bell"/>
        <s v="Danielle Morrison"/>
        <s v="Anthony Winters"/>
        <s v="Kelly Hogan"/>
        <s v="Meghan Williams"/>
        <s v="Jessica Evans"/>
        <s v="Wendy Long"/>
        <s v="Matthew Avery"/>
        <s v="Anthony Bailey"/>
        <s v="Steven Robinson"/>
        <s v="Jessica Dennis"/>
        <s v="Holly Lawson"/>
        <s v="Christopher Taylor"/>
        <s v="Brenda Huff"/>
        <s v="Sheri Nguyen"/>
        <s v="Kimberly Castillo"/>
        <s v="Seth Hartman"/>
        <s v="Madison Page"/>
        <s v="Joshua Reilly"/>
        <s v="Kirsten Oconnor"/>
        <s v="Dawn May"/>
        <s v="Eric Herrera"/>
        <s v="Jose Paul"/>
        <s v="Dr. Alicia Martinez"/>
        <s v="Michael Gomez"/>
        <s v="Karen Ellison"/>
        <s v="Tyler Bradshaw"/>
        <s v="Laura Flores"/>
        <s v="Heather Mccormick"/>
        <s v="Lauren Davis"/>
        <s v="Chelsea Lopez"/>
        <s v="Jessica Dickerson"/>
        <s v="Daniel Hicks"/>
        <s v="Samantha Kim"/>
        <s v="Edward Hopkins"/>
        <s v="Sarah Austin"/>
        <s v="Richard Miranda"/>
        <s v="Deborah Garza"/>
        <s v="Donald Warner"/>
        <s v="Robert Guzman"/>
        <s v="Douglas Valdez"/>
        <s v="Gregory King"/>
        <s v="Pamela Castro"/>
        <s v="Garrett Richard"/>
        <s v="Diana Meyer"/>
        <s v="Anthony Andrade"/>
        <s v="Lisa Myers"/>
        <s v="Richard Carney"/>
        <s v="Kristen Larsen"/>
        <s v="Michael Sullivan"/>
        <s v="Sara Sanchez"/>
        <s v="Kevin Khan"/>
        <s v="Samantha Horton"/>
        <s v="Deborah Ray"/>
        <s v="Amber Griffin"/>
        <s v="Andrew Wilson"/>
        <s v="Patrick Robinson"/>
        <s v="Priscilla Osborn"/>
        <s v="Sarah Berry"/>
        <s v="Jeffrey Parks"/>
        <s v="Robert Garcia"/>
        <s v="Kristina Rodriguez"/>
        <s v="James Phelps"/>
        <s v="Patrick Thomas"/>
        <s v="Sara Mcclain"/>
        <s v="Ronald Thompson"/>
        <s v="Jason Williams"/>
        <s v="Chase Stephenson"/>
        <s v="Tracy Cruz"/>
        <s v="Diane Hall"/>
        <s v="Kathy Weaver"/>
        <s v="Jacqueline Brown"/>
        <s v="Gary Mccarthy"/>
        <s v="Shannon Bates"/>
        <s v="Sophia Stewart"/>
        <s v="Kristi Sullivan"/>
        <s v="Eric Smith"/>
        <s v="Elizabeth Price"/>
        <s v="Johnathan Lynch"/>
        <s v="William Hardin"/>
        <s v="Samantha Johnson"/>
        <s v="James Silva"/>
        <s v="Cameron Williams"/>
        <s v="Angela Cooper"/>
        <s v="Joseph Mills"/>
        <s v="Johnny Castillo"/>
        <s v="Cody Barnett"/>
        <s v="Jennifer Smith"/>
        <s v="Derrick Lawrence"/>
        <s v="Brittany Davis"/>
        <s v="Sylvia Ortiz"/>
        <s v="Jose Gonzalez"/>
        <s v="Cynthia Young"/>
        <s v="Kristen Gray"/>
        <s v="Matthew Wade"/>
        <s v="Alvin Anderson"/>
        <s v="Geoffrey Clark"/>
        <s v="Daniel Mccarthy Jr."/>
        <s v="Michael Lambert"/>
        <s v="Amanda Olson"/>
        <s v="Christopher Lane"/>
        <s v="Janet Leach"/>
        <s v="Debra Riley"/>
        <s v="Jennifer Carr"/>
        <s v="Pedro Johnson"/>
        <s v="Ashley Pittman"/>
        <s v="Amy Diaz"/>
        <s v="Tiffany Schultz"/>
        <s v="Eddie Morales"/>
        <s v="Michael Benson"/>
        <s v="Kristin Davis"/>
        <s v="William Castillo"/>
        <s v="Kelly Gonzalez"/>
        <s v="Robert Schultz"/>
        <s v="George Caldwell"/>
        <s v="Joseph Bailey"/>
        <s v="Dylan Chapman"/>
        <s v="Christopher Owens"/>
        <s v="Hayden Reynolds"/>
        <s v="Lisa Perry"/>
        <s v="Dr. Tony Lozano V"/>
        <s v="Jessica Newton"/>
        <s v="Brenda Johnson"/>
        <s v="Holly Whitaker"/>
        <s v="Patrick Francis"/>
        <s v="Donald Sullivan"/>
        <s v="Andrew Robbins"/>
        <s v="Elizabeth Hart"/>
        <s v="Erica Hernandez"/>
        <s v="Heather Rice"/>
        <s v="Nancy Rice DDS"/>
        <s v="Kimberly Silva"/>
        <s v="Stephen Torres"/>
        <s v="Anthony Sandoval"/>
        <s v="Tammy Andrews"/>
        <s v="Timothy Gray"/>
        <s v="Bradley Brown"/>
        <s v="Lisa Mosley"/>
        <s v="Tim Figueroa"/>
        <s v="Jill Johnson"/>
        <s v="Clinton Jensen"/>
        <s v="Kristen Wright"/>
        <s v="Michelle Greene"/>
        <s v="Marilyn Olsen"/>
        <s v="Douglas Williams"/>
        <s v="Benjamin Adams"/>
        <s v="Kristina Martinez"/>
        <s v="Sharon Miller"/>
        <s v="Brian Hoover"/>
        <s v="Sydney Fowler"/>
        <s v="Bryan Johnson"/>
        <s v="Bradley Chambers"/>
        <s v="Katie Saunders"/>
        <s v="Isaac Ryan"/>
        <s v="Michelle Nguyen"/>
        <s v="Sarah Chavez"/>
        <s v="Sandra Miller"/>
        <s v="Brian Gonzales"/>
        <s v="Vicki Cherry"/>
        <s v="Jeffrey Cruz"/>
        <s v="Rebecca Snyder"/>
        <s v="Susan Brooks"/>
        <s v="Terry Lawrence"/>
        <s v="Curtis Camacho"/>
        <s v="Melissa Gaines"/>
        <s v="Stephen Burke"/>
        <s v="Kenneth Combs"/>
        <s v="Brianna Schneider"/>
        <s v="Leroy Martin"/>
        <s v="Shaun White"/>
        <s v="Melissa Taylor"/>
        <s v="Renee Douglas"/>
        <s v="Sharon Pearson"/>
        <s v="Ryan Morrison"/>
        <s v="Bradley Porter"/>
        <s v="Kelli Butler"/>
        <s v="Benjamin Bean DDS"/>
        <s v="Timothy Simpson"/>
        <s v="Roger Richards"/>
        <s v="Karen Hernandez"/>
        <s v="Erik Ramirez"/>
        <s v="Julie Garrett"/>
        <s v="Dawn Harrison"/>
        <s v="Jeffrey Jones"/>
        <s v="Deborah Lowery"/>
        <s v="Linda Hardy"/>
        <s v="Evelyn Pierce"/>
        <s v="Olivia Pitts"/>
        <s v="Kathryn Johnston"/>
        <s v="Brendan Sawyer"/>
        <s v="Jane Lee"/>
        <s v="Miguel Delgado"/>
        <s v="Patrick Day"/>
        <s v="Jason Torres"/>
        <s v="Michael Martinez"/>
        <s v="Victoria Barrera"/>
        <s v="Richard Bailey"/>
        <s v="Janet Gonzalez"/>
        <s v="Crystal Greene"/>
        <s v="Isaac Zimmerman"/>
        <s v="Leslie Rogers"/>
        <s v="Laura Wade"/>
        <s v="Rachel Johnson"/>
        <s v="James Duffy"/>
        <s v="Brent Anderson"/>
        <s v="Dennis Peterson"/>
        <s v="Nicole Small"/>
        <s v="Benjamin Hodge MD"/>
        <s v="Nicole White"/>
        <s v="Cynthia Hill"/>
        <s v="Seth Blankenship"/>
        <s v="Rebecca Vincent"/>
        <s v="John Flores MD"/>
        <s v="Eric Miller"/>
        <s v="Daniel Scott"/>
        <s v="Linda Patrick"/>
        <s v="Richard Ruiz"/>
        <s v="Gloria Lee"/>
        <s v="Angela Yang"/>
        <s v="Larry Schmidt"/>
        <s v="Claire Saunders"/>
        <s v="Wayne Patel"/>
        <s v="Mark Lane"/>
        <s v="Lauren Richmond"/>
        <s v="Sylvia Cross"/>
        <s v="Wanda May"/>
        <s v="Roy Baker"/>
        <s v="Bethany Jones"/>
        <s v="Jennifer Patterson"/>
        <s v="Jordan Thornton"/>
        <s v="Donna Bowman"/>
        <s v="Keith Bryant"/>
        <s v="Melanie Alexander"/>
        <s v="Jeffrey Robinson"/>
        <s v="John Anderson"/>
        <s v="Megan Smith"/>
        <s v="Julie Brown"/>
        <s v="Jacob Simmons"/>
        <s v="Alicia Reyes"/>
        <s v="Randall Bryant"/>
        <s v="Brenda Stevenson"/>
        <s v="Christopher Hughes"/>
        <s v="Nathan Mcguire"/>
        <s v="Heather Elliott"/>
        <s v="Andrew Ortiz"/>
        <s v="Carmen Buchanan"/>
        <s v="Nicholas Yoder"/>
        <s v="Drew Hart"/>
        <s v="Cody Williams"/>
        <s v="Savannah Ellis"/>
        <s v="Mary Williams"/>
        <s v="James Wiley"/>
        <s v="Kathleen Vargas"/>
        <s v="Tonya Martin"/>
        <s v="Misty Wilson"/>
        <s v="Nichole Jones"/>
        <s v="Cynthia Johnson"/>
        <s v="Juan Zavala"/>
        <s v="James Ali"/>
        <s v="April Reyes"/>
        <s v="Sharon Johnson"/>
        <s v="Sharon Wilson"/>
        <s v="Jennifer Navarro"/>
        <s v="James Kent"/>
        <s v="Michele Vang"/>
        <s v="Scott Le"/>
        <s v="Steven Garcia"/>
        <s v="Evan Lee"/>
        <s v="Dominic Carter"/>
        <s v="Bethany Gonzalez"/>
        <s v="Devin Ochoa"/>
        <s v="Abigail Hughes"/>
        <s v="Gabrielle Baldwin"/>
        <s v="Tiffany Williams"/>
        <s v="Christine Cook"/>
        <s v="Amy Compton"/>
        <s v="Kayla Mack"/>
        <s v="Karen Perez"/>
        <s v="Michael Wright"/>
        <s v="Jason Schmidt"/>
        <s v="Thomas Bruce"/>
        <s v="Jessica Cohen"/>
        <s v="Anthony Rodriguez"/>
        <s v="Sean Parker"/>
        <s v="Leah Sullivan"/>
        <s v="Carla Butler"/>
        <s v="Brandon Anderson PhD"/>
        <s v="Gene Navarro"/>
        <s v="Joseph Howard"/>
        <s v="Margaret Barron"/>
        <s v="John Owen"/>
        <s v="Cathy Spencer"/>
        <s v="Stacy Johnson"/>
        <s v="Anita Dalton"/>
        <s v="Lisa Erickson"/>
        <s v="Rachel Scott MD"/>
        <s v="James Hicks"/>
        <s v="Robert Alexander"/>
        <s v="Nicholas Ayers"/>
        <s v="Wendy Morales"/>
        <s v="Richard Brown"/>
        <s v="Anthony Carr"/>
        <s v="Jessica Krause"/>
        <s v="Tiffany Jacobson"/>
        <s v="Gabrielle Knight"/>
        <s v="Eric Douglas"/>
        <s v="Christina Martin"/>
        <s v="Peter Jones"/>
        <s v="Daniel Rogers"/>
        <s v="Amanda Griffin"/>
        <s v="Kimberly Nichols"/>
        <s v="Brandon Ramirez"/>
        <s v="Lee Kelly"/>
        <s v="Nicholas Small"/>
        <s v="Cameron Robertson"/>
        <s v="Christina Arellano"/>
        <s v="Mark Lambert DDS"/>
        <s v="Tammy Trujillo"/>
        <s v="Joseph Dawson"/>
        <s v="Charles Green"/>
        <s v="Lisa Lin"/>
        <s v="Chloe Hopkins"/>
        <s v="David Miller"/>
        <s v="Jermaine Thomas"/>
        <s v="Clifford Ruiz"/>
        <s v="Jessica Hill"/>
        <s v="Deanna Schultz"/>
        <s v="Alexis Whitehead"/>
        <s v="Mrs. Miranda Edwards PhD"/>
        <s v="Daniel Downs"/>
        <s v="Breanna Schultz"/>
        <s v="Dana Edwards"/>
        <s v="Sharon Velasquez"/>
        <s v="Willie Fischer"/>
        <s v="Amy Abbott"/>
        <s v="Elizabeth Garcia"/>
        <s v="Karen Ward"/>
        <s v="Mary Smith"/>
        <s v="Harold Sloan"/>
        <s v="Thomas Walker"/>
        <s v="Pamela Peterson"/>
        <s v="Antonio Freeman"/>
        <s v="Wesley Hansen"/>
        <s v="Darren Contreras"/>
        <s v="Robert Adams"/>
        <s v="Katie Hernandez"/>
        <s v="Tommy Anderson"/>
        <s v="Gary Burke"/>
        <s v="Becky Turner"/>
        <s v="Susan Mendez"/>
        <s v="Tracy Duarte"/>
        <s v="James White"/>
        <s v="Holly Holloway"/>
        <s v="Lauren Rodriguez"/>
        <s v="John Parker"/>
        <s v="Shannon Mccarthy"/>
        <s v="Michelle Edwards"/>
        <s v="Patrick Willis"/>
        <s v="Joseph Martin"/>
        <s v="Lisa Salazar"/>
        <s v="Christy Black DDS"/>
        <s v="Nancy Lopez"/>
        <s v="Megan Martinez"/>
        <s v="Jonathan Miller"/>
        <s v="Nicholas Smith"/>
        <s v="Andrew Mills"/>
        <s v="Ryan Knight"/>
        <s v="Kenneth Powell"/>
        <s v="Gregory Brown"/>
        <s v="Christine Perez"/>
        <s v="Brandon Finley"/>
        <s v="Kelly Mcmahon"/>
        <s v="Elizabeth Oliver"/>
        <s v="Matthew Brown"/>
        <s v="Jason Reed"/>
        <s v="Richard Riley"/>
        <s v="Andrew Murphy"/>
        <s v="John Meyer"/>
        <s v="Stacie Vasquez"/>
        <s v="Patrick Fuller"/>
        <s v="Kathleen Ellis"/>
        <s v="Jamie Newman"/>
        <s v="Eric Alexander"/>
        <s v="Jeffrey Evans"/>
        <s v="Michael Sims"/>
        <s v="Cindy Sloan"/>
        <s v="Brad Jones"/>
        <s v="Richard Simmons"/>
        <s v="Mrs. Donna Murphy"/>
        <s v="Sara Nolan"/>
        <s v="Nathan Mendoza"/>
        <s v="Anthony Robles"/>
        <s v="Zachary Davis"/>
        <s v="Nicole Davis"/>
        <s v="William Skinner"/>
        <s v="Tim Lewis"/>
        <s v="Brandy Todd"/>
        <s v="Joseph Sanders"/>
        <s v="John Browning"/>
        <s v="Krista Lee"/>
        <s v="Dr. Stacey Booker"/>
        <s v="Joseph Hall"/>
        <s v="John Gutierrez"/>
        <s v="Timothy Martinez"/>
        <s v="Tina Lopez"/>
        <s v="Jason Sullivan"/>
        <s v="Harold Lee"/>
        <s v="Christina Porter"/>
        <s v="Rebecca Patterson"/>
        <s v="James Smith"/>
        <s v="Christopher Hicks"/>
        <s v="Summer Stanley"/>
        <s v="Andrew Simmons"/>
        <s v="Brandon Wade"/>
        <s v="Richard Carter"/>
        <s v="Kelly Chang"/>
        <s v="Jacqueline Mathews"/>
        <s v="Jennifer Cox"/>
        <s v="David Harvey"/>
        <s v="Timothy Thompson"/>
        <s v="Lori Burns"/>
        <s v="Dana Jackson"/>
        <s v="Sean Brown"/>
        <s v="Andrea Eaton"/>
        <s v="Kelly Marsh"/>
        <s v="Gina Massey"/>
        <s v="Joshua Campbell"/>
        <s v="Alex Hansen"/>
        <s v="Tara Hernandez"/>
        <s v="Larry Soto"/>
        <s v="Joshua Gentry"/>
        <s v="Sandra Gilbert"/>
        <s v="Elizabeth Davis"/>
        <s v="Anna Aguirre"/>
        <s v="Elizabeth Daniels"/>
        <s v="Jenna Gordon"/>
        <s v="Rebecca Kline"/>
        <s v="Gregory Ray"/>
        <s v="Maria Smith"/>
        <s v="Tammy Henry"/>
        <s v="Elizabeth Chen"/>
        <s v="Rachel Hicks"/>
        <s v="Robert Short"/>
        <s v="Shannon Dominguez"/>
        <s v="Douglas Gonzales"/>
        <s v="Jamie Garcia"/>
        <s v="Robert George"/>
        <s v="Rachel Cooper"/>
        <s v="Craig Johnson"/>
        <s v="Rodney Smith"/>
        <s v="John Jacobs"/>
        <s v="Glenda Blair"/>
        <s v="Bryan Garcia"/>
        <s v="Mallory Thompson"/>
        <s v="Mary Howell"/>
        <s v="Diana Hammond"/>
        <s v="Adam Hall"/>
        <s v="Robert Rowland"/>
        <s v="Paula Olson"/>
        <s v="Raymond Dougherty"/>
        <s v="Joseph Peterson"/>
        <s v="Christian Simmons"/>
        <s v="Daniel Rodriguez"/>
        <s v="William Mcclain"/>
        <s v="Edward Wells"/>
        <s v="Richard Torres"/>
        <s v="Joseph Hurst"/>
        <s v="Alexander Smith"/>
        <s v="Kimberly Steele"/>
        <s v="Shawn Jordan"/>
        <s v="Jason Snyder"/>
        <s v="Annette Ingram"/>
        <s v="Sandra Clark"/>
        <s v="Jillian Hardy"/>
        <s v="Jennifer Dean"/>
        <s v="Pamela Madden"/>
        <s v="Tanya Hurst"/>
        <s v="Kelly Horton"/>
        <s v="Kendra Wilson"/>
        <s v="Scott Shannon"/>
        <s v="Mike Krueger"/>
        <s v="Audrey Case"/>
        <s v="Brenda Bailey"/>
        <s v="Brian Meza"/>
        <s v="Joshua Byrd"/>
        <s v="Diana Hale"/>
        <s v="Deborah Cook"/>
        <s v="Jordan Alvarado"/>
        <s v="Stacy Dominguez"/>
        <s v="Roy Marshall"/>
        <s v="Grant Lambert"/>
        <s v="William Li"/>
        <s v="Danielle Stevens"/>
        <s v="Raymond Haley"/>
        <s v="Anthony Espinoza"/>
        <s v="Carolyn Cannon"/>
        <s v="Bruce Gray"/>
        <s v="Keith Reese"/>
        <s v="Ronald Benton Jr."/>
        <s v="Tiffany Wood"/>
        <s v="Lee Jones"/>
        <s v="David Lawson"/>
        <s v="Zoe Richards"/>
        <s v="Linda Miller"/>
        <s v="Heather Moore"/>
        <s v="Madison Williams"/>
        <s v="Dawn Miller"/>
        <s v="Tina Banks"/>
        <s v="Jason Roberts"/>
        <s v="Steven Padilla"/>
        <s v="Michelle Smith"/>
        <s v="Harold Carson"/>
        <s v="Daniel Reynolds"/>
        <s v="Anthony Liu"/>
        <s v="Cole Brown"/>
        <s v="Sally Shaffer"/>
        <s v="Alicia Mccarthy"/>
        <s v="John Best"/>
        <s v="Lori Garrison"/>
        <s v="Ryan Bailey"/>
        <s v="Anthony Thomas"/>
        <s v="Kendra Powell"/>
        <s v="Ashley Cruz"/>
        <s v="Mr. Daniel Harrison"/>
        <s v="Nicole Fleming"/>
        <s v="Becky Armstrong"/>
        <s v="Amber Gill"/>
        <s v="Kyle Foster"/>
        <s v="Edward Hanna"/>
        <s v="Luis Moreno"/>
        <s v="Amy Mendez"/>
        <s v="Shawn Glover"/>
        <s v="Sarah Miller"/>
        <s v="Stephen Rogers"/>
        <s v="Michael Valdez"/>
        <s v="Shannon Thomas"/>
        <s v="Amy Levy DVM"/>
        <s v="Susan Parsons"/>
        <s v="Ronald Hernandez"/>
        <s v="Michael Yang"/>
        <s v="Andrea Brown"/>
        <s v="Jessica Young"/>
        <s v="Charles Thomas"/>
        <s v="Jesse Stout"/>
        <s v="Robert Mann"/>
        <s v="Tyler Anderson"/>
        <s v="Alexis Pacheco"/>
        <s v="Levi Rodriguez"/>
        <s v="Misty Caldwell"/>
        <s v="Daniel Walton"/>
        <s v="Heidi Anderson"/>
        <s v="Justin Calhoun"/>
        <s v="Tyler Cook"/>
        <s v="Megan Griffin"/>
        <s v="Christopher Lowery"/>
        <s v="David Simpson"/>
        <s v="Anthony Price"/>
        <s v="Christopher Castillo"/>
        <s v="Melinda Green"/>
        <s v="Colton Jackson"/>
        <s v="Gina Gill"/>
        <s v="Patrick Riddle"/>
        <s v="Jim Gray"/>
        <s v="Nicole Thomas"/>
        <s v="Joy Edwards"/>
        <s v="Chad Howard"/>
        <s v="Michael Hart"/>
        <s v="Alicia Stuart"/>
        <s v="Charles Spears"/>
        <s v="Tony Travis"/>
        <s v="Megan Hamilton"/>
        <s v="Kevin Murray"/>
        <s v="Martin Olson"/>
        <s v="Stephanie Hess"/>
        <s v="Rita Lyons"/>
        <s v="Kristen George"/>
        <s v="Gene Powell"/>
        <s v="David Pena"/>
        <s v="James Wilkinson"/>
        <s v="Matthew Ross"/>
        <s v="Terry Berg"/>
        <s v="Emily Sanchez"/>
        <s v="Jared Roberts"/>
        <s v="Jay Bush"/>
        <s v="Kelly Morris"/>
        <s v="Jessica Woodward"/>
        <s v="Jack Robinson"/>
        <s v="James Turner"/>
        <s v="Charles Mccann"/>
        <s v="Amy Rosales"/>
        <s v="Jamie Hudson"/>
        <s v="Hannah Hamilton"/>
        <s v="Joshua Newton"/>
        <s v="Dustin Jackson"/>
        <s v="Russell Ray"/>
        <s v="Heather Huerta"/>
        <s v="Tiffany Smith"/>
        <s v="Nicholas Williams"/>
        <s v="Jody Williams"/>
        <s v="Jamie Davis"/>
        <s v="Carrie Howard"/>
        <s v="Stephen Hull"/>
        <s v="Lisa Macias"/>
        <s v="Andrew Shaw"/>
        <s v="Eric Pittman"/>
        <s v="Lindsey Malone"/>
        <s v="Anna Long"/>
        <s v="Jason Ortega"/>
        <s v="Heather Rodriguez"/>
        <s v="Daniel Garcia"/>
        <s v="Travis Davies"/>
        <s v="David Hurst"/>
        <s v="Joseph Cooper"/>
        <s v="Jessica Thompson"/>
        <s v="Cindy Parks"/>
        <s v="Debra Keith"/>
        <s v="Heather Cole"/>
        <s v="Breanna Mills"/>
        <s v="Ryan Ward"/>
        <s v="Jaclyn Stafford"/>
        <s v="Harold Mcintyre"/>
        <s v="Timothy Mcneil"/>
        <s v="Thomas Case"/>
        <s v="Melissa Bryan"/>
        <s v="Deborah Lewis"/>
        <s v="Madeline Lloyd"/>
        <s v="Ruth Wallace"/>
        <s v="Jessica Hogan"/>
        <s v="Joshua Robles"/>
        <s v="Natasha James"/>
        <s v="Cindy Ross"/>
        <s v="Mr. Justin Ross Jr."/>
        <s v="Pamela Mack"/>
        <s v="Reginald Jones"/>
        <s v="Tanya Hess"/>
        <s v="Dwayne Gardner"/>
        <s v="Stacey Bailey"/>
        <s v="Christina Taylor"/>
        <s v="Carrie Boyle"/>
        <s v="Richard Parker"/>
        <s v="Melinda Morrison"/>
        <s v="John Underwood"/>
        <s v="David Norton"/>
        <s v="Diana Warren"/>
        <s v="Cynthia Lewis"/>
        <s v="David Church"/>
        <s v="Blake Smith"/>
        <s v="Bryan Kerr"/>
        <s v="Lori Mooney"/>
        <s v="Misty Massey"/>
        <s v="Joel Edwards"/>
        <s v="David Hobbs"/>
        <s v="Katie Parker"/>
        <s v="Jason Byrd"/>
        <s v="Gina Barker"/>
        <s v="Mr. Ryan Hall"/>
        <s v="Shawn Church"/>
        <s v="Peter Flores"/>
        <s v="Jessica Cole"/>
        <s v="Lauren Sanchez"/>
        <s v="Angelica Cole"/>
        <s v="Alexandra Williams"/>
        <s v="Ronald Ford"/>
        <s v="Mikayla Neal"/>
        <s v="Todd Davis III"/>
        <s v="Kendra Rodriguez"/>
        <s v="Antonio Saunders"/>
        <s v="Meredith Gordon"/>
        <s v="Michael Schroeder"/>
        <s v="Marie Black"/>
        <s v="Kathleen Jarvis"/>
        <s v="Stanley Gordon"/>
        <s v="Stephanie Pearson"/>
        <s v="Carla Berry"/>
        <s v="Marilyn Fisher"/>
        <s v="Rhonda Tucker"/>
        <s v="Daniel Mooney"/>
        <s v="Peter Lawson"/>
        <s v="William Hall"/>
        <s v="Abigail Carr"/>
        <s v="Thomas Scott"/>
        <s v="Jasmine Flynn"/>
        <s v="Holly Mcdonald"/>
        <s v="Gary Miller"/>
        <s v="Tiffany Jones"/>
        <s v="Mrs. Crystal Walton"/>
        <s v="Michele Hill"/>
        <s v="Allison Henry"/>
        <s v="Yvonne Acevedo"/>
        <s v="Kayla Allen"/>
        <s v="Cheryl White MD"/>
        <s v="Charles Jackson"/>
        <s v="Timothy Daniel"/>
        <s v="Michael Thomas"/>
        <s v="Jennifer Mcdonald"/>
        <s v="Toni Torres"/>
        <s v="Michael Nguyen"/>
        <s v="Lindsay Harper"/>
        <s v="Brittany Dillon"/>
        <s v="Michael Garcia"/>
        <s v="Jordan Miller"/>
        <s v="Toni Burns"/>
        <s v="Michael Powers III"/>
        <s v="Erica King"/>
        <s v="Donna Zhang"/>
        <s v="Teresa Malone"/>
        <s v="Tonya Stewart"/>
        <s v="Nathan Moss"/>
        <s v="Cole Hernandez"/>
        <s v="Tyler Green"/>
        <s v="Angela Phillips"/>
        <s v="Cody Rogers"/>
        <s v="Travis Webb DDS"/>
        <s v="Michelle Nielsen"/>
        <s v="Anna Lawrence"/>
        <s v="Latoya Ross"/>
        <s v="Julia Hernandez"/>
        <s v="Sabrina Clark"/>
        <s v="Terry Jackson"/>
        <s v="David Thompson"/>
        <s v="Brian Knox"/>
        <s v="Lindsey Jones"/>
        <s v="John Blackwell"/>
        <s v="Jonathan Cooper"/>
        <s v="Brenda Baker"/>
        <s v="Linda Richardson"/>
        <s v="Anthony Velazquez"/>
        <s v="Crystal Rodriguez"/>
        <s v="Peggy Barnes"/>
        <s v="Olivia Evans"/>
        <s v="Shirley Shaw"/>
        <s v="Maria Hernandez"/>
        <s v="Cody Zamora"/>
        <s v="Alexandra Shah"/>
        <s v="James Parker"/>
        <s v="Mary Torres"/>
        <s v="Dr. Erika Dean"/>
        <s v="Kevin Wong"/>
        <s v="April Williamson"/>
        <s v="Angela Key"/>
        <s v="Karen Reynolds"/>
        <s v="Jodi Flores"/>
        <s v="Kathleen Osborne"/>
        <s v="Austin Castro"/>
        <s v="Christine Lewis"/>
        <s v="Neil Bailey"/>
        <s v="Kevin Singh"/>
        <s v="Matthew Kennedy"/>
        <s v="Bryan Alvarado"/>
        <s v="Kristina Kim"/>
        <s v="Kristi Clark"/>
        <s v="Lisa Richardson"/>
        <s v="Ronald Waller"/>
        <s v="Christopher Atkins"/>
        <s v="Kenneth Bailey"/>
        <s v="Amanda Levy"/>
        <s v="Jennifer Ruiz"/>
        <s v="Katie Adams"/>
        <s v="Jeffrey Mills"/>
        <s v="Lisa Hodge"/>
        <s v="Christopher Chambers"/>
        <s v="Joshua Preston"/>
        <s v="Willie Dalton"/>
        <s v="James Lee"/>
        <s v="Michelle Hall"/>
        <s v="Casey Wilson"/>
        <s v="Holly Smith"/>
        <s v="Angela Spencer"/>
        <s v="William Huber"/>
        <s v="Bianca Daniels"/>
        <s v="Joe Miller"/>
        <s v="Justin Schmidt"/>
        <s v="Samantha Morrow"/>
        <s v="Steven Adkins"/>
        <s v="Denise Allen DVM"/>
        <s v="Kenneth Morris"/>
        <s v="Daniel Sullivan"/>
        <s v="Amanda Horton"/>
        <s v="Francisco Russell"/>
        <s v="Matthew Lambert"/>
        <s v="David Ortiz"/>
        <s v="Laura Greene MD"/>
        <s v="Linda Johnson"/>
        <s v="Bryce Mahoney"/>
        <s v="James Martinez"/>
        <s v="Brian Taylor"/>
        <s v="Isaiah Weaver"/>
        <s v="Paul Butler"/>
        <s v="Amy Castillo"/>
        <s v="Chelsea Howard"/>
        <s v="Jacqueline Avila"/>
        <s v="Devin Anderson"/>
        <s v="Adam Jones"/>
        <s v="Steven Turner"/>
        <s v="Lori Howard"/>
        <s v="Brian Beltran"/>
        <s v="Cynthia Butler"/>
        <s v="Michael Chapman"/>
        <s v="Andre Wong"/>
        <s v="Deborah Hanson"/>
        <s v="Michele Brown"/>
        <s v="Angela Cain"/>
        <s v="Taylor Ray"/>
        <s v="Mark Miller"/>
        <s v="Tiffany Schwartz"/>
        <s v="Rebecca Evans"/>
        <s v="Jason Rodriguez"/>
        <s v="Jason Blackburn"/>
        <s v="Mr. Robert Crosby MD"/>
        <s v="Justin Atkins"/>
        <s v="Elizabeth Fields"/>
        <s v="Stephen Alvarado MD"/>
        <s v="Jermaine Vargas"/>
        <s v="Mr. Eric Brown"/>
        <s v="Fred Wilson"/>
        <s v="Debra Davis"/>
        <s v="Susan Jones"/>
        <s v="Audrey Wallace"/>
        <s v="Paul Eaton"/>
        <s v="Nicholas Bowers"/>
        <s v="Barbara Edwards"/>
        <s v="Micheal Ortega"/>
        <s v="Katherine Ferguson"/>
        <s v="George Walker"/>
        <s v="Tracy Yang"/>
        <s v="Lori Cline"/>
        <s v="Erin Perez"/>
        <s v="Angela Hodge"/>
        <s v="Justin Smith"/>
        <s v="Thomas Erickson"/>
        <s v="Emily Lucas"/>
        <s v="Scott Mccarthy"/>
        <s v="Ruben Powell"/>
        <s v="Ryan Harper"/>
        <s v="Anna Newton"/>
        <s v="Patrick Smith"/>
        <s v="Michelle Weeks"/>
        <s v="Tracy Ramirez"/>
        <s v="Sherry Ortiz"/>
        <s v="Tracy Dickson"/>
        <s v="Maria Schmitt"/>
        <s v="Robert Wiggins"/>
        <s v="Michael Moran"/>
        <s v="Dennis Garcia"/>
        <s v="Michelle Norris"/>
        <s v="Robert Edwards"/>
        <s v="Brittney Davis"/>
        <s v="Loretta Browning"/>
        <s v="Richard Hughes"/>
        <s v="Steven Martinez"/>
        <s v="Karen Gregory"/>
        <s v="Blake Black"/>
        <s v="Vanessa Evans"/>
        <s v="Ian Stewart"/>
        <s v="Melissa Robbins"/>
        <s v="Seth Peters"/>
        <s v="Jason Haney"/>
        <s v="Michael Summers"/>
        <s v="Michelle Carlson"/>
        <s v="Timothy Valentine"/>
        <s v="Hailey Rosales"/>
        <s v="Jonathon Patel"/>
        <s v="Jennifer Taylor"/>
        <s v="Jason Mann"/>
        <s v="Sarah Richards"/>
        <s v="Michelle Torres"/>
        <s v="Megan Mcintosh"/>
        <s v="Mark Nixon"/>
        <s v="Barbara Robinson"/>
        <s v="Danielle Arnold"/>
        <s v="Jennifer Freeman"/>
        <s v="James English"/>
        <s v="Jasmine Santos"/>
        <s v="Kyle Edwards"/>
        <s v="James Cowan"/>
        <s v="Kirsten Bradford"/>
        <s v="Michelle Thompson"/>
        <s v="Jessica Sanchez"/>
        <s v="Sarah Hubbard"/>
        <s v="Mary Johnson"/>
        <s v="Kathleen Ramos"/>
        <s v="Daniel Kelly"/>
        <s v="Amber Steele"/>
        <s v="Pamela Crawford"/>
        <s v="Jessica Gordon"/>
        <s v="Gregory Wright"/>
        <s v="Sierra Jenkins"/>
        <s v="William Williams"/>
        <s v="Carl Thompson"/>
        <s v="Matthew Berger"/>
        <s v="Kathy Beck"/>
        <s v="Kevin Quinn"/>
        <s v="Tamara Espinoza"/>
        <s v="William Gomez MD"/>
        <s v="Sara Freeman"/>
        <s v="Megan Garcia"/>
        <s v="Emily Duke"/>
        <s v="Brittany Ibarra"/>
        <s v="Maria Rivera"/>
        <s v="Rebecca Meyer"/>
        <s v="Veronica Smith"/>
        <s v="Christopher Higgins"/>
        <s v="Lisa Zimmerman"/>
        <s v="Annette May"/>
        <s v="Kenneth Nguyen"/>
        <s v="Ashley Johnson"/>
        <s v="Matthew Burton"/>
        <s v="Alexis Thomas"/>
        <s v="Sara Powers"/>
        <s v="Troy Jackson"/>
        <s v="Richard Dougherty"/>
        <s v="Corey Vasquez"/>
        <s v="Gregory Fisher"/>
        <s v="Kevin Edwards"/>
        <s v="Kathleen Watkins"/>
        <s v="Michael Robbins"/>
        <s v="Alexis Yoder"/>
        <s v="Kristen Garcia"/>
        <s v="Brittany Hammond"/>
        <s v="Andrea Townsend"/>
        <s v="Monica Simpson"/>
        <s v="Tracy Wu"/>
        <s v="Bryan Glenn"/>
        <s v="David Hughes"/>
        <s v="Samuel Castro"/>
        <s v="Derek Wiley"/>
        <s v="Taylor Grant"/>
        <s v="Karen Cabrera"/>
        <s v="Nicole Jimenez"/>
        <s v="Kristin Stewart"/>
        <s v="Jocelyn Dixon"/>
        <s v="Eric Thompson"/>
        <s v="Whitney Kirk"/>
        <s v="Patricia Hamilton"/>
        <s v="Lisa Scott"/>
        <s v="Alexis Gonzalez"/>
        <s v="Kenneth Hendricks"/>
        <s v="Raymond Burton"/>
        <s v="Tracey Davila"/>
        <s v="Nicholas Richardson"/>
        <s v="Shawn King"/>
        <s v="Chad Brown"/>
        <s v="Thomas Davis"/>
        <s v="Kathy Burns"/>
        <s v="Kristin Phillips"/>
        <s v="Ariana Howard"/>
        <s v="Jeffrey Williams"/>
        <s v="Charles Martinez"/>
        <s v="Lisa Lowe"/>
        <s v="Tanya Campbell"/>
        <s v="Jennifer Ryan"/>
        <s v="Steven Rice"/>
        <s v="Grant Webb"/>
        <s v="Dawn Hood"/>
        <s v="Christina Lawrence"/>
        <s v="Denise Brown"/>
        <s v="Sean Schneider"/>
        <s v="Claudia Ward"/>
        <s v="Christine Hall"/>
        <s v="John Ruiz"/>
        <s v="Gregory Cantu"/>
        <s v="Mr. William Hill"/>
        <s v="Nathaniel Valenzuela"/>
        <s v="Patricia Tucker DDS"/>
        <s v="Christina White"/>
        <s v="Michele Jones"/>
        <s v="Robert Keller"/>
        <s v="Matthew Watson"/>
        <s v="Jason Walker"/>
        <s v="David Morrison"/>
        <s v="Robin Baker"/>
        <s v="Donna Hardy"/>
        <s v="Angela Anderson"/>
        <s v="April Kim"/>
        <s v="Christopher Green"/>
        <s v="Jordan Edwards"/>
        <s v="Kathleen Williams"/>
        <s v="Jodi Coffey"/>
        <s v="Lisa Smith"/>
        <s v="Teresa Hudson"/>
        <s v="Marie Mccarty"/>
        <s v="Frank Neal"/>
        <s v="Mr. Larry Soto"/>
        <s v="Savannah Sutton"/>
        <s v="Brandon Sharp"/>
        <s v="Samuel May"/>
        <s v="Ryan Rice"/>
        <s v="Brandi Sanders"/>
        <s v="Nancy Mcbride"/>
        <s v="Julia Gamble"/>
        <s v="Katelyn Cervantes"/>
        <s v="William Moore"/>
        <s v="Jamie Gonzalez"/>
        <s v="Troy Scott"/>
        <s v="Nicholas Sherman"/>
        <s v="Cindy Bradford"/>
        <s v="Kristin Sanders"/>
        <s v="Douglas Wilson"/>
        <s v="Angela Faulkner"/>
        <s v="Gabrielle Spencer"/>
        <s v="Traci Drake"/>
        <s v="Heather Rogers"/>
        <s v="Timothy Robertson"/>
        <s v="Henry Ramirez"/>
        <s v="Laura White"/>
        <s v="Maureen Howell"/>
        <s v="Richard Watson"/>
        <s v="Daniel Wilson"/>
        <s v="Henry Branch"/>
        <s v="Danny Robertson"/>
        <s v="Annette Blair"/>
        <s v="Samantha Greer"/>
        <s v="Heather Martin"/>
        <s v="Karen Harrison"/>
        <s v="James Williams"/>
        <s v="Stephanie Galvan"/>
        <s v="Robin Bailey"/>
        <s v="Matthew Taylor"/>
        <s v="Daniel Dunn"/>
        <s v="Daniel White"/>
        <s v="Eric Nelson"/>
        <s v="Cody Stark"/>
        <s v="Patricia George"/>
        <s v="Anne Johnson"/>
        <s v="Sarah Hamilton"/>
        <s v="Miguel Howard"/>
        <s v="Spencer Hammond"/>
        <s v="Dr. Heather Grimes"/>
        <s v="Jerome Cruz"/>
        <s v="Sarah Hill"/>
        <s v="James Newman"/>
        <s v="Brian Rice"/>
        <s v="Jacob Moore"/>
        <s v="Nathan Browning"/>
        <s v="Philip Ortiz"/>
        <s v="David Watson"/>
        <s v="Danielle Johnson DVM"/>
        <s v="Alexander Arnold"/>
        <s v="Benjamin Ball"/>
        <s v="Ryan Ross"/>
        <s v="Nancy Love"/>
        <s v="Daniel Marshall"/>
        <s v="Joseph Morton"/>
        <s v="Jennifer Schmidt"/>
        <s v="Brenda Conley"/>
        <s v="Donald Rose"/>
        <s v="Christopher Roman"/>
        <s v="Christopher Kelly"/>
        <s v="Kimberly Sullivan"/>
        <s v="Karl Gilbert"/>
        <s v="Tina Blackwell"/>
        <s v="Dawn Gomez"/>
        <s v="Sharon Huang"/>
        <s v="Amy Mitchell"/>
        <s v="Kiara Davis"/>
        <s v="Anthony Herrera"/>
        <s v="Anthony Bowen"/>
        <s v="Melissa Ali"/>
        <s v="William Simmons"/>
        <s v="Lori Andersen"/>
        <s v="Jesse Navarro"/>
        <s v="Jonathan Ward"/>
        <s v="Alexander Miller"/>
        <s v="Claudia Edwards"/>
        <s v="Danielle Martin"/>
        <s v="David Pearson"/>
        <s v="Sydney Rodriguez"/>
        <s v="Tiffany Mathews"/>
        <s v="David Dyer"/>
        <s v="Brandi Ellis"/>
        <s v="John Castro"/>
        <s v="Zachary Crane"/>
        <s v="Sharon Martinez"/>
        <s v="Douglas Dorsey"/>
        <s v="Peter Carroll"/>
        <s v="Jeffery Vaughan"/>
        <s v="Russell Long"/>
        <s v="Craig Perez"/>
        <s v="David Mccann MD"/>
        <s v="Philip Cook"/>
        <s v="Cynthia Adams"/>
        <s v="Michael Harper"/>
        <s v="Samuel Harvey"/>
        <s v="Vincent Richardson"/>
        <s v="Lauren Drake"/>
        <s v="Mark Rogers"/>
        <s v="Susan Blankenship"/>
        <s v="Jennifer Zamora"/>
        <s v="Ronnie Wright"/>
        <s v="Gloria Arnold"/>
        <s v="Candace Reynolds"/>
        <s v="Katherine Quinn"/>
        <s v="Darren Vaughn"/>
        <s v="Jennifer Barnett"/>
        <s v="Matthew Cook"/>
        <s v="Stacey Henry"/>
        <s v="Jeremiah Stanley"/>
        <s v="Jasmine Carter"/>
        <s v="Sharon Brooks"/>
        <s v="Keith Richards"/>
        <s v="Kylie Cortez"/>
        <s v="Brian Carlson"/>
        <s v="Ashley Thompson"/>
        <s v="Darin Murray"/>
        <s v="Charles Evans"/>
        <s v="Darlene Davis"/>
        <s v="Shawn Patterson"/>
        <s v="Sandy Montoya"/>
        <s v="Tracey Hayes"/>
        <s v="Tonya Barber"/>
        <s v="Melissa Conner DDS"/>
        <s v="Katherine Ramos"/>
        <s v="Nicole Knight"/>
        <s v="Michael Reynolds"/>
        <s v="Erik Gardner"/>
        <s v="Stephanie Collins"/>
        <s v="Laura Taylor"/>
        <s v="Jennifer Wagner"/>
        <s v="Angel Martin"/>
        <s v="Nicole Moreno"/>
        <s v="Miranda Skinner"/>
        <s v="Krystal Martin"/>
        <s v="Kimberly Willis"/>
        <s v="Bryan Jones"/>
        <s v="Kaylee Richardson"/>
        <s v="Dennis Leonard"/>
        <s v="Victoria Perez"/>
        <s v="Matthew Bird"/>
        <s v="William Bishop"/>
        <s v="Lisa Frazier"/>
        <s v="Mr. John Sanchez"/>
        <s v="Edward Rich"/>
        <s v="Edward Alexander"/>
        <s v="Nancy Harrison"/>
        <s v="Scott Vaughn"/>
        <s v="Michael Miller"/>
        <s v="Matthew Sanders"/>
        <s v="Peter Wyatt"/>
        <s v="Stephanie King"/>
        <s v="Roy Mclean"/>
        <s v="Douglas Torres"/>
        <s v="Crystal Gardner"/>
        <s v="Bobby Rowe"/>
        <s v="Ricky Sanchez"/>
        <s v="Mary Heath"/>
        <s v="Jose Williams"/>
        <s v="Clinton Garcia"/>
        <s v="Natalie Bell"/>
        <s v="David Jenkins"/>
        <s v="Katelyn Finley"/>
        <s v="Kim Jones"/>
        <s v="James Shields"/>
        <s v="Bridget Smith"/>
        <s v="Dr. Jeanette Delgado"/>
        <s v="Brandon Nguyen"/>
        <s v="Robert Munoz"/>
        <s v="Mary Marquez"/>
        <s v="Kaitlin Black"/>
        <s v="Mrs. Paula Hughes"/>
        <s v="Eric Walsh"/>
        <s v="Brian Velasquez"/>
        <s v="Megan Oneal"/>
        <s v="Regina Olsen"/>
        <s v="April Carter"/>
        <s v="John Stokes"/>
        <s v="Elizabeth Ford"/>
        <s v="Logan Bell"/>
        <s v="Robert Hernandez"/>
        <s v="Vernon Hayes"/>
        <s v="Daniel Harrison"/>
        <s v="Kevin Braun"/>
        <s v="Margaret Thompson"/>
        <s v="Maria Campos"/>
        <s v="Christopher Shaw"/>
        <s v="Virginia Gutierrez"/>
        <s v="Dr. Judy Knox"/>
        <s v="Joseph Ward"/>
        <s v="Audrey Sanders"/>
        <s v="Joshua Peterson"/>
        <s v="Steven Tucker"/>
        <s v="Meredith Ponce"/>
        <s v="Randy Boyle"/>
        <s v="Reginald Nguyen"/>
        <s v="Whitney Lewis"/>
        <s v="Carrie Sanchez"/>
        <s v="Kathryn Simmons"/>
        <s v="Kathryn Potts"/>
        <s v="Caitlyn Hawkins"/>
        <s v="Sara Morton"/>
        <s v="Dr. David King"/>
        <s v="Wendy Knox"/>
        <s v="Christopher Woods"/>
        <s v="Pamela Morton"/>
        <s v="Mr. Eric Martinez"/>
        <s v="Alicia Davis"/>
        <s v="Cameron Proctor"/>
        <s v="Cathy Harrison"/>
        <s v="Aaron Holt"/>
        <s v="Jerome Rogers"/>
        <s v="Christopher Tapia"/>
        <s v="Patrick Edwards"/>
        <s v="Reginald Griffin"/>
        <s v="Amy Garcia"/>
        <s v="Tiffany Montes"/>
        <s v="Lisa Thompson"/>
        <s v="Charles Parsons"/>
        <s v="Alejandro Fletcher"/>
        <s v="Michael Foster"/>
        <s v="Brandy Johnson"/>
        <s v="Amy Avila"/>
        <s v="Joshua Parker"/>
        <s v="Isaac Robertson"/>
        <s v="Samantha Gaines"/>
        <s v="James Duran"/>
        <s v="Jacob Mitchell"/>
        <s v="Michael Thompson"/>
        <s v="Alyssa Harris"/>
        <s v="Jordan Bass"/>
        <s v="Francis Ingram"/>
        <s v="William Peterson"/>
        <s v="Trevor Davis"/>
        <s v="Michael Sanders"/>
        <s v="Timothy Dorsey"/>
        <s v="John Miranda"/>
        <s v="John Brown"/>
        <s v="Barbara Smith"/>
        <s v="Timothy Phillips"/>
        <s v="Michael Maldonado"/>
        <s v="Troy Guerrero"/>
        <s v="Jerry Love"/>
        <s v="Jennifer Wheeler"/>
        <s v="Anthony Cruz"/>
        <s v="Catherine Barber"/>
        <s v="Jim Miles"/>
        <s v="Chris Koch"/>
        <s v="Heidi Herring"/>
        <s v="Dr. William Brown"/>
        <s v="Michael Bryant"/>
        <s v="Aaron Rush"/>
        <s v="Timothy Lewis"/>
        <s v="Jennifer Oconnor"/>
        <s v="Donald Evans"/>
        <s v="Karen Woods"/>
        <s v="Roy Miller"/>
        <s v="Evan Harris"/>
        <s v="Lucas Jordan"/>
        <s v="Jason West"/>
        <s v="Mark Barton"/>
        <s v="Joanne Mcdonald"/>
        <s v="Colleen Marks"/>
        <s v="Michael Stewart"/>
        <s v="Ashley Smith"/>
        <s v="Gina Moore"/>
        <s v="Amanda Aguirre"/>
        <s v="Meredith Lane"/>
        <s v="Susan Campbell"/>
        <s v="Theresa Patton"/>
        <s v="Kimberly Robinson"/>
        <s v="Richard Sellers"/>
        <s v="Brian Gray"/>
        <s v="Keith Brewer"/>
        <s v="Alicia Anderson DVM"/>
        <s v="Mariah Turner"/>
        <s v="Eric Dudley"/>
        <s v="Kelly Villa"/>
        <s v="Kristen Ochoa"/>
        <s v="Brandi Spencer"/>
        <s v="Heather Ford"/>
        <s v="Dylan Booth"/>
        <s v="Gregory Frey"/>
        <s v="Grace Goodwin DDS"/>
        <s v="Jodi Beard"/>
        <s v="Mr. Mark Collins MD"/>
        <s v="Matthew Castillo"/>
        <s v="Michael Hill"/>
        <s v="Jamie Strong"/>
        <s v="Alexandra Ortega"/>
        <s v="Adam Hoffman"/>
        <s v="Tanya Flowers"/>
        <s v="Jill Sellers"/>
        <s v="Edward Rose"/>
        <s v="James Ellis"/>
        <s v="Joshua Stevenson"/>
        <s v="Misty Hines"/>
        <s v="Victoria Morgan"/>
        <s v="Vincent Hughes"/>
        <s v="Julian Summers"/>
        <s v="Tyler Roberts"/>
        <s v="Isaiah Phillips"/>
        <s v="Beth Rivera"/>
        <s v="Amber Rosario"/>
        <s v="Benjamin Cruz"/>
        <s v="Devin Fuentes"/>
        <s v="Mr. Jason Rodriguez"/>
        <s v="William Herrera"/>
        <s v="Gregory Taylor"/>
        <s v="Jody Marquez"/>
        <s v="John Lowe"/>
        <s v="Kimberly Ayala"/>
        <s v="Morgan Massey"/>
        <s v="Jack Faulkner"/>
        <s v="Holly Holland"/>
        <s v="John Arroyo"/>
        <s v="Amanda Ortiz"/>
        <s v="Stanley Henderson"/>
        <s v="Ryan Jackson"/>
        <s v="Peter Cooper"/>
        <s v="Victoria Jacobs"/>
        <s v="Melissa Frank"/>
        <s v="Rebecca Humphrey"/>
        <s v="Jeffrey Johnson"/>
        <s v="Chad Smith"/>
        <s v="Evan Bradley"/>
        <s v="Eric Randall"/>
        <s v="Laura Fernandez"/>
        <s v="Brian Williams"/>
        <s v="Warren Alexander"/>
        <s v="Aaron Williams"/>
        <s v="Jacqueline Duncan"/>
        <s v="Natalie Watson"/>
        <s v="Jessica Murphy"/>
        <s v="Emily Martin"/>
        <s v="Samantha Snow"/>
        <s v="Justin Martinez"/>
        <s v="Patty Lewis"/>
        <s v="Laura Decker"/>
        <s v="Tara Brooks"/>
        <s v="Lisa Taylor MD"/>
        <s v="Courtney Cook"/>
        <s v="Isaac Robinson"/>
        <s v="Denise Campos"/>
        <s v="Jason Garcia"/>
        <s v="Cathy Valdez DVM"/>
        <s v="Stacey Cruz"/>
        <s v="Daniel Harrington"/>
        <s v="Michael Roy"/>
        <s v="Amy Hernandez"/>
        <s v="Nicole Ramirez"/>
        <s v="Connie Murphy"/>
        <s v="Steven Gibson"/>
        <s v="Makayla Jones"/>
        <s v="Charlene Clark"/>
        <s v="Nichole Brown"/>
        <s v="Cristian Fowler"/>
        <s v="Sheryl Morales"/>
        <s v="David Ali"/>
        <s v="Lauren Martin"/>
        <s v="Christina Solis"/>
        <s v="Sarah Hale"/>
        <s v="Jonathan Jensen"/>
        <s v="Jennifer Gonzalez"/>
        <s v="Bryan Gonzalez"/>
        <s v="Jennifer Gordon"/>
        <s v="Andrew Franco"/>
        <s v="Evelyn Irwin"/>
        <s v="Isaiah Floyd"/>
        <s v="Luis Schneider"/>
        <s v="Juan Salazar"/>
        <s v="Kathleen Sanders"/>
        <s v="Rachel Martin"/>
        <s v="Austin Austin"/>
        <s v="Jeffrey Lin"/>
        <s v="Joel Olson"/>
        <s v="Amanda Garcia"/>
        <s v="Stephen Howard"/>
        <s v="Kim Ho"/>
        <s v="Leslie Williams"/>
        <s v="William Higgins"/>
        <s v="James Romero"/>
        <s v="Melissa Klein"/>
        <s v="David Cole"/>
        <s v="Denise Snyder"/>
        <s v="Karen Woodward"/>
        <s v="Nicole Fitzpatrick"/>
        <s v="Natalie Newman"/>
        <s v="John Tucker"/>
        <s v="Jean Allen"/>
        <s v="Erik Brewer"/>
        <s v="Eric Andrade"/>
        <s v="Brittany Montgomery"/>
        <s v="Alexis Kim"/>
        <s v="Courtney Wilson"/>
        <s v="Kristy Vargas"/>
        <s v="Samantha Meyer"/>
        <s v="Erica Harris"/>
        <s v="Priscilla Flores"/>
        <s v="Brenda Aguirre"/>
        <s v="Tina Walters"/>
        <s v="Daniel Boone"/>
        <s v="Katherine Mccarty"/>
        <s v="James Ingram"/>
        <s v="James Robertson"/>
        <s v="Philip Olson"/>
        <s v="Jenna Cohen"/>
        <s v="Zachary Johnson"/>
        <s v="Jennifer Berry"/>
        <s v="Blake Martin"/>
        <s v="Madison Anderson"/>
        <s v="Tiffany Carr"/>
        <s v="John Harris"/>
        <s v="Janet Olsen"/>
        <s v="Cynthia Duke"/>
        <s v="Natasha Cardenas"/>
        <s v="Brianna Campbell"/>
        <s v="Chad Harris"/>
        <s v="Amy Daniels"/>
        <s v="Katherine Cox"/>
        <s v="Ian Ortiz"/>
        <s v="Gary Rodriguez"/>
        <s v="Allison Wright"/>
        <s v="Donald Carson DDS"/>
        <s v="Jenny Crane"/>
        <s v="Kendra Molina"/>
        <s v="Dustin Wilson"/>
        <s v="Michelle Lopez"/>
        <s v="Sara Olson"/>
        <s v="Brenda Martin"/>
        <s v="Angela Davis"/>
        <s v="Timothy Thomas"/>
        <s v="Candace West"/>
        <s v="Jillian Graham"/>
        <s v="Tonya Moore"/>
        <s v="Christina Lewis"/>
        <s v="Cynthia Roberson"/>
        <s v="Amanda Davis"/>
        <s v="Rebecca May"/>
        <s v="Dale Henry"/>
        <s v="David Jones"/>
        <s v="Bridget Rose"/>
        <s v="Tom Hall"/>
        <s v="Billy Santos"/>
        <s v="Lynn Cooper"/>
        <s v="Victoria Johnson"/>
        <s v="Danielle King"/>
        <s v="Brian Morales"/>
        <s v="Sarah Harper"/>
        <s v="Susan Fleming"/>
        <s v="Dakota Barry"/>
        <s v="Misty Martinez"/>
        <s v="Kimberly Ellis"/>
        <s v="Anne Gomez"/>
        <s v="Jason Martinez"/>
        <s v="Stephen Proctor"/>
        <s v="Parker Nolan"/>
        <s v="Erica Stephenson"/>
        <s v="Austin Wright"/>
        <s v="Frederick Bennett"/>
        <s v="Rodney Wolf"/>
        <s v="Joanne Fischer"/>
        <s v="Tommy Moore"/>
        <s v="Scott George"/>
        <s v="Maria Gonzalez"/>
        <s v="James Morse"/>
        <s v="Andrea Miller"/>
        <s v="Mary Hendricks"/>
        <s v="Andrew Miller"/>
        <s v="Ryan Schwartz"/>
        <s v="Michael Martin"/>
        <s v="Denise Perez"/>
        <s v="Mary Johns"/>
        <s v="Bryan Bailey"/>
        <s v="Brandon Lamb"/>
        <s v="Angela Moses"/>
        <s v="Eugene Bates"/>
        <s v="Joseph Jackson"/>
        <s v="Amanda Carter"/>
        <s v="Grace Salazar"/>
        <s v="Pamela Brooks"/>
        <s v="David Peterson"/>
        <s v="Brian Charles"/>
        <s v="Kristin Daniels"/>
        <s v="Heather Hamilton"/>
        <s v="Donald White"/>
        <s v="Sean Jordan"/>
        <s v="Robin Weber"/>
        <s v="Victoria Shaw"/>
        <s v="Gabriel Johnson"/>
        <s v="Anita Evans"/>
        <s v="Dr. Logan Eaton"/>
        <s v="Jordan Craig"/>
        <s v="Patricia Payne"/>
        <s v="Mr. David Johnson"/>
        <s v="Jonathan Gardner"/>
        <s v="Samantha Brown"/>
        <s v="Mitchell Jones"/>
        <s v="Timothy Clark"/>
        <s v="Joseph Morgan"/>
        <s v="Mary Myers"/>
        <s v="Samantha Thompson"/>
        <s v="Martha Fleming"/>
        <s v="Mark Cook"/>
        <s v="Ashley Lamb"/>
        <s v="Kaitlyn Thompson"/>
        <s v="Benjamin Johnson"/>
        <s v="Shawn Chen"/>
        <s v="Kristy Powers"/>
        <s v="Christopher Reid"/>
        <s v="Philip Bradford"/>
        <s v="Justin Waller"/>
        <s v="Daniel Hill"/>
        <s v="Dana Moore"/>
        <s v="Christopher Hanson"/>
        <s v="Donald Ramirez"/>
        <s v="Mr. Christian Gonzales"/>
        <s v="Michael Young"/>
        <s v="Gary Harvey"/>
        <s v="Zachary Clay"/>
        <s v="Jonathan Warren"/>
        <s v="Hayden Carlson"/>
        <s v="Randall Rowe"/>
        <s v="Holly Harvey"/>
        <s v="Jamie Mckay"/>
        <s v="Nichole Mckinney"/>
        <s v="Christopher Wilson"/>
        <s v="Danielle Allen"/>
        <s v="Brian Simmons"/>
        <s v="James Rosario"/>
        <s v="William Zamora Jr."/>
        <s v="Alexander Riley"/>
        <s v="Katie Weiss"/>
        <s v="Martin Johnson"/>
        <s v="Heather Webb"/>
        <s v="Brittany Ortiz"/>
        <s v="Andrew Clay"/>
        <s v="Tiffany Williamson"/>
        <s v="Michelle Moreno"/>
        <s v="Mr. Scott Juarez"/>
        <s v="Tyler Rogers"/>
        <s v="Jacqueline Hoffman"/>
        <s v="Kylie Miller"/>
        <s v="Diane Moore MD"/>
        <s v="Brent Thompson"/>
        <s v="Ashley Bailey"/>
        <s v="Michelle Delacruz"/>
        <s v="Debra Johnson"/>
        <s v="James Carlson MD"/>
        <s v="Samantha Eaton"/>
        <s v="Robert Perkins"/>
        <s v="Johnny Brown"/>
        <s v="Paul Hicks"/>
        <s v="Anthony Drake"/>
        <s v="Christopher Levine"/>
        <s v="Caitlin Mccoy"/>
        <s v="Heidi Ball"/>
        <s v="Oscar Simpson"/>
        <s v="Diana Fitzgerald"/>
        <s v="Shannon Evans"/>
        <s v="Jeremy Smith"/>
        <s v="Tyler Ramirez"/>
        <s v="Dawn Norman"/>
        <s v="Mercedes Robertson"/>
        <s v="Charles Lewis"/>
        <s v="Jack Howard"/>
        <s v="Kaitlin Valentine"/>
        <s v="Jason Jarvis"/>
        <s v="Kellie Mills"/>
        <s v="Diane Pena"/>
        <s v="Jose Cruz"/>
        <s v="Kaylee Best"/>
        <s v="James Harris"/>
        <s v="Eric Brown"/>
        <s v="Rita Wheeler"/>
        <s v="Bobby Montoya"/>
        <s v="Teresa Johnson"/>
        <s v="William Rodriguez"/>
        <s v="Kevin Clayton"/>
        <s v="Ashley Williams"/>
        <s v="Jacob Reese"/>
        <s v="Kenneth Martin"/>
        <s v="Taylor Bradley"/>
        <s v="Aaron Hawkins"/>
        <s v="Michaela Brooks"/>
        <s v="Veronica Cook"/>
        <s v="Carl Rodriguez"/>
        <s v="Suzanne Rodriguez"/>
        <s v="Heather Roberts"/>
        <s v="Steve Collins"/>
        <s v="Chad Merritt"/>
        <s v="Rachel Owen"/>
        <s v="Kayla Willis"/>
        <s v="Haley Jenkins"/>
        <s v="Christina Mccormick"/>
        <s v="Taylor Walker MD"/>
        <s v="Stanley Kramer"/>
        <s v="Jacqueline Wade"/>
        <s v="David Gilbert"/>
        <s v="Lori Walker"/>
        <s v="Michael Evans"/>
        <s v="Perry Green"/>
        <s v="Laura Scott"/>
        <s v="David Marshall"/>
        <s v="Edward Kelley"/>
        <s v="Jose Campbell"/>
        <s v="Scott Johnson"/>
        <s v="Samuel Munoz"/>
        <s v="Allen Nelson MD"/>
        <s v="Madison Lester"/>
        <s v="Brenda Jimenez PhD"/>
        <s v="Miranda Atkins"/>
        <s v="Patrick Miller"/>
        <s v="Karen Porter"/>
        <s v="Yolanda Mcdaniel"/>
        <s v="Mrs. Amy Wood DVM"/>
        <s v="Ruben Weeks"/>
        <s v="Debra Lynch"/>
        <s v="John Diaz"/>
        <s v="Kevin Davies"/>
        <s v="Jennifer Ali"/>
        <s v="Diane Brown"/>
        <s v="Samuel Berger"/>
        <s v="Christopher Bradshaw"/>
        <s v="Jake Mcgee"/>
        <s v="Veronica Morales"/>
        <s v="Wayne Ramirez"/>
        <s v="Terri Taylor"/>
        <s v="Allen Little"/>
        <s v="Karen Guzman"/>
        <s v="Emily Howe"/>
        <s v="Andrew Tyler"/>
        <s v="Dominique Haas"/>
        <s v="Christina Brandt"/>
        <s v="Anthony Baldwin"/>
        <s v="Mrs. Cindy Murphy MD"/>
        <s v="Robert Jones"/>
        <s v="Monique Williams"/>
        <s v="Anna Golden"/>
        <s v="Elizabeth Huang"/>
        <s v="Kimberly Nash"/>
        <s v="Eric Martinez"/>
        <s v="Dennis Gomez"/>
        <s v="Ryan Everett"/>
        <s v="Micheal Haney"/>
        <s v="Tanner Wallace"/>
        <s v="Dr. Kevin Jones"/>
        <s v="Ronald Perkins"/>
        <s v="Alyssa Simpson"/>
        <s v="Kimberly Allen"/>
        <s v="Dennis Alvarado"/>
        <s v="Nicholas Jones"/>
        <s v="Robert Morales"/>
        <s v="Ashley Bennett"/>
        <s v="Maria Floyd"/>
        <s v="Shelby Thomas"/>
        <s v="Chad Obrien"/>
        <s v="Stacie Jones"/>
        <s v="Michael Morrison"/>
        <s v="Jason Ball"/>
        <s v="Stephanie Bishop"/>
        <s v="Anthony Wade"/>
        <s v="Ana Powell"/>
        <s v="Katrina Kennedy"/>
        <s v="Kristina Edwards"/>
        <s v="Alicia Kline"/>
        <s v="Corey Mclaughlin"/>
        <s v="Sean Garcia"/>
        <s v="Lawrence Clark"/>
        <s v="Taylor Mcgee"/>
        <s v="Henry Fuentes"/>
        <s v="Andrew Moore"/>
        <s v="Jonathan Lopez"/>
        <s v="Crystal Davis"/>
        <s v="Kelly Martinez"/>
        <s v="Katherine Carlson"/>
        <s v="Ryan Miller"/>
        <s v="Erin Lewis"/>
        <s v="Victoria Thompson"/>
        <s v="Mrs. Anne Garcia"/>
        <s v="Ronnie Williamson"/>
        <s v="Melissa Ritter"/>
        <s v="Danielle Rivas"/>
        <s v="Randy Adams"/>
        <s v="Sharon Wallace"/>
        <s v="Kimberly Patel"/>
        <s v="Kevin Jones"/>
        <s v="Haley Miller"/>
        <s v="David Brooks"/>
        <s v="David Maxwell"/>
        <s v="Linda Lewis"/>
        <s v="Jasmine White"/>
        <s v="Dr. Emily Holt"/>
        <s v="Phillip Reed"/>
        <s v="Jeremy Bolton"/>
        <s v="Joel Mullins"/>
        <s v="Darrell Patel"/>
        <s v="Darius Richards"/>
        <s v="David Morgan"/>
        <s v="Miguel Williams"/>
        <s v="Brandon Burton"/>
        <s v="Laura Powers"/>
        <s v="Alexis Malone"/>
        <s v="Paul Mahoney"/>
        <s v="Erica Walker"/>
        <s v="Joshua Khan"/>
        <s v="Jennifer Dixon"/>
        <s v="Blake Johnson"/>
        <s v="Jon Woods"/>
        <s v="Thomas Walton"/>
        <s v="Courtney Williams"/>
        <s v="Mandy Browning"/>
        <s v="Anthony Schultz"/>
        <s v="Elizabeth Keith"/>
        <s v="Dylan Ryan"/>
        <s v="Karen Rogers"/>
        <s v="Kristin Rodriguez"/>
        <s v="Vicki Donaldson"/>
        <s v="Christopher Johnson"/>
        <s v="Dr. Lori Wilson"/>
        <s v="Joshua Lopez"/>
        <s v="Tracy Rodgers"/>
        <s v="Gina Lester"/>
        <s v="Becky Hall"/>
        <s v="Kathleen Ibarra"/>
        <s v="Nicole Hernandez"/>
        <s v="Brandon Jensen"/>
        <s v="Wesley Lewis"/>
        <s v="Michael Hanson"/>
        <s v="Mike Buchanan"/>
        <s v="Theresa Gomez"/>
        <s v="Tyler Norton"/>
        <s v="Brenda Thomas"/>
        <s v="John Suarez"/>
        <s v="Linda Anderson"/>
        <s v="Melanie Lopez"/>
        <s v="Jesse Hernandez"/>
        <s v="Kristopher Jimenez"/>
        <s v="Charles Skinner"/>
        <s v="Charles Daniel"/>
        <s v="Scott Kelly"/>
        <s v="Andrew Brown"/>
        <s v="Emily Brown"/>
        <s v="April Lynn"/>
        <s v="Kevin Foster"/>
        <s v="Mackenzie Lucas"/>
        <s v="Sandra Roberts"/>
        <s v="William Gross"/>
        <s v="Theresa Spencer"/>
        <s v="Gregory Richardson"/>
        <s v="Karen Cochran"/>
        <s v="Jennifer Cantrell"/>
        <s v="Haley Kelly"/>
        <s v="Caroline Fowler"/>
        <s v="Nancy Thompson"/>
        <s v="Pamela Craig"/>
        <s v="Abigail Nielsen DDS"/>
        <s v="Jeffrey Frank"/>
        <s v="Brooke Waters"/>
        <s v="Sean Walker"/>
        <s v="Juan Garcia"/>
        <s v="Angela Marks"/>
        <s v="James Moss"/>
        <s v="Courtney Hernandez"/>
        <s v="Jonathan Cline"/>
        <s v="Cameron Boyd"/>
        <s v="Jonathan Rogers"/>
        <s v="Michael Taylor"/>
        <s v="Amber Holmes"/>
        <s v="Dr. Allison Collins"/>
        <s v="Justin Gay"/>
        <s v="Catherine Lambert"/>
        <s v="Rebecca Thornton"/>
        <s v="Brandon Brown"/>
        <s v="Donald Barajas"/>
        <s v="Kathryn Ortiz"/>
        <s v="Marcus Woodard"/>
        <s v="Amber Oconnor DVM"/>
        <s v="Deborah Branch"/>
        <s v="Daniel Phillips"/>
        <s v="Cynthia Bennett"/>
        <s v="Tonya Campbell"/>
        <s v="Logan Bailey"/>
        <s v="Dennis Anderson"/>
        <s v="Michael Oconnor PhD"/>
        <s v="Veronica Perkins"/>
        <s v="Katrina Stanley"/>
        <s v="Alexandria Porter"/>
        <s v="Barbara Cruz"/>
        <s v="Crystal Harper"/>
        <s v="Brian Glover"/>
        <s v="Jared Carr"/>
        <s v="Linda Frazier"/>
        <s v="Richard Martinez"/>
        <s v="Sarah May"/>
        <s v="Andrew Carter"/>
        <s v="Nicholas Sandoval"/>
        <s v="Christopher Spencer"/>
        <s v="Diana Marsh"/>
        <s v="Carolyn Anderson"/>
        <s v="Hannah Ramos"/>
        <s v="Lisa Wells"/>
        <s v="John Reed"/>
        <s v="Larry Butler"/>
        <s v="Kristin Robertson"/>
        <s v="Megan Mccoy MD"/>
        <s v="Heather Carpenter"/>
        <s v="Brian Brown"/>
        <s v="Gabriel Phillips"/>
        <s v="Hannah Lopez"/>
        <s v="Dustin Jones"/>
        <s v="Lori Cervantes"/>
        <s v="Alex Leonard"/>
        <s v="Nathan Frey"/>
        <s v="Nancy Mason"/>
        <s v="Jeffrey Baker"/>
        <s v="James Rodriguez"/>
        <s v="Amy Bond"/>
        <s v="Christian Bentley Jr."/>
        <s v="Caitlin Stewart"/>
        <s v="Andrea Bowman"/>
        <s v="Dr. Jesus Carr MD"/>
        <s v="Omar Brown"/>
        <s v="Pamela Walker"/>
        <s v="Jeffrey Sullivan"/>
        <s v="Suzanne Tate"/>
        <s v="Michael Alexander"/>
        <s v="Kristin Robinson"/>
        <s v="Angela Robinson"/>
        <s v="Brad Olson"/>
        <s v="Nancy Banks"/>
        <s v="Sheila Pope"/>
        <s v="Darren Holder"/>
        <s v="Robin Mendoza"/>
        <s v="William Hoffman"/>
        <s v="Brian Blackwell"/>
        <s v="Jennifer Holland"/>
        <s v="Francisco Bishop"/>
        <s v="Julie Cabrera"/>
        <s v="Jordan Montes"/>
        <s v="Edward Campbell"/>
        <s v="Keith Thompson"/>
        <s v="Pamela Beard"/>
        <s v="Denise Ward"/>
        <s v="Caroline Ramsey"/>
        <s v="Denise Reeves"/>
        <s v="Travis Singh"/>
        <s v="Edward Rogers"/>
        <s v="Terry Bailey"/>
        <s v="Mary Kennedy"/>
        <s v="James Johnson PhD"/>
        <s v="Sarah Mendoza"/>
        <s v="Ashley Reynolds"/>
        <s v="Christian White"/>
        <s v="Sheila Moore"/>
        <s v="Alyssa Davis"/>
        <s v="Roger Webb"/>
        <s v="Cathy Pearson"/>
        <s v="Jessica Richardson"/>
        <s v="David Wells"/>
        <s v="Shannon Martinez"/>
        <s v="Jonathon Jones"/>
        <s v="Cynthia Fletcher"/>
        <s v="Dave Haynes"/>
        <s v="Tanya Wiley MD"/>
        <s v="Julian Wong"/>
        <s v="Mr. Mark Miller"/>
        <s v="Kevin Shepard"/>
        <s v="John Fowler"/>
        <s v="John Phillips"/>
        <s v="Sophia Rangel MD"/>
        <s v="William Castro"/>
        <s v="Debra Graves"/>
        <s v="Eddie Price"/>
        <s v="James Patterson"/>
        <s v="Anthony Patterson"/>
        <s v="Robert Andrade"/>
        <s v="Cynthia Mccarty"/>
        <s v="Steven Mckee"/>
        <s v="Christopher Gardner"/>
        <s v="Willie Taylor"/>
        <s v="Erica Sullivan"/>
        <s v="Philip Perez"/>
        <s v="Jeff Sanders"/>
        <s v="Shari Dalton"/>
        <s v="Amanda Gonzalez"/>
        <s v="Debbie Rivera"/>
        <s v="Marc Green"/>
        <s v="Douglas Ross"/>
        <s v="Mrs. Angela Jennings"/>
        <s v="Charles Gutierrez"/>
        <s v="Brandi Reed"/>
        <s v="Jonathan Hill"/>
        <s v="Randy Rogers"/>
        <s v="Jason Reilly"/>
        <s v="Donald Key"/>
        <s v="Pamela Butler"/>
        <s v="Pedro Watson"/>
        <s v="Melody Parker"/>
        <s v="Holly Randall"/>
        <s v="Charles Wu Jr."/>
        <s v="Fred Lopez"/>
        <s v="Mark Hawkins"/>
        <s v="Daniel Wong"/>
        <s v="Douglas Massey"/>
        <s v="Scott Wong"/>
        <s v="Troy Sanchez"/>
        <s v="Traci Johnson"/>
        <s v="George Wade"/>
        <s v="Vanessa Byrd"/>
        <s v="Lisa Atkins"/>
        <s v="Karen Calderon"/>
        <s v="Kevin Kennedy"/>
        <s v="John Ward"/>
        <s v="Jeremy Dixon"/>
        <s v="Adam Lynch"/>
        <s v="Paul Wheeler"/>
        <s v="Heather Spencer"/>
        <s v="Cynthia Cooper"/>
        <s v="Maria Fox"/>
        <s v="Lindsey Wood"/>
        <s v="Catherine Jones"/>
        <s v="Jordan Burns"/>
        <s v="Zachary Diaz"/>
        <s v="Dylan Graham"/>
        <s v="Taylor Adams"/>
        <s v="Ricky Scott"/>
        <s v="Amy Williams"/>
        <s v="Holly Chambers"/>
        <s v="Robin Parsons"/>
        <s v="Sean Evans"/>
        <s v="Willie Patel"/>
        <s v="Justin Walker"/>
        <s v="Scott Williams"/>
        <s v="Charles Bryant"/>
        <s v="Charles Gould"/>
        <s v="Jodi Black"/>
        <s v="Elizabeth Terry"/>
        <s v="Christopher Salinas"/>
        <s v="Matthew Barnes"/>
        <s v="Nancy Miller"/>
        <s v="Larry Myers"/>
        <s v="Destiny Richardson"/>
        <s v="Melissa Walker"/>
        <s v="Preston Robinson"/>
        <s v="Cindy Foster"/>
        <s v="John Conner"/>
        <s v="Brandon Jackson"/>
        <s v="Sarah Russell"/>
        <s v="Gina Ramirez"/>
        <s v="Amy Davis"/>
        <s v="Adam Carr"/>
        <s v="Tina Taylor"/>
        <s v="Shannon Hall"/>
        <s v="Reginald Arroyo"/>
        <s v="Eric Wyatt"/>
        <s v="Jeffrey Mack"/>
        <s v="Joseph Martinez"/>
        <s v="Jillian Dunn"/>
        <s v="Justin Thompson"/>
        <s v="Kyle Davis"/>
        <s v="Timothy Watson"/>
        <s v="Kevin Marquez"/>
        <s v="Maureen Clarke"/>
        <s v="Jean Holloway"/>
        <s v="Nichole Gibson"/>
        <s v="Peter Martin"/>
        <s v="Karen Mullen"/>
        <s v="Julia Jones"/>
        <s v="Craig Burton"/>
        <s v="Jonathan Moody"/>
        <s v="Christina Anderson"/>
        <s v="Stephanie Macias"/>
        <s v="Sharon Porter"/>
        <s v="Justin Acevedo"/>
        <s v="Valerie Guerra"/>
        <s v="Marvin Taylor"/>
        <s v="Dawn Glass"/>
        <s v="Jonathon Medina"/>
        <s v="Devon Hughes"/>
        <s v="Natalie Jones"/>
        <s v="Timothy Ford"/>
        <s v="Joseph Osborne"/>
        <s v="Pamela Thomas"/>
        <s v="Joseph Garcia"/>
        <s v="Anthony Erickson"/>
        <s v="Jennifer Cohen"/>
        <s v="Joseph Navarro"/>
        <s v="Rachel Stevens"/>
        <s v="Linda Williams"/>
        <s v="Jennifer Colon"/>
        <s v="Geoffrey Collins"/>
        <s v="Virginia Coleman"/>
        <s v="Johnathan Stephens"/>
        <s v="Ronald Dunn"/>
        <s v="Michael Barton"/>
        <s v="Jeffrey Brown"/>
        <s v="James Tran"/>
        <s v="William Scott"/>
        <s v="Marco Mcclure"/>
        <s v="Mary Moore"/>
        <s v="Melissa Morrison"/>
        <s v="Veronica Molina"/>
        <s v="Richard Bradley III"/>
        <s v="Samantha Quinn"/>
        <s v="David Jennings"/>
        <s v="Martin Torres"/>
        <s v="Caleb Hartman"/>
        <s v="Jill Guerrero"/>
        <s v="Margaret Bell"/>
        <s v="Mr. Peter Cooper"/>
        <s v="John Hester"/>
        <s v="Lisa Watkins"/>
        <s v="Catherine Burke"/>
        <s v="Lori Kennedy"/>
        <s v="Brenda Allen"/>
        <s v="Angela Bruce"/>
        <s v="Andre Wheeler"/>
        <s v="Dr. Dorothy Pacheco"/>
        <s v="Lisa Robinson"/>
        <s v="Patricia Berry"/>
        <s v="Natalie Lam"/>
        <s v="Jason Zimmerman"/>
        <s v="Lisa Anderson"/>
        <s v="Maria Woods"/>
        <s v="Kayla Ryan"/>
        <s v="Ray Davis"/>
        <s v="Andrew Guerrero"/>
        <s v="Steven Smith"/>
        <s v="Richard Ferguson"/>
        <s v="Shelby Smith"/>
        <s v="Mary King"/>
        <s v="James Johnson"/>
        <s v="Matthew Henry"/>
        <s v="Miguel Ramirez"/>
        <s v="Jason Lewis"/>
        <s v="Robert Small"/>
        <s v="Derek Martinez"/>
        <s v="Rhonda Smith"/>
        <s v="Kristy Dickerson"/>
        <s v="Alan Rich"/>
        <s v="Steven Wade"/>
        <s v="Megan Vega"/>
        <s v="Sally Williams"/>
        <s v="Brett Bowen"/>
        <s v="Robert Melton"/>
        <s v="Pamela Flynn"/>
        <s v="Victoria Hardy"/>
        <s v="Benjamin Edwards"/>
        <s v="Hannah Skinner"/>
        <s v="Jacob Nguyen"/>
        <s v="Blake Price"/>
        <s v="Phillip Shaw"/>
        <s v="Rebecca Holloway"/>
        <s v="Paula Mooney"/>
        <s v="Gabrielle Lee"/>
        <s v="Greg Bailey"/>
        <s v="Cindy Drake"/>
        <s v="Elizabeth Wright"/>
        <s v="Miss Cynthia Carey"/>
        <s v="Mr. Michael Mccarthy"/>
        <s v="Karen Walker"/>
        <s v="Cynthia Gregory"/>
        <s v="Lance Nunez"/>
        <s v="Jennifer Stevens"/>
        <s v="Donald Baird"/>
        <s v="Richard Lara"/>
        <s v="Jennifer Garcia"/>
        <s v="Jasmine Bell"/>
        <s v="Tracy Nguyen"/>
        <s v="Carla King"/>
        <s v="Morgan Mendez"/>
        <s v="Steven Kim"/>
        <s v="Connor Wood"/>
        <s v="Tyrone Miller"/>
        <s v="Jackson Thompson"/>
        <s v="Steven Sexton"/>
        <s v="Wesley Burke"/>
        <s v="Brian Williamson"/>
        <s v="Lee Fisher"/>
        <s v="Jessica Nelson"/>
        <s v="Frances Washington"/>
        <s v="Angela Bond"/>
        <s v="Stanley Cordova"/>
        <s v="Gary Hoffman"/>
        <s v="Emily Allen"/>
        <s v="Sandra Robinson DDS"/>
        <s v="Cheryl Allen"/>
        <s v="Valerie David"/>
        <s v="Brenda Rivera"/>
        <s v="Tina Francis"/>
        <s v="Chelsea Sutton"/>
        <s v="Tiffany Dunlap"/>
        <s v="Theresa Parker"/>
        <s v="Matthew Knight"/>
        <s v="Jonathan Pope"/>
        <s v="Lisa Morris"/>
        <s v="Allison Allen"/>
        <s v="Travis Scott"/>
        <s v="Darrell Swanson"/>
        <s v="Sherry Blake"/>
        <s v="Jasmine Gross"/>
        <s v="Samuel Nguyen"/>
        <s v="Lauren Hicks"/>
        <s v="Carmen Odonnell"/>
        <s v="Justin Johnson"/>
        <s v="Alison Marquez"/>
        <s v="Bridget Wilcox"/>
        <s v="Matthew Wilson"/>
        <s v="Paul Watson"/>
        <s v="Gabrielle Schwartz"/>
        <s v="Jodi Powell"/>
        <s v="Douglas Calderon"/>
        <s v="Katherine Lee"/>
        <s v="Eric Kane"/>
        <s v="Karen Pace"/>
        <s v="Jennifer Jordan"/>
        <s v="Joseph Bennett"/>
        <s v="Carlos Howell"/>
        <s v="Daniel Lee"/>
        <s v="David Moore"/>
        <s v="Alicia Porter"/>
        <s v="Jessica Garcia"/>
        <s v="Kerri Wright"/>
        <s v="Curtis Peterson"/>
        <s v="Jeffrey Gonzalez"/>
        <s v="Heather Bailey"/>
        <s v="Timothy Grant"/>
        <s v="Cynthia King"/>
        <s v="Ricky English"/>
        <s v="Eduardo Mclaughlin"/>
        <s v="Kaitlyn Lawson"/>
        <s v="Heather Cortez"/>
        <s v="Holly Bridges"/>
        <s v="Kevin Soto Jr."/>
        <s v="Susan Peterson"/>
        <s v="Joshua Arnold"/>
        <s v="Julia Moreno"/>
        <s v="James James MD"/>
        <s v="Kelly Smith"/>
        <s v="Kimberly Ross"/>
        <s v="Stephanie Hayes"/>
        <s v="Frank Young"/>
        <s v="Kiara Smith"/>
        <s v="Michelle Aguilar"/>
        <s v="Alicia Nguyen"/>
        <s v="Sarah Bell"/>
        <s v="Brooke Cervantes"/>
        <s v="Rebecca Cohen"/>
        <s v="Cody Martinez"/>
        <s v="Rick Evans"/>
        <s v="Jessica Bryan"/>
        <s v="Tiffany Brown"/>
        <s v="Franklin Shields"/>
        <s v="Kevin Nguyen"/>
        <s v="Beth Maxwell"/>
        <s v="Luis Koch"/>
        <s v="Jessica Cowan"/>
        <s v="Brianna Jones"/>
        <s v="Joseph Walsh"/>
        <s v="Daniel Mason"/>
        <s v="Clinton Bauer"/>
        <s v="Howard Gonzales"/>
        <s v="Brian Lewis PhD"/>
        <s v="Samantha Graves"/>
        <s v="Jessica Carter"/>
        <s v="Scott Bell"/>
        <s v="Kelsey Rojas"/>
        <s v="Mary Archer"/>
        <s v="Keith Giles"/>
        <s v="Mrs. Kristie Wells MD"/>
        <s v="Nicole Short"/>
        <s v="Lisa Vasquez"/>
        <s v="Harry Mills"/>
        <s v="Jacob Phillips"/>
        <s v="Megan King"/>
        <s v="Tammy Welch"/>
        <s v="Noah Holland"/>
        <s v="James Fernandez"/>
        <s v="Tami Wright"/>
        <s v="Troy Myers"/>
        <s v="Alison Carr"/>
        <s v="Jared Diaz"/>
        <s v="Christopher Petersen"/>
        <s v="Chelsea Macias"/>
        <s v="Ralph Lopez"/>
        <s v="Luis Lewis"/>
        <s v="Micheal Huang"/>
        <s v="Michael Richardson"/>
        <s v="Veronica Esparza"/>
        <s v="Willie Brady"/>
        <s v="Mr. Brian Logan"/>
        <s v="Dana Stone"/>
        <s v="Elizabeth Travis"/>
        <s v="Brittany Smith"/>
        <s v="Danielle Simon"/>
        <s v="Alison Moore"/>
        <s v="Travis Sims"/>
        <s v="Laura Perez"/>
        <s v="Laurie Brown"/>
        <s v="Dale Bird"/>
        <s v="George Garcia"/>
        <s v="Alyssa Ibarra"/>
        <s v="Jay Holmes"/>
        <s v="Jeffrey Morrison"/>
        <s v="Alexander Tucker"/>
        <s v="Michael Moore"/>
        <s v="Anna Fisher"/>
        <s v="Jennifer Rojas"/>
        <s v="Charles Graham"/>
        <s v="Steven Richardson"/>
        <s v="Richard Hall"/>
        <s v="Jimmy Young"/>
        <s v="Jessica Holmes"/>
        <s v="Lindsey Hamilton"/>
        <s v="Deanna Bowman"/>
        <s v="Phillip Cowan"/>
        <s v="Paul Buck"/>
        <s v="Jennifer Rollins"/>
        <s v="Wendy Gutierrez"/>
        <s v="Russell Miller"/>
        <s v="Carrie Murphy"/>
        <s v="Laura Brown"/>
        <s v="Daniel Morales"/>
        <s v="Jill Decker"/>
        <s v="Derek Alvarado"/>
        <s v="Ashley Murphy"/>
        <s v="Mitchell Murphy"/>
        <s v="Daniel Lopez"/>
        <s v="Robin Pratt"/>
        <s v="Peter Armstrong"/>
        <s v="Linda White"/>
        <s v="Ricardo Mccann"/>
        <s v="Ms. Vicki Mayo"/>
        <s v="Mr. Jeremy Garza"/>
        <s v="Caleb Austin"/>
        <s v="Kenneth Griffin"/>
        <s v="Mrs. Anna Hudson MD"/>
        <s v="Michele Moore"/>
        <s v="Anna Wang"/>
        <s v="Lisa Stephens"/>
        <s v="Adam Simon"/>
        <s v="Mr. Victor Douglas"/>
        <s v="Christopher Grant"/>
        <s v="Jamie Smith"/>
        <s v="David Morris"/>
        <s v="Marie Lyons"/>
        <s v="Scott Jordan"/>
        <s v="Dr. Elizabeth Harris MD"/>
        <s v="April Thomas"/>
        <s v="Vanessa Mcdonald"/>
        <s v="Larry Brown"/>
        <s v="John Werner"/>
        <s v="Erica Rice"/>
        <s v="Stefanie Bryant"/>
        <s v="Terrance Thompson"/>
        <s v="Gary Jackson"/>
        <s v="Spencer Brock"/>
        <s v="Dorothy Nichols"/>
        <s v="Colleen Massey"/>
        <s v="Heather Baker"/>
        <s v="Melissa Wilson"/>
        <s v="Zachary Costa"/>
        <s v="John Fitzpatrick"/>
        <s v="Nicholas Cannon"/>
        <s v="Dean Park"/>
        <s v="Claudia Butler"/>
        <s v="Linda Harrison"/>
        <s v="Jill Cook"/>
        <s v="Kristen Schneider"/>
        <s v="Bryan Olsen"/>
        <s v="Ann Hess"/>
        <s v="Lawrence Thompson"/>
        <s v="Kimberly Gibson"/>
        <s v="Don Bennett"/>
        <s v="Carlos Davidson"/>
        <s v="Joshua Santiago"/>
        <s v="Nicole Gutierrez"/>
        <s v="Frank Burch"/>
        <s v="Robert Clarke"/>
        <s v="Annette Khan"/>
        <s v="David Henderson"/>
        <s v="Leah Stokes"/>
        <s v="Wesley Campbell"/>
        <s v="Suzanne Ward"/>
        <s v="Todd Hill"/>
        <s v="Brandon Davila"/>
        <s v="Brandon Garcia"/>
        <s v="Monica Miller"/>
        <s v="Lisa Wilson"/>
        <s v="Manuel Roberts"/>
        <s v="Angelica Welch"/>
        <s v="Jennifer Williams"/>
        <s v="Christina Lindsey"/>
        <s v="Thomas Williams"/>
        <s v="Harold Barker"/>
        <s v="Eric Ellis"/>
        <s v="Thomas Copeland"/>
        <s v="Matthew Rodriguez"/>
        <s v="Kimberly Jackson"/>
        <s v="Stacey Smith"/>
        <s v="Victoria Harris"/>
        <s v="Leonard Deleon"/>
        <s v="Aaron Rocha"/>
        <s v="Richard Khan"/>
        <s v="Brenda Duran"/>
        <s v="Keith Hernandez"/>
        <s v="Bridget Wilson"/>
        <s v="Brian Davidson"/>
        <s v="Megan Watson"/>
        <s v="Kevin Norris"/>
        <s v="Terry Mccormick"/>
        <s v="Jessica Lynn"/>
        <s v="Jordan Graves"/>
        <s v="Deanna Jones"/>
        <s v="Alan Flores"/>
        <s v="Christopher Wright"/>
        <s v="Kelly Webb"/>
        <s v="Anthony Owen"/>
        <s v="Julie Kelly"/>
        <s v="Gail Allen"/>
        <s v="Andre Thompson"/>
        <s v="Denise Johnston"/>
        <s v="Courtney Fox"/>
        <s v="Anthony Fleming"/>
        <s v="Diane Glenn"/>
        <s v="Glenn Johnston"/>
        <s v="Jeremy Henson"/>
        <s v="James Jones"/>
        <s v="Christopher Harrison"/>
        <s v="Wendy Brown"/>
        <s v="Nicole Parks"/>
        <s v="Yvonne Martin"/>
        <s v="Randy Brooks"/>
        <s v="Christina Melton"/>
        <s v="John Johnson"/>
        <s v="Gary Robinson"/>
        <s v="Linda Garcia"/>
        <s v="Kathryn Stevens"/>
        <s v="Karen Werner"/>
        <s v="Jason White"/>
        <s v="Troy Dean"/>
        <s v="Kyle Patel"/>
        <s v="Katherine Vasquez"/>
        <s v="Michele Smith"/>
        <s v="Grace Wilkinson"/>
        <s v="David Boyd"/>
        <s v="Joseph Anderson"/>
        <s v="Robert Middleton"/>
        <s v="Gregory Flores"/>
        <s v="Anthony Carrillo"/>
        <s v="Anna Reyes"/>
        <s v="James Baldwin"/>
        <s v="Susan Stone"/>
        <s v="Jennifer Castro"/>
        <s v="Brandy Hall"/>
        <s v="Brandi Vasquez"/>
        <s v="Angela Smith"/>
        <s v="Chelsey Gray"/>
        <s v="Joseph Colon"/>
        <s v="David Nelson"/>
        <s v="Vanessa Page"/>
        <s v="Desiree Johns"/>
        <s v="Amy Livingston"/>
        <s v="Kenneth Perry"/>
        <s v="Robert Rios"/>
        <s v="William Wells"/>
        <s v="Caroline Le"/>
        <s v="Brady Kerr"/>
        <s v="Charles Velez"/>
        <s v="Aaron Sloan"/>
        <s v="Wayne Long"/>
        <s v="Julian Leach"/>
        <s v="Jacob White"/>
        <s v="Tiffany Walters"/>
        <s v="Debbie Mcbride"/>
        <s v="Sandra Armstrong"/>
        <s v="Christine Guerrero"/>
        <s v="Linda Guerra"/>
        <s v="Logan Sutton"/>
        <s v="Lisa Roberts"/>
        <s v="Jeanette Rivera"/>
        <s v="William Flores"/>
        <s v="Gabriel Cruz"/>
        <s v="Adam Sims"/>
        <s v="Jacob Lewis"/>
        <s v="Danielle Palmer"/>
        <s v="Lisa Castaneda"/>
        <s v="Kevin Carter"/>
        <s v="Jamie Harris"/>
        <s v="Sara Daugherty"/>
        <s v="Shawn Pena"/>
        <s v="Joshua Walls"/>
        <s v="Martha Vaughn"/>
        <s v="Jennifer Martinez"/>
        <s v="Mackenzie Sanchez"/>
        <s v="Kevin Rowe"/>
        <s v="Mark Parks"/>
        <s v="Gregory Hernandez"/>
        <s v="Stephanie Garrett"/>
        <s v="Mitchell Green"/>
        <s v="Brian Kelly"/>
        <s v="Scott Johnston"/>
        <s v="Joseph Johnson"/>
        <s v="Ryan Griffin"/>
        <s v="Jacqueline Gomez"/>
        <s v="John Gibson"/>
        <s v="Krystal Haas"/>
        <s v="Dr. Jessica George"/>
        <s v="Thomas Wallace"/>
        <s v="Nicole Dunn"/>
        <s v="Anthony Coleman"/>
        <s v="Danielle Golden"/>
        <s v="Theresa Schultz"/>
        <s v="Michelle Dunn"/>
        <s v="Hayley Rodriguez"/>
        <s v="Allen Vega"/>
        <s v="Megan Perry"/>
        <s v="Stacey Rodriguez"/>
        <s v="Reginald Ramirez"/>
        <s v="Joshua Mitchell"/>
        <s v="Michelle Lynch"/>
        <s v="Tiffany Dixon"/>
        <s v="Kristen Brown"/>
        <s v="Karen Huang"/>
        <s v="Joseph Glass"/>
        <s v="Justin Jackson"/>
        <s v="Edward Neal"/>
        <s v="Martha Hubbard"/>
        <s v="Daniel Bell"/>
        <s v="Mary Russell"/>
        <s v="Rhonda Hurst"/>
        <s v="Dana Walker"/>
        <s v="Shawn Roach"/>
        <s v="James Zimmerman"/>
        <s v="Gary Underwood"/>
        <s v="Richard Hendrix"/>
        <s v="Dr. Jacob Kidd"/>
        <s v="Edward Conway"/>
        <s v="James Reese"/>
        <s v="Kristy Harris"/>
        <s v="Jennifer Sparks"/>
        <s v="Michael Mckinney"/>
        <s v="Kyle Mckee"/>
        <s v="Laura Cole"/>
        <s v="John Gross"/>
        <s v="Nicole Williams"/>
        <s v="Morgan Johnson"/>
        <s v="Kenneth Trevino"/>
        <s v="Edward Adams"/>
        <s v="David Cortez"/>
        <s v="Jorge Gordon"/>
        <s v="Tonya Wright"/>
        <s v="Mary Allen"/>
        <s v="Luke Farley"/>
        <s v="Cory Richard"/>
        <s v="John Hartman"/>
        <s v="Anthony Villanueva"/>
        <s v="John Dean"/>
        <s v="Nicole Pope"/>
        <s v="Stephen Mays"/>
        <s v="Jocelyn Johnson"/>
        <s v="Elizabeth Miller"/>
        <s v="Dr. Holly Anderson"/>
        <s v="Kathryn Silva"/>
        <s v="Cynthia Martin"/>
        <s v="Alexis Ford"/>
        <s v="Jill Avery"/>
        <s v="Eric Green"/>
        <s v="Samantha Morrison"/>
        <s v="Christine Garcia"/>
        <s v="Antonio Smith"/>
        <s v="John Bennett"/>
        <s v="Ashley Phillips"/>
        <s v="Tammy Harrison"/>
        <s v="Kristin Lane"/>
        <s v="Leslie Burke"/>
        <s v="Tara Shaw"/>
        <s v="Kevin Hampton"/>
        <s v="Cindy Yates MD"/>
        <s v="Brianna Chase"/>
        <s v="Diane Mcintyre"/>
        <s v="Alan Beltran"/>
        <s v="Kimberly Farmer"/>
        <s v="Joshua Chavez"/>
        <s v="Timothy Graves"/>
        <s v="David Davis"/>
        <s v="Yvette Gallegos"/>
        <s v="Candice Hernandez"/>
        <s v="Christopher Baker"/>
        <s v="Tyler Fuentes"/>
        <s v="Joshua Moses"/>
        <s v="Anthony Brown"/>
        <s v="Jacob Hall"/>
        <s v="James Armstrong"/>
        <s v="Michael Carter"/>
        <s v="Robert Hayes"/>
        <s v="Adrienne Livingston DDS"/>
        <s v="Randy Freeman"/>
        <s v="Elizabeth White"/>
        <s v="Thomas Johnson"/>
        <s v="Emily Cline"/>
        <s v="Jennifer Rogers"/>
        <s v="Mary Duarte"/>
        <s v="Kayla Harris"/>
        <s v="Fred Garcia"/>
        <s v="Valerie Browning"/>
        <s v="Shelly Donaldson"/>
        <s v="Emily Hansen"/>
        <s v="Bailey Jenkins"/>
        <s v="Lee Lambert"/>
        <s v="Vicki Lynch"/>
        <s v="Joseph Mata"/>
        <s v="Wendy Foster"/>
        <s v="Michael Bates"/>
        <s v="Holly Ramos"/>
        <s v="Steven Irwin"/>
        <s v="Johnny Thomas"/>
        <s v="Kenneth Lambert"/>
        <s v="Kevin Schaefer"/>
        <s v="Donna Flores"/>
        <s v="William Ramirez"/>
        <s v="Nicholas Martin"/>
        <s v="Kyle Salas"/>
        <s v="Donna Johnson"/>
        <s v="Michelle Huffman"/>
        <s v="Vanessa Ford"/>
        <s v="Kelly Fritz"/>
        <s v="Gina Stephenson"/>
        <s v="Heather Gray"/>
        <s v="Brittany Hodge"/>
        <s v="Joshua Wood"/>
        <s v="Gina George"/>
        <s v="Mark Gilmore"/>
        <s v="Todd Edwards"/>
        <s v="Lisa Duran"/>
        <s v="Jessica Grant"/>
        <s v="Rachel Novak"/>
        <s v="Jesse Tran"/>
        <s v="Vanessa Weaver"/>
        <s v="Alan Franklin"/>
        <s v="Jennifer Jones"/>
        <s v="Cody Jones"/>
        <s v="Thomas Chapman"/>
        <s v="Jessica Watkins"/>
        <s v="Kevin George"/>
        <s v="Gregory Weaver"/>
        <s v="Douglas Mitchell"/>
        <s v="Donald Farley"/>
        <s v="Mark Greer"/>
        <s v="Mrs. Amy Campbell"/>
        <s v="Timothy Hopkins"/>
        <s v="Charles Moore"/>
        <s v="Taylor Lopez"/>
        <s v="Timothy Floyd"/>
        <s v="Angel Martinez"/>
        <s v="Cristina Williams"/>
        <s v="Kathleen Price"/>
        <s v="Molly Nguyen"/>
        <s v="Michael King"/>
        <s v="Ryan Ho"/>
        <s v="Kim Baker"/>
        <s v="Jennifer Stone"/>
        <s v="Cory Merritt"/>
        <s v="Claire Cooper"/>
        <s v="Jesus Rodriguez"/>
        <s v="Tony Kelly"/>
        <s v="Patrick Little"/>
        <s v="Richard French"/>
        <s v="Jennifer Kelly"/>
        <s v="Patrick Parrish"/>
        <s v="Laurie Bryant"/>
        <s v="George Brown"/>
        <s v="Andrew Davis"/>
        <s v="David Kent"/>
        <s v="Timothy Cox"/>
        <s v="Brandon White"/>
        <s v="Karina Coleman"/>
        <s v="Ryan Brown"/>
        <s v="James Valentine"/>
        <s v="Christopher Hawkins"/>
        <s v="Samantha Gutierrez"/>
        <s v="Megan Stark"/>
        <s v="Samuel Morris"/>
        <s v="Cassandra Sanchez"/>
        <s v="Nicholas Mcknight"/>
        <s v="Leslie Sanchez"/>
        <s v="Jonathan Douglas"/>
        <s v="Christopher Howell"/>
        <s v="Donna Pruitt"/>
        <s v="Alexis Murphy"/>
        <s v="Joshua Jones"/>
        <s v="Austin Butler"/>
        <s v="Edward Forbes"/>
        <s v="Tyler Weber"/>
        <s v="Brent Bowers"/>
        <s v="Brian Cole"/>
        <s v="Alan Hancock"/>
        <s v="Mary Owens"/>
        <s v="Tiffany Preston"/>
        <s v="Maria Rogers"/>
        <s v="Dr. Michael Fox"/>
        <s v="James Hunt"/>
        <s v="Bryan Murphy"/>
        <s v="Robert Franklin"/>
        <s v="Louis Myers"/>
        <s v="Amanda Bishop"/>
        <s v="Christopher Rush"/>
        <s v="Jordan Mosley"/>
        <s v="Tyler Pacheco"/>
        <s v="Kevin Thomas"/>
        <s v="Meghan King"/>
        <s v="Sheila Cordova"/>
        <s v="Lynn Johnson"/>
        <s v="Kimberly Frye"/>
        <s v="Shirley Palmer"/>
        <s v="Zachary Pitts"/>
        <s v="William Decker"/>
        <s v="Vanessa Cummings"/>
        <s v="John Webb"/>
        <s v="Bryan Whitney"/>
        <s v="Carol Tucker"/>
        <s v="Samantha Davidson"/>
        <s v="Eric Perez"/>
        <s v="Tonya Tyler"/>
        <s v="Gregory Shaw"/>
        <s v="Richard Sheppard"/>
        <s v="Sandra Walsh"/>
        <s v="Anne Luna"/>
        <s v="Melissa Mclean"/>
        <s v="Lucas Jones"/>
        <s v="Sydney Campbell"/>
        <s v="Nicole Perry"/>
        <s v="Miranda Schmidt"/>
        <s v="Chris Black"/>
        <s v="Nicholas Brown"/>
        <s v="Christine Gray"/>
        <s v="Glenn Sosa"/>
        <s v="Matthew Hicks"/>
        <s v="Karl Hays"/>
        <s v="Kelly Bradley"/>
        <s v="Todd Beltran"/>
        <s v="Beth Winters"/>
        <s v="Robert Robertson"/>
        <s v="Karen Edwards"/>
        <s v="Kathleen Castaneda"/>
        <s v="John Merritt"/>
        <s v="Christopher Burton"/>
        <s v="Henry Jacobson"/>
        <s v="Erika Munoz"/>
        <s v="Leslie Brooks"/>
        <s v="Christopher Avila"/>
        <s v="Elizabeth Perez"/>
        <s v="Casey Walker"/>
        <s v="William Ware"/>
        <s v="Jennifer Turner"/>
        <s v="Timothy Evans"/>
        <s v="Melody Hernandez"/>
        <s v="Logan Jones"/>
        <s v="Kyle Ford"/>
        <s v="Joshua Grant"/>
        <s v="Haley Brooks"/>
        <s v="Samuel Williams MD"/>
        <s v="Teresa Holt"/>
        <s v="Donald Tanner"/>
        <s v="Todd Gutierrez"/>
        <s v="Anthony Williams"/>
        <s v="Neil Davis"/>
        <s v="Kristen Morgan"/>
        <s v="Nicholas Vasquez"/>
        <s v="Pam Henson"/>
        <s v="Kyle Haynes"/>
        <s v="Brad Anderson"/>
        <s v="Kimberly Hayes DVM"/>
        <s v="Jennifer Ray"/>
        <s v="James Alvarez"/>
        <s v="Casey Sanchez"/>
        <s v="Daniel Martin"/>
        <s v="Marisa Roberson"/>
        <s v="Derek Smith"/>
        <s v="Mr. Adam Jimenez"/>
        <s v="Teresa Anderson"/>
        <s v="Cynthia Jones"/>
        <s v="Terri Moore"/>
        <s v="Dwayne Bush"/>
        <s v="Tammy Johnson"/>
        <s v="Clayton Burgess"/>
        <s v="Tamara Moore"/>
        <s v="Linda Stephens"/>
        <s v="Shelia George"/>
        <s v="Joseph Brown"/>
        <s v="Stephen Day"/>
        <s v="Cody Howard"/>
        <s v="Ryan Keller"/>
        <s v="Kathleen Christensen"/>
        <s v="Brittany Gutierrez DDS"/>
        <s v="Destiny Gaines"/>
        <s v="Mr. Matthew Cunningham"/>
        <s v="Albert Robinson"/>
        <s v="Ashley Flores"/>
        <s v="Nicholas Boone"/>
        <s v="Tina Kent"/>
        <s v="Felicia Perez"/>
        <s v="Jeremy Miles"/>
        <s v="Diane Berry"/>
        <s v="Ashley Sullivan"/>
        <s v="Ashley Sampson"/>
        <s v="Colleen Pierce"/>
        <s v="Ryan Edwards"/>
        <s v="Tina Smith"/>
        <s v="Michael Elliott"/>
        <s v="Connor Black"/>
        <s v="Kevin Rogers"/>
        <s v="Patrick Walsh"/>
        <s v="Michelle Price"/>
        <s v="Anthony Houston"/>
        <s v="Kristen Marshall"/>
        <s v="Joshua Fisher"/>
        <s v="Theresa Brown"/>
        <s v="Kelsey Miller"/>
        <s v="Taylor Olsen"/>
        <s v="Ashley Rojas"/>
        <s v="Bryan Espinoza"/>
        <s v="John Green"/>
        <s v="Melanie Munoz"/>
        <s v="Candice Abbott"/>
        <s v="Meagan Smith"/>
        <s v="Rodney Yu"/>
        <s v="Joe Martinez"/>
        <s v="James Bailey"/>
        <s v="Juan Stevens"/>
        <s v="Michele Whitaker"/>
        <s v="Tamara Garcia"/>
        <s v="Amanda Allen"/>
        <s v="Glen Baker"/>
        <s v="Brandy Salinas"/>
        <s v="Nicole Myers"/>
        <s v="Mrs. Colleen Hale MD"/>
        <s v="Mark White"/>
        <s v="Jordan Jones"/>
        <s v="Charles Guerrero"/>
        <s v="Karen Clark"/>
        <s v="Erin Taylor"/>
        <s v="Daniel Morgan"/>
        <s v="Todd Jackson"/>
        <s v="Kathleen Barnes"/>
        <s v="Sonya Diaz"/>
        <s v="Tiffany Gray"/>
        <s v="Jose Young"/>
        <s v="Brian Baker"/>
        <s v="James Estrada"/>
        <s v="Kara Kent"/>
        <s v="Nicole Wilkerson"/>
        <s v="Joshua Jackson"/>
        <s v="Tracy Cohen"/>
        <s v="Earl Guerrero"/>
        <s v="Ariel Fry"/>
        <s v="Jennifer Bailey"/>
        <s v="Cameron Frey"/>
        <s v="William Pena"/>
        <s v="Nicole Castillo"/>
        <s v="Kimberly Gray"/>
        <s v="Paul Navarro"/>
        <s v="Ryan Osborne"/>
        <s v="Whitney Bauer"/>
        <s v="David Walsh"/>
        <s v="Sherry Zuniga"/>
        <s v="Christopher Stevenson"/>
        <s v="Jeremy Newton"/>
        <s v="Barbara Martin"/>
        <s v="Laura Stokes"/>
        <s v="Elizabeth Robinson"/>
        <s v="Tina Nguyen"/>
        <s v="Randy Sims"/>
        <s v="Johnny Sherman"/>
        <s v="Mike Keith"/>
        <s v="Pamela Johnson"/>
        <s v="Ryan Harris"/>
        <s v="Edward Lee"/>
        <s v="Paul Moore"/>
        <s v="Jesus Brown"/>
        <s v="Whitney Taylor"/>
        <s v="Melissa Mendez"/>
        <s v="Debbie Stephens"/>
        <s v="Donald Schneider"/>
        <s v="Mary Lester"/>
        <s v="Phillip Riley"/>
        <s v="Brett Cantu"/>
        <s v="Thomas Martin"/>
        <s v="Stephanie Morrison"/>
        <s v="Heather Miller"/>
        <s v="Robert Parker"/>
        <s v="Tony Coleman"/>
        <s v="Stephanie Crawford"/>
        <s v="Elizabeth Hendrix"/>
        <s v="Deborah Lane"/>
        <s v="Alan Gregory"/>
        <s v="Stephen Patterson"/>
        <s v="Brenda Jones MD"/>
        <s v="Jill Coleman"/>
        <s v="Kevin Mitchell"/>
        <s v="Amanda Gonzales"/>
        <s v="Anthony Avila"/>
        <s v="Laura Wiggins"/>
        <s v="Bradley Vaughan"/>
        <s v="Roberto Cox"/>
        <s v="Regina Robertson"/>
        <s v="Jeffrey Underwood"/>
        <s v="Bryan Hernandez"/>
        <s v="Zoe Wall"/>
        <s v="Raymond Russo"/>
        <s v="Jennifer Austin"/>
        <s v="Cory Wilson"/>
        <s v="Robert Hodges"/>
        <s v="Anthony Wang"/>
        <s v="Daniel Russell"/>
        <s v="Zachary Montgomery"/>
        <s v="Debra Mckee"/>
        <s v="Jamie Romero"/>
        <s v="Heather Mcgrath"/>
        <s v="Timothy Stevens"/>
        <s v="Michelle Watson"/>
        <s v="Frederick Cook"/>
        <s v="Mark Clay"/>
        <s v="Joshua Walker"/>
        <s v="Kayla Anderson"/>
        <s v="Lori Stanley"/>
        <s v="Jennifer Morales"/>
        <s v="Ethan Taylor"/>
        <s v="Jennifer Hoffman"/>
        <s v="Melissa Hernandez"/>
        <s v="Carmen Wilkerson"/>
        <s v="Alexandra Miller"/>
        <s v="Lance Stafford"/>
        <s v="Andrew Burton"/>
        <s v="Robert Miller"/>
        <s v="Jordan Alexander"/>
        <s v="Travis Santos"/>
        <s v="Crystal Whitehead"/>
        <s v="Crystal Rivera"/>
        <s v="Dawn Brown"/>
        <s v="Shannon Mendez"/>
        <s v="Shawn Chambers"/>
        <s v="Timothy Alvarez"/>
        <s v="Lawrence Brady"/>
        <s v="William Gregory"/>
        <s v="Kristen Davis MD"/>
        <s v="Patrick Barker"/>
        <s v="Mason Taylor"/>
        <s v="Jacob Jacobs"/>
        <s v="Charles Bender"/>
        <s v="Madison Gonzales"/>
        <s v="James Henderson"/>
        <s v="Matthew Hill"/>
        <s v="Christopher Brown"/>
        <s v="Travis Torres"/>
        <s v="Dominic Wilson"/>
        <s v="David Bell"/>
        <s v="Gary Barry"/>
        <s v="David Ramirez"/>
        <s v="William Ross"/>
        <s v="Gabrielle Mcdaniel"/>
        <s v="Mary Roach"/>
        <s v="Suzanne Scott"/>
        <s v="Robert Brooks"/>
        <s v="Mrs. Heidi Rodriguez"/>
        <s v="Stephanie Bright"/>
        <s v="Vanessa Patterson"/>
        <s v="Michelle Taylor"/>
        <s v="Antonio Reed"/>
        <s v="Richard Park"/>
        <s v="Patricia Burton PhD"/>
        <s v="Jamie Johnson"/>
        <s v="Sherry Graves"/>
        <s v="Rose Scott"/>
        <s v="Diana Davenport"/>
        <s v="Kristen Harvey"/>
        <s v="Catherine York"/>
        <s v="Heidi Thomas"/>
        <s v="Zachary Stephens"/>
        <s v="Joseph Hancock"/>
        <s v="James Murphy"/>
        <s v="Stephen Smith"/>
        <s v="Corey Roman"/>
        <s v="Jack Luna"/>
        <s v="Christopher Young"/>
        <s v="Faith Nelson"/>
        <s v="Jimmy Harrison"/>
        <s v="Carolyn Garcia"/>
        <s v="Michael Black"/>
        <s v="Travis Collins"/>
        <s v="Jacob Gutierrez"/>
        <s v="Kenneth Allen"/>
        <s v="Whitney Harris"/>
        <s v="Gerald Sandoval"/>
        <s v="Frank Cain"/>
        <s v="Kendra Smith"/>
        <s v="Suzanne Rowe"/>
        <s v="John Guerrero"/>
        <s v="Elizabeth Finley"/>
        <s v="Sandra Hall"/>
        <s v="Cynthia Mccann"/>
        <s v="Julie Welch"/>
        <s v="Cathy Jefferson"/>
        <s v="Shawn Wright"/>
        <s v="Amber Jones"/>
        <s v="Kayla Baker"/>
        <s v="Susan Sanchez"/>
        <s v="Brandy Washington"/>
        <s v="Jennifer Acosta"/>
        <s v="Lori Perez"/>
        <s v="Frank Hill"/>
        <s v="Joseph Hampton"/>
        <s v="Christopher Bennett"/>
        <s v="Kathryn Weaver"/>
        <s v="Lisa Hernandez"/>
        <s v="Kyle Obrien"/>
        <s v="Marie Walker"/>
        <s v="Tony Gonzalez PhD"/>
        <s v="Mrs. Tonya Johnson"/>
        <s v="Michelle Meyer"/>
        <s v="Christina Perez"/>
        <s v="Mrs. Rachel Rogers"/>
        <s v="Debra Cruz"/>
        <s v="David Yang"/>
        <s v="Craig Parker"/>
        <s v="Laurie Torres"/>
        <s v="Jordan Warner"/>
        <s v="Michael Patterson"/>
        <s v="Katherine Kelly"/>
        <s v="Larry Moreno"/>
        <s v="Suzanne Nguyen"/>
        <s v="Mary Welch"/>
        <s v="Joshua Aguilar"/>
        <s v="Laura Williams"/>
        <s v="Alicia Allen"/>
        <s v="Renee Moore"/>
        <s v="Raymond Cobb"/>
        <s v="Sheila Nelson"/>
        <s v="Kimberly Bryant"/>
        <s v="Adam Perez"/>
        <s v="Roberta Petersen"/>
        <s v="Joyce Little"/>
        <s v="Paul Myers"/>
        <s v="Harold Duarte"/>
        <s v="Thomas Thomas"/>
        <s v="William Phelps"/>
        <s v="Ashley Rose"/>
        <s v="Travis Love"/>
        <s v="Willie Simmons"/>
        <s v="Mark Dennis"/>
        <s v="Timothy Johns Jr."/>
        <s v="Leslie Gonzalez"/>
        <s v="Joseph Brewer"/>
        <s v="Jessica Booth"/>
        <s v="Michael Cross"/>
        <s v="Louis James"/>
        <s v="James Rose"/>
        <s v="Barbara Marsh"/>
        <s v="Joseph Rich"/>
        <s v="Pamela Salazar"/>
        <s v="Ricky Carr"/>
        <s v="Heather Walton"/>
        <s v="Julia Crawford"/>
        <s v="Miss Courtney Stephens"/>
        <s v="Thomas Andrews"/>
        <s v="Kimberly Kemp"/>
        <s v="Aaron Cabrera"/>
        <s v="Dale Brewer"/>
        <s v="Roger Barajas"/>
        <s v="Brian Jackson"/>
        <s v="Mackenzie Riley"/>
        <s v="Brandon Austin"/>
        <s v="Michael Carrillo"/>
        <s v="Carl Pena"/>
        <s v="Robert Davis"/>
        <s v="Mr. Richard Allen"/>
        <s v="Jenny Scott"/>
        <s v="Joseph Aguilar"/>
        <s v="Dana Vargas"/>
        <s v="Brian Ward"/>
        <s v="Ashley Burke"/>
        <s v="Neil Carrillo"/>
        <s v="Billy Tran"/>
        <s v="Susan Nicholson"/>
        <s v="Joseph Foley"/>
        <s v="Matthew Allen DDS"/>
        <s v="Pamela Patterson"/>
        <s v="Tonya Caldwell"/>
        <s v="Randy Hartman"/>
        <s v="Jessica Soto"/>
        <s v="Ryan Dominguez"/>
        <s v="Martin Jones"/>
        <s v="Richard Gates"/>
        <s v="Lindsey Richardson"/>
        <s v="Regina Taylor"/>
        <s v="Amy Smith"/>
        <s v="Catherine Davies"/>
        <s v="Laura Glenn"/>
        <s v="Lindsay Parks"/>
        <s v="Daniel Jones"/>
        <s v="Justin Hayes"/>
        <s v="Robert Harrell"/>
        <s v="Nicholas Mcintyre"/>
        <s v="Marcus Flowers"/>
        <s v="Troy Lawson"/>
        <s v="Evan Hamilton"/>
        <s v="Jonathan Chapman"/>
        <s v="Amy Warner"/>
        <s v="Jason Harrison"/>
        <s v="Sandra Richards"/>
        <s v="Ashley Hernandez"/>
        <s v="Dustin Short"/>
        <s v="James Brown"/>
        <s v="Robert Smith"/>
        <s v="Luis Potter"/>
        <s v="Nathan Abbott"/>
        <s v="Mrs. Annette Powell DDS"/>
        <s v="Bruce Coffey"/>
        <s v="Teresa Rodriguez"/>
        <s v="Alyssa Goodwin"/>
        <s v="Mark Murray"/>
        <s v="Megan Evans"/>
        <s v="Joseph Gonzalez"/>
        <s v="Erica Brown"/>
        <s v="Angie Meyer"/>
        <s v="Ashley Herrera"/>
        <s v="Luis Coleman"/>
        <s v="Rachel Becker"/>
        <s v="Edward Brown"/>
        <s v="Ashley Garcia"/>
        <s v="Krista Horton"/>
        <s v="Megan Murphy"/>
        <s v="James Rogers"/>
        <s v="Ryan Randall"/>
        <s v="Nicholas Clark"/>
        <s v="Sarah Morris"/>
        <s v="Christina Ford"/>
        <s v="John Mitchell"/>
        <s v="Jeremy Rich"/>
        <s v="Eric Skinner"/>
        <s v="Mr. Richard Williams PhD"/>
        <s v="Kenneth Walker"/>
        <s v="Samuel Klein"/>
        <s v="David Garcia"/>
        <s v="David Harris"/>
        <s v="John Brooks"/>
        <s v="Emily Johnson"/>
        <s v="Bobby Mcbride"/>
        <s v="Michael Harrington"/>
        <s v="Bruce Mclaughlin"/>
        <s v="Leslie Fields"/>
        <s v="Amy Olson"/>
        <s v="Brian Smith"/>
        <s v="Brian Carter"/>
        <s v="Shaun Alvarez"/>
        <s v="Gilbert Lowe"/>
        <s v="Jordan Campbell"/>
        <s v="Julie Haas"/>
        <s v="Diana Hawkins"/>
        <s v="Justin Dunlap"/>
        <s v="Angelica Miranda"/>
        <s v="Barbara Walker"/>
        <s v="Ariel King"/>
        <s v="Marie Young"/>
        <s v="Natalie Mckay"/>
        <s v="Paula Wyatt"/>
        <s v="Mrs. Allison Moore MD"/>
        <s v="Natalie Stevenson"/>
        <s v="Ms. Amanda Parker"/>
        <s v="Pamela Mahoney"/>
        <s v="Jason Smith"/>
        <s v="Tracy Franklin"/>
        <s v="Alison Conner"/>
        <s v="Melanie Garcia"/>
        <s v="James Castaneda"/>
        <s v="Justin Hopkins"/>
        <s v="Nicole Smith"/>
        <s v="Julia Smith"/>
        <s v="Roger Garcia"/>
        <s v="Melissa Meyer"/>
        <s v="Latoya Jensen"/>
        <s v="Gina Bentley"/>
        <s v="Peter Li"/>
        <s v="Lydia Williams"/>
        <s v="Matthew Vincent"/>
        <s v="Alexis Foster"/>
        <s v="Megan Brown"/>
        <s v="Krystal Wagner"/>
        <s v="Jose Ferguson"/>
        <s v="Daniel Carrillo"/>
        <s v="Joseph Goodman"/>
        <s v="Robert Diaz"/>
        <s v="Christopher Jones"/>
        <s v="Trevor Zhang"/>
        <s v="George Lopez"/>
        <s v="Katelyn Cox"/>
        <s v="Joshua Hall"/>
        <s v="Alice Rollins"/>
        <s v="Stephanie Duran"/>
        <s v="Jasmine Tate"/>
        <s v="Michael Collier"/>
        <s v="Cindy Brown"/>
        <s v="Natalie Barnes"/>
        <s v="Michael Dillon"/>
        <s v="Melissa Chan"/>
        <s v="Robert Dixon"/>
        <s v="Jamie Barr"/>
        <s v="Lauren Young"/>
        <s v="Anna Scott"/>
        <s v="Victor Hayes MD"/>
        <s v="Joshua Boyer"/>
        <s v="Shelby Molina"/>
        <s v="Erica Allen"/>
        <s v="Jill Holland"/>
        <s v="Hannah Martin"/>
        <s v="Dennis Graham"/>
        <s v="Barbara Schneider"/>
        <s v="Erin Hopkins"/>
        <s v="Taylor Obrien"/>
        <s v="Carol Murray"/>
        <s v="Steve Carter"/>
        <s v="Austin Vasquez"/>
        <s v="Elizabeth Diaz"/>
        <s v="Matthew Mitchell"/>
        <s v="Beth Moore"/>
        <s v="Gabriel Buchanan PhD"/>
        <s v="Erica Hopkins"/>
        <s v="Cheyenne Romero"/>
        <s v="Cameron Allen"/>
        <s v="Jose Andrews"/>
        <s v="Nicole Christensen"/>
        <s v="Paige Lyons"/>
        <s v="Rose Murphy"/>
        <s v="Larry Alvarez"/>
        <s v="Kevin Fuentes"/>
        <s v="Bobby Patel"/>
        <s v="Jamie Ramsey"/>
        <s v="Daniel Wagner"/>
        <s v="Ann Ware"/>
        <s v="Beverly Mason"/>
        <s v="Jessica Miller"/>
        <s v="Paula Wood"/>
        <s v="Christina Reid"/>
        <s v="Emma Romero"/>
        <s v="Sean Smith"/>
        <s v="Nicholas Murphy"/>
        <s v="Amanda Torres"/>
        <s v="Frank Reid"/>
        <s v="Sarah Carter MD"/>
        <s v="Jay Brown"/>
        <s v="Rebecca Butler"/>
        <s v="Anthony Perry"/>
        <s v="Courtney Jones"/>
        <s v="Isaiah Hoover"/>
        <s v="Jackson Moreno"/>
        <s v="Peter Moore"/>
        <s v="Roberto Burke"/>
        <s v="Rodney Rogers"/>
        <s v="Linda Robinson"/>
        <s v="Stephanie Long"/>
        <s v="Christina Reilly"/>
        <s v="Rebecca Mitchell"/>
        <s v="Gabriel Schneider"/>
        <s v="James Mccarthy"/>
        <s v="Anthony King"/>
        <s v="Dawn Griffin"/>
        <s v="Yolanda Sawyer"/>
        <s v="Stephanie Beasley"/>
        <s v="James Ball"/>
        <s v="Jeffrey Ayala"/>
        <s v="Elizabeth Salinas"/>
        <s v="Troy Miller"/>
        <s v="Lori Warren"/>
        <s v="Edwin Mclaughlin"/>
        <s v="Jeffrey Smith"/>
        <s v="Jay Warren MD"/>
        <s v="Mrs. Brittany Taylor"/>
        <s v="Douglas Cooper"/>
        <s v="Rachel Brown"/>
        <s v="Bonnie Clark"/>
        <s v="Susan White"/>
        <s v="Tina Graves"/>
        <s v="Danielle Webb"/>
        <s v="Barry Simpson"/>
        <s v="Jamie Gilbert"/>
        <s v="Kimberly Fernandez"/>
        <s v="Mr. Matthew Gonzalez"/>
        <s v="Jim Jones"/>
        <s v="Angela Landry"/>
        <s v="Debra Evans"/>
        <s v="Valerie Nelson"/>
        <s v="Kathy Barajas"/>
        <s v="Mary Roberts"/>
        <s v="Savannah Rivers"/>
        <s v="Cheryl Archer"/>
        <s v="David Bolton"/>
        <s v="Carlos Stanton"/>
        <s v="Anthony Stone"/>
        <s v="Sarah Cardenas"/>
        <s v="Brian Herrera"/>
        <s v="Gregory White"/>
        <s v="Jenna Kent"/>
        <s v="Dr. Tonya Cook"/>
        <s v="Judith Mack"/>
        <s v="Jonathan Huerta"/>
        <s v="Eric Branch"/>
        <s v="Kellie Acevedo"/>
        <s v="Kristina Cruz"/>
        <s v="Vanessa Ware"/>
        <s v="David Ramos"/>
        <s v="Paul Anderson"/>
        <s v="Amber Robinson"/>
        <s v="Billy Petersen"/>
        <s v="Melissa Baker"/>
        <s v="Donna Schroeder"/>
        <s v="Bryan Madden"/>
        <s v="Catherine Ware"/>
        <s v="Jimmy Kim"/>
        <s v="Madison Griffin"/>
        <s v="Craig Rodriguez"/>
        <s v="Brenda Wilson"/>
        <s v="Jason Ramirez MD"/>
        <s v="Sara Johnson"/>
        <s v="Michael Jordan"/>
        <s v="Dr. Rachel Patterson DDS"/>
        <s v="Joseph Rodriguez"/>
        <s v="David Simmons"/>
        <s v="Stephanie Wright"/>
        <s v="George Graham"/>
        <s v="Victor Santiago"/>
        <s v="Katherine Morgan"/>
        <s v="Sara Cain"/>
        <s v="Andrew Hawkins"/>
        <s v="Deborah Holden"/>
        <s v="Nicole Bishop"/>
        <s v="Ronald Crawford"/>
        <s v="Abigail Arellano"/>
        <s v="Kelly Moore"/>
        <s v="Justin Black"/>
        <s v="Christine Reeves"/>
        <s v="Brian Morris"/>
        <s v="Stacy Oliver"/>
        <s v="Alexander Robinson"/>
        <s v="Carla Caldwell"/>
        <s v="Krystal Myers"/>
        <s v="Jennifer Riggs"/>
        <s v="Brian Lewis"/>
        <s v="Michelle Benson"/>
        <s v="Courtney Jackson"/>
        <s v="Kendra Davila"/>
        <s v="Traci Woodard"/>
        <s v="Richard Lucas DDS"/>
        <s v="Benjamin Fields"/>
        <s v="Jennifer Mitchell"/>
        <s v="Steven Barnett"/>
        <s v="Jason Johnson"/>
        <s v="Joyce Cook"/>
        <s v="Robert Johnston"/>
        <s v="Sarah French"/>
        <s v="Mrs. Peggy Mathis MD"/>
        <s v="Crystal Dawson"/>
        <s v="Dr. Julie Walker MD"/>
        <s v="Larry Davis"/>
        <s v="Courtney Howe"/>
        <s v="Cindy Black"/>
        <s v="Mary Weber"/>
        <s v="Katherine Bell"/>
        <s v="Madeline Campbell"/>
        <s v="Nathan Lewis"/>
        <s v="Sarah Hendrix"/>
        <s v="Emily Miller"/>
        <s v="Charles Caldwell"/>
        <s v="Aaron Johnson"/>
        <s v="James Walker"/>
        <s v="Sarah Haney"/>
        <s v="Caroline Hernandez"/>
        <s v="Austin Sandoval"/>
        <s v="Kimberly Olson"/>
        <s v="Leslie Ramirez"/>
        <s v="Richard Burke"/>
        <s v="Ashley Scott"/>
        <s v="Kathy Johnson"/>
        <s v="Michael Howell"/>
        <s v="Brandon Reyes"/>
        <s v="Cassandra Paul"/>
        <s v="Tina Williams"/>
        <s v="Darius Lopez"/>
        <s v="Richard Jordan"/>
        <s v="Jacqueline Murphy"/>
        <s v="Kathleen Austin"/>
        <s v="Megan Nixon"/>
        <s v="Jose Berger"/>
        <s v="Jason Hodge"/>
        <s v="Sierra Barker"/>
        <s v="Meagan Gregory"/>
        <s v="Kevin Coffey"/>
        <s v="Patrick Williams"/>
        <s v="Tina Klein"/>
        <s v="Laurie Henry"/>
        <s v="Jason Wolfe"/>
        <s v="Joseph Decker"/>
        <s v="Cesar Benitez"/>
        <s v="Dr. John Callahan MD"/>
        <s v="Stefanie Ford"/>
        <s v="Olivia Martin"/>
        <s v="Christopher Collins"/>
        <s v="Amanda Morales"/>
        <s v="Victoria Roth"/>
        <s v="Anna Rodriguez"/>
        <s v="Amy Harrington"/>
        <s v="Casey Deleon"/>
        <s v="Linda Ramos"/>
        <s v="Christopher Simon"/>
        <s v="Brent Kelly"/>
        <s v="Bryan Bennett"/>
        <s v="Jennifer Simon"/>
        <s v="Amber Brown"/>
        <s v="Lori Hoffman"/>
        <s v="Jennifer Wilson"/>
        <s v="Taylor Bennett"/>
        <s v="Melissa Flowers"/>
        <s v="Lori Ball"/>
        <s v="Anna Martinez"/>
        <s v="Leonard Young"/>
        <s v="Bobby Brown"/>
        <s v="Patricia Pearson"/>
        <s v="Matthew Stevens"/>
        <s v="Diane Castro"/>
        <s v="William Holt"/>
        <s v="Virginia Roberts"/>
        <s v="Jeremy Walls"/>
        <s v="Chase Nelson"/>
        <s v="Edward Shepard"/>
        <s v="Joshua Smith"/>
        <s v="Bob Webb"/>
        <s v="Michael Allen"/>
        <s v="Jeremiah Harris"/>
        <s v="Latoya Barnes"/>
        <s v="Mr. Nathan Salas"/>
        <s v="Heidi Nguyen"/>
        <s v="Austin Green"/>
        <s v="Veronica Bates"/>
        <s v="Dan Martinez"/>
        <s v="Sean Moss"/>
        <s v="Nicholas Lawson"/>
        <s v="Brittany Torres"/>
        <s v="Wanda Cook"/>
        <s v="Angelica Hansen"/>
        <s v="Nicholas Hanson"/>
        <s v="Christopher Powell"/>
        <s v="Matthew Thompson"/>
        <s v="Eric Moore"/>
        <s v="Judy Burnett"/>
        <s v="Clarence Guerrero"/>
        <s v="Nicole Schroeder"/>
        <s v="Brandon Miller"/>
        <s v="Rebecca Foster"/>
        <s v="David Baker"/>
        <s v="Paul Vincent"/>
        <s v="Natalie Palmer"/>
        <s v="Alyssa Stewart"/>
        <s v="Susan Wright"/>
        <s v="Sylvia Avila"/>
        <s v="Corey Ochoa"/>
        <s v="Lori Myers"/>
        <s v="Gregory Walters"/>
        <s v="Phillip Davis"/>
        <s v="Kathy Graves"/>
        <s v="Deanna Bell"/>
        <s v="Shelley Mccoy"/>
        <s v="Elizabeth Hamilton"/>
        <s v="Scott Berger"/>
        <s v="James Coleman"/>
        <s v="Lorraine Walter"/>
        <s v="Adam Kelley"/>
        <s v="Derek Cruz"/>
        <s v="David Paul"/>
        <s v="Dr. Andrew Kelley"/>
        <s v="Peter West"/>
        <s v="Robert Fields"/>
      </sharedItems>
    </cacheField>
    <cacheField name="Email" numFmtId="0">
      <sharedItems containsBlank="1"/>
    </cacheField>
    <cacheField name="Country" numFmtId="0">
      <sharedItems count="5">
        <s v="Japan"/>
        <s v="Brazil"/>
        <s v="South Africa"/>
        <s v="United States"/>
        <s v="Germany"/>
      </sharedItems>
    </cacheField>
    <cacheField name="Product" numFmtId="0">
      <sharedItems count="4">
        <s v="Money Transfers"/>
        <s v="Loans"/>
        <s v="Credit Cards"/>
        <s v="Investments"/>
      </sharedItems>
    </cacheField>
    <cacheField name="Service Tier" numFmtId="0">
      <sharedItems count="3">
        <s v="VIP"/>
        <s v="Premium"/>
        <s v="Standard"/>
      </sharedItems>
    </cacheField>
    <cacheField name="Loan Term (Years)" numFmtId="0">
      <sharedItems containsSemiMixedTypes="0" containsString="0" containsNumber="1" containsInteger="1" minValue="1" maxValue="10" count="4">
        <n v="5"/>
        <n v="10"/>
        <n v="1"/>
        <n v="3"/>
      </sharedItems>
    </cacheField>
    <cacheField name="Unit Price" numFmtId="165">
      <sharedItems containsSemiMixedTypes="0" containsString="0" containsNumber="1" minValue="0.66666666666666674" maxValue="16.66383333333334"/>
    </cacheField>
    <cacheField name="Sales" numFmtId="165">
      <sharedItems containsSemiMixedTypes="0" containsString="0" containsNumber="1" minValue="0.66666666666666674" maxValue="66.65533333333336"/>
    </cacheField>
    <cacheField name="Loyalty Card" numFmtId="0">
      <sharedItems count="2">
        <s v="No"/>
        <s v="Yes"/>
      </sharedItems>
    </cacheField>
    <cacheField name="Years" numFmtId="0" databaseField="0">
      <fieldGroup base="1">
        <rangePr groupBy="years" startDate="2019-01-01T00:00:00" endDate="2025-01-01T00:00:00"/>
        <groupItems count="9">
          <s v="&lt;1/1/2019"/>
          <s v="2019"/>
          <s v="2020"/>
          <s v="2021"/>
          <s v="2022"/>
          <s v="2023"/>
          <s v="2024"/>
          <s v="2025"/>
          <s v="&gt;1/1/2025"/>
        </groupItems>
      </fieldGroup>
    </cacheField>
  </cacheFields>
  <extLst>
    <ext xmlns:x14="http://schemas.microsoft.com/office/spreadsheetml/2009/9/main" uri="{725AE2AE-9491-48be-B2B4-4EB974FC3084}">
      <x14:pivotCacheDefinition pivotCacheId="201990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FTX-23936-637"/>
    <x v="0"/>
    <s v="CUST-77807-US"/>
    <s v="PRD-0"/>
    <n v="3"/>
    <x v="0"/>
    <s v="3248234@hotmail.com"/>
    <x v="0"/>
    <x v="0"/>
    <x v="0"/>
    <x v="0"/>
    <n v="5.2060333333333331"/>
    <n v="15.618099999999998"/>
    <x v="0"/>
  </r>
  <r>
    <s v="FTX-18388-985"/>
    <x v="0"/>
    <s v="CUST-85804-US"/>
    <s v="PRD-1"/>
    <n v="4"/>
    <x v="1"/>
    <s v="chamilton610@gmail.com"/>
    <x v="1"/>
    <x v="1"/>
    <x v="0"/>
    <x v="1"/>
    <n v="16.1738"/>
    <n v="64.6952"/>
    <x v="0"/>
  </r>
  <r>
    <s v="FTX-63639-131"/>
    <x v="0"/>
    <s v="CUST-42474-EU"/>
    <s v="PRD-2"/>
    <n v="1"/>
    <x v="2"/>
    <s v="airwin90@hotmail.com"/>
    <x v="2"/>
    <x v="2"/>
    <x v="1"/>
    <x v="2"/>
    <n v="1.3986666666666669"/>
    <n v="1.3986666666666669"/>
    <x v="0"/>
  </r>
  <r>
    <s v="FTX-59590-210"/>
    <x v="1"/>
    <s v="CUST-91015-AF"/>
    <s v="PRD-3"/>
    <n v="3"/>
    <x v="3"/>
    <s v="gjohnson67@hotmail.com"/>
    <x v="0"/>
    <x v="3"/>
    <x v="0"/>
    <x v="0"/>
    <n v="6.3266333333333344"/>
    <n v="18.979900000000004"/>
    <x v="0"/>
  </r>
  <r>
    <s v="FTX-60536-192"/>
    <x v="1"/>
    <s v="CUST-26320-AF"/>
    <s v="PRD-4"/>
    <n v="3"/>
    <x v="4"/>
    <s v="tharrell13@gmail.com"/>
    <x v="3"/>
    <x v="1"/>
    <x v="2"/>
    <x v="0"/>
    <n v="4.1134333333333331"/>
    <n v="12.340299999999999"/>
    <x v="0"/>
  </r>
  <r>
    <s v="FTX-47893-504"/>
    <x v="2"/>
    <s v="CUST-44890-AF"/>
    <s v="PRD-5"/>
    <n v="4"/>
    <x v="5"/>
    <s v="nhall197@gmail.com"/>
    <x v="1"/>
    <x v="1"/>
    <x v="1"/>
    <x v="1"/>
    <n v="8.2265999999999995"/>
    <n v="32.906399999999998"/>
    <x v="1"/>
  </r>
  <r>
    <s v="FTX-74356-185"/>
    <x v="2"/>
    <s v="CUST-31802-US"/>
    <s v="PRD-6"/>
    <n v="1"/>
    <x v="6"/>
    <s v="967514411@hotmail.com"/>
    <x v="2"/>
    <x v="1"/>
    <x v="1"/>
    <x v="2"/>
    <n v="0.72476666666666678"/>
    <n v="0.72476666666666678"/>
    <x v="0"/>
  </r>
  <r>
    <s v="FTX-31863-292"/>
    <x v="3"/>
    <s v="CUST-76388-SA"/>
    <s v="PRD-7"/>
    <n v="1"/>
    <x v="7"/>
    <s v="clucero0593@gmail.com"/>
    <x v="3"/>
    <x v="1"/>
    <x v="1"/>
    <x v="2"/>
    <n v="1.532833333333333"/>
    <n v="1.532833333333333"/>
    <x v="0"/>
  </r>
  <r>
    <s v="FTX-15074-600"/>
    <x v="3"/>
    <s v="CUST-83799-US"/>
    <s v="PRD-8"/>
    <n v="3"/>
    <x v="8"/>
    <s v="abrown245@gmail.com"/>
    <x v="3"/>
    <x v="2"/>
    <x v="0"/>
    <x v="0"/>
    <n v="6.3388999999999998"/>
    <n v="19.0167"/>
    <x v="0"/>
  </r>
  <r>
    <s v="FTX-33718-204"/>
    <x v="3"/>
    <s v="CUST-29921-EU"/>
    <s v="PRD-9"/>
    <n v="2"/>
    <x v="9"/>
    <s v="23787212@yahoo.com"/>
    <x v="3"/>
    <x v="2"/>
    <x v="2"/>
    <x v="3"/>
    <n v="4.1242333333333336"/>
    <n v="8.2484666666666673"/>
    <x v="1"/>
  </r>
  <r>
    <s v="FTX-18297-431"/>
    <x v="4"/>
    <s v="CUST-28586-EU"/>
    <s v="PRD-10"/>
    <n v="3"/>
    <x v="10"/>
    <s v="tpierce8988@yahoo.com"/>
    <x v="3"/>
    <x v="3"/>
    <x v="0"/>
    <x v="0"/>
    <n v="3.436266666666667"/>
    <n v="10.308800000000002"/>
    <x v="1"/>
  </r>
  <r>
    <s v="FTX-98613-901"/>
    <x v="4"/>
    <s v="CUST-26227-US"/>
    <s v="PRD-11"/>
    <n v="3"/>
    <x v="11"/>
    <s v="sii3490@yahoo.com"/>
    <x v="0"/>
    <x v="3"/>
    <x v="1"/>
    <x v="0"/>
    <n v="8.1828666666666674"/>
    <n v="24.5486"/>
    <x v="0"/>
  </r>
  <r>
    <s v="FTX-19939-169"/>
    <x v="5"/>
    <s v="CUST-58393-SA"/>
    <s v="PRD-12"/>
    <n v="3"/>
    <x v="12"/>
    <s v="mblackwell27@yahoo.com"/>
    <x v="0"/>
    <x v="0"/>
    <x v="1"/>
    <x v="0"/>
    <n v="7.4955333333333343"/>
    <n v="22.486600000000003"/>
    <x v="0"/>
  </r>
  <r>
    <s v="FTX-10006-766"/>
    <x v="5"/>
    <s v="CUST-44603-US"/>
    <s v="PRD-13"/>
    <n v="3"/>
    <x v="13"/>
    <s v="pmurray96@hotmail.com"/>
    <x v="0"/>
    <x v="2"/>
    <x v="1"/>
    <x v="0"/>
    <n v="4.395033333333334"/>
    <n v="13.185100000000002"/>
    <x v="0"/>
  </r>
  <r>
    <s v="FTX-32756-161"/>
    <x v="6"/>
    <s v="CUST-35244-SA"/>
    <s v="PRD-14"/>
    <n v="4"/>
    <x v="14"/>
    <s v="cduncan425@hotmail.com"/>
    <x v="2"/>
    <x v="1"/>
    <x v="1"/>
    <x v="1"/>
    <n v="8.4848999999999997"/>
    <n v="33.939599999999999"/>
    <x v="0"/>
  </r>
  <r>
    <s v="FTX-82115-484"/>
    <x v="6"/>
    <s v="CUST-62645-AF"/>
    <s v="PRD-15"/>
    <n v="1"/>
    <x v="15"/>
    <s v="bstevens218@gmail.com"/>
    <x v="2"/>
    <x v="1"/>
    <x v="0"/>
    <x v="2"/>
    <n v="0.85006666666666675"/>
    <n v="0.85006666666666675"/>
    <x v="1"/>
  </r>
  <r>
    <s v="FTX-34344-850"/>
    <x v="7"/>
    <s v="CUST-84995-SA"/>
    <s v="PRD-16"/>
    <n v="4"/>
    <x v="16"/>
    <s v="ecarter9830@gmail.com"/>
    <x v="2"/>
    <x v="0"/>
    <x v="2"/>
    <x v="1"/>
    <n v="9.7090999999999994"/>
    <n v="38.836399999999998"/>
    <x v="1"/>
  </r>
  <r>
    <s v="FTX-31142-921"/>
    <x v="7"/>
    <s v="CUST-26334-EU"/>
    <s v="PRD-17"/>
    <n v="4"/>
    <x v="17"/>
    <s v="jcox541@gmail.com"/>
    <x v="4"/>
    <x v="1"/>
    <x v="2"/>
    <x v="1"/>
    <n v="11.91423333333333"/>
    <n v="47.65693333333332"/>
    <x v="1"/>
  </r>
  <r>
    <s v="FTX-41898-989"/>
    <x v="7"/>
    <s v="CUST-77884-AF"/>
    <s v="PRD-18"/>
    <n v="4"/>
    <x v="18"/>
    <s v="mjohnson9655@gmail.com"/>
    <x v="2"/>
    <x v="0"/>
    <x v="1"/>
    <x v="1"/>
    <n v="10.98613333333333"/>
    <n v="43.944533333333318"/>
    <x v="0"/>
  </r>
  <r>
    <s v="FTX-46159-750"/>
    <x v="8"/>
    <s v="CUST-36186-AF"/>
    <s v="PRD-19"/>
    <n v="3"/>
    <x v="19"/>
    <s v="ocastillo327@yahoo.com"/>
    <x v="0"/>
    <x v="3"/>
    <x v="2"/>
    <x v="0"/>
    <n v="4.7894666666666668"/>
    <n v="14.368400000000001"/>
    <x v="0"/>
  </r>
  <r>
    <s v="FTX-42205-290"/>
    <x v="8"/>
    <s v="CUST-67168-AF"/>
    <s v="PRD-20"/>
    <n v="2"/>
    <x v="20"/>
    <s v="lpeck45@hotmail.com"/>
    <x v="0"/>
    <x v="2"/>
    <x v="1"/>
    <x v="3"/>
    <n v="3.8355666666666668"/>
    <n v="7.6711333333333336"/>
    <x v="1"/>
  </r>
  <r>
    <s v="FTX-29517-748"/>
    <x v="9"/>
    <s v="CUST-30521-AF"/>
    <s v="PRD-21"/>
    <n v="1"/>
    <x v="21"/>
    <s v="gvalenzuela9954@gmail.com"/>
    <x v="4"/>
    <x v="0"/>
    <x v="1"/>
    <x v="2"/>
    <n v="0.8061666666666667"/>
    <n v="0.8061666666666667"/>
    <x v="1"/>
  </r>
  <r>
    <s v="FTX-54641-462"/>
    <x v="9"/>
    <s v="CUST-32601-AF"/>
    <s v="PRD-22"/>
    <n v="2"/>
    <x v="22"/>
    <s v="alopez68@hotmail.com"/>
    <x v="4"/>
    <x v="1"/>
    <x v="2"/>
    <x v="3"/>
    <n v="2.876433333333333"/>
    <n v="5.7528666666666659"/>
    <x v="0"/>
  </r>
  <r>
    <s v="FTX-93307-281"/>
    <x v="10"/>
    <s v="CUST-48038-US"/>
    <s v="PRD-23"/>
    <n v="4"/>
    <x v="23"/>
    <s v="bpalmer347@hotmail.com"/>
    <x v="2"/>
    <x v="0"/>
    <x v="1"/>
    <x v="1"/>
    <n v="10.330299999999999"/>
    <n v="41.321199999999997"/>
    <x v="1"/>
  </r>
  <r>
    <s v="FTX-95703-566"/>
    <x v="10"/>
    <s v="CUST-34135-EU"/>
    <s v="PRD-24"/>
    <n v="4"/>
    <x v="24"/>
    <s v="dhudson9782@gmail.com"/>
    <x v="1"/>
    <x v="3"/>
    <x v="2"/>
    <x v="1"/>
    <n v="11.22736666666667"/>
    <n v="44.909466666666681"/>
    <x v="1"/>
  </r>
  <r>
    <s v="FTX-48242-586"/>
    <x v="10"/>
    <s v="CUST-10949-EU"/>
    <s v="PRD-25"/>
    <n v="2"/>
    <x v="25"/>
    <s v="dgordon14@gmail.com"/>
    <x v="4"/>
    <x v="1"/>
    <x v="1"/>
    <x v="3"/>
    <n v="4.3555333333333337"/>
    <n v="8.7110666666666674"/>
    <x v="1"/>
  </r>
  <r>
    <s v="FTX-28474-456"/>
    <x v="11"/>
    <s v="CUST-95003-US"/>
    <s v="PRD-26"/>
    <n v="2"/>
    <x v="26"/>
    <s v="rmartin5141@gmail.com"/>
    <x v="3"/>
    <x v="3"/>
    <x v="2"/>
    <x v="3"/>
    <n v="2.5990333333333329"/>
    <n v="5.1980666666666657"/>
    <x v="1"/>
  </r>
  <r>
    <s v="FTX-15904-181"/>
    <x v="11"/>
    <s v="CUST-22016-AS"/>
    <s v="PRD-27"/>
    <n v="2"/>
    <x v="27"/>
    <s v="rbarrett7415@hotmail.com"/>
    <x v="0"/>
    <x v="3"/>
    <x v="1"/>
    <x v="3"/>
    <n v="3.5427"/>
    <n v="7.0853999999999999"/>
    <x v="1"/>
  </r>
  <r>
    <s v="FTX-54860-612"/>
    <x v="12"/>
    <s v="CUST-42657-AS"/>
    <s v="PRD-28"/>
    <n v="4"/>
    <x v="28"/>
    <s v="bcunningham5440@gmail.com"/>
    <x v="3"/>
    <x v="0"/>
    <x v="2"/>
    <x v="1"/>
    <n v="12.5908"/>
    <n v="50.363199999999999"/>
    <x v="0"/>
  </r>
  <r>
    <s v="FTX-54644-580"/>
    <x v="12"/>
    <s v="CUST-91259-US"/>
    <s v="PRD-29"/>
    <n v="4"/>
    <x v="29"/>
    <s v="tparker58@gmail.com"/>
    <x v="0"/>
    <x v="3"/>
    <x v="1"/>
    <x v="1"/>
    <n v="7.1311666666666662"/>
    <n v="28.524666666666665"/>
    <x v="0"/>
  </r>
  <r>
    <s v="FTX-70398-773"/>
    <x v="13"/>
    <s v="CUST-80201-EU"/>
    <s v="PRD-30"/>
    <n v="1"/>
    <x v="30"/>
    <s v="dmcgee40@yahoo.com"/>
    <x v="0"/>
    <x v="1"/>
    <x v="1"/>
    <x v="2"/>
    <n v="1.2742"/>
    <n v="1.2742"/>
    <x v="0"/>
  </r>
  <r>
    <s v="FTX-99241-360"/>
    <x v="13"/>
    <s v="CUST-70444-US"/>
    <s v="PRD-31"/>
    <n v="1"/>
    <x v="31"/>
    <s v="tdds91@yahoo.com"/>
    <x v="4"/>
    <x v="3"/>
    <x v="1"/>
    <x v="2"/>
    <n v="0.83720000000000006"/>
    <n v="0.83720000000000006"/>
    <x v="0"/>
  </r>
  <r>
    <s v="FTX-38791-634"/>
    <x v="14"/>
    <s v="CUST-98272-AS"/>
    <s v="PRD-32"/>
    <n v="4"/>
    <x v="32"/>
    <s v="ayoder06@hotmail.com"/>
    <x v="4"/>
    <x v="3"/>
    <x v="2"/>
    <x v="1"/>
    <n v="7.317166666666667"/>
    <n v="29.268666666666668"/>
    <x v="1"/>
  </r>
  <r>
    <s v="FTX-37709-486"/>
    <x v="14"/>
    <s v="CUST-36780-AS"/>
    <s v="PRD-33"/>
    <n v="2"/>
    <x v="33"/>
    <s v="djimenez1574@yahoo.com"/>
    <x v="3"/>
    <x v="0"/>
    <x v="0"/>
    <x v="3"/>
    <n v="4.8466666666666667"/>
    <n v="9.6933333333333334"/>
    <x v="0"/>
  </r>
  <r>
    <s v="FTX-80590-199"/>
    <x v="14"/>
    <s v="CUST-34394-US"/>
    <s v="PRD-34"/>
    <n v="2"/>
    <x v="34"/>
    <s v="rgordon35@yahoo.com"/>
    <x v="0"/>
    <x v="3"/>
    <x v="1"/>
    <x v="3"/>
    <n v="4.8968999999999996"/>
    <n v="9.7937999999999992"/>
    <x v="1"/>
  </r>
  <r>
    <s v="FTX-66683-606"/>
    <x v="15"/>
    <s v="CUST-67756-EU"/>
    <s v="PRD-35"/>
    <n v="1"/>
    <x v="35"/>
    <s v="jmiller02@gmail.com"/>
    <x v="3"/>
    <x v="2"/>
    <x v="1"/>
    <x v="2"/>
    <n v="1.475066666666667"/>
    <n v="1.475066666666667"/>
    <x v="1"/>
  </r>
  <r>
    <s v="FTX-50637-287"/>
    <x v="15"/>
    <s v="CUST-52423-SA"/>
    <s v="PRD-36"/>
    <n v="4"/>
    <x v="36"/>
    <s v="djensen18@gmail.com"/>
    <x v="1"/>
    <x v="0"/>
    <x v="2"/>
    <x v="1"/>
    <n v="9.7127999999999997"/>
    <n v="38.851199999999999"/>
    <x v="0"/>
  </r>
  <r>
    <s v="FTX-99179-339"/>
    <x v="16"/>
    <s v="CUST-78037-EU"/>
    <s v="PRD-37"/>
    <n v="1"/>
    <x v="37"/>
    <s v="kle15@gmail.com"/>
    <x v="3"/>
    <x v="0"/>
    <x v="1"/>
    <x v="2"/>
    <n v="0.76433333333333342"/>
    <n v="0.76433333333333342"/>
    <x v="0"/>
  </r>
  <r>
    <s v="FTX-90672-822"/>
    <x v="16"/>
    <s v="CUST-61073-AF"/>
    <s v="PRD-38"/>
    <n v="1"/>
    <x v="38"/>
    <s v="mjohnson732@gmail.com"/>
    <x v="2"/>
    <x v="1"/>
    <x v="1"/>
    <x v="2"/>
    <n v="1.3509"/>
    <n v="1.3509"/>
    <x v="0"/>
  </r>
  <r>
    <s v="FTX-49118-731"/>
    <x v="17"/>
    <s v="CUST-26938-US"/>
    <s v="PRD-39"/>
    <n v="3"/>
    <x v="39"/>
    <s v="rking45@yahoo.com"/>
    <x v="3"/>
    <x v="1"/>
    <x v="1"/>
    <x v="0"/>
    <n v="5.5340999999999996"/>
    <n v="16.6023"/>
    <x v="0"/>
  </r>
  <r>
    <s v="FTX-21526-496"/>
    <x v="17"/>
    <s v="CUST-39463-EU"/>
    <s v="PRD-40"/>
    <n v="3"/>
    <x v="40"/>
    <s v="clynch022@gmail.com"/>
    <x v="2"/>
    <x v="1"/>
    <x v="1"/>
    <x v="0"/>
    <n v="3.9435333333333329"/>
    <n v="11.830599999999999"/>
    <x v="1"/>
  </r>
  <r>
    <s v="FTX-52923-306"/>
    <x v="17"/>
    <s v="CUST-62426-US"/>
    <s v="PRD-41"/>
    <n v="3"/>
    <x v="41"/>
    <s v="rbowman98@gmail.com"/>
    <x v="2"/>
    <x v="1"/>
    <x v="0"/>
    <x v="0"/>
    <n v="5.8092333333333332"/>
    <n v="17.427700000000002"/>
    <x v="1"/>
  </r>
  <r>
    <s v="FTX-38870-890"/>
    <x v="18"/>
    <s v="CUST-92670-AS"/>
    <s v="PRD-42"/>
    <n v="2"/>
    <x v="42"/>
    <s v="bwoods1657@gmail.com"/>
    <x v="2"/>
    <x v="2"/>
    <x v="0"/>
    <x v="3"/>
    <n v="2.1031666666666671"/>
    <n v="4.2063333333333341"/>
    <x v="1"/>
  </r>
  <r>
    <s v="FTX-87724-518"/>
    <x v="18"/>
    <s v="CUST-50163-US"/>
    <s v="PRD-43"/>
    <n v="4"/>
    <x v="43"/>
    <s v="sadams9519@hotmail.com"/>
    <x v="1"/>
    <x v="0"/>
    <x v="1"/>
    <x v="1"/>
    <n v="15.759866666666669"/>
    <n v="63.039466666666677"/>
    <x v="0"/>
  </r>
  <r>
    <s v="FTX-88503-931"/>
    <x v="19"/>
    <s v="CUST-81791-SA"/>
    <s v="PRD-44"/>
    <n v="4"/>
    <x v="44"/>
    <s v="bjordan4520@hotmail.com"/>
    <x v="3"/>
    <x v="3"/>
    <x v="1"/>
    <x v="1"/>
    <n v="9.2544666666666657"/>
    <n v="37.017866666666663"/>
    <x v="0"/>
  </r>
  <r>
    <s v="FTX-40631-620"/>
    <x v="19"/>
    <s v="CUST-66485-EU"/>
    <s v="PRD-45"/>
    <n v="4"/>
    <x v="45"/>
    <s v="93018190@hotmail.com"/>
    <x v="3"/>
    <x v="1"/>
    <x v="1"/>
    <x v="1"/>
    <n v="13.2919"/>
    <n v="53.1676"/>
    <x v="1"/>
  </r>
  <r>
    <s v="FTX-11336-546"/>
    <x v="20"/>
    <s v="CUST-11885-AS"/>
    <s v="PRD-46"/>
    <n v="4"/>
    <x v="46"/>
    <s v="dburke1172@gmail.com"/>
    <x v="1"/>
    <x v="1"/>
    <x v="0"/>
    <x v="1"/>
    <n v="9.7837666666666667"/>
    <n v="39.135066666666667"/>
    <x v="1"/>
  </r>
  <r>
    <s v="FTX-49501-798"/>
    <x v="20"/>
    <s v="CUST-47679-EU"/>
    <s v="PRD-47"/>
    <n v="3"/>
    <x v="47"/>
    <s v="jvaughn23@hotmail.com"/>
    <x v="0"/>
    <x v="1"/>
    <x v="0"/>
    <x v="0"/>
    <n v="5.9336666666666673"/>
    <n v="17.801000000000002"/>
    <x v="0"/>
  </r>
  <r>
    <s v="FTX-43871-681"/>
    <x v="21"/>
    <s v="CUST-53690-EU"/>
    <s v="PRD-48"/>
    <n v="2"/>
    <x v="48"/>
    <s v="afischer714@gmail.com"/>
    <x v="4"/>
    <x v="3"/>
    <x v="2"/>
    <x v="3"/>
    <n v="3.640133333333333"/>
    <n v="7.280266666666666"/>
    <x v="0"/>
  </r>
  <r>
    <s v="FTX-11827-262"/>
    <x v="21"/>
    <s v="CUST-85554-AF"/>
    <s v="PRD-49"/>
    <n v="2"/>
    <x v="49"/>
    <s v="2658581@yahoo.com"/>
    <x v="3"/>
    <x v="1"/>
    <x v="2"/>
    <x v="3"/>
    <n v="2.5545666666666671"/>
    <n v="5.1091333333333342"/>
    <x v="1"/>
  </r>
  <r>
    <s v="FTX-59612-132"/>
    <x v="21"/>
    <s v="CUST-45702-AS"/>
    <s v="PRD-50"/>
    <n v="3"/>
    <x v="50"/>
    <s v="dhughes967@yahoo.com"/>
    <x v="4"/>
    <x v="3"/>
    <x v="1"/>
    <x v="0"/>
    <n v="8.1812666666666676"/>
    <n v="24.543800000000005"/>
    <x v="1"/>
  </r>
  <r>
    <s v="FTX-15162-318"/>
    <x v="22"/>
    <s v="CUST-99848-US"/>
    <s v="PRD-51"/>
    <n v="2"/>
    <x v="51"/>
    <s v="376694623@hotmail.com"/>
    <x v="1"/>
    <x v="0"/>
    <x v="1"/>
    <x v="3"/>
    <n v="4.3254000000000001"/>
    <n v="8.6508000000000003"/>
    <x v="1"/>
  </r>
  <r>
    <s v="FTX-56370-928"/>
    <x v="22"/>
    <s v="CUST-11169-AF"/>
    <s v="PRD-52"/>
    <n v="3"/>
    <x v="52"/>
    <s v="kchapman483@yahoo.com"/>
    <x v="0"/>
    <x v="0"/>
    <x v="0"/>
    <x v="0"/>
    <n v="8.0308333333333337"/>
    <n v="24.092500000000001"/>
    <x v="0"/>
  </r>
  <r>
    <s v="FTX-87731-874"/>
    <x v="23"/>
    <s v="CUST-46274-AS"/>
    <s v="PRD-53"/>
    <n v="4"/>
    <x v="53"/>
    <s v="5876183@hotmail.com"/>
    <x v="0"/>
    <x v="0"/>
    <x v="1"/>
    <x v="1"/>
    <n v="15.61493333333333"/>
    <n v="62.459733333333318"/>
    <x v="1"/>
  </r>
  <r>
    <s v="FTX-99600-281"/>
    <x v="23"/>
    <s v="CUST-41554-EU"/>
    <s v="PRD-54"/>
    <n v="3"/>
    <x v="54"/>
    <s v="tdurham144@hotmail.com"/>
    <x v="0"/>
    <x v="2"/>
    <x v="1"/>
    <x v="0"/>
    <n v="6.3228333333333344"/>
    <n v="18.968500000000002"/>
    <x v="1"/>
  </r>
  <r>
    <s v="FTX-31364-665"/>
    <x v="24"/>
    <s v="CUST-32636-EU"/>
    <s v="PRD-55"/>
    <n v="4"/>
    <x v="55"/>
    <s v="ccoleman7882@yahoo.com"/>
    <x v="1"/>
    <x v="3"/>
    <x v="0"/>
    <x v="1"/>
    <n v="15.885400000000001"/>
    <n v="63.541600000000003"/>
    <x v="0"/>
  </r>
  <r>
    <s v="FTX-52420-301"/>
    <x v="24"/>
    <s v="CUST-48324-EU"/>
    <s v="PRD-56"/>
    <n v="4"/>
    <x v="56"/>
    <s v="rkelly5899@gmail.com"/>
    <x v="2"/>
    <x v="1"/>
    <x v="0"/>
    <x v="1"/>
    <n v="7.5516000000000014"/>
    <n v="30.206400000000006"/>
    <x v="1"/>
  </r>
  <r>
    <s v="FTX-73118-606"/>
    <x v="24"/>
    <s v="CUST-32741-US"/>
    <s v="PRD-57"/>
    <n v="1"/>
    <x v="57"/>
    <s v="ichoi57@gmail.com"/>
    <x v="2"/>
    <x v="1"/>
    <x v="0"/>
    <x v="2"/>
    <n v="0.86263333333333347"/>
    <n v="0.86263333333333347"/>
    <x v="1"/>
  </r>
  <r>
    <s v="FTX-29038-710"/>
    <x v="25"/>
    <s v="CUST-31579-AF"/>
    <s v="PRD-58"/>
    <n v="3"/>
    <x v="58"/>
    <s v="tjackson920@yahoo.com"/>
    <x v="4"/>
    <x v="1"/>
    <x v="0"/>
    <x v="0"/>
    <n v="3.5594666666666659"/>
    <n v="10.678399999999998"/>
    <x v="1"/>
  </r>
  <r>
    <s v="FTX-11252-217"/>
    <x v="25"/>
    <s v="CUST-77698-EU"/>
    <s v="PRD-59"/>
    <n v="1"/>
    <x v="59"/>
    <s v="mpeters7783@hotmail.com"/>
    <x v="2"/>
    <x v="1"/>
    <x v="2"/>
    <x v="2"/>
    <n v="0.99199999999999999"/>
    <n v="0.99199999999999999"/>
    <x v="0"/>
  </r>
  <r>
    <s v="FTX-14273-952"/>
    <x v="26"/>
    <s v="CUST-23394-US"/>
    <s v="PRD-60"/>
    <n v="3"/>
    <x v="60"/>
    <s v="imorales901@gmail.com"/>
    <x v="2"/>
    <x v="2"/>
    <x v="0"/>
    <x v="0"/>
    <n v="5.2767333333333326"/>
    <n v="15.830199999999998"/>
    <x v="0"/>
  </r>
  <r>
    <s v="FTX-98132-554"/>
    <x v="26"/>
    <s v="CUST-64100-US"/>
    <s v="PRD-61"/>
    <n v="3"/>
    <x v="61"/>
    <s v="rlopez705@yahoo.com"/>
    <x v="0"/>
    <x v="1"/>
    <x v="0"/>
    <x v="0"/>
    <n v="4.6900666666666666"/>
    <n v="14.0702"/>
    <x v="1"/>
  </r>
  <r>
    <s v="FTX-91661-331"/>
    <x v="27"/>
    <s v="CUST-95062-EU"/>
    <s v="PRD-62"/>
    <n v="1"/>
    <x v="62"/>
    <s v="mcole368@hotmail.com"/>
    <x v="0"/>
    <x v="2"/>
    <x v="1"/>
    <x v="2"/>
    <n v="1.4954000000000001"/>
    <n v="1.4954000000000001"/>
    <x v="0"/>
  </r>
  <r>
    <s v="FTX-68871-517"/>
    <x v="27"/>
    <s v="CUST-15568-SA"/>
    <s v="PRD-63"/>
    <n v="1"/>
    <x v="63"/>
    <s v="62432952@yahoo.com"/>
    <x v="4"/>
    <x v="3"/>
    <x v="1"/>
    <x v="2"/>
    <n v="1.023433333333333"/>
    <n v="1.023433333333333"/>
    <x v="1"/>
  </r>
  <r>
    <s v="FTX-48563-448"/>
    <x v="28"/>
    <s v="CUST-66527-AF"/>
    <s v="PRD-64"/>
    <n v="3"/>
    <x v="64"/>
    <s v="kgibbs463@yahoo.com"/>
    <x v="3"/>
    <x v="0"/>
    <x v="1"/>
    <x v="0"/>
    <n v="4.7380000000000004"/>
    <n v="14.214000000000002"/>
    <x v="1"/>
  </r>
  <r>
    <s v="FTX-70092-304"/>
    <x v="28"/>
    <s v="CUST-16447-AS"/>
    <s v="PRD-65"/>
    <n v="2"/>
    <x v="65"/>
    <s v="sdawson07@gmail.com"/>
    <x v="4"/>
    <x v="1"/>
    <x v="2"/>
    <x v="3"/>
    <n v="3.6280999999999999"/>
    <n v="7.2561999999999998"/>
    <x v="0"/>
  </r>
  <r>
    <s v="FTX-97159-970"/>
    <x v="28"/>
    <s v="CUST-28353-SA"/>
    <s v="PRD-66"/>
    <n v="4"/>
    <x v="66"/>
    <s v="kbell8105@hotmail.com"/>
    <x v="4"/>
    <x v="0"/>
    <x v="0"/>
    <x v="1"/>
    <n v="8.0759000000000007"/>
    <n v="32.303600000000003"/>
    <x v="1"/>
  </r>
  <r>
    <s v="FTX-54570-377"/>
    <x v="29"/>
    <s v="CUST-45553-EU"/>
    <s v="PRD-67"/>
    <n v="1"/>
    <x v="67"/>
    <s v="rclark8384@gmail.com"/>
    <x v="1"/>
    <x v="3"/>
    <x v="0"/>
    <x v="2"/>
    <n v="1.468866666666667"/>
    <n v="1.468866666666667"/>
    <x v="0"/>
  </r>
  <r>
    <s v="FTX-41627-734"/>
    <x v="29"/>
    <s v="CUST-58440-AF"/>
    <s v="PRD-68"/>
    <n v="4"/>
    <x v="68"/>
    <s v="tkent84@gmail.com"/>
    <x v="1"/>
    <x v="3"/>
    <x v="2"/>
    <x v="1"/>
    <n v="7.4121666666666677"/>
    <n v="29.648666666666671"/>
    <x v="0"/>
  </r>
  <r>
    <s v="FTX-64119-767"/>
    <x v="30"/>
    <s v="CUST-12562-SA"/>
    <s v="PRD-69"/>
    <n v="2"/>
    <x v="69"/>
    <s v="mdavis64@hotmail.com"/>
    <x v="4"/>
    <x v="1"/>
    <x v="0"/>
    <x v="3"/>
    <n v="4.9606666666666666"/>
    <n v="9.9213333333333331"/>
    <x v="1"/>
  </r>
  <r>
    <s v="FTX-57367-733"/>
    <x v="30"/>
    <s v="CUST-65726-US"/>
    <s v="PRD-70"/>
    <n v="2"/>
    <x v="70"/>
    <s v="99293622@gmail.com"/>
    <x v="4"/>
    <x v="3"/>
    <x v="1"/>
    <x v="3"/>
    <n v="4.3167333333333344"/>
    <n v="8.6334666666666688"/>
    <x v="1"/>
  </r>
  <r>
    <s v="FTX-82468-155"/>
    <x v="31"/>
    <s v="CUST-59820-SA"/>
    <s v="PRD-71"/>
    <n v="2"/>
    <x v="71"/>
    <s v="jthomas69@gmail.com"/>
    <x v="4"/>
    <x v="0"/>
    <x v="2"/>
    <x v="3"/>
    <n v="2.596133333333333"/>
    <n v="5.1922666666666659"/>
    <x v="0"/>
  </r>
  <r>
    <s v="FTX-12367-709"/>
    <x v="31"/>
    <s v="CUST-51321-EU"/>
    <s v="PRD-72"/>
    <n v="1"/>
    <x v="72"/>
    <s v="bwolfe95@gmail.com"/>
    <x v="2"/>
    <x v="1"/>
    <x v="0"/>
    <x v="2"/>
    <n v="0.67220000000000002"/>
    <n v="0.67220000000000002"/>
    <x v="0"/>
  </r>
  <r>
    <s v="FTX-79107-251"/>
    <x v="31"/>
    <s v="CUST-62775-AS"/>
    <s v="PRD-73"/>
    <n v="2"/>
    <x v="73"/>
    <s v="29340454@gmail.com"/>
    <x v="1"/>
    <x v="2"/>
    <x v="2"/>
    <x v="3"/>
    <n v="4.4464000000000006"/>
    <n v="8.8928000000000011"/>
    <x v="1"/>
  </r>
  <r>
    <s v="FTX-52081-226"/>
    <x v="32"/>
    <s v="CUST-25225-AF"/>
    <s v="PRD-74"/>
    <n v="1"/>
    <x v="74"/>
    <s v="jnolan387@gmail.com"/>
    <x v="4"/>
    <x v="1"/>
    <x v="2"/>
    <x v="2"/>
    <n v="1.3735333333333331"/>
    <n v="1.3735333333333331"/>
    <x v="0"/>
  </r>
  <r>
    <s v="FTX-60115-123"/>
    <x v="32"/>
    <s v="CUST-93111-EU"/>
    <s v="PRD-75"/>
    <n v="2"/>
    <x v="75"/>
    <s v="gprice30@yahoo.com"/>
    <x v="0"/>
    <x v="0"/>
    <x v="0"/>
    <x v="3"/>
    <n v="4.1870333333333338"/>
    <n v="8.3740666666666677"/>
    <x v="1"/>
  </r>
  <r>
    <s v="FTX-98434-712"/>
    <x v="33"/>
    <s v="CUST-30300-SA"/>
    <s v="PRD-76"/>
    <n v="4"/>
    <x v="76"/>
    <s v="srichardson587@yahoo.com"/>
    <x v="0"/>
    <x v="1"/>
    <x v="1"/>
    <x v="1"/>
    <n v="14.37936666666667"/>
    <n v="57.517466666666678"/>
    <x v="1"/>
  </r>
  <r>
    <s v="FTX-97265-126"/>
    <x v="33"/>
    <s v="CUST-58370-SA"/>
    <s v="PRD-77"/>
    <n v="4"/>
    <x v="77"/>
    <s v="pgriffin6463@gmail.com"/>
    <x v="2"/>
    <x v="1"/>
    <x v="0"/>
    <x v="1"/>
    <n v="7.4070999999999998"/>
    <n v="29.628399999999999"/>
    <x v="0"/>
  </r>
  <r>
    <s v="FTX-40584-915"/>
    <x v="34"/>
    <s v="CUST-19294-AF"/>
    <s v="PRD-78"/>
    <n v="3"/>
    <x v="78"/>
    <s v="ljohnson7652@gmail.com"/>
    <x v="2"/>
    <x v="0"/>
    <x v="0"/>
    <x v="0"/>
    <n v="5.1256666666666666"/>
    <n v="15.376999999999999"/>
    <x v="1"/>
  </r>
  <r>
    <s v="FTX-95147-957"/>
    <x v="34"/>
    <s v="CUST-74441-AF"/>
    <s v="PRD-79"/>
    <n v="4"/>
    <x v="79"/>
    <s v="dmorris7907@hotmail.com"/>
    <x v="3"/>
    <x v="1"/>
    <x v="1"/>
    <x v="1"/>
    <n v="7.8253666666666666"/>
    <n v="31.301466666666666"/>
    <x v="0"/>
  </r>
  <r>
    <s v="FTX-48720-599"/>
    <x v="35"/>
    <s v="CUST-10048-SA"/>
    <s v="PRD-80"/>
    <n v="3"/>
    <x v="80"/>
    <s v="05319244@gmail.com"/>
    <x v="3"/>
    <x v="1"/>
    <x v="0"/>
    <x v="0"/>
    <n v="7.6488666666666667"/>
    <n v="22.9466"/>
    <x v="1"/>
  </r>
  <r>
    <s v="FTX-34817-896"/>
    <x v="35"/>
    <s v="CUST-57337-AS"/>
    <s v="PRD-81"/>
    <n v="4"/>
    <x v="81"/>
    <s v="hwhite57@gmail.com"/>
    <x v="3"/>
    <x v="0"/>
    <x v="0"/>
    <x v="1"/>
    <n v="12.89963333333333"/>
    <n v="51.598533333333322"/>
    <x v="1"/>
  </r>
  <r>
    <s v="FTX-38200-333"/>
    <x v="35"/>
    <s v="CUST-25420-US"/>
    <s v="PRD-82"/>
    <n v="1"/>
    <x v="82"/>
    <s v="lsimmons17@hotmail.com"/>
    <x v="2"/>
    <x v="3"/>
    <x v="0"/>
    <x v="2"/>
    <n v="0.9975666666666666"/>
    <n v="0.9975666666666666"/>
    <x v="1"/>
  </r>
  <r>
    <s v="FTX-82884-506"/>
    <x v="36"/>
    <s v="CUST-39977-AS"/>
    <s v="PRD-83"/>
    <n v="4"/>
    <x v="83"/>
    <s v="3443198@hotmail.com"/>
    <x v="2"/>
    <x v="0"/>
    <x v="2"/>
    <x v="1"/>
    <n v="7.3022666666666671"/>
    <n v="29.209066666666669"/>
    <x v="1"/>
  </r>
  <r>
    <s v="FTX-94191-661"/>
    <x v="36"/>
    <s v="CUST-65373-US"/>
    <s v="PRD-84"/>
    <n v="3"/>
    <x v="84"/>
    <s v="mwade92@gmail.com"/>
    <x v="2"/>
    <x v="1"/>
    <x v="2"/>
    <x v="0"/>
    <n v="4.888233333333333"/>
    <n v="14.6647"/>
    <x v="1"/>
  </r>
  <r>
    <s v="FTX-55821-761"/>
    <x v="37"/>
    <s v="CUST-37222-SA"/>
    <s v="PRD-85"/>
    <n v="3"/>
    <x v="85"/>
    <s v="8627020@gmail.com"/>
    <x v="0"/>
    <x v="2"/>
    <x v="2"/>
    <x v="0"/>
    <n v="4.9592333333333336"/>
    <n v="14.877700000000001"/>
    <x v="1"/>
  </r>
  <r>
    <s v="FTX-84858-516"/>
    <x v="37"/>
    <s v="CUST-50479-US"/>
    <s v="PRD-86"/>
    <n v="2"/>
    <x v="86"/>
    <s v="5230742@hotmail.com"/>
    <x v="2"/>
    <x v="2"/>
    <x v="0"/>
    <x v="3"/>
    <n v="4.1888333333333341"/>
    <n v="8.3776666666666681"/>
    <x v="0"/>
  </r>
  <r>
    <s v="FTX-34850-253"/>
    <x v="38"/>
    <s v="CUST-95874-SA"/>
    <s v="PRD-87"/>
    <n v="1"/>
    <x v="87"/>
    <s v="rramos8892@hotmail.com"/>
    <x v="0"/>
    <x v="0"/>
    <x v="1"/>
    <x v="2"/>
    <n v="1.3042333333333329"/>
    <n v="1.3042333333333329"/>
    <x v="0"/>
  </r>
  <r>
    <s v="FTX-82999-531"/>
    <x v="38"/>
    <s v="CUST-95512-EU"/>
    <s v="PRD-88"/>
    <n v="4"/>
    <x v="88"/>
    <s v="jwade9133@yahoo.com"/>
    <x v="3"/>
    <x v="2"/>
    <x v="2"/>
    <x v="1"/>
    <n v="15.5388"/>
    <n v="62.155200000000001"/>
    <x v="1"/>
  </r>
  <r>
    <s v="FTX-93449-344"/>
    <x v="39"/>
    <s v="CUST-34806-AS"/>
    <s v="PRD-89"/>
    <n v="2"/>
    <x v="89"/>
    <s v="pmartinez84@hotmail.com"/>
    <x v="3"/>
    <x v="1"/>
    <x v="1"/>
    <x v="3"/>
    <n v="3.4166333333333339"/>
    <n v="6.8332666666666677"/>
    <x v="0"/>
  </r>
  <r>
    <s v="FTX-21650-420"/>
    <x v="39"/>
    <s v="CUST-68929-EU"/>
    <s v="PRD-90"/>
    <n v="4"/>
    <x v="90"/>
    <s v="cmiller27@yahoo.com"/>
    <x v="3"/>
    <x v="1"/>
    <x v="0"/>
    <x v="1"/>
    <n v="7.8625999999999996"/>
    <n v="31.450399999999998"/>
    <x v="0"/>
  </r>
  <r>
    <s v="FTX-97253-648"/>
    <x v="39"/>
    <s v="CUST-77817-US"/>
    <s v="PRD-91"/>
    <n v="4"/>
    <x v="91"/>
    <s v="rmartinez7471@hotmail.com"/>
    <x v="4"/>
    <x v="0"/>
    <x v="2"/>
    <x v="1"/>
    <n v="13.799099999999999"/>
    <n v="55.196399999999997"/>
    <x v="0"/>
  </r>
  <r>
    <s v="FTX-10219-498"/>
    <x v="40"/>
    <s v="CUST-73628-US"/>
    <s v="PRD-92"/>
    <n v="2"/>
    <x v="92"/>
    <s v="twoods3138@hotmail.com"/>
    <x v="4"/>
    <x v="1"/>
    <x v="0"/>
    <x v="3"/>
    <n v="4.2823666666666673"/>
    <n v="8.5647333333333346"/>
    <x v="0"/>
  </r>
  <r>
    <s v="FTX-73007-841"/>
    <x v="40"/>
    <s v="CUST-51056-US"/>
    <s v="PRD-93"/>
    <n v="2"/>
    <x v="93"/>
    <s v="rbarrett8662@hotmail.com"/>
    <x v="1"/>
    <x v="3"/>
    <x v="1"/>
    <x v="3"/>
    <n v="3.6838333333333342"/>
    <n v="7.3676666666666684"/>
    <x v="0"/>
  </r>
  <r>
    <s v="FTX-64960-680"/>
    <x v="41"/>
    <s v="CUST-45782-AS"/>
    <s v="PRD-94"/>
    <n v="2"/>
    <x v="94"/>
    <s v="ktate431@yahoo.com"/>
    <x v="1"/>
    <x v="1"/>
    <x v="2"/>
    <x v="3"/>
    <n v="4.3129000000000008"/>
    <n v="8.6258000000000017"/>
    <x v="1"/>
  </r>
  <r>
    <s v="FTX-83822-728"/>
    <x v="41"/>
    <s v="CUST-58587-EU"/>
    <s v="PRD-95"/>
    <n v="2"/>
    <x v="95"/>
    <s v="882648517@hotmail.com"/>
    <x v="1"/>
    <x v="0"/>
    <x v="2"/>
    <x v="3"/>
    <n v="3.4813999999999998"/>
    <n v="6.9627999999999997"/>
    <x v="1"/>
  </r>
  <r>
    <s v="FTX-83266-719"/>
    <x v="42"/>
    <s v="CUST-21587-EU"/>
    <s v="PRD-96"/>
    <n v="2"/>
    <x v="96"/>
    <s v="arodriguez34@hotmail.com"/>
    <x v="4"/>
    <x v="3"/>
    <x v="2"/>
    <x v="3"/>
    <n v="3.5682"/>
    <n v="7.1364000000000001"/>
    <x v="1"/>
  </r>
  <r>
    <s v="FTX-56487-447"/>
    <x v="42"/>
    <s v="CUST-97707-AS"/>
    <s v="PRD-97"/>
    <n v="4"/>
    <x v="97"/>
    <s v="sblackburn27@yahoo.com"/>
    <x v="4"/>
    <x v="3"/>
    <x v="2"/>
    <x v="1"/>
    <n v="10.942066666666671"/>
    <n v="43.768266666666683"/>
    <x v="1"/>
  </r>
  <r>
    <s v="FTX-62451-391"/>
    <x v="42"/>
    <s v="CUST-19479-AF"/>
    <s v="PRD-98"/>
    <n v="2"/>
    <x v="98"/>
    <s v="tmcpherson62@hotmail.com"/>
    <x v="1"/>
    <x v="2"/>
    <x v="1"/>
    <x v="3"/>
    <n v="2.0762666666666671"/>
    <n v="4.1525333333333343"/>
    <x v="1"/>
  </r>
  <r>
    <s v="FTX-42563-778"/>
    <x v="43"/>
    <s v="CUST-63651-EU"/>
    <s v="PRD-99"/>
    <n v="1"/>
    <x v="99"/>
    <s v="vblair47@hotmail.com"/>
    <x v="1"/>
    <x v="1"/>
    <x v="2"/>
    <x v="2"/>
    <n v="0.77456666666666663"/>
    <n v="0.77456666666666663"/>
    <x v="0"/>
  </r>
  <r>
    <s v="FTX-42912-804"/>
    <x v="43"/>
    <s v="CUST-18621-SA"/>
    <s v="PRD-100"/>
    <n v="3"/>
    <x v="100"/>
    <s v="caguilar58@yahoo.com"/>
    <x v="2"/>
    <x v="0"/>
    <x v="0"/>
    <x v="0"/>
    <n v="3.4904666666666668"/>
    <n v="10.471400000000001"/>
    <x v="0"/>
  </r>
  <r>
    <s v="FTX-33196-706"/>
    <x v="44"/>
    <s v="CUST-53121-AS"/>
    <s v="PRD-101"/>
    <n v="2"/>
    <x v="101"/>
    <s v="1659158@yahoo.com"/>
    <x v="1"/>
    <x v="2"/>
    <x v="2"/>
    <x v="3"/>
    <n v="3.9092333333333338"/>
    <n v="7.8184666666666676"/>
    <x v="1"/>
  </r>
  <r>
    <s v="FTX-17546-430"/>
    <x v="44"/>
    <s v="CUST-46862-US"/>
    <s v="PRD-102"/>
    <n v="2"/>
    <x v="102"/>
    <s v="amd272@gmail.com"/>
    <x v="2"/>
    <x v="2"/>
    <x v="1"/>
    <x v="3"/>
    <n v="2.9430666666666672"/>
    <n v="5.8861333333333343"/>
    <x v="1"/>
  </r>
  <r>
    <s v="FTX-64102-810"/>
    <x v="45"/>
    <s v="CUST-22510-AS"/>
    <s v="PRD-103"/>
    <n v="4"/>
    <x v="103"/>
    <s v="rmiller21@gmail.com"/>
    <x v="0"/>
    <x v="1"/>
    <x v="2"/>
    <x v="1"/>
    <n v="11.752366666666671"/>
    <n v="47.009466666666682"/>
    <x v="0"/>
  </r>
  <r>
    <s v="FTX-12903-285"/>
    <x v="45"/>
    <s v="CUST-60415-EU"/>
    <s v="PRD-104"/>
    <n v="2"/>
    <x v="104"/>
    <s v="1070204@gmail.com"/>
    <x v="4"/>
    <x v="1"/>
    <x v="1"/>
    <x v="3"/>
    <n v="4.7226999999999997"/>
    <n v="9.4453999999999994"/>
    <x v="1"/>
  </r>
  <r>
    <s v="FTX-65978-754"/>
    <x v="46"/>
    <s v="CUST-50657-SA"/>
    <s v="PRD-105"/>
    <n v="2"/>
    <x v="105"/>
    <s v="wwright52@gmail.com"/>
    <x v="1"/>
    <x v="0"/>
    <x v="1"/>
    <x v="3"/>
    <n v="2.7478666666666669"/>
    <n v="5.4957333333333338"/>
    <x v="1"/>
  </r>
  <r>
    <s v="FTX-92506-954"/>
    <x v="46"/>
    <s v="CUST-92733-EU"/>
    <s v="PRD-106"/>
    <n v="2"/>
    <x v="106"/>
    <s v="mross41@gmail.com"/>
    <x v="4"/>
    <x v="2"/>
    <x v="0"/>
    <x v="3"/>
    <n v="3.2311333333333332"/>
    <n v="6.4622666666666664"/>
    <x v="0"/>
  </r>
  <r>
    <s v="FTX-96079-564"/>
    <x v="46"/>
    <s v="CUST-52669-SA"/>
    <s v="PRD-107"/>
    <n v="4"/>
    <x v="107"/>
    <s v="amurphy59@gmail.com"/>
    <x v="4"/>
    <x v="0"/>
    <x v="2"/>
    <x v="1"/>
    <n v="14.22216666666667"/>
    <n v="56.88866666666668"/>
    <x v="1"/>
  </r>
  <r>
    <s v="FTX-84990-634"/>
    <x v="47"/>
    <s v="CUST-60566-US"/>
    <s v="PRD-108"/>
    <n v="2"/>
    <x v="108"/>
    <s v="999832220@yahoo.com"/>
    <x v="4"/>
    <x v="2"/>
    <x v="2"/>
    <x v="3"/>
    <n v="2.6863999999999999"/>
    <n v="5.3727999999999998"/>
    <x v="1"/>
  </r>
  <r>
    <s v="FTX-69184-405"/>
    <x v="47"/>
    <s v="CUST-49466-SA"/>
    <s v="PRD-109"/>
    <n v="3"/>
    <x v="109"/>
    <s v="3218971@yahoo.com"/>
    <x v="0"/>
    <x v="2"/>
    <x v="2"/>
    <x v="0"/>
    <n v="3.7182333333333339"/>
    <n v="11.154700000000002"/>
    <x v="1"/>
  </r>
  <r>
    <s v="FTX-42561-621"/>
    <x v="48"/>
    <s v="CUST-47940-SA"/>
    <s v="PRD-110"/>
    <n v="4"/>
    <x v="110"/>
    <s v="ndavis0582@yahoo.com"/>
    <x v="3"/>
    <x v="2"/>
    <x v="0"/>
    <x v="1"/>
    <n v="9.5641666666666669"/>
    <n v="38.256666666666668"/>
    <x v="1"/>
  </r>
  <r>
    <s v="FTX-79853-680"/>
    <x v="48"/>
    <s v="CUST-10483-SA"/>
    <s v="PRD-111"/>
    <n v="3"/>
    <x v="111"/>
    <s v="gbeltran577@hotmail.com"/>
    <x v="1"/>
    <x v="1"/>
    <x v="0"/>
    <x v="0"/>
    <n v="4.1394333333333337"/>
    <n v="12.418300000000002"/>
    <x v="1"/>
  </r>
  <r>
    <s v="FTX-67030-967"/>
    <x v="49"/>
    <s v="CUST-23837-US"/>
    <s v="PRD-112"/>
    <n v="4"/>
    <x v="112"/>
    <s v="sclarke7911@hotmail.com"/>
    <x v="3"/>
    <x v="2"/>
    <x v="1"/>
    <x v="1"/>
    <n v="15.96363333333333"/>
    <n v="63.854533333333322"/>
    <x v="0"/>
  </r>
  <r>
    <s v="FTX-10381-784"/>
    <x v="49"/>
    <s v="CUST-57138-AS"/>
    <s v="PRD-113"/>
    <n v="2"/>
    <x v="113"/>
    <s v="96296866@yahoo.com"/>
    <x v="3"/>
    <x v="2"/>
    <x v="1"/>
    <x v="3"/>
    <n v="4.4243666666666668"/>
    <n v="8.8487333333333336"/>
    <x v="1"/>
  </r>
  <r>
    <s v="FTX-78162-335"/>
    <x v="49"/>
    <s v="CUST-80474-AF"/>
    <s v="PRD-114"/>
    <n v="3"/>
    <x v="114"/>
    <s v="mlong1404@yahoo.com"/>
    <x v="3"/>
    <x v="2"/>
    <x v="1"/>
    <x v="0"/>
    <n v="6.5003666666666673"/>
    <n v="19.501100000000001"/>
    <x v="1"/>
  </r>
  <r>
    <s v="FTX-21621-181"/>
    <x v="50"/>
    <s v="CUST-21523-AF"/>
    <s v="PRD-115"/>
    <n v="4"/>
    <x v="115"/>
    <s v="dwilliams4500@gmail.com"/>
    <x v="4"/>
    <x v="3"/>
    <x v="0"/>
    <x v="1"/>
    <n v="15.38126666666667"/>
    <n v="61.525066666666682"/>
    <x v="0"/>
  </r>
  <r>
    <s v="FTX-45674-534"/>
    <x v="50"/>
    <s v="CUST-49330-US"/>
    <s v="PRD-116"/>
    <n v="1"/>
    <x v="116"/>
    <s v="amcdaniel3698@yahoo.com"/>
    <x v="2"/>
    <x v="1"/>
    <x v="0"/>
    <x v="2"/>
    <n v="1.470333333333333"/>
    <n v="1.470333333333333"/>
    <x v="1"/>
  </r>
  <r>
    <s v="FTX-12591-861"/>
    <x v="51"/>
    <s v="CUST-62930-US"/>
    <s v="PRD-117"/>
    <n v="2"/>
    <x v="117"/>
    <s v="areyes8854@hotmail.com"/>
    <x v="4"/>
    <x v="3"/>
    <x v="0"/>
    <x v="3"/>
    <n v="2.5596999999999999"/>
    <n v="5.1193999999999997"/>
    <x v="1"/>
  </r>
  <r>
    <s v="FTX-75546-273"/>
    <x v="51"/>
    <s v="CUST-94867-AF"/>
    <s v="PRD-118"/>
    <n v="4"/>
    <x v="118"/>
    <s v="dhoover32@gmail.com"/>
    <x v="4"/>
    <x v="1"/>
    <x v="1"/>
    <x v="1"/>
    <n v="15.592266666666671"/>
    <n v="62.369066666666683"/>
    <x v="0"/>
  </r>
  <r>
    <s v="FTX-80071-156"/>
    <x v="52"/>
    <s v="CUST-57705-US"/>
    <s v="PRD-119"/>
    <n v="1"/>
    <x v="119"/>
    <s v="dhardy07@gmail.com"/>
    <x v="3"/>
    <x v="0"/>
    <x v="0"/>
    <x v="2"/>
    <n v="1.206"/>
    <n v="1.206"/>
    <x v="0"/>
  </r>
  <r>
    <s v="FTX-25032-946"/>
    <x v="52"/>
    <s v="CUST-51553-AS"/>
    <s v="PRD-120"/>
    <n v="4"/>
    <x v="120"/>
    <s v="dhill8494@hotmail.com"/>
    <x v="4"/>
    <x v="3"/>
    <x v="1"/>
    <x v="1"/>
    <n v="14.74106666666667"/>
    <n v="58.964266666666681"/>
    <x v="0"/>
  </r>
  <r>
    <s v="FTX-32976-586"/>
    <x v="53"/>
    <s v="CUST-87148-AF"/>
    <s v="PRD-121"/>
    <n v="1"/>
    <x v="121"/>
    <s v="mgreen843@gmail.com"/>
    <x v="3"/>
    <x v="0"/>
    <x v="1"/>
    <x v="2"/>
    <n v="1.5627666666666671"/>
    <n v="1.5627666666666671"/>
    <x v="0"/>
  </r>
  <r>
    <s v="FTX-55117-159"/>
    <x v="53"/>
    <s v="CUST-41816-SA"/>
    <s v="PRD-122"/>
    <n v="2"/>
    <x v="122"/>
    <s v="eroberts75@yahoo.com"/>
    <x v="2"/>
    <x v="2"/>
    <x v="2"/>
    <x v="3"/>
    <n v="2.9540000000000002"/>
    <n v="5.9080000000000004"/>
    <x v="0"/>
  </r>
  <r>
    <s v="FTX-70999-276"/>
    <x v="53"/>
    <s v="CUST-20060-AF"/>
    <s v="PRD-123"/>
    <n v="3"/>
    <x v="123"/>
    <s v="964521016@gmail.com"/>
    <x v="1"/>
    <x v="0"/>
    <x v="2"/>
    <x v="0"/>
    <n v="3.8835999999999999"/>
    <n v="11.6508"/>
    <x v="1"/>
  </r>
  <r>
    <s v="FTX-95949-576"/>
    <x v="54"/>
    <s v="CUST-67363-US"/>
    <s v="PRD-124"/>
    <n v="1"/>
    <x v="124"/>
    <s v="sjones85@hotmail.com"/>
    <x v="3"/>
    <x v="0"/>
    <x v="2"/>
    <x v="2"/>
    <n v="0.89460000000000006"/>
    <n v="0.89460000000000006"/>
    <x v="0"/>
  </r>
  <r>
    <s v="FTX-37300-750"/>
    <x v="54"/>
    <s v="CUST-98833-AS"/>
    <s v="PRD-125"/>
    <n v="4"/>
    <x v="125"/>
    <s v="43103251@hotmail.com"/>
    <x v="2"/>
    <x v="0"/>
    <x v="1"/>
    <x v="1"/>
    <n v="10.93773333333333"/>
    <n v="43.750933333333322"/>
    <x v="0"/>
  </r>
  <r>
    <s v="FTX-22995-405"/>
    <x v="55"/>
    <s v="CUST-18669-EU"/>
    <s v="PRD-126"/>
    <n v="2"/>
    <x v="126"/>
    <s v="kgolden0429@gmail.com"/>
    <x v="1"/>
    <x v="0"/>
    <x v="2"/>
    <x v="3"/>
    <n v="4.4540333333333333"/>
    <n v="8.9080666666666666"/>
    <x v="0"/>
  </r>
  <r>
    <s v="FTX-64967-226"/>
    <x v="55"/>
    <s v="CUST-58457-US"/>
    <s v="PRD-127"/>
    <n v="1"/>
    <x v="127"/>
    <s v="randerson7507@hotmail.com"/>
    <x v="0"/>
    <x v="1"/>
    <x v="2"/>
    <x v="2"/>
    <n v="1.5274000000000001"/>
    <n v="1.5274000000000001"/>
    <x v="0"/>
  </r>
  <r>
    <s v="FTX-90685-171"/>
    <x v="56"/>
    <s v="CUST-23017-AF"/>
    <s v="PRD-128"/>
    <n v="4"/>
    <x v="128"/>
    <s v="mhuber7959@yahoo.com"/>
    <x v="3"/>
    <x v="3"/>
    <x v="2"/>
    <x v="1"/>
    <n v="6.7362000000000002"/>
    <n v="26.944800000000001"/>
    <x v="1"/>
  </r>
  <r>
    <s v="FTX-73947-171"/>
    <x v="56"/>
    <s v="CUST-99337-EU"/>
    <s v="PRD-129"/>
    <n v="4"/>
    <x v="129"/>
    <s v="emurray978@hotmail.com"/>
    <x v="3"/>
    <x v="1"/>
    <x v="0"/>
    <x v="1"/>
    <n v="11.77413333333333"/>
    <n v="47.096533333333319"/>
    <x v="0"/>
  </r>
  <r>
    <s v="FTX-51078-769"/>
    <x v="56"/>
    <s v="CUST-32436-AF"/>
    <s v="PRD-130"/>
    <n v="4"/>
    <x v="130"/>
    <s v="jpeterson9641@hotmail.com"/>
    <x v="0"/>
    <x v="1"/>
    <x v="1"/>
    <x v="1"/>
    <n v="10.840766666666671"/>
    <n v="43.363066666666683"/>
    <x v="1"/>
  </r>
  <r>
    <s v="FTX-20944-747"/>
    <x v="57"/>
    <s v="CUST-89145-EU"/>
    <s v="PRD-131"/>
    <n v="1"/>
    <x v="131"/>
    <s v="dlopez6301@gmail.com"/>
    <x v="0"/>
    <x v="1"/>
    <x v="2"/>
    <x v="2"/>
    <n v="0.88876666666666659"/>
    <n v="0.88876666666666659"/>
    <x v="1"/>
  </r>
  <r>
    <s v="FTX-34137-227"/>
    <x v="57"/>
    <s v="CUST-28655-US"/>
    <s v="PRD-132"/>
    <n v="1"/>
    <x v="132"/>
    <s v="87703493@hotmail.com"/>
    <x v="3"/>
    <x v="0"/>
    <x v="0"/>
    <x v="2"/>
    <n v="0.78653333333333342"/>
    <n v="0.78653333333333342"/>
    <x v="0"/>
  </r>
  <r>
    <s v="FTX-29424-771"/>
    <x v="58"/>
    <s v="CUST-89067-SA"/>
    <s v="PRD-133"/>
    <n v="1"/>
    <x v="133"/>
    <s v="jsims57@yahoo.com"/>
    <x v="0"/>
    <x v="1"/>
    <x v="0"/>
    <x v="2"/>
    <n v="1.0042666666666671"/>
    <n v="1.0042666666666671"/>
    <x v="1"/>
  </r>
  <r>
    <s v="FTX-51319-577"/>
    <x v="58"/>
    <s v="CUST-79867-AF"/>
    <s v="PRD-134"/>
    <n v="3"/>
    <x v="134"/>
    <s v="ghammond96@gmail.com"/>
    <x v="4"/>
    <x v="3"/>
    <x v="0"/>
    <x v="0"/>
    <n v="8.0478666666666658"/>
    <n v="24.143599999999999"/>
    <x v="1"/>
  </r>
  <r>
    <s v="FTX-15121-112"/>
    <x v="59"/>
    <s v="CUST-64888-EU"/>
    <s v="PRD-135"/>
    <n v="1"/>
    <x v="135"/>
    <s v="mscott939@gmail.com"/>
    <x v="1"/>
    <x v="1"/>
    <x v="2"/>
    <x v="2"/>
    <n v="0.98986666666666667"/>
    <n v="0.98986666666666667"/>
    <x v="1"/>
  </r>
  <r>
    <s v="FTX-49267-614"/>
    <x v="59"/>
    <s v="CUST-83577-US"/>
    <s v="PRD-136"/>
    <n v="1"/>
    <x v="136"/>
    <s v="drobbins1449@yahoo.com"/>
    <x v="1"/>
    <x v="2"/>
    <x v="0"/>
    <x v="2"/>
    <n v="1.1854666666666669"/>
    <n v="1.1854666666666669"/>
    <x v="0"/>
  </r>
  <r>
    <s v="FTX-40417-122"/>
    <x v="60"/>
    <s v="CUST-45870-US"/>
    <s v="PRD-137"/>
    <n v="1"/>
    <x v="137"/>
    <s v="clewis144@gmail.com"/>
    <x v="1"/>
    <x v="0"/>
    <x v="1"/>
    <x v="2"/>
    <n v="1.3696999999999999"/>
    <n v="1.3696999999999999"/>
    <x v="0"/>
  </r>
  <r>
    <s v="FTX-43340-848"/>
    <x v="60"/>
    <s v="CUST-73363-EU"/>
    <s v="PRD-138"/>
    <n v="3"/>
    <x v="138"/>
    <s v="jnavarro5513@yahoo.com"/>
    <x v="4"/>
    <x v="2"/>
    <x v="0"/>
    <x v="0"/>
    <n v="5.1514666666666669"/>
    <n v="15.4544"/>
    <x v="1"/>
  </r>
  <r>
    <s v="FTX-69138-368"/>
    <x v="60"/>
    <s v="CUST-94082-SA"/>
    <s v="PRD-139"/>
    <n v="1"/>
    <x v="139"/>
    <s v="mmueller89@gmail.com"/>
    <x v="0"/>
    <x v="3"/>
    <x v="0"/>
    <x v="2"/>
    <n v="1.638433333333333"/>
    <n v="1.638433333333333"/>
    <x v="0"/>
  </r>
  <r>
    <s v="FTX-77906-677"/>
    <x v="61"/>
    <s v="CUST-48711-EU"/>
    <s v="PRD-140"/>
    <n v="4"/>
    <x v="140"/>
    <s v="vhall0787@gmail.com"/>
    <x v="2"/>
    <x v="3"/>
    <x v="0"/>
    <x v="1"/>
    <n v="16.291133333333331"/>
    <n v="65.164533333333324"/>
    <x v="0"/>
  </r>
  <r>
    <s v="FTX-64209-466"/>
    <x v="61"/>
    <s v="CUST-64554-US"/>
    <s v="PRD-141"/>
    <n v="1"/>
    <x v="141"/>
    <s v="45779588@hotmail.com"/>
    <x v="0"/>
    <x v="3"/>
    <x v="0"/>
    <x v="2"/>
    <n v="0.91843333333333332"/>
    <n v="0.91843333333333332"/>
    <x v="0"/>
  </r>
  <r>
    <s v="FTX-40498-584"/>
    <x v="62"/>
    <s v="CUST-35579-AS"/>
    <s v="PRD-142"/>
    <n v="4"/>
    <x v="142"/>
    <s v="kmitchell7603@hotmail.com"/>
    <x v="3"/>
    <x v="3"/>
    <x v="1"/>
    <x v="1"/>
    <n v="11.63916666666667"/>
    <n v="46.556666666666679"/>
    <x v="1"/>
  </r>
  <r>
    <s v="FTX-31460-400"/>
    <x v="62"/>
    <s v="CUST-79517-AS"/>
    <s v="PRD-143"/>
    <n v="4"/>
    <x v="143"/>
    <s v="amccormick3360@gmail.com"/>
    <x v="1"/>
    <x v="1"/>
    <x v="2"/>
    <x v="1"/>
    <n v="9.6754333333333324"/>
    <n v="38.70173333333333"/>
    <x v="0"/>
  </r>
  <r>
    <s v="FTX-89187-119"/>
    <x v="63"/>
    <s v="CUST-44872-AF"/>
    <s v="PRD-144"/>
    <n v="4"/>
    <x v="144"/>
    <s v="1580575@yahoo.com"/>
    <x v="0"/>
    <x v="0"/>
    <x v="1"/>
    <x v="1"/>
    <n v="9.5150666666666677"/>
    <n v="38.060266666666671"/>
    <x v="0"/>
  </r>
  <r>
    <s v="FTX-33428-479"/>
    <x v="63"/>
    <s v="CUST-91294-US"/>
    <s v="PRD-145"/>
    <n v="3"/>
    <x v="145"/>
    <s v="jtapia696@hotmail.com"/>
    <x v="2"/>
    <x v="3"/>
    <x v="1"/>
    <x v="0"/>
    <n v="3.5177666666666672"/>
    <n v="10.553300000000002"/>
    <x v="1"/>
  </r>
  <r>
    <s v="FTX-36866-861"/>
    <x v="63"/>
    <s v="CUST-10880-SA"/>
    <s v="PRD-146"/>
    <n v="3"/>
    <x v="146"/>
    <s v="784309867@yahoo.com"/>
    <x v="3"/>
    <x v="2"/>
    <x v="2"/>
    <x v="0"/>
    <n v="6.3811666666666671"/>
    <n v="19.143500000000003"/>
    <x v="0"/>
  </r>
  <r>
    <s v="FTX-13280-488"/>
    <x v="64"/>
    <s v="CUST-79876-US"/>
    <s v="PRD-147"/>
    <n v="3"/>
    <x v="147"/>
    <s v="mwilliams9846@gmail.com"/>
    <x v="4"/>
    <x v="3"/>
    <x v="0"/>
    <x v="0"/>
    <n v="5.8467333333333329"/>
    <n v="17.540199999999999"/>
    <x v="1"/>
  </r>
  <r>
    <s v="FTX-14000-602"/>
    <x v="64"/>
    <s v="CUST-29129-AF"/>
    <s v="PRD-148"/>
    <n v="1"/>
    <x v="148"/>
    <s v="401586624@yahoo.com"/>
    <x v="4"/>
    <x v="0"/>
    <x v="2"/>
    <x v="2"/>
    <n v="0.71813333333333329"/>
    <n v="0.71813333333333329"/>
    <x v="0"/>
  </r>
  <r>
    <s v="FTX-31087-426"/>
    <x v="65"/>
    <s v="CUST-97261-AS"/>
    <s v="PRD-149"/>
    <n v="4"/>
    <x v="149"/>
    <s v="jtaylor190@yahoo.com"/>
    <x v="2"/>
    <x v="2"/>
    <x v="2"/>
    <x v="1"/>
    <n v="9.4531333333333336"/>
    <n v="37.812533333333334"/>
    <x v="0"/>
  </r>
  <r>
    <s v="FTX-56092-413"/>
    <x v="65"/>
    <s v="CUST-71276-US"/>
    <s v="PRD-150"/>
    <n v="3"/>
    <x v="150"/>
    <s v="tkrause20@yahoo.com"/>
    <x v="3"/>
    <x v="2"/>
    <x v="1"/>
    <x v="0"/>
    <n v="7.8746666666666671"/>
    <n v="23.624000000000002"/>
    <x v="0"/>
  </r>
  <r>
    <s v="FTX-96192-236"/>
    <x v="66"/>
    <s v="CUST-97548-AS"/>
    <s v="PRD-151"/>
    <n v="3"/>
    <x v="151"/>
    <s v="csosa446@hotmail.com"/>
    <x v="1"/>
    <x v="2"/>
    <x v="2"/>
    <x v="0"/>
    <n v="4.5311333333333339"/>
    <n v="13.593400000000003"/>
    <x v="0"/>
  </r>
  <r>
    <s v="FTX-30734-982"/>
    <x v="66"/>
    <s v="CUST-13130-SA"/>
    <s v="PRD-152"/>
    <n v="1"/>
    <x v="152"/>
    <s v="808238683@hotmail.com"/>
    <x v="0"/>
    <x v="1"/>
    <x v="0"/>
    <x v="2"/>
    <n v="0.81156666666666666"/>
    <n v="0.81156666666666666"/>
    <x v="1"/>
  </r>
  <r>
    <s v="FTX-93898-351"/>
    <x v="67"/>
    <s v="CUST-65597-US"/>
    <s v="PRD-153"/>
    <n v="3"/>
    <x v="153"/>
    <s v="mwilliams832@gmail.com"/>
    <x v="3"/>
    <x v="3"/>
    <x v="1"/>
    <x v="0"/>
    <n v="5.7806000000000006"/>
    <n v="17.341800000000003"/>
    <x v="0"/>
  </r>
  <r>
    <s v="FTX-68783-132"/>
    <x v="67"/>
    <s v="CUST-30730-AF"/>
    <s v="PRD-154"/>
    <n v="1"/>
    <x v="154"/>
    <s v="vwilson79@gmail.com"/>
    <x v="4"/>
    <x v="1"/>
    <x v="0"/>
    <x v="2"/>
    <n v="1.652333333333333"/>
    <n v="1.652333333333333"/>
    <x v="1"/>
  </r>
  <r>
    <s v="FTX-49211-962"/>
    <x v="67"/>
    <s v="CUST-79333-EU"/>
    <s v="PRD-155"/>
    <n v="2"/>
    <x v="155"/>
    <s v="337527166@hotmail.com"/>
    <x v="2"/>
    <x v="2"/>
    <x v="1"/>
    <x v="3"/>
    <n v="2.7261666666666668"/>
    <n v="5.4523333333333337"/>
    <x v="1"/>
  </r>
  <r>
    <s v="FTX-58031-684"/>
    <x v="68"/>
    <s v="CUST-88774-AF"/>
    <s v="PRD-156"/>
    <n v="3"/>
    <x v="156"/>
    <s v="jbutler96@yahoo.com"/>
    <x v="2"/>
    <x v="1"/>
    <x v="0"/>
    <x v="0"/>
    <n v="6.694"/>
    <n v="20.082000000000001"/>
    <x v="0"/>
  </r>
  <r>
    <s v="FTX-69534-109"/>
    <x v="68"/>
    <s v="CUST-95857-AF"/>
    <s v="PRD-157"/>
    <n v="2"/>
    <x v="157"/>
    <s v="0584396@hotmail.com"/>
    <x v="0"/>
    <x v="1"/>
    <x v="2"/>
    <x v="3"/>
    <n v="4.2848666666666668"/>
    <n v="8.5697333333333336"/>
    <x v="0"/>
  </r>
  <r>
    <s v="FTX-63221-417"/>
    <x v="69"/>
    <s v="CUST-83987-SA"/>
    <s v="PRD-158"/>
    <n v="1"/>
    <x v="158"/>
    <s v="9448020@yahoo.com"/>
    <x v="2"/>
    <x v="1"/>
    <x v="2"/>
    <x v="2"/>
    <n v="0.90429999999999999"/>
    <n v="0.90429999999999999"/>
    <x v="0"/>
  </r>
  <r>
    <s v="FTX-44245-900"/>
    <x v="69"/>
    <s v="CUST-79506-AS"/>
    <s v="PRD-159"/>
    <n v="4"/>
    <x v="159"/>
    <s v="jriley2863@yahoo.com"/>
    <x v="2"/>
    <x v="3"/>
    <x v="2"/>
    <x v="1"/>
    <n v="13.948833333333329"/>
    <n v="55.795333333333318"/>
    <x v="0"/>
  </r>
  <r>
    <s v="FTX-65831-535"/>
    <x v="70"/>
    <s v="CUST-20881-EU"/>
    <s v="PRD-160"/>
    <n v="3"/>
    <x v="160"/>
    <s v="ediaz836@yahoo.com"/>
    <x v="3"/>
    <x v="2"/>
    <x v="0"/>
    <x v="0"/>
    <n v="5.1722333333333337"/>
    <n v="15.5167"/>
    <x v="0"/>
  </r>
  <r>
    <s v="FTX-88685-287"/>
    <x v="70"/>
    <s v="CUST-36292-SA"/>
    <s v="PRD-161"/>
    <n v="1"/>
    <x v="161"/>
    <s v="40363735@gmail.com"/>
    <x v="1"/>
    <x v="2"/>
    <x v="1"/>
    <x v="2"/>
    <n v="1.298966666666667"/>
    <n v="1.298966666666667"/>
    <x v="0"/>
  </r>
  <r>
    <s v="FTX-81611-198"/>
    <x v="71"/>
    <s v="CUST-17060-SA"/>
    <s v="PRD-162"/>
    <n v="4"/>
    <x v="162"/>
    <s v="awilliams8445@yahoo.com"/>
    <x v="0"/>
    <x v="3"/>
    <x v="1"/>
    <x v="1"/>
    <n v="13.00196666666667"/>
    <n v="52.007866666666679"/>
    <x v="0"/>
  </r>
  <r>
    <s v="FTX-65070-446"/>
    <x v="71"/>
    <s v="CUST-26526-EU"/>
    <s v="PRD-163"/>
    <n v="4"/>
    <x v="163"/>
    <s v="mbaxter3279@gmail.com"/>
    <x v="3"/>
    <x v="1"/>
    <x v="1"/>
    <x v="1"/>
    <n v="12.0244"/>
    <n v="48.0976"/>
    <x v="0"/>
  </r>
  <r>
    <s v="FTX-50834-312"/>
    <x v="71"/>
    <s v="CUST-12022-AS"/>
    <s v="PRD-164"/>
    <n v="2"/>
    <x v="164"/>
    <s v="kcross3047@yahoo.com"/>
    <x v="1"/>
    <x v="1"/>
    <x v="2"/>
    <x v="3"/>
    <n v="2.270866666666667"/>
    <n v="4.5417333333333341"/>
    <x v="0"/>
  </r>
  <r>
    <s v="FTX-27584-257"/>
    <x v="72"/>
    <s v="CUST-50041-SA"/>
    <s v="PRD-165"/>
    <n v="1"/>
    <x v="165"/>
    <s v="kfrost877@hotmail.com"/>
    <x v="3"/>
    <x v="0"/>
    <x v="0"/>
    <x v="2"/>
    <n v="1.5019666666666669"/>
    <n v="1.5019666666666669"/>
    <x v="1"/>
  </r>
  <r>
    <s v="FTX-32233-526"/>
    <x v="72"/>
    <s v="CUST-61114-AS"/>
    <s v="PRD-166"/>
    <n v="4"/>
    <x v="166"/>
    <s v="serickson626@hotmail.com"/>
    <x v="3"/>
    <x v="0"/>
    <x v="1"/>
    <x v="1"/>
    <n v="9.8744666666666685"/>
    <n v="39.497866666666674"/>
    <x v="0"/>
  </r>
  <r>
    <s v="FTX-63315-957"/>
    <x v="73"/>
    <s v="CUST-18109-AF"/>
    <s v="PRD-167"/>
    <n v="3"/>
    <x v="167"/>
    <s v="3066675@yahoo.com"/>
    <x v="2"/>
    <x v="0"/>
    <x v="0"/>
    <x v="0"/>
    <n v="4.2659333333333329"/>
    <n v="12.797799999999999"/>
    <x v="0"/>
  </r>
  <r>
    <s v="FTX-71171-988"/>
    <x v="73"/>
    <s v="CUST-79050-SA"/>
    <s v="PRD-168"/>
    <n v="3"/>
    <x v="168"/>
    <s v="kwelch96@yahoo.com"/>
    <x v="1"/>
    <x v="3"/>
    <x v="1"/>
    <x v="0"/>
    <n v="3.5371999999999999"/>
    <n v="10.611599999999999"/>
    <x v="1"/>
  </r>
  <r>
    <s v="FTX-26064-522"/>
    <x v="74"/>
    <s v="CUST-65095-AF"/>
    <s v="PRD-169"/>
    <n v="2"/>
    <x v="169"/>
    <s v="ebaker07@yahoo.com"/>
    <x v="0"/>
    <x v="2"/>
    <x v="2"/>
    <x v="3"/>
    <n v="3.7726666666666659"/>
    <n v="7.5453333333333319"/>
    <x v="0"/>
  </r>
  <r>
    <s v="FTX-43391-180"/>
    <x v="74"/>
    <s v="CUST-26963-US"/>
    <s v="PRD-170"/>
    <n v="4"/>
    <x v="170"/>
    <s v="alee46@yahoo.com"/>
    <x v="0"/>
    <x v="0"/>
    <x v="0"/>
    <x v="1"/>
    <n v="13.442299999999999"/>
    <n v="53.769199999999998"/>
    <x v="0"/>
  </r>
  <r>
    <s v="FTX-24618-195"/>
    <x v="74"/>
    <s v="CUST-49829-EU"/>
    <s v="PRD-171"/>
    <n v="1"/>
    <x v="171"/>
    <s v="jmacdonald73@gmail.com"/>
    <x v="1"/>
    <x v="2"/>
    <x v="1"/>
    <x v="2"/>
    <n v="0.68326666666666669"/>
    <n v="0.68326666666666669"/>
    <x v="1"/>
  </r>
  <r>
    <s v="FTX-16927-620"/>
    <x v="75"/>
    <s v="CUST-93587-SA"/>
    <s v="PRD-172"/>
    <n v="3"/>
    <x v="172"/>
    <s v="rwiggins574@hotmail.com"/>
    <x v="2"/>
    <x v="2"/>
    <x v="1"/>
    <x v="0"/>
    <n v="5.8938000000000006"/>
    <n v="17.681400000000004"/>
    <x v="0"/>
  </r>
  <r>
    <s v="FTX-32659-273"/>
    <x v="75"/>
    <s v="CUST-92046-US"/>
    <s v="PRD-173"/>
    <n v="4"/>
    <x v="173"/>
    <s v="8457123@gmail.com"/>
    <x v="4"/>
    <x v="2"/>
    <x v="1"/>
    <x v="1"/>
    <n v="8.931633333333334"/>
    <n v="35.726533333333336"/>
    <x v="1"/>
  </r>
  <r>
    <s v="FTX-99974-860"/>
    <x v="76"/>
    <s v="CUST-70319-SA"/>
    <s v="PRD-174"/>
    <n v="4"/>
    <x v="174"/>
    <s v="cjohnson814@gmail.com"/>
    <x v="3"/>
    <x v="3"/>
    <x v="1"/>
    <x v="1"/>
    <n v="13.118399999999999"/>
    <n v="52.473599999999998"/>
    <x v="0"/>
  </r>
  <r>
    <s v="FTX-50845-877"/>
    <x v="76"/>
    <s v="CUST-41043-US"/>
    <s v="PRD-175"/>
    <n v="2"/>
    <x v="175"/>
    <s v="mmiller59@yahoo.com"/>
    <x v="2"/>
    <x v="3"/>
    <x v="2"/>
    <x v="3"/>
    <n v="2.5230999999999999"/>
    <n v="5.0461999999999998"/>
    <x v="0"/>
  </r>
  <r>
    <s v="FTX-12432-157"/>
    <x v="77"/>
    <s v="CUST-54225-EU"/>
    <s v="PRD-176"/>
    <n v="3"/>
    <x v="176"/>
    <s v="gperez71@yahoo.com"/>
    <x v="1"/>
    <x v="3"/>
    <x v="1"/>
    <x v="0"/>
    <n v="6.7880333333333338"/>
    <n v="20.364100000000001"/>
    <x v="0"/>
  </r>
  <r>
    <s v="FTX-46973-425"/>
    <x v="77"/>
    <s v="CUST-96024-AF"/>
    <s v="PRD-177"/>
    <n v="3"/>
    <x v="177"/>
    <s v="57404509@gmail.com"/>
    <x v="3"/>
    <x v="3"/>
    <x v="1"/>
    <x v="0"/>
    <n v="5.2670000000000003"/>
    <n v="15.801000000000002"/>
    <x v="1"/>
  </r>
  <r>
    <s v="FTX-13202-145"/>
    <x v="78"/>
    <s v="CUST-79988-SA"/>
    <s v="PRD-178"/>
    <n v="1"/>
    <x v="178"/>
    <s v="mmartinez881@hotmail.com"/>
    <x v="0"/>
    <x v="0"/>
    <x v="2"/>
    <x v="2"/>
    <n v="1.6033999999999999"/>
    <n v="1.6033999999999999"/>
    <x v="1"/>
  </r>
  <r>
    <s v="FTX-58707-231"/>
    <x v="78"/>
    <s v="CUST-47686-SA"/>
    <s v="PRD-179"/>
    <n v="3"/>
    <x v="179"/>
    <s v="82112671@gmail.com"/>
    <x v="4"/>
    <x v="1"/>
    <x v="1"/>
    <x v="0"/>
    <n v="4.0209333333333337"/>
    <n v="12.062800000000001"/>
    <x v="1"/>
  </r>
  <r>
    <s v="FTX-86346-117"/>
    <x v="78"/>
    <s v="CUST-52465-SA"/>
    <s v="PRD-180"/>
    <n v="1"/>
    <x v="180"/>
    <s v="jholmes3885@hotmail.com"/>
    <x v="0"/>
    <x v="1"/>
    <x v="0"/>
    <x v="2"/>
    <n v="1.0077333333333329"/>
    <n v="1.0077333333333329"/>
    <x v="1"/>
  </r>
  <r>
    <s v="FTX-42334-520"/>
    <x v="79"/>
    <s v="CUST-86835-US"/>
    <s v="PRD-181"/>
    <n v="3"/>
    <x v="181"/>
    <s v="byoung7467@hotmail.com"/>
    <x v="1"/>
    <x v="1"/>
    <x v="0"/>
    <x v="0"/>
    <n v="3.9007000000000001"/>
    <n v="11.7021"/>
    <x v="0"/>
  </r>
  <r>
    <s v="FTX-96328-793"/>
    <x v="79"/>
    <s v="CUST-18293-AS"/>
    <s v="PRD-182"/>
    <n v="2"/>
    <x v="182"/>
    <s v="jerickson44@gmail.com"/>
    <x v="3"/>
    <x v="0"/>
    <x v="1"/>
    <x v="3"/>
    <n v="4.7740666666666671"/>
    <n v="9.5481333333333342"/>
    <x v="1"/>
  </r>
  <r>
    <s v="FTX-14947-963"/>
    <x v="80"/>
    <s v="CUST-39828-SA"/>
    <s v="PRD-183"/>
    <n v="3"/>
    <x v="183"/>
    <s v="kdds39@yahoo.com"/>
    <x v="1"/>
    <x v="1"/>
    <x v="2"/>
    <x v="0"/>
    <n v="7.7200333333333333"/>
    <n v="23.1601"/>
    <x v="0"/>
  </r>
  <r>
    <s v="FTX-49821-975"/>
    <x v="80"/>
    <s v="CUST-77267-AF"/>
    <s v="PRD-184"/>
    <n v="1"/>
    <x v="184"/>
    <s v="agriffith8299@yahoo.com"/>
    <x v="3"/>
    <x v="0"/>
    <x v="2"/>
    <x v="2"/>
    <n v="0.92460000000000009"/>
    <n v="0.92460000000000009"/>
    <x v="0"/>
  </r>
  <r>
    <s v="FTX-47283-982"/>
    <x v="81"/>
    <s v="CUST-25938-AS"/>
    <s v="PRD-185"/>
    <n v="1"/>
    <x v="185"/>
    <s v="mosborn46@gmail.com"/>
    <x v="2"/>
    <x v="0"/>
    <x v="2"/>
    <x v="2"/>
    <n v="1.3266666666666671"/>
    <n v="1.3266666666666671"/>
    <x v="0"/>
  </r>
  <r>
    <s v="FTX-20844-558"/>
    <x v="81"/>
    <s v="CUST-82447-US"/>
    <s v="PRD-186"/>
    <n v="2"/>
    <x v="186"/>
    <s v="despinoza772@hotmail.com"/>
    <x v="4"/>
    <x v="0"/>
    <x v="1"/>
    <x v="3"/>
    <n v="4.4516666666666662"/>
    <n v="8.9033333333333324"/>
    <x v="0"/>
  </r>
  <r>
    <s v="FTX-74643-972"/>
    <x v="81"/>
    <s v="CUST-28868-AF"/>
    <s v="PRD-187"/>
    <n v="3"/>
    <x v="187"/>
    <s v="crodriguez9072@gmail.com"/>
    <x v="2"/>
    <x v="1"/>
    <x v="1"/>
    <x v="0"/>
    <n v="6.1093333333333337"/>
    <n v="18.328000000000003"/>
    <x v="0"/>
  </r>
  <r>
    <s v="FTX-86690-790"/>
    <x v="82"/>
    <s v="CUST-43901-AS"/>
    <s v="PRD-188"/>
    <n v="3"/>
    <x v="188"/>
    <s v="cbaker365@gmail.com"/>
    <x v="2"/>
    <x v="2"/>
    <x v="0"/>
    <x v="0"/>
    <n v="5.9816000000000003"/>
    <n v="17.944800000000001"/>
    <x v="1"/>
  </r>
  <r>
    <s v="FTX-97425-171"/>
    <x v="82"/>
    <s v="CUST-66830-AF"/>
    <s v="PRD-189"/>
    <n v="2"/>
    <x v="189"/>
    <s v="swilliams24@gmail.com"/>
    <x v="1"/>
    <x v="1"/>
    <x v="2"/>
    <x v="3"/>
    <n v="2.7255666666666669"/>
    <n v="5.4511333333333338"/>
    <x v="0"/>
  </r>
  <r>
    <s v="FTX-26023-722"/>
    <x v="83"/>
    <s v="CUST-19585-AF"/>
    <s v="PRD-190"/>
    <n v="3"/>
    <x v="190"/>
    <s v="jgrant90@yahoo.com"/>
    <x v="4"/>
    <x v="1"/>
    <x v="1"/>
    <x v="0"/>
    <n v="3.798833333333334"/>
    <n v="11.396500000000001"/>
    <x v="0"/>
  </r>
  <r>
    <s v="FTX-53371-660"/>
    <x v="83"/>
    <s v="CUST-25537-AS"/>
    <s v="PRD-191"/>
    <n v="3"/>
    <x v="191"/>
    <s v="karroyo615@yahoo.com"/>
    <x v="3"/>
    <x v="3"/>
    <x v="1"/>
    <x v="0"/>
    <n v="7.8193999999999999"/>
    <n v="23.458199999999998"/>
    <x v="1"/>
  </r>
  <r>
    <s v="FTX-87532-375"/>
    <x v="84"/>
    <s v="CUST-44347-AF"/>
    <s v="PRD-192"/>
    <n v="1"/>
    <x v="192"/>
    <s v="dlopez319@yahoo.com"/>
    <x v="3"/>
    <x v="0"/>
    <x v="1"/>
    <x v="2"/>
    <n v="1.5670999999999999"/>
    <n v="1.5670999999999999"/>
    <x v="0"/>
  </r>
  <r>
    <s v="FTX-83776-525"/>
    <x v="84"/>
    <s v="CUST-32286-US"/>
    <s v="PRD-193"/>
    <n v="3"/>
    <x v="193"/>
    <s v="khill1762@hotmail.com"/>
    <x v="0"/>
    <x v="2"/>
    <x v="2"/>
    <x v="0"/>
    <n v="6.4988333333333337"/>
    <n v="19.496500000000001"/>
    <x v="1"/>
  </r>
  <r>
    <s v="FTX-17633-734"/>
    <x v="85"/>
    <s v="CUST-41302-AF"/>
    <s v="PRD-194"/>
    <n v="3"/>
    <x v="194"/>
    <s v="dharrington1933@yahoo.com"/>
    <x v="3"/>
    <x v="3"/>
    <x v="2"/>
    <x v="0"/>
    <n v="5.0284666666666666"/>
    <n v="15.0854"/>
    <x v="0"/>
  </r>
  <r>
    <s v="FTX-94598-525"/>
    <x v="85"/>
    <s v="CUST-83085-SA"/>
    <s v="PRD-195"/>
    <n v="2"/>
    <x v="195"/>
    <s v="knicholson655@gmail.com"/>
    <x v="1"/>
    <x v="2"/>
    <x v="0"/>
    <x v="3"/>
    <n v="3.0476333333333341"/>
    <n v="6.0952666666666682"/>
    <x v="1"/>
  </r>
  <r>
    <s v="FTX-58064-237"/>
    <x v="85"/>
    <s v="CUST-40155-AS"/>
    <s v="PRD-196"/>
    <n v="2"/>
    <x v="196"/>
    <s v="754663376@yahoo.com"/>
    <x v="2"/>
    <x v="2"/>
    <x v="2"/>
    <x v="3"/>
    <n v="4.1778666666666666"/>
    <n v="8.3557333333333332"/>
    <x v="0"/>
  </r>
  <r>
    <s v="FTX-40018-138"/>
    <x v="86"/>
    <s v="CUST-41750-AS"/>
    <s v="PRD-197"/>
    <n v="4"/>
    <x v="197"/>
    <s v="mferrell2378@hotmail.com"/>
    <x v="2"/>
    <x v="0"/>
    <x v="1"/>
    <x v="1"/>
    <n v="15.637766666666669"/>
    <n v="62.551066666666678"/>
    <x v="0"/>
  </r>
  <r>
    <s v="FTX-51540-149"/>
    <x v="86"/>
    <s v="CUST-33013-EU"/>
    <s v="PRD-198"/>
    <n v="1"/>
    <x v="198"/>
    <s v="achavez60@hotmail.com"/>
    <x v="2"/>
    <x v="1"/>
    <x v="0"/>
    <x v="2"/>
    <n v="1.553766666666667"/>
    <n v="1.553766666666667"/>
    <x v="1"/>
  </r>
  <r>
    <s v="FTX-97237-239"/>
    <x v="87"/>
    <s v="CUST-58330-SA"/>
    <s v="PRD-199"/>
    <n v="3"/>
    <x v="199"/>
    <s v="tlucas110@gmail.com"/>
    <x v="4"/>
    <x v="0"/>
    <x v="2"/>
    <x v="0"/>
    <n v="7.2327000000000004"/>
    <n v="21.6981"/>
    <x v="0"/>
  </r>
  <r>
    <s v="FTX-10462-610"/>
    <x v="87"/>
    <s v="CUST-81433-SA"/>
    <s v="PRD-200"/>
    <n v="3"/>
    <x v="200"/>
    <s v="ebarker485@gmail.com"/>
    <x v="3"/>
    <x v="0"/>
    <x v="2"/>
    <x v="0"/>
    <n v="6.5434999999999999"/>
    <n v="19.630499999999998"/>
    <x v="0"/>
  </r>
  <r>
    <s v="FTX-33131-946"/>
    <x v="88"/>
    <s v="CUST-51132-US"/>
    <s v="PRD-201"/>
    <n v="4"/>
    <x v="201"/>
    <s v="81134126@hotmail.com"/>
    <x v="1"/>
    <x v="3"/>
    <x v="2"/>
    <x v="1"/>
    <n v="7.5080666666666662"/>
    <n v="30.032266666666665"/>
    <x v="1"/>
  </r>
  <r>
    <s v="FTX-74181-802"/>
    <x v="88"/>
    <s v="CUST-28900-SA"/>
    <s v="PRD-202"/>
    <n v="3"/>
    <x v="202"/>
    <s v="147558221@gmail.com"/>
    <x v="4"/>
    <x v="0"/>
    <x v="2"/>
    <x v="0"/>
    <n v="4.1414666666666671"/>
    <n v="12.424400000000002"/>
    <x v="1"/>
  </r>
  <r>
    <s v="FTX-79220-559"/>
    <x v="88"/>
    <s v="CUST-62538-AF"/>
    <s v="PRD-203"/>
    <n v="1"/>
    <x v="203"/>
    <s v="jmorales435@gmail.com"/>
    <x v="0"/>
    <x v="1"/>
    <x v="1"/>
    <x v="2"/>
    <n v="1.565233333333333"/>
    <n v="1.565233333333333"/>
    <x v="0"/>
  </r>
  <r>
    <s v="FTX-79617-126"/>
    <x v="89"/>
    <s v="CUST-42046-US"/>
    <s v="PRD-204"/>
    <n v="4"/>
    <x v="204"/>
    <s v="2712175@gmail.com"/>
    <x v="1"/>
    <x v="2"/>
    <x v="2"/>
    <x v="1"/>
    <n v="12.730966666666671"/>
    <n v="50.923866666666683"/>
    <x v="1"/>
  </r>
  <r>
    <s v="FTX-33736-110"/>
    <x v="89"/>
    <s v="CUST-35831-SA"/>
    <s v="PRD-205"/>
    <n v="1"/>
    <x v="205"/>
    <s v="rtaylor4402@gmail.com"/>
    <x v="1"/>
    <x v="0"/>
    <x v="1"/>
    <x v="2"/>
    <n v="0.67586666666666673"/>
    <n v="0.67586666666666673"/>
    <x v="0"/>
  </r>
  <r>
    <s v="FTX-59765-558"/>
    <x v="90"/>
    <s v="CUST-39171-AS"/>
    <s v="PRD-206"/>
    <n v="4"/>
    <x v="206"/>
    <s v="egarcia700@yahoo.com"/>
    <x v="1"/>
    <x v="2"/>
    <x v="1"/>
    <x v="1"/>
    <n v="7.6813666666666656"/>
    <n v="30.725466666666662"/>
    <x v="1"/>
  </r>
  <r>
    <s v="FTX-10025-125"/>
    <x v="90"/>
    <s v="CUST-80921-EU"/>
    <s v="PRD-207"/>
    <n v="4"/>
    <x v="207"/>
    <s v="ngoodwin05@gmail.com"/>
    <x v="2"/>
    <x v="0"/>
    <x v="1"/>
    <x v="1"/>
    <n v="13.3017"/>
    <n v="53.206800000000001"/>
    <x v="1"/>
  </r>
  <r>
    <s v="FTX-95936-403"/>
    <x v="91"/>
    <s v="CUST-92157-SA"/>
    <s v="PRD-208"/>
    <n v="2"/>
    <x v="208"/>
    <s v="awallace6114@yahoo.com"/>
    <x v="1"/>
    <x v="2"/>
    <x v="0"/>
    <x v="3"/>
    <n v="2.0152000000000001"/>
    <n v="4.0304000000000002"/>
    <x v="1"/>
  </r>
  <r>
    <s v="FTX-55163-270"/>
    <x v="91"/>
    <s v="CUST-48398-AS"/>
    <s v="PRD-209"/>
    <n v="1"/>
    <x v="209"/>
    <s v="cphelps584@gmail.com"/>
    <x v="3"/>
    <x v="0"/>
    <x v="1"/>
    <x v="2"/>
    <n v="0.82746666666666668"/>
    <n v="0.82746666666666668"/>
    <x v="0"/>
  </r>
  <r>
    <s v="FTX-50669-591"/>
    <x v="92"/>
    <s v="CUST-45256-SA"/>
    <s v="PRD-210"/>
    <n v="3"/>
    <x v="210"/>
    <s v="abond6904@gmail.com"/>
    <x v="1"/>
    <x v="3"/>
    <x v="2"/>
    <x v="0"/>
    <n v="6.077"/>
    <n v="18.231000000000002"/>
    <x v="0"/>
  </r>
  <r>
    <s v="FTX-86066-701"/>
    <x v="92"/>
    <s v="CUST-66990-US"/>
    <s v="PRD-211"/>
    <n v="3"/>
    <x v="211"/>
    <s v="smorales8336@hotmail.com"/>
    <x v="2"/>
    <x v="2"/>
    <x v="0"/>
    <x v="0"/>
    <n v="6.7928000000000006"/>
    <n v="20.378400000000003"/>
    <x v="0"/>
  </r>
  <r>
    <s v="FTX-54993-870"/>
    <x v="92"/>
    <s v="CUST-93564-AF"/>
    <s v="PRD-212"/>
    <n v="1"/>
    <x v="212"/>
    <s v="mmorris69@yahoo.com"/>
    <x v="1"/>
    <x v="0"/>
    <x v="2"/>
    <x v="2"/>
    <n v="1.3186333333333331"/>
    <n v="1.3186333333333331"/>
    <x v="1"/>
  </r>
  <r>
    <s v="FTX-97780-301"/>
    <x v="93"/>
    <s v="CUST-29773-SA"/>
    <s v="PRD-213"/>
    <n v="3"/>
    <x v="213"/>
    <s v="03113384@hotmail.com"/>
    <x v="0"/>
    <x v="0"/>
    <x v="1"/>
    <x v="0"/>
    <n v="4.4546666666666672"/>
    <n v="13.364000000000001"/>
    <x v="0"/>
  </r>
  <r>
    <s v="FTX-83052-339"/>
    <x v="93"/>
    <s v="CUST-35165-US"/>
    <s v="PRD-214"/>
    <n v="3"/>
    <x v="214"/>
    <s v="762002437@hotmail.com"/>
    <x v="0"/>
    <x v="3"/>
    <x v="2"/>
    <x v="0"/>
    <n v="6.8942333333333341"/>
    <n v="20.682700000000004"/>
    <x v="0"/>
  </r>
  <r>
    <s v="FTX-56433-244"/>
    <x v="94"/>
    <s v="CUST-95806-SA"/>
    <s v="PRD-215"/>
    <n v="1"/>
    <x v="215"/>
    <s v="jmorales371@gmail.com"/>
    <x v="2"/>
    <x v="3"/>
    <x v="0"/>
    <x v="2"/>
    <n v="0.90390000000000015"/>
    <n v="0.90390000000000015"/>
    <x v="1"/>
  </r>
  <r>
    <s v="FTX-93736-781"/>
    <x v="94"/>
    <s v="CUST-10842-AS"/>
    <s v="PRD-216"/>
    <n v="4"/>
    <x v="216"/>
    <s v="5921778@hotmail.com"/>
    <x v="3"/>
    <x v="3"/>
    <x v="0"/>
    <x v="1"/>
    <n v="9.9206666666666674"/>
    <n v="39.68266666666667"/>
    <x v="1"/>
  </r>
  <r>
    <s v="FTX-25942-632"/>
    <x v="95"/>
    <s v="CUST-21461-US"/>
    <s v="PRD-217"/>
    <n v="1"/>
    <x v="217"/>
    <s v="kjohnson9386@yahoo.com"/>
    <x v="3"/>
    <x v="2"/>
    <x v="2"/>
    <x v="2"/>
    <n v="1.4131666666666669"/>
    <n v="1.4131666666666669"/>
    <x v="0"/>
  </r>
  <r>
    <s v="FTX-94092-242"/>
    <x v="95"/>
    <s v="CUST-82751-SA"/>
    <s v="PRD-218"/>
    <n v="4"/>
    <x v="218"/>
    <s v="nlopez6923@hotmail.com"/>
    <x v="4"/>
    <x v="2"/>
    <x v="2"/>
    <x v="1"/>
    <n v="13.163"/>
    <n v="52.652000000000001"/>
    <x v="0"/>
  </r>
  <r>
    <s v="FTX-29518-169"/>
    <x v="95"/>
    <s v="CUST-62600-US"/>
    <s v="PRD-219"/>
    <n v="3"/>
    <x v="219"/>
    <s v="nwolf1698@hotmail.com"/>
    <x v="2"/>
    <x v="3"/>
    <x v="2"/>
    <x v="0"/>
    <n v="7.5794666666666668"/>
    <n v="22.738399999999999"/>
    <x v="0"/>
  </r>
  <r>
    <s v="FTX-87577-513"/>
    <x v="96"/>
    <s v="CUST-92636-SA"/>
    <s v="PRD-220"/>
    <n v="3"/>
    <x v="220"/>
    <s v="185171015@yahoo.com"/>
    <x v="1"/>
    <x v="1"/>
    <x v="0"/>
    <x v="0"/>
    <n v="6.6214000000000004"/>
    <n v="19.8642"/>
    <x v="0"/>
  </r>
  <r>
    <s v="FTX-45483-102"/>
    <x v="96"/>
    <s v="CUST-48591-US"/>
    <s v="PRD-221"/>
    <n v="3"/>
    <x v="221"/>
    <s v="jpham020@hotmail.com"/>
    <x v="2"/>
    <x v="1"/>
    <x v="1"/>
    <x v="0"/>
    <n v="6.1748666666666674"/>
    <n v="18.524600000000003"/>
    <x v="0"/>
  </r>
  <r>
    <s v="FTX-27506-628"/>
    <x v="97"/>
    <s v="CUST-46725-US"/>
    <s v="PRD-222"/>
    <n v="2"/>
    <x v="222"/>
    <s v="ahaynes0329@gmail.com"/>
    <x v="4"/>
    <x v="0"/>
    <x v="2"/>
    <x v="3"/>
    <n v="2.2810333333333328"/>
    <n v="4.5620666666666656"/>
    <x v="1"/>
  </r>
  <r>
    <s v="FTX-53199-707"/>
    <x v="97"/>
    <s v="CUST-87555-EU"/>
    <s v="PRD-223"/>
    <n v="4"/>
    <x v="223"/>
    <s v="tfrench1974@yahoo.com"/>
    <x v="2"/>
    <x v="1"/>
    <x v="1"/>
    <x v="1"/>
    <n v="10.343833333333331"/>
    <n v="41.375333333333323"/>
    <x v="0"/>
  </r>
  <r>
    <s v="FTX-63561-844"/>
    <x v="98"/>
    <s v="CUST-71373-SA"/>
    <s v="PRD-224"/>
    <n v="2"/>
    <x v="224"/>
    <s v="mgiles757@hotmail.com"/>
    <x v="2"/>
    <x v="0"/>
    <x v="0"/>
    <x v="3"/>
    <n v="2.7955999999999999"/>
    <n v="5.5911999999999997"/>
    <x v="0"/>
  </r>
  <r>
    <s v="FTX-63432-544"/>
    <x v="98"/>
    <s v="CUST-55835-AF"/>
    <s v="PRD-225"/>
    <n v="2"/>
    <x v="225"/>
    <s v="mstone89@gmail.com"/>
    <x v="4"/>
    <x v="2"/>
    <x v="2"/>
    <x v="3"/>
    <n v="2.7319666666666671"/>
    <n v="5.4639333333333342"/>
    <x v="0"/>
  </r>
  <r>
    <s v="FTX-12678-160"/>
    <x v="99"/>
    <s v="CUST-38600-EU"/>
    <s v="PRD-226"/>
    <n v="1"/>
    <x v="226"/>
    <s v="htapia76@gmail.com"/>
    <x v="3"/>
    <x v="2"/>
    <x v="2"/>
    <x v="2"/>
    <n v="1.639666666666667"/>
    <n v="1.639666666666667"/>
    <x v="1"/>
  </r>
  <r>
    <s v="FTX-70443-716"/>
    <x v="99"/>
    <s v="CUST-88110-EU"/>
    <s v="PRD-227"/>
    <n v="2"/>
    <x v="227"/>
    <s v="jgordon379@hotmail.com"/>
    <x v="1"/>
    <x v="1"/>
    <x v="0"/>
    <x v="3"/>
    <n v="3.1793"/>
    <n v="6.3586"/>
    <x v="1"/>
  </r>
  <r>
    <s v="FTX-10123-589"/>
    <x v="99"/>
    <s v="CUST-19868-AF"/>
    <s v="PRD-228"/>
    <n v="1"/>
    <x v="228"/>
    <s v="jbarrett0976@gmail.com"/>
    <x v="4"/>
    <x v="2"/>
    <x v="2"/>
    <x v="2"/>
    <n v="1.5587"/>
    <n v="1.5587"/>
    <x v="0"/>
  </r>
  <r>
    <s v="FTX-24474-482"/>
    <x v="100"/>
    <s v="CUST-71660-SA"/>
    <s v="PRD-229"/>
    <n v="1"/>
    <x v="229"/>
    <s v="17580602@gmail.com"/>
    <x v="0"/>
    <x v="3"/>
    <x v="1"/>
    <x v="2"/>
    <n v="1.2978000000000001"/>
    <n v="1.2978000000000001"/>
    <x v="0"/>
  </r>
  <r>
    <s v="FTX-79764-789"/>
    <x v="100"/>
    <s v="CUST-82762-SA"/>
    <s v="PRD-230"/>
    <n v="2"/>
    <x v="230"/>
    <s v="dburgess218@hotmail.com"/>
    <x v="3"/>
    <x v="3"/>
    <x v="0"/>
    <x v="3"/>
    <n v="4.3844333333333338"/>
    <n v="8.7688666666666677"/>
    <x v="0"/>
  </r>
  <r>
    <s v="FTX-61407-509"/>
    <x v="101"/>
    <s v="CUST-19228-SA"/>
    <s v="PRD-231"/>
    <n v="4"/>
    <x v="231"/>
    <s v="jking6871@gmail.com"/>
    <x v="0"/>
    <x v="1"/>
    <x v="0"/>
    <x v="1"/>
    <n v="11.693033333333331"/>
    <n v="46.772133333333322"/>
    <x v="0"/>
  </r>
  <r>
    <s v="FTX-82686-862"/>
    <x v="101"/>
    <s v="CUST-85553-EU"/>
    <s v="PRD-232"/>
    <n v="4"/>
    <x v="232"/>
    <s v="rmiller23@yahoo.com"/>
    <x v="3"/>
    <x v="1"/>
    <x v="2"/>
    <x v="1"/>
    <n v="12.435700000000001"/>
    <n v="49.742800000000003"/>
    <x v="1"/>
  </r>
  <r>
    <s v="FTX-68308-983"/>
    <x v="102"/>
    <s v="CUST-28993-AS"/>
    <s v="PRD-233"/>
    <n v="4"/>
    <x v="233"/>
    <s v="mwalker16@hotmail.com"/>
    <x v="1"/>
    <x v="0"/>
    <x v="0"/>
    <x v="1"/>
    <n v="11.59183333333333"/>
    <n v="46.36733333333332"/>
    <x v="0"/>
  </r>
  <r>
    <s v="FTX-92917-234"/>
    <x v="102"/>
    <s v="CUST-37575-SA"/>
    <s v="PRD-234"/>
    <n v="4"/>
    <x v="234"/>
    <s v="ksmith5229@gmail.com"/>
    <x v="1"/>
    <x v="2"/>
    <x v="2"/>
    <x v="1"/>
    <n v="8.6190999999999995"/>
    <n v="34.476399999999998"/>
    <x v="0"/>
  </r>
  <r>
    <s v="FTX-63832-216"/>
    <x v="102"/>
    <s v="CUST-49110-SA"/>
    <s v="PRD-235"/>
    <n v="4"/>
    <x v="235"/>
    <s v="jporter317@yahoo.com"/>
    <x v="2"/>
    <x v="0"/>
    <x v="2"/>
    <x v="1"/>
    <n v="13.8912"/>
    <n v="55.564799999999998"/>
    <x v="0"/>
  </r>
  <r>
    <s v="FTX-60910-598"/>
    <x v="103"/>
    <s v="CUST-88872-AF"/>
    <s v="PRD-236"/>
    <n v="2"/>
    <x v="236"/>
    <s v="manderson0279@hotmail.com"/>
    <x v="0"/>
    <x v="0"/>
    <x v="0"/>
    <x v="3"/>
    <n v="2.8423333333333329"/>
    <n v="5.6846666666666659"/>
    <x v="1"/>
  </r>
  <r>
    <s v="FTX-67399-668"/>
    <x v="103"/>
    <s v="CUST-57633-SA"/>
    <s v="PRD-237"/>
    <n v="2"/>
    <x v="237"/>
    <s v="jthomas621@yahoo.com"/>
    <x v="3"/>
    <x v="3"/>
    <x v="2"/>
    <x v="3"/>
    <n v="2.0729333333333329"/>
    <n v="4.1458666666666657"/>
    <x v="1"/>
  </r>
  <r>
    <s v="FTX-30516-143"/>
    <x v="104"/>
    <s v="CUST-57217-US"/>
    <s v="PRD-238"/>
    <n v="3"/>
    <x v="238"/>
    <s v="vhartman1298@yahoo.com"/>
    <x v="1"/>
    <x v="3"/>
    <x v="1"/>
    <x v="0"/>
    <n v="6.5607000000000006"/>
    <n v="19.682100000000002"/>
    <x v="1"/>
  </r>
  <r>
    <s v="FTX-20944-927"/>
    <x v="104"/>
    <s v="CUST-18200-EU"/>
    <s v="PRD-239"/>
    <n v="4"/>
    <x v="239"/>
    <s v="rwilliams0181@yahoo.com"/>
    <x v="4"/>
    <x v="3"/>
    <x v="1"/>
    <x v="1"/>
    <n v="8.4377666666666666"/>
    <n v="33.751066666666667"/>
    <x v="1"/>
  </r>
  <r>
    <s v="FTX-27331-350"/>
    <x v="105"/>
    <s v="CUST-86237-US"/>
    <s v="PRD-240"/>
    <n v="2"/>
    <x v="240"/>
    <s v="bchung189@hotmail.com"/>
    <x v="1"/>
    <x v="3"/>
    <x v="2"/>
    <x v="3"/>
    <n v="4.821366666666667"/>
    <n v="9.642733333333334"/>
    <x v="1"/>
  </r>
  <r>
    <s v="FTX-95586-791"/>
    <x v="105"/>
    <s v="CUST-76584-SA"/>
    <s v="PRD-241"/>
    <n v="3"/>
    <x v="241"/>
    <s v="98063157@yahoo.com"/>
    <x v="4"/>
    <x v="0"/>
    <x v="1"/>
    <x v="0"/>
    <n v="8.1029666666666671"/>
    <n v="24.308900000000001"/>
    <x v="0"/>
  </r>
  <r>
    <s v="FTX-92845-102"/>
    <x v="106"/>
    <s v="CUST-34413-EU"/>
    <s v="PRD-242"/>
    <n v="4"/>
    <x v="242"/>
    <s v="1625235@gmail.com"/>
    <x v="3"/>
    <x v="3"/>
    <x v="2"/>
    <x v="1"/>
    <n v="15.815300000000001"/>
    <n v="63.261200000000002"/>
    <x v="1"/>
  </r>
  <r>
    <s v="FTX-67542-520"/>
    <x v="106"/>
    <s v="CUST-84813-EU"/>
    <s v="PRD-243"/>
    <n v="1"/>
    <x v="243"/>
    <s v="jsnyder8581@gmail.com"/>
    <x v="1"/>
    <x v="2"/>
    <x v="1"/>
    <x v="2"/>
    <n v="1.0368333333333331"/>
    <n v="1.0368333333333331"/>
    <x v="0"/>
  </r>
  <r>
    <s v="FTX-27221-261"/>
    <x v="106"/>
    <s v="CUST-37043-AF"/>
    <s v="PRD-244"/>
    <n v="3"/>
    <x v="244"/>
    <s v="emendoza407@yahoo.com"/>
    <x v="1"/>
    <x v="3"/>
    <x v="0"/>
    <x v="0"/>
    <n v="3.4106000000000001"/>
    <n v="10.2318"/>
    <x v="0"/>
  </r>
  <r>
    <s v="FTX-66993-646"/>
    <x v="107"/>
    <s v="CUST-74968-US"/>
    <s v="PRD-245"/>
    <n v="2"/>
    <x v="245"/>
    <s v="mdyer7791@gmail.com"/>
    <x v="3"/>
    <x v="3"/>
    <x v="2"/>
    <x v="3"/>
    <n v="4.7849666666666666"/>
    <n v="9.5699333333333332"/>
    <x v="0"/>
  </r>
  <r>
    <s v="FTX-69004-820"/>
    <x v="107"/>
    <s v="CUST-21562-SA"/>
    <s v="PRD-246"/>
    <n v="1"/>
    <x v="246"/>
    <s v="mgonzalez0894@yahoo.com"/>
    <x v="1"/>
    <x v="3"/>
    <x v="2"/>
    <x v="2"/>
    <n v="1.0948666666666671"/>
    <n v="1.0948666666666671"/>
    <x v="1"/>
  </r>
  <r>
    <s v="FTX-61692-689"/>
    <x v="108"/>
    <s v="CUST-74330-EU"/>
    <s v="PRD-247"/>
    <n v="1"/>
    <x v="247"/>
    <s v="rlewis686@yahoo.com"/>
    <x v="4"/>
    <x v="1"/>
    <x v="2"/>
    <x v="2"/>
    <n v="1.6333333333333331"/>
    <n v="1.6333333333333331"/>
    <x v="1"/>
  </r>
  <r>
    <s v="FTX-28854-608"/>
    <x v="108"/>
    <s v="CUST-54312-AF"/>
    <s v="PRD-248"/>
    <n v="1"/>
    <x v="248"/>
    <s v="janderson256@hotmail.com"/>
    <x v="1"/>
    <x v="2"/>
    <x v="2"/>
    <x v="2"/>
    <n v="1.6303000000000001"/>
    <n v="1.6303000000000001"/>
    <x v="1"/>
  </r>
  <r>
    <s v="FTX-39008-447"/>
    <x v="109"/>
    <s v="CUST-94763-AF"/>
    <s v="PRD-249"/>
    <n v="3"/>
    <x v="249"/>
    <s v="tsolomon212@gmail.com"/>
    <x v="0"/>
    <x v="2"/>
    <x v="2"/>
    <x v="0"/>
    <n v="7.5983666666666672"/>
    <n v="22.795100000000001"/>
    <x v="0"/>
  </r>
  <r>
    <s v="FTX-46423-590"/>
    <x v="109"/>
    <s v="CUST-60600-US"/>
    <s v="PRD-250"/>
    <n v="2"/>
    <x v="250"/>
    <s v="eking9498@gmail.com"/>
    <x v="2"/>
    <x v="0"/>
    <x v="2"/>
    <x v="3"/>
    <n v="2.8833333333333329"/>
    <n v="5.7666666666666657"/>
    <x v="0"/>
  </r>
  <r>
    <s v="FTX-77033-510"/>
    <x v="110"/>
    <s v="CUST-41071-SA"/>
    <s v="PRD-251"/>
    <n v="1"/>
    <x v="251"/>
    <s v="msmith661@gmail.com"/>
    <x v="4"/>
    <x v="0"/>
    <x v="0"/>
    <x v="2"/>
    <n v="1.051766666666667"/>
    <n v="1.051766666666667"/>
    <x v="1"/>
  </r>
  <r>
    <s v="FTX-85947-144"/>
    <x v="110"/>
    <s v="CUST-94717-EU"/>
    <s v="PRD-252"/>
    <n v="4"/>
    <x v="252"/>
    <s v="smay70@gmail.com"/>
    <x v="0"/>
    <x v="3"/>
    <x v="0"/>
    <x v="1"/>
    <n v="15.178033333333341"/>
    <n v="60.712133333333362"/>
    <x v="1"/>
  </r>
  <r>
    <s v="FTX-39371-597"/>
    <x v="110"/>
    <s v="CUST-65404-SA"/>
    <s v="PRD-253"/>
    <n v="1"/>
    <x v="253"/>
    <s v="njohnson14@hotmail.com"/>
    <x v="3"/>
    <x v="1"/>
    <x v="1"/>
    <x v="2"/>
    <n v="0.98360000000000003"/>
    <n v="0.98360000000000003"/>
    <x v="1"/>
  </r>
  <r>
    <s v="FTX-88284-806"/>
    <x v="111"/>
    <s v="CUST-90612-AF"/>
    <s v="PRD-254"/>
    <n v="1"/>
    <x v="254"/>
    <s v="dmelton6628@yahoo.com"/>
    <x v="4"/>
    <x v="0"/>
    <x v="2"/>
    <x v="2"/>
    <n v="0.83616666666666672"/>
    <n v="0.83616666666666672"/>
    <x v="0"/>
  </r>
  <r>
    <s v="FTX-22654-821"/>
    <x v="111"/>
    <s v="CUST-17077-EU"/>
    <s v="PRD-255"/>
    <n v="3"/>
    <x v="255"/>
    <s v="jmoreno68@gmail.com"/>
    <x v="2"/>
    <x v="0"/>
    <x v="1"/>
    <x v="0"/>
    <n v="6.1173333333333337"/>
    <n v="18.352"/>
    <x v="0"/>
  </r>
  <r>
    <s v="FTX-50564-383"/>
    <x v="112"/>
    <s v="CUST-92844-AF"/>
    <s v="PRD-256"/>
    <n v="3"/>
    <x v="256"/>
    <s v="mfoster5795@gmail.com"/>
    <x v="2"/>
    <x v="3"/>
    <x v="1"/>
    <x v="0"/>
    <n v="8.0141000000000009"/>
    <n v="24.042300000000004"/>
    <x v="1"/>
  </r>
  <r>
    <s v="FTX-41832-354"/>
    <x v="112"/>
    <s v="CUST-72101-SA"/>
    <s v="PRD-257"/>
    <n v="2"/>
    <x v="257"/>
    <s v="trose1177@yahoo.com"/>
    <x v="3"/>
    <x v="3"/>
    <x v="0"/>
    <x v="3"/>
    <n v="4.0880999999999998"/>
    <n v="8.1761999999999997"/>
    <x v="0"/>
  </r>
  <r>
    <s v="FTX-10923-233"/>
    <x v="113"/>
    <s v="CUST-45033-AS"/>
    <s v="PRD-258"/>
    <n v="4"/>
    <x v="258"/>
    <s v="jlee457@yahoo.com"/>
    <x v="3"/>
    <x v="0"/>
    <x v="1"/>
    <x v="1"/>
    <n v="12.367266666666669"/>
    <n v="49.469066666666677"/>
    <x v="0"/>
  </r>
  <r>
    <s v="FTX-93944-572"/>
    <x v="113"/>
    <s v="CUST-64448-US"/>
    <s v="PRD-259"/>
    <n v="3"/>
    <x v="259"/>
    <s v="knunez72@hotmail.com"/>
    <x v="4"/>
    <x v="0"/>
    <x v="0"/>
    <x v="0"/>
    <n v="3.8191999999999999"/>
    <n v="11.457599999999999"/>
    <x v="1"/>
  </r>
  <r>
    <s v="FTX-87198-668"/>
    <x v="113"/>
    <s v="CUST-47374-SA"/>
    <s v="PRD-260"/>
    <n v="1"/>
    <x v="260"/>
    <s v="dtownsend827@gmail.com"/>
    <x v="1"/>
    <x v="2"/>
    <x v="1"/>
    <x v="2"/>
    <n v="1.281666666666667"/>
    <n v="1.281666666666667"/>
    <x v="0"/>
  </r>
  <r>
    <s v="FTX-77415-563"/>
    <x v="114"/>
    <s v="CUST-98852-SA"/>
    <s v="PRD-261"/>
    <n v="2"/>
    <x v="261"/>
    <s v="jberry852@yahoo.com"/>
    <x v="3"/>
    <x v="1"/>
    <x v="2"/>
    <x v="3"/>
    <n v="4.9701666666666666"/>
    <n v="9.9403333333333332"/>
    <x v="0"/>
  </r>
  <r>
    <s v="FTX-54920-641"/>
    <x v="114"/>
    <s v="CUST-36031-SA"/>
    <s v="PRD-262"/>
    <n v="1"/>
    <x v="262"/>
    <s v="ahansen2542@gmail.com"/>
    <x v="1"/>
    <x v="2"/>
    <x v="1"/>
    <x v="2"/>
    <n v="0.80676666666666663"/>
    <n v="0.80676666666666663"/>
    <x v="0"/>
  </r>
  <r>
    <s v="FTX-50024-220"/>
    <x v="115"/>
    <s v="CUST-13269-AS"/>
    <s v="PRD-263"/>
    <n v="1"/>
    <x v="263"/>
    <s v="jcarney675@hotmail.com"/>
    <x v="0"/>
    <x v="0"/>
    <x v="0"/>
    <x v="2"/>
    <n v="1.1850000000000001"/>
    <n v="1.1850000000000001"/>
    <x v="1"/>
  </r>
  <r>
    <s v="FTX-48568-861"/>
    <x v="115"/>
    <s v="CUST-18306-SA"/>
    <s v="PRD-264"/>
    <n v="3"/>
    <x v="264"/>
    <s v="mmitchell46@hotmail.com"/>
    <x v="2"/>
    <x v="2"/>
    <x v="0"/>
    <x v="0"/>
    <n v="7.7201999999999993"/>
    <n v="23.160599999999999"/>
    <x v="0"/>
  </r>
  <r>
    <s v="FTX-24100-817"/>
    <x v="116"/>
    <s v="CUST-31748-AS"/>
    <s v="PRD-265"/>
    <n v="2"/>
    <x v="265"/>
    <s v="cwalker8914@yahoo.com"/>
    <x v="1"/>
    <x v="2"/>
    <x v="0"/>
    <x v="3"/>
    <n v="4.2223000000000006"/>
    <n v="8.4446000000000012"/>
    <x v="0"/>
  </r>
  <r>
    <s v="FTX-37626-632"/>
    <x v="116"/>
    <s v="CUST-76132-EU"/>
    <s v="PRD-266"/>
    <n v="4"/>
    <x v="266"/>
    <s v="amartinez31@gmail.com"/>
    <x v="2"/>
    <x v="0"/>
    <x v="1"/>
    <x v="1"/>
    <n v="13.63683333333333"/>
    <n v="54.54733333333332"/>
    <x v="1"/>
  </r>
  <r>
    <s v="FTX-46507-736"/>
    <x v="117"/>
    <s v="CUST-70072-EU"/>
    <s v="PRD-267"/>
    <n v="4"/>
    <x v="267"/>
    <s v="ahale02@yahoo.com"/>
    <x v="1"/>
    <x v="3"/>
    <x v="1"/>
    <x v="1"/>
    <n v="13.6915"/>
    <n v="54.765999999999998"/>
    <x v="1"/>
  </r>
  <r>
    <s v="FTX-76999-760"/>
    <x v="117"/>
    <s v="CUST-94067-AS"/>
    <s v="PRD-268"/>
    <n v="3"/>
    <x v="268"/>
    <s v="2528549@gmail.com"/>
    <x v="0"/>
    <x v="0"/>
    <x v="0"/>
    <x v="0"/>
    <n v="5.1307999999999998"/>
    <n v="15.392399999999999"/>
    <x v="0"/>
  </r>
  <r>
    <s v="FTX-49040-401"/>
    <x v="117"/>
    <s v="CUST-98108-SA"/>
    <s v="PRD-269"/>
    <n v="3"/>
    <x v="269"/>
    <s v="jcox7604@gmail.com"/>
    <x v="3"/>
    <x v="3"/>
    <x v="2"/>
    <x v="0"/>
    <n v="4.8013000000000003"/>
    <n v="14.4039"/>
    <x v="0"/>
  </r>
  <r>
    <s v="FTX-57073-216"/>
    <x v="118"/>
    <s v="CUST-21683-EU"/>
    <s v="PRD-270"/>
    <n v="2"/>
    <x v="270"/>
    <s v="bkelley7700@gmail.com"/>
    <x v="0"/>
    <x v="0"/>
    <x v="2"/>
    <x v="3"/>
    <n v="4.4281000000000006"/>
    <n v="8.8562000000000012"/>
    <x v="0"/>
  </r>
  <r>
    <s v="FTX-35771-432"/>
    <x v="118"/>
    <s v="CUST-53506-AS"/>
    <s v="PRD-271"/>
    <n v="4"/>
    <x v="271"/>
    <s v="scox077@yahoo.com"/>
    <x v="3"/>
    <x v="0"/>
    <x v="1"/>
    <x v="1"/>
    <n v="14.767799999999999"/>
    <n v="59.071199999999997"/>
    <x v="1"/>
  </r>
  <r>
    <s v="FTX-11575-692"/>
    <x v="119"/>
    <s v="CUST-34769-SA"/>
    <s v="PRD-272"/>
    <n v="4"/>
    <x v="272"/>
    <s v="jhicks07@hotmail.com"/>
    <x v="3"/>
    <x v="0"/>
    <x v="1"/>
    <x v="1"/>
    <n v="15.337400000000001"/>
    <n v="61.349600000000002"/>
    <x v="1"/>
  </r>
  <r>
    <s v="FTX-46603-587"/>
    <x v="119"/>
    <s v="CUST-50967-SA"/>
    <s v="PRD-273"/>
    <n v="4"/>
    <x v="273"/>
    <s v="ljones22@gmail.com"/>
    <x v="2"/>
    <x v="1"/>
    <x v="0"/>
    <x v="1"/>
    <n v="15.79906666666667"/>
    <n v="63.196266666666681"/>
    <x v="0"/>
  </r>
  <r>
    <s v="FTX-34947-397"/>
    <x v="120"/>
    <s v="CUST-12045-EU"/>
    <s v="PRD-274"/>
    <n v="1"/>
    <x v="274"/>
    <s v="mlarson92@hotmail.com"/>
    <x v="0"/>
    <x v="3"/>
    <x v="1"/>
    <x v="2"/>
    <n v="1.1779999999999999"/>
    <n v="1.1779999999999999"/>
    <x v="1"/>
  </r>
  <r>
    <s v="FTX-12787-359"/>
    <x v="120"/>
    <s v="CUST-43354-AS"/>
    <s v="PRD-275"/>
    <n v="4"/>
    <x v="275"/>
    <s v="fbishop90@hotmail.com"/>
    <x v="1"/>
    <x v="1"/>
    <x v="1"/>
    <x v="1"/>
    <n v="11.68183333333333"/>
    <n v="46.72733333333332"/>
    <x v="1"/>
  </r>
  <r>
    <s v="FTX-50181-204"/>
    <x v="120"/>
    <s v="CUST-52590-SA"/>
    <s v="PRD-276"/>
    <n v="1"/>
    <x v="276"/>
    <s v="cgarcia632@yahoo.com"/>
    <x v="0"/>
    <x v="0"/>
    <x v="0"/>
    <x v="2"/>
    <n v="1.464966666666667"/>
    <n v="1.464966666666667"/>
    <x v="1"/>
  </r>
  <r>
    <s v="FTX-17816-765"/>
    <x v="121"/>
    <s v="CUST-16716-US"/>
    <s v="PRD-277"/>
    <n v="2"/>
    <x v="277"/>
    <s v="704241070@yahoo.com"/>
    <x v="2"/>
    <x v="2"/>
    <x v="0"/>
    <x v="3"/>
    <n v="3.9499"/>
    <n v="7.8997999999999999"/>
    <x v="1"/>
  </r>
  <r>
    <s v="FTX-27489-392"/>
    <x v="121"/>
    <s v="CUST-37296-AF"/>
    <s v="PRD-278"/>
    <n v="1"/>
    <x v="278"/>
    <s v="scampbell6335@yahoo.com"/>
    <x v="3"/>
    <x v="1"/>
    <x v="1"/>
    <x v="2"/>
    <n v="1.3686333333333329"/>
    <n v="1.3686333333333329"/>
    <x v="1"/>
  </r>
  <r>
    <s v="FTX-70346-359"/>
    <x v="122"/>
    <s v="CUST-68412-AF"/>
    <s v="PRD-279"/>
    <n v="2"/>
    <x v="279"/>
    <s v="pwilson6638@gmail.com"/>
    <x v="2"/>
    <x v="3"/>
    <x v="2"/>
    <x v="3"/>
    <n v="4.3873666666666669"/>
    <n v="8.7747333333333337"/>
    <x v="1"/>
  </r>
  <r>
    <s v="FTX-50958-117"/>
    <x v="122"/>
    <s v="CUST-70983-AF"/>
    <s v="PRD-280"/>
    <n v="4"/>
    <x v="280"/>
    <s v="17156976@gmail.com"/>
    <x v="4"/>
    <x v="0"/>
    <x v="1"/>
    <x v="1"/>
    <n v="15.56673333333333"/>
    <n v="62.26693333333332"/>
    <x v="0"/>
  </r>
  <r>
    <s v="FTX-24216-340"/>
    <x v="123"/>
    <s v="CUST-73754-AS"/>
    <s v="PRD-281"/>
    <n v="4"/>
    <x v="281"/>
    <s v="ddds09@hotmail.com"/>
    <x v="4"/>
    <x v="1"/>
    <x v="2"/>
    <x v="1"/>
    <n v="10.046633333333331"/>
    <n v="40.186533333333323"/>
    <x v="0"/>
  </r>
  <r>
    <s v="FTX-85950-259"/>
    <x v="123"/>
    <s v="CUST-34993-AS"/>
    <s v="PRD-282"/>
    <n v="2"/>
    <x v="282"/>
    <s v="82326900@yahoo.com"/>
    <x v="1"/>
    <x v="2"/>
    <x v="2"/>
    <x v="3"/>
    <n v="3.1267333333333331"/>
    <n v="6.2534666666666663"/>
    <x v="0"/>
  </r>
  <r>
    <s v="FTX-55526-895"/>
    <x v="124"/>
    <s v="CUST-12596-EU"/>
    <s v="PRD-283"/>
    <n v="3"/>
    <x v="283"/>
    <s v="mmendez34@yahoo.com"/>
    <x v="2"/>
    <x v="1"/>
    <x v="2"/>
    <x v="0"/>
    <n v="3.803233333333333"/>
    <n v="11.409699999999999"/>
    <x v="1"/>
  </r>
  <r>
    <s v="FTX-70554-661"/>
    <x v="124"/>
    <s v="CUST-52834-US"/>
    <s v="PRD-284"/>
    <n v="2"/>
    <x v="284"/>
    <s v="jtaylor4449@yahoo.com"/>
    <x v="1"/>
    <x v="3"/>
    <x v="0"/>
    <x v="3"/>
    <n v="3.734833333333333"/>
    <n v="7.469666666666666"/>
    <x v="0"/>
  </r>
  <r>
    <s v="FTX-66128-541"/>
    <x v="124"/>
    <s v="CUST-64242-EU"/>
    <s v="PRD-285"/>
    <n v="3"/>
    <x v="285"/>
    <s v="6679625@yahoo.com"/>
    <x v="1"/>
    <x v="1"/>
    <x v="0"/>
    <x v="0"/>
    <n v="3.513033333333333"/>
    <n v="10.539099999999999"/>
    <x v="0"/>
  </r>
  <r>
    <s v="FTX-26711-764"/>
    <x v="125"/>
    <s v="CUST-82475-EU"/>
    <s v="PRD-286"/>
    <n v="1"/>
    <x v="286"/>
    <s v="dfloyd238@yahoo.com"/>
    <x v="4"/>
    <x v="2"/>
    <x v="0"/>
    <x v="2"/>
    <n v="1.132266666666667"/>
    <n v="1.132266666666667"/>
    <x v="1"/>
  </r>
  <r>
    <s v="FTX-11713-212"/>
    <x v="125"/>
    <s v="CUST-86996-AF"/>
    <s v="PRD-287"/>
    <n v="1"/>
    <x v="287"/>
    <s v="rmoss29@gmail.com"/>
    <x v="1"/>
    <x v="2"/>
    <x v="1"/>
    <x v="2"/>
    <n v="1.2093"/>
    <n v="1.2093"/>
    <x v="0"/>
  </r>
  <r>
    <s v="FTX-40741-113"/>
    <x v="126"/>
    <s v="CUST-86933-AF"/>
    <s v="PRD-288"/>
    <n v="1"/>
    <x v="288"/>
    <s v="jaustin634@hotmail.com"/>
    <x v="4"/>
    <x v="3"/>
    <x v="0"/>
    <x v="2"/>
    <n v="0.95320000000000005"/>
    <n v="0.95320000000000005"/>
    <x v="0"/>
  </r>
  <r>
    <s v="FTX-64220-751"/>
    <x v="126"/>
    <s v="CUST-69705-US"/>
    <s v="PRD-289"/>
    <n v="4"/>
    <x v="289"/>
    <s v="csantiago844@yahoo.com"/>
    <x v="3"/>
    <x v="2"/>
    <x v="0"/>
    <x v="1"/>
    <n v="12.574999999999999"/>
    <n v="50.3"/>
    <x v="0"/>
  </r>
  <r>
    <s v="FTX-11140-269"/>
    <x v="127"/>
    <s v="CUST-53072-SA"/>
    <s v="PRD-290"/>
    <n v="1"/>
    <x v="290"/>
    <s v="asmith1571@gmail.com"/>
    <x v="2"/>
    <x v="0"/>
    <x v="1"/>
    <x v="2"/>
    <n v="0.69716666666666671"/>
    <n v="0.69716666666666671"/>
    <x v="0"/>
  </r>
  <r>
    <s v="FTX-44142-549"/>
    <x v="127"/>
    <s v="CUST-20130-AF"/>
    <s v="PRD-291"/>
    <n v="3"/>
    <x v="291"/>
    <s v="thill52@yahoo.com"/>
    <x v="1"/>
    <x v="2"/>
    <x v="1"/>
    <x v="0"/>
    <n v="3.5200666666666671"/>
    <n v="10.560200000000002"/>
    <x v="1"/>
  </r>
  <r>
    <s v="FTX-10071-771"/>
    <x v="127"/>
    <s v="CUST-75293-AF"/>
    <s v="PRD-292"/>
    <n v="1"/>
    <x v="292"/>
    <s v="lmolina4381@gmail.com"/>
    <x v="4"/>
    <x v="0"/>
    <x v="2"/>
    <x v="2"/>
    <n v="1.489266666666667"/>
    <n v="1.489266666666667"/>
    <x v="0"/>
  </r>
  <r>
    <s v="FTX-57804-291"/>
    <x v="128"/>
    <s v="CUST-16122-AF"/>
    <s v="PRD-293"/>
    <n v="2"/>
    <x v="293"/>
    <s v="jbecker619@gmail.com"/>
    <x v="0"/>
    <x v="1"/>
    <x v="1"/>
    <x v="3"/>
    <n v="3.0805666666666669"/>
    <n v="6.1611333333333338"/>
    <x v="1"/>
  </r>
  <r>
    <s v="FTX-32775-803"/>
    <x v="128"/>
    <s v="CUST-80703-SA"/>
    <s v="PRD-294"/>
    <n v="2"/>
    <x v="294"/>
    <s v="hmclean956@hotmail.com"/>
    <x v="1"/>
    <x v="0"/>
    <x v="1"/>
    <x v="3"/>
    <n v="2.3811666666666671"/>
    <n v="4.7623333333333342"/>
    <x v="1"/>
  </r>
  <r>
    <s v="FTX-66759-655"/>
    <x v="129"/>
    <s v="CUST-25744-AF"/>
    <s v="PRD-295"/>
    <n v="4"/>
    <x v="295"/>
    <s v="jlopez7768@yahoo.com"/>
    <x v="3"/>
    <x v="0"/>
    <x v="0"/>
    <x v="1"/>
    <n v="11.889099999999999"/>
    <n v="47.556399999999996"/>
    <x v="0"/>
  </r>
  <r>
    <s v="FTX-13887-511"/>
    <x v="129"/>
    <s v="CUST-79044-EU"/>
    <s v="PRD-296"/>
    <n v="2"/>
    <x v="296"/>
    <s v="dyang213@gmail.com"/>
    <x v="3"/>
    <x v="1"/>
    <x v="2"/>
    <x v="3"/>
    <n v="4.3099666666666669"/>
    <n v="8.6199333333333339"/>
    <x v="1"/>
  </r>
  <r>
    <s v="FTX-19372-598"/>
    <x v="130"/>
    <s v="CUST-64347-AF"/>
    <s v="PRD-297"/>
    <n v="3"/>
    <x v="297"/>
    <s v="cjones442@gmail.com"/>
    <x v="0"/>
    <x v="2"/>
    <x v="2"/>
    <x v="0"/>
    <n v="4.4124333333333334"/>
    <n v="13.237300000000001"/>
    <x v="1"/>
  </r>
  <r>
    <s v="FTX-57346-627"/>
    <x v="130"/>
    <s v="CUST-99099-AF"/>
    <s v="PRD-298"/>
    <n v="1"/>
    <x v="298"/>
    <s v="dbrown0016@hotmail.com"/>
    <x v="4"/>
    <x v="0"/>
    <x v="1"/>
    <x v="2"/>
    <n v="1.289566666666667"/>
    <n v="1.289566666666667"/>
    <x v="1"/>
  </r>
  <r>
    <s v="FTX-30378-123"/>
    <x v="131"/>
    <s v="CUST-22854-AF"/>
    <s v="PRD-299"/>
    <n v="4"/>
    <x v="299"/>
    <s v="tbailey0030@gmail.com"/>
    <x v="1"/>
    <x v="2"/>
    <x v="0"/>
    <x v="1"/>
    <n v="7.5201333333333338"/>
    <n v="30.080533333333335"/>
    <x v="1"/>
  </r>
  <r>
    <s v="FTX-71549-714"/>
    <x v="131"/>
    <s v="CUST-65514-AF"/>
    <s v="PRD-300"/>
    <n v="1"/>
    <x v="300"/>
    <s v="eknight9312@hotmail.com"/>
    <x v="4"/>
    <x v="1"/>
    <x v="0"/>
    <x v="2"/>
    <n v="0.71833333333333338"/>
    <n v="0.71833333333333338"/>
    <x v="0"/>
  </r>
  <r>
    <s v="FTX-88492-607"/>
    <x v="131"/>
    <s v="CUST-16649-EU"/>
    <s v="PRD-301"/>
    <n v="1"/>
    <x v="301"/>
    <s v="amarshall6843@yahoo.com"/>
    <x v="3"/>
    <x v="3"/>
    <x v="0"/>
    <x v="2"/>
    <n v="1.1980333333333339"/>
    <n v="1.1980333333333339"/>
    <x v="0"/>
  </r>
  <r>
    <s v="FTX-14301-868"/>
    <x v="132"/>
    <s v="CUST-68811-US"/>
    <s v="PRD-302"/>
    <n v="3"/>
    <x v="302"/>
    <s v="24410511@yahoo.com"/>
    <x v="4"/>
    <x v="2"/>
    <x v="0"/>
    <x v="0"/>
    <n v="6.0365000000000002"/>
    <n v="18.109500000000001"/>
    <x v="1"/>
  </r>
  <r>
    <s v="FTX-12991-729"/>
    <x v="132"/>
    <s v="CUST-80986-SA"/>
    <s v="PRD-303"/>
    <n v="2"/>
    <x v="303"/>
    <s v="acastillo18@gmail.com"/>
    <x v="3"/>
    <x v="2"/>
    <x v="1"/>
    <x v="3"/>
    <n v="3.9123000000000001"/>
    <n v="7.8246000000000002"/>
    <x v="1"/>
  </r>
  <r>
    <s v="FTX-57054-639"/>
    <x v="133"/>
    <s v="CUST-72001-AF"/>
    <s v="PRD-304"/>
    <n v="2"/>
    <x v="304"/>
    <s v="mbarber92@hotmail.com"/>
    <x v="4"/>
    <x v="3"/>
    <x v="0"/>
    <x v="3"/>
    <n v="4.1782666666666666"/>
    <n v="8.3565333333333331"/>
    <x v="1"/>
  </r>
  <r>
    <s v="FTX-41567-787"/>
    <x v="133"/>
    <s v="CUST-59751-AS"/>
    <s v="PRD-305"/>
    <n v="1"/>
    <x v="305"/>
    <s v="00170858@hotmail.com"/>
    <x v="0"/>
    <x v="3"/>
    <x v="2"/>
    <x v="2"/>
    <n v="1.642533333333333"/>
    <n v="1.642533333333333"/>
    <x v="1"/>
  </r>
  <r>
    <s v="FTX-94772-773"/>
    <x v="134"/>
    <s v="CUST-20956-AS"/>
    <s v="PRD-306"/>
    <n v="4"/>
    <x v="306"/>
    <s v="syang8797@hotmail.com"/>
    <x v="2"/>
    <x v="1"/>
    <x v="2"/>
    <x v="1"/>
    <n v="11.82966666666667"/>
    <n v="47.31866666666668"/>
    <x v="0"/>
  </r>
  <r>
    <s v="FTX-30605-113"/>
    <x v="134"/>
    <s v="CUST-48519-US"/>
    <s v="PRD-307"/>
    <n v="2"/>
    <x v="307"/>
    <s v="wrandall227@yahoo.com"/>
    <x v="0"/>
    <x v="2"/>
    <x v="1"/>
    <x v="3"/>
    <n v="2.968866666666667"/>
    <n v="5.937733333333334"/>
    <x v="1"/>
  </r>
  <r>
    <s v="FTX-78497-834"/>
    <x v="134"/>
    <s v="CUST-17863-AF"/>
    <s v="PRD-308"/>
    <n v="4"/>
    <x v="308"/>
    <s v="sbryant734@hotmail.com"/>
    <x v="0"/>
    <x v="2"/>
    <x v="0"/>
    <x v="1"/>
    <n v="14.61853333333333"/>
    <n v="58.47413333333332"/>
    <x v="0"/>
  </r>
  <r>
    <s v="FTX-79965-782"/>
    <x v="135"/>
    <s v="CUST-78492-SA"/>
    <s v="PRD-309"/>
    <n v="2"/>
    <x v="309"/>
    <s v="sthomas792@hotmail.com"/>
    <x v="2"/>
    <x v="1"/>
    <x v="0"/>
    <x v="3"/>
    <n v="2.8125"/>
    <n v="5.625"/>
    <x v="1"/>
  </r>
  <r>
    <s v="FTX-14397-919"/>
    <x v="135"/>
    <s v="CUST-46324-AS"/>
    <s v="PRD-310"/>
    <n v="4"/>
    <x v="310"/>
    <s v="sjacobs0875@gmail.com"/>
    <x v="2"/>
    <x v="2"/>
    <x v="0"/>
    <x v="1"/>
    <n v="11.056366666666669"/>
    <n v="44.225466666666676"/>
    <x v="1"/>
  </r>
  <r>
    <s v="FTX-79568-213"/>
    <x v="136"/>
    <s v="CUST-66162-US"/>
    <s v="PRD-311"/>
    <n v="3"/>
    <x v="311"/>
    <s v="kreyes697@hotmail.com"/>
    <x v="1"/>
    <x v="0"/>
    <x v="0"/>
    <x v="0"/>
    <n v="3.7256"/>
    <n v="11.1768"/>
    <x v="1"/>
  </r>
  <r>
    <s v="FTX-14321-867"/>
    <x v="136"/>
    <s v="CUST-69185-AS"/>
    <s v="PRD-312"/>
    <n v="4"/>
    <x v="312"/>
    <s v="9365148@yahoo.com"/>
    <x v="1"/>
    <x v="0"/>
    <x v="1"/>
    <x v="1"/>
    <n v="6.9201666666666668"/>
    <n v="27.680666666666667"/>
    <x v="0"/>
  </r>
  <r>
    <s v="FTX-28758-910"/>
    <x v="137"/>
    <s v="CUST-59840-SA"/>
    <s v="PRD-313"/>
    <n v="3"/>
    <x v="313"/>
    <s v="egordon6947@gmail.com"/>
    <x v="0"/>
    <x v="0"/>
    <x v="0"/>
    <x v="0"/>
    <n v="8.1465666666666685"/>
    <n v="24.439700000000006"/>
    <x v="0"/>
  </r>
  <r>
    <s v="FTX-56481-227"/>
    <x v="137"/>
    <s v="CUST-62397-SA"/>
    <s v="PRD-314"/>
    <n v="3"/>
    <x v="314"/>
    <s v="sfischer017@yahoo.com"/>
    <x v="0"/>
    <x v="2"/>
    <x v="1"/>
    <x v="0"/>
    <n v="7.513233333333333"/>
    <n v="22.5397"/>
    <x v="0"/>
  </r>
  <r>
    <s v="FTX-83820-382"/>
    <x v="138"/>
    <s v="CUST-53721-EU"/>
    <s v="PRD-315"/>
    <n v="4"/>
    <x v="315"/>
    <s v="dlee218@gmail.com"/>
    <x v="3"/>
    <x v="0"/>
    <x v="0"/>
    <x v="1"/>
    <n v="13.6264"/>
    <n v="54.505600000000001"/>
    <x v="1"/>
  </r>
  <r>
    <s v="FTX-53360-299"/>
    <x v="138"/>
    <s v="CUST-89078-AF"/>
    <s v="PRD-316"/>
    <n v="3"/>
    <x v="316"/>
    <s v="3937260@hotmail.com"/>
    <x v="3"/>
    <x v="0"/>
    <x v="0"/>
    <x v="0"/>
    <n v="5.3780999999999999"/>
    <n v="16.1343"/>
    <x v="0"/>
  </r>
  <r>
    <s v="FTX-73368-223"/>
    <x v="138"/>
    <s v="CUST-88811-EU"/>
    <s v="PRD-317"/>
    <n v="1"/>
    <x v="317"/>
    <s v="cclark60@gmail.com"/>
    <x v="1"/>
    <x v="1"/>
    <x v="2"/>
    <x v="2"/>
    <n v="0.83996666666666664"/>
    <n v="0.83996666666666664"/>
    <x v="1"/>
  </r>
  <r>
    <s v="FTX-74406-259"/>
    <x v="139"/>
    <s v="CUST-26054-AS"/>
    <s v="PRD-318"/>
    <n v="3"/>
    <x v="318"/>
    <s v="ndickson3194@yahoo.com"/>
    <x v="1"/>
    <x v="1"/>
    <x v="1"/>
    <x v="0"/>
    <n v="4.1155333333333326"/>
    <n v="12.346599999999999"/>
    <x v="1"/>
  </r>
  <r>
    <s v="FTX-12957-935"/>
    <x v="139"/>
    <s v="CUST-45691-AF"/>
    <s v="PRD-319"/>
    <n v="2"/>
    <x v="319"/>
    <s v="troberts4531@yahoo.com"/>
    <x v="3"/>
    <x v="3"/>
    <x v="2"/>
    <x v="3"/>
    <n v="2.7507333333333328"/>
    <n v="5.5014666666666656"/>
    <x v="0"/>
  </r>
  <r>
    <s v="FTX-16617-763"/>
    <x v="140"/>
    <s v="CUST-36962-AF"/>
    <s v="PRD-320"/>
    <n v="4"/>
    <x v="320"/>
    <s v="nmorgan168@gmail.com"/>
    <x v="3"/>
    <x v="3"/>
    <x v="1"/>
    <x v="1"/>
    <n v="12.15893333333333"/>
    <n v="48.63573333333332"/>
    <x v="1"/>
  </r>
  <r>
    <s v="FTX-66752-114"/>
    <x v="140"/>
    <s v="CUST-92173-SA"/>
    <s v="PRD-321"/>
    <n v="1"/>
    <x v="321"/>
    <s v="597499100@hotmail.com"/>
    <x v="4"/>
    <x v="3"/>
    <x v="0"/>
    <x v="2"/>
    <n v="1.3812666666666671"/>
    <n v="1.3812666666666671"/>
    <x v="0"/>
  </r>
  <r>
    <s v="FTX-47969-896"/>
    <x v="141"/>
    <s v="CUST-17280-AF"/>
    <s v="PRD-322"/>
    <n v="4"/>
    <x v="322"/>
    <s v="tjones932@yahoo.com"/>
    <x v="4"/>
    <x v="3"/>
    <x v="0"/>
    <x v="1"/>
    <n v="13.26863333333333"/>
    <n v="53.074533333333321"/>
    <x v="1"/>
  </r>
  <r>
    <s v="FTX-86794-849"/>
    <x v="141"/>
    <s v="CUST-24088-SA"/>
    <s v="PRD-323"/>
    <n v="2"/>
    <x v="323"/>
    <s v="sbrown7481@hotmail.com"/>
    <x v="3"/>
    <x v="1"/>
    <x v="1"/>
    <x v="3"/>
    <n v="2.8397999999999999"/>
    <n v="5.6795999999999998"/>
    <x v="1"/>
  </r>
  <r>
    <s v="FTX-84952-497"/>
    <x v="142"/>
    <s v="CUST-16604-AF"/>
    <s v="PRD-324"/>
    <n v="2"/>
    <x v="324"/>
    <s v="cchen138@gmail.com"/>
    <x v="4"/>
    <x v="1"/>
    <x v="2"/>
    <x v="3"/>
    <n v="4.8646000000000003"/>
    <n v="9.7292000000000005"/>
    <x v="1"/>
  </r>
  <r>
    <s v="FTX-28077-270"/>
    <x v="142"/>
    <s v="CUST-73537-AF"/>
    <s v="PRD-325"/>
    <n v="2"/>
    <x v="325"/>
    <s v="grogers81@gmail.com"/>
    <x v="2"/>
    <x v="1"/>
    <x v="1"/>
    <x v="3"/>
    <n v="4.2137000000000002"/>
    <n v="8.4274000000000004"/>
    <x v="1"/>
  </r>
  <r>
    <s v="FTX-63209-475"/>
    <x v="142"/>
    <s v="CUST-21370-EU"/>
    <s v="PRD-326"/>
    <n v="3"/>
    <x v="326"/>
    <s v="kowens390@gmail.com"/>
    <x v="1"/>
    <x v="0"/>
    <x v="1"/>
    <x v="0"/>
    <n v="6.1051000000000002"/>
    <n v="18.315300000000001"/>
    <x v="1"/>
  </r>
  <r>
    <s v="FTX-26002-322"/>
    <x v="143"/>
    <s v="CUST-41120-AS"/>
    <s v="PRD-327"/>
    <n v="3"/>
    <x v="327"/>
    <s v="lmendez100@hotmail.com"/>
    <x v="1"/>
    <x v="0"/>
    <x v="0"/>
    <x v="0"/>
    <n v="6.3919333333333341"/>
    <n v="19.175800000000002"/>
    <x v="0"/>
  </r>
  <r>
    <s v="FTX-76378-806"/>
    <x v="143"/>
    <s v="CUST-32146-SA"/>
    <s v="PRD-328"/>
    <n v="4"/>
    <x v="328"/>
    <s v="dlee07@gmail.com"/>
    <x v="3"/>
    <x v="3"/>
    <x v="2"/>
    <x v="1"/>
    <n v="10.862666666666669"/>
    <n v="43.450666666666677"/>
    <x v="1"/>
  </r>
  <r>
    <s v="FTX-70507-303"/>
    <x v="144"/>
    <s v="CUST-46641-AF"/>
    <s v="PRD-329"/>
    <n v="4"/>
    <x v="329"/>
    <s v="068690264@hotmail.com"/>
    <x v="0"/>
    <x v="0"/>
    <x v="1"/>
    <x v="1"/>
    <n v="9.1439666666666657"/>
    <n v="36.575866666666663"/>
    <x v="1"/>
  </r>
  <r>
    <s v="FTX-73798-721"/>
    <x v="144"/>
    <s v="CUST-42072-US"/>
    <s v="PRD-330"/>
    <n v="1"/>
    <x v="330"/>
    <s v="dgarcia17@hotmail.com"/>
    <x v="3"/>
    <x v="2"/>
    <x v="2"/>
    <x v="2"/>
    <n v="1.0226333333333339"/>
    <n v="1.0226333333333339"/>
    <x v="0"/>
  </r>
  <r>
    <s v="FTX-39377-929"/>
    <x v="145"/>
    <s v="CUST-51092-AS"/>
    <s v="PRD-331"/>
    <n v="1"/>
    <x v="331"/>
    <s v="cowen4975@yahoo.com"/>
    <x v="4"/>
    <x v="1"/>
    <x v="2"/>
    <x v="2"/>
    <n v="1.4245000000000001"/>
    <n v="1.4245000000000001"/>
    <x v="0"/>
  </r>
  <r>
    <s v="FTX-51870-602"/>
    <x v="145"/>
    <s v="CUST-43158-EU"/>
    <s v="PRD-332"/>
    <n v="4"/>
    <x v="332"/>
    <s v="171074282@hotmail.com"/>
    <x v="0"/>
    <x v="3"/>
    <x v="1"/>
    <x v="1"/>
    <n v="6.8106"/>
    <n v="27.2424"/>
    <x v="1"/>
  </r>
  <r>
    <s v="FTX-37116-752"/>
    <x v="145"/>
    <s v="CUST-22668-EU"/>
    <s v="PRD-333"/>
    <n v="3"/>
    <x v="333"/>
    <s v="jneal69@hotmail.com"/>
    <x v="4"/>
    <x v="3"/>
    <x v="2"/>
    <x v="0"/>
    <n v="3.9137"/>
    <n v="11.741099999999999"/>
    <x v="0"/>
  </r>
  <r>
    <s v="FTX-86386-672"/>
    <x v="146"/>
    <s v="CUST-96450-AF"/>
    <s v="PRD-334"/>
    <n v="2"/>
    <x v="334"/>
    <s v="ladams10@hotmail.com"/>
    <x v="2"/>
    <x v="2"/>
    <x v="0"/>
    <x v="3"/>
    <n v="2.1379999999999999"/>
    <n v="4.2759999999999998"/>
    <x v="1"/>
  </r>
  <r>
    <s v="FTX-84400-521"/>
    <x v="146"/>
    <s v="CUST-84692-US"/>
    <s v="PRD-335"/>
    <n v="4"/>
    <x v="335"/>
    <s v="bpeterson02@yahoo.com"/>
    <x v="4"/>
    <x v="0"/>
    <x v="0"/>
    <x v="1"/>
    <n v="7.0739666666666663"/>
    <n v="28.295866666666665"/>
    <x v="0"/>
  </r>
  <r>
    <s v="FTX-55103-544"/>
    <x v="147"/>
    <s v="CUST-19307-SA"/>
    <s v="PRD-336"/>
    <n v="1"/>
    <x v="336"/>
    <s v="kdds5264@gmail.com"/>
    <x v="2"/>
    <x v="3"/>
    <x v="0"/>
    <x v="2"/>
    <n v="1.5221333333333329"/>
    <n v="1.5221333333333329"/>
    <x v="0"/>
  </r>
  <r>
    <s v="FTX-76686-706"/>
    <x v="147"/>
    <s v="CUST-88851-SA"/>
    <s v="PRD-337"/>
    <n v="3"/>
    <x v="337"/>
    <s v="114485192@gmail.com"/>
    <x v="2"/>
    <x v="0"/>
    <x v="0"/>
    <x v="0"/>
    <n v="6.851633333333333"/>
    <n v="20.5549"/>
    <x v="1"/>
  </r>
  <r>
    <s v="FTX-14265-410"/>
    <x v="148"/>
    <s v="CUST-19455-US"/>
    <s v="PRD-338"/>
    <n v="4"/>
    <x v="338"/>
    <s v="whoffman4410@hotmail.com"/>
    <x v="4"/>
    <x v="0"/>
    <x v="2"/>
    <x v="1"/>
    <n v="11.4084"/>
    <n v="45.633600000000001"/>
    <x v="0"/>
  </r>
  <r>
    <s v="FTX-38642-431"/>
    <x v="148"/>
    <s v="CUST-10684-EU"/>
    <s v="PRD-339"/>
    <n v="4"/>
    <x v="339"/>
    <s v="hyoung9787@yahoo.com"/>
    <x v="4"/>
    <x v="2"/>
    <x v="0"/>
    <x v="1"/>
    <n v="7.6449999999999996"/>
    <n v="30.58"/>
    <x v="1"/>
  </r>
  <r>
    <s v="FTX-81875-695"/>
    <x v="149"/>
    <s v="CUST-40322-EU"/>
    <s v="PRD-340"/>
    <n v="3"/>
    <x v="340"/>
    <s v="tlamb7068@yahoo.com"/>
    <x v="2"/>
    <x v="3"/>
    <x v="1"/>
    <x v="0"/>
    <n v="5.7914000000000003"/>
    <n v="17.374200000000002"/>
    <x v="1"/>
  </r>
  <r>
    <s v="FTX-45449-931"/>
    <x v="149"/>
    <s v="CUST-25537-SA"/>
    <s v="PRD-341"/>
    <n v="4"/>
    <x v="341"/>
    <s v="lmoore421@hotmail.com"/>
    <x v="0"/>
    <x v="0"/>
    <x v="0"/>
    <x v="1"/>
    <n v="11.401400000000001"/>
    <n v="45.605600000000003"/>
    <x v="1"/>
  </r>
  <r>
    <s v="FTX-10107-348"/>
    <x v="149"/>
    <s v="CUST-66154-AS"/>
    <s v="PRD-342"/>
    <n v="3"/>
    <x v="342"/>
    <s v="tmoreno704@yahoo.com"/>
    <x v="2"/>
    <x v="0"/>
    <x v="1"/>
    <x v="0"/>
    <n v="4.1993333333333336"/>
    <n v="12.598000000000001"/>
    <x v="0"/>
  </r>
  <r>
    <s v="FTX-70536-405"/>
    <x v="150"/>
    <s v="CUST-97515-EU"/>
    <s v="PRD-343"/>
    <n v="2"/>
    <x v="343"/>
    <s v="kwarner1597@yahoo.com"/>
    <x v="1"/>
    <x v="2"/>
    <x v="1"/>
    <x v="3"/>
    <n v="3.301566666666667"/>
    <n v="6.603133333333334"/>
    <x v="1"/>
  </r>
  <r>
    <s v="FTX-24104-102"/>
    <x v="150"/>
    <s v="CUST-51973-SA"/>
    <s v="PRD-344"/>
    <n v="3"/>
    <x v="344"/>
    <s v="jgarcia36@yahoo.com"/>
    <x v="2"/>
    <x v="2"/>
    <x v="0"/>
    <x v="0"/>
    <n v="5.3258666666666672"/>
    <n v="15.977600000000002"/>
    <x v="0"/>
  </r>
  <r>
    <s v="FTX-60807-404"/>
    <x v="151"/>
    <s v="CUST-26159-AS"/>
    <s v="PRD-345"/>
    <n v="3"/>
    <x v="345"/>
    <s v="btorres196@hotmail.com"/>
    <x v="0"/>
    <x v="0"/>
    <x v="0"/>
    <x v="0"/>
    <n v="6.4126000000000003"/>
    <n v="19.2378"/>
    <x v="1"/>
  </r>
  <r>
    <s v="FTX-52534-376"/>
    <x v="151"/>
    <s v="CUST-97563-EU"/>
    <s v="PRD-346"/>
    <n v="3"/>
    <x v="346"/>
    <s v="rhaney767@hotmail.com"/>
    <x v="1"/>
    <x v="2"/>
    <x v="2"/>
    <x v="0"/>
    <n v="6.5087999999999999"/>
    <n v="19.526399999999999"/>
    <x v="0"/>
  </r>
  <r>
    <s v="FTX-31279-867"/>
    <x v="152"/>
    <s v="CUST-36431-AF"/>
    <s v="PRD-347"/>
    <n v="4"/>
    <x v="347"/>
    <s v="176786280@gmail.com"/>
    <x v="3"/>
    <x v="0"/>
    <x v="1"/>
    <x v="1"/>
    <n v="7.1196999999999999"/>
    <n v="28.4788"/>
    <x v="0"/>
  </r>
  <r>
    <s v="FTX-73715-887"/>
    <x v="152"/>
    <s v="CUST-31622-SA"/>
    <s v="PRD-348"/>
    <n v="4"/>
    <x v="348"/>
    <s v="aknox4244@hotmail.com"/>
    <x v="3"/>
    <x v="3"/>
    <x v="0"/>
    <x v="1"/>
    <n v="10.412800000000001"/>
    <n v="41.651200000000003"/>
    <x v="0"/>
  </r>
  <r>
    <s v="FTX-74346-359"/>
    <x v="152"/>
    <s v="CUST-86983-AF"/>
    <s v="PRD-349"/>
    <n v="3"/>
    <x v="349"/>
    <s v="kfuller78@hotmail.com"/>
    <x v="0"/>
    <x v="1"/>
    <x v="2"/>
    <x v="0"/>
    <n v="6.4626333333333337"/>
    <n v="19.387900000000002"/>
    <x v="0"/>
  </r>
  <r>
    <s v="FTX-31780-221"/>
    <x v="153"/>
    <s v="CUST-44142-AS"/>
    <s v="PRD-350"/>
    <n v="4"/>
    <x v="350"/>
    <s v="cduncan402@gmail.com"/>
    <x v="2"/>
    <x v="2"/>
    <x v="0"/>
    <x v="1"/>
    <n v="11.69803333333333"/>
    <n v="46.792133333333318"/>
    <x v="1"/>
  </r>
  <r>
    <s v="FTX-63356-109"/>
    <x v="153"/>
    <s v="CUST-62726-AS"/>
    <s v="PRD-351"/>
    <n v="1"/>
    <x v="351"/>
    <s v="01570285@gmail.com"/>
    <x v="4"/>
    <x v="1"/>
    <x v="0"/>
    <x v="2"/>
    <n v="1.523166666666667"/>
    <n v="1.523166666666667"/>
    <x v="1"/>
  </r>
  <r>
    <s v="FTX-46839-198"/>
    <x v="154"/>
    <s v="CUST-79872-US"/>
    <s v="PRD-352"/>
    <n v="1"/>
    <x v="352"/>
    <s v="jramos706@hotmail.com"/>
    <x v="0"/>
    <x v="0"/>
    <x v="0"/>
    <x v="2"/>
    <n v="1.325366666666667"/>
    <n v="1.325366666666667"/>
    <x v="1"/>
  </r>
  <r>
    <s v="FTX-51680-607"/>
    <x v="154"/>
    <s v="CUST-15951-AF"/>
    <s v="PRD-353"/>
    <n v="4"/>
    <x v="353"/>
    <s v="94969401@gmail.com"/>
    <x v="1"/>
    <x v="0"/>
    <x v="1"/>
    <x v="1"/>
    <n v="8.2959999999999994"/>
    <n v="33.183999999999997"/>
    <x v="1"/>
  </r>
  <r>
    <s v="FTX-25507-953"/>
    <x v="155"/>
    <s v="CUST-67242-AF"/>
    <s v="PRD-354"/>
    <n v="4"/>
    <x v="354"/>
    <s v="ewatkins861@gmail.com"/>
    <x v="1"/>
    <x v="0"/>
    <x v="0"/>
    <x v="1"/>
    <n v="7.3723666666666672"/>
    <n v="29.489466666666669"/>
    <x v="0"/>
  </r>
  <r>
    <s v="FTX-45123-950"/>
    <x v="155"/>
    <s v="CUST-61438-AF"/>
    <s v="PRD-355"/>
    <n v="3"/>
    <x v="355"/>
    <s v="epierce40@gmail.com"/>
    <x v="3"/>
    <x v="1"/>
    <x v="2"/>
    <x v="0"/>
    <n v="6.5454333333333334"/>
    <n v="19.636299999999999"/>
    <x v="1"/>
  </r>
  <r>
    <s v="FTX-78835-460"/>
    <x v="156"/>
    <s v="CUST-21715-AS"/>
    <s v="PRD-356"/>
    <n v="2"/>
    <x v="356"/>
    <s v="trussell486@yahoo.com"/>
    <x v="1"/>
    <x v="0"/>
    <x v="0"/>
    <x v="3"/>
    <n v="2.079533333333333"/>
    <n v="4.159066666666666"/>
    <x v="0"/>
  </r>
  <r>
    <s v="FTX-54231-579"/>
    <x v="156"/>
    <s v="CUST-76473-US"/>
    <s v="PRD-357"/>
    <n v="4"/>
    <x v="357"/>
    <s v="bpoole904@yahoo.com"/>
    <x v="0"/>
    <x v="2"/>
    <x v="0"/>
    <x v="1"/>
    <n v="12.524433333333331"/>
    <n v="50.097733333333323"/>
    <x v="0"/>
  </r>
  <r>
    <s v="FTX-13213-543"/>
    <x v="156"/>
    <s v="CUST-12145-EU"/>
    <s v="PRD-358"/>
    <n v="1"/>
    <x v="358"/>
    <s v="kphd10@yahoo.com"/>
    <x v="1"/>
    <x v="3"/>
    <x v="2"/>
    <x v="2"/>
    <n v="1.6069"/>
    <n v="1.6069"/>
    <x v="1"/>
  </r>
  <r>
    <s v="FTX-73958-306"/>
    <x v="157"/>
    <s v="CUST-68158-AF"/>
    <s v="PRD-359"/>
    <n v="3"/>
    <x v="359"/>
    <s v="lyoung8076@gmail.com"/>
    <x v="0"/>
    <x v="3"/>
    <x v="2"/>
    <x v="0"/>
    <n v="6.2107000000000001"/>
    <n v="18.632100000000001"/>
    <x v="1"/>
  </r>
  <r>
    <s v="FTX-13411-203"/>
    <x v="157"/>
    <s v="CUST-68266-EU"/>
    <s v="PRD-360"/>
    <n v="4"/>
    <x v="360"/>
    <s v="asmith3637@hotmail.com"/>
    <x v="4"/>
    <x v="2"/>
    <x v="1"/>
    <x v="1"/>
    <n v="10.54836666666667"/>
    <n v="42.19346666666668"/>
    <x v="1"/>
  </r>
  <r>
    <s v="FTX-45796-615"/>
    <x v="158"/>
    <s v="CUST-85190-SA"/>
    <s v="PRD-361"/>
    <n v="1"/>
    <x v="361"/>
    <s v="jperkins29@hotmail.com"/>
    <x v="3"/>
    <x v="3"/>
    <x v="1"/>
    <x v="2"/>
    <n v="1.3099666666666669"/>
    <n v="1.3099666666666669"/>
    <x v="1"/>
  </r>
  <r>
    <s v="FTX-62138-210"/>
    <x v="158"/>
    <s v="CUST-47147-AF"/>
    <s v="PRD-362"/>
    <n v="1"/>
    <x v="362"/>
    <s v="tchan04@gmail.com"/>
    <x v="1"/>
    <x v="1"/>
    <x v="1"/>
    <x v="2"/>
    <n v="1.1249333333333329"/>
    <n v="1.1249333333333329"/>
    <x v="1"/>
  </r>
  <r>
    <s v="FTX-42270-579"/>
    <x v="159"/>
    <s v="CUST-46561-AS"/>
    <s v="PRD-363"/>
    <n v="2"/>
    <x v="363"/>
    <s v="18721042@gmail.com"/>
    <x v="0"/>
    <x v="0"/>
    <x v="1"/>
    <x v="3"/>
    <n v="3.6368666666666671"/>
    <n v="7.2737333333333343"/>
    <x v="0"/>
  </r>
  <r>
    <s v="FTX-56599-608"/>
    <x v="159"/>
    <s v="CUST-34616-US"/>
    <s v="PRD-364"/>
    <n v="3"/>
    <x v="364"/>
    <s v="5428739@hotmail.com"/>
    <x v="2"/>
    <x v="0"/>
    <x v="2"/>
    <x v="0"/>
    <n v="8.0406666666666666"/>
    <n v="24.122"/>
    <x v="1"/>
  </r>
  <r>
    <s v="FTX-94697-596"/>
    <x v="159"/>
    <s v="CUST-96893-AS"/>
    <s v="PRD-365"/>
    <n v="3"/>
    <x v="365"/>
    <s v="40748653@hotmail.com"/>
    <x v="3"/>
    <x v="0"/>
    <x v="0"/>
    <x v="0"/>
    <n v="5.2638333333333334"/>
    <n v="15.791499999999999"/>
    <x v="1"/>
  </r>
  <r>
    <s v="FTX-62437-504"/>
    <x v="160"/>
    <s v="CUST-19032-SA"/>
    <s v="PRD-366"/>
    <n v="2"/>
    <x v="366"/>
    <s v="mkaufman8961@gmail.com"/>
    <x v="4"/>
    <x v="1"/>
    <x v="0"/>
    <x v="3"/>
    <n v="4.8835666666666668"/>
    <n v="9.7671333333333337"/>
    <x v="1"/>
  </r>
  <r>
    <s v="FTX-94840-677"/>
    <x v="160"/>
    <s v="CUST-52529-AS"/>
    <s v="PRD-367"/>
    <n v="2"/>
    <x v="367"/>
    <s v="klewis250@gmail.com"/>
    <x v="0"/>
    <x v="1"/>
    <x v="0"/>
    <x v="3"/>
    <n v="4.7160666666666664"/>
    <n v="9.4321333333333328"/>
    <x v="0"/>
  </r>
  <r>
    <s v="FTX-56027-502"/>
    <x v="161"/>
    <s v="CUST-52755-AF"/>
    <s v="PRD-368"/>
    <n v="3"/>
    <x v="368"/>
    <s v="rsaunders64@gmail.com"/>
    <x v="4"/>
    <x v="1"/>
    <x v="1"/>
    <x v="0"/>
    <n v="4.3122999999999996"/>
    <n v="12.936899999999998"/>
    <x v="1"/>
  </r>
  <r>
    <s v="FTX-32973-270"/>
    <x v="161"/>
    <s v="CUST-48163-EU"/>
    <s v="PRD-369"/>
    <n v="3"/>
    <x v="369"/>
    <s v="nolson42@yahoo.com"/>
    <x v="4"/>
    <x v="2"/>
    <x v="2"/>
    <x v="0"/>
    <n v="3.680133333333333"/>
    <n v="11.040399999999998"/>
    <x v="0"/>
  </r>
  <r>
    <s v="FTX-10599-337"/>
    <x v="162"/>
    <s v="CUST-61400-AF"/>
    <s v="PRD-370"/>
    <n v="4"/>
    <x v="370"/>
    <s v="wharper581@hotmail.com"/>
    <x v="1"/>
    <x v="1"/>
    <x v="2"/>
    <x v="1"/>
    <n v="7.6744333333333339"/>
    <n v="30.697733333333336"/>
    <x v="0"/>
  </r>
  <r>
    <s v="FTX-18957-268"/>
    <x v="162"/>
    <s v="CUST-67253-US"/>
    <s v="PRD-371"/>
    <n v="4"/>
    <x v="371"/>
    <s v="696209968@gmail.com"/>
    <x v="1"/>
    <x v="3"/>
    <x v="2"/>
    <x v="1"/>
    <n v="6.8489000000000013"/>
    <n v="27.395600000000005"/>
    <x v="0"/>
  </r>
  <r>
    <s v="FTX-19620-202"/>
    <x v="163"/>
    <s v="CUST-31796-US"/>
    <s v="PRD-372"/>
    <n v="2"/>
    <x v="372"/>
    <s v="amitchell2017@gmail.com"/>
    <x v="0"/>
    <x v="2"/>
    <x v="0"/>
    <x v="3"/>
    <n v="2.2833333333333341"/>
    <n v="4.5666666666666682"/>
    <x v="1"/>
  </r>
  <r>
    <s v="FTX-75154-138"/>
    <x v="163"/>
    <s v="CUST-55759-EU"/>
    <s v="PRD-373"/>
    <n v="4"/>
    <x v="373"/>
    <s v="ajenkins32@hotmail.com"/>
    <x v="2"/>
    <x v="2"/>
    <x v="1"/>
    <x v="1"/>
    <n v="13.49673333333333"/>
    <n v="53.986933333333319"/>
    <x v="0"/>
  </r>
  <r>
    <s v="FTX-34537-500"/>
    <x v="163"/>
    <s v="CUST-17908-AS"/>
    <s v="PRD-374"/>
    <n v="1"/>
    <x v="374"/>
    <s v="spugh41@yahoo.com"/>
    <x v="0"/>
    <x v="2"/>
    <x v="2"/>
    <x v="2"/>
    <n v="0.73786666666666667"/>
    <n v="0.73786666666666667"/>
    <x v="0"/>
  </r>
  <r>
    <s v="FTX-52594-215"/>
    <x v="164"/>
    <s v="CUST-14837-EU"/>
    <s v="PRD-375"/>
    <n v="4"/>
    <x v="375"/>
    <s v="rparker733@hotmail.com"/>
    <x v="2"/>
    <x v="1"/>
    <x v="1"/>
    <x v="1"/>
    <n v="9.8564333333333334"/>
    <n v="39.425733333333334"/>
    <x v="0"/>
  </r>
  <r>
    <s v="FTX-76266-405"/>
    <x v="164"/>
    <s v="CUST-49236-AF"/>
    <s v="PRD-376"/>
    <n v="4"/>
    <x v="376"/>
    <s v="jgarner225@yahoo.com"/>
    <x v="4"/>
    <x v="2"/>
    <x v="2"/>
    <x v="1"/>
    <n v="15.11543333333333"/>
    <n v="60.461733333333321"/>
    <x v="1"/>
  </r>
  <r>
    <s v="FTX-50205-636"/>
    <x v="165"/>
    <s v="CUST-76287-EU"/>
    <s v="PRD-377"/>
    <n v="1"/>
    <x v="377"/>
    <s v="eford7788@hotmail.com"/>
    <x v="3"/>
    <x v="1"/>
    <x v="1"/>
    <x v="2"/>
    <n v="0.6899333333333334"/>
    <n v="0.6899333333333334"/>
    <x v="0"/>
  </r>
  <r>
    <s v="FTX-31414-424"/>
    <x v="165"/>
    <s v="CUST-98705-US"/>
    <s v="PRD-378"/>
    <n v="2"/>
    <x v="378"/>
    <s v="kkoch46@hotmail.com"/>
    <x v="0"/>
    <x v="1"/>
    <x v="2"/>
    <x v="3"/>
    <n v="4.4433999999999996"/>
    <n v="8.8867999999999991"/>
    <x v="1"/>
  </r>
  <r>
    <s v="FTX-82868-373"/>
    <x v="166"/>
    <s v="CUST-12250-EU"/>
    <s v="PRD-379"/>
    <n v="1"/>
    <x v="379"/>
    <s v="sbrown16@gmail.com"/>
    <x v="0"/>
    <x v="2"/>
    <x v="1"/>
    <x v="2"/>
    <n v="0.94853333333333334"/>
    <n v="0.94853333333333334"/>
    <x v="0"/>
  </r>
  <r>
    <s v="FTX-43094-313"/>
    <x v="166"/>
    <s v="CUST-21856-US"/>
    <s v="PRD-380"/>
    <n v="4"/>
    <x v="380"/>
    <s v="jrussell813@hotmail.com"/>
    <x v="2"/>
    <x v="0"/>
    <x v="2"/>
    <x v="1"/>
    <n v="7.8483000000000009"/>
    <n v="31.393200000000004"/>
    <x v="0"/>
  </r>
  <r>
    <s v="FTX-62670-794"/>
    <x v="166"/>
    <s v="CUST-83362-US"/>
    <s v="PRD-381"/>
    <n v="2"/>
    <x v="381"/>
    <s v="gnichols73@yahoo.com"/>
    <x v="4"/>
    <x v="0"/>
    <x v="2"/>
    <x v="3"/>
    <n v="4.0902000000000003"/>
    <n v="8.1804000000000006"/>
    <x v="1"/>
  </r>
  <r>
    <s v="FTX-36188-582"/>
    <x v="167"/>
    <s v="CUST-63032-EU"/>
    <s v="PRD-382"/>
    <n v="4"/>
    <x v="382"/>
    <s v="kherrera903@gmail.com"/>
    <x v="4"/>
    <x v="2"/>
    <x v="1"/>
    <x v="1"/>
    <n v="12.956099999999999"/>
    <n v="51.824399999999997"/>
    <x v="0"/>
  </r>
  <r>
    <s v="FTX-22913-695"/>
    <x v="167"/>
    <s v="CUST-66186-SA"/>
    <s v="PRD-383"/>
    <n v="1"/>
    <x v="383"/>
    <s v="rgould677@hotmail.com"/>
    <x v="2"/>
    <x v="0"/>
    <x v="1"/>
    <x v="2"/>
    <n v="1.5441333333333329"/>
    <n v="1.5441333333333329"/>
    <x v="0"/>
  </r>
  <r>
    <s v="FTX-65262-424"/>
    <x v="168"/>
    <s v="CUST-50450-SA"/>
    <s v="PRD-384"/>
    <n v="1"/>
    <x v="384"/>
    <s v="mfernandez941@gmail.com"/>
    <x v="4"/>
    <x v="3"/>
    <x v="0"/>
    <x v="2"/>
    <n v="1.4017333333333331"/>
    <n v="1.4017333333333331"/>
    <x v="0"/>
  </r>
  <r>
    <s v="FTX-37519-341"/>
    <x v="168"/>
    <s v="CUST-19003-SA"/>
    <s v="PRD-385"/>
    <n v="4"/>
    <x v="385"/>
    <s v="dvelez434@hotmail.com"/>
    <x v="1"/>
    <x v="3"/>
    <x v="1"/>
    <x v="1"/>
    <n v="14.70146666666667"/>
    <n v="58.805866666666681"/>
    <x v="1"/>
  </r>
  <r>
    <s v="FTX-60095-901"/>
    <x v="169"/>
    <s v="CUST-20997-AS"/>
    <s v="PRD-386"/>
    <n v="3"/>
    <x v="386"/>
    <s v="jharrell5170@gmail.com"/>
    <x v="3"/>
    <x v="1"/>
    <x v="2"/>
    <x v="0"/>
    <n v="4.7435"/>
    <n v="14.230499999999999"/>
    <x v="1"/>
  </r>
  <r>
    <s v="FTX-52335-291"/>
    <x v="169"/>
    <s v="CUST-63088-EU"/>
    <s v="PRD-387"/>
    <n v="3"/>
    <x v="387"/>
    <s v="dabbott372@gmail.com"/>
    <x v="0"/>
    <x v="0"/>
    <x v="2"/>
    <x v="0"/>
    <n v="4.220533333333333"/>
    <n v="12.6616"/>
    <x v="1"/>
  </r>
  <r>
    <s v="FTX-98521-384"/>
    <x v="170"/>
    <s v="CUST-21165-AS"/>
    <s v="PRD-388"/>
    <n v="1"/>
    <x v="388"/>
    <s v="sreyes02@gmail.com"/>
    <x v="3"/>
    <x v="3"/>
    <x v="1"/>
    <x v="2"/>
    <n v="1.4172666666666669"/>
    <n v="1.4172666666666669"/>
    <x v="0"/>
  </r>
  <r>
    <s v="FTX-47833-584"/>
    <x v="170"/>
    <s v="CUST-28518-AS"/>
    <s v="PRD-389"/>
    <n v="1"/>
    <x v="389"/>
    <s v="0900228@yahoo.com"/>
    <x v="0"/>
    <x v="2"/>
    <x v="0"/>
    <x v="2"/>
    <n v="1.4735"/>
    <n v="1.4735"/>
    <x v="0"/>
  </r>
  <r>
    <s v="FTX-73469-186"/>
    <x v="170"/>
    <s v="CUST-85676-SA"/>
    <s v="PRD-390"/>
    <n v="3"/>
    <x v="390"/>
    <s v="rtorres856@hotmail.com"/>
    <x v="1"/>
    <x v="0"/>
    <x v="1"/>
    <x v="0"/>
    <n v="8.2858666666666672"/>
    <n v="24.857600000000001"/>
    <x v="0"/>
  </r>
  <r>
    <s v="FTX-59420-121"/>
    <x v="171"/>
    <s v="CUST-46977-US"/>
    <s v="PRD-391"/>
    <n v="3"/>
    <x v="391"/>
    <s v="jjackson84@gmail.com"/>
    <x v="4"/>
    <x v="3"/>
    <x v="2"/>
    <x v="0"/>
    <n v="5.3964333333333334"/>
    <n v="16.189299999999999"/>
    <x v="1"/>
  </r>
  <r>
    <s v="FTX-90537-874"/>
    <x v="171"/>
    <s v="CUST-44808-US"/>
    <s v="PRD-392"/>
    <n v="4"/>
    <x v="392"/>
    <s v="bgibson3534@hotmail.com"/>
    <x v="2"/>
    <x v="3"/>
    <x v="2"/>
    <x v="1"/>
    <n v="10.38683333333333"/>
    <n v="41.54733333333332"/>
    <x v="1"/>
  </r>
  <r>
    <s v="FTX-20550-922"/>
    <x v="172"/>
    <s v="CUST-78800-AF"/>
    <s v="PRD-393"/>
    <n v="4"/>
    <x v="393"/>
    <s v="mmerritt607@gmail.com"/>
    <x v="1"/>
    <x v="2"/>
    <x v="0"/>
    <x v="1"/>
    <n v="14.4308"/>
    <n v="57.723199999999999"/>
    <x v="1"/>
  </r>
  <r>
    <s v="FTX-97354-673"/>
    <x v="172"/>
    <s v="CUST-44389-AF"/>
    <s v="PRD-394"/>
    <n v="3"/>
    <x v="394"/>
    <s v="phayes2687@yahoo.com"/>
    <x v="3"/>
    <x v="1"/>
    <x v="1"/>
    <x v="0"/>
    <n v="5.0373666666666663"/>
    <n v="15.112099999999998"/>
    <x v="0"/>
  </r>
  <r>
    <s v="FTX-82948-107"/>
    <x v="173"/>
    <s v="CUST-59245-EU"/>
    <s v="PRD-395"/>
    <n v="4"/>
    <x v="395"/>
    <s v="jmaynard72@yahoo.com"/>
    <x v="2"/>
    <x v="2"/>
    <x v="2"/>
    <x v="1"/>
    <n v="15.974233333333331"/>
    <n v="63.896933333333322"/>
    <x v="1"/>
  </r>
  <r>
    <s v="FTX-47311-741"/>
    <x v="173"/>
    <s v="CUST-52122-AS"/>
    <s v="PRD-396"/>
    <n v="4"/>
    <x v="396"/>
    <s v="1583236@gmail.com"/>
    <x v="4"/>
    <x v="1"/>
    <x v="2"/>
    <x v="1"/>
    <n v="15.2508"/>
    <n v="61.0032"/>
    <x v="1"/>
  </r>
  <r>
    <s v="FTX-66446-632"/>
    <x v="174"/>
    <s v="CUST-91374-US"/>
    <s v="PRD-397"/>
    <n v="2"/>
    <x v="397"/>
    <s v="amartin5675@hotmail.com"/>
    <x v="1"/>
    <x v="3"/>
    <x v="2"/>
    <x v="3"/>
    <n v="3.2869666666666668"/>
    <n v="6.5739333333333336"/>
    <x v="0"/>
  </r>
  <r>
    <s v="FTX-36182-505"/>
    <x v="174"/>
    <s v="CUST-80238-US"/>
    <s v="PRD-398"/>
    <n v="4"/>
    <x v="398"/>
    <s v="bthomas590@hotmail.com"/>
    <x v="2"/>
    <x v="1"/>
    <x v="1"/>
    <x v="1"/>
    <n v="14.175366666666671"/>
    <n v="56.701466666666683"/>
    <x v="1"/>
  </r>
  <r>
    <s v="FTX-73839-240"/>
    <x v="174"/>
    <s v="CUST-51744-EU"/>
    <s v="PRD-399"/>
    <n v="1"/>
    <x v="399"/>
    <s v="devans135@gmail.com"/>
    <x v="1"/>
    <x v="3"/>
    <x v="1"/>
    <x v="2"/>
    <n v="1.4212"/>
    <n v="1.4212"/>
    <x v="0"/>
  </r>
  <r>
    <s v="FTX-26126-608"/>
    <x v="175"/>
    <s v="CUST-34571-AS"/>
    <s v="PRD-400"/>
    <n v="4"/>
    <x v="400"/>
    <s v="pmitchell3272@hotmail.com"/>
    <x v="1"/>
    <x v="3"/>
    <x v="0"/>
    <x v="1"/>
    <n v="7.6978999999999997"/>
    <n v="30.791599999999999"/>
    <x v="0"/>
  </r>
  <r>
    <s v="FTX-53370-757"/>
    <x v="175"/>
    <s v="CUST-14977-AF"/>
    <s v="PRD-401"/>
    <n v="4"/>
    <x v="401"/>
    <s v="tmatthews91@gmail.com"/>
    <x v="4"/>
    <x v="0"/>
    <x v="2"/>
    <x v="1"/>
    <n v="15.6922"/>
    <n v="62.768799999999999"/>
    <x v="1"/>
  </r>
  <r>
    <s v="FTX-79674-869"/>
    <x v="176"/>
    <s v="CUST-91798-US"/>
    <s v="PRD-402"/>
    <n v="3"/>
    <x v="402"/>
    <s v="jsimpson5490@yahoo.com"/>
    <x v="0"/>
    <x v="1"/>
    <x v="2"/>
    <x v="0"/>
    <n v="5.8596000000000004"/>
    <n v="17.578800000000001"/>
    <x v="1"/>
  </r>
  <r>
    <s v="FTX-67202-812"/>
    <x v="176"/>
    <s v="CUST-55221-AF"/>
    <s v="PRD-403"/>
    <n v="1"/>
    <x v="403"/>
    <s v="tmcintosh4553@yahoo.com"/>
    <x v="2"/>
    <x v="1"/>
    <x v="0"/>
    <x v="2"/>
    <n v="1.493133333333333"/>
    <n v="1.493133333333333"/>
    <x v="0"/>
  </r>
  <r>
    <s v="FTX-82214-589"/>
    <x v="177"/>
    <s v="CUST-35385-EU"/>
    <s v="PRD-404"/>
    <n v="4"/>
    <x v="404"/>
    <s v="awoods725@gmail.com"/>
    <x v="4"/>
    <x v="1"/>
    <x v="2"/>
    <x v="1"/>
    <n v="9.8671666666666678"/>
    <n v="39.468666666666671"/>
    <x v="1"/>
  </r>
  <r>
    <s v="FTX-38075-841"/>
    <x v="177"/>
    <s v="CUST-79555-SA"/>
    <s v="PRD-405"/>
    <n v="4"/>
    <x v="405"/>
    <s v="rwarner72@gmail.com"/>
    <x v="1"/>
    <x v="2"/>
    <x v="0"/>
    <x v="1"/>
    <n v="15.6219"/>
    <n v="62.4876"/>
    <x v="0"/>
  </r>
  <r>
    <s v="FTX-41390-423"/>
    <x v="177"/>
    <s v="CUST-18378-US"/>
    <s v="PRD-406"/>
    <n v="2"/>
    <x v="406"/>
    <s v="mbecker5894@hotmail.com"/>
    <x v="4"/>
    <x v="0"/>
    <x v="0"/>
    <x v="3"/>
    <n v="3.1676000000000002"/>
    <n v="6.3352000000000004"/>
    <x v="1"/>
  </r>
  <r>
    <s v="FTX-69286-817"/>
    <x v="178"/>
    <s v="CUST-10518-SA"/>
    <s v="PRD-407"/>
    <n v="4"/>
    <x v="407"/>
    <s v="rscott4242@yahoo.com"/>
    <x v="0"/>
    <x v="0"/>
    <x v="2"/>
    <x v="1"/>
    <n v="6.775033333333333"/>
    <n v="27.100133333333332"/>
    <x v="1"/>
  </r>
  <r>
    <s v="FTX-69180-904"/>
    <x v="178"/>
    <s v="CUST-46213-SA"/>
    <s v="PRD-408"/>
    <n v="4"/>
    <x v="408"/>
    <s v="rhubbard66@hotmail.com"/>
    <x v="2"/>
    <x v="0"/>
    <x v="1"/>
    <x v="1"/>
    <n v="15.720499999999999"/>
    <n v="62.881999999999998"/>
    <x v="0"/>
  </r>
  <r>
    <s v="FTX-38942-817"/>
    <x v="179"/>
    <s v="CUST-17975-US"/>
    <s v="PRD-409"/>
    <n v="2"/>
    <x v="409"/>
    <s v="ddennis518@hotmail.com"/>
    <x v="0"/>
    <x v="2"/>
    <x v="1"/>
    <x v="3"/>
    <n v="2.2738666666666671"/>
    <n v="4.5477333333333343"/>
    <x v="0"/>
  </r>
  <r>
    <s v="FTX-69395-646"/>
    <x v="179"/>
    <s v="CUST-81450-SA"/>
    <s v="PRD-410"/>
    <n v="3"/>
    <x v="410"/>
    <s v="039700368@hotmail.com"/>
    <x v="3"/>
    <x v="1"/>
    <x v="1"/>
    <x v="0"/>
    <n v="4.9298999999999999"/>
    <n v="14.7897"/>
    <x v="1"/>
  </r>
  <r>
    <s v="FTX-96172-485"/>
    <x v="180"/>
    <s v="CUST-60006-US"/>
    <s v="PRD-411"/>
    <n v="4"/>
    <x v="411"/>
    <s v="0250724@gmail.com"/>
    <x v="2"/>
    <x v="1"/>
    <x v="1"/>
    <x v="1"/>
    <n v="16.167300000000001"/>
    <n v="64.669200000000004"/>
    <x v="1"/>
  </r>
  <r>
    <s v="FTX-50406-744"/>
    <x v="180"/>
    <s v="CUST-38812-AF"/>
    <s v="PRD-412"/>
    <n v="2"/>
    <x v="412"/>
    <s v="hsmith28@hotmail.com"/>
    <x v="0"/>
    <x v="1"/>
    <x v="2"/>
    <x v="3"/>
    <n v="4.8518333333333334"/>
    <n v="9.7036666666666669"/>
    <x v="0"/>
  </r>
  <r>
    <s v="FTX-44318-458"/>
    <x v="181"/>
    <s v="CUST-93024-AF"/>
    <s v="PRD-413"/>
    <n v="1"/>
    <x v="413"/>
    <s v="amalone7415@gmail.com"/>
    <x v="1"/>
    <x v="0"/>
    <x v="0"/>
    <x v="2"/>
    <n v="1.2401"/>
    <n v="1.2401"/>
    <x v="0"/>
  </r>
  <r>
    <s v="FTX-80694-353"/>
    <x v="181"/>
    <s v="CUST-16133-US"/>
    <s v="PRD-414"/>
    <n v="3"/>
    <x v="414"/>
    <s v="mrussell40@hotmail.com"/>
    <x v="2"/>
    <x v="0"/>
    <x v="0"/>
    <x v="0"/>
    <n v="6.4925333333333333"/>
    <n v="19.477599999999999"/>
    <x v="1"/>
  </r>
  <r>
    <s v="FTX-68079-250"/>
    <x v="181"/>
    <s v="CUST-63489-AS"/>
    <s v="PRD-415"/>
    <n v="1"/>
    <x v="415"/>
    <s v="lfigueroa416@gmail.com"/>
    <x v="2"/>
    <x v="3"/>
    <x v="2"/>
    <x v="2"/>
    <n v="1.1151"/>
    <n v="1.1151"/>
    <x v="1"/>
  </r>
  <r>
    <s v="FTX-26145-886"/>
    <x v="182"/>
    <s v="CUST-94471-AF"/>
    <s v="PRD-416"/>
    <n v="1"/>
    <x v="416"/>
    <s v="jadams5226@hotmail.com"/>
    <x v="4"/>
    <x v="2"/>
    <x v="1"/>
    <x v="2"/>
    <n v="0.95986666666666665"/>
    <n v="0.95986666666666665"/>
    <x v="0"/>
  </r>
  <r>
    <s v="FTX-41141-860"/>
    <x v="182"/>
    <s v="CUST-82390-AS"/>
    <s v="PRD-417"/>
    <n v="2"/>
    <x v="417"/>
    <s v="dtaylor012@yahoo.com"/>
    <x v="1"/>
    <x v="2"/>
    <x v="0"/>
    <x v="3"/>
    <n v="2.9860000000000002"/>
    <n v="5.9720000000000004"/>
    <x v="1"/>
  </r>
  <r>
    <s v="FTX-94337-888"/>
    <x v="183"/>
    <s v="CUST-61146-AF"/>
    <s v="PRD-418"/>
    <n v="4"/>
    <x v="418"/>
    <s v="sguerra0611@gmail.com"/>
    <x v="3"/>
    <x v="0"/>
    <x v="2"/>
    <x v="1"/>
    <n v="13.391866666666671"/>
    <n v="53.567466666666682"/>
    <x v="1"/>
  </r>
  <r>
    <s v="FTX-64538-431"/>
    <x v="183"/>
    <s v="CUST-53824-AS"/>
    <s v="PRD-419"/>
    <n v="2"/>
    <x v="419"/>
    <s v="76370951@gmail.com"/>
    <x v="0"/>
    <x v="3"/>
    <x v="2"/>
    <x v="3"/>
    <n v="4.257133333333333"/>
    <n v="8.514266666666666"/>
    <x v="1"/>
  </r>
  <r>
    <s v="FTX-28890-114"/>
    <x v="184"/>
    <s v="CUST-74106-SA"/>
    <s v="PRD-420"/>
    <n v="2"/>
    <x v="420"/>
    <s v="achavez68@gmail.com"/>
    <x v="4"/>
    <x v="1"/>
    <x v="1"/>
    <x v="3"/>
    <n v="4.3747333333333334"/>
    <n v="8.7494666666666667"/>
    <x v="0"/>
  </r>
  <r>
    <s v="FTX-39182-234"/>
    <x v="184"/>
    <s v="CUST-75209-SA"/>
    <s v="PRD-421"/>
    <n v="2"/>
    <x v="421"/>
    <s v="rhardin3290@gmail.com"/>
    <x v="0"/>
    <x v="0"/>
    <x v="2"/>
    <x v="3"/>
    <n v="4.3688666666666656"/>
    <n v="8.7377333333333311"/>
    <x v="0"/>
  </r>
  <r>
    <s v="FTX-14060-255"/>
    <x v="184"/>
    <s v="CUST-60897-US"/>
    <s v="PRD-422"/>
    <n v="2"/>
    <x v="422"/>
    <s v="cdds02@gmail.com"/>
    <x v="3"/>
    <x v="2"/>
    <x v="0"/>
    <x v="3"/>
    <n v="2.2736333333333332"/>
    <n v="4.5472666666666663"/>
    <x v="1"/>
  </r>
  <r>
    <s v="FTX-12231-416"/>
    <x v="185"/>
    <s v="CUST-30644-AS"/>
    <s v="PRD-423"/>
    <n v="3"/>
    <x v="423"/>
    <s v="bjohnston082@yahoo.com"/>
    <x v="3"/>
    <x v="2"/>
    <x v="0"/>
    <x v="0"/>
    <n v="5.8054333333333332"/>
    <n v="17.4163"/>
    <x v="0"/>
  </r>
  <r>
    <s v="FTX-87151-917"/>
    <x v="185"/>
    <s v="CUST-91099-US"/>
    <s v="PRD-424"/>
    <n v="4"/>
    <x v="424"/>
    <s v="clong767@hotmail.com"/>
    <x v="2"/>
    <x v="2"/>
    <x v="2"/>
    <x v="1"/>
    <n v="7.2422666666666684"/>
    <n v="28.969066666666674"/>
    <x v="0"/>
  </r>
  <r>
    <s v="FTX-79279-556"/>
    <x v="186"/>
    <s v="CUST-51783-US"/>
    <s v="PRD-425"/>
    <n v="1"/>
    <x v="425"/>
    <s v="mwright06@gmail.com"/>
    <x v="3"/>
    <x v="1"/>
    <x v="0"/>
    <x v="2"/>
    <n v="1.2161999999999999"/>
    <n v="1.2161999999999999"/>
    <x v="1"/>
  </r>
  <r>
    <s v="FTX-62061-267"/>
    <x v="186"/>
    <s v="CUST-22859-US"/>
    <s v="PRD-426"/>
    <n v="1"/>
    <x v="426"/>
    <s v="ahernandez5509@hotmail.com"/>
    <x v="0"/>
    <x v="2"/>
    <x v="2"/>
    <x v="2"/>
    <n v="1.1082000000000001"/>
    <n v="1.1082000000000001"/>
    <x v="1"/>
  </r>
  <r>
    <s v="FTX-31967-213"/>
    <x v="187"/>
    <s v="CUST-60834-SA"/>
    <s v="PRD-427"/>
    <n v="4"/>
    <x v="427"/>
    <s v="85560155@yahoo.com"/>
    <x v="1"/>
    <x v="1"/>
    <x v="0"/>
    <x v="1"/>
    <n v="15.543699999999999"/>
    <n v="62.174799999999998"/>
    <x v="0"/>
  </r>
  <r>
    <s v="FTX-87135-555"/>
    <x v="187"/>
    <s v="CUST-74865-EU"/>
    <s v="PRD-428"/>
    <n v="1"/>
    <x v="428"/>
    <s v="75782162@gmail.com"/>
    <x v="1"/>
    <x v="1"/>
    <x v="1"/>
    <x v="2"/>
    <n v="1.017566666666667"/>
    <n v="1.017566666666667"/>
    <x v="1"/>
  </r>
  <r>
    <s v="FTX-14918-605"/>
    <x v="188"/>
    <s v="CUST-90676-US"/>
    <s v="PRD-429"/>
    <n v="4"/>
    <x v="429"/>
    <s v="dmitchell06@hotmail.com"/>
    <x v="2"/>
    <x v="1"/>
    <x v="0"/>
    <x v="1"/>
    <n v="7.8373333333333326"/>
    <n v="31.34933333333333"/>
    <x v="1"/>
  </r>
  <r>
    <s v="FTX-51100-182"/>
    <x v="188"/>
    <s v="CUST-10599-US"/>
    <s v="PRD-430"/>
    <n v="1"/>
    <x v="430"/>
    <s v="hbrown4595@gmail.com"/>
    <x v="0"/>
    <x v="0"/>
    <x v="1"/>
    <x v="2"/>
    <n v="0.80966666666666676"/>
    <n v="0.80966666666666676"/>
    <x v="1"/>
  </r>
  <r>
    <s v="FTX-76909-838"/>
    <x v="188"/>
    <s v="CUST-58655-EU"/>
    <s v="PRD-431"/>
    <n v="2"/>
    <x v="431"/>
    <s v="crobinson8648@gmail.com"/>
    <x v="0"/>
    <x v="1"/>
    <x v="1"/>
    <x v="3"/>
    <n v="4.284533333333334"/>
    <n v="8.5690666666666679"/>
    <x v="1"/>
  </r>
  <r>
    <s v="FTX-43014-240"/>
    <x v="189"/>
    <s v="CUST-33685-AF"/>
    <s v="PRD-432"/>
    <n v="1"/>
    <x v="432"/>
    <s v="mhall064@hotmail.com"/>
    <x v="3"/>
    <x v="3"/>
    <x v="2"/>
    <x v="2"/>
    <n v="1.2848999999999999"/>
    <n v="1.2848999999999999"/>
    <x v="0"/>
  </r>
  <r>
    <s v="FTX-58265-492"/>
    <x v="189"/>
    <s v="CUST-41449-EU"/>
    <s v="PRD-433"/>
    <n v="4"/>
    <x v="433"/>
    <s v="mmcconnell497@hotmail.com"/>
    <x v="0"/>
    <x v="2"/>
    <x v="1"/>
    <x v="1"/>
    <n v="7.6779000000000011"/>
    <n v="30.711600000000004"/>
    <x v="0"/>
  </r>
  <r>
    <s v="FTX-33529-274"/>
    <x v="190"/>
    <s v="CUST-68234-US"/>
    <s v="PRD-434"/>
    <n v="4"/>
    <x v="434"/>
    <s v="169443376@yahoo.com"/>
    <x v="4"/>
    <x v="0"/>
    <x v="0"/>
    <x v="1"/>
    <n v="7.5077333333333343"/>
    <n v="30.030933333333337"/>
    <x v="1"/>
  </r>
  <r>
    <s v="FTX-38924-419"/>
    <x v="190"/>
    <s v="CUST-53292-AF"/>
    <s v="PRD-435"/>
    <n v="4"/>
    <x v="435"/>
    <s v="mfarley9130@gmail.com"/>
    <x v="3"/>
    <x v="2"/>
    <x v="0"/>
    <x v="1"/>
    <n v="13.67636666666667"/>
    <n v="54.70546666666668"/>
    <x v="1"/>
  </r>
  <r>
    <s v="FTX-85621-860"/>
    <x v="191"/>
    <s v="CUST-35156-US"/>
    <s v="PRD-436"/>
    <n v="4"/>
    <x v="436"/>
    <s v="72683139@gmail.com"/>
    <x v="4"/>
    <x v="1"/>
    <x v="1"/>
    <x v="1"/>
    <n v="7.3943000000000003"/>
    <n v="29.577200000000001"/>
    <x v="0"/>
  </r>
  <r>
    <s v="FTX-44688-659"/>
    <x v="191"/>
    <s v="CUST-73481-EU"/>
    <s v="PRD-437"/>
    <n v="4"/>
    <x v="437"/>
    <s v="mchung9272@gmail.com"/>
    <x v="2"/>
    <x v="0"/>
    <x v="2"/>
    <x v="1"/>
    <n v="14.88526666666667"/>
    <n v="59.54106666666668"/>
    <x v="1"/>
  </r>
  <r>
    <s v="FTX-15356-101"/>
    <x v="191"/>
    <s v="CUST-42030-SA"/>
    <s v="PRD-438"/>
    <n v="3"/>
    <x v="438"/>
    <s v="amorris31@yahoo.com"/>
    <x v="1"/>
    <x v="3"/>
    <x v="1"/>
    <x v="0"/>
    <n v="6.8645333333333332"/>
    <n v="20.593599999999999"/>
    <x v="1"/>
  </r>
  <r>
    <s v="FTX-82852-215"/>
    <x v="192"/>
    <s v="CUST-97813-US"/>
    <s v="PRD-439"/>
    <n v="3"/>
    <x v="439"/>
    <s v="sdavidson2891@yahoo.com"/>
    <x v="2"/>
    <x v="1"/>
    <x v="0"/>
    <x v="0"/>
    <n v="3.7400666666666669"/>
    <n v="11.2202"/>
    <x v="1"/>
  </r>
  <r>
    <s v="FTX-85804-191"/>
    <x v="192"/>
    <s v="CUST-34089-US"/>
    <s v="PRD-440"/>
    <n v="1"/>
    <x v="440"/>
    <s v="23141764@hotmail.com"/>
    <x v="1"/>
    <x v="2"/>
    <x v="0"/>
    <x v="2"/>
    <n v="0.75150000000000006"/>
    <n v="0.75150000000000006"/>
    <x v="0"/>
  </r>
  <r>
    <s v="FTX-31215-170"/>
    <x v="193"/>
    <s v="CUST-11731-SA"/>
    <s v="PRD-441"/>
    <n v="4"/>
    <x v="441"/>
    <s v="609887608@hotmail.com"/>
    <x v="2"/>
    <x v="3"/>
    <x v="1"/>
    <x v="1"/>
    <n v="16.53306666666667"/>
    <n v="66.132266666666681"/>
    <x v="1"/>
  </r>
  <r>
    <s v="FTX-50231-641"/>
    <x v="193"/>
    <s v="CUST-65915-US"/>
    <s v="PRD-442"/>
    <n v="1"/>
    <x v="442"/>
    <s v="jford141@gmail.com"/>
    <x v="0"/>
    <x v="1"/>
    <x v="1"/>
    <x v="2"/>
    <n v="1.040933333333333"/>
    <n v="1.040933333333333"/>
    <x v="1"/>
  </r>
  <r>
    <s v="FTX-23743-138"/>
    <x v="194"/>
    <s v="CUST-55862-AS"/>
    <s v="PRD-443"/>
    <n v="4"/>
    <x v="443"/>
    <s v="dmorrow51@gmail.com"/>
    <x v="4"/>
    <x v="3"/>
    <x v="1"/>
    <x v="1"/>
    <n v="10.373100000000001"/>
    <n v="41.492400000000004"/>
    <x v="1"/>
  </r>
  <r>
    <s v="FTX-23968-757"/>
    <x v="194"/>
    <s v="CUST-93132-EU"/>
    <s v="PRD-444"/>
    <n v="4"/>
    <x v="444"/>
    <s v="rcaldwell856@yahoo.com"/>
    <x v="1"/>
    <x v="1"/>
    <x v="0"/>
    <x v="1"/>
    <n v="14.79466666666667"/>
    <n v="59.178666666666679"/>
    <x v="1"/>
  </r>
  <r>
    <s v="FTX-83595-297"/>
    <x v="195"/>
    <s v="CUST-55594-US"/>
    <s v="PRD-445"/>
    <n v="3"/>
    <x v="445"/>
    <s v="mavila52@hotmail.com"/>
    <x v="3"/>
    <x v="0"/>
    <x v="0"/>
    <x v="0"/>
    <n v="8.0695666666666668"/>
    <n v="24.2087"/>
    <x v="1"/>
  </r>
  <r>
    <s v="FTX-64949-895"/>
    <x v="195"/>
    <s v="CUST-47551-AS"/>
    <s v="PRD-446"/>
    <n v="3"/>
    <x v="446"/>
    <s v="swebb4312@gmail.com"/>
    <x v="4"/>
    <x v="1"/>
    <x v="0"/>
    <x v="0"/>
    <n v="8.2633333333333336"/>
    <n v="24.79"/>
    <x v="0"/>
  </r>
  <r>
    <s v="FTX-16014-121"/>
    <x v="195"/>
    <s v="CUST-19442-AF"/>
    <s v="PRD-447"/>
    <n v="2"/>
    <x v="447"/>
    <s v="5980762@hotmail.com"/>
    <x v="3"/>
    <x v="0"/>
    <x v="2"/>
    <x v="3"/>
    <n v="4.260133333333334"/>
    <n v="8.520266666666668"/>
    <x v="1"/>
  </r>
  <r>
    <s v="FTX-18339-607"/>
    <x v="196"/>
    <s v="CUST-93114-US"/>
    <s v="PRD-448"/>
    <n v="3"/>
    <x v="448"/>
    <s v="tmendoza26@gmail.com"/>
    <x v="4"/>
    <x v="1"/>
    <x v="0"/>
    <x v="0"/>
    <n v="5.2146333333333326"/>
    <n v="15.643899999999999"/>
    <x v="0"/>
  </r>
  <r>
    <s v="FTX-70149-184"/>
    <x v="196"/>
    <s v="CUST-96584-EU"/>
    <s v="PRD-449"/>
    <n v="2"/>
    <x v="449"/>
    <s v="rriley6776@gmail.com"/>
    <x v="4"/>
    <x v="1"/>
    <x v="0"/>
    <x v="3"/>
    <n v="2.2505000000000002"/>
    <n v="4.5010000000000003"/>
    <x v="0"/>
  </r>
  <r>
    <s v="FTX-96483-965"/>
    <x v="197"/>
    <s v="CUST-91028-AS"/>
    <s v="PRD-450"/>
    <n v="2"/>
    <x v="450"/>
    <s v="dsmith5840@yahoo.com"/>
    <x v="2"/>
    <x v="2"/>
    <x v="2"/>
    <x v="3"/>
    <n v="4.3314333333333339"/>
    <n v="8.6628666666666678"/>
    <x v="1"/>
  </r>
  <r>
    <s v="FTX-63375-896"/>
    <x v="197"/>
    <s v="CUST-92160-AF"/>
    <s v="PRD-451"/>
    <n v="2"/>
    <x v="451"/>
    <s v="scraig04@yahoo.com"/>
    <x v="1"/>
    <x v="3"/>
    <x v="2"/>
    <x v="3"/>
    <n v="3.6751999999999998"/>
    <n v="7.3503999999999996"/>
    <x v="1"/>
  </r>
  <r>
    <s v="FTX-43853-138"/>
    <x v="198"/>
    <s v="CUST-33545-AF"/>
    <s v="PRD-452"/>
    <n v="2"/>
    <x v="452"/>
    <s v="73140544@hotmail.com"/>
    <x v="1"/>
    <x v="3"/>
    <x v="2"/>
    <x v="3"/>
    <n v="3.2726666666666668"/>
    <n v="6.5453333333333337"/>
    <x v="1"/>
  </r>
  <r>
    <s v="FTX-91357-359"/>
    <x v="198"/>
    <s v="CUST-12777-EU"/>
    <s v="PRD-453"/>
    <n v="2"/>
    <x v="453"/>
    <s v="ahooper98@yahoo.com"/>
    <x v="4"/>
    <x v="3"/>
    <x v="2"/>
    <x v="3"/>
    <n v="4.7190666666666674"/>
    <n v="9.4381333333333348"/>
    <x v="1"/>
  </r>
  <r>
    <s v="FTX-55576-316"/>
    <x v="198"/>
    <s v="CUST-69956-AF"/>
    <s v="PRD-454"/>
    <n v="1"/>
    <x v="454"/>
    <s v="escott1604@yahoo.com"/>
    <x v="0"/>
    <x v="1"/>
    <x v="2"/>
    <x v="2"/>
    <n v="0.77786666666666671"/>
    <n v="0.77786666666666671"/>
    <x v="1"/>
  </r>
  <r>
    <s v="FTX-13837-378"/>
    <x v="199"/>
    <s v="CUST-68292-EU"/>
    <s v="PRD-455"/>
    <n v="3"/>
    <x v="455"/>
    <s v="mcollins86@yahoo.com"/>
    <x v="0"/>
    <x v="1"/>
    <x v="2"/>
    <x v="0"/>
    <n v="5.7964666666666664"/>
    <n v="17.389399999999998"/>
    <x v="1"/>
  </r>
  <r>
    <s v="FTX-49932-452"/>
    <x v="199"/>
    <s v="CUST-94580-US"/>
    <s v="PRD-456"/>
    <n v="2"/>
    <x v="456"/>
    <s v="214204685@gmail.com"/>
    <x v="3"/>
    <x v="1"/>
    <x v="1"/>
    <x v="3"/>
    <n v="2.0340666666666669"/>
    <n v="4.0681333333333338"/>
    <x v="1"/>
  </r>
  <r>
    <s v="FTX-15657-391"/>
    <x v="200"/>
    <s v="CUST-40787-AF"/>
    <s v="PRD-457"/>
    <n v="4"/>
    <x v="457"/>
    <s v="585990296@hotmail.com"/>
    <x v="3"/>
    <x v="0"/>
    <x v="1"/>
    <x v="1"/>
    <n v="11.35326666666667"/>
    <n v="45.41306666666668"/>
    <x v="1"/>
  </r>
  <r>
    <s v="FTX-97819-202"/>
    <x v="200"/>
    <s v="CUST-81478-SA"/>
    <s v="PRD-458"/>
    <n v="3"/>
    <x v="458"/>
    <s v="kwiley87@gmail.com"/>
    <x v="2"/>
    <x v="0"/>
    <x v="1"/>
    <x v="0"/>
    <n v="3.6148333333333329"/>
    <n v="10.844499999999998"/>
    <x v="1"/>
  </r>
  <r>
    <s v="FTX-24194-586"/>
    <x v="201"/>
    <s v="CUST-66484-EU"/>
    <s v="PRD-459"/>
    <n v="3"/>
    <x v="459"/>
    <s v="7594706@hotmail.com"/>
    <x v="4"/>
    <x v="2"/>
    <x v="1"/>
    <x v="0"/>
    <n v="3.927433333333334"/>
    <n v="11.782300000000003"/>
    <x v="1"/>
  </r>
  <r>
    <s v="FTX-83468-442"/>
    <x v="201"/>
    <s v="CUST-49988-US"/>
    <s v="PRD-460"/>
    <n v="2"/>
    <x v="460"/>
    <s v="41413913@gmail.com"/>
    <x v="3"/>
    <x v="1"/>
    <x v="0"/>
    <x v="3"/>
    <n v="2.3525666666666671"/>
    <n v="4.7051333333333343"/>
    <x v="0"/>
  </r>
  <r>
    <s v="FTX-49577-221"/>
    <x v="202"/>
    <s v="CUST-90760-AS"/>
    <s v="PRD-461"/>
    <n v="1"/>
    <x v="461"/>
    <s v="twatson0952@yahoo.com"/>
    <x v="3"/>
    <x v="3"/>
    <x v="2"/>
    <x v="2"/>
    <n v="1.315866666666667"/>
    <n v="1.315866666666667"/>
    <x v="1"/>
  </r>
  <r>
    <s v="FTX-50851-116"/>
    <x v="202"/>
    <s v="CUST-93326-US"/>
    <s v="PRD-462"/>
    <n v="2"/>
    <x v="462"/>
    <s v="tflores72@yahoo.com"/>
    <x v="4"/>
    <x v="3"/>
    <x v="0"/>
    <x v="3"/>
    <n v="4.2381333333333329"/>
    <n v="8.4762666666666657"/>
    <x v="1"/>
  </r>
  <r>
    <s v="FTX-81038-338"/>
    <x v="202"/>
    <s v="CUST-33162-AS"/>
    <s v="PRD-463"/>
    <n v="1"/>
    <x v="463"/>
    <s v="dmartin915@yahoo.com"/>
    <x v="2"/>
    <x v="2"/>
    <x v="2"/>
    <x v="2"/>
    <n v="1.2500333333333331"/>
    <n v="1.2500333333333331"/>
    <x v="1"/>
  </r>
  <r>
    <s v="FTX-30201-780"/>
    <x v="203"/>
    <s v="CUST-25486-SA"/>
    <s v="PRD-464"/>
    <n v="4"/>
    <x v="206"/>
    <s v="dharris439@hotmail.com"/>
    <x v="3"/>
    <x v="3"/>
    <x v="2"/>
    <x v="1"/>
    <n v="16.288399999999999"/>
    <n v="65.153599999999997"/>
    <x v="0"/>
  </r>
  <r>
    <s v="FTX-92085-755"/>
    <x v="203"/>
    <s v="CUST-33432-US"/>
    <s v="PRD-465"/>
    <n v="3"/>
    <x v="464"/>
    <s v="kgraves864@hotmail.com"/>
    <x v="2"/>
    <x v="2"/>
    <x v="0"/>
    <x v="0"/>
    <n v="5.2077000000000009"/>
    <n v="15.623100000000003"/>
    <x v="0"/>
  </r>
  <r>
    <s v="FTX-79634-680"/>
    <x v="204"/>
    <s v="CUST-87932-SA"/>
    <s v="PRD-466"/>
    <n v="4"/>
    <x v="465"/>
    <s v="khernandez740@yahoo.com"/>
    <x v="1"/>
    <x v="1"/>
    <x v="1"/>
    <x v="1"/>
    <n v="9.5237999999999996"/>
    <n v="38.095199999999998"/>
    <x v="0"/>
  </r>
  <r>
    <s v="FTX-33326-530"/>
    <x v="204"/>
    <s v="CUST-52968-AF"/>
    <s v="PRD-467"/>
    <n v="1"/>
    <x v="466"/>
    <s v="avelasquez78@yahoo.com"/>
    <x v="2"/>
    <x v="3"/>
    <x v="0"/>
    <x v="2"/>
    <n v="1.535266666666667"/>
    <n v="1.535266666666667"/>
    <x v="1"/>
  </r>
  <r>
    <s v="FTX-91808-793"/>
    <x v="205"/>
    <s v="CUST-74479-AF"/>
    <s v="PRD-468"/>
    <n v="1"/>
    <x v="467"/>
    <s v="rwilliams644@gmail.com"/>
    <x v="0"/>
    <x v="1"/>
    <x v="0"/>
    <x v="2"/>
    <n v="0.89026666666666665"/>
    <n v="0.89026666666666665"/>
    <x v="0"/>
  </r>
  <r>
    <s v="FTX-70530-889"/>
    <x v="205"/>
    <s v="CUST-95676-SA"/>
    <s v="PRD-469"/>
    <n v="4"/>
    <x v="468"/>
    <s v="jriley784@gmail.com"/>
    <x v="0"/>
    <x v="0"/>
    <x v="2"/>
    <x v="1"/>
    <n v="16.2989"/>
    <n v="65.195599999999999"/>
    <x v="1"/>
  </r>
  <r>
    <s v="FTX-67790-265"/>
    <x v="205"/>
    <s v="CUST-63363-AS"/>
    <s v="PRD-470"/>
    <n v="1"/>
    <x v="469"/>
    <s v="gperry4909@yahoo.com"/>
    <x v="2"/>
    <x v="3"/>
    <x v="2"/>
    <x v="2"/>
    <n v="0.6788333333333334"/>
    <n v="0.6788333333333334"/>
    <x v="1"/>
  </r>
  <r>
    <s v="FTX-73040-499"/>
    <x v="206"/>
    <s v="CUST-84179-SA"/>
    <s v="PRD-471"/>
    <n v="4"/>
    <x v="470"/>
    <s v="52105619@gmail.com"/>
    <x v="0"/>
    <x v="0"/>
    <x v="2"/>
    <x v="1"/>
    <n v="16.36546666666667"/>
    <n v="65.46186666666668"/>
    <x v="0"/>
  </r>
  <r>
    <s v="FTX-54176-183"/>
    <x v="206"/>
    <s v="CUST-70056-AF"/>
    <s v="PRD-472"/>
    <n v="3"/>
    <x v="471"/>
    <s v="tmoore832@hotmail.com"/>
    <x v="1"/>
    <x v="3"/>
    <x v="1"/>
    <x v="0"/>
    <n v="3.5491333333333341"/>
    <n v="10.647400000000003"/>
    <x v="1"/>
  </r>
  <r>
    <s v="FTX-61982-997"/>
    <x v="207"/>
    <s v="CUST-74296-SA"/>
    <s v="PRD-473"/>
    <n v="4"/>
    <x v="472"/>
    <s v="mwright1942@yahoo.com"/>
    <x v="4"/>
    <x v="1"/>
    <x v="0"/>
    <x v="1"/>
    <n v="15.578099999999999"/>
    <n v="62.312399999999997"/>
    <x v="0"/>
  </r>
  <r>
    <s v="FTX-45827-691"/>
    <x v="207"/>
    <s v="CUST-59553-AS"/>
    <s v="PRD-474"/>
    <n v="3"/>
    <x v="473"/>
    <s v="smccormick033@hotmail.com"/>
    <x v="0"/>
    <x v="2"/>
    <x v="0"/>
    <x v="0"/>
    <n v="5.9718333333333344"/>
    <n v="17.915500000000002"/>
    <x v="0"/>
  </r>
  <r>
    <s v="FTX-14219-930"/>
    <x v="208"/>
    <s v="CUST-58344-US"/>
    <s v="PRD-475"/>
    <n v="4"/>
    <x v="474"/>
    <s v="jsmith04@gmail.com"/>
    <x v="0"/>
    <x v="1"/>
    <x v="1"/>
    <x v="1"/>
    <n v="16.596299999999999"/>
    <n v="66.385199999999998"/>
    <x v="0"/>
  </r>
  <r>
    <s v="FTX-51226-237"/>
    <x v="208"/>
    <s v="CUST-43068-SA"/>
    <s v="PRD-476"/>
    <n v="1"/>
    <x v="475"/>
    <s v="63497834@gmail.com"/>
    <x v="2"/>
    <x v="1"/>
    <x v="0"/>
    <x v="2"/>
    <n v="0.74046666666666672"/>
    <n v="0.74046666666666672"/>
    <x v="1"/>
  </r>
  <r>
    <s v="FTX-85792-825"/>
    <x v="209"/>
    <s v="CUST-69508-US"/>
    <s v="PRD-477"/>
    <n v="4"/>
    <x v="476"/>
    <s v="lwhitaker0829@yahoo.com"/>
    <x v="1"/>
    <x v="1"/>
    <x v="0"/>
    <x v="1"/>
    <n v="12.2052"/>
    <n v="48.820799999999998"/>
    <x v="1"/>
  </r>
  <r>
    <s v="FTX-11735-377"/>
    <x v="209"/>
    <s v="CUST-79752-AS"/>
    <s v="PRD-478"/>
    <n v="1"/>
    <x v="477"/>
    <s v="msmith3316@hotmail.com"/>
    <x v="4"/>
    <x v="3"/>
    <x v="2"/>
    <x v="2"/>
    <n v="1.635966666666667"/>
    <n v="1.635966666666667"/>
    <x v="1"/>
  </r>
  <r>
    <s v="FTX-17828-745"/>
    <x v="209"/>
    <s v="CUST-47205-EU"/>
    <s v="PRD-479"/>
    <n v="4"/>
    <x v="478"/>
    <s v="sgay992@yahoo.com"/>
    <x v="2"/>
    <x v="2"/>
    <x v="1"/>
    <x v="1"/>
    <n v="11.89763333333333"/>
    <n v="47.590533333333319"/>
    <x v="1"/>
  </r>
  <r>
    <s v="FTX-71182-986"/>
    <x v="210"/>
    <s v="CUST-29087-SA"/>
    <s v="PRD-480"/>
    <n v="4"/>
    <x v="479"/>
    <s v="swelch913@hotmail.com"/>
    <x v="2"/>
    <x v="0"/>
    <x v="2"/>
    <x v="1"/>
    <n v="12.96066666666667"/>
    <n v="51.84266666666668"/>
    <x v="0"/>
  </r>
  <r>
    <s v="FTX-55302-388"/>
    <x v="210"/>
    <s v="CUST-39679-AF"/>
    <s v="PRD-481"/>
    <n v="2"/>
    <x v="480"/>
    <s v="abowen30@hotmail.com"/>
    <x v="1"/>
    <x v="1"/>
    <x v="1"/>
    <x v="3"/>
    <n v="4.0872333333333337"/>
    <n v="8.1744666666666674"/>
    <x v="1"/>
  </r>
  <r>
    <s v="FTX-28236-822"/>
    <x v="211"/>
    <s v="CUST-19827-SA"/>
    <s v="PRD-482"/>
    <n v="1"/>
    <x v="481"/>
    <s v="mhunter12@hotmail.com"/>
    <x v="4"/>
    <x v="3"/>
    <x v="2"/>
    <x v="2"/>
    <n v="1.1212"/>
    <n v="1.1212"/>
    <x v="0"/>
  </r>
  <r>
    <s v="FTX-45941-672"/>
    <x v="211"/>
    <s v="CUST-38722-US"/>
    <s v="PRD-483"/>
    <n v="2"/>
    <x v="482"/>
    <s v="jgarza9300@gmail.com"/>
    <x v="1"/>
    <x v="0"/>
    <x v="0"/>
    <x v="3"/>
    <n v="3.8826666666666672"/>
    <n v="7.7653333333333343"/>
    <x v="1"/>
  </r>
  <r>
    <s v="FTX-35050-822"/>
    <x v="212"/>
    <s v="CUST-99673-AF"/>
    <s v="PRD-484"/>
    <n v="1"/>
    <x v="483"/>
    <s v="rreynolds5920@hotmail.com"/>
    <x v="4"/>
    <x v="1"/>
    <x v="1"/>
    <x v="2"/>
    <n v="1.250966666666667"/>
    <n v="1.250966666666667"/>
    <x v="0"/>
  </r>
  <r>
    <s v="FTX-40976-495"/>
    <x v="212"/>
    <s v="CUST-52151-AS"/>
    <s v="PRD-485"/>
    <n v="2"/>
    <x v="484"/>
    <s v="jjames75@yahoo.com"/>
    <x v="1"/>
    <x v="0"/>
    <x v="1"/>
    <x v="3"/>
    <n v="4.7034666666666674"/>
    <n v="9.4069333333333347"/>
    <x v="0"/>
  </r>
  <r>
    <s v="FTX-79812-350"/>
    <x v="213"/>
    <s v="CUST-67326-AS"/>
    <s v="PRD-486"/>
    <n v="3"/>
    <x v="485"/>
    <s v="rsnyder2249@yahoo.com"/>
    <x v="2"/>
    <x v="1"/>
    <x v="2"/>
    <x v="0"/>
    <n v="3.5605666666666669"/>
    <n v="10.681700000000001"/>
    <x v="1"/>
  </r>
  <r>
    <s v="FTX-39378-856"/>
    <x v="213"/>
    <s v="CUST-96968-EU"/>
    <s v="PRD-487"/>
    <n v="4"/>
    <x v="486"/>
    <s v="clawson49@yahoo.com"/>
    <x v="2"/>
    <x v="0"/>
    <x v="1"/>
    <x v="1"/>
    <n v="9.4763000000000002"/>
    <n v="37.905200000000001"/>
    <x v="0"/>
  </r>
  <r>
    <s v="FTX-25885-249"/>
    <x v="213"/>
    <s v="CUST-73103-US"/>
    <s v="PRD-488"/>
    <n v="1"/>
    <x v="487"/>
    <s v="dlewis563@yahoo.com"/>
    <x v="3"/>
    <x v="0"/>
    <x v="0"/>
    <x v="2"/>
    <n v="1.6170666666666671"/>
    <n v="1.6170666666666671"/>
    <x v="1"/>
  </r>
  <r>
    <s v="FTX-21328-322"/>
    <x v="214"/>
    <s v="CUST-72481-EU"/>
    <s v="PRD-489"/>
    <n v="1"/>
    <x v="488"/>
    <s v="jwashington77@yahoo.com"/>
    <x v="0"/>
    <x v="2"/>
    <x v="0"/>
    <x v="2"/>
    <n v="1.5569333333333331"/>
    <n v="1.5569333333333331"/>
    <x v="1"/>
  </r>
  <r>
    <s v="FTX-23453-343"/>
    <x v="214"/>
    <s v="CUST-94256-US"/>
    <s v="PRD-490"/>
    <n v="4"/>
    <x v="489"/>
    <s v="cbradshaw34@yahoo.com"/>
    <x v="1"/>
    <x v="2"/>
    <x v="0"/>
    <x v="1"/>
    <n v="11.223233333333329"/>
    <n v="44.892933333333318"/>
    <x v="0"/>
  </r>
  <r>
    <s v="FTX-64289-407"/>
    <x v="215"/>
    <s v="CUST-18400-SA"/>
    <s v="PRD-491"/>
    <n v="1"/>
    <x v="490"/>
    <s v="sjenkins710@gmail.com"/>
    <x v="3"/>
    <x v="1"/>
    <x v="2"/>
    <x v="2"/>
    <n v="1.2867999999999999"/>
    <n v="1.2867999999999999"/>
    <x v="1"/>
  </r>
  <r>
    <s v="FTX-85984-559"/>
    <x v="215"/>
    <s v="CUST-24141-EU"/>
    <s v="PRD-492"/>
    <n v="1"/>
    <x v="491"/>
    <s v="tjuarez42@yahoo.com"/>
    <x v="0"/>
    <x v="3"/>
    <x v="1"/>
    <x v="2"/>
    <n v="0.94403333333333339"/>
    <n v="0.94403333333333339"/>
    <x v="0"/>
  </r>
  <r>
    <s v="FTX-31657-235"/>
    <x v="216"/>
    <s v="CUST-94663-AF"/>
    <s v="PRD-493"/>
    <n v="2"/>
    <x v="492"/>
    <s v="csmith491@gmail.com"/>
    <x v="1"/>
    <x v="2"/>
    <x v="2"/>
    <x v="3"/>
    <n v="2.5643666666666669"/>
    <n v="5.1287333333333338"/>
    <x v="1"/>
  </r>
  <r>
    <s v="FTX-90476-381"/>
    <x v="216"/>
    <s v="CUST-11249-AF"/>
    <s v="PRD-494"/>
    <n v="1"/>
    <x v="493"/>
    <s v="jrodriguez83@yahoo.com"/>
    <x v="4"/>
    <x v="0"/>
    <x v="0"/>
    <x v="2"/>
    <n v="1.130366666666667"/>
    <n v="1.130366666666667"/>
    <x v="0"/>
  </r>
  <r>
    <s v="FTX-61604-409"/>
    <x v="216"/>
    <s v="CUST-31844-EU"/>
    <s v="PRD-495"/>
    <n v="3"/>
    <x v="494"/>
    <s v="brobinson5304@gmail.com"/>
    <x v="0"/>
    <x v="2"/>
    <x v="1"/>
    <x v="0"/>
    <n v="5.1001000000000003"/>
    <n v="15.3003"/>
    <x v="0"/>
  </r>
  <r>
    <s v="FTX-38805-144"/>
    <x v="217"/>
    <s v="CUST-43730-AF"/>
    <s v="PRD-496"/>
    <n v="3"/>
    <x v="495"/>
    <s v="jponce49@gmail.com"/>
    <x v="2"/>
    <x v="2"/>
    <x v="0"/>
    <x v="0"/>
    <n v="6.2516000000000007"/>
    <n v="18.754800000000003"/>
    <x v="1"/>
  </r>
  <r>
    <s v="FTX-85973-281"/>
    <x v="217"/>
    <s v="CUST-25038-SA"/>
    <s v="PRD-497"/>
    <n v="4"/>
    <x v="496"/>
    <s v="igomez18@hotmail.com"/>
    <x v="3"/>
    <x v="1"/>
    <x v="1"/>
    <x v="1"/>
    <n v="7.4440000000000008"/>
    <n v="29.776000000000003"/>
    <x v="1"/>
  </r>
  <r>
    <s v="FTX-11470-781"/>
    <x v="218"/>
    <s v="CUST-39823-US"/>
    <s v="PRD-498"/>
    <n v="1"/>
    <x v="497"/>
    <s v="cbrown0601@gmail.com"/>
    <x v="0"/>
    <x v="2"/>
    <x v="1"/>
    <x v="2"/>
    <n v="1.6410666666666669"/>
    <n v="1.6410666666666669"/>
    <x v="0"/>
  </r>
  <r>
    <s v="FTX-86905-177"/>
    <x v="218"/>
    <s v="CUST-15143-AS"/>
    <s v="PRD-499"/>
    <n v="4"/>
    <x v="498"/>
    <s v="towens756@gmail.com"/>
    <x v="0"/>
    <x v="2"/>
    <x v="2"/>
    <x v="1"/>
    <n v="16.528766666666669"/>
    <n v="66.115066666666678"/>
    <x v="1"/>
  </r>
  <r>
    <s v="FTX-16907-709"/>
    <x v="219"/>
    <s v="CUST-52622-AF"/>
    <s v="PRD-500"/>
    <n v="3"/>
    <x v="499"/>
    <s v="kcallahan627@gmail.com"/>
    <x v="2"/>
    <x v="0"/>
    <x v="1"/>
    <x v="0"/>
    <n v="6.8241333333333332"/>
    <n v="20.4724"/>
    <x v="0"/>
  </r>
  <r>
    <s v="FTX-68793-598"/>
    <x v="219"/>
    <s v="CUST-49499-EU"/>
    <s v="PRD-501"/>
    <n v="1"/>
    <x v="500"/>
    <s v="dbond25@yahoo.com"/>
    <x v="1"/>
    <x v="2"/>
    <x v="0"/>
    <x v="2"/>
    <n v="1.202766666666667"/>
    <n v="1.202766666666667"/>
    <x v="1"/>
  </r>
  <r>
    <s v="FTX-60010-175"/>
    <x v="220"/>
    <s v="CUST-41504-AF"/>
    <s v="PRD-502"/>
    <n v="1"/>
    <x v="501"/>
    <s v="stownsend83@hotmail.com"/>
    <x v="4"/>
    <x v="0"/>
    <x v="1"/>
    <x v="2"/>
    <n v="0.97620000000000007"/>
    <n v="0.97620000000000007"/>
    <x v="0"/>
  </r>
  <r>
    <s v="FTX-91033-670"/>
    <x v="220"/>
    <s v="CUST-83274-AS"/>
    <s v="PRD-503"/>
    <n v="4"/>
    <x v="502"/>
    <s v="mleonard97@hotmail.com"/>
    <x v="2"/>
    <x v="2"/>
    <x v="0"/>
    <x v="1"/>
    <n v="14.80463333333334"/>
    <n v="59.218533333333362"/>
    <x v="1"/>
  </r>
  <r>
    <s v="FTX-97112-862"/>
    <x v="220"/>
    <s v="CUST-12408-US"/>
    <s v="PRD-504"/>
    <n v="3"/>
    <x v="503"/>
    <s v="krussell4724@hotmail.com"/>
    <x v="4"/>
    <x v="2"/>
    <x v="2"/>
    <x v="0"/>
    <n v="6.7569999999999997"/>
    <n v="20.271000000000001"/>
    <x v="0"/>
  </r>
  <r>
    <s v="FTX-93065-540"/>
    <x v="221"/>
    <s v="CUST-78520-AS"/>
    <s v="PRD-505"/>
    <n v="1"/>
    <x v="504"/>
    <s v="ehernandez241@gmail.com"/>
    <x v="1"/>
    <x v="3"/>
    <x v="0"/>
    <x v="2"/>
    <n v="0.82930000000000004"/>
    <n v="0.82930000000000004"/>
    <x v="1"/>
  </r>
  <r>
    <s v="FTX-29207-389"/>
    <x v="221"/>
    <s v="CUST-68712-SA"/>
    <s v="PRD-506"/>
    <n v="4"/>
    <x v="505"/>
    <s v="098823579@gmail.com"/>
    <x v="0"/>
    <x v="2"/>
    <x v="1"/>
    <x v="1"/>
    <n v="15.775933333333329"/>
    <n v="63.103733333333317"/>
    <x v="1"/>
  </r>
  <r>
    <s v="FTX-30389-131"/>
    <x v="222"/>
    <s v="CUST-93622-SA"/>
    <s v="PRD-507"/>
    <n v="3"/>
    <x v="506"/>
    <s v="tstrickland1985@gmail.com"/>
    <x v="4"/>
    <x v="0"/>
    <x v="0"/>
    <x v="0"/>
    <n v="7.4460333333333342"/>
    <n v="22.338100000000004"/>
    <x v="0"/>
  </r>
  <r>
    <s v="FTX-83756-531"/>
    <x v="222"/>
    <s v="CUST-11591-AF"/>
    <s v="PRD-508"/>
    <n v="4"/>
    <x v="507"/>
    <s v="swilson3375@gmail.com"/>
    <x v="3"/>
    <x v="0"/>
    <x v="0"/>
    <x v="1"/>
    <n v="16.164666666666669"/>
    <n v="64.658666666666676"/>
    <x v="0"/>
  </r>
  <r>
    <s v="FTX-58902-230"/>
    <x v="223"/>
    <s v="CUST-43702-EU"/>
    <s v="PRD-509"/>
    <n v="2"/>
    <x v="508"/>
    <s v="aparks2191@yahoo.com"/>
    <x v="3"/>
    <x v="1"/>
    <x v="1"/>
    <x v="3"/>
    <n v="4.1771666666666656"/>
    <n v="8.3543333333333312"/>
    <x v="0"/>
  </r>
  <r>
    <s v="FTX-74392-907"/>
    <x v="223"/>
    <s v="CUST-79746-AF"/>
    <s v="PRD-510"/>
    <n v="1"/>
    <x v="509"/>
    <s v="kjones632@yahoo.com"/>
    <x v="2"/>
    <x v="1"/>
    <x v="0"/>
    <x v="2"/>
    <n v="1.2800666666666669"/>
    <n v="1.2800666666666669"/>
    <x v="0"/>
  </r>
  <r>
    <s v="FTX-39712-261"/>
    <x v="223"/>
    <s v="CUST-37604-AS"/>
    <s v="PRD-511"/>
    <n v="2"/>
    <x v="510"/>
    <s v="rkelly64@gmail.com"/>
    <x v="1"/>
    <x v="3"/>
    <x v="1"/>
    <x v="3"/>
    <n v="3.2547333333333328"/>
    <n v="6.5094666666666656"/>
    <x v="0"/>
  </r>
  <r>
    <s v="FTX-68165-179"/>
    <x v="224"/>
    <s v="CUST-52331-SA"/>
    <s v="PRD-512"/>
    <n v="3"/>
    <x v="511"/>
    <s v="dgomez5972@hotmail.com"/>
    <x v="2"/>
    <x v="0"/>
    <x v="2"/>
    <x v="0"/>
    <n v="7.9969666666666672"/>
    <n v="23.990900000000003"/>
    <x v="0"/>
  </r>
  <r>
    <s v="FTX-21656-334"/>
    <x v="224"/>
    <s v="CUST-67186-SA"/>
    <s v="PRD-513"/>
    <n v="2"/>
    <x v="512"/>
    <s v="ssherman735@hotmail.com"/>
    <x v="2"/>
    <x v="0"/>
    <x v="0"/>
    <x v="3"/>
    <n v="4.5982000000000003"/>
    <n v="9.1964000000000006"/>
    <x v="1"/>
  </r>
  <r>
    <s v="FTX-66213-143"/>
    <x v="225"/>
    <s v="CUST-61198-US"/>
    <s v="PRD-514"/>
    <n v="2"/>
    <x v="513"/>
    <s v="lpacheco964@yahoo.com"/>
    <x v="2"/>
    <x v="0"/>
    <x v="2"/>
    <x v="3"/>
    <n v="2.1356666666666668"/>
    <n v="4.2713333333333336"/>
    <x v="1"/>
  </r>
  <r>
    <s v="FTX-87784-900"/>
    <x v="225"/>
    <s v="CUST-77230-US"/>
    <s v="PRD-515"/>
    <n v="3"/>
    <x v="514"/>
    <s v="dsmith031@hotmail.com"/>
    <x v="3"/>
    <x v="3"/>
    <x v="0"/>
    <x v="0"/>
    <n v="3.4651666666666672"/>
    <n v="10.395500000000002"/>
    <x v="0"/>
  </r>
  <r>
    <s v="FTX-54317-424"/>
    <x v="226"/>
    <s v="CUST-50808-US"/>
    <s v="PRD-516"/>
    <n v="4"/>
    <x v="515"/>
    <s v="dmejia72@gmail.com"/>
    <x v="3"/>
    <x v="0"/>
    <x v="0"/>
    <x v="1"/>
    <n v="10.4313"/>
    <n v="41.725200000000001"/>
    <x v="1"/>
  </r>
  <r>
    <s v="FTX-88131-321"/>
    <x v="226"/>
    <s v="CUST-16744-US"/>
    <s v="PRD-517"/>
    <n v="2"/>
    <x v="516"/>
    <s v="jwilson665@yahoo.com"/>
    <x v="2"/>
    <x v="1"/>
    <x v="2"/>
    <x v="3"/>
    <n v="4.4316666666666666"/>
    <n v="8.8633333333333333"/>
    <x v="0"/>
  </r>
  <r>
    <s v="FTX-16528-269"/>
    <x v="227"/>
    <s v="CUST-49220-AF"/>
    <s v="PRD-518"/>
    <n v="4"/>
    <x v="517"/>
    <s v="lmcdonald48@yahoo.com"/>
    <x v="3"/>
    <x v="3"/>
    <x v="0"/>
    <x v="1"/>
    <n v="16.539433333333331"/>
    <n v="66.157733333333326"/>
    <x v="1"/>
  </r>
  <r>
    <s v="FTX-17055-698"/>
    <x v="227"/>
    <s v="CUST-11438-SA"/>
    <s v="PRD-519"/>
    <n v="2"/>
    <x v="518"/>
    <s v="bwilcox87@yahoo.com"/>
    <x v="1"/>
    <x v="1"/>
    <x v="0"/>
    <x v="3"/>
    <n v="2.4512666666666671"/>
    <n v="4.9025333333333343"/>
    <x v="0"/>
  </r>
  <r>
    <s v="FTX-11346-555"/>
    <x v="227"/>
    <s v="CUST-38612-US"/>
    <s v="PRD-520"/>
    <n v="4"/>
    <x v="519"/>
    <s v="kthomas0210@gmail.com"/>
    <x v="2"/>
    <x v="1"/>
    <x v="2"/>
    <x v="1"/>
    <n v="12.60796666666667"/>
    <n v="50.431866666666679"/>
    <x v="0"/>
  </r>
  <r>
    <s v="FTX-74858-688"/>
    <x v="228"/>
    <s v="CUST-12437-US"/>
    <s v="PRD-521"/>
    <n v="3"/>
    <x v="520"/>
    <s v="wbell945@hotmail.com"/>
    <x v="3"/>
    <x v="3"/>
    <x v="0"/>
    <x v="0"/>
    <n v="5.2378"/>
    <n v="15.7134"/>
    <x v="1"/>
  </r>
  <r>
    <s v="FTX-84094-649"/>
    <x v="228"/>
    <s v="CUST-89294-AF"/>
    <s v="PRD-522"/>
    <n v="2"/>
    <x v="521"/>
    <s v="317602233@gmail.com"/>
    <x v="4"/>
    <x v="2"/>
    <x v="1"/>
    <x v="3"/>
    <n v="4.9097333333333344"/>
    <n v="9.8194666666666688"/>
    <x v="0"/>
  </r>
  <r>
    <s v="FTX-82090-371"/>
    <x v="229"/>
    <s v="CUST-31647-SA"/>
    <s v="PRD-523"/>
    <n v="3"/>
    <x v="522"/>
    <s v="4158126@hotmail.com"/>
    <x v="2"/>
    <x v="2"/>
    <x v="0"/>
    <x v="0"/>
    <n v="7.5439333333333343"/>
    <n v="22.631800000000002"/>
    <x v="1"/>
  </r>
  <r>
    <s v="FTX-88412-199"/>
    <x v="229"/>
    <s v="CUST-89555-AF"/>
    <s v="PRD-524"/>
    <n v="2"/>
    <x v="523"/>
    <s v="esilva4917@yahoo.com"/>
    <x v="2"/>
    <x v="1"/>
    <x v="0"/>
    <x v="3"/>
    <n v="4.5150000000000006"/>
    <n v="9.0300000000000011"/>
    <x v="1"/>
  </r>
  <r>
    <s v="FTX-13076-839"/>
    <x v="230"/>
    <s v="CUST-56420-EU"/>
    <s v="PRD-525"/>
    <n v="3"/>
    <x v="524"/>
    <s v="ggarrett362@hotmail.com"/>
    <x v="1"/>
    <x v="2"/>
    <x v="0"/>
    <x v="0"/>
    <n v="5.676800000000001"/>
    <n v="17.030400000000004"/>
    <x v="1"/>
  </r>
  <r>
    <s v="FTX-18562-479"/>
    <x v="230"/>
    <s v="CUST-35359-SA"/>
    <s v="PRD-526"/>
    <n v="3"/>
    <x v="525"/>
    <s v="mphillips911@hotmail.com"/>
    <x v="0"/>
    <x v="0"/>
    <x v="2"/>
    <x v="0"/>
    <n v="5.4074333333333344"/>
    <n v="16.222300000000004"/>
    <x v="1"/>
  </r>
  <r>
    <s v="FTX-19872-867"/>
    <x v="230"/>
    <s v="CUST-52352-AS"/>
    <s v="PRD-527"/>
    <n v="2"/>
    <x v="526"/>
    <s v="gmorris10@hotmail.com"/>
    <x v="0"/>
    <x v="3"/>
    <x v="1"/>
    <x v="3"/>
    <n v="2.8202333333333329"/>
    <n v="5.6404666666666659"/>
    <x v="1"/>
  </r>
  <r>
    <s v="FTX-62036-289"/>
    <x v="231"/>
    <s v="CUST-27171-EU"/>
    <s v="PRD-528"/>
    <n v="2"/>
    <x v="527"/>
    <s v="03944682@gmail.com"/>
    <x v="1"/>
    <x v="1"/>
    <x v="1"/>
    <x v="3"/>
    <n v="2.1691333333333329"/>
    <n v="4.3382666666666658"/>
    <x v="1"/>
  </r>
  <r>
    <s v="FTX-91252-542"/>
    <x v="231"/>
    <s v="CUST-47024-AF"/>
    <s v="PRD-529"/>
    <n v="2"/>
    <x v="528"/>
    <s v="947623232@gmail.com"/>
    <x v="1"/>
    <x v="0"/>
    <x v="0"/>
    <x v="3"/>
    <n v="4.5941666666666672"/>
    <n v="9.1883333333333344"/>
    <x v="1"/>
  </r>
  <r>
    <s v="FTX-96365-693"/>
    <x v="232"/>
    <s v="CUST-34328-AS"/>
    <s v="PRD-530"/>
    <n v="1"/>
    <x v="529"/>
    <s v="whunt07@gmail.com"/>
    <x v="1"/>
    <x v="2"/>
    <x v="2"/>
    <x v="2"/>
    <n v="1.4795666666666669"/>
    <n v="1.4795666666666669"/>
    <x v="1"/>
  </r>
  <r>
    <s v="FTX-67054-992"/>
    <x v="232"/>
    <s v="CUST-68600-AF"/>
    <s v="PRD-531"/>
    <n v="4"/>
    <x v="530"/>
    <s v="ablair80@gmail.com"/>
    <x v="0"/>
    <x v="0"/>
    <x v="2"/>
    <x v="1"/>
    <n v="16.66383333333334"/>
    <n v="66.65533333333336"/>
    <x v="1"/>
  </r>
  <r>
    <s v="FTX-68628-519"/>
    <x v="233"/>
    <s v="CUST-11565-AF"/>
    <s v="PRD-532"/>
    <n v="1"/>
    <x v="531"/>
    <s v="astrong0038@gmail.com"/>
    <x v="1"/>
    <x v="2"/>
    <x v="1"/>
    <x v="2"/>
    <n v="1.6633"/>
    <n v="1.6633"/>
    <x v="1"/>
  </r>
  <r>
    <s v="FTX-70190-443"/>
    <x v="233"/>
    <s v="CUST-99273-US"/>
    <s v="PRD-533"/>
    <n v="1"/>
    <x v="532"/>
    <s v="nfranklin7168@hotmail.com"/>
    <x v="3"/>
    <x v="1"/>
    <x v="2"/>
    <x v="2"/>
    <n v="1.2221"/>
    <n v="1.2221"/>
    <x v="0"/>
  </r>
  <r>
    <s v="FTX-72252-722"/>
    <x v="234"/>
    <s v="CUST-90968-US"/>
    <s v="PRD-534"/>
    <n v="3"/>
    <x v="533"/>
    <s v="80573812@gmail.com"/>
    <x v="2"/>
    <x v="0"/>
    <x v="0"/>
    <x v="0"/>
    <n v="7.1782666666666666"/>
    <n v="21.534800000000001"/>
    <x v="1"/>
  </r>
  <r>
    <s v="FTX-39897-425"/>
    <x v="234"/>
    <s v="CUST-49566-SA"/>
    <s v="PRD-535"/>
    <n v="2"/>
    <x v="534"/>
    <s v="zmaxwell4627@gmail.com"/>
    <x v="2"/>
    <x v="3"/>
    <x v="0"/>
    <x v="3"/>
    <n v="4.8343000000000007"/>
    <n v="9.6686000000000014"/>
    <x v="1"/>
  </r>
  <r>
    <s v="FTX-45774-615"/>
    <x v="234"/>
    <s v="CUST-49844-EU"/>
    <s v="PRD-536"/>
    <n v="4"/>
    <x v="535"/>
    <s v="ssmall2881@gmail.com"/>
    <x v="4"/>
    <x v="1"/>
    <x v="2"/>
    <x v="1"/>
    <n v="15.163133333333329"/>
    <n v="60.652533333333317"/>
    <x v="0"/>
  </r>
  <r>
    <s v="FTX-46428-889"/>
    <x v="235"/>
    <s v="CUST-56138-SA"/>
    <s v="PRD-537"/>
    <n v="3"/>
    <x v="536"/>
    <s v="jcoffey27@gmail.com"/>
    <x v="4"/>
    <x v="0"/>
    <x v="0"/>
    <x v="0"/>
    <n v="4.5700666666666656"/>
    <n v="13.710199999999997"/>
    <x v="0"/>
  </r>
  <r>
    <s v="FTX-89291-799"/>
    <x v="235"/>
    <s v="CUST-79733-EU"/>
    <s v="PRD-538"/>
    <n v="1"/>
    <x v="537"/>
    <s v="athompson915@yahoo.com"/>
    <x v="2"/>
    <x v="0"/>
    <x v="1"/>
    <x v="2"/>
    <n v="1.1172"/>
    <n v="1.1172"/>
    <x v="1"/>
  </r>
  <r>
    <s v="FTX-47721-470"/>
    <x v="236"/>
    <s v="CUST-45982-SA"/>
    <s v="PRD-539"/>
    <n v="2"/>
    <x v="538"/>
    <s v="mgonzalez136@gmail.com"/>
    <x v="3"/>
    <x v="2"/>
    <x v="0"/>
    <x v="3"/>
    <n v="2.3874666666666671"/>
    <n v="4.7749333333333341"/>
    <x v="0"/>
  </r>
  <r>
    <s v="FTX-40589-354"/>
    <x v="236"/>
    <s v="CUST-13371-SA"/>
    <s v="PRD-540"/>
    <n v="3"/>
    <x v="539"/>
    <s v="dgonzalez6515@hotmail.com"/>
    <x v="0"/>
    <x v="1"/>
    <x v="2"/>
    <x v="0"/>
    <n v="8.1036000000000001"/>
    <n v="24.3108"/>
    <x v="1"/>
  </r>
  <r>
    <s v="FTX-48198-847"/>
    <x v="237"/>
    <s v="CUST-43181-AF"/>
    <s v="PRD-541"/>
    <n v="2"/>
    <x v="540"/>
    <s v="bcurry733@hotmail.com"/>
    <x v="0"/>
    <x v="1"/>
    <x v="1"/>
    <x v="3"/>
    <n v="3.8185333333333329"/>
    <n v="7.6370666666666658"/>
    <x v="1"/>
  </r>
  <r>
    <s v="FTX-80498-713"/>
    <x v="237"/>
    <s v="CUST-78928-US"/>
    <s v="PRD-542"/>
    <n v="3"/>
    <x v="541"/>
    <s v="81418025@gmail.com"/>
    <x v="3"/>
    <x v="1"/>
    <x v="0"/>
    <x v="0"/>
    <n v="4.4765333333333333"/>
    <n v="13.429600000000001"/>
    <x v="1"/>
  </r>
  <r>
    <s v="FTX-44663-379"/>
    <x v="237"/>
    <s v="CUST-14497-EU"/>
    <s v="PRD-543"/>
    <n v="2"/>
    <x v="542"/>
    <s v="cperry98@hotmail.com"/>
    <x v="0"/>
    <x v="1"/>
    <x v="1"/>
    <x v="3"/>
    <n v="4.0151000000000003"/>
    <n v="8.0302000000000007"/>
    <x v="0"/>
  </r>
  <r>
    <s v="FTX-59810-630"/>
    <x v="238"/>
    <s v="CUST-46115-SA"/>
    <s v="PRD-544"/>
    <n v="1"/>
    <x v="543"/>
    <s v="jcampbell916@hotmail.com"/>
    <x v="1"/>
    <x v="2"/>
    <x v="2"/>
    <x v="2"/>
    <n v="1.2847999999999999"/>
    <n v="1.2847999999999999"/>
    <x v="0"/>
  </r>
  <r>
    <s v="FTX-91818-598"/>
    <x v="238"/>
    <s v="CUST-76572-AF"/>
    <s v="PRD-545"/>
    <n v="4"/>
    <x v="544"/>
    <s v="jwilson79@yahoo.com"/>
    <x v="2"/>
    <x v="3"/>
    <x v="0"/>
    <x v="1"/>
    <n v="10.2483"/>
    <n v="40.993200000000002"/>
    <x v="1"/>
  </r>
  <r>
    <s v="FTX-87148-201"/>
    <x v="239"/>
    <s v="CUST-57131-US"/>
    <s v="PRD-546"/>
    <n v="1"/>
    <x v="545"/>
    <s v="dskinner54@gmail.com"/>
    <x v="2"/>
    <x v="1"/>
    <x v="0"/>
    <x v="2"/>
    <n v="0.78023333333333333"/>
    <n v="0.78023333333333333"/>
    <x v="0"/>
  </r>
  <r>
    <s v="FTX-89778-436"/>
    <x v="239"/>
    <s v="CUST-97952-AF"/>
    <s v="PRD-547"/>
    <n v="4"/>
    <x v="546"/>
    <s v="rnelson1654@yahoo.com"/>
    <x v="3"/>
    <x v="2"/>
    <x v="1"/>
    <x v="1"/>
    <n v="13.382400000000001"/>
    <n v="53.529600000000002"/>
    <x v="1"/>
  </r>
  <r>
    <s v="FTX-72045-736"/>
    <x v="240"/>
    <s v="CUST-90023-AF"/>
    <s v="PRD-548"/>
    <n v="2"/>
    <x v="547"/>
    <s v="aglover676@yahoo.com"/>
    <x v="0"/>
    <x v="3"/>
    <x v="0"/>
    <x v="3"/>
    <n v="3.5609333333333328"/>
    <n v="7.1218666666666657"/>
    <x v="0"/>
  </r>
  <r>
    <s v="FTX-76961-183"/>
    <x v="240"/>
    <s v="CUST-55372-EU"/>
    <s v="PRD-549"/>
    <n v="3"/>
    <x v="548"/>
    <s v="kschroeder097@yahoo.com"/>
    <x v="4"/>
    <x v="3"/>
    <x v="0"/>
    <x v="0"/>
    <n v="7.1949333333333332"/>
    <n v="21.584800000000001"/>
    <x v="0"/>
  </r>
  <r>
    <s v="FTX-31440-191"/>
    <x v="241"/>
    <s v="CUST-65812-EU"/>
    <s v="PRD-550"/>
    <n v="1"/>
    <x v="549"/>
    <s v="kreyes127@yahoo.com"/>
    <x v="4"/>
    <x v="2"/>
    <x v="0"/>
    <x v="2"/>
    <n v="1.186833333333333"/>
    <n v="1.186833333333333"/>
    <x v="1"/>
  </r>
  <r>
    <s v="FTX-50680-954"/>
    <x v="241"/>
    <s v="CUST-10061-AS"/>
    <s v="PRD-551"/>
    <n v="4"/>
    <x v="550"/>
    <s v="cking73@yahoo.com"/>
    <x v="0"/>
    <x v="1"/>
    <x v="0"/>
    <x v="1"/>
    <n v="15.18846666666667"/>
    <n v="60.753866666666681"/>
    <x v="1"/>
  </r>
  <r>
    <s v="FTX-37269-294"/>
    <x v="241"/>
    <s v="CUST-51619-AF"/>
    <s v="PRD-552"/>
    <n v="1"/>
    <x v="551"/>
    <s v="jmoore816@gmail.com"/>
    <x v="4"/>
    <x v="3"/>
    <x v="2"/>
    <x v="2"/>
    <n v="1.218566666666667"/>
    <n v="1.218566666666667"/>
    <x v="1"/>
  </r>
  <r>
    <s v="FTX-35079-937"/>
    <x v="242"/>
    <s v="CUST-71141-AS"/>
    <s v="PRD-553"/>
    <n v="4"/>
    <x v="552"/>
    <s v="danderson834@hotmail.com"/>
    <x v="3"/>
    <x v="1"/>
    <x v="0"/>
    <x v="1"/>
    <n v="12.276033333333331"/>
    <n v="49.104133333333323"/>
    <x v="0"/>
  </r>
  <r>
    <s v="FTX-61797-246"/>
    <x v="242"/>
    <s v="CUST-32040-SA"/>
    <s v="PRD-554"/>
    <n v="1"/>
    <x v="553"/>
    <s v="mrodriguez549@yahoo.com"/>
    <x v="3"/>
    <x v="1"/>
    <x v="1"/>
    <x v="2"/>
    <n v="1.543333333333333"/>
    <n v="1.543333333333333"/>
    <x v="0"/>
  </r>
  <r>
    <s v="FTX-27257-921"/>
    <x v="243"/>
    <s v="CUST-92134-SA"/>
    <s v="PRD-555"/>
    <n v="4"/>
    <x v="554"/>
    <s v="gharris784@gmail.com"/>
    <x v="0"/>
    <x v="0"/>
    <x v="2"/>
    <x v="1"/>
    <n v="10.701499999999999"/>
    <n v="42.805999999999997"/>
    <x v="1"/>
  </r>
  <r>
    <s v="FTX-23676-478"/>
    <x v="243"/>
    <s v="CUST-71596-AF"/>
    <s v="PRD-556"/>
    <n v="4"/>
    <x v="555"/>
    <s v="02046624@gmail.com"/>
    <x v="4"/>
    <x v="1"/>
    <x v="1"/>
    <x v="1"/>
    <n v="8.0068333333333346"/>
    <n v="32.027333333333338"/>
    <x v="1"/>
  </r>
  <r>
    <s v="FTX-60829-282"/>
    <x v="244"/>
    <s v="CUST-16207-EU"/>
    <s v="PRD-557"/>
    <n v="2"/>
    <x v="556"/>
    <s v="dpotter1863@hotmail.com"/>
    <x v="3"/>
    <x v="0"/>
    <x v="1"/>
    <x v="3"/>
    <n v="2.086333333333334"/>
    <n v="4.1726666666666681"/>
    <x v="1"/>
  </r>
  <r>
    <s v="FTX-38378-901"/>
    <x v="244"/>
    <s v="CUST-58719-US"/>
    <s v="PRD-558"/>
    <n v="4"/>
    <x v="557"/>
    <s v="rkeller83@hotmail.com"/>
    <x v="3"/>
    <x v="3"/>
    <x v="1"/>
    <x v="1"/>
    <n v="14.218033333333331"/>
    <n v="56.872133333333323"/>
    <x v="0"/>
  </r>
  <r>
    <s v="FTX-46236-553"/>
    <x v="245"/>
    <s v="CUST-23273-AF"/>
    <s v="PRD-559"/>
    <n v="2"/>
    <x v="558"/>
    <s v="tthompson1872@hotmail.com"/>
    <x v="1"/>
    <x v="2"/>
    <x v="2"/>
    <x v="3"/>
    <n v="3.860933333333334"/>
    <n v="7.721866666666668"/>
    <x v="0"/>
  </r>
  <r>
    <s v="FTX-48609-472"/>
    <x v="245"/>
    <s v="CUST-23452-EU"/>
    <s v="PRD-560"/>
    <n v="4"/>
    <x v="559"/>
    <s v="drichards13@yahoo.com"/>
    <x v="1"/>
    <x v="0"/>
    <x v="2"/>
    <x v="1"/>
    <n v="13.70746666666667"/>
    <n v="54.829866666666682"/>
    <x v="1"/>
  </r>
  <r>
    <s v="FTX-75561-507"/>
    <x v="245"/>
    <s v="CUST-25524-AF"/>
    <s v="PRD-561"/>
    <n v="3"/>
    <x v="560"/>
    <s v="apatterson1938@yahoo.com"/>
    <x v="3"/>
    <x v="2"/>
    <x v="2"/>
    <x v="0"/>
    <n v="4.3981666666666666"/>
    <n v="13.1945"/>
    <x v="1"/>
  </r>
  <r>
    <s v="FTX-39386-771"/>
    <x v="246"/>
    <s v="CUST-41991-AS"/>
    <s v="PRD-562"/>
    <n v="3"/>
    <x v="561"/>
    <s v="treed909@gmail.com"/>
    <x v="0"/>
    <x v="3"/>
    <x v="0"/>
    <x v="0"/>
    <n v="4.0152000000000001"/>
    <n v="12.0456"/>
    <x v="1"/>
  </r>
  <r>
    <s v="FTX-84846-629"/>
    <x v="246"/>
    <s v="CUST-64957-AF"/>
    <s v="PRD-563"/>
    <n v="3"/>
    <x v="562"/>
    <s v="dhogan939@hotmail.com"/>
    <x v="2"/>
    <x v="1"/>
    <x v="1"/>
    <x v="0"/>
    <n v="3.4060666666666668"/>
    <n v="10.2182"/>
    <x v="0"/>
  </r>
  <r>
    <s v="FTX-63861-593"/>
    <x v="247"/>
    <s v="CUST-85985-AS"/>
    <s v="PRD-564"/>
    <n v="4"/>
    <x v="563"/>
    <s v="wmanning9152@yahoo.com"/>
    <x v="2"/>
    <x v="3"/>
    <x v="2"/>
    <x v="1"/>
    <n v="10.17253333333333"/>
    <n v="40.690133333333321"/>
    <x v="0"/>
  </r>
  <r>
    <s v="FTX-96789-695"/>
    <x v="247"/>
    <s v="CUST-39588-US"/>
    <s v="PRD-565"/>
    <n v="2"/>
    <x v="564"/>
    <s v="rjames7954@hotmail.com"/>
    <x v="3"/>
    <x v="2"/>
    <x v="1"/>
    <x v="3"/>
    <n v="3.7697666666666669"/>
    <n v="7.5395333333333339"/>
    <x v="1"/>
  </r>
  <r>
    <s v="FTX-27918-452"/>
    <x v="248"/>
    <s v="CUST-39268-SA"/>
    <s v="PRD-566"/>
    <n v="2"/>
    <x v="565"/>
    <s v="acalderon67@gmail.com"/>
    <x v="3"/>
    <x v="3"/>
    <x v="2"/>
    <x v="3"/>
    <n v="3.176733333333333"/>
    <n v="6.3534666666666659"/>
    <x v="0"/>
  </r>
  <r>
    <s v="FTX-90612-869"/>
    <x v="248"/>
    <s v="CUST-88166-SA"/>
    <s v="PRD-567"/>
    <n v="4"/>
    <x v="566"/>
    <s v="naguilar05@gmail.com"/>
    <x v="3"/>
    <x v="1"/>
    <x v="2"/>
    <x v="1"/>
    <n v="11.041399999999999"/>
    <n v="44.165599999999998"/>
    <x v="1"/>
  </r>
  <r>
    <s v="FTX-21986-970"/>
    <x v="248"/>
    <s v="CUST-24328-US"/>
    <s v="PRD-568"/>
    <n v="3"/>
    <x v="567"/>
    <s v="dcooper910@hotmail.com"/>
    <x v="0"/>
    <x v="3"/>
    <x v="2"/>
    <x v="0"/>
    <n v="7.8541333333333343"/>
    <n v="23.562400000000004"/>
    <x v="1"/>
  </r>
  <r>
    <s v="FTX-31028-217"/>
    <x v="249"/>
    <s v="CUST-80025-US"/>
    <s v="PRD-569"/>
    <n v="3"/>
    <x v="568"/>
    <s v="agonzalez219@yahoo.com"/>
    <x v="1"/>
    <x v="1"/>
    <x v="1"/>
    <x v="0"/>
    <n v="5.0746000000000002"/>
    <n v="15.223800000000001"/>
    <x v="1"/>
  </r>
  <r>
    <s v="FTX-14962-862"/>
    <x v="249"/>
    <s v="CUST-96946-EU"/>
    <s v="PRD-570"/>
    <n v="2"/>
    <x v="569"/>
    <s v="kmontoya848@gmail.com"/>
    <x v="3"/>
    <x v="0"/>
    <x v="0"/>
    <x v="3"/>
    <n v="3.5419666666666672"/>
    <n v="7.0839333333333343"/>
    <x v="0"/>
  </r>
  <r>
    <s v="FTX-16327-864"/>
    <x v="250"/>
    <s v="CUST-81071-EU"/>
    <s v="PRD-571"/>
    <n v="3"/>
    <x v="570"/>
    <s v="nrubio744@hotmail.com"/>
    <x v="3"/>
    <x v="2"/>
    <x v="2"/>
    <x v="0"/>
    <n v="7.2515999999999998"/>
    <n v="21.754799999999999"/>
    <x v="1"/>
  </r>
  <r>
    <s v="FTX-16952-242"/>
    <x v="250"/>
    <s v="CUST-82626-AS"/>
    <s v="PRD-572"/>
    <n v="1"/>
    <x v="571"/>
    <s v="msimmons6293@yahoo.com"/>
    <x v="4"/>
    <x v="1"/>
    <x v="2"/>
    <x v="2"/>
    <n v="1.0631999999999999"/>
    <n v="1.0631999999999999"/>
    <x v="1"/>
  </r>
  <r>
    <s v="FTX-25303-430"/>
    <x v="251"/>
    <s v="CUST-59012-EU"/>
    <s v="PRD-573"/>
    <n v="2"/>
    <x v="572"/>
    <s v="asilva132@gmail.com"/>
    <x v="0"/>
    <x v="1"/>
    <x v="2"/>
    <x v="3"/>
    <n v="3.8662666666666672"/>
    <n v="7.7325333333333344"/>
    <x v="0"/>
  </r>
  <r>
    <s v="FTX-16569-522"/>
    <x v="251"/>
    <s v="CUST-14833-AS"/>
    <s v="PRD-574"/>
    <n v="3"/>
    <x v="573"/>
    <s v="cthompson0204@yahoo.com"/>
    <x v="3"/>
    <x v="3"/>
    <x v="0"/>
    <x v="0"/>
    <n v="7.6451666666666673"/>
    <n v="22.935500000000001"/>
    <x v="1"/>
  </r>
  <r>
    <s v="FTX-24335-728"/>
    <x v="252"/>
    <s v="CUST-98200-AS"/>
    <s v="PRD-575"/>
    <n v="2"/>
    <x v="574"/>
    <s v="ggarza83@yahoo.com"/>
    <x v="4"/>
    <x v="0"/>
    <x v="1"/>
    <x v="3"/>
    <n v="4.8485666666666667"/>
    <n v="9.6971333333333334"/>
    <x v="1"/>
  </r>
  <r>
    <s v="FTX-59587-177"/>
    <x v="252"/>
    <s v="CUST-86927-EU"/>
    <s v="PRD-576"/>
    <n v="1"/>
    <x v="575"/>
    <s v="paguilar834@yahoo.com"/>
    <x v="2"/>
    <x v="1"/>
    <x v="1"/>
    <x v="2"/>
    <n v="0.81373333333333342"/>
    <n v="0.81373333333333342"/>
    <x v="1"/>
  </r>
  <r>
    <s v="FTX-99767-327"/>
    <x v="252"/>
    <s v="CUST-34261-SA"/>
    <s v="PRD-577"/>
    <n v="2"/>
    <x v="576"/>
    <s v="lnelson6417@gmail.com"/>
    <x v="3"/>
    <x v="0"/>
    <x v="1"/>
    <x v="3"/>
    <n v="4.7797666666666663"/>
    <n v="9.5595333333333325"/>
    <x v="1"/>
  </r>
  <r>
    <s v="FTX-72738-511"/>
    <x v="253"/>
    <s v="CUST-83568-AF"/>
    <s v="PRD-578"/>
    <n v="2"/>
    <x v="577"/>
    <s v="rmueller17@gmail.com"/>
    <x v="3"/>
    <x v="0"/>
    <x v="1"/>
    <x v="3"/>
    <n v="3.4763333333333328"/>
    <n v="6.9526666666666657"/>
    <x v="0"/>
  </r>
  <r>
    <s v="FTX-90224-669"/>
    <x v="253"/>
    <s v="CUST-26877-US"/>
    <s v="PRD-579"/>
    <n v="2"/>
    <x v="578"/>
    <s v="mlee530@gmail.com"/>
    <x v="4"/>
    <x v="3"/>
    <x v="2"/>
    <x v="3"/>
    <n v="2.7747333333333342"/>
    <n v="5.5494666666666683"/>
    <x v="0"/>
  </r>
  <r>
    <s v="FTX-31248-498"/>
    <x v="254"/>
    <s v="CUST-81141-US"/>
    <s v="PRD-580"/>
    <n v="2"/>
    <x v="579"/>
    <s v="vnicholson654@hotmail.com"/>
    <x v="0"/>
    <x v="1"/>
    <x v="0"/>
    <x v="3"/>
    <n v="3.3774000000000002"/>
    <n v="6.7548000000000004"/>
    <x v="1"/>
  </r>
  <r>
    <s v="FTX-26726-694"/>
    <x v="254"/>
    <s v="CUST-44737-US"/>
    <s v="PRD-581"/>
    <n v="1"/>
    <x v="580"/>
    <s v="302172666@hotmail.com"/>
    <x v="3"/>
    <x v="3"/>
    <x v="2"/>
    <x v="2"/>
    <n v="1.6467000000000001"/>
    <n v="1.6467000000000001"/>
    <x v="0"/>
  </r>
  <r>
    <s v="FTX-91995-251"/>
    <x v="255"/>
    <s v="CUST-86404-AS"/>
    <s v="PRD-582"/>
    <n v="4"/>
    <x v="581"/>
    <s v="trobbins5736@hotmail.com"/>
    <x v="2"/>
    <x v="2"/>
    <x v="0"/>
    <x v="1"/>
    <n v="11.59283333333333"/>
    <n v="46.371333333333318"/>
    <x v="0"/>
  </r>
  <r>
    <s v="FTX-74414-768"/>
    <x v="255"/>
    <s v="CUST-39425-US"/>
    <s v="PRD-583"/>
    <n v="2"/>
    <x v="582"/>
    <s v="bwerner2183@yahoo.com"/>
    <x v="3"/>
    <x v="2"/>
    <x v="1"/>
    <x v="3"/>
    <n v="2.9862666666666668"/>
    <n v="5.9725333333333337"/>
    <x v="0"/>
  </r>
  <r>
    <s v="FTX-60598-332"/>
    <x v="255"/>
    <s v="CUST-23592-EU"/>
    <s v="PRD-584"/>
    <n v="2"/>
    <x v="583"/>
    <s v="cwatkins885@hotmail.com"/>
    <x v="2"/>
    <x v="1"/>
    <x v="0"/>
    <x v="3"/>
    <n v="3.9001999999999999"/>
    <n v="7.8003999999999998"/>
    <x v="0"/>
  </r>
  <r>
    <s v="FTX-24063-468"/>
    <x v="256"/>
    <s v="CUST-42013-US"/>
    <s v="PRD-585"/>
    <n v="3"/>
    <x v="584"/>
    <s v="30921200@hotmail.com"/>
    <x v="1"/>
    <x v="0"/>
    <x v="2"/>
    <x v="0"/>
    <n v="4.5340666666666669"/>
    <n v="13.6022"/>
    <x v="0"/>
  </r>
  <r>
    <s v="FTX-47192-722"/>
    <x v="256"/>
    <s v="CUST-10846-US"/>
    <s v="PRD-586"/>
    <n v="2"/>
    <x v="585"/>
    <s v="mprice3828@yahoo.com"/>
    <x v="1"/>
    <x v="1"/>
    <x v="2"/>
    <x v="3"/>
    <n v="2.2275999999999998"/>
    <n v="4.4551999999999996"/>
    <x v="0"/>
  </r>
  <r>
    <s v="FTX-39121-799"/>
    <x v="257"/>
    <s v="CUST-60952-SA"/>
    <s v="PRD-587"/>
    <n v="3"/>
    <x v="586"/>
    <s v="dcampbell534@gmail.com"/>
    <x v="2"/>
    <x v="1"/>
    <x v="1"/>
    <x v="0"/>
    <n v="3.9777333333333331"/>
    <n v="11.933199999999999"/>
    <x v="0"/>
  </r>
  <r>
    <s v="FTX-47975-675"/>
    <x v="257"/>
    <s v="CUST-99775-US"/>
    <s v="PRD-588"/>
    <n v="4"/>
    <x v="587"/>
    <s v="jreed00@gmail.com"/>
    <x v="0"/>
    <x v="2"/>
    <x v="2"/>
    <x v="1"/>
    <n v="7.9471333333333334"/>
    <n v="31.788533333333334"/>
    <x v="0"/>
  </r>
  <r>
    <s v="FTX-91430-278"/>
    <x v="258"/>
    <s v="CUST-21249-SA"/>
    <s v="PRD-589"/>
    <n v="1"/>
    <x v="588"/>
    <s v="36319723@hotmail.com"/>
    <x v="3"/>
    <x v="2"/>
    <x v="2"/>
    <x v="2"/>
    <n v="0.81856666666666678"/>
    <n v="0.81856666666666678"/>
    <x v="1"/>
  </r>
  <r>
    <s v="FTX-33093-513"/>
    <x v="258"/>
    <s v="CUST-48775-SA"/>
    <s v="PRD-590"/>
    <n v="1"/>
    <x v="589"/>
    <s v="9443272@hotmail.com"/>
    <x v="3"/>
    <x v="0"/>
    <x v="0"/>
    <x v="2"/>
    <n v="0.80549999999999999"/>
    <n v="0.80549999999999999"/>
    <x v="1"/>
  </r>
  <r>
    <s v="FTX-88460-712"/>
    <x v="259"/>
    <s v="CUST-98768-EU"/>
    <s v="PRD-591"/>
    <n v="4"/>
    <x v="590"/>
    <s v="tflynn991@yahoo.com"/>
    <x v="1"/>
    <x v="0"/>
    <x v="2"/>
    <x v="1"/>
    <n v="13.0754"/>
    <n v="52.301600000000001"/>
    <x v="1"/>
  </r>
  <r>
    <s v="FTX-82462-224"/>
    <x v="259"/>
    <s v="CUST-38074-SA"/>
    <s v="PRD-592"/>
    <n v="1"/>
    <x v="591"/>
    <s v="tcoleman24@gmail.com"/>
    <x v="2"/>
    <x v="1"/>
    <x v="1"/>
    <x v="2"/>
    <n v="0.84853333333333336"/>
    <n v="0.84853333333333336"/>
    <x v="1"/>
  </r>
  <r>
    <s v="FTX-75113-124"/>
    <x v="259"/>
    <s v="CUST-83305-AF"/>
    <s v="PRD-593"/>
    <n v="4"/>
    <x v="592"/>
    <s v="tsullivan07@hotmail.com"/>
    <x v="3"/>
    <x v="3"/>
    <x v="1"/>
    <x v="1"/>
    <n v="10.12333333333333"/>
    <n v="40.493333333333318"/>
    <x v="1"/>
  </r>
  <r>
    <s v="FTX-93332-696"/>
    <x v="260"/>
    <s v="CUST-99322-SA"/>
    <s v="PRD-594"/>
    <n v="4"/>
    <x v="593"/>
    <s v="ljacobson771@yahoo.com"/>
    <x v="3"/>
    <x v="1"/>
    <x v="2"/>
    <x v="1"/>
    <n v="15.63456666666667"/>
    <n v="62.538266666666679"/>
    <x v="1"/>
  </r>
  <r>
    <s v="FTX-96722-849"/>
    <x v="260"/>
    <s v="CUST-19286-US"/>
    <s v="PRD-595"/>
    <n v="4"/>
    <x v="594"/>
    <s v="9598808@yahoo.com"/>
    <x v="0"/>
    <x v="0"/>
    <x v="1"/>
    <x v="1"/>
    <n v="11.406266666666671"/>
    <n v="45.625066666666683"/>
    <x v="1"/>
  </r>
  <r>
    <s v="FTX-46516-175"/>
    <x v="261"/>
    <s v="CUST-63035-AF"/>
    <s v="PRD-596"/>
    <n v="1"/>
    <x v="595"/>
    <s v="mgrant0965@gmail.com"/>
    <x v="4"/>
    <x v="3"/>
    <x v="0"/>
    <x v="2"/>
    <n v="1.3342333333333329"/>
    <n v="1.3342333333333329"/>
    <x v="1"/>
  </r>
  <r>
    <s v="FTX-79278-639"/>
    <x v="261"/>
    <s v="CUST-25565-AS"/>
    <s v="PRD-597"/>
    <n v="3"/>
    <x v="596"/>
    <s v="pbrown9765@gmail.com"/>
    <x v="1"/>
    <x v="2"/>
    <x v="0"/>
    <x v="0"/>
    <n v="4.1949333333333341"/>
    <n v="12.584800000000001"/>
    <x v="0"/>
  </r>
  <r>
    <s v="FTX-32391-731"/>
    <x v="262"/>
    <s v="CUST-86110-SA"/>
    <s v="PRD-598"/>
    <n v="4"/>
    <x v="597"/>
    <s v="abrown201@hotmail.com"/>
    <x v="1"/>
    <x v="0"/>
    <x v="2"/>
    <x v="1"/>
    <n v="8.5895666666666664"/>
    <n v="34.358266666666665"/>
    <x v="1"/>
  </r>
  <r>
    <s v="FTX-87906-187"/>
    <x v="262"/>
    <s v="CUST-87016-US"/>
    <s v="PRD-599"/>
    <n v="2"/>
    <x v="598"/>
    <s v="sjohnson225@hotmail.com"/>
    <x v="4"/>
    <x v="0"/>
    <x v="2"/>
    <x v="3"/>
    <n v="2.1225999999999998"/>
    <n v="4.2451999999999996"/>
    <x v="1"/>
  </r>
  <r>
    <s v="FTX-45243-322"/>
    <x v="262"/>
    <s v="CUST-83614-EU"/>
    <s v="PRD-600"/>
    <n v="1"/>
    <x v="599"/>
    <s v="twilkerson46@hotmail.com"/>
    <x v="3"/>
    <x v="3"/>
    <x v="0"/>
    <x v="2"/>
    <n v="0.83560000000000012"/>
    <n v="0.83560000000000012"/>
    <x v="0"/>
  </r>
  <r>
    <s v="FTX-35462-624"/>
    <x v="263"/>
    <s v="CUST-56375-AF"/>
    <s v="PRD-601"/>
    <n v="4"/>
    <x v="600"/>
    <s v="kferrell3317@yahoo.com"/>
    <x v="0"/>
    <x v="0"/>
    <x v="1"/>
    <x v="1"/>
    <n v="9.4525666666666677"/>
    <n v="37.810266666666671"/>
    <x v="0"/>
  </r>
  <r>
    <s v="FTX-18081-813"/>
    <x v="263"/>
    <s v="CUST-72441-EU"/>
    <s v="PRD-602"/>
    <n v="4"/>
    <x v="601"/>
    <s v="awilson543@gmail.com"/>
    <x v="0"/>
    <x v="0"/>
    <x v="2"/>
    <x v="1"/>
    <n v="8.4367666666666672"/>
    <n v="33.747066666666669"/>
    <x v="1"/>
  </r>
  <r>
    <s v="FTX-24672-307"/>
    <x v="264"/>
    <s v="CUST-50084-US"/>
    <s v="PRD-603"/>
    <n v="2"/>
    <x v="602"/>
    <s v="dgarrett36@gmail.com"/>
    <x v="1"/>
    <x v="0"/>
    <x v="2"/>
    <x v="3"/>
    <n v="2.2660999999999998"/>
    <n v="4.5321999999999996"/>
    <x v="1"/>
  </r>
  <r>
    <s v="FTX-64200-754"/>
    <x v="264"/>
    <s v="CUST-34998-US"/>
    <s v="PRD-604"/>
    <n v="3"/>
    <x v="603"/>
    <s v="dlove5630@hotmail.com"/>
    <x v="0"/>
    <x v="0"/>
    <x v="1"/>
    <x v="0"/>
    <n v="3.9365000000000001"/>
    <n v="11.8095"/>
    <x v="1"/>
  </r>
  <r>
    <s v="FTX-47148-993"/>
    <x v="265"/>
    <s v="CUST-81977-EU"/>
    <s v="PRD-605"/>
    <n v="3"/>
    <x v="604"/>
    <s v="dbrown146@gmail.com"/>
    <x v="4"/>
    <x v="0"/>
    <x v="2"/>
    <x v="0"/>
    <n v="5.6372333333333344"/>
    <n v="16.911700000000003"/>
    <x v="0"/>
  </r>
  <r>
    <s v="FTX-65718-250"/>
    <x v="265"/>
    <s v="CUST-67448-EU"/>
    <s v="PRD-606"/>
    <n v="3"/>
    <x v="605"/>
    <s v="sherrera31@yahoo.com"/>
    <x v="3"/>
    <x v="0"/>
    <x v="1"/>
    <x v="0"/>
    <n v="4.3650000000000002"/>
    <n v="13.095000000000001"/>
    <x v="1"/>
  </r>
  <r>
    <s v="FTX-42431-346"/>
    <x v="266"/>
    <s v="CUST-34113-AS"/>
    <s v="PRD-607"/>
    <n v="4"/>
    <x v="606"/>
    <s v="408108465@yahoo.com"/>
    <x v="4"/>
    <x v="0"/>
    <x v="1"/>
    <x v="1"/>
    <n v="10.309366666666669"/>
    <n v="41.237466666666677"/>
    <x v="0"/>
  </r>
  <r>
    <s v="FTX-55282-735"/>
    <x v="266"/>
    <s v="CUST-25555-SA"/>
    <s v="PRD-608"/>
    <n v="4"/>
    <x v="607"/>
    <s v="pjr44@yahoo.com"/>
    <x v="2"/>
    <x v="0"/>
    <x v="1"/>
    <x v="1"/>
    <n v="11.70083333333333"/>
    <n v="46.80333333333332"/>
    <x v="1"/>
  </r>
  <r>
    <s v="FTX-76964-110"/>
    <x v="266"/>
    <s v="CUST-59878-US"/>
    <s v="PRD-609"/>
    <n v="4"/>
    <x v="608"/>
    <s v="165661857@yahoo.com"/>
    <x v="1"/>
    <x v="2"/>
    <x v="1"/>
    <x v="1"/>
    <n v="13.570600000000001"/>
    <n v="54.282400000000003"/>
    <x v="0"/>
  </r>
  <r>
    <s v="FTX-24201-750"/>
    <x v="267"/>
    <s v="CUST-93576-AS"/>
    <s v="PRD-610"/>
    <n v="1"/>
    <x v="609"/>
    <s v="hwinters8163@hotmail.com"/>
    <x v="0"/>
    <x v="0"/>
    <x v="1"/>
    <x v="2"/>
    <n v="0.70596666666666674"/>
    <n v="0.70596666666666674"/>
    <x v="0"/>
  </r>
  <r>
    <s v="FTX-99745-210"/>
    <x v="267"/>
    <s v="CUST-46038-SA"/>
    <s v="PRD-611"/>
    <n v="2"/>
    <x v="610"/>
    <s v="shicks898@gmail.com"/>
    <x v="2"/>
    <x v="2"/>
    <x v="0"/>
    <x v="3"/>
    <n v="4.3982333333333337"/>
    <n v="8.7964666666666673"/>
    <x v="0"/>
  </r>
  <r>
    <s v="FTX-62166-689"/>
    <x v="268"/>
    <s v="CUST-96245-AF"/>
    <s v="PRD-612"/>
    <n v="4"/>
    <x v="611"/>
    <s v="ljones56@gmail.com"/>
    <x v="0"/>
    <x v="2"/>
    <x v="1"/>
    <x v="1"/>
    <n v="12.94566666666667"/>
    <n v="51.782666666666678"/>
    <x v="1"/>
  </r>
  <r>
    <s v="FTX-37997-406"/>
    <x v="268"/>
    <s v="CUST-88107-AF"/>
    <s v="PRD-613"/>
    <n v="2"/>
    <x v="612"/>
    <s v="mhanson04@yahoo.com"/>
    <x v="3"/>
    <x v="1"/>
    <x v="0"/>
    <x v="3"/>
    <n v="2.2452666666666672"/>
    <n v="4.4905333333333344"/>
    <x v="1"/>
  </r>
  <r>
    <s v="FTX-17688-251"/>
    <x v="269"/>
    <s v="CUST-85841-US"/>
    <s v="PRD-614"/>
    <n v="2"/>
    <x v="613"/>
    <s v="1005343@gmail.com"/>
    <x v="3"/>
    <x v="1"/>
    <x v="1"/>
    <x v="3"/>
    <n v="4.6207333333333338"/>
    <n v="9.2414666666666676"/>
    <x v="0"/>
  </r>
  <r>
    <s v="FTX-63355-912"/>
    <x v="269"/>
    <s v="CUST-37031-AS"/>
    <s v="PRD-615"/>
    <n v="3"/>
    <x v="614"/>
    <s v="ltran732@gmail.com"/>
    <x v="3"/>
    <x v="2"/>
    <x v="2"/>
    <x v="0"/>
    <n v="7.9377000000000004"/>
    <n v="23.813100000000002"/>
    <x v="0"/>
  </r>
  <r>
    <s v="FTX-39136-155"/>
    <x v="269"/>
    <s v="CUST-16308-EU"/>
    <s v="PRD-616"/>
    <n v="1"/>
    <x v="615"/>
    <s v="dharrison26@gmail.com"/>
    <x v="0"/>
    <x v="2"/>
    <x v="0"/>
    <x v="2"/>
    <n v="0.72773333333333334"/>
    <n v="0.72773333333333334"/>
    <x v="0"/>
  </r>
  <r>
    <s v="FTX-53269-935"/>
    <x v="270"/>
    <s v="CUST-45392-SA"/>
    <s v="PRD-617"/>
    <n v="4"/>
    <x v="616"/>
    <s v="kmathews13@hotmail.com"/>
    <x v="2"/>
    <x v="0"/>
    <x v="2"/>
    <x v="1"/>
    <n v="9.435433333333334"/>
    <n v="37.741733333333336"/>
    <x v="1"/>
  </r>
  <r>
    <s v="FTX-99045-967"/>
    <x v="270"/>
    <s v="CUST-77544-SA"/>
    <s v="PRD-618"/>
    <n v="3"/>
    <x v="617"/>
    <s v="lharris7086@gmail.com"/>
    <x v="3"/>
    <x v="1"/>
    <x v="1"/>
    <x v="0"/>
    <n v="7.3643333333333327"/>
    <n v="22.092999999999996"/>
    <x v="0"/>
  </r>
  <r>
    <s v="FTX-50387-658"/>
    <x v="271"/>
    <s v="CUST-99136-AF"/>
    <s v="PRD-619"/>
    <n v="3"/>
    <x v="618"/>
    <s v="jdds5598@yahoo.com"/>
    <x v="2"/>
    <x v="3"/>
    <x v="1"/>
    <x v="0"/>
    <n v="7.0746333333333347"/>
    <n v="21.223900000000004"/>
    <x v="1"/>
  </r>
  <r>
    <s v="FTX-93226-940"/>
    <x v="271"/>
    <s v="CUST-98628-AF"/>
    <s v="PRD-620"/>
    <n v="4"/>
    <x v="619"/>
    <s v="jrobinson74@yahoo.com"/>
    <x v="0"/>
    <x v="1"/>
    <x v="2"/>
    <x v="1"/>
    <n v="8.511866666666668"/>
    <n v="34.047466666666672"/>
    <x v="1"/>
  </r>
  <r>
    <s v="FTX-12207-495"/>
    <x v="272"/>
    <s v="CUST-72315-US"/>
    <s v="PRD-621"/>
    <n v="2"/>
    <x v="620"/>
    <s v="aobrien747@hotmail.com"/>
    <x v="2"/>
    <x v="2"/>
    <x v="1"/>
    <x v="3"/>
    <n v="2.6280333333333341"/>
    <n v="5.2560666666666682"/>
    <x v="0"/>
  </r>
  <r>
    <s v="FTX-29632-554"/>
    <x v="272"/>
    <s v="CUST-30521-US"/>
    <s v="PRD-622"/>
    <n v="3"/>
    <x v="621"/>
    <s v="901855606@hotmail.com"/>
    <x v="0"/>
    <x v="2"/>
    <x v="2"/>
    <x v="0"/>
    <n v="5.1856999999999998"/>
    <n v="15.557099999999998"/>
    <x v="0"/>
  </r>
  <r>
    <s v="FTX-39006-226"/>
    <x v="273"/>
    <s v="CUST-19634-AS"/>
    <s v="PRD-623"/>
    <n v="2"/>
    <x v="622"/>
    <s v="tbraun7976@gmail.com"/>
    <x v="0"/>
    <x v="0"/>
    <x v="1"/>
    <x v="3"/>
    <n v="3.4535666666666671"/>
    <n v="6.9071333333333342"/>
    <x v="1"/>
  </r>
  <r>
    <s v="FTX-78556-964"/>
    <x v="273"/>
    <s v="CUST-47397-EU"/>
    <s v="PRD-624"/>
    <n v="1"/>
    <x v="623"/>
    <s v="aford125@gmail.com"/>
    <x v="1"/>
    <x v="0"/>
    <x v="1"/>
    <x v="2"/>
    <n v="1.284933333333333"/>
    <n v="1.284933333333333"/>
    <x v="1"/>
  </r>
  <r>
    <s v="FTX-75239-445"/>
    <x v="273"/>
    <s v="CUST-22311-US"/>
    <s v="PRD-625"/>
    <n v="2"/>
    <x v="624"/>
    <s v="mhampton4874@gmail.com"/>
    <x v="0"/>
    <x v="1"/>
    <x v="0"/>
    <x v="3"/>
    <n v="3.1067333333333331"/>
    <n v="6.2134666666666662"/>
    <x v="1"/>
  </r>
  <r>
    <s v="FTX-86377-621"/>
    <x v="274"/>
    <s v="CUST-84821-SA"/>
    <s v="PRD-626"/>
    <n v="1"/>
    <x v="625"/>
    <s v="acrawford4082@hotmail.com"/>
    <x v="0"/>
    <x v="0"/>
    <x v="2"/>
    <x v="2"/>
    <n v="1.1292"/>
    <n v="1.1292"/>
    <x v="0"/>
  </r>
  <r>
    <s v="FTX-10896-570"/>
    <x v="274"/>
    <s v="CUST-16798-EU"/>
    <s v="PRD-627"/>
    <n v="2"/>
    <x v="626"/>
    <s v="nsummers2835@hotmail.com"/>
    <x v="4"/>
    <x v="3"/>
    <x v="1"/>
    <x v="3"/>
    <n v="4.2424000000000008"/>
    <n v="8.4848000000000017"/>
    <x v="1"/>
  </r>
  <r>
    <s v="FTX-80025-680"/>
    <x v="275"/>
    <s v="CUST-67576-AS"/>
    <s v="PRD-628"/>
    <n v="3"/>
    <x v="627"/>
    <s v="vgarcia129@hotmail.com"/>
    <x v="3"/>
    <x v="3"/>
    <x v="2"/>
    <x v="0"/>
    <n v="3.5167333333333342"/>
    <n v="10.550200000000002"/>
    <x v="1"/>
  </r>
  <r>
    <s v="FTX-42500-993"/>
    <x v="275"/>
    <s v="CUST-74732-US"/>
    <s v="PRD-629"/>
    <n v="3"/>
    <x v="628"/>
    <s v="crichardson45@hotmail.com"/>
    <x v="1"/>
    <x v="0"/>
    <x v="0"/>
    <x v="0"/>
    <n v="4.5955333333333339"/>
    <n v="13.786600000000002"/>
    <x v="0"/>
  </r>
  <r>
    <s v="FTX-25514-226"/>
    <x v="276"/>
    <s v="CUST-28422-US"/>
    <s v="PRD-630"/>
    <n v="1"/>
    <x v="629"/>
    <s v="mrandolph29@gmail.com"/>
    <x v="1"/>
    <x v="3"/>
    <x v="2"/>
    <x v="2"/>
    <n v="1.38"/>
    <n v="1.38"/>
    <x v="1"/>
  </r>
  <r>
    <s v="FTX-27316-538"/>
    <x v="276"/>
    <s v="CUST-27235-AF"/>
    <s v="PRD-631"/>
    <n v="4"/>
    <x v="630"/>
    <s v="skey2898@gmail.com"/>
    <x v="1"/>
    <x v="3"/>
    <x v="0"/>
    <x v="1"/>
    <n v="15.61873333333333"/>
    <n v="62.474933333333318"/>
    <x v="0"/>
  </r>
  <r>
    <s v="FTX-31975-779"/>
    <x v="276"/>
    <s v="CUST-40621-AS"/>
    <s v="PRD-632"/>
    <n v="1"/>
    <x v="631"/>
    <s v="pjennings6544@yahoo.com"/>
    <x v="4"/>
    <x v="1"/>
    <x v="2"/>
    <x v="2"/>
    <n v="1.178333333333333"/>
    <n v="1.178333333333333"/>
    <x v="0"/>
  </r>
  <r>
    <s v="FTX-97676-714"/>
    <x v="277"/>
    <s v="CUST-93190-AF"/>
    <s v="PRD-633"/>
    <n v="1"/>
    <x v="632"/>
    <s v="aramos542@gmail.com"/>
    <x v="0"/>
    <x v="3"/>
    <x v="2"/>
    <x v="2"/>
    <n v="1.198766666666667"/>
    <n v="1.198766666666667"/>
    <x v="0"/>
  </r>
  <r>
    <s v="FTX-27436-928"/>
    <x v="277"/>
    <s v="CUST-32144-EU"/>
    <s v="PRD-634"/>
    <n v="2"/>
    <x v="633"/>
    <s v="fmccoy4942@yahoo.com"/>
    <x v="3"/>
    <x v="2"/>
    <x v="0"/>
    <x v="3"/>
    <n v="2.3214999999999999"/>
    <n v="4.6429999999999998"/>
    <x v="0"/>
  </r>
  <r>
    <s v="FTX-69476-788"/>
    <x v="278"/>
    <s v="CUST-82703-SA"/>
    <s v="PRD-635"/>
    <n v="2"/>
    <x v="634"/>
    <s v="knash94@gmail.com"/>
    <x v="2"/>
    <x v="2"/>
    <x v="1"/>
    <x v="3"/>
    <n v="3.3422333333333332"/>
    <n v="6.6844666666666663"/>
    <x v="0"/>
  </r>
  <r>
    <s v="FTX-87841-182"/>
    <x v="278"/>
    <s v="CUST-67526-US"/>
    <s v="PRD-636"/>
    <n v="1"/>
    <x v="635"/>
    <s v="ssanders880@gmail.com"/>
    <x v="0"/>
    <x v="1"/>
    <x v="1"/>
    <x v="2"/>
    <n v="1.1993"/>
    <n v="1.1993"/>
    <x v="0"/>
  </r>
  <r>
    <s v="FTX-69737-467"/>
    <x v="279"/>
    <s v="CUST-37796-AF"/>
    <s v="PRD-637"/>
    <n v="3"/>
    <x v="636"/>
    <s v="4421745@hotmail.com"/>
    <x v="4"/>
    <x v="0"/>
    <x v="1"/>
    <x v="0"/>
    <n v="4.5457000000000001"/>
    <n v="13.6371"/>
    <x v="0"/>
  </r>
  <r>
    <s v="FTX-20402-328"/>
    <x v="279"/>
    <s v="CUST-58723-EU"/>
    <s v="PRD-638"/>
    <n v="2"/>
    <x v="637"/>
    <s v="knguyen2141@gmail.com"/>
    <x v="0"/>
    <x v="1"/>
    <x v="2"/>
    <x v="3"/>
    <n v="2.8077333333333332"/>
    <n v="5.6154666666666664"/>
    <x v="0"/>
  </r>
  <r>
    <s v="FTX-99313-261"/>
    <x v="280"/>
    <s v="CUST-64772-AS"/>
    <s v="PRD-639"/>
    <n v="4"/>
    <x v="638"/>
    <s v="jwhite9036@yahoo.com"/>
    <x v="0"/>
    <x v="0"/>
    <x v="2"/>
    <x v="1"/>
    <n v="10.439500000000001"/>
    <n v="41.758000000000003"/>
    <x v="0"/>
  </r>
  <r>
    <s v="FTX-27843-343"/>
    <x v="280"/>
    <s v="CUST-10001-SA"/>
    <s v="PRD-640"/>
    <n v="2"/>
    <x v="639"/>
    <s v="jking629@hotmail.com"/>
    <x v="4"/>
    <x v="0"/>
    <x v="1"/>
    <x v="3"/>
    <n v="2.0602"/>
    <n v="4.1204000000000001"/>
    <x v="1"/>
  </r>
  <r>
    <s v="FTX-45881-115"/>
    <x v="280"/>
    <s v="CUST-18157-AS"/>
    <s v="PRD-641"/>
    <n v="2"/>
    <x v="640"/>
    <s v="ksmith0414@yahoo.com"/>
    <x v="1"/>
    <x v="0"/>
    <x v="2"/>
    <x v="3"/>
    <n v="2.9662333333333342"/>
    <n v="5.9324666666666683"/>
    <x v="0"/>
  </r>
  <r>
    <s v="FTX-19573-774"/>
    <x v="281"/>
    <s v="CUST-34777-SA"/>
    <s v="PRD-642"/>
    <n v="4"/>
    <x v="641"/>
    <s v="mwoods70@gmail.com"/>
    <x v="1"/>
    <x v="0"/>
    <x v="2"/>
    <x v="1"/>
    <n v="8.781133333333333"/>
    <n v="35.124533333333332"/>
    <x v="1"/>
  </r>
  <r>
    <s v="FTX-45603-641"/>
    <x v="281"/>
    <s v="CUST-35141-US"/>
    <s v="PRD-643"/>
    <n v="1"/>
    <x v="642"/>
    <s v="jking37@hotmail.com"/>
    <x v="3"/>
    <x v="0"/>
    <x v="1"/>
    <x v="2"/>
    <n v="0.99416666666666675"/>
    <n v="0.99416666666666675"/>
    <x v="1"/>
  </r>
  <r>
    <s v="FTX-96803-990"/>
    <x v="282"/>
    <s v="CUST-89009-EU"/>
    <s v="PRD-644"/>
    <n v="4"/>
    <x v="643"/>
    <s v="067612158@gmail.com"/>
    <x v="3"/>
    <x v="1"/>
    <x v="0"/>
    <x v="1"/>
    <n v="7.864300000000001"/>
    <n v="31.457200000000004"/>
    <x v="0"/>
  </r>
  <r>
    <s v="FTX-58389-494"/>
    <x v="282"/>
    <s v="CUST-88132-AS"/>
    <s v="PRD-645"/>
    <n v="1"/>
    <x v="644"/>
    <s v="ccabrera1615@hotmail.com"/>
    <x v="1"/>
    <x v="0"/>
    <x v="2"/>
    <x v="2"/>
    <n v="1.5571999999999999"/>
    <n v="1.5571999999999999"/>
    <x v="0"/>
  </r>
  <r>
    <s v="FTX-49659-468"/>
    <x v="283"/>
    <s v="CUST-29983-SA"/>
    <s v="PRD-646"/>
    <n v="1"/>
    <x v="645"/>
    <s v="jlevine53@yahoo.com"/>
    <x v="2"/>
    <x v="3"/>
    <x v="2"/>
    <x v="2"/>
    <n v="1.2602666666666671"/>
    <n v="1.2602666666666671"/>
    <x v="0"/>
  </r>
  <r>
    <s v="FTX-26739-884"/>
    <x v="283"/>
    <s v="CUST-83906-EU"/>
    <s v="PRD-647"/>
    <n v="1"/>
    <x v="646"/>
    <s v="920402714@gmail.com"/>
    <x v="0"/>
    <x v="3"/>
    <x v="2"/>
    <x v="2"/>
    <n v="1.345766666666667"/>
    <n v="1.345766666666667"/>
    <x v="1"/>
  </r>
  <r>
    <s v="FTX-66219-415"/>
    <x v="284"/>
    <s v="CUST-49576-AF"/>
    <s v="PRD-648"/>
    <n v="4"/>
    <x v="647"/>
    <s v="rallen394@yahoo.com"/>
    <x v="2"/>
    <x v="0"/>
    <x v="2"/>
    <x v="1"/>
    <n v="14.55836666666667"/>
    <n v="58.233466666666679"/>
    <x v="0"/>
  </r>
  <r>
    <s v="FTX-74463-207"/>
    <x v="284"/>
    <s v="CUST-56497-US"/>
    <s v="PRD-649"/>
    <n v="1"/>
    <x v="648"/>
    <s v="cadams03@hotmail.com"/>
    <x v="0"/>
    <x v="3"/>
    <x v="0"/>
    <x v="2"/>
    <n v="1.1651"/>
    <n v="1.1651"/>
    <x v="1"/>
  </r>
  <r>
    <s v="FTX-12811-295"/>
    <x v="284"/>
    <s v="CUST-32347-EU"/>
    <s v="PRD-650"/>
    <n v="3"/>
    <x v="649"/>
    <s v="dknox95@yahoo.com"/>
    <x v="1"/>
    <x v="2"/>
    <x v="1"/>
    <x v="0"/>
    <n v="3.7679333333333331"/>
    <n v="11.303799999999999"/>
    <x v="1"/>
  </r>
  <r>
    <s v="FTX-70164-793"/>
    <x v="285"/>
    <s v="CUST-35593-AF"/>
    <s v="PRD-651"/>
    <n v="4"/>
    <x v="650"/>
    <s v="aflores589@gmail.com"/>
    <x v="3"/>
    <x v="1"/>
    <x v="2"/>
    <x v="1"/>
    <n v="12.03773333333333"/>
    <n v="48.15093333333332"/>
    <x v="1"/>
  </r>
  <r>
    <s v="FTX-45576-991"/>
    <x v="285"/>
    <s v="CUST-84541-SA"/>
    <s v="PRD-652"/>
    <n v="3"/>
    <x v="651"/>
    <s v="lburke2928@gmail.com"/>
    <x v="3"/>
    <x v="1"/>
    <x v="1"/>
    <x v="0"/>
    <n v="6.2675333333333336"/>
    <n v="18.802600000000002"/>
    <x v="0"/>
  </r>
  <r>
    <s v="FTX-84641-837"/>
    <x v="286"/>
    <s v="CUST-54113-US"/>
    <s v="PRD-653"/>
    <n v="1"/>
    <x v="652"/>
    <s v="188817784@yahoo.com"/>
    <x v="2"/>
    <x v="0"/>
    <x v="2"/>
    <x v="2"/>
    <n v="1.4120999999999999"/>
    <n v="1.4120999999999999"/>
    <x v="0"/>
  </r>
  <r>
    <s v="FTX-37002-477"/>
    <x v="286"/>
    <s v="CUST-60612-SA"/>
    <s v="PRD-654"/>
    <n v="2"/>
    <x v="653"/>
    <s v="1266801@gmail.com"/>
    <x v="3"/>
    <x v="0"/>
    <x v="0"/>
    <x v="3"/>
    <n v="3.2949666666666668"/>
    <n v="6.5899333333333336"/>
    <x v="1"/>
  </r>
  <r>
    <s v="FTX-10716-874"/>
    <x v="287"/>
    <s v="CUST-43538-SA"/>
    <s v="PRD-655"/>
    <n v="1"/>
    <x v="654"/>
    <s v="srodriguez60@hotmail.com"/>
    <x v="1"/>
    <x v="2"/>
    <x v="1"/>
    <x v="2"/>
    <n v="0.79423333333333335"/>
    <n v="0.79423333333333335"/>
    <x v="1"/>
  </r>
  <r>
    <s v="FTX-15615-180"/>
    <x v="287"/>
    <s v="CUST-71438-EU"/>
    <s v="PRD-656"/>
    <n v="3"/>
    <x v="655"/>
    <s v="pthompson803@yahoo.com"/>
    <x v="2"/>
    <x v="0"/>
    <x v="0"/>
    <x v="0"/>
    <n v="4.7522000000000002"/>
    <n v="14.256600000000001"/>
    <x v="1"/>
  </r>
  <r>
    <s v="FTX-36247-842"/>
    <x v="287"/>
    <s v="CUST-85531-SA"/>
    <s v="PRD-657"/>
    <n v="3"/>
    <x v="656"/>
    <s v="dmathis29@hotmail.com"/>
    <x v="0"/>
    <x v="3"/>
    <x v="2"/>
    <x v="0"/>
    <n v="5.1487333333333343"/>
    <n v="15.446200000000003"/>
    <x v="1"/>
  </r>
  <r>
    <s v="FTX-77625-284"/>
    <x v="288"/>
    <s v="CUST-48307-SA"/>
    <s v="PRD-658"/>
    <n v="4"/>
    <x v="657"/>
    <s v="dnewman9812@hotmail.com"/>
    <x v="3"/>
    <x v="2"/>
    <x v="0"/>
    <x v="1"/>
    <n v="13.125833333333331"/>
    <n v="52.503333333333323"/>
    <x v="0"/>
  </r>
  <r>
    <s v="FTX-28949-515"/>
    <x v="288"/>
    <s v="CUST-24279-AF"/>
    <s v="PRD-659"/>
    <n v="2"/>
    <x v="658"/>
    <s v="acabrera13@gmail.com"/>
    <x v="4"/>
    <x v="3"/>
    <x v="0"/>
    <x v="3"/>
    <n v="3.712333333333333"/>
    <n v="7.4246666666666661"/>
    <x v="0"/>
  </r>
  <r>
    <s v="FTX-90969-370"/>
    <x v="289"/>
    <s v="CUST-92924-EU"/>
    <s v="PRD-660"/>
    <n v="4"/>
    <x v="659"/>
    <s v="vrichardson354@hotmail.com"/>
    <x v="3"/>
    <x v="1"/>
    <x v="2"/>
    <x v="1"/>
    <n v="10.22763333333334"/>
    <n v="40.910533333333362"/>
    <x v="1"/>
  </r>
  <r>
    <s v="FTX-20992-185"/>
    <x v="289"/>
    <s v="CUST-53075-AF"/>
    <s v="PRD-661"/>
    <n v="3"/>
    <x v="660"/>
    <s v="eshepherd5433@yahoo.com"/>
    <x v="0"/>
    <x v="3"/>
    <x v="2"/>
    <x v="0"/>
    <n v="8.2659000000000002"/>
    <n v="24.797699999999999"/>
    <x v="1"/>
  </r>
  <r>
    <s v="FTX-82874-787"/>
    <x v="290"/>
    <s v="CUST-98464-US"/>
    <s v="PRD-662"/>
    <n v="1"/>
    <x v="661"/>
    <s v="cchase682@gmail.com"/>
    <x v="2"/>
    <x v="1"/>
    <x v="1"/>
    <x v="2"/>
    <n v="1.272433333333334"/>
    <n v="1.272433333333334"/>
    <x v="1"/>
  </r>
  <r>
    <s v="FTX-17285-806"/>
    <x v="290"/>
    <s v="CUST-70834-EU"/>
    <s v="PRD-663"/>
    <n v="2"/>
    <x v="529"/>
    <s v="mrichardson031@gmail.com"/>
    <x v="0"/>
    <x v="3"/>
    <x v="2"/>
    <x v="3"/>
    <n v="2.7116666666666669"/>
    <n v="5.4233333333333338"/>
    <x v="0"/>
  </r>
  <r>
    <s v="FTX-18020-134"/>
    <x v="291"/>
    <s v="CUST-31630-US"/>
    <s v="PRD-664"/>
    <n v="1"/>
    <x v="662"/>
    <s v="avazquez6510@gmail.com"/>
    <x v="4"/>
    <x v="1"/>
    <x v="1"/>
    <x v="2"/>
    <n v="0.76843333333333341"/>
    <n v="0.76843333333333341"/>
    <x v="0"/>
  </r>
  <r>
    <s v="FTX-74712-602"/>
    <x v="291"/>
    <s v="CUST-85321-US"/>
    <s v="PRD-665"/>
    <n v="1"/>
    <x v="663"/>
    <s v="cthomas881@yahoo.com"/>
    <x v="1"/>
    <x v="0"/>
    <x v="0"/>
    <x v="2"/>
    <n v="0.81953333333333334"/>
    <n v="0.81953333333333334"/>
    <x v="1"/>
  </r>
  <r>
    <s v="FTX-14807-617"/>
    <x v="291"/>
    <s v="CUST-77444-AS"/>
    <s v="PRD-666"/>
    <n v="2"/>
    <x v="664"/>
    <s v="pchurch686@yahoo.com"/>
    <x v="3"/>
    <x v="3"/>
    <x v="0"/>
    <x v="3"/>
    <n v="2.7378666666666671"/>
    <n v="5.4757333333333342"/>
    <x v="0"/>
  </r>
  <r>
    <s v="FTX-90634-570"/>
    <x v="292"/>
    <s v="CUST-48732-EU"/>
    <s v="PRD-667"/>
    <n v="4"/>
    <x v="665"/>
    <s v="ebird11@yahoo.com"/>
    <x v="2"/>
    <x v="1"/>
    <x v="1"/>
    <x v="1"/>
    <n v="8.2734666666666676"/>
    <n v="33.093866666666671"/>
    <x v="0"/>
  </r>
  <r>
    <s v="FTX-52783-476"/>
    <x v="292"/>
    <s v="CUST-36296-EU"/>
    <s v="PRD-668"/>
    <n v="1"/>
    <x v="666"/>
    <s v="274713146@hotmail.com"/>
    <x v="1"/>
    <x v="3"/>
    <x v="2"/>
    <x v="2"/>
    <n v="0.85323333333333329"/>
    <n v="0.85323333333333329"/>
    <x v="1"/>
  </r>
  <r>
    <s v="FTX-15095-325"/>
    <x v="293"/>
    <s v="CUST-70260-AS"/>
    <s v="PRD-669"/>
    <n v="3"/>
    <x v="667"/>
    <s v="hjones7916@yahoo.com"/>
    <x v="0"/>
    <x v="2"/>
    <x v="2"/>
    <x v="0"/>
    <n v="4.7587999999999999"/>
    <n v="14.276399999999999"/>
    <x v="0"/>
  </r>
  <r>
    <s v="FTX-98619-841"/>
    <x v="293"/>
    <s v="CUST-84872-AS"/>
    <s v="PRD-670"/>
    <n v="1"/>
    <x v="668"/>
    <s v="amitchell6669@gmail.com"/>
    <x v="2"/>
    <x v="0"/>
    <x v="0"/>
    <x v="2"/>
    <n v="0.84003333333333341"/>
    <n v="0.84003333333333341"/>
    <x v="0"/>
  </r>
  <r>
    <s v="FTX-56750-498"/>
    <x v="294"/>
    <s v="CUST-78081-EU"/>
    <s v="PRD-671"/>
    <n v="2"/>
    <x v="206"/>
    <s v="mfisher2675@gmail.com"/>
    <x v="1"/>
    <x v="1"/>
    <x v="1"/>
    <x v="3"/>
    <n v="4.6902999999999997"/>
    <n v="9.3805999999999994"/>
    <x v="0"/>
  </r>
  <r>
    <s v="FTX-16891-556"/>
    <x v="294"/>
    <s v="CUST-81952-SA"/>
    <s v="PRD-672"/>
    <n v="2"/>
    <x v="669"/>
    <s v="tlarsen665@gmail.com"/>
    <x v="2"/>
    <x v="2"/>
    <x v="0"/>
    <x v="3"/>
    <n v="2.2406999999999999"/>
    <n v="4.4813999999999998"/>
    <x v="0"/>
  </r>
  <r>
    <s v="FTX-22003-625"/>
    <x v="294"/>
    <s v="CUST-79585-EU"/>
    <s v="PRD-673"/>
    <n v="2"/>
    <x v="670"/>
    <s v="jadams25@gmail.com"/>
    <x v="4"/>
    <x v="3"/>
    <x v="0"/>
    <x v="3"/>
    <n v="3.5735333333333341"/>
    <n v="7.1470666666666682"/>
    <x v="0"/>
  </r>
  <r>
    <s v="FTX-89833-653"/>
    <x v="295"/>
    <s v="CUST-87517-EU"/>
    <s v="PRD-674"/>
    <n v="4"/>
    <x v="671"/>
    <s v="avasquez929@gmail.com"/>
    <x v="4"/>
    <x v="2"/>
    <x v="2"/>
    <x v="1"/>
    <n v="10.770633333333331"/>
    <n v="43.082533333333323"/>
    <x v="0"/>
  </r>
  <r>
    <s v="FTX-64689-309"/>
    <x v="295"/>
    <s v="CUST-30130-SA"/>
    <s v="PRD-675"/>
    <n v="1"/>
    <x v="672"/>
    <s v="cnelson71@yahoo.com"/>
    <x v="3"/>
    <x v="3"/>
    <x v="1"/>
    <x v="2"/>
    <n v="1.6490333333333329"/>
    <n v="1.6490333333333329"/>
    <x v="1"/>
  </r>
  <r>
    <s v="FTX-79900-233"/>
    <x v="296"/>
    <s v="CUST-97775-AF"/>
    <s v="PRD-676"/>
    <n v="4"/>
    <x v="673"/>
    <s v="585820357@gmail.com"/>
    <x v="3"/>
    <x v="0"/>
    <x v="0"/>
    <x v="1"/>
    <n v="7.7870666666666679"/>
    <n v="31.148266666666672"/>
    <x v="1"/>
  </r>
  <r>
    <s v="FTX-46977-399"/>
    <x v="296"/>
    <s v="CUST-67992-AF"/>
    <s v="PRD-677"/>
    <n v="4"/>
    <x v="674"/>
    <s v="clopez0549@hotmail.com"/>
    <x v="4"/>
    <x v="2"/>
    <x v="2"/>
    <x v="1"/>
    <n v="10.64523333333333"/>
    <n v="42.58093333333332"/>
    <x v="1"/>
  </r>
  <r>
    <s v="FTX-65317-944"/>
    <x v="297"/>
    <s v="CUST-37354-EU"/>
    <s v="PRD-678"/>
    <n v="2"/>
    <x v="675"/>
    <s v="gjohnson42@gmail.com"/>
    <x v="2"/>
    <x v="0"/>
    <x v="0"/>
    <x v="3"/>
    <n v="4.9084000000000003"/>
    <n v="9.8168000000000006"/>
    <x v="0"/>
  </r>
  <r>
    <s v="FTX-66226-660"/>
    <x v="297"/>
    <s v="CUST-26571-EU"/>
    <s v="PRD-679"/>
    <n v="2"/>
    <x v="676"/>
    <s v="phoffman40@hotmail.com"/>
    <x v="4"/>
    <x v="1"/>
    <x v="0"/>
    <x v="3"/>
    <n v="4.5965333333333334"/>
    <n v="9.1930666666666667"/>
    <x v="0"/>
  </r>
  <r>
    <s v="FTX-73353-452"/>
    <x v="298"/>
    <s v="CUST-22393-AS"/>
    <s v="PRD-680"/>
    <n v="4"/>
    <x v="677"/>
    <s v="kvang66@gmail.com"/>
    <x v="3"/>
    <x v="3"/>
    <x v="2"/>
    <x v="1"/>
    <n v="14.837400000000001"/>
    <n v="59.349600000000002"/>
    <x v="0"/>
  </r>
  <r>
    <s v="FTX-49450-665"/>
    <x v="298"/>
    <s v="CUST-19630-US"/>
    <s v="PRD-681"/>
    <n v="1"/>
    <x v="678"/>
    <s v="dklein99@hotmail.com"/>
    <x v="4"/>
    <x v="3"/>
    <x v="2"/>
    <x v="2"/>
    <n v="0.92456666666666676"/>
    <n v="0.92456666666666676"/>
    <x v="1"/>
  </r>
  <r>
    <s v="FTX-70661-995"/>
    <x v="298"/>
    <s v="CUST-22740-US"/>
    <s v="PRD-682"/>
    <n v="3"/>
    <x v="679"/>
    <s v="arowland32@gmail.com"/>
    <x v="4"/>
    <x v="0"/>
    <x v="1"/>
    <x v="0"/>
    <n v="4.1877666666666666"/>
    <n v="12.5633"/>
    <x v="1"/>
  </r>
  <r>
    <s v="FTX-43737-679"/>
    <x v="299"/>
    <s v="CUST-67003-AS"/>
    <s v="PRD-683"/>
    <n v="4"/>
    <x v="680"/>
    <s v="djuarez8616@hotmail.com"/>
    <x v="2"/>
    <x v="0"/>
    <x v="0"/>
    <x v="1"/>
    <n v="13.3531"/>
    <n v="53.412399999999998"/>
    <x v="0"/>
  </r>
  <r>
    <s v="FTX-74871-936"/>
    <x v="299"/>
    <s v="CUST-36151-SA"/>
    <s v="PRD-684"/>
    <n v="1"/>
    <x v="681"/>
    <s v="kjordan9642@gmail.com"/>
    <x v="1"/>
    <x v="1"/>
    <x v="1"/>
    <x v="2"/>
    <n v="1.596033333333333"/>
    <n v="1.596033333333333"/>
    <x v="0"/>
  </r>
  <r>
    <s v="FTX-80641-147"/>
    <x v="300"/>
    <s v="CUST-97852-US"/>
    <s v="PRD-685"/>
    <n v="2"/>
    <x v="682"/>
    <s v="mherrera5248@hotmail.com"/>
    <x v="3"/>
    <x v="2"/>
    <x v="2"/>
    <x v="3"/>
    <n v="3.6703000000000001"/>
    <n v="7.3406000000000002"/>
    <x v="0"/>
  </r>
  <r>
    <s v="FTX-86190-986"/>
    <x v="300"/>
    <s v="CUST-86482-EU"/>
    <s v="PRD-686"/>
    <n v="2"/>
    <x v="683"/>
    <s v="ale1549@hotmail.com"/>
    <x v="2"/>
    <x v="3"/>
    <x v="2"/>
    <x v="3"/>
    <n v="3.714833333333333"/>
    <n v="7.429666666666666"/>
    <x v="0"/>
  </r>
  <r>
    <s v="FTX-76798-112"/>
    <x v="301"/>
    <s v="CUST-10561-AF"/>
    <s v="PRD-687"/>
    <n v="1"/>
    <x v="684"/>
    <s v="dparks441@hotmail.com"/>
    <x v="4"/>
    <x v="3"/>
    <x v="0"/>
    <x v="2"/>
    <n v="0.94663333333333344"/>
    <n v="0.94663333333333344"/>
    <x v="0"/>
  </r>
  <r>
    <s v="FTX-94089-419"/>
    <x v="301"/>
    <s v="CUST-20324-US"/>
    <s v="PRD-688"/>
    <n v="3"/>
    <x v="685"/>
    <s v="msanders9303@hotmail.com"/>
    <x v="4"/>
    <x v="1"/>
    <x v="1"/>
    <x v="0"/>
    <n v="7.1808000000000014"/>
    <n v="21.542400000000004"/>
    <x v="1"/>
  </r>
  <r>
    <s v="FTX-63644-504"/>
    <x v="301"/>
    <s v="CUST-53130-EU"/>
    <s v="PRD-689"/>
    <n v="2"/>
    <x v="686"/>
    <s v="nmcdonald5574@gmail.com"/>
    <x v="1"/>
    <x v="1"/>
    <x v="1"/>
    <x v="3"/>
    <n v="2.5611333333333341"/>
    <n v="5.1222666666666683"/>
    <x v="1"/>
  </r>
  <r>
    <s v="FTX-36638-790"/>
    <x v="302"/>
    <s v="CUST-52193-US"/>
    <s v="PRD-690"/>
    <n v="2"/>
    <x v="687"/>
    <s v="kwells876@yahoo.com"/>
    <x v="3"/>
    <x v="0"/>
    <x v="0"/>
    <x v="3"/>
    <n v="2.9710333333333341"/>
    <n v="5.9420666666666682"/>
    <x v="0"/>
  </r>
  <r>
    <s v="FTX-52306-488"/>
    <x v="302"/>
    <s v="CUST-98040-AS"/>
    <s v="PRD-691"/>
    <n v="2"/>
    <x v="688"/>
    <s v="smcguire009@hotmail.com"/>
    <x v="3"/>
    <x v="0"/>
    <x v="0"/>
    <x v="3"/>
    <n v="3.2763"/>
    <n v="6.5526"/>
    <x v="1"/>
  </r>
  <r>
    <s v="FTX-27230-872"/>
    <x v="303"/>
    <s v="CUST-81489-SA"/>
    <s v="PRD-692"/>
    <n v="1"/>
    <x v="689"/>
    <s v="madams2142@gmail.com"/>
    <x v="0"/>
    <x v="2"/>
    <x v="1"/>
    <x v="2"/>
    <n v="1.174266666666667"/>
    <n v="1.174266666666667"/>
    <x v="0"/>
  </r>
  <r>
    <s v="FTX-85036-829"/>
    <x v="303"/>
    <s v="CUST-21117-EU"/>
    <s v="PRD-693"/>
    <n v="4"/>
    <x v="690"/>
    <s v="0377062@yahoo.com"/>
    <x v="3"/>
    <x v="1"/>
    <x v="2"/>
    <x v="1"/>
    <n v="9.0907666666666671"/>
    <n v="36.363066666666668"/>
    <x v="1"/>
  </r>
  <r>
    <s v="FTX-59263-587"/>
    <x v="304"/>
    <s v="CUST-50160-EU"/>
    <s v="PRD-694"/>
    <n v="2"/>
    <x v="691"/>
    <s v="12048336@gmail.com"/>
    <x v="1"/>
    <x v="2"/>
    <x v="2"/>
    <x v="3"/>
    <n v="2.3445"/>
    <n v="4.6890000000000001"/>
    <x v="0"/>
  </r>
  <r>
    <s v="FTX-33796-980"/>
    <x v="304"/>
    <s v="CUST-21917-AF"/>
    <s v="PRD-695"/>
    <n v="4"/>
    <x v="692"/>
    <s v="lcook2757@hotmail.com"/>
    <x v="0"/>
    <x v="1"/>
    <x v="0"/>
    <x v="1"/>
    <n v="12.772866666666671"/>
    <n v="51.091466666666683"/>
    <x v="0"/>
  </r>
  <r>
    <s v="FTX-73577-349"/>
    <x v="305"/>
    <s v="CUST-23817-AS"/>
    <s v="PRD-696"/>
    <n v="3"/>
    <x v="693"/>
    <s v="dmorris3364@hotmail.com"/>
    <x v="0"/>
    <x v="3"/>
    <x v="1"/>
    <x v="0"/>
    <n v="4.7765000000000004"/>
    <n v="14.329500000000001"/>
    <x v="0"/>
  </r>
  <r>
    <s v="FTX-57289-120"/>
    <x v="305"/>
    <s v="CUST-73474-AF"/>
    <s v="PRD-697"/>
    <n v="2"/>
    <x v="694"/>
    <s v="ssmith16@hotmail.com"/>
    <x v="4"/>
    <x v="1"/>
    <x v="1"/>
    <x v="3"/>
    <n v="3.7437"/>
    <n v="7.4874000000000001"/>
    <x v="0"/>
  </r>
  <r>
    <s v="FTX-58032-356"/>
    <x v="305"/>
    <s v="CUST-65909-US"/>
    <s v="PRD-698"/>
    <n v="2"/>
    <x v="695"/>
    <s v="snewman01@gmail.com"/>
    <x v="4"/>
    <x v="1"/>
    <x v="1"/>
    <x v="3"/>
    <n v="2.4630999999999998"/>
    <n v="4.9261999999999997"/>
    <x v="1"/>
  </r>
  <r>
    <s v="FTX-79629-874"/>
    <x v="306"/>
    <s v="CUST-61687-EU"/>
    <s v="PRD-699"/>
    <n v="3"/>
    <x v="696"/>
    <s v="charrell51@gmail.com"/>
    <x v="3"/>
    <x v="3"/>
    <x v="2"/>
    <x v="0"/>
    <n v="5.7390333333333334"/>
    <n v="17.217100000000002"/>
    <x v="0"/>
  </r>
  <r>
    <s v="FTX-34817-831"/>
    <x v="306"/>
    <s v="CUST-24953-AS"/>
    <s v="PRD-700"/>
    <n v="2"/>
    <x v="697"/>
    <s v="wgarrett64@yahoo.com"/>
    <x v="0"/>
    <x v="1"/>
    <x v="2"/>
    <x v="3"/>
    <n v="3.5977666666666659"/>
    <n v="7.1955333333333318"/>
    <x v="0"/>
  </r>
  <r>
    <s v="FTX-80794-150"/>
    <x v="307"/>
    <s v="CUST-49234-US"/>
    <s v="PRD-701"/>
    <n v="4"/>
    <x v="698"/>
    <s v="53609703@yahoo.com"/>
    <x v="4"/>
    <x v="2"/>
    <x v="1"/>
    <x v="1"/>
    <n v="7.1849000000000007"/>
    <n v="28.739600000000003"/>
    <x v="0"/>
  </r>
  <r>
    <s v="FTX-26432-304"/>
    <x v="307"/>
    <s v="CUST-93567-EU"/>
    <s v="PRD-702"/>
    <n v="1"/>
    <x v="699"/>
    <s v="fallen61@gmail.com"/>
    <x v="1"/>
    <x v="0"/>
    <x v="1"/>
    <x v="2"/>
    <n v="1.003266666666667"/>
    <n v="1.003266666666667"/>
    <x v="0"/>
  </r>
  <r>
    <s v="FTX-14528-513"/>
    <x v="308"/>
    <s v="CUST-38335-SA"/>
    <s v="PRD-703"/>
    <n v="4"/>
    <x v="700"/>
    <s v="318271549@hotmail.com"/>
    <x v="4"/>
    <x v="0"/>
    <x v="0"/>
    <x v="1"/>
    <n v="8.0107999999999997"/>
    <n v="32.043199999999999"/>
    <x v="1"/>
  </r>
  <r>
    <s v="FTX-62489-797"/>
    <x v="308"/>
    <s v="CUST-33365-SA"/>
    <s v="PRD-704"/>
    <n v="1"/>
    <x v="701"/>
    <s v="djensen4953@yahoo.com"/>
    <x v="4"/>
    <x v="2"/>
    <x v="0"/>
    <x v="2"/>
    <n v="0.73003333333333342"/>
    <n v="0.73003333333333342"/>
    <x v="1"/>
  </r>
  <r>
    <s v="FTX-26885-414"/>
    <x v="308"/>
    <s v="CUST-19076-AS"/>
    <s v="PRD-705"/>
    <n v="1"/>
    <x v="702"/>
    <s v="mbanks9313@gmail.com"/>
    <x v="0"/>
    <x v="3"/>
    <x v="1"/>
    <x v="2"/>
    <n v="1.656633333333333"/>
    <n v="1.656633333333333"/>
    <x v="1"/>
  </r>
  <r>
    <s v="FTX-62143-896"/>
    <x v="309"/>
    <s v="CUST-17410-AF"/>
    <s v="PRD-706"/>
    <n v="4"/>
    <x v="703"/>
    <s v="jsalazar0419@gmail.com"/>
    <x v="0"/>
    <x v="1"/>
    <x v="1"/>
    <x v="1"/>
    <n v="9.8902000000000001"/>
    <n v="39.5608"/>
    <x v="0"/>
  </r>
  <r>
    <s v="FTX-81249-988"/>
    <x v="309"/>
    <s v="CUST-15566-US"/>
    <s v="PRD-707"/>
    <n v="4"/>
    <x v="704"/>
    <s v="tstewart0157@yahoo.com"/>
    <x v="2"/>
    <x v="2"/>
    <x v="2"/>
    <x v="1"/>
    <n v="14.7654"/>
    <n v="59.061599999999999"/>
    <x v="1"/>
  </r>
  <r>
    <s v="FTX-81872-321"/>
    <x v="310"/>
    <s v="CUST-73540-EU"/>
    <s v="PRD-708"/>
    <n v="4"/>
    <x v="705"/>
    <s v="brichardson75@gmail.com"/>
    <x v="1"/>
    <x v="0"/>
    <x v="1"/>
    <x v="1"/>
    <n v="9.2130666666666681"/>
    <n v="36.852266666666672"/>
    <x v="0"/>
  </r>
  <r>
    <s v="FTX-75127-809"/>
    <x v="310"/>
    <s v="CUST-52197-US"/>
    <s v="PRD-709"/>
    <n v="4"/>
    <x v="706"/>
    <s v="apetersen62@gmail.com"/>
    <x v="0"/>
    <x v="0"/>
    <x v="0"/>
    <x v="1"/>
    <n v="13.4817"/>
    <n v="53.9268"/>
    <x v="1"/>
  </r>
  <r>
    <s v="FTX-23191-588"/>
    <x v="311"/>
    <s v="CUST-99580-SA"/>
    <s v="PRD-710"/>
    <n v="3"/>
    <x v="707"/>
    <s v="ajefferson93@gmail.com"/>
    <x v="3"/>
    <x v="2"/>
    <x v="2"/>
    <x v="0"/>
    <n v="7.1344666666666674"/>
    <n v="21.403400000000001"/>
    <x v="1"/>
  </r>
  <r>
    <s v="FTX-29288-902"/>
    <x v="311"/>
    <s v="CUST-87847-SA"/>
    <s v="PRD-711"/>
    <n v="2"/>
    <x v="708"/>
    <s v="jmd2227@gmail.com"/>
    <x v="1"/>
    <x v="0"/>
    <x v="0"/>
    <x v="3"/>
    <n v="3.7869000000000002"/>
    <n v="7.5738000000000003"/>
    <x v="0"/>
  </r>
  <r>
    <s v="FTX-92092-916"/>
    <x v="312"/>
    <s v="CUST-47735-EU"/>
    <s v="PRD-712"/>
    <n v="1"/>
    <x v="709"/>
    <s v="jmacias9561@hotmail.com"/>
    <x v="1"/>
    <x v="2"/>
    <x v="0"/>
    <x v="2"/>
    <n v="1.138233333333333"/>
    <n v="1.138233333333333"/>
    <x v="1"/>
  </r>
  <r>
    <s v="FTX-93064-608"/>
    <x v="312"/>
    <s v="CUST-25022-EU"/>
    <s v="PRD-713"/>
    <n v="4"/>
    <x v="710"/>
    <s v="hross58@yahoo.com"/>
    <x v="0"/>
    <x v="0"/>
    <x v="2"/>
    <x v="1"/>
    <n v="10.785066666666671"/>
    <n v="43.140266666666683"/>
    <x v="0"/>
  </r>
  <r>
    <s v="FTX-87140-715"/>
    <x v="312"/>
    <s v="CUST-70798-SA"/>
    <s v="PRD-714"/>
    <n v="4"/>
    <x v="711"/>
    <s v="bwilson345@gmail.com"/>
    <x v="1"/>
    <x v="2"/>
    <x v="0"/>
    <x v="1"/>
    <n v="10.15533333333333"/>
    <n v="40.621333333333318"/>
    <x v="1"/>
  </r>
  <r>
    <s v="FTX-68781-221"/>
    <x v="313"/>
    <s v="CUST-80030-US"/>
    <s v="PRD-715"/>
    <n v="4"/>
    <x v="712"/>
    <s v="krodriguez9686@gmail.com"/>
    <x v="0"/>
    <x v="1"/>
    <x v="1"/>
    <x v="1"/>
    <n v="15.961966666666671"/>
    <n v="63.847866666666683"/>
    <x v="0"/>
  </r>
  <r>
    <s v="FTX-88391-397"/>
    <x v="313"/>
    <s v="CUST-39246-AS"/>
    <s v="PRD-716"/>
    <n v="3"/>
    <x v="713"/>
    <s v="awilson035@gmail.com"/>
    <x v="4"/>
    <x v="1"/>
    <x v="0"/>
    <x v="0"/>
    <n v="7.4864333333333333"/>
    <n v="22.459299999999999"/>
    <x v="0"/>
  </r>
  <r>
    <s v="FTX-70876-711"/>
    <x v="314"/>
    <s v="CUST-80621-AF"/>
    <s v="PRD-717"/>
    <n v="4"/>
    <x v="714"/>
    <s v="lalvarez7919@hotmail.com"/>
    <x v="2"/>
    <x v="1"/>
    <x v="2"/>
    <x v="1"/>
    <n v="16.316933333333331"/>
    <n v="65.267733333333325"/>
    <x v="0"/>
  </r>
  <r>
    <s v="FTX-77741-269"/>
    <x v="314"/>
    <s v="CUST-21055-AS"/>
    <s v="PRD-718"/>
    <n v="4"/>
    <x v="715"/>
    <s v="rsmith2027@yahoo.com"/>
    <x v="4"/>
    <x v="1"/>
    <x v="2"/>
    <x v="1"/>
    <n v="7.9096333333333337"/>
    <n v="31.638533333333335"/>
    <x v="0"/>
  </r>
  <r>
    <s v="FTX-64649-658"/>
    <x v="315"/>
    <s v="CUST-85828-US"/>
    <s v="PRD-719"/>
    <n v="4"/>
    <x v="716"/>
    <s v="rbell29@hotmail.com"/>
    <x v="0"/>
    <x v="0"/>
    <x v="2"/>
    <x v="1"/>
    <n v="13.97533333333333"/>
    <n v="55.901333333333319"/>
    <x v="1"/>
  </r>
  <r>
    <s v="FTX-79226-374"/>
    <x v="315"/>
    <s v="CUST-88805-US"/>
    <s v="PRD-720"/>
    <n v="2"/>
    <x v="717"/>
    <s v="42676390@hotmail.com"/>
    <x v="0"/>
    <x v="3"/>
    <x v="0"/>
    <x v="3"/>
    <n v="4.8150333333333331"/>
    <n v="9.6300666666666661"/>
    <x v="0"/>
  </r>
  <r>
    <s v="FTX-36747-972"/>
    <x v="316"/>
    <s v="CUST-30047-EU"/>
    <s v="PRD-721"/>
    <n v="3"/>
    <x v="718"/>
    <s v="khogan4115@hotmail.com"/>
    <x v="4"/>
    <x v="2"/>
    <x v="1"/>
    <x v="0"/>
    <n v="4.2394999999999996"/>
    <n v="12.718499999999999"/>
    <x v="1"/>
  </r>
  <r>
    <s v="FTX-53573-351"/>
    <x v="316"/>
    <s v="CUST-16023-EU"/>
    <s v="PRD-722"/>
    <n v="4"/>
    <x v="719"/>
    <s v="jevans421@gmail.com"/>
    <x v="3"/>
    <x v="3"/>
    <x v="2"/>
    <x v="1"/>
    <n v="7.3316333333333326"/>
    <n v="29.32653333333333"/>
    <x v="0"/>
  </r>
  <r>
    <s v="FTX-79111-651"/>
    <x v="316"/>
    <s v="CUST-85377-AS"/>
    <s v="PRD-723"/>
    <n v="1"/>
    <x v="720"/>
    <s v="mavery4473@gmail.com"/>
    <x v="3"/>
    <x v="0"/>
    <x v="1"/>
    <x v="2"/>
    <n v="1.4077999999999999"/>
    <n v="1.4077999999999999"/>
    <x v="0"/>
  </r>
  <r>
    <s v="FTX-37894-507"/>
    <x v="317"/>
    <s v="CUST-80897-SA"/>
    <s v="PRD-724"/>
    <n v="1"/>
    <x v="721"/>
    <s v="94885672@hotmail.com"/>
    <x v="3"/>
    <x v="0"/>
    <x v="2"/>
    <x v="2"/>
    <n v="1.241133333333333"/>
    <n v="1.241133333333333"/>
    <x v="0"/>
  </r>
  <r>
    <s v="FTX-64480-602"/>
    <x v="317"/>
    <s v="CUST-52239-EU"/>
    <s v="PRD-725"/>
    <n v="1"/>
    <x v="722"/>
    <s v="hlawson11@hotmail.com"/>
    <x v="0"/>
    <x v="3"/>
    <x v="1"/>
    <x v="2"/>
    <n v="1.5085"/>
    <n v="1.5085"/>
    <x v="0"/>
  </r>
  <r>
    <s v="FTX-20058-165"/>
    <x v="318"/>
    <s v="CUST-39291-AF"/>
    <s v="PRD-726"/>
    <n v="3"/>
    <x v="723"/>
    <s v="bhuff51@yahoo.com"/>
    <x v="1"/>
    <x v="3"/>
    <x v="1"/>
    <x v="0"/>
    <n v="4.0321999999999996"/>
    <n v="12.096599999999999"/>
    <x v="1"/>
  </r>
  <r>
    <s v="FTX-82265-737"/>
    <x v="318"/>
    <s v="CUST-17191-EU"/>
    <s v="PRD-727"/>
    <n v="3"/>
    <x v="724"/>
    <s v="kcastillo43@gmail.com"/>
    <x v="0"/>
    <x v="0"/>
    <x v="1"/>
    <x v="0"/>
    <n v="7.3096666666666668"/>
    <n v="21.929000000000002"/>
    <x v="1"/>
  </r>
  <r>
    <s v="FTX-52909-403"/>
    <x v="319"/>
    <s v="CUST-97527-EU"/>
    <s v="PRD-728"/>
    <n v="1"/>
    <x v="725"/>
    <s v="mpage8153@gmail.com"/>
    <x v="1"/>
    <x v="0"/>
    <x v="2"/>
    <x v="2"/>
    <n v="0.86830000000000007"/>
    <n v="0.86830000000000007"/>
    <x v="0"/>
  </r>
  <r>
    <s v="FTX-96947-707"/>
    <x v="319"/>
    <s v="CUST-43157-US"/>
    <s v="PRD-729"/>
    <n v="4"/>
    <x v="726"/>
    <s v="koconnor88@yahoo.com"/>
    <x v="4"/>
    <x v="2"/>
    <x v="0"/>
    <x v="1"/>
    <n v="8.303233333333333"/>
    <n v="33.212933333333332"/>
    <x v="1"/>
  </r>
  <r>
    <s v="FTX-99754-327"/>
    <x v="319"/>
    <s v="CUST-61280-SA"/>
    <s v="PRD-730"/>
    <n v="3"/>
    <x v="727"/>
    <s v="eherrera269@hotmail.com"/>
    <x v="2"/>
    <x v="1"/>
    <x v="0"/>
    <x v="0"/>
    <n v="4.1546666666666674"/>
    <n v="12.464000000000002"/>
    <x v="1"/>
  </r>
  <r>
    <s v="FTX-75985-631"/>
    <x v="320"/>
    <s v="CUST-88338-US"/>
    <s v="PRD-731"/>
    <n v="1"/>
    <x v="728"/>
    <s v="122622620@gmail.com"/>
    <x v="1"/>
    <x v="1"/>
    <x v="0"/>
    <x v="2"/>
    <n v="1.481233333333333"/>
    <n v="1.481233333333333"/>
    <x v="0"/>
  </r>
  <r>
    <s v="FTX-43189-255"/>
    <x v="320"/>
    <s v="CUST-59502-AS"/>
    <s v="PRD-732"/>
    <n v="1"/>
    <x v="729"/>
    <s v="kellison8486@hotmail.com"/>
    <x v="3"/>
    <x v="2"/>
    <x v="1"/>
    <x v="2"/>
    <n v="1.331866666666667"/>
    <n v="1.331866666666667"/>
    <x v="1"/>
  </r>
  <r>
    <s v="FTX-72448-546"/>
    <x v="321"/>
    <s v="CUST-96337-SA"/>
    <s v="PRD-733"/>
    <n v="4"/>
    <x v="730"/>
    <s v="350257470@hotmail.com"/>
    <x v="0"/>
    <x v="3"/>
    <x v="2"/>
    <x v="1"/>
    <n v="11.89733333333333"/>
    <n v="47.589333333333322"/>
    <x v="0"/>
  </r>
  <r>
    <s v="FTX-18562-294"/>
    <x v="321"/>
    <s v="CUST-38828-US"/>
    <s v="PRD-734"/>
    <n v="2"/>
    <x v="731"/>
    <s v="ldavis993@gmail.com"/>
    <x v="4"/>
    <x v="0"/>
    <x v="1"/>
    <x v="3"/>
    <n v="3.0764999999999998"/>
    <n v="6.1529999999999996"/>
    <x v="0"/>
  </r>
  <r>
    <s v="FTX-68294-832"/>
    <x v="322"/>
    <s v="CUST-20427-AS"/>
    <s v="PRD-735"/>
    <n v="3"/>
    <x v="732"/>
    <s v="jdickerson744@hotmail.com"/>
    <x v="3"/>
    <x v="3"/>
    <x v="2"/>
    <x v="0"/>
    <n v="7.7193333333333332"/>
    <n v="23.158000000000001"/>
    <x v="1"/>
  </r>
  <r>
    <s v="FTX-11531-415"/>
    <x v="322"/>
    <s v="CUST-90736-US"/>
    <s v="PRD-736"/>
    <n v="4"/>
    <x v="733"/>
    <s v="skim2590@hotmail.com"/>
    <x v="4"/>
    <x v="1"/>
    <x v="1"/>
    <x v="1"/>
    <n v="10.59113333333333"/>
    <n v="42.36453333333332"/>
    <x v="1"/>
  </r>
  <r>
    <s v="FTX-52005-842"/>
    <x v="323"/>
    <s v="CUST-13729-US"/>
    <s v="PRD-737"/>
    <n v="1"/>
    <x v="734"/>
    <s v="saustin0859@yahoo.com"/>
    <x v="2"/>
    <x v="1"/>
    <x v="2"/>
    <x v="2"/>
    <n v="1.483266666666667"/>
    <n v="1.483266666666667"/>
    <x v="0"/>
  </r>
  <r>
    <s v="FTX-61877-239"/>
    <x v="323"/>
    <s v="CUST-11409-AS"/>
    <s v="PRD-738"/>
    <n v="1"/>
    <x v="735"/>
    <s v="dgarza2903@gmail.com"/>
    <x v="0"/>
    <x v="3"/>
    <x v="2"/>
    <x v="2"/>
    <n v="1.1057999999999999"/>
    <n v="1.1057999999999999"/>
    <x v="0"/>
  </r>
  <r>
    <s v="FTX-85938-632"/>
    <x v="323"/>
    <s v="CUST-31628-AS"/>
    <s v="PRD-739"/>
    <n v="4"/>
    <x v="736"/>
    <s v="rguzman0412@gmail.com"/>
    <x v="0"/>
    <x v="1"/>
    <x v="2"/>
    <x v="1"/>
    <n v="10.4361"/>
    <n v="41.744399999999999"/>
    <x v="0"/>
  </r>
  <r>
    <s v="FTX-79903-794"/>
    <x v="324"/>
    <s v="CUST-31099-EU"/>
    <s v="PRD-740"/>
    <n v="3"/>
    <x v="737"/>
    <s v="gking472@hotmail.com"/>
    <x v="2"/>
    <x v="0"/>
    <x v="1"/>
    <x v="0"/>
    <n v="5.6467333333333336"/>
    <n v="16.940200000000001"/>
    <x v="1"/>
  </r>
  <r>
    <s v="FTX-19023-866"/>
    <x v="324"/>
    <s v="CUST-50106-SA"/>
    <s v="PRD-741"/>
    <n v="2"/>
    <x v="738"/>
    <s v="grichard7663@gmail.com"/>
    <x v="0"/>
    <x v="2"/>
    <x v="0"/>
    <x v="3"/>
    <n v="2.9041333333333341"/>
    <n v="5.8082666666666682"/>
    <x v="0"/>
  </r>
  <r>
    <s v="FTX-82809-970"/>
    <x v="325"/>
    <s v="CUST-17774-EU"/>
    <s v="PRD-742"/>
    <n v="2"/>
    <x v="739"/>
    <s v="aandrade74@hotmail.com"/>
    <x v="1"/>
    <x v="3"/>
    <x v="1"/>
    <x v="3"/>
    <n v="4.2428333333333326"/>
    <n v="8.4856666666666651"/>
    <x v="0"/>
  </r>
  <r>
    <s v="FTX-58365-977"/>
    <x v="325"/>
    <s v="CUST-57063-US"/>
    <s v="PRD-743"/>
    <n v="1"/>
    <x v="740"/>
    <s v="rcarney71@gmail.com"/>
    <x v="4"/>
    <x v="0"/>
    <x v="1"/>
    <x v="2"/>
    <n v="1.1694"/>
    <n v="1.1694"/>
    <x v="0"/>
  </r>
  <r>
    <s v="FTX-45056-133"/>
    <x v="326"/>
    <s v="CUST-80740-EU"/>
    <s v="PRD-744"/>
    <n v="3"/>
    <x v="741"/>
    <s v="msullivan85@gmail.com"/>
    <x v="3"/>
    <x v="0"/>
    <x v="2"/>
    <x v="0"/>
    <n v="4.4943999999999997"/>
    <n v="13.4832"/>
    <x v="0"/>
  </r>
  <r>
    <s v="FTX-56174-967"/>
    <x v="326"/>
    <s v="CUST-73264-EU"/>
    <s v="PRD-745"/>
    <n v="2"/>
    <x v="742"/>
    <s v="384495866@gmail.com"/>
    <x v="2"/>
    <x v="1"/>
    <x v="2"/>
    <x v="3"/>
    <n v="4.6987333333333341"/>
    <n v="9.3974666666666682"/>
    <x v="0"/>
  </r>
  <r>
    <s v="FTX-57956-920"/>
    <x v="326"/>
    <s v="CUST-20648-US"/>
    <s v="PRD-746"/>
    <n v="3"/>
    <x v="743"/>
    <s v="dray872@hotmail.com"/>
    <x v="1"/>
    <x v="0"/>
    <x v="0"/>
    <x v="0"/>
    <n v="5.2527999999999997"/>
    <n v="15.758399999999998"/>
    <x v="1"/>
  </r>
  <r>
    <s v="FTX-90889-934"/>
    <x v="327"/>
    <s v="CUST-63094-EU"/>
    <s v="PRD-747"/>
    <n v="3"/>
    <x v="744"/>
    <s v="awilson49@hotmail.com"/>
    <x v="3"/>
    <x v="3"/>
    <x v="0"/>
    <x v="0"/>
    <n v="6.0511000000000008"/>
    <n v="18.153300000000002"/>
    <x v="1"/>
  </r>
  <r>
    <s v="FTX-58483-472"/>
    <x v="327"/>
    <s v="CUST-39334-AF"/>
    <s v="PRD-748"/>
    <n v="1"/>
    <x v="745"/>
    <s v="posborn65@gmail.com"/>
    <x v="3"/>
    <x v="0"/>
    <x v="2"/>
    <x v="2"/>
    <n v="1.5731333333333331"/>
    <n v="1.5731333333333331"/>
    <x v="1"/>
  </r>
  <r>
    <s v="FTX-40778-265"/>
    <x v="328"/>
    <s v="CUST-60706-AF"/>
    <s v="PRD-749"/>
    <n v="2"/>
    <x v="746"/>
    <s v="jparks4877@hotmail.com"/>
    <x v="2"/>
    <x v="2"/>
    <x v="0"/>
    <x v="3"/>
    <n v="3.8727"/>
    <n v="7.7454000000000001"/>
    <x v="1"/>
  </r>
  <r>
    <s v="FTX-42438-554"/>
    <x v="328"/>
    <s v="CUST-29404-AF"/>
    <s v="PRD-750"/>
    <n v="4"/>
    <x v="747"/>
    <s v="krodriguez90@gmail.com"/>
    <x v="1"/>
    <x v="0"/>
    <x v="0"/>
    <x v="1"/>
    <n v="7.8356333333333339"/>
    <n v="31.342533333333336"/>
    <x v="1"/>
  </r>
  <r>
    <s v="FTX-72497-772"/>
    <x v="329"/>
    <s v="CUST-63193-US"/>
    <s v="PRD-751"/>
    <n v="1"/>
    <x v="748"/>
    <s v="pthomas36@yahoo.com"/>
    <x v="3"/>
    <x v="0"/>
    <x v="2"/>
    <x v="2"/>
    <n v="1.6065"/>
    <n v="1.6065"/>
    <x v="0"/>
  </r>
  <r>
    <s v="FTX-56388-604"/>
    <x v="329"/>
    <s v="CUST-98378-EU"/>
    <s v="PRD-752"/>
    <n v="2"/>
    <x v="749"/>
    <s v="rthompson25@gmail.com"/>
    <x v="3"/>
    <x v="2"/>
    <x v="1"/>
    <x v="3"/>
    <n v="3.8831333333333342"/>
    <n v="7.7662666666666684"/>
    <x v="1"/>
  </r>
  <r>
    <s v="FTX-94221-562"/>
    <x v="330"/>
    <s v="CUST-25779-SA"/>
    <s v="PRD-753"/>
    <n v="2"/>
    <x v="750"/>
    <s v="cstephenson770@gmail.com"/>
    <x v="1"/>
    <x v="0"/>
    <x v="0"/>
    <x v="3"/>
    <n v="3.0047333333333328"/>
    <n v="6.0094666666666656"/>
    <x v="0"/>
  </r>
  <r>
    <s v="FTX-39912-595"/>
    <x v="330"/>
    <s v="CUST-78495-SA"/>
    <s v="PRD-754"/>
    <n v="2"/>
    <x v="751"/>
    <s v="dhall82@yahoo.com"/>
    <x v="0"/>
    <x v="0"/>
    <x v="2"/>
    <x v="3"/>
    <n v="2.4178000000000002"/>
    <n v="4.8356000000000003"/>
    <x v="1"/>
  </r>
  <r>
    <s v="FTX-20821-791"/>
    <x v="330"/>
    <s v="CUST-41151-US"/>
    <s v="PRD-755"/>
    <n v="2"/>
    <x v="752"/>
    <s v="532258664@hotmail.com"/>
    <x v="3"/>
    <x v="1"/>
    <x v="0"/>
    <x v="3"/>
    <n v="4.3820666666666668"/>
    <n v="8.7641333333333336"/>
    <x v="1"/>
  </r>
  <r>
    <s v="FTX-65554-206"/>
    <x v="331"/>
    <s v="CUST-37039-SA"/>
    <s v="PRD-756"/>
    <n v="2"/>
    <x v="753"/>
    <s v="sbates902@hotmail.com"/>
    <x v="4"/>
    <x v="3"/>
    <x v="0"/>
    <x v="3"/>
    <n v="3.860233333333333"/>
    <n v="7.7204666666666659"/>
    <x v="0"/>
  </r>
  <r>
    <s v="FTX-49745-296"/>
    <x v="331"/>
    <s v="CUST-92106-AS"/>
    <s v="PRD-757"/>
    <n v="3"/>
    <x v="754"/>
    <s v="30941759@gmail.com"/>
    <x v="1"/>
    <x v="1"/>
    <x v="2"/>
    <x v="0"/>
    <n v="6.000633333333333"/>
    <n v="18.001899999999999"/>
    <x v="1"/>
  </r>
  <r>
    <s v="FTX-21688-659"/>
    <x v="332"/>
    <s v="CUST-76278-EU"/>
    <s v="PRD-758"/>
    <n v="1"/>
    <x v="755"/>
    <s v="eprice05@yahoo.com"/>
    <x v="3"/>
    <x v="3"/>
    <x v="0"/>
    <x v="2"/>
    <n v="1.5605666666666671"/>
    <n v="1.5605666666666671"/>
    <x v="1"/>
  </r>
  <r>
    <s v="FTX-20756-918"/>
    <x v="332"/>
    <s v="CUST-37734-US"/>
    <s v="PRD-759"/>
    <n v="3"/>
    <x v="756"/>
    <s v="whardin3981@hotmail.com"/>
    <x v="2"/>
    <x v="2"/>
    <x v="0"/>
    <x v="0"/>
    <n v="7.2763333333333344"/>
    <n v="21.829000000000004"/>
    <x v="0"/>
  </r>
  <r>
    <s v="FTX-96634-447"/>
    <x v="333"/>
    <s v="CUST-78985-SA"/>
    <s v="PRD-760"/>
    <n v="4"/>
    <x v="757"/>
    <s v="sjohnson000@gmail.com"/>
    <x v="4"/>
    <x v="2"/>
    <x v="0"/>
    <x v="1"/>
    <n v="8.1834000000000007"/>
    <n v="32.733600000000003"/>
    <x v="1"/>
  </r>
  <r>
    <s v="FTX-82510-637"/>
    <x v="333"/>
    <s v="CUST-38992-EU"/>
    <s v="PRD-761"/>
    <n v="2"/>
    <x v="758"/>
    <s v="cwilliams17@yahoo.com"/>
    <x v="3"/>
    <x v="2"/>
    <x v="1"/>
    <x v="3"/>
    <n v="2.9351666666666669"/>
    <n v="5.8703333333333338"/>
    <x v="1"/>
  </r>
  <r>
    <s v="FTX-74057-369"/>
    <x v="333"/>
    <s v="CUST-92683-SA"/>
    <s v="PRD-762"/>
    <n v="1"/>
    <x v="759"/>
    <s v="5522197@yahoo.com"/>
    <x v="4"/>
    <x v="3"/>
    <x v="1"/>
    <x v="2"/>
    <n v="0.91516666666666679"/>
    <n v="0.91516666666666679"/>
    <x v="1"/>
  </r>
  <r>
    <s v="FTX-17398-582"/>
    <x v="334"/>
    <s v="CUST-44719-EU"/>
    <s v="PRD-763"/>
    <n v="2"/>
    <x v="760"/>
    <s v="cbarnett07@yahoo.com"/>
    <x v="4"/>
    <x v="3"/>
    <x v="0"/>
    <x v="3"/>
    <n v="4.2318333333333333"/>
    <n v="8.4636666666666667"/>
    <x v="0"/>
  </r>
  <r>
    <s v="FTX-90198-684"/>
    <x v="334"/>
    <s v="CUST-88926-EU"/>
    <s v="PRD-764"/>
    <n v="1"/>
    <x v="761"/>
    <s v="dlawrence891@hotmail.com"/>
    <x v="0"/>
    <x v="3"/>
    <x v="2"/>
    <x v="2"/>
    <n v="0.70020000000000004"/>
    <n v="0.70020000000000004"/>
    <x v="1"/>
  </r>
  <r>
    <s v="FTX-75068-212"/>
    <x v="335"/>
    <s v="CUST-50325-SA"/>
    <s v="PRD-765"/>
    <n v="3"/>
    <x v="762"/>
    <s v="35490395@hotmail.com"/>
    <x v="4"/>
    <x v="2"/>
    <x v="0"/>
    <x v="0"/>
    <n v="6.1827666666666667"/>
    <n v="18.548300000000001"/>
    <x v="1"/>
  </r>
  <r>
    <s v="FTX-75301-854"/>
    <x v="335"/>
    <s v="CUST-76542-SA"/>
    <s v="PRD-766"/>
    <n v="1"/>
    <x v="763"/>
    <s v="jgonzalez726@gmail.com"/>
    <x v="0"/>
    <x v="3"/>
    <x v="0"/>
    <x v="2"/>
    <n v="1.4291333333333329"/>
    <n v="1.4291333333333329"/>
    <x v="0"/>
  </r>
  <r>
    <s v="FTX-83206-133"/>
    <x v="336"/>
    <s v="CUST-20282-AF"/>
    <s v="PRD-767"/>
    <n v="4"/>
    <x v="764"/>
    <s v="43243495@hotmail.com"/>
    <x v="1"/>
    <x v="0"/>
    <x v="1"/>
    <x v="1"/>
    <n v="15.434333333333329"/>
    <n v="61.737333333333318"/>
    <x v="1"/>
  </r>
  <r>
    <s v="FTX-28836-917"/>
    <x v="336"/>
    <s v="CUST-32010-US"/>
    <s v="PRD-768"/>
    <n v="4"/>
    <x v="765"/>
    <s v="aanderson3291@gmail.com"/>
    <x v="0"/>
    <x v="1"/>
    <x v="1"/>
    <x v="1"/>
    <n v="10.0875"/>
    <n v="40.35"/>
    <x v="0"/>
  </r>
  <r>
    <s v="FTX-71415-931"/>
    <x v="337"/>
    <s v="CUST-36684-AF"/>
    <s v="PRD-769"/>
    <n v="1"/>
    <x v="766"/>
    <s v="djr805@gmail.com"/>
    <x v="2"/>
    <x v="2"/>
    <x v="1"/>
    <x v="2"/>
    <n v="1.4879333333333331"/>
    <n v="1.4879333333333331"/>
    <x v="0"/>
  </r>
  <r>
    <s v="FTX-57047-783"/>
    <x v="337"/>
    <s v="CUST-37412-SA"/>
    <s v="PRD-770"/>
    <n v="1"/>
    <x v="767"/>
    <s v="aolson4313@gmail.com"/>
    <x v="3"/>
    <x v="1"/>
    <x v="0"/>
    <x v="2"/>
    <n v="0.7773000000000001"/>
    <n v="0.7773000000000001"/>
    <x v="0"/>
  </r>
  <r>
    <s v="FTX-52356-697"/>
    <x v="337"/>
    <s v="CUST-65463-EU"/>
    <s v="PRD-771"/>
    <n v="1"/>
    <x v="768"/>
    <s v="clane46@gmail.com"/>
    <x v="1"/>
    <x v="0"/>
    <x v="0"/>
    <x v="2"/>
    <n v="1.513133333333333"/>
    <n v="1.513133333333333"/>
    <x v="0"/>
  </r>
  <r>
    <s v="FTX-43437-173"/>
    <x v="338"/>
    <s v="CUST-43691-EU"/>
    <s v="PRD-772"/>
    <n v="1"/>
    <x v="769"/>
    <s v="driley14@yahoo.com"/>
    <x v="1"/>
    <x v="3"/>
    <x v="2"/>
    <x v="2"/>
    <n v="0.79416666666666669"/>
    <n v="0.79416666666666669"/>
    <x v="1"/>
  </r>
  <r>
    <s v="FTX-35962-413"/>
    <x v="338"/>
    <s v="CUST-42770-AF"/>
    <s v="PRD-773"/>
    <n v="4"/>
    <x v="770"/>
    <s v="pjohnson4991@gmail.com"/>
    <x v="2"/>
    <x v="1"/>
    <x v="0"/>
    <x v="1"/>
    <n v="10.639533333333331"/>
    <n v="42.558133333333323"/>
    <x v="1"/>
  </r>
  <r>
    <s v="FTX-22844-971"/>
    <x v="339"/>
    <s v="CUST-50517-SA"/>
    <s v="PRD-774"/>
    <n v="2"/>
    <x v="771"/>
    <s v="2986158@hotmail.com"/>
    <x v="0"/>
    <x v="0"/>
    <x v="0"/>
    <x v="3"/>
    <n v="4.3918999999999997"/>
    <n v="8.7837999999999994"/>
    <x v="0"/>
  </r>
  <r>
    <s v="FTX-82132-204"/>
    <x v="339"/>
    <s v="CUST-34105-AS"/>
    <s v="PRD-775"/>
    <n v="1"/>
    <x v="772"/>
    <s v="emorales9637@hotmail.com"/>
    <x v="3"/>
    <x v="0"/>
    <x v="1"/>
    <x v="2"/>
    <n v="0.81659999999999999"/>
    <n v="0.81659999999999999"/>
    <x v="1"/>
  </r>
  <r>
    <s v="FTX-23514-943"/>
    <x v="340"/>
    <s v="CUST-56853-AF"/>
    <s v="PRD-776"/>
    <n v="1"/>
    <x v="773"/>
    <s v="6478427@yahoo.com"/>
    <x v="0"/>
    <x v="1"/>
    <x v="1"/>
    <x v="2"/>
    <n v="0.89593333333333347"/>
    <n v="0.89593333333333347"/>
    <x v="1"/>
  </r>
  <r>
    <s v="FTX-14905-929"/>
    <x v="340"/>
    <s v="CUST-82364-AS"/>
    <s v="PRD-777"/>
    <n v="4"/>
    <x v="774"/>
    <s v="wcastillo3744@gmail.com"/>
    <x v="4"/>
    <x v="2"/>
    <x v="1"/>
    <x v="1"/>
    <n v="13.889200000000001"/>
    <n v="55.556800000000003"/>
    <x v="1"/>
  </r>
  <r>
    <s v="FTX-27702-720"/>
    <x v="340"/>
    <s v="CUST-28260-US"/>
    <s v="PRD-778"/>
    <n v="4"/>
    <x v="775"/>
    <s v="rschultz75@gmail.com"/>
    <x v="0"/>
    <x v="1"/>
    <x v="1"/>
    <x v="1"/>
    <n v="13.867033333333341"/>
    <n v="55.468133333333363"/>
    <x v="0"/>
  </r>
  <r>
    <s v="FTX-85046-493"/>
    <x v="341"/>
    <s v="CUST-15532-AF"/>
    <s v="PRD-779"/>
    <n v="3"/>
    <x v="776"/>
    <s v="jbailey601@gmail.com"/>
    <x v="1"/>
    <x v="2"/>
    <x v="1"/>
    <x v="0"/>
    <n v="6.5390666666666668"/>
    <n v="19.6172"/>
    <x v="1"/>
  </r>
  <r>
    <s v="FTX-97503-683"/>
    <x v="341"/>
    <s v="CUST-27003-US"/>
    <s v="PRD-780"/>
    <n v="1"/>
    <x v="777"/>
    <s v="cowens8823@gmail.com"/>
    <x v="3"/>
    <x v="3"/>
    <x v="2"/>
    <x v="2"/>
    <n v="1.3606"/>
    <n v="1.3606"/>
    <x v="0"/>
  </r>
  <r>
    <s v="FTX-37471-249"/>
    <x v="342"/>
    <s v="CUST-40740-US"/>
    <s v="PRD-781"/>
    <n v="3"/>
    <x v="778"/>
    <s v="lperry105@gmail.com"/>
    <x v="0"/>
    <x v="2"/>
    <x v="2"/>
    <x v="0"/>
    <n v="6.046966666666667"/>
    <n v="18.140900000000002"/>
    <x v="0"/>
  </r>
  <r>
    <s v="FTX-67955-345"/>
    <x v="342"/>
    <s v="CUST-61314-AF"/>
    <s v="PRD-782"/>
    <n v="4"/>
    <x v="779"/>
    <s v="jnewton38@gmail.com"/>
    <x v="3"/>
    <x v="3"/>
    <x v="2"/>
    <x v="1"/>
    <n v="9.1846666666666668"/>
    <n v="36.738666666666667"/>
    <x v="1"/>
  </r>
  <r>
    <s v="FTX-14982-906"/>
    <x v="343"/>
    <s v="CUST-21730-US"/>
    <s v="PRD-783"/>
    <n v="4"/>
    <x v="780"/>
    <s v="hwhitaker0554@gmail.com"/>
    <x v="3"/>
    <x v="1"/>
    <x v="1"/>
    <x v="1"/>
    <n v="10.123633333333331"/>
    <n v="40.494533333333322"/>
    <x v="1"/>
  </r>
  <r>
    <s v="FTX-20723-217"/>
    <x v="343"/>
    <s v="CUST-99442-EU"/>
    <s v="PRD-784"/>
    <n v="2"/>
    <x v="781"/>
    <s v="3495575@hotmail.com"/>
    <x v="4"/>
    <x v="3"/>
    <x v="1"/>
    <x v="3"/>
    <n v="2.5448"/>
    <n v="5.0895999999999999"/>
    <x v="0"/>
  </r>
  <r>
    <s v="FTX-36025-326"/>
    <x v="344"/>
    <s v="CUST-49309-US"/>
    <s v="PRD-785"/>
    <n v="1"/>
    <x v="782"/>
    <s v="ehart50@hotmail.com"/>
    <x v="4"/>
    <x v="0"/>
    <x v="1"/>
    <x v="2"/>
    <n v="1.5751333333333331"/>
    <n v="1.5751333333333331"/>
    <x v="0"/>
  </r>
  <r>
    <s v="FTX-32051-228"/>
    <x v="344"/>
    <s v="CUST-18563-AF"/>
    <s v="PRD-786"/>
    <n v="3"/>
    <x v="783"/>
    <s v="hrice40@gmail.com"/>
    <x v="1"/>
    <x v="3"/>
    <x v="2"/>
    <x v="0"/>
    <n v="6.2503000000000002"/>
    <n v="18.750900000000001"/>
    <x v="0"/>
  </r>
  <r>
    <s v="FTX-18267-954"/>
    <x v="344"/>
    <s v="CUST-54034-SA"/>
    <s v="PRD-787"/>
    <n v="4"/>
    <x v="784"/>
    <s v="ksilva34@hotmail.com"/>
    <x v="2"/>
    <x v="2"/>
    <x v="1"/>
    <x v="1"/>
    <n v="10.675166666666669"/>
    <n v="42.700666666666677"/>
    <x v="1"/>
  </r>
  <r>
    <s v="FTX-91990-456"/>
    <x v="345"/>
    <s v="CUST-96333-EU"/>
    <s v="PRD-788"/>
    <n v="4"/>
    <x v="785"/>
    <s v="210689594@yahoo.com"/>
    <x v="3"/>
    <x v="2"/>
    <x v="2"/>
    <x v="1"/>
    <n v="11.286733333333331"/>
    <n v="45.146933333333322"/>
    <x v="0"/>
  </r>
  <r>
    <s v="FTX-76394-271"/>
    <x v="345"/>
    <s v="CUST-32522-US"/>
    <s v="PRD-789"/>
    <n v="3"/>
    <x v="786"/>
    <s v="tgray4511@yahoo.com"/>
    <x v="2"/>
    <x v="2"/>
    <x v="1"/>
    <x v="0"/>
    <n v="8.0697666666666663"/>
    <n v="24.209299999999999"/>
    <x v="1"/>
  </r>
  <r>
    <s v="FTX-88436-589"/>
    <x v="346"/>
    <s v="CUST-29235-AF"/>
    <s v="PRD-790"/>
    <n v="2"/>
    <x v="787"/>
    <s v="lmosley517@hotmail.com"/>
    <x v="1"/>
    <x v="3"/>
    <x v="0"/>
    <x v="3"/>
    <n v="2.4600666666666671"/>
    <n v="4.9201333333333341"/>
    <x v="1"/>
  </r>
  <r>
    <s v="FTX-78003-635"/>
    <x v="346"/>
    <s v="CUST-28107-AS"/>
    <s v="PRD-791"/>
    <n v="4"/>
    <x v="788"/>
    <s v="jjohnson30@hotmail.com"/>
    <x v="3"/>
    <x v="2"/>
    <x v="2"/>
    <x v="1"/>
    <n v="12.528966666666671"/>
    <n v="50.115866666666683"/>
    <x v="1"/>
  </r>
  <r>
    <s v="FTX-98640-528"/>
    <x v="347"/>
    <s v="CUST-34530-US"/>
    <s v="PRD-792"/>
    <n v="1"/>
    <x v="789"/>
    <s v="kwright6806@yahoo.com"/>
    <x v="3"/>
    <x v="2"/>
    <x v="0"/>
    <x v="2"/>
    <n v="1.172566666666667"/>
    <n v="1.172566666666667"/>
    <x v="1"/>
  </r>
  <r>
    <s v="FTX-35313-440"/>
    <x v="347"/>
    <s v="CUST-11172-AF"/>
    <s v="PRD-793"/>
    <n v="4"/>
    <x v="790"/>
    <s v="molsen02@hotmail.com"/>
    <x v="2"/>
    <x v="0"/>
    <x v="2"/>
    <x v="1"/>
    <n v="12.7812"/>
    <n v="51.1248"/>
    <x v="0"/>
  </r>
  <r>
    <s v="FTX-74041-702"/>
    <x v="348"/>
    <s v="CUST-43053-AF"/>
    <s v="PRD-794"/>
    <n v="1"/>
    <x v="791"/>
    <s v="badams196@hotmail.com"/>
    <x v="0"/>
    <x v="3"/>
    <x v="1"/>
    <x v="2"/>
    <n v="0.68476666666666675"/>
    <n v="0.68476666666666675"/>
    <x v="0"/>
  </r>
  <r>
    <s v="FTX-54586-978"/>
    <x v="348"/>
    <s v="CUST-75933-EU"/>
    <s v="PRD-795"/>
    <n v="3"/>
    <x v="792"/>
    <s v="272794779@yahoo.com"/>
    <x v="4"/>
    <x v="0"/>
    <x v="1"/>
    <x v="0"/>
    <n v="7.6939666666666673"/>
    <n v="23.081900000000001"/>
    <x v="0"/>
  </r>
  <r>
    <s v="FTX-55555-154"/>
    <x v="348"/>
    <s v="CUST-35339-AF"/>
    <s v="PRD-796"/>
    <n v="1"/>
    <x v="793"/>
    <s v="sfowler882@yahoo.com"/>
    <x v="0"/>
    <x v="2"/>
    <x v="0"/>
    <x v="2"/>
    <n v="1.5988"/>
    <n v="1.5988"/>
    <x v="0"/>
  </r>
  <r>
    <s v="FTX-62292-842"/>
    <x v="349"/>
    <s v="CUST-42347-US"/>
    <s v="PRD-797"/>
    <n v="3"/>
    <x v="794"/>
    <s v="bchambers03@gmail.com"/>
    <x v="2"/>
    <x v="2"/>
    <x v="1"/>
    <x v="0"/>
    <n v="6.1589999999999998"/>
    <n v="18.477"/>
    <x v="0"/>
  </r>
  <r>
    <s v="FTX-98990-822"/>
    <x v="349"/>
    <s v="CUST-57929-AS"/>
    <s v="PRD-798"/>
    <n v="1"/>
    <x v="795"/>
    <s v="asmith48@hotmail.com"/>
    <x v="4"/>
    <x v="2"/>
    <x v="2"/>
    <x v="2"/>
    <n v="1.3633333333333331"/>
    <n v="1.3633333333333331"/>
    <x v="0"/>
  </r>
  <r>
    <s v="FTX-95041-412"/>
    <x v="350"/>
    <s v="CUST-40536-EU"/>
    <s v="PRD-799"/>
    <n v="3"/>
    <x v="796"/>
    <s v="mnguyen9463@yahoo.com"/>
    <x v="0"/>
    <x v="3"/>
    <x v="1"/>
    <x v="0"/>
    <n v="7.9458333333333337"/>
    <n v="23.837500000000002"/>
    <x v="0"/>
  </r>
  <r>
    <s v="FTX-32303-373"/>
    <x v="350"/>
    <s v="CUST-83782-AS"/>
    <s v="PRD-800"/>
    <n v="1"/>
    <x v="797"/>
    <s v="smiller134@yahoo.com"/>
    <x v="4"/>
    <x v="1"/>
    <x v="1"/>
    <x v="2"/>
    <n v="1.3738999999999999"/>
    <n v="1.3738999999999999"/>
    <x v="1"/>
  </r>
  <r>
    <s v="FTX-33780-129"/>
    <x v="351"/>
    <s v="CUST-94087-AF"/>
    <s v="PRD-801"/>
    <n v="2"/>
    <x v="798"/>
    <s v="mjohnson70@gmail.com"/>
    <x v="3"/>
    <x v="2"/>
    <x v="2"/>
    <x v="3"/>
    <n v="2.4576333333333329"/>
    <n v="4.9152666666666658"/>
    <x v="0"/>
  </r>
  <r>
    <s v="FTX-43631-755"/>
    <x v="351"/>
    <s v="CUST-27280-SA"/>
    <s v="PRD-802"/>
    <n v="1"/>
    <x v="799"/>
    <s v="045588200@gmail.com"/>
    <x v="0"/>
    <x v="2"/>
    <x v="0"/>
    <x v="2"/>
    <n v="1.242966666666667"/>
    <n v="1.242966666666667"/>
    <x v="1"/>
  </r>
  <r>
    <s v="FTX-16010-243"/>
    <x v="351"/>
    <s v="CUST-91499-SA"/>
    <s v="PRD-803"/>
    <n v="1"/>
    <x v="800"/>
    <s v="sbrooks2098@gmail.com"/>
    <x v="4"/>
    <x v="2"/>
    <x v="0"/>
    <x v="2"/>
    <n v="1.273366666666667"/>
    <n v="1.273366666666667"/>
    <x v="1"/>
  </r>
  <r>
    <s v="FTX-25385-295"/>
    <x v="352"/>
    <s v="CUST-43818-EU"/>
    <s v="PRD-804"/>
    <n v="2"/>
    <x v="801"/>
    <s v="ccamacho3012@yahoo.com"/>
    <x v="4"/>
    <x v="2"/>
    <x v="1"/>
    <x v="3"/>
    <n v="3.2724000000000002"/>
    <n v="6.5448000000000004"/>
    <x v="0"/>
  </r>
  <r>
    <s v="FTX-66981-628"/>
    <x v="352"/>
    <s v="CUST-36753-US"/>
    <s v="PRD-805"/>
    <n v="4"/>
    <x v="802"/>
    <s v="35782761@yahoo.com"/>
    <x v="4"/>
    <x v="3"/>
    <x v="2"/>
    <x v="1"/>
    <n v="14.0311"/>
    <n v="56.124400000000001"/>
    <x v="0"/>
  </r>
  <r>
    <s v="FTX-61195-852"/>
    <x v="353"/>
    <s v="CUST-53461-US"/>
    <s v="PRD-806"/>
    <n v="4"/>
    <x v="803"/>
    <s v="84413711@gmail.com"/>
    <x v="0"/>
    <x v="1"/>
    <x v="0"/>
    <x v="1"/>
    <n v="16.010333333333332"/>
    <n v="64.041333333333327"/>
    <x v="0"/>
  </r>
  <r>
    <s v="FTX-88054-324"/>
    <x v="353"/>
    <s v="CUST-95798-US"/>
    <s v="PRD-807"/>
    <n v="1"/>
    <x v="804"/>
    <s v="8772069@gmail.com"/>
    <x v="1"/>
    <x v="1"/>
    <x v="0"/>
    <x v="2"/>
    <n v="1.5922333333333329"/>
    <n v="1.5922333333333329"/>
    <x v="0"/>
  </r>
  <r>
    <s v="FTX-86599-357"/>
    <x v="354"/>
    <s v="CUST-82128-AF"/>
    <s v="PRD-808"/>
    <n v="2"/>
    <x v="805"/>
    <s v="rdouglas21@hotmail.com"/>
    <x v="0"/>
    <x v="1"/>
    <x v="1"/>
    <x v="3"/>
    <n v="3.352533333333334"/>
    <n v="6.7050666666666681"/>
    <x v="1"/>
  </r>
  <r>
    <s v="FTX-67936-435"/>
    <x v="354"/>
    <s v="CUST-59391-AF"/>
    <s v="PRD-809"/>
    <n v="1"/>
    <x v="806"/>
    <s v="rmorrison254@hotmail.com"/>
    <x v="2"/>
    <x v="2"/>
    <x v="2"/>
    <x v="2"/>
    <n v="0.77990000000000004"/>
    <n v="0.77990000000000004"/>
    <x v="1"/>
  </r>
  <r>
    <s v="FTX-48754-552"/>
    <x v="355"/>
    <s v="CUST-21222-SA"/>
    <s v="PRD-810"/>
    <n v="3"/>
    <x v="807"/>
    <s v="kbutler795@yahoo.com"/>
    <x v="0"/>
    <x v="2"/>
    <x v="0"/>
    <x v="0"/>
    <n v="8.2575333333333329"/>
    <n v="24.772599999999997"/>
    <x v="1"/>
  </r>
  <r>
    <s v="FTX-27070-772"/>
    <x v="355"/>
    <s v="CUST-25747-SA"/>
    <s v="PRD-811"/>
    <n v="3"/>
    <x v="808"/>
    <s v="tsimpson7334@hotmail.com"/>
    <x v="4"/>
    <x v="1"/>
    <x v="1"/>
    <x v="0"/>
    <n v="7.5278333333333336"/>
    <n v="22.583500000000001"/>
    <x v="1"/>
  </r>
  <r>
    <s v="FTX-67220-656"/>
    <x v="355"/>
    <s v="CUST-18271-SA"/>
    <s v="PRD-812"/>
    <n v="1"/>
    <x v="809"/>
    <s v="khernandez8784@hotmail.com"/>
    <x v="3"/>
    <x v="1"/>
    <x v="1"/>
    <x v="2"/>
    <n v="0.79133333333333333"/>
    <n v="0.79133333333333333"/>
    <x v="0"/>
  </r>
  <r>
    <s v="FTX-39872-557"/>
    <x v="356"/>
    <s v="CUST-35060-US"/>
    <s v="PRD-813"/>
    <n v="4"/>
    <x v="810"/>
    <s v="jgarrett18@hotmail.com"/>
    <x v="0"/>
    <x v="2"/>
    <x v="1"/>
    <x v="1"/>
    <n v="15.8751"/>
    <n v="63.500399999999999"/>
    <x v="1"/>
  </r>
  <r>
    <s v="FTX-25254-985"/>
    <x v="356"/>
    <s v="CUST-57372-EU"/>
    <s v="PRD-814"/>
    <n v="4"/>
    <x v="811"/>
    <s v="jjones9727@hotmail.com"/>
    <x v="0"/>
    <x v="2"/>
    <x v="1"/>
    <x v="1"/>
    <n v="15.36563333333333"/>
    <n v="61.462533333333319"/>
    <x v="1"/>
  </r>
  <r>
    <s v="FTX-40296-791"/>
    <x v="357"/>
    <s v="CUST-82378-AS"/>
    <s v="PRD-815"/>
    <n v="1"/>
    <x v="812"/>
    <s v="lhardy92@hotmail.com"/>
    <x v="4"/>
    <x v="0"/>
    <x v="0"/>
    <x v="2"/>
    <n v="1.1855"/>
    <n v="1.1855"/>
    <x v="0"/>
  </r>
  <r>
    <s v="FTX-87379-817"/>
    <x v="357"/>
    <s v="CUST-76736-AS"/>
    <s v="PRD-816"/>
    <n v="1"/>
    <x v="813"/>
    <s v="339267473@yahoo.com"/>
    <x v="3"/>
    <x v="0"/>
    <x v="2"/>
    <x v="2"/>
    <n v="1.2579333333333329"/>
    <n v="1.2579333333333329"/>
    <x v="0"/>
  </r>
  <r>
    <s v="FTX-36901-213"/>
    <x v="358"/>
    <s v="CUST-32816-SA"/>
    <s v="PRD-817"/>
    <n v="3"/>
    <x v="814"/>
    <s v="bsawyer661@hotmail.com"/>
    <x v="3"/>
    <x v="0"/>
    <x v="1"/>
    <x v="0"/>
    <n v="5.328333333333334"/>
    <n v="15.985000000000003"/>
    <x v="0"/>
  </r>
  <r>
    <s v="FTX-33313-572"/>
    <x v="358"/>
    <s v="CUST-87660-AF"/>
    <s v="PRD-818"/>
    <n v="4"/>
    <x v="815"/>
    <s v="mdelgado979@yahoo.com"/>
    <x v="2"/>
    <x v="1"/>
    <x v="1"/>
    <x v="1"/>
    <n v="7.2142666666666679"/>
    <n v="28.857066666666672"/>
    <x v="1"/>
  </r>
  <r>
    <s v="FTX-47734-249"/>
    <x v="358"/>
    <s v="CUST-15713-SA"/>
    <s v="PRD-819"/>
    <n v="1"/>
    <x v="816"/>
    <s v="jtorres05@hotmail.com"/>
    <x v="0"/>
    <x v="3"/>
    <x v="0"/>
    <x v="2"/>
    <n v="1.0018666666666669"/>
    <n v="1.0018666666666669"/>
    <x v="0"/>
  </r>
  <r>
    <s v="FTX-95084-700"/>
    <x v="359"/>
    <s v="CUST-85886-US"/>
    <s v="PRD-820"/>
    <n v="3"/>
    <x v="817"/>
    <s v="vbarrera22@yahoo.com"/>
    <x v="3"/>
    <x v="2"/>
    <x v="1"/>
    <x v="0"/>
    <n v="7.3475999999999999"/>
    <n v="22.0428"/>
    <x v="0"/>
  </r>
  <r>
    <s v="FTX-13481-884"/>
    <x v="359"/>
    <s v="CUST-73522-SA"/>
    <s v="PRD-821"/>
    <n v="4"/>
    <x v="818"/>
    <s v="jgonzalez5896@hotmail.com"/>
    <x v="3"/>
    <x v="0"/>
    <x v="1"/>
    <x v="1"/>
    <n v="6.7130000000000001"/>
    <n v="26.852"/>
    <x v="1"/>
  </r>
  <r>
    <s v="FTX-80137-686"/>
    <x v="360"/>
    <s v="CUST-34598-EU"/>
    <s v="PRD-822"/>
    <n v="2"/>
    <x v="819"/>
    <s v="izimmerman385@hotmail.com"/>
    <x v="1"/>
    <x v="3"/>
    <x v="2"/>
    <x v="3"/>
    <n v="3.0005000000000002"/>
    <n v="6.0010000000000003"/>
    <x v="0"/>
  </r>
  <r>
    <s v="FTX-19926-637"/>
    <x v="360"/>
    <s v="CUST-83708-SA"/>
    <s v="PRD-823"/>
    <n v="3"/>
    <x v="820"/>
    <s v="61980765@hotmail.com"/>
    <x v="1"/>
    <x v="2"/>
    <x v="1"/>
    <x v="0"/>
    <n v="5.3241666666666667"/>
    <n v="15.9725"/>
    <x v="1"/>
  </r>
  <r>
    <s v="FTX-19395-284"/>
    <x v="361"/>
    <s v="CUST-28688-SA"/>
    <s v="PRD-824"/>
    <n v="4"/>
    <x v="821"/>
    <s v="jduffy81@hotmail.com"/>
    <x v="3"/>
    <x v="3"/>
    <x v="0"/>
    <x v="1"/>
    <n v="12.04063333333333"/>
    <n v="48.162533333333322"/>
    <x v="0"/>
  </r>
  <r>
    <s v="FTX-14089-475"/>
    <x v="361"/>
    <s v="CUST-10673-US"/>
    <s v="PRD-825"/>
    <n v="4"/>
    <x v="822"/>
    <s v="dpeterson7878@yahoo.com"/>
    <x v="2"/>
    <x v="1"/>
    <x v="2"/>
    <x v="1"/>
    <n v="15.865233333333331"/>
    <n v="63.460933333333323"/>
    <x v="0"/>
  </r>
  <r>
    <s v="FTX-46492-942"/>
    <x v="362"/>
    <s v="CUST-14980-SA"/>
    <s v="PRD-826"/>
    <n v="3"/>
    <x v="823"/>
    <s v="bmd2530@gmail.com"/>
    <x v="3"/>
    <x v="1"/>
    <x v="0"/>
    <x v="0"/>
    <n v="5.0650666666666666"/>
    <n v="15.1952"/>
    <x v="0"/>
  </r>
  <r>
    <s v="FTX-67899-544"/>
    <x v="362"/>
    <s v="CUST-70024-AS"/>
    <s v="PRD-827"/>
    <n v="2"/>
    <x v="824"/>
    <s v="chill4233@gmail.com"/>
    <x v="4"/>
    <x v="1"/>
    <x v="2"/>
    <x v="3"/>
    <n v="3.0408666666666671"/>
    <n v="6.0817333333333341"/>
    <x v="0"/>
  </r>
  <r>
    <s v="FTX-12099-130"/>
    <x v="362"/>
    <s v="CUST-67387-AF"/>
    <s v="PRD-828"/>
    <n v="3"/>
    <x v="825"/>
    <s v="rvincent5801@yahoo.com"/>
    <x v="0"/>
    <x v="0"/>
    <x v="2"/>
    <x v="0"/>
    <n v="7.0208333333333339"/>
    <n v="21.0625"/>
    <x v="1"/>
  </r>
  <r>
    <s v="FTX-85655-451"/>
    <x v="363"/>
    <s v="CUST-20989-AS"/>
    <s v="PRD-829"/>
    <n v="4"/>
    <x v="826"/>
    <s v="emiller02@gmail.com"/>
    <x v="2"/>
    <x v="2"/>
    <x v="1"/>
    <x v="1"/>
    <n v="11.18883333333333"/>
    <n v="44.755333333333319"/>
    <x v="1"/>
  </r>
  <r>
    <s v="FTX-57683-959"/>
    <x v="363"/>
    <s v="CUST-39281-EU"/>
    <s v="PRD-830"/>
    <n v="1"/>
    <x v="827"/>
    <s v="lpatrick6175@hotmail.com"/>
    <x v="4"/>
    <x v="1"/>
    <x v="1"/>
    <x v="2"/>
    <n v="0.89126666666666676"/>
    <n v="0.89126666666666676"/>
    <x v="1"/>
  </r>
  <r>
    <s v="FTX-12575-940"/>
    <x v="364"/>
    <s v="CUST-84838-AF"/>
    <s v="PRD-831"/>
    <n v="1"/>
    <x v="828"/>
    <s v="23317681@gmail.com"/>
    <x v="2"/>
    <x v="0"/>
    <x v="1"/>
    <x v="2"/>
    <n v="1.1191"/>
    <n v="1.1191"/>
    <x v="0"/>
  </r>
  <r>
    <s v="FTX-28511-780"/>
    <x v="364"/>
    <s v="CUST-86759-AS"/>
    <s v="PRD-832"/>
    <n v="3"/>
    <x v="829"/>
    <s v="lschmidt818@hotmail.com"/>
    <x v="4"/>
    <x v="0"/>
    <x v="0"/>
    <x v="0"/>
    <n v="4.0376333333333339"/>
    <n v="12.112900000000002"/>
    <x v="1"/>
  </r>
  <r>
    <s v="FTX-58199-491"/>
    <x v="365"/>
    <s v="CUST-42394-US"/>
    <s v="PRD-833"/>
    <n v="4"/>
    <x v="830"/>
    <s v="wpatel8813@hotmail.com"/>
    <x v="0"/>
    <x v="0"/>
    <x v="1"/>
    <x v="1"/>
    <n v="8.4305333333333348"/>
    <n v="33.722133333333339"/>
    <x v="1"/>
  </r>
  <r>
    <s v="FTX-17646-287"/>
    <x v="365"/>
    <s v="CUST-29093-EU"/>
    <s v="PRD-834"/>
    <n v="1"/>
    <x v="831"/>
    <s v="lrichmond2587@gmail.com"/>
    <x v="0"/>
    <x v="0"/>
    <x v="1"/>
    <x v="2"/>
    <n v="1.1650333333333329"/>
    <n v="1.1650333333333329"/>
    <x v="0"/>
  </r>
  <r>
    <s v="FTX-78422-536"/>
    <x v="365"/>
    <s v="CUST-80146-EU"/>
    <s v="PRD-835"/>
    <n v="4"/>
    <x v="832"/>
    <s v="wmay938@yahoo.com"/>
    <x v="1"/>
    <x v="1"/>
    <x v="2"/>
    <x v="1"/>
    <n v="10.855933333333329"/>
    <n v="43.423733333333317"/>
    <x v="1"/>
  </r>
  <r>
    <s v="FTX-39156-432"/>
    <x v="366"/>
    <s v="CUST-19550-EU"/>
    <s v="PRD-836"/>
    <n v="3"/>
    <x v="833"/>
    <s v="bjones190@hotmail.com"/>
    <x v="4"/>
    <x v="0"/>
    <x v="1"/>
    <x v="0"/>
    <n v="7.9075666666666669"/>
    <n v="23.7227"/>
    <x v="1"/>
  </r>
  <r>
    <s v="FTX-98673-183"/>
    <x v="366"/>
    <s v="CUST-92961-SA"/>
    <s v="PRD-837"/>
    <n v="1"/>
    <x v="834"/>
    <s v="4061672@hotmail.com"/>
    <x v="1"/>
    <x v="1"/>
    <x v="1"/>
    <x v="2"/>
    <n v="1.029066666666667"/>
    <n v="1.029066666666667"/>
    <x v="1"/>
  </r>
  <r>
    <s v="FTX-73020-807"/>
    <x v="367"/>
    <s v="CUST-47285-AS"/>
    <s v="PRD-838"/>
    <n v="4"/>
    <x v="835"/>
    <s v="kbryant4749@gmail.com"/>
    <x v="4"/>
    <x v="1"/>
    <x v="1"/>
    <x v="1"/>
    <n v="12.472566666666671"/>
    <n v="49.890266666666683"/>
    <x v="0"/>
  </r>
  <r>
    <s v="FTX-50131-206"/>
    <x v="367"/>
    <s v="CUST-54629-US"/>
    <s v="PRD-839"/>
    <n v="1"/>
    <x v="836"/>
    <s v="64205792@gmail.com"/>
    <x v="1"/>
    <x v="0"/>
    <x v="1"/>
    <x v="2"/>
    <n v="1.2989333333333331"/>
    <n v="1.2989333333333331"/>
    <x v="1"/>
  </r>
  <r>
    <s v="FTX-76385-127"/>
    <x v="368"/>
    <s v="CUST-84266-SA"/>
    <s v="PRD-840"/>
    <n v="3"/>
    <x v="837"/>
    <s v="msmith605@hotmail.com"/>
    <x v="0"/>
    <x v="1"/>
    <x v="2"/>
    <x v="0"/>
    <n v="3.3988"/>
    <n v="10.196400000000001"/>
    <x v="0"/>
  </r>
  <r>
    <s v="FTX-95557-251"/>
    <x v="368"/>
    <s v="CUST-10527-AS"/>
    <s v="PRD-841"/>
    <n v="4"/>
    <x v="838"/>
    <s v="jsimmons439@yahoo.com"/>
    <x v="2"/>
    <x v="2"/>
    <x v="1"/>
    <x v="1"/>
    <n v="13.30203333333333"/>
    <n v="53.208133333333322"/>
    <x v="0"/>
  </r>
  <r>
    <s v="FTX-80591-725"/>
    <x v="369"/>
    <s v="CUST-41168-AF"/>
    <s v="PRD-842"/>
    <n v="1"/>
    <x v="839"/>
    <s v="areyes764@yahoo.com"/>
    <x v="1"/>
    <x v="2"/>
    <x v="2"/>
    <x v="2"/>
    <n v="0.84470000000000012"/>
    <n v="0.84470000000000012"/>
    <x v="1"/>
  </r>
  <r>
    <s v="FTX-17748-528"/>
    <x v="369"/>
    <s v="CUST-44457-SA"/>
    <s v="PRD-843"/>
    <n v="3"/>
    <x v="840"/>
    <s v="bstevenson7991@hotmail.com"/>
    <x v="4"/>
    <x v="3"/>
    <x v="0"/>
    <x v="0"/>
    <n v="8.1387"/>
    <n v="24.4161"/>
    <x v="1"/>
  </r>
  <r>
    <s v="FTX-89265-573"/>
    <x v="369"/>
    <s v="CUST-59720-US"/>
    <s v="PRD-844"/>
    <n v="1"/>
    <x v="841"/>
    <s v="nmcguire7696@yahoo.com"/>
    <x v="4"/>
    <x v="2"/>
    <x v="1"/>
    <x v="2"/>
    <n v="0.81533333333333335"/>
    <n v="0.81533333333333335"/>
    <x v="1"/>
  </r>
  <r>
    <s v="FTX-77209-929"/>
    <x v="370"/>
    <s v="CUST-70674-AS"/>
    <s v="PRD-845"/>
    <n v="1"/>
    <x v="842"/>
    <s v="aortiz504@hotmail.com"/>
    <x v="0"/>
    <x v="1"/>
    <x v="1"/>
    <x v="2"/>
    <n v="1.0812999999999999"/>
    <n v="1.0812999999999999"/>
    <x v="0"/>
  </r>
  <r>
    <s v="FTX-94151-626"/>
    <x v="370"/>
    <s v="CUST-94082-AS"/>
    <s v="PRD-846"/>
    <n v="2"/>
    <x v="843"/>
    <s v="nyoder50@gmail.com"/>
    <x v="4"/>
    <x v="1"/>
    <x v="1"/>
    <x v="3"/>
    <n v="2.2560333333333329"/>
    <n v="4.5120666666666658"/>
    <x v="1"/>
  </r>
  <r>
    <s v="FTX-52711-164"/>
    <x v="371"/>
    <s v="CUST-44780-EU"/>
    <s v="PRD-847"/>
    <n v="2"/>
    <x v="844"/>
    <s v="cwilliams0910@gmail.com"/>
    <x v="3"/>
    <x v="2"/>
    <x v="2"/>
    <x v="3"/>
    <n v="4.9906333333333333"/>
    <n v="9.9812666666666665"/>
    <x v="0"/>
  </r>
  <r>
    <s v="FTX-87340-785"/>
    <x v="371"/>
    <s v="CUST-97284-AS"/>
    <s v="PRD-848"/>
    <n v="3"/>
    <x v="845"/>
    <s v="mwilliams648@gmail.com"/>
    <x v="2"/>
    <x v="0"/>
    <x v="1"/>
    <x v="0"/>
    <n v="5.8442999999999996"/>
    <n v="17.532899999999998"/>
    <x v="1"/>
  </r>
  <r>
    <s v="FTX-96148-589"/>
    <x v="372"/>
    <s v="CUST-20152-EU"/>
    <s v="PRD-849"/>
    <n v="2"/>
    <x v="846"/>
    <s v="kvargas11@hotmail.com"/>
    <x v="1"/>
    <x v="0"/>
    <x v="1"/>
    <x v="3"/>
    <n v="3.7861666666666669"/>
    <n v="7.5723333333333338"/>
    <x v="0"/>
  </r>
  <r>
    <s v="FTX-30807-214"/>
    <x v="372"/>
    <s v="CUST-70341-AF"/>
    <s v="PRD-850"/>
    <n v="3"/>
    <x v="847"/>
    <s v="tmartin16@hotmail.com"/>
    <x v="2"/>
    <x v="1"/>
    <x v="0"/>
    <x v="0"/>
    <n v="3.6686999999999999"/>
    <n v="11.0061"/>
    <x v="1"/>
  </r>
  <r>
    <s v="FTX-88489-961"/>
    <x v="372"/>
    <s v="CUST-55253-SA"/>
    <s v="PRD-851"/>
    <n v="2"/>
    <x v="848"/>
    <s v="njones31@hotmail.com"/>
    <x v="0"/>
    <x v="0"/>
    <x v="2"/>
    <x v="3"/>
    <n v="4.2498666666666676"/>
    <n v="8.4997333333333351"/>
    <x v="0"/>
  </r>
  <r>
    <s v="FTX-61979-397"/>
    <x v="373"/>
    <s v="CUST-13466-AF"/>
    <s v="PRD-852"/>
    <n v="1"/>
    <x v="849"/>
    <s v="jzavala84@hotmail.com"/>
    <x v="1"/>
    <x v="3"/>
    <x v="2"/>
    <x v="2"/>
    <n v="0.87656666666666661"/>
    <n v="0.87656666666666661"/>
    <x v="0"/>
  </r>
  <r>
    <s v="FTX-94241-981"/>
    <x v="373"/>
    <s v="CUST-94140-SA"/>
    <s v="PRD-853"/>
    <n v="3"/>
    <x v="850"/>
    <s v="areyes2298@hotmail.com"/>
    <x v="1"/>
    <x v="3"/>
    <x v="0"/>
    <x v="0"/>
    <n v="7.8236000000000008"/>
    <n v="23.470800000000004"/>
    <x v="0"/>
  </r>
  <r>
    <s v="FTX-26322-488"/>
    <x v="374"/>
    <s v="CUST-30492-AF"/>
    <s v="PRD-854"/>
    <n v="3"/>
    <x v="851"/>
    <s v="swilson45@yahoo.com"/>
    <x v="3"/>
    <x v="2"/>
    <x v="2"/>
    <x v="0"/>
    <n v="4.3590333333333344"/>
    <n v="13.077100000000003"/>
    <x v="1"/>
  </r>
  <r>
    <s v="FTX-87190-815"/>
    <x v="374"/>
    <s v="CUST-41580-US"/>
    <s v="PRD-855"/>
    <n v="1"/>
    <x v="852"/>
    <s v="jkent5390@yahoo.com"/>
    <x v="0"/>
    <x v="2"/>
    <x v="1"/>
    <x v="2"/>
    <n v="0.85736666666666672"/>
    <n v="0.85736666666666672"/>
    <x v="0"/>
  </r>
  <r>
    <s v="FTX-83959-943"/>
    <x v="375"/>
    <s v="CUST-63546-AF"/>
    <s v="PRD-856"/>
    <n v="3"/>
    <x v="853"/>
    <s v="sle904@yahoo.com"/>
    <x v="4"/>
    <x v="0"/>
    <x v="1"/>
    <x v="0"/>
    <n v="3.5160666666666671"/>
    <n v="10.548200000000001"/>
    <x v="0"/>
  </r>
  <r>
    <s v="FTX-41638-834"/>
    <x v="375"/>
    <s v="CUST-38784-SA"/>
    <s v="PRD-857"/>
    <n v="3"/>
    <x v="854"/>
    <s v="100191990@gmail.com"/>
    <x v="3"/>
    <x v="1"/>
    <x v="0"/>
    <x v="0"/>
    <n v="5.6936666666666671"/>
    <n v="17.081000000000003"/>
    <x v="0"/>
  </r>
  <r>
    <s v="FTX-27595-593"/>
    <x v="376"/>
    <s v="CUST-20029-AF"/>
    <s v="PRD-858"/>
    <n v="2"/>
    <x v="855"/>
    <s v="bgonzalez9280@gmail.com"/>
    <x v="3"/>
    <x v="2"/>
    <x v="2"/>
    <x v="3"/>
    <n v="3.6945333333333341"/>
    <n v="7.3890666666666682"/>
    <x v="1"/>
  </r>
  <r>
    <s v="FTX-32021-955"/>
    <x v="376"/>
    <s v="CUST-98845-AS"/>
    <s v="PRD-859"/>
    <n v="3"/>
    <x v="856"/>
    <s v="ahughes9076@hotmail.com"/>
    <x v="2"/>
    <x v="3"/>
    <x v="2"/>
    <x v="0"/>
    <n v="3.661866666666667"/>
    <n v="10.985600000000002"/>
    <x v="0"/>
  </r>
  <r>
    <s v="FTX-91572-169"/>
    <x v="376"/>
    <s v="CUST-63630-AS"/>
    <s v="PRD-860"/>
    <n v="4"/>
    <x v="857"/>
    <s v="twilliams510@gmail.com"/>
    <x v="2"/>
    <x v="2"/>
    <x v="2"/>
    <x v="1"/>
    <n v="14.42193333333333"/>
    <n v="57.68773333333332"/>
    <x v="0"/>
  </r>
  <r>
    <s v="FTX-36139-247"/>
    <x v="377"/>
    <s v="CUST-11981-AS"/>
    <s v="PRD-861"/>
    <n v="1"/>
    <x v="858"/>
    <s v="acompton758@yahoo.com"/>
    <x v="2"/>
    <x v="2"/>
    <x v="0"/>
    <x v="2"/>
    <n v="1.119966666666667"/>
    <n v="1.119966666666667"/>
    <x v="1"/>
  </r>
  <r>
    <s v="FTX-75186-567"/>
    <x v="377"/>
    <s v="CUST-37318-AS"/>
    <s v="PRD-862"/>
    <n v="2"/>
    <x v="859"/>
    <s v="kperez74@hotmail.com"/>
    <x v="3"/>
    <x v="3"/>
    <x v="1"/>
    <x v="3"/>
    <n v="3.5731666666666668"/>
    <n v="7.1463333333333336"/>
    <x v="0"/>
  </r>
  <r>
    <s v="FTX-33074-185"/>
    <x v="378"/>
    <s v="CUST-39969-EU"/>
    <s v="PRD-863"/>
    <n v="2"/>
    <x v="860"/>
    <s v="jschmidt943@yahoo.com"/>
    <x v="4"/>
    <x v="1"/>
    <x v="0"/>
    <x v="3"/>
    <n v="3.3222999999999998"/>
    <n v="6.6445999999999996"/>
    <x v="1"/>
  </r>
  <r>
    <s v="FTX-31124-546"/>
    <x v="378"/>
    <s v="CUST-67862-US"/>
    <s v="PRD-864"/>
    <n v="4"/>
    <x v="861"/>
    <s v="jcohen3934@yahoo.com"/>
    <x v="1"/>
    <x v="2"/>
    <x v="1"/>
    <x v="1"/>
    <n v="10.674300000000001"/>
    <n v="42.697200000000002"/>
    <x v="1"/>
  </r>
  <r>
    <s v="FTX-54969-679"/>
    <x v="379"/>
    <s v="CUST-76346-EU"/>
    <s v="PRD-865"/>
    <n v="1"/>
    <x v="862"/>
    <s v="sparker0879@yahoo.com"/>
    <x v="2"/>
    <x v="2"/>
    <x v="0"/>
    <x v="2"/>
    <n v="1.2262999999999999"/>
    <n v="1.2262999999999999"/>
    <x v="1"/>
  </r>
  <r>
    <s v="FTX-51157-807"/>
    <x v="379"/>
    <s v="CUST-56803-EU"/>
    <s v="PRD-866"/>
    <n v="1"/>
    <x v="863"/>
    <s v="cbutler47@hotmail.com"/>
    <x v="4"/>
    <x v="2"/>
    <x v="1"/>
    <x v="2"/>
    <n v="0.82190000000000007"/>
    <n v="0.82190000000000007"/>
    <x v="1"/>
  </r>
  <r>
    <s v="FTX-14706-930"/>
    <x v="379"/>
    <s v="CUST-74563-AF"/>
    <s v="PRD-867"/>
    <n v="2"/>
    <x v="864"/>
    <s v="gnavarro404@hotmail.com"/>
    <x v="0"/>
    <x v="0"/>
    <x v="2"/>
    <x v="3"/>
    <n v="2.5457999999999998"/>
    <n v="5.0915999999999997"/>
    <x v="0"/>
  </r>
  <r>
    <s v="FTX-57377-913"/>
    <x v="380"/>
    <s v="CUST-16207-AF"/>
    <s v="PRD-868"/>
    <n v="3"/>
    <x v="865"/>
    <s v="mbarron5116@hotmail.com"/>
    <x v="2"/>
    <x v="2"/>
    <x v="2"/>
    <x v="0"/>
    <n v="7.6422666666666661"/>
    <n v="22.9268"/>
    <x v="1"/>
  </r>
  <r>
    <s v="FTX-45714-936"/>
    <x v="380"/>
    <s v="CUST-55266-AS"/>
    <s v="PRD-869"/>
    <n v="2"/>
    <x v="866"/>
    <s v="cspencer30@hotmail.com"/>
    <x v="1"/>
    <x v="3"/>
    <x v="2"/>
    <x v="3"/>
    <n v="4.8383333333333338"/>
    <n v="9.6766666666666676"/>
    <x v="0"/>
  </r>
  <r>
    <s v="FTX-97303-914"/>
    <x v="381"/>
    <s v="CUST-62979-EU"/>
    <s v="PRD-870"/>
    <n v="1"/>
    <x v="867"/>
    <s v="171080356@gmail.com"/>
    <x v="0"/>
    <x v="1"/>
    <x v="0"/>
    <x v="2"/>
    <n v="1.0399666666666669"/>
    <n v="1.0399666666666669"/>
    <x v="1"/>
  </r>
  <r>
    <s v="FTX-29625-191"/>
    <x v="381"/>
    <s v="CUST-24017-SA"/>
    <s v="PRD-871"/>
    <n v="4"/>
    <x v="868"/>
    <s v="rmd308@hotmail.com"/>
    <x v="0"/>
    <x v="1"/>
    <x v="0"/>
    <x v="1"/>
    <n v="9.3741000000000003"/>
    <n v="37.496400000000001"/>
    <x v="0"/>
  </r>
  <r>
    <s v="FTX-50795-347"/>
    <x v="382"/>
    <s v="CUST-43860-EU"/>
    <s v="PRD-872"/>
    <n v="2"/>
    <x v="869"/>
    <s v="15739997@gmail.com"/>
    <x v="1"/>
    <x v="3"/>
    <x v="0"/>
    <x v="3"/>
    <n v="3.9319999999999999"/>
    <n v="7.8639999999999999"/>
    <x v="0"/>
  </r>
  <r>
    <s v="FTX-55836-609"/>
    <x v="382"/>
    <s v="CUST-49794-EU"/>
    <s v="PRD-873"/>
    <n v="1"/>
    <x v="870"/>
    <s v="438907684@hotmail.com"/>
    <x v="2"/>
    <x v="0"/>
    <x v="2"/>
    <x v="2"/>
    <n v="1.0753999999999999"/>
    <n v="1.0753999999999999"/>
    <x v="0"/>
  </r>
  <r>
    <s v="FTX-91644-965"/>
    <x v="383"/>
    <s v="CUST-81506-AS"/>
    <s v="PRD-874"/>
    <n v="2"/>
    <x v="871"/>
    <s v="rbrown7451@hotmail.com"/>
    <x v="3"/>
    <x v="3"/>
    <x v="1"/>
    <x v="3"/>
    <n v="2.0761666666666669"/>
    <n v="4.1523333333333339"/>
    <x v="0"/>
  </r>
  <r>
    <s v="FTX-60418-896"/>
    <x v="383"/>
    <s v="CUST-29062-EU"/>
    <s v="PRD-875"/>
    <n v="3"/>
    <x v="872"/>
    <s v="877213669@hotmail.com"/>
    <x v="1"/>
    <x v="1"/>
    <x v="2"/>
    <x v="0"/>
    <n v="4.1140999999999996"/>
    <n v="12.342299999999998"/>
    <x v="0"/>
  </r>
  <r>
    <s v="FTX-50004-870"/>
    <x v="383"/>
    <s v="CUST-29945-SA"/>
    <s v="PRD-876"/>
    <n v="2"/>
    <x v="873"/>
    <s v="gknight51@gmail.com"/>
    <x v="1"/>
    <x v="3"/>
    <x v="2"/>
    <x v="3"/>
    <n v="4.1479333333333326"/>
    <n v="8.2958666666666652"/>
    <x v="1"/>
  </r>
  <r>
    <s v="FTX-76113-397"/>
    <x v="384"/>
    <s v="CUST-54272-AS"/>
    <s v="PRD-877"/>
    <n v="2"/>
    <x v="874"/>
    <s v="cmartin40@gmail.com"/>
    <x v="1"/>
    <x v="0"/>
    <x v="1"/>
    <x v="3"/>
    <n v="3.9767666666666668"/>
    <n v="7.9535333333333336"/>
    <x v="0"/>
  </r>
  <r>
    <s v="FTX-81847-381"/>
    <x v="384"/>
    <s v="CUST-32367-AF"/>
    <s v="PRD-878"/>
    <n v="1"/>
    <x v="875"/>
    <s v="drogers39@gmail.com"/>
    <x v="0"/>
    <x v="1"/>
    <x v="1"/>
    <x v="2"/>
    <n v="0.69376666666666675"/>
    <n v="0.69376666666666675"/>
    <x v="0"/>
  </r>
  <r>
    <s v="FTX-21528-466"/>
    <x v="385"/>
    <s v="CUST-58715-AF"/>
    <s v="PRD-879"/>
    <n v="1"/>
    <x v="593"/>
    <s v="knichols1121@hotmail.com"/>
    <x v="4"/>
    <x v="0"/>
    <x v="1"/>
    <x v="2"/>
    <n v="0.88863333333333339"/>
    <n v="0.88863333333333339"/>
    <x v="0"/>
  </r>
  <r>
    <s v="FTX-10939-825"/>
    <x v="385"/>
    <s v="CUST-87163-SA"/>
    <s v="PRD-880"/>
    <n v="1"/>
    <x v="876"/>
    <s v="lkelly68@hotmail.com"/>
    <x v="3"/>
    <x v="3"/>
    <x v="1"/>
    <x v="2"/>
    <n v="0.89773333333333338"/>
    <n v="0.89773333333333338"/>
    <x v="1"/>
  </r>
  <r>
    <s v="FTX-41101-109"/>
    <x v="386"/>
    <s v="CUST-27420-SA"/>
    <s v="PRD-881"/>
    <n v="2"/>
    <x v="877"/>
    <s v="crobertson8890@yahoo.com"/>
    <x v="2"/>
    <x v="2"/>
    <x v="2"/>
    <x v="3"/>
    <n v="4.0156666666666672"/>
    <n v="8.0313333333333343"/>
    <x v="1"/>
  </r>
  <r>
    <s v="FTX-12332-378"/>
    <x v="386"/>
    <s v="CUST-55180-AS"/>
    <s v="PRD-882"/>
    <n v="3"/>
    <x v="878"/>
    <s v="mdds66@yahoo.com"/>
    <x v="2"/>
    <x v="3"/>
    <x v="0"/>
    <x v="0"/>
    <n v="3.4319000000000011"/>
    <n v="10.295700000000004"/>
    <x v="1"/>
  </r>
  <r>
    <s v="FTX-40610-979"/>
    <x v="387"/>
    <s v="CUST-63713-EU"/>
    <s v="PRD-883"/>
    <n v="4"/>
    <x v="879"/>
    <s v="jdawson2471@hotmail.com"/>
    <x v="4"/>
    <x v="0"/>
    <x v="2"/>
    <x v="1"/>
    <n v="7.707766666666668"/>
    <n v="30.831066666666672"/>
    <x v="1"/>
  </r>
  <r>
    <s v="FTX-22942-290"/>
    <x v="387"/>
    <s v="CUST-15251-AS"/>
    <s v="PRD-884"/>
    <n v="4"/>
    <x v="880"/>
    <s v="234508123@hotmail.com"/>
    <x v="1"/>
    <x v="3"/>
    <x v="1"/>
    <x v="1"/>
    <n v="14.66583333333333"/>
    <n v="58.66333333333332"/>
    <x v="1"/>
  </r>
  <r>
    <s v="FTX-99071-881"/>
    <x v="387"/>
    <s v="CUST-53023-AS"/>
    <s v="PRD-885"/>
    <n v="1"/>
    <x v="881"/>
    <s v="5228178@gmail.com"/>
    <x v="3"/>
    <x v="2"/>
    <x v="0"/>
    <x v="2"/>
    <n v="0.84520000000000006"/>
    <n v="0.84520000000000006"/>
    <x v="1"/>
  </r>
  <r>
    <s v="FTX-15637-636"/>
    <x v="388"/>
    <s v="CUST-27470-US"/>
    <s v="PRD-886"/>
    <n v="1"/>
    <x v="882"/>
    <s v="cruiz1083@hotmail.com"/>
    <x v="2"/>
    <x v="0"/>
    <x v="0"/>
    <x v="2"/>
    <n v="1.3193999999999999"/>
    <n v="1.3193999999999999"/>
    <x v="0"/>
  </r>
  <r>
    <s v="FTX-90159-191"/>
    <x v="388"/>
    <s v="CUST-89190-AF"/>
    <s v="PRD-887"/>
    <n v="2"/>
    <x v="883"/>
    <s v="55919327@hotmail.com"/>
    <x v="2"/>
    <x v="3"/>
    <x v="2"/>
    <x v="3"/>
    <n v="2.7145333333333328"/>
    <n v="5.4290666666666656"/>
    <x v="1"/>
  </r>
  <r>
    <s v="FTX-93857-699"/>
    <x v="389"/>
    <s v="CUST-13888-SA"/>
    <s v="PRD-888"/>
    <n v="4"/>
    <x v="884"/>
    <s v="mphd3538@gmail.com"/>
    <x v="1"/>
    <x v="0"/>
    <x v="2"/>
    <x v="1"/>
    <n v="7.6610666666666667"/>
    <n v="30.644266666666667"/>
    <x v="0"/>
  </r>
  <r>
    <s v="FTX-34412-119"/>
    <x v="389"/>
    <s v="CUST-36075-AS"/>
    <s v="PRD-889"/>
    <n v="1"/>
    <x v="885"/>
    <s v="bschultz5182@gmail.com"/>
    <x v="4"/>
    <x v="0"/>
    <x v="2"/>
    <x v="2"/>
    <n v="0.90983333333333349"/>
    <n v="0.90983333333333349"/>
    <x v="0"/>
  </r>
  <r>
    <s v="FTX-97413-166"/>
    <x v="390"/>
    <s v="CUST-44374-SA"/>
    <s v="PRD-890"/>
    <n v="3"/>
    <x v="886"/>
    <s v="svelasquez33@hotmail.com"/>
    <x v="3"/>
    <x v="1"/>
    <x v="0"/>
    <x v="0"/>
    <n v="6.9446666666666674"/>
    <n v="20.834000000000003"/>
    <x v="0"/>
  </r>
  <r>
    <s v="FTX-41629-299"/>
    <x v="390"/>
    <s v="CUST-39700-AF"/>
    <s v="PRD-891"/>
    <n v="3"/>
    <x v="887"/>
    <s v="aabbott1968@hotmail.com"/>
    <x v="4"/>
    <x v="1"/>
    <x v="0"/>
    <x v="0"/>
    <n v="7.6117999999999997"/>
    <n v="22.8354"/>
    <x v="0"/>
  </r>
  <r>
    <s v="FTX-48003-394"/>
    <x v="390"/>
    <s v="CUST-36626-EU"/>
    <s v="PRD-892"/>
    <n v="1"/>
    <x v="888"/>
    <s v="kward2812@hotmail.com"/>
    <x v="4"/>
    <x v="0"/>
    <x v="0"/>
    <x v="2"/>
    <n v="1.4968999999999999"/>
    <n v="1.4968999999999999"/>
    <x v="0"/>
  </r>
  <r>
    <s v="FTX-16954-633"/>
    <x v="391"/>
    <s v="CUST-75711-US"/>
    <s v="PRD-893"/>
    <n v="1"/>
    <x v="889"/>
    <s v="hsloan143@gmail.com"/>
    <x v="3"/>
    <x v="3"/>
    <x v="1"/>
    <x v="2"/>
    <n v="1.063866666666667"/>
    <n v="1.063866666666667"/>
    <x v="0"/>
  </r>
  <r>
    <s v="FTX-90007-905"/>
    <x v="391"/>
    <s v="CUST-47362-EU"/>
    <s v="PRD-894"/>
    <n v="4"/>
    <x v="890"/>
    <s v="twalker873@gmail.com"/>
    <x v="3"/>
    <x v="3"/>
    <x v="1"/>
    <x v="1"/>
    <n v="13.347533333333329"/>
    <n v="53.390133333333317"/>
    <x v="1"/>
  </r>
  <r>
    <s v="FTX-81814-529"/>
    <x v="392"/>
    <s v="CUST-65825-SA"/>
    <s v="PRD-895"/>
    <n v="4"/>
    <x v="891"/>
    <s v="afreeman42@gmail.com"/>
    <x v="2"/>
    <x v="3"/>
    <x v="2"/>
    <x v="1"/>
    <n v="8.7164999999999999"/>
    <n v="34.866"/>
    <x v="0"/>
  </r>
  <r>
    <s v="FTX-87432-670"/>
    <x v="392"/>
    <s v="CUST-98835-EU"/>
    <s v="PRD-896"/>
    <n v="2"/>
    <x v="892"/>
    <s v="0225353@yahoo.com"/>
    <x v="2"/>
    <x v="2"/>
    <x v="0"/>
    <x v="3"/>
    <n v="2.879433333333334"/>
    <n v="5.7588666666666679"/>
    <x v="1"/>
  </r>
  <r>
    <s v="FTX-76274-205"/>
    <x v="393"/>
    <s v="CUST-80022-AS"/>
    <s v="PRD-897"/>
    <n v="4"/>
    <x v="893"/>
    <s v="khernandez927@hotmail.com"/>
    <x v="3"/>
    <x v="0"/>
    <x v="2"/>
    <x v="1"/>
    <n v="15.63003333333333"/>
    <n v="62.52013333333332"/>
    <x v="0"/>
  </r>
  <r>
    <s v="FTX-55229-312"/>
    <x v="393"/>
    <s v="CUST-47031-US"/>
    <s v="PRD-898"/>
    <n v="3"/>
    <x v="894"/>
    <s v="gburke615@hotmail.com"/>
    <x v="0"/>
    <x v="0"/>
    <x v="0"/>
    <x v="0"/>
    <n v="3.3983333333333339"/>
    <n v="10.195000000000002"/>
    <x v="0"/>
  </r>
  <r>
    <s v="FTX-26437-874"/>
    <x v="394"/>
    <s v="CUST-78187-SA"/>
    <s v="PRD-899"/>
    <n v="3"/>
    <x v="895"/>
    <s v="8731602@gmail.com"/>
    <x v="2"/>
    <x v="2"/>
    <x v="2"/>
    <x v="0"/>
    <n v="3.7608666666666668"/>
    <n v="11.2826"/>
    <x v="0"/>
  </r>
  <r>
    <s v="FTX-41210-754"/>
    <x v="394"/>
    <s v="CUST-95899-AS"/>
    <s v="PRD-900"/>
    <n v="1"/>
    <x v="896"/>
    <s v="jwhite12@hotmail.com"/>
    <x v="0"/>
    <x v="0"/>
    <x v="1"/>
    <x v="2"/>
    <n v="0.87456666666666671"/>
    <n v="0.87456666666666671"/>
    <x v="0"/>
  </r>
  <r>
    <s v="FTX-93153-849"/>
    <x v="394"/>
    <s v="CUST-31539-SA"/>
    <s v="PRD-901"/>
    <n v="4"/>
    <x v="897"/>
    <s v="lrodriguez51@gmail.com"/>
    <x v="3"/>
    <x v="0"/>
    <x v="0"/>
    <x v="1"/>
    <n v="6.9320000000000004"/>
    <n v="27.728000000000002"/>
    <x v="1"/>
  </r>
  <r>
    <s v="FTX-21023-879"/>
    <x v="395"/>
    <s v="CUST-18005-AF"/>
    <s v="PRD-902"/>
    <n v="2"/>
    <x v="898"/>
    <s v="smccarthy928@yahoo.com"/>
    <x v="2"/>
    <x v="2"/>
    <x v="1"/>
    <x v="3"/>
    <n v="2.5442999999999998"/>
    <n v="5.0885999999999996"/>
    <x v="1"/>
  </r>
  <r>
    <s v="FTX-64579-954"/>
    <x v="395"/>
    <s v="CUST-58154-EU"/>
    <s v="PRD-903"/>
    <n v="3"/>
    <x v="899"/>
    <s v="pwillis2433@gmail.com"/>
    <x v="4"/>
    <x v="1"/>
    <x v="0"/>
    <x v="0"/>
    <n v="6.2485333333333326"/>
    <n v="18.745599999999996"/>
    <x v="1"/>
  </r>
  <r>
    <s v="FTX-19028-987"/>
    <x v="396"/>
    <s v="CUST-36590-US"/>
    <s v="PRD-904"/>
    <n v="3"/>
    <x v="900"/>
    <s v="lsalazar07@hotmail.com"/>
    <x v="3"/>
    <x v="0"/>
    <x v="2"/>
    <x v="0"/>
    <n v="5.4404666666666666"/>
    <n v="16.321400000000001"/>
    <x v="1"/>
  </r>
  <r>
    <s v="FTX-83130-528"/>
    <x v="396"/>
    <s v="CUST-98932-AS"/>
    <s v="PRD-905"/>
    <n v="2"/>
    <x v="901"/>
    <s v="nlopez7167@yahoo.com"/>
    <x v="1"/>
    <x v="2"/>
    <x v="0"/>
    <x v="3"/>
    <n v="4.6779999999999999"/>
    <n v="9.3559999999999999"/>
    <x v="0"/>
  </r>
  <r>
    <s v="FTX-30571-827"/>
    <x v="397"/>
    <s v="CUST-50856-EU"/>
    <s v="PRD-906"/>
    <n v="2"/>
    <x v="902"/>
    <s v="0283847@gmail.com"/>
    <x v="0"/>
    <x v="3"/>
    <x v="1"/>
    <x v="3"/>
    <n v="4.4523333333333337"/>
    <n v="8.9046666666666674"/>
    <x v="0"/>
  </r>
  <r>
    <s v="FTX-59649-342"/>
    <x v="397"/>
    <s v="CUST-60916-AF"/>
    <s v="PRD-907"/>
    <n v="3"/>
    <x v="903"/>
    <s v="5023821@yahoo.com"/>
    <x v="3"/>
    <x v="1"/>
    <x v="0"/>
    <x v="0"/>
    <n v="5.0424333333333333"/>
    <n v="15.1273"/>
    <x v="1"/>
  </r>
  <r>
    <s v="FTX-44248-198"/>
    <x v="397"/>
    <s v="CUST-52546-AS"/>
    <s v="PRD-908"/>
    <n v="3"/>
    <x v="904"/>
    <s v="1817893@gmail.com"/>
    <x v="3"/>
    <x v="3"/>
    <x v="2"/>
    <x v="0"/>
    <n v="4.630466666666667"/>
    <n v="13.891400000000001"/>
    <x v="0"/>
  </r>
  <r>
    <s v="FTX-15116-868"/>
    <x v="398"/>
    <s v="CUST-37391-US"/>
    <s v="PRD-909"/>
    <n v="2"/>
    <x v="905"/>
    <s v="gbrown947@gmail.com"/>
    <x v="2"/>
    <x v="0"/>
    <x v="0"/>
    <x v="3"/>
    <n v="3.1390666666666669"/>
    <n v="6.2781333333333338"/>
    <x v="0"/>
  </r>
  <r>
    <s v="FTX-54695-103"/>
    <x v="398"/>
    <s v="CUST-44894-SA"/>
    <s v="PRD-910"/>
    <n v="3"/>
    <x v="906"/>
    <s v="bfinley63@gmail.com"/>
    <x v="2"/>
    <x v="1"/>
    <x v="1"/>
    <x v="0"/>
    <n v="6.2848000000000006"/>
    <n v="18.854400000000002"/>
    <x v="1"/>
  </r>
  <r>
    <s v="FTX-44737-191"/>
    <x v="399"/>
    <s v="CUST-38050-SA"/>
    <s v="PRD-911"/>
    <n v="1"/>
    <x v="907"/>
    <s v="eoliver4940@yahoo.com"/>
    <x v="2"/>
    <x v="2"/>
    <x v="2"/>
    <x v="2"/>
    <n v="0.93473333333333342"/>
    <n v="0.93473333333333342"/>
    <x v="1"/>
  </r>
  <r>
    <s v="FTX-88660-790"/>
    <x v="399"/>
    <s v="CUST-23559-AS"/>
    <s v="PRD-912"/>
    <n v="1"/>
    <x v="908"/>
    <s v="27837918@gmail.com"/>
    <x v="1"/>
    <x v="0"/>
    <x v="1"/>
    <x v="2"/>
    <n v="1.2907999999999999"/>
    <n v="1.2907999999999999"/>
    <x v="0"/>
  </r>
  <r>
    <s v="FTX-57848-470"/>
    <x v="400"/>
    <s v="CUST-34634-US"/>
    <s v="PRD-913"/>
    <n v="2"/>
    <x v="909"/>
    <s v="amurphy94@hotmail.com"/>
    <x v="2"/>
    <x v="2"/>
    <x v="0"/>
    <x v="3"/>
    <n v="3.2282333333333342"/>
    <n v="6.4564666666666684"/>
    <x v="1"/>
  </r>
  <r>
    <s v="FTX-20914-192"/>
    <x v="400"/>
    <s v="CUST-34395-AF"/>
    <s v="PRD-914"/>
    <n v="4"/>
    <x v="910"/>
    <s v="svasquez090@hotmail.com"/>
    <x v="3"/>
    <x v="1"/>
    <x v="1"/>
    <x v="1"/>
    <n v="12.18713333333333"/>
    <n v="48.74853333333332"/>
    <x v="0"/>
  </r>
  <r>
    <s v="FTX-96717-884"/>
    <x v="401"/>
    <s v="CUST-94006-AS"/>
    <s v="PRD-915"/>
    <n v="2"/>
    <x v="911"/>
    <s v="770578416@gmail.com"/>
    <x v="2"/>
    <x v="3"/>
    <x v="0"/>
    <x v="3"/>
    <n v="3.3083666666666671"/>
    <n v="6.6167333333333342"/>
    <x v="0"/>
  </r>
  <r>
    <s v="FTX-74591-540"/>
    <x v="401"/>
    <s v="CUST-80323-US"/>
    <s v="PRD-916"/>
    <n v="2"/>
    <x v="912"/>
    <s v="0396323@hotmail.com"/>
    <x v="4"/>
    <x v="0"/>
    <x v="2"/>
    <x v="3"/>
    <n v="2.8834"/>
    <n v="5.7667999999999999"/>
    <x v="0"/>
  </r>
  <r>
    <s v="FTX-22152-704"/>
    <x v="401"/>
    <s v="CUST-81027-EU"/>
    <s v="PRD-917"/>
    <n v="4"/>
    <x v="913"/>
    <s v="msims93@hotmail.com"/>
    <x v="2"/>
    <x v="0"/>
    <x v="1"/>
    <x v="1"/>
    <n v="16.151199999999999"/>
    <n v="64.604799999999997"/>
    <x v="0"/>
  </r>
  <r>
    <s v="FTX-33737-399"/>
    <x v="402"/>
    <s v="CUST-62742-AF"/>
    <s v="PRD-918"/>
    <n v="4"/>
    <x v="914"/>
    <s v="csloan0903@yahoo.com"/>
    <x v="1"/>
    <x v="2"/>
    <x v="1"/>
    <x v="1"/>
    <n v="14.302733333333331"/>
    <n v="57.210933333333323"/>
    <x v="0"/>
  </r>
  <r>
    <s v="FTX-55102-887"/>
    <x v="402"/>
    <s v="CUST-53972-EU"/>
    <s v="PRD-919"/>
    <n v="4"/>
    <x v="915"/>
    <s v="rsimmons8470@gmail.com"/>
    <x v="4"/>
    <x v="1"/>
    <x v="0"/>
    <x v="1"/>
    <n v="8.0678000000000001"/>
    <n v="32.2712"/>
    <x v="0"/>
  </r>
  <r>
    <s v="FTX-31043-389"/>
    <x v="403"/>
    <s v="CUST-85780-US"/>
    <s v="PRD-920"/>
    <n v="1"/>
    <x v="916"/>
    <s v="snolan7942@hotmail.com"/>
    <x v="3"/>
    <x v="2"/>
    <x v="1"/>
    <x v="2"/>
    <n v="1.535133333333333"/>
    <n v="1.535133333333333"/>
    <x v="0"/>
  </r>
  <r>
    <s v="FTX-47209-620"/>
    <x v="403"/>
    <s v="CUST-67172-SA"/>
    <s v="PRD-921"/>
    <n v="3"/>
    <x v="917"/>
    <s v="arobles677@gmail.com"/>
    <x v="3"/>
    <x v="1"/>
    <x v="1"/>
    <x v="0"/>
    <n v="5.7705000000000002"/>
    <n v="17.311500000000002"/>
    <x v="1"/>
  </r>
  <r>
    <s v="FTX-93811-488"/>
    <x v="404"/>
    <s v="CUST-87091-SA"/>
    <s v="PRD-922"/>
    <n v="1"/>
    <x v="918"/>
    <s v="ndavis79@yahoo.com"/>
    <x v="0"/>
    <x v="0"/>
    <x v="2"/>
    <x v="2"/>
    <n v="1.561233333333333"/>
    <n v="1.561233333333333"/>
    <x v="1"/>
  </r>
  <r>
    <s v="FTX-43975-833"/>
    <x v="404"/>
    <s v="CUST-55496-AF"/>
    <s v="PRD-923"/>
    <n v="3"/>
    <x v="919"/>
    <s v="tlewis735@hotmail.com"/>
    <x v="4"/>
    <x v="1"/>
    <x v="0"/>
    <x v="0"/>
    <n v="7.3326000000000002"/>
    <n v="21.997800000000002"/>
    <x v="1"/>
  </r>
  <r>
    <s v="FTX-78373-643"/>
    <x v="404"/>
    <s v="CUST-42553-SA"/>
    <s v="PRD-924"/>
    <n v="1"/>
    <x v="920"/>
    <s v="jsanders2825@hotmail.com"/>
    <x v="0"/>
    <x v="0"/>
    <x v="0"/>
    <x v="2"/>
    <n v="1.091866666666667"/>
    <n v="1.091866666666667"/>
    <x v="1"/>
  </r>
  <r>
    <s v="FTX-17563-605"/>
    <x v="405"/>
    <s v="CUST-55588-EU"/>
    <s v="PRD-925"/>
    <n v="3"/>
    <x v="921"/>
    <s v="klee4321@gmail.com"/>
    <x v="4"/>
    <x v="1"/>
    <x v="2"/>
    <x v="0"/>
    <n v="3.4456666666666669"/>
    <n v="10.337"/>
    <x v="1"/>
  </r>
  <r>
    <s v="FTX-30302-173"/>
    <x v="405"/>
    <s v="CUST-65725-US"/>
    <s v="PRD-926"/>
    <n v="1"/>
    <x v="922"/>
    <s v="jhall301@hotmail.com"/>
    <x v="4"/>
    <x v="3"/>
    <x v="2"/>
    <x v="2"/>
    <n v="0.93533333333333346"/>
    <n v="0.93533333333333346"/>
    <x v="0"/>
  </r>
  <r>
    <s v="FTX-38854-151"/>
    <x v="406"/>
    <s v="CUST-75346-EU"/>
    <s v="PRD-927"/>
    <n v="4"/>
    <x v="923"/>
    <s v="91737224@gmail.com"/>
    <x v="1"/>
    <x v="1"/>
    <x v="0"/>
    <x v="1"/>
    <n v="12.083"/>
    <n v="48.332000000000001"/>
    <x v="0"/>
  </r>
  <r>
    <s v="FTX-40441-642"/>
    <x v="406"/>
    <s v="CUST-93135-EU"/>
    <s v="PRD-928"/>
    <n v="2"/>
    <x v="924"/>
    <s v="663056444@hotmail.com"/>
    <x v="0"/>
    <x v="3"/>
    <x v="2"/>
    <x v="3"/>
    <n v="3.900433333333333"/>
    <n v="7.8008666666666659"/>
    <x v="1"/>
  </r>
  <r>
    <s v="FTX-66647-551"/>
    <x v="407"/>
    <s v="CUST-86719-EU"/>
    <s v="PRD-929"/>
    <n v="1"/>
    <x v="925"/>
    <s v="cporter3865@hotmail.com"/>
    <x v="1"/>
    <x v="1"/>
    <x v="2"/>
    <x v="2"/>
    <n v="0.92456666666666676"/>
    <n v="0.92456666666666676"/>
    <x v="0"/>
  </r>
  <r>
    <s v="FTX-87502-989"/>
    <x v="407"/>
    <s v="CUST-35013-EU"/>
    <s v="PRD-930"/>
    <n v="3"/>
    <x v="926"/>
    <s v="jsmith470@gmail.com"/>
    <x v="4"/>
    <x v="1"/>
    <x v="2"/>
    <x v="0"/>
    <n v="4.0301"/>
    <n v="12.090299999999999"/>
    <x v="1"/>
  </r>
  <r>
    <s v="FTX-88202-295"/>
    <x v="408"/>
    <s v="CUST-70568-AS"/>
    <s v="PRD-931"/>
    <n v="4"/>
    <x v="927"/>
    <s v="5797700@yahoo.com"/>
    <x v="3"/>
    <x v="2"/>
    <x v="0"/>
    <x v="1"/>
    <n v="15.015966666666669"/>
    <n v="60.063866666666677"/>
    <x v="0"/>
  </r>
  <r>
    <s v="FTX-77682-193"/>
    <x v="408"/>
    <s v="CUST-16895-EU"/>
    <s v="PRD-932"/>
    <n v="1"/>
    <x v="928"/>
    <s v="bwade44@hotmail.com"/>
    <x v="4"/>
    <x v="2"/>
    <x v="2"/>
    <x v="2"/>
    <n v="1.6510666666666669"/>
    <n v="1.6510666666666669"/>
    <x v="0"/>
  </r>
  <r>
    <s v="FTX-27594-447"/>
    <x v="408"/>
    <s v="CUST-44391-US"/>
    <s v="PRD-933"/>
    <n v="1"/>
    <x v="929"/>
    <s v="kchang272@hotmail.com"/>
    <x v="1"/>
    <x v="0"/>
    <x v="1"/>
    <x v="2"/>
    <n v="1.192366666666667"/>
    <n v="1.192366666666667"/>
    <x v="0"/>
  </r>
  <r>
    <s v="FTX-80609-213"/>
    <x v="409"/>
    <s v="CUST-57518-US"/>
    <s v="PRD-934"/>
    <n v="4"/>
    <x v="930"/>
    <s v="6279773@yahoo.com"/>
    <x v="0"/>
    <x v="2"/>
    <x v="1"/>
    <x v="1"/>
    <n v="8.3834666666666671"/>
    <n v="33.533866666666668"/>
    <x v="1"/>
  </r>
  <r>
    <s v="FTX-63906-485"/>
    <x v="409"/>
    <s v="CUST-63566-EU"/>
    <s v="PRD-935"/>
    <n v="1"/>
    <x v="931"/>
    <s v="tthompson94@hotmail.com"/>
    <x v="0"/>
    <x v="1"/>
    <x v="0"/>
    <x v="2"/>
    <n v="0.93896666666666673"/>
    <n v="0.93896666666666673"/>
    <x v="0"/>
  </r>
  <r>
    <s v="FTX-99747-926"/>
    <x v="410"/>
    <s v="CUST-75421-SA"/>
    <s v="PRD-936"/>
    <n v="2"/>
    <x v="932"/>
    <s v="djackson17@gmail.com"/>
    <x v="1"/>
    <x v="2"/>
    <x v="2"/>
    <x v="3"/>
    <n v="2.055166666666667"/>
    <n v="4.1103333333333341"/>
    <x v="1"/>
  </r>
  <r>
    <s v="FTX-28255-290"/>
    <x v="410"/>
    <s v="CUST-11551-AF"/>
    <s v="PRD-937"/>
    <n v="1"/>
    <x v="933"/>
    <s v="77557042@gmail.com"/>
    <x v="0"/>
    <x v="1"/>
    <x v="1"/>
    <x v="2"/>
    <n v="1.5809666666666671"/>
    <n v="1.5809666666666671"/>
    <x v="0"/>
  </r>
  <r>
    <s v="FTX-64515-678"/>
    <x v="411"/>
    <s v="CUST-79573-EU"/>
    <s v="PRD-938"/>
    <n v="2"/>
    <x v="934"/>
    <s v="gmassey183@hotmail.com"/>
    <x v="2"/>
    <x v="3"/>
    <x v="0"/>
    <x v="3"/>
    <n v="2.3532666666666668"/>
    <n v="4.7065333333333337"/>
    <x v="1"/>
  </r>
  <r>
    <s v="FTX-40869-321"/>
    <x v="411"/>
    <s v="CUST-82598-AS"/>
    <s v="PRD-939"/>
    <n v="2"/>
    <x v="935"/>
    <s v="1846451@gmail.com"/>
    <x v="3"/>
    <x v="1"/>
    <x v="1"/>
    <x v="3"/>
    <n v="3.7295333333333329"/>
    <n v="7.4590666666666658"/>
    <x v="1"/>
  </r>
  <r>
    <s v="FTX-64044-880"/>
    <x v="411"/>
    <s v="CUST-97771-EU"/>
    <s v="PRD-940"/>
    <n v="4"/>
    <x v="936"/>
    <s v="lsoto0329@yahoo.com"/>
    <x v="3"/>
    <x v="0"/>
    <x v="2"/>
    <x v="1"/>
    <n v="9.407233333333334"/>
    <n v="37.628933333333336"/>
    <x v="1"/>
  </r>
  <r>
    <s v="FTX-68549-992"/>
    <x v="412"/>
    <s v="CUST-95788-EU"/>
    <s v="PRD-941"/>
    <n v="1"/>
    <x v="937"/>
    <s v="284299357@hotmail.com"/>
    <x v="3"/>
    <x v="3"/>
    <x v="0"/>
    <x v="2"/>
    <n v="1.220833333333333"/>
    <n v="1.220833333333333"/>
    <x v="0"/>
  </r>
  <r>
    <s v="FTX-71992-773"/>
    <x v="412"/>
    <s v="CUST-87015-US"/>
    <s v="PRD-942"/>
    <n v="4"/>
    <x v="938"/>
    <s v="aaguirre31@hotmail.com"/>
    <x v="0"/>
    <x v="0"/>
    <x v="1"/>
    <x v="1"/>
    <n v="13.18086666666667"/>
    <n v="52.723466666666681"/>
    <x v="0"/>
  </r>
  <r>
    <s v="FTX-24787-284"/>
    <x v="413"/>
    <s v="CUST-27896-EU"/>
    <s v="PRD-943"/>
    <n v="1"/>
    <x v="939"/>
    <s v="jgordon27@hotmail.com"/>
    <x v="0"/>
    <x v="0"/>
    <x v="0"/>
    <x v="2"/>
    <n v="1.4964"/>
    <n v="1.4964"/>
    <x v="0"/>
  </r>
  <r>
    <s v="FTX-70702-228"/>
    <x v="413"/>
    <s v="CUST-89930-US"/>
    <s v="PRD-944"/>
    <n v="1"/>
    <x v="940"/>
    <s v="gray3840@yahoo.com"/>
    <x v="4"/>
    <x v="0"/>
    <x v="1"/>
    <x v="2"/>
    <n v="0.87309999999999999"/>
    <n v="0.87309999999999999"/>
    <x v="0"/>
  </r>
  <r>
    <s v="FTX-41756-222"/>
    <x v="414"/>
    <s v="CUST-55104-US"/>
    <s v="PRD-945"/>
    <n v="3"/>
    <x v="941"/>
    <s v="thenry27@gmail.com"/>
    <x v="4"/>
    <x v="2"/>
    <x v="1"/>
    <x v="0"/>
    <n v="3.3883000000000001"/>
    <n v="10.164899999999999"/>
    <x v="1"/>
  </r>
  <r>
    <s v="FTX-63271-148"/>
    <x v="414"/>
    <s v="CUST-18767-SA"/>
    <s v="PRD-946"/>
    <n v="1"/>
    <x v="942"/>
    <s v="rhicks26@yahoo.com"/>
    <x v="3"/>
    <x v="0"/>
    <x v="2"/>
    <x v="2"/>
    <n v="0.80356666666666676"/>
    <n v="0.80356666666666676"/>
    <x v="0"/>
  </r>
  <r>
    <s v="FTX-51588-654"/>
    <x v="415"/>
    <s v="CUST-73800-SA"/>
    <s v="PRD-947"/>
    <n v="4"/>
    <x v="943"/>
    <s v="drivera836@hotmail.com"/>
    <x v="2"/>
    <x v="3"/>
    <x v="2"/>
    <x v="1"/>
    <n v="15.666866666666669"/>
    <n v="62.667466666666677"/>
    <x v="1"/>
  </r>
  <r>
    <s v="FTX-57799-755"/>
    <x v="415"/>
    <s v="CUST-27932-US"/>
    <s v="PRD-948"/>
    <n v="2"/>
    <x v="944"/>
    <s v="166721161@hotmail.com"/>
    <x v="4"/>
    <x v="1"/>
    <x v="1"/>
    <x v="3"/>
    <n v="4.621666666666667"/>
    <n v="9.2433333333333341"/>
    <x v="1"/>
  </r>
  <r>
    <s v="FTX-57385-566"/>
    <x v="415"/>
    <s v="CUST-53567-EU"/>
    <s v="PRD-949"/>
    <n v="1"/>
    <x v="945"/>
    <s v="rgeorge1443@yahoo.com"/>
    <x v="4"/>
    <x v="0"/>
    <x v="0"/>
    <x v="2"/>
    <n v="1.2640666666666669"/>
    <n v="1.2640666666666669"/>
    <x v="0"/>
  </r>
  <r>
    <s v="FTX-62764-480"/>
    <x v="416"/>
    <s v="CUST-57014-SA"/>
    <s v="PRD-950"/>
    <n v="3"/>
    <x v="946"/>
    <s v="cjohnson489@gmail.com"/>
    <x v="0"/>
    <x v="3"/>
    <x v="0"/>
    <x v="0"/>
    <n v="6.3359333333333332"/>
    <n v="19.0078"/>
    <x v="1"/>
  </r>
  <r>
    <s v="FTX-59411-944"/>
    <x v="416"/>
    <s v="CUST-21858-SA"/>
    <s v="PRD-951"/>
    <n v="4"/>
    <x v="947"/>
    <s v="jjacobs1054@gmail.com"/>
    <x v="2"/>
    <x v="0"/>
    <x v="2"/>
    <x v="1"/>
    <n v="13.317033333333329"/>
    <n v="53.268133333333317"/>
    <x v="0"/>
  </r>
  <r>
    <s v="FTX-86523-118"/>
    <x v="417"/>
    <s v="CUST-30790-EU"/>
    <s v="PRD-952"/>
    <n v="1"/>
    <x v="948"/>
    <s v="72319137@yahoo.com"/>
    <x v="3"/>
    <x v="1"/>
    <x v="1"/>
    <x v="2"/>
    <n v="0.84203333333333341"/>
    <n v="0.84203333333333341"/>
    <x v="0"/>
  </r>
  <r>
    <s v="FTX-51118-984"/>
    <x v="417"/>
    <s v="CUST-22538-AS"/>
    <s v="PRD-953"/>
    <n v="4"/>
    <x v="949"/>
    <s v="31424689@yahoo.com"/>
    <x v="4"/>
    <x v="3"/>
    <x v="2"/>
    <x v="1"/>
    <n v="15.8108"/>
    <n v="63.243200000000002"/>
    <x v="0"/>
  </r>
  <r>
    <s v="FTX-11401-576"/>
    <x v="418"/>
    <s v="CUST-28353-AF"/>
    <s v="PRD-954"/>
    <n v="3"/>
    <x v="950"/>
    <s v="ahall67@yahoo.com"/>
    <x v="2"/>
    <x v="3"/>
    <x v="1"/>
    <x v="0"/>
    <n v="5.4272"/>
    <n v="16.281600000000001"/>
    <x v="1"/>
  </r>
  <r>
    <s v="FTX-57700-821"/>
    <x v="418"/>
    <s v="CUST-22616-EU"/>
    <s v="PRD-955"/>
    <n v="3"/>
    <x v="951"/>
    <s v="946717315@hotmail.com"/>
    <x v="2"/>
    <x v="1"/>
    <x v="1"/>
    <x v="0"/>
    <n v="5.2490333333333341"/>
    <n v="15.747100000000003"/>
    <x v="0"/>
  </r>
  <r>
    <s v="FTX-94452-158"/>
    <x v="419"/>
    <s v="CUST-14027-AF"/>
    <s v="PRD-956"/>
    <n v="4"/>
    <x v="952"/>
    <s v="jpeterson57@yahoo.com"/>
    <x v="3"/>
    <x v="3"/>
    <x v="2"/>
    <x v="1"/>
    <n v="11.855833333333329"/>
    <n v="47.423333333333318"/>
    <x v="1"/>
  </r>
  <r>
    <s v="FTX-11539-537"/>
    <x v="419"/>
    <s v="CUST-98371-SA"/>
    <s v="PRD-957"/>
    <n v="1"/>
    <x v="953"/>
    <s v="drodriguez174@yahoo.com"/>
    <x v="2"/>
    <x v="1"/>
    <x v="0"/>
    <x v="2"/>
    <n v="0.71363333333333334"/>
    <n v="0.71363333333333334"/>
    <x v="0"/>
  </r>
  <r>
    <s v="FTX-55885-780"/>
    <x v="419"/>
    <s v="CUST-49398-US"/>
    <s v="PRD-958"/>
    <n v="2"/>
    <x v="954"/>
    <s v="mhunter2295@gmail.com"/>
    <x v="2"/>
    <x v="3"/>
    <x v="2"/>
    <x v="3"/>
    <n v="2.4988666666666668"/>
    <n v="4.9977333333333336"/>
    <x v="0"/>
  </r>
  <r>
    <s v="FTX-26038-346"/>
    <x v="420"/>
    <s v="CUST-79656-SA"/>
    <s v="PRD-959"/>
    <n v="3"/>
    <x v="955"/>
    <s v="rtorres5550@yahoo.com"/>
    <x v="2"/>
    <x v="3"/>
    <x v="1"/>
    <x v="0"/>
    <n v="7.0235000000000003"/>
    <n v="21.070500000000003"/>
    <x v="0"/>
  </r>
  <r>
    <s v="FTX-25238-347"/>
    <x v="420"/>
    <s v="CUST-70505-AF"/>
    <s v="PRD-960"/>
    <n v="1"/>
    <x v="956"/>
    <s v="4919461@yahoo.com"/>
    <x v="4"/>
    <x v="1"/>
    <x v="2"/>
    <x v="2"/>
    <n v="0.74946666666666673"/>
    <n v="0.74946666666666673"/>
    <x v="1"/>
  </r>
  <r>
    <s v="FTX-72057-479"/>
    <x v="421"/>
    <s v="CUST-89628-SA"/>
    <s v="PRD-961"/>
    <n v="1"/>
    <x v="957"/>
    <s v="5003787@yahoo.com"/>
    <x v="3"/>
    <x v="1"/>
    <x v="0"/>
    <x v="2"/>
    <n v="1.2698333333333329"/>
    <n v="1.2698333333333329"/>
    <x v="1"/>
  </r>
  <r>
    <s v="FTX-19080-669"/>
    <x v="421"/>
    <s v="CUST-71815-SA"/>
    <s v="PRD-962"/>
    <n v="2"/>
    <x v="958"/>
    <s v="jsnyder7857@hotmail.com"/>
    <x v="2"/>
    <x v="3"/>
    <x v="0"/>
    <x v="3"/>
    <n v="2.7360333333333342"/>
    <n v="5.4720666666666684"/>
    <x v="1"/>
  </r>
  <r>
    <s v="FTX-55753-323"/>
    <x v="422"/>
    <s v="CUST-71141-EU"/>
    <s v="PRD-963"/>
    <n v="3"/>
    <x v="959"/>
    <s v="sclark606@yahoo.com"/>
    <x v="2"/>
    <x v="3"/>
    <x v="1"/>
    <x v="0"/>
    <n v="5.2797999999999998"/>
    <n v="15.839399999999999"/>
    <x v="0"/>
  </r>
  <r>
    <s v="FTX-40211-324"/>
    <x v="422"/>
    <s v="CUST-17653-SA"/>
    <s v="PRD-964"/>
    <n v="3"/>
    <x v="960"/>
    <s v="sbrown4130@yahoo.com"/>
    <x v="4"/>
    <x v="1"/>
    <x v="2"/>
    <x v="0"/>
    <n v="4.7768000000000006"/>
    <n v="14.330400000000001"/>
    <x v="0"/>
  </r>
  <r>
    <s v="FTX-77750-353"/>
    <x v="422"/>
    <s v="CUST-48127-SA"/>
    <s v="PRD-965"/>
    <n v="1"/>
    <x v="961"/>
    <s v="pmadden8779@hotmail.com"/>
    <x v="3"/>
    <x v="2"/>
    <x v="0"/>
    <x v="2"/>
    <n v="1.0223333333333331"/>
    <n v="1.0223333333333331"/>
    <x v="1"/>
  </r>
  <r>
    <s v="FTX-29981-877"/>
    <x v="423"/>
    <s v="CUST-82725-AF"/>
    <s v="PRD-966"/>
    <n v="1"/>
    <x v="962"/>
    <s v="khorton1421@yahoo.com"/>
    <x v="0"/>
    <x v="1"/>
    <x v="2"/>
    <x v="2"/>
    <n v="1.3856999999999999"/>
    <n v="1.3856999999999999"/>
    <x v="0"/>
  </r>
  <r>
    <s v="FTX-66548-365"/>
    <x v="423"/>
    <s v="CUST-60725-AF"/>
    <s v="PRD-967"/>
    <n v="2"/>
    <x v="963"/>
    <s v="sshannon0396@hotmail.com"/>
    <x v="4"/>
    <x v="3"/>
    <x v="0"/>
    <x v="3"/>
    <n v="2.8913666666666669"/>
    <n v="5.7827333333333337"/>
    <x v="0"/>
  </r>
  <r>
    <s v="FTX-89869-276"/>
    <x v="424"/>
    <s v="CUST-29451-AF"/>
    <s v="PRD-968"/>
    <n v="2"/>
    <x v="964"/>
    <s v="acase2321@yahoo.com"/>
    <x v="3"/>
    <x v="3"/>
    <x v="1"/>
    <x v="3"/>
    <n v="3.6991999999999998"/>
    <n v="7.3983999999999996"/>
    <x v="0"/>
  </r>
  <r>
    <s v="FTX-33451-625"/>
    <x v="424"/>
    <s v="CUST-17560-AS"/>
    <s v="PRD-969"/>
    <n v="3"/>
    <x v="965"/>
    <s v="bmeza57@gmail.com"/>
    <x v="2"/>
    <x v="3"/>
    <x v="1"/>
    <x v="0"/>
    <n v="5.7135999999999996"/>
    <n v="17.140799999999999"/>
    <x v="0"/>
  </r>
  <r>
    <s v="FTX-93972-560"/>
    <x v="425"/>
    <s v="CUST-27592-SA"/>
    <s v="PRD-970"/>
    <n v="4"/>
    <x v="966"/>
    <s v="dhale097@yahoo.com"/>
    <x v="3"/>
    <x v="1"/>
    <x v="2"/>
    <x v="1"/>
    <n v="13.303366666666671"/>
    <n v="53.213466666666683"/>
    <x v="1"/>
  </r>
  <r>
    <s v="FTX-18509-696"/>
    <x v="425"/>
    <s v="CUST-46642-AF"/>
    <s v="PRD-971"/>
    <n v="3"/>
    <x v="967"/>
    <s v="jalvarado1942@yahoo.com"/>
    <x v="3"/>
    <x v="3"/>
    <x v="1"/>
    <x v="0"/>
    <n v="8.0174666666666674"/>
    <n v="24.052400000000002"/>
    <x v="1"/>
  </r>
  <r>
    <s v="FTX-70093-967"/>
    <x v="426"/>
    <s v="CUST-87284-AF"/>
    <s v="PRD-972"/>
    <n v="1"/>
    <x v="968"/>
    <s v="rmarshall646@yahoo.com"/>
    <x v="3"/>
    <x v="2"/>
    <x v="0"/>
    <x v="2"/>
    <n v="1.3992333333333331"/>
    <n v="1.3992333333333331"/>
    <x v="1"/>
  </r>
  <r>
    <s v="FTX-44063-719"/>
    <x v="426"/>
    <s v="CUST-19293-AF"/>
    <s v="PRD-973"/>
    <n v="3"/>
    <x v="969"/>
    <s v="wli95@hotmail.com"/>
    <x v="0"/>
    <x v="0"/>
    <x v="1"/>
    <x v="0"/>
    <n v="4.4080333333333339"/>
    <n v="13.224100000000002"/>
    <x v="1"/>
  </r>
  <r>
    <s v="FTX-24130-156"/>
    <x v="426"/>
    <s v="CUST-90424-SA"/>
    <s v="PRD-974"/>
    <n v="4"/>
    <x v="970"/>
    <s v="rhaley30@hotmail.com"/>
    <x v="3"/>
    <x v="2"/>
    <x v="0"/>
    <x v="1"/>
    <n v="6.9785000000000004"/>
    <n v="27.914000000000001"/>
    <x v="0"/>
  </r>
  <r>
    <s v="FTX-93972-346"/>
    <x v="427"/>
    <s v="CUST-90184-AF"/>
    <s v="PRD-975"/>
    <n v="2"/>
    <x v="971"/>
    <s v="ccannon3555@yahoo.com"/>
    <x v="0"/>
    <x v="1"/>
    <x v="0"/>
    <x v="3"/>
    <n v="2.7867999999999999"/>
    <n v="5.5735999999999999"/>
    <x v="1"/>
  </r>
  <r>
    <s v="FTX-45070-625"/>
    <x v="427"/>
    <s v="CUST-81377-AS"/>
    <s v="PRD-976"/>
    <n v="4"/>
    <x v="972"/>
    <s v="kreese43@hotmail.com"/>
    <x v="2"/>
    <x v="3"/>
    <x v="1"/>
    <x v="1"/>
    <n v="12.617433333333331"/>
    <n v="50.469733333333323"/>
    <x v="1"/>
  </r>
  <r>
    <s v="FTX-66832-191"/>
    <x v="428"/>
    <s v="CUST-65196-EU"/>
    <s v="PRD-977"/>
    <n v="4"/>
    <x v="973"/>
    <s v="twood79@gmail.com"/>
    <x v="0"/>
    <x v="1"/>
    <x v="0"/>
    <x v="1"/>
    <n v="7.1809333333333338"/>
    <n v="28.723733333333335"/>
    <x v="0"/>
  </r>
  <r>
    <s v="FTX-78569-665"/>
    <x v="428"/>
    <s v="CUST-42043-US"/>
    <s v="PRD-978"/>
    <n v="4"/>
    <x v="974"/>
    <s v="dlawson163@gmail.com"/>
    <x v="2"/>
    <x v="0"/>
    <x v="0"/>
    <x v="1"/>
    <n v="11.630333333333329"/>
    <n v="46.521333333333317"/>
    <x v="1"/>
  </r>
  <r>
    <s v="FTX-61200-257"/>
    <x v="429"/>
    <s v="CUST-77310-US"/>
    <s v="PRD-979"/>
    <n v="2"/>
    <x v="975"/>
    <s v="lmiller8317@yahoo.com"/>
    <x v="2"/>
    <x v="1"/>
    <x v="2"/>
    <x v="3"/>
    <n v="3.7905333333333329"/>
    <n v="7.5810666666666657"/>
    <x v="0"/>
  </r>
  <r>
    <s v="FTX-76613-103"/>
    <x v="429"/>
    <s v="CUST-13075-SA"/>
    <s v="PRD-980"/>
    <n v="4"/>
    <x v="976"/>
    <s v="mwilliams69@hotmail.com"/>
    <x v="0"/>
    <x v="3"/>
    <x v="2"/>
    <x v="1"/>
    <n v="10.0091"/>
    <n v="40.0364"/>
    <x v="0"/>
  </r>
  <r>
    <s v="FTX-68903-547"/>
    <x v="429"/>
    <s v="CUST-78330-AS"/>
    <s v="PRD-981"/>
    <n v="4"/>
    <x v="977"/>
    <s v="tbanks4358@gmail.com"/>
    <x v="4"/>
    <x v="0"/>
    <x v="2"/>
    <x v="1"/>
    <n v="14.3758"/>
    <n v="57.5032"/>
    <x v="1"/>
  </r>
  <r>
    <s v="FTX-89957-390"/>
    <x v="430"/>
    <s v="CUST-23926-SA"/>
    <s v="PRD-982"/>
    <n v="4"/>
    <x v="978"/>
    <s v="spadilla3888@gmail.com"/>
    <x v="1"/>
    <x v="0"/>
    <x v="1"/>
    <x v="1"/>
    <n v="7.7326333333333332"/>
    <n v="30.930533333333333"/>
    <x v="1"/>
  </r>
  <r>
    <s v="FTX-96684-519"/>
    <x v="430"/>
    <s v="CUST-12833-EU"/>
    <s v="PRD-983"/>
    <n v="1"/>
    <x v="979"/>
    <s v="hcarson28@gmail.com"/>
    <x v="3"/>
    <x v="3"/>
    <x v="2"/>
    <x v="2"/>
    <n v="0.74180000000000001"/>
    <n v="0.74180000000000001"/>
    <x v="1"/>
  </r>
  <r>
    <s v="FTX-86109-774"/>
    <x v="431"/>
    <s v="CUST-10368-AS"/>
    <s v="PRD-984"/>
    <n v="4"/>
    <x v="980"/>
    <s v="aliu4238@yahoo.com"/>
    <x v="1"/>
    <x v="3"/>
    <x v="0"/>
    <x v="1"/>
    <n v="13.94856666666667"/>
    <n v="55.79426666666668"/>
    <x v="0"/>
  </r>
  <r>
    <s v="FTX-28763-139"/>
    <x v="431"/>
    <s v="CUST-24526-US"/>
    <s v="PRD-985"/>
    <n v="2"/>
    <x v="981"/>
    <s v="sshaffer907@gmail.com"/>
    <x v="3"/>
    <x v="3"/>
    <x v="1"/>
    <x v="3"/>
    <n v="3.4864666666666668"/>
    <n v="6.9729333333333336"/>
    <x v="0"/>
  </r>
  <r>
    <s v="FTX-47501-158"/>
    <x v="432"/>
    <s v="CUST-74715-SA"/>
    <s v="PRD-986"/>
    <n v="4"/>
    <x v="982"/>
    <s v="jbest89@hotmail.com"/>
    <x v="3"/>
    <x v="1"/>
    <x v="1"/>
    <x v="1"/>
    <n v="13.550700000000001"/>
    <n v="54.202800000000003"/>
    <x v="1"/>
  </r>
  <r>
    <s v="FTX-11718-755"/>
    <x v="432"/>
    <s v="CUST-64316-EU"/>
    <s v="PRD-987"/>
    <n v="4"/>
    <x v="983"/>
    <s v="rbailey0019@hotmail.com"/>
    <x v="2"/>
    <x v="2"/>
    <x v="1"/>
    <x v="1"/>
    <n v="11.01493333333333"/>
    <n v="44.05973333333332"/>
    <x v="0"/>
  </r>
  <r>
    <s v="FTX-61385-948"/>
    <x v="433"/>
    <s v="CUST-28142-AF"/>
    <s v="PRD-988"/>
    <n v="2"/>
    <x v="984"/>
    <s v="kpowell64@gmail.com"/>
    <x v="3"/>
    <x v="1"/>
    <x v="1"/>
    <x v="3"/>
    <n v="2.7391999999999999"/>
    <n v="5.4783999999999997"/>
    <x v="1"/>
  </r>
  <r>
    <s v="FTX-90046-845"/>
    <x v="433"/>
    <s v="CUST-23840-EU"/>
    <s v="PRD-989"/>
    <n v="4"/>
    <x v="985"/>
    <s v="mharrison1466@yahoo.com"/>
    <x v="3"/>
    <x v="1"/>
    <x v="0"/>
    <x v="1"/>
    <n v="14.857699999999999"/>
    <n v="59.430799999999998"/>
    <x v="0"/>
  </r>
  <r>
    <s v="FTX-41506-195"/>
    <x v="433"/>
    <s v="CUST-85822-AF"/>
    <s v="PRD-990"/>
    <n v="2"/>
    <x v="986"/>
    <s v="barmstrong587@yahoo.com"/>
    <x v="0"/>
    <x v="2"/>
    <x v="0"/>
    <x v="3"/>
    <n v="4.3982333333333337"/>
    <n v="8.7964666666666673"/>
    <x v="1"/>
  </r>
  <r>
    <s v="FTX-89420-569"/>
    <x v="434"/>
    <s v="CUST-85731-AS"/>
    <s v="PRD-991"/>
    <n v="4"/>
    <x v="987"/>
    <s v="kfoster52@yahoo.com"/>
    <x v="1"/>
    <x v="3"/>
    <x v="2"/>
    <x v="1"/>
    <n v="13.613633333333331"/>
    <n v="54.454533333333323"/>
    <x v="0"/>
  </r>
  <r>
    <s v="FTX-98582-799"/>
    <x v="434"/>
    <s v="CUST-26405-US"/>
    <s v="PRD-992"/>
    <n v="2"/>
    <x v="988"/>
    <s v="lmoreno0414@hotmail.com"/>
    <x v="0"/>
    <x v="3"/>
    <x v="1"/>
    <x v="3"/>
    <n v="2.8164333333333329"/>
    <n v="5.6328666666666658"/>
    <x v="0"/>
  </r>
  <r>
    <s v="FTX-93121-774"/>
    <x v="435"/>
    <s v="CUST-14501-EU"/>
    <s v="PRD-993"/>
    <n v="4"/>
    <x v="989"/>
    <s v="sglover2271@gmail.com"/>
    <x v="3"/>
    <x v="2"/>
    <x v="2"/>
    <x v="1"/>
    <n v="12.56896666666667"/>
    <n v="50.27586666666668"/>
    <x v="1"/>
  </r>
  <r>
    <s v="FTX-49606-401"/>
    <x v="435"/>
    <s v="CUST-28230-SA"/>
    <s v="PRD-994"/>
    <n v="4"/>
    <x v="990"/>
    <s v="srogers22@gmail.com"/>
    <x v="2"/>
    <x v="2"/>
    <x v="0"/>
    <x v="1"/>
    <n v="10.276400000000001"/>
    <n v="41.105600000000003"/>
    <x v="0"/>
  </r>
  <r>
    <s v="FTX-29660-881"/>
    <x v="436"/>
    <s v="CUST-89902-AS"/>
    <s v="PRD-995"/>
    <n v="1"/>
    <x v="991"/>
    <s v="481432222@gmail.com"/>
    <x v="0"/>
    <x v="1"/>
    <x v="1"/>
    <x v="2"/>
    <n v="0.75823333333333343"/>
    <n v="0.75823333333333343"/>
    <x v="1"/>
  </r>
  <r>
    <s v="FTX-66909-248"/>
    <x v="436"/>
    <s v="CUST-60373-AF"/>
    <s v="PRD-996"/>
    <n v="1"/>
    <x v="992"/>
    <s v="sparsons8322@yahoo.com"/>
    <x v="0"/>
    <x v="0"/>
    <x v="0"/>
    <x v="2"/>
    <n v="1.583966666666667"/>
    <n v="1.583966666666667"/>
    <x v="0"/>
  </r>
  <r>
    <s v="FTX-76316-705"/>
    <x v="436"/>
    <s v="CUST-51332-US"/>
    <s v="PRD-997"/>
    <n v="4"/>
    <x v="993"/>
    <s v="492962208@hotmail.com"/>
    <x v="4"/>
    <x v="2"/>
    <x v="2"/>
    <x v="1"/>
    <n v="8.0348666666666677"/>
    <n v="32.139466666666671"/>
    <x v="1"/>
  </r>
  <r>
    <s v="FTX-54100-862"/>
    <x v="437"/>
    <s v="CUST-12961-EU"/>
    <s v="PRD-998"/>
    <n v="4"/>
    <x v="994"/>
    <s v="jyoung071@yahoo.com"/>
    <x v="3"/>
    <x v="1"/>
    <x v="0"/>
    <x v="1"/>
    <n v="16.169033333333331"/>
    <n v="64.676133333333325"/>
    <x v="1"/>
  </r>
  <r>
    <s v="FTX-26190-860"/>
    <x v="437"/>
    <s v="CUST-41624-US"/>
    <s v="PRD-999"/>
    <n v="3"/>
    <x v="995"/>
    <s v="cthomas8726@gmail.com"/>
    <x v="2"/>
    <x v="0"/>
    <x v="1"/>
    <x v="0"/>
    <n v="5.563366666666667"/>
    <n v="16.690100000000001"/>
    <x v="1"/>
  </r>
  <r>
    <s v="FTX-40204-333"/>
    <x v="438"/>
    <s v="CUST-12229-US"/>
    <s v="PRD-1000"/>
    <n v="2"/>
    <x v="996"/>
    <s v="msmith523@yahoo.com"/>
    <x v="0"/>
    <x v="3"/>
    <x v="1"/>
    <x v="3"/>
    <n v="2.5554000000000001"/>
    <n v="5.1108000000000002"/>
    <x v="0"/>
  </r>
  <r>
    <s v="FTX-27017-122"/>
    <x v="438"/>
    <s v="CUST-15608-AF"/>
    <s v="PRD-1001"/>
    <n v="3"/>
    <x v="997"/>
    <s v="964297587@gmail.com"/>
    <x v="0"/>
    <x v="3"/>
    <x v="2"/>
    <x v="0"/>
    <n v="6.0428333333333342"/>
    <n v="18.128500000000003"/>
    <x v="1"/>
  </r>
  <r>
    <s v="FTX-94218-628"/>
    <x v="439"/>
    <s v="CUST-40352-AF"/>
    <s v="PRD-1002"/>
    <n v="1"/>
    <x v="998"/>
    <s v="lrodriguez821@hotmail.com"/>
    <x v="2"/>
    <x v="1"/>
    <x v="1"/>
    <x v="2"/>
    <n v="1.5396000000000001"/>
    <n v="1.5396000000000001"/>
    <x v="0"/>
  </r>
  <r>
    <s v="FTX-85516-335"/>
    <x v="439"/>
    <s v="CUST-59056-EU"/>
    <s v="PRD-1003"/>
    <n v="1"/>
    <x v="999"/>
    <s v="dwalton630@hotmail.com"/>
    <x v="3"/>
    <x v="1"/>
    <x v="0"/>
    <x v="2"/>
    <n v="1.3989"/>
    <n v="1.3989"/>
    <x v="1"/>
  </r>
  <r>
    <s v="FTX-28429-860"/>
    <x v="440"/>
    <s v="CUST-85093-AF"/>
    <s v="PRD-1004"/>
    <n v="1"/>
    <x v="1000"/>
    <s v="jcalhoun978@gmail.com"/>
    <x v="4"/>
    <x v="2"/>
    <x v="0"/>
    <x v="2"/>
    <n v="1.473233333333333"/>
    <n v="1.473233333333333"/>
    <x v="0"/>
  </r>
  <r>
    <s v="FTX-25856-860"/>
    <x v="440"/>
    <s v="CUST-43075-US"/>
    <s v="PRD-1005"/>
    <n v="1"/>
    <x v="984"/>
    <s v="mwilliams5668@hotmail.com"/>
    <x v="0"/>
    <x v="3"/>
    <x v="0"/>
    <x v="2"/>
    <n v="1.325466666666667"/>
    <n v="1.325466666666667"/>
    <x v="1"/>
  </r>
  <r>
    <s v="FTX-44728-685"/>
    <x v="440"/>
    <s v="CUST-69518-US"/>
    <s v="PRD-1006"/>
    <n v="4"/>
    <x v="1001"/>
    <s v="0830448@gmail.com"/>
    <x v="4"/>
    <x v="1"/>
    <x v="0"/>
    <x v="1"/>
    <n v="13.58943333333333"/>
    <n v="54.357733333333321"/>
    <x v="0"/>
  </r>
  <r>
    <s v="FTX-49352-578"/>
    <x v="441"/>
    <s v="CUST-51576-US"/>
    <s v="PRD-1007"/>
    <n v="1"/>
    <x v="1002"/>
    <s v="30885535@yahoo.com"/>
    <x v="1"/>
    <x v="3"/>
    <x v="2"/>
    <x v="2"/>
    <n v="1.5158666666666669"/>
    <n v="1.5158666666666669"/>
    <x v="0"/>
  </r>
  <r>
    <s v="FTX-82361-521"/>
    <x v="441"/>
    <s v="CUST-41763-AS"/>
    <s v="PRD-1008"/>
    <n v="4"/>
    <x v="1003"/>
    <s v="mgreen93@hotmail.com"/>
    <x v="3"/>
    <x v="3"/>
    <x v="0"/>
    <x v="1"/>
    <n v="9.163333333333334"/>
    <n v="36.653333333333336"/>
    <x v="0"/>
  </r>
  <r>
    <s v="FTX-62167-396"/>
    <x v="442"/>
    <s v="CUST-34083-AS"/>
    <s v="PRD-1009"/>
    <n v="4"/>
    <x v="1004"/>
    <s v="81871796@yahoo.com"/>
    <x v="1"/>
    <x v="2"/>
    <x v="2"/>
    <x v="1"/>
    <n v="11.5609"/>
    <n v="46.243600000000001"/>
    <x v="1"/>
  </r>
  <r>
    <s v="FTX-42039-375"/>
    <x v="442"/>
    <s v="CUST-48795-SA"/>
    <s v="PRD-1010"/>
    <n v="1"/>
    <x v="1005"/>
    <s v="jgray84@yahoo.com"/>
    <x v="1"/>
    <x v="0"/>
    <x v="0"/>
    <x v="2"/>
    <n v="0.88786666666666669"/>
    <n v="0.88786666666666669"/>
    <x v="1"/>
  </r>
  <r>
    <s v="FTX-16878-719"/>
    <x v="443"/>
    <s v="CUST-60638-US"/>
    <s v="PRD-1011"/>
    <n v="1"/>
    <x v="1006"/>
    <s v="nthomas20@yahoo.com"/>
    <x v="1"/>
    <x v="2"/>
    <x v="2"/>
    <x v="2"/>
    <n v="1.654333333333333"/>
    <n v="1.654333333333333"/>
    <x v="0"/>
  </r>
  <r>
    <s v="FTX-89898-128"/>
    <x v="443"/>
    <s v="CUST-14500-EU"/>
    <s v="PRD-1012"/>
    <n v="2"/>
    <x v="1007"/>
    <s v="415133533@gmail.com"/>
    <x v="3"/>
    <x v="1"/>
    <x v="0"/>
    <x v="3"/>
    <n v="4.8321666666666676"/>
    <n v="9.6643333333333352"/>
    <x v="0"/>
  </r>
  <r>
    <s v="FTX-38020-109"/>
    <x v="443"/>
    <s v="CUST-53806-US"/>
    <s v="PRD-1013"/>
    <n v="3"/>
    <x v="1008"/>
    <s v="astuart13@hotmail.com"/>
    <x v="3"/>
    <x v="2"/>
    <x v="0"/>
    <x v="0"/>
    <n v="3.5304666666666669"/>
    <n v="10.5914"/>
    <x v="0"/>
  </r>
  <r>
    <s v="FTX-49704-918"/>
    <x v="444"/>
    <s v="CUST-86336-EU"/>
    <s v="PRD-1014"/>
    <n v="1"/>
    <x v="1009"/>
    <s v="ttravis38@hotmail.com"/>
    <x v="2"/>
    <x v="2"/>
    <x v="2"/>
    <x v="2"/>
    <n v="1.372233333333333"/>
    <n v="1.372233333333333"/>
    <x v="1"/>
  </r>
  <r>
    <s v="FTX-36648-442"/>
    <x v="444"/>
    <s v="CUST-71649-AF"/>
    <s v="PRD-1015"/>
    <n v="2"/>
    <x v="1010"/>
    <s v="jgarcia5179@yahoo.com"/>
    <x v="4"/>
    <x v="3"/>
    <x v="1"/>
    <x v="3"/>
    <n v="4.7757333333333332"/>
    <n v="9.5514666666666663"/>
    <x v="1"/>
  </r>
  <r>
    <s v="FTX-58761-699"/>
    <x v="445"/>
    <s v="CUST-47733-US"/>
    <s v="PRD-1016"/>
    <n v="2"/>
    <x v="1011"/>
    <s v="molson275@hotmail.com"/>
    <x v="4"/>
    <x v="2"/>
    <x v="1"/>
    <x v="3"/>
    <n v="2.5417333333333332"/>
    <n v="5.0834666666666664"/>
    <x v="0"/>
  </r>
  <r>
    <s v="FTX-56286-509"/>
    <x v="445"/>
    <s v="CUST-70364-EU"/>
    <s v="PRD-1017"/>
    <n v="3"/>
    <x v="1012"/>
    <s v="57593666@hotmail.com"/>
    <x v="2"/>
    <x v="1"/>
    <x v="1"/>
    <x v="0"/>
    <n v="6.1730666666666671"/>
    <n v="18.519200000000001"/>
    <x v="1"/>
  </r>
  <r>
    <s v="FTX-76034-684"/>
    <x v="446"/>
    <s v="CUST-77798-AS"/>
    <s v="PRD-1018"/>
    <n v="4"/>
    <x v="1013"/>
    <s v="gpowell06@hotmail.com"/>
    <x v="2"/>
    <x v="0"/>
    <x v="2"/>
    <x v="1"/>
    <n v="15.821533333333329"/>
    <n v="63.286133333333318"/>
    <x v="1"/>
  </r>
  <r>
    <s v="FTX-58055-625"/>
    <x v="446"/>
    <s v="CUST-90092-AS"/>
    <s v="PRD-1019"/>
    <n v="1"/>
    <x v="1014"/>
    <s v="jwilkinson022@yahoo.com"/>
    <x v="1"/>
    <x v="2"/>
    <x v="1"/>
    <x v="2"/>
    <n v="0.7006"/>
    <n v="0.7006"/>
    <x v="1"/>
  </r>
  <r>
    <s v="FTX-30277-152"/>
    <x v="447"/>
    <s v="CUST-89070-US"/>
    <s v="PRD-1020"/>
    <n v="3"/>
    <x v="1015"/>
    <s v="tberg549@gmail.com"/>
    <x v="2"/>
    <x v="2"/>
    <x v="1"/>
    <x v="0"/>
    <n v="6.8204333333333329"/>
    <n v="20.461299999999998"/>
    <x v="1"/>
  </r>
  <r>
    <s v="FTX-58823-640"/>
    <x v="447"/>
    <s v="CUST-84350-AF"/>
    <s v="PRD-1021"/>
    <n v="1"/>
    <x v="1016"/>
    <s v="jroberts5465@gmail.com"/>
    <x v="0"/>
    <x v="0"/>
    <x v="2"/>
    <x v="2"/>
    <n v="0.96400000000000008"/>
    <n v="0.96400000000000008"/>
    <x v="1"/>
  </r>
  <r>
    <s v="FTX-25598-116"/>
    <x v="447"/>
    <s v="CUST-49871-SA"/>
    <s v="PRD-1022"/>
    <n v="2"/>
    <x v="1017"/>
    <s v="kmorris017@yahoo.com"/>
    <x v="4"/>
    <x v="1"/>
    <x v="1"/>
    <x v="3"/>
    <n v="4.7732000000000001"/>
    <n v="9.5464000000000002"/>
    <x v="0"/>
  </r>
  <r>
    <s v="FTX-92331-924"/>
    <x v="448"/>
    <s v="CUST-35943-AF"/>
    <s v="PRD-1023"/>
    <n v="2"/>
    <x v="1018"/>
    <s v="jrobinson637@yahoo.com"/>
    <x v="2"/>
    <x v="1"/>
    <x v="1"/>
    <x v="3"/>
    <n v="4.9131666666666671"/>
    <n v="9.8263333333333343"/>
    <x v="0"/>
  </r>
  <r>
    <s v="FTX-24391-273"/>
    <x v="448"/>
    <s v="CUST-78953-EU"/>
    <s v="PRD-1024"/>
    <n v="4"/>
    <x v="1019"/>
    <s v="cmccann1247@hotmail.com"/>
    <x v="0"/>
    <x v="2"/>
    <x v="1"/>
    <x v="1"/>
    <n v="16.109333333333328"/>
    <n v="64.437333333333314"/>
    <x v="1"/>
  </r>
  <r>
    <s v="FTX-48058-448"/>
    <x v="449"/>
    <s v="CUST-25552-EU"/>
    <s v="PRD-1025"/>
    <n v="2"/>
    <x v="1020"/>
    <s v="rtaylor9603@gmail.com"/>
    <x v="0"/>
    <x v="3"/>
    <x v="2"/>
    <x v="3"/>
    <n v="3.4226333333333341"/>
    <n v="6.8452666666666682"/>
    <x v="0"/>
  </r>
  <r>
    <s v="FTX-17858-987"/>
    <x v="449"/>
    <s v="CUST-93738-AF"/>
    <s v="PRD-1026"/>
    <n v="2"/>
    <x v="1021"/>
    <s v="jhudson917@yahoo.com"/>
    <x v="0"/>
    <x v="2"/>
    <x v="2"/>
    <x v="3"/>
    <n v="4.5861333333333336"/>
    <n v="9.1722666666666672"/>
    <x v="1"/>
  </r>
  <r>
    <s v="FTX-67932-842"/>
    <x v="450"/>
    <s v="CUST-20743-EU"/>
    <s v="PRD-1027"/>
    <n v="3"/>
    <x v="1022"/>
    <s v="jnewton512@gmail.com"/>
    <x v="0"/>
    <x v="0"/>
    <x v="1"/>
    <x v="0"/>
    <n v="7.5560666666666672"/>
    <n v="22.668200000000002"/>
    <x v="0"/>
  </r>
  <r>
    <s v="FTX-15122-709"/>
    <x v="450"/>
    <s v="CUST-21424-AF"/>
    <s v="PRD-1028"/>
    <n v="1"/>
    <x v="1023"/>
    <s v="rray9220@hotmail.com"/>
    <x v="1"/>
    <x v="0"/>
    <x v="1"/>
    <x v="2"/>
    <n v="0.98576666666666668"/>
    <n v="0.98576666666666668"/>
    <x v="1"/>
  </r>
  <r>
    <s v="FTX-33624-975"/>
    <x v="450"/>
    <s v="CUST-82062-US"/>
    <s v="PRD-1029"/>
    <n v="1"/>
    <x v="1024"/>
    <s v="66484481@gmail.com"/>
    <x v="0"/>
    <x v="0"/>
    <x v="2"/>
    <x v="2"/>
    <n v="1.4955666666666669"/>
    <n v="1.4955666666666669"/>
    <x v="1"/>
  </r>
  <r>
    <s v="FTX-84004-821"/>
    <x v="451"/>
    <s v="CUST-83043-AS"/>
    <s v="PRD-1030"/>
    <n v="3"/>
    <x v="1025"/>
    <s v="jwilliams1100@gmail.com"/>
    <x v="1"/>
    <x v="2"/>
    <x v="1"/>
    <x v="0"/>
    <n v="3.5183666666666671"/>
    <n v="10.555100000000001"/>
    <x v="1"/>
  </r>
  <r>
    <s v="FTX-61494-541"/>
    <x v="451"/>
    <s v="CUST-33874-SA"/>
    <s v="PRD-1031"/>
    <n v="4"/>
    <x v="1026"/>
    <s v="choward6911@yahoo.com"/>
    <x v="1"/>
    <x v="2"/>
    <x v="2"/>
    <x v="1"/>
    <n v="12.62936666666667"/>
    <n v="50.517466666666678"/>
    <x v="0"/>
  </r>
  <r>
    <s v="FTX-71996-108"/>
    <x v="452"/>
    <s v="CUST-39076-AS"/>
    <s v="PRD-1032"/>
    <n v="1"/>
    <x v="1027"/>
    <s v="lmacias80@hotmail.com"/>
    <x v="0"/>
    <x v="1"/>
    <x v="1"/>
    <x v="2"/>
    <n v="0.89666666666666672"/>
    <n v="0.89666666666666672"/>
    <x v="0"/>
  </r>
  <r>
    <s v="FTX-54053-245"/>
    <x v="452"/>
    <s v="CUST-10709-EU"/>
    <s v="PRD-1033"/>
    <n v="2"/>
    <x v="1028"/>
    <s v="mlane8345@gmail.com"/>
    <x v="4"/>
    <x v="3"/>
    <x v="2"/>
    <x v="3"/>
    <n v="2.3616999999999999"/>
    <n v="4.7233999999999998"/>
    <x v="0"/>
  </r>
  <r>
    <s v="FTX-69540-905"/>
    <x v="453"/>
    <s v="CUST-89475-SA"/>
    <s v="PRD-1034"/>
    <n v="1"/>
    <x v="1029"/>
    <s v="lmalone1597@hotmail.com"/>
    <x v="0"/>
    <x v="2"/>
    <x v="0"/>
    <x v="2"/>
    <n v="0.74363333333333337"/>
    <n v="0.74363333333333337"/>
    <x v="1"/>
  </r>
  <r>
    <s v="FTX-56163-551"/>
    <x v="453"/>
    <s v="CUST-35864-EU"/>
    <s v="PRD-1035"/>
    <n v="2"/>
    <x v="1030"/>
    <s v="jortega82@yahoo.com"/>
    <x v="0"/>
    <x v="1"/>
    <x v="0"/>
    <x v="3"/>
    <n v="4.0888666666666671"/>
    <n v="8.1777333333333342"/>
    <x v="1"/>
  </r>
  <r>
    <s v="FTX-52451-168"/>
    <x v="454"/>
    <s v="CUST-90457-AS"/>
    <s v="PRD-1036"/>
    <n v="4"/>
    <x v="1031"/>
    <s v="497503996@yahoo.com"/>
    <x v="0"/>
    <x v="2"/>
    <x v="2"/>
    <x v="1"/>
    <n v="10.0654"/>
    <n v="40.261600000000001"/>
    <x v="0"/>
  </r>
  <r>
    <s v="FTX-10127-287"/>
    <x v="454"/>
    <s v="CUST-83767-AF"/>
    <s v="PRD-1037"/>
    <n v="3"/>
    <x v="1032"/>
    <s v="dhurst26@gmail.com"/>
    <x v="4"/>
    <x v="1"/>
    <x v="0"/>
    <x v="0"/>
    <n v="6.9571666666666667"/>
    <n v="20.871500000000001"/>
    <x v="0"/>
  </r>
  <r>
    <s v="FTX-67909-462"/>
    <x v="454"/>
    <s v="CUST-33424-EU"/>
    <s v="PRD-1038"/>
    <n v="1"/>
    <x v="1033"/>
    <s v="jthompson00@gmail.com"/>
    <x v="3"/>
    <x v="1"/>
    <x v="1"/>
    <x v="2"/>
    <n v="0.73203333333333331"/>
    <n v="0.73203333333333331"/>
    <x v="1"/>
  </r>
  <r>
    <s v="FTX-65243-990"/>
    <x v="455"/>
    <s v="CUST-12549-AS"/>
    <s v="PRD-1039"/>
    <n v="3"/>
    <x v="1034"/>
    <s v="dkeith78@yahoo.com"/>
    <x v="3"/>
    <x v="3"/>
    <x v="2"/>
    <x v="0"/>
    <n v="4.9097999999999997"/>
    <n v="14.729399999999998"/>
    <x v="1"/>
  </r>
  <r>
    <s v="FTX-29453-285"/>
    <x v="455"/>
    <s v="CUST-69377-AS"/>
    <s v="PRD-1040"/>
    <n v="1"/>
    <x v="1035"/>
    <s v="bmills97@hotmail.com"/>
    <x v="1"/>
    <x v="2"/>
    <x v="2"/>
    <x v="2"/>
    <n v="1.2061666666666671"/>
    <n v="1.2061666666666671"/>
    <x v="1"/>
  </r>
  <r>
    <s v="FTX-57208-416"/>
    <x v="456"/>
    <s v="CUST-72627-AS"/>
    <s v="PRD-1041"/>
    <n v="2"/>
    <x v="1036"/>
    <s v="jstafford45@gmail.com"/>
    <x v="1"/>
    <x v="1"/>
    <x v="1"/>
    <x v="3"/>
    <n v="4.3721666666666668"/>
    <n v="8.7443333333333335"/>
    <x v="0"/>
  </r>
  <r>
    <s v="FTX-46595-197"/>
    <x v="456"/>
    <s v="CUST-56304-AF"/>
    <s v="PRD-1042"/>
    <n v="3"/>
    <x v="1037"/>
    <s v="tmcneil794@gmail.com"/>
    <x v="4"/>
    <x v="0"/>
    <x v="1"/>
    <x v="0"/>
    <n v="4.9271000000000003"/>
    <n v="14.781300000000002"/>
    <x v="1"/>
  </r>
  <r>
    <s v="FTX-37647-932"/>
    <x v="457"/>
    <s v="CUST-48767-AS"/>
    <s v="PRD-1043"/>
    <n v="1"/>
    <x v="1038"/>
    <s v="mbryan5427@gmail.com"/>
    <x v="2"/>
    <x v="0"/>
    <x v="2"/>
    <x v="2"/>
    <n v="1.2925666666666671"/>
    <n v="1.2925666666666671"/>
    <x v="1"/>
  </r>
  <r>
    <s v="FTX-16594-336"/>
    <x v="457"/>
    <s v="CUST-57906-AS"/>
    <s v="PRD-1044"/>
    <n v="2"/>
    <x v="1039"/>
    <s v="mlloyd278@yahoo.com"/>
    <x v="3"/>
    <x v="0"/>
    <x v="1"/>
    <x v="3"/>
    <n v="4.6579333333333341"/>
    <n v="9.3158666666666683"/>
    <x v="1"/>
  </r>
  <r>
    <s v="FTX-66388-219"/>
    <x v="458"/>
    <s v="CUST-17635-EU"/>
    <s v="PRD-1045"/>
    <n v="3"/>
    <x v="1040"/>
    <s v="jhogan78@gmail.com"/>
    <x v="1"/>
    <x v="3"/>
    <x v="2"/>
    <x v="0"/>
    <n v="6.412633333333333"/>
    <n v="19.2379"/>
    <x v="1"/>
  </r>
  <r>
    <s v="FTX-54883-994"/>
    <x v="458"/>
    <s v="CUST-10549-EU"/>
    <s v="PRD-1046"/>
    <n v="3"/>
    <x v="1041"/>
    <s v="njames9947@yahoo.com"/>
    <x v="3"/>
    <x v="1"/>
    <x v="1"/>
    <x v="0"/>
    <n v="4.4981333333333344"/>
    <n v="13.494400000000002"/>
    <x v="0"/>
  </r>
  <r>
    <s v="FTX-21390-836"/>
    <x v="458"/>
    <s v="CUST-24581-SA"/>
    <s v="PRD-1047"/>
    <n v="1"/>
    <x v="1042"/>
    <s v="mjr702@hotmail.com"/>
    <x v="4"/>
    <x v="3"/>
    <x v="2"/>
    <x v="2"/>
    <n v="0.69106666666666672"/>
    <n v="0.69106666666666672"/>
    <x v="1"/>
  </r>
  <r>
    <s v="FTX-51785-604"/>
    <x v="459"/>
    <s v="CUST-39222-US"/>
    <s v="PRD-1048"/>
    <n v="1"/>
    <x v="1043"/>
    <s v="773929977@yahoo.com"/>
    <x v="4"/>
    <x v="2"/>
    <x v="1"/>
    <x v="2"/>
    <n v="1.5367666666666671"/>
    <n v="1.5367666666666671"/>
    <x v="0"/>
  </r>
  <r>
    <s v="FTX-58732-184"/>
    <x v="459"/>
    <s v="CUST-19608-AS"/>
    <s v="PRD-1049"/>
    <n v="1"/>
    <x v="1044"/>
    <s v="dgardner1477@gmail.com"/>
    <x v="2"/>
    <x v="2"/>
    <x v="1"/>
    <x v="2"/>
    <n v="0.6879333333333334"/>
    <n v="0.6879333333333334"/>
    <x v="1"/>
  </r>
  <r>
    <s v="FTX-37526-301"/>
    <x v="460"/>
    <s v="CUST-24898-AS"/>
    <s v="PRD-1050"/>
    <n v="2"/>
    <x v="1045"/>
    <s v="ctaylor02@hotmail.com"/>
    <x v="2"/>
    <x v="1"/>
    <x v="0"/>
    <x v="3"/>
    <n v="4.6241000000000003"/>
    <n v="9.2482000000000006"/>
    <x v="0"/>
  </r>
  <r>
    <s v="FTX-64481-179"/>
    <x v="460"/>
    <s v="CUST-63742-AF"/>
    <s v="PRD-1051"/>
    <n v="1"/>
    <x v="1046"/>
    <s v="7567204@gmail.com"/>
    <x v="4"/>
    <x v="0"/>
    <x v="0"/>
    <x v="2"/>
    <n v="1.1956"/>
    <n v="1.1956"/>
    <x v="0"/>
  </r>
  <r>
    <s v="FTX-85276-628"/>
    <x v="461"/>
    <s v="CUST-98256-US"/>
    <s v="PRD-1052"/>
    <n v="3"/>
    <x v="1047"/>
    <s v="junderwood9531@gmail.com"/>
    <x v="1"/>
    <x v="1"/>
    <x v="0"/>
    <x v="0"/>
    <n v="8.0286666666666662"/>
    <n v="24.085999999999999"/>
    <x v="0"/>
  </r>
  <r>
    <s v="FTX-50169-132"/>
    <x v="461"/>
    <s v="CUST-25399-US"/>
    <s v="PRD-1053"/>
    <n v="3"/>
    <x v="1048"/>
    <s v="dwarren620@gmail.com"/>
    <x v="3"/>
    <x v="1"/>
    <x v="1"/>
    <x v="0"/>
    <n v="7.3272333333333339"/>
    <n v="21.981700000000004"/>
    <x v="0"/>
  </r>
  <r>
    <s v="FTX-40677-118"/>
    <x v="461"/>
    <s v="CUST-26510-SA"/>
    <s v="PRD-1054"/>
    <n v="1"/>
    <x v="1049"/>
    <s v="dchurch3720@yahoo.com"/>
    <x v="0"/>
    <x v="1"/>
    <x v="2"/>
    <x v="2"/>
    <n v="1.6646000000000001"/>
    <n v="1.6646000000000001"/>
    <x v="1"/>
  </r>
  <r>
    <s v="FTX-23491-937"/>
    <x v="462"/>
    <s v="CUST-68637-US"/>
    <s v="PRD-1055"/>
    <n v="1"/>
    <x v="1050"/>
    <s v="bkerr787@gmail.com"/>
    <x v="2"/>
    <x v="3"/>
    <x v="1"/>
    <x v="2"/>
    <n v="1.017366666666667"/>
    <n v="1.017366666666667"/>
    <x v="0"/>
  </r>
  <r>
    <s v="FTX-11897-767"/>
    <x v="462"/>
    <s v="CUST-93795-US"/>
    <s v="PRD-1056"/>
    <n v="4"/>
    <x v="1051"/>
    <s v="mmassey491@gmail.com"/>
    <x v="0"/>
    <x v="2"/>
    <x v="0"/>
    <x v="1"/>
    <n v="14.338533333333331"/>
    <n v="57.354133333333323"/>
    <x v="0"/>
  </r>
  <r>
    <s v="FTX-82646-235"/>
    <x v="463"/>
    <s v="CUST-33721-EU"/>
    <s v="PRD-1057"/>
    <n v="3"/>
    <x v="1052"/>
    <s v="dhobbs686@yahoo.com"/>
    <x v="1"/>
    <x v="1"/>
    <x v="1"/>
    <x v="0"/>
    <n v="5.343"/>
    <n v="16.029"/>
    <x v="1"/>
  </r>
  <r>
    <s v="FTX-66792-965"/>
    <x v="463"/>
    <s v="CUST-72440-US"/>
    <s v="PRD-1058"/>
    <n v="2"/>
    <x v="1053"/>
    <s v="jbyrd336@yahoo.com"/>
    <x v="2"/>
    <x v="1"/>
    <x v="0"/>
    <x v="3"/>
    <n v="3.439633333333334"/>
    <n v="6.879266666666668"/>
    <x v="0"/>
  </r>
  <r>
    <s v="FTX-64346-499"/>
    <x v="464"/>
    <s v="CUST-68871-EU"/>
    <s v="PRD-1059"/>
    <n v="4"/>
    <x v="1054"/>
    <s v="mhall31@hotmail.com"/>
    <x v="0"/>
    <x v="1"/>
    <x v="0"/>
    <x v="1"/>
    <n v="12.94173333333333"/>
    <n v="51.76693333333332"/>
    <x v="0"/>
  </r>
  <r>
    <s v="FTX-37849-833"/>
    <x v="464"/>
    <s v="CUST-60442-US"/>
    <s v="PRD-1060"/>
    <n v="1"/>
    <x v="1055"/>
    <s v="pflores603@yahoo.com"/>
    <x v="1"/>
    <x v="3"/>
    <x v="2"/>
    <x v="2"/>
    <n v="1.5403333333333331"/>
    <n v="1.5403333333333331"/>
    <x v="1"/>
  </r>
  <r>
    <s v="FTX-37527-641"/>
    <x v="465"/>
    <s v="CUST-11753-SA"/>
    <s v="PRD-1061"/>
    <n v="1"/>
    <x v="1056"/>
    <s v="lsanchez4032@hotmail.com"/>
    <x v="3"/>
    <x v="3"/>
    <x v="2"/>
    <x v="2"/>
    <n v="1.6507666666666669"/>
    <n v="1.6507666666666669"/>
    <x v="0"/>
  </r>
  <r>
    <s v="FTX-94594-666"/>
    <x v="465"/>
    <s v="CUST-71950-AF"/>
    <s v="PRD-1062"/>
    <n v="3"/>
    <x v="1057"/>
    <s v="awilliams597@yahoo.com"/>
    <x v="1"/>
    <x v="3"/>
    <x v="0"/>
    <x v="0"/>
    <n v="7.1747000000000014"/>
    <n v="21.524100000000004"/>
    <x v="1"/>
  </r>
  <r>
    <s v="FTX-10343-540"/>
    <x v="465"/>
    <s v="CUST-27985-EU"/>
    <s v="PRD-1063"/>
    <n v="1"/>
    <x v="1058"/>
    <s v="mneal2217@hotmail.com"/>
    <x v="2"/>
    <x v="1"/>
    <x v="0"/>
    <x v="2"/>
    <n v="1.0844333333333329"/>
    <n v="1.0844333333333329"/>
    <x v="0"/>
  </r>
  <r>
    <s v="FTX-16665-100"/>
    <x v="466"/>
    <s v="CUST-37775-AS"/>
    <s v="PRD-1064"/>
    <n v="2"/>
    <x v="1059"/>
    <s v="krodriguez5088@hotmail.com"/>
    <x v="4"/>
    <x v="0"/>
    <x v="1"/>
    <x v="3"/>
    <n v="3.2640666666666669"/>
    <n v="6.5281333333333338"/>
    <x v="0"/>
  </r>
  <r>
    <s v="FTX-48632-480"/>
    <x v="466"/>
    <s v="CUST-45873-US"/>
    <s v="PRD-1065"/>
    <n v="3"/>
    <x v="1060"/>
    <s v="mgordon18@yahoo.com"/>
    <x v="3"/>
    <x v="0"/>
    <x v="0"/>
    <x v="0"/>
    <n v="7.0212333333333339"/>
    <n v="21.063700000000001"/>
    <x v="0"/>
  </r>
  <r>
    <s v="FTX-65762-990"/>
    <x v="467"/>
    <s v="CUST-18317-SA"/>
    <s v="PRD-1066"/>
    <n v="1"/>
    <x v="1061"/>
    <s v="mblack37@yahoo.com"/>
    <x v="0"/>
    <x v="0"/>
    <x v="1"/>
    <x v="2"/>
    <n v="0.90543333333333331"/>
    <n v="0.90543333333333331"/>
    <x v="1"/>
  </r>
  <r>
    <s v="FTX-89562-372"/>
    <x v="467"/>
    <s v="CUST-76739-AS"/>
    <s v="PRD-1067"/>
    <n v="3"/>
    <x v="1062"/>
    <s v="sgordon384@hotmail.com"/>
    <x v="2"/>
    <x v="2"/>
    <x v="0"/>
    <x v="0"/>
    <n v="3.8856999999999999"/>
    <n v="11.6571"/>
    <x v="0"/>
  </r>
  <r>
    <s v="FTX-60619-571"/>
    <x v="468"/>
    <s v="CUST-72909-SA"/>
    <s v="PRD-1068"/>
    <n v="1"/>
    <x v="1063"/>
    <s v="cberry894@hotmail.com"/>
    <x v="4"/>
    <x v="1"/>
    <x v="2"/>
    <x v="2"/>
    <n v="1.0213000000000001"/>
    <n v="1.0213000000000001"/>
    <x v="1"/>
  </r>
  <r>
    <s v="FTX-47803-738"/>
    <x v="468"/>
    <s v="CUST-35276-SA"/>
    <s v="PRD-1069"/>
    <n v="1"/>
    <x v="1064"/>
    <s v="rtucker981@hotmail.com"/>
    <x v="1"/>
    <x v="0"/>
    <x v="2"/>
    <x v="2"/>
    <n v="0.95389999999999997"/>
    <n v="0.95389999999999997"/>
    <x v="0"/>
  </r>
  <r>
    <s v="FTX-48164-890"/>
    <x v="468"/>
    <s v="CUST-97755-AF"/>
    <s v="PRD-1070"/>
    <n v="1"/>
    <x v="1065"/>
    <s v="plawson2690@yahoo.com"/>
    <x v="4"/>
    <x v="0"/>
    <x v="0"/>
    <x v="2"/>
    <n v="0.96296666666666664"/>
    <n v="0.96296666666666664"/>
    <x v="0"/>
  </r>
  <r>
    <s v="FTX-63002-995"/>
    <x v="469"/>
    <s v="CUST-30156-US"/>
    <s v="PRD-1071"/>
    <n v="2"/>
    <x v="1066"/>
    <s v="39171599@hotmail.com"/>
    <x v="2"/>
    <x v="0"/>
    <x v="1"/>
    <x v="3"/>
    <n v="2.7008333333333341"/>
    <n v="5.4016666666666682"/>
    <x v="0"/>
  </r>
  <r>
    <s v="FTX-53857-766"/>
    <x v="469"/>
    <s v="CUST-37549-US"/>
    <s v="PRD-1072"/>
    <n v="2"/>
    <x v="1067"/>
    <s v="2128891@gmail.com"/>
    <x v="2"/>
    <x v="1"/>
    <x v="1"/>
    <x v="3"/>
    <n v="2.126266666666667"/>
    <n v="4.2525333333333339"/>
    <x v="0"/>
  </r>
  <r>
    <s v="FTX-34506-207"/>
    <x v="470"/>
    <s v="CUST-83194-EU"/>
    <s v="PRD-1073"/>
    <n v="3"/>
    <x v="1068"/>
    <s v="hmcdonald2686@hotmail.com"/>
    <x v="4"/>
    <x v="0"/>
    <x v="1"/>
    <x v="0"/>
    <n v="3.4226999999999999"/>
    <n v="10.2681"/>
    <x v="1"/>
  </r>
  <r>
    <s v="FTX-12146-439"/>
    <x v="470"/>
    <s v="CUST-59397-AF"/>
    <s v="PRD-1074"/>
    <n v="1"/>
    <x v="1069"/>
    <s v="8674665@yahoo.com"/>
    <x v="1"/>
    <x v="0"/>
    <x v="0"/>
    <x v="2"/>
    <n v="1.6544000000000001"/>
    <n v="1.6544000000000001"/>
    <x v="1"/>
  </r>
  <r>
    <s v="FTX-30222-342"/>
    <x v="471"/>
    <s v="CUST-24251-AS"/>
    <s v="PRD-1075"/>
    <n v="1"/>
    <x v="793"/>
    <s v="mhill7792@gmail.com"/>
    <x v="4"/>
    <x v="1"/>
    <x v="0"/>
    <x v="2"/>
    <n v="1.0944333333333329"/>
    <n v="1.0944333333333329"/>
    <x v="1"/>
  </r>
  <r>
    <s v="FTX-79856-542"/>
    <x v="471"/>
    <s v="CUST-67380-EU"/>
    <s v="PRD-1076"/>
    <n v="2"/>
    <x v="1070"/>
    <s v="yacevedo263@yahoo.com"/>
    <x v="2"/>
    <x v="2"/>
    <x v="2"/>
    <x v="3"/>
    <n v="3.1529666666666669"/>
    <n v="6.3059333333333338"/>
    <x v="0"/>
  </r>
  <r>
    <s v="FTX-27615-107"/>
    <x v="472"/>
    <s v="CUST-52628-AF"/>
    <s v="PRD-1077"/>
    <n v="1"/>
    <x v="1071"/>
    <s v="cmd522@gmail.com"/>
    <x v="2"/>
    <x v="3"/>
    <x v="2"/>
    <x v="2"/>
    <n v="1.3463000000000001"/>
    <n v="1.3463000000000001"/>
    <x v="1"/>
  </r>
  <r>
    <s v="FTX-84581-547"/>
    <x v="472"/>
    <s v="CUST-24984-EU"/>
    <s v="PRD-1078"/>
    <n v="2"/>
    <x v="1072"/>
    <s v="tdaniel474@yahoo.com"/>
    <x v="0"/>
    <x v="0"/>
    <x v="0"/>
    <x v="3"/>
    <n v="2.6547666666666672"/>
    <n v="5.3095333333333343"/>
    <x v="1"/>
  </r>
  <r>
    <s v="FTX-17072-155"/>
    <x v="472"/>
    <s v="CUST-64055-SA"/>
    <s v="PRD-1079"/>
    <n v="1"/>
    <x v="1073"/>
    <s v="jmcdonald81@hotmail.com"/>
    <x v="0"/>
    <x v="3"/>
    <x v="2"/>
    <x v="2"/>
    <n v="1.6166333333333329"/>
    <n v="1.6166333333333329"/>
    <x v="0"/>
  </r>
  <r>
    <s v="FTX-69984-625"/>
    <x v="473"/>
    <s v="CUST-47452-SA"/>
    <s v="PRD-1080"/>
    <n v="3"/>
    <x v="1074"/>
    <s v="mnguyen17@gmail.com"/>
    <x v="3"/>
    <x v="2"/>
    <x v="1"/>
    <x v="0"/>
    <n v="7.2650666666666677"/>
    <n v="21.795200000000001"/>
    <x v="1"/>
  </r>
  <r>
    <s v="FTX-55060-295"/>
    <x v="473"/>
    <s v="CUST-44148-AS"/>
    <s v="PRD-1081"/>
    <n v="1"/>
    <x v="1075"/>
    <s v="bdillon391@hotmail.com"/>
    <x v="2"/>
    <x v="2"/>
    <x v="1"/>
    <x v="2"/>
    <n v="0.75606666666666666"/>
    <n v="0.75606666666666666"/>
    <x v="0"/>
  </r>
  <r>
    <s v="FTX-40017-784"/>
    <x v="474"/>
    <s v="CUST-47659-EU"/>
    <s v="PRD-1082"/>
    <n v="1"/>
    <x v="1076"/>
    <s v="jmiller7408@hotmail.com"/>
    <x v="0"/>
    <x v="0"/>
    <x v="0"/>
    <x v="2"/>
    <n v="1.0842333333333329"/>
    <n v="1.0842333333333329"/>
    <x v="0"/>
  </r>
  <r>
    <s v="FTX-21229-939"/>
    <x v="474"/>
    <s v="CUST-98511-EU"/>
    <s v="PRD-1083"/>
    <n v="4"/>
    <x v="1077"/>
    <s v="miii47@hotmail.com"/>
    <x v="4"/>
    <x v="1"/>
    <x v="1"/>
    <x v="1"/>
    <n v="15.45783333333333"/>
    <n v="61.831333333333319"/>
    <x v="1"/>
  </r>
  <r>
    <s v="FTX-41186-671"/>
    <x v="475"/>
    <s v="CUST-32410-AF"/>
    <s v="PRD-1084"/>
    <n v="2"/>
    <x v="1078"/>
    <s v="dzhang267@yahoo.com"/>
    <x v="1"/>
    <x v="2"/>
    <x v="0"/>
    <x v="3"/>
    <n v="4.8342000000000009"/>
    <n v="9.6684000000000019"/>
    <x v="1"/>
  </r>
  <r>
    <s v="FTX-40979-601"/>
    <x v="475"/>
    <s v="CUST-63032-SA"/>
    <s v="PRD-1085"/>
    <n v="1"/>
    <x v="1079"/>
    <s v="tstewart27@gmail.com"/>
    <x v="4"/>
    <x v="3"/>
    <x v="1"/>
    <x v="2"/>
    <n v="1.134066666666667"/>
    <n v="1.134066666666667"/>
    <x v="0"/>
  </r>
  <r>
    <s v="FTX-52942-897"/>
    <x v="475"/>
    <s v="CUST-76630-SA"/>
    <s v="PRD-1086"/>
    <n v="1"/>
    <x v="1080"/>
    <s v="245650881@gmail.com"/>
    <x v="1"/>
    <x v="3"/>
    <x v="0"/>
    <x v="2"/>
    <n v="1.2800666666666669"/>
    <n v="1.2800666666666669"/>
    <x v="0"/>
  </r>
  <r>
    <s v="FTX-12302-181"/>
    <x v="476"/>
    <s v="CUST-33931-AF"/>
    <s v="PRD-1087"/>
    <n v="4"/>
    <x v="1081"/>
    <s v="aphillips1942@hotmail.com"/>
    <x v="0"/>
    <x v="3"/>
    <x v="1"/>
    <x v="1"/>
    <n v="8.3370000000000015"/>
    <n v="33.348000000000006"/>
    <x v="0"/>
  </r>
  <r>
    <s v="FTX-38514-993"/>
    <x v="476"/>
    <s v="CUST-21026-EU"/>
    <s v="PRD-1088"/>
    <n v="4"/>
    <x v="1082"/>
    <s v="tdds50@yahoo.com"/>
    <x v="3"/>
    <x v="3"/>
    <x v="1"/>
    <x v="1"/>
    <n v="16.578366666666671"/>
    <n v="66.313466666666685"/>
    <x v="0"/>
  </r>
  <r>
    <s v="FTX-74401-457"/>
    <x v="477"/>
    <s v="CUST-96870-SA"/>
    <s v="PRD-1089"/>
    <n v="2"/>
    <x v="310"/>
    <s v="alawrence54@yahoo.com"/>
    <x v="4"/>
    <x v="2"/>
    <x v="2"/>
    <x v="3"/>
    <n v="2.6949999999999998"/>
    <n v="5.39"/>
    <x v="1"/>
  </r>
  <r>
    <s v="FTX-30399-185"/>
    <x v="477"/>
    <s v="CUST-62812-AF"/>
    <s v="PRD-1090"/>
    <n v="4"/>
    <x v="1083"/>
    <s v="jhernandez723@gmail.com"/>
    <x v="4"/>
    <x v="0"/>
    <x v="2"/>
    <x v="1"/>
    <n v="16.094000000000001"/>
    <n v="64.376000000000005"/>
    <x v="0"/>
  </r>
  <r>
    <s v="FTX-37862-118"/>
    <x v="478"/>
    <s v="CUST-83710-US"/>
    <s v="PRD-1091"/>
    <n v="3"/>
    <x v="1084"/>
    <s v="tjackson546@hotmail.com"/>
    <x v="4"/>
    <x v="0"/>
    <x v="2"/>
    <x v="0"/>
    <n v="6.5815666666666663"/>
    <n v="19.744699999999998"/>
    <x v="1"/>
  </r>
  <r>
    <s v="FTX-40189-529"/>
    <x v="478"/>
    <s v="CUST-37912-AS"/>
    <s v="PRD-1092"/>
    <n v="4"/>
    <x v="1085"/>
    <s v="251162150@hotmail.com"/>
    <x v="1"/>
    <x v="3"/>
    <x v="2"/>
    <x v="1"/>
    <n v="12.744033333333331"/>
    <n v="50.976133333333323"/>
    <x v="0"/>
  </r>
  <r>
    <s v="FTX-51295-610"/>
    <x v="479"/>
    <s v="CUST-91181-SA"/>
    <s v="PRD-1093"/>
    <n v="3"/>
    <x v="1086"/>
    <s v="jblackwell162@yahoo.com"/>
    <x v="0"/>
    <x v="0"/>
    <x v="2"/>
    <x v="0"/>
    <n v="5.8967666666666672"/>
    <n v="17.690300000000001"/>
    <x v="1"/>
  </r>
  <r>
    <s v="FTX-86021-595"/>
    <x v="479"/>
    <s v="CUST-70252-AF"/>
    <s v="PRD-1094"/>
    <n v="2"/>
    <x v="1087"/>
    <s v="1263311@yahoo.com"/>
    <x v="4"/>
    <x v="3"/>
    <x v="2"/>
    <x v="3"/>
    <n v="2.6920000000000002"/>
    <n v="5.3840000000000003"/>
    <x v="0"/>
  </r>
  <r>
    <s v="FTX-73313-885"/>
    <x v="479"/>
    <s v="CUST-74248-SA"/>
    <s v="PRD-1095"/>
    <n v="2"/>
    <x v="1088"/>
    <s v="avelazquez15@yahoo.com"/>
    <x v="4"/>
    <x v="3"/>
    <x v="0"/>
    <x v="3"/>
    <n v="2.5295999999999998"/>
    <n v="5.0591999999999997"/>
    <x v="0"/>
  </r>
  <r>
    <s v="FTX-53738-537"/>
    <x v="480"/>
    <s v="CUST-28006-SA"/>
    <s v="PRD-1096"/>
    <n v="2"/>
    <x v="1089"/>
    <s v="52747428@gmail.com"/>
    <x v="3"/>
    <x v="1"/>
    <x v="0"/>
    <x v="3"/>
    <n v="2.6614666666666671"/>
    <n v="5.3229333333333342"/>
    <x v="1"/>
  </r>
  <r>
    <s v="FTX-82814-334"/>
    <x v="480"/>
    <s v="CUST-63132-EU"/>
    <s v="PRD-1097"/>
    <n v="2"/>
    <x v="1090"/>
    <s v="sshaw864@gmail.com"/>
    <x v="3"/>
    <x v="2"/>
    <x v="2"/>
    <x v="3"/>
    <n v="2.5592999999999999"/>
    <n v="5.1185999999999998"/>
    <x v="0"/>
  </r>
  <r>
    <s v="FTX-14441-194"/>
    <x v="481"/>
    <s v="CUST-50428-SA"/>
    <s v="PRD-1098"/>
    <n v="2"/>
    <x v="1091"/>
    <s v="czamora096@gmail.com"/>
    <x v="0"/>
    <x v="2"/>
    <x v="0"/>
    <x v="3"/>
    <n v="4.3387666666666673"/>
    <n v="8.6775333333333347"/>
    <x v="1"/>
  </r>
  <r>
    <s v="FTX-78290-969"/>
    <x v="481"/>
    <s v="CUST-78860-US"/>
    <s v="PRD-1099"/>
    <n v="3"/>
    <x v="1092"/>
    <s v="jparker66@gmail.com"/>
    <x v="0"/>
    <x v="3"/>
    <x v="2"/>
    <x v="0"/>
    <n v="5.083966666666667"/>
    <n v="15.251900000000001"/>
    <x v="0"/>
  </r>
  <r>
    <s v="FTX-57053-308"/>
    <x v="482"/>
    <s v="CUST-24576-AF"/>
    <s v="PRD-1100"/>
    <n v="3"/>
    <x v="1093"/>
    <s v="ddean8939@hotmail.com"/>
    <x v="2"/>
    <x v="2"/>
    <x v="0"/>
    <x v="0"/>
    <n v="3.6225333333333332"/>
    <n v="10.867599999999999"/>
    <x v="0"/>
  </r>
  <r>
    <s v="FTX-81261-782"/>
    <x v="482"/>
    <s v="CUST-95660-US"/>
    <s v="PRD-1101"/>
    <n v="2"/>
    <x v="1094"/>
    <s v="9570577@yahoo.com"/>
    <x v="3"/>
    <x v="0"/>
    <x v="1"/>
    <x v="3"/>
    <n v="4.9073000000000002"/>
    <n v="9.8146000000000004"/>
    <x v="0"/>
  </r>
  <r>
    <s v="FTX-75178-884"/>
    <x v="482"/>
    <s v="CUST-22158-SA"/>
    <s v="PRD-1102"/>
    <n v="4"/>
    <x v="1095"/>
    <s v="kreynolds56@gmail.com"/>
    <x v="2"/>
    <x v="3"/>
    <x v="0"/>
    <x v="1"/>
    <n v="15.504533333333329"/>
    <n v="62.018133333333317"/>
    <x v="1"/>
  </r>
  <r>
    <s v="FTX-81001-215"/>
    <x v="483"/>
    <s v="CUST-66720-EU"/>
    <s v="PRD-1103"/>
    <n v="1"/>
    <x v="1096"/>
    <s v="735079555@gmail.com"/>
    <x v="1"/>
    <x v="1"/>
    <x v="0"/>
    <x v="2"/>
    <n v="1.5944333333333329"/>
    <n v="1.5944333333333329"/>
    <x v="0"/>
  </r>
  <r>
    <s v="FTX-81509-456"/>
    <x v="483"/>
    <s v="CUST-83983-AF"/>
    <s v="PRD-1104"/>
    <n v="2"/>
    <x v="1097"/>
    <s v="djohnson451@yahoo.com"/>
    <x v="2"/>
    <x v="0"/>
    <x v="0"/>
    <x v="3"/>
    <n v="4.9847333333333337"/>
    <n v="9.9694666666666674"/>
    <x v="1"/>
  </r>
  <r>
    <s v="FTX-76106-538"/>
    <x v="484"/>
    <s v="CUST-62091-SA"/>
    <s v="PRD-1105"/>
    <n v="4"/>
    <x v="1098"/>
    <s v="nbailey3959@yahoo.com"/>
    <x v="4"/>
    <x v="1"/>
    <x v="1"/>
    <x v="1"/>
    <n v="8.4056333333333342"/>
    <n v="33.622533333333337"/>
    <x v="0"/>
  </r>
  <r>
    <s v="FTX-50040-898"/>
    <x v="484"/>
    <s v="CUST-84986-AF"/>
    <s v="PRD-1106"/>
    <n v="1"/>
    <x v="1099"/>
    <s v="ksingh25@gmail.com"/>
    <x v="2"/>
    <x v="1"/>
    <x v="2"/>
    <x v="2"/>
    <n v="1.0629"/>
    <n v="1.0629"/>
    <x v="1"/>
  </r>
  <r>
    <s v="FTX-53227-630"/>
    <x v="485"/>
    <s v="CUST-23015-SA"/>
    <s v="PRD-1107"/>
    <n v="2"/>
    <x v="1100"/>
    <s v="balvarado40@gmail.com"/>
    <x v="0"/>
    <x v="2"/>
    <x v="0"/>
    <x v="3"/>
    <n v="4.2747000000000002"/>
    <n v="8.5494000000000003"/>
    <x v="1"/>
  </r>
  <r>
    <s v="FTX-94045-420"/>
    <x v="485"/>
    <s v="CUST-95424-SA"/>
    <s v="PRD-1108"/>
    <n v="2"/>
    <x v="1101"/>
    <s v="kclark34@yahoo.com"/>
    <x v="1"/>
    <x v="2"/>
    <x v="0"/>
    <x v="3"/>
    <n v="4.0880666666666672"/>
    <n v="8.1761333333333344"/>
    <x v="0"/>
  </r>
  <r>
    <s v="FTX-26309-689"/>
    <x v="486"/>
    <s v="CUST-19524-EU"/>
    <s v="PRD-1109"/>
    <n v="3"/>
    <x v="1102"/>
    <s v="rwaller69@yahoo.com"/>
    <x v="4"/>
    <x v="3"/>
    <x v="1"/>
    <x v="0"/>
    <n v="4.1028000000000002"/>
    <n v="12.308400000000001"/>
    <x v="0"/>
  </r>
  <r>
    <s v="FTX-34378-718"/>
    <x v="486"/>
    <s v="CUST-67000-SA"/>
    <s v="PRD-1110"/>
    <n v="1"/>
    <x v="1103"/>
    <s v="kbailey463@gmail.com"/>
    <x v="2"/>
    <x v="2"/>
    <x v="2"/>
    <x v="2"/>
    <n v="1.4824999999999999"/>
    <n v="1.4824999999999999"/>
    <x v="0"/>
  </r>
  <r>
    <s v="FTX-79283-133"/>
    <x v="486"/>
    <s v="CUST-11036-US"/>
    <s v="PRD-1111"/>
    <n v="1"/>
    <x v="1104"/>
    <s v="jruiz6208@gmail.com"/>
    <x v="1"/>
    <x v="1"/>
    <x v="0"/>
    <x v="2"/>
    <n v="0.89110000000000011"/>
    <n v="0.89110000000000011"/>
    <x v="0"/>
  </r>
  <r>
    <s v="FTX-89408-781"/>
    <x v="487"/>
    <s v="CUST-92475-AS"/>
    <s v="PRD-1112"/>
    <n v="4"/>
    <x v="1105"/>
    <s v="jmills67@yahoo.com"/>
    <x v="1"/>
    <x v="1"/>
    <x v="1"/>
    <x v="1"/>
    <n v="8.9048333333333343"/>
    <n v="35.619333333333337"/>
    <x v="1"/>
  </r>
  <r>
    <s v="FTX-83282-874"/>
    <x v="487"/>
    <s v="CUST-55616-AF"/>
    <s v="PRD-1113"/>
    <n v="3"/>
    <x v="1106"/>
    <s v="cchambers1071@gmail.com"/>
    <x v="4"/>
    <x v="0"/>
    <x v="2"/>
    <x v="0"/>
    <n v="6.0182000000000002"/>
    <n v="18.054600000000001"/>
    <x v="1"/>
  </r>
  <r>
    <s v="FTX-74294-142"/>
    <x v="488"/>
    <s v="CUST-73918-US"/>
    <s v="PRD-1114"/>
    <n v="3"/>
    <x v="1107"/>
    <s v="wdalton781@yahoo.com"/>
    <x v="2"/>
    <x v="1"/>
    <x v="2"/>
    <x v="0"/>
    <n v="6.2980333333333336"/>
    <n v="18.894100000000002"/>
    <x v="0"/>
  </r>
  <r>
    <s v="FTX-86733-967"/>
    <x v="488"/>
    <s v="CUST-18098-AS"/>
    <s v="PRD-1115"/>
    <n v="3"/>
    <x v="1108"/>
    <s v="mhall1329@hotmail.com"/>
    <x v="1"/>
    <x v="3"/>
    <x v="0"/>
    <x v="0"/>
    <n v="6.2337666666666669"/>
    <n v="18.7013"/>
    <x v="1"/>
  </r>
  <r>
    <s v="FTX-86542-628"/>
    <x v="489"/>
    <s v="CUST-85872-SA"/>
    <s v="PRD-1116"/>
    <n v="3"/>
    <x v="1109"/>
    <s v="hsmith4057@yahoo.com"/>
    <x v="1"/>
    <x v="3"/>
    <x v="0"/>
    <x v="0"/>
    <n v="3.7907666666666668"/>
    <n v="11.372300000000001"/>
    <x v="0"/>
  </r>
  <r>
    <s v="FTX-82391-996"/>
    <x v="489"/>
    <s v="CUST-53500-AF"/>
    <s v="PRD-1117"/>
    <n v="1"/>
    <x v="1110"/>
    <s v="whuber02@gmail.com"/>
    <x v="3"/>
    <x v="2"/>
    <x v="0"/>
    <x v="2"/>
    <n v="1.5441333333333329"/>
    <n v="1.5441333333333329"/>
    <x v="0"/>
  </r>
  <r>
    <s v="FTX-37996-624"/>
    <x v="490"/>
    <s v="CUST-89646-SA"/>
    <s v="PRD-1118"/>
    <n v="1"/>
    <x v="1111"/>
    <s v="49048241@yahoo.com"/>
    <x v="1"/>
    <x v="2"/>
    <x v="0"/>
    <x v="2"/>
    <n v="0.93226666666666669"/>
    <n v="0.93226666666666669"/>
    <x v="0"/>
  </r>
  <r>
    <s v="FTX-65724-547"/>
    <x v="490"/>
    <s v="CUST-35747-US"/>
    <s v="PRD-1119"/>
    <n v="2"/>
    <x v="1112"/>
    <s v="smorrow51@hotmail.com"/>
    <x v="3"/>
    <x v="2"/>
    <x v="1"/>
    <x v="3"/>
    <n v="2.3885333333333332"/>
    <n v="4.7770666666666664"/>
    <x v="0"/>
  </r>
  <r>
    <s v="FTX-89177-499"/>
    <x v="490"/>
    <s v="CUST-96983-AF"/>
    <s v="PRD-1120"/>
    <n v="2"/>
    <x v="1113"/>
    <s v="ddvm2442@yahoo.com"/>
    <x v="2"/>
    <x v="3"/>
    <x v="1"/>
    <x v="3"/>
    <n v="4.6662333333333326"/>
    <n v="9.3324666666666651"/>
    <x v="0"/>
  </r>
  <r>
    <s v="FTX-85221-997"/>
    <x v="491"/>
    <s v="CUST-55472-SA"/>
    <s v="PRD-1121"/>
    <n v="3"/>
    <x v="1114"/>
    <s v="dsullivan2885@gmail.com"/>
    <x v="2"/>
    <x v="1"/>
    <x v="0"/>
    <x v="0"/>
    <n v="8.1115999999999993"/>
    <n v="24.334799999999998"/>
    <x v="1"/>
  </r>
  <r>
    <s v="FTX-20952-877"/>
    <x v="491"/>
    <s v="CUST-35037-EU"/>
    <s v="PRD-1122"/>
    <n v="3"/>
    <x v="1115"/>
    <s v="frussell5363@hotmail.com"/>
    <x v="2"/>
    <x v="2"/>
    <x v="2"/>
    <x v="0"/>
    <n v="7.6439666666666666"/>
    <n v="22.931899999999999"/>
    <x v="0"/>
  </r>
  <r>
    <s v="FTX-78179-848"/>
    <x v="492"/>
    <s v="CUST-34925-US"/>
    <s v="PRD-1123"/>
    <n v="3"/>
    <x v="1116"/>
    <s v="dortiz19@yahoo.com"/>
    <x v="0"/>
    <x v="0"/>
    <x v="0"/>
    <x v="0"/>
    <n v="7.3808999999999996"/>
    <n v="22.142699999999998"/>
    <x v="1"/>
  </r>
  <r>
    <s v="FTX-79829-940"/>
    <x v="492"/>
    <s v="CUST-42595-AF"/>
    <s v="PRD-1124"/>
    <n v="2"/>
    <x v="1117"/>
    <s v="lmd846@hotmail.com"/>
    <x v="2"/>
    <x v="2"/>
    <x v="2"/>
    <x v="3"/>
    <n v="3.965733333333334"/>
    <n v="7.931466666666668"/>
    <x v="0"/>
  </r>
  <r>
    <s v="FTX-73434-482"/>
    <x v="493"/>
    <s v="CUST-91668-US"/>
    <s v="PRD-1125"/>
    <n v="4"/>
    <x v="1118"/>
    <s v="bmahoney576@gmail.com"/>
    <x v="1"/>
    <x v="3"/>
    <x v="2"/>
    <x v="1"/>
    <n v="12.175233333333329"/>
    <n v="48.700933333333317"/>
    <x v="0"/>
  </r>
  <r>
    <s v="FTX-15416-852"/>
    <x v="493"/>
    <s v="CUST-97663-EU"/>
    <s v="PRD-1126"/>
    <n v="4"/>
    <x v="1119"/>
    <s v="btaylor29@hotmail.com"/>
    <x v="4"/>
    <x v="2"/>
    <x v="2"/>
    <x v="1"/>
    <n v="7.5365333333333329"/>
    <n v="30.146133333333331"/>
    <x v="0"/>
  </r>
  <r>
    <s v="FTX-87503-895"/>
    <x v="493"/>
    <s v="CUST-41697-US"/>
    <s v="PRD-1127"/>
    <n v="2"/>
    <x v="1120"/>
    <s v="46682230@yahoo.com"/>
    <x v="3"/>
    <x v="1"/>
    <x v="1"/>
    <x v="3"/>
    <n v="3.225366666666666"/>
    <n v="6.4507333333333321"/>
    <x v="0"/>
  </r>
  <r>
    <s v="FTX-13715-282"/>
    <x v="494"/>
    <s v="CUST-95393-SA"/>
    <s v="PRD-1128"/>
    <n v="2"/>
    <x v="1121"/>
    <s v="4322820@hotmail.com"/>
    <x v="0"/>
    <x v="2"/>
    <x v="2"/>
    <x v="3"/>
    <n v="3.118066666666667"/>
    <n v="6.236133333333334"/>
    <x v="1"/>
  </r>
  <r>
    <s v="FTX-54203-516"/>
    <x v="494"/>
    <s v="CUST-68809-AS"/>
    <s v="PRD-1129"/>
    <n v="2"/>
    <x v="1122"/>
    <s v="5942439@hotmail.com"/>
    <x v="2"/>
    <x v="3"/>
    <x v="2"/>
    <x v="3"/>
    <n v="2.779266666666667"/>
    <n v="5.558533333333334"/>
    <x v="1"/>
  </r>
  <r>
    <s v="FTX-87484-760"/>
    <x v="495"/>
    <s v="CUST-41322-AS"/>
    <s v="PRD-1130"/>
    <n v="2"/>
    <x v="1123"/>
    <s v="sturner6263@yahoo.com"/>
    <x v="2"/>
    <x v="3"/>
    <x v="1"/>
    <x v="3"/>
    <n v="4.1702666666666666"/>
    <n v="8.3405333333333331"/>
    <x v="0"/>
  </r>
  <r>
    <s v="FTX-40319-284"/>
    <x v="495"/>
    <s v="CUST-33805-EU"/>
    <s v="PRD-1131"/>
    <n v="2"/>
    <x v="1124"/>
    <s v="06249925@gmail.com"/>
    <x v="4"/>
    <x v="0"/>
    <x v="2"/>
    <x v="3"/>
    <n v="3.4876333333333331"/>
    <n v="6.9752666666666663"/>
    <x v="0"/>
  </r>
  <r>
    <s v="FTX-23540-667"/>
    <x v="496"/>
    <s v="CUST-60847-SA"/>
    <s v="PRD-1132"/>
    <n v="2"/>
    <x v="1125"/>
    <s v="mchapman538@hotmail.com"/>
    <x v="4"/>
    <x v="3"/>
    <x v="2"/>
    <x v="3"/>
    <n v="2.2431333333333332"/>
    <n v="4.4862666666666664"/>
    <x v="0"/>
  </r>
  <r>
    <s v="FTX-98979-961"/>
    <x v="496"/>
    <s v="CUST-96685-US"/>
    <s v="PRD-1133"/>
    <n v="3"/>
    <x v="1126"/>
    <s v="404316550@hotmail.com"/>
    <x v="0"/>
    <x v="0"/>
    <x v="0"/>
    <x v="0"/>
    <n v="4.4342333333333341"/>
    <n v="13.302700000000002"/>
    <x v="0"/>
  </r>
  <r>
    <s v="FTX-68270-759"/>
    <x v="497"/>
    <s v="CUST-98921-AF"/>
    <s v="PRD-1134"/>
    <n v="3"/>
    <x v="1127"/>
    <s v="acain8109@gmail.com"/>
    <x v="3"/>
    <x v="1"/>
    <x v="2"/>
    <x v="0"/>
    <n v="6.7496333333333336"/>
    <n v="20.248899999999999"/>
    <x v="1"/>
  </r>
  <r>
    <s v="FTX-56625-827"/>
    <x v="497"/>
    <s v="CUST-75247-SA"/>
    <s v="PRD-1135"/>
    <n v="3"/>
    <x v="1128"/>
    <s v="mmiller368@hotmail.com"/>
    <x v="2"/>
    <x v="3"/>
    <x v="2"/>
    <x v="0"/>
    <n v="3.714"/>
    <n v="11.141999999999999"/>
    <x v="1"/>
  </r>
  <r>
    <s v="FTX-29619-536"/>
    <x v="497"/>
    <s v="CUST-67008-AS"/>
    <s v="PRD-1136"/>
    <n v="3"/>
    <x v="1129"/>
    <s v="egarcia65@hotmail.com"/>
    <x v="0"/>
    <x v="2"/>
    <x v="2"/>
    <x v="0"/>
    <n v="7.5893666666666659"/>
    <n v="22.768099999999997"/>
    <x v="0"/>
  </r>
  <r>
    <s v="FTX-45919-655"/>
    <x v="498"/>
    <s v="CUST-72273-EU"/>
    <s v="PRD-1137"/>
    <n v="2"/>
    <x v="1130"/>
    <s v="jrodriguez818@gmail.com"/>
    <x v="1"/>
    <x v="1"/>
    <x v="2"/>
    <x v="3"/>
    <n v="3.4854333333333338"/>
    <n v="6.9708666666666677"/>
    <x v="1"/>
  </r>
  <r>
    <s v="FTX-35278-571"/>
    <x v="498"/>
    <s v="CUST-12987-AF"/>
    <s v="PRD-1138"/>
    <n v="4"/>
    <x v="1131"/>
    <s v="mmd59@hotmail.com"/>
    <x v="1"/>
    <x v="2"/>
    <x v="2"/>
    <x v="1"/>
    <n v="11.472533333333329"/>
    <n v="45.890133333333317"/>
    <x v="1"/>
  </r>
  <r>
    <s v="FTX-37982-973"/>
    <x v="499"/>
    <s v="CUST-41580-SA"/>
    <s v="PRD-1139"/>
    <n v="1"/>
    <x v="1132"/>
    <s v="efields508@hotmail.com"/>
    <x v="0"/>
    <x v="2"/>
    <x v="1"/>
    <x v="2"/>
    <n v="1.259066666666667"/>
    <n v="1.259066666666667"/>
    <x v="0"/>
  </r>
  <r>
    <s v="FTX-77778-312"/>
    <x v="499"/>
    <s v="CUST-59042-US"/>
    <s v="PRD-1140"/>
    <n v="2"/>
    <x v="1133"/>
    <s v="808604895@gmail.com"/>
    <x v="2"/>
    <x v="2"/>
    <x v="2"/>
    <x v="3"/>
    <n v="4.4740333333333329"/>
    <n v="8.9480666666666657"/>
    <x v="1"/>
  </r>
  <r>
    <s v="FTX-39224-507"/>
    <x v="500"/>
    <s v="CUST-58879-AS"/>
    <s v="PRD-1141"/>
    <n v="1"/>
    <x v="1134"/>
    <s v="fwilson9395@yahoo.com"/>
    <x v="0"/>
    <x v="1"/>
    <x v="2"/>
    <x v="2"/>
    <n v="1.0144666666666671"/>
    <n v="1.0144666666666671"/>
    <x v="0"/>
  </r>
  <r>
    <s v="FTX-61290-411"/>
    <x v="500"/>
    <s v="CUST-11059-SA"/>
    <s v="PRD-1142"/>
    <n v="4"/>
    <x v="1135"/>
    <s v="sjones6280@gmail.com"/>
    <x v="2"/>
    <x v="1"/>
    <x v="1"/>
    <x v="1"/>
    <n v="13.446833333333331"/>
    <n v="53.787333333333322"/>
    <x v="1"/>
  </r>
  <r>
    <s v="FTX-73472-440"/>
    <x v="500"/>
    <s v="CUST-17807-EU"/>
    <s v="PRD-1143"/>
    <n v="3"/>
    <x v="1136"/>
    <s v="peaton293@hotmail.com"/>
    <x v="4"/>
    <x v="3"/>
    <x v="1"/>
    <x v="0"/>
    <n v="6.1619999999999999"/>
    <n v="18.486000000000001"/>
    <x v="1"/>
  </r>
  <r>
    <s v="FTX-32110-411"/>
    <x v="501"/>
    <s v="CUST-38961-AF"/>
    <s v="PRD-1144"/>
    <n v="4"/>
    <x v="1137"/>
    <s v="bedwards86@hotmail.com"/>
    <x v="0"/>
    <x v="2"/>
    <x v="2"/>
    <x v="1"/>
    <n v="9.3369333333333326"/>
    <n v="37.347733333333331"/>
    <x v="0"/>
  </r>
  <r>
    <s v="FTX-36016-716"/>
    <x v="501"/>
    <s v="CUST-70453-AF"/>
    <s v="PRD-1145"/>
    <n v="2"/>
    <x v="1138"/>
    <s v="kferguson0304@hotmail.com"/>
    <x v="2"/>
    <x v="0"/>
    <x v="2"/>
    <x v="3"/>
    <n v="4.6359000000000004"/>
    <n v="9.2718000000000007"/>
    <x v="1"/>
  </r>
  <r>
    <s v="FTX-29931-581"/>
    <x v="502"/>
    <s v="CUST-11728-AS"/>
    <s v="PRD-1146"/>
    <n v="3"/>
    <x v="1139"/>
    <s v="tyang2856@hotmail.com"/>
    <x v="0"/>
    <x v="3"/>
    <x v="2"/>
    <x v="0"/>
    <n v="7.3204666666666673"/>
    <n v="21.961400000000001"/>
    <x v="1"/>
  </r>
  <r>
    <s v="FTX-42647-733"/>
    <x v="502"/>
    <s v="CUST-70862-AF"/>
    <s v="PRD-1147"/>
    <n v="2"/>
    <x v="1140"/>
    <s v="eperez3741@gmail.com"/>
    <x v="0"/>
    <x v="1"/>
    <x v="0"/>
    <x v="3"/>
    <n v="3.975366666666666"/>
    <n v="7.9507333333333321"/>
    <x v="1"/>
  </r>
  <r>
    <s v="FTX-55200-937"/>
    <x v="503"/>
    <s v="CUST-85494-SA"/>
    <s v="PRD-1148"/>
    <n v="3"/>
    <x v="1141"/>
    <s v="jsmith18@hotmail.com"/>
    <x v="2"/>
    <x v="0"/>
    <x v="0"/>
    <x v="0"/>
    <n v="7.5862333333333334"/>
    <n v="22.758700000000001"/>
    <x v="1"/>
  </r>
  <r>
    <s v="FTX-68782-127"/>
    <x v="503"/>
    <s v="CUST-42981-AS"/>
    <s v="PRD-1149"/>
    <n v="1"/>
    <x v="1142"/>
    <s v="elucas906@yahoo.com"/>
    <x v="2"/>
    <x v="1"/>
    <x v="2"/>
    <x v="2"/>
    <n v="1.5339666666666669"/>
    <n v="1.5339666666666669"/>
    <x v="1"/>
  </r>
  <r>
    <s v="FTX-52940-584"/>
    <x v="504"/>
    <s v="CUST-64558-SA"/>
    <s v="PRD-1150"/>
    <n v="1"/>
    <x v="1143"/>
    <s v="rpowell01@hotmail.com"/>
    <x v="3"/>
    <x v="0"/>
    <x v="1"/>
    <x v="2"/>
    <n v="1.3750333333333331"/>
    <n v="1.3750333333333331"/>
    <x v="0"/>
  </r>
  <r>
    <s v="FTX-87575-315"/>
    <x v="504"/>
    <s v="CUST-27689-AS"/>
    <s v="PRD-1151"/>
    <n v="1"/>
    <x v="1144"/>
    <s v="anewton5260@hotmail.com"/>
    <x v="0"/>
    <x v="3"/>
    <x v="2"/>
    <x v="2"/>
    <n v="1.5036666666666669"/>
    <n v="1.5036666666666669"/>
    <x v="0"/>
  </r>
  <r>
    <s v="FTX-58442-529"/>
    <x v="504"/>
    <s v="CUST-25105-EU"/>
    <s v="PRD-1152"/>
    <n v="4"/>
    <x v="1145"/>
    <s v="mweeks16@yahoo.com"/>
    <x v="1"/>
    <x v="0"/>
    <x v="1"/>
    <x v="1"/>
    <n v="13.64136666666667"/>
    <n v="54.56546666666668"/>
    <x v="1"/>
  </r>
  <r>
    <s v="FTX-51124-383"/>
    <x v="505"/>
    <s v="CUST-91258-EU"/>
    <s v="PRD-1153"/>
    <n v="2"/>
    <x v="1146"/>
    <s v="23639408@hotmail.com"/>
    <x v="0"/>
    <x v="3"/>
    <x v="1"/>
    <x v="3"/>
    <n v="4.0404333333333344"/>
    <n v="8.0808666666666689"/>
    <x v="0"/>
  </r>
  <r>
    <s v="FTX-85725-238"/>
    <x v="505"/>
    <s v="CUST-96180-EU"/>
    <s v="PRD-1154"/>
    <n v="4"/>
    <x v="1147"/>
    <s v="mschmitt6327@gmail.com"/>
    <x v="0"/>
    <x v="1"/>
    <x v="1"/>
    <x v="1"/>
    <n v="12.852766666666669"/>
    <n v="51.411066666666677"/>
    <x v="1"/>
  </r>
  <r>
    <s v="FTX-13912-779"/>
    <x v="506"/>
    <s v="CUST-29621-SA"/>
    <s v="PRD-1155"/>
    <n v="1"/>
    <x v="1148"/>
    <s v="mmoran48@hotmail.com"/>
    <x v="2"/>
    <x v="0"/>
    <x v="2"/>
    <x v="2"/>
    <n v="1.4193666666666671"/>
    <n v="1.4193666666666671"/>
    <x v="1"/>
  </r>
  <r>
    <s v="FTX-51316-141"/>
    <x v="506"/>
    <s v="CUST-34028-US"/>
    <s v="PRD-1156"/>
    <n v="2"/>
    <x v="1149"/>
    <s v="70461055@yahoo.com"/>
    <x v="0"/>
    <x v="2"/>
    <x v="2"/>
    <x v="3"/>
    <n v="2.4758"/>
    <n v="4.9516"/>
    <x v="0"/>
  </r>
  <r>
    <s v="FTX-47866-657"/>
    <x v="507"/>
    <s v="CUST-56442-AF"/>
    <s v="PRD-1157"/>
    <n v="1"/>
    <x v="1150"/>
    <s v="bdavis3270@gmail.com"/>
    <x v="0"/>
    <x v="2"/>
    <x v="1"/>
    <x v="2"/>
    <n v="1.547533333333333"/>
    <n v="1.547533333333333"/>
    <x v="1"/>
  </r>
  <r>
    <s v="FTX-71941-497"/>
    <x v="507"/>
    <s v="CUST-80038-AF"/>
    <s v="PRD-1158"/>
    <n v="4"/>
    <x v="1151"/>
    <s v="rhughes595@hotmail.com"/>
    <x v="1"/>
    <x v="1"/>
    <x v="0"/>
    <x v="1"/>
    <n v="15.3851"/>
    <n v="61.540399999999998"/>
    <x v="0"/>
  </r>
  <r>
    <s v="FTX-56687-603"/>
    <x v="507"/>
    <s v="CUST-35737-EU"/>
    <s v="PRD-1159"/>
    <n v="4"/>
    <x v="1152"/>
    <s v="kgregory7559@hotmail.com"/>
    <x v="2"/>
    <x v="0"/>
    <x v="0"/>
    <x v="1"/>
    <n v="6.9591333333333338"/>
    <n v="27.836533333333335"/>
    <x v="1"/>
  </r>
  <r>
    <s v="FTX-85700-531"/>
    <x v="508"/>
    <s v="CUST-95525-AS"/>
    <s v="PRD-1160"/>
    <n v="4"/>
    <x v="1153"/>
    <s v="vevans58@yahoo.com"/>
    <x v="0"/>
    <x v="2"/>
    <x v="0"/>
    <x v="1"/>
    <n v="14.92483333333333"/>
    <n v="59.699333333333321"/>
    <x v="1"/>
  </r>
  <r>
    <s v="FTX-70404-575"/>
    <x v="508"/>
    <s v="CUST-65882-SA"/>
    <s v="PRD-1161"/>
    <n v="1"/>
    <x v="1154"/>
    <s v="mrobbins26@hotmail.com"/>
    <x v="4"/>
    <x v="3"/>
    <x v="1"/>
    <x v="2"/>
    <n v="0.79553333333333343"/>
    <n v="0.79553333333333343"/>
    <x v="0"/>
  </r>
  <r>
    <s v="FTX-16760-185"/>
    <x v="509"/>
    <s v="CUST-75429-US"/>
    <s v="PRD-1162"/>
    <n v="2"/>
    <x v="1155"/>
    <s v="speters4024@gmail.com"/>
    <x v="3"/>
    <x v="0"/>
    <x v="2"/>
    <x v="3"/>
    <n v="3.0053666666666672"/>
    <n v="6.0107333333333344"/>
    <x v="1"/>
  </r>
  <r>
    <s v="FTX-72197-562"/>
    <x v="509"/>
    <s v="CUST-77509-US"/>
    <s v="PRD-1163"/>
    <n v="2"/>
    <x v="1156"/>
    <s v="msummers70@yahoo.com"/>
    <x v="1"/>
    <x v="0"/>
    <x v="1"/>
    <x v="3"/>
    <n v="4.2305333333333337"/>
    <n v="8.4610666666666674"/>
    <x v="0"/>
  </r>
  <r>
    <s v="FTX-92051-200"/>
    <x v="510"/>
    <s v="CUST-28880-AF"/>
    <s v="PRD-1164"/>
    <n v="1"/>
    <x v="1157"/>
    <s v="tvalentine89@gmail.com"/>
    <x v="0"/>
    <x v="2"/>
    <x v="0"/>
    <x v="2"/>
    <n v="0.82743333333333335"/>
    <n v="0.82743333333333335"/>
    <x v="0"/>
  </r>
  <r>
    <s v="FTX-67177-212"/>
    <x v="510"/>
    <s v="CUST-59441-EU"/>
    <s v="PRD-1165"/>
    <n v="2"/>
    <x v="316"/>
    <s v="jpatel46@hotmail.com"/>
    <x v="4"/>
    <x v="3"/>
    <x v="2"/>
    <x v="3"/>
    <n v="4.4539000000000009"/>
    <n v="8.9078000000000017"/>
    <x v="1"/>
  </r>
  <r>
    <s v="FTX-87617-924"/>
    <x v="511"/>
    <s v="CUST-18057-EU"/>
    <s v="PRD-1166"/>
    <n v="1"/>
    <x v="1158"/>
    <s v="asmith810@gmail.com"/>
    <x v="0"/>
    <x v="3"/>
    <x v="1"/>
    <x v="2"/>
    <n v="1.4987999999999999"/>
    <n v="1.4987999999999999"/>
    <x v="1"/>
  </r>
  <r>
    <s v="FTX-43267-893"/>
    <x v="511"/>
    <s v="CUST-28015-AS"/>
    <s v="PRD-1167"/>
    <n v="2"/>
    <x v="1159"/>
    <s v="524315501@hotmail.com"/>
    <x v="0"/>
    <x v="3"/>
    <x v="1"/>
    <x v="3"/>
    <n v="3.5224000000000011"/>
    <n v="7.0448000000000022"/>
    <x v="0"/>
  </r>
  <r>
    <s v="FTX-28617-959"/>
    <x v="511"/>
    <s v="CUST-76925-AS"/>
    <s v="PRD-1168"/>
    <n v="3"/>
    <x v="1160"/>
    <s v="csloan55@gmail.com"/>
    <x v="2"/>
    <x v="0"/>
    <x v="0"/>
    <x v="0"/>
    <n v="3.365266666666666"/>
    <n v="10.095799999999997"/>
    <x v="1"/>
  </r>
  <r>
    <s v="FTX-55875-863"/>
    <x v="512"/>
    <s v="CUST-13760-EU"/>
    <s v="PRD-1169"/>
    <n v="3"/>
    <x v="1161"/>
    <s v="mnixon1038@hotmail.com"/>
    <x v="2"/>
    <x v="1"/>
    <x v="1"/>
    <x v="0"/>
    <n v="4.768533333333334"/>
    <n v="14.305600000000002"/>
    <x v="1"/>
  </r>
  <r>
    <s v="FTX-67928-307"/>
    <x v="512"/>
    <s v="CUST-25597-US"/>
    <s v="PRD-1170"/>
    <n v="4"/>
    <x v="877"/>
    <s v="353735109@gmail.com"/>
    <x v="2"/>
    <x v="0"/>
    <x v="2"/>
    <x v="1"/>
    <n v="12.83593333333333"/>
    <n v="51.343733333333319"/>
    <x v="0"/>
  </r>
  <r>
    <s v="FTX-42695-852"/>
    <x v="513"/>
    <s v="CUST-99716-AF"/>
    <s v="PRD-1171"/>
    <n v="3"/>
    <x v="1162"/>
    <s v="jenglish49@hotmail.com"/>
    <x v="4"/>
    <x v="0"/>
    <x v="0"/>
    <x v="0"/>
    <n v="8.2392666666666674"/>
    <n v="24.717800000000004"/>
    <x v="1"/>
  </r>
  <r>
    <s v="FTX-13784-275"/>
    <x v="513"/>
    <s v="CUST-97125-AS"/>
    <s v="PRD-1172"/>
    <n v="3"/>
    <x v="1163"/>
    <s v="kedwards29@gmail.com"/>
    <x v="0"/>
    <x v="2"/>
    <x v="0"/>
    <x v="0"/>
    <n v="6.4923999999999999"/>
    <n v="19.4772"/>
    <x v="1"/>
  </r>
  <r>
    <s v="FTX-72862-277"/>
    <x v="514"/>
    <s v="CUST-15887-SA"/>
    <s v="PRD-1173"/>
    <n v="3"/>
    <x v="1164"/>
    <s v="kbradford2822@hotmail.com"/>
    <x v="3"/>
    <x v="1"/>
    <x v="2"/>
    <x v="0"/>
    <n v="4.632366666666667"/>
    <n v="13.897100000000002"/>
    <x v="0"/>
  </r>
  <r>
    <s v="FTX-42972-962"/>
    <x v="514"/>
    <s v="CUST-59482-AS"/>
    <s v="PRD-1174"/>
    <n v="1"/>
    <x v="1165"/>
    <s v="jsanchez54@hotmail.com"/>
    <x v="1"/>
    <x v="3"/>
    <x v="0"/>
    <x v="2"/>
    <n v="1.3006666666666671"/>
    <n v="1.3006666666666671"/>
    <x v="1"/>
  </r>
  <r>
    <s v="FTX-46126-849"/>
    <x v="514"/>
    <s v="CUST-78669-EU"/>
    <s v="PRD-1175"/>
    <n v="3"/>
    <x v="1166"/>
    <s v="210499427@hotmail.com"/>
    <x v="2"/>
    <x v="2"/>
    <x v="1"/>
    <x v="0"/>
    <n v="6.033266666666667"/>
    <n v="18.099800000000002"/>
    <x v="1"/>
  </r>
  <r>
    <s v="FTX-19880-724"/>
    <x v="515"/>
    <s v="CUST-19408-US"/>
    <s v="PRD-1176"/>
    <n v="3"/>
    <x v="1167"/>
    <s v="dkelly960@yahoo.com"/>
    <x v="2"/>
    <x v="0"/>
    <x v="1"/>
    <x v="0"/>
    <n v="7.2325666666666679"/>
    <n v="21.697700000000005"/>
    <x v="1"/>
  </r>
  <r>
    <s v="FTX-66099-691"/>
    <x v="515"/>
    <s v="CUST-87848-AS"/>
    <s v="PRD-1177"/>
    <n v="4"/>
    <x v="896"/>
    <s v="pcrawford766@hotmail.com"/>
    <x v="0"/>
    <x v="1"/>
    <x v="0"/>
    <x v="1"/>
    <n v="7.7364666666666659"/>
    <n v="30.945866666666664"/>
    <x v="1"/>
  </r>
  <r>
    <s v="FTX-18673-705"/>
    <x v="516"/>
    <s v="CUST-49348-SA"/>
    <s v="PRD-1178"/>
    <n v="3"/>
    <x v="1168"/>
    <s v="gwright7200@hotmail.com"/>
    <x v="0"/>
    <x v="3"/>
    <x v="2"/>
    <x v="0"/>
    <n v="7.138466666666667"/>
    <n v="21.415400000000002"/>
    <x v="1"/>
  </r>
  <r>
    <s v="FTX-48473-911"/>
    <x v="516"/>
    <s v="CUST-34834-AS"/>
    <s v="PRD-1179"/>
    <n v="3"/>
    <x v="1169"/>
    <s v="wwilliams36@yahoo.com"/>
    <x v="4"/>
    <x v="3"/>
    <x v="1"/>
    <x v="0"/>
    <n v="6.0396666666666672"/>
    <n v="18.119"/>
    <x v="1"/>
  </r>
  <r>
    <s v="FTX-33288-687"/>
    <x v="517"/>
    <s v="CUST-25924-AS"/>
    <s v="PRD-1180"/>
    <n v="2"/>
    <x v="1170"/>
    <s v="cthompson76@yahoo.com"/>
    <x v="4"/>
    <x v="0"/>
    <x v="2"/>
    <x v="3"/>
    <n v="4.8889666666666667"/>
    <n v="9.7779333333333334"/>
    <x v="0"/>
  </r>
  <r>
    <s v="FTX-56102-767"/>
    <x v="517"/>
    <s v="CUST-52840-US"/>
    <s v="PRD-1181"/>
    <n v="4"/>
    <x v="1171"/>
    <s v="kbeck9393@yahoo.com"/>
    <x v="2"/>
    <x v="3"/>
    <x v="1"/>
    <x v="1"/>
    <n v="10.0854"/>
    <n v="40.3416"/>
    <x v="1"/>
  </r>
  <r>
    <s v="FTX-21288-470"/>
    <x v="518"/>
    <s v="CUST-92517-AF"/>
    <s v="PRD-1182"/>
    <n v="4"/>
    <x v="1172"/>
    <s v="tespinoza6749@yahoo.com"/>
    <x v="0"/>
    <x v="3"/>
    <x v="1"/>
    <x v="1"/>
    <n v="12.992900000000001"/>
    <n v="51.971600000000002"/>
    <x v="1"/>
  </r>
  <r>
    <s v="FTX-28040-208"/>
    <x v="518"/>
    <s v="CUST-89920-US"/>
    <s v="PRD-1183"/>
    <n v="4"/>
    <x v="1173"/>
    <s v="sfreeman221@hotmail.com"/>
    <x v="3"/>
    <x v="1"/>
    <x v="0"/>
    <x v="1"/>
    <n v="15.986933333333329"/>
    <n v="63.947733333333318"/>
    <x v="1"/>
  </r>
  <r>
    <s v="FTX-24359-918"/>
    <x v="518"/>
    <s v="CUST-90962-EU"/>
    <s v="PRD-1184"/>
    <n v="4"/>
    <x v="1174"/>
    <s v="eduke56@hotmail.com"/>
    <x v="1"/>
    <x v="2"/>
    <x v="0"/>
    <x v="1"/>
    <n v="7.6917666666666662"/>
    <n v="30.767066666666665"/>
    <x v="0"/>
  </r>
  <r>
    <s v="FTX-55439-933"/>
    <x v="519"/>
    <s v="CUST-92133-AF"/>
    <s v="PRD-1185"/>
    <n v="4"/>
    <x v="1175"/>
    <s v="mrivera1219@gmail.com"/>
    <x v="0"/>
    <x v="1"/>
    <x v="2"/>
    <x v="1"/>
    <n v="16.038966666666671"/>
    <n v="64.155866666666682"/>
    <x v="1"/>
  </r>
  <r>
    <s v="FTX-17417-558"/>
    <x v="519"/>
    <s v="CUST-33772-US"/>
    <s v="PRD-1186"/>
    <n v="4"/>
    <x v="1176"/>
    <s v="vsmith153@gmail.com"/>
    <x v="0"/>
    <x v="2"/>
    <x v="0"/>
    <x v="1"/>
    <n v="13.54553333333333"/>
    <n v="54.182133333333319"/>
    <x v="0"/>
  </r>
  <r>
    <s v="FTX-89865-536"/>
    <x v="520"/>
    <s v="CUST-54908-US"/>
    <s v="PRD-1187"/>
    <n v="1"/>
    <x v="1177"/>
    <s v="lzimmerman995@yahoo.com"/>
    <x v="4"/>
    <x v="2"/>
    <x v="1"/>
    <x v="2"/>
    <n v="0.73450000000000004"/>
    <n v="0.73450000000000004"/>
    <x v="0"/>
  </r>
  <r>
    <s v="FTX-48976-485"/>
    <x v="520"/>
    <s v="CUST-79948-EU"/>
    <s v="PRD-1188"/>
    <n v="3"/>
    <x v="1178"/>
    <s v="knguyen240@gmail.com"/>
    <x v="1"/>
    <x v="2"/>
    <x v="1"/>
    <x v="0"/>
    <n v="4.8381666666666669"/>
    <n v="14.514500000000002"/>
    <x v="0"/>
  </r>
  <r>
    <s v="FTX-73728-321"/>
    <x v="521"/>
    <s v="CUST-57310-AF"/>
    <s v="PRD-1189"/>
    <n v="4"/>
    <x v="1179"/>
    <s v="mburton667@hotmail.com"/>
    <x v="2"/>
    <x v="3"/>
    <x v="2"/>
    <x v="1"/>
    <n v="13.7484"/>
    <n v="54.993600000000001"/>
    <x v="0"/>
  </r>
  <r>
    <s v="FTX-14717-327"/>
    <x v="521"/>
    <s v="CUST-14725-US"/>
    <s v="PRD-1190"/>
    <n v="3"/>
    <x v="1180"/>
    <s v="spowers74@yahoo.com"/>
    <x v="0"/>
    <x v="1"/>
    <x v="2"/>
    <x v="0"/>
    <n v="3.6701000000000001"/>
    <n v="11.010300000000001"/>
    <x v="0"/>
  </r>
  <r>
    <s v="FTX-63575-129"/>
    <x v="522"/>
    <s v="CUST-45834-SA"/>
    <s v="PRD-1191"/>
    <n v="3"/>
    <x v="1181"/>
    <s v="722081371@hotmail.com"/>
    <x v="2"/>
    <x v="3"/>
    <x v="1"/>
    <x v="0"/>
    <n v="6.2442000000000002"/>
    <n v="18.732600000000001"/>
    <x v="1"/>
  </r>
  <r>
    <s v="FTX-53463-855"/>
    <x v="522"/>
    <s v="CUST-64355-EU"/>
    <s v="PRD-1192"/>
    <n v="1"/>
    <x v="1182"/>
    <s v="gfisher582@hotmail.com"/>
    <x v="0"/>
    <x v="0"/>
    <x v="0"/>
    <x v="2"/>
    <n v="1.0125333333333331"/>
    <n v="1.0125333333333331"/>
    <x v="0"/>
  </r>
  <r>
    <s v="FTX-43638-479"/>
    <x v="522"/>
    <s v="CUST-19846-US"/>
    <s v="PRD-1193"/>
    <n v="4"/>
    <x v="1183"/>
    <s v="kwatkins501@gmail.com"/>
    <x v="2"/>
    <x v="1"/>
    <x v="0"/>
    <x v="1"/>
    <n v="12.875833333333331"/>
    <n v="51.503333333333323"/>
    <x v="1"/>
  </r>
  <r>
    <s v="FTX-43995-413"/>
    <x v="523"/>
    <s v="CUST-49453-AF"/>
    <s v="PRD-1194"/>
    <n v="2"/>
    <x v="1184"/>
    <s v="jwilliams439@hotmail.com"/>
    <x v="1"/>
    <x v="2"/>
    <x v="2"/>
    <x v="3"/>
    <n v="2.137233333333334"/>
    <n v="4.274466666666668"/>
    <x v="1"/>
  </r>
  <r>
    <s v="FTX-77355-692"/>
    <x v="523"/>
    <s v="CUST-90081-US"/>
    <s v="PRD-1195"/>
    <n v="1"/>
    <x v="1185"/>
    <s v="kgarcia1515@hotmail.com"/>
    <x v="4"/>
    <x v="3"/>
    <x v="2"/>
    <x v="2"/>
    <n v="1.5382"/>
    <n v="1.5382"/>
    <x v="0"/>
  </r>
  <r>
    <s v="FTX-86182-492"/>
    <x v="524"/>
    <s v="CUST-97607-EU"/>
    <s v="PRD-1196"/>
    <n v="2"/>
    <x v="1186"/>
    <s v="atownsend1864@hotmail.com"/>
    <x v="1"/>
    <x v="3"/>
    <x v="1"/>
    <x v="3"/>
    <n v="4.920466666666667"/>
    <n v="9.840933333333334"/>
    <x v="0"/>
  </r>
  <r>
    <s v="FTX-52419-476"/>
    <x v="524"/>
    <s v="CUST-54996-US"/>
    <s v="PRD-1197"/>
    <n v="3"/>
    <x v="1187"/>
    <s v="rwilliams976@gmail.com"/>
    <x v="3"/>
    <x v="1"/>
    <x v="1"/>
    <x v="0"/>
    <n v="8.1777333333333342"/>
    <n v="24.533200000000001"/>
    <x v="0"/>
  </r>
  <r>
    <s v="FTX-34456-885"/>
    <x v="525"/>
    <s v="CUST-38126-EU"/>
    <s v="PRD-1198"/>
    <n v="3"/>
    <x v="1188"/>
    <s v="bglenn330@yahoo.com"/>
    <x v="4"/>
    <x v="1"/>
    <x v="2"/>
    <x v="0"/>
    <n v="7.0816000000000008"/>
    <n v="21.244800000000001"/>
    <x v="0"/>
  </r>
  <r>
    <s v="FTX-56404-832"/>
    <x v="525"/>
    <s v="CUST-43628-AF"/>
    <s v="PRD-1199"/>
    <n v="1"/>
    <x v="1189"/>
    <s v="scastro60@gmail.com"/>
    <x v="1"/>
    <x v="2"/>
    <x v="1"/>
    <x v="2"/>
    <n v="0.79676666666666662"/>
    <n v="0.79676666666666662"/>
    <x v="0"/>
  </r>
  <r>
    <s v="FTX-56716-221"/>
    <x v="525"/>
    <s v="CUST-47457-EU"/>
    <s v="PRD-1200"/>
    <n v="1"/>
    <x v="1190"/>
    <s v="tgrant7037@hotmail.com"/>
    <x v="3"/>
    <x v="2"/>
    <x v="2"/>
    <x v="2"/>
    <n v="1.4249333333333329"/>
    <n v="1.4249333333333329"/>
    <x v="0"/>
  </r>
  <r>
    <s v="FTX-20897-564"/>
    <x v="526"/>
    <s v="CUST-90248-AF"/>
    <s v="PRD-1201"/>
    <n v="2"/>
    <x v="1191"/>
    <s v="njimenez62@gmail.com"/>
    <x v="0"/>
    <x v="0"/>
    <x v="2"/>
    <x v="3"/>
    <n v="2.0737666666666672"/>
    <n v="4.1475333333333344"/>
    <x v="1"/>
  </r>
  <r>
    <s v="FTX-22118-260"/>
    <x v="526"/>
    <s v="CUST-69089-AS"/>
    <s v="PRD-1202"/>
    <n v="4"/>
    <x v="1192"/>
    <s v="jdixon736@hotmail.com"/>
    <x v="0"/>
    <x v="2"/>
    <x v="0"/>
    <x v="1"/>
    <n v="6.8879000000000001"/>
    <n v="27.551600000000001"/>
    <x v="1"/>
  </r>
  <r>
    <s v="FTX-45467-581"/>
    <x v="527"/>
    <s v="CUST-73502-AF"/>
    <s v="PRD-1203"/>
    <n v="2"/>
    <x v="1193"/>
    <s v="wkirk781@gmail.com"/>
    <x v="2"/>
    <x v="3"/>
    <x v="2"/>
    <x v="3"/>
    <n v="2.9708333333333332"/>
    <n v="5.9416666666666664"/>
    <x v="1"/>
  </r>
  <r>
    <s v="FTX-49791-154"/>
    <x v="527"/>
    <s v="CUST-11314-EU"/>
    <s v="PRD-1204"/>
    <n v="1"/>
    <x v="1194"/>
    <s v="lscott52@yahoo.com"/>
    <x v="4"/>
    <x v="0"/>
    <x v="1"/>
    <x v="2"/>
    <n v="1.1553"/>
    <n v="1.1553"/>
    <x v="1"/>
  </r>
  <r>
    <s v="FTX-88755-125"/>
    <x v="528"/>
    <s v="CUST-38090-EU"/>
    <s v="PRD-1205"/>
    <n v="2"/>
    <x v="1195"/>
    <s v="khendricks06@yahoo.com"/>
    <x v="0"/>
    <x v="0"/>
    <x v="0"/>
    <x v="3"/>
    <n v="4.311233333333333"/>
    <n v="8.6224666666666661"/>
    <x v="0"/>
  </r>
  <r>
    <s v="FTX-18072-318"/>
    <x v="528"/>
    <s v="CUST-43603-EU"/>
    <s v="PRD-1206"/>
    <n v="1"/>
    <x v="1196"/>
    <s v="tdavila16@gmail.com"/>
    <x v="4"/>
    <x v="0"/>
    <x v="0"/>
    <x v="2"/>
    <n v="1.349966666666667"/>
    <n v="1.349966666666667"/>
    <x v="0"/>
  </r>
  <r>
    <s v="FTX-99687-919"/>
    <x v="529"/>
    <s v="CUST-56688-EU"/>
    <s v="PRD-1207"/>
    <n v="2"/>
    <x v="1197"/>
    <s v="sking538@yahoo.com"/>
    <x v="0"/>
    <x v="1"/>
    <x v="1"/>
    <x v="3"/>
    <n v="3.3376999999999999"/>
    <n v="6.6753999999999998"/>
    <x v="0"/>
  </r>
  <r>
    <s v="FTX-38906-494"/>
    <x v="529"/>
    <s v="CUST-22848-SA"/>
    <s v="PRD-1208"/>
    <n v="1"/>
    <x v="1198"/>
    <s v="tdavis3315@hotmail.com"/>
    <x v="2"/>
    <x v="2"/>
    <x v="1"/>
    <x v="2"/>
    <n v="0.94030000000000002"/>
    <n v="0.94030000000000002"/>
    <x v="1"/>
  </r>
  <r>
    <s v="FTX-66125-560"/>
    <x v="529"/>
    <s v="CUST-18800-SA"/>
    <s v="PRD-1209"/>
    <n v="1"/>
    <x v="1199"/>
    <s v="kphillips821@gmail.com"/>
    <x v="1"/>
    <x v="0"/>
    <x v="1"/>
    <x v="2"/>
    <n v="1.6637999999999999"/>
    <n v="1.6637999999999999"/>
    <x v="1"/>
  </r>
  <r>
    <s v="FTX-67388-340"/>
    <x v="530"/>
    <s v="CUST-49359-US"/>
    <s v="PRD-1210"/>
    <n v="1"/>
    <x v="595"/>
    <s v="jwilliams23@hotmail.com"/>
    <x v="2"/>
    <x v="1"/>
    <x v="2"/>
    <x v="2"/>
    <n v="1.0928333333333331"/>
    <n v="1.0928333333333331"/>
    <x v="1"/>
  </r>
  <r>
    <s v="FTX-50802-174"/>
    <x v="530"/>
    <s v="CUST-71950-AF"/>
    <s v="PRD-1211"/>
    <n v="4"/>
    <x v="1057"/>
    <s v="revans7367@yahoo.com"/>
    <x v="1"/>
    <x v="1"/>
    <x v="0"/>
    <x v="1"/>
    <n v="11.180533333333329"/>
    <n v="44.722133333333318"/>
    <x v="1"/>
  </r>
  <r>
    <s v="FTX-67036-346"/>
    <x v="531"/>
    <s v="CUST-44201-SA"/>
    <s v="PRD-1212"/>
    <n v="2"/>
    <x v="1200"/>
    <s v="813522974@gmail.com"/>
    <x v="0"/>
    <x v="0"/>
    <x v="2"/>
    <x v="3"/>
    <n v="2.4908666666666668"/>
    <n v="4.9817333333333336"/>
    <x v="1"/>
  </r>
  <r>
    <s v="FTX-18846-891"/>
    <x v="531"/>
    <s v="CUST-93175-AF"/>
    <s v="PRD-1213"/>
    <n v="2"/>
    <x v="1201"/>
    <s v="7418433@gmail.com"/>
    <x v="3"/>
    <x v="0"/>
    <x v="2"/>
    <x v="3"/>
    <n v="4.3844333333333338"/>
    <n v="8.7688666666666677"/>
    <x v="1"/>
  </r>
  <r>
    <s v="FTX-52815-502"/>
    <x v="532"/>
    <s v="CUST-30737-US"/>
    <s v="PRD-1214"/>
    <n v="2"/>
    <x v="1202"/>
    <s v="dhood695@gmail.com"/>
    <x v="3"/>
    <x v="3"/>
    <x v="2"/>
    <x v="3"/>
    <n v="4.081033333333334"/>
    <n v="8.1620666666666679"/>
    <x v="0"/>
  </r>
  <r>
    <s v="FTX-89367-811"/>
    <x v="532"/>
    <s v="CUST-77922-EU"/>
    <s v="PRD-1215"/>
    <n v="1"/>
    <x v="1203"/>
    <s v="dbrown82@hotmail.com"/>
    <x v="4"/>
    <x v="0"/>
    <x v="2"/>
    <x v="2"/>
    <n v="0.88743333333333341"/>
    <n v="0.88743333333333341"/>
    <x v="1"/>
  </r>
  <r>
    <s v="FTX-13656-759"/>
    <x v="532"/>
    <s v="CUST-64643-AF"/>
    <s v="PRD-1216"/>
    <n v="2"/>
    <x v="1204"/>
    <s v="cward2004@yahoo.com"/>
    <x v="0"/>
    <x v="3"/>
    <x v="0"/>
    <x v="3"/>
    <n v="2.2471333333333332"/>
    <n v="4.4942666666666664"/>
    <x v="1"/>
  </r>
  <r>
    <s v="FTX-88272-406"/>
    <x v="533"/>
    <s v="CUST-81179-AS"/>
    <s v="PRD-1217"/>
    <n v="2"/>
    <x v="1205"/>
    <s v="jruiz955@gmail.com"/>
    <x v="3"/>
    <x v="0"/>
    <x v="0"/>
    <x v="3"/>
    <n v="4.0415000000000001"/>
    <n v="8.0830000000000002"/>
    <x v="1"/>
  </r>
  <r>
    <s v="FTX-82723-700"/>
    <x v="533"/>
    <s v="CUST-96251-EU"/>
    <s v="PRD-1218"/>
    <n v="1"/>
    <x v="1206"/>
    <s v="mhill85@gmail.com"/>
    <x v="1"/>
    <x v="0"/>
    <x v="2"/>
    <x v="2"/>
    <n v="1.321166666666667"/>
    <n v="1.321166666666667"/>
    <x v="0"/>
  </r>
  <r>
    <s v="FTX-26187-983"/>
    <x v="534"/>
    <s v="CUST-26217-EU"/>
    <s v="PRD-1219"/>
    <n v="3"/>
    <x v="1207"/>
    <s v="81033026@yahoo.com"/>
    <x v="3"/>
    <x v="2"/>
    <x v="1"/>
    <x v="0"/>
    <n v="4.6996333333333338"/>
    <n v="14.0989"/>
    <x v="1"/>
  </r>
  <r>
    <s v="FTX-61340-227"/>
    <x v="534"/>
    <s v="CUST-65623-EU"/>
    <s v="PRD-1220"/>
    <n v="1"/>
    <x v="1208"/>
    <s v="mjones713@yahoo.com"/>
    <x v="1"/>
    <x v="0"/>
    <x v="0"/>
    <x v="2"/>
    <n v="1.617533333333333"/>
    <n v="1.617533333333333"/>
    <x v="1"/>
  </r>
  <r>
    <s v="FTX-60040-468"/>
    <x v="535"/>
    <s v="CUST-11853-AF"/>
    <s v="PRD-1221"/>
    <n v="2"/>
    <x v="1209"/>
    <s v="mwatson3171@gmail.com"/>
    <x v="4"/>
    <x v="0"/>
    <x v="2"/>
    <x v="3"/>
    <n v="2.4531666666666672"/>
    <n v="4.9063333333333343"/>
    <x v="0"/>
  </r>
  <r>
    <s v="FTX-99521-533"/>
    <x v="535"/>
    <s v="CUST-38235-AF"/>
    <s v="PRD-1222"/>
    <n v="1"/>
    <x v="1210"/>
    <s v="elewis856@gmail.com"/>
    <x v="3"/>
    <x v="3"/>
    <x v="1"/>
    <x v="2"/>
    <n v="1.099"/>
    <n v="1.099"/>
    <x v="1"/>
  </r>
  <r>
    <s v="FTX-44383-183"/>
    <x v="536"/>
    <s v="CUST-75657-AF"/>
    <s v="PRD-1223"/>
    <n v="3"/>
    <x v="1211"/>
    <s v="rbaker7011@hotmail.com"/>
    <x v="2"/>
    <x v="3"/>
    <x v="1"/>
    <x v="0"/>
    <n v="8.051400000000001"/>
    <n v="24.154200000000003"/>
    <x v="1"/>
  </r>
  <r>
    <s v="FTX-24380-203"/>
    <x v="536"/>
    <s v="CUST-91469-AF"/>
    <s v="PRD-1224"/>
    <n v="1"/>
    <x v="1212"/>
    <s v="aanderson12@hotmail.com"/>
    <x v="4"/>
    <x v="2"/>
    <x v="2"/>
    <x v="2"/>
    <n v="1.0864"/>
    <n v="1.0864"/>
    <x v="0"/>
  </r>
  <r>
    <s v="FTX-60747-256"/>
    <x v="536"/>
    <s v="CUST-67074-EU"/>
    <s v="PRD-1225"/>
    <n v="2"/>
    <x v="1213"/>
    <s v="cgreen08@yahoo.com"/>
    <x v="1"/>
    <x v="0"/>
    <x v="0"/>
    <x v="3"/>
    <n v="3.9155666666666669"/>
    <n v="7.8311333333333337"/>
    <x v="0"/>
  </r>
  <r>
    <s v="FTX-83558-146"/>
    <x v="537"/>
    <s v="CUST-53998-AS"/>
    <s v="PRD-1226"/>
    <n v="3"/>
    <x v="1214"/>
    <s v="96370885@hotmail.com"/>
    <x v="4"/>
    <x v="0"/>
    <x v="1"/>
    <x v="0"/>
    <n v="5.3212999999999999"/>
    <n v="15.963899999999999"/>
    <x v="1"/>
  </r>
  <r>
    <s v="FTX-66441-178"/>
    <x v="537"/>
    <s v="CUST-34338-AF"/>
    <s v="PRD-1227"/>
    <n v="4"/>
    <x v="1215"/>
    <s v="21638706@gmail.com"/>
    <x v="3"/>
    <x v="3"/>
    <x v="0"/>
    <x v="1"/>
    <n v="9.4088333333333338"/>
    <n v="37.635333333333335"/>
    <x v="0"/>
  </r>
  <r>
    <s v="FTX-98252-408"/>
    <x v="538"/>
    <s v="CUST-25224-AS"/>
    <s v="PRD-1228"/>
    <n v="2"/>
    <x v="1216"/>
    <s v="mmccarty271@yahoo.com"/>
    <x v="0"/>
    <x v="1"/>
    <x v="0"/>
    <x v="3"/>
    <n v="4.9519333333333329"/>
    <n v="9.9038666666666657"/>
    <x v="0"/>
  </r>
  <r>
    <s v="FTX-54382-576"/>
    <x v="538"/>
    <s v="CUST-90520-EU"/>
    <s v="PRD-1229"/>
    <n v="3"/>
    <x v="1217"/>
    <s v="msoto622@gmail.com"/>
    <x v="0"/>
    <x v="1"/>
    <x v="1"/>
    <x v="0"/>
    <n v="5.3800000000000008"/>
    <n v="16.14"/>
    <x v="1"/>
  </r>
  <r>
    <s v="FTX-28661-614"/>
    <x v="539"/>
    <s v="CUST-68540-AS"/>
    <s v="PRD-1230"/>
    <n v="3"/>
    <x v="1218"/>
    <s v="bsharp65@gmail.com"/>
    <x v="1"/>
    <x v="1"/>
    <x v="2"/>
    <x v="0"/>
    <n v="7.8038333333333334"/>
    <n v="23.4115"/>
    <x v="0"/>
  </r>
  <r>
    <s v="FTX-61353-630"/>
    <x v="539"/>
    <s v="CUST-85451-AF"/>
    <s v="PRD-1231"/>
    <n v="4"/>
    <x v="1219"/>
    <s v="6919198@hotmail.com"/>
    <x v="1"/>
    <x v="3"/>
    <x v="1"/>
    <x v="1"/>
    <n v="8.9662000000000006"/>
    <n v="35.864800000000002"/>
    <x v="0"/>
  </r>
  <r>
    <s v="FTX-64566-367"/>
    <x v="539"/>
    <s v="CUST-57485-AF"/>
    <s v="PRD-1232"/>
    <n v="1"/>
    <x v="1220"/>
    <s v="nmcbride213@yahoo.com"/>
    <x v="0"/>
    <x v="3"/>
    <x v="1"/>
    <x v="2"/>
    <n v="0.8797666666666667"/>
    <n v="0.8797666666666667"/>
    <x v="1"/>
  </r>
  <r>
    <s v="FTX-57077-507"/>
    <x v="540"/>
    <s v="CUST-54828-US"/>
    <s v="PRD-1233"/>
    <n v="1"/>
    <x v="1221"/>
    <s v="kcervantes0273@hotmail.com"/>
    <x v="1"/>
    <x v="1"/>
    <x v="0"/>
    <x v="2"/>
    <n v="0.69779999999999998"/>
    <n v="0.69779999999999998"/>
    <x v="0"/>
  </r>
  <r>
    <s v="FTX-52634-435"/>
    <x v="540"/>
    <s v="CUST-96678-EU"/>
    <s v="PRD-1234"/>
    <n v="2"/>
    <x v="1222"/>
    <s v="39793416@gmail.com"/>
    <x v="4"/>
    <x v="1"/>
    <x v="2"/>
    <x v="3"/>
    <n v="3.955000000000001"/>
    <n v="7.9100000000000019"/>
    <x v="1"/>
  </r>
  <r>
    <s v="FTX-90286-174"/>
    <x v="541"/>
    <s v="CUST-66284-SA"/>
    <s v="PRD-1235"/>
    <n v="4"/>
    <x v="1223"/>
    <s v="nsherman8815@hotmail.com"/>
    <x v="2"/>
    <x v="0"/>
    <x v="0"/>
    <x v="1"/>
    <n v="10.35193333333333"/>
    <n v="41.407733333333319"/>
    <x v="0"/>
  </r>
  <r>
    <s v="FTX-36656-124"/>
    <x v="541"/>
    <s v="CUST-75446-EU"/>
    <s v="PRD-1236"/>
    <n v="1"/>
    <x v="1224"/>
    <s v="ksanders21@yahoo.com"/>
    <x v="2"/>
    <x v="3"/>
    <x v="1"/>
    <x v="2"/>
    <n v="1.531033333333333"/>
    <n v="1.531033333333333"/>
    <x v="0"/>
  </r>
  <r>
    <s v="FTX-60250-169"/>
    <x v="542"/>
    <s v="CUST-56866-AS"/>
    <s v="PRD-1237"/>
    <n v="4"/>
    <x v="1225"/>
    <s v="afaulkner2636@yahoo.com"/>
    <x v="4"/>
    <x v="3"/>
    <x v="2"/>
    <x v="1"/>
    <n v="11.39876666666667"/>
    <n v="45.595066666666682"/>
    <x v="1"/>
  </r>
  <r>
    <s v="FTX-78987-958"/>
    <x v="542"/>
    <s v="CUST-23871-AS"/>
    <s v="PRD-1238"/>
    <n v="1"/>
    <x v="1226"/>
    <s v="tdrake98@hotmail.com"/>
    <x v="2"/>
    <x v="1"/>
    <x v="2"/>
    <x v="2"/>
    <n v="1.6348666666666669"/>
    <n v="1.6348666666666669"/>
    <x v="0"/>
  </r>
  <r>
    <s v="FTX-50713-167"/>
    <x v="543"/>
    <s v="CUST-99465-EU"/>
    <s v="PRD-1239"/>
    <n v="3"/>
    <x v="1227"/>
    <s v="trobertson930@hotmail.com"/>
    <x v="3"/>
    <x v="1"/>
    <x v="2"/>
    <x v="0"/>
    <n v="4.2609666666666666"/>
    <n v="12.7829"/>
    <x v="0"/>
  </r>
  <r>
    <s v="FTX-47257-723"/>
    <x v="543"/>
    <s v="CUST-65165-US"/>
    <s v="PRD-1240"/>
    <n v="1"/>
    <x v="1228"/>
    <s v="42343674@hotmail.com"/>
    <x v="4"/>
    <x v="2"/>
    <x v="2"/>
    <x v="2"/>
    <n v="1.5353000000000001"/>
    <n v="1.5353000000000001"/>
    <x v="0"/>
  </r>
  <r>
    <s v="FTX-64171-742"/>
    <x v="543"/>
    <s v="CUST-88708-AS"/>
    <s v="PRD-1241"/>
    <n v="4"/>
    <x v="1229"/>
    <s v="15123613@hotmail.com"/>
    <x v="1"/>
    <x v="3"/>
    <x v="2"/>
    <x v="1"/>
    <n v="14.43263333333333"/>
    <n v="57.730533333333319"/>
    <x v="0"/>
  </r>
  <r>
    <s v="FTX-95273-843"/>
    <x v="544"/>
    <s v="CUST-64070-AS"/>
    <s v="PRD-1242"/>
    <n v="3"/>
    <x v="1230"/>
    <s v="hbranch63@gmail.com"/>
    <x v="4"/>
    <x v="2"/>
    <x v="1"/>
    <x v="0"/>
    <n v="7.1879333333333344"/>
    <n v="21.563800000000004"/>
    <x v="0"/>
  </r>
  <r>
    <s v="FTX-73787-331"/>
    <x v="544"/>
    <s v="CUST-24069-AF"/>
    <s v="PRD-1243"/>
    <n v="3"/>
    <x v="1231"/>
    <s v="94307979@hotmail.com"/>
    <x v="0"/>
    <x v="0"/>
    <x v="1"/>
    <x v="0"/>
    <n v="7.5572333333333344"/>
    <n v="22.671700000000001"/>
    <x v="1"/>
  </r>
  <r>
    <s v="FTX-13333-776"/>
    <x v="545"/>
    <s v="CUST-89598-AF"/>
    <s v="PRD-1244"/>
    <n v="3"/>
    <x v="1232"/>
    <s v="hmartin738@gmail.com"/>
    <x v="1"/>
    <x v="2"/>
    <x v="1"/>
    <x v="0"/>
    <n v="7.138466666666667"/>
    <n v="21.415400000000002"/>
    <x v="0"/>
  </r>
  <r>
    <s v="FTX-70619-718"/>
    <x v="545"/>
    <s v="CUST-69548-SA"/>
    <s v="PRD-1245"/>
    <n v="4"/>
    <x v="1233"/>
    <s v="jwilliams18@hotmail.com"/>
    <x v="0"/>
    <x v="1"/>
    <x v="0"/>
    <x v="1"/>
    <n v="12.92886666666667"/>
    <n v="51.715466666666678"/>
    <x v="1"/>
  </r>
  <r>
    <s v="FTX-80222-889"/>
    <x v="546"/>
    <s v="CUST-76108-US"/>
    <s v="PRD-1246"/>
    <n v="2"/>
    <x v="1234"/>
    <s v="rbailey05@gmail.com"/>
    <x v="1"/>
    <x v="3"/>
    <x v="2"/>
    <x v="3"/>
    <n v="2.393733333333333"/>
    <n v="4.7874666666666661"/>
    <x v="0"/>
  </r>
  <r>
    <s v="FTX-85094-455"/>
    <x v="546"/>
    <s v="CUST-94316-EU"/>
    <s v="PRD-1247"/>
    <n v="2"/>
    <x v="1235"/>
    <s v="ddunn45@hotmail.com"/>
    <x v="2"/>
    <x v="3"/>
    <x v="2"/>
    <x v="3"/>
    <n v="2.0975666666666668"/>
    <n v="4.1951333333333336"/>
    <x v="0"/>
  </r>
  <r>
    <s v="FTX-15961-297"/>
    <x v="546"/>
    <s v="CUST-25007-AF"/>
    <s v="PRD-1248"/>
    <n v="2"/>
    <x v="536"/>
    <s v="enelson664@hotmail.com"/>
    <x v="4"/>
    <x v="2"/>
    <x v="1"/>
    <x v="3"/>
    <n v="4.7625333333333337"/>
    <n v="9.5250666666666675"/>
    <x v="1"/>
  </r>
  <r>
    <s v="FTX-65554-657"/>
    <x v="547"/>
    <s v="CUST-46202-EU"/>
    <s v="PRD-1249"/>
    <n v="4"/>
    <x v="1236"/>
    <s v="51539005@gmail.com"/>
    <x v="3"/>
    <x v="2"/>
    <x v="2"/>
    <x v="1"/>
    <n v="12.833166666666671"/>
    <n v="51.332666666666682"/>
    <x v="0"/>
  </r>
  <r>
    <s v="FTX-38040-726"/>
    <x v="547"/>
    <s v="CUST-58125-SA"/>
    <s v="PRD-1250"/>
    <n v="3"/>
    <x v="1237"/>
    <s v="shamilton28@yahoo.com"/>
    <x v="1"/>
    <x v="0"/>
    <x v="0"/>
    <x v="0"/>
    <n v="7.3160333333333334"/>
    <n v="21.9481"/>
    <x v="0"/>
  </r>
  <r>
    <s v="FTX-64572-228"/>
    <x v="548"/>
    <s v="CUST-59193-EU"/>
    <s v="PRD-1251"/>
    <n v="2"/>
    <x v="1238"/>
    <s v="mhoward8763@yahoo.com"/>
    <x v="1"/>
    <x v="0"/>
    <x v="2"/>
    <x v="3"/>
    <n v="3.4445666666666659"/>
    <n v="6.8891333333333318"/>
    <x v="0"/>
  </r>
  <r>
    <s v="FTX-56917-683"/>
    <x v="548"/>
    <s v="CUST-97202-US"/>
    <s v="PRD-1252"/>
    <n v="4"/>
    <x v="1239"/>
    <s v="dgrimes9397@hotmail.com"/>
    <x v="0"/>
    <x v="1"/>
    <x v="2"/>
    <x v="1"/>
    <n v="7.8397333333333332"/>
    <n v="31.358933333333333"/>
    <x v="0"/>
  </r>
  <r>
    <s v="FTX-92635-144"/>
    <x v="549"/>
    <s v="CUST-75202-US"/>
    <s v="PRD-1253"/>
    <n v="2"/>
    <x v="1240"/>
    <s v="asmith1428@yahoo.com"/>
    <x v="2"/>
    <x v="1"/>
    <x v="0"/>
    <x v="3"/>
    <n v="2.3755666666666668"/>
    <n v="4.7511333333333337"/>
    <x v="1"/>
  </r>
  <r>
    <s v="FTX-10965-125"/>
    <x v="549"/>
    <s v="CUST-85251-AS"/>
    <s v="PRD-1254"/>
    <n v="1"/>
    <x v="206"/>
    <s v="jnewman94@gmail.com"/>
    <x v="0"/>
    <x v="1"/>
    <x v="1"/>
    <x v="2"/>
    <n v="1.352233333333333"/>
    <n v="1.352233333333333"/>
    <x v="1"/>
  </r>
  <r>
    <s v="FTX-72122-460"/>
    <x v="550"/>
    <s v="CUST-94590-EU"/>
    <s v="PRD-1255"/>
    <n v="2"/>
    <x v="1241"/>
    <s v="jmoore591@gmail.com"/>
    <x v="0"/>
    <x v="2"/>
    <x v="1"/>
    <x v="3"/>
    <n v="3.2909333333333342"/>
    <n v="6.5818666666666683"/>
    <x v="0"/>
  </r>
  <r>
    <s v="FTX-57388-443"/>
    <x v="550"/>
    <s v="CUST-92847-US"/>
    <s v="PRD-1256"/>
    <n v="2"/>
    <x v="1242"/>
    <s v="mwilliams742@yahoo.com"/>
    <x v="2"/>
    <x v="2"/>
    <x v="2"/>
    <x v="3"/>
    <n v="2.6015666666666668"/>
    <n v="5.2031333333333336"/>
    <x v="1"/>
  </r>
  <r>
    <s v="FTX-31361-892"/>
    <x v="550"/>
    <s v="CUST-26854-SA"/>
    <s v="PRD-1257"/>
    <n v="3"/>
    <x v="1243"/>
    <s v="dwatson84@gmail.com"/>
    <x v="3"/>
    <x v="3"/>
    <x v="0"/>
    <x v="0"/>
    <n v="5.7913000000000006"/>
    <n v="17.373900000000003"/>
    <x v="1"/>
  </r>
  <r>
    <s v="FTX-78012-328"/>
    <x v="551"/>
    <s v="CUST-40635-SA"/>
    <s v="PRD-1258"/>
    <n v="4"/>
    <x v="1244"/>
    <s v="aarnold543@hotmail.com"/>
    <x v="0"/>
    <x v="1"/>
    <x v="1"/>
    <x v="1"/>
    <n v="7.3087666666666662"/>
    <n v="29.235066666666665"/>
    <x v="0"/>
  </r>
  <r>
    <s v="FTX-53104-800"/>
    <x v="551"/>
    <s v="CUST-83202-AF"/>
    <s v="PRD-1259"/>
    <n v="3"/>
    <x v="1245"/>
    <s v="5996806@hotmail.com"/>
    <x v="0"/>
    <x v="2"/>
    <x v="1"/>
    <x v="0"/>
    <n v="6.2431999999999999"/>
    <n v="18.729599999999998"/>
    <x v="0"/>
  </r>
  <r>
    <s v="FTX-40350-150"/>
    <x v="552"/>
    <s v="CUST-40042-AF"/>
    <s v="PRD-1260"/>
    <n v="3"/>
    <x v="1246"/>
    <s v="923164395@hotmail.com"/>
    <x v="1"/>
    <x v="3"/>
    <x v="1"/>
    <x v="0"/>
    <n v="4.6783000000000001"/>
    <n v="14.0349"/>
    <x v="1"/>
  </r>
  <r>
    <s v="FTX-34926-953"/>
    <x v="552"/>
    <s v="CUST-43213-SA"/>
    <s v="PRD-1261"/>
    <n v="3"/>
    <x v="1247"/>
    <s v="jschmidt00@hotmail.com"/>
    <x v="2"/>
    <x v="1"/>
    <x v="2"/>
    <x v="0"/>
    <n v="7.3211333333333339"/>
    <n v="21.9634"/>
    <x v="1"/>
  </r>
  <r>
    <s v="FTX-74705-695"/>
    <x v="553"/>
    <s v="CUST-81071-SA"/>
    <s v="PRD-1262"/>
    <n v="3"/>
    <x v="1248"/>
    <s v="41326503@yahoo.com"/>
    <x v="4"/>
    <x v="0"/>
    <x v="0"/>
    <x v="0"/>
    <n v="4.885133333333334"/>
    <n v="14.655400000000002"/>
    <x v="1"/>
  </r>
  <r>
    <s v="FTX-22331-861"/>
    <x v="553"/>
    <s v="CUST-25555-US"/>
    <s v="PRD-1263"/>
    <n v="3"/>
    <x v="1249"/>
    <s v="ckelly226@yahoo.com"/>
    <x v="3"/>
    <x v="0"/>
    <x v="2"/>
    <x v="0"/>
    <n v="5.6094333333333326"/>
    <n v="16.828299999999999"/>
    <x v="1"/>
  </r>
  <r>
    <s v="FTX-38320-152"/>
    <x v="553"/>
    <s v="CUST-64865-US"/>
    <s v="PRD-1264"/>
    <n v="2"/>
    <x v="1250"/>
    <s v="kgilbert354@hotmail.com"/>
    <x v="3"/>
    <x v="2"/>
    <x v="1"/>
    <x v="3"/>
    <n v="2.0348666666666668"/>
    <n v="4.0697333333333336"/>
    <x v="1"/>
  </r>
  <r>
    <s v="FTX-54400-478"/>
    <x v="554"/>
    <s v="CUST-92443-US"/>
    <s v="PRD-1265"/>
    <n v="3"/>
    <x v="1251"/>
    <s v="dgomez1341@hotmail.com"/>
    <x v="2"/>
    <x v="3"/>
    <x v="0"/>
    <x v="0"/>
    <n v="3.6955666666666671"/>
    <n v="11.0867"/>
    <x v="1"/>
  </r>
  <r>
    <s v="FTX-34108-439"/>
    <x v="554"/>
    <s v="CUST-63090-SA"/>
    <s v="PRD-1266"/>
    <n v="3"/>
    <x v="1252"/>
    <s v="amitchell039@yahoo.com"/>
    <x v="1"/>
    <x v="0"/>
    <x v="2"/>
    <x v="0"/>
    <n v="5.2958000000000007"/>
    <n v="15.887400000000003"/>
    <x v="0"/>
  </r>
  <r>
    <s v="FTX-72127-499"/>
    <x v="555"/>
    <s v="CUST-63840-SA"/>
    <s v="PRD-1267"/>
    <n v="4"/>
    <x v="1253"/>
    <s v="aherrera47@yahoo.com"/>
    <x v="1"/>
    <x v="3"/>
    <x v="1"/>
    <x v="1"/>
    <n v="11.46606666666667"/>
    <n v="45.86426666666668"/>
    <x v="0"/>
  </r>
  <r>
    <s v="FTX-60937-185"/>
    <x v="555"/>
    <s v="CUST-38387-AS"/>
    <s v="PRD-1268"/>
    <n v="1"/>
    <x v="1254"/>
    <s v="mali172@gmail.com"/>
    <x v="2"/>
    <x v="3"/>
    <x v="1"/>
    <x v="2"/>
    <n v="1.2666999999999999"/>
    <n v="1.2666999999999999"/>
    <x v="1"/>
  </r>
  <r>
    <s v="FTX-48827-756"/>
    <x v="556"/>
    <s v="CUST-27199-EU"/>
    <s v="PRD-1269"/>
    <n v="2"/>
    <x v="1255"/>
    <s v="landersen8666@hotmail.com"/>
    <x v="1"/>
    <x v="0"/>
    <x v="2"/>
    <x v="3"/>
    <n v="2.875"/>
    <n v="5.75"/>
    <x v="0"/>
  </r>
  <r>
    <s v="FTX-87417-551"/>
    <x v="556"/>
    <s v="CUST-93545-SA"/>
    <s v="PRD-1270"/>
    <n v="2"/>
    <x v="1256"/>
    <s v="779863887@yahoo.com"/>
    <x v="3"/>
    <x v="3"/>
    <x v="1"/>
    <x v="3"/>
    <n v="4.0849333333333329"/>
    <n v="8.1698666666666657"/>
    <x v="0"/>
  </r>
  <r>
    <s v="FTX-70470-954"/>
    <x v="557"/>
    <s v="CUST-47043-SA"/>
    <s v="PRD-1271"/>
    <n v="2"/>
    <x v="1257"/>
    <s v="cedwards83@yahoo.com"/>
    <x v="3"/>
    <x v="0"/>
    <x v="1"/>
    <x v="3"/>
    <n v="4.5803666666666656"/>
    <n v="9.1607333333333312"/>
    <x v="1"/>
  </r>
  <r>
    <s v="FTX-45382-373"/>
    <x v="557"/>
    <s v="CUST-10626-AS"/>
    <s v="PRD-1272"/>
    <n v="3"/>
    <x v="1258"/>
    <s v="dmartin854@hotmail.com"/>
    <x v="4"/>
    <x v="2"/>
    <x v="0"/>
    <x v="0"/>
    <n v="7.2325999999999997"/>
    <n v="21.697800000000001"/>
    <x v="1"/>
  </r>
  <r>
    <s v="FTX-83127-840"/>
    <x v="557"/>
    <s v="CUST-91277-US"/>
    <s v="PRD-1273"/>
    <n v="3"/>
    <x v="1259"/>
    <s v="srodriguez0840@hotmail.com"/>
    <x v="2"/>
    <x v="1"/>
    <x v="1"/>
    <x v="0"/>
    <n v="3.5314333333333341"/>
    <n v="10.594300000000002"/>
    <x v="1"/>
  </r>
  <r>
    <s v="FTX-68641-778"/>
    <x v="558"/>
    <s v="CUST-73176-US"/>
    <s v="PRD-1274"/>
    <n v="3"/>
    <x v="1260"/>
    <s v="ddyer6953@hotmail.com"/>
    <x v="0"/>
    <x v="1"/>
    <x v="2"/>
    <x v="0"/>
    <n v="5.7358666666666673"/>
    <n v="17.207600000000003"/>
    <x v="0"/>
  </r>
  <r>
    <s v="FTX-50079-807"/>
    <x v="558"/>
    <s v="CUST-53161-AF"/>
    <s v="PRD-1275"/>
    <n v="4"/>
    <x v="1261"/>
    <s v="jcastro29@hotmail.com"/>
    <x v="0"/>
    <x v="2"/>
    <x v="0"/>
    <x v="1"/>
    <n v="7.7159666666666666"/>
    <n v="30.863866666666667"/>
    <x v="1"/>
  </r>
  <r>
    <s v="FTX-31197-248"/>
    <x v="559"/>
    <s v="CUST-12547-EU"/>
    <s v="PRD-1276"/>
    <n v="1"/>
    <x v="1262"/>
    <s v="smartinez44@yahoo.com"/>
    <x v="4"/>
    <x v="0"/>
    <x v="2"/>
    <x v="2"/>
    <n v="0.90870000000000006"/>
    <n v="0.90870000000000006"/>
    <x v="0"/>
  </r>
  <r>
    <s v="FTX-49421-286"/>
    <x v="559"/>
    <s v="CUST-49383-SA"/>
    <s v="PRD-1277"/>
    <n v="3"/>
    <x v="1263"/>
    <s v="180028627@hotmail.com"/>
    <x v="4"/>
    <x v="0"/>
    <x v="1"/>
    <x v="0"/>
    <n v="8.2666333333333331"/>
    <n v="24.799900000000001"/>
    <x v="0"/>
  </r>
  <r>
    <s v="FTX-29084-649"/>
    <x v="560"/>
    <s v="CUST-57913-AS"/>
    <s v="PRD-1278"/>
    <n v="1"/>
    <x v="1264"/>
    <s v="rlong19@yahoo.com"/>
    <x v="1"/>
    <x v="0"/>
    <x v="0"/>
    <x v="2"/>
    <n v="0.8091666666666667"/>
    <n v="0.8091666666666667"/>
    <x v="1"/>
  </r>
  <r>
    <s v="FTX-96792-419"/>
    <x v="560"/>
    <s v="CUST-26947-US"/>
    <s v="PRD-1279"/>
    <n v="4"/>
    <x v="1265"/>
    <s v="dmd8957@gmail.com"/>
    <x v="4"/>
    <x v="0"/>
    <x v="0"/>
    <x v="1"/>
    <n v="11.655533333333331"/>
    <n v="46.622133333333323"/>
    <x v="0"/>
  </r>
  <r>
    <s v="FTX-81412-330"/>
    <x v="561"/>
    <s v="CUST-87308-US"/>
    <s v="PRD-1280"/>
    <n v="2"/>
    <x v="1266"/>
    <s v="cadams2905@hotmail.com"/>
    <x v="4"/>
    <x v="2"/>
    <x v="0"/>
    <x v="3"/>
    <n v="3.8544666666666672"/>
    <n v="7.7089333333333343"/>
    <x v="1"/>
  </r>
  <r>
    <s v="FTX-48007-485"/>
    <x v="561"/>
    <s v="CUST-56135-SA"/>
    <s v="PRD-1281"/>
    <n v="3"/>
    <x v="1267"/>
    <s v="0879875@hotmail.com"/>
    <x v="0"/>
    <x v="1"/>
    <x v="0"/>
    <x v="0"/>
    <n v="6.8456666666666672"/>
    <n v="20.537000000000003"/>
    <x v="1"/>
  </r>
  <r>
    <s v="FTX-49723-993"/>
    <x v="561"/>
    <s v="CUST-80514-US"/>
    <s v="PRD-1282"/>
    <n v="1"/>
    <x v="1268"/>
    <s v="ldrake313@yahoo.com"/>
    <x v="1"/>
    <x v="3"/>
    <x v="2"/>
    <x v="2"/>
    <n v="1.2262999999999999"/>
    <n v="1.2262999999999999"/>
    <x v="0"/>
  </r>
  <r>
    <s v="FTX-19348-819"/>
    <x v="562"/>
    <s v="CUST-83727-EU"/>
    <s v="PRD-1283"/>
    <n v="1"/>
    <x v="1269"/>
    <s v="sblankenship82@gmail.com"/>
    <x v="4"/>
    <x v="3"/>
    <x v="1"/>
    <x v="2"/>
    <n v="0.67643333333333333"/>
    <n v="0.67643333333333333"/>
    <x v="1"/>
  </r>
  <r>
    <s v="FTX-70145-207"/>
    <x v="562"/>
    <s v="CUST-78747-SA"/>
    <s v="PRD-1284"/>
    <n v="3"/>
    <x v="1270"/>
    <s v="rwright8157@hotmail.com"/>
    <x v="4"/>
    <x v="1"/>
    <x v="1"/>
    <x v="0"/>
    <n v="4.9656333333333338"/>
    <n v="14.896900000000002"/>
    <x v="1"/>
  </r>
  <r>
    <s v="FTX-36094-445"/>
    <x v="563"/>
    <s v="CUST-56291-SA"/>
    <s v="PRD-1285"/>
    <n v="2"/>
    <x v="1271"/>
    <s v="creynolds9179@hotmail.com"/>
    <x v="1"/>
    <x v="2"/>
    <x v="0"/>
    <x v="3"/>
    <n v="3.5531333333333341"/>
    <n v="7.1062666666666683"/>
    <x v="1"/>
  </r>
  <r>
    <s v="FTX-16843-504"/>
    <x v="563"/>
    <s v="CUST-26971-US"/>
    <s v="PRD-1286"/>
    <n v="2"/>
    <x v="1272"/>
    <s v="dvaughn47@yahoo.com"/>
    <x v="2"/>
    <x v="3"/>
    <x v="1"/>
    <x v="3"/>
    <n v="2.2635999999999998"/>
    <n v="4.5271999999999997"/>
    <x v="1"/>
  </r>
  <r>
    <s v="FTX-21221-157"/>
    <x v="564"/>
    <s v="CUST-84214-SA"/>
    <s v="PRD-1287"/>
    <n v="2"/>
    <x v="1273"/>
    <s v="mcook9443@hotmail.com"/>
    <x v="1"/>
    <x v="1"/>
    <x v="2"/>
    <x v="3"/>
    <n v="3.0518666666666672"/>
    <n v="6.1037333333333343"/>
    <x v="1"/>
  </r>
  <r>
    <s v="FTX-59690-845"/>
    <x v="564"/>
    <s v="CUST-44762-SA"/>
    <s v="PRD-1288"/>
    <n v="4"/>
    <x v="1274"/>
    <s v="jstanley305@gmail.com"/>
    <x v="0"/>
    <x v="2"/>
    <x v="1"/>
    <x v="1"/>
    <n v="6.9987000000000013"/>
    <n v="27.994800000000005"/>
    <x v="1"/>
  </r>
  <r>
    <s v="FTX-55831-662"/>
    <x v="564"/>
    <s v="CUST-27458-AF"/>
    <s v="PRD-1289"/>
    <n v="1"/>
    <x v="1275"/>
    <s v="sbrooks9278@gmail.com"/>
    <x v="2"/>
    <x v="3"/>
    <x v="2"/>
    <x v="2"/>
    <n v="0.7452333333333333"/>
    <n v="0.7452333333333333"/>
    <x v="0"/>
  </r>
  <r>
    <s v="FTX-16746-315"/>
    <x v="565"/>
    <s v="CUST-54332-AS"/>
    <s v="PRD-1290"/>
    <n v="1"/>
    <x v="1276"/>
    <s v="kcortez4829@hotmail.com"/>
    <x v="3"/>
    <x v="0"/>
    <x v="2"/>
    <x v="2"/>
    <n v="1.0636000000000001"/>
    <n v="1.0636000000000001"/>
    <x v="1"/>
  </r>
  <r>
    <s v="FTX-37327-256"/>
    <x v="565"/>
    <s v="CUST-87865-SA"/>
    <s v="PRD-1291"/>
    <n v="1"/>
    <x v="1277"/>
    <s v="261499410@gmail.com"/>
    <x v="1"/>
    <x v="0"/>
    <x v="1"/>
    <x v="2"/>
    <n v="0.79936666666666667"/>
    <n v="0.79936666666666667"/>
    <x v="0"/>
  </r>
  <r>
    <s v="FTX-10150-546"/>
    <x v="566"/>
    <s v="CUST-36419-SA"/>
    <s v="PRD-1292"/>
    <n v="4"/>
    <x v="1278"/>
    <s v="134505170@gmail.com"/>
    <x v="0"/>
    <x v="2"/>
    <x v="2"/>
    <x v="1"/>
    <n v="12.342066666666669"/>
    <n v="49.368266666666678"/>
    <x v="1"/>
  </r>
  <r>
    <s v="FTX-63256-816"/>
    <x v="566"/>
    <s v="CUST-98515-AF"/>
    <s v="PRD-1293"/>
    <n v="1"/>
    <x v="1279"/>
    <s v="spatterson089@yahoo.com"/>
    <x v="2"/>
    <x v="0"/>
    <x v="2"/>
    <x v="2"/>
    <n v="1.356133333333333"/>
    <n v="1.356133333333333"/>
    <x v="1"/>
  </r>
  <r>
    <s v="FTX-42340-448"/>
    <x v="567"/>
    <s v="CUST-88599-SA"/>
    <s v="PRD-1294"/>
    <n v="4"/>
    <x v="1280"/>
    <s v="thayes3858@hotmail.com"/>
    <x v="1"/>
    <x v="2"/>
    <x v="2"/>
    <x v="1"/>
    <n v="14.672533333333339"/>
    <n v="58.690133333333357"/>
    <x v="0"/>
  </r>
  <r>
    <s v="FTX-41664-482"/>
    <x v="567"/>
    <s v="CUST-77074-US"/>
    <s v="PRD-1295"/>
    <n v="2"/>
    <x v="1281"/>
    <s v="62497085@hotmail.com"/>
    <x v="4"/>
    <x v="1"/>
    <x v="2"/>
    <x v="3"/>
    <n v="2.6004666666666671"/>
    <n v="5.2009333333333343"/>
    <x v="0"/>
  </r>
  <r>
    <s v="FTX-43027-891"/>
    <x v="568"/>
    <s v="CUST-55204-US"/>
    <s v="PRD-1296"/>
    <n v="3"/>
    <x v="1282"/>
    <s v="nknight44@gmail.com"/>
    <x v="1"/>
    <x v="1"/>
    <x v="0"/>
    <x v="0"/>
    <n v="4.1707333333333336"/>
    <n v="12.5122"/>
    <x v="1"/>
  </r>
  <r>
    <s v="FTX-66096-741"/>
    <x v="568"/>
    <s v="CUST-75869-AF"/>
    <s v="PRD-1297"/>
    <n v="1"/>
    <x v="1283"/>
    <s v="egardner5006@hotmail.com"/>
    <x v="3"/>
    <x v="3"/>
    <x v="1"/>
    <x v="2"/>
    <n v="0.77123333333333333"/>
    <n v="0.77123333333333333"/>
    <x v="1"/>
  </r>
  <r>
    <s v="FTX-98436-389"/>
    <x v="568"/>
    <s v="CUST-97858-EU"/>
    <s v="PRD-1298"/>
    <n v="1"/>
    <x v="1284"/>
    <s v="ltaylor66@gmail.com"/>
    <x v="1"/>
    <x v="2"/>
    <x v="0"/>
    <x v="2"/>
    <n v="1.3030999999999999"/>
    <n v="1.3030999999999999"/>
    <x v="0"/>
  </r>
  <r>
    <s v="FTX-25734-904"/>
    <x v="569"/>
    <s v="CUST-56489-EU"/>
    <s v="PRD-1299"/>
    <n v="2"/>
    <x v="1285"/>
    <s v="amartin70@yahoo.com"/>
    <x v="2"/>
    <x v="3"/>
    <x v="2"/>
    <x v="3"/>
    <n v="4.1194333333333333"/>
    <n v="8.2388666666666666"/>
    <x v="0"/>
  </r>
  <r>
    <s v="FTX-74709-278"/>
    <x v="569"/>
    <s v="CUST-37118-US"/>
    <s v="PRD-1300"/>
    <n v="3"/>
    <x v="1286"/>
    <s v="mskinner373@yahoo.com"/>
    <x v="2"/>
    <x v="3"/>
    <x v="1"/>
    <x v="0"/>
    <n v="3.4912666666666672"/>
    <n v="10.473800000000001"/>
    <x v="0"/>
  </r>
  <r>
    <s v="FTX-85401-899"/>
    <x v="570"/>
    <s v="CUST-24041-SA"/>
    <s v="PRD-1301"/>
    <n v="4"/>
    <x v="1287"/>
    <s v="9064536@hotmail.com"/>
    <x v="1"/>
    <x v="1"/>
    <x v="2"/>
    <x v="1"/>
    <n v="16.0288"/>
    <n v="64.115200000000002"/>
    <x v="0"/>
  </r>
  <r>
    <s v="FTX-28801-402"/>
    <x v="570"/>
    <s v="CUST-53053-US"/>
    <s v="PRD-1302"/>
    <n v="3"/>
    <x v="1288"/>
    <s v="krichardson792@hotmail.com"/>
    <x v="2"/>
    <x v="3"/>
    <x v="1"/>
    <x v="0"/>
    <n v="3.5931999999999999"/>
    <n v="10.7796"/>
    <x v="1"/>
  </r>
  <r>
    <s v="FTX-18853-735"/>
    <x v="571"/>
    <s v="CUST-97108-AS"/>
    <s v="PRD-1303"/>
    <n v="2"/>
    <x v="1289"/>
    <s v="vperez6919@yahoo.com"/>
    <x v="4"/>
    <x v="0"/>
    <x v="0"/>
    <x v="3"/>
    <n v="3.6238999999999999"/>
    <n v="7.2477999999999998"/>
    <x v="0"/>
  </r>
  <r>
    <s v="FTX-95738-802"/>
    <x v="571"/>
    <s v="CUST-33482-US"/>
    <s v="PRD-1304"/>
    <n v="2"/>
    <x v="1290"/>
    <s v="wbishop5957@hotmail.com"/>
    <x v="1"/>
    <x v="3"/>
    <x v="1"/>
    <x v="3"/>
    <n v="4.1271666666666684"/>
    <n v="8.2543333333333369"/>
    <x v="1"/>
  </r>
  <r>
    <s v="FTX-29455-245"/>
    <x v="571"/>
    <s v="CUST-17132-EU"/>
    <s v="PRD-1305"/>
    <n v="3"/>
    <x v="1291"/>
    <s v="095525020@gmail.com"/>
    <x v="4"/>
    <x v="2"/>
    <x v="2"/>
    <x v="0"/>
    <n v="7.6881666666666666"/>
    <n v="23.064499999999999"/>
    <x v="0"/>
  </r>
  <r>
    <s v="FTX-80272-758"/>
    <x v="572"/>
    <s v="CUST-31266-EU"/>
    <s v="PRD-1306"/>
    <n v="4"/>
    <x v="1292"/>
    <s v="ealexander9810@gmail.com"/>
    <x v="4"/>
    <x v="0"/>
    <x v="1"/>
    <x v="1"/>
    <n v="13.807533333333341"/>
    <n v="55.230133333333363"/>
    <x v="1"/>
  </r>
  <r>
    <s v="FTX-68017-161"/>
    <x v="572"/>
    <s v="CUST-94771-AS"/>
    <s v="PRD-1307"/>
    <n v="4"/>
    <x v="1293"/>
    <s v="svaughn26@gmail.com"/>
    <x v="0"/>
    <x v="1"/>
    <x v="1"/>
    <x v="1"/>
    <n v="14.68393333333333"/>
    <n v="58.735733333333322"/>
    <x v="0"/>
  </r>
  <r>
    <s v="FTX-47706-942"/>
    <x v="573"/>
    <s v="CUST-13597-AF"/>
    <s v="PRD-1308"/>
    <n v="1"/>
    <x v="1294"/>
    <s v="msanders008@yahoo.com"/>
    <x v="1"/>
    <x v="2"/>
    <x v="0"/>
    <x v="2"/>
    <n v="1.0061333333333331"/>
    <n v="1.0061333333333331"/>
    <x v="1"/>
  </r>
  <r>
    <s v="FTX-28976-189"/>
    <x v="573"/>
    <s v="CUST-67868-AS"/>
    <s v="PRD-1309"/>
    <n v="4"/>
    <x v="1295"/>
    <s v="sking142@yahoo.com"/>
    <x v="2"/>
    <x v="0"/>
    <x v="2"/>
    <x v="1"/>
    <n v="14.81493333333334"/>
    <n v="59.259733333333358"/>
    <x v="0"/>
  </r>
  <r>
    <s v="FTX-13367-640"/>
    <x v="574"/>
    <s v="CUST-84680-AS"/>
    <s v="PRD-1310"/>
    <n v="3"/>
    <x v="1296"/>
    <s v="dtorres807@hotmail.com"/>
    <x v="4"/>
    <x v="2"/>
    <x v="1"/>
    <x v="0"/>
    <n v="3.7339000000000011"/>
    <n v="11.201700000000002"/>
    <x v="0"/>
  </r>
  <r>
    <s v="FTX-26274-443"/>
    <x v="574"/>
    <s v="CUST-35232-US"/>
    <s v="PRD-1311"/>
    <n v="2"/>
    <x v="1297"/>
    <s v="browe10@hotmail.com"/>
    <x v="0"/>
    <x v="0"/>
    <x v="0"/>
    <x v="3"/>
    <n v="4.6844333333333337"/>
    <n v="9.3688666666666673"/>
    <x v="0"/>
  </r>
  <r>
    <s v="FTX-15646-709"/>
    <x v="575"/>
    <s v="CUST-82323-SA"/>
    <s v="PRD-1312"/>
    <n v="1"/>
    <x v="1298"/>
    <s v="mthomas41@gmail.com"/>
    <x v="1"/>
    <x v="2"/>
    <x v="1"/>
    <x v="2"/>
    <n v="1.214266666666667"/>
    <n v="1.214266666666667"/>
    <x v="0"/>
  </r>
  <r>
    <s v="FTX-40085-273"/>
    <x v="575"/>
    <s v="CUST-55723-AS"/>
    <s v="PRD-1313"/>
    <n v="1"/>
    <x v="1299"/>
    <s v="jwilliams59@hotmail.com"/>
    <x v="1"/>
    <x v="2"/>
    <x v="2"/>
    <x v="2"/>
    <n v="1.4839666666666671"/>
    <n v="1.4839666666666671"/>
    <x v="1"/>
  </r>
  <r>
    <s v="FTX-19606-296"/>
    <x v="575"/>
    <s v="CUST-33032-US"/>
    <s v="PRD-1314"/>
    <n v="2"/>
    <x v="1300"/>
    <s v="nbell8904@gmail.com"/>
    <x v="3"/>
    <x v="0"/>
    <x v="1"/>
    <x v="3"/>
    <n v="3.3569666666666671"/>
    <n v="6.7139333333333342"/>
    <x v="0"/>
  </r>
  <r>
    <s v="FTX-82369-245"/>
    <x v="576"/>
    <s v="CUST-95390-SA"/>
    <s v="PRD-1315"/>
    <n v="4"/>
    <x v="1301"/>
    <s v="kfinley06@gmail.com"/>
    <x v="3"/>
    <x v="1"/>
    <x v="1"/>
    <x v="1"/>
    <n v="13.10243333333333"/>
    <n v="52.409733333333321"/>
    <x v="0"/>
  </r>
  <r>
    <s v="FTX-52232-116"/>
    <x v="576"/>
    <s v="CUST-87710-AS"/>
    <s v="PRD-1316"/>
    <n v="2"/>
    <x v="1302"/>
    <s v="jshields4414@gmail.com"/>
    <x v="4"/>
    <x v="1"/>
    <x v="1"/>
    <x v="3"/>
    <n v="3.5792000000000002"/>
    <n v="7.1584000000000003"/>
    <x v="0"/>
  </r>
  <r>
    <s v="FTX-64721-513"/>
    <x v="577"/>
    <s v="CUST-24276-US"/>
    <s v="PRD-1317"/>
    <n v="4"/>
    <x v="1303"/>
    <s v="ddelgado8709@yahoo.com"/>
    <x v="3"/>
    <x v="2"/>
    <x v="1"/>
    <x v="1"/>
    <n v="13.982566666666671"/>
    <n v="55.930266666666682"/>
    <x v="1"/>
  </r>
  <r>
    <s v="FTX-61471-542"/>
    <x v="577"/>
    <s v="CUST-38082-EU"/>
    <s v="PRD-1318"/>
    <n v="2"/>
    <x v="1304"/>
    <s v="13432134@hotmail.com"/>
    <x v="4"/>
    <x v="2"/>
    <x v="2"/>
    <x v="3"/>
    <n v="2.2448999999999999"/>
    <n v="4.4897999999999998"/>
    <x v="1"/>
  </r>
  <r>
    <s v="FTX-77988-166"/>
    <x v="578"/>
    <s v="CUST-45646-EU"/>
    <s v="PRD-1319"/>
    <n v="3"/>
    <x v="1305"/>
    <s v="kblack650@hotmail.com"/>
    <x v="2"/>
    <x v="1"/>
    <x v="0"/>
    <x v="0"/>
    <n v="3.6351"/>
    <n v="10.9053"/>
    <x v="0"/>
  </r>
  <r>
    <s v="FTX-72175-428"/>
    <x v="578"/>
    <s v="CUST-27826-AS"/>
    <s v="PRD-1320"/>
    <n v="4"/>
    <x v="1306"/>
    <s v="ewalsh838@yahoo.com"/>
    <x v="4"/>
    <x v="1"/>
    <x v="0"/>
    <x v="1"/>
    <n v="9.1377000000000006"/>
    <n v="36.550800000000002"/>
    <x v="1"/>
  </r>
  <r>
    <s v="FTX-52293-229"/>
    <x v="578"/>
    <s v="CUST-60549-US"/>
    <s v="PRD-1321"/>
    <n v="3"/>
    <x v="1307"/>
    <s v="0851919@yahoo.com"/>
    <x v="3"/>
    <x v="3"/>
    <x v="1"/>
    <x v="0"/>
    <n v="4.1310666666666664"/>
    <n v="12.3932"/>
    <x v="1"/>
  </r>
  <r>
    <s v="FTX-24546-234"/>
    <x v="579"/>
    <s v="CUST-41604-AS"/>
    <s v="PRD-1322"/>
    <n v="1"/>
    <x v="1308"/>
    <s v="acarter84@gmail.com"/>
    <x v="2"/>
    <x v="1"/>
    <x v="2"/>
    <x v="2"/>
    <n v="1.5384666666666671"/>
    <n v="1.5384666666666671"/>
    <x v="1"/>
  </r>
  <r>
    <s v="FTX-42474-315"/>
    <x v="579"/>
    <s v="CUST-43539-SA"/>
    <s v="PRD-1323"/>
    <n v="2"/>
    <x v="1309"/>
    <s v="eford81@yahoo.com"/>
    <x v="3"/>
    <x v="2"/>
    <x v="2"/>
    <x v="3"/>
    <n v="2.657633333333334"/>
    <n v="5.3152666666666679"/>
    <x v="0"/>
  </r>
  <r>
    <s v="FTX-75425-613"/>
    <x v="580"/>
    <s v="CUST-61633-AF"/>
    <s v="PRD-1324"/>
    <n v="1"/>
    <x v="1310"/>
    <s v="rhernandez179@yahoo.com"/>
    <x v="4"/>
    <x v="0"/>
    <x v="2"/>
    <x v="2"/>
    <n v="1.642533333333333"/>
    <n v="1.642533333333333"/>
    <x v="1"/>
  </r>
  <r>
    <s v="FTX-28436-258"/>
    <x v="580"/>
    <s v="CUST-80292-AF"/>
    <s v="PRD-1325"/>
    <n v="1"/>
    <x v="1311"/>
    <s v="8128451@gmail.com"/>
    <x v="0"/>
    <x v="1"/>
    <x v="2"/>
    <x v="2"/>
    <n v="1.0035666666666669"/>
    <n v="1.0035666666666669"/>
    <x v="1"/>
  </r>
  <r>
    <s v="FTX-26750-565"/>
    <x v="581"/>
    <s v="CUST-70924-AF"/>
    <s v="PRD-1326"/>
    <n v="1"/>
    <x v="1312"/>
    <s v="mthompson828@yahoo.com"/>
    <x v="1"/>
    <x v="3"/>
    <x v="2"/>
    <x v="2"/>
    <n v="0.8488"/>
    <n v="0.8488"/>
    <x v="0"/>
  </r>
  <r>
    <s v="FTX-69441-799"/>
    <x v="581"/>
    <s v="CUST-51556-US"/>
    <s v="PRD-1327"/>
    <n v="1"/>
    <x v="1313"/>
    <s v="cshaw38@gmail.com"/>
    <x v="3"/>
    <x v="3"/>
    <x v="2"/>
    <x v="2"/>
    <n v="1.456366666666667"/>
    <n v="1.456366666666667"/>
    <x v="0"/>
  </r>
  <r>
    <s v="FTX-25424-355"/>
    <x v="582"/>
    <s v="CUST-79507-US"/>
    <s v="PRD-1328"/>
    <n v="2"/>
    <x v="1314"/>
    <s v="4204616@gmail.com"/>
    <x v="4"/>
    <x v="3"/>
    <x v="1"/>
    <x v="3"/>
    <n v="3.9761333333333329"/>
    <n v="7.9522666666666657"/>
    <x v="0"/>
  </r>
  <r>
    <s v="FTX-63789-267"/>
    <x v="582"/>
    <s v="CUST-17097-EU"/>
    <s v="PRD-1329"/>
    <n v="1"/>
    <x v="1315"/>
    <s v="0732415@gmail.com"/>
    <x v="2"/>
    <x v="0"/>
    <x v="0"/>
    <x v="2"/>
    <n v="1.1648666666666669"/>
    <n v="1.1648666666666669"/>
    <x v="1"/>
  </r>
  <r>
    <s v="FTX-82177-943"/>
    <x v="582"/>
    <s v="CUST-74845-SA"/>
    <s v="PRD-1330"/>
    <n v="2"/>
    <x v="1316"/>
    <s v="stucker9496@yahoo.com"/>
    <x v="3"/>
    <x v="1"/>
    <x v="0"/>
    <x v="3"/>
    <n v="3.666100000000001"/>
    <n v="7.332200000000002"/>
    <x v="0"/>
  </r>
  <r>
    <s v="FTX-32951-537"/>
    <x v="583"/>
    <s v="CUST-59721-SA"/>
    <s v="PRD-1331"/>
    <n v="2"/>
    <x v="1317"/>
    <s v="chicks939@hotmail.com"/>
    <x v="3"/>
    <x v="1"/>
    <x v="1"/>
    <x v="3"/>
    <n v="4.1576000000000004"/>
    <n v="8.3152000000000008"/>
    <x v="1"/>
  </r>
  <r>
    <s v="FTX-75016-958"/>
    <x v="583"/>
    <s v="CUST-13779-EU"/>
    <s v="PRD-1332"/>
    <n v="3"/>
    <x v="1318"/>
    <s v="rnguyen7229@yahoo.com"/>
    <x v="1"/>
    <x v="1"/>
    <x v="0"/>
    <x v="0"/>
    <n v="4.4756000000000009"/>
    <n v="13.426800000000004"/>
    <x v="1"/>
  </r>
  <r>
    <s v="FTX-13556-237"/>
    <x v="584"/>
    <s v="CUST-51294-SA"/>
    <s v="PRD-1333"/>
    <n v="4"/>
    <x v="1319"/>
    <s v="ssmith3390@gmail.com"/>
    <x v="4"/>
    <x v="0"/>
    <x v="2"/>
    <x v="1"/>
    <n v="16.63"/>
    <n v="66.52"/>
    <x v="0"/>
  </r>
  <r>
    <s v="FTX-85119-995"/>
    <x v="584"/>
    <s v="CUST-76905-EU"/>
    <s v="PRD-1334"/>
    <n v="4"/>
    <x v="1320"/>
    <s v="ksimmons6122@hotmail.com"/>
    <x v="0"/>
    <x v="0"/>
    <x v="2"/>
    <x v="1"/>
    <n v="16.4146"/>
    <n v="65.6584"/>
    <x v="0"/>
  </r>
  <r>
    <s v="FTX-84623-806"/>
    <x v="585"/>
    <s v="CUST-97204-AS"/>
    <s v="PRD-1335"/>
    <n v="2"/>
    <x v="1321"/>
    <s v="chawkins9534@gmail.com"/>
    <x v="2"/>
    <x v="2"/>
    <x v="0"/>
    <x v="3"/>
    <n v="3.950966666666667"/>
    <n v="7.9019333333333339"/>
    <x v="0"/>
  </r>
  <r>
    <s v="FTX-39381-714"/>
    <x v="585"/>
    <s v="CUST-96210-AF"/>
    <s v="PRD-1336"/>
    <n v="3"/>
    <x v="1322"/>
    <s v="dking94@gmail.com"/>
    <x v="4"/>
    <x v="3"/>
    <x v="2"/>
    <x v="0"/>
    <n v="4.3310333333333331"/>
    <n v="12.993099999999998"/>
    <x v="0"/>
  </r>
  <r>
    <s v="FTX-34161-407"/>
    <x v="585"/>
    <s v="CUST-27504-AS"/>
    <s v="PRD-1337"/>
    <n v="2"/>
    <x v="1323"/>
    <s v="cwoods4769@hotmail.com"/>
    <x v="2"/>
    <x v="3"/>
    <x v="2"/>
    <x v="3"/>
    <n v="4.0407000000000002"/>
    <n v="8.0814000000000004"/>
    <x v="0"/>
  </r>
  <r>
    <s v="FTX-45443-268"/>
    <x v="586"/>
    <s v="CUST-73940-SA"/>
    <s v="PRD-1338"/>
    <n v="2"/>
    <x v="1324"/>
    <s v="pmorton307@gmail.com"/>
    <x v="3"/>
    <x v="1"/>
    <x v="0"/>
    <x v="3"/>
    <n v="2.2166000000000001"/>
    <n v="4.4332000000000003"/>
    <x v="0"/>
  </r>
  <r>
    <s v="FTX-60885-523"/>
    <x v="586"/>
    <s v="CUST-77686-SA"/>
    <s v="PRD-1339"/>
    <n v="2"/>
    <x v="1325"/>
    <s v="adavis3160@gmail.com"/>
    <x v="1"/>
    <x v="0"/>
    <x v="1"/>
    <x v="3"/>
    <n v="2.091966666666667"/>
    <n v="4.1839333333333339"/>
    <x v="1"/>
  </r>
  <r>
    <s v="FTX-55689-577"/>
    <x v="587"/>
    <s v="CUST-65487-SA"/>
    <s v="PRD-1340"/>
    <n v="3"/>
    <x v="1326"/>
    <s v="charrison900@gmail.com"/>
    <x v="1"/>
    <x v="0"/>
    <x v="0"/>
    <x v="0"/>
    <n v="4.6217333333333332"/>
    <n v="13.8652"/>
    <x v="0"/>
  </r>
  <r>
    <s v="FTX-21163-962"/>
    <x v="587"/>
    <s v="CUST-53695-US"/>
    <s v="PRD-1341"/>
    <n v="4"/>
    <x v="1327"/>
    <s v="jrogers9083@yahoo.com"/>
    <x v="0"/>
    <x v="1"/>
    <x v="0"/>
    <x v="1"/>
    <n v="11.292899999999999"/>
    <n v="45.171599999999998"/>
    <x v="1"/>
  </r>
  <r>
    <s v="FTX-44221-315"/>
    <x v="588"/>
    <s v="CUST-58583-AS"/>
    <s v="PRD-1342"/>
    <n v="3"/>
    <x v="1328"/>
    <s v="pedwards249@hotmail.com"/>
    <x v="1"/>
    <x v="1"/>
    <x v="0"/>
    <x v="0"/>
    <n v="7.6747000000000014"/>
    <n v="23.024100000000004"/>
    <x v="1"/>
  </r>
  <r>
    <s v="FTX-68209-752"/>
    <x v="588"/>
    <s v="CUST-11491-US"/>
    <s v="PRD-1343"/>
    <n v="1"/>
    <x v="1329"/>
    <s v="agarcia2323@hotmail.com"/>
    <x v="3"/>
    <x v="2"/>
    <x v="0"/>
    <x v="2"/>
    <n v="1.393833333333333"/>
    <n v="1.393833333333333"/>
    <x v="1"/>
  </r>
  <r>
    <s v="FTX-54516-628"/>
    <x v="589"/>
    <s v="CUST-66076-AF"/>
    <s v="PRD-1344"/>
    <n v="3"/>
    <x v="1330"/>
    <s v="lthompson18@yahoo.com"/>
    <x v="0"/>
    <x v="3"/>
    <x v="1"/>
    <x v="0"/>
    <n v="7.0468666666666664"/>
    <n v="21.140599999999999"/>
    <x v="1"/>
  </r>
  <r>
    <s v="FTX-81606-465"/>
    <x v="589"/>
    <s v="CUST-25136-SA"/>
    <s v="PRD-1345"/>
    <n v="3"/>
    <x v="1331"/>
    <s v="435287051@gmail.com"/>
    <x v="4"/>
    <x v="3"/>
    <x v="1"/>
    <x v="0"/>
    <n v="5.4607999999999999"/>
    <n v="16.382400000000001"/>
    <x v="1"/>
  </r>
  <r>
    <s v="FTX-84038-486"/>
    <x v="589"/>
    <s v="CUST-22418-SA"/>
    <s v="PRD-1346"/>
    <n v="3"/>
    <x v="1332"/>
    <s v="bjohnson767@yahoo.com"/>
    <x v="1"/>
    <x v="3"/>
    <x v="2"/>
    <x v="0"/>
    <n v="5.0629999999999997"/>
    <n v="15.189"/>
    <x v="1"/>
  </r>
  <r>
    <s v="FTX-29881-500"/>
    <x v="590"/>
    <s v="CUST-57473-SA"/>
    <s v="PRD-1347"/>
    <n v="3"/>
    <x v="1333"/>
    <s v="jparker860@gmail.com"/>
    <x v="0"/>
    <x v="2"/>
    <x v="2"/>
    <x v="0"/>
    <n v="5.188533333333333"/>
    <n v="15.5656"/>
    <x v="0"/>
  </r>
  <r>
    <s v="FTX-27450-501"/>
    <x v="590"/>
    <s v="CUST-23141-EU"/>
    <s v="PRD-1348"/>
    <n v="4"/>
    <x v="1334"/>
    <s v="sgaines462@gmail.com"/>
    <x v="3"/>
    <x v="1"/>
    <x v="0"/>
    <x v="1"/>
    <n v="16.543166666666671"/>
    <n v="66.172666666666686"/>
    <x v="1"/>
  </r>
  <r>
    <s v="FTX-93867-873"/>
    <x v="591"/>
    <s v="CUST-20945-AF"/>
    <s v="PRD-1349"/>
    <n v="1"/>
    <x v="1335"/>
    <s v="jmitchell703@gmail.com"/>
    <x v="2"/>
    <x v="1"/>
    <x v="2"/>
    <x v="2"/>
    <n v="0.70676666666666665"/>
    <n v="0.70676666666666665"/>
    <x v="1"/>
  </r>
  <r>
    <s v="FTX-16313-130"/>
    <x v="591"/>
    <s v="CUST-40692-AF"/>
    <s v="PRD-1350"/>
    <n v="4"/>
    <x v="1336"/>
    <s v="aharris26@hotmail.com"/>
    <x v="2"/>
    <x v="3"/>
    <x v="1"/>
    <x v="1"/>
    <n v="15.336966666666671"/>
    <n v="61.347866666666683"/>
    <x v="1"/>
  </r>
  <r>
    <s v="FTX-56128-447"/>
    <x v="592"/>
    <s v="CUST-60511-US"/>
    <s v="PRD-1351"/>
    <n v="4"/>
    <x v="1337"/>
    <s v="fingram71@gmail.com"/>
    <x v="3"/>
    <x v="3"/>
    <x v="2"/>
    <x v="1"/>
    <n v="12.453433333333329"/>
    <n v="49.813733333333317"/>
    <x v="0"/>
  </r>
  <r>
    <s v="FTX-50452-347"/>
    <x v="592"/>
    <s v="CUST-72795-AF"/>
    <s v="PRD-1352"/>
    <n v="3"/>
    <x v="1338"/>
    <s v="tdavis92@gmail.com"/>
    <x v="3"/>
    <x v="2"/>
    <x v="2"/>
    <x v="0"/>
    <n v="5.5264000000000006"/>
    <n v="16.5792"/>
    <x v="1"/>
  </r>
  <r>
    <s v="FTX-75033-965"/>
    <x v="593"/>
    <s v="CUST-52317-AF"/>
    <s v="PRD-1353"/>
    <n v="2"/>
    <x v="1339"/>
    <s v="tdorsey496@gmail.com"/>
    <x v="2"/>
    <x v="0"/>
    <x v="2"/>
    <x v="3"/>
    <n v="4.1757666666666662"/>
    <n v="8.3515333333333324"/>
    <x v="1"/>
  </r>
  <r>
    <s v="FTX-46001-155"/>
    <x v="593"/>
    <s v="CUST-15719-AS"/>
    <s v="PRD-1354"/>
    <n v="2"/>
    <x v="1340"/>
    <s v="jbrown81@gmail.com"/>
    <x v="0"/>
    <x v="0"/>
    <x v="0"/>
    <x v="3"/>
    <n v="3.46"/>
    <n v="6.92"/>
    <x v="0"/>
  </r>
  <r>
    <s v="FTX-76224-104"/>
    <x v="593"/>
    <s v="CUST-45705-SA"/>
    <s v="PRD-1355"/>
    <n v="4"/>
    <x v="1341"/>
    <s v="8355125@hotmail.com"/>
    <x v="2"/>
    <x v="3"/>
    <x v="2"/>
    <x v="1"/>
    <n v="15.4009"/>
    <n v="61.6036"/>
    <x v="0"/>
  </r>
  <r>
    <s v="FTX-35011-636"/>
    <x v="594"/>
    <s v="CUST-29005-EU"/>
    <s v="PRD-1356"/>
    <n v="4"/>
    <x v="1342"/>
    <s v="tguerrero5020@yahoo.com"/>
    <x v="3"/>
    <x v="2"/>
    <x v="1"/>
    <x v="1"/>
    <n v="15.6737"/>
    <n v="62.694800000000001"/>
    <x v="0"/>
  </r>
  <r>
    <s v="FTX-97870-580"/>
    <x v="594"/>
    <s v="CUST-18238-EU"/>
    <s v="PRD-1357"/>
    <n v="3"/>
    <x v="1343"/>
    <s v="jwheeler1947@hotmail.com"/>
    <x v="1"/>
    <x v="3"/>
    <x v="1"/>
    <x v="0"/>
    <n v="5.4419333333333331"/>
    <n v="16.325800000000001"/>
    <x v="1"/>
  </r>
  <r>
    <s v="FTX-68599-842"/>
    <x v="595"/>
    <s v="CUST-85369-AF"/>
    <s v="PRD-1358"/>
    <n v="4"/>
    <x v="1344"/>
    <s v="tbailey984@yahoo.com"/>
    <x v="4"/>
    <x v="0"/>
    <x v="1"/>
    <x v="1"/>
    <n v="9.4349333333333334"/>
    <n v="37.739733333333334"/>
    <x v="0"/>
  </r>
  <r>
    <s v="FTX-18119-407"/>
    <x v="595"/>
    <s v="CUST-43455-AF"/>
    <s v="PRD-1359"/>
    <n v="3"/>
    <x v="1345"/>
    <s v="jmiles183@hotmail.com"/>
    <x v="1"/>
    <x v="3"/>
    <x v="1"/>
    <x v="0"/>
    <n v="6.2951000000000006"/>
    <n v="18.885300000000001"/>
    <x v="0"/>
  </r>
  <r>
    <s v="FTX-83187-475"/>
    <x v="596"/>
    <s v="CUST-35400-SA"/>
    <s v="PRD-1360"/>
    <n v="2"/>
    <x v="1346"/>
    <s v="hherring1677@gmail.com"/>
    <x v="1"/>
    <x v="0"/>
    <x v="2"/>
    <x v="3"/>
    <n v="4.7370999999999999"/>
    <n v="9.4741999999999997"/>
    <x v="0"/>
  </r>
  <r>
    <s v="FTX-72461-215"/>
    <x v="596"/>
    <s v="CUST-72459-AF"/>
    <s v="PRD-1361"/>
    <n v="2"/>
    <x v="1347"/>
    <s v="mbryant54@gmail.com"/>
    <x v="3"/>
    <x v="0"/>
    <x v="0"/>
    <x v="3"/>
    <n v="2.6320000000000001"/>
    <n v="5.2640000000000002"/>
    <x v="1"/>
  </r>
  <r>
    <s v="FTX-92594-819"/>
    <x v="596"/>
    <s v="CUST-17005-AS"/>
    <s v="PRD-1362"/>
    <n v="1"/>
    <x v="1348"/>
    <s v="tlewis060@gmail.com"/>
    <x v="2"/>
    <x v="0"/>
    <x v="1"/>
    <x v="2"/>
    <n v="1.289633333333333"/>
    <n v="1.289633333333333"/>
    <x v="0"/>
  </r>
  <r>
    <s v="FTX-72462-413"/>
    <x v="597"/>
    <s v="CUST-28185-EU"/>
    <s v="PRD-1363"/>
    <n v="2"/>
    <x v="1349"/>
    <s v="devans4702@gmail.com"/>
    <x v="0"/>
    <x v="1"/>
    <x v="1"/>
    <x v="3"/>
    <n v="3.8946666666666672"/>
    <n v="7.7893333333333343"/>
    <x v="1"/>
  </r>
  <r>
    <s v="FTX-97255-309"/>
    <x v="597"/>
    <s v="CUST-25217-US"/>
    <s v="PRD-1364"/>
    <n v="4"/>
    <x v="1350"/>
    <s v="rmiller762@yahoo.com"/>
    <x v="1"/>
    <x v="1"/>
    <x v="0"/>
    <x v="1"/>
    <n v="13.9978"/>
    <n v="55.991199999999999"/>
    <x v="1"/>
  </r>
  <r>
    <s v="FTX-84067-231"/>
    <x v="598"/>
    <s v="CUST-90322-AF"/>
    <s v="PRD-1365"/>
    <n v="2"/>
    <x v="1351"/>
    <s v="ljordan2216@hotmail.com"/>
    <x v="2"/>
    <x v="3"/>
    <x v="0"/>
    <x v="3"/>
    <n v="2.3946999999999998"/>
    <n v="4.7893999999999997"/>
    <x v="0"/>
  </r>
  <r>
    <s v="FTX-75957-928"/>
    <x v="598"/>
    <s v="CUST-70836-SA"/>
    <s v="PRD-1366"/>
    <n v="3"/>
    <x v="1352"/>
    <s v="mbarton8679@yahoo.com"/>
    <x v="0"/>
    <x v="0"/>
    <x v="1"/>
    <x v="0"/>
    <n v="6.912466666666667"/>
    <n v="20.737400000000001"/>
    <x v="1"/>
  </r>
  <r>
    <s v="FTX-31685-320"/>
    <x v="599"/>
    <s v="CUST-87929-US"/>
    <s v="PRD-1367"/>
    <n v="2"/>
    <x v="1353"/>
    <s v="cmarks3042@yahoo.com"/>
    <x v="1"/>
    <x v="1"/>
    <x v="1"/>
    <x v="3"/>
    <n v="4.7271000000000001"/>
    <n v="9.4542000000000002"/>
    <x v="1"/>
  </r>
  <r>
    <s v="FTX-43515-551"/>
    <x v="599"/>
    <s v="CUST-69054-AF"/>
    <s v="PRD-1368"/>
    <n v="1"/>
    <x v="1354"/>
    <s v="asmith036@hotmail.com"/>
    <x v="0"/>
    <x v="3"/>
    <x v="0"/>
    <x v="2"/>
    <n v="0.84633333333333338"/>
    <n v="0.84633333333333338"/>
    <x v="1"/>
  </r>
  <r>
    <s v="FTX-51898-901"/>
    <x v="600"/>
    <s v="CUST-59026-EU"/>
    <s v="PRD-1369"/>
    <n v="2"/>
    <x v="1355"/>
    <s v="aaguirre235@hotmail.com"/>
    <x v="2"/>
    <x v="3"/>
    <x v="1"/>
    <x v="3"/>
    <n v="2.7126333333333341"/>
    <n v="5.4252666666666682"/>
    <x v="0"/>
  </r>
  <r>
    <s v="FTX-24073-870"/>
    <x v="600"/>
    <s v="CUST-66173-AF"/>
    <s v="PRD-1370"/>
    <n v="3"/>
    <x v="1356"/>
    <s v="scampbell5703@hotmail.com"/>
    <x v="4"/>
    <x v="3"/>
    <x v="1"/>
    <x v="0"/>
    <n v="8.1903000000000006"/>
    <n v="24.570900000000002"/>
    <x v="1"/>
  </r>
  <r>
    <s v="FTX-78030-895"/>
    <x v="600"/>
    <s v="CUST-86736-AF"/>
    <s v="PRD-1371"/>
    <n v="3"/>
    <x v="1357"/>
    <s v="krobinson232@gmail.com"/>
    <x v="2"/>
    <x v="3"/>
    <x v="2"/>
    <x v="0"/>
    <n v="4.2382333333333344"/>
    <n v="12.714700000000004"/>
    <x v="0"/>
  </r>
  <r>
    <s v="FTX-26077-403"/>
    <x v="601"/>
    <s v="CUST-24898-SA"/>
    <s v="PRD-1372"/>
    <n v="4"/>
    <x v="1358"/>
    <s v="bgray2325@yahoo.com"/>
    <x v="3"/>
    <x v="3"/>
    <x v="0"/>
    <x v="1"/>
    <n v="15.210533333333331"/>
    <n v="60.842133333333322"/>
    <x v="1"/>
  </r>
  <r>
    <s v="FTX-22351-673"/>
    <x v="601"/>
    <s v="CUST-14563-EU"/>
    <s v="PRD-1373"/>
    <n v="2"/>
    <x v="1359"/>
    <s v="kbrewer3630@yahoo.com"/>
    <x v="0"/>
    <x v="2"/>
    <x v="2"/>
    <x v="3"/>
    <n v="3.476833333333333"/>
    <n v="6.953666666666666"/>
    <x v="0"/>
  </r>
  <r>
    <s v="FTX-14824-465"/>
    <x v="602"/>
    <s v="CUST-32544-AS"/>
    <s v="PRD-1374"/>
    <n v="3"/>
    <x v="1360"/>
    <s v="mturner180@gmail.com"/>
    <x v="4"/>
    <x v="0"/>
    <x v="2"/>
    <x v="0"/>
    <n v="4.5694999999999997"/>
    <n v="13.708499999999999"/>
    <x v="1"/>
  </r>
  <r>
    <s v="FTX-97785-199"/>
    <x v="602"/>
    <s v="CUST-59465-AS"/>
    <s v="PRD-1375"/>
    <n v="1"/>
    <x v="1361"/>
    <s v="kvilla1307@hotmail.com"/>
    <x v="0"/>
    <x v="3"/>
    <x v="0"/>
    <x v="2"/>
    <n v="1.5374000000000001"/>
    <n v="1.5374000000000001"/>
    <x v="1"/>
  </r>
  <r>
    <s v="FTX-54260-254"/>
    <x v="603"/>
    <s v="CUST-22835-EU"/>
    <s v="PRD-1376"/>
    <n v="4"/>
    <x v="1362"/>
    <s v="bspencer524@gmail.com"/>
    <x v="0"/>
    <x v="2"/>
    <x v="2"/>
    <x v="1"/>
    <n v="11.119733333333331"/>
    <n v="44.478933333333323"/>
    <x v="0"/>
  </r>
  <r>
    <s v="FTX-60302-465"/>
    <x v="603"/>
    <s v="CUST-91200-AF"/>
    <s v="PRD-1377"/>
    <n v="1"/>
    <x v="1363"/>
    <s v="dbooth427@yahoo.com"/>
    <x v="1"/>
    <x v="0"/>
    <x v="1"/>
    <x v="2"/>
    <n v="1.1815"/>
    <n v="1.1815"/>
    <x v="1"/>
  </r>
  <r>
    <s v="FTX-92846-676"/>
    <x v="603"/>
    <s v="CUST-20312-AS"/>
    <s v="PRD-1378"/>
    <n v="2"/>
    <x v="1364"/>
    <s v="gdds49@gmail.com"/>
    <x v="3"/>
    <x v="1"/>
    <x v="2"/>
    <x v="3"/>
    <n v="3.0777000000000001"/>
    <n v="6.1554000000000002"/>
    <x v="0"/>
  </r>
  <r>
    <s v="FTX-81874-489"/>
    <x v="604"/>
    <s v="CUST-31962-US"/>
    <s v="PRD-1379"/>
    <n v="2"/>
    <x v="1365"/>
    <s v="mmd9804@hotmail.com"/>
    <x v="0"/>
    <x v="3"/>
    <x v="0"/>
    <x v="3"/>
    <n v="3.778866666666667"/>
    <n v="7.5577333333333341"/>
    <x v="0"/>
  </r>
  <r>
    <s v="FTX-92023-858"/>
    <x v="604"/>
    <s v="CUST-55575-SA"/>
    <s v="PRD-1380"/>
    <n v="2"/>
    <x v="1366"/>
    <s v="mhill4576@gmail.com"/>
    <x v="2"/>
    <x v="2"/>
    <x v="1"/>
    <x v="3"/>
    <n v="2.490566666666667"/>
    <n v="4.9811333333333341"/>
    <x v="1"/>
  </r>
  <r>
    <s v="FTX-75232-262"/>
    <x v="605"/>
    <s v="CUST-70277-EU"/>
    <s v="PRD-1381"/>
    <n v="4"/>
    <x v="1367"/>
    <s v="jwhite6998@yahoo.com"/>
    <x v="2"/>
    <x v="1"/>
    <x v="1"/>
    <x v="1"/>
    <n v="10.57746666666667"/>
    <n v="42.309866666666679"/>
    <x v="0"/>
  </r>
  <r>
    <s v="FTX-39232-768"/>
    <x v="605"/>
    <s v="CUST-31483-US"/>
    <s v="PRD-1382"/>
    <n v="3"/>
    <x v="1368"/>
    <s v="aortega88@gmail.com"/>
    <x v="1"/>
    <x v="2"/>
    <x v="1"/>
    <x v="0"/>
    <n v="8.1804000000000006"/>
    <n v="24.541200000000003"/>
    <x v="1"/>
  </r>
  <r>
    <s v="FTX-43580-661"/>
    <x v="606"/>
    <s v="CUST-84528-EU"/>
    <s v="PRD-1383"/>
    <n v="4"/>
    <x v="1369"/>
    <s v="tflowers017@gmail.com"/>
    <x v="3"/>
    <x v="0"/>
    <x v="1"/>
    <x v="1"/>
    <n v="9.2480000000000011"/>
    <n v="36.992000000000004"/>
    <x v="0"/>
  </r>
  <r>
    <s v="FTX-98275-930"/>
    <x v="606"/>
    <s v="CUST-30871-AF"/>
    <s v="PRD-1384"/>
    <n v="1"/>
    <x v="1370"/>
    <s v="erose2615@hotmail.com"/>
    <x v="3"/>
    <x v="0"/>
    <x v="2"/>
    <x v="2"/>
    <n v="1.3233999999999999"/>
    <n v="1.3233999999999999"/>
    <x v="0"/>
  </r>
  <r>
    <s v="FTX-63573-781"/>
    <x v="607"/>
    <s v="CUST-59714-US"/>
    <s v="PRD-1385"/>
    <n v="4"/>
    <x v="1371"/>
    <s v="jstevenson34@gmail.com"/>
    <x v="2"/>
    <x v="1"/>
    <x v="2"/>
    <x v="1"/>
    <n v="9.918566666666667"/>
    <n v="39.674266666666668"/>
    <x v="0"/>
  </r>
  <r>
    <s v="FTX-35701-210"/>
    <x v="607"/>
    <s v="CUST-91993-AF"/>
    <s v="PRD-1386"/>
    <n v="1"/>
    <x v="1372"/>
    <s v="vmorgan53@yahoo.com"/>
    <x v="4"/>
    <x v="2"/>
    <x v="1"/>
    <x v="2"/>
    <n v="1.440133333333333"/>
    <n v="1.440133333333333"/>
    <x v="1"/>
  </r>
  <r>
    <s v="FTX-69261-751"/>
    <x v="607"/>
    <s v="CUST-24752-AF"/>
    <s v="PRD-1387"/>
    <n v="4"/>
    <x v="1373"/>
    <s v="45694607@gmail.com"/>
    <x v="1"/>
    <x v="3"/>
    <x v="0"/>
    <x v="1"/>
    <n v="7.9753999999999996"/>
    <n v="31.901599999999998"/>
    <x v="1"/>
  </r>
  <r>
    <s v="FTX-21298-603"/>
    <x v="608"/>
    <s v="CUST-68095-AS"/>
    <s v="PRD-1388"/>
    <n v="3"/>
    <x v="1374"/>
    <s v="224908692@gmail.com"/>
    <x v="1"/>
    <x v="3"/>
    <x v="1"/>
    <x v="0"/>
    <n v="8.1824333333333339"/>
    <n v="24.5473"/>
    <x v="1"/>
  </r>
  <r>
    <s v="FTX-81268-357"/>
    <x v="608"/>
    <s v="CUST-83311-EU"/>
    <s v="PRD-1389"/>
    <n v="1"/>
    <x v="1375"/>
    <s v="8210262@gmail.com"/>
    <x v="2"/>
    <x v="1"/>
    <x v="2"/>
    <x v="2"/>
    <n v="1.1204666666666669"/>
    <n v="1.1204666666666669"/>
    <x v="1"/>
  </r>
  <r>
    <s v="FTX-43449-552"/>
    <x v="609"/>
    <s v="CUST-64026-SA"/>
    <s v="PRD-1390"/>
    <n v="2"/>
    <x v="1376"/>
    <s v="dfuentes519@hotmail.com"/>
    <x v="2"/>
    <x v="1"/>
    <x v="1"/>
    <x v="3"/>
    <n v="2.7081666666666671"/>
    <n v="5.4163333333333341"/>
    <x v="0"/>
  </r>
  <r>
    <s v="FTX-23074-132"/>
    <x v="609"/>
    <s v="CUST-71712-US"/>
    <s v="PRD-1391"/>
    <n v="2"/>
    <x v="1377"/>
    <s v="wherrera9863@hotmail.com"/>
    <x v="4"/>
    <x v="1"/>
    <x v="2"/>
    <x v="3"/>
    <n v="2.2204999999999999"/>
    <n v="4.4409999999999998"/>
    <x v="1"/>
  </r>
  <r>
    <s v="FTX-50513-931"/>
    <x v="610"/>
    <s v="CUST-59871-AS"/>
    <s v="PRD-1392"/>
    <n v="4"/>
    <x v="1378"/>
    <s v="jmarquez1954@gmail.com"/>
    <x v="4"/>
    <x v="2"/>
    <x v="1"/>
    <x v="1"/>
    <n v="8.364233333333333"/>
    <n v="33.456933333333332"/>
    <x v="1"/>
  </r>
  <r>
    <s v="FTX-94142-503"/>
    <x v="610"/>
    <s v="CUST-14293-US"/>
    <s v="PRD-1393"/>
    <n v="2"/>
    <x v="1379"/>
    <s v="3891134@gmail.com"/>
    <x v="3"/>
    <x v="3"/>
    <x v="0"/>
    <x v="3"/>
    <n v="3.5593333333333339"/>
    <n v="7.1186666666666678"/>
    <x v="0"/>
  </r>
  <r>
    <s v="FTX-70930-797"/>
    <x v="610"/>
    <s v="CUST-75862-EU"/>
    <s v="PRD-1394"/>
    <n v="1"/>
    <x v="1380"/>
    <s v="066412993@gmail.com"/>
    <x v="1"/>
    <x v="3"/>
    <x v="1"/>
    <x v="2"/>
    <n v="1.0036666666666669"/>
    <n v="1.0036666666666669"/>
    <x v="1"/>
  </r>
  <r>
    <s v="FTX-74655-374"/>
    <x v="611"/>
    <s v="CUST-35402-EU"/>
    <s v="PRD-1395"/>
    <n v="2"/>
    <x v="1381"/>
    <s v="64333391@yahoo.com"/>
    <x v="1"/>
    <x v="3"/>
    <x v="0"/>
    <x v="3"/>
    <n v="4.4866666666666672"/>
    <n v="8.9733333333333345"/>
    <x v="1"/>
  </r>
  <r>
    <s v="FTX-12249-681"/>
    <x v="611"/>
    <s v="CUST-49231-EU"/>
    <s v="PRD-1396"/>
    <n v="3"/>
    <x v="1382"/>
    <s v="shenderson7548@hotmail.com"/>
    <x v="2"/>
    <x v="1"/>
    <x v="0"/>
    <x v="0"/>
    <n v="5.4877666666666673"/>
    <n v="16.463300000000004"/>
    <x v="0"/>
  </r>
  <r>
    <s v="FTX-72592-164"/>
    <x v="612"/>
    <s v="CUST-88959-AF"/>
    <s v="PRD-1397"/>
    <n v="3"/>
    <x v="1383"/>
    <s v="pcooper4620@gmail.com"/>
    <x v="3"/>
    <x v="3"/>
    <x v="1"/>
    <x v="0"/>
    <n v="4.5769000000000002"/>
    <n v="13.730700000000001"/>
    <x v="1"/>
  </r>
  <r>
    <s v="FTX-15494-422"/>
    <x v="612"/>
    <s v="CUST-47427-EU"/>
    <s v="PRD-1398"/>
    <n v="4"/>
    <x v="1384"/>
    <s v="mfrank47@yahoo.com"/>
    <x v="1"/>
    <x v="0"/>
    <x v="0"/>
    <x v="1"/>
    <n v="12.838100000000001"/>
    <n v="51.352400000000003"/>
    <x v="1"/>
  </r>
  <r>
    <s v="FTX-83729-527"/>
    <x v="613"/>
    <s v="CUST-44368-SA"/>
    <s v="PRD-1399"/>
    <n v="1"/>
    <x v="1385"/>
    <s v="asmith2458@yahoo.com"/>
    <x v="3"/>
    <x v="1"/>
    <x v="0"/>
    <x v="2"/>
    <n v="1.3734333333333339"/>
    <n v="1.3734333333333339"/>
    <x v="1"/>
  </r>
  <r>
    <s v="FTX-70300-662"/>
    <x v="613"/>
    <s v="CUST-69447-AS"/>
    <s v="PRD-1400"/>
    <n v="3"/>
    <x v="1386"/>
    <s v="csmith304@gmail.com"/>
    <x v="3"/>
    <x v="3"/>
    <x v="2"/>
    <x v="0"/>
    <n v="4.1685333333333334"/>
    <n v="12.505600000000001"/>
    <x v="1"/>
  </r>
  <r>
    <s v="FTX-71587-713"/>
    <x v="614"/>
    <s v="CUST-57128-SA"/>
    <s v="PRD-1401"/>
    <n v="3"/>
    <x v="1387"/>
    <s v="erandall05@hotmail.com"/>
    <x v="2"/>
    <x v="2"/>
    <x v="2"/>
    <x v="0"/>
    <n v="4.1714333333333338"/>
    <n v="12.514300000000002"/>
    <x v="1"/>
  </r>
  <r>
    <s v="FTX-47057-132"/>
    <x v="614"/>
    <s v="CUST-23248-EU"/>
    <s v="PRD-1402"/>
    <n v="1"/>
    <x v="1388"/>
    <s v="bwilliams14@gmail.com"/>
    <x v="3"/>
    <x v="1"/>
    <x v="0"/>
    <x v="2"/>
    <n v="0.70333333333333337"/>
    <n v="0.70333333333333337"/>
    <x v="0"/>
  </r>
  <r>
    <s v="FTX-48672-755"/>
    <x v="614"/>
    <s v="CUST-35231-EU"/>
    <s v="PRD-1403"/>
    <n v="2"/>
    <x v="1389"/>
    <s v="379188560@hotmail.com"/>
    <x v="4"/>
    <x v="0"/>
    <x v="1"/>
    <x v="3"/>
    <n v="4.2092000000000009"/>
    <n v="8.4184000000000019"/>
    <x v="1"/>
  </r>
  <r>
    <s v="FTX-52630-293"/>
    <x v="615"/>
    <s v="CUST-27495-AS"/>
    <s v="PRD-1404"/>
    <n v="2"/>
    <x v="1390"/>
    <s v="nwatson6175@yahoo.com"/>
    <x v="4"/>
    <x v="0"/>
    <x v="0"/>
    <x v="3"/>
    <n v="3.9914000000000001"/>
    <n v="7.9828000000000001"/>
    <x v="1"/>
  </r>
  <r>
    <s v="FTX-91248-412"/>
    <x v="615"/>
    <s v="CUST-99576-SA"/>
    <s v="PRD-1405"/>
    <n v="4"/>
    <x v="1391"/>
    <s v="emartin3360@hotmail.com"/>
    <x v="0"/>
    <x v="2"/>
    <x v="1"/>
    <x v="1"/>
    <n v="11.412966666666669"/>
    <n v="45.651866666666677"/>
    <x v="1"/>
  </r>
  <r>
    <s v="FTX-84612-567"/>
    <x v="616"/>
    <s v="CUST-86870-AS"/>
    <s v="PRD-1406"/>
    <n v="2"/>
    <x v="1392"/>
    <s v="jmartinez74@gmail.com"/>
    <x v="2"/>
    <x v="2"/>
    <x v="2"/>
    <x v="3"/>
    <n v="4.5325000000000006"/>
    <n v="9.0650000000000013"/>
    <x v="1"/>
  </r>
  <r>
    <s v="FTX-37104-882"/>
    <x v="616"/>
    <s v="CUST-22837-SA"/>
    <s v="PRD-1407"/>
    <n v="1"/>
    <x v="1393"/>
    <s v="80236593@hotmail.com"/>
    <x v="0"/>
    <x v="1"/>
    <x v="1"/>
    <x v="2"/>
    <n v="1.472333333333333"/>
    <n v="1.472333333333333"/>
    <x v="1"/>
  </r>
  <r>
    <s v="FTX-14991-208"/>
    <x v="617"/>
    <s v="CUST-57016-EU"/>
    <s v="PRD-1408"/>
    <n v="3"/>
    <x v="1394"/>
    <s v="tbrooks878@yahoo.com"/>
    <x v="4"/>
    <x v="1"/>
    <x v="0"/>
    <x v="0"/>
    <n v="6.2601000000000004"/>
    <n v="18.7803"/>
    <x v="1"/>
  </r>
  <r>
    <s v="FTX-78093-980"/>
    <x v="617"/>
    <s v="CUST-95995-AF"/>
    <s v="PRD-1409"/>
    <n v="2"/>
    <x v="1395"/>
    <s v="ccook9357@yahoo.com"/>
    <x v="0"/>
    <x v="0"/>
    <x v="0"/>
    <x v="3"/>
    <n v="4.6048"/>
    <n v="9.2096"/>
    <x v="1"/>
  </r>
  <r>
    <s v="FTX-67672-477"/>
    <x v="617"/>
    <s v="CUST-95079-AF"/>
    <s v="PRD-1410"/>
    <n v="4"/>
    <x v="1396"/>
    <s v="dcampos980@gmail.com"/>
    <x v="2"/>
    <x v="2"/>
    <x v="0"/>
    <x v="1"/>
    <n v="8.7250666666666667"/>
    <n v="34.900266666666667"/>
    <x v="1"/>
  </r>
  <r>
    <s v="FTX-78267-327"/>
    <x v="618"/>
    <s v="CUST-23701-EU"/>
    <s v="PRD-1411"/>
    <n v="2"/>
    <x v="1397"/>
    <s v="cdvm9026@hotmail.com"/>
    <x v="2"/>
    <x v="1"/>
    <x v="0"/>
    <x v="3"/>
    <n v="2.3357666666666672"/>
    <n v="4.6715333333333344"/>
    <x v="0"/>
  </r>
  <r>
    <s v="FTX-73740-365"/>
    <x v="618"/>
    <s v="CUST-69495-AS"/>
    <s v="PRD-1412"/>
    <n v="1"/>
    <x v="1398"/>
    <s v="dharrington1790@hotmail.com"/>
    <x v="3"/>
    <x v="0"/>
    <x v="0"/>
    <x v="2"/>
    <n v="0.93640000000000001"/>
    <n v="0.93640000000000001"/>
    <x v="1"/>
  </r>
  <r>
    <s v="FTX-52689-264"/>
    <x v="619"/>
    <s v="CUST-41110-EU"/>
    <s v="PRD-1413"/>
    <n v="4"/>
    <x v="1399"/>
    <s v="ahernandez41@yahoo.com"/>
    <x v="1"/>
    <x v="2"/>
    <x v="1"/>
    <x v="1"/>
    <n v="7.2375333333333343"/>
    <n v="28.950133333333337"/>
    <x v="1"/>
  </r>
  <r>
    <s v="FTX-21272-502"/>
    <x v="619"/>
    <s v="CUST-83458-AS"/>
    <s v="PRD-1414"/>
    <n v="2"/>
    <x v="1400"/>
    <s v="cmurphy26@gmail.com"/>
    <x v="3"/>
    <x v="0"/>
    <x v="0"/>
    <x v="3"/>
    <n v="3.5935000000000001"/>
    <n v="7.1870000000000003"/>
    <x v="1"/>
  </r>
  <r>
    <s v="FTX-42640-384"/>
    <x v="620"/>
    <s v="CUST-54774-EU"/>
    <s v="PRD-1415"/>
    <n v="4"/>
    <x v="1401"/>
    <s v="mjones58@yahoo.com"/>
    <x v="2"/>
    <x v="3"/>
    <x v="2"/>
    <x v="1"/>
    <n v="16.03273333333334"/>
    <n v="64.13093333333336"/>
    <x v="0"/>
  </r>
  <r>
    <s v="FTX-77163-335"/>
    <x v="620"/>
    <s v="CUST-35289-AF"/>
    <s v="PRD-1416"/>
    <n v="1"/>
    <x v="1402"/>
    <s v="nbrown01@gmail.com"/>
    <x v="4"/>
    <x v="2"/>
    <x v="0"/>
    <x v="2"/>
    <n v="0.70599999999999996"/>
    <n v="0.70599999999999996"/>
    <x v="1"/>
  </r>
  <r>
    <s v="FTX-24932-496"/>
    <x v="621"/>
    <s v="CUST-83726-US"/>
    <s v="PRD-1417"/>
    <n v="3"/>
    <x v="1403"/>
    <s v="smorales722@yahoo.com"/>
    <x v="4"/>
    <x v="1"/>
    <x v="1"/>
    <x v="0"/>
    <n v="3.9438666666666671"/>
    <n v="11.831600000000002"/>
    <x v="0"/>
  </r>
  <r>
    <s v="FTX-31116-292"/>
    <x v="621"/>
    <s v="CUST-14155-EU"/>
    <s v="PRD-1418"/>
    <n v="1"/>
    <x v="1404"/>
    <s v="lmartin224@hotmail.com"/>
    <x v="3"/>
    <x v="1"/>
    <x v="0"/>
    <x v="2"/>
    <n v="1.1188666666666669"/>
    <n v="1.1188666666666669"/>
    <x v="1"/>
  </r>
  <r>
    <s v="FTX-76432-896"/>
    <x v="621"/>
    <s v="CUST-67373-SA"/>
    <s v="PRD-1419"/>
    <n v="1"/>
    <x v="1405"/>
    <s v="shale065@yahoo.com"/>
    <x v="2"/>
    <x v="3"/>
    <x v="0"/>
    <x v="2"/>
    <n v="1.6005333333333329"/>
    <n v="1.6005333333333329"/>
    <x v="1"/>
  </r>
  <r>
    <s v="FTX-70854-324"/>
    <x v="622"/>
    <s v="CUST-47172-US"/>
    <s v="PRD-1420"/>
    <n v="1"/>
    <x v="1406"/>
    <s v="jgonzalez452@gmail.com"/>
    <x v="4"/>
    <x v="2"/>
    <x v="1"/>
    <x v="2"/>
    <n v="0.98283333333333334"/>
    <n v="0.98283333333333334"/>
    <x v="0"/>
  </r>
  <r>
    <s v="FTX-66565-749"/>
    <x v="622"/>
    <s v="CUST-16854-US"/>
    <s v="PRD-1421"/>
    <n v="1"/>
    <x v="1407"/>
    <s v="jgordon469@hotmail.com"/>
    <x v="2"/>
    <x v="0"/>
    <x v="0"/>
    <x v="2"/>
    <n v="1.1738999999999999"/>
    <n v="1.1738999999999999"/>
    <x v="1"/>
  </r>
  <r>
    <s v="FTX-59054-423"/>
    <x v="623"/>
    <s v="CUST-97958-SA"/>
    <s v="PRD-1422"/>
    <n v="3"/>
    <x v="1408"/>
    <s v="afranco336@gmail.com"/>
    <x v="4"/>
    <x v="1"/>
    <x v="1"/>
    <x v="0"/>
    <n v="3.5411999999999999"/>
    <n v="10.6236"/>
    <x v="0"/>
  </r>
  <r>
    <s v="FTX-62724-593"/>
    <x v="623"/>
    <s v="CUST-32183-EU"/>
    <s v="PRD-1423"/>
    <n v="3"/>
    <x v="1409"/>
    <s v="817369191@gmail.com"/>
    <x v="2"/>
    <x v="3"/>
    <x v="0"/>
    <x v="0"/>
    <n v="4.0750333333333337"/>
    <n v="12.225100000000001"/>
    <x v="0"/>
  </r>
  <r>
    <s v="FTX-92891-709"/>
    <x v="624"/>
    <s v="CUST-61031-SA"/>
    <s v="PRD-1424"/>
    <n v="4"/>
    <x v="1410"/>
    <s v="lschneider7721@yahoo.com"/>
    <x v="0"/>
    <x v="3"/>
    <x v="2"/>
    <x v="1"/>
    <n v="16.53296666666667"/>
    <n v="66.131866666666681"/>
    <x v="1"/>
  </r>
  <r>
    <s v="FTX-54590-161"/>
    <x v="624"/>
    <s v="CUST-53079-AS"/>
    <s v="PRD-1425"/>
    <n v="2"/>
    <x v="1411"/>
    <s v="ksanders883@hotmail.com"/>
    <x v="2"/>
    <x v="2"/>
    <x v="0"/>
    <x v="3"/>
    <n v="4.8953666666666669"/>
    <n v="9.7907333333333337"/>
    <x v="1"/>
  </r>
  <r>
    <s v="FTX-23924-571"/>
    <x v="624"/>
    <s v="CUST-10160-SA"/>
    <s v="PRD-1426"/>
    <n v="3"/>
    <x v="1412"/>
    <s v="082463209@hotmail.com"/>
    <x v="2"/>
    <x v="2"/>
    <x v="1"/>
    <x v="0"/>
    <n v="3.3580333333333332"/>
    <n v="10.0741"/>
    <x v="1"/>
  </r>
  <r>
    <s v="FTX-27644-273"/>
    <x v="625"/>
    <s v="CUST-31360-AF"/>
    <s v="PRD-1427"/>
    <n v="3"/>
    <x v="1413"/>
    <s v="jolson089@hotmail.com"/>
    <x v="3"/>
    <x v="1"/>
    <x v="2"/>
    <x v="0"/>
    <n v="8.0923999999999996"/>
    <n v="24.277200000000001"/>
    <x v="1"/>
  </r>
  <r>
    <s v="FTX-28542-495"/>
    <x v="625"/>
    <s v="CUST-96662-EU"/>
    <s v="PRD-1428"/>
    <n v="2"/>
    <x v="1414"/>
    <s v="showard23@yahoo.com"/>
    <x v="0"/>
    <x v="3"/>
    <x v="1"/>
    <x v="3"/>
    <n v="3.9173666666666671"/>
    <n v="7.8347333333333342"/>
    <x v="0"/>
  </r>
  <r>
    <s v="FTX-40789-794"/>
    <x v="626"/>
    <s v="CUST-10638-AF"/>
    <s v="PRD-1429"/>
    <n v="3"/>
    <x v="1415"/>
    <s v="lwilliams22@hotmail.com"/>
    <x v="1"/>
    <x v="0"/>
    <x v="0"/>
    <x v="0"/>
    <n v="7.6729333333333338"/>
    <n v="23.018800000000002"/>
    <x v="1"/>
  </r>
  <r>
    <s v="FTX-64676-683"/>
    <x v="626"/>
    <s v="CUST-27050-US"/>
    <s v="PRD-1430"/>
    <n v="1"/>
    <x v="1416"/>
    <s v="jromero30@hotmail.com"/>
    <x v="3"/>
    <x v="3"/>
    <x v="2"/>
    <x v="2"/>
    <n v="1.1214"/>
    <n v="1.1214"/>
    <x v="0"/>
  </r>
  <r>
    <s v="FTX-89303-856"/>
    <x v="627"/>
    <s v="CUST-92549-AS"/>
    <s v="PRD-1431"/>
    <n v="1"/>
    <x v="1417"/>
    <s v="dcole0956@gmail.com"/>
    <x v="1"/>
    <x v="0"/>
    <x v="1"/>
    <x v="2"/>
    <n v="1.182266666666667"/>
    <n v="1.182266666666667"/>
    <x v="0"/>
  </r>
  <r>
    <s v="FTX-62784-554"/>
    <x v="627"/>
    <s v="CUST-72648-US"/>
    <s v="PRD-1432"/>
    <n v="2"/>
    <x v="1418"/>
    <s v="kwoodward82@yahoo.com"/>
    <x v="4"/>
    <x v="0"/>
    <x v="2"/>
    <x v="3"/>
    <n v="3.466533333333333"/>
    <n v="6.933066666666666"/>
    <x v="0"/>
  </r>
  <r>
    <s v="FTX-64640-159"/>
    <x v="628"/>
    <s v="CUST-89404-EU"/>
    <s v="PRD-1433"/>
    <n v="4"/>
    <x v="1419"/>
    <s v="nnewman34@gmail.com"/>
    <x v="1"/>
    <x v="1"/>
    <x v="2"/>
    <x v="1"/>
    <n v="13.3353"/>
    <n v="53.341200000000001"/>
    <x v="1"/>
  </r>
  <r>
    <s v="FTX-88990-449"/>
    <x v="628"/>
    <s v="CUST-80533-SA"/>
    <s v="PRD-1434"/>
    <n v="4"/>
    <x v="1420"/>
    <s v="jallen194@yahoo.com"/>
    <x v="2"/>
    <x v="3"/>
    <x v="1"/>
    <x v="1"/>
    <n v="8.0631666666666675"/>
    <n v="32.25266666666667"/>
    <x v="1"/>
  </r>
  <r>
    <s v="FTX-11335-685"/>
    <x v="628"/>
    <s v="CUST-65443-SA"/>
    <s v="PRD-1435"/>
    <n v="2"/>
    <x v="1421"/>
    <s v="eandrade0054@hotmail.com"/>
    <x v="1"/>
    <x v="0"/>
    <x v="2"/>
    <x v="3"/>
    <n v="2.0899333333333332"/>
    <n v="4.1798666666666664"/>
    <x v="0"/>
  </r>
  <r>
    <s v="FTX-10382-129"/>
    <x v="629"/>
    <s v="CUST-60521-US"/>
    <s v="PRD-1436"/>
    <n v="2"/>
    <x v="1422"/>
    <s v="akim6529@hotmail.com"/>
    <x v="3"/>
    <x v="2"/>
    <x v="1"/>
    <x v="3"/>
    <n v="2.9238"/>
    <n v="5.8475999999999999"/>
    <x v="0"/>
  </r>
  <r>
    <s v="FTX-37467-913"/>
    <x v="629"/>
    <s v="CUST-56779-AS"/>
    <s v="PRD-1437"/>
    <n v="1"/>
    <x v="1423"/>
    <s v="kvargas5543@gmail.com"/>
    <x v="3"/>
    <x v="0"/>
    <x v="2"/>
    <x v="2"/>
    <n v="1.3713333333333331"/>
    <n v="1.3713333333333331"/>
    <x v="0"/>
  </r>
  <r>
    <s v="FTX-81840-809"/>
    <x v="630"/>
    <s v="CUST-24483-AS"/>
    <s v="PRD-1438"/>
    <n v="4"/>
    <x v="1424"/>
    <s v="697719214@hotmail.com"/>
    <x v="1"/>
    <x v="2"/>
    <x v="2"/>
    <x v="1"/>
    <n v="8.6852"/>
    <n v="34.7408"/>
    <x v="1"/>
  </r>
  <r>
    <s v="FTX-63490-110"/>
    <x v="630"/>
    <s v="CUST-37545-EU"/>
    <s v="PRD-1439"/>
    <n v="3"/>
    <x v="1425"/>
    <s v="baguirre3253@gmail.com"/>
    <x v="3"/>
    <x v="2"/>
    <x v="2"/>
    <x v="0"/>
    <n v="6.7004999999999999"/>
    <n v="20.101500000000001"/>
    <x v="1"/>
  </r>
  <r>
    <s v="FTX-16027-379"/>
    <x v="631"/>
    <s v="CUST-56104-US"/>
    <s v="PRD-1440"/>
    <n v="1"/>
    <x v="1426"/>
    <s v="dboone50@yahoo.com"/>
    <x v="3"/>
    <x v="3"/>
    <x v="0"/>
    <x v="2"/>
    <n v="1.6365666666666669"/>
    <n v="1.6365666666666669"/>
    <x v="0"/>
  </r>
  <r>
    <s v="FTX-50440-179"/>
    <x v="631"/>
    <s v="CUST-39175-AS"/>
    <s v="PRD-1441"/>
    <n v="2"/>
    <x v="1083"/>
    <s v="09858299@hotmail.com"/>
    <x v="1"/>
    <x v="2"/>
    <x v="0"/>
    <x v="3"/>
    <n v="2.2816999999999998"/>
    <n v="4.5633999999999997"/>
    <x v="1"/>
  </r>
  <r>
    <s v="FTX-13280-902"/>
    <x v="632"/>
    <s v="CUST-84890-AS"/>
    <s v="PRD-1442"/>
    <n v="4"/>
    <x v="1427"/>
    <s v="polson380@hotmail.com"/>
    <x v="0"/>
    <x v="0"/>
    <x v="1"/>
    <x v="1"/>
    <n v="13.3927"/>
    <n v="53.570799999999998"/>
    <x v="1"/>
  </r>
  <r>
    <s v="FTX-30096-887"/>
    <x v="632"/>
    <s v="CUST-19725-AS"/>
    <s v="PRD-1443"/>
    <n v="3"/>
    <x v="1428"/>
    <s v="zjohnson89@gmail.com"/>
    <x v="0"/>
    <x v="2"/>
    <x v="2"/>
    <x v="0"/>
    <n v="5.5521000000000003"/>
    <n v="16.656300000000002"/>
    <x v="1"/>
  </r>
  <r>
    <s v="FTX-45884-560"/>
    <x v="632"/>
    <s v="CUST-24266-AS"/>
    <s v="PRD-1444"/>
    <n v="3"/>
    <x v="1429"/>
    <s v="420925325@gmail.com"/>
    <x v="4"/>
    <x v="3"/>
    <x v="1"/>
    <x v="0"/>
    <n v="7.6740333333333339"/>
    <n v="23.022100000000002"/>
    <x v="0"/>
  </r>
  <r>
    <s v="FTX-46895-511"/>
    <x v="633"/>
    <s v="CUST-17407-AF"/>
    <s v="PRD-1445"/>
    <n v="1"/>
    <x v="1430"/>
    <s v="tcarr5601@gmail.com"/>
    <x v="3"/>
    <x v="1"/>
    <x v="0"/>
    <x v="2"/>
    <n v="0.84379999999999999"/>
    <n v="0.84379999999999999"/>
    <x v="1"/>
  </r>
  <r>
    <s v="FTX-43546-388"/>
    <x v="633"/>
    <s v="CUST-58506-SA"/>
    <s v="PRD-1446"/>
    <n v="4"/>
    <x v="1431"/>
    <s v="jolsen9937@yahoo.com"/>
    <x v="1"/>
    <x v="0"/>
    <x v="0"/>
    <x v="1"/>
    <n v="13.592933333333329"/>
    <n v="54.371733333333317"/>
    <x v="1"/>
  </r>
  <r>
    <s v="FTX-65817-399"/>
    <x v="634"/>
    <s v="CUST-36944-SA"/>
    <s v="PRD-1447"/>
    <n v="4"/>
    <x v="1432"/>
    <s v="97463765@gmail.com"/>
    <x v="3"/>
    <x v="0"/>
    <x v="0"/>
    <x v="1"/>
    <n v="15.04783333333333"/>
    <n v="60.191333333333318"/>
    <x v="0"/>
  </r>
  <r>
    <s v="FTX-70234-261"/>
    <x v="634"/>
    <s v="CUST-63844-AS"/>
    <s v="PRD-1448"/>
    <n v="2"/>
    <x v="1433"/>
    <s v="charris5259@yahoo.com"/>
    <x v="2"/>
    <x v="3"/>
    <x v="0"/>
    <x v="3"/>
    <n v="4.8338333333333336"/>
    <n v="9.6676666666666673"/>
    <x v="0"/>
  </r>
  <r>
    <s v="FTX-10085-644"/>
    <x v="635"/>
    <s v="CUST-47289-US"/>
    <s v="PRD-1449"/>
    <n v="4"/>
    <x v="1434"/>
    <s v="kcox2473@yahoo.com"/>
    <x v="3"/>
    <x v="3"/>
    <x v="1"/>
    <x v="1"/>
    <n v="13.499133333333329"/>
    <n v="53.996533333333318"/>
    <x v="1"/>
  </r>
  <r>
    <s v="FTX-31528-215"/>
    <x v="635"/>
    <s v="CUST-75703-SA"/>
    <s v="PRD-1450"/>
    <n v="4"/>
    <x v="1435"/>
    <s v="ltate683@hotmail.com"/>
    <x v="3"/>
    <x v="3"/>
    <x v="2"/>
    <x v="1"/>
    <n v="11.638400000000001"/>
    <n v="46.553600000000003"/>
    <x v="0"/>
  </r>
  <r>
    <s v="FTX-49192-852"/>
    <x v="635"/>
    <s v="CUST-95864-SA"/>
    <s v="PRD-1451"/>
    <n v="1"/>
    <x v="1436"/>
    <s v="awright3728@gmail.com"/>
    <x v="0"/>
    <x v="3"/>
    <x v="1"/>
    <x v="2"/>
    <n v="1.2845"/>
    <n v="1.2845"/>
    <x v="0"/>
  </r>
  <r>
    <s v="FTX-14391-193"/>
    <x v="636"/>
    <s v="CUST-88299-SA"/>
    <s v="PRD-1452"/>
    <n v="4"/>
    <x v="1437"/>
    <s v="jcrane229@yahoo.com"/>
    <x v="1"/>
    <x v="0"/>
    <x v="2"/>
    <x v="1"/>
    <n v="15.355700000000001"/>
    <n v="61.422800000000002"/>
    <x v="1"/>
  </r>
  <r>
    <s v="FTX-51531-391"/>
    <x v="636"/>
    <s v="CUST-96327-US"/>
    <s v="PRD-1453"/>
    <n v="3"/>
    <x v="1438"/>
    <s v="73221348@hotmail.com"/>
    <x v="3"/>
    <x v="1"/>
    <x v="0"/>
    <x v="0"/>
    <n v="6.1863666666666663"/>
    <n v="18.559100000000001"/>
    <x v="0"/>
  </r>
  <r>
    <s v="FTX-59560-698"/>
    <x v="637"/>
    <s v="CUST-12896-AS"/>
    <s v="PRD-1454"/>
    <n v="1"/>
    <x v="1439"/>
    <s v="solson05@gmail.com"/>
    <x v="0"/>
    <x v="2"/>
    <x v="2"/>
    <x v="2"/>
    <n v="0.69706666666666672"/>
    <n v="0.69706666666666672"/>
    <x v="0"/>
  </r>
  <r>
    <s v="FTX-94319-291"/>
    <x v="637"/>
    <s v="CUST-93768-US"/>
    <s v="PRD-1455"/>
    <n v="1"/>
    <x v="1440"/>
    <s v="adavis8209@gmail.com"/>
    <x v="4"/>
    <x v="2"/>
    <x v="0"/>
    <x v="2"/>
    <n v="1.5975999999999999"/>
    <n v="1.5975999999999999"/>
    <x v="1"/>
  </r>
  <r>
    <s v="FTX-25097-110"/>
    <x v="638"/>
    <s v="CUST-48596-US"/>
    <s v="PRD-1456"/>
    <n v="2"/>
    <x v="1441"/>
    <s v="cwest522@gmail.com"/>
    <x v="0"/>
    <x v="1"/>
    <x v="1"/>
    <x v="3"/>
    <n v="4.0685666666666664"/>
    <n v="8.1371333333333329"/>
    <x v="1"/>
  </r>
  <r>
    <s v="FTX-54010-151"/>
    <x v="638"/>
    <s v="CUST-40459-SA"/>
    <s v="PRD-1457"/>
    <n v="4"/>
    <x v="1442"/>
    <s v="52882243@gmail.com"/>
    <x v="0"/>
    <x v="1"/>
    <x v="2"/>
    <x v="1"/>
    <n v="13.431800000000001"/>
    <n v="53.727200000000003"/>
    <x v="1"/>
  </r>
  <r>
    <s v="FTX-78923-667"/>
    <x v="639"/>
    <s v="CUST-55483-AS"/>
    <s v="PRD-1458"/>
    <n v="2"/>
    <x v="1443"/>
    <s v="croberson400@gmail.com"/>
    <x v="0"/>
    <x v="1"/>
    <x v="1"/>
    <x v="3"/>
    <n v="2.6470333333333329"/>
    <n v="5.2940666666666658"/>
    <x v="0"/>
  </r>
  <r>
    <s v="FTX-83126-729"/>
    <x v="639"/>
    <s v="CUST-42487-SA"/>
    <s v="PRD-1459"/>
    <n v="3"/>
    <x v="1444"/>
    <s v="rmay5951@hotmail.com"/>
    <x v="3"/>
    <x v="3"/>
    <x v="0"/>
    <x v="0"/>
    <n v="6.627766666666667"/>
    <n v="19.883300000000002"/>
    <x v="1"/>
  </r>
  <r>
    <s v="FTX-44297-732"/>
    <x v="639"/>
    <s v="CUST-80510-AF"/>
    <s v="PRD-1460"/>
    <n v="1"/>
    <x v="1445"/>
    <s v="djones07@hotmail.com"/>
    <x v="3"/>
    <x v="0"/>
    <x v="1"/>
    <x v="2"/>
    <n v="1.0605333333333331"/>
    <n v="1.0605333333333331"/>
    <x v="0"/>
  </r>
  <r>
    <s v="FTX-82938-661"/>
    <x v="640"/>
    <s v="CUST-59141-AS"/>
    <s v="PRD-1461"/>
    <n v="1"/>
    <x v="1446"/>
    <s v="640391677@yahoo.com"/>
    <x v="4"/>
    <x v="0"/>
    <x v="0"/>
    <x v="2"/>
    <n v="1.3179000000000001"/>
    <n v="1.3179000000000001"/>
    <x v="1"/>
  </r>
  <r>
    <s v="FTX-29664-535"/>
    <x v="640"/>
    <s v="CUST-13529-SA"/>
    <s v="PRD-1462"/>
    <n v="1"/>
    <x v="1447"/>
    <s v="lcooper201@hotmail.com"/>
    <x v="2"/>
    <x v="0"/>
    <x v="0"/>
    <x v="2"/>
    <n v="0.77326666666666666"/>
    <n v="0.77326666666666666"/>
    <x v="1"/>
  </r>
  <r>
    <s v="FTX-51761-928"/>
    <x v="641"/>
    <s v="CUST-73180-US"/>
    <s v="PRD-1463"/>
    <n v="3"/>
    <x v="1448"/>
    <s v="dking691@gmail.com"/>
    <x v="2"/>
    <x v="3"/>
    <x v="0"/>
    <x v="0"/>
    <n v="6.6225666666666667"/>
    <n v="19.867699999999999"/>
    <x v="0"/>
  </r>
  <r>
    <s v="FTX-30312-833"/>
    <x v="641"/>
    <s v="CUST-25646-AF"/>
    <s v="PRD-1464"/>
    <n v="3"/>
    <x v="1449"/>
    <s v="sharper551@hotmail.com"/>
    <x v="2"/>
    <x v="0"/>
    <x v="1"/>
    <x v="0"/>
    <n v="8.3304000000000009"/>
    <n v="24.991200000000003"/>
    <x v="0"/>
  </r>
  <r>
    <s v="FTX-44660-341"/>
    <x v="642"/>
    <s v="CUST-84993-SA"/>
    <s v="PRD-1465"/>
    <n v="2"/>
    <x v="1450"/>
    <s v="dbarry97@gmail.com"/>
    <x v="4"/>
    <x v="3"/>
    <x v="1"/>
    <x v="3"/>
    <n v="2.1446333333333341"/>
    <n v="4.2892666666666681"/>
    <x v="1"/>
  </r>
  <r>
    <s v="FTX-52946-611"/>
    <x v="642"/>
    <s v="CUST-52327-SA"/>
    <s v="PRD-1466"/>
    <n v="2"/>
    <x v="1451"/>
    <s v="kellis5125@hotmail.com"/>
    <x v="2"/>
    <x v="0"/>
    <x v="2"/>
    <x v="3"/>
    <n v="4.9315333333333333"/>
    <n v="9.8630666666666666"/>
    <x v="0"/>
  </r>
  <r>
    <s v="FTX-80119-458"/>
    <x v="642"/>
    <s v="CUST-29728-AF"/>
    <s v="PRD-1467"/>
    <n v="2"/>
    <x v="1452"/>
    <s v="473238922@gmail.com"/>
    <x v="2"/>
    <x v="1"/>
    <x v="2"/>
    <x v="3"/>
    <n v="3.220733333333333"/>
    <n v="6.441466666666666"/>
    <x v="1"/>
  </r>
  <r>
    <s v="FTX-84879-107"/>
    <x v="643"/>
    <s v="CUST-79415-US"/>
    <s v="PRD-1468"/>
    <n v="4"/>
    <x v="1453"/>
    <s v="pnolan663@yahoo.com"/>
    <x v="0"/>
    <x v="2"/>
    <x v="1"/>
    <x v="1"/>
    <n v="15.3742"/>
    <n v="61.4968"/>
    <x v="0"/>
  </r>
  <r>
    <s v="FTX-55175-279"/>
    <x v="643"/>
    <s v="CUST-14335-AF"/>
    <s v="PRD-1469"/>
    <n v="1"/>
    <x v="1454"/>
    <s v="awright0645@hotmail.com"/>
    <x v="3"/>
    <x v="2"/>
    <x v="1"/>
    <x v="2"/>
    <n v="1.4490666666666669"/>
    <n v="1.4490666666666669"/>
    <x v="1"/>
  </r>
  <r>
    <s v="FTX-36157-534"/>
    <x v="644"/>
    <s v="CUST-15485-AF"/>
    <s v="PRD-1470"/>
    <n v="1"/>
    <x v="1455"/>
    <s v="rford7153@gmail.com"/>
    <x v="3"/>
    <x v="3"/>
    <x v="1"/>
    <x v="2"/>
    <n v="1.2336666666666669"/>
    <n v="1.2336666666666669"/>
    <x v="1"/>
  </r>
  <r>
    <s v="FTX-38745-120"/>
    <x v="644"/>
    <s v="CUST-27522-AS"/>
    <s v="PRD-1471"/>
    <n v="2"/>
    <x v="1456"/>
    <s v="jfischer4200@yahoo.com"/>
    <x v="0"/>
    <x v="0"/>
    <x v="1"/>
    <x v="3"/>
    <n v="4.2153333333333336"/>
    <n v="8.4306666666666672"/>
    <x v="0"/>
  </r>
  <r>
    <s v="FTX-68624-853"/>
    <x v="645"/>
    <s v="CUST-93957-AS"/>
    <s v="PRD-1472"/>
    <n v="1"/>
    <x v="1457"/>
    <s v="sgeorge36@yahoo.com"/>
    <x v="0"/>
    <x v="2"/>
    <x v="0"/>
    <x v="2"/>
    <n v="1.545166666666667"/>
    <n v="1.545166666666667"/>
    <x v="1"/>
  </r>
  <r>
    <s v="FTX-95800-198"/>
    <x v="645"/>
    <s v="CUST-23654-SA"/>
    <s v="PRD-1473"/>
    <n v="2"/>
    <x v="1458"/>
    <s v="jmorse30@hotmail.com"/>
    <x v="0"/>
    <x v="1"/>
    <x v="0"/>
    <x v="3"/>
    <n v="3.2124333333333328"/>
    <n v="6.4248666666666656"/>
    <x v="1"/>
  </r>
  <r>
    <s v="FTX-70294-931"/>
    <x v="646"/>
    <s v="CUST-75873-SA"/>
    <s v="PRD-1474"/>
    <n v="4"/>
    <x v="1459"/>
    <s v="5177060@gmail.com"/>
    <x v="3"/>
    <x v="1"/>
    <x v="0"/>
    <x v="1"/>
    <n v="9.9370000000000012"/>
    <n v="39.748000000000005"/>
    <x v="0"/>
  </r>
  <r>
    <s v="FTX-85988-862"/>
    <x v="646"/>
    <s v="CUST-63497-SA"/>
    <s v="PRD-1475"/>
    <n v="4"/>
    <x v="1460"/>
    <s v="rschwartz92@hotmail.com"/>
    <x v="2"/>
    <x v="1"/>
    <x v="1"/>
    <x v="1"/>
    <n v="13.342599999999999"/>
    <n v="53.370399999999997"/>
    <x v="0"/>
  </r>
  <r>
    <s v="FTX-58127-508"/>
    <x v="646"/>
    <s v="CUST-94291-AS"/>
    <s v="PRD-1476"/>
    <n v="3"/>
    <x v="1461"/>
    <s v="dperez0223@hotmail.com"/>
    <x v="0"/>
    <x v="3"/>
    <x v="0"/>
    <x v="0"/>
    <n v="7.3725666666666667"/>
    <n v="22.117699999999999"/>
    <x v="1"/>
  </r>
  <r>
    <s v="FTX-12128-716"/>
    <x v="647"/>
    <s v="CUST-28721-AF"/>
    <s v="PRD-1477"/>
    <n v="4"/>
    <x v="1462"/>
    <s v="bbailey364@yahoo.com"/>
    <x v="4"/>
    <x v="3"/>
    <x v="0"/>
    <x v="1"/>
    <n v="14.289533333333329"/>
    <n v="57.158133333333318"/>
    <x v="0"/>
  </r>
  <r>
    <s v="FTX-36491-217"/>
    <x v="647"/>
    <s v="CUST-11307-US"/>
    <s v="PRD-1478"/>
    <n v="2"/>
    <x v="1463"/>
    <s v="41750601@hotmail.com"/>
    <x v="0"/>
    <x v="0"/>
    <x v="2"/>
    <x v="3"/>
    <n v="4.3934333333333333"/>
    <n v="8.7868666666666666"/>
    <x v="1"/>
  </r>
  <r>
    <s v="FTX-64250-912"/>
    <x v="648"/>
    <s v="CUST-49578-AS"/>
    <s v="PRD-1479"/>
    <n v="4"/>
    <x v="1464"/>
    <s v="jjackson327@yahoo.com"/>
    <x v="1"/>
    <x v="1"/>
    <x v="2"/>
    <x v="1"/>
    <n v="11.022500000000001"/>
    <n v="44.09"/>
    <x v="1"/>
  </r>
  <r>
    <s v="FTX-89640-981"/>
    <x v="648"/>
    <s v="CUST-65476-EU"/>
    <s v="PRD-1480"/>
    <n v="3"/>
    <x v="1465"/>
    <s v="gsalazar1185@hotmail.com"/>
    <x v="0"/>
    <x v="0"/>
    <x v="0"/>
    <x v="0"/>
    <n v="7.4225000000000003"/>
    <n v="22.267500000000002"/>
    <x v="0"/>
  </r>
  <r>
    <s v="FTX-83227-308"/>
    <x v="649"/>
    <s v="CUST-66606-US"/>
    <s v="PRD-1481"/>
    <n v="1"/>
    <x v="1466"/>
    <s v="dpeterson388@gmail.com"/>
    <x v="3"/>
    <x v="0"/>
    <x v="0"/>
    <x v="2"/>
    <n v="0.78686666666666671"/>
    <n v="0.78686666666666671"/>
    <x v="1"/>
  </r>
  <r>
    <s v="FTX-63315-636"/>
    <x v="649"/>
    <s v="CUST-99509-SA"/>
    <s v="PRD-1482"/>
    <n v="2"/>
    <x v="1467"/>
    <s v="kdaniels0238@hotmail.com"/>
    <x v="0"/>
    <x v="1"/>
    <x v="0"/>
    <x v="3"/>
    <n v="3.6334666666666671"/>
    <n v="7.2669333333333341"/>
    <x v="1"/>
  </r>
  <r>
    <s v="FTX-72689-535"/>
    <x v="649"/>
    <s v="CUST-35655-EU"/>
    <s v="PRD-1483"/>
    <n v="1"/>
    <x v="1468"/>
    <s v="dwhite327@gmail.com"/>
    <x v="1"/>
    <x v="0"/>
    <x v="1"/>
    <x v="2"/>
    <n v="0.67243333333333333"/>
    <n v="0.67243333333333333"/>
    <x v="1"/>
  </r>
  <r>
    <s v="FTX-25291-560"/>
    <x v="650"/>
    <s v="CUST-69776-SA"/>
    <s v="PRD-1484"/>
    <n v="3"/>
    <x v="1469"/>
    <s v="rweber8096@hotmail.com"/>
    <x v="4"/>
    <x v="2"/>
    <x v="2"/>
    <x v="0"/>
    <n v="4.956266666666667"/>
    <n v="14.8688"/>
    <x v="1"/>
  </r>
  <r>
    <s v="FTX-77698-982"/>
    <x v="650"/>
    <s v="CUST-37591-AS"/>
    <s v="PRD-1485"/>
    <n v="3"/>
    <x v="1470"/>
    <s v="gjohnson48@gmail.com"/>
    <x v="2"/>
    <x v="3"/>
    <x v="2"/>
    <x v="0"/>
    <n v="5.165633333333334"/>
    <n v="15.496900000000002"/>
    <x v="1"/>
  </r>
  <r>
    <s v="FTX-97226-441"/>
    <x v="651"/>
    <s v="CUST-70719-US"/>
    <s v="PRD-1486"/>
    <n v="3"/>
    <x v="1471"/>
    <s v="3951111@gmail.com"/>
    <x v="0"/>
    <x v="0"/>
    <x v="2"/>
    <x v="0"/>
    <n v="5.3141999999999996"/>
    <n v="15.942599999999999"/>
    <x v="0"/>
  </r>
  <r>
    <s v="FTX-83485-808"/>
    <x v="651"/>
    <s v="CUST-36174-AF"/>
    <s v="PRD-1487"/>
    <n v="1"/>
    <x v="1472"/>
    <s v="ppayne2510@hotmail.com"/>
    <x v="1"/>
    <x v="1"/>
    <x v="0"/>
    <x v="2"/>
    <n v="1.362133333333333"/>
    <n v="1.362133333333333"/>
    <x v="0"/>
  </r>
  <r>
    <s v="FTX-20708-354"/>
    <x v="652"/>
    <s v="CUST-87613-SA"/>
    <s v="PRD-1488"/>
    <n v="1"/>
    <x v="1473"/>
    <s v="1844735@gmail.com"/>
    <x v="1"/>
    <x v="3"/>
    <x v="1"/>
    <x v="2"/>
    <n v="1.055233333333333"/>
    <n v="1.055233333333333"/>
    <x v="1"/>
  </r>
  <r>
    <s v="FTX-79034-447"/>
    <x v="652"/>
    <s v="CUST-75274-EU"/>
    <s v="PRD-1489"/>
    <n v="1"/>
    <x v="1474"/>
    <s v="mjones4963@hotmail.com"/>
    <x v="4"/>
    <x v="3"/>
    <x v="2"/>
    <x v="2"/>
    <n v="1.1153666666666671"/>
    <n v="1.1153666666666671"/>
    <x v="0"/>
  </r>
  <r>
    <s v="FTX-21577-446"/>
    <x v="653"/>
    <s v="CUST-27662-EU"/>
    <s v="PRD-1490"/>
    <n v="1"/>
    <x v="1475"/>
    <s v="jmorgan24@yahoo.com"/>
    <x v="3"/>
    <x v="0"/>
    <x v="2"/>
    <x v="2"/>
    <n v="0.9042"/>
    <n v="0.9042"/>
    <x v="0"/>
  </r>
  <r>
    <s v="FTX-73953-515"/>
    <x v="653"/>
    <s v="CUST-41894-AS"/>
    <s v="PRD-1491"/>
    <n v="3"/>
    <x v="1476"/>
    <s v="sthompson283@hotmail.com"/>
    <x v="0"/>
    <x v="2"/>
    <x v="1"/>
    <x v="0"/>
    <n v="5.1996000000000002"/>
    <n v="15.598800000000001"/>
    <x v="0"/>
  </r>
  <r>
    <s v="FTX-71285-633"/>
    <x v="653"/>
    <s v="CUST-90089-AS"/>
    <s v="PRD-1492"/>
    <n v="3"/>
    <x v="1477"/>
    <s v="mcook70@yahoo.com"/>
    <x v="1"/>
    <x v="0"/>
    <x v="0"/>
    <x v="0"/>
    <n v="4.4696666666666669"/>
    <n v="13.409000000000001"/>
    <x v="0"/>
  </r>
  <r>
    <s v="FTX-89534-252"/>
    <x v="654"/>
    <s v="CUST-66414-SA"/>
    <s v="PRD-1493"/>
    <n v="2"/>
    <x v="1478"/>
    <s v="kthompson92@gmail.com"/>
    <x v="4"/>
    <x v="2"/>
    <x v="0"/>
    <x v="3"/>
    <n v="2.2195999999999998"/>
    <n v="4.4391999999999996"/>
    <x v="1"/>
  </r>
  <r>
    <s v="FTX-83356-456"/>
    <x v="654"/>
    <s v="CUST-54505-AF"/>
    <s v="PRD-1494"/>
    <n v="2"/>
    <x v="1479"/>
    <s v="schen145@hotmail.com"/>
    <x v="2"/>
    <x v="3"/>
    <x v="2"/>
    <x v="3"/>
    <n v="3.8103333333333329"/>
    <n v="7.6206666666666658"/>
    <x v="0"/>
  </r>
  <r>
    <s v="FTX-98136-952"/>
    <x v="655"/>
    <s v="CUST-35454-US"/>
    <s v="PRD-1495"/>
    <n v="1"/>
    <x v="1480"/>
    <s v="115905492@hotmail.com"/>
    <x v="1"/>
    <x v="0"/>
    <x v="2"/>
    <x v="2"/>
    <n v="1.3348666666666671"/>
    <n v="1.3348666666666671"/>
    <x v="0"/>
  </r>
  <r>
    <s v="FTX-12467-197"/>
    <x v="655"/>
    <s v="CUST-60854-EU"/>
    <s v="PRD-1496"/>
    <n v="4"/>
    <x v="1481"/>
    <s v="jwaller41@hotmail.com"/>
    <x v="4"/>
    <x v="1"/>
    <x v="1"/>
    <x v="1"/>
    <n v="12.86156666666667"/>
    <n v="51.446266666666681"/>
    <x v="0"/>
  </r>
  <r>
    <s v="FTX-40168-574"/>
    <x v="656"/>
    <s v="CUST-89875-US"/>
    <s v="PRD-1497"/>
    <n v="4"/>
    <x v="1482"/>
    <s v="dmoore027@yahoo.com"/>
    <x v="3"/>
    <x v="0"/>
    <x v="2"/>
    <x v="1"/>
    <n v="11.301600000000001"/>
    <n v="45.206400000000002"/>
    <x v="0"/>
  </r>
  <r>
    <s v="FTX-30060-226"/>
    <x v="656"/>
    <s v="CUST-30662-US"/>
    <s v="PRD-1498"/>
    <n v="3"/>
    <x v="1483"/>
    <s v="dramirez12@gmail.com"/>
    <x v="3"/>
    <x v="2"/>
    <x v="1"/>
    <x v="0"/>
    <n v="5.2322666666666668"/>
    <n v="15.6968"/>
    <x v="0"/>
  </r>
  <r>
    <s v="FTX-53690-218"/>
    <x v="656"/>
    <s v="CUST-46337-SA"/>
    <s v="PRD-1499"/>
    <n v="3"/>
    <x v="1484"/>
    <s v="6825106@yahoo.com"/>
    <x v="1"/>
    <x v="2"/>
    <x v="2"/>
    <x v="0"/>
    <n v="7.65"/>
    <n v="22.950000000000003"/>
    <x v="0"/>
  </r>
  <r>
    <s v="FTX-87511-519"/>
    <x v="657"/>
    <s v="CUST-27479-EU"/>
    <s v="PRD-1500"/>
    <n v="3"/>
    <x v="1485"/>
    <s v="zclay16@gmail.com"/>
    <x v="1"/>
    <x v="0"/>
    <x v="2"/>
    <x v="0"/>
    <n v="5.9287333333333336"/>
    <n v="17.786200000000001"/>
    <x v="1"/>
  </r>
  <r>
    <s v="FTX-62128-740"/>
    <x v="657"/>
    <s v="CUST-72460-SA"/>
    <s v="PRD-1501"/>
    <n v="2"/>
    <x v="1486"/>
    <s v="hcarlson61@hotmail.com"/>
    <x v="0"/>
    <x v="2"/>
    <x v="2"/>
    <x v="3"/>
    <n v="3.437533333333334"/>
    <n v="6.875066666666668"/>
    <x v="0"/>
  </r>
  <r>
    <s v="FTX-55326-563"/>
    <x v="658"/>
    <s v="CUST-81485-AF"/>
    <s v="PRD-1502"/>
    <n v="2"/>
    <x v="1487"/>
    <s v="rrowe013@hotmail.com"/>
    <x v="4"/>
    <x v="3"/>
    <x v="0"/>
    <x v="3"/>
    <n v="2.0769333333333329"/>
    <n v="4.1538666666666657"/>
    <x v="0"/>
  </r>
  <r>
    <s v="FTX-16604-200"/>
    <x v="658"/>
    <s v="CUST-33562-AS"/>
    <s v="PRD-1503"/>
    <n v="3"/>
    <x v="1488"/>
    <s v="jmckay97@hotmail.com"/>
    <x v="1"/>
    <x v="0"/>
    <x v="1"/>
    <x v="0"/>
    <n v="5.0395666666666674"/>
    <n v="15.118700000000002"/>
    <x v="0"/>
  </r>
  <r>
    <s v="FTX-69998-859"/>
    <x v="659"/>
    <s v="CUST-77072-AS"/>
    <s v="PRD-1504"/>
    <n v="3"/>
    <x v="1489"/>
    <s v="cwilson8962@gmail.com"/>
    <x v="0"/>
    <x v="2"/>
    <x v="1"/>
    <x v="0"/>
    <n v="5.2343000000000002"/>
    <n v="15.7029"/>
    <x v="0"/>
  </r>
  <r>
    <s v="FTX-23154-209"/>
    <x v="659"/>
    <s v="CUST-20620-EU"/>
    <s v="PRD-1505"/>
    <n v="3"/>
    <x v="1490"/>
    <s v="dallen2293@gmail.com"/>
    <x v="0"/>
    <x v="0"/>
    <x v="0"/>
    <x v="0"/>
    <n v="5.3274333333333326"/>
    <n v="15.982299999999999"/>
    <x v="1"/>
  </r>
  <r>
    <s v="FTX-67984-460"/>
    <x v="660"/>
    <s v="CUST-33864-AS"/>
    <s v="PRD-1506"/>
    <n v="4"/>
    <x v="1491"/>
    <s v="jrosario75@yahoo.com"/>
    <x v="1"/>
    <x v="0"/>
    <x v="0"/>
    <x v="1"/>
    <n v="12.468400000000001"/>
    <n v="49.873600000000003"/>
    <x v="1"/>
  </r>
  <r>
    <s v="FTX-64663-714"/>
    <x v="660"/>
    <s v="CUST-47861-AF"/>
    <s v="PRD-1507"/>
    <n v="2"/>
    <x v="1492"/>
    <s v="ariley7071@gmail.com"/>
    <x v="3"/>
    <x v="1"/>
    <x v="0"/>
    <x v="3"/>
    <n v="3.6008"/>
    <n v="7.2016"/>
    <x v="0"/>
  </r>
  <r>
    <s v="FTX-45515-967"/>
    <x v="660"/>
    <s v="CUST-69937-AF"/>
    <s v="PRD-1508"/>
    <n v="4"/>
    <x v="1493"/>
    <s v="mjohnson983@gmail.com"/>
    <x v="4"/>
    <x v="0"/>
    <x v="1"/>
    <x v="1"/>
    <n v="12.74573333333333"/>
    <n v="50.982933333333321"/>
    <x v="0"/>
  </r>
  <r>
    <s v="FTX-25360-393"/>
    <x v="661"/>
    <s v="CUST-60127-AS"/>
    <s v="PRD-1509"/>
    <n v="4"/>
    <x v="1494"/>
    <s v="bortiz15@hotmail.com"/>
    <x v="4"/>
    <x v="1"/>
    <x v="2"/>
    <x v="1"/>
    <n v="14.3155"/>
    <n v="57.262"/>
    <x v="0"/>
  </r>
  <r>
    <s v="FTX-39632-548"/>
    <x v="661"/>
    <s v="CUST-20174-AS"/>
    <s v="PRD-1510"/>
    <n v="3"/>
    <x v="1495"/>
    <s v="twilliamson850@gmail.com"/>
    <x v="3"/>
    <x v="2"/>
    <x v="0"/>
    <x v="0"/>
    <n v="7.3982666666666663"/>
    <n v="22.194800000000001"/>
    <x v="0"/>
  </r>
  <r>
    <s v="FTX-59185-435"/>
    <x v="662"/>
    <s v="CUST-39025-AS"/>
    <s v="PRD-1511"/>
    <n v="3"/>
    <x v="1496"/>
    <s v="252026003@hotmail.com"/>
    <x v="1"/>
    <x v="1"/>
    <x v="0"/>
    <x v="0"/>
    <n v="6.9239333333333333"/>
    <n v="20.771799999999999"/>
    <x v="1"/>
  </r>
  <r>
    <s v="FTX-76711-183"/>
    <x v="662"/>
    <s v="CUST-96009-US"/>
    <s v="PRD-1512"/>
    <n v="1"/>
    <x v="1497"/>
    <s v="jhoffman656@yahoo.com"/>
    <x v="4"/>
    <x v="1"/>
    <x v="0"/>
    <x v="2"/>
    <n v="1.6222000000000001"/>
    <n v="1.6222000000000001"/>
    <x v="0"/>
  </r>
  <r>
    <s v="FTX-19209-646"/>
    <x v="663"/>
    <s v="CUST-44614-US"/>
    <s v="PRD-1513"/>
    <n v="1"/>
    <x v="1498"/>
    <s v="dmd40@hotmail.com"/>
    <x v="1"/>
    <x v="1"/>
    <x v="2"/>
    <x v="2"/>
    <n v="0.68490000000000006"/>
    <n v="0.68490000000000006"/>
    <x v="1"/>
  </r>
  <r>
    <s v="FTX-60254-634"/>
    <x v="663"/>
    <s v="CUST-45564-AF"/>
    <s v="PRD-1514"/>
    <n v="4"/>
    <x v="1499"/>
    <s v="abailey3211@hotmail.com"/>
    <x v="1"/>
    <x v="3"/>
    <x v="2"/>
    <x v="1"/>
    <n v="8.6244333333333341"/>
    <n v="34.497733333333336"/>
    <x v="1"/>
  </r>
  <r>
    <s v="FTX-18867-592"/>
    <x v="664"/>
    <s v="CUST-93758-US"/>
    <s v="PRD-1515"/>
    <n v="2"/>
    <x v="1500"/>
    <s v="djohnson146@yahoo.com"/>
    <x v="0"/>
    <x v="1"/>
    <x v="0"/>
    <x v="3"/>
    <n v="2.0226999999999999"/>
    <n v="4.0453999999999999"/>
    <x v="0"/>
  </r>
  <r>
    <s v="FTX-91203-110"/>
    <x v="664"/>
    <s v="CUST-95039-EU"/>
    <s v="PRD-1516"/>
    <n v="3"/>
    <x v="1501"/>
    <s v="seaton93@hotmail.com"/>
    <x v="3"/>
    <x v="0"/>
    <x v="2"/>
    <x v="0"/>
    <n v="6.5707000000000004"/>
    <n v="19.7121"/>
    <x v="0"/>
  </r>
  <r>
    <s v="FTX-36906-229"/>
    <x v="664"/>
    <s v="CUST-96500-US"/>
    <s v="PRD-1517"/>
    <n v="3"/>
    <x v="1502"/>
    <s v="jbrown0426@hotmail.com"/>
    <x v="1"/>
    <x v="1"/>
    <x v="0"/>
    <x v="0"/>
    <n v="7.8235000000000001"/>
    <n v="23.470500000000001"/>
    <x v="1"/>
  </r>
  <r>
    <s v="FTX-94699-787"/>
    <x v="665"/>
    <s v="CUST-94081-AF"/>
    <s v="PRD-1518"/>
    <n v="4"/>
    <x v="1503"/>
    <s v="adrake527@gmail.com"/>
    <x v="2"/>
    <x v="0"/>
    <x v="2"/>
    <x v="1"/>
    <n v="9.1014999999999997"/>
    <n v="36.405999999999999"/>
    <x v="0"/>
  </r>
  <r>
    <s v="FTX-39332-695"/>
    <x v="665"/>
    <s v="CUST-24061-AF"/>
    <s v="PRD-1519"/>
    <n v="1"/>
    <x v="1504"/>
    <s v="cmccoy3491@hotmail.com"/>
    <x v="3"/>
    <x v="1"/>
    <x v="1"/>
    <x v="2"/>
    <n v="1.5936999999999999"/>
    <n v="1.5936999999999999"/>
    <x v="1"/>
  </r>
  <r>
    <s v="FTX-40409-469"/>
    <x v="666"/>
    <s v="CUST-53257-AF"/>
    <s v="PRD-1520"/>
    <n v="2"/>
    <x v="856"/>
    <s v="osimpson59@yahoo.com"/>
    <x v="4"/>
    <x v="3"/>
    <x v="1"/>
    <x v="3"/>
    <n v="2.1808000000000001"/>
    <n v="4.3616000000000001"/>
    <x v="0"/>
  </r>
  <r>
    <s v="FTX-16953-137"/>
    <x v="666"/>
    <s v="CUST-94474-EU"/>
    <s v="PRD-1521"/>
    <n v="1"/>
    <x v="1505"/>
    <s v="sevans6034@gmail.com"/>
    <x v="0"/>
    <x v="2"/>
    <x v="2"/>
    <x v="2"/>
    <n v="1.6011"/>
    <n v="1.6011"/>
    <x v="0"/>
  </r>
  <r>
    <s v="FTX-36264-720"/>
    <x v="667"/>
    <s v="CUST-58903-SA"/>
    <s v="PRD-1522"/>
    <n v="1"/>
    <x v="1506"/>
    <s v="591497799@yahoo.com"/>
    <x v="4"/>
    <x v="1"/>
    <x v="1"/>
    <x v="2"/>
    <n v="1.0183"/>
    <n v="1.0183"/>
    <x v="0"/>
  </r>
  <r>
    <s v="FTX-97022-186"/>
    <x v="667"/>
    <s v="CUST-39774-AS"/>
    <s v="PRD-1523"/>
    <n v="1"/>
    <x v="1507"/>
    <s v="795191276@gmail.com"/>
    <x v="4"/>
    <x v="1"/>
    <x v="1"/>
    <x v="2"/>
    <n v="0.7681"/>
    <n v="0.7681"/>
    <x v="0"/>
  </r>
  <r>
    <s v="FTX-25692-311"/>
    <x v="667"/>
    <s v="CUST-10178-US"/>
    <s v="PRD-1524"/>
    <n v="1"/>
    <x v="1508"/>
    <s v="dnorman84@yahoo.com"/>
    <x v="3"/>
    <x v="3"/>
    <x v="1"/>
    <x v="2"/>
    <n v="1.152533333333333"/>
    <n v="1.152533333333333"/>
    <x v="1"/>
  </r>
  <r>
    <s v="FTX-24978-856"/>
    <x v="668"/>
    <s v="CUST-35818-US"/>
    <s v="PRD-1525"/>
    <n v="3"/>
    <x v="1509"/>
    <s v="clewis123@yahoo.com"/>
    <x v="4"/>
    <x v="1"/>
    <x v="0"/>
    <x v="0"/>
    <n v="4.6172000000000004"/>
    <n v="13.851600000000001"/>
    <x v="0"/>
  </r>
  <r>
    <s v="FTX-73794-363"/>
    <x v="668"/>
    <s v="CUST-47201-AS"/>
    <s v="PRD-1526"/>
    <n v="3"/>
    <x v="1510"/>
    <s v="djones8565@gmail.com"/>
    <x v="1"/>
    <x v="0"/>
    <x v="2"/>
    <x v="0"/>
    <n v="4.7577000000000007"/>
    <n v="14.273100000000003"/>
    <x v="0"/>
  </r>
  <r>
    <s v="FTX-75591-701"/>
    <x v="669"/>
    <s v="CUST-69383-US"/>
    <s v="PRD-1527"/>
    <n v="1"/>
    <x v="1511"/>
    <s v="jjarvis4650@yahoo.com"/>
    <x v="4"/>
    <x v="1"/>
    <x v="2"/>
    <x v="2"/>
    <n v="0.97396666666666676"/>
    <n v="0.97396666666666676"/>
    <x v="0"/>
  </r>
  <r>
    <s v="FTX-66606-583"/>
    <x v="669"/>
    <s v="CUST-89354-AF"/>
    <s v="PRD-1528"/>
    <n v="2"/>
    <x v="1512"/>
    <s v="dpena9686@hotmail.com"/>
    <x v="0"/>
    <x v="1"/>
    <x v="2"/>
    <x v="3"/>
    <n v="4.4090666666666669"/>
    <n v="8.8181333333333338"/>
    <x v="1"/>
  </r>
  <r>
    <s v="FTX-58888-363"/>
    <x v="670"/>
    <s v="CUST-43567-EU"/>
    <s v="PRD-1529"/>
    <n v="4"/>
    <x v="1513"/>
    <s v="kbest05@gmail.com"/>
    <x v="0"/>
    <x v="2"/>
    <x v="1"/>
    <x v="1"/>
    <n v="12.05826666666667"/>
    <n v="48.23306666666668"/>
    <x v="0"/>
  </r>
  <r>
    <s v="FTX-76713-808"/>
    <x v="670"/>
    <s v="CUST-22719-AF"/>
    <s v="PRD-1530"/>
    <n v="2"/>
    <x v="1514"/>
    <s v="ebrown722@yahoo.com"/>
    <x v="2"/>
    <x v="2"/>
    <x v="0"/>
    <x v="3"/>
    <n v="2.9339333333333339"/>
    <n v="5.8678666666666679"/>
    <x v="1"/>
  </r>
  <r>
    <s v="FTX-63998-632"/>
    <x v="671"/>
    <s v="CUST-49969-AS"/>
    <s v="PRD-1531"/>
    <n v="2"/>
    <x v="873"/>
    <s v="bmontoya125@yahoo.com"/>
    <x v="0"/>
    <x v="1"/>
    <x v="2"/>
    <x v="3"/>
    <n v="3.831"/>
    <n v="7.6619999999999999"/>
    <x v="1"/>
  </r>
  <r>
    <s v="FTX-56789-682"/>
    <x v="671"/>
    <s v="CUST-37296-AS"/>
    <s v="PRD-1532"/>
    <n v="2"/>
    <x v="1515"/>
    <s v="wrodriguez02@gmail.com"/>
    <x v="4"/>
    <x v="3"/>
    <x v="1"/>
    <x v="3"/>
    <n v="4.1484666666666667"/>
    <n v="8.2969333333333335"/>
    <x v="0"/>
  </r>
  <r>
    <s v="FTX-61659-807"/>
    <x v="671"/>
    <s v="CUST-83856-AF"/>
    <s v="PRD-1533"/>
    <n v="1"/>
    <x v="1516"/>
    <s v="awilliams2115@hotmail.com"/>
    <x v="0"/>
    <x v="2"/>
    <x v="0"/>
    <x v="2"/>
    <n v="0.93930000000000002"/>
    <n v="0.93930000000000002"/>
    <x v="1"/>
  </r>
  <r>
    <s v="FTX-92891-793"/>
    <x v="672"/>
    <s v="CUST-59841-AS"/>
    <s v="PRD-1534"/>
    <n v="3"/>
    <x v="1517"/>
    <s v="kmartin14@gmail.com"/>
    <x v="3"/>
    <x v="1"/>
    <x v="0"/>
    <x v="0"/>
    <n v="5.4010666666666669"/>
    <n v="16.203200000000002"/>
    <x v="0"/>
  </r>
  <r>
    <s v="FTX-28643-558"/>
    <x v="672"/>
    <s v="CUST-23974-US"/>
    <s v="PRD-1535"/>
    <n v="2"/>
    <x v="1518"/>
    <s v="ahawkins2275@gmail.com"/>
    <x v="0"/>
    <x v="2"/>
    <x v="2"/>
    <x v="3"/>
    <n v="2.3656666666666668"/>
    <n v="4.7313333333333336"/>
    <x v="0"/>
  </r>
  <r>
    <s v="FTX-39413-947"/>
    <x v="673"/>
    <s v="CUST-98544-SA"/>
    <s v="PRD-1536"/>
    <n v="1"/>
    <x v="1519"/>
    <s v="vcook8100@yahoo.com"/>
    <x v="1"/>
    <x v="1"/>
    <x v="2"/>
    <x v="2"/>
    <n v="0.84780000000000011"/>
    <n v="0.84780000000000011"/>
    <x v="0"/>
  </r>
  <r>
    <s v="FTX-83542-136"/>
    <x v="673"/>
    <s v="CUST-43240-AS"/>
    <s v="PRD-1537"/>
    <n v="2"/>
    <x v="1520"/>
    <s v="srodriguez417@hotmail.com"/>
    <x v="3"/>
    <x v="2"/>
    <x v="1"/>
    <x v="3"/>
    <n v="4.0433666666666674"/>
    <n v="8.0867333333333349"/>
    <x v="1"/>
  </r>
  <r>
    <s v="FTX-68813-515"/>
    <x v="674"/>
    <s v="CUST-82122-AF"/>
    <s v="PRD-1538"/>
    <n v="2"/>
    <x v="1521"/>
    <s v="scollins83@gmail.com"/>
    <x v="2"/>
    <x v="2"/>
    <x v="2"/>
    <x v="3"/>
    <n v="2.5442999999999998"/>
    <n v="5.0885999999999996"/>
    <x v="1"/>
  </r>
  <r>
    <s v="FTX-94398-519"/>
    <x v="674"/>
    <s v="CUST-83420-SA"/>
    <s v="PRD-1539"/>
    <n v="1"/>
    <x v="1522"/>
    <s v="380360691@gmail.com"/>
    <x v="1"/>
    <x v="0"/>
    <x v="1"/>
    <x v="2"/>
    <n v="1.1918333333333331"/>
    <n v="1.1918333333333331"/>
    <x v="1"/>
  </r>
  <r>
    <s v="FTX-90382-988"/>
    <x v="674"/>
    <s v="CUST-37035-EU"/>
    <s v="PRD-1540"/>
    <n v="3"/>
    <x v="1523"/>
    <s v="2447658@gmail.com"/>
    <x v="4"/>
    <x v="1"/>
    <x v="0"/>
    <x v="0"/>
    <n v="6.8785666666666669"/>
    <n v="20.6357"/>
    <x v="0"/>
  </r>
  <r>
    <s v="FTX-15573-865"/>
    <x v="675"/>
    <s v="CUST-12042-EU"/>
    <s v="PRD-1541"/>
    <n v="3"/>
    <x v="1524"/>
    <s v="cmccormick673@gmail.com"/>
    <x v="4"/>
    <x v="1"/>
    <x v="0"/>
    <x v="0"/>
    <n v="3.8677333333333341"/>
    <n v="11.603200000000003"/>
    <x v="0"/>
  </r>
  <r>
    <s v="FTX-89356-534"/>
    <x v="675"/>
    <s v="CUST-33848-EU"/>
    <s v="PRD-1542"/>
    <n v="4"/>
    <x v="1423"/>
    <s v="skramer1909@gmail.com"/>
    <x v="4"/>
    <x v="1"/>
    <x v="0"/>
    <x v="1"/>
    <n v="12.3398"/>
    <n v="49.359200000000001"/>
    <x v="1"/>
  </r>
  <r>
    <s v="FTX-90988-477"/>
    <x v="676"/>
    <s v="CUST-45737-US"/>
    <s v="PRD-1543"/>
    <n v="1"/>
    <x v="1525"/>
    <s v="dgilbert416@hotmail.com"/>
    <x v="1"/>
    <x v="1"/>
    <x v="0"/>
    <x v="2"/>
    <n v="0.92323333333333335"/>
    <n v="0.92323333333333335"/>
    <x v="1"/>
  </r>
  <r>
    <s v="FTX-46507-106"/>
    <x v="676"/>
    <s v="CUST-19638-EU"/>
    <s v="PRD-1544"/>
    <n v="4"/>
    <x v="1526"/>
    <s v="mevans684@gmail.com"/>
    <x v="1"/>
    <x v="2"/>
    <x v="2"/>
    <x v="1"/>
    <n v="16.29593333333333"/>
    <n v="65.183733333333322"/>
    <x v="0"/>
  </r>
  <r>
    <s v="FTX-95231-409"/>
    <x v="677"/>
    <s v="CUST-89365-AS"/>
    <s v="PRD-1545"/>
    <n v="4"/>
    <x v="1527"/>
    <s v="lscott18@gmail.com"/>
    <x v="1"/>
    <x v="0"/>
    <x v="2"/>
    <x v="1"/>
    <n v="11.50213333333333"/>
    <n v="46.008533333333318"/>
    <x v="1"/>
  </r>
  <r>
    <s v="FTX-89759-973"/>
    <x v="677"/>
    <s v="CUST-88610-SA"/>
    <s v="PRD-1546"/>
    <n v="4"/>
    <x v="1528"/>
    <s v="ekelley427@yahoo.com"/>
    <x v="3"/>
    <x v="0"/>
    <x v="1"/>
    <x v="1"/>
    <n v="14.726599999999999"/>
    <n v="58.906399999999998"/>
    <x v="0"/>
  </r>
  <r>
    <s v="FTX-23912-589"/>
    <x v="678"/>
    <s v="CUST-87956-AF"/>
    <s v="PRD-1547"/>
    <n v="3"/>
    <x v="1529"/>
    <s v="sjohnson36@hotmail.com"/>
    <x v="3"/>
    <x v="3"/>
    <x v="1"/>
    <x v="0"/>
    <n v="6.0844666666666667"/>
    <n v="18.253399999999999"/>
    <x v="0"/>
  </r>
  <r>
    <s v="FTX-68413-815"/>
    <x v="678"/>
    <s v="CUST-55018-SA"/>
    <s v="PRD-1548"/>
    <n v="1"/>
    <x v="1530"/>
    <s v="amd13@gmail.com"/>
    <x v="4"/>
    <x v="1"/>
    <x v="1"/>
    <x v="2"/>
    <n v="0.71006666666666662"/>
    <n v="0.71006666666666662"/>
    <x v="1"/>
  </r>
  <r>
    <s v="FTX-51272-690"/>
    <x v="678"/>
    <s v="CUST-66373-EU"/>
    <s v="PRD-1549"/>
    <n v="4"/>
    <x v="1531"/>
    <s v="rbrown58@hotmail.com"/>
    <x v="0"/>
    <x v="3"/>
    <x v="1"/>
    <x v="1"/>
    <n v="12.99816666666667"/>
    <n v="51.992666666666679"/>
    <x v="0"/>
  </r>
  <r>
    <s v="FTX-21073-688"/>
    <x v="679"/>
    <s v="CUST-75805-US"/>
    <s v="PRD-1550"/>
    <n v="1"/>
    <x v="1532"/>
    <s v="matkins49@yahoo.com"/>
    <x v="4"/>
    <x v="2"/>
    <x v="1"/>
    <x v="2"/>
    <n v="1.618066666666667"/>
    <n v="1.618066666666667"/>
    <x v="0"/>
  </r>
  <r>
    <s v="FTX-29092-210"/>
    <x v="679"/>
    <s v="CUST-35404-EU"/>
    <s v="PRD-1551"/>
    <n v="1"/>
    <x v="1533"/>
    <s v="2480722@yahoo.com"/>
    <x v="2"/>
    <x v="3"/>
    <x v="0"/>
    <x v="2"/>
    <n v="1.2682666666666671"/>
    <n v="1.2682666666666671"/>
    <x v="1"/>
  </r>
  <r>
    <s v="FTX-79733-621"/>
    <x v="680"/>
    <s v="CUST-44302-AS"/>
    <s v="PRD-1552"/>
    <n v="3"/>
    <x v="1534"/>
    <s v="529451605@hotmail.com"/>
    <x v="3"/>
    <x v="1"/>
    <x v="0"/>
    <x v="0"/>
    <n v="7.4292666666666669"/>
    <n v="22.287800000000001"/>
    <x v="1"/>
  </r>
  <r>
    <s v="FTX-10222-782"/>
    <x v="680"/>
    <s v="CUST-41633-SA"/>
    <s v="PRD-1553"/>
    <n v="4"/>
    <x v="1535"/>
    <s v="9129441@yahoo.com"/>
    <x v="1"/>
    <x v="0"/>
    <x v="0"/>
    <x v="1"/>
    <n v="15.50873333333333"/>
    <n v="62.034933333333321"/>
    <x v="1"/>
  </r>
  <r>
    <s v="FTX-33103-345"/>
    <x v="681"/>
    <s v="CUST-63770-EU"/>
    <s v="PRD-1554"/>
    <n v="4"/>
    <x v="440"/>
    <s v="kdavies38@gmail.com"/>
    <x v="3"/>
    <x v="0"/>
    <x v="1"/>
    <x v="1"/>
    <n v="8.9474666666666671"/>
    <n v="35.789866666666668"/>
    <x v="0"/>
  </r>
  <r>
    <s v="FTX-65321-171"/>
    <x v="681"/>
    <s v="CUST-48545-SA"/>
    <s v="PRD-1555"/>
    <n v="1"/>
    <x v="1536"/>
    <s v="dbrown7571@hotmail.com"/>
    <x v="1"/>
    <x v="1"/>
    <x v="0"/>
    <x v="2"/>
    <n v="0.87870000000000004"/>
    <n v="0.87870000000000004"/>
    <x v="0"/>
  </r>
  <r>
    <s v="FTX-77603-693"/>
    <x v="681"/>
    <s v="CUST-70900-US"/>
    <s v="PRD-1556"/>
    <n v="2"/>
    <x v="1537"/>
    <s v="cbradshaw356@gmail.com"/>
    <x v="2"/>
    <x v="2"/>
    <x v="0"/>
    <x v="3"/>
    <n v="3.832933333333334"/>
    <n v="7.6658666666666679"/>
    <x v="1"/>
  </r>
  <r>
    <s v="FTX-57936-670"/>
    <x v="682"/>
    <s v="CUST-87749-AF"/>
    <s v="PRD-1557"/>
    <n v="3"/>
    <x v="1538"/>
    <s v="vmorales71@hotmail.com"/>
    <x v="2"/>
    <x v="1"/>
    <x v="0"/>
    <x v="0"/>
    <n v="5.388466666666667"/>
    <n v="16.165400000000002"/>
    <x v="0"/>
  </r>
  <r>
    <s v="FTX-32249-287"/>
    <x v="682"/>
    <s v="CUST-51275-AS"/>
    <s v="PRD-1558"/>
    <n v="3"/>
    <x v="1539"/>
    <s v="ttaylor70@gmail.com"/>
    <x v="3"/>
    <x v="2"/>
    <x v="0"/>
    <x v="0"/>
    <n v="7.532633333333334"/>
    <n v="22.597900000000003"/>
    <x v="1"/>
  </r>
  <r>
    <s v="FTX-47413-292"/>
    <x v="683"/>
    <s v="CUST-97962-SA"/>
    <s v="PRD-1559"/>
    <n v="3"/>
    <x v="1540"/>
    <s v="kguzman983@yahoo.com"/>
    <x v="1"/>
    <x v="0"/>
    <x v="2"/>
    <x v="0"/>
    <n v="7.8334333333333328"/>
    <n v="23.500299999999999"/>
    <x v="0"/>
  </r>
  <r>
    <s v="FTX-77585-336"/>
    <x v="683"/>
    <s v="CUST-42168-AS"/>
    <s v="PRD-1560"/>
    <n v="3"/>
    <x v="1541"/>
    <s v="atyler6101@hotmail.com"/>
    <x v="2"/>
    <x v="2"/>
    <x v="1"/>
    <x v="0"/>
    <n v="5.1004333333333332"/>
    <n v="15.301299999999999"/>
    <x v="0"/>
  </r>
  <r>
    <s v="FTX-29638-698"/>
    <x v="684"/>
    <s v="CUST-66632-EU"/>
    <s v="PRD-1561"/>
    <n v="4"/>
    <x v="1542"/>
    <s v="cbrandt1880@gmail.com"/>
    <x v="4"/>
    <x v="1"/>
    <x v="1"/>
    <x v="1"/>
    <n v="9.0353666666666665"/>
    <n v="36.141466666666666"/>
    <x v="0"/>
  </r>
  <r>
    <s v="FTX-25001-109"/>
    <x v="684"/>
    <s v="CUST-81810-SA"/>
    <s v="PRD-1562"/>
    <n v="4"/>
    <x v="1543"/>
    <s v="mmd831@yahoo.com"/>
    <x v="4"/>
    <x v="1"/>
    <x v="2"/>
    <x v="1"/>
    <n v="14.47193333333334"/>
    <n v="57.887733333333358"/>
    <x v="0"/>
  </r>
  <r>
    <s v="FTX-60839-670"/>
    <x v="685"/>
    <s v="CUST-43677-AF"/>
    <s v="PRD-1563"/>
    <n v="2"/>
    <x v="1544"/>
    <s v="mwilliams9907@gmail.com"/>
    <x v="1"/>
    <x v="1"/>
    <x v="0"/>
    <x v="3"/>
    <n v="2.8244333333333329"/>
    <n v="5.6488666666666658"/>
    <x v="0"/>
  </r>
  <r>
    <s v="FTX-74019-739"/>
    <x v="685"/>
    <s v="CUST-23516-EU"/>
    <s v="PRD-1564"/>
    <n v="3"/>
    <x v="1545"/>
    <s v="ehuang5320@gmail.com"/>
    <x v="3"/>
    <x v="2"/>
    <x v="0"/>
    <x v="0"/>
    <n v="7.4463999999999997"/>
    <n v="22.339199999999998"/>
    <x v="1"/>
  </r>
  <r>
    <s v="FTX-57690-892"/>
    <x v="685"/>
    <s v="CUST-47369-US"/>
    <s v="PRD-1565"/>
    <n v="3"/>
    <x v="1546"/>
    <s v="emartinez102@yahoo.com"/>
    <x v="2"/>
    <x v="2"/>
    <x v="0"/>
    <x v="0"/>
    <n v="5.4520333333333344"/>
    <n v="16.356100000000005"/>
    <x v="1"/>
  </r>
  <r>
    <s v="FTX-68760-480"/>
    <x v="686"/>
    <s v="CUST-43182-SA"/>
    <s v="PRD-1566"/>
    <n v="1"/>
    <x v="1547"/>
    <s v="reverett27@gmail.com"/>
    <x v="3"/>
    <x v="2"/>
    <x v="1"/>
    <x v="2"/>
    <n v="1.3342000000000001"/>
    <n v="1.3342000000000001"/>
    <x v="0"/>
  </r>
  <r>
    <s v="FTX-66130-443"/>
    <x v="686"/>
    <s v="CUST-32154-EU"/>
    <s v="PRD-1567"/>
    <n v="4"/>
    <x v="1548"/>
    <s v="twallace379@gmail.com"/>
    <x v="4"/>
    <x v="0"/>
    <x v="1"/>
    <x v="1"/>
    <n v="7.6220333333333334"/>
    <n v="30.488133333333334"/>
    <x v="1"/>
  </r>
  <r>
    <s v="FTX-30437-362"/>
    <x v="687"/>
    <s v="CUST-70950-EU"/>
    <s v="PRD-1568"/>
    <n v="3"/>
    <x v="1549"/>
    <s v="rperkins85@hotmail.com"/>
    <x v="2"/>
    <x v="3"/>
    <x v="1"/>
    <x v="0"/>
    <n v="6.452633333333333"/>
    <n v="19.357900000000001"/>
    <x v="1"/>
  </r>
  <r>
    <s v="FTX-62299-237"/>
    <x v="687"/>
    <s v="CUST-88544-AS"/>
    <s v="PRD-1569"/>
    <n v="2"/>
    <x v="1550"/>
    <s v="kallen9371@hotmail.com"/>
    <x v="3"/>
    <x v="3"/>
    <x v="1"/>
    <x v="3"/>
    <n v="3.3553000000000011"/>
    <n v="6.7106000000000021"/>
    <x v="0"/>
  </r>
  <r>
    <s v="FTX-72298-880"/>
    <x v="688"/>
    <s v="CUST-84020-AF"/>
    <s v="PRD-1570"/>
    <n v="2"/>
    <x v="1551"/>
    <s v="njones4673@gmail.com"/>
    <x v="0"/>
    <x v="1"/>
    <x v="1"/>
    <x v="3"/>
    <n v="3.7598333333333329"/>
    <n v="7.5196666666666658"/>
    <x v="0"/>
  </r>
  <r>
    <s v="FTX-67252-846"/>
    <x v="688"/>
    <s v="CUST-45842-SA"/>
    <s v="PRD-1571"/>
    <n v="4"/>
    <x v="1552"/>
    <s v="abennett16@yahoo.com"/>
    <x v="1"/>
    <x v="0"/>
    <x v="2"/>
    <x v="1"/>
    <n v="8.3468"/>
    <n v="33.3872"/>
    <x v="0"/>
  </r>
  <r>
    <s v="FTX-52481-307"/>
    <x v="688"/>
    <s v="CUST-27304-AS"/>
    <s v="PRD-1572"/>
    <n v="2"/>
    <x v="1553"/>
    <s v="19842594@gmail.com"/>
    <x v="1"/>
    <x v="2"/>
    <x v="1"/>
    <x v="3"/>
    <n v="4.2106333333333339"/>
    <n v="8.4212666666666678"/>
    <x v="1"/>
  </r>
  <r>
    <s v="FTX-91373-125"/>
    <x v="689"/>
    <s v="CUST-90445-AF"/>
    <s v="PRD-1573"/>
    <n v="2"/>
    <x v="1554"/>
    <s v="sjones059@gmail.com"/>
    <x v="0"/>
    <x v="1"/>
    <x v="0"/>
    <x v="3"/>
    <n v="4.5884"/>
    <n v="9.1768000000000001"/>
    <x v="1"/>
  </r>
  <r>
    <s v="FTX-37533-108"/>
    <x v="689"/>
    <s v="CUST-93247-AF"/>
    <s v="PRD-1574"/>
    <n v="4"/>
    <x v="1555"/>
    <s v="jball065@gmail.com"/>
    <x v="4"/>
    <x v="0"/>
    <x v="1"/>
    <x v="1"/>
    <n v="8.8340666666666667"/>
    <n v="35.336266666666667"/>
    <x v="1"/>
  </r>
  <r>
    <s v="FTX-44017-685"/>
    <x v="690"/>
    <s v="CUST-93057-AF"/>
    <s v="PRD-1575"/>
    <n v="3"/>
    <x v="1556"/>
    <s v="sbishop12@hotmail.com"/>
    <x v="2"/>
    <x v="1"/>
    <x v="2"/>
    <x v="0"/>
    <n v="3.8119000000000001"/>
    <n v="11.435700000000001"/>
    <x v="0"/>
  </r>
  <r>
    <s v="FTX-44897-981"/>
    <x v="690"/>
    <s v="CUST-28143-SA"/>
    <s v="PRD-1576"/>
    <n v="3"/>
    <x v="1557"/>
    <s v="apowell3747@gmail.com"/>
    <x v="1"/>
    <x v="0"/>
    <x v="0"/>
    <x v="0"/>
    <n v="3.4515333333333338"/>
    <n v="10.354600000000001"/>
    <x v="0"/>
  </r>
  <r>
    <s v="FTX-25878-142"/>
    <x v="691"/>
    <s v="CUST-82353-EU"/>
    <s v="PRD-1577"/>
    <n v="2"/>
    <x v="1558"/>
    <s v="kedwards3843@hotmail.com"/>
    <x v="0"/>
    <x v="0"/>
    <x v="2"/>
    <x v="3"/>
    <n v="3.9258999999999999"/>
    <n v="7.8517999999999999"/>
    <x v="0"/>
  </r>
  <r>
    <s v="FTX-20351-735"/>
    <x v="691"/>
    <s v="CUST-16155-EU"/>
    <s v="PRD-1578"/>
    <n v="2"/>
    <x v="1559"/>
    <s v="cmclaughlin81@hotmail.com"/>
    <x v="0"/>
    <x v="3"/>
    <x v="0"/>
    <x v="3"/>
    <n v="3.8212666666666668"/>
    <n v="7.6425333333333336"/>
    <x v="0"/>
  </r>
  <r>
    <s v="FTX-11879-776"/>
    <x v="692"/>
    <s v="CUST-65710-SA"/>
    <s v="PRD-1579"/>
    <n v="3"/>
    <x v="1560"/>
    <s v="59612080@hotmail.com"/>
    <x v="4"/>
    <x v="1"/>
    <x v="1"/>
    <x v="0"/>
    <n v="6.0668333333333333"/>
    <n v="18.200499999999998"/>
    <x v="0"/>
  </r>
  <r>
    <s v="FTX-67827-521"/>
    <x v="692"/>
    <s v="CUST-64894-US"/>
    <s v="PRD-1580"/>
    <n v="4"/>
    <x v="1561"/>
    <s v="tmcgee385@gmail.com"/>
    <x v="4"/>
    <x v="2"/>
    <x v="2"/>
    <x v="1"/>
    <n v="8.9861333333333331"/>
    <n v="35.944533333333332"/>
    <x v="1"/>
  </r>
  <r>
    <s v="FTX-26988-359"/>
    <x v="692"/>
    <s v="CUST-20522-AS"/>
    <s v="PRD-1581"/>
    <n v="2"/>
    <x v="1562"/>
    <s v="amoore923@gmail.com"/>
    <x v="3"/>
    <x v="3"/>
    <x v="0"/>
    <x v="3"/>
    <n v="3.172733333333333"/>
    <n v="6.3454666666666659"/>
    <x v="1"/>
  </r>
  <r>
    <s v="FTX-96765-189"/>
    <x v="693"/>
    <s v="CUST-21747-AS"/>
    <s v="PRD-1582"/>
    <n v="1"/>
    <x v="1563"/>
    <s v="cdavis9067@gmail.com"/>
    <x v="1"/>
    <x v="3"/>
    <x v="1"/>
    <x v="2"/>
    <n v="1.261133333333333"/>
    <n v="1.261133333333333"/>
    <x v="1"/>
  </r>
  <r>
    <s v="FTX-59553-898"/>
    <x v="693"/>
    <s v="CUST-58044-AS"/>
    <s v="PRD-1583"/>
    <n v="4"/>
    <x v="1564"/>
    <s v="679209739@hotmail.com"/>
    <x v="3"/>
    <x v="2"/>
    <x v="0"/>
    <x v="1"/>
    <n v="11.634333333333331"/>
    <n v="46.537333333333322"/>
    <x v="0"/>
  </r>
  <r>
    <s v="FTX-57075-754"/>
    <x v="694"/>
    <s v="CUST-29528-AS"/>
    <s v="PRD-1584"/>
    <n v="2"/>
    <x v="1565"/>
    <s v="88949759@yahoo.com"/>
    <x v="0"/>
    <x v="0"/>
    <x v="2"/>
    <x v="3"/>
    <n v="4.9633666666666656"/>
    <n v="9.9267333333333312"/>
    <x v="0"/>
  </r>
  <r>
    <s v="FTX-44579-796"/>
    <x v="694"/>
    <s v="CUST-12955-SA"/>
    <s v="PRD-1585"/>
    <n v="2"/>
    <x v="1566"/>
    <s v="mgarcia315@gmail.com"/>
    <x v="2"/>
    <x v="2"/>
    <x v="2"/>
    <x v="3"/>
    <n v="2.409333333333334"/>
    <n v="4.818666666666668"/>
    <x v="1"/>
  </r>
  <r>
    <s v="FTX-45041-566"/>
    <x v="695"/>
    <s v="CUST-62953-EU"/>
    <s v="PRD-1586"/>
    <n v="1"/>
    <x v="1567"/>
    <s v="mritter9842@gmail.com"/>
    <x v="2"/>
    <x v="1"/>
    <x v="2"/>
    <x v="2"/>
    <n v="1.3617999999999999"/>
    <n v="1.3617999999999999"/>
    <x v="1"/>
  </r>
  <r>
    <s v="FTX-95397-176"/>
    <x v="695"/>
    <s v="CUST-83819-AF"/>
    <s v="PRD-1587"/>
    <n v="1"/>
    <x v="1568"/>
    <s v="4167692@gmail.com"/>
    <x v="4"/>
    <x v="2"/>
    <x v="2"/>
    <x v="2"/>
    <n v="1.071"/>
    <n v="1.071"/>
    <x v="0"/>
  </r>
  <r>
    <s v="FTX-68724-480"/>
    <x v="696"/>
    <s v="CUST-36086-US"/>
    <s v="PRD-1588"/>
    <n v="3"/>
    <x v="1569"/>
    <s v="kpatel15@hotmail.com"/>
    <x v="2"/>
    <x v="0"/>
    <x v="1"/>
    <x v="0"/>
    <n v="5.4743333333333339"/>
    <n v="16.423000000000002"/>
    <x v="1"/>
  </r>
  <r>
    <s v="FTX-33587-957"/>
    <x v="696"/>
    <s v="CUST-37154-SA"/>
    <s v="PRD-1589"/>
    <n v="4"/>
    <x v="1570"/>
    <s v="hmiller96@yahoo.com"/>
    <x v="2"/>
    <x v="2"/>
    <x v="0"/>
    <x v="1"/>
    <n v="13.842633333333341"/>
    <n v="55.370533333333363"/>
    <x v="0"/>
  </r>
  <r>
    <s v="FTX-13688-123"/>
    <x v="696"/>
    <s v="CUST-82156-EU"/>
    <s v="PRD-1590"/>
    <n v="4"/>
    <x v="1571"/>
    <s v="307626738@gmail.com"/>
    <x v="2"/>
    <x v="0"/>
    <x v="1"/>
    <x v="1"/>
    <n v="13.59103333333333"/>
    <n v="54.364133333333321"/>
    <x v="1"/>
  </r>
  <r>
    <s v="FTX-59379-751"/>
    <x v="697"/>
    <s v="CUST-13978-US"/>
    <s v="PRD-1591"/>
    <n v="3"/>
    <x v="1572"/>
    <s v="jwhite73@hotmail.com"/>
    <x v="0"/>
    <x v="0"/>
    <x v="2"/>
    <x v="0"/>
    <n v="8.2896000000000019"/>
    <n v="24.868800000000007"/>
    <x v="1"/>
  </r>
  <r>
    <s v="FTX-15116-995"/>
    <x v="697"/>
    <s v="CUST-91089-SA"/>
    <s v="PRD-1592"/>
    <n v="4"/>
    <x v="1573"/>
    <s v="preed70@yahoo.com"/>
    <x v="2"/>
    <x v="1"/>
    <x v="0"/>
    <x v="1"/>
    <n v="7.9506000000000014"/>
    <n v="31.802400000000006"/>
    <x v="1"/>
  </r>
  <r>
    <s v="FTX-96243-898"/>
    <x v="698"/>
    <s v="CUST-99417-AS"/>
    <s v="PRD-1593"/>
    <n v="4"/>
    <x v="1574"/>
    <s v="jmullins27@gmail.com"/>
    <x v="2"/>
    <x v="2"/>
    <x v="2"/>
    <x v="1"/>
    <n v="7.707766666666668"/>
    <n v="30.831066666666672"/>
    <x v="1"/>
  </r>
  <r>
    <s v="FTX-29033-466"/>
    <x v="698"/>
    <s v="CUST-58682-SA"/>
    <s v="PRD-1594"/>
    <n v="4"/>
    <x v="1575"/>
    <s v="drichards2138@hotmail.com"/>
    <x v="2"/>
    <x v="2"/>
    <x v="1"/>
    <x v="1"/>
    <n v="13.910066666666671"/>
    <n v="55.640266666666683"/>
    <x v="0"/>
  </r>
  <r>
    <s v="FTX-47153-132"/>
    <x v="699"/>
    <s v="CUST-85563-AF"/>
    <s v="PRD-1595"/>
    <n v="4"/>
    <x v="1576"/>
    <s v="mwilliams1927@gmail.com"/>
    <x v="3"/>
    <x v="1"/>
    <x v="1"/>
    <x v="1"/>
    <n v="12.450533333333331"/>
    <n v="49.802133333333323"/>
    <x v="0"/>
  </r>
  <r>
    <s v="FTX-74145-374"/>
    <x v="699"/>
    <s v="CUST-31162-AS"/>
    <s v="PRD-1596"/>
    <n v="4"/>
    <x v="1577"/>
    <s v="lpowers01@hotmail.com"/>
    <x v="0"/>
    <x v="0"/>
    <x v="1"/>
    <x v="1"/>
    <n v="9.4082666666666679"/>
    <n v="37.633066666666672"/>
    <x v="0"/>
  </r>
  <r>
    <s v="FTX-41790-178"/>
    <x v="699"/>
    <s v="CUST-26789-AF"/>
    <s v="PRD-1597"/>
    <n v="1"/>
    <x v="1191"/>
    <s v="pmahoney5213@yahoo.com"/>
    <x v="4"/>
    <x v="2"/>
    <x v="0"/>
    <x v="2"/>
    <n v="0.74609999999999999"/>
    <n v="0.74609999999999999"/>
    <x v="1"/>
  </r>
  <r>
    <s v="FTX-56092-826"/>
    <x v="700"/>
    <s v="CUST-70189-EU"/>
    <s v="PRD-1598"/>
    <n v="4"/>
    <x v="1578"/>
    <s v="198053667@gmail.com"/>
    <x v="3"/>
    <x v="1"/>
    <x v="0"/>
    <x v="1"/>
    <n v="7.5232333333333337"/>
    <n v="30.092933333333335"/>
    <x v="0"/>
  </r>
  <r>
    <s v="FTX-25324-785"/>
    <x v="700"/>
    <s v="CUST-59673-US"/>
    <s v="PRD-1599"/>
    <n v="1"/>
    <x v="1579"/>
    <s v="bjohnson74@gmail.com"/>
    <x v="1"/>
    <x v="0"/>
    <x v="2"/>
    <x v="2"/>
    <n v="1.5608666666666671"/>
    <n v="1.5608666666666671"/>
    <x v="1"/>
  </r>
  <r>
    <s v="FTX-90364-100"/>
    <x v="701"/>
    <s v="CUST-97021-AF"/>
    <s v="PRD-1600"/>
    <n v="4"/>
    <x v="1580"/>
    <s v="twalton54@hotmail.com"/>
    <x v="0"/>
    <x v="1"/>
    <x v="0"/>
    <x v="1"/>
    <n v="8.5853333333333346"/>
    <n v="34.341333333333338"/>
    <x v="0"/>
  </r>
  <r>
    <s v="FTX-22672-860"/>
    <x v="701"/>
    <s v="CUST-95439-EU"/>
    <s v="PRD-1601"/>
    <n v="3"/>
    <x v="1581"/>
    <s v="mbrowning6608@hotmail.com"/>
    <x v="0"/>
    <x v="2"/>
    <x v="0"/>
    <x v="0"/>
    <n v="4.9502000000000006"/>
    <n v="14.850600000000002"/>
    <x v="1"/>
  </r>
  <r>
    <s v="FTX-69525-451"/>
    <x v="702"/>
    <s v="CUST-52412-EU"/>
    <s v="PRD-1602"/>
    <n v="2"/>
    <x v="1582"/>
    <s v="ekeith6091@gmail.com"/>
    <x v="1"/>
    <x v="1"/>
    <x v="1"/>
    <x v="3"/>
    <n v="2.6799666666666671"/>
    <n v="5.3599333333333341"/>
    <x v="0"/>
  </r>
  <r>
    <s v="FTX-13706-676"/>
    <x v="702"/>
    <s v="CUST-37059-EU"/>
    <s v="PRD-1603"/>
    <n v="1"/>
    <x v="36"/>
    <s v="krogers4276@gmail.com"/>
    <x v="1"/>
    <x v="3"/>
    <x v="2"/>
    <x v="2"/>
    <n v="1.0216666666666669"/>
    <n v="1.0216666666666669"/>
    <x v="0"/>
  </r>
  <r>
    <s v="FTX-93654-424"/>
    <x v="703"/>
    <s v="CUST-18274-SA"/>
    <s v="PRD-1604"/>
    <n v="4"/>
    <x v="1583"/>
    <s v="36710699@gmail.com"/>
    <x v="1"/>
    <x v="0"/>
    <x v="1"/>
    <x v="1"/>
    <n v="7.3609000000000009"/>
    <n v="29.443600000000004"/>
    <x v="1"/>
  </r>
  <r>
    <s v="FTX-56557-446"/>
    <x v="703"/>
    <s v="CUST-90892-AS"/>
    <s v="PRD-1605"/>
    <n v="3"/>
    <x v="1584"/>
    <s v="cjohnson00@gmail.com"/>
    <x v="4"/>
    <x v="3"/>
    <x v="2"/>
    <x v="0"/>
    <n v="5.928633333333333"/>
    <n v="17.785899999999998"/>
    <x v="0"/>
  </r>
  <r>
    <s v="FTX-45627-194"/>
    <x v="703"/>
    <s v="CUST-59938-US"/>
    <s v="PRD-1606"/>
    <n v="2"/>
    <x v="1585"/>
    <s v="jlopez43@yahoo.com"/>
    <x v="2"/>
    <x v="3"/>
    <x v="2"/>
    <x v="3"/>
    <n v="2.202833333333333"/>
    <n v="4.405666666666666"/>
    <x v="1"/>
  </r>
  <r>
    <s v="FTX-97724-979"/>
    <x v="704"/>
    <s v="CUST-78911-US"/>
    <s v="PRD-1607"/>
    <n v="1"/>
    <x v="1586"/>
    <s v="glester204@yahoo.com"/>
    <x v="0"/>
    <x v="0"/>
    <x v="0"/>
    <x v="2"/>
    <n v="1.467033333333333"/>
    <n v="1.467033333333333"/>
    <x v="1"/>
  </r>
  <r>
    <s v="FTX-12159-824"/>
    <x v="704"/>
    <s v="CUST-53715-AS"/>
    <s v="PRD-1608"/>
    <n v="2"/>
    <x v="1587"/>
    <s v="kibarra96@yahoo.com"/>
    <x v="2"/>
    <x v="0"/>
    <x v="1"/>
    <x v="3"/>
    <n v="2.7011333333333329"/>
    <n v="5.4022666666666659"/>
    <x v="1"/>
  </r>
  <r>
    <s v="FTX-28412-591"/>
    <x v="705"/>
    <s v="CUST-58577-SA"/>
    <s v="PRD-1609"/>
    <n v="3"/>
    <x v="1588"/>
    <s v="bjensen516@yahoo.com"/>
    <x v="2"/>
    <x v="1"/>
    <x v="0"/>
    <x v="0"/>
    <n v="6.0334000000000003"/>
    <n v="18.100200000000001"/>
    <x v="0"/>
  </r>
  <r>
    <s v="FTX-89960-629"/>
    <x v="705"/>
    <s v="CUST-74336-US"/>
    <s v="PRD-1610"/>
    <n v="1"/>
    <x v="1589"/>
    <s v="753040147@yahoo.com"/>
    <x v="1"/>
    <x v="0"/>
    <x v="0"/>
    <x v="2"/>
    <n v="1.5467333333333331"/>
    <n v="1.5467333333333331"/>
    <x v="0"/>
  </r>
  <r>
    <s v="FTX-17263-207"/>
    <x v="706"/>
    <s v="CUST-36047-SA"/>
    <s v="PRD-1611"/>
    <n v="2"/>
    <x v="1590"/>
    <s v="tgomez901@yahoo.com"/>
    <x v="4"/>
    <x v="3"/>
    <x v="0"/>
    <x v="3"/>
    <n v="3.952633333333333"/>
    <n v="7.905266666666666"/>
    <x v="0"/>
  </r>
  <r>
    <s v="FTX-46161-970"/>
    <x v="706"/>
    <s v="CUST-82870-EU"/>
    <s v="PRD-1612"/>
    <n v="4"/>
    <x v="1591"/>
    <s v="msmith8418@hotmail.com"/>
    <x v="3"/>
    <x v="3"/>
    <x v="2"/>
    <x v="1"/>
    <n v="11.996233333333331"/>
    <n v="47.984933333333323"/>
    <x v="0"/>
  </r>
  <r>
    <s v="FTX-67474-954"/>
    <x v="706"/>
    <s v="CUST-67009-AF"/>
    <s v="PRD-1613"/>
    <n v="1"/>
    <x v="1592"/>
    <s v="jsuarez89@hotmail.com"/>
    <x v="4"/>
    <x v="2"/>
    <x v="1"/>
    <x v="2"/>
    <n v="0.9910000000000001"/>
    <n v="0.9910000000000001"/>
    <x v="0"/>
  </r>
  <r>
    <s v="FTX-78568-208"/>
    <x v="707"/>
    <s v="CUST-50287-AS"/>
    <s v="PRD-1614"/>
    <n v="2"/>
    <x v="1593"/>
    <s v="mlopez027@hotmail.com"/>
    <x v="2"/>
    <x v="0"/>
    <x v="1"/>
    <x v="3"/>
    <n v="2.9990000000000001"/>
    <n v="5.9980000000000002"/>
    <x v="1"/>
  </r>
  <r>
    <s v="FTX-25909-809"/>
    <x v="707"/>
    <s v="CUST-34289-US"/>
    <s v="PRD-1615"/>
    <n v="3"/>
    <x v="1594"/>
    <s v="rgarcia112@gmail.com"/>
    <x v="4"/>
    <x v="3"/>
    <x v="0"/>
    <x v="0"/>
    <n v="6.6807666666666679"/>
    <n v="20.042300000000004"/>
    <x v="1"/>
  </r>
  <r>
    <s v="FTX-25241-507"/>
    <x v="708"/>
    <s v="CUST-78620-AS"/>
    <s v="PRD-1616"/>
    <n v="3"/>
    <x v="1595"/>
    <s v="cskinner9990@yahoo.com"/>
    <x v="1"/>
    <x v="2"/>
    <x v="2"/>
    <x v="0"/>
    <n v="8.3040333333333347"/>
    <n v="24.912100000000002"/>
    <x v="0"/>
  </r>
  <r>
    <s v="FTX-95887-935"/>
    <x v="708"/>
    <s v="CUST-34564-AS"/>
    <s v="PRD-1617"/>
    <n v="1"/>
    <x v="1596"/>
    <s v="skelly712@gmail.com"/>
    <x v="3"/>
    <x v="2"/>
    <x v="1"/>
    <x v="2"/>
    <n v="1.3285"/>
    <n v="1.3285"/>
    <x v="0"/>
  </r>
  <r>
    <s v="FTX-97739-484"/>
    <x v="709"/>
    <s v="CUST-27082-SA"/>
    <s v="PRD-1618"/>
    <n v="2"/>
    <x v="1597"/>
    <s v="092816526@gmail.com"/>
    <x v="1"/>
    <x v="1"/>
    <x v="1"/>
    <x v="3"/>
    <n v="3.673366666666666"/>
    <n v="7.346733333333332"/>
    <x v="1"/>
  </r>
  <r>
    <s v="FTX-10771-991"/>
    <x v="709"/>
    <s v="CUST-74713-AS"/>
    <s v="PRD-1619"/>
    <n v="1"/>
    <x v="1598"/>
    <s v="kfoster0807@gmail.com"/>
    <x v="3"/>
    <x v="3"/>
    <x v="0"/>
    <x v="2"/>
    <n v="1.397333333333334"/>
    <n v="1.397333333333334"/>
    <x v="1"/>
  </r>
  <r>
    <s v="FTX-34447-766"/>
    <x v="710"/>
    <s v="CUST-59416-AS"/>
    <s v="PRD-1620"/>
    <n v="1"/>
    <x v="1599"/>
    <s v="sroberts250@hotmail.com"/>
    <x v="2"/>
    <x v="1"/>
    <x v="2"/>
    <x v="2"/>
    <n v="1.131866666666667"/>
    <n v="1.131866666666667"/>
    <x v="1"/>
  </r>
  <r>
    <s v="FTX-90902-199"/>
    <x v="710"/>
    <s v="CUST-88461-SA"/>
    <s v="PRD-1621"/>
    <n v="2"/>
    <x v="1600"/>
    <s v="tspencer074@yahoo.com"/>
    <x v="3"/>
    <x v="3"/>
    <x v="0"/>
    <x v="3"/>
    <n v="2.1804333333333328"/>
    <n v="4.3608666666666656"/>
    <x v="1"/>
  </r>
  <r>
    <s v="FTX-36026-694"/>
    <x v="710"/>
    <s v="CUST-18786-US"/>
    <s v="PRD-1622"/>
    <n v="2"/>
    <x v="1601"/>
    <s v="kcochran23@gmail.com"/>
    <x v="3"/>
    <x v="1"/>
    <x v="1"/>
    <x v="3"/>
    <n v="3.686900000000001"/>
    <n v="7.3738000000000019"/>
    <x v="0"/>
  </r>
  <r>
    <s v="FTX-73786-592"/>
    <x v="711"/>
    <s v="CUST-40490-AF"/>
    <s v="PRD-1623"/>
    <n v="4"/>
    <x v="1602"/>
    <s v="hkelly364@hotmail.com"/>
    <x v="3"/>
    <x v="1"/>
    <x v="2"/>
    <x v="1"/>
    <n v="16.24293333333334"/>
    <n v="64.971733333333361"/>
    <x v="1"/>
  </r>
  <r>
    <s v="FTX-84245-916"/>
    <x v="711"/>
    <s v="CUST-32926-AF"/>
    <s v="PRD-1624"/>
    <n v="2"/>
    <x v="1603"/>
    <s v="nthompson3778@hotmail.com"/>
    <x v="4"/>
    <x v="0"/>
    <x v="0"/>
    <x v="3"/>
    <n v="2.5259"/>
    <n v="5.0518000000000001"/>
    <x v="0"/>
  </r>
  <r>
    <s v="FTX-17124-143"/>
    <x v="712"/>
    <s v="CUST-96138-AF"/>
    <s v="PRD-1625"/>
    <n v="3"/>
    <x v="1604"/>
    <s v="adds0127@gmail.com"/>
    <x v="4"/>
    <x v="1"/>
    <x v="1"/>
    <x v="0"/>
    <n v="6.7833666666666677"/>
    <n v="20.350100000000005"/>
    <x v="0"/>
  </r>
  <r>
    <s v="FTX-73408-389"/>
    <x v="712"/>
    <s v="CUST-15167-SA"/>
    <s v="PRD-1626"/>
    <n v="1"/>
    <x v="1605"/>
    <s v="bwaters0180@hotmail.com"/>
    <x v="2"/>
    <x v="0"/>
    <x v="0"/>
    <x v="2"/>
    <n v="0.86760000000000004"/>
    <n v="0.86760000000000004"/>
    <x v="0"/>
  </r>
  <r>
    <s v="FTX-56447-119"/>
    <x v="713"/>
    <s v="CUST-25425-AF"/>
    <s v="PRD-1627"/>
    <n v="1"/>
    <x v="1606"/>
    <s v="570422871@yahoo.com"/>
    <x v="3"/>
    <x v="2"/>
    <x v="0"/>
    <x v="2"/>
    <n v="1.2024999999999999"/>
    <n v="1.2024999999999999"/>
    <x v="1"/>
  </r>
  <r>
    <s v="FTX-70736-299"/>
    <x v="713"/>
    <s v="CUST-24685-EU"/>
    <s v="PRD-1628"/>
    <n v="3"/>
    <x v="1607"/>
    <s v="jmoss728@hotmail.com"/>
    <x v="0"/>
    <x v="3"/>
    <x v="0"/>
    <x v="0"/>
    <n v="3.8167"/>
    <n v="11.450099999999999"/>
    <x v="0"/>
  </r>
  <r>
    <s v="FTX-36732-285"/>
    <x v="713"/>
    <s v="CUST-60787-AF"/>
    <s v="PRD-1629"/>
    <n v="2"/>
    <x v="1608"/>
    <s v="jcline6127@gmail.com"/>
    <x v="2"/>
    <x v="2"/>
    <x v="2"/>
    <x v="3"/>
    <n v="3.3511000000000002"/>
    <n v="6.7022000000000004"/>
    <x v="1"/>
  </r>
  <r>
    <s v="FTX-55258-281"/>
    <x v="714"/>
    <s v="CUST-54565-SA"/>
    <s v="PRD-1630"/>
    <n v="3"/>
    <x v="1609"/>
    <s v="768233217@gmail.com"/>
    <x v="3"/>
    <x v="3"/>
    <x v="1"/>
    <x v="0"/>
    <n v="7.1141333333333341"/>
    <n v="21.342400000000001"/>
    <x v="1"/>
  </r>
  <r>
    <s v="FTX-50182-145"/>
    <x v="714"/>
    <s v="CUST-66629-US"/>
    <s v="PRD-1631"/>
    <n v="3"/>
    <x v="1610"/>
    <s v="aholmes799@hotmail.com"/>
    <x v="3"/>
    <x v="2"/>
    <x v="1"/>
    <x v="0"/>
    <n v="5.0712000000000002"/>
    <n v="15.2136"/>
    <x v="1"/>
  </r>
  <r>
    <s v="FTX-98560-900"/>
    <x v="715"/>
    <s v="CUST-66885-AF"/>
    <s v="PRD-1632"/>
    <n v="4"/>
    <x v="1611"/>
    <s v="jgay31@yahoo.com"/>
    <x v="4"/>
    <x v="3"/>
    <x v="1"/>
    <x v="1"/>
    <n v="13.315799999999999"/>
    <n v="53.263199999999998"/>
    <x v="1"/>
  </r>
  <r>
    <s v="FTX-95048-974"/>
    <x v="715"/>
    <s v="CUST-77195-SA"/>
    <s v="PRD-1633"/>
    <n v="3"/>
    <x v="1612"/>
    <s v="rthornton39@yahoo.com"/>
    <x v="2"/>
    <x v="1"/>
    <x v="1"/>
    <x v="0"/>
    <n v="7.3105666666666664"/>
    <n v="21.931699999999999"/>
    <x v="1"/>
  </r>
  <r>
    <s v="FTX-70509-129"/>
    <x v="716"/>
    <s v="CUST-35324-SA"/>
    <s v="PRD-1634"/>
    <n v="1"/>
    <x v="1613"/>
    <s v="dbarajas9416@yahoo.com"/>
    <x v="3"/>
    <x v="3"/>
    <x v="2"/>
    <x v="2"/>
    <n v="1.593833333333333"/>
    <n v="1.593833333333333"/>
    <x v="1"/>
  </r>
  <r>
    <s v="FTX-94790-824"/>
    <x v="716"/>
    <s v="CUST-20789-AS"/>
    <s v="PRD-1635"/>
    <n v="3"/>
    <x v="1614"/>
    <s v="mwoodard397@hotmail.com"/>
    <x v="3"/>
    <x v="3"/>
    <x v="0"/>
    <x v="0"/>
    <n v="4.5065333333333344"/>
    <n v="13.519600000000004"/>
    <x v="1"/>
  </r>
  <r>
    <s v="FTX-34053-573"/>
    <x v="717"/>
    <s v="CUST-24701-EU"/>
    <s v="PRD-1636"/>
    <n v="1"/>
    <x v="1615"/>
    <s v="49027306@hotmail.com"/>
    <x v="2"/>
    <x v="2"/>
    <x v="1"/>
    <x v="2"/>
    <n v="1.065966666666667"/>
    <n v="1.065966666666667"/>
    <x v="0"/>
  </r>
  <r>
    <s v="FTX-68517-618"/>
    <x v="717"/>
    <s v="CUST-69704-EU"/>
    <s v="PRD-1637"/>
    <n v="1"/>
    <x v="1616"/>
    <s v="jmartinez22@yahoo.com"/>
    <x v="0"/>
    <x v="2"/>
    <x v="2"/>
    <x v="2"/>
    <n v="0.81906666666666672"/>
    <n v="0.81906666666666672"/>
    <x v="1"/>
  </r>
  <r>
    <s v="FTX-85216-429"/>
    <x v="717"/>
    <s v="CUST-65264-EU"/>
    <s v="PRD-1638"/>
    <n v="1"/>
    <x v="1617"/>
    <s v="cbennett974@gmail.com"/>
    <x v="2"/>
    <x v="2"/>
    <x v="0"/>
    <x v="2"/>
    <n v="1.6591666666666669"/>
    <n v="1.6591666666666669"/>
    <x v="0"/>
  </r>
  <r>
    <s v="FTX-22679-861"/>
    <x v="718"/>
    <s v="CUST-29520-AS"/>
    <s v="PRD-1639"/>
    <n v="2"/>
    <x v="1618"/>
    <s v="lbailey6780@hotmail.com"/>
    <x v="2"/>
    <x v="0"/>
    <x v="2"/>
    <x v="3"/>
    <n v="4.7809999999999997"/>
    <n v="9.5619999999999994"/>
    <x v="1"/>
  </r>
  <r>
    <s v="FTX-78397-216"/>
    <x v="718"/>
    <s v="CUST-23528-AF"/>
    <s v="PRD-1640"/>
    <n v="4"/>
    <x v="1619"/>
    <s v="brobinson60@gmail.com"/>
    <x v="0"/>
    <x v="0"/>
    <x v="2"/>
    <x v="1"/>
    <n v="12.066233333333329"/>
    <n v="48.264933333333317"/>
    <x v="0"/>
  </r>
  <r>
    <s v="FTX-45023-868"/>
    <x v="719"/>
    <s v="CUST-35547-US"/>
    <s v="PRD-1641"/>
    <n v="1"/>
    <x v="1620"/>
    <s v="vperkins624@yahoo.com"/>
    <x v="2"/>
    <x v="3"/>
    <x v="1"/>
    <x v="2"/>
    <n v="1.5086999999999999"/>
    <n v="1.5086999999999999"/>
    <x v="0"/>
  </r>
  <r>
    <s v="FTX-33013-651"/>
    <x v="719"/>
    <s v="CUST-76634-AS"/>
    <s v="PRD-1642"/>
    <n v="1"/>
    <x v="1621"/>
    <s v="aporter63@gmail.com"/>
    <x v="3"/>
    <x v="3"/>
    <x v="1"/>
    <x v="2"/>
    <n v="1.1876333333333331"/>
    <n v="1.1876333333333331"/>
    <x v="0"/>
  </r>
  <r>
    <s v="FTX-76133-255"/>
    <x v="720"/>
    <s v="CUST-89696-AS"/>
    <s v="PRD-1643"/>
    <n v="2"/>
    <x v="1622"/>
    <s v="bcruz40@gmail.com"/>
    <x v="2"/>
    <x v="1"/>
    <x v="0"/>
    <x v="3"/>
    <n v="3.8707666666666669"/>
    <n v="7.7415333333333338"/>
    <x v="0"/>
  </r>
  <r>
    <s v="FTX-41011-721"/>
    <x v="720"/>
    <s v="CUST-77981-AS"/>
    <s v="PRD-1644"/>
    <n v="1"/>
    <x v="1623"/>
    <s v="bglover895@hotmail.com"/>
    <x v="0"/>
    <x v="1"/>
    <x v="0"/>
    <x v="2"/>
    <n v="0.75580000000000003"/>
    <n v="0.75580000000000003"/>
    <x v="1"/>
  </r>
  <r>
    <s v="FTX-39172-150"/>
    <x v="720"/>
    <s v="CUST-19637-AS"/>
    <s v="PRD-1645"/>
    <n v="3"/>
    <x v="1624"/>
    <s v="lfrazier752@gmail.com"/>
    <x v="1"/>
    <x v="3"/>
    <x v="1"/>
    <x v="0"/>
    <n v="7.1097000000000001"/>
    <n v="21.3291"/>
    <x v="0"/>
  </r>
  <r>
    <s v="FTX-19377-902"/>
    <x v="721"/>
    <s v="CUST-19569-AF"/>
    <s v="PRD-1646"/>
    <n v="3"/>
    <x v="1625"/>
    <s v="smay6532@gmail.com"/>
    <x v="2"/>
    <x v="0"/>
    <x v="2"/>
    <x v="0"/>
    <n v="3.9719000000000002"/>
    <n v="11.915700000000001"/>
    <x v="1"/>
  </r>
  <r>
    <s v="FTX-43297-487"/>
    <x v="721"/>
    <s v="CUST-23768-US"/>
    <s v="PRD-1647"/>
    <n v="4"/>
    <x v="1626"/>
    <s v="nsandoval2567@yahoo.com"/>
    <x v="4"/>
    <x v="3"/>
    <x v="1"/>
    <x v="1"/>
    <n v="14.92733333333334"/>
    <n v="59.709333333333362"/>
    <x v="1"/>
  </r>
  <r>
    <s v="FTX-69196-642"/>
    <x v="722"/>
    <s v="CUST-39388-US"/>
    <s v="PRD-1648"/>
    <n v="1"/>
    <x v="1627"/>
    <s v="dmarsh71@hotmail.com"/>
    <x v="3"/>
    <x v="1"/>
    <x v="0"/>
    <x v="2"/>
    <n v="1.4487000000000001"/>
    <n v="1.4487000000000001"/>
    <x v="1"/>
  </r>
  <r>
    <s v="FTX-10227-508"/>
    <x v="722"/>
    <s v="CUST-81198-AF"/>
    <s v="PRD-1649"/>
    <n v="2"/>
    <x v="1628"/>
    <s v="hramos4496@gmail.com"/>
    <x v="3"/>
    <x v="0"/>
    <x v="2"/>
    <x v="3"/>
    <n v="4.1262333333333334"/>
    <n v="8.2524666666666668"/>
    <x v="0"/>
  </r>
  <r>
    <s v="FTX-74609-753"/>
    <x v="723"/>
    <s v="CUST-58249-US"/>
    <s v="PRD-1650"/>
    <n v="3"/>
    <x v="1629"/>
    <s v="696589030@gmail.com"/>
    <x v="4"/>
    <x v="0"/>
    <x v="2"/>
    <x v="0"/>
    <n v="3.514133333333334"/>
    <n v="10.542400000000002"/>
    <x v="1"/>
  </r>
  <r>
    <s v="FTX-99971-623"/>
    <x v="723"/>
    <s v="CUST-18962-US"/>
    <s v="PRD-1651"/>
    <n v="2"/>
    <x v="1630"/>
    <s v="krobertson65@gmail.com"/>
    <x v="4"/>
    <x v="1"/>
    <x v="2"/>
    <x v="3"/>
    <n v="2.9094000000000002"/>
    <n v="5.8188000000000004"/>
    <x v="0"/>
  </r>
  <r>
    <s v="FTX-82596-537"/>
    <x v="724"/>
    <s v="CUST-86161-EU"/>
    <s v="PRD-1652"/>
    <n v="2"/>
    <x v="1631"/>
    <s v="hcarpenter6151@yahoo.com"/>
    <x v="2"/>
    <x v="3"/>
    <x v="1"/>
    <x v="3"/>
    <n v="2.789333333333333"/>
    <n v="5.578666666666666"/>
    <x v="1"/>
  </r>
  <r>
    <s v="FTX-33615-371"/>
    <x v="724"/>
    <s v="CUST-90470-SA"/>
    <s v="PRD-1653"/>
    <n v="3"/>
    <x v="1632"/>
    <s v="gphillips6350@yahoo.com"/>
    <x v="4"/>
    <x v="2"/>
    <x v="1"/>
    <x v="0"/>
    <n v="5.1340000000000003"/>
    <n v="15.402000000000001"/>
    <x v="0"/>
  </r>
  <r>
    <s v="FTX-29035-989"/>
    <x v="724"/>
    <s v="CUST-34733-EU"/>
    <s v="PRD-1654"/>
    <n v="2"/>
    <x v="1633"/>
    <s v="djones1490@gmail.com"/>
    <x v="1"/>
    <x v="3"/>
    <x v="0"/>
    <x v="3"/>
    <n v="2.2629333333333341"/>
    <n v="4.5258666666666683"/>
    <x v="1"/>
  </r>
  <r>
    <s v="FTX-79965-130"/>
    <x v="725"/>
    <s v="CUST-92347-SA"/>
    <s v="PRD-1655"/>
    <n v="3"/>
    <x v="1634"/>
    <s v="513235217@hotmail.com"/>
    <x v="0"/>
    <x v="3"/>
    <x v="2"/>
    <x v="0"/>
    <n v="8.0181333333333331"/>
    <n v="24.054400000000001"/>
    <x v="0"/>
  </r>
  <r>
    <s v="FTX-81434-388"/>
    <x v="725"/>
    <s v="CUST-65940-AS"/>
    <s v="PRD-1656"/>
    <n v="2"/>
    <x v="1635"/>
    <s v="jortega288@yahoo.com"/>
    <x v="4"/>
    <x v="1"/>
    <x v="2"/>
    <x v="3"/>
    <n v="3.6614"/>
    <n v="7.3228"/>
    <x v="0"/>
  </r>
  <r>
    <s v="FTX-95397-273"/>
    <x v="726"/>
    <s v="CUST-43854-AS"/>
    <s v="PRD-1657"/>
    <n v="3"/>
    <x v="1636"/>
    <s v="jbaker397@yahoo.com"/>
    <x v="4"/>
    <x v="0"/>
    <x v="1"/>
    <x v="0"/>
    <n v="4.8609666666666671"/>
    <n v="14.582900000000002"/>
    <x v="1"/>
  </r>
  <r>
    <s v="FTX-51847-186"/>
    <x v="726"/>
    <s v="CUST-35712-SA"/>
    <s v="PRD-1658"/>
    <n v="1"/>
    <x v="1637"/>
    <s v="2926069@hotmail.com"/>
    <x v="1"/>
    <x v="1"/>
    <x v="0"/>
    <x v="2"/>
    <n v="1.063633333333333"/>
    <n v="1.063633333333333"/>
    <x v="1"/>
  </r>
  <r>
    <s v="FTX-67660-841"/>
    <x v="727"/>
    <s v="CUST-40350-SA"/>
    <s v="PRD-1659"/>
    <n v="4"/>
    <x v="1638"/>
    <s v="cstewart9906@gmail.com"/>
    <x v="3"/>
    <x v="3"/>
    <x v="0"/>
    <x v="1"/>
    <n v="11.1387"/>
    <n v="44.5548"/>
    <x v="0"/>
  </r>
  <r>
    <s v="FTX-56850-947"/>
    <x v="727"/>
    <s v="CUST-28710-AS"/>
    <s v="PRD-1660"/>
    <n v="3"/>
    <x v="1639"/>
    <s v="dmd225@hotmail.com"/>
    <x v="3"/>
    <x v="2"/>
    <x v="2"/>
    <x v="0"/>
    <n v="6.3362999999999996"/>
    <n v="19.008899999999997"/>
    <x v="0"/>
  </r>
  <r>
    <s v="FTX-52679-333"/>
    <x v="727"/>
    <s v="CUST-83316-AF"/>
    <s v="PRD-1661"/>
    <n v="3"/>
    <x v="1640"/>
    <s v="pwalker7590@hotmail.com"/>
    <x v="2"/>
    <x v="2"/>
    <x v="1"/>
    <x v="0"/>
    <n v="5.9117333333333333"/>
    <n v="17.735199999999999"/>
    <x v="0"/>
  </r>
  <r>
    <s v="FTX-50537-620"/>
    <x v="728"/>
    <s v="CUST-51475-AF"/>
    <s v="PRD-1662"/>
    <n v="4"/>
    <x v="1641"/>
    <s v="jjohnson7685@yahoo.com"/>
    <x v="1"/>
    <x v="2"/>
    <x v="2"/>
    <x v="1"/>
    <n v="15.8606"/>
    <n v="63.442399999999999"/>
    <x v="0"/>
  </r>
  <r>
    <s v="FTX-12750-397"/>
    <x v="728"/>
    <s v="CUST-88779-AS"/>
    <s v="PRD-1663"/>
    <n v="3"/>
    <x v="1642"/>
    <s v="malexander193@yahoo.com"/>
    <x v="0"/>
    <x v="1"/>
    <x v="1"/>
    <x v="0"/>
    <n v="5.8181666666666656"/>
    <n v="17.454499999999996"/>
    <x v="0"/>
  </r>
  <r>
    <s v="FTX-70992-629"/>
    <x v="729"/>
    <s v="CUST-35153-EU"/>
    <s v="PRD-1664"/>
    <n v="3"/>
    <x v="1643"/>
    <s v="arobinson048@gmail.com"/>
    <x v="0"/>
    <x v="0"/>
    <x v="0"/>
    <x v="0"/>
    <n v="8.2941333333333329"/>
    <n v="24.882399999999997"/>
    <x v="0"/>
  </r>
  <r>
    <s v="FTX-78200-993"/>
    <x v="729"/>
    <s v="CUST-21304-US"/>
    <s v="PRD-1665"/>
    <n v="2"/>
    <x v="1644"/>
    <s v="nbanks94@gmail.com"/>
    <x v="1"/>
    <x v="1"/>
    <x v="2"/>
    <x v="3"/>
    <n v="4.5542666666666669"/>
    <n v="9.1085333333333338"/>
    <x v="1"/>
  </r>
  <r>
    <s v="FTX-84092-945"/>
    <x v="730"/>
    <s v="CUST-60679-AF"/>
    <s v="PRD-1666"/>
    <n v="4"/>
    <x v="1645"/>
    <s v="dholder3408@yahoo.com"/>
    <x v="0"/>
    <x v="2"/>
    <x v="2"/>
    <x v="1"/>
    <n v="8.7517666666666667"/>
    <n v="35.007066666666667"/>
    <x v="1"/>
  </r>
  <r>
    <s v="FTX-51117-438"/>
    <x v="730"/>
    <s v="CUST-62123-SA"/>
    <s v="PRD-1667"/>
    <n v="1"/>
    <x v="1646"/>
    <s v="whoffman37@gmail.com"/>
    <x v="3"/>
    <x v="3"/>
    <x v="2"/>
    <x v="2"/>
    <n v="1.5972666666666671"/>
    <n v="1.5972666666666671"/>
    <x v="0"/>
  </r>
  <r>
    <s v="FTX-88283-684"/>
    <x v="731"/>
    <s v="CUST-17648-EU"/>
    <s v="PRD-1668"/>
    <n v="3"/>
    <x v="1647"/>
    <s v="jholland454@hotmail.com"/>
    <x v="0"/>
    <x v="0"/>
    <x v="0"/>
    <x v="0"/>
    <n v="3.9151666666666669"/>
    <n v="11.7455"/>
    <x v="1"/>
  </r>
  <r>
    <s v="FTX-94245-512"/>
    <x v="731"/>
    <s v="CUST-88827-US"/>
    <s v="PRD-1669"/>
    <n v="4"/>
    <x v="1648"/>
    <s v="4889399@yahoo.com"/>
    <x v="0"/>
    <x v="1"/>
    <x v="2"/>
    <x v="1"/>
    <n v="14.84116666666667"/>
    <n v="59.364666666666679"/>
    <x v="0"/>
  </r>
  <r>
    <s v="FTX-36026-378"/>
    <x v="731"/>
    <s v="CUST-60020-US"/>
    <s v="PRD-1670"/>
    <n v="2"/>
    <x v="1649"/>
    <s v="ecampbell90@hotmail.com"/>
    <x v="1"/>
    <x v="1"/>
    <x v="0"/>
    <x v="3"/>
    <n v="3.141866666666667"/>
    <n v="6.2837333333333341"/>
    <x v="1"/>
  </r>
  <r>
    <s v="FTX-27767-412"/>
    <x v="732"/>
    <s v="CUST-91911-AF"/>
    <s v="PRD-1671"/>
    <n v="1"/>
    <x v="1650"/>
    <s v="pbeard31@gmail.com"/>
    <x v="1"/>
    <x v="0"/>
    <x v="1"/>
    <x v="2"/>
    <n v="1.544633333333334"/>
    <n v="1.544633333333334"/>
    <x v="0"/>
  </r>
  <r>
    <s v="FTX-69684-555"/>
    <x v="732"/>
    <s v="CUST-39961-SA"/>
    <s v="PRD-1672"/>
    <n v="4"/>
    <x v="1651"/>
    <s v="cramsey7054@gmail.com"/>
    <x v="0"/>
    <x v="0"/>
    <x v="0"/>
    <x v="1"/>
    <n v="15.34723333333333"/>
    <n v="61.38893333333332"/>
    <x v="0"/>
  </r>
  <r>
    <s v="FTX-65503-314"/>
    <x v="733"/>
    <s v="CUST-69296-AS"/>
    <s v="PRD-1673"/>
    <n v="1"/>
    <x v="1652"/>
    <s v="029879499@hotmail.com"/>
    <x v="4"/>
    <x v="3"/>
    <x v="1"/>
    <x v="2"/>
    <n v="1.4725999999999999"/>
    <n v="1.4725999999999999"/>
    <x v="1"/>
  </r>
  <r>
    <s v="FTX-70952-382"/>
    <x v="733"/>
    <s v="CUST-40450-AF"/>
    <s v="PRD-1674"/>
    <n v="1"/>
    <x v="1653"/>
    <s v="tbailey55@yahoo.com"/>
    <x v="1"/>
    <x v="0"/>
    <x v="0"/>
    <x v="2"/>
    <n v="1.4567000000000001"/>
    <n v="1.4567000000000001"/>
    <x v="1"/>
  </r>
  <r>
    <s v="FTX-61315-485"/>
    <x v="734"/>
    <s v="CUST-15451-EU"/>
    <s v="PRD-1675"/>
    <n v="1"/>
    <x v="1654"/>
    <s v="9187124@hotmail.com"/>
    <x v="2"/>
    <x v="3"/>
    <x v="0"/>
    <x v="2"/>
    <n v="0.97133333333333338"/>
    <n v="0.97133333333333338"/>
    <x v="1"/>
  </r>
  <r>
    <s v="FTX-49812-951"/>
    <x v="734"/>
    <s v="CUST-41345-US"/>
    <s v="PRD-1676"/>
    <n v="3"/>
    <x v="1655"/>
    <s v="smendoza7245@hotmail.com"/>
    <x v="2"/>
    <x v="2"/>
    <x v="2"/>
    <x v="0"/>
    <n v="3.7379333333333342"/>
    <n v="11.213800000000003"/>
    <x v="0"/>
  </r>
  <r>
    <s v="FTX-68473-795"/>
    <x v="735"/>
    <s v="CUST-26064-SA"/>
    <s v="PRD-1677"/>
    <n v="3"/>
    <x v="1656"/>
    <s v="mwalker1870@hotmail.com"/>
    <x v="3"/>
    <x v="2"/>
    <x v="0"/>
    <x v="0"/>
    <n v="5.3482333333333338"/>
    <n v="16.044700000000002"/>
    <x v="1"/>
  </r>
  <r>
    <s v="FTX-59024-252"/>
    <x v="735"/>
    <s v="CUST-66932-SA"/>
    <s v="PRD-1678"/>
    <n v="2"/>
    <x v="1657"/>
    <s v="0505258@gmail.com"/>
    <x v="0"/>
    <x v="1"/>
    <x v="2"/>
    <x v="3"/>
    <n v="2.5205666666666668"/>
    <n v="5.0411333333333337"/>
    <x v="0"/>
  </r>
  <r>
    <s v="FTX-90106-883"/>
    <x v="735"/>
    <s v="CUST-81963-AS"/>
    <s v="PRD-1679"/>
    <n v="2"/>
    <x v="1658"/>
    <s v="rwebb0044@gmail.com"/>
    <x v="4"/>
    <x v="2"/>
    <x v="1"/>
    <x v="3"/>
    <n v="4.0848666666666666"/>
    <n v="8.1697333333333333"/>
    <x v="1"/>
  </r>
  <r>
    <s v="FTX-44496-484"/>
    <x v="736"/>
    <s v="CUST-59713-EU"/>
    <s v="PRD-1680"/>
    <n v="4"/>
    <x v="1659"/>
    <s v="jrichardson0179@gmail.com"/>
    <x v="3"/>
    <x v="2"/>
    <x v="1"/>
    <x v="1"/>
    <n v="10.12766666666667"/>
    <n v="40.51066666666668"/>
    <x v="1"/>
  </r>
  <r>
    <s v="FTX-93527-995"/>
    <x v="736"/>
    <s v="CUST-94644-SA"/>
    <s v="PRD-1681"/>
    <n v="2"/>
    <x v="1660"/>
    <s v="smartinez9946@gmail.com"/>
    <x v="0"/>
    <x v="3"/>
    <x v="2"/>
    <x v="3"/>
    <n v="4.9268333333333336"/>
    <n v="9.8536666666666672"/>
    <x v="1"/>
  </r>
  <r>
    <s v="FTX-40172-746"/>
    <x v="737"/>
    <s v="CUST-37600-AF"/>
    <s v="PRD-1682"/>
    <n v="1"/>
    <x v="1661"/>
    <s v="813264327@gmail.com"/>
    <x v="1"/>
    <x v="1"/>
    <x v="1"/>
    <x v="2"/>
    <n v="1.307633333333333"/>
    <n v="1.307633333333333"/>
    <x v="0"/>
  </r>
  <r>
    <s v="FTX-86610-752"/>
    <x v="737"/>
    <s v="CUST-57503-AF"/>
    <s v="PRD-1683"/>
    <n v="1"/>
    <x v="1662"/>
    <s v="tmd000@yahoo.com"/>
    <x v="2"/>
    <x v="0"/>
    <x v="0"/>
    <x v="2"/>
    <n v="1.489133333333333"/>
    <n v="1.489133333333333"/>
    <x v="0"/>
  </r>
  <r>
    <s v="FTX-64404-784"/>
    <x v="738"/>
    <s v="CUST-80659-AS"/>
    <s v="PRD-1684"/>
    <n v="3"/>
    <x v="1160"/>
    <s v="jperez5319@gmail.com"/>
    <x v="4"/>
    <x v="1"/>
    <x v="2"/>
    <x v="0"/>
    <n v="3.9959666666666669"/>
    <n v="11.9879"/>
    <x v="1"/>
  </r>
  <r>
    <s v="FTX-56091-222"/>
    <x v="738"/>
    <s v="CUST-53621-AS"/>
    <s v="PRD-1685"/>
    <n v="1"/>
    <x v="1663"/>
    <s v="wwright511@gmail.com"/>
    <x v="2"/>
    <x v="2"/>
    <x v="2"/>
    <x v="2"/>
    <n v="1.5286666666666671"/>
    <n v="1.5286666666666671"/>
    <x v="0"/>
  </r>
  <r>
    <s v="FTX-73862-846"/>
    <x v="738"/>
    <s v="CUST-41706-US"/>
    <s v="PRD-1686"/>
    <n v="4"/>
    <x v="1664"/>
    <s v="2248506@hotmail.com"/>
    <x v="1"/>
    <x v="0"/>
    <x v="2"/>
    <x v="1"/>
    <n v="15.894233333333331"/>
    <n v="63.576933333333322"/>
    <x v="0"/>
  </r>
  <r>
    <s v="FTX-40910-207"/>
    <x v="739"/>
    <s v="CUST-73157-AF"/>
    <s v="PRD-1687"/>
    <n v="1"/>
    <x v="1665"/>
    <s v="smd3279@hotmail.com"/>
    <x v="0"/>
    <x v="1"/>
    <x v="1"/>
    <x v="2"/>
    <n v="1.1537333333333331"/>
    <n v="1.1537333333333331"/>
    <x v="1"/>
  </r>
  <r>
    <s v="FTX-88761-894"/>
    <x v="739"/>
    <s v="CUST-50452-SA"/>
    <s v="PRD-1688"/>
    <n v="1"/>
    <x v="1666"/>
    <s v="dgraves8888@hotmail.com"/>
    <x v="1"/>
    <x v="1"/>
    <x v="1"/>
    <x v="2"/>
    <n v="1.272933333333333"/>
    <n v="1.272933333333333"/>
    <x v="1"/>
  </r>
  <r>
    <s v="FTX-88736-150"/>
    <x v="740"/>
    <s v="CUST-10957-AS"/>
    <s v="PRD-1689"/>
    <n v="4"/>
    <x v="1667"/>
    <s v="jpatterson0990@hotmail.com"/>
    <x v="1"/>
    <x v="1"/>
    <x v="0"/>
    <x v="1"/>
    <n v="14.314766666666671"/>
    <n v="57.259066666666683"/>
    <x v="1"/>
  </r>
  <r>
    <s v="FTX-97877-311"/>
    <x v="740"/>
    <s v="CUST-73205-AS"/>
    <s v="PRD-1690"/>
    <n v="2"/>
    <x v="1668"/>
    <s v="randrade7369@yahoo.com"/>
    <x v="2"/>
    <x v="1"/>
    <x v="0"/>
    <x v="3"/>
    <n v="2.5245000000000002"/>
    <n v="5.0490000000000004"/>
    <x v="1"/>
  </r>
  <r>
    <s v="FTX-34975-834"/>
    <x v="741"/>
    <s v="CUST-50316-EU"/>
    <s v="PRD-1691"/>
    <n v="2"/>
    <x v="1669"/>
    <s v="smckee3551@yahoo.com"/>
    <x v="4"/>
    <x v="3"/>
    <x v="2"/>
    <x v="3"/>
    <n v="3.5076999999999998"/>
    <n v="7.0153999999999996"/>
    <x v="0"/>
  </r>
  <r>
    <s v="FTX-24692-180"/>
    <x v="741"/>
    <s v="CUST-46556-EU"/>
    <s v="PRD-1692"/>
    <n v="4"/>
    <x v="1670"/>
    <s v="wtaylor01@hotmail.com"/>
    <x v="1"/>
    <x v="1"/>
    <x v="0"/>
    <x v="1"/>
    <n v="10.6533"/>
    <n v="42.613199999999999"/>
    <x v="1"/>
  </r>
  <r>
    <s v="FTX-20086-798"/>
    <x v="742"/>
    <s v="CUST-15672-AF"/>
    <s v="PRD-1693"/>
    <n v="3"/>
    <x v="1671"/>
    <s v="pperez1753@gmail.com"/>
    <x v="2"/>
    <x v="2"/>
    <x v="1"/>
    <x v="0"/>
    <n v="4.0651999999999999"/>
    <n v="12.195599999999999"/>
    <x v="0"/>
  </r>
  <r>
    <s v="FTX-96030-109"/>
    <x v="742"/>
    <s v="CUST-71161-US"/>
    <s v="PRD-1694"/>
    <n v="1"/>
    <x v="1672"/>
    <s v="jsanders7740@gmail.com"/>
    <x v="4"/>
    <x v="2"/>
    <x v="0"/>
    <x v="2"/>
    <n v="1.0342"/>
    <n v="1.0342"/>
    <x v="1"/>
  </r>
  <r>
    <s v="FTX-21428-803"/>
    <x v="742"/>
    <s v="CUST-39889-AF"/>
    <s v="PRD-1695"/>
    <n v="4"/>
    <x v="1673"/>
    <s v="agonzalez027@yahoo.com"/>
    <x v="0"/>
    <x v="3"/>
    <x v="1"/>
    <x v="1"/>
    <n v="7.3484000000000007"/>
    <n v="29.393600000000003"/>
    <x v="1"/>
  </r>
  <r>
    <s v="FTX-19902-903"/>
    <x v="743"/>
    <s v="CUST-20270-SA"/>
    <s v="PRD-1696"/>
    <n v="1"/>
    <x v="1674"/>
    <s v="mgreen52@yahoo.com"/>
    <x v="0"/>
    <x v="0"/>
    <x v="0"/>
    <x v="2"/>
    <n v="0.69246666666666667"/>
    <n v="0.69246666666666667"/>
    <x v="1"/>
  </r>
  <r>
    <s v="FTX-11593-935"/>
    <x v="743"/>
    <s v="CUST-18629-AF"/>
    <s v="PRD-1697"/>
    <n v="3"/>
    <x v="1675"/>
    <s v="mjennings750@hotmail.com"/>
    <x v="3"/>
    <x v="0"/>
    <x v="1"/>
    <x v="0"/>
    <n v="4.0091666666666672"/>
    <n v="12.027500000000002"/>
    <x v="1"/>
  </r>
  <r>
    <s v="FTX-66134-416"/>
    <x v="744"/>
    <s v="CUST-75516-EU"/>
    <s v="PRD-1698"/>
    <n v="1"/>
    <x v="1676"/>
    <s v="breed916@gmail.com"/>
    <x v="2"/>
    <x v="2"/>
    <x v="1"/>
    <x v="2"/>
    <n v="1.629766666666667"/>
    <n v="1.629766666666667"/>
    <x v="1"/>
  </r>
  <r>
    <s v="FTX-78651-557"/>
    <x v="744"/>
    <s v="CUST-58897-SA"/>
    <s v="PRD-1699"/>
    <n v="4"/>
    <x v="1677"/>
    <s v="rrogers448@gmail.com"/>
    <x v="4"/>
    <x v="2"/>
    <x v="0"/>
    <x v="1"/>
    <n v="12.16196666666667"/>
    <n v="48.64786666666668"/>
    <x v="1"/>
  </r>
  <r>
    <s v="FTX-39554-318"/>
    <x v="745"/>
    <s v="CUST-55989-US"/>
    <s v="PRD-1700"/>
    <n v="1"/>
    <x v="1381"/>
    <s v="dkey8966@yahoo.com"/>
    <x v="1"/>
    <x v="3"/>
    <x v="0"/>
    <x v="2"/>
    <n v="1.6325000000000001"/>
    <n v="1.6325000000000001"/>
    <x v="0"/>
  </r>
  <r>
    <s v="FTX-33440-266"/>
    <x v="745"/>
    <s v="CUST-44242-EU"/>
    <s v="PRD-1701"/>
    <n v="2"/>
    <x v="1678"/>
    <s v="dlopez9986@hotmail.com"/>
    <x v="0"/>
    <x v="0"/>
    <x v="1"/>
    <x v="3"/>
    <n v="3.2974999999999999"/>
    <n v="6.5949999999999998"/>
    <x v="0"/>
  </r>
  <r>
    <s v="FTX-59665-444"/>
    <x v="745"/>
    <s v="CUST-53465-AS"/>
    <s v="PRD-1702"/>
    <n v="3"/>
    <x v="1679"/>
    <s v="mparker0257@gmail.com"/>
    <x v="4"/>
    <x v="0"/>
    <x v="2"/>
    <x v="0"/>
    <n v="4.8924000000000003"/>
    <n v="14.677200000000001"/>
    <x v="0"/>
  </r>
  <r>
    <s v="FTX-93628-857"/>
    <x v="746"/>
    <s v="CUST-98095-AF"/>
    <s v="PRD-1703"/>
    <n v="3"/>
    <x v="1680"/>
    <s v="720161613@hotmail.com"/>
    <x v="2"/>
    <x v="1"/>
    <x v="0"/>
    <x v="0"/>
    <n v="5.8640333333333334"/>
    <n v="17.592100000000002"/>
    <x v="0"/>
  </r>
  <r>
    <s v="FTX-75744-539"/>
    <x v="746"/>
    <s v="CUST-25641-SA"/>
    <s v="PRD-1704"/>
    <n v="3"/>
    <x v="1681"/>
    <s v="mhawkins5836@hotmail.com"/>
    <x v="3"/>
    <x v="1"/>
    <x v="1"/>
    <x v="0"/>
    <n v="5.5308999999999999"/>
    <n v="16.592700000000001"/>
    <x v="0"/>
  </r>
  <r>
    <s v="FTX-53755-824"/>
    <x v="747"/>
    <s v="CUST-10881-AF"/>
    <s v="PRD-1705"/>
    <n v="4"/>
    <x v="1682"/>
    <s v="dmassey04@gmail.com"/>
    <x v="0"/>
    <x v="1"/>
    <x v="0"/>
    <x v="1"/>
    <n v="7.7233000000000009"/>
    <n v="30.893200000000004"/>
    <x v="0"/>
  </r>
  <r>
    <s v="FTX-50175-461"/>
    <x v="747"/>
    <s v="CUST-81248-AF"/>
    <s v="PRD-1706"/>
    <n v="3"/>
    <x v="1683"/>
    <s v="tsanchez8399@gmail.com"/>
    <x v="4"/>
    <x v="3"/>
    <x v="0"/>
    <x v="0"/>
    <n v="6.537466666666667"/>
    <n v="19.612400000000001"/>
    <x v="0"/>
  </r>
  <r>
    <s v="FTX-89032-531"/>
    <x v="748"/>
    <s v="CUST-26540-SA"/>
    <s v="PRD-1707"/>
    <n v="2"/>
    <x v="1684"/>
    <s v="79936079@gmail.com"/>
    <x v="4"/>
    <x v="2"/>
    <x v="0"/>
    <x v="3"/>
    <n v="2.6480999999999999"/>
    <n v="5.2961999999999998"/>
    <x v="1"/>
  </r>
  <r>
    <s v="FTX-38614-545"/>
    <x v="748"/>
    <s v="CUST-38357-AS"/>
    <s v="PRD-1708"/>
    <n v="4"/>
    <x v="1685"/>
    <s v="latkins32@hotmail.com"/>
    <x v="4"/>
    <x v="3"/>
    <x v="0"/>
    <x v="1"/>
    <n v="12.86253333333334"/>
    <n v="51.450133333333362"/>
    <x v="1"/>
  </r>
  <r>
    <s v="FTX-65578-274"/>
    <x v="749"/>
    <s v="CUST-80738-US"/>
    <s v="PRD-1709"/>
    <n v="2"/>
    <x v="1686"/>
    <s v="kkennedy616@yahoo.com"/>
    <x v="2"/>
    <x v="0"/>
    <x v="0"/>
    <x v="3"/>
    <n v="3.9506000000000001"/>
    <n v="7.9012000000000002"/>
    <x v="1"/>
  </r>
  <r>
    <s v="FTX-71291-148"/>
    <x v="749"/>
    <s v="CUST-46160-EU"/>
    <s v="PRD-1710"/>
    <n v="1"/>
    <x v="1687"/>
    <s v="93683415@hotmail.com"/>
    <x v="2"/>
    <x v="2"/>
    <x v="2"/>
    <x v="2"/>
    <n v="0.81869999999999998"/>
    <n v="0.81869999999999998"/>
    <x v="0"/>
  </r>
  <r>
    <s v="FTX-52103-507"/>
    <x v="749"/>
    <s v="CUST-81487-AF"/>
    <s v="PRD-1711"/>
    <n v="1"/>
    <x v="1688"/>
    <s v="pwheeler66@yahoo.com"/>
    <x v="2"/>
    <x v="1"/>
    <x v="2"/>
    <x v="2"/>
    <n v="0.72800000000000009"/>
    <n v="0.72800000000000009"/>
    <x v="0"/>
  </r>
  <r>
    <s v="FTX-27719-838"/>
    <x v="750"/>
    <s v="CUST-34158-EU"/>
    <s v="PRD-1712"/>
    <n v="1"/>
    <x v="1689"/>
    <s v="68137026@gmail.com"/>
    <x v="1"/>
    <x v="3"/>
    <x v="2"/>
    <x v="2"/>
    <n v="1.4474333333333329"/>
    <n v="1.4474333333333329"/>
    <x v="1"/>
  </r>
  <r>
    <s v="FTX-52729-149"/>
    <x v="750"/>
    <s v="CUST-80753-EU"/>
    <s v="PRD-1713"/>
    <n v="1"/>
    <x v="1690"/>
    <s v="mfox770@gmail.com"/>
    <x v="4"/>
    <x v="3"/>
    <x v="1"/>
    <x v="2"/>
    <n v="1.1264666666666669"/>
    <n v="1.1264666666666669"/>
    <x v="1"/>
  </r>
  <r>
    <s v="FTX-95946-229"/>
    <x v="751"/>
    <s v="CUST-36401-SA"/>
    <s v="PRD-1714"/>
    <n v="2"/>
    <x v="1691"/>
    <s v="cjones29@yahoo.com"/>
    <x v="0"/>
    <x v="1"/>
    <x v="2"/>
    <x v="3"/>
    <n v="2.1745000000000001"/>
    <n v="4.3490000000000002"/>
    <x v="1"/>
  </r>
  <r>
    <s v="FTX-29343-618"/>
    <x v="751"/>
    <s v="CUST-95258-EU"/>
    <s v="PRD-1715"/>
    <n v="4"/>
    <x v="1692"/>
    <s v="zdiaz39@hotmail.com"/>
    <x v="2"/>
    <x v="3"/>
    <x v="2"/>
    <x v="1"/>
    <n v="16.615333333333339"/>
    <n v="66.461333333333357"/>
    <x v="1"/>
  </r>
  <r>
    <s v="FTX-30331-666"/>
    <x v="752"/>
    <s v="CUST-70889-EU"/>
    <s v="PRD-1716"/>
    <n v="4"/>
    <x v="1693"/>
    <s v="tadams989@yahoo.com"/>
    <x v="2"/>
    <x v="1"/>
    <x v="1"/>
    <x v="1"/>
    <n v="7.2444666666666668"/>
    <n v="28.977866666666667"/>
    <x v="1"/>
  </r>
  <r>
    <s v="FTX-77099-812"/>
    <x v="752"/>
    <s v="CUST-58510-US"/>
    <s v="PRD-1717"/>
    <n v="3"/>
    <x v="1694"/>
    <s v="arodriguez2194@yahoo.com"/>
    <x v="4"/>
    <x v="0"/>
    <x v="2"/>
    <x v="0"/>
    <n v="6.8085000000000004"/>
    <n v="20.4255"/>
    <x v="0"/>
  </r>
  <r>
    <s v="FTX-44088-209"/>
    <x v="752"/>
    <s v="CUST-68684-SA"/>
    <s v="PRD-1718"/>
    <n v="2"/>
    <x v="1695"/>
    <s v="hchambers5090@gmail.com"/>
    <x v="2"/>
    <x v="2"/>
    <x v="0"/>
    <x v="3"/>
    <n v="4.9510333333333332"/>
    <n v="9.9020666666666664"/>
    <x v="1"/>
  </r>
  <r>
    <s v="FTX-13769-525"/>
    <x v="753"/>
    <s v="CUST-49741-AF"/>
    <s v="PRD-1719"/>
    <n v="1"/>
    <x v="1696"/>
    <s v="sevans308@yahoo.com"/>
    <x v="1"/>
    <x v="0"/>
    <x v="2"/>
    <x v="2"/>
    <n v="0.90583333333333338"/>
    <n v="0.90583333333333338"/>
    <x v="1"/>
  </r>
  <r>
    <s v="FTX-27873-712"/>
    <x v="753"/>
    <s v="CUST-74970-EU"/>
    <s v="PRD-1720"/>
    <n v="2"/>
    <x v="1697"/>
    <s v="jwalker1606@hotmail.com"/>
    <x v="1"/>
    <x v="0"/>
    <x v="2"/>
    <x v="3"/>
    <n v="2.426733333333333"/>
    <n v="4.8534666666666659"/>
    <x v="1"/>
  </r>
  <r>
    <s v="FTX-23593-749"/>
    <x v="754"/>
    <s v="CUST-68431-AS"/>
    <s v="PRD-1721"/>
    <n v="3"/>
    <x v="1698"/>
    <s v="cbryant793@hotmail.com"/>
    <x v="2"/>
    <x v="1"/>
    <x v="2"/>
    <x v="0"/>
    <n v="3.940266666666667"/>
    <n v="11.820800000000002"/>
    <x v="0"/>
  </r>
  <r>
    <s v="FTX-50601-214"/>
    <x v="754"/>
    <s v="CUST-52450-AS"/>
    <s v="PRD-1722"/>
    <n v="3"/>
    <x v="1699"/>
    <s v="jblack5255@gmail.com"/>
    <x v="4"/>
    <x v="3"/>
    <x v="0"/>
    <x v="0"/>
    <n v="4.8497000000000003"/>
    <n v="14.549100000000001"/>
    <x v="1"/>
  </r>
  <r>
    <s v="FTX-55550-957"/>
    <x v="755"/>
    <s v="CUST-93133-AF"/>
    <s v="PRD-1723"/>
    <n v="2"/>
    <x v="1700"/>
    <s v="csalinas922@hotmail.com"/>
    <x v="4"/>
    <x v="0"/>
    <x v="0"/>
    <x v="3"/>
    <n v="2.3031333333333328"/>
    <n v="4.6062666666666656"/>
    <x v="1"/>
  </r>
  <r>
    <s v="FTX-63142-182"/>
    <x v="755"/>
    <s v="CUST-34066-US"/>
    <s v="PRD-1724"/>
    <n v="2"/>
    <x v="1701"/>
    <s v="nmiller1418@yahoo.com"/>
    <x v="4"/>
    <x v="0"/>
    <x v="0"/>
    <x v="3"/>
    <n v="4.0765000000000002"/>
    <n v="8.1530000000000005"/>
    <x v="1"/>
  </r>
  <r>
    <s v="FTX-62118-285"/>
    <x v="756"/>
    <s v="CUST-92088-SA"/>
    <s v="PRD-1725"/>
    <n v="2"/>
    <x v="1702"/>
    <s v="drichardson2205@hotmail.com"/>
    <x v="3"/>
    <x v="0"/>
    <x v="0"/>
    <x v="3"/>
    <n v="2.186866666666667"/>
    <n v="4.3737333333333339"/>
    <x v="0"/>
  </r>
  <r>
    <s v="FTX-48264-429"/>
    <x v="756"/>
    <s v="CUST-75103-EU"/>
    <s v="PRD-1726"/>
    <n v="4"/>
    <x v="1703"/>
    <s v="probinson0425@yahoo.com"/>
    <x v="2"/>
    <x v="3"/>
    <x v="1"/>
    <x v="1"/>
    <n v="11.760899999999999"/>
    <n v="47.043599999999998"/>
    <x v="1"/>
  </r>
  <r>
    <s v="FTX-61008-970"/>
    <x v="756"/>
    <s v="CUST-65919-US"/>
    <s v="PRD-1727"/>
    <n v="1"/>
    <x v="1704"/>
    <s v="jconner2722@yahoo.com"/>
    <x v="4"/>
    <x v="3"/>
    <x v="0"/>
    <x v="2"/>
    <n v="1.6633666666666671"/>
    <n v="1.6633666666666671"/>
    <x v="0"/>
  </r>
  <r>
    <s v="FTX-79947-171"/>
    <x v="757"/>
    <s v="CUST-24284-SA"/>
    <s v="PRD-1728"/>
    <n v="2"/>
    <x v="1705"/>
    <s v="srussell269@hotmail.com"/>
    <x v="1"/>
    <x v="1"/>
    <x v="0"/>
    <x v="3"/>
    <n v="4.4419000000000004"/>
    <n v="8.8838000000000008"/>
    <x v="0"/>
  </r>
  <r>
    <s v="FTX-71530-924"/>
    <x v="757"/>
    <s v="CUST-28277-SA"/>
    <s v="PRD-1729"/>
    <n v="2"/>
    <x v="1706"/>
    <s v="adavis8835@yahoo.com"/>
    <x v="0"/>
    <x v="0"/>
    <x v="0"/>
    <x v="3"/>
    <n v="3.8456666666666668"/>
    <n v="7.6913333333333336"/>
    <x v="1"/>
  </r>
  <r>
    <s v="FTX-32858-411"/>
    <x v="758"/>
    <s v="CUST-28377-SA"/>
    <s v="PRD-1730"/>
    <n v="2"/>
    <x v="1707"/>
    <s v="8181821@yahoo.com"/>
    <x v="0"/>
    <x v="2"/>
    <x v="0"/>
    <x v="3"/>
    <n v="2.918766666666667"/>
    <n v="5.8375333333333339"/>
    <x v="0"/>
  </r>
  <r>
    <s v="FTX-51350-873"/>
    <x v="758"/>
    <s v="CUST-59517-AF"/>
    <s v="PRD-1731"/>
    <n v="3"/>
    <x v="1708"/>
    <s v="rarroyo526@gmail.com"/>
    <x v="4"/>
    <x v="3"/>
    <x v="1"/>
    <x v="0"/>
    <n v="6.4527999999999999"/>
    <n v="19.3584"/>
    <x v="0"/>
  </r>
  <r>
    <s v="FTX-25604-764"/>
    <x v="759"/>
    <s v="CUST-53652-EU"/>
    <s v="PRD-1732"/>
    <n v="3"/>
    <x v="1709"/>
    <s v="jmack446@gmail.com"/>
    <x v="0"/>
    <x v="1"/>
    <x v="2"/>
    <x v="0"/>
    <n v="5.9685333333333332"/>
    <n v="17.9056"/>
    <x v="0"/>
  </r>
  <r>
    <s v="FTX-87963-207"/>
    <x v="759"/>
    <s v="CUST-79213-AS"/>
    <s v="PRD-1733"/>
    <n v="4"/>
    <x v="1710"/>
    <s v="jdunn25@yahoo.com"/>
    <x v="0"/>
    <x v="0"/>
    <x v="2"/>
    <x v="1"/>
    <n v="10.9275"/>
    <n v="43.71"/>
    <x v="0"/>
  </r>
  <r>
    <s v="FTX-55865-354"/>
    <x v="759"/>
    <s v="CUST-71877-AF"/>
    <s v="PRD-1734"/>
    <n v="1"/>
    <x v="1711"/>
    <s v="kdavis6699@yahoo.com"/>
    <x v="3"/>
    <x v="2"/>
    <x v="0"/>
    <x v="2"/>
    <n v="0.79736666666666667"/>
    <n v="0.79736666666666667"/>
    <x v="0"/>
  </r>
  <r>
    <s v="FTX-11792-144"/>
    <x v="760"/>
    <s v="CUST-42620-EU"/>
    <s v="PRD-1735"/>
    <n v="4"/>
    <x v="1712"/>
    <s v="kmarquez9712@hotmail.com"/>
    <x v="1"/>
    <x v="3"/>
    <x v="0"/>
    <x v="1"/>
    <n v="15.5327"/>
    <n v="62.130800000000001"/>
    <x v="0"/>
  </r>
  <r>
    <s v="FTX-63137-506"/>
    <x v="760"/>
    <s v="CUST-15057-AS"/>
    <s v="PRD-1736"/>
    <n v="1"/>
    <x v="1713"/>
    <s v="jholloway8083@gmail.com"/>
    <x v="1"/>
    <x v="2"/>
    <x v="0"/>
    <x v="2"/>
    <n v="1.1164666666666669"/>
    <n v="1.1164666666666669"/>
    <x v="1"/>
  </r>
  <r>
    <s v="FTX-37284-443"/>
    <x v="761"/>
    <s v="CUST-63013-US"/>
    <s v="PRD-1737"/>
    <n v="3"/>
    <x v="1714"/>
    <s v="pmartin6143@hotmail.com"/>
    <x v="3"/>
    <x v="3"/>
    <x v="2"/>
    <x v="0"/>
    <n v="4.3064333333333336"/>
    <n v="12.9193"/>
    <x v="0"/>
  </r>
  <r>
    <s v="FTX-21217-338"/>
    <x v="761"/>
    <s v="CUST-70613-US"/>
    <s v="PRD-1738"/>
    <n v="3"/>
    <x v="1715"/>
    <s v="jjones4460@hotmail.com"/>
    <x v="3"/>
    <x v="1"/>
    <x v="2"/>
    <x v="0"/>
    <n v="5.172133333333333"/>
    <n v="15.516399999999999"/>
    <x v="0"/>
  </r>
  <r>
    <s v="FTX-71173-306"/>
    <x v="762"/>
    <s v="CUST-32442-AF"/>
    <s v="PRD-1739"/>
    <n v="3"/>
    <x v="1716"/>
    <s v="jmoody738@gmail.com"/>
    <x v="0"/>
    <x v="2"/>
    <x v="0"/>
    <x v="0"/>
    <n v="5.4039666666666664"/>
    <n v="16.2119"/>
    <x v="1"/>
  </r>
  <r>
    <s v="FTX-37790-399"/>
    <x v="762"/>
    <s v="CUST-32052-AF"/>
    <s v="PRD-1740"/>
    <n v="4"/>
    <x v="1717"/>
    <s v="awinters9740@yahoo.com"/>
    <x v="2"/>
    <x v="0"/>
    <x v="2"/>
    <x v="1"/>
    <n v="14.942033333333329"/>
    <n v="59.768133333333317"/>
    <x v="0"/>
  </r>
  <r>
    <s v="FTX-23842-541"/>
    <x v="763"/>
    <s v="CUST-44726-EU"/>
    <s v="PRD-1741"/>
    <n v="2"/>
    <x v="1718"/>
    <s v="sporter179@yahoo.com"/>
    <x v="0"/>
    <x v="0"/>
    <x v="1"/>
    <x v="3"/>
    <n v="4.2008333333333336"/>
    <n v="8.4016666666666673"/>
    <x v="1"/>
  </r>
  <r>
    <s v="FTX-83995-996"/>
    <x v="763"/>
    <s v="CUST-99144-US"/>
    <s v="PRD-1742"/>
    <n v="2"/>
    <x v="1719"/>
    <s v="vguerra3622@gmail.com"/>
    <x v="3"/>
    <x v="3"/>
    <x v="0"/>
    <x v="3"/>
    <n v="4.3079000000000001"/>
    <n v="8.6158000000000001"/>
    <x v="1"/>
  </r>
  <r>
    <s v="FTX-99175-880"/>
    <x v="763"/>
    <s v="CUST-14080-SA"/>
    <s v="PRD-1743"/>
    <n v="3"/>
    <x v="1720"/>
    <s v="963019556@gmail.com"/>
    <x v="1"/>
    <x v="0"/>
    <x v="0"/>
    <x v="0"/>
    <n v="3.388500000000001"/>
    <n v="10.165500000000003"/>
    <x v="0"/>
  </r>
  <r>
    <s v="FTX-96028-576"/>
    <x v="764"/>
    <s v="CUST-29489-EU"/>
    <s v="PRD-1744"/>
    <n v="2"/>
    <x v="1721"/>
    <s v="dhughes51@hotmail.com"/>
    <x v="0"/>
    <x v="2"/>
    <x v="1"/>
    <x v="3"/>
    <n v="3.2484666666666668"/>
    <n v="6.4969333333333337"/>
    <x v="0"/>
  </r>
  <r>
    <s v="FTX-11701-416"/>
    <x v="764"/>
    <s v="CUST-39158-EU"/>
    <s v="PRD-1745"/>
    <n v="2"/>
    <x v="1722"/>
    <s v="tford87@gmail.com"/>
    <x v="2"/>
    <x v="1"/>
    <x v="1"/>
    <x v="3"/>
    <n v="3.4440333333333339"/>
    <n v="6.8880666666666679"/>
    <x v="0"/>
  </r>
  <r>
    <s v="FTX-45612-645"/>
    <x v="765"/>
    <s v="CUST-68434-US"/>
    <s v="PRD-1746"/>
    <n v="4"/>
    <x v="1723"/>
    <s v="pthomas95@hotmail.com"/>
    <x v="0"/>
    <x v="3"/>
    <x v="2"/>
    <x v="1"/>
    <n v="6.8586000000000009"/>
    <n v="27.434400000000004"/>
    <x v="1"/>
  </r>
  <r>
    <s v="FTX-41856-205"/>
    <x v="765"/>
    <s v="CUST-53874-AF"/>
    <s v="PRD-1747"/>
    <n v="1"/>
    <x v="1481"/>
    <s v="aerickson814@yahoo.com"/>
    <x v="4"/>
    <x v="2"/>
    <x v="1"/>
    <x v="2"/>
    <n v="0.92646666666666677"/>
    <n v="0.92646666666666677"/>
    <x v="0"/>
  </r>
  <r>
    <s v="FTX-65016-335"/>
    <x v="766"/>
    <s v="CUST-42726-US"/>
    <s v="PRD-1748"/>
    <n v="3"/>
    <x v="1724"/>
    <s v="jnavarro95@yahoo.com"/>
    <x v="0"/>
    <x v="3"/>
    <x v="0"/>
    <x v="0"/>
    <n v="7.1347666666666667"/>
    <n v="21.404299999999999"/>
    <x v="1"/>
  </r>
  <r>
    <s v="FTX-54131-590"/>
    <x v="766"/>
    <s v="CUST-72619-SA"/>
    <s v="PRD-1749"/>
    <n v="3"/>
    <x v="1725"/>
    <s v="lwilliams358@yahoo.com"/>
    <x v="3"/>
    <x v="1"/>
    <x v="2"/>
    <x v="0"/>
    <n v="4.0188666666666668"/>
    <n v="12.0566"/>
    <x v="0"/>
  </r>
  <r>
    <s v="FTX-55117-973"/>
    <x v="767"/>
    <s v="CUST-94931-EU"/>
    <s v="PRD-1750"/>
    <n v="4"/>
    <x v="1726"/>
    <s v="gcollins0324@gmail.com"/>
    <x v="1"/>
    <x v="3"/>
    <x v="1"/>
    <x v="1"/>
    <n v="12.019766666666669"/>
    <n v="48.079066666666677"/>
    <x v="0"/>
  </r>
  <r>
    <s v="FTX-80765-243"/>
    <x v="767"/>
    <s v="CUST-69580-AS"/>
    <s v="PRD-1751"/>
    <n v="4"/>
    <x v="1727"/>
    <s v="jstephens6598@yahoo.com"/>
    <x v="1"/>
    <x v="0"/>
    <x v="2"/>
    <x v="1"/>
    <n v="8.8186999999999998"/>
    <n v="35.274799999999999"/>
    <x v="0"/>
  </r>
  <r>
    <s v="FTX-79399-440"/>
    <x v="767"/>
    <s v="CUST-67996-AF"/>
    <s v="PRD-1752"/>
    <n v="2"/>
    <x v="1728"/>
    <s v="mbarton44@hotmail.com"/>
    <x v="3"/>
    <x v="0"/>
    <x v="2"/>
    <x v="3"/>
    <n v="2.036366666666666"/>
    <n v="4.072733333333332"/>
    <x v="1"/>
  </r>
  <r>
    <s v="FTX-62033-297"/>
    <x v="768"/>
    <s v="CUST-76804-AS"/>
    <s v="PRD-1753"/>
    <n v="3"/>
    <x v="1729"/>
    <s v="jtran69@gmail.com"/>
    <x v="4"/>
    <x v="3"/>
    <x v="2"/>
    <x v="0"/>
    <n v="4.5393333333333334"/>
    <n v="13.618"/>
    <x v="1"/>
  </r>
  <r>
    <s v="FTX-37198-735"/>
    <x v="768"/>
    <s v="CUST-87159-AS"/>
    <s v="PRD-1754"/>
    <n v="1"/>
    <x v="1730"/>
    <s v="893378477@gmail.com"/>
    <x v="3"/>
    <x v="1"/>
    <x v="2"/>
    <x v="2"/>
    <n v="1.642533333333333"/>
    <n v="1.642533333333333"/>
    <x v="0"/>
  </r>
  <r>
    <s v="FTX-56599-456"/>
    <x v="769"/>
    <s v="CUST-27878-US"/>
    <s v="PRD-1755"/>
    <n v="4"/>
    <x v="1731"/>
    <s v="mmorrison00@yahoo.com"/>
    <x v="0"/>
    <x v="1"/>
    <x v="1"/>
    <x v="1"/>
    <n v="14.682033333333329"/>
    <n v="58.728133333333318"/>
    <x v="1"/>
  </r>
  <r>
    <s v="FTX-75342-908"/>
    <x v="769"/>
    <s v="CUST-80802-AF"/>
    <s v="PRD-1756"/>
    <n v="1"/>
    <x v="1732"/>
    <s v="riii7254@hotmail.com"/>
    <x v="3"/>
    <x v="0"/>
    <x v="0"/>
    <x v="2"/>
    <n v="1.626233333333333"/>
    <n v="1.626233333333333"/>
    <x v="0"/>
  </r>
  <r>
    <s v="FTX-81770-711"/>
    <x v="770"/>
    <s v="CUST-98347-AF"/>
    <s v="PRD-1757"/>
    <n v="1"/>
    <x v="1733"/>
    <s v="djennings740@gmail.com"/>
    <x v="3"/>
    <x v="1"/>
    <x v="0"/>
    <x v="2"/>
    <n v="1.154533333333333"/>
    <n v="1.154533333333333"/>
    <x v="1"/>
  </r>
  <r>
    <s v="FTX-16536-853"/>
    <x v="770"/>
    <s v="CUST-93687-AF"/>
    <s v="PRD-1758"/>
    <n v="3"/>
    <x v="1734"/>
    <s v="chartman383@hotmail.com"/>
    <x v="4"/>
    <x v="3"/>
    <x v="1"/>
    <x v="0"/>
    <n v="3.882000000000001"/>
    <n v="11.646000000000003"/>
    <x v="1"/>
  </r>
  <r>
    <s v="FTX-28580-854"/>
    <x v="770"/>
    <s v="CUST-15865-EU"/>
    <s v="PRD-1759"/>
    <n v="3"/>
    <x v="1735"/>
    <s v="3705217@hotmail.com"/>
    <x v="0"/>
    <x v="2"/>
    <x v="0"/>
    <x v="0"/>
    <n v="6.0731333333333328"/>
    <n v="18.2194"/>
    <x v="0"/>
  </r>
  <r>
    <s v="FTX-70003-475"/>
    <x v="771"/>
    <s v="CUST-30832-EU"/>
    <s v="PRD-1760"/>
    <n v="4"/>
    <x v="1736"/>
    <s v="099352531@hotmail.com"/>
    <x v="2"/>
    <x v="3"/>
    <x v="2"/>
    <x v="1"/>
    <n v="11.210433333333331"/>
    <n v="44.841733333333323"/>
    <x v="0"/>
  </r>
  <r>
    <s v="FTX-61362-535"/>
    <x v="771"/>
    <s v="CUST-98786-EU"/>
    <s v="PRD-1761"/>
    <n v="3"/>
    <x v="1737"/>
    <s v="cburke9170@yahoo.com"/>
    <x v="2"/>
    <x v="0"/>
    <x v="2"/>
    <x v="0"/>
    <n v="7.5551333333333339"/>
    <n v="22.665400000000002"/>
    <x v="1"/>
  </r>
  <r>
    <s v="FTX-69774-718"/>
    <x v="772"/>
    <s v="CUST-46121-US"/>
    <s v="PRD-1762"/>
    <n v="3"/>
    <x v="1738"/>
    <s v="skelly7551@gmail.com"/>
    <x v="1"/>
    <x v="0"/>
    <x v="2"/>
    <x v="0"/>
    <n v="3.8237333333333332"/>
    <n v="11.4712"/>
    <x v="1"/>
  </r>
  <r>
    <s v="FTX-19290-493"/>
    <x v="772"/>
    <s v="CUST-18856-AF"/>
    <s v="PRD-1763"/>
    <n v="3"/>
    <x v="1739"/>
    <s v="abruce300@gmail.com"/>
    <x v="3"/>
    <x v="0"/>
    <x v="1"/>
    <x v="0"/>
    <n v="5.7745333333333333"/>
    <n v="17.323599999999999"/>
    <x v="1"/>
  </r>
  <r>
    <s v="FTX-18631-187"/>
    <x v="773"/>
    <s v="CUST-18526-AS"/>
    <s v="PRD-1764"/>
    <n v="1"/>
    <x v="1740"/>
    <s v="17381297@yahoo.com"/>
    <x v="1"/>
    <x v="1"/>
    <x v="2"/>
    <x v="2"/>
    <n v="0.81670000000000009"/>
    <n v="0.81670000000000009"/>
    <x v="0"/>
  </r>
  <r>
    <s v="FTX-30796-651"/>
    <x v="773"/>
    <s v="CUST-46076-AS"/>
    <s v="PRD-1765"/>
    <n v="4"/>
    <x v="1741"/>
    <s v="pberry51@gmail.com"/>
    <x v="4"/>
    <x v="3"/>
    <x v="2"/>
    <x v="1"/>
    <n v="9.9134333333333338"/>
    <n v="39.653733333333335"/>
    <x v="0"/>
  </r>
  <r>
    <s v="FTX-88938-277"/>
    <x v="774"/>
    <s v="CUST-18250-EU"/>
    <s v="PRD-1766"/>
    <n v="2"/>
    <x v="1742"/>
    <s v="jzimmerman107@gmail.com"/>
    <x v="2"/>
    <x v="2"/>
    <x v="1"/>
    <x v="3"/>
    <n v="4.2120666666666668"/>
    <n v="8.4241333333333337"/>
    <x v="1"/>
  </r>
  <r>
    <s v="FTX-53266-149"/>
    <x v="774"/>
    <s v="CUST-53914-AS"/>
    <s v="PRD-1767"/>
    <n v="1"/>
    <x v="1743"/>
    <s v="mwoods155@hotmail.com"/>
    <x v="3"/>
    <x v="3"/>
    <x v="2"/>
    <x v="2"/>
    <n v="1.1427"/>
    <n v="1.1427"/>
    <x v="0"/>
  </r>
  <r>
    <s v="FTX-63215-424"/>
    <x v="774"/>
    <s v="CUST-28039-AF"/>
    <s v="PRD-1768"/>
    <n v="3"/>
    <x v="1744"/>
    <s v="rdavis484@gmail.com"/>
    <x v="4"/>
    <x v="2"/>
    <x v="2"/>
    <x v="0"/>
    <n v="5.212766666666667"/>
    <n v="15.638300000000001"/>
    <x v="1"/>
  </r>
  <r>
    <s v="FTX-23622-110"/>
    <x v="775"/>
    <s v="CUST-30961-SA"/>
    <s v="PRD-1769"/>
    <n v="1"/>
    <x v="1745"/>
    <s v="ssmith921@hotmail.com"/>
    <x v="4"/>
    <x v="3"/>
    <x v="0"/>
    <x v="2"/>
    <n v="1.061133333333333"/>
    <n v="1.061133333333333"/>
    <x v="0"/>
  </r>
  <r>
    <s v="FTX-62718-432"/>
    <x v="775"/>
    <s v="CUST-70549-SA"/>
    <s v="PRD-1770"/>
    <n v="3"/>
    <x v="1746"/>
    <s v="ssmith977@yahoo.com"/>
    <x v="3"/>
    <x v="0"/>
    <x v="1"/>
    <x v="0"/>
    <n v="5.6305666666666667"/>
    <n v="16.8917"/>
    <x v="0"/>
  </r>
  <r>
    <s v="FTX-43869-946"/>
    <x v="776"/>
    <s v="CUST-70623-US"/>
    <s v="PRD-1771"/>
    <n v="3"/>
    <x v="1747"/>
    <s v="jjohnson220@gmail.com"/>
    <x v="4"/>
    <x v="2"/>
    <x v="2"/>
    <x v="0"/>
    <n v="7.2584"/>
    <n v="21.775199999999998"/>
    <x v="1"/>
  </r>
  <r>
    <s v="FTX-16340-772"/>
    <x v="776"/>
    <s v="CUST-52691-US"/>
    <s v="PRD-1772"/>
    <n v="1"/>
    <x v="1748"/>
    <s v="1181357@hotmail.com"/>
    <x v="3"/>
    <x v="3"/>
    <x v="2"/>
    <x v="2"/>
    <n v="1.5587666666666671"/>
    <n v="1.5587666666666671"/>
    <x v="0"/>
  </r>
  <r>
    <s v="FTX-82120-979"/>
    <x v="777"/>
    <s v="CUST-31016-SA"/>
    <s v="PRD-1773"/>
    <n v="4"/>
    <x v="1749"/>
    <s v="rsmall7228@yahoo.com"/>
    <x v="3"/>
    <x v="1"/>
    <x v="2"/>
    <x v="1"/>
    <n v="16.22"/>
    <n v="64.88"/>
    <x v="1"/>
  </r>
  <r>
    <s v="FTX-31111-917"/>
    <x v="777"/>
    <s v="CUST-31849-US"/>
    <s v="PRD-1774"/>
    <n v="3"/>
    <x v="1750"/>
    <s v="rsmith5589@yahoo.com"/>
    <x v="0"/>
    <x v="1"/>
    <x v="2"/>
    <x v="0"/>
    <n v="7.2678666666666656"/>
    <n v="21.803599999999996"/>
    <x v="0"/>
  </r>
  <r>
    <s v="FTX-77583-278"/>
    <x v="777"/>
    <s v="CUST-97545-SA"/>
    <s v="PRD-1775"/>
    <n v="4"/>
    <x v="1751"/>
    <s v="kdickerson132@hotmail.com"/>
    <x v="1"/>
    <x v="3"/>
    <x v="0"/>
    <x v="1"/>
    <n v="9.8207333333333331"/>
    <n v="39.282933333333332"/>
    <x v="1"/>
  </r>
  <r>
    <s v="FTX-39945-989"/>
    <x v="778"/>
    <s v="CUST-48520-US"/>
    <s v="PRD-1776"/>
    <n v="2"/>
    <x v="1752"/>
    <s v="swade3405@yahoo.com"/>
    <x v="4"/>
    <x v="0"/>
    <x v="0"/>
    <x v="3"/>
    <n v="4.0644"/>
    <n v="8.1288"/>
    <x v="0"/>
  </r>
  <r>
    <s v="FTX-81362-557"/>
    <x v="778"/>
    <s v="CUST-51941-AS"/>
    <s v="PRD-1777"/>
    <n v="3"/>
    <x v="1753"/>
    <s v="swilliams87@hotmail.com"/>
    <x v="4"/>
    <x v="2"/>
    <x v="0"/>
    <x v="0"/>
    <n v="5.5213333333333336"/>
    <n v="16.564"/>
    <x v="0"/>
  </r>
  <r>
    <s v="FTX-45704-862"/>
    <x v="779"/>
    <s v="CUST-71834-EU"/>
    <s v="PRD-1778"/>
    <n v="4"/>
    <x v="1754"/>
    <s v="83296501@hotmail.com"/>
    <x v="0"/>
    <x v="3"/>
    <x v="0"/>
    <x v="1"/>
    <n v="9.2133666666666674"/>
    <n v="36.853466666666669"/>
    <x v="0"/>
  </r>
  <r>
    <s v="FTX-87997-384"/>
    <x v="779"/>
    <s v="CUST-26943-EU"/>
    <s v="PRD-1779"/>
    <n v="4"/>
    <x v="1755"/>
    <s v="pflynn04@gmail.com"/>
    <x v="0"/>
    <x v="1"/>
    <x v="1"/>
    <x v="1"/>
    <n v="15.075366666666669"/>
    <n v="60.301466666666677"/>
    <x v="1"/>
  </r>
  <r>
    <s v="FTX-11003-541"/>
    <x v="780"/>
    <s v="CUST-69400-SA"/>
    <s v="PRD-1780"/>
    <n v="2"/>
    <x v="1756"/>
    <s v="bedwards73@yahoo.com"/>
    <x v="0"/>
    <x v="2"/>
    <x v="2"/>
    <x v="3"/>
    <n v="2.1152666666666669"/>
    <n v="4.2305333333333337"/>
    <x v="1"/>
  </r>
  <r>
    <s v="FTX-80430-870"/>
    <x v="780"/>
    <s v="CUST-16324-AS"/>
    <s v="PRD-1781"/>
    <n v="4"/>
    <x v="1757"/>
    <s v="8533642@hotmail.com"/>
    <x v="2"/>
    <x v="1"/>
    <x v="0"/>
    <x v="1"/>
    <n v="15.6843"/>
    <n v="62.737200000000001"/>
    <x v="0"/>
  </r>
  <r>
    <s v="FTX-89826-674"/>
    <x v="781"/>
    <s v="CUST-60290-AF"/>
    <s v="PRD-1782"/>
    <n v="4"/>
    <x v="1758"/>
    <s v="57696743@yahoo.com"/>
    <x v="2"/>
    <x v="1"/>
    <x v="2"/>
    <x v="1"/>
    <n v="11.281433333333331"/>
    <n v="45.125733333333322"/>
    <x v="0"/>
  </r>
  <r>
    <s v="FTX-55700-356"/>
    <x v="781"/>
    <s v="CUST-17376-EU"/>
    <s v="PRD-1783"/>
    <n v="2"/>
    <x v="1759"/>
    <s v="pmooney45@gmail.com"/>
    <x v="2"/>
    <x v="3"/>
    <x v="1"/>
    <x v="3"/>
    <n v="3.9116"/>
    <n v="7.8231999999999999"/>
    <x v="1"/>
  </r>
  <r>
    <s v="FTX-60837-172"/>
    <x v="781"/>
    <s v="CUST-44750-EU"/>
    <s v="PRD-1784"/>
    <n v="3"/>
    <x v="1760"/>
    <s v="gbailey140@yahoo.com"/>
    <x v="3"/>
    <x v="1"/>
    <x v="2"/>
    <x v="0"/>
    <n v="6.6301000000000014"/>
    <n v="19.890300000000003"/>
    <x v="1"/>
  </r>
  <r>
    <s v="FTX-19046-213"/>
    <x v="782"/>
    <s v="CUST-70772-SA"/>
    <s v="PRD-1785"/>
    <n v="4"/>
    <x v="1761"/>
    <s v="ewright658@gmail.com"/>
    <x v="4"/>
    <x v="2"/>
    <x v="2"/>
    <x v="1"/>
    <n v="15.61783333333333"/>
    <n v="62.47133333333332"/>
    <x v="0"/>
  </r>
  <r>
    <s v="FTX-56231-468"/>
    <x v="782"/>
    <s v="CUST-35704-EU"/>
    <s v="PRD-1786"/>
    <n v="4"/>
    <x v="1762"/>
    <s v="30485741@yahoo.com"/>
    <x v="1"/>
    <x v="0"/>
    <x v="0"/>
    <x v="1"/>
    <n v="13.033366666666669"/>
    <n v="52.133466666666678"/>
    <x v="0"/>
  </r>
  <r>
    <s v="FTX-39659-216"/>
    <x v="783"/>
    <s v="CUST-17204-EU"/>
    <s v="PRD-1787"/>
    <n v="4"/>
    <x v="1763"/>
    <s v="chill780@gmail.com"/>
    <x v="3"/>
    <x v="3"/>
    <x v="0"/>
    <x v="1"/>
    <n v="12.805999999999999"/>
    <n v="51.223999999999997"/>
    <x v="1"/>
  </r>
  <r>
    <s v="FTX-95856-599"/>
    <x v="783"/>
    <s v="CUST-44811-EU"/>
    <s v="PRD-1788"/>
    <n v="1"/>
    <x v="784"/>
    <s v="lnunez912@hotmail.com"/>
    <x v="4"/>
    <x v="2"/>
    <x v="1"/>
    <x v="2"/>
    <n v="0.73333333333333339"/>
    <n v="0.73333333333333339"/>
    <x v="1"/>
  </r>
  <r>
    <s v="FTX-67746-834"/>
    <x v="784"/>
    <s v="CUST-47618-SA"/>
    <s v="PRD-1789"/>
    <n v="2"/>
    <x v="1764"/>
    <s v="dbaird1193@hotmail.com"/>
    <x v="4"/>
    <x v="3"/>
    <x v="2"/>
    <x v="3"/>
    <n v="3.5552333333333341"/>
    <n v="7.1104666666666683"/>
    <x v="1"/>
  </r>
  <r>
    <s v="FTX-87038-802"/>
    <x v="784"/>
    <s v="CUST-31327-AF"/>
    <s v="PRD-1790"/>
    <n v="1"/>
    <x v="1765"/>
    <s v="jgarcia908@hotmail.com"/>
    <x v="0"/>
    <x v="1"/>
    <x v="0"/>
    <x v="2"/>
    <n v="0.8168333333333333"/>
    <n v="0.8168333333333333"/>
    <x v="0"/>
  </r>
  <r>
    <s v="FTX-52579-631"/>
    <x v="784"/>
    <s v="CUST-97316-AF"/>
    <s v="PRD-1791"/>
    <n v="2"/>
    <x v="1766"/>
    <s v="2790169@hotmail.com"/>
    <x v="0"/>
    <x v="1"/>
    <x v="0"/>
    <x v="3"/>
    <n v="4.2122999999999999"/>
    <n v="8.4245999999999999"/>
    <x v="0"/>
  </r>
  <r>
    <s v="FTX-29434-328"/>
    <x v="785"/>
    <s v="CUST-53734-AS"/>
    <s v="PRD-1792"/>
    <n v="3"/>
    <x v="1767"/>
    <s v="25996171@gmail.com"/>
    <x v="3"/>
    <x v="2"/>
    <x v="0"/>
    <x v="0"/>
    <n v="5.8944333333333336"/>
    <n v="17.683300000000003"/>
    <x v="1"/>
  </r>
  <r>
    <s v="FTX-15653-409"/>
    <x v="785"/>
    <s v="CUST-33150-US"/>
    <s v="PRD-1793"/>
    <n v="3"/>
    <x v="1768"/>
    <s v="skim873@gmail.com"/>
    <x v="0"/>
    <x v="2"/>
    <x v="1"/>
    <x v="0"/>
    <n v="6.734466666666667"/>
    <n v="20.203400000000002"/>
    <x v="1"/>
  </r>
  <r>
    <s v="FTX-74447-771"/>
    <x v="786"/>
    <s v="CUST-98910-AF"/>
    <s v="PRD-1794"/>
    <n v="4"/>
    <x v="1769"/>
    <s v="tmiller210@hotmail.com"/>
    <x v="4"/>
    <x v="0"/>
    <x v="2"/>
    <x v="1"/>
    <n v="7.083400000000001"/>
    <n v="28.333600000000004"/>
    <x v="0"/>
  </r>
  <r>
    <s v="FTX-90641-525"/>
    <x v="786"/>
    <s v="CUST-31265-AS"/>
    <s v="PRD-1795"/>
    <n v="2"/>
    <x v="1770"/>
    <s v="ssexton81@hotmail.com"/>
    <x v="0"/>
    <x v="2"/>
    <x v="0"/>
    <x v="3"/>
    <n v="2.2543666666666669"/>
    <n v="4.5087333333333337"/>
    <x v="0"/>
  </r>
  <r>
    <s v="FTX-89910-364"/>
    <x v="787"/>
    <s v="CUST-37104-AS"/>
    <s v="PRD-1796"/>
    <n v="3"/>
    <x v="1771"/>
    <s v="44411169@gmail.com"/>
    <x v="2"/>
    <x v="2"/>
    <x v="2"/>
    <x v="0"/>
    <n v="6.9149666666666656"/>
    <n v="20.744899999999998"/>
    <x v="0"/>
  </r>
  <r>
    <s v="FTX-27769-415"/>
    <x v="787"/>
    <s v="CUST-64428-US"/>
    <s v="PRD-1797"/>
    <n v="2"/>
    <x v="1772"/>
    <s v="9813348@gmail.com"/>
    <x v="0"/>
    <x v="3"/>
    <x v="1"/>
    <x v="3"/>
    <n v="2.2162666666666668"/>
    <n v="4.4325333333333337"/>
    <x v="0"/>
  </r>
  <r>
    <s v="FTX-64622-737"/>
    <x v="788"/>
    <s v="CUST-78410-AF"/>
    <s v="PRD-1798"/>
    <n v="3"/>
    <x v="1773"/>
    <s v="abond725@gmail.com"/>
    <x v="4"/>
    <x v="1"/>
    <x v="2"/>
    <x v="0"/>
    <n v="3.6896333333333331"/>
    <n v="11.068899999999999"/>
    <x v="1"/>
  </r>
  <r>
    <s v="FTX-31216-455"/>
    <x v="788"/>
    <s v="CUST-36854-US"/>
    <s v="PRD-1799"/>
    <n v="1"/>
    <x v="1774"/>
    <s v="ghoffman795@yahoo.com"/>
    <x v="3"/>
    <x v="2"/>
    <x v="0"/>
    <x v="2"/>
    <n v="0.67876666666666674"/>
    <n v="0.67876666666666674"/>
    <x v="0"/>
  </r>
  <r>
    <s v="FTX-55854-987"/>
    <x v="788"/>
    <s v="CUST-27748-AS"/>
    <s v="PRD-1800"/>
    <n v="3"/>
    <x v="1775"/>
    <s v="sdds1075@yahoo.com"/>
    <x v="1"/>
    <x v="0"/>
    <x v="2"/>
    <x v="0"/>
    <n v="8.1158333333333346"/>
    <n v="24.347500000000004"/>
    <x v="0"/>
  </r>
  <r>
    <s v="FTX-41055-357"/>
    <x v="789"/>
    <s v="CUST-64452-EU"/>
    <s v="PRD-1801"/>
    <n v="1"/>
    <x v="1776"/>
    <s v="vdavid809@hotmail.com"/>
    <x v="0"/>
    <x v="2"/>
    <x v="2"/>
    <x v="2"/>
    <n v="1.404166666666667"/>
    <n v="1.404166666666667"/>
    <x v="0"/>
  </r>
  <r>
    <s v="FTX-91543-391"/>
    <x v="789"/>
    <s v="CUST-16381-AF"/>
    <s v="PRD-1802"/>
    <n v="3"/>
    <x v="1777"/>
    <s v="tfrancis326@hotmail.com"/>
    <x v="4"/>
    <x v="1"/>
    <x v="1"/>
    <x v="0"/>
    <n v="5.0995999999999997"/>
    <n v="15.2988"/>
    <x v="1"/>
  </r>
  <r>
    <s v="FTX-22692-431"/>
    <x v="790"/>
    <s v="CUST-15172-AS"/>
    <s v="PRD-1803"/>
    <n v="4"/>
    <x v="1778"/>
    <s v="573810758@hotmail.com"/>
    <x v="1"/>
    <x v="2"/>
    <x v="1"/>
    <x v="1"/>
    <n v="9.6320333333333323"/>
    <n v="38.528133333333329"/>
    <x v="1"/>
  </r>
  <r>
    <s v="FTX-41985-333"/>
    <x v="790"/>
    <s v="CUST-54116-AF"/>
    <s v="PRD-1804"/>
    <n v="1"/>
    <x v="1779"/>
    <s v="mknight28@hotmail.com"/>
    <x v="1"/>
    <x v="3"/>
    <x v="2"/>
    <x v="2"/>
    <n v="1.0163666666666671"/>
    <n v="1.0163666666666671"/>
    <x v="1"/>
  </r>
  <r>
    <s v="FTX-62230-838"/>
    <x v="791"/>
    <s v="CUST-61321-AS"/>
    <s v="PRD-1805"/>
    <n v="3"/>
    <x v="1780"/>
    <s v="6825476@gmail.com"/>
    <x v="2"/>
    <x v="1"/>
    <x v="2"/>
    <x v="0"/>
    <n v="7.2065999999999999"/>
    <n v="21.619799999999998"/>
    <x v="0"/>
  </r>
  <r>
    <s v="FTX-59167-959"/>
    <x v="791"/>
    <s v="CUST-51584-AS"/>
    <s v="PRD-1806"/>
    <n v="4"/>
    <x v="1781"/>
    <s v="tscott153@hotmail.com"/>
    <x v="1"/>
    <x v="2"/>
    <x v="2"/>
    <x v="1"/>
    <n v="13.280366666666669"/>
    <n v="53.121466666666677"/>
    <x v="0"/>
  </r>
  <r>
    <s v="FTX-71535-599"/>
    <x v="791"/>
    <s v="CUST-37123-EU"/>
    <s v="PRD-1807"/>
    <n v="1"/>
    <x v="1782"/>
    <s v="sblake95@hotmail.com"/>
    <x v="4"/>
    <x v="3"/>
    <x v="1"/>
    <x v="2"/>
    <n v="0.85186666666666677"/>
    <n v="0.85186666666666677"/>
    <x v="0"/>
  </r>
  <r>
    <s v="FTX-42411-531"/>
    <x v="792"/>
    <s v="CUST-54526-AF"/>
    <s v="PRD-1808"/>
    <n v="4"/>
    <x v="1783"/>
    <s v="snguyen224@hotmail.com"/>
    <x v="4"/>
    <x v="1"/>
    <x v="1"/>
    <x v="1"/>
    <n v="8.4077666666666673"/>
    <n v="33.631066666666669"/>
    <x v="0"/>
  </r>
  <r>
    <s v="FTX-95350-573"/>
    <x v="792"/>
    <s v="CUST-99244-AF"/>
    <s v="PRD-1809"/>
    <n v="2"/>
    <x v="1784"/>
    <s v="codonnell20@gmail.com"/>
    <x v="0"/>
    <x v="2"/>
    <x v="2"/>
    <x v="3"/>
    <n v="2.2951999999999999"/>
    <n v="4.5903999999999998"/>
    <x v="1"/>
  </r>
  <r>
    <s v="FTX-78281-494"/>
    <x v="793"/>
    <s v="CUST-69494-US"/>
    <s v="PRD-1810"/>
    <n v="2"/>
    <x v="1785"/>
    <s v="amarquez4288@hotmail.com"/>
    <x v="0"/>
    <x v="3"/>
    <x v="1"/>
    <x v="3"/>
    <n v="3.9809000000000001"/>
    <n v="7.9618000000000002"/>
    <x v="0"/>
  </r>
  <r>
    <s v="FTX-57282-642"/>
    <x v="793"/>
    <s v="CUST-72103-EU"/>
    <s v="PRD-1811"/>
    <n v="1"/>
    <x v="1786"/>
    <s v="mwilson3267@gmail.com"/>
    <x v="0"/>
    <x v="0"/>
    <x v="0"/>
    <x v="2"/>
    <n v="1.4310333333333329"/>
    <n v="1.4310333333333329"/>
    <x v="1"/>
  </r>
  <r>
    <s v="FTX-41386-599"/>
    <x v="794"/>
    <s v="CUST-41642-SA"/>
    <s v="PRD-1812"/>
    <n v="3"/>
    <x v="1787"/>
    <s v="gschwartz5327@yahoo.com"/>
    <x v="1"/>
    <x v="3"/>
    <x v="1"/>
    <x v="0"/>
    <n v="4.6585666666666672"/>
    <n v="13.975700000000002"/>
    <x v="0"/>
  </r>
  <r>
    <s v="FTX-41762-313"/>
    <x v="794"/>
    <s v="CUST-26504-AS"/>
    <s v="PRD-1813"/>
    <n v="1"/>
    <x v="1788"/>
    <s v="sbailey87@hotmail.com"/>
    <x v="1"/>
    <x v="0"/>
    <x v="1"/>
    <x v="2"/>
    <n v="0.68759999999999999"/>
    <n v="0.68759999999999999"/>
    <x v="0"/>
  </r>
  <r>
    <s v="FTX-15379-834"/>
    <x v="795"/>
    <s v="CUST-39255-EU"/>
    <s v="PRD-1814"/>
    <n v="4"/>
    <x v="1789"/>
    <s v="klee2377@yahoo.com"/>
    <x v="2"/>
    <x v="2"/>
    <x v="1"/>
    <x v="1"/>
    <n v="7.4884000000000004"/>
    <n v="29.953600000000002"/>
    <x v="0"/>
  </r>
  <r>
    <s v="FTX-71462-283"/>
    <x v="795"/>
    <s v="CUST-30408-EU"/>
    <s v="PRD-1815"/>
    <n v="3"/>
    <x v="1790"/>
    <s v="ekane99@hotmail.com"/>
    <x v="0"/>
    <x v="3"/>
    <x v="0"/>
    <x v="0"/>
    <n v="8.1726333333333336"/>
    <n v="24.517900000000001"/>
    <x v="0"/>
  </r>
  <r>
    <s v="FTX-85830-407"/>
    <x v="795"/>
    <s v="CUST-83500-EU"/>
    <s v="PRD-1816"/>
    <n v="2"/>
    <x v="1791"/>
    <s v="jjordan874@hotmail.com"/>
    <x v="3"/>
    <x v="0"/>
    <x v="0"/>
    <x v="3"/>
    <n v="2.886333333333333"/>
    <n v="5.7726666666666659"/>
    <x v="0"/>
  </r>
  <r>
    <s v="FTX-92546-749"/>
    <x v="796"/>
    <s v="CUST-20071-SA"/>
    <s v="PRD-1817"/>
    <n v="3"/>
    <x v="1792"/>
    <s v="chowell6487@hotmail.com"/>
    <x v="2"/>
    <x v="1"/>
    <x v="0"/>
    <x v="0"/>
    <n v="7.1794333333333338"/>
    <n v="21.5383"/>
    <x v="0"/>
  </r>
  <r>
    <s v="FTX-14402-504"/>
    <x v="796"/>
    <s v="CUST-80053-SA"/>
    <s v="PRD-1818"/>
    <n v="2"/>
    <x v="1325"/>
    <s v="dmoore71@gmail.com"/>
    <x v="3"/>
    <x v="3"/>
    <x v="2"/>
    <x v="3"/>
    <n v="3.8740000000000001"/>
    <n v="7.7480000000000002"/>
    <x v="1"/>
  </r>
  <r>
    <s v="FTX-80845-183"/>
    <x v="797"/>
    <s v="CUST-49252-US"/>
    <s v="PRD-1819"/>
    <n v="3"/>
    <x v="1793"/>
    <s v="jgarcia019@gmail.com"/>
    <x v="1"/>
    <x v="2"/>
    <x v="2"/>
    <x v="0"/>
    <n v="5.2430333333333339"/>
    <n v="15.729100000000003"/>
    <x v="1"/>
  </r>
  <r>
    <s v="FTX-49291-800"/>
    <x v="797"/>
    <s v="CUST-45909-EU"/>
    <s v="PRD-1820"/>
    <n v="3"/>
    <x v="1794"/>
    <s v="7052660@gmail.com"/>
    <x v="2"/>
    <x v="1"/>
    <x v="0"/>
    <x v="0"/>
    <n v="4.361766666666667"/>
    <n v="13.0853"/>
    <x v="1"/>
  </r>
  <r>
    <s v="FTX-99476-169"/>
    <x v="798"/>
    <s v="CUST-28530-EU"/>
    <s v="PRD-1821"/>
    <n v="3"/>
    <x v="1795"/>
    <s v="hbailey2602@gmail.com"/>
    <x v="2"/>
    <x v="0"/>
    <x v="2"/>
    <x v="0"/>
    <n v="3.940266666666667"/>
    <n v="11.820800000000002"/>
    <x v="1"/>
  </r>
  <r>
    <s v="FTX-60597-530"/>
    <x v="798"/>
    <s v="CUST-54118-SA"/>
    <s v="PRD-1822"/>
    <n v="4"/>
    <x v="1796"/>
    <s v="cking59@hotmail.com"/>
    <x v="4"/>
    <x v="3"/>
    <x v="2"/>
    <x v="1"/>
    <n v="12.816800000000001"/>
    <n v="51.267200000000003"/>
    <x v="1"/>
  </r>
  <r>
    <s v="FTX-38074-692"/>
    <x v="798"/>
    <s v="CUST-47308-EU"/>
    <s v="PRD-1823"/>
    <n v="4"/>
    <x v="1797"/>
    <s v="emclaughlin429@hotmail.com"/>
    <x v="1"/>
    <x v="3"/>
    <x v="2"/>
    <x v="1"/>
    <n v="14.413"/>
    <n v="57.652000000000001"/>
    <x v="0"/>
  </r>
  <r>
    <s v="FTX-68773-665"/>
    <x v="799"/>
    <s v="CUST-18221-US"/>
    <s v="PRD-1824"/>
    <n v="1"/>
    <x v="1798"/>
    <s v="8386653@gmail.com"/>
    <x v="1"/>
    <x v="2"/>
    <x v="0"/>
    <x v="2"/>
    <n v="1.3105666666666671"/>
    <n v="1.3105666666666671"/>
    <x v="0"/>
  </r>
  <r>
    <s v="FTX-49316-829"/>
    <x v="799"/>
    <s v="CUST-22269-US"/>
    <s v="PRD-1825"/>
    <n v="1"/>
    <x v="1799"/>
    <s v="kjr0636@yahoo.com"/>
    <x v="2"/>
    <x v="1"/>
    <x v="1"/>
    <x v="2"/>
    <n v="1.196966666666667"/>
    <n v="1.196966666666667"/>
    <x v="1"/>
  </r>
  <r>
    <s v="FTX-47292-158"/>
    <x v="800"/>
    <s v="CUST-97734-AF"/>
    <s v="PRD-1826"/>
    <n v="2"/>
    <x v="1800"/>
    <s v="jarnold81@gmail.com"/>
    <x v="1"/>
    <x v="3"/>
    <x v="0"/>
    <x v="3"/>
    <n v="2.125866666666667"/>
    <n v="4.251733333333334"/>
    <x v="0"/>
  </r>
  <r>
    <s v="FTX-70619-364"/>
    <x v="800"/>
    <s v="CUST-83704-AS"/>
    <s v="PRD-1827"/>
    <n v="4"/>
    <x v="1801"/>
    <s v="jmd922@yahoo.com"/>
    <x v="2"/>
    <x v="3"/>
    <x v="0"/>
    <x v="1"/>
    <n v="16.35156666666667"/>
    <n v="65.406266666666681"/>
    <x v="0"/>
  </r>
  <r>
    <s v="FTX-20995-697"/>
    <x v="801"/>
    <s v="CUST-33363-SA"/>
    <s v="PRD-1828"/>
    <n v="2"/>
    <x v="1802"/>
    <s v="kross7164@gmail.com"/>
    <x v="4"/>
    <x v="1"/>
    <x v="2"/>
    <x v="3"/>
    <n v="4.3961333333333332"/>
    <n v="8.7922666666666665"/>
    <x v="0"/>
  </r>
  <r>
    <s v="FTX-44515-520"/>
    <x v="801"/>
    <s v="CUST-27589-AF"/>
    <s v="PRD-1829"/>
    <n v="1"/>
    <x v="1803"/>
    <s v="fyoung8807@gmail.com"/>
    <x v="2"/>
    <x v="3"/>
    <x v="2"/>
    <x v="2"/>
    <n v="0.95950000000000002"/>
    <n v="0.95950000000000002"/>
    <x v="0"/>
  </r>
  <r>
    <s v="FTX-14973-240"/>
    <x v="802"/>
    <s v="CUST-80901-US"/>
    <s v="PRD-1830"/>
    <n v="2"/>
    <x v="1804"/>
    <s v="maguilar7656@gmail.com"/>
    <x v="1"/>
    <x v="1"/>
    <x v="1"/>
    <x v="3"/>
    <n v="4.9399000000000006"/>
    <n v="9.8798000000000012"/>
    <x v="1"/>
  </r>
  <r>
    <s v="FTX-70048-933"/>
    <x v="802"/>
    <s v="CUST-49218-AF"/>
    <s v="PRD-1831"/>
    <n v="1"/>
    <x v="1805"/>
    <s v="sbell46@gmail.com"/>
    <x v="1"/>
    <x v="1"/>
    <x v="1"/>
    <x v="2"/>
    <n v="1.268533333333334"/>
    <n v="1.268533333333334"/>
    <x v="0"/>
  </r>
  <r>
    <s v="FTX-18797-348"/>
    <x v="802"/>
    <s v="CUST-18880-AF"/>
    <s v="PRD-1832"/>
    <n v="4"/>
    <x v="1806"/>
    <s v="95990369@hotmail.com"/>
    <x v="2"/>
    <x v="1"/>
    <x v="1"/>
    <x v="1"/>
    <n v="12.4909"/>
    <n v="49.9636"/>
    <x v="1"/>
  </r>
  <r>
    <s v="FTX-33718-291"/>
    <x v="803"/>
    <s v="CUST-74864-AS"/>
    <s v="PRD-1833"/>
    <n v="3"/>
    <x v="1807"/>
    <s v="revans30@yahoo.com"/>
    <x v="2"/>
    <x v="2"/>
    <x v="1"/>
    <x v="0"/>
    <n v="7.0737000000000014"/>
    <n v="21.221100000000003"/>
    <x v="1"/>
  </r>
  <r>
    <s v="FTX-29094-257"/>
    <x v="803"/>
    <s v="CUST-72993-EU"/>
    <s v="PRD-1834"/>
    <n v="4"/>
    <x v="1808"/>
    <s v="tbrown68@gmail.com"/>
    <x v="2"/>
    <x v="1"/>
    <x v="0"/>
    <x v="1"/>
    <n v="14.784366666666671"/>
    <n v="59.137466666666683"/>
    <x v="0"/>
  </r>
  <r>
    <s v="FTX-85083-224"/>
    <x v="804"/>
    <s v="CUST-10683-AS"/>
    <s v="PRD-1835"/>
    <n v="2"/>
    <x v="1809"/>
    <s v="knguyen20@gmail.com"/>
    <x v="0"/>
    <x v="1"/>
    <x v="1"/>
    <x v="3"/>
    <n v="3.9694333333333338"/>
    <n v="7.9388666666666676"/>
    <x v="0"/>
  </r>
  <r>
    <s v="FTX-62601-201"/>
    <x v="804"/>
    <s v="CUST-37646-SA"/>
    <s v="PRD-1836"/>
    <n v="2"/>
    <x v="1675"/>
    <s v="lkoch83@yahoo.com"/>
    <x v="1"/>
    <x v="0"/>
    <x v="0"/>
    <x v="3"/>
    <n v="2.3843000000000001"/>
    <n v="4.7686000000000002"/>
    <x v="0"/>
  </r>
  <r>
    <s v="FTX-33606-831"/>
    <x v="805"/>
    <s v="CUST-88559-US"/>
    <s v="PRD-1837"/>
    <n v="4"/>
    <x v="1810"/>
    <s v="bjones414@yahoo.com"/>
    <x v="1"/>
    <x v="0"/>
    <x v="2"/>
    <x v="1"/>
    <n v="10.04933333333334"/>
    <n v="40.197333333333361"/>
    <x v="1"/>
  </r>
  <r>
    <s v="FTX-51474-987"/>
    <x v="805"/>
    <s v="CUST-95325-EU"/>
    <s v="PRD-1838"/>
    <n v="4"/>
    <x v="1811"/>
    <s v="dmason103@hotmail.com"/>
    <x v="0"/>
    <x v="2"/>
    <x v="1"/>
    <x v="1"/>
    <n v="15.9475"/>
    <n v="63.79"/>
    <x v="0"/>
  </r>
  <r>
    <s v="FTX-72879-582"/>
    <x v="806"/>
    <s v="CUST-75907-AF"/>
    <s v="PRD-1839"/>
    <n v="1"/>
    <x v="1812"/>
    <s v="hgonzales95@gmail.com"/>
    <x v="2"/>
    <x v="1"/>
    <x v="2"/>
    <x v="2"/>
    <n v="0.89126666666666676"/>
    <n v="0.89126666666666676"/>
    <x v="1"/>
  </r>
  <r>
    <s v="FTX-53977-192"/>
    <x v="806"/>
    <s v="CUST-29670-AS"/>
    <s v="PRD-1840"/>
    <n v="2"/>
    <x v="1813"/>
    <s v="sgraves946@gmail.com"/>
    <x v="4"/>
    <x v="0"/>
    <x v="2"/>
    <x v="3"/>
    <n v="3.1164999999999998"/>
    <n v="6.2329999999999997"/>
    <x v="0"/>
  </r>
  <r>
    <s v="FTX-25690-237"/>
    <x v="806"/>
    <s v="CUST-20623-AF"/>
    <s v="PRD-1841"/>
    <n v="2"/>
    <x v="1814"/>
    <s v="4158291@yahoo.com"/>
    <x v="2"/>
    <x v="0"/>
    <x v="0"/>
    <x v="3"/>
    <n v="3.2962333333333329"/>
    <n v="6.5924666666666658"/>
    <x v="1"/>
  </r>
  <r>
    <s v="FTX-45956-808"/>
    <x v="807"/>
    <s v="CUST-61608-SA"/>
    <s v="PRD-1842"/>
    <n v="4"/>
    <x v="1815"/>
    <s v="marcher383@yahoo.com"/>
    <x v="2"/>
    <x v="3"/>
    <x v="1"/>
    <x v="1"/>
    <n v="11.060700000000001"/>
    <n v="44.242800000000003"/>
    <x v="1"/>
  </r>
  <r>
    <s v="FTX-22794-310"/>
    <x v="807"/>
    <s v="CUST-93291-SA"/>
    <s v="PRD-1843"/>
    <n v="3"/>
    <x v="1816"/>
    <s v="mmd27@gmail.com"/>
    <x v="0"/>
    <x v="1"/>
    <x v="0"/>
    <x v="0"/>
    <n v="6.3980333333333341"/>
    <n v="19.194100000000002"/>
    <x v="1"/>
  </r>
  <r>
    <s v="FTX-50623-356"/>
    <x v="808"/>
    <s v="CUST-45008-AS"/>
    <s v="PRD-1844"/>
    <n v="2"/>
    <x v="1817"/>
    <s v="lvasquez8123@gmail.com"/>
    <x v="1"/>
    <x v="0"/>
    <x v="2"/>
    <x v="3"/>
    <n v="4.8292333333333328"/>
    <n v="9.6584666666666656"/>
    <x v="1"/>
  </r>
  <r>
    <s v="FTX-46105-831"/>
    <x v="808"/>
    <s v="CUST-26486-US"/>
    <s v="PRD-1845"/>
    <n v="3"/>
    <x v="1818"/>
    <s v="jphillips76@hotmail.com"/>
    <x v="2"/>
    <x v="2"/>
    <x v="1"/>
    <x v="0"/>
    <n v="4.5368000000000004"/>
    <n v="13.610400000000002"/>
    <x v="1"/>
  </r>
  <r>
    <s v="FTX-58816-908"/>
    <x v="809"/>
    <s v="CUST-55978-SA"/>
    <s v="PRD-1846"/>
    <n v="4"/>
    <x v="1819"/>
    <s v="twelch110@hotmail.com"/>
    <x v="1"/>
    <x v="3"/>
    <x v="2"/>
    <x v="1"/>
    <n v="7.8816666666666668"/>
    <n v="31.526666666666667"/>
    <x v="1"/>
  </r>
  <r>
    <s v="FTX-28043-145"/>
    <x v="809"/>
    <s v="CUST-90079-AF"/>
    <s v="PRD-1847"/>
    <n v="4"/>
    <x v="1820"/>
    <s v="jfernandez7507@hotmail.com"/>
    <x v="3"/>
    <x v="3"/>
    <x v="2"/>
    <x v="1"/>
    <n v="8.6413666666666682"/>
    <n v="34.565466666666673"/>
    <x v="1"/>
  </r>
  <r>
    <s v="FTX-10232-460"/>
    <x v="809"/>
    <s v="CUST-48074-AF"/>
    <s v="PRD-1848"/>
    <n v="1"/>
    <x v="1821"/>
    <s v="tmyers96@gmail.com"/>
    <x v="1"/>
    <x v="1"/>
    <x v="1"/>
    <x v="2"/>
    <n v="1.5536000000000001"/>
    <n v="1.5536000000000001"/>
    <x v="0"/>
  </r>
  <r>
    <s v="FTX-44675-290"/>
    <x v="810"/>
    <s v="CUST-34359-EU"/>
    <s v="PRD-1849"/>
    <n v="2"/>
    <x v="1822"/>
    <s v="jdiaz3742@gmail.com"/>
    <x v="4"/>
    <x v="1"/>
    <x v="1"/>
    <x v="3"/>
    <n v="3.9374333333333329"/>
    <n v="7.8748666666666658"/>
    <x v="0"/>
  </r>
  <r>
    <s v="FTX-59707-722"/>
    <x v="810"/>
    <s v="CUST-54882-EU"/>
    <s v="PRD-1850"/>
    <n v="3"/>
    <x v="1823"/>
    <s v="cmacias46@hotmail.com"/>
    <x v="4"/>
    <x v="3"/>
    <x v="1"/>
    <x v="0"/>
    <n v="4.7628666666666666"/>
    <n v="14.288599999999999"/>
    <x v="0"/>
  </r>
  <r>
    <s v="FTX-44203-670"/>
    <x v="811"/>
    <s v="CUST-13709-SA"/>
    <s v="PRD-1851"/>
    <n v="1"/>
    <x v="1824"/>
    <s v="llewis7927@gmail.com"/>
    <x v="2"/>
    <x v="2"/>
    <x v="0"/>
    <x v="2"/>
    <n v="1.4825999999999999"/>
    <n v="1.4825999999999999"/>
    <x v="0"/>
  </r>
  <r>
    <s v="FTX-69183-183"/>
    <x v="811"/>
    <s v="CUST-56746-EU"/>
    <s v="PRD-1852"/>
    <n v="2"/>
    <x v="1825"/>
    <s v="mrichardson3094@yahoo.com"/>
    <x v="1"/>
    <x v="1"/>
    <x v="0"/>
    <x v="3"/>
    <n v="4.5841000000000003"/>
    <n v="9.1682000000000006"/>
    <x v="0"/>
  </r>
  <r>
    <s v="FTX-65144-395"/>
    <x v="812"/>
    <s v="CUST-87587-SA"/>
    <s v="PRD-1853"/>
    <n v="1"/>
    <x v="1826"/>
    <s v="3835211@gmail.com"/>
    <x v="2"/>
    <x v="1"/>
    <x v="2"/>
    <x v="2"/>
    <n v="1.513166666666667"/>
    <n v="1.513166666666667"/>
    <x v="1"/>
  </r>
  <r>
    <s v="FTX-24302-102"/>
    <x v="812"/>
    <s v="CUST-87806-SA"/>
    <s v="PRD-1854"/>
    <n v="4"/>
    <x v="1827"/>
    <s v="dstone6038@gmail.com"/>
    <x v="0"/>
    <x v="3"/>
    <x v="1"/>
    <x v="1"/>
    <n v="15.855933333333329"/>
    <n v="63.423733333333317"/>
    <x v="1"/>
  </r>
  <r>
    <s v="FTX-36026-999"/>
    <x v="813"/>
    <s v="CUST-21089-AF"/>
    <s v="PRD-1855"/>
    <n v="2"/>
    <x v="1828"/>
    <s v="bsmith46@hotmail.com"/>
    <x v="4"/>
    <x v="3"/>
    <x v="2"/>
    <x v="3"/>
    <n v="2.756733333333333"/>
    <n v="5.5134666666666661"/>
    <x v="0"/>
  </r>
  <r>
    <s v="FTX-75741-389"/>
    <x v="813"/>
    <s v="CUST-84323-SA"/>
    <s v="PRD-1856"/>
    <n v="1"/>
    <x v="1829"/>
    <s v="amoore64@yahoo.com"/>
    <x v="2"/>
    <x v="1"/>
    <x v="2"/>
    <x v="2"/>
    <n v="1.4217"/>
    <n v="1.4217"/>
    <x v="1"/>
  </r>
  <r>
    <s v="FTX-70630-196"/>
    <x v="813"/>
    <s v="CUST-35776-AF"/>
    <s v="PRD-1857"/>
    <n v="1"/>
    <x v="1830"/>
    <s v="njones241@gmail.com"/>
    <x v="0"/>
    <x v="0"/>
    <x v="2"/>
    <x v="2"/>
    <n v="1.1272"/>
    <n v="1.1272"/>
    <x v="1"/>
  </r>
  <r>
    <s v="FTX-69422-230"/>
    <x v="814"/>
    <s v="CUST-88635-AF"/>
    <s v="PRD-1858"/>
    <n v="3"/>
    <x v="1831"/>
    <s v="lbrown4759@gmail.com"/>
    <x v="2"/>
    <x v="1"/>
    <x v="2"/>
    <x v="0"/>
    <n v="7.543333333333333"/>
    <n v="22.63"/>
    <x v="0"/>
  </r>
  <r>
    <s v="FTX-69985-517"/>
    <x v="814"/>
    <s v="CUST-81631-EU"/>
    <s v="PRD-1859"/>
    <n v="1"/>
    <x v="1832"/>
    <s v="dbird9027@hotmail.com"/>
    <x v="1"/>
    <x v="0"/>
    <x v="2"/>
    <x v="2"/>
    <n v="1.3951666666666671"/>
    <n v="1.3951666666666671"/>
    <x v="0"/>
  </r>
  <r>
    <s v="FTX-45693-520"/>
    <x v="815"/>
    <s v="CUST-92775-US"/>
    <s v="PRD-1860"/>
    <n v="2"/>
    <x v="1833"/>
    <s v="aibarra965@hotmail.com"/>
    <x v="1"/>
    <x v="3"/>
    <x v="1"/>
    <x v="3"/>
    <n v="4.3293333333333326"/>
    <n v="8.6586666666666652"/>
    <x v="0"/>
  </r>
  <r>
    <s v="FTX-47336-282"/>
    <x v="815"/>
    <s v="CUST-74230-AS"/>
    <s v="PRD-1861"/>
    <n v="2"/>
    <x v="1834"/>
    <s v="jmorrison395@gmail.com"/>
    <x v="1"/>
    <x v="0"/>
    <x v="0"/>
    <x v="3"/>
    <n v="3.9685000000000001"/>
    <n v="7.9370000000000003"/>
    <x v="0"/>
  </r>
  <r>
    <s v="FTX-34615-446"/>
    <x v="816"/>
    <s v="CUST-29404-SA"/>
    <s v="PRD-1862"/>
    <n v="3"/>
    <x v="1835"/>
    <s v="mmoore77@hotmail.com"/>
    <x v="1"/>
    <x v="2"/>
    <x v="1"/>
    <x v="0"/>
    <n v="4.2204666666666668"/>
    <n v="12.6614"/>
    <x v="0"/>
  </r>
  <r>
    <s v="FTX-93140-726"/>
    <x v="816"/>
    <s v="CUST-69349-EU"/>
    <s v="PRD-1863"/>
    <n v="2"/>
    <x v="1836"/>
    <s v="jrojas8523@gmail.com"/>
    <x v="3"/>
    <x v="3"/>
    <x v="1"/>
    <x v="3"/>
    <n v="3.635066666666666"/>
    <n v="7.270133333333332"/>
    <x v="0"/>
  </r>
  <r>
    <s v="FTX-50012-162"/>
    <x v="816"/>
    <s v="CUST-88606-EU"/>
    <s v="PRD-1864"/>
    <n v="4"/>
    <x v="1837"/>
    <s v="srichardson39@gmail.com"/>
    <x v="0"/>
    <x v="1"/>
    <x v="1"/>
    <x v="1"/>
    <n v="16.51336666666667"/>
    <n v="66.053466666666679"/>
    <x v="0"/>
  </r>
  <r>
    <s v="FTX-20995-413"/>
    <x v="817"/>
    <s v="CUST-74517-EU"/>
    <s v="PRD-1865"/>
    <n v="2"/>
    <x v="1838"/>
    <s v="jyoung357@yahoo.com"/>
    <x v="0"/>
    <x v="1"/>
    <x v="0"/>
    <x v="3"/>
    <n v="4.8121666666666671"/>
    <n v="9.6243333333333343"/>
    <x v="1"/>
  </r>
  <r>
    <s v="FTX-31687-801"/>
    <x v="817"/>
    <s v="CUST-59760-AS"/>
    <s v="PRD-1866"/>
    <n v="2"/>
    <x v="1839"/>
    <s v="lhamilton476@yahoo.com"/>
    <x v="1"/>
    <x v="3"/>
    <x v="0"/>
    <x v="3"/>
    <n v="2.1295333333333328"/>
    <n v="4.2590666666666657"/>
    <x v="1"/>
  </r>
  <r>
    <s v="FTX-49846-427"/>
    <x v="818"/>
    <s v="CUST-51587-AF"/>
    <s v="PRD-1867"/>
    <n v="1"/>
    <x v="1840"/>
    <s v="551191932@hotmail.com"/>
    <x v="3"/>
    <x v="3"/>
    <x v="0"/>
    <x v="2"/>
    <n v="0.83146666666666669"/>
    <n v="0.83146666666666669"/>
    <x v="1"/>
  </r>
  <r>
    <s v="FTX-35384-956"/>
    <x v="818"/>
    <s v="CUST-54937-EU"/>
    <s v="PRD-1868"/>
    <n v="1"/>
    <x v="1841"/>
    <s v="06116442@yahoo.com"/>
    <x v="1"/>
    <x v="2"/>
    <x v="1"/>
    <x v="2"/>
    <n v="0.79840000000000011"/>
    <n v="0.79840000000000011"/>
    <x v="0"/>
  </r>
  <r>
    <s v="FTX-80635-405"/>
    <x v="819"/>
    <s v="CUST-61450-SA"/>
    <s v="PRD-1869"/>
    <n v="2"/>
    <x v="1842"/>
    <s v="wgutierrez0146@yahoo.com"/>
    <x v="3"/>
    <x v="3"/>
    <x v="0"/>
    <x v="3"/>
    <n v="4.1779333333333337"/>
    <n v="8.3558666666666674"/>
    <x v="1"/>
  </r>
  <r>
    <s v="FTX-31597-717"/>
    <x v="819"/>
    <s v="CUST-70792-SA"/>
    <s v="PRD-1870"/>
    <n v="3"/>
    <x v="1843"/>
    <s v="29211871@hotmail.com"/>
    <x v="1"/>
    <x v="1"/>
    <x v="2"/>
    <x v="0"/>
    <n v="7.4222666666666672"/>
    <n v="22.266800000000003"/>
    <x v="0"/>
  </r>
  <r>
    <s v="FTX-53950-322"/>
    <x v="820"/>
    <s v="CUST-90746-EU"/>
    <s v="PRD-1871"/>
    <n v="1"/>
    <x v="1844"/>
    <s v="dmorales714@yahoo.com"/>
    <x v="4"/>
    <x v="2"/>
    <x v="0"/>
    <x v="2"/>
    <n v="0.88016666666666676"/>
    <n v="0.88016666666666676"/>
    <x v="0"/>
  </r>
  <r>
    <s v="FTX-15847-169"/>
    <x v="820"/>
    <s v="CUST-90209-AF"/>
    <s v="PRD-1872"/>
    <n v="3"/>
    <x v="1845"/>
    <s v="dalvarado4984@hotmail.com"/>
    <x v="4"/>
    <x v="1"/>
    <x v="1"/>
    <x v="0"/>
    <n v="5.8625999999999996"/>
    <n v="17.587799999999998"/>
    <x v="0"/>
  </r>
  <r>
    <s v="FTX-56894-766"/>
    <x v="820"/>
    <s v="CUST-96194-AS"/>
    <s v="PRD-1873"/>
    <n v="2"/>
    <x v="1846"/>
    <s v="19340889@gmail.com"/>
    <x v="2"/>
    <x v="0"/>
    <x v="1"/>
    <x v="3"/>
    <n v="4.5221"/>
    <n v="9.0442"/>
    <x v="1"/>
  </r>
  <r>
    <s v="FTX-76393-905"/>
    <x v="821"/>
    <s v="CUST-58637-AF"/>
    <s v="PRD-1874"/>
    <n v="2"/>
    <x v="1847"/>
    <s v="rpratt67@hotmail.com"/>
    <x v="1"/>
    <x v="3"/>
    <x v="2"/>
    <x v="3"/>
    <n v="4.1984000000000004"/>
    <n v="8.3968000000000007"/>
    <x v="0"/>
  </r>
  <r>
    <s v="FTX-45074-271"/>
    <x v="821"/>
    <s v="CUST-83385-AF"/>
    <s v="PRD-1875"/>
    <n v="4"/>
    <x v="1848"/>
    <s v="lwhite892@hotmail.com"/>
    <x v="0"/>
    <x v="0"/>
    <x v="0"/>
    <x v="1"/>
    <n v="12.08903333333333"/>
    <n v="48.356133333333318"/>
    <x v="0"/>
  </r>
  <r>
    <s v="FTX-13272-717"/>
    <x v="822"/>
    <s v="CUST-72334-AF"/>
    <s v="PRD-1876"/>
    <n v="1"/>
    <x v="1849"/>
    <s v="mmayo8231@hotmail.com"/>
    <x v="2"/>
    <x v="1"/>
    <x v="0"/>
    <x v="2"/>
    <n v="1.2569999999999999"/>
    <n v="1.2569999999999999"/>
    <x v="0"/>
  </r>
  <r>
    <s v="FTX-81915-269"/>
    <x v="822"/>
    <s v="CUST-37974-EU"/>
    <s v="PRD-1877"/>
    <n v="2"/>
    <x v="1850"/>
    <s v="09890547@yahoo.com"/>
    <x v="4"/>
    <x v="0"/>
    <x v="2"/>
    <x v="3"/>
    <n v="3.525066666666667"/>
    <n v="7.050133333333334"/>
    <x v="1"/>
  </r>
  <r>
    <s v="FTX-66120-837"/>
    <x v="823"/>
    <s v="CUST-86592-AF"/>
    <s v="PRD-1878"/>
    <n v="4"/>
    <x v="1851"/>
    <s v="mmd9167@hotmail.com"/>
    <x v="1"/>
    <x v="0"/>
    <x v="1"/>
    <x v="1"/>
    <n v="9.6421666666666681"/>
    <n v="38.568666666666672"/>
    <x v="1"/>
  </r>
  <r>
    <s v="FTX-86413-119"/>
    <x v="823"/>
    <s v="CUST-84960-US"/>
    <s v="PRD-1879"/>
    <n v="1"/>
    <x v="1852"/>
    <s v="awang3947@yahoo.com"/>
    <x v="2"/>
    <x v="1"/>
    <x v="1"/>
    <x v="2"/>
    <n v="1.2317"/>
    <n v="1.2317"/>
    <x v="0"/>
  </r>
  <r>
    <s v="FTX-20589-164"/>
    <x v="823"/>
    <s v="CUST-78296-US"/>
    <s v="PRD-1880"/>
    <n v="2"/>
    <x v="1853"/>
    <s v="asimon865@yahoo.com"/>
    <x v="1"/>
    <x v="1"/>
    <x v="0"/>
    <x v="3"/>
    <n v="4.0666666666666664"/>
    <n v="8.1333333333333329"/>
    <x v="0"/>
  </r>
  <r>
    <s v="FTX-24066-999"/>
    <x v="824"/>
    <s v="CUST-23372-AF"/>
    <s v="PRD-1881"/>
    <n v="2"/>
    <x v="1854"/>
    <s v="cgrant2523@yahoo.com"/>
    <x v="4"/>
    <x v="3"/>
    <x v="0"/>
    <x v="3"/>
    <n v="4.6199666666666674"/>
    <n v="9.2399333333333349"/>
    <x v="0"/>
  </r>
  <r>
    <s v="FTX-87838-777"/>
    <x v="824"/>
    <s v="CUST-76984-EU"/>
    <s v="PRD-1882"/>
    <n v="1"/>
    <x v="1855"/>
    <s v="346559147@yahoo.com"/>
    <x v="2"/>
    <x v="0"/>
    <x v="0"/>
    <x v="2"/>
    <n v="1.3029666666666671"/>
    <n v="1.3029666666666671"/>
    <x v="1"/>
  </r>
  <r>
    <s v="FTX-94666-899"/>
    <x v="825"/>
    <s v="CUST-80473-SA"/>
    <s v="PRD-1883"/>
    <n v="1"/>
    <x v="1856"/>
    <s v="sjordan135@hotmail.com"/>
    <x v="4"/>
    <x v="2"/>
    <x v="0"/>
    <x v="2"/>
    <n v="1.4278"/>
    <n v="1.4278"/>
    <x v="0"/>
  </r>
  <r>
    <s v="FTX-95808-871"/>
    <x v="825"/>
    <s v="CUST-70433-AS"/>
    <s v="PRD-1884"/>
    <n v="1"/>
    <x v="1857"/>
    <s v="athomas90@hotmail.com"/>
    <x v="3"/>
    <x v="2"/>
    <x v="0"/>
    <x v="2"/>
    <n v="0.82673333333333332"/>
    <n v="0.82673333333333332"/>
    <x v="0"/>
  </r>
  <r>
    <s v="FTX-22315-876"/>
    <x v="826"/>
    <s v="CUST-50159-EU"/>
    <s v="PRD-1885"/>
    <n v="2"/>
    <x v="1858"/>
    <s v="lbrown00@gmail.com"/>
    <x v="4"/>
    <x v="1"/>
    <x v="1"/>
    <x v="3"/>
    <n v="3.3846666666666669"/>
    <n v="6.7693333333333339"/>
    <x v="1"/>
  </r>
  <r>
    <s v="FTX-80207-909"/>
    <x v="826"/>
    <s v="CUST-43188-AF"/>
    <s v="PRD-1886"/>
    <n v="2"/>
    <x v="1859"/>
    <s v="erice148@yahoo.com"/>
    <x v="1"/>
    <x v="1"/>
    <x v="1"/>
    <x v="3"/>
    <n v="2.028"/>
    <n v="4.056"/>
    <x v="1"/>
  </r>
  <r>
    <s v="FTX-99788-770"/>
    <x v="827"/>
    <s v="CUST-44830-US"/>
    <s v="PRD-1887"/>
    <n v="4"/>
    <x v="1860"/>
    <s v="tthompson6079@gmail.com"/>
    <x v="0"/>
    <x v="0"/>
    <x v="1"/>
    <x v="1"/>
    <n v="9.1334666666666671"/>
    <n v="36.533866666666668"/>
    <x v="1"/>
  </r>
  <r>
    <s v="FTX-23256-499"/>
    <x v="827"/>
    <s v="CUST-14428-EU"/>
    <s v="PRD-1888"/>
    <n v="3"/>
    <x v="1861"/>
    <s v="8763281@gmail.com"/>
    <x v="4"/>
    <x v="1"/>
    <x v="1"/>
    <x v="0"/>
    <n v="6.9656333333333338"/>
    <n v="20.896900000000002"/>
    <x v="1"/>
  </r>
  <r>
    <s v="FTX-43747-852"/>
    <x v="827"/>
    <s v="CUST-60380-EU"/>
    <s v="PRD-1889"/>
    <n v="1"/>
    <x v="1862"/>
    <s v="cmassey92@gmail.com"/>
    <x v="0"/>
    <x v="2"/>
    <x v="2"/>
    <x v="2"/>
    <n v="1.658466666666667"/>
    <n v="1.658466666666667"/>
    <x v="1"/>
  </r>
  <r>
    <s v="FTX-50784-355"/>
    <x v="828"/>
    <s v="CUST-70134-US"/>
    <s v="PRD-1890"/>
    <n v="2"/>
    <x v="1863"/>
    <s v="621480495@gmail.com"/>
    <x v="3"/>
    <x v="3"/>
    <x v="1"/>
    <x v="3"/>
    <n v="2.297533333333333"/>
    <n v="4.595066666666666"/>
    <x v="1"/>
  </r>
  <r>
    <s v="FTX-19793-271"/>
    <x v="828"/>
    <s v="CUST-25024-US"/>
    <s v="PRD-1891"/>
    <n v="2"/>
    <x v="1864"/>
    <s v="3857637@gmail.com"/>
    <x v="2"/>
    <x v="3"/>
    <x v="2"/>
    <x v="3"/>
    <n v="3.2044666666666668"/>
    <n v="6.4089333333333336"/>
    <x v="0"/>
  </r>
  <r>
    <s v="FTX-77058-982"/>
    <x v="829"/>
    <s v="CUST-79231-SA"/>
    <s v="PRD-1892"/>
    <n v="1"/>
    <x v="1865"/>
    <s v="dpark0910@gmail.com"/>
    <x v="2"/>
    <x v="0"/>
    <x v="1"/>
    <x v="2"/>
    <n v="1.466733333333333"/>
    <n v="1.466733333333333"/>
    <x v="1"/>
  </r>
  <r>
    <s v="FTX-42261-752"/>
    <x v="829"/>
    <s v="CUST-46031-EU"/>
    <s v="PRD-1893"/>
    <n v="3"/>
    <x v="1866"/>
    <s v="lharrison50@gmail.com"/>
    <x v="0"/>
    <x v="3"/>
    <x v="0"/>
    <x v="0"/>
    <n v="4.3535000000000004"/>
    <n v="13.060500000000001"/>
    <x v="1"/>
  </r>
  <r>
    <s v="FTX-59128-723"/>
    <x v="830"/>
    <s v="CUST-96231-AF"/>
    <s v="PRD-1894"/>
    <n v="1"/>
    <x v="1867"/>
    <s v="kschneider2602@yahoo.com"/>
    <x v="2"/>
    <x v="1"/>
    <x v="0"/>
    <x v="2"/>
    <n v="1.2217666666666669"/>
    <n v="1.2217666666666669"/>
    <x v="0"/>
  </r>
  <r>
    <s v="FTX-21873-732"/>
    <x v="830"/>
    <s v="CUST-31182-AS"/>
    <s v="PRD-1895"/>
    <n v="3"/>
    <x v="510"/>
    <s v="ahess392@hotmail.com"/>
    <x v="4"/>
    <x v="1"/>
    <x v="0"/>
    <x v="0"/>
    <n v="6.9987000000000013"/>
    <n v="20.996100000000006"/>
    <x v="0"/>
  </r>
  <r>
    <s v="FTX-19235-447"/>
    <x v="830"/>
    <s v="CUST-68511-AS"/>
    <s v="PRD-1896"/>
    <n v="2"/>
    <x v="1868"/>
    <s v="kgibson3652@hotmail.com"/>
    <x v="0"/>
    <x v="1"/>
    <x v="2"/>
    <x v="3"/>
    <n v="3.8479666666666672"/>
    <n v="7.6959333333333344"/>
    <x v="0"/>
  </r>
  <r>
    <s v="FTX-59748-501"/>
    <x v="831"/>
    <s v="CUST-69823-SA"/>
    <s v="PRD-1897"/>
    <n v="3"/>
    <x v="1869"/>
    <s v="cdavidson28@hotmail.com"/>
    <x v="1"/>
    <x v="1"/>
    <x v="1"/>
    <x v="0"/>
    <n v="4.2734666666666667"/>
    <n v="12.820399999999999"/>
    <x v="1"/>
  </r>
  <r>
    <s v="FTX-82650-770"/>
    <x v="831"/>
    <s v="CUST-54117-AS"/>
    <s v="PRD-1898"/>
    <n v="4"/>
    <x v="1870"/>
    <s v="ngutierrez928@yahoo.com"/>
    <x v="4"/>
    <x v="0"/>
    <x v="1"/>
    <x v="1"/>
    <n v="10.220499999999999"/>
    <n v="40.881999999999998"/>
    <x v="1"/>
  </r>
  <r>
    <s v="FTX-74449-160"/>
    <x v="832"/>
    <s v="CUST-16354-AF"/>
    <s v="PRD-1899"/>
    <n v="2"/>
    <x v="1871"/>
    <s v="rclarke57@yahoo.com"/>
    <x v="4"/>
    <x v="3"/>
    <x v="2"/>
    <x v="3"/>
    <n v="4.3513666666666664"/>
    <n v="8.7027333333333328"/>
    <x v="1"/>
  </r>
  <r>
    <s v="FTX-99561-974"/>
    <x v="832"/>
    <s v="CUST-31893-SA"/>
    <s v="PRD-1900"/>
    <n v="4"/>
    <x v="1872"/>
    <s v="dhenderson43@gmail.com"/>
    <x v="4"/>
    <x v="2"/>
    <x v="2"/>
    <x v="1"/>
    <n v="12.208933333333331"/>
    <n v="48.835733333333323"/>
    <x v="1"/>
  </r>
  <r>
    <s v="FTX-47994-561"/>
    <x v="833"/>
    <s v="CUST-36235-EU"/>
    <s v="PRD-1901"/>
    <n v="1"/>
    <x v="1873"/>
    <s v="wcampbell24@yahoo.com"/>
    <x v="1"/>
    <x v="3"/>
    <x v="2"/>
    <x v="2"/>
    <n v="0.67190000000000005"/>
    <n v="0.67190000000000005"/>
    <x v="1"/>
  </r>
  <r>
    <s v="FTX-98652-963"/>
    <x v="833"/>
    <s v="CUST-41826-EU"/>
    <s v="PRD-1902"/>
    <n v="1"/>
    <x v="1874"/>
    <s v="thill28@yahoo.com"/>
    <x v="3"/>
    <x v="1"/>
    <x v="2"/>
    <x v="2"/>
    <n v="1.4276666666666671"/>
    <n v="1.4276666666666671"/>
    <x v="0"/>
  </r>
  <r>
    <s v="FTX-95619-766"/>
    <x v="834"/>
    <s v="CUST-13965-AF"/>
    <s v="PRD-1903"/>
    <n v="1"/>
    <x v="1875"/>
    <s v="bgarcia5336@gmail.com"/>
    <x v="2"/>
    <x v="2"/>
    <x v="2"/>
    <x v="2"/>
    <n v="0.70196666666666674"/>
    <n v="0.70196666666666674"/>
    <x v="0"/>
  </r>
  <r>
    <s v="FTX-27469-111"/>
    <x v="834"/>
    <s v="CUST-83111-EU"/>
    <s v="PRD-1904"/>
    <n v="3"/>
    <x v="1876"/>
    <s v="lwilson60@hotmail.com"/>
    <x v="0"/>
    <x v="0"/>
    <x v="0"/>
    <x v="0"/>
    <n v="7.0619999999999994"/>
    <n v="21.186"/>
    <x v="1"/>
  </r>
  <r>
    <s v="FTX-88768-567"/>
    <x v="834"/>
    <s v="CUST-66376-EU"/>
    <s v="PRD-1905"/>
    <n v="2"/>
    <x v="1877"/>
    <s v="awelch2083@hotmail.com"/>
    <x v="3"/>
    <x v="1"/>
    <x v="1"/>
    <x v="3"/>
    <n v="2.6074333333333328"/>
    <n v="5.2148666666666657"/>
    <x v="1"/>
  </r>
  <r>
    <s v="FTX-36727-506"/>
    <x v="835"/>
    <s v="CUST-66054-EU"/>
    <s v="PRD-1906"/>
    <n v="1"/>
    <x v="1878"/>
    <s v="tdavis7965@gmail.com"/>
    <x v="0"/>
    <x v="1"/>
    <x v="2"/>
    <x v="2"/>
    <n v="1.6247333333333329"/>
    <n v="1.6247333333333329"/>
    <x v="0"/>
  </r>
  <r>
    <s v="FTX-21278-278"/>
    <x v="835"/>
    <s v="CUST-10535-AS"/>
    <s v="PRD-1907"/>
    <n v="1"/>
    <x v="1879"/>
    <s v="twilliams8291@yahoo.com"/>
    <x v="2"/>
    <x v="2"/>
    <x v="0"/>
    <x v="2"/>
    <n v="1.0346"/>
    <n v="1.0346"/>
    <x v="1"/>
  </r>
  <r>
    <s v="FTX-55673-397"/>
    <x v="836"/>
    <s v="CUST-31077-EU"/>
    <s v="PRD-1908"/>
    <n v="2"/>
    <x v="1880"/>
    <s v="eellis993@hotmail.com"/>
    <x v="1"/>
    <x v="0"/>
    <x v="2"/>
    <x v="3"/>
    <n v="2.9807999999999999"/>
    <n v="5.9615999999999998"/>
    <x v="0"/>
  </r>
  <r>
    <s v="FTX-36645-201"/>
    <x v="836"/>
    <s v="CUST-71167-AS"/>
    <s v="PRD-1909"/>
    <n v="1"/>
    <x v="1881"/>
    <s v="mrodriguez3853@gmail.com"/>
    <x v="4"/>
    <x v="2"/>
    <x v="0"/>
    <x v="2"/>
    <n v="0.81556666666666666"/>
    <n v="0.81556666666666666"/>
    <x v="0"/>
  </r>
  <r>
    <s v="FTX-83536-344"/>
    <x v="837"/>
    <s v="CUST-59934-EU"/>
    <s v="PRD-1910"/>
    <n v="4"/>
    <x v="1882"/>
    <s v="ssmith08@hotmail.com"/>
    <x v="4"/>
    <x v="0"/>
    <x v="2"/>
    <x v="1"/>
    <n v="9.7226999999999997"/>
    <n v="38.890799999999999"/>
    <x v="0"/>
  </r>
  <r>
    <s v="FTX-84433-888"/>
    <x v="837"/>
    <s v="CUST-18563-AF"/>
    <s v="PRD-1911"/>
    <n v="2"/>
    <x v="783"/>
    <s v="jmitchell703@gmail.com"/>
    <x v="1"/>
    <x v="1"/>
    <x v="1"/>
    <x v="3"/>
    <n v="4.6299666666666663"/>
    <n v="9.2599333333333327"/>
    <x v="0"/>
  </r>
  <r>
    <s v="FTX-85593-148"/>
    <x v="838"/>
    <s v="CUST-19916-AS"/>
    <s v="PRD-1912"/>
    <n v="2"/>
    <x v="1883"/>
    <s v="wscott478@gmail.com"/>
    <x v="3"/>
    <x v="3"/>
    <x v="2"/>
    <x v="3"/>
    <n v="4.9889999999999999"/>
    <n v="9.9779999999999998"/>
    <x v="0"/>
  </r>
  <r>
    <s v="FTX-79383-658"/>
    <x v="838"/>
    <s v="CUST-76458-AF"/>
    <s v="PRD-1913"/>
    <n v="2"/>
    <x v="1884"/>
    <s v="rkhan0956@hotmail.com"/>
    <x v="3"/>
    <x v="1"/>
    <x v="2"/>
    <x v="3"/>
    <n v="3.1049333333333329"/>
    <n v="6.2098666666666658"/>
    <x v="0"/>
  </r>
  <r>
    <s v="FTX-99205-616"/>
    <x v="838"/>
    <s v="CUST-15143-US"/>
    <s v="PRD-1914"/>
    <n v="4"/>
    <x v="1885"/>
    <s v="khernandez378@gmail.com"/>
    <x v="0"/>
    <x v="3"/>
    <x v="1"/>
    <x v="1"/>
    <n v="11.15276666666667"/>
    <n v="44.61106666666668"/>
    <x v="0"/>
  </r>
  <r>
    <s v="FTX-79458-203"/>
    <x v="839"/>
    <s v="CUST-68658-SA"/>
    <s v="PRD-1915"/>
    <n v="2"/>
    <x v="1886"/>
    <s v="bdavidson255@yahoo.com"/>
    <x v="1"/>
    <x v="3"/>
    <x v="1"/>
    <x v="3"/>
    <n v="4.1661999999999999"/>
    <n v="8.3323999999999998"/>
    <x v="0"/>
  </r>
  <r>
    <s v="FTX-79974-338"/>
    <x v="839"/>
    <s v="CUST-30988-SA"/>
    <s v="PRD-1916"/>
    <n v="4"/>
    <x v="1887"/>
    <s v="knorris9819@hotmail.com"/>
    <x v="3"/>
    <x v="0"/>
    <x v="2"/>
    <x v="1"/>
    <n v="15.528633333333341"/>
    <n v="62.114533333333362"/>
    <x v="1"/>
  </r>
  <r>
    <s v="FTX-77544-698"/>
    <x v="840"/>
    <s v="CUST-87278-AS"/>
    <s v="PRD-1917"/>
    <n v="2"/>
    <x v="1888"/>
    <s v="jlynn08@gmail.com"/>
    <x v="1"/>
    <x v="2"/>
    <x v="1"/>
    <x v="3"/>
    <n v="3.7791333333333328"/>
    <n v="7.5582666666666656"/>
    <x v="0"/>
  </r>
  <r>
    <s v="FTX-20475-320"/>
    <x v="840"/>
    <s v="CUST-78369-SA"/>
    <s v="PRD-1918"/>
    <n v="3"/>
    <x v="1394"/>
    <s v="djones9405@yahoo.com"/>
    <x v="2"/>
    <x v="0"/>
    <x v="1"/>
    <x v="0"/>
    <n v="5.2909666666666668"/>
    <n v="15.872900000000001"/>
    <x v="0"/>
  </r>
  <r>
    <s v="FTX-16864-110"/>
    <x v="841"/>
    <s v="CUST-34526-EU"/>
    <s v="PRD-1919"/>
    <n v="1"/>
    <x v="1889"/>
    <s v="cwright0852@hotmail.com"/>
    <x v="4"/>
    <x v="1"/>
    <x v="0"/>
    <x v="2"/>
    <n v="1.0792999999999999"/>
    <n v="1.0792999999999999"/>
    <x v="0"/>
  </r>
  <r>
    <s v="FTX-39056-469"/>
    <x v="841"/>
    <s v="CUST-63888-AF"/>
    <s v="PRD-1920"/>
    <n v="3"/>
    <x v="1890"/>
    <s v="kwebb2783@hotmail.com"/>
    <x v="4"/>
    <x v="2"/>
    <x v="1"/>
    <x v="0"/>
    <n v="6.8114333333333326"/>
    <n v="20.434299999999997"/>
    <x v="0"/>
  </r>
  <r>
    <s v="FTX-57697-542"/>
    <x v="841"/>
    <s v="CUST-27567-AS"/>
    <s v="PRD-1921"/>
    <n v="1"/>
    <x v="1891"/>
    <s v="jkelly634@yahoo.com"/>
    <x v="4"/>
    <x v="3"/>
    <x v="1"/>
    <x v="2"/>
    <n v="0.66990000000000005"/>
    <n v="0.66990000000000005"/>
    <x v="0"/>
  </r>
  <r>
    <s v="FTX-36763-452"/>
    <x v="842"/>
    <s v="CUST-91415-US"/>
    <s v="PRD-1922"/>
    <n v="4"/>
    <x v="142"/>
    <s v="athompson955@gmail.com"/>
    <x v="1"/>
    <x v="3"/>
    <x v="2"/>
    <x v="1"/>
    <n v="12.86256666666667"/>
    <n v="51.450266666666678"/>
    <x v="1"/>
  </r>
  <r>
    <s v="FTX-59648-342"/>
    <x v="842"/>
    <s v="CUST-98420-AS"/>
    <s v="PRD-1923"/>
    <n v="3"/>
    <x v="1892"/>
    <s v="cfox400@hotmail.com"/>
    <x v="1"/>
    <x v="1"/>
    <x v="2"/>
    <x v="0"/>
    <n v="5.1108000000000002"/>
    <n v="15.3324"/>
    <x v="0"/>
  </r>
  <r>
    <s v="FTX-89349-501"/>
    <x v="843"/>
    <s v="CUST-69843-AS"/>
    <s v="PRD-1924"/>
    <n v="2"/>
    <x v="1893"/>
    <s v="dglenn26@yahoo.com"/>
    <x v="0"/>
    <x v="2"/>
    <x v="0"/>
    <x v="3"/>
    <n v="4.3826000000000001"/>
    <n v="8.7652000000000001"/>
    <x v="1"/>
  </r>
  <r>
    <s v="FTX-15382-560"/>
    <x v="843"/>
    <s v="CUST-94476-AS"/>
    <s v="PRD-1925"/>
    <n v="1"/>
    <x v="1894"/>
    <s v="88834266@gmail.com"/>
    <x v="4"/>
    <x v="1"/>
    <x v="2"/>
    <x v="2"/>
    <n v="0.75966666666666671"/>
    <n v="0.75966666666666671"/>
    <x v="0"/>
  </r>
  <r>
    <s v="FTX-19023-489"/>
    <x v="844"/>
    <s v="CUST-31452-SA"/>
    <s v="PRD-1926"/>
    <n v="1"/>
    <x v="1895"/>
    <s v="jjones808@gmail.com"/>
    <x v="0"/>
    <x v="1"/>
    <x v="1"/>
    <x v="2"/>
    <n v="1.254866666666667"/>
    <n v="1.254866666666667"/>
    <x v="0"/>
  </r>
  <r>
    <s v="FTX-33611-916"/>
    <x v="844"/>
    <s v="CUST-57145-AF"/>
    <s v="PRD-1927"/>
    <n v="3"/>
    <x v="1896"/>
    <s v="charrison559@hotmail.com"/>
    <x v="4"/>
    <x v="0"/>
    <x v="1"/>
    <x v="0"/>
    <n v="5.7382"/>
    <n v="17.214600000000001"/>
    <x v="1"/>
  </r>
  <r>
    <s v="FTX-25779-916"/>
    <x v="845"/>
    <s v="CUST-43251-SA"/>
    <s v="PRD-1928"/>
    <n v="4"/>
    <x v="1897"/>
    <s v="nparks6835@yahoo.com"/>
    <x v="0"/>
    <x v="1"/>
    <x v="1"/>
    <x v="1"/>
    <n v="13.089933333333329"/>
    <n v="52.359733333333317"/>
    <x v="1"/>
  </r>
  <r>
    <s v="FTX-16592-176"/>
    <x v="845"/>
    <s v="CUST-37723-AF"/>
    <s v="PRD-1929"/>
    <n v="3"/>
    <x v="1898"/>
    <s v="rbrooks613@hotmail.com"/>
    <x v="0"/>
    <x v="2"/>
    <x v="2"/>
    <x v="0"/>
    <n v="3.6576"/>
    <n v="10.972799999999999"/>
    <x v="0"/>
  </r>
  <r>
    <s v="FTX-73022-758"/>
    <x v="845"/>
    <s v="CUST-89784-AF"/>
    <s v="PRD-1930"/>
    <n v="4"/>
    <x v="645"/>
    <s v="jjohnson5858@yahoo.com"/>
    <x v="2"/>
    <x v="1"/>
    <x v="1"/>
    <x v="1"/>
    <n v="12.4665"/>
    <n v="49.866"/>
    <x v="0"/>
  </r>
  <r>
    <s v="FTX-47743-203"/>
    <x v="846"/>
    <s v="CUST-61386-EU"/>
    <s v="PRD-1931"/>
    <n v="4"/>
    <x v="1899"/>
    <s v="lgarcia8937@yahoo.com"/>
    <x v="0"/>
    <x v="2"/>
    <x v="1"/>
    <x v="1"/>
    <n v="12.281499999999999"/>
    <n v="49.125999999999998"/>
    <x v="1"/>
  </r>
  <r>
    <s v="FTX-22758-541"/>
    <x v="846"/>
    <s v="CUST-94480-AS"/>
    <s v="PRD-1932"/>
    <n v="1"/>
    <x v="1900"/>
    <s v="kwerner619@gmail.com"/>
    <x v="1"/>
    <x v="3"/>
    <x v="0"/>
    <x v="2"/>
    <n v="1.2273333333333329"/>
    <n v="1.2273333333333329"/>
    <x v="1"/>
  </r>
  <r>
    <s v="FTX-37752-523"/>
    <x v="847"/>
    <s v="CUST-77101-AS"/>
    <s v="PRD-1933"/>
    <n v="3"/>
    <x v="1901"/>
    <s v="tdean00@yahoo.com"/>
    <x v="0"/>
    <x v="1"/>
    <x v="0"/>
    <x v="0"/>
    <n v="6.3507666666666669"/>
    <n v="19.052300000000002"/>
    <x v="0"/>
  </r>
  <r>
    <s v="FTX-29192-826"/>
    <x v="847"/>
    <s v="CUST-43293-EU"/>
    <s v="PRD-1934"/>
    <n v="3"/>
    <x v="1902"/>
    <s v="kvasquez68@gmail.com"/>
    <x v="4"/>
    <x v="2"/>
    <x v="0"/>
    <x v="0"/>
    <n v="6.7156666666666656"/>
    <n v="20.146999999999998"/>
    <x v="1"/>
  </r>
  <r>
    <s v="FTX-67154-505"/>
    <x v="848"/>
    <s v="CUST-61743-SA"/>
    <s v="PRD-1935"/>
    <n v="4"/>
    <x v="1903"/>
    <s v="aperez96@hotmail.com"/>
    <x v="0"/>
    <x v="3"/>
    <x v="2"/>
    <x v="1"/>
    <n v="14.716566666666671"/>
    <n v="58.866266666666682"/>
    <x v="1"/>
  </r>
  <r>
    <s v="FTX-45046-353"/>
    <x v="848"/>
    <s v="CUST-33767-AF"/>
    <s v="PRD-1936"/>
    <n v="3"/>
    <x v="1904"/>
    <s v="dboyd58@gmail.com"/>
    <x v="3"/>
    <x v="2"/>
    <x v="1"/>
    <x v="0"/>
    <n v="4.6824333333333339"/>
    <n v="14.047300000000002"/>
    <x v="1"/>
  </r>
  <r>
    <s v="FTX-60854-203"/>
    <x v="848"/>
    <s v="CUST-60059-AF"/>
    <s v="PRD-1937"/>
    <n v="2"/>
    <x v="1905"/>
    <s v="jthompson09@hotmail.com"/>
    <x v="4"/>
    <x v="3"/>
    <x v="1"/>
    <x v="3"/>
    <n v="4.4751333333333339"/>
    <n v="8.9502666666666677"/>
    <x v="1"/>
  </r>
  <r>
    <s v="FTX-27658-497"/>
    <x v="849"/>
    <s v="CUST-30343-SA"/>
    <s v="PRD-1938"/>
    <n v="2"/>
    <x v="1906"/>
    <s v="gflores663@hotmail.com"/>
    <x v="3"/>
    <x v="0"/>
    <x v="1"/>
    <x v="3"/>
    <n v="3.494766666666667"/>
    <n v="6.989533333333334"/>
    <x v="1"/>
  </r>
  <r>
    <s v="FTX-50414-584"/>
    <x v="849"/>
    <s v="CUST-49217-EU"/>
    <s v="PRD-1939"/>
    <n v="3"/>
    <x v="1907"/>
    <s v="7470928@hotmail.com"/>
    <x v="4"/>
    <x v="1"/>
    <x v="0"/>
    <x v="0"/>
    <n v="3.7186333333333339"/>
    <n v="11.155900000000003"/>
    <x v="0"/>
  </r>
  <r>
    <s v="FTX-52761-330"/>
    <x v="850"/>
    <s v="CUST-91086-US"/>
    <s v="PRD-1940"/>
    <n v="3"/>
    <x v="1908"/>
    <s v="sstone35@hotmail.com"/>
    <x v="1"/>
    <x v="1"/>
    <x v="1"/>
    <x v="0"/>
    <n v="3.626100000000001"/>
    <n v="10.878300000000003"/>
    <x v="0"/>
  </r>
  <r>
    <s v="FTX-57629-382"/>
    <x v="850"/>
    <s v="CUST-54980-SA"/>
    <s v="PRD-1941"/>
    <n v="4"/>
    <x v="1909"/>
    <s v="93716793@hotmail.com"/>
    <x v="1"/>
    <x v="3"/>
    <x v="1"/>
    <x v="1"/>
    <n v="10.009033333333329"/>
    <n v="40.036133333333318"/>
    <x v="0"/>
  </r>
  <r>
    <s v="FTX-43900-544"/>
    <x v="851"/>
    <s v="CUST-86976-AS"/>
    <s v="PRD-1942"/>
    <n v="2"/>
    <x v="1910"/>
    <s v="asmith6697@hotmail.com"/>
    <x v="1"/>
    <x v="0"/>
    <x v="1"/>
    <x v="3"/>
    <n v="4.3547000000000002"/>
    <n v="8.7094000000000005"/>
    <x v="0"/>
  </r>
  <r>
    <s v="FTX-58961-181"/>
    <x v="851"/>
    <s v="CUST-39083-EU"/>
    <s v="PRD-1943"/>
    <n v="2"/>
    <x v="1911"/>
    <s v="jcolon90@gmail.com"/>
    <x v="3"/>
    <x v="2"/>
    <x v="1"/>
    <x v="3"/>
    <n v="4.1230333333333338"/>
    <n v="8.2460666666666675"/>
    <x v="0"/>
  </r>
  <r>
    <s v="FTX-96138-539"/>
    <x v="852"/>
    <s v="CUST-82691-AF"/>
    <s v="PRD-1944"/>
    <n v="1"/>
    <x v="1912"/>
    <s v="vpage767@gmail.com"/>
    <x v="2"/>
    <x v="0"/>
    <x v="1"/>
    <x v="2"/>
    <n v="1.4552666666666669"/>
    <n v="1.4552666666666669"/>
    <x v="0"/>
  </r>
  <r>
    <s v="FTX-18933-529"/>
    <x v="852"/>
    <s v="CUST-68705-US"/>
    <s v="PRD-1945"/>
    <n v="4"/>
    <x v="1913"/>
    <s v="alivingston860@hotmail.com"/>
    <x v="4"/>
    <x v="2"/>
    <x v="2"/>
    <x v="1"/>
    <n v="11.83936666666667"/>
    <n v="47.357466666666681"/>
    <x v="1"/>
  </r>
  <r>
    <s v="FTX-88214-833"/>
    <x v="852"/>
    <s v="CUST-40364-AF"/>
    <s v="PRD-1946"/>
    <n v="1"/>
    <x v="1914"/>
    <s v="rrios444@hotmail.com"/>
    <x v="1"/>
    <x v="2"/>
    <x v="1"/>
    <x v="2"/>
    <n v="1.1068666666666671"/>
    <n v="1.1068666666666671"/>
    <x v="1"/>
  </r>
  <r>
    <s v="FTX-90539-968"/>
    <x v="853"/>
    <s v="CUST-25523-AS"/>
    <s v="PRD-1947"/>
    <n v="2"/>
    <x v="1915"/>
    <s v="cle5215@gmail.com"/>
    <x v="4"/>
    <x v="1"/>
    <x v="2"/>
    <x v="3"/>
    <n v="2.442366666666667"/>
    <n v="4.884733333333334"/>
    <x v="1"/>
  </r>
  <r>
    <s v="FTX-21377-920"/>
    <x v="853"/>
    <s v="CUST-10356-AS"/>
    <s v="PRD-1948"/>
    <n v="4"/>
    <x v="1916"/>
    <s v="cvelez95@hotmail.com"/>
    <x v="3"/>
    <x v="3"/>
    <x v="1"/>
    <x v="1"/>
    <n v="9.948599999999999"/>
    <n v="39.794399999999996"/>
    <x v="0"/>
  </r>
  <r>
    <s v="FTX-43824-211"/>
    <x v="854"/>
    <s v="CUST-25856-US"/>
    <s v="PRD-1949"/>
    <n v="3"/>
    <x v="1917"/>
    <s v="hrandall649@yahoo.com"/>
    <x v="2"/>
    <x v="1"/>
    <x v="2"/>
    <x v="0"/>
    <n v="5.5034333333333336"/>
    <n v="16.510300000000001"/>
    <x v="1"/>
  </r>
  <r>
    <s v="FTX-29883-775"/>
    <x v="854"/>
    <s v="CUST-45783-AS"/>
    <s v="PRD-1950"/>
    <n v="4"/>
    <x v="1918"/>
    <s v="675669157@gmail.com"/>
    <x v="3"/>
    <x v="1"/>
    <x v="1"/>
    <x v="1"/>
    <n v="7.5526666666666671"/>
    <n v="30.210666666666668"/>
    <x v="1"/>
  </r>
  <r>
    <s v="FTX-49257-990"/>
    <x v="855"/>
    <s v="CUST-18077-SA"/>
    <s v="PRD-1951"/>
    <n v="3"/>
    <x v="1919"/>
    <s v="431355853@yahoo.com"/>
    <x v="4"/>
    <x v="1"/>
    <x v="1"/>
    <x v="0"/>
    <n v="4.4364000000000008"/>
    <n v="13.309200000000002"/>
    <x v="1"/>
  </r>
  <r>
    <s v="FTX-19171-149"/>
    <x v="855"/>
    <s v="CUST-65688-EU"/>
    <s v="PRD-1952"/>
    <n v="3"/>
    <x v="1920"/>
    <s v="dmcbride346@gmail.com"/>
    <x v="2"/>
    <x v="2"/>
    <x v="1"/>
    <x v="0"/>
    <n v="6.3244666666666669"/>
    <n v="18.973400000000002"/>
    <x v="1"/>
  </r>
  <r>
    <s v="FTX-29505-474"/>
    <x v="855"/>
    <s v="CUST-15875-US"/>
    <s v="PRD-1953"/>
    <n v="4"/>
    <x v="1921"/>
    <s v="cguerrero8498@hotmail.com"/>
    <x v="2"/>
    <x v="1"/>
    <x v="1"/>
    <x v="1"/>
    <n v="14.023300000000001"/>
    <n v="56.093200000000003"/>
    <x v="1"/>
  </r>
  <r>
    <s v="FTX-27382-854"/>
    <x v="856"/>
    <s v="CUST-47697-AF"/>
    <s v="PRD-1954"/>
    <n v="3"/>
    <x v="1922"/>
    <s v="lsutton947@yahoo.com"/>
    <x v="3"/>
    <x v="2"/>
    <x v="0"/>
    <x v="0"/>
    <n v="8.3250666666666682"/>
    <n v="24.975200000000005"/>
    <x v="0"/>
  </r>
  <r>
    <s v="FTX-28319-712"/>
    <x v="856"/>
    <s v="CUST-57799-AS"/>
    <s v="PRD-1955"/>
    <n v="1"/>
    <x v="1923"/>
    <s v="jrivera878@hotmail.com"/>
    <x v="1"/>
    <x v="3"/>
    <x v="1"/>
    <x v="2"/>
    <n v="1.599766666666667"/>
    <n v="1.599766666666667"/>
    <x v="0"/>
  </r>
  <r>
    <s v="FTX-30573-515"/>
    <x v="857"/>
    <s v="CUST-40068-EU"/>
    <s v="PRD-1956"/>
    <n v="2"/>
    <x v="1924"/>
    <s v="4666386@hotmail.com"/>
    <x v="4"/>
    <x v="2"/>
    <x v="2"/>
    <x v="3"/>
    <n v="3.9277000000000002"/>
    <n v="7.8554000000000004"/>
    <x v="1"/>
  </r>
  <r>
    <s v="FTX-20852-245"/>
    <x v="857"/>
    <s v="CUST-28636-AS"/>
    <s v="PRD-1957"/>
    <n v="3"/>
    <x v="1925"/>
    <s v="jlewis6698@gmail.com"/>
    <x v="0"/>
    <x v="2"/>
    <x v="0"/>
    <x v="0"/>
    <n v="5.4395666666666669"/>
    <n v="16.3187"/>
    <x v="1"/>
  </r>
  <r>
    <s v="FTX-29104-924"/>
    <x v="858"/>
    <s v="CUST-38739-US"/>
    <s v="PRD-1958"/>
    <n v="1"/>
    <x v="1926"/>
    <s v="lcastaneda43@gmail.com"/>
    <x v="0"/>
    <x v="0"/>
    <x v="0"/>
    <x v="2"/>
    <n v="1.3028333333333331"/>
    <n v="1.3028333333333331"/>
    <x v="0"/>
  </r>
  <r>
    <s v="FTX-28001-745"/>
    <x v="858"/>
    <s v="CUST-94722-EU"/>
    <s v="PRD-1959"/>
    <n v="3"/>
    <x v="1927"/>
    <s v="836932792@gmail.com"/>
    <x v="3"/>
    <x v="1"/>
    <x v="1"/>
    <x v="0"/>
    <n v="7.2615999999999996"/>
    <n v="21.784799999999997"/>
    <x v="0"/>
  </r>
  <r>
    <s v="FTX-91714-961"/>
    <x v="859"/>
    <s v="CUST-21505-EU"/>
    <s v="PRD-1960"/>
    <n v="2"/>
    <x v="1928"/>
    <s v="spena55@hotmail.com"/>
    <x v="4"/>
    <x v="1"/>
    <x v="2"/>
    <x v="3"/>
    <n v="2.355"/>
    <n v="4.71"/>
    <x v="1"/>
  </r>
  <r>
    <s v="FTX-16453-464"/>
    <x v="859"/>
    <s v="CUST-56258-SA"/>
    <s v="PRD-1961"/>
    <n v="1"/>
    <x v="1929"/>
    <s v="mvaughn161@gmail.com"/>
    <x v="4"/>
    <x v="1"/>
    <x v="2"/>
    <x v="2"/>
    <n v="1.0765666666666669"/>
    <n v="1.0765666666666669"/>
    <x v="1"/>
  </r>
  <r>
    <s v="FTX-72023-541"/>
    <x v="859"/>
    <s v="CUST-47781-EU"/>
    <s v="PRD-1962"/>
    <n v="2"/>
    <x v="1930"/>
    <s v="msanchez244@hotmail.com"/>
    <x v="3"/>
    <x v="1"/>
    <x v="0"/>
    <x v="3"/>
    <n v="4.5194000000000001"/>
    <n v="9.0388000000000002"/>
    <x v="0"/>
  </r>
  <r>
    <s v="FTX-57470-437"/>
    <x v="860"/>
    <s v="CUST-33615-EU"/>
    <s v="PRD-1963"/>
    <n v="2"/>
    <x v="1931"/>
    <s v="mparks4772@yahoo.com"/>
    <x v="4"/>
    <x v="0"/>
    <x v="2"/>
    <x v="3"/>
    <n v="3.1515"/>
    <n v="6.3029999999999999"/>
    <x v="0"/>
  </r>
  <r>
    <s v="FTX-46667-642"/>
    <x v="860"/>
    <s v="CUST-98585-AS"/>
    <s v="PRD-1964"/>
    <n v="1"/>
    <x v="1932"/>
    <s v="ghernandez939@yahoo.com"/>
    <x v="1"/>
    <x v="0"/>
    <x v="1"/>
    <x v="2"/>
    <n v="1.238533333333333"/>
    <n v="1.238533333333333"/>
    <x v="1"/>
  </r>
  <r>
    <s v="FTX-70681-197"/>
    <x v="861"/>
    <s v="CUST-99501-AF"/>
    <s v="PRD-1965"/>
    <n v="1"/>
    <x v="1933"/>
    <s v="83606868@yahoo.com"/>
    <x v="3"/>
    <x v="0"/>
    <x v="1"/>
    <x v="2"/>
    <n v="1.2544333333333331"/>
    <n v="1.2544333333333331"/>
    <x v="1"/>
  </r>
  <r>
    <s v="FTX-32055-926"/>
    <x v="861"/>
    <s v="CUST-14013-US"/>
    <s v="PRD-1966"/>
    <n v="1"/>
    <x v="1934"/>
    <s v="sjohnston4390@gmail.com"/>
    <x v="1"/>
    <x v="0"/>
    <x v="1"/>
    <x v="2"/>
    <n v="0.85113333333333341"/>
    <n v="0.85113333333333341"/>
    <x v="0"/>
  </r>
  <r>
    <s v="FTX-91028-118"/>
    <x v="862"/>
    <s v="CUST-81472-EU"/>
    <s v="PRD-1967"/>
    <n v="4"/>
    <x v="1935"/>
    <s v="rgriffin0633@gmail.com"/>
    <x v="4"/>
    <x v="1"/>
    <x v="1"/>
    <x v="1"/>
    <n v="10.289033333333331"/>
    <n v="41.156133333333322"/>
    <x v="1"/>
  </r>
  <r>
    <s v="FTX-91873-594"/>
    <x v="862"/>
    <s v="CUST-54136-AS"/>
    <s v="PRD-1968"/>
    <n v="1"/>
    <x v="1936"/>
    <s v="jgibson026@yahoo.com"/>
    <x v="3"/>
    <x v="2"/>
    <x v="1"/>
    <x v="2"/>
    <n v="1.001166666666667"/>
    <n v="1.001166666666667"/>
    <x v="0"/>
  </r>
  <r>
    <s v="FTX-79929-527"/>
    <x v="862"/>
    <s v="CUST-36474-US"/>
    <s v="PRD-1969"/>
    <n v="1"/>
    <x v="1937"/>
    <s v="dgeorge01@hotmail.com"/>
    <x v="4"/>
    <x v="3"/>
    <x v="0"/>
    <x v="2"/>
    <n v="0.69286666666666663"/>
    <n v="0.69286666666666663"/>
    <x v="1"/>
  </r>
  <r>
    <s v="FTX-81457-914"/>
    <x v="863"/>
    <s v="CUST-94790-AF"/>
    <s v="PRD-1970"/>
    <n v="1"/>
    <x v="1938"/>
    <s v="ndunn776@gmail.com"/>
    <x v="3"/>
    <x v="0"/>
    <x v="1"/>
    <x v="2"/>
    <n v="0.69086666666666674"/>
    <n v="0.69086666666666674"/>
    <x v="1"/>
  </r>
  <r>
    <s v="FTX-39433-970"/>
    <x v="863"/>
    <s v="CUST-30588-AS"/>
    <s v="PRD-1971"/>
    <n v="1"/>
    <x v="1939"/>
    <s v="dgolden6518@hotmail.com"/>
    <x v="4"/>
    <x v="2"/>
    <x v="1"/>
    <x v="2"/>
    <n v="1.4983666666666671"/>
    <n v="1.4983666666666671"/>
    <x v="0"/>
  </r>
  <r>
    <s v="FTX-74538-558"/>
    <x v="864"/>
    <s v="CUST-66816-AF"/>
    <s v="PRD-1972"/>
    <n v="3"/>
    <x v="1940"/>
    <s v="mdunn28@gmail.com"/>
    <x v="1"/>
    <x v="0"/>
    <x v="0"/>
    <x v="0"/>
    <n v="4.6987000000000014"/>
    <n v="14.096100000000003"/>
    <x v="1"/>
  </r>
  <r>
    <s v="FTX-43332-600"/>
    <x v="864"/>
    <s v="CUST-10564-AS"/>
    <s v="PRD-1973"/>
    <n v="4"/>
    <x v="1941"/>
    <s v="avega44@hotmail.com"/>
    <x v="1"/>
    <x v="1"/>
    <x v="0"/>
    <x v="1"/>
    <n v="11.847466666666669"/>
    <n v="47.389866666666677"/>
    <x v="1"/>
  </r>
  <r>
    <s v="FTX-81322-660"/>
    <x v="865"/>
    <s v="CUST-47168-AS"/>
    <s v="PRD-1974"/>
    <n v="2"/>
    <x v="1942"/>
    <s v="srodriguez021@yahoo.com"/>
    <x v="4"/>
    <x v="1"/>
    <x v="0"/>
    <x v="3"/>
    <n v="2.8961666666666668"/>
    <n v="5.7923333333333336"/>
    <x v="0"/>
  </r>
  <r>
    <s v="FTX-63968-518"/>
    <x v="865"/>
    <s v="CUST-12247-AS"/>
    <s v="PRD-1975"/>
    <n v="1"/>
    <x v="1943"/>
    <s v="jmitchell9724@gmail.com"/>
    <x v="3"/>
    <x v="2"/>
    <x v="2"/>
    <x v="2"/>
    <n v="1.6073333333333339"/>
    <n v="1.6073333333333339"/>
    <x v="0"/>
  </r>
  <r>
    <s v="FTX-61853-227"/>
    <x v="866"/>
    <s v="CUST-19007-SA"/>
    <s v="PRD-1976"/>
    <n v="3"/>
    <x v="1944"/>
    <s v="tdixon7719@gmail.com"/>
    <x v="0"/>
    <x v="2"/>
    <x v="2"/>
    <x v="0"/>
    <n v="4.629833333333333"/>
    <n v="13.889499999999998"/>
    <x v="0"/>
  </r>
  <r>
    <s v="FTX-49763-854"/>
    <x v="866"/>
    <s v="CUST-27383-SA"/>
    <s v="PRD-1977"/>
    <n v="3"/>
    <x v="1945"/>
    <s v="969636301@yahoo.com"/>
    <x v="1"/>
    <x v="2"/>
    <x v="1"/>
    <x v="0"/>
    <n v="5.4816333333333338"/>
    <n v="16.444900000000001"/>
    <x v="1"/>
  </r>
  <r>
    <s v="FTX-79585-810"/>
    <x v="866"/>
    <s v="CUST-61651-EU"/>
    <s v="PRD-1978"/>
    <n v="3"/>
    <x v="1946"/>
    <s v="jjackson1285@gmail.com"/>
    <x v="1"/>
    <x v="1"/>
    <x v="1"/>
    <x v="0"/>
    <n v="7.6970000000000001"/>
    <n v="23.091000000000001"/>
    <x v="0"/>
  </r>
  <r>
    <s v="FTX-68323-777"/>
    <x v="867"/>
    <s v="CUST-35795-AF"/>
    <s v="PRD-1979"/>
    <n v="2"/>
    <x v="1947"/>
    <s v="mhubbard159@gmail.com"/>
    <x v="0"/>
    <x v="1"/>
    <x v="1"/>
    <x v="3"/>
    <n v="4.5258000000000003"/>
    <n v="9.0516000000000005"/>
    <x v="0"/>
  </r>
  <r>
    <s v="FTX-25321-182"/>
    <x v="867"/>
    <s v="CUST-10139-EU"/>
    <s v="PRD-1980"/>
    <n v="1"/>
    <x v="1948"/>
    <s v="729835344@gmail.com"/>
    <x v="4"/>
    <x v="3"/>
    <x v="2"/>
    <x v="2"/>
    <n v="0.85276666666666667"/>
    <n v="0.85276666666666667"/>
    <x v="0"/>
  </r>
  <r>
    <s v="FTX-83970-650"/>
    <x v="868"/>
    <s v="CUST-73151-US"/>
    <s v="PRD-1981"/>
    <n v="4"/>
    <x v="1949"/>
    <s v="dwalker80@gmail.com"/>
    <x v="3"/>
    <x v="2"/>
    <x v="1"/>
    <x v="1"/>
    <n v="14.693099999999999"/>
    <n v="58.772399999999998"/>
    <x v="0"/>
  </r>
  <r>
    <s v="FTX-89848-684"/>
    <x v="868"/>
    <s v="CUST-51911-SA"/>
    <s v="PRD-1982"/>
    <n v="4"/>
    <x v="1950"/>
    <s v="jzimmerman7289@gmail.com"/>
    <x v="4"/>
    <x v="3"/>
    <x v="1"/>
    <x v="1"/>
    <n v="11.248533333333331"/>
    <n v="44.994133333333323"/>
    <x v="1"/>
  </r>
  <r>
    <s v="FTX-13753-859"/>
    <x v="869"/>
    <s v="CUST-65933-SA"/>
    <s v="PRD-1983"/>
    <n v="3"/>
    <x v="1951"/>
    <s v="rhendrix5058@gmail.com"/>
    <x v="2"/>
    <x v="0"/>
    <x v="2"/>
    <x v="0"/>
    <n v="5.7481666666666671"/>
    <n v="17.244500000000002"/>
    <x v="0"/>
  </r>
  <r>
    <s v="FTX-74836-610"/>
    <x v="869"/>
    <s v="CUST-66881-US"/>
    <s v="PRD-1984"/>
    <n v="2"/>
    <x v="1952"/>
    <s v="econway43@yahoo.com"/>
    <x v="1"/>
    <x v="3"/>
    <x v="0"/>
    <x v="3"/>
    <n v="2.400433333333333"/>
    <n v="4.8008666666666659"/>
    <x v="1"/>
  </r>
  <r>
    <s v="FTX-34122-517"/>
    <x v="870"/>
    <s v="CUST-43589-SA"/>
    <s v="PRD-1985"/>
    <n v="2"/>
    <x v="1953"/>
    <s v="kharris52@yahoo.com"/>
    <x v="2"/>
    <x v="0"/>
    <x v="2"/>
    <x v="3"/>
    <n v="2.2418"/>
    <n v="4.4836"/>
    <x v="1"/>
  </r>
  <r>
    <s v="FTX-51829-582"/>
    <x v="870"/>
    <s v="CUST-44321-AS"/>
    <s v="PRD-1986"/>
    <n v="2"/>
    <x v="1954"/>
    <s v="mmckinney68@gmail.com"/>
    <x v="1"/>
    <x v="0"/>
    <x v="1"/>
    <x v="3"/>
    <n v="4.1838333333333333"/>
    <n v="8.3676666666666666"/>
    <x v="0"/>
  </r>
  <r>
    <s v="FTX-29586-462"/>
    <x v="870"/>
    <s v="CUST-68477-SA"/>
    <s v="PRD-1987"/>
    <n v="4"/>
    <x v="1955"/>
    <s v="lcole13@gmail.com"/>
    <x v="1"/>
    <x v="3"/>
    <x v="2"/>
    <x v="1"/>
    <n v="11.63126666666667"/>
    <n v="46.525066666666682"/>
    <x v="0"/>
  </r>
  <r>
    <s v="FTX-16094-783"/>
    <x v="871"/>
    <s v="CUST-42857-AS"/>
    <s v="PRD-1988"/>
    <n v="3"/>
    <x v="1956"/>
    <s v="51202695@yahoo.com"/>
    <x v="2"/>
    <x v="2"/>
    <x v="0"/>
    <x v="0"/>
    <n v="5.5176000000000007"/>
    <n v="16.552800000000001"/>
    <x v="0"/>
  </r>
  <r>
    <s v="FTX-49209-725"/>
    <x v="871"/>
    <s v="CUST-69964-US"/>
    <s v="PRD-1989"/>
    <n v="1"/>
    <x v="1957"/>
    <s v="ktrevino085@yahoo.com"/>
    <x v="2"/>
    <x v="0"/>
    <x v="0"/>
    <x v="2"/>
    <n v="1.396166666666667"/>
    <n v="1.396166666666667"/>
    <x v="1"/>
  </r>
  <r>
    <s v="FTX-66354-824"/>
    <x v="872"/>
    <s v="CUST-77448-AF"/>
    <s v="PRD-1990"/>
    <n v="4"/>
    <x v="1958"/>
    <s v="dcortez5248@yahoo.com"/>
    <x v="4"/>
    <x v="2"/>
    <x v="0"/>
    <x v="1"/>
    <n v="14.3218"/>
    <n v="57.287199999999999"/>
    <x v="0"/>
  </r>
  <r>
    <s v="FTX-57543-550"/>
    <x v="872"/>
    <s v="CUST-57296-US"/>
    <s v="PRD-1991"/>
    <n v="3"/>
    <x v="1959"/>
    <s v="twright20@hotmail.com"/>
    <x v="2"/>
    <x v="1"/>
    <x v="0"/>
    <x v="0"/>
    <n v="4.1278666666666668"/>
    <n v="12.383600000000001"/>
    <x v="0"/>
  </r>
  <r>
    <s v="FTX-80814-180"/>
    <x v="873"/>
    <s v="CUST-93766-US"/>
    <s v="PRD-1992"/>
    <n v="3"/>
    <x v="1960"/>
    <s v="lfarley337@gmail.com"/>
    <x v="4"/>
    <x v="0"/>
    <x v="0"/>
    <x v="0"/>
    <n v="6.3844666666666674"/>
    <n v="19.153400000000001"/>
    <x v="0"/>
  </r>
  <r>
    <s v="FTX-87423-194"/>
    <x v="873"/>
    <s v="CUST-37844-SA"/>
    <s v="PRD-1993"/>
    <n v="1"/>
    <x v="1961"/>
    <s v="jhartman47@hotmail.com"/>
    <x v="4"/>
    <x v="1"/>
    <x v="0"/>
    <x v="2"/>
    <n v="0.80203333333333338"/>
    <n v="0.80203333333333338"/>
    <x v="1"/>
  </r>
  <r>
    <s v="FTX-51216-399"/>
    <x v="873"/>
    <s v="CUST-73331-EU"/>
    <s v="PRD-1994"/>
    <n v="1"/>
    <x v="1962"/>
    <s v="jdean3945@gmail.com"/>
    <x v="4"/>
    <x v="3"/>
    <x v="1"/>
    <x v="2"/>
    <n v="1.418033333333333"/>
    <n v="1.418033333333333"/>
    <x v="0"/>
  </r>
  <r>
    <s v="FTX-39666-520"/>
    <x v="874"/>
    <s v="CUST-69716-AS"/>
    <s v="PRD-1995"/>
    <n v="1"/>
    <x v="1963"/>
    <s v="smays1160@hotmail.com"/>
    <x v="1"/>
    <x v="2"/>
    <x v="1"/>
    <x v="2"/>
    <n v="1.323633333333333"/>
    <n v="1.323633333333333"/>
    <x v="1"/>
  </r>
  <r>
    <s v="FTX-23955-305"/>
    <x v="874"/>
    <s v="CUST-48658-AF"/>
    <s v="PRD-1996"/>
    <n v="2"/>
    <x v="1964"/>
    <s v="emiller25@gmail.com"/>
    <x v="1"/>
    <x v="3"/>
    <x v="2"/>
    <x v="3"/>
    <n v="4.8698333333333332"/>
    <n v="9.7396666666666665"/>
    <x v="1"/>
  </r>
  <r>
    <s v="FTX-92271-605"/>
    <x v="875"/>
    <s v="CUST-37482-US"/>
    <s v="PRD-1997"/>
    <n v="1"/>
    <x v="1965"/>
    <s v="ksilva12@hotmail.com"/>
    <x v="2"/>
    <x v="0"/>
    <x v="1"/>
    <x v="2"/>
    <n v="0.73563333333333336"/>
    <n v="0.73563333333333336"/>
    <x v="1"/>
  </r>
  <r>
    <s v="FTX-22807-978"/>
    <x v="875"/>
    <s v="CUST-61707-EU"/>
    <s v="PRD-1998"/>
    <n v="3"/>
    <x v="1966"/>
    <s v="3235703@gmail.com"/>
    <x v="1"/>
    <x v="1"/>
    <x v="0"/>
    <x v="0"/>
    <n v="3.6185999999999998"/>
    <n v="10.855799999999999"/>
    <x v="0"/>
  </r>
  <r>
    <s v="FTX-39505-218"/>
    <x v="876"/>
    <s v="CUST-86601-AS"/>
    <s v="PRD-1999"/>
    <n v="1"/>
    <x v="213"/>
    <s v="egreen9095@yahoo.com"/>
    <x v="2"/>
    <x v="0"/>
    <x v="1"/>
    <x v="2"/>
    <n v="0.94886666666666675"/>
    <n v="0.94886666666666675"/>
    <x v="0"/>
  </r>
  <r>
    <s v="FTX-76304-654"/>
    <x v="876"/>
    <s v="CUST-49937-SA"/>
    <s v="PRD-2000"/>
    <n v="3"/>
    <x v="1967"/>
    <s v="cgarcia5409@yahoo.com"/>
    <x v="1"/>
    <x v="3"/>
    <x v="2"/>
    <x v="0"/>
    <n v="4.641866666666667"/>
    <n v="13.925600000000001"/>
    <x v="1"/>
  </r>
  <r>
    <s v="FTX-49593-118"/>
    <x v="877"/>
    <s v="CUST-50598-AF"/>
    <s v="PRD-2001"/>
    <n v="4"/>
    <x v="1968"/>
    <s v="jbennett263@hotmail.com"/>
    <x v="3"/>
    <x v="2"/>
    <x v="0"/>
    <x v="1"/>
    <n v="9.1364666666666672"/>
    <n v="36.545866666666669"/>
    <x v="0"/>
  </r>
  <r>
    <s v="FTX-47037-181"/>
    <x v="877"/>
    <s v="CUST-11329-US"/>
    <s v="PRD-2002"/>
    <n v="2"/>
    <x v="952"/>
    <s v="tharrison37@gmail.com"/>
    <x v="3"/>
    <x v="2"/>
    <x v="1"/>
    <x v="3"/>
    <n v="4.7187666666666663"/>
    <n v="9.4375333333333327"/>
    <x v="1"/>
  </r>
  <r>
    <s v="FTX-58880-963"/>
    <x v="877"/>
    <s v="CUST-95726-AF"/>
    <s v="PRD-2003"/>
    <n v="4"/>
    <x v="1969"/>
    <s v="lburke596@gmail.com"/>
    <x v="2"/>
    <x v="0"/>
    <x v="1"/>
    <x v="1"/>
    <n v="9.1621333333333332"/>
    <n v="36.648533333333333"/>
    <x v="0"/>
  </r>
  <r>
    <s v="FTX-40835-430"/>
    <x v="878"/>
    <s v="CUST-14803-EU"/>
    <s v="PRD-2004"/>
    <n v="4"/>
    <x v="1970"/>
    <s v="khampton22@hotmail.com"/>
    <x v="1"/>
    <x v="0"/>
    <x v="2"/>
    <x v="1"/>
    <n v="9.3861666666666679"/>
    <n v="37.544666666666672"/>
    <x v="0"/>
  </r>
  <r>
    <s v="FTX-65443-438"/>
    <x v="878"/>
    <s v="CUST-87121-EU"/>
    <s v="PRD-2005"/>
    <n v="3"/>
    <x v="1971"/>
    <s v="rjackson70@gmail.com"/>
    <x v="1"/>
    <x v="1"/>
    <x v="0"/>
    <x v="0"/>
    <n v="7.1303333333333336"/>
    <n v="21.391000000000002"/>
    <x v="0"/>
  </r>
  <r>
    <s v="FTX-79079-914"/>
    <x v="879"/>
    <s v="CUST-21931-EU"/>
    <s v="PRD-2006"/>
    <n v="4"/>
    <x v="1972"/>
    <s v="19223215@gmail.com"/>
    <x v="4"/>
    <x v="3"/>
    <x v="2"/>
    <x v="1"/>
    <n v="11.16406666666667"/>
    <n v="44.656266666666681"/>
    <x v="1"/>
  </r>
  <r>
    <s v="FTX-64373-717"/>
    <x v="879"/>
    <s v="CUST-73133-EU"/>
    <s v="PRD-2007"/>
    <n v="3"/>
    <x v="1973"/>
    <s v="abeltran9455@hotmail.com"/>
    <x v="0"/>
    <x v="0"/>
    <x v="0"/>
    <x v="0"/>
    <n v="7.2169000000000008"/>
    <n v="21.650700000000001"/>
    <x v="0"/>
  </r>
  <r>
    <s v="FTX-25443-500"/>
    <x v="880"/>
    <s v="CUST-61769-AF"/>
    <s v="PRD-2008"/>
    <n v="1"/>
    <x v="1974"/>
    <s v="jchavez442@yahoo.com"/>
    <x v="2"/>
    <x v="1"/>
    <x v="0"/>
    <x v="2"/>
    <n v="0.73203333333333331"/>
    <n v="0.73203333333333331"/>
    <x v="1"/>
  </r>
  <r>
    <s v="FTX-16620-552"/>
    <x v="880"/>
    <s v="CUST-96450-EU"/>
    <s v="PRD-2009"/>
    <n v="1"/>
    <x v="1975"/>
    <s v="ddavis739@gmail.com"/>
    <x v="0"/>
    <x v="0"/>
    <x v="1"/>
    <x v="2"/>
    <n v="1.154233333333333"/>
    <n v="1.154233333333333"/>
    <x v="0"/>
  </r>
  <r>
    <s v="FTX-92741-131"/>
    <x v="880"/>
    <s v="CUST-47580-US"/>
    <s v="PRD-2010"/>
    <n v="3"/>
    <x v="1976"/>
    <s v="79154965@yahoo.com"/>
    <x v="0"/>
    <x v="2"/>
    <x v="2"/>
    <x v="0"/>
    <n v="3.5013999999999998"/>
    <n v="10.504199999999999"/>
    <x v="0"/>
  </r>
  <r>
    <s v="FTX-41475-702"/>
    <x v="881"/>
    <s v="CUST-58789-AF"/>
    <s v="PRD-2011"/>
    <n v="1"/>
    <x v="1977"/>
    <s v="tfuentes906@yahoo.com"/>
    <x v="2"/>
    <x v="1"/>
    <x v="2"/>
    <x v="2"/>
    <n v="0.72933333333333339"/>
    <n v="0.72933333333333339"/>
    <x v="0"/>
  </r>
  <r>
    <s v="FTX-48042-194"/>
    <x v="881"/>
    <s v="CUST-61373-SA"/>
    <s v="PRD-2012"/>
    <n v="2"/>
    <x v="306"/>
    <s v="mthompson2558@gmail.com"/>
    <x v="1"/>
    <x v="1"/>
    <x v="2"/>
    <x v="3"/>
    <n v="4.7192999999999996"/>
    <n v="9.4385999999999992"/>
    <x v="0"/>
  </r>
  <r>
    <s v="FTX-17285-706"/>
    <x v="882"/>
    <s v="CUST-21885-AF"/>
    <s v="PRD-2013"/>
    <n v="4"/>
    <x v="1978"/>
    <s v="jhall849@hotmail.com"/>
    <x v="2"/>
    <x v="0"/>
    <x v="0"/>
    <x v="1"/>
    <n v="8.0591333333333335"/>
    <n v="32.236533333333334"/>
    <x v="1"/>
  </r>
  <r>
    <s v="FTX-80142-684"/>
    <x v="882"/>
    <s v="CUST-60699-AF"/>
    <s v="PRD-2014"/>
    <n v="2"/>
    <x v="1979"/>
    <s v="mcarter6823@yahoo.com"/>
    <x v="0"/>
    <x v="3"/>
    <x v="2"/>
    <x v="3"/>
    <n v="3.5972666666666671"/>
    <n v="7.1945333333333341"/>
    <x v="1"/>
  </r>
  <r>
    <s v="FTX-33779-711"/>
    <x v="883"/>
    <s v="CUST-46151-EU"/>
    <s v="PRD-2015"/>
    <n v="4"/>
    <x v="1980"/>
    <s v="9099132@gmail.com"/>
    <x v="1"/>
    <x v="2"/>
    <x v="0"/>
    <x v="1"/>
    <n v="10.777633333333331"/>
    <n v="43.110533333333322"/>
    <x v="0"/>
  </r>
  <r>
    <s v="FTX-23366-362"/>
    <x v="883"/>
    <s v="CUST-55356-SA"/>
    <s v="PRD-2016"/>
    <n v="1"/>
    <x v="1981"/>
    <s v="ewhite47@hotmail.com"/>
    <x v="3"/>
    <x v="3"/>
    <x v="2"/>
    <x v="2"/>
    <n v="1.014"/>
    <n v="1.014"/>
    <x v="1"/>
  </r>
  <r>
    <s v="FTX-28373-951"/>
    <x v="884"/>
    <s v="CUST-50231-AS"/>
    <s v="PRD-2017"/>
    <n v="2"/>
    <x v="1982"/>
    <s v="ecline3883@yahoo.com"/>
    <x v="2"/>
    <x v="1"/>
    <x v="2"/>
    <x v="3"/>
    <n v="4.6994999999999996"/>
    <n v="9.3989999999999991"/>
    <x v="1"/>
  </r>
  <r>
    <s v="FTX-19267-451"/>
    <x v="884"/>
    <s v="CUST-21904-AS"/>
    <s v="PRD-2018"/>
    <n v="1"/>
    <x v="1983"/>
    <s v="mduarte0111@hotmail.com"/>
    <x v="2"/>
    <x v="3"/>
    <x v="1"/>
    <x v="2"/>
    <n v="0.68850000000000011"/>
    <n v="0.68850000000000011"/>
    <x v="1"/>
  </r>
  <r>
    <s v="FTX-82171-998"/>
    <x v="884"/>
    <s v="CUST-52534-US"/>
    <s v="PRD-2019"/>
    <n v="4"/>
    <x v="1984"/>
    <s v="fgarcia9679@gmail.com"/>
    <x v="1"/>
    <x v="1"/>
    <x v="2"/>
    <x v="1"/>
    <n v="13.30456666666667"/>
    <n v="53.218266666666679"/>
    <x v="0"/>
  </r>
  <r>
    <s v="FTX-86195-760"/>
    <x v="885"/>
    <s v="CUST-62319-EU"/>
    <s v="PRD-2020"/>
    <n v="3"/>
    <x v="1985"/>
    <s v="sdonaldson722@gmail.com"/>
    <x v="3"/>
    <x v="3"/>
    <x v="1"/>
    <x v="0"/>
    <n v="8.1502999999999997"/>
    <n v="24.450899999999997"/>
    <x v="0"/>
  </r>
  <r>
    <s v="FTX-78656-491"/>
    <x v="885"/>
    <s v="CUST-42586-SA"/>
    <s v="PRD-2021"/>
    <n v="3"/>
    <x v="1986"/>
    <s v="bjenkins021@yahoo.com"/>
    <x v="3"/>
    <x v="0"/>
    <x v="1"/>
    <x v="0"/>
    <n v="6.1341666666666663"/>
    <n v="18.4025"/>
    <x v="0"/>
  </r>
  <r>
    <s v="FTX-51325-655"/>
    <x v="886"/>
    <s v="CUST-69417-AS"/>
    <s v="PRD-2022"/>
    <n v="2"/>
    <x v="1987"/>
    <s v="vlynch43@gmail.com"/>
    <x v="1"/>
    <x v="3"/>
    <x v="0"/>
    <x v="3"/>
    <n v="4.8104666666666676"/>
    <n v="9.6209333333333351"/>
    <x v="0"/>
  </r>
  <r>
    <s v="FTX-87789-914"/>
    <x v="886"/>
    <s v="CUST-32942-EU"/>
    <s v="PRD-2023"/>
    <n v="1"/>
    <x v="386"/>
    <s v="wfoster0434@gmail.com"/>
    <x v="4"/>
    <x v="1"/>
    <x v="2"/>
    <x v="2"/>
    <n v="0.71893333333333342"/>
    <n v="0.71893333333333342"/>
    <x v="1"/>
  </r>
  <r>
    <s v="FTX-48097-525"/>
    <x v="887"/>
    <s v="CUST-68266-EU"/>
    <s v="PRD-2024"/>
    <n v="1"/>
    <x v="360"/>
    <s v="gfisher582@hotmail.com"/>
    <x v="4"/>
    <x v="2"/>
    <x v="2"/>
    <x v="2"/>
    <n v="1.085466666666667"/>
    <n v="1.085466666666667"/>
    <x v="1"/>
  </r>
  <r>
    <s v="FTX-96017-802"/>
    <x v="887"/>
    <s v="CUST-61035-AS"/>
    <s v="PRD-2025"/>
    <n v="2"/>
    <x v="1988"/>
    <s v="sirwin2155@yahoo.com"/>
    <x v="2"/>
    <x v="2"/>
    <x v="2"/>
    <x v="3"/>
    <n v="2.7804666666666669"/>
    <n v="5.5609333333333337"/>
    <x v="0"/>
  </r>
  <r>
    <s v="FTX-36487-228"/>
    <x v="887"/>
    <s v="CUST-50961-AF"/>
    <s v="PRD-2026"/>
    <n v="3"/>
    <x v="1989"/>
    <s v="klambert0334@yahoo.com"/>
    <x v="0"/>
    <x v="2"/>
    <x v="1"/>
    <x v="0"/>
    <n v="6.9874333333333327"/>
    <n v="20.962299999999999"/>
    <x v="0"/>
  </r>
  <r>
    <s v="FTX-21092-962"/>
    <x v="888"/>
    <s v="CUST-10650-SA"/>
    <s v="PRD-2027"/>
    <n v="4"/>
    <x v="1990"/>
    <s v="dflores353@gmail.com"/>
    <x v="1"/>
    <x v="1"/>
    <x v="2"/>
    <x v="1"/>
    <n v="16.479633333333329"/>
    <n v="65.918533333333315"/>
    <x v="0"/>
  </r>
  <r>
    <s v="FTX-57786-850"/>
    <x v="888"/>
    <s v="CUST-67970-EU"/>
    <s v="PRD-2028"/>
    <n v="2"/>
    <x v="1991"/>
    <s v="nmartin44@hotmail.com"/>
    <x v="0"/>
    <x v="3"/>
    <x v="0"/>
    <x v="3"/>
    <n v="2.7696000000000001"/>
    <n v="5.5392000000000001"/>
    <x v="1"/>
  </r>
  <r>
    <s v="FTX-72765-683"/>
    <x v="889"/>
    <s v="CUST-90215-EU"/>
    <s v="PRD-2029"/>
    <n v="4"/>
    <x v="1992"/>
    <s v="djohnson062@gmail.com"/>
    <x v="0"/>
    <x v="2"/>
    <x v="0"/>
    <x v="1"/>
    <n v="13.208399999999999"/>
    <n v="52.833599999999997"/>
    <x v="0"/>
  </r>
  <r>
    <s v="FTX-46683-688"/>
    <x v="889"/>
    <s v="CUST-86986-US"/>
    <s v="PRD-2030"/>
    <n v="3"/>
    <x v="1993"/>
    <s v="vford320@hotmail.com"/>
    <x v="3"/>
    <x v="2"/>
    <x v="2"/>
    <x v="0"/>
    <n v="4.3238333333333339"/>
    <n v="12.971500000000002"/>
    <x v="0"/>
  </r>
  <r>
    <s v="FTX-73095-823"/>
    <x v="890"/>
    <s v="CUST-36861-EU"/>
    <s v="PRD-2031"/>
    <n v="1"/>
    <x v="1994"/>
    <s v="gstephenson055@hotmail.com"/>
    <x v="2"/>
    <x v="2"/>
    <x v="1"/>
    <x v="2"/>
    <n v="1.232"/>
    <n v="1.232"/>
    <x v="0"/>
  </r>
  <r>
    <s v="FTX-65685-773"/>
    <x v="890"/>
    <s v="CUST-95214-SA"/>
    <s v="PRD-2032"/>
    <n v="3"/>
    <x v="1995"/>
    <s v="49298087@yahoo.com"/>
    <x v="0"/>
    <x v="0"/>
    <x v="0"/>
    <x v="0"/>
    <n v="5.6529999999999996"/>
    <n v="16.959"/>
    <x v="1"/>
  </r>
  <r>
    <s v="FTX-61716-165"/>
    <x v="891"/>
    <s v="CUST-37036-AS"/>
    <s v="PRD-2033"/>
    <n v="2"/>
    <x v="716"/>
    <s v="ggeorge541@gmail.com"/>
    <x v="3"/>
    <x v="1"/>
    <x v="0"/>
    <x v="3"/>
    <n v="4.9160000000000004"/>
    <n v="9.8320000000000007"/>
    <x v="0"/>
  </r>
  <r>
    <s v="FTX-92519-385"/>
    <x v="891"/>
    <s v="CUST-73664-US"/>
    <s v="PRD-2034"/>
    <n v="1"/>
    <x v="1996"/>
    <s v="93987343@hotmail.com"/>
    <x v="1"/>
    <x v="1"/>
    <x v="1"/>
    <x v="2"/>
    <n v="1.2751999999999999"/>
    <n v="1.2751999999999999"/>
    <x v="1"/>
  </r>
  <r>
    <s v="FTX-47575-954"/>
    <x v="891"/>
    <s v="CUST-47209-EU"/>
    <s v="PRD-2035"/>
    <n v="2"/>
    <x v="1997"/>
    <s v="jgrant530@yahoo.com"/>
    <x v="0"/>
    <x v="1"/>
    <x v="0"/>
    <x v="3"/>
    <n v="3.0485333333333342"/>
    <n v="6.0970666666666684"/>
    <x v="0"/>
  </r>
  <r>
    <s v="FTX-17720-198"/>
    <x v="892"/>
    <s v="CUST-62123-SA"/>
    <s v="PRD-2036"/>
    <n v="2"/>
    <x v="1646"/>
    <s v="mhuang01@yahoo.com"/>
    <x v="3"/>
    <x v="1"/>
    <x v="1"/>
    <x v="3"/>
    <n v="2.3422999999999998"/>
    <n v="4.6845999999999997"/>
    <x v="0"/>
  </r>
  <r>
    <s v="FTX-18912-439"/>
    <x v="892"/>
    <s v="CUST-92580-AF"/>
    <s v="PRD-2037"/>
    <n v="3"/>
    <x v="1998"/>
    <s v="65084140@yahoo.com"/>
    <x v="0"/>
    <x v="1"/>
    <x v="0"/>
    <x v="0"/>
    <n v="4.0895666666666664"/>
    <n v="12.268699999999999"/>
    <x v="0"/>
  </r>
  <r>
    <s v="FTX-59220-380"/>
    <x v="893"/>
    <s v="CUST-50090-US"/>
    <s v="PRD-2038"/>
    <n v="2"/>
    <x v="1999"/>
    <s v="jjones164@gmail.com"/>
    <x v="1"/>
    <x v="0"/>
    <x v="1"/>
    <x v="3"/>
    <n v="2.675966666666667"/>
    <n v="5.3519333333333341"/>
    <x v="1"/>
  </r>
  <r>
    <s v="FTX-35307-917"/>
    <x v="893"/>
    <s v="CUST-11297-AS"/>
    <s v="PRD-2039"/>
    <n v="3"/>
    <x v="2000"/>
    <s v="tchapman1303@hotmail.com"/>
    <x v="0"/>
    <x v="3"/>
    <x v="0"/>
    <x v="0"/>
    <n v="4.5881666666666669"/>
    <n v="13.764500000000002"/>
    <x v="0"/>
  </r>
  <r>
    <s v="FTX-12488-992"/>
    <x v="894"/>
    <s v="CUST-12002-SA"/>
    <s v="PRD-2040"/>
    <n v="1"/>
    <x v="2001"/>
    <s v="kgeorge8005@yahoo.com"/>
    <x v="2"/>
    <x v="0"/>
    <x v="2"/>
    <x v="2"/>
    <n v="1.517266666666667"/>
    <n v="1.517266666666667"/>
    <x v="1"/>
  </r>
  <r>
    <s v="FTX-35381-864"/>
    <x v="894"/>
    <s v="CUST-76381-SA"/>
    <s v="PRD-2041"/>
    <n v="3"/>
    <x v="2002"/>
    <s v="dmitchell86@yahoo.com"/>
    <x v="3"/>
    <x v="2"/>
    <x v="0"/>
    <x v="0"/>
    <n v="6.1394333333333337"/>
    <n v="18.418300000000002"/>
    <x v="0"/>
  </r>
  <r>
    <s v="FTX-54841-830"/>
    <x v="894"/>
    <s v="CUST-28519-EU"/>
    <s v="PRD-2042"/>
    <n v="1"/>
    <x v="2003"/>
    <s v="mgreer608@yahoo.com"/>
    <x v="2"/>
    <x v="0"/>
    <x v="0"/>
    <x v="2"/>
    <n v="1.1900666666666671"/>
    <n v="1.1900666666666671"/>
    <x v="1"/>
  </r>
  <r>
    <s v="FTX-23585-639"/>
    <x v="895"/>
    <s v="CUST-46658-SA"/>
    <s v="PRD-2043"/>
    <n v="3"/>
    <x v="2004"/>
    <s v="36156450@hotmail.com"/>
    <x v="3"/>
    <x v="1"/>
    <x v="2"/>
    <x v="0"/>
    <n v="3.9071666666666669"/>
    <n v="11.721500000000001"/>
    <x v="0"/>
  </r>
  <r>
    <s v="FTX-45351-857"/>
    <x v="895"/>
    <s v="CUST-40129-AS"/>
    <s v="PRD-2044"/>
    <n v="4"/>
    <x v="2005"/>
    <s v="tlopez290@gmail.com"/>
    <x v="4"/>
    <x v="0"/>
    <x v="2"/>
    <x v="1"/>
    <n v="15.26806666666667"/>
    <n v="61.072266666666678"/>
    <x v="0"/>
  </r>
  <r>
    <s v="FTX-59011-542"/>
    <x v="896"/>
    <s v="CUST-80965-US"/>
    <s v="PRD-2045"/>
    <n v="4"/>
    <x v="2006"/>
    <s v="amartinez9443@hotmail.com"/>
    <x v="2"/>
    <x v="1"/>
    <x v="2"/>
    <x v="1"/>
    <n v="13.8948"/>
    <n v="55.5792"/>
    <x v="1"/>
  </r>
  <r>
    <s v="FTX-35880-407"/>
    <x v="896"/>
    <s v="CUST-38742-AF"/>
    <s v="PRD-2046"/>
    <n v="2"/>
    <x v="2007"/>
    <s v="cwilliams79@hotmail.com"/>
    <x v="2"/>
    <x v="0"/>
    <x v="2"/>
    <x v="3"/>
    <n v="2.2029999999999998"/>
    <n v="4.4059999999999997"/>
    <x v="1"/>
  </r>
  <r>
    <s v="FTX-33107-845"/>
    <x v="897"/>
    <s v="CUST-31836-SA"/>
    <s v="PRD-2047"/>
    <n v="3"/>
    <x v="2008"/>
    <s v="mnguyen464@yahoo.com"/>
    <x v="1"/>
    <x v="1"/>
    <x v="1"/>
    <x v="0"/>
    <n v="6.8724999999999996"/>
    <n v="20.6175"/>
    <x v="0"/>
  </r>
  <r>
    <s v="FTX-22646-304"/>
    <x v="897"/>
    <s v="CUST-85648-SA"/>
    <s v="PRD-2048"/>
    <n v="3"/>
    <x v="2009"/>
    <s v="873709484@hotmail.com"/>
    <x v="0"/>
    <x v="2"/>
    <x v="1"/>
    <x v="0"/>
    <n v="6.0510333333333337"/>
    <n v="18.153100000000002"/>
    <x v="0"/>
  </r>
  <r>
    <s v="FTX-66455-849"/>
    <x v="898"/>
    <s v="CUST-14530-US"/>
    <s v="PRD-2049"/>
    <n v="1"/>
    <x v="2010"/>
    <s v="jstone122@yahoo.com"/>
    <x v="3"/>
    <x v="1"/>
    <x v="0"/>
    <x v="2"/>
    <n v="0.74840000000000007"/>
    <n v="0.74840000000000007"/>
    <x v="0"/>
  </r>
  <r>
    <s v="FTX-86744-876"/>
    <x v="898"/>
    <s v="CUST-27791-AS"/>
    <s v="PRD-2050"/>
    <n v="2"/>
    <x v="2011"/>
    <s v="ccooper35@yahoo.com"/>
    <x v="3"/>
    <x v="0"/>
    <x v="0"/>
    <x v="3"/>
    <n v="3.3748999999999998"/>
    <n v="6.7497999999999996"/>
    <x v="1"/>
  </r>
  <r>
    <s v="FTX-32519-998"/>
    <x v="898"/>
    <s v="CUST-58040-SA"/>
    <s v="PRD-2051"/>
    <n v="3"/>
    <x v="2012"/>
    <s v="tkelly414@gmail.com"/>
    <x v="1"/>
    <x v="2"/>
    <x v="0"/>
    <x v="0"/>
    <n v="5.7568000000000001"/>
    <n v="17.270400000000002"/>
    <x v="0"/>
  </r>
  <r>
    <s v="FTX-63775-641"/>
    <x v="899"/>
    <s v="CUST-52606-SA"/>
    <s v="PRD-2052"/>
    <n v="2"/>
    <x v="2013"/>
    <s v="rfrench5856@gmail.com"/>
    <x v="1"/>
    <x v="0"/>
    <x v="1"/>
    <x v="3"/>
    <n v="2.4973333333333332"/>
    <n v="4.9946666666666664"/>
    <x v="1"/>
  </r>
  <r>
    <s v="FTX-59746-167"/>
    <x v="899"/>
    <s v="CUST-49234-EU"/>
    <s v="PRD-2053"/>
    <n v="4"/>
    <x v="997"/>
    <s v="pparrish69@gmail.com"/>
    <x v="0"/>
    <x v="2"/>
    <x v="0"/>
    <x v="1"/>
    <n v="16.123633333333331"/>
    <n v="64.494533333333322"/>
    <x v="1"/>
  </r>
  <r>
    <s v="FTX-73307-770"/>
    <x v="900"/>
    <s v="CUST-71495-EU"/>
    <s v="PRD-2054"/>
    <n v="3"/>
    <x v="410"/>
    <s v="gbrown06@hotmail.com"/>
    <x v="0"/>
    <x v="3"/>
    <x v="0"/>
    <x v="0"/>
    <n v="7.5832000000000006"/>
    <n v="22.749600000000001"/>
    <x v="1"/>
  </r>
  <r>
    <s v="FTX-68448-592"/>
    <x v="900"/>
    <s v="CUST-83481-SA"/>
    <s v="PRD-2055"/>
    <n v="3"/>
    <x v="2014"/>
    <s v="dkent944@hotmail.com"/>
    <x v="2"/>
    <x v="3"/>
    <x v="1"/>
    <x v="0"/>
    <n v="6.6784333333333334"/>
    <n v="20.035299999999999"/>
    <x v="0"/>
  </r>
  <r>
    <s v="FTX-39681-998"/>
    <x v="901"/>
    <s v="CUST-86667-AS"/>
    <s v="PRD-2056"/>
    <n v="2"/>
    <x v="2015"/>
    <s v="bwhite3327@gmail.com"/>
    <x v="4"/>
    <x v="3"/>
    <x v="0"/>
    <x v="3"/>
    <n v="3.3868999999999998"/>
    <n v="6.7737999999999996"/>
    <x v="0"/>
  </r>
  <r>
    <s v="FTX-66176-459"/>
    <x v="901"/>
    <s v="CUST-41722-AF"/>
    <s v="PRD-2057"/>
    <n v="3"/>
    <x v="2016"/>
    <s v="mwright1940@hotmail.com"/>
    <x v="0"/>
    <x v="0"/>
    <x v="1"/>
    <x v="0"/>
    <n v="5.3921666666666672"/>
    <n v="16.176500000000001"/>
    <x v="0"/>
  </r>
  <r>
    <s v="FTX-50988-765"/>
    <x v="901"/>
    <s v="CUST-79006-AF"/>
    <s v="PRD-2058"/>
    <n v="2"/>
    <x v="2017"/>
    <s v="jvalentine07@gmail.com"/>
    <x v="1"/>
    <x v="0"/>
    <x v="1"/>
    <x v="3"/>
    <n v="3.9529333333333341"/>
    <n v="7.9058666666666682"/>
    <x v="0"/>
  </r>
  <r>
    <s v="FTX-72833-275"/>
    <x v="902"/>
    <s v="CUST-63277-AS"/>
    <s v="PRD-2059"/>
    <n v="3"/>
    <x v="2018"/>
    <s v="sgutierrez153@yahoo.com"/>
    <x v="0"/>
    <x v="2"/>
    <x v="2"/>
    <x v="0"/>
    <n v="6.0605000000000002"/>
    <n v="18.1815"/>
    <x v="1"/>
  </r>
  <r>
    <s v="FTX-13112-421"/>
    <x v="902"/>
    <s v="CUST-62447-SA"/>
    <s v="PRD-2060"/>
    <n v="1"/>
    <x v="2019"/>
    <s v="smorris39@gmail.com"/>
    <x v="3"/>
    <x v="2"/>
    <x v="2"/>
    <x v="2"/>
    <n v="0.72893333333333343"/>
    <n v="0.72893333333333343"/>
    <x v="0"/>
  </r>
  <r>
    <s v="FTX-28436-739"/>
    <x v="903"/>
    <s v="CUST-68731-AF"/>
    <s v="PRD-2061"/>
    <n v="2"/>
    <x v="2020"/>
    <s v="nmcknight1116@yahoo.com"/>
    <x v="4"/>
    <x v="2"/>
    <x v="1"/>
    <x v="3"/>
    <n v="3.5375000000000001"/>
    <n v="7.0750000000000002"/>
    <x v="1"/>
  </r>
  <r>
    <s v="FTX-51132-219"/>
    <x v="903"/>
    <s v="CUST-54824-SA"/>
    <s v="PRD-2062"/>
    <n v="3"/>
    <x v="2021"/>
    <s v="jdouglas0694@gmail.com"/>
    <x v="2"/>
    <x v="2"/>
    <x v="1"/>
    <x v="0"/>
    <n v="7.3653666666666684"/>
    <n v="22.096100000000007"/>
    <x v="1"/>
  </r>
  <r>
    <s v="FTX-26123-709"/>
    <x v="904"/>
    <s v="CUST-31779-US"/>
    <s v="PRD-2063"/>
    <n v="4"/>
    <x v="2022"/>
    <s v="dpruitt746@gmail.com"/>
    <x v="3"/>
    <x v="1"/>
    <x v="2"/>
    <x v="1"/>
    <n v="11.259066666666669"/>
    <n v="45.036266666666677"/>
    <x v="1"/>
  </r>
  <r>
    <s v="FTX-34995-883"/>
    <x v="904"/>
    <s v="CUST-92378-US"/>
    <s v="PRD-2064"/>
    <n v="3"/>
    <x v="2023"/>
    <s v="jjones0256@yahoo.com"/>
    <x v="3"/>
    <x v="3"/>
    <x v="0"/>
    <x v="0"/>
    <n v="3.5931000000000002"/>
    <n v="10.779300000000001"/>
    <x v="0"/>
  </r>
  <r>
    <s v="FTX-34227-379"/>
    <x v="905"/>
    <s v="CUST-23959-US"/>
    <s v="PRD-2065"/>
    <n v="4"/>
    <x v="2024"/>
    <s v="eforbes180@yahoo.com"/>
    <x v="4"/>
    <x v="1"/>
    <x v="0"/>
    <x v="1"/>
    <n v="14.529433333333341"/>
    <n v="58.117733333333362"/>
    <x v="0"/>
  </r>
  <r>
    <s v="FTX-36167-192"/>
    <x v="905"/>
    <s v="CUST-58000-AF"/>
    <s v="PRD-2066"/>
    <n v="4"/>
    <x v="2025"/>
    <s v="bbowers9285@gmail.com"/>
    <x v="2"/>
    <x v="1"/>
    <x v="0"/>
    <x v="1"/>
    <n v="8.680299999999999"/>
    <n v="34.721199999999996"/>
    <x v="0"/>
  </r>
  <r>
    <s v="FTX-37189-766"/>
    <x v="905"/>
    <s v="CUST-66384-SA"/>
    <s v="PRD-2067"/>
    <n v="1"/>
    <x v="2026"/>
    <s v="ahancock5779@hotmail.com"/>
    <x v="1"/>
    <x v="1"/>
    <x v="1"/>
    <x v="2"/>
    <n v="0.92530000000000001"/>
    <n v="0.92530000000000001"/>
    <x v="1"/>
  </r>
  <r>
    <s v="FTX-97115-807"/>
    <x v="906"/>
    <s v="CUST-52018-AF"/>
    <s v="PRD-2068"/>
    <n v="2"/>
    <x v="2027"/>
    <s v="tpreston1302@hotmail.com"/>
    <x v="2"/>
    <x v="1"/>
    <x v="2"/>
    <x v="3"/>
    <n v="2.494133333333334"/>
    <n v="4.988266666666668"/>
    <x v="1"/>
  </r>
  <r>
    <s v="FTX-47760-542"/>
    <x v="906"/>
    <s v="CUST-27129-US"/>
    <s v="PRD-2069"/>
    <n v="3"/>
    <x v="2028"/>
    <s v="dfox85@yahoo.com"/>
    <x v="0"/>
    <x v="3"/>
    <x v="0"/>
    <x v="0"/>
    <n v="4.9843999999999999"/>
    <n v="14.953199999999999"/>
    <x v="0"/>
  </r>
  <r>
    <s v="FTX-20092-968"/>
    <x v="907"/>
    <s v="CUST-49787-AS"/>
    <s v="PRD-2070"/>
    <n v="1"/>
    <x v="1647"/>
    <s v="bmurphy7598@gmail.com"/>
    <x v="3"/>
    <x v="1"/>
    <x v="2"/>
    <x v="2"/>
    <n v="1.423433333333334"/>
    <n v="1.423433333333334"/>
    <x v="1"/>
  </r>
  <r>
    <s v="FTX-25983-842"/>
    <x v="907"/>
    <s v="CUST-42824-SA"/>
    <s v="PRD-2071"/>
    <n v="3"/>
    <x v="2029"/>
    <s v="lmyers09@hotmail.com"/>
    <x v="0"/>
    <x v="2"/>
    <x v="2"/>
    <x v="0"/>
    <n v="5.9302666666666672"/>
    <n v="17.790800000000001"/>
    <x v="1"/>
  </r>
  <r>
    <s v="FTX-97665-947"/>
    <x v="908"/>
    <s v="CUST-16438-SA"/>
    <s v="PRD-2072"/>
    <n v="4"/>
    <x v="2030"/>
    <s v="200209945@yahoo.com"/>
    <x v="1"/>
    <x v="0"/>
    <x v="1"/>
    <x v="1"/>
    <n v="8.7154666666666678"/>
    <n v="34.861866666666671"/>
    <x v="1"/>
  </r>
  <r>
    <s v="FTX-28697-717"/>
    <x v="908"/>
    <s v="CUST-81576-AS"/>
    <s v="PRD-2073"/>
    <n v="2"/>
    <x v="2031"/>
    <s v="2724491@gmail.com"/>
    <x v="0"/>
    <x v="2"/>
    <x v="0"/>
    <x v="3"/>
    <n v="4.6335000000000006"/>
    <n v="9.2670000000000012"/>
    <x v="0"/>
  </r>
  <r>
    <s v="FTX-58302-673"/>
    <x v="909"/>
    <s v="CUST-97221-AF"/>
    <s v="PRD-2074"/>
    <n v="3"/>
    <x v="2032"/>
    <s v="mking7407@gmail.com"/>
    <x v="2"/>
    <x v="0"/>
    <x v="2"/>
    <x v="0"/>
    <n v="7.7312333333333338"/>
    <n v="23.1937"/>
    <x v="0"/>
  </r>
  <r>
    <s v="FTX-35454-270"/>
    <x v="909"/>
    <s v="CUST-43405-EU"/>
    <s v="PRD-2075"/>
    <n v="3"/>
    <x v="2033"/>
    <s v="ljohnson06@yahoo.com"/>
    <x v="0"/>
    <x v="2"/>
    <x v="1"/>
    <x v="0"/>
    <n v="7.6862333333333339"/>
    <n v="23.058700000000002"/>
    <x v="0"/>
  </r>
  <r>
    <s v="FTX-68873-629"/>
    <x v="909"/>
    <s v="CUST-65038-SA"/>
    <s v="PRD-2076"/>
    <n v="4"/>
    <x v="2034"/>
    <s v="spalmer6151@yahoo.com"/>
    <x v="1"/>
    <x v="2"/>
    <x v="1"/>
    <x v="1"/>
    <n v="9.0546333333333333"/>
    <n v="36.218533333333333"/>
    <x v="1"/>
  </r>
  <r>
    <s v="FTX-59151-649"/>
    <x v="910"/>
    <s v="CUST-95507-EU"/>
    <s v="PRD-2077"/>
    <n v="3"/>
    <x v="2035"/>
    <s v="wdecker1086@yahoo.com"/>
    <x v="1"/>
    <x v="0"/>
    <x v="1"/>
    <x v="0"/>
    <n v="5.5895333333333337"/>
    <n v="16.768599999999999"/>
    <x v="0"/>
  </r>
  <r>
    <s v="FTX-91516-693"/>
    <x v="910"/>
    <s v="CUST-35751-AS"/>
    <s v="PRD-2078"/>
    <n v="3"/>
    <x v="2036"/>
    <s v="jwebb34@hotmail.com"/>
    <x v="1"/>
    <x v="3"/>
    <x v="0"/>
    <x v="0"/>
    <n v="8.2582666666666675"/>
    <n v="24.774800000000003"/>
    <x v="0"/>
  </r>
  <r>
    <s v="FTX-36321-808"/>
    <x v="911"/>
    <s v="CUST-16419-SA"/>
    <s v="PRD-2079"/>
    <n v="4"/>
    <x v="2037"/>
    <s v="ctucker74@gmail.com"/>
    <x v="2"/>
    <x v="1"/>
    <x v="0"/>
    <x v="1"/>
    <n v="14.386799999999999"/>
    <n v="57.547199999999997"/>
    <x v="1"/>
  </r>
  <r>
    <s v="FTX-91583-124"/>
    <x v="911"/>
    <s v="CUST-81417-SA"/>
    <s v="PRD-2080"/>
    <n v="1"/>
    <x v="2038"/>
    <s v="eperez497@gmail.com"/>
    <x v="1"/>
    <x v="2"/>
    <x v="1"/>
    <x v="2"/>
    <n v="0.69383333333333341"/>
    <n v="0.69383333333333341"/>
    <x v="1"/>
  </r>
  <r>
    <s v="FTX-36965-682"/>
    <x v="912"/>
    <s v="CUST-82908-EU"/>
    <s v="PRD-2081"/>
    <n v="4"/>
    <x v="2039"/>
    <s v="gshaw03@yahoo.com"/>
    <x v="3"/>
    <x v="3"/>
    <x v="0"/>
    <x v="1"/>
    <n v="7.3186999999999998"/>
    <n v="29.274799999999999"/>
    <x v="0"/>
  </r>
  <r>
    <s v="FTX-96312-667"/>
    <x v="912"/>
    <s v="CUST-65162-US"/>
    <s v="PRD-2082"/>
    <n v="1"/>
    <x v="2040"/>
    <s v="swalsh86@yahoo.com"/>
    <x v="1"/>
    <x v="1"/>
    <x v="0"/>
    <x v="2"/>
    <n v="1.1306"/>
    <n v="1.1306"/>
    <x v="0"/>
  </r>
  <r>
    <s v="FTX-41560-427"/>
    <x v="912"/>
    <s v="CUST-99788-SA"/>
    <s v="PRD-2083"/>
    <n v="2"/>
    <x v="2041"/>
    <s v="113280887@yahoo.com"/>
    <x v="0"/>
    <x v="3"/>
    <x v="2"/>
    <x v="3"/>
    <n v="4.7276666666666669"/>
    <n v="9.4553333333333338"/>
    <x v="0"/>
  </r>
  <r>
    <s v="FTX-53913-376"/>
    <x v="913"/>
    <s v="CUST-43534-EU"/>
    <s v="PRD-2084"/>
    <n v="1"/>
    <x v="2042"/>
    <s v="scampbell9977@gmail.com"/>
    <x v="0"/>
    <x v="3"/>
    <x v="1"/>
    <x v="2"/>
    <n v="1.2053666666666669"/>
    <n v="1.2053666666666669"/>
    <x v="1"/>
  </r>
  <r>
    <s v="FTX-66039-561"/>
    <x v="913"/>
    <s v="CUST-80827-EU"/>
    <s v="PRD-2085"/>
    <n v="1"/>
    <x v="2043"/>
    <s v="mschmidt859@gmail.com"/>
    <x v="0"/>
    <x v="1"/>
    <x v="1"/>
    <x v="2"/>
    <n v="1.164466666666667"/>
    <n v="1.164466666666667"/>
    <x v="0"/>
  </r>
  <r>
    <s v="FTX-99687-127"/>
    <x v="914"/>
    <s v="CUST-45274-SA"/>
    <s v="PRD-2086"/>
    <n v="2"/>
    <x v="2044"/>
    <s v="nbrown90@yahoo.com"/>
    <x v="2"/>
    <x v="2"/>
    <x v="0"/>
    <x v="3"/>
    <n v="2.3164333333333338"/>
    <n v="4.6328666666666676"/>
    <x v="1"/>
  </r>
  <r>
    <s v="FTX-63824-659"/>
    <x v="914"/>
    <s v="CUST-52065-AF"/>
    <s v="PRD-2087"/>
    <n v="1"/>
    <x v="2045"/>
    <s v="gsosa2773@hotmail.com"/>
    <x v="0"/>
    <x v="3"/>
    <x v="1"/>
    <x v="2"/>
    <n v="1.323433333333333"/>
    <n v="1.323433333333333"/>
    <x v="0"/>
  </r>
  <r>
    <s v="FTX-48891-445"/>
    <x v="915"/>
    <s v="CUST-25027-AS"/>
    <s v="PRD-2088"/>
    <n v="4"/>
    <x v="2046"/>
    <s v="khays5199@hotmail.com"/>
    <x v="2"/>
    <x v="2"/>
    <x v="1"/>
    <x v="1"/>
    <n v="14.887700000000001"/>
    <n v="59.550800000000002"/>
    <x v="0"/>
  </r>
  <r>
    <s v="FTX-99688-866"/>
    <x v="915"/>
    <s v="CUST-45821-SA"/>
    <s v="PRD-2089"/>
    <n v="1"/>
    <x v="2047"/>
    <s v="tbeltran279@yahoo.com"/>
    <x v="2"/>
    <x v="2"/>
    <x v="1"/>
    <x v="2"/>
    <n v="1.0470999999999999"/>
    <n v="1.0470999999999999"/>
    <x v="1"/>
  </r>
  <r>
    <s v="FTX-28601-577"/>
    <x v="916"/>
    <s v="CUST-36964-EU"/>
    <s v="PRD-2090"/>
    <n v="2"/>
    <x v="2048"/>
    <s v="rrobertson63@hotmail.com"/>
    <x v="1"/>
    <x v="2"/>
    <x v="0"/>
    <x v="3"/>
    <n v="4.3268333333333331"/>
    <n v="8.6536666666666662"/>
    <x v="0"/>
  </r>
  <r>
    <s v="FTX-51216-209"/>
    <x v="916"/>
    <s v="CUST-97957-EU"/>
    <s v="PRD-2091"/>
    <n v="4"/>
    <x v="2049"/>
    <s v="kcastaneda67@hotmail.com"/>
    <x v="3"/>
    <x v="1"/>
    <x v="0"/>
    <x v="1"/>
    <n v="16.311433333333341"/>
    <n v="65.245733333333362"/>
    <x v="1"/>
  </r>
  <r>
    <s v="FTX-98903-827"/>
    <x v="916"/>
    <s v="CUST-71691-US"/>
    <s v="PRD-2092"/>
    <n v="2"/>
    <x v="2050"/>
    <s v="cburton562@hotmail.com"/>
    <x v="1"/>
    <x v="0"/>
    <x v="0"/>
    <x v="3"/>
    <n v="2.6113"/>
    <n v="5.2225999999999999"/>
    <x v="0"/>
  </r>
  <r>
    <s v="FTX-27624-314"/>
    <x v="917"/>
    <s v="CUST-65655-AF"/>
    <s v="PRD-2093"/>
    <n v="2"/>
    <x v="2051"/>
    <s v="emunoz8328@yahoo.com"/>
    <x v="1"/>
    <x v="2"/>
    <x v="2"/>
    <x v="3"/>
    <n v="3.57"/>
    <n v="7.14"/>
    <x v="0"/>
  </r>
  <r>
    <s v="FTX-14277-899"/>
    <x v="917"/>
    <s v="CUST-39861-US"/>
    <s v="PRD-2094"/>
    <n v="3"/>
    <x v="2052"/>
    <s v="cavila1481@yahoo.com"/>
    <x v="2"/>
    <x v="0"/>
    <x v="1"/>
    <x v="0"/>
    <n v="4.7690333333333337"/>
    <n v="14.307100000000002"/>
    <x v="0"/>
  </r>
  <r>
    <s v="FTX-55531-574"/>
    <x v="918"/>
    <s v="CUST-73413-SA"/>
    <s v="PRD-2095"/>
    <n v="3"/>
    <x v="2053"/>
    <s v="cwalker2711@hotmail.com"/>
    <x v="2"/>
    <x v="0"/>
    <x v="2"/>
    <x v="0"/>
    <n v="7.297600000000001"/>
    <n v="21.892800000000001"/>
    <x v="0"/>
  </r>
  <r>
    <s v="FTX-79615-270"/>
    <x v="918"/>
    <s v="CUST-26775-EU"/>
    <s v="PRD-2096"/>
    <n v="2"/>
    <x v="2054"/>
    <s v="566962927@hotmail.com"/>
    <x v="0"/>
    <x v="3"/>
    <x v="0"/>
    <x v="3"/>
    <n v="3.732766666666667"/>
    <n v="7.465533333333334"/>
    <x v="0"/>
  </r>
  <r>
    <s v="FTX-28553-833"/>
    <x v="919"/>
    <s v="CUST-58282-SA"/>
    <s v="PRD-2097"/>
    <n v="2"/>
    <x v="2055"/>
    <s v="mhernandez32@hotmail.com"/>
    <x v="0"/>
    <x v="2"/>
    <x v="2"/>
    <x v="3"/>
    <n v="3.9037333333333328"/>
    <n v="7.8074666666666657"/>
    <x v="1"/>
  </r>
  <r>
    <s v="FTX-19832-635"/>
    <x v="919"/>
    <s v="CUST-49589-SA"/>
    <s v="PRD-2098"/>
    <n v="2"/>
    <x v="2056"/>
    <s v="kford539@gmail.com"/>
    <x v="1"/>
    <x v="2"/>
    <x v="1"/>
    <x v="3"/>
    <n v="4.3937333333333326"/>
    <n v="8.7874666666666652"/>
    <x v="0"/>
  </r>
  <r>
    <s v="FTX-39481-817"/>
    <x v="919"/>
    <s v="CUST-88225-AS"/>
    <s v="PRD-2099"/>
    <n v="3"/>
    <x v="2057"/>
    <s v="hbrooks874@hotmail.com"/>
    <x v="4"/>
    <x v="2"/>
    <x v="1"/>
    <x v="0"/>
    <n v="5.3132000000000001"/>
    <n v="15.9396"/>
    <x v="0"/>
  </r>
  <r>
    <s v="FTX-82448-614"/>
    <x v="920"/>
    <s v="CUST-96362-AF"/>
    <s v="PRD-2100"/>
    <n v="3"/>
    <x v="2058"/>
    <s v="tholt07@hotmail.com"/>
    <x v="4"/>
    <x v="0"/>
    <x v="0"/>
    <x v="0"/>
    <n v="7.9088000000000003"/>
    <n v="23.726400000000002"/>
    <x v="1"/>
  </r>
  <r>
    <s v="FTX-57684-917"/>
    <x v="920"/>
    <s v="CUST-37679-SA"/>
    <s v="PRD-2101"/>
    <n v="1"/>
    <x v="2059"/>
    <s v="tgutierrez650@gmail.com"/>
    <x v="0"/>
    <x v="1"/>
    <x v="0"/>
    <x v="2"/>
    <n v="1.1997"/>
    <n v="1.1997"/>
    <x v="0"/>
  </r>
  <r>
    <s v="FTX-58655-816"/>
    <x v="921"/>
    <s v="CUST-94460-EU"/>
    <s v="PRD-2102"/>
    <n v="1"/>
    <x v="2060"/>
    <s v="ndavis627@hotmail.com"/>
    <x v="4"/>
    <x v="0"/>
    <x v="2"/>
    <x v="2"/>
    <n v="0.82463333333333333"/>
    <n v="0.82463333333333333"/>
    <x v="1"/>
  </r>
  <r>
    <s v="FTX-70201-577"/>
    <x v="921"/>
    <s v="CUST-20316-AF"/>
    <s v="PRD-2103"/>
    <n v="2"/>
    <x v="2061"/>
    <s v="nvasquez8288@yahoo.com"/>
    <x v="0"/>
    <x v="2"/>
    <x v="0"/>
    <x v="3"/>
    <n v="4.0876999999999999"/>
    <n v="8.1753999999999998"/>
    <x v="0"/>
  </r>
  <r>
    <s v="FTX-20129-549"/>
    <x v="922"/>
    <s v="CUST-40517-SA"/>
    <s v="PRD-2104"/>
    <n v="4"/>
    <x v="2062"/>
    <s v="khaynes120@gmail.com"/>
    <x v="2"/>
    <x v="2"/>
    <x v="2"/>
    <x v="1"/>
    <n v="14.59926666666667"/>
    <n v="58.397066666666682"/>
    <x v="0"/>
  </r>
  <r>
    <s v="FTX-34711-402"/>
    <x v="922"/>
    <s v="CUST-41597-EU"/>
    <s v="PRD-2105"/>
    <n v="4"/>
    <x v="2063"/>
    <s v="3605793@gmail.com"/>
    <x v="1"/>
    <x v="2"/>
    <x v="1"/>
    <x v="1"/>
    <n v="9.8343000000000007"/>
    <n v="39.337200000000003"/>
    <x v="1"/>
  </r>
  <r>
    <s v="FTX-39084-659"/>
    <x v="923"/>
    <s v="CUST-56803-AS"/>
    <s v="PRD-2106"/>
    <n v="3"/>
    <x v="2064"/>
    <s v="jalvarez67@gmail.com"/>
    <x v="3"/>
    <x v="0"/>
    <x v="1"/>
    <x v="0"/>
    <n v="7.6192333333333329"/>
    <n v="22.857699999999998"/>
    <x v="1"/>
  </r>
  <r>
    <s v="FTX-32889-854"/>
    <x v="923"/>
    <s v="CUST-95735-EU"/>
    <s v="PRD-2107"/>
    <n v="3"/>
    <x v="2065"/>
    <s v="dmartin35@gmail.com"/>
    <x v="1"/>
    <x v="2"/>
    <x v="1"/>
    <x v="0"/>
    <n v="7.8640333333333334"/>
    <n v="23.592100000000002"/>
    <x v="0"/>
  </r>
  <r>
    <s v="FTX-60681-240"/>
    <x v="923"/>
    <s v="CUST-50608-EU"/>
    <s v="PRD-2108"/>
    <n v="3"/>
    <x v="2066"/>
    <s v="dsmith1092@hotmail.com"/>
    <x v="0"/>
    <x v="3"/>
    <x v="1"/>
    <x v="0"/>
    <n v="4.7178666666666667"/>
    <n v="14.153600000000001"/>
    <x v="1"/>
  </r>
  <r>
    <s v="FTX-49127-214"/>
    <x v="924"/>
    <s v="CUST-65506-SA"/>
    <s v="PRD-2109"/>
    <n v="2"/>
    <x v="2067"/>
    <s v="tanderson6809@gmail.com"/>
    <x v="0"/>
    <x v="2"/>
    <x v="1"/>
    <x v="3"/>
    <n v="4.950566666666667"/>
    <n v="9.901133333333334"/>
    <x v="0"/>
  </r>
  <r>
    <s v="FTX-71698-142"/>
    <x v="924"/>
    <s v="CUST-36229-EU"/>
    <s v="PRD-2110"/>
    <n v="4"/>
    <x v="2068"/>
    <s v="tmoore091@gmail.com"/>
    <x v="1"/>
    <x v="1"/>
    <x v="2"/>
    <x v="1"/>
    <n v="8.0737666666666676"/>
    <n v="32.295066666666671"/>
    <x v="1"/>
  </r>
  <r>
    <s v="FTX-99899-511"/>
    <x v="925"/>
    <s v="CUST-63698-US"/>
    <s v="PRD-2111"/>
    <n v="1"/>
    <x v="2069"/>
    <s v="tjohnson73@yahoo.com"/>
    <x v="0"/>
    <x v="3"/>
    <x v="1"/>
    <x v="2"/>
    <n v="0.8686666666666667"/>
    <n v="0.8686666666666667"/>
    <x v="1"/>
  </r>
  <r>
    <s v="FTX-12865-629"/>
    <x v="925"/>
    <s v="CUST-92500-SA"/>
    <s v="PRD-2112"/>
    <n v="2"/>
    <x v="2070"/>
    <s v="8272357@yahoo.com"/>
    <x v="4"/>
    <x v="2"/>
    <x v="2"/>
    <x v="3"/>
    <n v="2.5526666666666671"/>
    <n v="5.1053333333333342"/>
    <x v="1"/>
  </r>
  <r>
    <s v="FTX-98717-739"/>
    <x v="926"/>
    <s v="CUST-88926-US"/>
    <s v="PRD-2113"/>
    <n v="1"/>
    <x v="2071"/>
    <s v="sgeorge54@yahoo.com"/>
    <x v="4"/>
    <x v="3"/>
    <x v="1"/>
    <x v="2"/>
    <n v="1.5606666666666671"/>
    <n v="1.5606666666666671"/>
    <x v="1"/>
  </r>
  <r>
    <s v="FTX-18670-844"/>
    <x v="926"/>
    <s v="CUST-16532-EU"/>
    <s v="PRD-2114"/>
    <n v="1"/>
    <x v="2072"/>
    <s v="sday02@gmail.com"/>
    <x v="0"/>
    <x v="2"/>
    <x v="2"/>
    <x v="2"/>
    <n v="1.3209666666666671"/>
    <n v="1.3209666666666671"/>
    <x v="1"/>
  </r>
  <r>
    <s v="FTX-99419-672"/>
    <x v="926"/>
    <s v="CUST-60463-EU"/>
    <s v="PRD-2115"/>
    <n v="2"/>
    <x v="2073"/>
    <s v="rkeller9351@yahoo.com"/>
    <x v="0"/>
    <x v="1"/>
    <x v="2"/>
    <x v="3"/>
    <n v="2.4563000000000001"/>
    <n v="4.9126000000000003"/>
    <x v="0"/>
  </r>
  <r>
    <s v="FTX-57582-388"/>
    <x v="927"/>
    <s v="CUST-21813-EU"/>
    <s v="PRD-2116"/>
    <n v="1"/>
    <x v="2074"/>
    <s v="bdds030@yahoo.com"/>
    <x v="4"/>
    <x v="2"/>
    <x v="2"/>
    <x v="2"/>
    <n v="1.107"/>
    <n v="1.107"/>
    <x v="0"/>
  </r>
  <r>
    <s v="FTX-10589-623"/>
    <x v="927"/>
    <s v="CUST-27307-US"/>
    <s v="PRD-2117"/>
    <n v="4"/>
    <x v="2075"/>
    <s v="mcunningham4736@gmail.com"/>
    <x v="0"/>
    <x v="3"/>
    <x v="0"/>
    <x v="1"/>
    <n v="12.81963333333333"/>
    <n v="51.278533333333321"/>
    <x v="1"/>
  </r>
  <r>
    <s v="FTX-97439-163"/>
    <x v="928"/>
    <s v="CUST-85416-AF"/>
    <s v="PRD-2118"/>
    <n v="1"/>
    <x v="2076"/>
    <s v="577980620@hotmail.com"/>
    <x v="0"/>
    <x v="1"/>
    <x v="2"/>
    <x v="2"/>
    <n v="0.75013333333333332"/>
    <n v="0.75013333333333332"/>
    <x v="0"/>
  </r>
  <r>
    <s v="FTX-30108-509"/>
    <x v="928"/>
    <s v="CUST-60400-SA"/>
    <s v="PRD-2119"/>
    <n v="4"/>
    <x v="2077"/>
    <s v="tkent38@yahoo.com"/>
    <x v="1"/>
    <x v="0"/>
    <x v="2"/>
    <x v="1"/>
    <n v="15.490833333333329"/>
    <n v="61.963333333333317"/>
    <x v="1"/>
  </r>
  <r>
    <s v="FTX-26048-450"/>
    <x v="929"/>
    <s v="CUST-35086-AS"/>
    <s v="PRD-2120"/>
    <n v="4"/>
    <x v="2078"/>
    <s v="jmiles54@yahoo.com"/>
    <x v="3"/>
    <x v="1"/>
    <x v="1"/>
    <x v="1"/>
    <n v="14.7027"/>
    <n v="58.8108"/>
    <x v="0"/>
  </r>
  <r>
    <s v="FTX-70820-371"/>
    <x v="929"/>
    <s v="CUST-83409-SA"/>
    <s v="PRD-2121"/>
    <n v="4"/>
    <x v="2079"/>
    <s v="778709462@yahoo.com"/>
    <x v="4"/>
    <x v="1"/>
    <x v="2"/>
    <x v="1"/>
    <n v="11.718733333333329"/>
    <n v="46.874933333333317"/>
    <x v="1"/>
  </r>
  <r>
    <s v="FTX-59649-533"/>
    <x v="930"/>
    <s v="CUST-58511-EU"/>
    <s v="PRD-2122"/>
    <n v="3"/>
    <x v="2080"/>
    <s v="0237027@hotmail.com"/>
    <x v="1"/>
    <x v="1"/>
    <x v="2"/>
    <x v="0"/>
    <n v="8.168966666666666"/>
    <n v="24.506899999999998"/>
    <x v="1"/>
  </r>
  <r>
    <s v="FTX-65562-620"/>
    <x v="930"/>
    <s v="CUST-62335-AF"/>
    <s v="PRD-2123"/>
    <n v="1"/>
    <x v="2081"/>
    <s v="cpierce2226@hotmail.com"/>
    <x v="3"/>
    <x v="3"/>
    <x v="0"/>
    <x v="2"/>
    <n v="1.0844333333333329"/>
    <n v="1.0844333333333329"/>
    <x v="0"/>
  </r>
  <r>
    <s v="FTX-24086-126"/>
    <x v="930"/>
    <s v="CUST-86766-AS"/>
    <s v="PRD-2124"/>
    <n v="2"/>
    <x v="2082"/>
    <s v="tsmith0190@hotmail.com"/>
    <x v="0"/>
    <x v="1"/>
    <x v="1"/>
    <x v="3"/>
    <n v="4.9523333333333337"/>
    <n v="9.9046666666666674"/>
    <x v="1"/>
  </r>
  <r>
    <s v="FTX-75240-109"/>
    <x v="931"/>
    <s v="CUST-87533-US"/>
    <s v="PRD-2125"/>
    <n v="2"/>
    <x v="2083"/>
    <s v="melliott69@hotmail.com"/>
    <x v="0"/>
    <x v="2"/>
    <x v="0"/>
    <x v="3"/>
    <n v="4.0037666666666674"/>
    <n v="8.0075333333333347"/>
    <x v="0"/>
  </r>
  <r>
    <s v="FTX-28896-535"/>
    <x v="931"/>
    <s v="CUST-36374-AF"/>
    <s v="PRD-2126"/>
    <n v="1"/>
    <x v="2084"/>
    <s v="krogers5186@gmail.com"/>
    <x v="1"/>
    <x v="1"/>
    <x v="0"/>
    <x v="2"/>
    <n v="1.301333333333333"/>
    <n v="1.301333333333333"/>
    <x v="1"/>
  </r>
  <r>
    <s v="FTX-80887-598"/>
    <x v="932"/>
    <s v="CUST-44455-AF"/>
    <s v="PRD-2127"/>
    <n v="3"/>
    <x v="2085"/>
    <s v="396549330@gmail.com"/>
    <x v="0"/>
    <x v="1"/>
    <x v="0"/>
    <x v="0"/>
    <n v="4.1631000000000009"/>
    <n v="12.489300000000004"/>
    <x v="1"/>
  </r>
  <r>
    <s v="FTX-94607-900"/>
    <x v="932"/>
    <s v="CUST-74039-SA"/>
    <s v="PRD-2128"/>
    <n v="3"/>
    <x v="2086"/>
    <s v="kmarshall98@yahoo.com"/>
    <x v="2"/>
    <x v="2"/>
    <x v="2"/>
    <x v="0"/>
    <n v="7.7429666666666677"/>
    <n v="23.228900000000003"/>
    <x v="1"/>
  </r>
  <r>
    <s v="FTX-28630-388"/>
    <x v="933"/>
    <s v="CUST-85027-EU"/>
    <s v="PRD-2129"/>
    <n v="4"/>
    <x v="2087"/>
    <s v="tbrown284@yahoo.com"/>
    <x v="1"/>
    <x v="2"/>
    <x v="0"/>
    <x v="1"/>
    <n v="10.94156666666667"/>
    <n v="43.766266666666681"/>
    <x v="0"/>
  </r>
  <r>
    <s v="FTX-99318-630"/>
    <x v="933"/>
    <s v="CUST-18737-US"/>
    <s v="PRD-2130"/>
    <n v="1"/>
    <x v="2088"/>
    <s v="tolsen5588@gmail.com"/>
    <x v="3"/>
    <x v="0"/>
    <x v="0"/>
    <x v="2"/>
    <n v="0.82890000000000008"/>
    <n v="0.82890000000000008"/>
    <x v="1"/>
  </r>
  <r>
    <s v="FTX-82365-876"/>
    <x v="933"/>
    <s v="CUST-15933-AS"/>
    <s v="PRD-2131"/>
    <n v="1"/>
    <x v="2089"/>
    <s v="bespinoza7519@gmail.com"/>
    <x v="1"/>
    <x v="1"/>
    <x v="1"/>
    <x v="2"/>
    <n v="0.67926666666666669"/>
    <n v="0.67926666666666669"/>
    <x v="0"/>
  </r>
  <r>
    <s v="FTX-31653-851"/>
    <x v="934"/>
    <s v="CUST-83568-EU"/>
    <s v="PRD-2132"/>
    <n v="2"/>
    <x v="2090"/>
    <s v="mmunoz31@gmail.com"/>
    <x v="4"/>
    <x v="3"/>
    <x v="1"/>
    <x v="3"/>
    <n v="3.6792666666666669"/>
    <n v="7.3585333333333338"/>
    <x v="0"/>
  </r>
  <r>
    <s v="FTX-58976-543"/>
    <x v="934"/>
    <s v="CUST-12325-AS"/>
    <s v="PRD-2133"/>
    <n v="1"/>
    <x v="2091"/>
    <s v="msmith6197@hotmail.com"/>
    <x v="1"/>
    <x v="1"/>
    <x v="1"/>
    <x v="2"/>
    <n v="1.1940666666666671"/>
    <n v="1.1940666666666671"/>
    <x v="0"/>
  </r>
  <r>
    <s v="FTX-29019-833"/>
    <x v="935"/>
    <s v="CUST-92515-AF"/>
    <s v="PRD-2134"/>
    <n v="3"/>
    <x v="2092"/>
    <s v="jmartinez26@gmail.com"/>
    <x v="0"/>
    <x v="1"/>
    <x v="1"/>
    <x v="0"/>
    <n v="6.9301000000000004"/>
    <n v="20.790300000000002"/>
    <x v="0"/>
  </r>
  <r>
    <s v="FTX-88959-114"/>
    <x v="935"/>
    <s v="CUST-65051-AS"/>
    <s v="PRD-2135"/>
    <n v="1"/>
    <x v="2093"/>
    <s v="jstevens220@gmail.com"/>
    <x v="0"/>
    <x v="2"/>
    <x v="0"/>
    <x v="2"/>
    <n v="1.5569333333333331"/>
    <n v="1.5569333333333331"/>
    <x v="1"/>
  </r>
  <r>
    <s v="FTX-32544-686"/>
    <x v="936"/>
    <s v="CUST-93115-US"/>
    <s v="PRD-2136"/>
    <n v="2"/>
    <x v="2094"/>
    <s v="mwhitaker4147@gmail.com"/>
    <x v="2"/>
    <x v="0"/>
    <x v="1"/>
    <x v="3"/>
    <n v="2.238233333333334"/>
    <n v="4.4764666666666679"/>
    <x v="1"/>
  </r>
  <r>
    <s v="FTX-59502-378"/>
    <x v="936"/>
    <s v="CUST-42063-AS"/>
    <s v="PRD-2137"/>
    <n v="4"/>
    <x v="2095"/>
    <s v="74229905@hotmail.com"/>
    <x v="2"/>
    <x v="1"/>
    <x v="2"/>
    <x v="1"/>
    <n v="13.981633333333329"/>
    <n v="55.926533333333317"/>
    <x v="1"/>
  </r>
  <r>
    <s v="FTX-82906-521"/>
    <x v="937"/>
    <s v="CUST-59126-SA"/>
    <s v="PRD-2138"/>
    <n v="2"/>
    <x v="2096"/>
    <s v="bsalinas1906@gmail.com"/>
    <x v="2"/>
    <x v="3"/>
    <x v="0"/>
    <x v="3"/>
    <n v="2.5622333333333329"/>
    <n v="5.1244666666666658"/>
    <x v="1"/>
  </r>
  <r>
    <s v="FTX-95604-487"/>
    <x v="937"/>
    <s v="CUST-13670-AF"/>
    <s v="PRD-2139"/>
    <n v="2"/>
    <x v="2097"/>
    <s v="mmd646@gmail.com"/>
    <x v="3"/>
    <x v="1"/>
    <x v="1"/>
    <x v="3"/>
    <n v="4.574533333333334"/>
    <n v="9.149066666666668"/>
    <x v="0"/>
  </r>
  <r>
    <s v="FTX-95380-772"/>
    <x v="937"/>
    <s v="CUST-42144-AF"/>
    <s v="PRD-2140"/>
    <n v="4"/>
    <x v="2098"/>
    <s v="942366987@gmail.com"/>
    <x v="2"/>
    <x v="3"/>
    <x v="0"/>
    <x v="1"/>
    <n v="14.8573"/>
    <n v="59.429200000000002"/>
    <x v="0"/>
  </r>
  <r>
    <s v="FTX-91850-135"/>
    <x v="938"/>
    <s v="CUST-72357-US"/>
    <s v="PRD-2141"/>
    <n v="2"/>
    <x v="2099"/>
    <s v="75578632@gmail.com"/>
    <x v="3"/>
    <x v="2"/>
    <x v="1"/>
    <x v="3"/>
    <n v="3.6223666666666672"/>
    <n v="7.2447333333333344"/>
    <x v="0"/>
  </r>
  <r>
    <s v="FTX-42447-432"/>
    <x v="938"/>
    <s v="CUST-68665-US"/>
    <s v="PRD-2142"/>
    <n v="2"/>
    <x v="2100"/>
    <s v="dmorgan1041@hotmail.com"/>
    <x v="2"/>
    <x v="0"/>
    <x v="0"/>
    <x v="3"/>
    <n v="4.1307333333333336"/>
    <n v="8.2614666666666672"/>
    <x v="1"/>
  </r>
  <r>
    <s v="FTX-13666-868"/>
    <x v="939"/>
    <s v="CUST-22938-US"/>
    <s v="PRD-2143"/>
    <n v="1"/>
    <x v="2101"/>
    <s v="kbarnes5636@yahoo.com"/>
    <x v="3"/>
    <x v="1"/>
    <x v="1"/>
    <x v="2"/>
    <n v="0.98103333333333342"/>
    <n v="0.98103333333333342"/>
    <x v="0"/>
  </r>
  <r>
    <s v="FTX-40838-449"/>
    <x v="939"/>
    <s v="CUST-77795-EU"/>
    <s v="PRD-2144"/>
    <n v="1"/>
    <x v="2102"/>
    <s v="771027603@yahoo.com"/>
    <x v="1"/>
    <x v="0"/>
    <x v="2"/>
    <x v="2"/>
    <n v="1.137833333333333"/>
    <n v="1.137833333333333"/>
    <x v="0"/>
  </r>
  <r>
    <s v="FTX-72085-581"/>
    <x v="940"/>
    <s v="CUST-18727-US"/>
    <s v="PRD-2145"/>
    <n v="4"/>
    <x v="2103"/>
    <s v="bbaker172@yahoo.com"/>
    <x v="1"/>
    <x v="1"/>
    <x v="1"/>
    <x v="1"/>
    <n v="14.88303333333333"/>
    <n v="59.53213333333332"/>
    <x v="1"/>
  </r>
  <r>
    <s v="FTX-58148-811"/>
    <x v="940"/>
    <s v="CUST-29754-US"/>
    <s v="PRD-2146"/>
    <n v="1"/>
    <x v="2104"/>
    <s v="kkent55@hotmail.com"/>
    <x v="0"/>
    <x v="3"/>
    <x v="0"/>
    <x v="2"/>
    <n v="1.125933333333333"/>
    <n v="1.125933333333333"/>
    <x v="1"/>
  </r>
  <r>
    <s v="FTX-94740-323"/>
    <x v="941"/>
    <s v="CUST-30494-EU"/>
    <s v="PRD-2147"/>
    <n v="1"/>
    <x v="101"/>
    <s v="2776285@yahoo.com"/>
    <x v="3"/>
    <x v="0"/>
    <x v="0"/>
    <x v="2"/>
    <n v="1.0244666666666671"/>
    <n v="1.0244666666666671"/>
    <x v="1"/>
  </r>
  <r>
    <s v="FTX-75211-642"/>
    <x v="941"/>
    <s v="CUST-12650-EU"/>
    <s v="PRD-2148"/>
    <n v="2"/>
    <x v="2105"/>
    <s v="eguerrero252@yahoo.com"/>
    <x v="4"/>
    <x v="1"/>
    <x v="2"/>
    <x v="3"/>
    <n v="3.4826333333333341"/>
    <n v="6.9652666666666683"/>
    <x v="1"/>
  </r>
  <r>
    <s v="FTX-13938-496"/>
    <x v="941"/>
    <s v="CUST-34276-AF"/>
    <s v="PRD-2149"/>
    <n v="3"/>
    <x v="2106"/>
    <s v="jbailey911@hotmail.com"/>
    <x v="0"/>
    <x v="2"/>
    <x v="0"/>
    <x v="0"/>
    <n v="7.4745666666666679"/>
    <n v="22.423700000000004"/>
    <x v="1"/>
  </r>
  <r>
    <s v="FTX-89079-583"/>
    <x v="942"/>
    <s v="CUST-30039-AS"/>
    <s v="PRD-2150"/>
    <n v="1"/>
    <x v="2107"/>
    <s v="wpena411@yahoo.com"/>
    <x v="1"/>
    <x v="3"/>
    <x v="2"/>
    <x v="2"/>
    <n v="1.0018666666666669"/>
    <n v="1.0018666666666669"/>
    <x v="1"/>
  </r>
  <r>
    <s v="FTX-89125-507"/>
    <x v="942"/>
    <s v="CUST-94448-AF"/>
    <s v="PRD-2151"/>
    <n v="3"/>
    <x v="2108"/>
    <s v="kgray9540@gmail.com"/>
    <x v="3"/>
    <x v="0"/>
    <x v="0"/>
    <x v="0"/>
    <n v="4.2021333333333333"/>
    <n v="12.606400000000001"/>
    <x v="1"/>
  </r>
  <r>
    <s v="FTX-83098-900"/>
    <x v="943"/>
    <s v="CUST-25761-AS"/>
    <s v="PRD-2152"/>
    <n v="1"/>
    <x v="2109"/>
    <s v="4167784@gmail.com"/>
    <x v="2"/>
    <x v="1"/>
    <x v="0"/>
    <x v="2"/>
    <n v="1.3786666666666669"/>
    <n v="1.3786666666666669"/>
    <x v="0"/>
  </r>
  <r>
    <s v="FTX-31737-824"/>
    <x v="943"/>
    <s v="CUST-63277-AF"/>
    <s v="PRD-2153"/>
    <n v="1"/>
    <x v="2110"/>
    <s v="6762463@gmail.com"/>
    <x v="4"/>
    <x v="0"/>
    <x v="2"/>
    <x v="2"/>
    <n v="1.492633333333333"/>
    <n v="1.492633333333333"/>
    <x v="0"/>
  </r>
  <r>
    <s v="FTX-89535-970"/>
    <x v="944"/>
    <s v="CUST-78602-SA"/>
    <s v="PRD-2154"/>
    <n v="4"/>
    <x v="2111"/>
    <s v="566152962@hotmail.com"/>
    <x v="1"/>
    <x v="1"/>
    <x v="0"/>
    <x v="1"/>
    <n v="7.6730333333333336"/>
    <n v="30.692133333333334"/>
    <x v="0"/>
  </r>
  <r>
    <s v="FTX-82900-593"/>
    <x v="944"/>
    <s v="CUST-42216-AF"/>
    <s v="PRD-2155"/>
    <n v="4"/>
    <x v="2112"/>
    <s v="1819722@yahoo.com"/>
    <x v="0"/>
    <x v="3"/>
    <x v="0"/>
    <x v="1"/>
    <n v="9.0654000000000003"/>
    <n v="36.261600000000001"/>
    <x v="1"/>
  </r>
  <r>
    <s v="FTX-14236-972"/>
    <x v="944"/>
    <s v="CUST-38670-SA"/>
    <s v="PRD-2156"/>
    <n v="4"/>
    <x v="2113"/>
    <s v="lstokes79@yahoo.com"/>
    <x v="3"/>
    <x v="2"/>
    <x v="2"/>
    <x v="1"/>
    <n v="8.0864000000000011"/>
    <n v="32.345600000000005"/>
    <x v="1"/>
  </r>
  <r>
    <s v="FTX-76515-853"/>
    <x v="945"/>
    <s v="CUST-77296-SA"/>
    <s v="PRD-2157"/>
    <n v="3"/>
    <x v="2114"/>
    <s v="tnguyen96@yahoo.com"/>
    <x v="4"/>
    <x v="3"/>
    <x v="1"/>
    <x v="0"/>
    <n v="5.0730333333333339"/>
    <n v="15.219100000000001"/>
    <x v="0"/>
  </r>
  <r>
    <s v="FTX-64667-466"/>
    <x v="945"/>
    <s v="CUST-95571-US"/>
    <s v="PRD-2158"/>
    <n v="2"/>
    <x v="2115"/>
    <s v="asmith5859@gmail.com"/>
    <x v="3"/>
    <x v="0"/>
    <x v="2"/>
    <x v="3"/>
    <n v="3.3510666666666671"/>
    <n v="6.7021333333333342"/>
    <x v="1"/>
  </r>
  <r>
    <s v="FTX-18069-862"/>
    <x v="946"/>
    <s v="CUST-64760-US"/>
    <s v="PRD-2159"/>
    <n v="1"/>
    <x v="2116"/>
    <s v="61157276@hotmail.com"/>
    <x v="2"/>
    <x v="0"/>
    <x v="0"/>
    <x v="2"/>
    <n v="1.4155"/>
    <n v="1.4155"/>
    <x v="0"/>
  </r>
  <r>
    <s v="FTX-75323-930"/>
    <x v="946"/>
    <s v="CUST-89215-EU"/>
    <s v="PRD-2160"/>
    <n v="1"/>
    <x v="2117"/>
    <s v="byoung758@hotmail.com"/>
    <x v="0"/>
    <x v="1"/>
    <x v="1"/>
    <x v="2"/>
    <n v="1.3178000000000001"/>
    <n v="1.3178000000000001"/>
    <x v="1"/>
  </r>
  <r>
    <s v="FTX-57447-681"/>
    <x v="947"/>
    <s v="CUST-86438-AF"/>
    <s v="PRD-2161"/>
    <n v="1"/>
    <x v="2118"/>
    <s v="4902301@hotmail.com"/>
    <x v="3"/>
    <x v="3"/>
    <x v="1"/>
    <x v="2"/>
    <n v="1.2876000000000001"/>
    <n v="1.2876000000000001"/>
    <x v="0"/>
  </r>
  <r>
    <s v="FTX-83883-533"/>
    <x v="947"/>
    <s v="CUST-95994-EU"/>
    <s v="PRD-2162"/>
    <n v="3"/>
    <x v="2119"/>
    <s v="pmoore0468@gmail.com"/>
    <x v="1"/>
    <x v="1"/>
    <x v="1"/>
    <x v="0"/>
    <n v="5.0952000000000002"/>
    <n v="15.285600000000001"/>
    <x v="0"/>
  </r>
  <r>
    <s v="FTX-57097-361"/>
    <x v="948"/>
    <s v="CUST-21387-EU"/>
    <s v="PRD-2163"/>
    <n v="4"/>
    <x v="2120"/>
    <s v="wtaylor10@yahoo.com"/>
    <x v="0"/>
    <x v="3"/>
    <x v="2"/>
    <x v="1"/>
    <n v="15.08113333333333"/>
    <n v="60.324533333333321"/>
    <x v="1"/>
  </r>
  <r>
    <s v="FTX-95543-629"/>
    <x v="948"/>
    <s v="CUST-97992-AS"/>
    <s v="PRD-2164"/>
    <n v="2"/>
    <x v="2121"/>
    <s v="mmendez2516@yahoo.com"/>
    <x v="1"/>
    <x v="0"/>
    <x v="1"/>
    <x v="3"/>
    <n v="3.4138666666666668"/>
    <n v="6.8277333333333337"/>
    <x v="1"/>
  </r>
  <r>
    <s v="FTX-80032-613"/>
    <x v="948"/>
    <s v="CUST-55631-AF"/>
    <s v="PRD-2165"/>
    <n v="3"/>
    <x v="2122"/>
    <s v="dschneider53@hotmail.com"/>
    <x v="3"/>
    <x v="1"/>
    <x v="1"/>
    <x v="0"/>
    <n v="8.2288666666666668"/>
    <n v="24.686599999999999"/>
    <x v="1"/>
  </r>
  <r>
    <s v="FTX-18161-568"/>
    <x v="949"/>
    <s v="CUST-16954-EU"/>
    <s v="PRD-2166"/>
    <n v="4"/>
    <x v="2123"/>
    <s v="jwilliams705@gmail.com"/>
    <x v="0"/>
    <x v="1"/>
    <x v="1"/>
    <x v="1"/>
    <n v="13.008100000000001"/>
    <n v="52.032400000000003"/>
    <x v="1"/>
  </r>
  <r>
    <s v="FTX-22100-868"/>
    <x v="949"/>
    <s v="CUST-31278-AF"/>
    <s v="PRD-2167"/>
    <n v="3"/>
    <x v="2124"/>
    <s v="378016801@hotmail.com"/>
    <x v="1"/>
    <x v="3"/>
    <x v="0"/>
    <x v="0"/>
    <n v="3.964666666666667"/>
    <n v="11.894000000000002"/>
    <x v="0"/>
  </r>
  <r>
    <s v="FTX-18834-397"/>
    <x v="950"/>
    <s v="CUST-85201-EU"/>
    <s v="PRD-2168"/>
    <n v="2"/>
    <x v="2125"/>
    <s v="smorrison5641@yahoo.com"/>
    <x v="2"/>
    <x v="2"/>
    <x v="2"/>
    <x v="3"/>
    <n v="4.0285333333333337"/>
    <n v="8.0570666666666675"/>
    <x v="0"/>
  </r>
  <r>
    <s v="FTX-15193-985"/>
    <x v="950"/>
    <s v="CUST-82621-US"/>
    <s v="PRD-2169"/>
    <n v="4"/>
    <x v="2126"/>
    <s v="4238102@gmail.com"/>
    <x v="2"/>
    <x v="3"/>
    <x v="2"/>
    <x v="1"/>
    <n v="9.9177"/>
    <n v="39.6708"/>
    <x v="0"/>
  </r>
  <r>
    <s v="FTX-67069-668"/>
    <x v="951"/>
    <s v="CUST-38836-US"/>
    <s v="PRD-2170"/>
    <n v="3"/>
    <x v="2127"/>
    <s v="scrawford80@yahoo.com"/>
    <x v="3"/>
    <x v="2"/>
    <x v="0"/>
    <x v="0"/>
    <n v="6.764966666666667"/>
    <n v="20.294900000000002"/>
    <x v="0"/>
  </r>
  <r>
    <s v="FTX-14251-277"/>
    <x v="951"/>
    <s v="CUST-58044-AS"/>
    <s v="PRD-2171"/>
    <n v="2"/>
    <x v="1564"/>
    <s v="09890547@yahoo.com"/>
    <x v="3"/>
    <x v="3"/>
    <x v="1"/>
    <x v="3"/>
    <n v="2.208933333333333"/>
    <n v="4.4178666666666659"/>
    <x v="0"/>
  </r>
  <r>
    <s v="FTX-56151-129"/>
    <x v="951"/>
    <s v="CUST-86471-EU"/>
    <s v="PRD-2172"/>
    <n v="1"/>
    <x v="2128"/>
    <s v="agregory720@hotmail.com"/>
    <x v="4"/>
    <x v="0"/>
    <x v="0"/>
    <x v="2"/>
    <n v="0.84153333333333347"/>
    <n v="0.84153333333333347"/>
    <x v="0"/>
  </r>
  <r>
    <s v="FTX-96842-256"/>
    <x v="952"/>
    <s v="CUST-20135-AF"/>
    <s v="PRD-2173"/>
    <n v="2"/>
    <x v="2129"/>
    <s v="bmd52@gmail.com"/>
    <x v="0"/>
    <x v="1"/>
    <x v="0"/>
    <x v="3"/>
    <n v="4.5672000000000006"/>
    <n v="9.1344000000000012"/>
    <x v="1"/>
  </r>
  <r>
    <s v="FTX-74116-134"/>
    <x v="952"/>
    <s v="CUST-91862-EU"/>
    <s v="PRD-2174"/>
    <n v="1"/>
    <x v="2130"/>
    <s v="kmitchell4495@yahoo.com"/>
    <x v="2"/>
    <x v="3"/>
    <x v="1"/>
    <x v="2"/>
    <n v="0.89383333333333337"/>
    <n v="0.89383333333333337"/>
    <x v="0"/>
  </r>
  <r>
    <s v="FTX-76468-949"/>
    <x v="953"/>
    <s v="CUST-60904-EU"/>
    <s v="PRD-2175"/>
    <n v="3"/>
    <x v="2131"/>
    <s v="aavila97@yahoo.com"/>
    <x v="1"/>
    <x v="0"/>
    <x v="1"/>
    <x v="0"/>
    <n v="7.518533333333334"/>
    <n v="22.555600000000002"/>
    <x v="1"/>
  </r>
  <r>
    <s v="FTX-61790-990"/>
    <x v="953"/>
    <s v="CUST-18339-EU"/>
    <s v="PRD-2176"/>
    <n v="4"/>
    <x v="2132"/>
    <s v="bvaughan975@hotmail.com"/>
    <x v="4"/>
    <x v="3"/>
    <x v="2"/>
    <x v="1"/>
    <n v="9.4594333333333331"/>
    <n v="37.837733333333333"/>
    <x v="0"/>
  </r>
  <r>
    <s v="FTX-48043-220"/>
    <x v="954"/>
    <s v="CUST-70658-AF"/>
    <s v="PRD-2177"/>
    <n v="4"/>
    <x v="2133"/>
    <s v="rrobertson35@hotmail.com"/>
    <x v="3"/>
    <x v="1"/>
    <x v="1"/>
    <x v="1"/>
    <n v="13.095499999999999"/>
    <n v="52.381999999999998"/>
    <x v="1"/>
  </r>
  <r>
    <s v="FTX-95910-808"/>
    <x v="954"/>
    <s v="CUST-80528-AS"/>
    <s v="PRD-2178"/>
    <n v="3"/>
    <x v="2134"/>
    <s v="bhernandez9727@hotmail.com"/>
    <x v="4"/>
    <x v="3"/>
    <x v="0"/>
    <x v="0"/>
    <n v="6.8041000000000009"/>
    <n v="20.412300000000002"/>
    <x v="1"/>
  </r>
  <r>
    <s v="FTX-86386-253"/>
    <x v="955"/>
    <s v="CUST-56843-US"/>
    <s v="PRD-2179"/>
    <n v="4"/>
    <x v="2135"/>
    <s v="rrusso83@hotmail.com"/>
    <x v="3"/>
    <x v="2"/>
    <x v="0"/>
    <x v="1"/>
    <n v="11.793200000000001"/>
    <n v="47.172800000000002"/>
    <x v="0"/>
  </r>
  <r>
    <s v="FTX-55963-620"/>
    <x v="955"/>
    <s v="CUST-54113-AS"/>
    <s v="PRD-2180"/>
    <n v="4"/>
    <x v="2136"/>
    <s v="cwilson44@gmail.com"/>
    <x v="4"/>
    <x v="1"/>
    <x v="1"/>
    <x v="1"/>
    <n v="9.7197666666666667"/>
    <n v="38.879066666666667"/>
    <x v="1"/>
  </r>
  <r>
    <s v="FTX-72929-850"/>
    <x v="955"/>
    <s v="CUST-66935-SA"/>
    <s v="PRD-2181"/>
    <n v="1"/>
    <x v="2137"/>
    <s v="awang07@yahoo.com"/>
    <x v="3"/>
    <x v="2"/>
    <x v="2"/>
    <x v="2"/>
    <n v="0.87930000000000008"/>
    <n v="0.87930000000000008"/>
    <x v="0"/>
  </r>
  <r>
    <s v="FTX-19293-953"/>
    <x v="956"/>
    <s v="CUST-62097-EU"/>
    <s v="PRD-2182"/>
    <n v="3"/>
    <x v="2138"/>
    <s v="7025063@hotmail.com"/>
    <x v="3"/>
    <x v="0"/>
    <x v="0"/>
    <x v="0"/>
    <n v="3.4992666666666672"/>
    <n v="10.497800000000002"/>
    <x v="1"/>
  </r>
  <r>
    <s v="FTX-38836-301"/>
    <x v="956"/>
    <s v="CUST-38589-AF"/>
    <s v="PRD-2183"/>
    <n v="2"/>
    <x v="2139"/>
    <s v="jromero262@hotmail.com"/>
    <x v="4"/>
    <x v="0"/>
    <x v="1"/>
    <x v="3"/>
    <n v="2.9118333333333331"/>
    <n v="5.8236666666666661"/>
    <x v="0"/>
  </r>
  <r>
    <s v="FTX-63282-520"/>
    <x v="957"/>
    <s v="CUST-38205-EU"/>
    <s v="PRD-2184"/>
    <n v="1"/>
    <x v="2140"/>
    <s v="tstevens82@hotmail.com"/>
    <x v="4"/>
    <x v="3"/>
    <x v="2"/>
    <x v="2"/>
    <n v="1.319833333333333"/>
    <n v="1.319833333333333"/>
    <x v="1"/>
  </r>
  <r>
    <s v="FTX-53978-209"/>
    <x v="957"/>
    <s v="CUST-39941-EU"/>
    <s v="PRD-2185"/>
    <n v="3"/>
    <x v="2141"/>
    <s v="mwatson545@hotmail.com"/>
    <x v="3"/>
    <x v="2"/>
    <x v="2"/>
    <x v="0"/>
    <n v="8.0248666666666661"/>
    <n v="24.074599999999997"/>
    <x v="0"/>
  </r>
  <r>
    <s v="FTX-71029-791"/>
    <x v="958"/>
    <s v="CUST-49665-AF"/>
    <s v="PRD-2186"/>
    <n v="1"/>
    <x v="2142"/>
    <s v="mclay7517@gmail.com"/>
    <x v="2"/>
    <x v="2"/>
    <x v="0"/>
    <x v="2"/>
    <n v="1.5378666666666669"/>
    <n v="1.5378666666666669"/>
    <x v="0"/>
  </r>
  <r>
    <s v="FTX-17036-810"/>
    <x v="958"/>
    <s v="CUST-81564-SA"/>
    <s v="PRD-2187"/>
    <n v="2"/>
    <x v="2143"/>
    <s v="kanderson06@hotmail.com"/>
    <x v="4"/>
    <x v="1"/>
    <x v="0"/>
    <x v="3"/>
    <n v="4.2981999999999996"/>
    <n v="8.5963999999999992"/>
    <x v="0"/>
  </r>
  <r>
    <s v="FTX-14519-432"/>
    <x v="958"/>
    <s v="CUST-71458-EU"/>
    <s v="PRD-2188"/>
    <n v="2"/>
    <x v="2144"/>
    <s v="jmorales64@hotmail.com"/>
    <x v="0"/>
    <x v="2"/>
    <x v="2"/>
    <x v="3"/>
    <n v="4.365333333333334"/>
    <n v="8.7306666666666679"/>
    <x v="1"/>
  </r>
  <r>
    <s v="FTX-95713-159"/>
    <x v="959"/>
    <s v="CUST-49336-AF"/>
    <s v="PRD-2189"/>
    <n v="3"/>
    <x v="2145"/>
    <s v="jhoffman553@hotmail.com"/>
    <x v="1"/>
    <x v="2"/>
    <x v="2"/>
    <x v="0"/>
    <n v="6.658266666666667"/>
    <n v="19.974800000000002"/>
    <x v="0"/>
  </r>
  <r>
    <s v="FTX-47353-773"/>
    <x v="959"/>
    <s v="CUST-21777-AS"/>
    <s v="PRD-2190"/>
    <n v="2"/>
    <x v="2146"/>
    <s v="5485527@hotmail.com"/>
    <x v="3"/>
    <x v="1"/>
    <x v="2"/>
    <x v="3"/>
    <n v="2.7808666666666668"/>
    <n v="5.5617333333333336"/>
    <x v="0"/>
  </r>
  <r>
    <s v="FTX-84055-459"/>
    <x v="960"/>
    <s v="CUST-81576-AS"/>
    <s v="PRD-2191"/>
    <n v="1"/>
    <x v="2031"/>
    <s v="mmunoz31@gmail.com"/>
    <x v="0"/>
    <x v="1"/>
    <x v="1"/>
    <x v="2"/>
    <n v="1.573866666666667"/>
    <n v="1.573866666666667"/>
    <x v="0"/>
  </r>
  <r>
    <s v="FTX-12172-415"/>
    <x v="960"/>
    <s v="CUST-59545-AS"/>
    <s v="PRD-2192"/>
    <n v="2"/>
    <x v="2147"/>
    <s v="aburton842@gmail.com"/>
    <x v="1"/>
    <x v="2"/>
    <x v="0"/>
    <x v="3"/>
    <n v="4.0122"/>
    <n v="8.0244"/>
    <x v="0"/>
  </r>
  <r>
    <s v="FTX-24985-161"/>
    <x v="961"/>
    <s v="CUST-60997-EU"/>
    <s v="PRD-2193"/>
    <n v="1"/>
    <x v="2148"/>
    <s v="msanders70@yahoo.com"/>
    <x v="2"/>
    <x v="3"/>
    <x v="2"/>
    <x v="2"/>
    <n v="1.2271000000000001"/>
    <n v="1.2271000000000001"/>
    <x v="1"/>
  </r>
  <r>
    <s v="FTX-95338-384"/>
    <x v="961"/>
    <s v="CUST-24179-SA"/>
    <s v="PRD-2194"/>
    <n v="1"/>
    <x v="2149"/>
    <s v="1243333@yahoo.com"/>
    <x v="1"/>
    <x v="1"/>
    <x v="0"/>
    <x v="2"/>
    <n v="0.77766666666666673"/>
    <n v="0.77766666666666673"/>
    <x v="1"/>
  </r>
  <r>
    <s v="FTX-94385-191"/>
    <x v="962"/>
    <s v="CUST-44458-AF"/>
    <s v="PRD-2195"/>
    <n v="2"/>
    <x v="2150"/>
    <s v="dmeyer21@yahoo.com"/>
    <x v="4"/>
    <x v="1"/>
    <x v="0"/>
    <x v="3"/>
    <n v="3.3411666666666671"/>
    <n v="6.6823333333333341"/>
    <x v="1"/>
  </r>
  <r>
    <s v="FTX-62441-479"/>
    <x v="962"/>
    <s v="CUST-10848-AF"/>
    <s v="PRD-2196"/>
    <n v="3"/>
    <x v="2151"/>
    <s v="88093702@yahoo.com"/>
    <x v="1"/>
    <x v="2"/>
    <x v="0"/>
    <x v="0"/>
    <n v="5.6351333333333331"/>
    <n v="16.9054"/>
    <x v="0"/>
  </r>
  <r>
    <s v="FTX-75986-223"/>
    <x v="962"/>
    <s v="CUST-77824-AF"/>
    <s v="PRD-2197"/>
    <n v="4"/>
    <x v="2152"/>
    <s v="schambers250@gmail.com"/>
    <x v="3"/>
    <x v="2"/>
    <x v="2"/>
    <x v="1"/>
    <n v="15.3123"/>
    <n v="61.249200000000002"/>
    <x v="1"/>
  </r>
  <r>
    <s v="FTX-60953-614"/>
    <x v="963"/>
    <s v="CUST-10988-AS"/>
    <s v="PRD-2198"/>
    <n v="2"/>
    <x v="2153"/>
    <s v="7574961@gmail.com"/>
    <x v="1"/>
    <x v="1"/>
    <x v="1"/>
    <x v="3"/>
    <n v="3.639933333333333"/>
    <n v="7.279866666666666"/>
    <x v="1"/>
  </r>
  <r>
    <s v="FTX-85818-346"/>
    <x v="963"/>
    <s v="CUST-46379-US"/>
    <s v="PRD-2199"/>
    <n v="1"/>
    <x v="2154"/>
    <s v="kmd064@hotmail.com"/>
    <x v="0"/>
    <x v="2"/>
    <x v="2"/>
    <x v="2"/>
    <n v="1.047066666666667"/>
    <n v="1.047066666666667"/>
    <x v="1"/>
  </r>
  <r>
    <s v="FTX-91346-971"/>
    <x v="964"/>
    <s v="CUST-17213-EU"/>
    <s v="PRD-2200"/>
    <n v="1"/>
    <x v="2155"/>
    <s v="mtaylor237@hotmail.com"/>
    <x v="4"/>
    <x v="1"/>
    <x v="0"/>
    <x v="2"/>
    <n v="1.6434666666666671"/>
    <n v="1.6434666666666671"/>
    <x v="1"/>
  </r>
  <r>
    <s v="FTX-85524-832"/>
    <x v="964"/>
    <s v="CUST-38586-AS"/>
    <s v="PRD-2201"/>
    <n v="2"/>
    <x v="2156"/>
    <s v="jjacobs99@hotmail.com"/>
    <x v="1"/>
    <x v="3"/>
    <x v="2"/>
    <x v="3"/>
    <n v="2.3321666666666672"/>
    <n v="4.6643333333333343"/>
    <x v="1"/>
  </r>
  <r>
    <s v="FTX-50471-431"/>
    <x v="965"/>
    <s v="CUST-81605-AF"/>
    <s v="PRD-2202"/>
    <n v="3"/>
    <x v="2157"/>
    <s v="rlopez15@yahoo.com"/>
    <x v="3"/>
    <x v="3"/>
    <x v="2"/>
    <x v="0"/>
    <n v="5.4460666666666668"/>
    <n v="16.338200000000001"/>
    <x v="1"/>
  </r>
  <r>
    <s v="FTX-58440-535"/>
    <x v="965"/>
    <s v="CUST-32148-EU"/>
    <s v="PRD-2203"/>
    <n v="3"/>
    <x v="2158"/>
    <s v="mgonzales13@yahoo.com"/>
    <x v="4"/>
    <x v="1"/>
    <x v="0"/>
    <x v="0"/>
    <n v="3.5434666666666672"/>
    <n v="10.630400000000002"/>
    <x v="0"/>
  </r>
  <r>
    <s v="FTX-63100-873"/>
    <x v="965"/>
    <s v="CUST-56449-AS"/>
    <s v="PRD-2204"/>
    <n v="1"/>
    <x v="2159"/>
    <s v="mhill53@hotmail.com"/>
    <x v="3"/>
    <x v="1"/>
    <x v="0"/>
    <x v="2"/>
    <n v="1.406566666666667"/>
    <n v="1.406566666666667"/>
    <x v="0"/>
  </r>
  <r>
    <s v="FTX-41781-904"/>
    <x v="966"/>
    <s v="CUST-85093-SA"/>
    <s v="PRD-2205"/>
    <n v="1"/>
    <x v="2160"/>
    <s v="ttorres5934@yahoo.com"/>
    <x v="2"/>
    <x v="0"/>
    <x v="2"/>
    <x v="2"/>
    <n v="1.5847333333333331"/>
    <n v="1.5847333333333331"/>
    <x v="1"/>
  </r>
  <r>
    <s v="FTX-40579-836"/>
    <x v="966"/>
    <s v="CUST-50138-AS"/>
    <s v="PRD-2206"/>
    <n v="3"/>
    <x v="2161"/>
    <s v="dbell149@hotmail.com"/>
    <x v="0"/>
    <x v="0"/>
    <x v="2"/>
    <x v="0"/>
    <n v="4.7335333333333338"/>
    <n v="14.200600000000001"/>
    <x v="0"/>
  </r>
  <r>
    <s v="FTX-27721-246"/>
    <x v="967"/>
    <s v="CUST-68572-US"/>
    <s v="PRD-2207"/>
    <n v="4"/>
    <x v="2162"/>
    <s v="dramirez5596@hotmail.com"/>
    <x v="2"/>
    <x v="2"/>
    <x v="2"/>
    <x v="1"/>
    <n v="15.2501"/>
    <n v="61.000399999999999"/>
    <x v="0"/>
  </r>
  <r>
    <s v="FTX-16390-458"/>
    <x v="967"/>
    <s v="CUST-79532-SA"/>
    <s v="PRD-2208"/>
    <n v="2"/>
    <x v="2163"/>
    <s v="gmcdaniel484@gmail.com"/>
    <x v="0"/>
    <x v="2"/>
    <x v="2"/>
    <x v="3"/>
    <n v="2.8766666666666669"/>
    <n v="5.7533333333333339"/>
    <x v="0"/>
  </r>
  <r>
    <s v="FTX-77536-508"/>
    <x v="968"/>
    <s v="CUST-75943-US"/>
    <s v="PRD-2209"/>
    <n v="1"/>
    <x v="2164"/>
    <s v="sscott81@gmail.com"/>
    <x v="1"/>
    <x v="1"/>
    <x v="1"/>
    <x v="2"/>
    <n v="1.577433333333333"/>
    <n v="1.577433333333333"/>
    <x v="0"/>
  </r>
  <r>
    <s v="FTX-10339-541"/>
    <x v="968"/>
    <s v="CUST-75229-EU"/>
    <s v="PRD-2210"/>
    <n v="1"/>
    <x v="2165"/>
    <s v="mrodriguez463@yahoo.com"/>
    <x v="4"/>
    <x v="1"/>
    <x v="2"/>
    <x v="2"/>
    <n v="1.420633333333333"/>
    <n v="1.420633333333333"/>
    <x v="0"/>
  </r>
  <r>
    <s v="FTX-16606-286"/>
    <x v="969"/>
    <s v="CUST-40271-EU"/>
    <s v="PRD-2211"/>
    <n v="3"/>
    <x v="2166"/>
    <s v="sbright629@hotmail.com"/>
    <x v="1"/>
    <x v="0"/>
    <x v="1"/>
    <x v="0"/>
    <n v="7.3578666666666672"/>
    <n v="22.073600000000003"/>
    <x v="1"/>
  </r>
  <r>
    <s v="FTX-30426-617"/>
    <x v="969"/>
    <s v="CUST-79450-AS"/>
    <s v="PRD-2212"/>
    <n v="2"/>
    <x v="2167"/>
    <s v="mtaylor70@gmail.com"/>
    <x v="0"/>
    <x v="0"/>
    <x v="0"/>
    <x v="3"/>
    <n v="2.0540333333333329"/>
    <n v="4.1080666666666659"/>
    <x v="1"/>
  </r>
  <r>
    <s v="FTX-43153-794"/>
    <x v="969"/>
    <s v="CUST-57818-AS"/>
    <s v="PRD-2213"/>
    <n v="3"/>
    <x v="2168"/>
    <s v="rpark36@hotmail.com"/>
    <x v="0"/>
    <x v="1"/>
    <x v="1"/>
    <x v="0"/>
    <n v="8.1474000000000011"/>
    <n v="24.442200000000003"/>
    <x v="0"/>
  </r>
  <r>
    <s v="FTX-46663-325"/>
    <x v="970"/>
    <s v="CUST-31823-AF"/>
    <s v="PRD-2214"/>
    <n v="2"/>
    <x v="1068"/>
    <s v="96569780@gmail.com"/>
    <x v="0"/>
    <x v="3"/>
    <x v="0"/>
    <x v="3"/>
    <n v="4.1800000000000006"/>
    <n v="8.3600000000000012"/>
    <x v="1"/>
  </r>
  <r>
    <s v="FTX-33976-363"/>
    <x v="970"/>
    <s v="CUST-64128-AF"/>
    <s v="PRD-2215"/>
    <n v="2"/>
    <x v="2169"/>
    <s v="20378165@hotmail.com"/>
    <x v="3"/>
    <x v="3"/>
    <x v="1"/>
    <x v="3"/>
    <n v="2.9142666666666668"/>
    <n v="5.8285333333333336"/>
    <x v="1"/>
  </r>
  <r>
    <s v="FTX-18561-205"/>
    <x v="971"/>
    <s v="CUST-92625-SA"/>
    <s v="PRD-2216"/>
    <n v="2"/>
    <x v="2170"/>
    <s v="ddavenport61@yahoo.com"/>
    <x v="4"/>
    <x v="2"/>
    <x v="0"/>
    <x v="3"/>
    <n v="4.4882"/>
    <n v="8.9763999999999999"/>
    <x v="1"/>
  </r>
  <r>
    <s v="FTX-43992-805"/>
    <x v="971"/>
    <s v="CUST-59230-SA"/>
    <s v="PRD-2217"/>
    <n v="1"/>
    <x v="595"/>
    <s v="478621476@yahoo.com"/>
    <x v="1"/>
    <x v="1"/>
    <x v="2"/>
    <x v="2"/>
    <n v="0.94820000000000004"/>
    <n v="0.94820000000000004"/>
    <x v="1"/>
  </r>
  <r>
    <s v="FTX-64044-195"/>
    <x v="972"/>
    <s v="CUST-81967-EU"/>
    <s v="PRD-2218"/>
    <n v="4"/>
    <x v="2171"/>
    <s v="zstephens248@gmail.com"/>
    <x v="1"/>
    <x v="1"/>
    <x v="1"/>
    <x v="1"/>
    <n v="15.3942"/>
    <n v="61.576799999999999"/>
    <x v="1"/>
  </r>
  <r>
    <s v="FTX-12884-392"/>
    <x v="972"/>
    <s v="CUST-65977-EU"/>
    <s v="PRD-2219"/>
    <n v="3"/>
    <x v="2172"/>
    <s v="13862006@gmail.com"/>
    <x v="2"/>
    <x v="2"/>
    <x v="1"/>
    <x v="0"/>
    <n v="3.8962333333333339"/>
    <n v="11.688700000000001"/>
    <x v="1"/>
  </r>
  <r>
    <s v="FTX-96982-397"/>
    <x v="972"/>
    <s v="CUST-79920-SA"/>
    <s v="PRD-2220"/>
    <n v="4"/>
    <x v="2173"/>
    <s v="twilliams04@yahoo.com"/>
    <x v="0"/>
    <x v="0"/>
    <x v="0"/>
    <x v="1"/>
    <n v="13.703533333333329"/>
    <n v="54.814133333333317"/>
    <x v="1"/>
  </r>
  <r>
    <s v="FTX-48795-431"/>
    <x v="973"/>
    <s v="CUST-15532-SA"/>
    <s v="PRD-2221"/>
    <n v="3"/>
    <x v="2174"/>
    <s v="croman16@gmail.com"/>
    <x v="0"/>
    <x v="0"/>
    <x v="0"/>
    <x v="0"/>
    <n v="6.0368333333333339"/>
    <n v="18.110500000000002"/>
    <x v="0"/>
  </r>
  <r>
    <s v="FTX-70341-380"/>
    <x v="973"/>
    <s v="CUST-77446-US"/>
    <s v="PRD-2222"/>
    <n v="2"/>
    <x v="2175"/>
    <s v="cyoung8894@gmail.com"/>
    <x v="0"/>
    <x v="3"/>
    <x v="1"/>
    <x v="3"/>
    <n v="2.2896000000000001"/>
    <n v="4.5792000000000002"/>
    <x v="0"/>
  </r>
  <r>
    <s v="FTX-59687-115"/>
    <x v="974"/>
    <s v="CUST-69492-AF"/>
    <s v="PRD-2223"/>
    <n v="1"/>
    <x v="2176"/>
    <s v="jharrison45@gmail.com"/>
    <x v="1"/>
    <x v="1"/>
    <x v="0"/>
    <x v="2"/>
    <n v="0.90856666666666663"/>
    <n v="0.90856666666666663"/>
    <x v="0"/>
  </r>
  <r>
    <s v="FTX-87661-940"/>
    <x v="974"/>
    <s v="CUST-91860-SA"/>
    <s v="PRD-2224"/>
    <n v="4"/>
    <x v="2177"/>
    <s v="52406111@gmail.com"/>
    <x v="2"/>
    <x v="0"/>
    <x v="2"/>
    <x v="1"/>
    <n v="6.7907000000000002"/>
    <n v="27.162800000000001"/>
    <x v="1"/>
  </r>
  <r>
    <s v="FTX-68452-596"/>
    <x v="975"/>
    <s v="CUST-86040-AS"/>
    <s v="PRD-2225"/>
    <n v="1"/>
    <x v="2178"/>
    <s v="jgutierrez160@gmail.com"/>
    <x v="3"/>
    <x v="3"/>
    <x v="1"/>
    <x v="2"/>
    <n v="1.1354333333333331"/>
    <n v="1.1354333333333331"/>
    <x v="0"/>
  </r>
  <r>
    <s v="FTX-24530-613"/>
    <x v="975"/>
    <s v="CUST-94706-AF"/>
    <s v="PRD-2226"/>
    <n v="3"/>
    <x v="2179"/>
    <s v="7252673@hotmail.com"/>
    <x v="4"/>
    <x v="3"/>
    <x v="2"/>
    <x v="0"/>
    <n v="4.839666666666667"/>
    <n v="14.519000000000002"/>
    <x v="1"/>
  </r>
  <r>
    <s v="FTX-52650-246"/>
    <x v="976"/>
    <s v="CUST-66752-AF"/>
    <s v="PRD-2227"/>
    <n v="1"/>
    <x v="2180"/>
    <s v="fcain1624@hotmail.com"/>
    <x v="3"/>
    <x v="3"/>
    <x v="1"/>
    <x v="2"/>
    <n v="1.265033333333333"/>
    <n v="1.265033333333333"/>
    <x v="0"/>
  </r>
  <r>
    <s v="FTX-21159-903"/>
    <x v="976"/>
    <s v="CUST-33416-AF"/>
    <s v="PRD-2228"/>
    <n v="1"/>
    <x v="2181"/>
    <s v="srowe1653@hotmail.com"/>
    <x v="1"/>
    <x v="0"/>
    <x v="2"/>
    <x v="2"/>
    <n v="0.96389999999999998"/>
    <n v="0.96389999999999998"/>
    <x v="0"/>
  </r>
  <r>
    <s v="FTX-46974-294"/>
    <x v="976"/>
    <s v="CUST-31077-AF"/>
    <s v="PRD-2229"/>
    <n v="4"/>
    <x v="2182"/>
    <s v="efinley4197@hotmail.com"/>
    <x v="0"/>
    <x v="0"/>
    <x v="1"/>
    <x v="1"/>
    <n v="9.6658666666666679"/>
    <n v="38.663466666666672"/>
    <x v="1"/>
  </r>
  <r>
    <s v="FTX-15271-817"/>
    <x v="977"/>
    <s v="CUST-47182-AS"/>
    <s v="PRD-2230"/>
    <n v="2"/>
    <x v="2183"/>
    <s v="cmccann775@hotmail.com"/>
    <x v="4"/>
    <x v="1"/>
    <x v="0"/>
    <x v="3"/>
    <n v="4.2295666666666669"/>
    <n v="8.4591333333333338"/>
    <x v="0"/>
  </r>
  <r>
    <s v="FTX-86012-834"/>
    <x v="977"/>
    <s v="CUST-16857-US"/>
    <s v="PRD-2231"/>
    <n v="1"/>
    <x v="2184"/>
    <s v="jwelch95@yahoo.com"/>
    <x v="1"/>
    <x v="1"/>
    <x v="1"/>
    <x v="2"/>
    <n v="0.71479999999999999"/>
    <n v="0.71479999999999999"/>
    <x v="1"/>
  </r>
  <r>
    <s v="FTX-99430-910"/>
    <x v="978"/>
    <s v="CUST-15219-US"/>
    <s v="PRD-2232"/>
    <n v="2"/>
    <x v="2185"/>
    <s v="swright2244@gmail.com"/>
    <x v="1"/>
    <x v="3"/>
    <x v="2"/>
    <x v="3"/>
    <n v="4.7087000000000003"/>
    <n v="9.4174000000000007"/>
    <x v="0"/>
  </r>
  <r>
    <s v="FTX-97290-136"/>
    <x v="978"/>
    <s v="CUST-77298-AF"/>
    <s v="PRD-2233"/>
    <n v="3"/>
    <x v="2186"/>
    <s v="4208097@hotmail.com"/>
    <x v="1"/>
    <x v="3"/>
    <x v="1"/>
    <x v="0"/>
    <n v="7.5946666666666669"/>
    <n v="22.783999999999999"/>
    <x v="0"/>
  </r>
  <r>
    <s v="FTX-91595-458"/>
    <x v="979"/>
    <s v="CUST-18507-AF"/>
    <s v="PRD-2234"/>
    <n v="1"/>
    <x v="2187"/>
    <s v="ssanchez5786@hotmail.com"/>
    <x v="4"/>
    <x v="0"/>
    <x v="2"/>
    <x v="2"/>
    <n v="1.3344666666666669"/>
    <n v="1.3344666666666669"/>
    <x v="1"/>
  </r>
  <r>
    <s v="FTX-91215-419"/>
    <x v="979"/>
    <s v="CUST-82519-US"/>
    <s v="PRD-2235"/>
    <n v="4"/>
    <x v="2188"/>
    <s v="jacosta69@gmail.com"/>
    <x v="4"/>
    <x v="0"/>
    <x v="2"/>
    <x v="1"/>
    <n v="12.59886666666667"/>
    <n v="50.395466666666678"/>
    <x v="0"/>
  </r>
  <r>
    <s v="FTX-98651-946"/>
    <x v="980"/>
    <s v="CUST-24522-US"/>
    <s v="PRD-2236"/>
    <n v="3"/>
    <x v="2189"/>
    <s v="fhill8068@yahoo.com"/>
    <x v="2"/>
    <x v="1"/>
    <x v="2"/>
    <x v="0"/>
    <n v="7.7948333333333331"/>
    <n v="23.384499999999999"/>
    <x v="0"/>
  </r>
  <r>
    <s v="FTX-45712-336"/>
    <x v="980"/>
    <s v="CUST-92554-SA"/>
    <s v="PRD-2237"/>
    <n v="3"/>
    <x v="2190"/>
    <s v="cbennett064@hotmail.com"/>
    <x v="2"/>
    <x v="1"/>
    <x v="0"/>
    <x v="0"/>
    <n v="4.2600000000000007"/>
    <n v="12.780000000000001"/>
    <x v="0"/>
  </r>
  <r>
    <s v="FTX-12737-440"/>
    <x v="980"/>
    <s v="CUST-96282-US"/>
    <s v="PRD-2238"/>
    <n v="4"/>
    <x v="2191"/>
    <s v="lhernandez58@hotmail.com"/>
    <x v="3"/>
    <x v="2"/>
    <x v="1"/>
    <x v="1"/>
    <n v="7.4563666666666668"/>
    <n v="29.825466666666667"/>
    <x v="0"/>
  </r>
  <r>
    <s v="FTX-34412-457"/>
    <x v="981"/>
    <s v="CUST-37404-AF"/>
    <s v="PRD-2239"/>
    <n v="1"/>
    <x v="2192"/>
    <s v="mwalker20@yahoo.com"/>
    <x v="4"/>
    <x v="1"/>
    <x v="2"/>
    <x v="2"/>
    <n v="0.90616666666666668"/>
    <n v="0.90616666666666668"/>
    <x v="0"/>
  </r>
  <r>
    <s v="FTX-60160-893"/>
    <x v="981"/>
    <s v="CUST-44636-EU"/>
    <s v="PRD-2240"/>
    <n v="1"/>
    <x v="2193"/>
    <s v="mjohnson6111@gmail.com"/>
    <x v="4"/>
    <x v="0"/>
    <x v="0"/>
    <x v="2"/>
    <n v="1.4612333333333329"/>
    <n v="1.4612333333333329"/>
    <x v="1"/>
  </r>
  <r>
    <s v="FTX-93411-909"/>
    <x v="982"/>
    <s v="CUST-48050-EU"/>
    <s v="PRD-2241"/>
    <n v="3"/>
    <x v="2194"/>
    <s v="cperez31@yahoo.com"/>
    <x v="4"/>
    <x v="3"/>
    <x v="2"/>
    <x v="0"/>
    <n v="3.5066999999999999"/>
    <n v="10.520099999999999"/>
    <x v="1"/>
  </r>
  <r>
    <s v="FTX-76554-607"/>
    <x v="982"/>
    <s v="CUST-63728-AF"/>
    <s v="PRD-2242"/>
    <n v="1"/>
    <x v="2195"/>
    <s v="3226937@hotmail.com"/>
    <x v="2"/>
    <x v="2"/>
    <x v="1"/>
    <x v="2"/>
    <n v="1.2494666666666669"/>
    <n v="1.2494666666666669"/>
    <x v="1"/>
  </r>
  <r>
    <s v="FTX-22890-109"/>
    <x v="983"/>
    <s v="CUST-88866-AF"/>
    <s v="PRD-2243"/>
    <n v="2"/>
    <x v="2196"/>
    <s v="cparker92@gmail.com"/>
    <x v="1"/>
    <x v="1"/>
    <x v="0"/>
    <x v="3"/>
    <n v="4.9863"/>
    <n v="9.9725999999999999"/>
    <x v="1"/>
  </r>
  <r>
    <s v="FTX-49834-936"/>
    <x v="983"/>
    <s v="CUST-50095-EU"/>
    <s v="PRD-2244"/>
    <n v="4"/>
    <x v="2197"/>
    <s v="jwarner64@gmail.com"/>
    <x v="0"/>
    <x v="1"/>
    <x v="2"/>
    <x v="1"/>
    <n v="15.223633333333339"/>
    <n v="60.894533333333356"/>
    <x v="1"/>
  </r>
  <r>
    <s v="FTX-49430-828"/>
    <x v="983"/>
    <s v="CUST-67109-US"/>
    <s v="PRD-2245"/>
    <n v="2"/>
    <x v="2198"/>
    <s v="87362633@gmail.com"/>
    <x v="2"/>
    <x v="0"/>
    <x v="2"/>
    <x v="3"/>
    <n v="3.5643333333333329"/>
    <n v="7.1286666666666658"/>
    <x v="1"/>
  </r>
  <r>
    <s v="FTX-74177-765"/>
    <x v="984"/>
    <s v="CUST-26387-SA"/>
    <s v="PRD-2246"/>
    <n v="1"/>
    <x v="2199"/>
    <s v="snguyen2149@hotmail.com"/>
    <x v="4"/>
    <x v="2"/>
    <x v="2"/>
    <x v="2"/>
    <n v="0.73030000000000006"/>
    <n v="0.73030000000000006"/>
    <x v="0"/>
  </r>
  <r>
    <s v="FTX-34368-245"/>
    <x v="984"/>
    <s v="CUST-60288-AS"/>
    <s v="PRD-2247"/>
    <n v="3"/>
    <x v="2200"/>
    <s v="jaguilar2491@hotmail.com"/>
    <x v="2"/>
    <x v="1"/>
    <x v="1"/>
    <x v="0"/>
    <n v="7.4901999999999997"/>
    <n v="22.470599999999997"/>
    <x v="1"/>
  </r>
  <r>
    <s v="FTX-99892-855"/>
    <x v="985"/>
    <s v="CUST-41403-EU"/>
    <s v="PRD-2248"/>
    <n v="4"/>
    <x v="2201"/>
    <s v="aallen02@yahoo.com"/>
    <x v="3"/>
    <x v="3"/>
    <x v="0"/>
    <x v="1"/>
    <n v="12.65646666666667"/>
    <n v="50.625866666666681"/>
    <x v="1"/>
  </r>
  <r>
    <s v="FTX-68724-748"/>
    <x v="985"/>
    <s v="CUST-61137-US"/>
    <s v="PRD-2249"/>
    <n v="1"/>
    <x v="2202"/>
    <s v="rcobb9480@yahoo.com"/>
    <x v="4"/>
    <x v="0"/>
    <x v="0"/>
    <x v="2"/>
    <n v="0.78159999999999996"/>
    <n v="0.78159999999999996"/>
    <x v="0"/>
  </r>
  <r>
    <s v="FTX-42232-968"/>
    <x v="986"/>
    <s v="CUST-37284-EU"/>
    <s v="PRD-2250"/>
    <n v="1"/>
    <x v="2203"/>
    <s v="kbryant2747@gmail.com"/>
    <x v="3"/>
    <x v="2"/>
    <x v="0"/>
    <x v="2"/>
    <n v="0.76053333333333339"/>
    <n v="0.76053333333333339"/>
    <x v="0"/>
  </r>
  <r>
    <s v="FTX-43124-591"/>
    <x v="986"/>
    <s v="CUST-76969-AF"/>
    <s v="PRD-2251"/>
    <n v="3"/>
    <x v="2204"/>
    <s v="rpetersen004@gmail.com"/>
    <x v="4"/>
    <x v="1"/>
    <x v="2"/>
    <x v="0"/>
    <n v="7.8814666666666673"/>
    <n v="23.644400000000001"/>
    <x v="1"/>
  </r>
  <r>
    <s v="FTX-30726-903"/>
    <x v="987"/>
    <s v="CUST-19788-AS"/>
    <s v="PRD-2252"/>
    <n v="3"/>
    <x v="2205"/>
    <s v="pmyers56@yahoo.com"/>
    <x v="2"/>
    <x v="1"/>
    <x v="0"/>
    <x v="0"/>
    <n v="6.679333333333334"/>
    <n v="20.038000000000004"/>
    <x v="0"/>
  </r>
  <r>
    <s v="FTX-29179-936"/>
    <x v="987"/>
    <s v="CUST-73751-AF"/>
    <s v="PRD-2253"/>
    <n v="2"/>
    <x v="1857"/>
    <s v="tthomas56@gmail.com"/>
    <x v="1"/>
    <x v="2"/>
    <x v="2"/>
    <x v="3"/>
    <n v="4.4878666666666671"/>
    <n v="8.9757333333333342"/>
    <x v="0"/>
  </r>
  <r>
    <s v="FTX-58821-261"/>
    <x v="987"/>
    <s v="CUST-22896-AS"/>
    <s v="PRD-2254"/>
    <n v="4"/>
    <x v="2206"/>
    <s v="1305276@gmail.com"/>
    <x v="0"/>
    <x v="0"/>
    <x v="1"/>
    <x v="1"/>
    <n v="15.456466666666669"/>
    <n v="61.825866666666677"/>
    <x v="0"/>
  </r>
  <r>
    <s v="FTX-59433-714"/>
    <x v="988"/>
    <s v="CUST-70324-US"/>
    <s v="PRD-2255"/>
    <n v="4"/>
    <x v="2207"/>
    <s v="wsimmons79@hotmail.com"/>
    <x v="3"/>
    <x v="2"/>
    <x v="0"/>
    <x v="1"/>
    <n v="12.384399999999999"/>
    <n v="49.537599999999998"/>
    <x v="0"/>
  </r>
  <r>
    <s v="FTX-54825-438"/>
    <x v="988"/>
    <s v="CUST-42220-SA"/>
    <s v="PRD-2256"/>
    <n v="3"/>
    <x v="2208"/>
    <s v="tjr5615@yahoo.com"/>
    <x v="2"/>
    <x v="2"/>
    <x v="2"/>
    <x v="0"/>
    <n v="5.9205666666666668"/>
    <n v="17.761700000000001"/>
    <x v="1"/>
  </r>
  <r>
    <s v="FTX-65917-613"/>
    <x v="989"/>
    <s v="CUST-99702-AS"/>
    <s v="PRD-2257"/>
    <n v="2"/>
    <x v="2209"/>
    <s v="jbrewer937@hotmail.com"/>
    <x v="1"/>
    <x v="0"/>
    <x v="0"/>
    <x v="3"/>
    <n v="3.291266666666667"/>
    <n v="6.582533333333334"/>
    <x v="1"/>
  </r>
  <r>
    <s v="FTX-66737-888"/>
    <x v="989"/>
    <s v="CUST-92581-US"/>
    <s v="PRD-2258"/>
    <n v="4"/>
    <x v="2210"/>
    <s v="25170028@gmail.com"/>
    <x v="2"/>
    <x v="1"/>
    <x v="0"/>
    <x v="1"/>
    <n v="9.8361333333333327"/>
    <n v="39.344533333333331"/>
    <x v="0"/>
  </r>
  <r>
    <s v="FTX-60338-275"/>
    <x v="990"/>
    <s v="CUST-54646-SA"/>
    <s v="PRD-2259"/>
    <n v="3"/>
    <x v="2211"/>
    <s v="3403511@yahoo.com"/>
    <x v="3"/>
    <x v="3"/>
    <x v="1"/>
    <x v="0"/>
    <n v="5.5063000000000004"/>
    <n v="16.518900000000002"/>
    <x v="0"/>
  </r>
  <r>
    <s v="FTX-58184-309"/>
    <x v="990"/>
    <s v="CUST-43594-AF"/>
    <s v="PRD-2260"/>
    <n v="1"/>
    <x v="2212"/>
    <s v="266041713@gmail.com"/>
    <x v="0"/>
    <x v="0"/>
    <x v="0"/>
    <x v="2"/>
    <n v="1.440533333333333"/>
    <n v="1.440533333333333"/>
    <x v="0"/>
  </r>
  <r>
    <s v="FTX-92633-988"/>
    <x v="990"/>
    <s v="CUST-85658-US"/>
    <s v="PRD-2261"/>
    <n v="4"/>
    <x v="2213"/>
    <s v="psalazar29@yahoo.com"/>
    <x v="2"/>
    <x v="3"/>
    <x v="1"/>
    <x v="1"/>
    <n v="12.6859"/>
    <n v="50.743600000000001"/>
    <x v="1"/>
  </r>
  <r>
    <s v="FTX-15424-110"/>
    <x v="991"/>
    <s v="CUST-97720-US"/>
    <s v="PRD-2262"/>
    <n v="2"/>
    <x v="2214"/>
    <s v="9213370@hotmail.com"/>
    <x v="4"/>
    <x v="1"/>
    <x v="0"/>
    <x v="3"/>
    <n v="4.6775666666666673"/>
    <n v="9.3551333333333346"/>
    <x v="0"/>
  </r>
  <r>
    <s v="FTX-32993-823"/>
    <x v="991"/>
    <s v="CUST-45725-AS"/>
    <s v="PRD-2263"/>
    <n v="2"/>
    <x v="2215"/>
    <s v="jcrawford5824@hotmail.com"/>
    <x v="1"/>
    <x v="2"/>
    <x v="0"/>
    <x v="3"/>
    <n v="3.3301333333333329"/>
    <n v="6.6602666666666659"/>
    <x v="1"/>
  </r>
  <r>
    <s v="FTX-50437-861"/>
    <x v="992"/>
    <s v="CUST-23258-AS"/>
    <s v="PRD-2264"/>
    <n v="2"/>
    <x v="2216"/>
    <s v="tandrews26@hotmail.com"/>
    <x v="2"/>
    <x v="3"/>
    <x v="0"/>
    <x v="3"/>
    <n v="3.8212666666666668"/>
    <n v="7.6425333333333336"/>
    <x v="1"/>
  </r>
  <r>
    <s v="FTX-72351-637"/>
    <x v="992"/>
    <s v="CUST-52343-EU"/>
    <s v="PRD-2265"/>
    <n v="1"/>
    <x v="2217"/>
    <s v="kkemp7413@gmail.com"/>
    <x v="1"/>
    <x v="1"/>
    <x v="0"/>
    <x v="2"/>
    <n v="1.2979666666666669"/>
    <n v="1.2979666666666669"/>
    <x v="0"/>
  </r>
  <r>
    <s v="FTX-42642-540"/>
    <x v="993"/>
    <s v="CUST-16213-AF"/>
    <s v="PRD-2266"/>
    <n v="4"/>
    <x v="2218"/>
    <s v="4448841@yahoo.com"/>
    <x v="4"/>
    <x v="1"/>
    <x v="0"/>
    <x v="1"/>
    <n v="12.58363333333333"/>
    <n v="50.334533333333319"/>
    <x v="0"/>
  </r>
  <r>
    <s v="FTX-35540-155"/>
    <x v="993"/>
    <s v="CUST-63593-EU"/>
    <s v="PRD-2267"/>
    <n v="4"/>
    <x v="2219"/>
    <s v="00295396@hotmail.com"/>
    <x v="0"/>
    <x v="2"/>
    <x v="0"/>
    <x v="1"/>
    <n v="13.693"/>
    <n v="54.771999999999998"/>
    <x v="0"/>
  </r>
  <r>
    <s v="FTX-96229-549"/>
    <x v="994"/>
    <s v="CUST-27475-SA"/>
    <s v="PRD-2268"/>
    <n v="1"/>
    <x v="2220"/>
    <s v="baustin30@yahoo.com"/>
    <x v="0"/>
    <x v="2"/>
    <x v="1"/>
    <x v="2"/>
    <n v="0.90410000000000013"/>
    <n v="0.90410000000000013"/>
    <x v="0"/>
  </r>
  <r>
    <s v="FTX-92471-520"/>
    <x v="994"/>
    <s v="CUST-24397-SA"/>
    <s v="PRD-2269"/>
    <n v="4"/>
    <x v="2221"/>
    <s v="cpena6569@hotmail.com"/>
    <x v="4"/>
    <x v="1"/>
    <x v="1"/>
    <x v="1"/>
    <n v="11.7903"/>
    <n v="47.161200000000001"/>
    <x v="0"/>
  </r>
  <r>
    <s v="FTX-70712-865"/>
    <x v="994"/>
    <s v="CUST-37122-AF"/>
    <s v="PRD-2270"/>
    <n v="1"/>
    <x v="2222"/>
    <s v="mallen2182@gmail.com"/>
    <x v="1"/>
    <x v="1"/>
    <x v="2"/>
    <x v="2"/>
    <n v="0.77090000000000003"/>
    <n v="0.77090000000000003"/>
    <x v="0"/>
  </r>
  <r>
    <s v="FTX-15442-235"/>
    <x v="995"/>
    <s v="CUST-50846-AS"/>
    <s v="PRD-2271"/>
    <n v="1"/>
    <x v="2223"/>
    <s v="jaguilar5790@yahoo.com"/>
    <x v="2"/>
    <x v="3"/>
    <x v="0"/>
    <x v="2"/>
    <n v="1.051166666666667"/>
    <n v="1.051166666666667"/>
    <x v="0"/>
  </r>
  <r>
    <s v="FTX-61063-514"/>
    <x v="995"/>
    <s v="CUST-72889-AS"/>
    <s v="PRD-2272"/>
    <n v="1"/>
    <x v="2224"/>
    <s v="bward93@hotmail.com"/>
    <x v="4"/>
    <x v="1"/>
    <x v="1"/>
    <x v="2"/>
    <n v="1.154333333333333"/>
    <n v="1.154333333333333"/>
    <x v="1"/>
  </r>
  <r>
    <s v="FTX-63457-923"/>
    <x v="996"/>
    <s v="CUST-11342-AS"/>
    <s v="PRD-2273"/>
    <n v="2"/>
    <x v="2225"/>
    <s v="ncarrillo29@hotmail.com"/>
    <x v="3"/>
    <x v="1"/>
    <x v="0"/>
    <x v="3"/>
    <n v="3.956666666666667"/>
    <n v="7.913333333333334"/>
    <x v="1"/>
  </r>
  <r>
    <s v="FTX-53276-128"/>
    <x v="996"/>
    <s v="CUST-49425-AF"/>
    <s v="PRD-2274"/>
    <n v="4"/>
    <x v="2226"/>
    <s v="2379602@hotmail.com"/>
    <x v="1"/>
    <x v="3"/>
    <x v="0"/>
    <x v="1"/>
    <n v="16.17196666666667"/>
    <n v="64.687866666666679"/>
    <x v="1"/>
  </r>
  <r>
    <s v="FTX-86811-541"/>
    <x v="997"/>
    <s v="CUST-50479-EU"/>
    <s v="PRD-2275"/>
    <n v="1"/>
    <x v="2227"/>
    <s v="mdds3013@hotmail.com"/>
    <x v="0"/>
    <x v="0"/>
    <x v="1"/>
    <x v="2"/>
    <n v="1.267333333333333"/>
    <n v="1.267333333333333"/>
    <x v="0"/>
  </r>
  <r>
    <s v="FTX-11237-646"/>
    <x v="997"/>
    <s v="CUST-62961-SA"/>
    <s v="PRD-2276"/>
    <n v="4"/>
    <x v="2228"/>
    <s v="tcaldwell88@gmail.com"/>
    <x v="4"/>
    <x v="3"/>
    <x v="0"/>
    <x v="1"/>
    <n v="14.102600000000001"/>
    <n v="56.410400000000003"/>
    <x v="1"/>
  </r>
  <r>
    <s v="FTX-28728-473"/>
    <x v="997"/>
    <s v="CUST-83319-AF"/>
    <s v="PRD-2277"/>
    <n v="2"/>
    <x v="2229"/>
    <s v="abrown4634@yahoo.com"/>
    <x v="0"/>
    <x v="3"/>
    <x v="1"/>
    <x v="3"/>
    <n v="3.5188000000000001"/>
    <n v="7.0376000000000003"/>
    <x v="1"/>
  </r>
  <r>
    <s v="FTX-41744-889"/>
    <x v="998"/>
    <s v="CUST-50407-US"/>
    <s v="PRD-2278"/>
    <n v="1"/>
    <x v="412"/>
    <s v="jsoto84@gmail.com"/>
    <x v="1"/>
    <x v="2"/>
    <x v="1"/>
    <x v="2"/>
    <n v="1.3007666666666671"/>
    <n v="1.3007666666666671"/>
    <x v="0"/>
  </r>
  <r>
    <s v="FTX-73198-150"/>
    <x v="998"/>
    <s v="CUST-13371-AF"/>
    <s v="PRD-2279"/>
    <n v="3"/>
    <x v="2230"/>
    <s v="mjones1774@yahoo.com"/>
    <x v="0"/>
    <x v="3"/>
    <x v="2"/>
    <x v="0"/>
    <n v="3.6880000000000002"/>
    <n v="11.064"/>
    <x v="1"/>
  </r>
  <r>
    <s v="FTX-29831-904"/>
    <x v="999"/>
    <s v="CUST-26955-SA"/>
    <s v="PRD-2280"/>
    <n v="2"/>
    <x v="2231"/>
    <s v="5345495@hotmail.com"/>
    <x v="4"/>
    <x v="1"/>
    <x v="2"/>
    <x v="3"/>
    <n v="2.7631666666666672"/>
    <n v="5.5263333333333344"/>
    <x v="0"/>
  </r>
  <r>
    <s v="FTX-64723-953"/>
    <x v="999"/>
    <s v="CUST-84252-AF"/>
    <s v="PRD-2281"/>
    <n v="3"/>
    <x v="2232"/>
    <s v="105685120@yahoo.com"/>
    <x v="1"/>
    <x v="1"/>
    <x v="2"/>
    <x v="0"/>
    <n v="5.1426000000000007"/>
    <n v="15.427800000000001"/>
    <x v="1"/>
  </r>
  <r>
    <s v="FTX-23004-598"/>
    <x v="1000"/>
    <s v="CUST-63771-US"/>
    <s v="PRD-2282"/>
    <n v="4"/>
    <x v="2233"/>
    <s v="lglenn64@gmail.com"/>
    <x v="3"/>
    <x v="1"/>
    <x v="2"/>
    <x v="1"/>
    <n v="11.3916"/>
    <n v="45.566400000000002"/>
    <x v="0"/>
  </r>
  <r>
    <s v="FTX-22601-149"/>
    <x v="1000"/>
    <s v="CUST-31573-SA"/>
    <s v="PRD-2283"/>
    <n v="4"/>
    <x v="2234"/>
    <s v="djones716@hotmail.com"/>
    <x v="4"/>
    <x v="0"/>
    <x v="0"/>
    <x v="1"/>
    <n v="7.1231666666666671"/>
    <n v="28.492666666666668"/>
    <x v="0"/>
  </r>
  <r>
    <s v="FTX-25548-873"/>
    <x v="1001"/>
    <s v="CUST-33321-SA"/>
    <s v="PRD-2284"/>
    <n v="2"/>
    <x v="2235"/>
    <s v="jhayes4470@yahoo.com"/>
    <x v="2"/>
    <x v="1"/>
    <x v="0"/>
    <x v="3"/>
    <n v="2.420066666666667"/>
    <n v="4.8401333333333341"/>
    <x v="0"/>
  </r>
  <r>
    <s v="FTX-86307-570"/>
    <x v="1001"/>
    <s v="CUST-47227-US"/>
    <s v="PRD-2285"/>
    <n v="4"/>
    <x v="2236"/>
    <s v="nmcintyre6391@gmail.com"/>
    <x v="4"/>
    <x v="0"/>
    <x v="2"/>
    <x v="1"/>
    <n v="9.4347999999999992"/>
    <n v="37.739199999999997"/>
    <x v="1"/>
  </r>
  <r>
    <s v="FTX-81934-803"/>
    <x v="1001"/>
    <s v="CUST-72253-SA"/>
    <s v="PRD-2286"/>
    <n v="3"/>
    <x v="2237"/>
    <s v="tlawson57@gmail.com"/>
    <x v="1"/>
    <x v="1"/>
    <x v="1"/>
    <x v="0"/>
    <n v="8.1910000000000007"/>
    <n v="24.573"/>
    <x v="0"/>
  </r>
  <r>
    <s v="FTX-43381-234"/>
    <x v="1002"/>
    <s v="CUST-88761-US"/>
    <s v="PRD-2287"/>
    <n v="1"/>
    <x v="2238"/>
    <s v="jchapman489@yahoo.com"/>
    <x v="4"/>
    <x v="3"/>
    <x v="1"/>
    <x v="2"/>
    <n v="0.998"/>
    <n v="0.998"/>
    <x v="1"/>
  </r>
  <r>
    <s v="FTX-79521-697"/>
    <x v="1002"/>
    <s v="CUST-10114-AS"/>
    <s v="PRD-2288"/>
    <n v="1"/>
    <x v="2239"/>
    <s v="jharrison699@hotmail.com"/>
    <x v="3"/>
    <x v="2"/>
    <x v="1"/>
    <x v="2"/>
    <n v="1.1487000000000001"/>
    <n v="1.1487000000000001"/>
    <x v="1"/>
  </r>
  <r>
    <s v="FTX-89706-853"/>
    <x v="1003"/>
    <s v="CUST-18544-EU"/>
    <s v="PRD-2289"/>
    <n v="1"/>
    <x v="2240"/>
    <s v="1607186@yahoo.com"/>
    <x v="3"/>
    <x v="1"/>
    <x v="1"/>
    <x v="2"/>
    <n v="0.86276666666666668"/>
    <n v="0.86276666666666668"/>
    <x v="0"/>
  </r>
  <r>
    <s v="FTX-55835-812"/>
    <x v="1003"/>
    <s v="CUST-66981-SA"/>
    <s v="PRD-2290"/>
    <n v="2"/>
    <x v="2241"/>
    <s v="9447597@yahoo.com"/>
    <x v="2"/>
    <x v="0"/>
    <x v="0"/>
    <x v="3"/>
    <n v="3.8323333333333331"/>
    <n v="7.6646666666666663"/>
    <x v="1"/>
  </r>
  <r>
    <s v="FTX-27083-737"/>
    <x v="1004"/>
    <s v="CUST-28901-EU"/>
    <s v="PRD-2291"/>
    <n v="4"/>
    <x v="2242"/>
    <s v="lpotter70@hotmail.com"/>
    <x v="0"/>
    <x v="0"/>
    <x v="1"/>
    <x v="1"/>
    <n v="9.4734999999999996"/>
    <n v="37.893999999999998"/>
    <x v="1"/>
  </r>
  <r>
    <s v="FTX-27021-316"/>
    <x v="1004"/>
    <s v="CUST-16372-AS"/>
    <s v="PRD-2292"/>
    <n v="3"/>
    <x v="2243"/>
    <s v="mdds79@gmail.com"/>
    <x v="1"/>
    <x v="2"/>
    <x v="1"/>
    <x v="0"/>
    <n v="4.3682999999999996"/>
    <n v="13.104899999999999"/>
    <x v="1"/>
  </r>
  <r>
    <s v="FTX-37918-448"/>
    <x v="1004"/>
    <s v="CUST-52325-EU"/>
    <s v="PRD-2293"/>
    <n v="4"/>
    <x v="2244"/>
    <s v="94518737@hotmail.com"/>
    <x v="1"/>
    <x v="1"/>
    <x v="2"/>
    <x v="1"/>
    <n v="11.8324"/>
    <n v="47.329599999999999"/>
    <x v="0"/>
  </r>
  <r>
    <s v="FTX-78781-567"/>
    <x v="1005"/>
    <s v="CUST-24339-AF"/>
    <s v="PRD-2294"/>
    <n v="4"/>
    <x v="2245"/>
    <s v="bbrown613@yahoo.com"/>
    <x v="0"/>
    <x v="3"/>
    <x v="1"/>
    <x v="1"/>
    <n v="6.7217333333333329"/>
    <n v="26.886933333333332"/>
    <x v="1"/>
  </r>
  <r>
    <s v="FTX-26350-835"/>
    <x v="1005"/>
    <s v="CUST-73282-EU"/>
    <s v="PRD-2295"/>
    <n v="4"/>
    <x v="2246"/>
    <s v="71129506@yahoo.com"/>
    <x v="3"/>
    <x v="1"/>
    <x v="0"/>
    <x v="1"/>
    <n v="6.7433000000000014"/>
    <n v="26.973200000000006"/>
    <x v="1"/>
  </r>
  <r>
    <s v="FTX-48860-851"/>
    <x v="1006"/>
    <s v="CUST-10847-SA"/>
    <s v="PRD-2296"/>
    <n v="1"/>
    <x v="2247"/>
    <s v="ebrown9143@yahoo.com"/>
    <x v="3"/>
    <x v="1"/>
    <x v="1"/>
    <x v="2"/>
    <n v="0.88573333333333337"/>
    <n v="0.88573333333333337"/>
    <x v="1"/>
  </r>
  <r>
    <s v="FTX-73192-546"/>
    <x v="1006"/>
    <s v="CUST-13623-AF"/>
    <s v="PRD-2297"/>
    <n v="3"/>
    <x v="2248"/>
    <s v="aherrera11@gmail.com"/>
    <x v="4"/>
    <x v="2"/>
    <x v="1"/>
    <x v="0"/>
    <n v="3.5169333333333341"/>
    <n v="10.550800000000002"/>
    <x v="1"/>
  </r>
  <r>
    <s v="FTX-29160-861"/>
    <x v="1007"/>
    <s v="CUST-95469-AF"/>
    <s v="PRD-2298"/>
    <n v="3"/>
    <x v="2249"/>
    <s v="rbecker5573@gmail.com"/>
    <x v="2"/>
    <x v="1"/>
    <x v="0"/>
    <x v="0"/>
    <n v="3.8734666666666668"/>
    <n v="11.6204"/>
    <x v="1"/>
  </r>
  <r>
    <s v="FTX-82466-400"/>
    <x v="1007"/>
    <s v="CUST-57357-AS"/>
    <s v="PRD-2299"/>
    <n v="4"/>
    <x v="2250"/>
    <s v="agarcia47@hotmail.com"/>
    <x v="2"/>
    <x v="3"/>
    <x v="2"/>
    <x v="1"/>
    <n v="10.05526666666667"/>
    <n v="40.22106666666668"/>
    <x v="1"/>
  </r>
  <r>
    <s v="FTX-45998-983"/>
    <x v="1008"/>
    <s v="CUST-16490-AS"/>
    <s v="PRD-2300"/>
    <n v="1"/>
    <x v="2251"/>
    <s v="mmurphy9394@yahoo.com"/>
    <x v="2"/>
    <x v="0"/>
    <x v="0"/>
    <x v="2"/>
    <n v="1.4692666666666669"/>
    <n v="1.4692666666666669"/>
    <x v="0"/>
  </r>
  <r>
    <s v="FTX-60215-139"/>
    <x v="1008"/>
    <s v="CUST-80154-EU"/>
    <s v="PRD-2301"/>
    <n v="1"/>
    <x v="2252"/>
    <s v="rrandall76@yahoo.com"/>
    <x v="4"/>
    <x v="2"/>
    <x v="2"/>
    <x v="2"/>
    <n v="1.2386999999999999"/>
    <n v="1.2386999999999999"/>
    <x v="0"/>
  </r>
  <r>
    <s v="FTX-40782-102"/>
    <x v="1008"/>
    <s v="CUST-59657-SA"/>
    <s v="PRD-2302"/>
    <n v="3"/>
    <x v="2253"/>
    <s v="wjohnson0127@gmail.com"/>
    <x v="2"/>
    <x v="3"/>
    <x v="1"/>
    <x v="0"/>
    <n v="5.8966666666666674"/>
    <n v="17.690000000000001"/>
    <x v="0"/>
  </r>
  <r>
    <s v="FTX-23889-321"/>
    <x v="1009"/>
    <s v="CUST-66271-US"/>
    <s v="PRD-2303"/>
    <n v="1"/>
    <x v="2254"/>
    <s v="cmiller737@gmail.com"/>
    <x v="0"/>
    <x v="0"/>
    <x v="2"/>
    <x v="2"/>
    <n v="0.96016666666666661"/>
    <n v="0.96016666666666661"/>
    <x v="0"/>
  </r>
  <r>
    <s v="FTX-59452-743"/>
    <x v="1009"/>
    <s v="CUST-79575-AF"/>
    <s v="PRD-2304"/>
    <n v="1"/>
    <x v="2255"/>
    <s v="678905816@yahoo.com"/>
    <x v="4"/>
    <x v="2"/>
    <x v="2"/>
    <x v="2"/>
    <n v="1.5984333333333329"/>
    <n v="1.5984333333333329"/>
    <x v="1"/>
  </r>
  <r>
    <s v="FTX-27469-793"/>
    <x v="1010"/>
    <s v="CUST-48330-US"/>
    <s v="PRD-2305"/>
    <n v="1"/>
    <x v="2256"/>
    <s v="eskinner8894@gmail.com"/>
    <x v="0"/>
    <x v="2"/>
    <x v="2"/>
    <x v="2"/>
    <n v="1.063666666666667"/>
    <n v="1.063666666666667"/>
    <x v="1"/>
  </r>
  <r>
    <s v="FTX-83378-713"/>
    <x v="1010"/>
    <s v="CUST-74674-US"/>
    <s v="PRD-2306"/>
    <n v="2"/>
    <x v="2257"/>
    <s v="jromero681@hotmail.com"/>
    <x v="4"/>
    <x v="0"/>
    <x v="1"/>
    <x v="3"/>
    <n v="2.2612666666666672"/>
    <n v="4.5225333333333344"/>
    <x v="1"/>
  </r>
  <r>
    <s v="FTX-38745-651"/>
    <x v="1011"/>
    <s v="CUST-88687-SA"/>
    <s v="PRD-2307"/>
    <n v="4"/>
    <x v="2258"/>
    <s v="sklein478@yahoo.com"/>
    <x v="2"/>
    <x v="0"/>
    <x v="2"/>
    <x v="1"/>
    <n v="12.83733333333333"/>
    <n v="51.34933333333332"/>
    <x v="1"/>
  </r>
  <r>
    <s v="FTX-82773-445"/>
    <x v="1011"/>
    <s v="CUST-49652-AS"/>
    <s v="PRD-2308"/>
    <n v="3"/>
    <x v="2259"/>
    <s v="dharris211@hotmail.com"/>
    <x v="0"/>
    <x v="3"/>
    <x v="2"/>
    <x v="0"/>
    <n v="3.902533333333333"/>
    <n v="11.707599999999999"/>
    <x v="0"/>
  </r>
  <r>
    <s v="FTX-89860-277"/>
    <x v="1012"/>
    <s v="CUST-67043-SA"/>
    <s v="PRD-2309"/>
    <n v="3"/>
    <x v="2260"/>
    <s v="ejohnson4296@yahoo.com"/>
    <x v="0"/>
    <x v="1"/>
    <x v="1"/>
    <x v="0"/>
    <n v="5.0594333333333337"/>
    <n v="15.1783"/>
    <x v="0"/>
  </r>
  <r>
    <s v="FTX-90397-265"/>
    <x v="1012"/>
    <s v="CUST-44940-SA"/>
    <s v="PRD-2310"/>
    <n v="2"/>
    <x v="2261"/>
    <s v="mharrington1169@gmail.com"/>
    <x v="0"/>
    <x v="1"/>
    <x v="0"/>
    <x v="3"/>
    <n v="3.5222333333333329"/>
    <n v="7.0444666666666658"/>
    <x v="1"/>
  </r>
  <r>
    <s v="FTX-66138-796"/>
    <x v="1012"/>
    <s v="CUST-35330-EU"/>
    <s v="PRD-2311"/>
    <n v="4"/>
    <x v="2262"/>
    <s v="lfields40@gmail.com"/>
    <x v="4"/>
    <x v="1"/>
    <x v="0"/>
    <x v="1"/>
    <n v="15.408899999999999"/>
    <n v="61.635599999999997"/>
    <x v="1"/>
  </r>
  <r>
    <s v="FTX-41030-981"/>
    <x v="1013"/>
    <s v="CUST-81559-US"/>
    <s v="PRD-2312"/>
    <n v="3"/>
    <x v="2263"/>
    <s v="bsmith597@yahoo.com"/>
    <x v="1"/>
    <x v="1"/>
    <x v="0"/>
    <x v="0"/>
    <n v="5.8010666666666673"/>
    <n v="17.403200000000002"/>
    <x v="1"/>
  </r>
  <r>
    <s v="FTX-46186-150"/>
    <x v="1013"/>
    <s v="CUST-95807-AS"/>
    <s v="PRD-2313"/>
    <n v="1"/>
    <x v="2264"/>
    <s v="wsimmons374@gmail.com"/>
    <x v="2"/>
    <x v="1"/>
    <x v="1"/>
    <x v="2"/>
    <n v="1.3689333333333329"/>
    <n v="1.3689333333333329"/>
    <x v="0"/>
  </r>
  <r>
    <s v="FTX-68181-276"/>
    <x v="1014"/>
    <s v="CUST-41860-US"/>
    <s v="PRD-2314"/>
    <n v="3"/>
    <x v="2265"/>
    <s v="glowe01@gmail.com"/>
    <x v="0"/>
    <x v="3"/>
    <x v="1"/>
    <x v="0"/>
    <n v="8.2974333333333341"/>
    <n v="24.892300000000002"/>
    <x v="0"/>
  </r>
  <r>
    <s v="FTX-44791-718"/>
    <x v="1014"/>
    <s v="CUST-34748-AS"/>
    <s v="PRD-2315"/>
    <n v="1"/>
    <x v="2266"/>
    <s v="jcampbell960@yahoo.com"/>
    <x v="1"/>
    <x v="2"/>
    <x v="0"/>
    <x v="2"/>
    <n v="0.79816666666666669"/>
    <n v="0.79816666666666669"/>
    <x v="0"/>
  </r>
  <r>
    <s v="FTX-26738-962"/>
    <x v="1015"/>
    <s v="CUST-94569-AF"/>
    <s v="PRD-2316"/>
    <n v="2"/>
    <x v="2267"/>
    <s v="dhawkins584@hotmail.com"/>
    <x v="2"/>
    <x v="3"/>
    <x v="2"/>
    <x v="3"/>
    <n v="2.8241999999999998"/>
    <n v="5.6483999999999996"/>
    <x v="1"/>
  </r>
  <r>
    <s v="FTX-69531-850"/>
    <x v="1015"/>
    <s v="CUST-61939-AF"/>
    <s v="PRD-2317"/>
    <n v="1"/>
    <x v="2268"/>
    <s v="amiranda66@gmail.com"/>
    <x v="2"/>
    <x v="3"/>
    <x v="0"/>
    <x v="2"/>
    <n v="1.061233333333333"/>
    <n v="1.061233333333333"/>
    <x v="1"/>
  </r>
  <r>
    <s v="FTX-73373-434"/>
    <x v="1015"/>
    <s v="CUST-36344-AS"/>
    <s v="PRD-2318"/>
    <n v="3"/>
    <x v="2269"/>
    <s v="aking1324@yahoo.com"/>
    <x v="0"/>
    <x v="3"/>
    <x v="1"/>
    <x v="0"/>
    <n v="5.4424666666666672"/>
    <n v="16.327400000000001"/>
    <x v="1"/>
  </r>
  <r>
    <s v="FTX-74278-808"/>
    <x v="1016"/>
    <s v="CUST-15224-SA"/>
    <s v="PRD-2319"/>
    <n v="3"/>
    <x v="2270"/>
    <s v="nmckay000@yahoo.com"/>
    <x v="0"/>
    <x v="2"/>
    <x v="2"/>
    <x v="0"/>
    <n v="5.3884333333333334"/>
    <n v="16.165300000000002"/>
    <x v="0"/>
  </r>
  <r>
    <s v="FTX-18269-539"/>
    <x v="1016"/>
    <s v="CUST-92457-AS"/>
    <s v="PRD-2320"/>
    <n v="3"/>
    <x v="2271"/>
    <s v="mmd982@gmail.com"/>
    <x v="4"/>
    <x v="3"/>
    <x v="2"/>
    <x v="0"/>
    <n v="7.8714000000000004"/>
    <n v="23.6142"/>
    <x v="0"/>
  </r>
  <r>
    <s v="FTX-27186-594"/>
    <x v="1017"/>
    <s v="CUST-34798-EU"/>
    <s v="PRD-2321"/>
    <n v="2"/>
    <x v="2272"/>
    <s v="mparker51@yahoo.com"/>
    <x v="1"/>
    <x v="3"/>
    <x v="1"/>
    <x v="3"/>
    <n v="4.1421000000000001"/>
    <n v="8.2842000000000002"/>
    <x v="0"/>
  </r>
  <r>
    <s v="FTX-48253-513"/>
    <x v="1017"/>
    <s v="CUST-30518-EU"/>
    <s v="PRD-2322"/>
    <n v="2"/>
    <x v="2273"/>
    <s v="jsmith9179@yahoo.com"/>
    <x v="1"/>
    <x v="2"/>
    <x v="2"/>
    <x v="3"/>
    <n v="3.823700000000001"/>
    <n v="7.647400000000002"/>
    <x v="1"/>
  </r>
  <r>
    <s v="FTX-70977-868"/>
    <x v="1018"/>
    <s v="CUST-64240-EU"/>
    <s v="PRD-2323"/>
    <n v="4"/>
    <x v="2274"/>
    <s v="aconner991@gmail.com"/>
    <x v="0"/>
    <x v="3"/>
    <x v="0"/>
    <x v="1"/>
    <n v="9.7604000000000006"/>
    <n v="39.041600000000003"/>
    <x v="0"/>
  </r>
  <r>
    <s v="FTX-75983-149"/>
    <x v="1018"/>
    <s v="CUST-61048-EU"/>
    <s v="PRD-2324"/>
    <n v="3"/>
    <x v="2275"/>
    <s v="13917608@gmail.com"/>
    <x v="2"/>
    <x v="1"/>
    <x v="1"/>
    <x v="0"/>
    <n v="7.4523000000000001"/>
    <n v="22.3569"/>
    <x v="1"/>
  </r>
  <r>
    <s v="FTX-37088-503"/>
    <x v="1019"/>
    <s v="CUST-40190-AF"/>
    <s v="PRD-2325"/>
    <n v="1"/>
    <x v="2276"/>
    <s v="33228479@hotmail.com"/>
    <x v="0"/>
    <x v="0"/>
    <x v="1"/>
    <x v="2"/>
    <n v="1.621733333333333"/>
    <n v="1.621733333333333"/>
    <x v="1"/>
  </r>
  <r>
    <s v="FTX-36133-671"/>
    <x v="1019"/>
    <s v="CUST-41451-AF"/>
    <s v="PRD-2326"/>
    <n v="2"/>
    <x v="2277"/>
    <s v="jwillis211@hotmail.com"/>
    <x v="2"/>
    <x v="3"/>
    <x v="1"/>
    <x v="3"/>
    <n v="4.4635999999999996"/>
    <n v="8.9271999999999991"/>
    <x v="1"/>
  </r>
  <r>
    <s v="FTX-73311-599"/>
    <x v="1019"/>
    <s v="CUST-23073-AF"/>
    <s v="PRD-2327"/>
    <n v="3"/>
    <x v="2278"/>
    <s v="mmeyer089@hotmail.com"/>
    <x v="2"/>
    <x v="0"/>
    <x v="1"/>
    <x v="0"/>
    <n v="3.3411666666666671"/>
    <n v="10.023500000000002"/>
    <x v="0"/>
  </r>
  <r>
    <s v="FTX-99423-952"/>
    <x v="1020"/>
    <s v="CUST-28237-EU"/>
    <s v="PRD-2328"/>
    <n v="3"/>
    <x v="2279"/>
    <s v="gbentley65@yahoo.com"/>
    <x v="0"/>
    <x v="3"/>
    <x v="2"/>
    <x v="0"/>
    <n v="6.5153333333333334"/>
    <n v="19.545999999999999"/>
    <x v="0"/>
  </r>
  <r>
    <s v="FTX-48590-814"/>
    <x v="1020"/>
    <s v="CUST-36549-SA"/>
    <s v="PRD-2329"/>
    <n v="2"/>
    <x v="770"/>
    <s v="lwilliams91@hotmail.com"/>
    <x v="3"/>
    <x v="3"/>
    <x v="1"/>
    <x v="3"/>
    <n v="2.1534"/>
    <n v="4.3068"/>
    <x v="0"/>
  </r>
  <r>
    <s v="FTX-91264-224"/>
    <x v="1021"/>
    <s v="CUST-16942-AF"/>
    <s v="PRD-2330"/>
    <n v="4"/>
    <x v="2280"/>
    <s v="3883963@gmail.com"/>
    <x v="1"/>
    <x v="1"/>
    <x v="1"/>
    <x v="1"/>
    <n v="9.2427333333333337"/>
    <n v="36.970933333333335"/>
    <x v="0"/>
  </r>
  <r>
    <s v="FTX-43725-115"/>
    <x v="1021"/>
    <s v="CUST-74725-SA"/>
    <s v="PRD-2331"/>
    <n v="2"/>
    <x v="2281"/>
    <s v="mrichardson477@gmail.com"/>
    <x v="2"/>
    <x v="2"/>
    <x v="2"/>
    <x v="3"/>
    <n v="2.1785666666666672"/>
    <n v="4.3571333333333344"/>
    <x v="0"/>
  </r>
  <r>
    <s v="FTX-28111-718"/>
    <x v="1022"/>
    <s v="CUST-93812-AS"/>
    <s v="PRD-2332"/>
    <n v="2"/>
    <x v="2282"/>
    <s v="81471243@hotmail.com"/>
    <x v="2"/>
    <x v="0"/>
    <x v="1"/>
    <x v="3"/>
    <n v="3.8113999999999999"/>
    <n v="7.6227999999999998"/>
    <x v="0"/>
  </r>
  <r>
    <s v="FTX-80289-556"/>
    <x v="1022"/>
    <s v="CUST-27774-AS"/>
    <s v="PRD-2333"/>
    <n v="1"/>
    <x v="2283"/>
    <s v="38537106@gmail.com"/>
    <x v="3"/>
    <x v="2"/>
    <x v="2"/>
    <x v="2"/>
    <n v="1.3532666666666671"/>
    <n v="1.3532666666666671"/>
    <x v="1"/>
  </r>
  <r>
    <s v="FTX-75286-632"/>
    <x v="1022"/>
    <s v="CUST-94502-SA"/>
    <s v="PRD-2334"/>
    <n v="1"/>
    <x v="2284"/>
    <s v="jgoodman9042@yahoo.com"/>
    <x v="4"/>
    <x v="1"/>
    <x v="2"/>
    <x v="2"/>
    <n v="0.78116666666666668"/>
    <n v="0.78116666666666668"/>
    <x v="0"/>
  </r>
  <r>
    <s v="FTX-17482-174"/>
    <x v="1023"/>
    <s v="CUST-30611-SA"/>
    <s v="PRD-2335"/>
    <n v="4"/>
    <x v="2285"/>
    <s v="cjones310@hotmail.com"/>
    <x v="3"/>
    <x v="1"/>
    <x v="1"/>
    <x v="1"/>
    <n v="10.50506666666667"/>
    <n v="42.020266666666679"/>
    <x v="0"/>
  </r>
  <r>
    <s v="FTX-12469-372"/>
    <x v="1023"/>
    <s v="CUST-95830-US"/>
    <s v="PRD-2336"/>
    <n v="3"/>
    <x v="2286"/>
    <s v="glopez272@yahoo.com"/>
    <x v="3"/>
    <x v="0"/>
    <x v="0"/>
    <x v="0"/>
    <n v="5.6144999999999996"/>
    <n v="16.843499999999999"/>
    <x v="1"/>
  </r>
  <r>
    <s v="FTX-59107-308"/>
    <x v="1024"/>
    <s v="CUST-55714-AS"/>
    <s v="PRD-2337"/>
    <n v="2"/>
    <x v="2287"/>
    <s v="jhall405@gmail.com"/>
    <x v="2"/>
    <x v="2"/>
    <x v="1"/>
    <x v="3"/>
    <n v="3.1071666666666671"/>
    <n v="6.2143333333333342"/>
    <x v="0"/>
  </r>
  <r>
    <s v="FTX-96827-874"/>
    <x v="1024"/>
    <s v="CUST-46445-US"/>
    <s v="PRD-2338"/>
    <n v="4"/>
    <x v="717"/>
    <s v="sduran8975@gmail.com"/>
    <x v="1"/>
    <x v="1"/>
    <x v="0"/>
    <x v="1"/>
    <n v="7.8769333333333336"/>
    <n v="31.507733333333334"/>
    <x v="0"/>
  </r>
  <r>
    <s v="FTX-77780-277"/>
    <x v="1025"/>
    <s v="CUST-54308-US"/>
    <s v="PRD-2339"/>
    <n v="1"/>
    <x v="2288"/>
    <s v="jtate27@hotmail.com"/>
    <x v="3"/>
    <x v="3"/>
    <x v="2"/>
    <x v="2"/>
    <n v="1.0855999999999999"/>
    <n v="1.0855999999999999"/>
    <x v="1"/>
  </r>
  <r>
    <s v="FTX-26193-213"/>
    <x v="1025"/>
    <s v="CUST-43588-EU"/>
    <s v="PRD-2340"/>
    <n v="2"/>
    <x v="2289"/>
    <s v="cbrown9913@hotmail.com"/>
    <x v="4"/>
    <x v="3"/>
    <x v="0"/>
    <x v="3"/>
    <n v="4.2535333333333334"/>
    <n v="8.5070666666666668"/>
    <x v="0"/>
  </r>
  <r>
    <s v="FTX-57013-428"/>
    <x v="1026"/>
    <s v="CUST-18768-AF"/>
    <s v="PRD-2341"/>
    <n v="3"/>
    <x v="2290"/>
    <s v="jwilson96@hotmail.com"/>
    <x v="0"/>
    <x v="3"/>
    <x v="1"/>
    <x v="0"/>
    <n v="3.688366666666667"/>
    <n v="11.065100000000001"/>
    <x v="1"/>
  </r>
  <r>
    <s v="FTX-20778-948"/>
    <x v="1026"/>
    <s v="CUST-77634-AF"/>
    <s v="PRD-2342"/>
    <n v="1"/>
    <x v="1810"/>
    <s v="mchan149@gmail.com"/>
    <x v="3"/>
    <x v="2"/>
    <x v="1"/>
    <x v="2"/>
    <n v="0.74683333333333335"/>
    <n v="0.74683333333333335"/>
    <x v="1"/>
  </r>
  <r>
    <s v="FTX-97062-545"/>
    <x v="1026"/>
    <s v="CUST-16099-SA"/>
    <s v="PRD-2343"/>
    <n v="1"/>
    <x v="2291"/>
    <s v="jbarr4659@yahoo.com"/>
    <x v="3"/>
    <x v="3"/>
    <x v="0"/>
    <x v="2"/>
    <n v="1.021433333333333"/>
    <n v="1.021433333333333"/>
    <x v="1"/>
  </r>
  <r>
    <s v="FTX-86442-682"/>
    <x v="1027"/>
    <s v="CUST-86499-US"/>
    <s v="PRD-2344"/>
    <n v="1"/>
    <x v="2292"/>
    <s v="ascott841@gmail.com"/>
    <x v="4"/>
    <x v="3"/>
    <x v="1"/>
    <x v="2"/>
    <n v="1.6084000000000001"/>
    <n v="1.6084000000000001"/>
    <x v="0"/>
  </r>
  <r>
    <s v="FTX-34566-741"/>
    <x v="1027"/>
    <s v="CUST-12706-EU"/>
    <s v="PRD-2345"/>
    <n v="4"/>
    <x v="2293"/>
    <s v="jboyer875@gmail.com"/>
    <x v="1"/>
    <x v="1"/>
    <x v="0"/>
    <x v="1"/>
    <n v="13.352399999999999"/>
    <n v="53.409599999999998"/>
    <x v="1"/>
  </r>
  <r>
    <s v="FTX-32889-553"/>
    <x v="1028"/>
    <s v="CUST-62095-AF"/>
    <s v="PRD-2346"/>
    <n v="3"/>
    <x v="2294"/>
    <s v="918406385@hotmail.com"/>
    <x v="3"/>
    <x v="1"/>
    <x v="2"/>
    <x v="0"/>
    <n v="6.7266666666666666"/>
    <n v="20.18"/>
    <x v="0"/>
  </r>
  <r>
    <s v="FTX-24658-662"/>
    <x v="1028"/>
    <s v="CUST-42153-US"/>
    <s v="PRD-2347"/>
    <n v="2"/>
    <x v="2295"/>
    <s v="087965868@yahoo.com"/>
    <x v="3"/>
    <x v="3"/>
    <x v="0"/>
    <x v="3"/>
    <n v="3.0857666666666672"/>
    <n v="6.1715333333333344"/>
    <x v="1"/>
  </r>
  <r>
    <s v="FTX-96128-416"/>
    <x v="1029"/>
    <s v="CUST-42559-SA"/>
    <s v="PRD-2348"/>
    <n v="4"/>
    <x v="2296"/>
    <s v="dgraham029@hotmail.com"/>
    <x v="1"/>
    <x v="3"/>
    <x v="0"/>
    <x v="1"/>
    <n v="12.60326666666667"/>
    <n v="50.41306666666668"/>
    <x v="0"/>
  </r>
  <r>
    <s v="FTX-85901-533"/>
    <x v="1029"/>
    <s v="CUST-74074-AF"/>
    <s v="PRD-2349"/>
    <n v="4"/>
    <x v="2297"/>
    <s v="ehopkins30@hotmail.com"/>
    <x v="4"/>
    <x v="1"/>
    <x v="0"/>
    <x v="1"/>
    <n v="6.7679666666666671"/>
    <n v="27.071866666666669"/>
    <x v="1"/>
  </r>
  <r>
    <s v="FTX-35991-818"/>
    <x v="1029"/>
    <s v="CUST-44831-SA"/>
    <s v="PRD-2350"/>
    <n v="4"/>
    <x v="2298"/>
    <s v="cmurray30@hotmail.com"/>
    <x v="3"/>
    <x v="0"/>
    <x v="0"/>
    <x v="1"/>
    <n v="13.027633333333331"/>
    <n v="52.110533333333322"/>
    <x v="0"/>
  </r>
  <r>
    <s v="FTX-26894-428"/>
    <x v="1030"/>
    <s v="CUST-24866-US"/>
    <s v="PRD-2351"/>
    <n v="1"/>
    <x v="2299"/>
    <s v="avasquez0628@hotmail.com"/>
    <x v="1"/>
    <x v="2"/>
    <x v="2"/>
    <x v="2"/>
    <n v="1.579966666666667"/>
    <n v="1.579966666666667"/>
    <x v="0"/>
  </r>
  <r>
    <s v="FTX-47663-588"/>
    <x v="1030"/>
    <s v="CUST-55107-AF"/>
    <s v="PRD-2352"/>
    <n v="3"/>
    <x v="2300"/>
    <s v="mmitchell3585@hotmail.com"/>
    <x v="3"/>
    <x v="2"/>
    <x v="2"/>
    <x v="0"/>
    <n v="6.3962000000000003"/>
    <n v="19.188600000000001"/>
    <x v="0"/>
  </r>
  <r>
    <s v="FTX-31089-817"/>
    <x v="1031"/>
    <s v="CUST-38470-US"/>
    <s v="PRD-2353"/>
    <n v="4"/>
    <x v="2301"/>
    <s v="gphd45@yahoo.com"/>
    <x v="0"/>
    <x v="1"/>
    <x v="2"/>
    <x v="1"/>
    <n v="15.40366666666667"/>
    <n v="61.614666666666679"/>
    <x v="0"/>
  </r>
  <r>
    <s v="FTX-41400-952"/>
    <x v="1031"/>
    <s v="CUST-36934-AF"/>
    <s v="PRD-2354"/>
    <n v="2"/>
    <x v="2302"/>
    <s v="cromero622@hotmail.com"/>
    <x v="2"/>
    <x v="2"/>
    <x v="0"/>
    <x v="3"/>
    <n v="4.1719333333333326"/>
    <n v="8.3438666666666652"/>
    <x v="0"/>
  </r>
  <r>
    <s v="FTX-10982-747"/>
    <x v="1032"/>
    <s v="CUST-94265-EU"/>
    <s v="PRD-2355"/>
    <n v="3"/>
    <x v="2303"/>
    <s v="jandrews97@gmail.com"/>
    <x v="0"/>
    <x v="1"/>
    <x v="2"/>
    <x v="0"/>
    <n v="3.9361333333333328"/>
    <n v="11.808399999999999"/>
    <x v="0"/>
  </r>
  <r>
    <s v="FTX-71592-104"/>
    <x v="1032"/>
    <s v="CUST-18919-EU"/>
    <s v="PRD-2356"/>
    <n v="2"/>
    <x v="2304"/>
    <s v="plyons063@yahoo.com"/>
    <x v="3"/>
    <x v="1"/>
    <x v="1"/>
    <x v="3"/>
    <n v="4.7073666666666671"/>
    <n v="9.4147333333333343"/>
    <x v="0"/>
  </r>
  <r>
    <s v="FTX-48591-285"/>
    <x v="1033"/>
    <s v="CUST-28053-AS"/>
    <s v="PRD-2357"/>
    <n v="3"/>
    <x v="2305"/>
    <s v="717019222@hotmail.com"/>
    <x v="4"/>
    <x v="1"/>
    <x v="2"/>
    <x v="0"/>
    <n v="3.665566666666666"/>
    <n v="10.996699999999997"/>
    <x v="0"/>
  </r>
  <r>
    <s v="FTX-59582-138"/>
    <x v="1033"/>
    <s v="CUST-58953-SA"/>
    <s v="PRD-2358"/>
    <n v="2"/>
    <x v="2306"/>
    <s v="bpatel18@gmail.com"/>
    <x v="2"/>
    <x v="1"/>
    <x v="0"/>
    <x v="3"/>
    <n v="3.6019000000000001"/>
    <n v="7.2038000000000002"/>
    <x v="0"/>
  </r>
  <r>
    <s v="FTX-51572-249"/>
    <x v="1033"/>
    <s v="CUST-28307-SA"/>
    <s v="PRD-2359"/>
    <n v="1"/>
    <x v="2307"/>
    <s v="dwagner3989@hotmail.com"/>
    <x v="0"/>
    <x v="0"/>
    <x v="1"/>
    <x v="2"/>
    <n v="0.80879999999999996"/>
    <n v="0.80879999999999996"/>
    <x v="1"/>
  </r>
  <r>
    <s v="FTX-30681-746"/>
    <x v="1034"/>
    <s v="CUST-34499-AF"/>
    <s v="PRD-2360"/>
    <n v="4"/>
    <x v="2308"/>
    <s v="bmason48@yahoo.com"/>
    <x v="1"/>
    <x v="3"/>
    <x v="0"/>
    <x v="1"/>
    <n v="6.7837333333333341"/>
    <n v="27.134933333333336"/>
    <x v="1"/>
  </r>
  <r>
    <s v="FTX-54706-755"/>
    <x v="1034"/>
    <s v="CUST-40961-AS"/>
    <s v="PRD-2361"/>
    <n v="2"/>
    <x v="2309"/>
    <s v="784534506@gmail.com"/>
    <x v="4"/>
    <x v="3"/>
    <x v="1"/>
    <x v="3"/>
    <n v="3.2660999999999998"/>
    <n v="6.5321999999999996"/>
    <x v="1"/>
  </r>
  <r>
    <s v="FTX-48168-747"/>
    <x v="1035"/>
    <s v="CUST-46993-AF"/>
    <s v="PRD-2362"/>
    <n v="3"/>
    <x v="2310"/>
    <s v="dgraham21@hotmail.com"/>
    <x v="0"/>
    <x v="0"/>
    <x v="0"/>
    <x v="0"/>
    <n v="4.808533333333334"/>
    <n v="14.425600000000003"/>
    <x v="1"/>
  </r>
  <r>
    <s v="FTX-25743-848"/>
    <x v="1035"/>
    <s v="CUST-77977-AF"/>
    <s v="PRD-2363"/>
    <n v="4"/>
    <x v="2311"/>
    <s v="eromero342@gmail.com"/>
    <x v="1"/>
    <x v="2"/>
    <x v="0"/>
    <x v="1"/>
    <n v="11.526666666666671"/>
    <n v="46.106666666666683"/>
    <x v="1"/>
  </r>
  <r>
    <s v="FTX-44574-461"/>
    <x v="1036"/>
    <s v="CUST-54715-EU"/>
    <s v="PRD-2364"/>
    <n v="4"/>
    <x v="2312"/>
    <s v="nmurphy813@yahoo.com"/>
    <x v="3"/>
    <x v="2"/>
    <x v="1"/>
    <x v="1"/>
    <n v="12.43866666666667"/>
    <n v="49.754666666666679"/>
    <x v="0"/>
  </r>
  <r>
    <s v="FTX-54637-252"/>
    <x v="1036"/>
    <s v="CUST-60507-SA"/>
    <s v="PRD-2365"/>
    <n v="3"/>
    <x v="1937"/>
    <s v="freid35@gmail.com"/>
    <x v="1"/>
    <x v="3"/>
    <x v="2"/>
    <x v="0"/>
    <n v="3.5520333333333332"/>
    <n v="10.656099999999999"/>
    <x v="1"/>
  </r>
  <r>
    <s v="FTX-57453-602"/>
    <x v="1036"/>
    <s v="CUST-29637-SA"/>
    <s v="PRD-2366"/>
    <n v="2"/>
    <x v="2313"/>
    <s v="jbrown5809@yahoo.com"/>
    <x v="0"/>
    <x v="2"/>
    <x v="1"/>
    <x v="3"/>
    <n v="2.3690000000000002"/>
    <n v="4.7380000000000004"/>
    <x v="1"/>
  </r>
  <r>
    <s v="FTX-98496-922"/>
    <x v="1037"/>
    <s v="CUST-39851-AS"/>
    <s v="PRD-2367"/>
    <n v="1"/>
    <x v="2314"/>
    <s v="aperry73@yahoo.com"/>
    <x v="0"/>
    <x v="3"/>
    <x v="1"/>
    <x v="2"/>
    <n v="1.2253000000000001"/>
    <n v="1.2253000000000001"/>
    <x v="1"/>
  </r>
  <r>
    <s v="FTX-46850-137"/>
    <x v="1037"/>
    <s v="CUST-66367-AF"/>
    <s v="PRD-2368"/>
    <n v="1"/>
    <x v="2315"/>
    <s v="9633287@yahoo.com"/>
    <x v="3"/>
    <x v="3"/>
    <x v="1"/>
    <x v="2"/>
    <n v="1.0098333333333329"/>
    <n v="1.0098333333333329"/>
    <x v="1"/>
  </r>
  <r>
    <s v="FTX-63112-928"/>
    <x v="1038"/>
    <s v="CUST-91236-EU"/>
    <s v="PRD-2369"/>
    <n v="2"/>
    <x v="2316"/>
    <s v="pmoore9883@gmail.com"/>
    <x v="1"/>
    <x v="0"/>
    <x v="1"/>
    <x v="3"/>
    <n v="4.1875333333333344"/>
    <n v="8.3750666666666689"/>
    <x v="0"/>
  </r>
  <r>
    <s v="FTX-38185-581"/>
    <x v="1038"/>
    <s v="CUST-93310-AF"/>
    <s v="PRD-2370"/>
    <n v="4"/>
    <x v="2317"/>
    <s v="rrogers25@hotmail.com"/>
    <x v="1"/>
    <x v="2"/>
    <x v="1"/>
    <x v="1"/>
    <n v="13.18956666666667"/>
    <n v="52.758266666666678"/>
    <x v="0"/>
  </r>
  <r>
    <s v="FTX-90900-174"/>
    <x v="1039"/>
    <s v="CUST-81909-AF"/>
    <s v="PRD-2371"/>
    <n v="4"/>
    <x v="2318"/>
    <s v="slong788@yahoo.com"/>
    <x v="3"/>
    <x v="0"/>
    <x v="0"/>
    <x v="1"/>
    <n v="15.1227"/>
    <n v="60.4908"/>
    <x v="1"/>
  </r>
  <r>
    <s v="FTX-98093-182"/>
    <x v="1039"/>
    <s v="CUST-44772-US"/>
    <s v="PRD-2372"/>
    <n v="4"/>
    <x v="2319"/>
    <s v="rmitchell31@gmail.com"/>
    <x v="1"/>
    <x v="3"/>
    <x v="0"/>
    <x v="1"/>
    <n v="13.5916"/>
    <n v="54.366399999999999"/>
    <x v="1"/>
  </r>
  <r>
    <s v="FTX-93104-136"/>
    <x v="1040"/>
    <s v="CUST-30599-AS"/>
    <s v="PRD-2373"/>
    <n v="4"/>
    <x v="2320"/>
    <s v="jmccarthy69@gmail.com"/>
    <x v="3"/>
    <x v="3"/>
    <x v="2"/>
    <x v="1"/>
    <n v="10.96596666666667"/>
    <n v="43.863866666666681"/>
    <x v="1"/>
  </r>
  <r>
    <s v="FTX-51855-317"/>
    <x v="1040"/>
    <s v="CUST-92219-EU"/>
    <s v="PRD-2374"/>
    <n v="2"/>
    <x v="2321"/>
    <s v="dgriffin3101@yahoo.com"/>
    <x v="4"/>
    <x v="3"/>
    <x v="2"/>
    <x v="3"/>
    <n v="4.0189000000000004"/>
    <n v="8.0378000000000007"/>
    <x v="1"/>
  </r>
  <r>
    <s v="FTX-16636-705"/>
    <x v="1040"/>
    <s v="CUST-14780-AS"/>
    <s v="PRD-2375"/>
    <n v="4"/>
    <x v="2322"/>
    <s v="sbeasley1830@gmail.com"/>
    <x v="0"/>
    <x v="1"/>
    <x v="1"/>
    <x v="1"/>
    <n v="9.4204666666666679"/>
    <n v="37.681866666666672"/>
    <x v="0"/>
  </r>
  <r>
    <s v="FTX-65323-624"/>
    <x v="1041"/>
    <s v="CUST-41147-AS"/>
    <s v="PRD-2376"/>
    <n v="3"/>
    <x v="2323"/>
    <s v="jayala94@gmail.com"/>
    <x v="4"/>
    <x v="1"/>
    <x v="2"/>
    <x v="0"/>
    <n v="4.8648999999999996"/>
    <n v="14.5947"/>
    <x v="0"/>
  </r>
  <r>
    <s v="FTX-69645-238"/>
    <x v="1041"/>
    <s v="CUST-27452-EU"/>
    <s v="PRD-2377"/>
    <n v="4"/>
    <x v="2324"/>
    <s v="tmiller4246@yahoo.com"/>
    <x v="2"/>
    <x v="1"/>
    <x v="2"/>
    <x v="1"/>
    <n v="14.556533333333331"/>
    <n v="58.226133333333323"/>
    <x v="0"/>
  </r>
  <r>
    <s v="FTX-45211-874"/>
    <x v="1042"/>
    <s v="CUST-92514-AF"/>
    <s v="PRD-2378"/>
    <n v="1"/>
    <x v="2325"/>
    <s v="emclaughlin72@hotmail.com"/>
    <x v="2"/>
    <x v="0"/>
    <x v="1"/>
    <x v="2"/>
    <n v="1.1131"/>
    <n v="1.1131"/>
    <x v="1"/>
  </r>
  <r>
    <s v="FTX-13120-762"/>
    <x v="1042"/>
    <s v="CUST-12049-AF"/>
    <s v="PRD-2379"/>
    <n v="4"/>
    <x v="2326"/>
    <s v="9606255@gmail.com"/>
    <x v="2"/>
    <x v="3"/>
    <x v="0"/>
    <x v="1"/>
    <n v="14.65046666666667"/>
    <n v="58.60186666666668"/>
    <x v="0"/>
  </r>
  <r>
    <s v="FTX-87225-490"/>
    <x v="1043"/>
    <s v="CUST-94657-US"/>
    <s v="PRD-2380"/>
    <n v="2"/>
    <x v="2327"/>
    <s v="473329706@hotmail.com"/>
    <x v="3"/>
    <x v="2"/>
    <x v="0"/>
    <x v="3"/>
    <n v="4.4672666666666663"/>
    <n v="8.9345333333333325"/>
    <x v="1"/>
  </r>
  <r>
    <s v="FTX-24232-204"/>
    <x v="1043"/>
    <s v="CUST-95501-EU"/>
    <s v="PRD-2381"/>
    <n v="1"/>
    <x v="2328"/>
    <s v="bclark8246@gmail.com"/>
    <x v="1"/>
    <x v="0"/>
    <x v="2"/>
    <x v="2"/>
    <n v="1.5242333333333331"/>
    <n v="1.5242333333333331"/>
    <x v="0"/>
  </r>
  <r>
    <s v="FTX-76488-940"/>
    <x v="1044"/>
    <s v="CUST-68811-SA"/>
    <s v="PRD-2382"/>
    <n v="2"/>
    <x v="2329"/>
    <s v="tgraves248@gmail.com"/>
    <x v="4"/>
    <x v="0"/>
    <x v="0"/>
    <x v="3"/>
    <n v="4.7499000000000002"/>
    <n v="9.4998000000000005"/>
    <x v="0"/>
  </r>
  <r>
    <s v="FTX-93011-878"/>
    <x v="1044"/>
    <s v="CUST-68575-EU"/>
    <s v="PRD-2383"/>
    <n v="2"/>
    <x v="2330"/>
    <s v="45689559@hotmail.com"/>
    <x v="4"/>
    <x v="0"/>
    <x v="0"/>
    <x v="3"/>
    <n v="3.292966666666667"/>
    <n v="6.5859333333333341"/>
    <x v="1"/>
  </r>
  <r>
    <s v="FTX-21783-226"/>
    <x v="1044"/>
    <s v="CUST-65576-AS"/>
    <s v="PRD-2384"/>
    <n v="1"/>
    <x v="2331"/>
    <s v="jgilbert54@hotmail.com"/>
    <x v="4"/>
    <x v="2"/>
    <x v="2"/>
    <x v="2"/>
    <n v="0.98553333333333326"/>
    <n v="0.98553333333333326"/>
    <x v="0"/>
  </r>
  <r>
    <s v="FTX-26838-444"/>
    <x v="1045"/>
    <s v="CUST-57647-EU"/>
    <s v="PRD-2385"/>
    <n v="2"/>
    <x v="2332"/>
    <s v="mgonzalez105@hotmail.com"/>
    <x v="4"/>
    <x v="3"/>
    <x v="1"/>
    <x v="3"/>
    <n v="3.7465999999999999"/>
    <n v="7.4931999999999999"/>
    <x v="0"/>
  </r>
  <r>
    <s v="FTX-50170-562"/>
    <x v="1045"/>
    <s v="CUST-71987-US"/>
    <s v="PRD-2386"/>
    <n v="2"/>
    <x v="2333"/>
    <s v="alandry4693@gmail.com"/>
    <x v="2"/>
    <x v="1"/>
    <x v="2"/>
    <x v="3"/>
    <n v="3.1135333333333328"/>
    <n v="6.2270666666666656"/>
    <x v="1"/>
  </r>
  <r>
    <s v="FTX-10017-801"/>
    <x v="1046"/>
    <s v="CUST-38038-US"/>
    <s v="PRD-2387"/>
    <n v="4"/>
    <x v="2334"/>
    <s v="vnelson94@hotmail.com"/>
    <x v="4"/>
    <x v="3"/>
    <x v="2"/>
    <x v="1"/>
    <n v="12.6774"/>
    <n v="50.709600000000002"/>
    <x v="0"/>
  </r>
  <r>
    <s v="FTX-30723-596"/>
    <x v="1046"/>
    <s v="CUST-98965-EU"/>
    <s v="PRD-2388"/>
    <n v="3"/>
    <x v="2335"/>
    <s v="mroberts201@gmail.com"/>
    <x v="1"/>
    <x v="3"/>
    <x v="2"/>
    <x v="0"/>
    <n v="6.8612666666666673"/>
    <n v="20.583800000000004"/>
    <x v="0"/>
  </r>
  <r>
    <s v="FTX-88009-860"/>
    <x v="1047"/>
    <s v="CUST-32689-EU"/>
    <s v="PRD-2389"/>
    <n v="2"/>
    <x v="2336"/>
    <s v="carcher7313@gmail.com"/>
    <x v="2"/>
    <x v="0"/>
    <x v="1"/>
    <x v="3"/>
    <n v="4.0651999999999999"/>
    <n v="8.1303999999999998"/>
    <x v="1"/>
  </r>
  <r>
    <s v="FTX-30987-441"/>
    <x v="1047"/>
    <s v="CUST-99380-AF"/>
    <s v="PRD-2390"/>
    <n v="2"/>
    <x v="2337"/>
    <s v="cstanton6052@yahoo.com"/>
    <x v="4"/>
    <x v="0"/>
    <x v="1"/>
    <x v="3"/>
    <n v="3.1236666666666668"/>
    <n v="6.2473333333333336"/>
    <x v="0"/>
  </r>
  <r>
    <s v="FTX-61354-209"/>
    <x v="1047"/>
    <s v="CUST-20319-US"/>
    <s v="PRD-2391"/>
    <n v="2"/>
    <x v="2338"/>
    <s v="scardenas817@yahoo.com"/>
    <x v="3"/>
    <x v="0"/>
    <x v="1"/>
    <x v="3"/>
    <n v="2.5005666666666668"/>
    <n v="5.0011333333333337"/>
    <x v="1"/>
  </r>
  <r>
    <s v="FTX-44794-696"/>
    <x v="1048"/>
    <s v="CUST-45842-AS"/>
    <s v="PRD-2392"/>
    <n v="4"/>
    <x v="2339"/>
    <s v="gwhite4571@yahoo.com"/>
    <x v="0"/>
    <x v="1"/>
    <x v="1"/>
    <x v="1"/>
    <n v="10.97196666666667"/>
    <n v="43.887866666666682"/>
    <x v="1"/>
  </r>
  <r>
    <s v="FTX-99129-145"/>
    <x v="1048"/>
    <s v="CUST-99482-AS"/>
    <s v="PRD-2393"/>
    <n v="3"/>
    <x v="2340"/>
    <s v="jkent01@gmail.com"/>
    <x v="0"/>
    <x v="1"/>
    <x v="2"/>
    <x v="0"/>
    <n v="4.0462999999999996"/>
    <n v="12.1389"/>
    <x v="1"/>
  </r>
  <r>
    <s v="FTX-90400-956"/>
    <x v="1049"/>
    <s v="CUST-48434-AS"/>
    <s v="PRD-2394"/>
    <n v="1"/>
    <x v="1491"/>
    <s v="610451283@yahoo.com"/>
    <x v="0"/>
    <x v="1"/>
    <x v="0"/>
    <x v="2"/>
    <n v="1.5567666666666671"/>
    <n v="1.5567666666666671"/>
    <x v="1"/>
  </r>
  <r>
    <s v="FTX-17648-951"/>
    <x v="1049"/>
    <s v="CUST-91275-AF"/>
    <s v="PRD-2395"/>
    <n v="4"/>
    <x v="2341"/>
    <s v="jhuerta2994@gmail.com"/>
    <x v="2"/>
    <x v="3"/>
    <x v="2"/>
    <x v="1"/>
    <n v="10.12543333333333"/>
    <n v="40.50173333333332"/>
    <x v="1"/>
  </r>
  <r>
    <s v="FTX-26139-447"/>
    <x v="1050"/>
    <s v="CUST-48352-AF"/>
    <s v="PRD-2396"/>
    <n v="4"/>
    <x v="2342"/>
    <s v="78827486@gmail.com"/>
    <x v="4"/>
    <x v="0"/>
    <x v="1"/>
    <x v="1"/>
    <n v="8.2112666666666669"/>
    <n v="32.845066666666668"/>
    <x v="1"/>
  </r>
  <r>
    <s v="FTX-13146-597"/>
    <x v="1050"/>
    <s v="CUST-70194-EU"/>
    <s v="PRD-2397"/>
    <n v="3"/>
    <x v="2343"/>
    <s v="4248980@yahoo.com"/>
    <x v="2"/>
    <x v="2"/>
    <x v="0"/>
    <x v="0"/>
    <n v="3.4605666666666668"/>
    <n v="10.3817"/>
    <x v="1"/>
  </r>
  <r>
    <s v="FTX-44750-559"/>
    <x v="1051"/>
    <s v="CUST-19119-AF"/>
    <s v="PRD-2398"/>
    <n v="3"/>
    <x v="2344"/>
    <s v="panderson6523@gmail.com"/>
    <x v="1"/>
    <x v="3"/>
    <x v="2"/>
    <x v="0"/>
    <n v="6.5624333333333338"/>
    <n v="19.6873"/>
    <x v="1"/>
  </r>
  <r>
    <s v="FTX-46124-305"/>
    <x v="1051"/>
    <s v="CUST-76082-SA"/>
    <s v="PRD-2399"/>
    <n v="4"/>
    <x v="2345"/>
    <s v="5280307@hotmail.com"/>
    <x v="3"/>
    <x v="1"/>
    <x v="0"/>
    <x v="1"/>
    <n v="13.0357"/>
    <n v="52.142800000000001"/>
    <x v="1"/>
  </r>
  <r>
    <s v="FTX-22647-214"/>
    <x v="1051"/>
    <s v="CUST-60941-AF"/>
    <s v="PRD-2400"/>
    <n v="1"/>
    <x v="225"/>
    <s v="mbaker3714@hotmail.com"/>
    <x v="3"/>
    <x v="2"/>
    <x v="1"/>
    <x v="2"/>
    <n v="1.007266666666667"/>
    <n v="1.007266666666667"/>
    <x v="1"/>
  </r>
  <r>
    <s v="FTX-33551-858"/>
    <x v="1052"/>
    <s v="CUST-34289-US"/>
    <s v="PRD-2401"/>
    <n v="4"/>
    <x v="1594"/>
    <s v="tgraves38@hotmail.com"/>
    <x v="4"/>
    <x v="2"/>
    <x v="0"/>
    <x v="1"/>
    <n v="7.3837999999999999"/>
    <n v="29.5352"/>
    <x v="1"/>
  </r>
  <r>
    <s v="FTX-36170-242"/>
    <x v="1052"/>
    <s v="CUST-55509-AS"/>
    <s v="PRD-2402"/>
    <n v="3"/>
    <x v="2346"/>
    <s v="cware74@gmail.com"/>
    <x v="0"/>
    <x v="0"/>
    <x v="0"/>
    <x v="0"/>
    <n v="5.3814666666666673"/>
    <n v="16.144400000000001"/>
    <x v="1"/>
  </r>
  <r>
    <s v="FTX-65494-219"/>
    <x v="1053"/>
    <s v="CUST-53220-US"/>
    <s v="PRD-2403"/>
    <n v="1"/>
    <x v="2347"/>
    <s v="mgriffin51@yahoo.com"/>
    <x v="0"/>
    <x v="2"/>
    <x v="1"/>
    <x v="2"/>
    <n v="0.9779000000000001"/>
    <n v="0.9779000000000001"/>
    <x v="1"/>
  </r>
  <r>
    <s v="FTX-22179-858"/>
    <x v="1053"/>
    <s v="CUST-24239-SA"/>
    <s v="PRD-2404"/>
    <n v="3"/>
    <x v="2348"/>
    <s v="crodriguez71@gmail.com"/>
    <x v="4"/>
    <x v="1"/>
    <x v="0"/>
    <x v="0"/>
    <n v="6.7189333333333341"/>
    <n v="20.156800000000004"/>
    <x v="0"/>
  </r>
  <r>
    <s v="FTX-67507-144"/>
    <x v="1054"/>
    <s v="CUST-23446-SA"/>
    <s v="PRD-2405"/>
    <n v="1"/>
    <x v="2349"/>
    <s v="jmd10@hotmail.com"/>
    <x v="1"/>
    <x v="0"/>
    <x v="2"/>
    <x v="2"/>
    <n v="1.272433333333334"/>
    <n v="1.272433333333334"/>
    <x v="1"/>
  </r>
  <r>
    <s v="FTX-34520-865"/>
    <x v="1054"/>
    <s v="CUST-49421-US"/>
    <s v="PRD-2406"/>
    <n v="2"/>
    <x v="2350"/>
    <s v="mjordan30@hotmail.com"/>
    <x v="1"/>
    <x v="2"/>
    <x v="0"/>
    <x v="3"/>
    <n v="3.0937666666666672"/>
    <n v="6.1875333333333344"/>
    <x v="1"/>
  </r>
  <r>
    <s v="FTX-55947-837"/>
    <x v="1054"/>
    <s v="CUST-26455-AS"/>
    <s v="PRD-2407"/>
    <n v="3"/>
    <x v="2351"/>
    <s v="jrodriguez0768@yahoo.com"/>
    <x v="1"/>
    <x v="0"/>
    <x v="2"/>
    <x v="0"/>
    <n v="4.4228000000000014"/>
    <n v="13.268400000000003"/>
    <x v="1"/>
  </r>
  <r>
    <s v="FTX-53592-565"/>
    <x v="1055"/>
    <s v="CUST-62405-EU"/>
    <s v="PRD-2408"/>
    <n v="3"/>
    <x v="2352"/>
    <s v="swright5780@yahoo.com"/>
    <x v="1"/>
    <x v="2"/>
    <x v="0"/>
    <x v="0"/>
    <n v="8.2735000000000003"/>
    <n v="24.820500000000003"/>
    <x v="0"/>
  </r>
  <r>
    <s v="FTX-40049-660"/>
    <x v="1055"/>
    <s v="CUST-79698-SA"/>
    <s v="PRD-2409"/>
    <n v="4"/>
    <x v="2353"/>
    <s v="vsantiago001@yahoo.com"/>
    <x v="0"/>
    <x v="3"/>
    <x v="0"/>
    <x v="1"/>
    <n v="11.206666666666671"/>
    <n v="44.826666666666682"/>
    <x v="1"/>
  </r>
  <r>
    <s v="FTX-42206-244"/>
    <x v="1056"/>
    <s v="CUST-14804-AS"/>
    <s v="PRD-2410"/>
    <n v="3"/>
    <x v="2354"/>
    <s v="scain99@hotmail.com"/>
    <x v="3"/>
    <x v="3"/>
    <x v="1"/>
    <x v="0"/>
    <n v="6.7747000000000002"/>
    <n v="20.324100000000001"/>
    <x v="0"/>
  </r>
  <r>
    <s v="FTX-87121-300"/>
    <x v="1056"/>
    <s v="CUST-75070-AF"/>
    <s v="PRD-2411"/>
    <n v="3"/>
    <x v="2355"/>
    <s v="dholden63@hotmail.com"/>
    <x v="0"/>
    <x v="1"/>
    <x v="1"/>
    <x v="0"/>
    <n v="4.0361000000000002"/>
    <n v="12.1083"/>
    <x v="1"/>
  </r>
  <r>
    <s v="FTX-46194-776"/>
    <x v="1057"/>
    <s v="CUST-98835-AS"/>
    <s v="PRD-2412"/>
    <n v="2"/>
    <x v="2356"/>
    <s v="nbishop04@yahoo.com"/>
    <x v="1"/>
    <x v="3"/>
    <x v="2"/>
    <x v="3"/>
    <n v="3.4567666666666659"/>
    <n v="6.9135333333333318"/>
    <x v="0"/>
  </r>
  <r>
    <s v="FTX-80620-154"/>
    <x v="1057"/>
    <s v="CUST-65583-US"/>
    <s v="PRD-2413"/>
    <n v="3"/>
    <x v="2357"/>
    <s v="9045726@hotmail.com"/>
    <x v="0"/>
    <x v="3"/>
    <x v="1"/>
    <x v="0"/>
    <n v="3.4710333333333332"/>
    <n v="10.4131"/>
    <x v="0"/>
  </r>
  <r>
    <s v="FTX-22732-475"/>
    <x v="1058"/>
    <s v="CUST-53569-US"/>
    <s v="PRD-2414"/>
    <n v="2"/>
    <x v="2358"/>
    <s v="jblack0466@yahoo.com"/>
    <x v="1"/>
    <x v="3"/>
    <x v="1"/>
    <x v="3"/>
    <n v="3.5163666666666669"/>
    <n v="7.0327333333333337"/>
    <x v="0"/>
  </r>
  <r>
    <s v="FTX-58153-608"/>
    <x v="1058"/>
    <s v="CUST-54228-AS"/>
    <s v="PRD-2415"/>
    <n v="2"/>
    <x v="2359"/>
    <s v="bmorris5846@yahoo.com"/>
    <x v="2"/>
    <x v="2"/>
    <x v="1"/>
    <x v="3"/>
    <n v="4.8920666666666666"/>
    <n v="9.7841333333333331"/>
    <x v="0"/>
  </r>
  <r>
    <s v="FTX-44166-235"/>
    <x v="1058"/>
    <s v="CUST-93994-US"/>
    <s v="PRD-2416"/>
    <n v="2"/>
    <x v="2360"/>
    <s v="arobinson6709@hotmail.com"/>
    <x v="3"/>
    <x v="2"/>
    <x v="1"/>
    <x v="3"/>
    <n v="3.1526333333333341"/>
    <n v="6.3052666666666681"/>
    <x v="0"/>
  </r>
  <r>
    <s v="FTX-57046-980"/>
    <x v="1059"/>
    <s v="CUST-56169-AS"/>
    <s v="PRD-2417"/>
    <n v="2"/>
    <x v="2361"/>
    <s v="kmyers531@hotmail.com"/>
    <x v="2"/>
    <x v="0"/>
    <x v="1"/>
    <x v="3"/>
    <n v="2.117"/>
    <n v="4.234"/>
    <x v="1"/>
  </r>
  <r>
    <s v="FTX-54587-376"/>
    <x v="1059"/>
    <s v="CUST-97025-EU"/>
    <s v="PRD-2418"/>
    <n v="1"/>
    <x v="2362"/>
    <s v="blewis49@yahoo.com"/>
    <x v="4"/>
    <x v="2"/>
    <x v="2"/>
    <x v="2"/>
    <n v="0.69763333333333333"/>
    <n v="0.69763333333333333"/>
    <x v="1"/>
  </r>
  <r>
    <s v="FTX-89479-433"/>
    <x v="1060"/>
    <s v="CUST-84001-SA"/>
    <s v="PRD-2419"/>
    <n v="4"/>
    <x v="2363"/>
    <s v="cjackson7139@gmail.com"/>
    <x v="0"/>
    <x v="3"/>
    <x v="2"/>
    <x v="1"/>
    <n v="10.546533333333331"/>
    <n v="42.186133333333323"/>
    <x v="1"/>
  </r>
  <r>
    <s v="FTX-30722-320"/>
    <x v="1060"/>
    <s v="CUST-68750-AS"/>
    <s v="PRD-2420"/>
    <n v="1"/>
    <x v="2364"/>
    <s v="twoodard9846@yahoo.com"/>
    <x v="4"/>
    <x v="2"/>
    <x v="1"/>
    <x v="2"/>
    <n v="0.8267000000000001"/>
    <n v="0.8267000000000001"/>
    <x v="0"/>
  </r>
  <r>
    <s v="FTX-92994-507"/>
    <x v="1061"/>
    <s v="CUST-54122-AS"/>
    <s v="PRD-2421"/>
    <n v="3"/>
    <x v="2365"/>
    <s v="bfields9886@hotmail.com"/>
    <x v="0"/>
    <x v="1"/>
    <x v="1"/>
    <x v="0"/>
    <n v="3.4500999999999999"/>
    <n v="10.350300000000001"/>
    <x v="0"/>
  </r>
  <r>
    <s v="FTX-49214-710"/>
    <x v="1061"/>
    <s v="CUST-75057-AF"/>
    <s v="PRD-2422"/>
    <n v="1"/>
    <x v="2366"/>
    <s v="sbarnett249@yahoo.com"/>
    <x v="2"/>
    <x v="0"/>
    <x v="2"/>
    <x v="2"/>
    <n v="1.4228666666666669"/>
    <n v="1.4228666666666669"/>
    <x v="0"/>
  </r>
  <r>
    <s v="FTX-32628-815"/>
    <x v="1061"/>
    <s v="CUST-18416-US"/>
    <s v="PRD-2423"/>
    <n v="1"/>
    <x v="2367"/>
    <s v="jcook93@hotmail.com"/>
    <x v="1"/>
    <x v="0"/>
    <x v="0"/>
    <x v="2"/>
    <n v="1.1252"/>
    <n v="1.1252"/>
    <x v="0"/>
  </r>
  <r>
    <s v="FTX-95388-350"/>
    <x v="1062"/>
    <s v="CUST-12830-US"/>
    <s v="PRD-2424"/>
    <n v="3"/>
    <x v="2368"/>
    <s v="2767901@gmail.com"/>
    <x v="1"/>
    <x v="2"/>
    <x v="2"/>
    <x v="0"/>
    <n v="4.7795666666666667"/>
    <n v="14.338699999999999"/>
    <x v="1"/>
  </r>
  <r>
    <s v="FTX-57324-614"/>
    <x v="1062"/>
    <s v="CUST-26651-EU"/>
    <s v="PRD-2425"/>
    <n v="3"/>
    <x v="2369"/>
    <s v="mmd846@yahoo.com"/>
    <x v="0"/>
    <x v="3"/>
    <x v="0"/>
    <x v="0"/>
    <n v="7.8337333333333339"/>
    <n v="23.501200000000001"/>
    <x v="0"/>
  </r>
  <r>
    <s v="FTX-68041-145"/>
    <x v="1063"/>
    <s v="CUST-76514-EU"/>
    <s v="PRD-2426"/>
    <n v="3"/>
    <x v="2370"/>
    <s v="dmd8459@gmail.com"/>
    <x v="1"/>
    <x v="0"/>
    <x v="1"/>
    <x v="0"/>
    <n v="3.9140333333333328"/>
    <n v="11.742099999999999"/>
    <x v="1"/>
  </r>
  <r>
    <s v="FTX-55703-765"/>
    <x v="1063"/>
    <s v="CUST-86534-SA"/>
    <s v="PRD-2427"/>
    <n v="1"/>
    <x v="2371"/>
    <s v="chowe610@hotmail.com"/>
    <x v="2"/>
    <x v="1"/>
    <x v="1"/>
    <x v="2"/>
    <n v="1.6226"/>
    <n v="1.6226"/>
    <x v="0"/>
  </r>
  <r>
    <s v="FTX-96158-683"/>
    <x v="1064"/>
    <s v="CUST-96329-AS"/>
    <s v="PRD-2428"/>
    <n v="1"/>
    <x v="2372"/>
    <s v="3447333@hotmail.com"/>
    <x v="1"/>
    <x v="1"/>
    <x v="2"/>
    <x v="2"/>
    <n v="0.98063333333333336"/>
    <n v="0.98063333333333336"/>
    <x v="0"/>
  </r>
  <r>
    <s v="FTX-93261-880"/>
    <x v="1064"/>
    <s v="CUST-13358-SA"/>
    <s v="PRD-2429"/>
    <n v="3"/>
    <x v="2373"/>
    <s v="mcampbell632@hotmail.com"/>
    <x v="2"/>
    <x v="0"/>
    <x v="1"/>
    <x v="0"/>
    <n v="7.7753666666666668"/>
    <n v="23.3261"/>
    <x v="0"/>
  </r>
  <r>
    <s v="FTX-83062-754"/>
    <x v="1065"/>
    <s v="CUST-47235-SA"/>
    <s v="PRD-2430"/>
    <n v="4"/>
    <x v="2374"/>
    <s v="shendrix948@gmail.com"/>
    <x v="4"/>
    <x v="3"/>
    <x v="0"/>
    <x v="1"/>
    <n v="12.696099999999999"/>
    <n v="50.784399999999998"/>
    <x v="0"/>
  </r>
  <r>
    <s v="FTX-49519-911"/>
    <x v="1065"/>
    <s v="CUST-20759-US"/>
    <s v="PRD-2431"/>
    <n v="4"/>
    <x v="2375"/>
    <s v="ccaldwell9515@hotmail.com"/>
    <x v="2"/>
    <x v="3"/>
    <x v="0"/>
    <x v="1"/>
    <n v="14.933733333333331"/>
    <n v="59.734933333333323"/>
    <x v="0"/>
  </r>
  <r>
    <s v="FTX-32032-957"/>
    <x v="1065"/>
    <s v="CUST-64742-US"/>
    <s v="PRD-2432"/>
    <n v="2"/>
    <x v="2376"/>
    <s v="jwalker7176@gmail.com"/>
    <x v="3"/>
    <x v="2"/>
    <x v="2"/>
    <x v="3"/>
    <n v="4.9520333333333344"/>
    <n v="9.9040666666666688"/>
    <x v="1"/>
  </r>
  <r>
    <s v="FTX-33775-256"/>
    <x v="1066"/>
    <s v="CUST-25396-US"/>
    <s v="PRD-2433"/>
    <n v="3"/>
    <x v="2377"/>
    <s v="chernandez215@gmail.com"/>
    <x v="3"/>
    <x v="2"/>
    <x v="0"/>
    <x v="0"/>
    <n v="4.7753666666666668"/>
    <n v="14.3261"/>
    <x v="0"/>
  </r>
  <r>
    <s v="FTX-15868-632"/>
    <x v="1066"/>
    <s v="CUST-25758-AF"/>
    <s v="PRD-2434"/>
    <n v="2"/>
    <x v="2378"/>
    <s v="kolson2306@gmail.com"/>
    <x v="3"/>
    <x v="0"/>
    <x v="2"/>
    <x v="3"/>
    <n v="4.8834"/>
    <n v="9.7667999999999999"/>
    <x v="1"/>
  </r>
  <r>
    <s v="FTX-51784-608"/>
    <x v="1067"/>
    <s v="CUST-77737-AS"/>
    <s v="PRD-2435"/>
    <n v="4"/>
    <x v="2379"/>
    <s v="mwilliams22@hotmail.com"/>
    <x v="0"/>
    <x v="2"/>
    <x v="2"/>
    <x v="1"/>
    <n v="10.561500000000001"/>
    <n v="42.246000000000002"/>
    <x v="1"/>
  </r>
  <r>
    <s v="FTX-18616-970"/>
    <x v="1067"/>
    <s v="CUST-58447-AF"/>
    <s v="PRD-2436"/>
    <n v="2"/>
    <x v="2380"/>
    <s v="ascott181@hotmail.com"/>
    <x v="0"/>
    <x v="2"/>
    <x v="0"/>
    <x v="3"/>
    <n v="3.156533333333333"/>
    <n v="6.3130666666666659"/>
    <x v="0"/>
  </r>
  <r>
    <s v="FTX-36620-909"/>
    <x v="1068"/>
    <s v="CUST-35760-US"/>
    <s v="PRD-2437"/>
    <n v="3"/>
    <x v="2381"/>
    <s v="98794586@gmail.com"/>
    <x v="0"/>
    <x v="2"/>
    <x v="0"/>
    <x v="0"/>
    <n v="5.0352666666666668"/>
    <n v="15.1058"/>
    <x v="0"/>
  </r>
  <r>
    <s v="FTX-83935-849"/>
    <x v="1068"/>
    <s v="CUST-84889-AF"/>
    <s v="PRD-2438"/>
    <n v="3"/>
    <x v="2382"/>
    <s v="800149531@yahoo.com"/>
    <x v="2"/>
    <x v="1"/>
    <x v="0"/>
    <x v="0"/>
    <n v="6.0403666666666673"/>
    <n v="18.121100000000002"/>
    <x v="0"/>
  </r>
  <r>
    <s v="FTX-56443-138"/>
    <x v="1068"/>
    <s v="CUST-37178-AS"/>
    <s v="PRD-2439"/>
    <n v="3"/>
    <x v="2383"/>
    <s v="dlopez012@hotmail.com"/>
    <x v="0"/>
    <x v="2"/>
    <x v="0"/>
    <x v="0"/>
    <n v="4.1040666666666672"/>
    <n v="12.312200000000001"/>
    <x v="0"/>
  </r>
  <r>
    <s v="FTX-72827-785"/>
    <x v="1069"/>
    <s v="CUST-97740-AF"/>
    <s v="PRD-2440"/>
    <n v="1"/>
    <x v="2384"/>
    <s v="jmurphy86@hotmail.com"/>
    <x v="4"/>
    <x v="0"/>
    <x v="0"/>
    <x v="2"/>
    <n v="1.220366666666667"/>
    <n v="1.220366666666667"/>
    <x v="0"/>
  </r>
  <r>
    <s v="FTX-67014-445"/>
    <x v="1069"/>
    <s v="CUST-96212-SA"/>
    <s v="PRD-2441"/>
    <n v="2"/>
    <x v="2385"/>
    <s v="mnixon047@yahoo.com"/>
    <x v="3"/>
    <x v="3"/>
    <x v="0"/>
    <x v="3"/>
    <n v="3.6251000000000011"/>
    <n v="7.2502000000000022"/>
    <x v="0"/>
  </r>
  <r>
    <s v="FTX-78227-863"/>
    <x v="1070"/>
    <s v="CUST-76961-US"/>
    <s v="PRD-2442"/>
    <n v="4"/>
    <x v="2386"/>
    <s v="jhodge089@gmail.com"/>
    <x v="2"/>
    <x v="2"/>
    <x v="0"/>
    <x v="1"/>
    <n v="14.2857"/>
    <n v="57.142800000000001"/>
    <x v="1"/>
  </r>
  <r>
    <s v="FTX-60272-996"/>
    <x v="1070"/>
    <s v="CUST-80702-SA"/>
    <s v="PRD-2443"/>
    <n v="4"/>
    <x v="2387"/>
    <s v="291405045@gmail.com"/>
    <x v="3"/>
    <x v="3"/>
    <x v="1"/>
    <x v="1"/>
    <n v="15.003166666666671"/>
    <n v="60.012666666666682"/>
    <x v="1"/>
  </r>
  <r>
    <s v="FTX-37743-220"/>
    <x v="1071"/>
    <s v="CUST-65824-AF"/>
    <s v="PRD-2444"/>
    <n v="4"/>
    <x v="2388"/>
    <s v="pwilliams84@yahoo.com"/>
    <x v="0"/>
    <x v="2"/>
    <x v="2"/>
    <x v="1"/>
    <n v="11.07106666666667"/>
    <n v="44.284266666666682"/>
    <x v="0"/>
  </r>
  <r>
    <s v="FTX-82214-103"/>
    <x v="1071"/>
    <s v="CUST-55318-US"/>
    <s v="PRD-2445"/>
    <n v="1"/>
    <x v="2389"/>
    <s v="lhenry463@hotmail.com"/>
    <x v="2"/>
    <x v="0"/>
    <x v="2"/>
    <x v="2"/>
    <n v="0.96900000000000008"/>
    <n v="0.96900000000000008"/>
    <x v="0"/>
  </r>
  <r>
    <s v="FTX-75054-431"/>
    <x v="1072"/>
    <s v="CUST-48930-AS"/>
    <s v="PRD-2446"/>
    <n v="1"/>
    <x v="2390"/>
    <s v="jdecker309@hotmail.com"/>
    <x v="1"/>
    <x v="1"/>
    <x v="0"/>
    <x v="2"/>
    <n v="0.92600000000000005"/>
    <n v="0.92600000000000005"/>
    <x v="1"/>
  </r>
  <r>
    <s v="FTX-25800-794"/>
    <x v="1072"/>
    <s v="CUST-66883-SA"/>
    <s v="PRD-2447"/>
    <n v="3"/>
    <x v="2391"/>
    <s v="dmd1927@yahoo.com"/>
    <x v="4"/>
    <x v="0"/>
    <x v="2"/>
    <x v="0"/>
    <n v="4.3064666666666671"/>
    <n v="12.919400000000001"/>
    <x v="1"/>
  </r>
  <r>
    <s v="FTX-89679-985"/>
    <x v="1072"/>
    <s v="CUST-57508-AS"/>
    <s v="PRD-2448"/>
    <n v="4"/>
    <x v="2392"/>
    <s v="omartin293@hotmail.com"/>
    <x v="0"/>
    <x v="1"/>
    <x v="0"/>
    <x v="1"/>
    <n v="7.2431333333333336"/>
    <n v="28.972533333333335"/>
    <x v="1"/>
  </r>
  <r>
    <s v="FTX-58556-609"/>
    <x v="1073"/>
    <s v="CUST-35095-SA"/>
    <s v="PRD-2449"/>
    <n v="1"/>
    <x v="2393"/>
    <s v="0440824@hotmail.com"/>
    <x v="0"/>
    <x v="2"/>
    <x v="1"/>
    <x v="2"/>
    <n v="1.0091000000000001"/>
    <n v="1.0091000000000001"/>
    <x v="0"/>
  </r>
  <r>
    <s v="FTX-44417-948"/>
    <x v="1073"/>
    <s v="CUST-97406-AS"/>
    <s v="PRD-2450"/>
    <n v="3"/>
    <x v="310"/>
    <s v="arodriguez46@yahoo.com"/>
    <x v="4"/>
    <x v="2"/>
    <x v="2"/>
    <x v="0"/>
    <n v="4.684566666666667"/>
    <n v="14.053700000000001"/>
    <x v="1"/>
  </r>
  <r>
    <s v="FTX-24735-211"/>
    <x v="1074"/>
    <s v="CUST-14608-AS"/>
    <s v="PRD-2451"/>
    <n v="4"/>
    <x v="2394"/>
    <s v="cdeleon211@gmail.com"/>
    <x v="4"/>
    <x v="1"/>
    <x v="2"/>
    <x v="1"/>
    <n v="16.330833333333331"/>
    <n v="65.323333333333323"/>
    <x v="0"/>
  </r>
  <r>
    <s v="FTX-34559-230"/>
    <x v="1074"/>
    <s v="CUST-32340-AF"/>
    <s v="PRD-2452"/>
    <n v="2"/>
    <x v="2395"/>
    <s v="csimon2679@gmail.com"/>
    <x v="1"/>
    <x v="0"/>
    <x v="1"/>
    <x v="3"/>
    <n v="3.6731333333333329"/>
    <n v="7.3462666666666658"/>
    <x v="0"/>
  </r>
  <r>
    <s v="FTX-11992-247"/>
    <x v="1075"/>
    <s v="CUST-61092-AF"/>
    <s v="PRD-2453"/>
    <n v="3"/>
    <x v="2396"/>
    <s v="bbennett237@gmail.com"/>
    <x v="0"/>
    <x v="0"/>
    <x v="1"/>
    <x v="0"/>
    <n v="5.0697333333333336"/>
    <n v="15.209200000000001"/>
    <x v="1"/>
  </r>
  <r>
    <s v="FTX-20492-780"/>
    <x v="1075"/>
    <s v="CUST-38444-SA"/>
    <s v="PRD-2454"/>
    <n v="1"/>
    <x v="2397"/>
    <s v="abrown377@gmail.com"/>
    <x v="0"/>
    <x v="1"/>
    <x v="1"/>
    <x v="2"/>
    <n v="1.247133333333333"/>
    <n v="1.247133333333333"/>
    <x v="1"/>
  </r>
  <r>
    <s v="FTX-49079-322"/>
    <x v="1075"/>
    <s v="CUST-96407-AS"/>
    <s v="PRD-2455"/>
    <n v="1"/>
    <x v="2398"/>
    <s v="jwilson77@hotmail.com"/>
    <x v="3"/>
    <x v="2"/>
    <x v="2"/>
    <x v="2"/>
    <n v="0.80586666666666673"/>
    <n v="0.80586666666666673"/>
    <x v="1"/>
  </r>
  <r>
    <s v="FTX-24849-770"/>
    <x v="1076"/>
    <s v="CUST-46137-SA"/>
    <s v="PRD-2456"/>
    <n v="3"/>
    <x v="2399"/>
    <s v="mflowers1434@hotmail.com"/>
    <x v="2"/>
    <x v="1"/>
    <x v="2"/>
    <x v="0"/>
    <n v="5.5535666666666668"/>
    <n v="16.660699999999999"/>
    <x v="0"/>
  </r>
  <r>
    <s v="FTX-64869-130"/>
    <x v="1076"/>
    <s v="CUST-32253-SA"/>
    <s v="PRD-2457"/>
    <n v="3"/>
    <x v="2400"/>
    <s v="jsmith7419@hotmail.com"/>
    <x v="2"/>
    <x v="2"/>
    <x v="1"/>
    <x v="0"/>
    <n v="6.4645000000000001"/>
    <n v="19.3935"/>
    <x v="0"/>
  </r>
  <r>
    <s v="FTX-60168-801"/>
    <x v="1077"/>
    <s v="CUST-68428-SA"/>
    <s v="PRD-2458"/>
    <n v="1"/>
    <x v="2401"/>
    <s v="ewhite5515@yahoo.com"/>
    <x v="3"/>
    <x v="1"/>
    <x v="1"/>
    <x v="2"/>
    <n v="1.1555666666666671"/>
    <n v="1.1555666666666671"/>
    <x v="1"/>
  </r>
  <r>
    <s v="FTX-57835-668"/>
    <x v="1077"/>
    <s v="CUST-83535-AS"/>
    <s v="PRD-2459"/>
    <n v="2"/>
    <x v="2402"/>
    <s v="bbrown85@hotmail.com"/>
    <x v="2"/>
    <x v="2"/>
    <x v="1"/>
    <x v="3"/>
    <n v="3.2053333333333329"/>
    <n v="6.4106666666666658"/>
    <x v="0"/>
  </r>
  <r>
    <s v="FTX-12628-955"/>
    <x v="1078"/>
    <s v="CUST-63413-AS"/>
    <s v="PRD-2460"/>
    <n v="4"/>
    <x v="2403"/>
    <s v="mstevens6398@hotmail.com"/>
    <x v="4"/>
    <x v="1"/>
    <x v="1"/>
    <x v="1"/>
    <n v="16.605166666666669"/>
    <n v="66.420666666666676"/>
    <x v="1"/>
  </r>
  <r>
    <s v="FTX-23485-330"/>
    <x v="1078"/>
    <s v="CUST-91499-AF"/>
    <s v="PRD-2461"/>
    <n v="2"/>
    <x v="2404"/>
    <s v="77390319@yahoo.com"/>
    <x v="2"/>
    <x v="3"/>
    <x v="1"/>
    <x v="3"/>
    <n v="4.6409333333333338"/>
    <n v="9.2818666666666676"/>
    <x v="0"/>
  </r>
  <r>
    <s v="FTX-25893-608"/>
    <x v="1079"/>
    <s v="CUST-50422-AS"/>
    <s v="PRD-2462"/>
    <n v="3"/>
    <x v="2405"/>
    <s v="jwalls748@yahoo.com"/>
    <x v="2"/>
    <x v="2"/>
    <x v="0"/>
    <x v="0"/>
    <n v="6.4503666666666666"/>
    <n v="19.351099999999999"/>
    <x v="1"/>
  </r>
  <r>
    <s v="FTX-64253-368"/>
    <x v="1079"/>
    <s v="CUST-88680-US"/>
    <s v="PRD-2463"/>
    <n v="2"/>
    <x v="2406"/>
    <s v="eshepard380@gmail.com"/>
    <x v="3"/>
    <x v="0"/>
    <x v="1"/>
    <x v="3"/>
    <n v="3.7081333333333339"/>
    <n v="7.4162666666666679"/>
    <x v="0"/>
  </r>
  <r>
    <s v="FTX-98678-456"/>
    <x v="1079"/>
    <s v="CUST-28583-AS"/>
    <s v="PRD-2464"/>
    <n v="1"/>
    <x v="2407"/>
    <s v="bwebb4588@hotmail.com"/>
    <x v="1"/>
    <x v="1"/>
    <x v="0"/>
    <x v="2"/>
    <n v="1.287333333333333"/>
    <n v="1.287333333333333"/>
    <x v="1"/>
  </r>
  <r>
    <s v="FTX-74720-941"/>
    <x v="1080"/>
    <s v="CUST-51657-EU"/>
    <s v="PRD-2465"/>
    <n v="3"/>
    <x v="2408"/>
    <s v="36714343@gmail.com"/>
    <x v="2"/>
    <x v="0"/>
    <x v="2"/>
    <x v="0"/>
    <n v="4.3399000000000001"/>
    <n v="13.0197"/>
    <x v="0"/>
  </r>
  <r>
    <s v="FTX-36575-449"/>
    <x v="1080"/>
    <s v="CUST-66000-AS"/>
    <s v="PRD-2466"/>
    <n v="4"/>
    <x v="2409"/>
    <s v="msalas7204@hotmail.com"/>
    <x v="2"/>
    <x v="1"/>
    <x v="2"/>
    <x v="1"/>
    <n v="10.618033333333329"/>
    <n v="42.472133333333318"/>
    <x v="0"/>
  </r>
  <r>
    <s v="FTX-48124-251"/>
    <x v="1081"/>
    <s v="CUST-43735-EU"/>
    <s v="PRD-2467"/>
    <n v="1"/>
    <x v="2410"/>
    <s v="agreen05@hotmail.com"/>
    <x v="1"/>
    <x v="0"/>
    <x v="0"/>
    <x v="2"/>
    <n v="0.70613333333333339"/>
    <n v="0.70613333333333339"/>
    <x v="0"/>
  </r>
  <r>
    <s v="FTX-12518-216"/>
    <x v="1081"/>
    <s v="CUST-80323-EU"/>
    <s v="PRD-2468"/>
    <n v="1"/>
    <x v="2411"/>
    <s v="dmartinez99@yahoo.com"/>
    <x v="3"/>
    <x v="0"/>
    <x v="1"/>
    <x v="2"/>
    <n v="1.1422000000000001"/>
    <n v="1.1422000000000001"/>
    <x v="1"/>
  </r>
  <r>
    <s v="FTX-31599-745"/>
    <x v="1082"/>
    <s v="CUST-82649-SA"/>
    <s v="PRD-2469"/>
    <n v="4"/>
    <x v="2412"/>
    <s v="nlawson5882@yahoo.com"/>
    <x v="1"/>
    <x v="1"/>
    <x v="2"/>
    <x v="1"/>
    <n v="12.0969"/>
    <n v="48.387599999999999"/>
    <x v="0"/>
  </r>
  <r>
    <s v="FTX-15602-212"/>
    <x v="1082"/>
    <s v="CUST-86739-SA"/>
    <s v="PRD-2470"/>
    <n v="4"/>
    <x v="2413"/>
    <s v="clopez8466@hotmail.com"/>
    <x v="3"/>
    <x v="1"/>
    <x v="1"/>
    <x v="1"/>
    <n v="8.9441666666666677"/>
    <n v="35.776666666666671"/>
    <x v="1"/>
  </r>
  <r>
    <s v="FTX-66027-303"/>
    <x v="1083"/>
    <s v="CUST-72219-US"/>
    <s v="PRD-2471"/>
    <n v="2"/>
    <x v="2414"/>
    <s v="ahansen3840@hotmail.com"/>
    <x v="4"/>
    <x v="0"/>
    <x v="1"/>
    <x v="3"/>
    <n v="4.8921000000000001"/>
    <n v="9.7842000000000002"/>
    <x v="1"/>
  </r>
  <r>
    <s v="FTX-64861-936"/>
    <x v="1083"/>
    <s v="CUST-32884-AS"/>
    <s v="PRD-2472"/>
    <n v="3"/>
    <x v="2415"/>
    <s v="cpowell853@yahoo.com"/>
    <x v="3"/>
    <x v="0"/>
    <x v="0"/>
    <x v="0"/>
    <n v="7.8806000000000012"/>
    <n v="23.641800000000003"/>
    <x v="1"/>
  </r>
  <r>
    <s v="FTX-68179-133"/>
    <x v="1083"/>
    <s v="CUST-13646-SA"/>
    <s v="PRD-2473"/>
    <n v="4"/>
    <x v="2416"/>
    <s v="342637906@hotmail.com"/>
    <x v="4"/>
    <x v="0"/>
    <x v="2"/>
    <x v="1"/>
    <n v="13.8881"/>
    <n v="55.552399999999999"/>
    <x v="0"/>
  </r>
  <r>
    <s v="FTX-99130-115"/>
    <x v="1084"/>
    <s v="CUST-45007-AS"/>
    <s v="PRD-2474"/>
    <n v="4"/>
    <x v="2417"/>
    <s v="cguerrero74@yahoo.com"/>
    <x v="4"/>
    <x v="2"/>
    <x v="2"/>
    <x v="1"/>
    <n v="12.00053333333333"/>
    <n v="48.002133333333319"/>
    <x v="0"/>
  </r>
  <r>
    <s v="FTX-74997-786"/>
    <x v="1084"/>
    <s v="CUST-66101-US"/>
    <s v="PRD-2475"/>
    <n v="3"/>
    <x v="2418"/>
    <s v="427992401@gmail.com"/>
    <x v="3"/>
    <x v="2"/>
    <x v="0"/>
    <x v="0"/>
    <n v="7.6831666666666667"/>
    <n v="23.049500000000002"/>
    <x v="1"/>
  </r>
  <r>
    <s v="FTX-48281-556"/>
    <x v="1085"/>
    <s v="CUST-70368-AF"/>
    <s v="PRD-2476"/>
    <n v="4"/>
    <x v="2419"/>
    <s v="dbaker37@gmail.com"/>
    <x v="0"/>
    <x v="3"/>
    <x v="1"/>
    <x v="1"/>
    <n v="7.9732000000000003"/>
    <n v="31.892800000000001"/>
    <x v="0"/>
  </r>
  <r>
    <s v="FTX-80733-602"/>
    <x v="1085"/>
    <s v="CUST-26643-AS"/>
    <s v="PRD-2477"/>
    <n v="4"/>
    <x v="2420"/>
    <s v="npalmer9576@gmail.com"/>
    <x v="3"/>
    <x v="2"/>
    <x v="1"/>
    <x v="1"/>
    <n v="14.571766666666671"/>
    <n v="58.287066666666682"/>
    <x v="0"/>
  </r>
  <r>
    <s v="FTX-51425-320"/>
    <x v="1086"/>
    <s v="CUST-17995-US"/>
    <s v="PRD-2478"/>
    <n v="2"/>
    <x v="2421"/>
    <s v="dhill853@gmail.com"/>
    <x v="2"/>
    <x v="2"/>
    <x v="2"/>
    <x v="3"/>
    <n v="2.3744666666666672"/>
    <n v="4.7489333333333343"/>
    <x v="1"/>
  </r>
  <r>
    <s v="FTX-40230-454"/>
    <x v="1086"/>
    <s v="CUST-59299-AF"/>
    <s v="PRD-2479"/>
    <n v="1"/>
    <x v="2422"/>
    <s v="savila56@yahoo.com"/>
    <x v="2"/>
    <x v="1"/>
    <x v="0"/>
    <x v="2"/>
    <n v="1.460866666666667"/>
    <n v="1.460866666666667"/>
    <x v="1"/>
  </r>
  <r>
    <s v="FTX-89541-290"/>
    <x v="1086"/>
    <s v="CUST-12799-US"/>
    <s v="PRD-2480"/>
    <n v="1"/>
    <x v="2423"/>
    <s v="lmyers2712@yahoo.com"/>
    <x v="0"/>
    <x v="3"/>
    <x v="0"/>
    <x v="2"/>
    <n v="0.94243333333333335"/>
    <n v="0.94243333333333335"/>
    <x v="1"/>
  </r>
  <r>
    <s v="FTX-20731-528"/>
    <x v="1087"/>
    <s v="CUST-57957-US"/>
    <s v="PRD-2481"/>
    <n v="1"/>
    <x v="2424"/>
    <s v="pdavis420@hotmail.com"/>
    <x v="4"/>
    <x v="3"/>
    <x v="1"/>
    <x v="2"/>
    <n v="1.543766666666667"/>
    <n v="1.543766666666667"/>
    <x v="0"/>
  </r>
  <r>
    <s v="FTX-94294-899"/>
    <x v="1087"/>
    <s v="CUST-31703-EU"/>
    <s v="PRD-2482"/>
    <n v="1"/>
    <x v="2425"/>
    <s v="jbrown832@gmail.com"/>
    <x v="0"/>
    <x v="2"/>
    <x v="1"/>
    <x v="2"/>
    <n v="1.6107"/>
    <n v="1.6107"/>
    <x v="0"/>
  </r>
  <r>
    <s v="FTX-33174-548"/>
    <x v="1088"/>
    <s v="CUST-54483-US"/>
    <s v="PRD-2483"/>
    <n v="4"/>
    <x v="2426"/>
    <s v="dbell1197@yahoo.com"/>
    <x v="2"/>
    <x v="1"/>
    <x v="0"/>
    <x v="1"/>
    <n v="8.1546333333333347"/>
    <n v="32.618533333333339"/>
    <x v="1"/>
  </r>
  <r>
    <s v="FTX-53182-650"/>
    <x v="1088"/>
    <s v="CUST-48072-EU"/>
    <s v="PRD-2484"/>
    <n v="3"/>
    <x v="2427"/>
    <s v="ehamilton745@hotmail.com"/>
    <x v="0"/>
    <x v="1"/>
    <x v="2"/>
    <x v="0"/>
    <n v="5.6467000000000001"/>
    <n v="16.940100000000001"/>
    <x v="1"/>
  </r>
  <r>
    <s v="FTX-75689-710"/>
    <x v="1089"/>
    <s v="CUST-28712-SA"/>
    <s v="PRD-2485"/>
    <n v="3"/>
    <x v="2428"/>
    <s v="jcoleman606@gmail.com"/>
    <x v="3"/>
    <x v="3"/>
    <x v="1"/>
    <x v="0"/>
    <n v="8.238266666666668"/>
    <n v="24.714800000000004"/>
    <x v="0"/>
  </r>
  <r>
    <s v="FTX-72133-858"/>
    <x v="1089"/>
    <s v="CUST-29694-SA"/>
    <s v="PRD-2486"/>
    <n v="2"/>
    <x v="2429"/>
    <s v="akelley58@yahoo.com"/>
    <x v="0"/>
    <x v="1"/>
    <x v="0"/>
    <x v="3"/>
    <n v="3.4502333333333328"/>
    <n v="6.9004666666666656"/>
    <x v="1"/>
  </r>
  <r>
    <s v="FTX-19137-707"/>
    <x v="1090"/>
    <s v="CUST-73293-EU"/>
    <s v="PRD-2487"/>
    <n v="2"/>
    <x v="2430"/>
    <s v="1855657@yahoo.com"/>
    <x v="4"/>
    <x v="0"/>
    <x v="0"/>
    <x v="3"/>
    <n v="4.5906333333333329"/>
    <n v="9.1812666666666658"/>
    <x v="0"/>
  </r>
  <r>
    <s v="FTX-22929-848"/>
    <x v="1090"/>
    <s v="CUST-10364-US"/>
    <s v="PRD-2488"/>
    <n v="4"/>
    <x v="2431"/>
    <s v="pwest4429@hotmail.com"/>
    <x v="3"/>
    <x v="2"/>
    <x v="0"/>
    <x v="1"/>
    <n v="12.553966666666669"/>
    <n v="50.215866666666678"/>
    <x v="1"/>
  </r>
  <r>
    <s v="FTX-37742-621"/>
    <x v="1090"/>
    <s v="CUST-16333-AF"/>
    <s v="PRD-2489"/>
    <n v="3"/>
    <x v="2432"/>
    <m/>
    <x v="1"/>
    <x v="0"/>
    <x v="2"/>
    <x v="0"/>
    <n v="5.2099666666666673"/>
    <n v="15.629900000000003"/>
    <x v="1"/>
  </r>
  <r>
    <s v="FTX-42125-670"/>
    <x v="1091"/>
    <s v="CUST-34044-AF"/>
    <s v="PRD-2490"/>
    <n v="3"/>
    <x v="2433"/>
    <m/>
    <x v="2"/>
    <x v="3"/>
    <x v="1"/>
    <x v="0"/>
    <n v="4.7622666666666671"/>
    <n v="14.286800000000001"/>
    <x v="0"/>
  </r>
  <r>
    <s v="FTX-34180-278"/>
    <x v="1091"/>
    <s v="CUST-32904-AS"/>
    <s v="PRD-2491"/>
    <n v="1"/>
    <x v="2434"/>
    <m/>
    <x v="2"/>
    <x v="3"/>
    <x v="1"/>
    <x v="2"/>
    <n v="0.86990000000000001"/>
    <n v="0.86990000000000001"/>
    <x v="0"/>
  </r>
  <r>
    <s v="FTX-57387-415"/>
    <x v="1092"/>
    <s v="CUST-67546-SA"/>
    <s v="PRD-2492"/>
    <n v="4"/>
    <x v="2435"/>
    <m/>
    <x v="0"/>
    <x v="1"/>
    <x v="1"/>
    <x v="1"/>
    <n v="14.28463333333333"/>
    <n v="57.138533333333321"/>
    <x v="1"/>
  </r>
  <r>
    <s v="FTX-99837-252"/>
    <x v="1092"/>
    <s v="CUST-37630-SA"/>
    <s v="PRD-2493"/>
    <n v="4"/>
    <x v="2436"/>
    <m/>
    <x v="3"/>
    <x v="1"/>
    <x v="2"/>
    <x v="1"/>
    <n v="10.532066666666671"/>
    <n v="42.128266666666683"/>
    <x v="0"/>
  </r>
  <r>
    <s v="FTX-52652-113"/>
    <x v="1093"/>
    <s v="CUST-28516-US"/>
    <s v="PRD-2494"/>
    <n v="1"/>
    <x v="2437"/>
    <m/>
    <x v="1"/>
    <x v="3"/>
    <x v="1"/>
    <x v="2"/>
    <n v="1.1779333333333331"/>
    <n v="1.1779333333333331"/>
    <x v="0"/>
  </r>
  <r>
    <s v="FTX-16529-689"/>
    <x v="1093"/>
    <s v="CUST-32633-SA"/>
    <s v="PRD-2495"/>
    <n v="4"/>
    <x v="2438"/>
    <m/>
    <x v="3"/>
    <x v="3"/>
    <x v="1"/>
    <x v="1"/>
    <n v="11.589933333333329"/>
    <n v="46.359733333333317"/>
    <x v="1"/>
  </r>
  <r>
    <s v="FTX-93631-887"/>
    <x v="1093"/>
    <s v="CUST-79096-US"/>
    <s v="PRD-2496"/>
    <n v="4"/>
    <x v="2439"/>
    <m/>
    <x v="2"/>
    <x v="0"/>
    <x v="1"/>
    <x v="1"/>
    <n v="12.43946666666667"/>
    <n v="49.757866666666679"/>
    <x v="0"/>
  </r>
  <r>
    <s v="FTX-42837-811"/>
    <x v="1094"/>
    <s v="CUST-27301-US"/>
    <s v="PRD-2497"/>
    <n v="2"/>
    <x v="2440"/>
    <m/>
    <x v="3"/>
    <x v="0"/>
    <x v="1"/>
    <x v="3"/>
    <n v="4.5967333333333329"/>
    <n v="9.1934666666666658"/>
    <x v="0"/>
  </r>
  <r>
    <s v="FTX-89453-296"/>
    <x v="1094"/>
    <s v="CUST-88050-US"/>
    <s v="PRD-2498"/>
    <n v="3"/>
    <x v="2441"/>
    <m/>
    <x v="1"/>
    <x v="1"/>
    <x v="2"/>
    <x v="0"/>
    <n v="8.2370333333333328"/>
    <n v="24.711099999999998"/>
    <x v="0"/>
  </r>
  <r>
    <s v="FTX-59794-846"/>
    <x v="1095"/>
    <s v="CUST-16174-AF"/>
    <s v="PRD-2499"/>
    <n v="4"/>
    <x v="2442"/>
    <m/>
    <x v="0"/>
    <x v="0"/>
    <x v="0"/>
    <x v="1"/>
    <n v="10.7425"/>
    <n v="42.97"/>
    <x v="0"/>
  </r>
  <r>
    <s v="FTX-10144-559"/>
    <x v="1095"/>
    <s v="CUST-84795-US"/>
    <s v="PRD-2500"/>
    <n v="2"/>
    <x v="2443"/>
    <m/>
    <x v="4"/>
    <x v="1"/>
    <x v="0"/>
    <x v="3"/>
    <n v="4.482566666666667"/>
    <n v="8.9651333333333341"/>
    <x v="1"/>
  </r>
  <r>
    <s v="FTX-17536-901"/>
    <x v="1096"/>
    <s v="CUST-14629-AS"/>
    <s v="PRD-2501"/>
    <n v="3"/>
    <x v="2444"/>
    <m/>
    <x v="3"/>
    <x v="1"/>
    <x v="1"/>
    <x v="0"/>
    <n v="7.1559666666666679"/>
    <n v="21.467900000000004"/>
    <x v="1"/>
  </r>
  <r>
    <s v="FTX-20148-942"/>
    <x v="1096"/>
    <s v="CUST-34608-SA"/>
    <s v="PRD-2502"/>
    <n v="1"/>
    <x v="2445"/>
    <m/>
    <x v="4"/>
    <x v="2"/>
    <x v="1"/>
    <x v="2"/>
    <n v="1.2402"/>
    <n v="1.2402"/>
    <x v="1"/>
  </r>
  <r>
    <s v="FTX-84393-235"/>
    <x v="1097"/>
    <s v="CUST-26828-EU"/>
    <s v="PRD-2503"/>
    <n v="2"/>
    <x v="2446"/>
    <m/>
    <x v="2"/>
    <x v="1"/>
    <x v="1"/>
    <x v="3"/>
    <n v="4.8681333333333336"/>
    <n v="9.7362666666666673"/>
    <x v="1"/>
  </r>
  <r>
    <s v="FTX-31169-482"/>
    <x v="1097"/>
    <s v="CUST-53981-SA"/>
    <s v="PRD-2504"/>
    <n v="2"/>
    <x v="2447"/>
    <m/>
    <x v="0"/>
    <x v="0"/>
    <x v="2"/>
    <x v="3"/>
    <n v="2.601433333333333"/>
    <n v="5.2028666666666661"/>
    <x v="1"/>
  </r>
  <r>
    <s v="FTX-75112-553"/>
    <x v="1097"/>
    <s v="CUST-69984-AS"/>
    <s v="PRD-2505"/>
    <n v="3"/>
    <x v="2448"/>
    <m/>
    <x v="0"/>
    <x v="3"/>
    <x v="1"/>
    <x v="0"/>
    <n v="3.879666666666667"/>
    <n v="11.639000000000001"/>
    <x v="0"/>
  </r>
  <r>
    <s v="FTX-94819-536"/>
    <x v="1098"/>
    <s v="CUST-61262-AF"/>
    <s v="PRD-2506"/>
    <n v="1"/>
    <x v="2449"/>
    <m/>
    <x v="3"/>
    <x v="3"/>
    <x v="2"/>
    <x v="2"/>
    <n v="1.5206333333333331"/>
    <n v="1.5206333333333331"/>
    <x v="0"/>
  </r>
  <r>
    <s v="FTX-84453-995"/>
    <x v="1098"/>
    <s v="CUST-79692-EU"/>
    <s v="PRD-2507"/>
    <n v="2"/>
    <x v="2004"/>
    <m/>
    <x v="0"/>
    <x v="0"/>
    <x v="1"/>
    <x v="3"/>
    <n v="3.3174333333333328"/>
    <n v="6.6348666666666656"/>
    <x v="0"/>
  </r>
  <r>
    <s v="FTX-58138-536"/>
    <x v="1099"/>
    <s v="CUST-96454-EU"/>
    <s v="PRD-2508"/>
    <n v="4"/>
    <x v="2450"/>
    <m/>
    <x v="3"/>
    <x v="3"/>
    <x v="1"/>
    <x v="1"/>
    <n v="15.136366666666669"/>
    <n v="60.545466666666677"/>
    <x v="1"/>
  </r>
  <r>
    <s v="FTX-85670-348"/>
    <x v="1099"/>
    <s v="CUST-86233-US"/>
    <s v="PRD-2509"/>
    <n v="4"/>
    <x v="2451"/>
    <m/>
    <x v="3"/>
    <x v="1"/>
    <x v="0"/>
    <x v="1"/>
    <n v="15.597566666666671"/>
    <n v="62.390266666666683"/>
    <x v="1"/>
  </r>
  <r>
    <s v="FTX-68625-817"/>
    <x v="1100"/>
    <s v="CUST-12039-US"/>
    <s v="PRD-2510"/>
    <n v="4"/>
    <x v="2452"/>
    <m/>
    <x v="4"/>
    <x v="3"/>
    <x v="1"/>
    <x v="1"/>
    <n v="7.2912333333333326"/>
    <n v="29.16493333333333"/>
    <x v="1"/>
  </r>
  <r>
    <s v="FTX-89974-423"/>
    <x v="1100"/>
    <s v="CUST-94869-AS"/>
    <s v="PRD-2511"/>
    <n v="1"/>
    <x v="2453"/>
    <m/>
    <x v="0"/>
    <x v="0"/>
    <x v="2"/>
    <x v="2"/>
    <n v="1.5501333333333329"/>
    <n v="1.5501333333333329"/>
    <x v="0"/>
  </r>
  <r>
    <s v="FTX-29850-294"/>
    <x v="1100"/>
    <s v="CUST-45036-AS"/>
    <s v="PRD-2512"/>
    <n v="2"/>
    <x v="1191"/>
    <m/>
    <x v="3"/>
    <x v="3"/>
    <x v="0"/>
    <x v="3"/>
    <n v="3.3449666666666671"/>
    <n v="6.6899333333333342"/>
    <x v="0"/>
  </r>
  <r>
    <s v="FTX-94541-942"/>
    <x v="1101"/>
    <s v="CUST-47171-AF"/>
    <s v="PRD-2513"/>
    <n v="4"/>
    <x v="2454"/>
    <m/>
    <x v="4"/>
    <x v="1"/>
    <x v="2"/>
    <x v="1"/>
    <n v="11.771000000000001"/>
    <n v="47.084000000000003"/>
    <x v="0"/>
  </r>
  <r>
    <s v="FTX-78259-800"/>
    <x v="1101"/>
    <s v="CUST-47526-US"/>
    <s v="PRD-2514"/>
    <n v="1"/>
    <x v="2455"/>
    <m/>
    <x v="1"/>
    <x v="1"/>
    <x v="0"/>
    <x v="2"/>
    <n v="1.293266666666667"/>
    <n v="1.293266666666667"/>
    <x v="1"/>
  </r>
  <r>
    <s v="FTX-45510-584"/>
    <x v="1102"/>
    <s v="CUST-96792-US"/>
    <s v="PRD-2515"/>
    <n v="4"/>
    <x v="2456"/>
    <m/>
    <x v="4"/>
    <x v="0"/>
    <x v="2"/>
    <x v="1"/>
    <n v="15.9305"/>
    <n v="63.722000000000001"/>
    <x v="1"/>
  </r>
  <r>
    <s v="FTX-43740-857"/>
    <x v="1102"/>
    <s v="CUST-81149-AF"/>
    <s v="PRD-2516"/>
    <n v="3"/>
    <x v="2457"/>
    <m/>
    <x v="4"/>
    <x v="0"/>
    <x v="0"/>
    <x v="0"/>
    <n v="3.4289000000000001"/>
    <n v="10.2867"/>
    <x v="0"/>
  </r>
  <r>
    <s v="FTX-94545-651"/>
    <x v="1103"/>
    <s v="CUST-97072-EU"/>
    <s v="PRD-2517"/>
    <n v="2"/>
    <x v="2458"/>
    <m/>
    <x v="3"/>
    <x v="0"/>
    <x v="2"/>
    <x v="3"/>
    <n v="3.4305333333333339"/>
    <n v="6.8610666666666678"/>
    <x v="0"/>
  </r>
  <r>
    <s v="FTX-84553-283"/>
    <x v="1103"/>
    <s v="CUST-93782-AF"/>
    <s v="PRD-2518"/>
    <n v="2"/>
    <x v="306"/>
    <m/>
    <x v="2"/>
    <x v="2"/>
    <x v="2"/>
    <x v="3"/>
    <n v="4.0631666666666666"/>
    <n v="8.1263333333333332"/>
    <x v="0"/>
  </r>
  <r>
    <s v="FTX-96192-559"/>
    <x v="1104"/>
    <s v="CUST-82713-AF"/>
    <s v="PRD-2519"/>
    <n v="1"/>
    <x v="2459"/>
    <m/>
    <x v="2"/>
    <x v="2"/>
    <x v="1"/>
    <x v="2"/>
    <n v="1.3893666666666671"/>
    <n v="1.3893666666666671"/>
    <x v="1"/>
  </r>
  <r>
    <s v="FTX-85741-454"/>
    <x v="1104"/>
    <s v="CUST-86084-US"/>
    <s v="PRD-2520"/>
    <n v="1"/>
    <x v="2460"/>
    <m/>
    <x v="2"/>
    <x v="1"/>
    <x v="0"/>
    <x v="2"/>
    <n v="1.3592"/>
    <n v="1.3592"/>
    <x v="1"/>
  </r>
  <r>
    <s v="FTX-35303-721"/>
    <x v="1104"/>
    <s v="CUST-50802-SA"/>
    <s v="PRD-2521"/>
    <n v="2"/>
    <x v="2461"/>
    <m/>
    <x v="4"/>
    <x v="2"/>
    <x v="0"/>
    <x v="3"/>
    <n v="2.4033000000000002"/>
    <n v="4.8066000000000004"/>
    <x v="0"/>
  </r>
  <r>
    <s v="FTX-54233-939"/>
    <x v="1105"/>
    <s v="CUST-43053-SA"/>
    <s v="PRD-2522"/>
    <n v="4"/>
    <x v="2462"/>
    <m/>
    <x v="3"/>
    <x v="2"/>
    <x v="1"/>
    <x v="1"/>
    <n v="9.6606333333333332"/>
    <n v="38.642533333333333"/>
    <x v="0"/>
  </r>
  <r>
    <s v="FTX-13179-365"/>
    <x v="1105"/>
    <s v="CUST-24961-AS"/>
    <s v="PRD-2523"/>
    <n v="4"/>
    <x v="2463"/>
    <m/>
    <x v="0"/>
    <x v="3"/>
    <x v="2"/>
    <x v="1"/>
    <n v="10.253833333333329"/>
    <n v="41.015333333333317"/>
    <x v="1"/>
  </r>
  <r>
    <s v="FTX-72925-202"/>
    <x v="1106"/>
    <s v="CUST-79281-US"/>
    <s v="PRD-2524"/>
    <n v="3"/>
    <x v="2464"/>
    <m/>
    <x v="4"/>
    <x v="2"/>
    <x v="2"/>
    <x v="0"/>
    <n v="7.3555333333333328"/>
    <n v="22.066599999999998"/>
    <x v="0"/>
  </r>
  <r>
    <s v="FTX-22930-363"/>
    <x v="1106"/>
    <s v="CUST-30376-EU"/>
    <s v="PRD-2525"/>
    <n v="4"/>
    <x v="2465"/>
    <m/>
    <x v="4"/>
    <x v="3"/>
    <x v="0"/>
    <x v="1"/>
    <n v="9.4542666666666673"/>
    <n v="37.817066666666669"/>
    <x v="0"/>
  </r>
  <r>
    <s v="FTX-48324-834"/>
    <x v="1107"/>
    <s v="CUST-63145-AF"/>
    <s v="PRD-2526"/>
    <n v="1"/>
    <x v="2466"/>
    <m/>
    <x v="3"/>
    <x v="0"/>
    <x v="2"/>
    <x v="2"/>
    <n v="0.87736666666666674"/>
    <n v="0.87736666666666674"/>
    <x v="1"/>
  </r>
  <r>
    <s v="FTX-77403-422"/>
    <x v="1107"/>
    <s v="CUST-10677-AS"/>
    <s v="PRD-2527"/>
    <n v="1"/>
    <x v="2467"/>
    <m/>
    <x v="1"/>
    <x v="3"/>
    <x v="0"/>
    <x v="2"/>
    <n v="1.6241000000000001"/>
    <n v="1.6241000000000001"/>
    <x v="0"/>
  </r>
  <r>
    <s v="FTX-58990-803"/>
    <x v="1107"/>
    <s v="CUST-73017-US"/>
    <s v="PRD-2528"/>
    <n v="4"/>
    <x v="2468"/>
    <m/>
    <x v="4"/>
    <x v="3"/>
    <x v="0"/>
    <x v="1"/>
    <n v="6.755300000000001"/>
    <n v="27.021200000000004"/>
    <x v="0"/>
  </r>
  <r>
    <s v="FTX-63951-907"/>
    <x v="1108"/>
    <s v="CUST-83475-EU"/>
    <s v="PRD-2529"/>
    <n v="1"/>
    <x v="2469"/>
    <m/>
    <x v="1"/>
    <x v="0"/>
    <x v="2"/>
    <x v="2"/>
    <n v="1.6645000000000001"/>
    <n v="1.6645000000000001"/>
    <x v="0"/>
  </r>
  <r>
    <s v="FTX-17174-967"/>
    <x v="1108"/>
    <s v="CUST-53430-US"/>
    <s v="PRD-2530"/>
    <n v="2"/>
    <x v="2470"/>
    <m/>
    <x v="1"/>
    <x v="0"/>
    <x v="2"/>
    <x v="3"/>
    <n v="4.0304666666666673"/>
    <n v="8.0609333333333346"/>
    <x v="1"/>
  </r>
  <r>
    <s v="FTX-46782-294"/>
    <x v="1109"/>
    <s v="CUST-59244-SA"/>
    <s v="PRD-2531"/>
    <n v="2"/>
    <x v="2471"/>
    <m/>
    <x v="2"/>
    <x v="1"/>
    <x v="2"/>
    <x v="3"/>
    <n v="4.4854000000000003"/>
    <n v="8.9708000000000006"/>
    <x v="0"/>
  </r>
  <r>
    <s v="FTX-93023-952"/>
    <x v="1109"/>
    <s v="CUST-19674-SA"/>
    <s v="PRD-2532"/>
    <n v="4"/>
    <x v="2472"/>
    <m/>
    <x v="3"/>
    <x v="1"/>
    <x v="1"/>
    <x v="1"/>
    <n v="9.6128666666666671"/>
    <n v="38.451466666666668"/>
    <x v="0"/>
  </r>
  <r>
    <s v="FTX-43308-772"/>
    <x v="1110"/>
    <s v="CUST-99222-AS"/>
    <s v="PRD-2533"/>
    <n v="2"/>
    <x v="2473"/>
    <m/>
    <x v="1"/>
    <x v="1"/>
    <x v="0"/>
    <x v="3"/>
    <n v="2.042933333333333"/>
    <n v="4.0858666666666661"/>
    <x v="1"/>
  </r>
  <r>
    <s v="FTX-34548-239"/>
    <x v="1110"/>
    <s v="CUST-21937-AF"/>
    <s v="PRD-2534"/>
    <n v="2"/>
    <x v="2474"/>
    <m/>
    <x v="3"/>
    <x v="1"/>
    <x v="2"/>
    <x v="3"/>
    <n v="4.2135999999999996"/>
    <n v="8.4271999999999991"/>
    <x v="0"/>
  </r>
  <r>
    <s v="FTX-83268-805"/>
    <x v="1111"/>
    <s v="CUST-85644-AF"/>
    <s v="PRD-2535"/>
    <n v="3"/>
    <x v="2475"/>
    <m/>
    <x v="2"/>
    <x v="3"/>
    <x v="1"/>
    <x v="0"/>
    <n v="7.5040666666666667"/>
    <n v="22.5122"/>
    <x v="0"/>
  </r>
  <r>
    <s v="FTX-31162-788"/>
    <x v="1111"/>
    <s v="CUST-13653-US"/>
    <s v="PRD-2536"/>
    <n v="3"/>
    <x v="2476"/>
    <m/>
    <x v="3"/>
    <x v="3"/>
    <x v="2"/>
    <x v="0"/>
    <n v="7.0357000000000003"/>
    <n v="21.107100000000003"/>
    <x v="1"/>
  </r>
  <r>
    <s v="FTX-54999-350"/>
    <x v="1111"/>
    <s v="CUST-33209-US"/>
    <s v="PRD-2537"/>
    <n v="2"/>
    <x v="2477"/>
    <m/>
    <x v="4"/>
    <x v="1"/>
    <x v="0"/>
    <x v="3"/>
    <n v="2.4285666666666672"/>
    <n v="4.8571333333333344"/>
    <x v="0"/>
  </r>
  <r>
    <s v="FTX-53202-201"/>
    <x v="1112"/>
    <s v="CUST-29132-SA"/>
    <s v="PRD-2538"/>
    <n v="4"/>
    <x v="2478"/>
    <m/>
    <x v="1"/>
    <x v="2"/>
    <x v="1"/>
    <x v="1"/>
    <n v="14.20093333333333"/>
    <n v="56.803733333333319"/>
    <x v="0"/>
  </r>
  <r>
    <s v="FTX-38270-687"/>
    <x v="1112"/>
    <s v="CUST-86623-US"/>
    <s v="PRD-2539"/>
    <n v="3"/>
    <x v="2479"/>
    <m/>
    <x v="3"/>
    <x v="1"/>
    <x v="0"/>
    <x v="0"/>
    <n v="7.1779333333333328"/>
    <n v="21.533799999999999"/>
    <x v="0"/>
  </r>
  <r>
    <s v="FTX-79512-916"/>
    <x v="1113"/>
    <s v="CUST-10801-EU"/>
    <s v="PRD-2540"/>
    <n v="1"/>
    <x v="2480"/>
    <m/>
    <x v="0"/>
    <x v="2"/>
    <x v="2"/>
    <x v="2"/>
    <n v="1.3251999999999999"/>
    <n v="1.3251999999999999"/>
    <x v="1"/>
  </r>
  <r>
    <s v="FTX-88794-605"/>
    <x v="1113"/>
    <s v="CUST-56356-EU"/>
    <s v="PRD-2541"/>
    <n v="1"/>
    <x v="2481"/>
    <m/>
    <x v="3"/>
    <x v="0"/>
    <x v="2"/>
    <x v="2"/>
    <n v="1.432766666666667"/>
    <n v="1.432766666666667"/>
    <x v="0"/>
  </r>
  <r>
    <s v="FTX-16142-333"/>
    <x v="1114"/>
    <s v="CUST-59317-SA"/>
    <s v="PRD-2542"/>
    <n v="1"/>
    <x v="2482"/>
    <m/>
    <x v="1"/>
    <x v="3"/>
    <x v="2"/>
    <x v="2"/>
    <n v="1.5125999999999999"/>
    <n v="1.5125999999999999"/>
    <x v="1"/>
  </r>
  <r>
    <s v="FTX-52093-216"/>
    <x v="1114"/>
    <s v="CUST-68296-EU"/>
    <s v="PRD-2543"/>
    <n v="4"/>
    <x v="2483"/>
    <m/>
    <x v="2"/>
    <x v="3"/>
    <x v="1"/>
    <x v="1"/>
    <n v="12.8027"/>
    <n v="51.210799999999999"/>
    <x v="1"/>
  </r>
  <r>
    <s v="FTX-90519-338"/>
    <x v="1115"/>
    <s v="CUST-14751-AS"/>
    <s v="PRD-2544"/>
    <n v="2"/>
    <x v="2484"/>
    <m/>
    <x v="2"/>
    <x v="2"/>
    <x v="1"/>
    <x v="3"/>
    <n v="2.2658"/>
    <n v="4.5316000000000001"/>
    <x v="1"/>
  </r>
  <r>
    <s v="FTX-68146-461"/>
    <x v="1115"/>
    <s v="CUST-59747-AF"/>
    <s v="PRD-2545"/>
    <n v="1"/>
    <x v="2485"/>
    <m/>
    <x v="1"/>
    <x v="1"/>
    <x v="1"/>
    <x v="2"/>
    <n v="1.1543000000000001"/>
    <n v="1.1543000000000001"/>
    <x v="1"/>
  </r>
  <r>
    <s v="FTX-54439-818"/>
    <x v="1115"/>
    <s v="CUST-15789-SA"/>
    <s v="PRD-2546"/>
    <n v="4"/>
    <x v="2486"/>
    <m/>
    <x v="4"/>
    <x v="3"/>
    <x v="1"/>
    <x v="1"/>
    <n v="7.4431666666666674"/>
    <n v="29.772666666666669"/>
    <x v="1"/>
  </r>
  <r>
    <s v="FTX-61879-178"/>
    <x v="1116"/>
    <s v="CUST-78008-SA"/>
    <s v="PRD-2547"/>
    <n v="3"/>
    <x v="2487"/>
    <m/>
    <x v="4"/>
    <x v="2"/>
    <x v="2"/>
    <x v="0"/>
    <n v="5.371033333333334"/>
    <n v="16.113100000000003"/>
    <x v="1"/>
  </r>
  <r>
    <s v="FTX-38477-101"/>
    <x v="1116"/>
    <s v="CUST-79145-EU"/>
    <s v="PRD-2548"/>
    <n v="2"/>
    <x v="2488"/>
    <m/>
    <x v="2"/>
    <x v="0"/>
    <x v="2"/>
    <x v="3"/>
    <n v="3.2213333333333329"/>
    <n v="6.4426666666666659"/>
    <x v="1"/>
  </r>
  <r>
    <s v="FTX-12238-178"/>
    <x v="1117"/>
    <s v="CUST-41742-AS"/>
    <s v="PRD-2549"/>
    <n v="3"/>
    <x v="399"/>
    <m/>
    <x v="2"/>
    <x v="0"/>
    <x v="2"/>
    <x v="0"/>
    <n v="3.6633666666666671"/>
    <n v="10.990100000000002"/>
    <x v="0"/>
  </r>
  <r>
    <s v="FTX-11491-259"/>
    <x v="1117"/>
    <s v="CUST-79462-US"/>
    <s v="PRD-2550"/>
    <n v="4"/>
    <x v="2489"/>
    <m/>
    <x v="1"/>
    <x v="3"/>
    <x v="1"/>
    <x v="1"/>
    <n v="10.15486666666667"/>
    <n v="40.619466666666682"/>
    <x v="0"/>
  </r>
  <r>
    <s v="FTX-52052-233"/>
    <x v="1118"/>
    <s v="CUST-31113-SA"/>
    <s v="PRD-2551"/>
    <n v="1"/>
    <x v="2490"/>
    <m/>
    <x v="4"/>
    <x v="1"/>
    <x v="1"/>
    <x v="2"/>
    <n v="0.77766666666666673"/>
    <n v="0.77766666666666673"/>
    <x v="1"/>
  </r>
  <r>
    <s v="FTX-11699-120"/>
    <x v="1118"/>
    <s v="CUST-23211-EU"/>
    <s v="PRD-2552"/>
    <n v="1"/>
    <x v="2491"/>
    <m/>
    <x v="2"/>
    <x v="2"/>
    <x v="2"/>
    <x v="2"/>
    <n v="1.4749000000000001"/>
    <n v="1.4749000000000001"/>
    <x v="0"/>
  </r>
  <r>
    <s v="FTX-29028-224"/>
    <x v="1118"/>
    <s v="CUST-74714-SA"/>
    <s v="PRD-2553"/>
    <n v="4"/>
    <x v="2492"/>
    <m/>
    <x v="4"/>
    <x v="3"/>
    <x v="2"/>
    <x v="1"/>
    <n v="16.14353333333333"/>
    <n v="64.574133333333322"/>
    <x v="0"/>
  </r>
  <r>
    <s v="FTX-16462-896"/>
    <x v="1119"/>
    <s v="CUST-60471-US"/>
    <s v="PRD-2554"/>
    <n v="1"/>
    <x v="2493"/>
    <m/>
    <x v="2"/>
    <x v="0"/>
    <x v="1"/>
    <x v="2"/>
    <n v="0.73896666666666666"/>
    <n v="0.73896666666666666"/>
    <x v="0"/>
  </r>
  <r>
    <s v="FTX-11871-219"/>
    <x v="1119"/>
    <s v="CUST-32663-SA"/>
    <s v="PRD-2555"/>
    <n v="2"/>
    <x v="2494"/>
    <m/>
    <x v="3"/>
    <x v="1"/>
    <x v="0"/>
    <x v="3"/>
    <n v="4.865333333333334"/>
    <n v="9.7306666666666679"/>
    <x v="1"/>
  </r>
  <r>
    <s v="FTX-52015-997"/>
    <x v="1120"/>
    <s v="CUST-44128-SA"/>
    <s v="PRD-2556"/>
    <n v="4"/>
    <x v="2495"/>
    <m/>
    <x v="0"/>
    <x v="2"/>
    <x v="2"/>
    <x v="1"/>
    <n v="11.892433333333329"/>
    <n v="47.569733333333318"/>
    <x v="0"/>
  </r>
  <r>
    <s v="FTX-12117-917"/>
    <x v="1120"/>
    <s v="CUST-13751-US"/>
    <s v="PRD-2557"/>
    <n v="3"/>
    <x v="2496"/>
    <m/>
    <x v="3"/>
    <x v="3"/>
    <x v="2"/>
    <x v="0"/>
    <n v="4.8311666666666664"/>
    <n v="14.493499999999999"/>
    <x v="1"/>
  </r>
  <r>
    <s v="FTX-95062-455"/>
    <x v="1121"/>
    <s v="CUST-93629-SA"/>
    <s v="PRD-2558"/>
    <n v="4"/>
    <x v="2497"/>
    <m/>
    <x v="2"/>
    <x v="2"/>
    <x v="2"/>
    <x v="1"/>
    <n v="7.4352999999999998"/>
    <n v="29.741199999999999"/>
    <x v="1"/>
  </r>
  <r>
    <s v="FTX-53381-642"/>
    <x v="1121"/>
    <s v="CUST-31639-SA"/>
    <s v="PRD-2559"/>
    <n v="2"/>
    <x v="2498"/>
    <m/>
    <x v="0"/>
    <x v="1"/>
    <x v="1"/>
    <x v="3"/>
    <n v="3.501866666666666"/>
    <n v="7.003733333333332"/>
    <x v="0"/>
  </r>
  <r>
    <s v="FTX-89174-107"/>
    <x v="1122"/>
    <s v="CUST-54360-AF"/>
    <s v="PRD-2560"/>
    <n v="2"/>
    <x v="2499"/>
    <m/>
    <x v="0"/>
    <x v="1"/>
    <x v="2"/>
    <x v="3"/>
    <n v="4.3835333333333333"/>
    <n v="8.7670666666666666"/>
    <x v="1"/>
  </r>
  <r>
    <s v="FTX-54487-572"/>
    <x v="1122"/>
    <s v="CUST-21036-AF"/>
    <s v="PRD-2561"/>
    <n v="4"/>
    <x v="2500"/>
    <m/>
    <x v="2"/>
    <x v="0"/>
    <x v="2"/>
    <x v="1"/>
    <n v="13.73753333333334"/>
    <n v="54.950133333333362"/>
    <x v="1"/>
  </r>
  <r>
    <s v="FTX-82851-812"/>
    <x v="1122"/>
    <s v="CUST-60681-AS"/>
    <s v="PRD-2562"/>
    <n v="4"/>
    <x v="2501"/>
    <m/>
    <x v="2"/>
    <x v="1"/>
    <x v="2"/>
    <x v="1"/>
    <n v="7.1689333333333334"/>
    <n v="28.675733333333334"/>
    <x v="1"/>
  </r>
  <r>
    <s v="FTX-27120-572"/>
    <x v="1123"/>
    <s v="CUST-36807-EU"/>
    <s v="PRD-2563"/>
    <n v="1"/>
    <x v="2502"/>
    <m/>
    <x v="4"/>
    <x v="3"/>
    <x v="2"/>
    <x v="2"/>
    <n v="0.73956666666666671"/>
    <n v="0.73956666666666671"/>
    <x v="0"/>
  </r>
  <r>
    <s v="FTX-25926-202"/>
    <x v="1123"/>
    <s v="CUST-87599-AS"/>
    <s v="PRD-2564"/>
    <n v="2"/>
    <x v="2503"/>
    <m/>
    <x v="2"/>
    <x v="2"/>
    <x v="2"/>
    <x v="3"/>
    <n v="3.2086333333333328"/>
    <n v="6.4172666666666656"/>
    <x v="0"/>
  </r>
  <r>
    <s v="FTX-28550-886"/>
    <x v="1124"/>
    <s v="CUST-14070-AF"/>
    <s v="PRD-2565"/>
    <n v="4"/>
    <x v="2504"/>
    <m/>
    <x v="1"/>
    <x v="1"/>
    <x v="0"/>
    <x v="1"/>
    <n v="9.6195666666666675"/>
    <n v="38.47826666666667"/>
    <x v="0"/>
  </r>
  <r>
    <s v="FTX-90949-787"/>
    <x v="1124"/>
    <s v="CUST-54417-SA"/>
    <s v="PRD-2566"/>
    <n v="4"/>
    <x v="2505"/>
    <m/>
    <x v="2"/>
    <x v="1"/>
    <x v="0"/>
    <x v="1"/>
    <n v="8.9905000000000008"/>
    <n v="35.962000000000003"/>
    <x v="1"/>
  </r>
  <r>
    <s v="FTX-27260-529"/>
    <x v="1125"/>
    <s v="CUST-78773-AS"/>
    <s v="PRD-2567"/>
    <n v="2"/>
    <x v="2506"/>
    <m/>
    <x v="1"/>
    <x v="3"/>
    <x v="2"/>
    <x v="3"/>
    <n v="2.843"/>
    <n v="5.6859999999999999"/>
    <x v="0"/>
  </r>
  <r>
    <s v="FTX-32294-553"/>
    <x v="1125"/>
    <s v="CUST-46987-EU"/>
    <s v="PRD-2568"/>
    <n v="4"/>
    <x v="2507"/>
    <m/>
    <x v="2"/>
    <x v="2"/>
    <x v="2"/>
    <x v="1"/>
    <n v="14.701499999999999"/>
    <n v="58.805999999999997"/>
    <x v="0"/>
  </r>
  <r>
    <s v="FTX-48068-666"/>
    <x v="1125"/>
    <s v="CUST-94869-AF"/>
    <s v="PRD-2569"/>
    <n v="1"/>
    <x v="2508"/>
    <m/>
    <x v="4"/>
    <x v="2"/>
    <x v="2"/>
    <x v="2"/>
    <n v="1.5959000000000001"/>
    <n v="1.5959000000000001"/>
    <x v="0"/>
  </r>
  <r>
    <s v="FTX-13131-743"/>
    <x v="1126"/>
    <s v="CUST-89455-EU"/>
    <s v="PRD-2570"/>
    <n v="2"/>
    <x v="2509"/>
    <m/>
    <x v="1"/>
    <x v="0"/>
    <x v="2"/>
    <x v="3"/>
    <n v="3.2153"/>
    <n v="6.4306000000000001"/>
    <x v="1"/>
  </r>
  <r>
    <s v="FTX-99824-303"/>
    <x v="1126"/>
    <s v="CUST-99626-SA"/>
    <s v="PRD-2571"/>
    <n v="1"/>
    <x v="2510"/>
    <m/>
    <x v="3"/>
    <x v="0"/>
    <x v="1"/>
    <x v="2"/>
    <n v="1.5727666666666671"/>
    <n v="1.5727666666666671"/>
    <x v="1"/>
  </r>
  <r>
    <s v="FTX-63774-280"/>
    <x v="1127"/>
    <s v="CUST-31645-EU"/>
    <s v="PRD-2572"/>
    <n v="1"/>
    <x v="2511"/>
    <m/>
    <x v="1"/>
    <x v="2"/>
    <x v="1"/>
    <x v="2"/>
    <n v="0.98816666666666664"/>
    <n v="0.98816666666666664"/>
    <x v="0"/>
  </r>
  <r>
    <s v="FTX-34681-885"/>
    <x v="1127"/>
    <s v="CUST-58092-US"/>
    <s v="PRD-2573"/>
    <n v="1"/>
    <x v="2512"/>
    <m/>
    <x v="4"/>
    <x v="3"/>
    <x v="1"/>
    <x v="2"/>
    <n v="1.1431"/>
    <n v="1.1431"/>
    <x v="1"/>
  </r>
  <r>
    <s v="FTX-94704-844"/>
    <x v="1128"/>
    <s v="CUST-23409-AS"/>
    <s v="PRD-2574"/>
    <n v="1"/>
    <x v="2513"/>
    <m/>
    <x v="1"/>
    <x v="3"/>
    <x v="0"/>
    <x v="2"/>
    <n v="0.89270000000000005"/>
    <n v="0.89270000000000005"/>
    <x v="0"/>
  </r>
  <r>
    <s v="FTX-18988-547"/>
    <x v="1128"/>
    <s v="CUST-86130-SA"/>
    <s v="PRD-2575"/>
    <n v="2"/>
    <x v="2514"/>
    <m/>
    <x v="2"/>
    <x v="0"/>
    <x v="2"/>
    <x v="3"/>
    <n v="3.9214333333333342"/>
    <n v="7.8428666666666684"/>
    <x v="0"/>
  </r>
  <r>
    <s v="FTX-67372-410"/>
    <x v="1129"/>
    <s v="CUST-36805-AS"/>
    <s v="PRD-2576"/>
    <n v="1"/>
    <x v="2515"/>
    <m/>
    <x v="2"/>
    <x v="1"/>
    <x v="1"/>
    <x v="2"/>
    <n v="1.6456333333333339"/>
    <n v="1.6456333333333339"/>
    <x v="1"/>
  </r>
  <r>
    <s v="FTX-17573-110"/>
    <x v="1129"/>
    <s v="CUST-44345-AS"/>
    <s v="PRD-2577"/>
    <n v="1"/>
    <x v="2516"/>
    <m/>
    <x v="4"/>
    <x v="3"/>
    <x v="2"/>
    <x v="2"/>
    <n v="1.2701666666666671"/>
    <n v="1.2701666666666671"/>
    <x v="1"/>
  </r>
  <r>
    <s v="FTX-92777-290"/>
    <x v="1129"/>
    <s v="CUST-24299-US"/>
    <s v="PRD-2578"/>
    <n v="4"/>
    <x v="2517"/>
    <m/>
    <x v="0"/>
    <x v="1"/>
    <x v="2"/>
    <x v="1"/>
    <n v="10.2448"/>
    <n v="40.979199999999999"/>
    <x v="1"/>
  </r>
  <r>
    <s v="FTX-77890-798"/>
    <x v="1130"/>
    <s v="CUST-53524-AF"/>
    <s v="PRD-2579"/>
    <n v="2"/>
    <x v="2518"/>
    <m/>
    <x v="2"/>
    <x v="3"/>
    <x v="0"/>
    <x v="3"/>
    <n v="3.9434666666666671"/>
    <n v="7.8869333333333342"/>
    <x v="1"/>
  </r>
  <r>
    <s v="FTX-18033-602"/>
    <x v="1130"/>
    <s v="CUST-32690-SA"/>
    <s v="PRD-2580"/>
    <n v="2"/>
    <x v="2519"/>
    <m/>
    <x v="3"/>
    <x v="2"/>
    <x v="0"/>
    <x v="3"/>
    <n v="2.3687666666666671"/>
    <n v="4.7375333333333343"/>
    <x v="1"/>
  </r>
  <r>
    <s v="FTX-41401-746"/>
    <x v="1131"/>
    <s v="CUST-29409-EU"/>
    <s v="PRD-2581"/>
    <n v="3"/>
    <x v="2520"/>
    <m/>
    <x v="4"/>
    <x v="0"/>
    <x v="1"/>
    <x v="0"/>
    <n v="7.7766333333333337"/>
    <n v="23.329900000000002"/>
    <x v="1"/>
  </r>
  <r>
    <s v="FTX-98256-491"/>
    <x v="1131"/>
    <s v="CUST-24947-EU"/>
    <s v="PRD-2582"/>
    <n v="2"/>
    <x v="2521"/>
    <m/>
    <x v="1"/>
    <x v="1"/>
    <x v="1"/>
    <x v="3"/>
    <n v="3.509266666666667"/>
    <n v="7.018533333333334"/>
    <x v="0"/>
  </r>
  <r>
    <s v="FTX-89940-925"/>
    <x v="1132"/>
    <s v="CUST-88312-AF"/>
    <s v="PRD-2583"/>
    <n v="2"/>
    <x v="2522"/>
    <m/>
    <x v="1"/>
    <x v="1"/>
    <x v="0"/>
    <x v="3"/>
    <n v="3.348033333333333"/>
    <n v="6.6960666666666659"/>
    <x v="0"/>
  </r>
  <r>
    <s v="FTX-27159-905"/>
    <x v="1132"/>
    <s v="CUST-55601-US"/>
    <s v="PRD-2584"/>
    <n v="3"/>
    <x v="2523"/>
    <m/>
    <x v="3"/>
    <x v="2"/>
    <x v="0"/>
    <x v="0"/>
    <n v="6.262666666666667"/>
    <n v="18.788"/>
    <x v="1"/>
  </r>
  <r>
    <s v="FTX-53349-283"/>
    <x v="1132"/>
    <s v="CUST-58055-SA"/>
    <s v="PRD-2585"/>
    <n v="2"/>
    <x v="2524"/>
    <m/>
    <x v="2"/>
    <x v="3"/>
    <x v="2"/>
    <x v="3"/>
    <n v="3.874366666666667"/>
    <n v="7.7487333333333339"/>
    <x v="1"/>
  </r>
  <r>
    <s v="FTX-86513-443"/>
    <x v="1133"/>
    <s v="CUST-10508-AF"/>
    <s v="PRD-2586"/>
    <n v="2"/>
    <x v="2525"/>
    <m/>
    <x v="4"/>
    <x v="1"/>
    <x v="2"/>
    <x v="3"/>
    <n v="2.2153333333333332"/>
    <n v="4.4306666666666663"/>
    <x v="0"/>
  </r>
  <r>
    <s v="FTX-68569-933"/>
    <x v="1133"/>
    <s v="CUST-24873-SA"/>
    <s v="PRD-2587"/>
    <n v="2"/>
    <x v="2526"/>
    <m/>
    <x v="3"/>
    <x v="3"/>
    <x v="1"/>
    <x v="3"/>
    <n v="4.0478666666666676"/>
    <n v="8.0957333333333352"/>
    <x v="0"/>
  </r>
  <r>
    <s v="FTX-79582-650"/>
    <x v="1134"/>
    <s v="CUST-79066-AF"/>
    <s v="PRD-2588"/>
    <n v="2"/>
    <x v="2527"/>
    <m/>
    <x v="2"/>
    <x v="2"/>
    <x v="1"/>
    <x v="3"/>
    <n v="2.7258"/>
    <n v="5.4516"/>
    <x v="1"/>
  </r>
  <r>
    <s v="FTX-24279-270"/>
    <x v="1134"/>
    <s v="CUST-71491-EU"/>
    <s v="PRD-2589"/>
    <n v="3"/>
    <x v="2528"/>
    <m/>
    <x v="4"/>
    <x v="0"/>
    <x v="0"/>
    <x v="0"/>
    <n v="6.9031000000000011"/>
    <n v="20.709300000000002"/>
    <x v="1"/>
  </r>
  <r>
    <s v="FTX-54662-518"/>
    <x v="1135"/>
    <s v="CUST-91145-US"/>
    <s v="PRD-2590"/>
    <n v="2"/>
    <x v="2529"/>
    <m/>
    <x v="1"/>
    <x v="1"/>
    <x v="1"/>
    <x v="3"/>
    <n v="4.4676"/>
    <n v="8.9352"/>
    <x v="0"/>
  </r>
  <r>
    <s v="FTX-70618-309"/>
    <x v="1135"/>
    <s v="CUST-84678-AS"/>
    <s v="PRD-2591"/>
    <n v="2"/>
    <x v="2530"/>
    <m/>
    <x v="4"/>
    <x v="3"/>
    <x v="2"/>
    <x v="3"/>
    <n v="4.4118666666666666"/>
    <n v="8.8237333333333332"/>
    <x v="0"/>
  </r>
  <r>
    <s v="FTX-71256-892"/>
    <x v="1136"/>
    <s v="CUST-92969-EU"/>
    <s v="PRD-2592"/>
    <n v="3"/>
    <x v="2531"/>
    <m/>
    <x v="0"/>
    <x v="1"/>
    <x v="0"/>
    <x v="0"/>
    <n v="6.0958333333333341"/>
    <n v="18.287500000000001"/>
    <x v="0"/>
  </r>
  <r>
    <s v="FTX-56052-368"/>
    <x v="1136"/>
    <s v="CUST-90255-SA"/>
    <s v="PRD-2593"/>
    <n v="4"/>
    <x v="2532"/>
    <m/>
    <x v="4"/>
    <x v="3"/>
    <x v="2"/>
    <x v="1"/>
    <n v="11.86836666666667"/>
    <n v="47.473466666666681"/>
    <x v="0"/>
  </r>
  <r>
    <s v="FTX-53288-161"/>
    <x v="1136"/>
    <s v="CUST-49133-AS"/>
    <s v="PRD-2594"/>
    <n v="1"/>
    <x v="2533"/>
    <m/>
    <x v="0"/>
    <x v="3"/>
    <x v="0"/>
    <x v="2"/>
    <n v="0.80953333333333333"/>
    <n v="0.80953333333333333"/>
    <x v="0"/>
  </r>
  <r>
    <s v="FTX-84064-644"/>
    <x v="1137"/>
    <s v="CUST-45474-AF"/>
    <s v="PRD-2595"/>
    <n v="4"/>
    <x v="2534"/>
    <m/>
    <x v="4"/>
    <x v="3"/>
    <x v="0"/>
    <x v="1"/>
    <n v="14.420133333333331"/>
    <n v="57.680533333333322"/>
    <x v="1"/>
  </r>
  <r>
    <s v="FTX-87587-480"/>
    <x v="1137"/>
    <s v="CUST-55141-US"/>
    <s v="PRD-2596"/>
    <n v="3"/>
    <x v="2535"/>
    <m/>
    <x v="0"/>
    <x v="2"/>
    <x v="2"/>
    <x v="0"/>
    <n v="4.6903666666666668"/>
    <n v="14.071100000000001"/>
    <x v="0"/>
  </r>
  <r>
    <s v="FTX-45293-673"/>
    <x v="1138"/>
    <s v="CUST-70567-US"/>
    <s v="PRD-2597"/>
    <n v="1"/>
    <x v="2536"/>
    <m/>
    <x v="1"/>
    <x v="0"/>
    <x v="1"/>
    <x v="2"/>
    <n v="1.1633666666666671"/>
    <n v="1.1633666666666671"/>
    <x v="1"/>
  </r>
  <r>
    <s v="FTX-18774-547"/>
    <x v="1138"/>
    <s v="CUST-51817-SA"/>
    <s v="PRD-2598"/>
    <n v="3"/>
    <x v="2537"/>
    <m/>
    <x v="2"/>
    <x v="1"/>
    <x v="1"/>
    <x v="0"/>
    <n v="4.7546999999999997"/>
    <n v="14.264099999999999"/>
    <x v="0"/>
  </r>
  <r>
    <s v="FTX-55598-217"/>
    <x v="1139"/>
    <s v="CUST-67884-AF"/>
    <s v="PRD-2599"/>
    <n v="3"/>
    <x v="2538"/>
    <m/>
    <x v="0"/>
    <x v="0"/>
    <x v="1"/>
    <x v="0"/>
    <n v="4.0024666666666668"/>
    <n v="12.007400000000001"/>
    <x v="1"/>
  </r>
  <r>
    <s v="FTX-56049-962"/>
    <x v="1139"/>
    <s v="CUST-63740-EU"/>
    <s v="PRD-2600"/>
    <n v="2"/>
    <x v="2539"/>
    <m/>
    <x v="0"/>
    <x v="3"/>
    <x v="1"/>
    <x v="3"/>
    <n v="3.8886666666666669"/>
    <n v="7.7773333333333339"/>
    <x v="0"/>
  </r>
  <r>
    <s v="FTX-74479-600"/>
    <x v="1139"/>
    <s v="CUST-12020-EU"/>
    <s v="PRD-2601"/>
    <n v="1"/>
    <x v="2540"/>
    <m/>
    <x v="1"/>
    <x v="3"/>
    <x v="2"/>
    <x v="2"/>
    <n v="0.72099999999999997"/>
    <n v="0.72099999999999997"/>
    <x v="1"/>
  </r>
  <r>
    <s v="FTX-35171-409"/>
    <x v="1140"/>
    <s v="CUST-37248-SA"/>
    <s v="PRD-2602"/>
    <n v="2"/>
    <x v="2541"/>
    <m/>
    <x v="0"/>
    <x v="0"/>
    <x v="0"/>
    <x v="3"/>
    <n v="4.2459333333333333"/>
    <n v="8.4918666666666667"/>
    <x v="0"/>
  </r>
  <r>
    <s v="FTX-93706-396"/>
    <x v="1140"/>
    <s v="CUST-15764-AS"/>
    <s v="PRD-2603"/>
    <n v="1"/>
    <x v="2542"/>
    <m/>
    <x v="3"/>
    <x v="0"/>
    <x v="2"/>
    <x v="2"/>
    <n v="0.98426666666666662"/>
    <n v="0.98426666666666662"/>
    <x v="1"/>
  </r>
  <r>
    <s v="FTX-74741-278"/>
    <x v="1141"/>
    <s v="CUST-50232-SA"/>
    <s v="PRD-2604"/>
    <n v="3"/>
    <x v="2543"/>
    <m/>
    <x v="1"/>
    <x v="1"/>
    <x v="1"/>
    <x v="0"/>
    <n v="3.3340000000000001"/>
    <n v="10.002000000000001"/>
    <x v="0"/>
  </r>
  <r>
    <s v="FTX-85493-697"/>
    <x v="1141"/>
    <s v="CUST-71917-SA"/>
    <s v="PRD-2605"/>
    <n v="3"/>
    <x v="2544"/>
    <m/>
    <x v="3"/>
    <x v="3"/>
    <x v="1"/>
    <x v="0"/>
    <n v="5.8889666666666676"/>
    <n v="17.666900000000002"/>
    <x v="1"/>
  </r>
  <r>
    <s v="FTX-28068-210"/>
    <x v="1142"/>
    <s v="CUST-32538-SA"/>
    <s v="PRD-2606"/>
    <n v="4"/>
    <x v="2545"/>
    <m/>
    <x v="1"/>
    <x v="0"/>
    <x v="2"/>
    <x v="1"/>
    <n v="7.1351999999999993"/>
    <n v="28.540799999999997"/>
    <x v="1"/>
  </r>
  <r>
    <s v="FTX-88159-118"/>
    <x v="1142"/>
    <s v="CUST-12563-AF"/>
    <s v="PRD-2607"/>
    <n v="1"/>
    <x v="2546"/>
    <m/>
    <x v="0"/>
    <x v="2"/>
    <x v="0"/>
    <x v="2"/>
    <n v="0.9428333333333333"/>
    <n v="0.9428333333333333"/>
    <x v="1"/>
  </r>
  <r>
    <s v="FTX-89477-885"/>
    <x v="1143"/>
    <s v="CUST-18325-US"/>
    <s v="PRD-2608"/>
    <n v="2"/>
    <x v="2547"/>
    <m/>
    <x v="3"/>
    <x v="3"/>
    <x v="2"/>
    <x v="3"/>
    <n v="4.1209333333333333"/>
    <n v="8.2418666666666667"/>
    <x v="1"/>
  </r>
  <r>
    <s v="FTX-27312-500"/>
    <x v="1143"/>
    <s v="CUST-48233-AF"/>
    <s v="PRD-2609"/>
    <n v="4"/>
    <x v="2548"/>
    <m/>
    <x v="0"/>
    <x v="3"/>
    <x v="2"/>
    <x v="1"/>
    <n v="7.2935666666666679"/>
    <n v="29.174266666666671"/>
    <x v="0"/>
  </r>
  <r>
    <s v="FTX-82967-485"/>
    <x v="1143"/>
    <s v="CUST-77100-EU"/>
    <s v="PRD-2610"/>
    <n v="4"/>
    <x v="2549"/>
    <m/>
    <x v="1"/>
    <x v="1"/>
    <x v="2"/>
    <x v="1"/>
    <n v="15.060066666666669"/>
    <n v="60.240266666666678"/>
    <x v="0"/>
  </r>
  <r>
    <s v="FTX-82967-109"/>
    <x v="1144"/>
    <s v="CUST-83583-US"/>
    <s v="PRD-2611"/>
    <n v="4"/>
    <x v="2550"/>
    <m/>
    <x v="0"/>
    <x v="2"/>
    <x v="0"/>
    <x v="1"/>
    <n v="6.7048666666666668"/>
    <n v="26.819466666666667"/>
    <x v="1"/>
  </r>
  <r>
    <s v="FTX-52923-788"/>
    <x v="1144"/>
    <s v="CUST-32941-EU"/>
    <s v="PRD-2612"/>
    <n v="2"/>
    <x v="2551"/>
    <m/>
    <x v="3"/>
    <x v="1"/>
    <x v="2"/>
    <x v="3"/>
    <n v="2.7404666666666668"/>
    <n v="5.4809333333333337"/>
    <x v="0"/>
  </r>
  <r>
    <s v="FTX-38710-462"/>
    <x v="1145"/>
    <s v="CUST-33398-US"/>
    <s v="PRD-2613"/>
    <n v="4"/>
    <x v="2552"/>
    <m/>
    <x v="3"/>
    <x v="2"/>
    <x v="2"/>
    <x v="1"/>
    <n v="14.075699999999999"/>
    <n v="56.302799999999998"/>
    <x v="1"/>
  </r>
  <r>
    <s v="FTX-82486-418"/>
    <x v="1145"/>
    <s v="CUST-96645-AS"/>
    <s v="PRD-2614"/>
    <n v="2"/>
    <x v="2553"/>
    <m/>
    <x v="0"/>
    <x v="1"/>
    <x v="1"/>
    <x v="3"/>
    <n v="2.9487999999999999"/>
    <n v="5.8975999999999997"/>
    <x v="0"/>
  </r>
  <r>
    <s v="FTX-71108-870"/>
    <x v="1146"/>
    <s v="CUST-88328-AS"/>
    <s v="PRD-2615"/>
    <n v="4"/>
    <x v="2554"/>
    <m/>
    <x v="4"/>
    <x v="2"/>
    <x v="2"/>
    <x v="1"/>
    <n v="7.6856000000000009"/>
    <n v="30.742400000000004"/>
    <x v="0"/>
  </r>
  <r>
    <s v="FTX-17515-850"/>
    <x v="1146"/>
    <s v="CUST-27353-AF"/>
    <s v="PRD-2616"/>
    <n v="2"/>
    <x v="2555"/>
    <m/>
    <x v="1"/>
    <x v="2"/>
    <x v="1"/>
    <x v="3"/>
    <n v="3.0807000000000002"/>
    <n v="6.1614000000000004"/>
    <x v="1"/>
  </r>
  <r>
    <s v="FTX-74868-625"/>
    <x v="1146"/>
    <s v="CUST-10874-SA"/>
    <s v="PRD-2617"/>
    <n v="3"/>
    <x v="2556"/>
    <m/>
    <x v="1"/>
    <x v="2"/>
    <x v="1"/>
    <x v="0"/>
    <n v="4.6852999999999998"/>
    <n v="14.055899999999999"/>
    <x v="0"/>
  </r>
  <r>
    <s v="FTX-59794-950"/>
    <x v="1147"/>
    <s v="CUST-20891-AF"/>
    <s v="PRD-2618"/>
    <n v="3"/>
    <x v="2557"/>
    <m/>
    <x v="0"/>
    <x v="0"/>
    <x v="1"/>
    <x v="0"/>
    <n v="7.5468999999999999"/>
    <n v="22.640699999999999"/>
    <x v="1"/>
  </r>
  <r>
    <s v="FTX-27361-595"/>
    <x v="1147"/>
    <s v="CUST-79634-AF"/>
    <s v="PRD-2619"/>
    <n v="3"/>
    <x v="2558"/>
    <m/>
    <x v="4"/>
    <x v="3"/>
    <x v="0"/>
    <x v="0"/>
    <n v="4.9000666666666666"/>
    <n v="14.700199999999999"/>
    <x v="0"/>
  </r>
  <r>
    <s v="FTX-28955-719"/>
    <x v="1148"/>
    <s v="CUST-68729-EU"/>
    <s v="PRD-2620"/>
    <n v="3"/>
    <x v="2559"/>
    <m/>
    <x v="3"/>
    <x v="2"/>
    <x v="1"/>
    <x v="0"/>
    <n v="7.2779999999999996"/>
    <n v="21.834"/>
    <x v="0"/>
  </r>
  <r>
    <s v="FTX-40404-354"/>
    <x v="1148"/>
    <s v="CUST-78621-AF"/>
    <s v="PRD-2621"/>
    <n v="3"/>
    <x v="2560"/>
    <m/>
    <x v="2"/>
    <x v="0"/>
    <x v="2"/>
    <x v="0"/>
    <n v="7.7927000000000008"/>
    <n v="23.378100000000003"/>
    <x v="0"/>
  </r>
  <r>
    <s v="FTX-72245-739"/>
    <x v="1149"/>
    <s v="CUST-30256-AS"/>
    <s v="PRD-2622"/>
    <n v="4"/>
    <x v="2561"/>
    <m/>
    <x v="2"/>
    <x v="0"/>
    <x v="2"/>
    <x v="1"/>
    <n v="11.00483333333333"/>
    <n v="44.019333333333321"/>
    <x v="1"/>
  </r>
  <r>
    <s v="FTX-87123-320"/>
    <x v="1149"/>
    <s v="CUST-56311-EU"/>
    <s v="PRD-2623"/>
    <n v="4"/>
    <x v="2562"/>
    <m/>
    <x v="0"/>
    <x v="1"/>
    <x v="1"/>
    <x v="1"/>
    <n v="15.7661"/>
    <n v="63.064399999999999"/>
    <x v="0"/>
  </r>
  <r>
    <s v="FTX-20046-598"/>
    <x v="1150"/>
    <s v="CUST-12119-US"/>
    <s v="PRD-2624"/>
    <n v="4"/>
    <x v="2563"/>
    <m/>
    <x v="4"/>
    <x v="3"/>
    <x v="1"/>
    <x v="1"/>
    <n v="10.439833333333331"/>
    <n v="41.759333333333323"/>
    <x v="1"/>
  </r>
  <r>
    <s v="FTX-70386-476"/>
    <x v="1150"/>
    <s v="CUST-76157-AS"/>
    <s v="PRD-2625"/>
    <n v="2"/>
    <x v="2564"/>
    <m/>
    <x v="4"/>
    <x v="3"/>
    <x v="2"/>
    <x v="3"/>
    <n v="4.8922333333333334"/>
    <n v="9.7844666666666669"/>
    <x v="1"/>
  </r>
  <r>
    <s v="FTX-50957-512"/>
    <x v="1150"/>
    <s v="CUST-94667-SA"/>
    <s v="PRD-2626"/>
    <n v="2"/>
    <x v="2565"/>
    <m/>
    <x v="1"/>
    <x v="1"/>
    <x v="1"/>
    <x v="3"/>
    <n v="2.267866666666666"/>
    <n v="4.5357333333333321"/>
    <x v="0"/>
  </r>
  <r>
    <s v="FTX-40368-632"/>
    <x v="1151"/>
    <s v="CUST-27600-SA"/>
    <s v="PRD-2627"/>
    <n v="2"/>
    <x v="2566"/>
    <m/>
    <x v="3"/>
    <x v="3"/>
    <x v="0"/>
    <x v="3"/>
    <n v="4.061066666666667"/>
    <n v="8.1221333333333341"/>
    <x v="1"/>
  </r>
  <r>
    <s v="FTX-89978-232"/>
    <x v="1151"/>
    <s v="CUST-13059-AF"/>
    <s v="PRD-2628"/>
    <n v="2"/>
    <x v="2567"/>
    <m/>
    <x v="4"/>
    <x v="1"/>
    <x v="1"/>
    <x v="3"/>
    <n v="3.4814333333333329"/>
    <n v="6.9628666666666659"/>
    <x v="0"/>
  </r>
  <r>
    <s v="FTX-57612-976"/>
    <x v="1152"/>
    <s v="CUST-88959-US"/>
    <s v="PRD-2629"/>
    <n v="3"/>
    <x v="2568"/>
    <m/>
    <x v="2"/>
    <x v="0"/>
    <x v="0"/>
    <x v="0"/>
    <n v="5.2715666666666667"/>
    <n v="15.8147"/>
    <x v="1"/>
  </r>
  <r>
    <s v="FTX-54814-701"/>
    <x v="1152"/>
    <s v="CUST-90337-AF"/>
    <s v="PRD-2630"/>
    <n v="3"/>
    <x v="2118"/>
    <m/>
    <x v="3"/>
    <x v="0"/>
    <x v="0"/>
    <x v="0"/>
    <n v="6.4969000000000001"/>
    <n v="19.4907"/>
    <x v="0"/>
  </r>
  <r>
    <s v="FTX-24653-920"/>
    <x v="1153"/>
    <s v="CUST-45936-EU"/>
    <s v="PRD-2631"/>
    <n v="3"/>
    <x v="2569"/>
    <m/>
    <x v="3"/>
    <x v="2"/>
    <x v="0"/>
    <x v="0"/>
    <n v="6.8526333333333334"/>
    <n v="20.5579"/>
    <x v="1"/>
  </r>
  <r>
    <s v="FTX-22357-994"/>
    <x v="1153"/>
    <s v="CUST-70890-AF"/>
    <s v="PRD-2632"/>
    <n v="1"/>
    <x v="2570"/>
    <m/>
    <x v="0"/>
    <x v="1"/>
    <x v="1"/>
    <x v="2"/>
    <n v="0.67103333333333337"/>
    <n v="0.67103333333333337"/>
    <x v="1"/>
  </r>
  <r>
    <s v="FTX-84137-660"/>
    <x v="1154"/>
    <s v="CUST-85058-AF"/>
    <s v="PRD-2633"/>
    <n v="4"/>
    <x v="2571"/>
    <m/>
    <x v="4"/>
    <x v="0"/>
    <x v="0"/>
    <x v="1"/>
    <n v="8.3361999999999998"/>
    <n v="33.344799999999999"/>
    <x v="1"/>
  </r>
  <r>
    <s v="FTX-32471-460"/>
    <x v="1154"/>
    <s v="CUST-67870-AF"/>
    <s v="PRD-2634"/>
    <n v="2"/>
    <x v="2572"/>
    <m/>
    <x v="0"/>
    <x v="0"/>
    <x v="0"/>
    <x v="3"/>
    <n v="4.1391333333333344"/>
    <n v="8.2782666666666689"/>
    <x v="1"/>
  </r>
  <r>
    <s v="FTX-79541-932"/>
    <x v="1154"/>
    <s v="CUST-24152-AF"/>
    <s v="PRD-2635"/>
    <n v="2"/>
    <x v="2573"/>
    <m/>
    <x v="4"/>
    <x v="1"/>
    <x v="1"/>
    <x v="3"/>
    <n v="3.999166666666667"/>
    <n v="7.998333333333334"/>
    <x v="0"/>
  </r>
  <r>
    <s v="FTX-13280-304"/>
    <x v="1155"/>
    <s v="CUST-23037-AS"/>
    <s v="PRD-2636"/>
    <n v="3"/>
    <x v="2574"/>
    <m/>
    <x v="1"/>
    <x v="0"/>
    <x v="0"/>
    <x v="0"/>
    <n v="8.1635666666666662"/>
    <n v="24.490699999999997"/>
    <x v="0"/>
  </r>
  <r>
    <s v="FTX-22815-202"/>
    <x v="1155"/>
    <s v="CUST-45274-EU"/>
    <s v="PRD-2637"/>
    <n v="2"/>
    <x v="2575"/>
    <m/>
    <x v="0"/>
    <x v="3"/>
    <x v="1"/>
    <x v="3"/>
    <n v="4.2831000000000001"/>
    <n v="8.5662000000000003"/>
    <x v="1"/>
  </r>
  <r>
    <s v="FTX-30706-628"/>
    <x v="1156"/>
    <s v="CUST-17315-AF"/>
    <s v="PRD-2638"/>
    <n v="2"/>
    <x v="2576"/>
    <m/>
    <x v="0"/>
    <x v="0"/>
    <x v="2"/>
    <x v="3"/>
    <n v="4.8523333333333332"/>
    <n v="9.7046666666666663"/>
    <x v="1"/>
  </r>
  <r>
    <s v="FTX-90660-251"/>
    <x v="1156"/>
    <s v="CUST-49113-EU"/>
    <s v="PRD-2639"/>
    <n v="4"/>
    <x v="2577"/>
    <m/>
    <x v="2"/>
    <x v="1"/>
    <x v="0"/>
    <x v="1"/>
    <n v="13.692066666666671"/>
    <n v="54.768266666666683"/>
    <x v="1"/>
  </r>
  <r>
    <s v="FTX-92880-754"/>
    <x v="1157"/>
    <s v="CUST-40251-SA"/>
    <s v="PRD-2640"/>
    <n v="3"/>
    <x v="2578"/>
    <m/>
    <x v="0"/>
    <x v="3"/>
    <x v="1"/>
    <x v="0"/>
    <n v="4.8235999999999999"/>
    <n v="14.470800000000001"/>
    <x v="1"/>
  </r>
  <r>
    <s v="FTX-90911-649"/>
    <x v="1157"/>
    <s v="CUST-20583-SA"/>
    <s v="PRD-2641"/>
    <n v="4"/>
    <x v="2579"/>
    <m/>
    <x v="4"/>
    <x v="3"/>
    <x v="2"/>
    <x v="1"/>
    <n v="7.7202999999999999"/>
    <n v="30.8812"/>
    <x v="0"/>
  </r>
  <r>
    <s v="FTX-53776-339"/>
    <x v="1157"/>
    <s v="CUST-37901-US"/>
    <s v="PRD-2642"/>
    <n v="1"/>
    <x v="2580"/>
    <m/>
    <x v="2"/>
    <x v="0"/>
    <x v="0"/>
    <x v="2"/>
    <n v="1.4484999999999999"/>
    <n v="1.4484999999999999"/>
    <x v="0"/>
  </r>
  <r>
    <s v="FTX-50739-167"/>
    <x v="1158"/>
    <s v="CUST-44052-AF"/>
    <s v="PRD-2643"/>
    <n v="1"/>
    <x v="2581"/>
    <m/>
    <x v="0"/>
    <x v="2"/>
    <x v="0"/>
    <x v="2"/>
    <n v="1.3108"/>
    <n v="1.3108"/>
    <x v="0"/>
  </r>
  <r>
    <s v="FTX-38625-358"/>
    <x v="1158"/>
    <s v="CUST-89879-EU"/>
    <s v="PRD-2644"/>
    <n v="1"/>
    <x v="2582"/>
    <m/>
    <x v="0"/>
    <x v="3"/>
    <x v="1"/>
    <x v="2"/>
    <n v="0.71486666666666676"/>
    <n v="0.71486666666666676"/>
    <x v="1"/>
  </r>
  <r>
    <s v="FTX-50641-123"/>
    <x v="1159"/>
    <s v="CUST-89793-AF"/>
    <s v="PRD-2645"/>
    <n v="3"/>
    <x v="2583"/>
    <m/>
    <x v="1"/>
    <x v="1"/>
    <x v="2"/>
    <x v="0"/>
    <n v="5.1335999999999986"/>
    <n v="15.400799999999997"/>
    <x v="0"/>
  </r>
  <r>
    <s v="FTX-81606-304"/>
    <x v="1159"/>
    <s v="CUST-65231-AF"/>
    <s v="PRD-2646"/>
    <n v="2"/>
    <x v="2584"/>
    <m/>
    <x v="0"/>
    <x v="2"/>
    <x v="1"/>
    <x v="3"/>
    <n v="4.8704000000000001"/>
    <n v="9.7408000000000001"/>
    <x v="0"/>
  </r>
  <r>
    <s v="FTX-92757-523"/>
    <x v="1160"/>
    <s v="CUST-94664-EU"/>
    <s v="PRD-2647"/>
    <n v="3"/>
    <x v="2585"/>
    <m/>
    <x v="3"/>
    <x v="2"/>
    <x v="0"/>
    <x v="0"/>
    <n v="5.8353333333333337"/>
    <n v="17.506"/>
    <x v="1"/>
  </r>
  <r>
    <s v="FTX-15929-661"/>
    <x v="1160"/>
    <s v="CUST-72153-SA"/>
    <s v="PRD-2648"/>
    <n v="3"/>
    <x v="2586"/>
    <m/>
    <x v="2"/>
    <x v="3"/>
    <x v="0"/>
    <x v="0"/>
    <n v="5.4969666666666663"/>
    <n v="16.4909"/>
    <x v="0"/>
  </r>
  <r>
    <s v="FTX-64666-179"/>
    <x v="1161"/>
    <s v="CUST-73955-AF"/>
    <s v="PRD-2649"/>
    <n v="2"/>
    <x v="2587"/>
    <m/>
    <x v="3"/>
    <x v="0"/>
    <x v="0"/>
    <x v="3"/>
    <n v="3.3731"/>
    <n v="6.7462"/>
    <x v="1"/>
  </r>
  <r>
    <s v="FTX-57801-477"/>
    <x v="1161"/>
    <s v="CUST-12908-US"/>
    <s v="PRD-2650"/>
    <n v="4"/>
    <x v="2588"/>
    <m/>
    <x v="2"/>
    <x v="2"/>
    <x v="0"/>
    <x v="1"/>
    <n v="8.7555000000000014"/>
    <n v="35.022000000000006"/>
    <x v="1"/>
  </r>
  <r>
    <s v="FTX-47939-350"/>
    <x v="1161"/>
    <s v="CUST-58632-EU"/>
    <s v="PRD-2651"/>
    <n v="1"/>
    <x v="2589"/>
    <m/>
    <x v="1"/>
    <x v="0"/>
    <x v="2"/>
    <x v="2"/>
    <n v="1.035366666666667"/>
    <n v="1.035366666666667"/>
    <x v="1"/>
  </r>
  <r>
    <s v="FTX-87106-666"/>
    <x v="1162"/>
    <s v="CUST-54336-US"/>
    <s v="PRD-2652"/>
    <n v="4"/>
    <x v="2590"/>
    <m/>
    <x v="0"/>
    <x v="3"/>
    <x v="2"/>
    <x v="1"/>
    <n v="10.364800000000001"/>
    <n v="41.459200000000003"/>
    <x v="1"/>
  </r>
  <r>
    <s v="FTX-88748-630"/>
    <x v="1162"/>
    <s v="CUST-23055-US"/>
    <s v="PRD-2653"/>
    <n v="1"/>
    <x v="2591"/>
    <m/>
    <x v="0"/>
    <x v="1"/>
    <x v="1"/>
    <x v="2"/>
    <n v="0.71903333333333341"/>
    <n v="0.71903333333333341"/>
    <x v="1"/>
  </r>
  <r>
    <s v="FTX-18498-535"/>
    <x v="1163"/>
    <s v="CUST-68034-SA"/>
    <s v="PRD-2654"/>
    <n v="3"/>
    <x v="2592"/>
    <m/>
    <x v="0"/>
    <x v="2"/>
    <x v="1"/>
    <x v="0"/>
    <n v="7.1711666666666662"/>
    <n v="21.513500000000001"/>
    <x v="1"/>
  </r>
  <r>
    <s v="FTX-93587-237"/>
    <x v="1163"/>
    <s v="CUST-68547-AF"/>
    <s v="PRD-2655"/>
    <n v="1"/>
    <x v="2593"/>
    <m/>
    <x v="2"/>
    <x v="1"/>
    <x v="1"/>
    <x v="2"/>
    <n v="1.0831666666666671"/>
    <n v="1.0831666666666671"/>
    <x v="1"/>
  </r>
  <r>
    <s v="FTX-95391-964"/>
    <x v="1164"/>
    <s v="CUST-16933-US"/>
    <s v="PRD-2656"/>
    <n v="3"/>
    <x v="2594"/>
    <m/>
    <x v="0"/>
    <x v="0"/>
    <x v="0"/>
    <x v="0"/>
    <n v="7.4442333333333339"/>
    <n v="22.332700000000003"/>
    <x v="0"/>
  </r>
  <r>
    <s v="FTX-55290-832"/>
    <x v="1164"/>
    <s v="CUST-69693-AS"/>
    <s v="PRD-2657"/>
    <n v="4"/>
    <x v="2595"/>
    <m/>
    <x v="3"/>
    <x v="0"/>
    <x v="1"/>
    <x v="1"/>
    <n v="15.170133333333339"/>
    <n v="60.680533333333358"/>
    <x v="0"/>
  </r>
  <r>
    <s v="FTX-11622-885"/>
    <x v="1164"/>
    <s v="CUST-32235-EU"/>
    <s v="PRD-2658"/>
    <n v="3"/>
    <x v="2596"/>
    <m/>
    <x v="0"/>
    <x v="1"/>
    <x v="2"/>
    <x v="0"/>
    <n v="4.3933"/>
    <n v="13.1799"/>
    <x v="1"/>
  </r>
  <r>
    <s v="FTX-57430-805"/>
    <x v="1165"/>
    <s v="CUST-11675-SA"/>
    <s v="PRD-2659"/>
    <n v="4"/>
    <x v="2597"/>
    <m/>
    <x v="1"/>
    <x v="3"/>
    <x v="1"/>
    <x v="1"/>
    <n v="13.2402"/>
    <n v="52.960799999999999"/>
    <x v="0"/>
  </r>
  <r>
    <s v="FTX-47215-742"/>
    <x v="1165"/>
    <s v="CUST-48849-AS"/>
    <s v="PRD-2660"/>
    <n v="2"/>
    <x v="2598"/>
    <m/>
    <x v="3"/>
    <x v="3"/>
    <x v="1"/>
    <x v="3"/>
    <n v="3.4168333333333329"/>
    <n v="6.8336666666666659"/>
    <x v="0"/>
  </r>
  <r>
    <s v="FTX-33425-494"/>
    <x v="1166"/>
    <s v="CUST-57201-AF"/>
    <s v="PRD-2661"/>
    <n v="2"/>
    <x v="2599"/>
    <m/>
    <x v="0"/>
    <x v="2"/>
    <x v="2"/>
    <x v="3"/>
    <n v="4.6404666666666667"/>
    <n v="9.2809333333333335"/>
    <x v="0"/>
  </r>
  <r>
    <s v="FTX-28872-707"/>
    <x v="1166"/>
    <s v="CUST-18654-AS"/>
    <s v="PRD-2662"/>
    <n v="2"/>
    <x v="2600"/>
    <m/>
    <x v="0"/>
    <x v="2"/>
    <x v="2"/>
    <x v="3"/>
    <n v="2.6472333333333342"/>
    <n v="5.2944666666666684"/>
    <x v="1"/>
  </r>
  <r>
    <s v="FTX-84968-220"/>
    <x v="1167"/>
    <s v="CUST-81951-SA"/>
    <s v="PRD-2663"/>
    <n v="3"/>
    <x v="2601"/>
    <m/>
    <x v="4"/>
    <x v="3"/>
    <x v="0"/>
    <x v="0"/>
    <n v="6.7223999999999986"/>
    <n v="20.167199999999994"/>
    <x v="0"/>
  </r>
  <r>
    <s v="FTX-55053-444"/>
    <x v="1167"/>
    <s v="CUST-33079-AS"/>
    <s v="PRD-2664"/>
    <n v="2"/>
    <x v="2602"/>
    <m/>
    <x v="2"/>
    <x v="3"/>
    <x v="2"/>
    <x v="3"/>
    <n v="3.823266666666667"/>
    <n v="7.6465333333333341"/>
    <x v="1"/>
  </r>
  <r>
    <s v="FTX-42880-764"/>
    <x v="1168"/>
    <s v="CUST-79098-AF"/>
    <s v="PRD-2665"/>
    <n v="1"/>
    <x v="2603"/>
    <m/>
    <x v="3"/>
    <x v="1"/>
    <x v="2"/>
    <x v="2"/>
    <n v="0.96196666666666675"/>
    <n v="0.96196666666666675"/>
    <x v="1"/>
  </r>
  <r>
    <s v="FTX-71326-975"/>
    <x v="1168"/>
    <s v="CUST-52325-AF"/>
    <s v="PRD-2666"/>
    <n v="4"/>
    <x v="2604"/>
    <m/>
    <x v="4"/>
    <x v="0"/>
    <x v="1"/>
    <x v="1"/>
    <n v="8.0326666666666675"/>
    <n v="32.13066666666667"/>
    <x v="1"/>
  </r>
  <r>
    <s v="FTX-63091-972"/>
    <x v="1168"/>
    <s v="CUST-13296-US"/>
    <s v="PRD-2667"/>
    <n v="4"/>
    <x v="2605"/>
    <m/>
    <x v="1"/>
    <x v="0"/>
    <x v="2"/>
    <x v="1"/>
    <n v="13.18306666666667"/>
    <n v="52.732266666666682"/>
    <x v="1"/>
  </r>
  <r>
    <s v="FTX-10124-486"/>
    <x v="1169"/>
    <s v="CUST-99438-EU"/>
    <s v="PRD-2668"/>
    <n v="1"/>
    <x v="1835"/>
    <m/>
    <x v="2"/>
    <x v="2"/>
    <x v="0"/>
    <x v="2"/>
    <n v="1.4052666666666671"/>
    <n v="1.4052666666666671"/>
    <x v="1"/>
  </r>
  <r>
    <s v="FTX-15280-150"/>
    <x v="1169"/>
    <s v="CUST-24691-SA"/>
    <s v="PRD-2669"/>
    <n v="3"/>
    <x v="2606"/>
    <m/>
    <x v="3"/>
    <x v="3"/>
    <x v="1"/>
    <x v="0"/>
    <n v="4.9114666666666684"/>
    <n v="14.734400000000004"/>
    <x v="1"/>
  </r>
  <r>
    <s v="FTX-36380-698"/>
    <x v="1170"/>
    <s v="CUST-25247-US"/>
    <s v="PRD-2670"/>
    <n v="3"/>
    <x v="2607"/>
    <m/>
    <x v="0"/>
    <x v="1"/>
    <x v="0"/>
    <x v="0"/>
    <n v="6.5575000000000001"/>
    <n v="19.672499999999999"/>
    <x v="1"/>
  </r>
  <r>
    <s v="FTX-18723-265"/>
    <x v="1170"/>
    <s v="CUST-43767-SA"/>
    <s v="PRD-2671"/>
    <n v="4"/>
    <x v="2608"/>
    <m/>
    <x v="3"/>
    <x v="2"/>
    <x v="2"/>
    <x v="1"/>
    <n v="10.617966666666669"/>
    <n v="42.471866666666678"/>
    <x v="0"/>
  </r>
  <r>
    <s v="FTX-77283-561"/>
    <x v="1171"/>
    <s v="CUST-20375-US"/>
    <s v="PRD-2672"/>
    <n v="2"/>
    <x v="1381"/>
    <m/>
    <x v="0"/>
    <x v="1"/>
    <x v="0"/>
    <x v="3"/>
    <n v="4.1396333333333333"/>
    <n v="8.2792666666666666"/>
    <x v="0"/>
  </r>
  <r>
    <s v="FTX-71887-332"/>
    <x v="1171"/>
    <s v="CUST-19992-SA"/>
    <s v="PRD-2673"/>
    <n v="3"/>
    <x v="2609"/>
    <m/>
    <x v="2"/>
    <x v="3"/>
    <x v="0"/>
    <x v="0"/>
    <n v="4.3294000000000006"/>
    <n v="12.988200000000003"/>
    <x v="1"/>
  </r>
  <r>
    <s v="FTX-68830-496"/>
    <x v="1171"/>
    <s v="CUST-80449-AF"/>
    <s v="PRD-2674"/>
    <n v="3"/>
    <x v="2610"/>
    <m/>
    <x v="0"/>
    <x v="3"/>
    <x v="2"/>
    <x v="0"/>
    <n v="7.7843999999999998"/>
    <n v="23.353200000000001"/>
    <x v="0"/>
  </r>
  <r>
    <s v="FTX-56760-379"/>
    <x v="1172"/>
    <s v="CUST-37294-AF"/>
    <s v="PRD-2675"/>
    <n v="1"/>
    <x v="2611"/>
    <m/>
    <x v="1"/>
    <x v="3"/>
    <x v="2"/>
    <x v="2"/>
    <n v="0.95406666666666662"/>
    <n v="0.95406666666666662"/>
    <x v="0"/>
  </r>
  <r>
    <s v="FTX-63729-173"/>
    <x v="1172"/>
    <s v="CUST-18844-AS"/>
    <s v="PRD-2676"/>
    <n v="1"/>
    <x v="2612"/>
    <m/>
    <x v="0"/>
    <x v="0"/>
    <x v="1"/>
    <x v="2"/>
    <n v="1.0344666666666671"/>
    <n v="1.0344666666666671"/>
    <x v="1"/>
  </r>
  <r>
    <s v="FTX-20038-615"/>
    <x v="1173"/>
    <s v="CUST-58643-AS"/>
    <s v="PRD-2677"/>
    <n v="2"/>
    <x v="2613"/>
    <m/>
    <x v="1"/>
    <x v="3"/>
    <x v="1"/>
    <x v="3"/>
    <n v="2.174266666666667"/>
    <n v="4.348533333333334"/>
    <x v="0"/>
  </r>
  <r>
    <s v="FTX-89118-364"/>
    <x v="1173"/>
    <s v="CUST-28247-AF"/>
    <s v="PRD-2678"/>
    <n v="3"/>
    <x v="2614"/>
    <m/>
    <x v="2"/>
    <x v="2"/>
    <x v="1"/>
    <x v="0"/>
    <n v="3.8908999999999998"/>
    <n v="11.672699999999999"/>
    <x v="1"/>
  </r>
  <r>
    <s v="FTX-44362-803"/>
    <x v="1174"/>
    <s v="CUST-45363-AS"/>
    <s v="PRD-2679"/>
    <n v="3"/>
    <x v="2615"/>
    <m/>
    <x v="2"/>
    <x v="0"/>
    <x v="2"/>
    <x v="0"/>
    <n v="5.9126333333333339"/>
    <n v="17.737900000000003"/>
    <x v="0"/>
  </r>
  <r>
    <s v="FTX-39391-112"/>
    <x v="1174"/>
    <s v="CUST-46016-EU"/>
    <s v="PRD-2680"/>
    <n v="1"/>
    <x v="2616"/>
    <m/>
    <x v="3"/>
    <x v="1"/>
    <x v="0"/>
    <x v="2"/>
    <n v="0.93426666666666658"/>
    <n v="0.93426666666666658"/>
    <x v="1"/>
  </r>
  <r>
    <s v="FTX-94332-851"/>
    <x v="1175"/>
    <s v="CUST-32687-US"/>
    <s v="PRD-2681"/>
    <n v="3"/>
    <x v="2253"/>
    <m/>
    <x v="1"/>
    <x v="2"/>
    <x v="0"/>
    <x v="0"/>
    <n v="7.5107333333333326"/>
    <n v="22.532199999999996"/>
    <x v="1"/>
  </r>
  <r>
    <s v="FTX-80717-713"/>
    <x v="1175"/>
    <s v="CUST-49076-AS"/>
    <s v="PRD-2682"/>
    <n v="4"/>
    <x v="2617"/>
    <m/>
    <x v="1"/>
    <x v="2"/>
    <x v="1"/>
    <x v="1"/>
    <n v="6.813600000000001"/>
    <n v="27.254400000000004"/>
    <x v="0"/>
  </r>
  <r>
    <s v="FTX-38646-480"/>
    <x v="1175"/>
    <s v="CUST-68834-AS"/>
    <s v="PRD-2683"/>
    <n v="1"/>
    <x v="2618"/>
    <m/>
    <x v="4"/>
    <x v="1"/>
    <x v="1"/>
    <x v="2"/>
    <n v="1.045766666666667"/>
    <n v="1.045766666666667"/>
    <x v="1"/>
  </r>
  <r>
    <s v="FTX-14111-615"/>
    <x v="1176"/>
    <s v="CUST-75319-AS"/>
    <s v="PRD-2684"/>
    <n v="2"/>
    <x v="2619"/>
    <m/>
    <x v="4"/>
    <x v="0"/>
    <x v="2"/>
    <x v="3"/>
    <n v="3.012033333333334"/>
    <n v="6.024066666666668"/>
    <x v="0"/>
  </r>
  <r>
    <s v="FTX-22696-546"/>
    <x v="1176"/>
    <s v="CUST-36979-AF"/>
    <s v="PRD-2685"/>
    <n v="1"/>
    <x v="2620"/>
    <m/>
    <x v="4"/>
    <x v="2"/>
    <x v="0"/>
    <x v="2"/>
    <n v="0.68600000000000005"/>
    <n v="0.68600000000000005"/>
    <x v="1"/>
  </r>
  <r>
    <s v="FTX-72508-450"/>
    <x v="1177"/>
    <s v="CUST-63939-EU"/>
    <s v="PRD-2686"/>
    <n v="3"/>
    <x v="2621"/>
    <m/>
    <x v="0"/>
    <x v="2"/>
    <x v="1"/>
    <x v="0"/>
    <n v="3.9551666666666669"/>
    <n v="11.865500000000001"/>
    <x v="1"/>
  </r>
  <r>
    <s v="FTX-37795-720"/>
    <x v="1177"/>
    <s v="CUST-62422-AS"/>
    <s v="PRD-2687"/>
    <n v="2"/>
    <x v="2622"/>
    <m/>
    <x v="4"/>
    <x v="2"/>
    <x v="2"/>
    <x v="3"/>
    <n v="3.240933333333333"/>
    <n v="6.481866666666666"/>
    <x v="0"/>
  </r>
  <r>
    <s v="FTX-71659-131"/>
    <x v="1178"/>
    <s v="CUST-38286-SA"/>
    <s v="PRD-2688"/>
    <n v="1"/>
    <x v="2623"/>
    <m/>
    <x v="1"/>
    <x v="0"/>
    <x v="1"/>
    <x v="2"/>
    <n v="1.1595333333333331"/>
    <n v="1.1595333333333331"/>
    <x v="0"/>
  </r>
  <r>
    <s v="FTX-73547-474"/>
    <x v="1178"/>
    <s v="CUST-37687-AF"/>
    <s v="PRD-2689"/>
    <n v="4"/>
    <x v="2624"/>
    <m/>
    <x v="0"/>
    <x v="0"/>
    <x v="2"/>
    <x v="1"/>
    <n v="10.709566666666669"/>
    <n v="42.838266666666676"/>
    <x v="0"/>
  </r>
  <r>
    <s v="FTX-28781-356"/>
    <x v="1178"/>
    <s v="CUST-74249-EU"/>
    <s v="PRD-2690"/>
    <n v="4"/>
    <x v="2625"/>
    <m/>
    <x v="2"/>
    <x v="0"/>
    <x v="0"/>
    <x v="1"/>
    <n v="11.97603333333333"/>
    <n v="47.90413333333332"/>
    <x v="1"/>
  </r>
  <r>
    <s v="FTX-49924-821"/>
    <x v="1179"/>
    <s v="CUST-35912-SA"/>
    <s v="PRD-2691"/>
    <n v="1"/>
    <x v="2626"/>
    <m/>
    <x v="3"/>
    <x v="2"/>
    <x v="2"/>
    <x v="2"/>
    <n v="1.2618"/>
    <n v="1.2618"/>
    <x v="0"/>
  </r>
  <r>
    <s v="FTX-80239-252"/>
    <x v="1179"/>
    <s v="CUST-14735-US"/>
    <s v="PRD-2692"/>
    <n v="4"/>
    <x v="2627"/>
    <m/>
    <x v="4"/>
    <x v="3"/>
    <x v="1"/>
    <x v="1"/>
    <n v="6.7659000000000002"/>
    <n v="27.063600000000001"/>
    <x v="1"/>
  </r>
  <r>
    <s v="FTX-56706-141"/>
    <x v="1180"/>
    <s v="CUST-66783-AF"/>
    <s v="PRD-2693"/>
    <n v="4"/>
    <x v="2628"/>
    <m/>
    <x v="2"/>
    <x v="1"/>
    <x v="1"/>
    <x v="1"/>
    <n v="11.30763333333333"/>
    <n v="45.230533333333319"/>
    <x v="0"/>
  </r>
  <r>
    <s v="FTX-87704-855"/>
    <x v="1180"/>
    <s v="CUST-17156-US"/>
    <s v="PRD-2694"/>
    <n v="4"/>
    <x v="2629"/>
    <m/>
    <x v="1"/>
    <x v="3"/>
    <x v="0"/>
    <x v="1"/>
    <n v="16.301666666666669"/>
    <n v="65.206666666666678"/>
    <x v="0"/>
  </r>
  <r>
    <s v="FTX-80992-973"/>
    <x v="1181"/>
    <s v="CUST-67306-AF"/>
    <s v="PRD-2695"/>
    <n v="2"/>
    <x v="2630"/>
    <m/>
    <x v="3"/>
    <x v="0"/>
    <x v="0"/>
    <x v="3"/>
    <n v="3.5571000000000002"/>
    <n v="7.1142000000000003"/>
    <x v="0"/>
  </r>
  <r>
    <s v="FTX-13699-706"/>
    <x v="1181"/>
    <s v="CUST-18558-AF"/>
    <s v="PRD-2696"/>
    <n v="4"/>
    <x v="2631"/>
    <m/>
    <x v="2"/>
    <x v="2"/>
    <x v="1"/>
    <x v="1"/>
    <n v="13.4421"/>
    <n v="53.7684"/>
    <x v="0"/>
  </r>
  <r>
    <s v="FTX-51681-909"/>
    <x v="1182"/>
    <s v="CUST-23491-AF"/>
    <s v="PRD-2697"/>
    <n v="4"/>
    <x v="2632"/>
    <m/>
    <x v="3"/>
    <x v="2"/>
    <x v="1"/>
    <x v="1"/>
    <n v="9.7852999999999994"/>
    <n v="39.141199999999998"/>
    <x v="0"/>
  </r>
  <r>
    <s v="FTX-84328-674"/>
    <x v="1182"/>
    <s v="CUST-40470-AS"/>
    <s v="PRD-2698"/>
    <n v="4"/>
    <x v="2633"/>
    <m/>
    <x v="4"/>
    <x v="3"/>
    <x v="1"/>
    <x v="1"/>
    <n v="14.40656666666667"/>
    <n v="57.62626666666668"/>
    <x v="1"/>
  </r>
  <r>
    <s v="FTX-89121-894"/>
    <x v="1182"/>
    <s v="CUST-74494-AS"/>
    <s v="PRD-2699"/>
    <n v="2"/>
    <x v="2634"/>
    <m/>
    <x v="1"/>
    <x v="3"/>
    <x v="0"/>
    <x v="3"/>
    <n v="4.3187666666666669"/>
    <n v="8.6375333333333337"/>
    <x v="1"/>
  </r>
  <r>
    <s v="FTX-82779-735"/>
    <x v="1183"/>
    <s v="CUST-68231-AF"/>
    <s v="PRD-2700"/>
    <n v="1"/>
    <x v="2635"/>
    <m/>
    <x v="3"/>
    <x v="1"/>
    <x v="1"/>
    <x v="2"/>
    <n v="1.1879666666666671"/>
    <n v="1.1879666666666671"/>
    <x v="0"/>
  </r>
  <r>
    <s v="FTX-52736-797"/>
    <x v="1183"/>
    <s v="CUST-34789-AF"/>
    <s v="PRD-2701"/>
    <n v="3"/>
    <x v="2636"/>
    <m/>
    <x v="2"/>
    <x v="2"/>
    <x v="0"/>
    <x v="0"/>
    <n v="8.2134"/>
    <n v="24.6402"/>
    <x v="0"/>
  </r>
  <r>
    <s v="FTX-85514-753"/>
    <x v="1184"/>
    <s v="CUST-51117-EU"/>
    <s v="PRD-2702"/>
    <n v="4"/>
    <x v="2637"/>
    <m/>
    <x v="4"/>
    <x v="3"/>
    <x v="1"/>
    <x v="1"/>
    <n v="7.9221666666666666"/>
    <n v="31.688666666666666"/>
    <x v="0"/>
  </r>
  <r>
    <s v="FTX-12696-387"/>
    <x v="1184"/>
    <s v="CUST-39135-EU"/>
    <s v="PRD-2703"/>
    <n v="1"/>
    <x v="2638"/>
    <m/>
    <x v="4"/>
    <x v="1"/>
    <x v="2"/>
    <x v="2"/>
    <n v="0.6836000000000001"/>
    <n v="0.6836000000000001"/>
    <x v="1"/>
  </r>
  <r>
    <s v="FTX-25426-188"/>
    <x v="1185"/>
    <s v="CUST-60652-AF"/>
    <s v="PRD-2704"/>
    <n v="4"/>
    <x v="2639"/>
    <m/>
    <x v="2"/>
    <x v="0"/>
    <x v="2"/>
    <x v="1"/>
    <n v="14.368233333333331"/>
    <n v="57.472933333333323"/>
    <x v="1"/>
  </r>
  <r>
    <s v="FTX-25466-196"/>
    <x v="1185"/>
    <s v="CUST-46134-AF"/>
    <s v="PRD-2705"/>
    <n v="2"/>
    <x v="2640"/>
    <m/>
    <x v="2"/>
    <x v="3"/>
    <x v="1"/>
    <x v="3"/>
    <n v="4.4214666666666673"/>
    <n v="8.8429333333333346"/>
    <x v="0"/>
  </r>
  <r>
    <s v="FTX-92383-463"/>
    <x v="1186"/>
    <s v="CUST-16400-AF"/>
    <s v="PRD-2706"/>
    <n v="1"/>
    <x v="2641"/>
    <m/>
    <x v="3"/>
    <x v="0"/>
    <x v="2"/>
    <x v="2"/>
    <n v="0.78686666666666671"/>
    <n v="0.78686666666666671"/>
    <x v="1"/>
  </r>
  <r>
    <s v="FTX-39603-722"/>
    <x v="1186"/>
    <s v="CUST-80483-AF"/>
    <s v="PRD-2707"/>
    <n v="2"/>
    <x v="2642"/>
    <m/>
    <x v="0"/>
    <x v="1"/>
    <x v="0"/>
    <x v="3"/>
    <n v="2.796733333333334"/>
    <n v="5.5934666666666679"/>
    <x v="1"/>
  </r>
  <r>
    <s v="FTX-10795-643"/>
    <x v="1186"/>
    <s v="CUST-20439-SA"/>
    <s v="PRD-2708"/>
    <n v="4"/>
    <x v="2643"/>
    <m/>
    <x v="4"/>
    <x v="0"/>
    <x v="2"/>
    <x v="1"/>
    <n v="6.8422000000000001"/>
    <n v="27.3688"/>
    <x v="0"/>
  </r>
  <r>
    <s v="FTX-93389-271"/>
    <x v="1187"/>
    <s v="CUST-48936-AS"/>
    <s v="PRD-2709"/>
    <n v="4"/>
    <x v="2644"/>
    <m/>
    <x v="3"/>
    <x v="2"/>
    <x v="2"/>
    <x v="1"/>
    <n v="9.5997666666666674"/>
    <n v="38.39906666666667"/>
    <x v="1"/>
  </r>
  <r>
    <s v="FTX-57722-468"/>
    <x v="1187"/>
    <s v="CUST-77525-AS"/>
    <s v="PRD-2710"/>
    <n v="2"/>
    <x v="2645"/>
    <m/>
    <x v="2"/>
    <x v="2"/>
    <x v="0"/>
    <x v="3"/>
    <n v="4.3194333333333326"/>
    <n v="8.6388666666666651"/>
    <x v="1"/>
  </r>
  <r>
    <s v="FTX-23422-432"/>
    <x v="1188"/>
    <s v="CUST-84112-AF"/>
    <s v="PRD-2711"/>
    <n v="3"/>
    <x v="2646"/>
    <m/>
    <x v="3"/>
    <x v="0"/>
    <x v="2"/>
    <x v="0"/>
    <n v="5.9231333333333334"/>
    <n v="17.769400000000001"/>
    <x v="1"/>
  </r>
  <r>
    <s v="FTX-82119-777"/>
    <x v="1188"/>
    <s v="CUST-95345-AS"/>
    <s v="PRD-2712"/>
    <n v="2"/>
    <x v="2647"/>
    <m/>
    <x v="2"/>
    <x v="2"/>
    <x v="2"/>
    <x v="3"/>
    <n v="3.0442999999999998"/>
    <n v="6.0885999999999996"/>
    <x v="1"/>
  </r>
  <r>
    <s v="FTX-98702-641"/>
    <x v="1189"/>
    <s v="CUST-98397-EU"/>
    <s v="PRD-2713"/>
    <n v="4"/>
    <x v="2648"/>
    <m/>
    <x v="1"/>
    <x v="1"/>
    <x v="1"/>
    <x v="1"/>
    <n v="10.384066666666669"/>
    <n v="41.536266666666677"/>
    <x v="0"/>
  </r>
  <r>
    <s v="FTX-18115-237"/>
    <x v="1189"/>
    <s v="CUST-90264-SA"/>
    <s v="PRD-2714"/>
    <n v="2"/>
    <x v="2649"/>
    <m/>
    <x v="2"/>
    <x v="2"/>
    <x v="0"/>
    <x v="3"/>
    <n v="2.0040666666666671"/>
    <n v="4.0081333333333342"/>
    <x v="1"/>
  </r>
  <r>
    <s v="FTX-65937-691"/>
    <x v="1189"/>
    <s v="CUST-75145-AF"/>
    <s v="PRD-2715"/>
    <n v="3"/>
    <x v="2650"/>
    <m/>
    <x v="2"/>
    <x v="0"/>
    <x v="0"/>
    <x v="0"/>
    <n v="4.8323333333333336"/>
    <n v="14.497"/>
    <x v="1"/>
  </r>
  <r>
    <s v="FTX-59521-162"/>
    <x v="1190"/>
    <s v="CUST-78864-AF"/>
    <s v="PRD-2716"/>
    <n v="2"/>
    <x v="2651"/>
    <m/>
    <x v="2"/>
    <x v="0"/>
    <x v="1"/>
    <x v="3"/>
    <n v="3.9393666666666669"/>
    <n v="7.8787333333333338"/>
    <x v="1"/>
  </r>
  <r>
    <s v="FTX-87900-405"/>
    <x v="1190"/>
    <s v="CUST-62761-EU"/>
    <s v="PRD-2717"/>
    <n v="3"/>
    <x v="2652"/>
    <m/>
    <x v="0"/>
    <x v="0"/>
    <x v="1"/>
    <x v="0"/>
    <n v="8.2042999999999999"/>
    <n v="24.6129"/>
    <x v="0"/>
  </r>
  <r>
    <s v="FTX-16458-998"/>
    <x v="1191"/>
    <s v="CUST-49865-US"/>
    <s v="PRD-2718"/>
    <n v="3"/>
    <x v="2653"/>
    <m/>
    <x v="2"/>
    <x v="3"/>
    <x v="2"/>
    <x v="0"/>
    <n v="7.5686333333333344"/>
    <n v="22.705900000000003"/>
    <x v="0"/>
  </r>
  <r>
    <s v="FTX-19443-146"/>
    <x v="1191"/>
    <s v="CUST-90423-US"/>
    <s v="PRD-2719"/>
    <n v="2"/>
    <x v="2654"/>
    <m/>
    <x v="4"/>
    <x v="0"/>
    <x v="2"/>
    <x v="3"/>
    <n v="2.0708000000000002"/>
    <n v="4.1416000000000004"/>
    <x v="0"/>
  </r>
  <r>
    <s v="FTX-24081-882"/>
    <x v="1192"/>
    <s v="CUST-33295-SA"/>
    <s v="PRD-2720"/>
    <n v="2"/>
    <x v="2655"/>
    <m/>
    <x v="4"/>
    <x v="1"/>
    <x v="2"/>
    <x v="3"/>
    <n v="4.6956666666666669"/>
    <n v="9.3913333333333338"/>
    <x v="0"/>
  </r>
  <r>
    <s v="FTX-68647-429"/>
    <x v="1192"/>
    <s v="CUST-76034-AF"/>
    <s v="PRD-2721"/>
    <n v="1"/>
    <x v="2656"/>
    <m/>
    <x v="3"/>
    <x v="2"/>
    <x v="1"/>
    <x v="2"/>
    <n v="1.4498666666666671"/>
    <n v="1.4498666666666671"/>
    <x v="0"/>
  </r>
  <r>
    <s v="FTX-17627-674"/>
    <x v="1193"/>
    <s v="CUST-34624-EU"/>
    <s v="PRD-2722"/>
    <n v="4"/>
    <x v="597"/>
    <m/>
    <x v="0"/>
    <x v="2"/>
    <x v="0"/>
    <x v="1"/>
    <n v="14.470433333333331"/>
    <n v="57.881733333333322"/>
    <x v="0"/>
  </r>
  <r>
    <s v="FTX-76836-135"/>
    <x v="1193"/>
    <s v="CUST-71217-EU"/>
    <s v="PRD-2723"/>
    <n v="3"/>
    <x v="2657"/>
    <m/>
    <x v="3"/>
    <x v="3"/>
    <x v="2"/>
    <x v="0"/>
    <n v="5.6233000000000004"/>
    <n v="16.869900000000001"/>
    <x v="0"/>
  </r>
  <r>
    <s v="FTX-78577-811"/>
    <x v="1193"/>
    <s v="CUST-79073-EU"/>
    <s v="PRD-2724"/>
    <n v="1"/>
    <x v="2658"/>
    <m/>
    <x v="4"/>
    <x v="3"/>
    <x v="1"/>
    <x v="2"/>
    <n v="1.0646666666666671"/>
    <n v="1.0646666666666671"/>
    <x v="1"/>
  </r>
  <r>
    <s v="FTX-82365-269"/>
    <x v="1194"/>
    <s v="CUST-53480-SA"/>
    <s v="PRD-2725"/>
    <n v="2"/>
    <x v="2659"/>
    <m/>
    <x v="4"/>
    <x v="1"/>
    <x v="0"/>
    <x v="3"/>
    <n v="2.9087333333333332"/>
    <n v="5.8174666666666663"/>
    <x v="1"/>
  </r>
  <r>
    <s v="FTX-80440-656"/>
    <x v="1194"/>
    <s v="CUST-39652-AF"/>
    <s v="PRD-2726"/>
    <n v="4"/>
    <x v="2660"/>
    <m/>
    <x v="1"/>
    <x v="0"/>
    <x v="1"/>
    <x v="1"/>
    <n v="7.3236000000000008"/>
    <n v="29.294400000000003"/>
    <x v="1"/>
  </r>
  <r>
    <s v="FTX-42169-723"/>
    <x v="1195"/>
    <s v="CUST-69213-AF"/>
    <s v="PRD-2727"/>
    <n v="1"/>
    <x v="2661"/>
    <m/>
    <x v="2"/>
    <x v="3"/>
    <x v="2"/>
    <x v="2"/>
    <n v="0.89490000000000003"/>
    <n v="0.89490000000000003"/>
    <x v="1"/>
  </r>
  <r>
    <s v="FTX-50792-409"/>
    <x v="1195"/>
    <s v="CUST-67052-US"/>
    <s v="PRD-2728"/>
    <n v="3"/>
    <x v="2662"/>
    <m/>
    <x v="4"/>
    <x v="2"/>
    <x v="1"/>
    <x v="0"/>
    <n v="4.5663666666666671"/>
    <n v="13.699100000000001"/>
    <x v="0"/>
  </r>
  <r>
    <s v="FTX-14131-341"/>
    <x v="1196"/>
    <s v="CUST-29670-US"/>
    <s v="PRD-2729"/>
    <n v="1"/>
    <x v="2663"/>
    <m/>
    <x v="3"/>
    <x v="3"/>
    <x v="1"/>
    <x v="2"/>
    <n v="1.1507333333333329"/>
    <n v="1.1507333333333329"/>
    <x v="1"/>
  </r>
  <r>
    <s v="FTX-58410-695"/>
    <x v="1196"/>
    <s v="CUST-10669-SA"/>
    <s v="PRD-2730"/>
    <n v="3"/>
    <x v="2664"/>
    <m/>
    <x v="3"/>
    <x v="3"/>
    <x v="1"/>
    <x v="0"/>
    <n v="7.070566666666668"/>
    <n v="21.211700000000004"/>
    <x v="1"/>
  </r>
  <r>
    <s v="FTX-91429-350"/>
    <x v="1196"/>
    <s v="CUST-92803-US"/>
    <s v="PRD-2731"/>
    <n v="2"/>
    <x v="2665"/>
    <m/>
    <x v="2"/>
    <x v="0"/>
    <x v="1"/>
    <x v="3"/>
    <n v="3.4214333333333329"/>
    <n v="6.8428666666666658"/>
    <x v="0"/>
  </r>
  <r>
    <s v="FTX-70708-375"/>
    <x v="1197"/>
    <s v="CUST-73187-EU"/>
    <s v="PRD-2732"/>
    <n v="4"/>
    <x v="2666"/>
    <m/>
    <x v="2"/>
    <x v="3"/>
    <x v="0"/>
    <x v="1"/>
    <n v="7.2450999999999999"/>
    <n v="28.980399999999999"/>
    <x v="1"/>
  </r>
  <r>
    <s v="FTX-75468-495"/>
    <x v="1197"/>
    <s v="CUST-14338-US"/>
    <s v="PRD-2733"/>
    <n v="4"/>
    <x v="2667"/>
    <m/>
    <x v="1"/>
    <x v="1"/>
    <x v="2"/>
    <x v="1"/>
    <n v="16.244566666666671"/>
    <n v="64.978266666666684"/>
    <x v="0"/>
  </r>
  <r>
    <s v="FTX-86311-684"/>
    <x v="1198"/>
    <s v="CUST-66328-AS"/>
    <s v="PRD-2734"/>
    <n v="4"/>
    <x v="2668"/>
    <m/>
    <x v="0"/>
    <x v="2"/>
    <x v="0"/>
    <x v="1"/>
    <n v="16.093900000000001"/>
    <n v="64.375600000000006"/>
    <x v="0"/>
  </r>
  <r>
    <s v="FTX-15425-772"/>
    <x v="1198"/>
    <s v="CUST-73990-US"/>
    <s v="PRD-2735"/>
    <n v="2"/>
    <x v="2669"/>
    <m/>
    <x v="3"/>
    <x v="0"/>
    <x v="1"/>
    <x v="3"/>
    <n v="4.3555666666666673"/>
    <n v="8.7111333333333345"/>
    <x v="1"/>
  </r>
  <r>
    <s v="FTX-77886-229"/>
    <x v="1199"/>
    <s v="CUST-12142-US"/>
    <s v="PRD-2736"/>
    <n v="3"/>
    <x v="2670"/>
    <m/>
    <x v="2"/>
    <x v="2"/>
    <x v="1"/>
    <x v="0"/>
    <n v="8.2899666666666665"/>
    <n v="24.869900000000001"/>
    <x v="1"/>
  </r>
  <r>
    <s v="FTX-88493-223"/>
    <x v="1199"/>
    <s v="CUST-34397-AF"/>
    <s v="PRD-2737"/>
    <n v="2"/>
    <x v="2671"/>
    <m/>
    <x v="3"/>
    <x v="1"/>
    <x v="2"/>
    <x v="3"/>
    <n v="3.633433333333334"/>
    <n v="7.2668666666666679"/>
    <x v="0"/>
  </r>
  <r>
    <s v="FTX-82008-533"/>
    <x v="1200"/>
    <s v="CUST-76204-EU"/>
    <s v="PRD-2738"/>
    <n v="4"/>
    <x v="2672"/>
    <m/>
    <x v="2"/>
    <x v="1"/>
    <x v="2"/>
    <x v="1"/>
    <n v="16.294366666666669"/>
    <n v="65.177466666666675"/>
    <x v="1"/>
  </r>
  <r>
    <s v="FTX-52014-575"/>
    <x v="1200"/>
    <s v="CUST-99661-SA"/>
    <s v="PRD-2739"/>
    <n v="2"/>
    <x v="2673"/>
    <m/>
    <x v="4"/>
    <x v="3"/>
    <x v="0"/>
    <x v="3"/>
    <n v="2.2267999999999999"/>
    <n v="4.4535999999999998"/>
    <x v="0"/>
  </r>
  <r>
    <s v="FTX-73953-140"/>
    <x v="1200"/>
    <s v="CUST-65123-US"/>
    <s v="PRD-2740"/>
    <n v="2"/>
    <x v="2674"/>
    <m/>
    <x v="3"/>
    <x v="3"/>
    <x v="0"/>
    <x v="3"/>
    <n v="3.097033333333334"/>
    <n v="6.1940666666666679"/>
    <x v="1"/>
  </r>
  <r>
    <s v="FTX-44888-779"/>
    <x v="1201"/>
    <s v="CUST-22833-SA"/>
    <s v="PRD-2741"/>
    <n v="2"/>
    <x v="2675"/>
    <m/>
    <x v="4"/>
    <x v="3"/>
    <x v="2"/>
    <x v="3"/>
    <n v="2.676133333333333"/>
    <n v="5.3522666666666661"/>
    <x v="1"/>
  </r>
  <r>
    <s v="FTX-46539-525"/>
    <x v="1201"/>
    <s v="CUST-39851-US"/>
    <s v="PRD-2742"/>
    <n v="3"/>
    <x v="2676"/>
    <m/>
    <x v="3"/>
    <x v="2"/>
    <x v="0"/>
    <x v="0"/>
    <n v="4.3125"/>
    <n v="12.9375"/>
    <x v="1"/>
  </r>
  <r>
    <s v="FTX-54633-382"/>
    <x v="1202"/>
    <s v="CUST-10218-US"/>
    <s v="PRD-2743"/>
    <n v="1"/>
    <x v="2677"/>
    <m/>
    <x v="0"/>
    <x v="1"/>
    <x v="1"/>
    <x v="2"/>
    <n v="0.80746666666666678"/>
    <n v="0.80746666666666678"/>
    <x v="0"/>
  </r>
  <r>
    <s v="FTX-45166-638"/>
    <x v="1202"/>
    <s v="CUST-90058-AS"/>
    <s v="PRD-2744"/>
    <n v="1"/>
    <x v="2678"/>
    <m/>
    <x v="1"/>
    <x v="0"/>
    <x v="1"/>
    <x v="2"/>
    <n v="1.289066666666667"/>
    <n v="1.289066666666667"/>
    <x v="0"/>
  </r>
  <r>
    <s v="FTX-47615-937"/>
    <x v="1203"/>
    <s v="CUST-63621-EU"/>
    <s v="PRD-2745"/>
    <n v="2"/>
    <x v="2679"/>
    <m/>
    <x v="4"/>
    <x v="3"/>
    <x v="2"/>
    <x v="3"/>
    <n v="4.3439666666666668"/>
    <n v="8.6879333333333335"/>
    <x v="1"/>
  </r>
  <r>
    <s v="FTX-34210-299"/>
    <x v="1203"/>
    <s v="CUST-21992-AS"/>
    <s v="PRD-2746"/>
    <n v="1"/>
    <x v="2680"/>
    <m/>
    <x v="2"/>
    <x v="2"/>
    <x v="0"/>
    <x v="2"/>
    <n v="1.244966666666667"/>
    <n v="1.244966666666667"/>
    <x v="1"/>
  </r>
  <r>
    <s v="FTX-13669-500"/>
    <x v="1203"/>
    <s v="CUST-18435-EU"/>
    <s v="PRD-2747"/>
    <n v="1"/>
    <x v="2681"/>
    <m/>
    <x v="0"/>
    <x v="3"/>
    <x v="1"/>
    <x v="2"/>
    <n v="0.81363333333333332"/>
    <n v="0.81363333333333332"/>
    <x v="0"/>
  </r>
  <r>
    <s v="FTX-26128-595"/>
    <x v="1204"/>
    <s v="CUST-53217-AS"/>
    <s v="PRD-2748"/>
    <n v="2"/>
    <x v="2682"/>
    <m/>
    <x v="3"/>
    <x v="1"/>
    <x v="2"/>
    <x v="3"/>
    <n v="4.4333666666666662"/>
    <n v="8.8667333333333325"/>
    <x v="0"/>
  </r>
  <r>
    <s v="FTX-32877-225"/>
    <x v="1204"/>
    <s v="CUST-53017-AF"/>
    <s v="PRD-2749"/>
    <n v="2"/>
    <x v="2683"/>
    <m/>
    <x v="4"/>
    <x v="0"/>
    <x v="0"/>
    <x v="3"/>
    <n v="3.907866666666667"/>
    <n v="7.8157333333333341"/>
    <x v="0"/>
  </r>
  <r>
    <s v="FTX-69859-792"/>
    <x v="1205"/>
    <s v="CUST-25946-SA"/>
    <s v="PRD-2750"/>
    <n v="4"/>
    <x v="2684"/>
    <m/>
    <x v="3"/>
    <x v="1"/>
    <x v="1"/>
    <x v="1"/>
    <n v="10.54833333333333"/>
    <n v="42.193333333333321"/>
    <x v="0"/>
  </r>
  <r>
    <s v="FTX-25716-209"/>
    <x v="1205"/>
    <s v="CUST-25557-SA"/>
    <s v="PRD-2751"/>
    <n v="1"/>
    <x v="1150"/>
    <m/>
    <x v="3"/>
    <x v="2"/>
    <x v="0"/>
    <x v="2"/>
    <n v="1.3408"/>
    <n v="1.3408"/>
    <x v="1"/>
  </r>
  <r>
    <s v="FTX-95869-777"/>
    <x v="1206"/>
    <s v="CUST-33692-US"/>
    <s v="PRD-2752"/>
    <n v="3"/>
    <x v="2685"/>
    <m/>
    <x v="3"/>
    <x v="3"/>
    <x v="0"/>
    <x v="0"/>
    <n v="4.6328666666666676"/>
    <n v="13.898600000000002"/>
    <x v="0"/>
  </r>
  <r>
    <s v="FTX-57116-254"/>
    <x v="1206"/>
    <s v="CUST-35166-EU"/>
    <s v="PRD-2753"/>
    <n v="2"/>
    <x v="2686"/>
    <m/>
    <x v="1"/>
    <x v="1"/>
    <x v="0"/>
    <x v="3"/>
    <n v="3.035566666666667"/>
    <n v="6.0711333333333339"/>
    <x v="0"/>
  </r>
  <r>
    <s v="FTX-50996-553"/>
    <x v="1207"/>
    <s v="CUST-62552-AS"/>
    <s v="PRD-2754"/>
    <n v="4"/>
    <x v="2687"/>
    <m/>
    <x v="1"/>
    <x v="2"/>
    <x v="2"/>
    <x v="1"/>
    <n v="15.841533333333331"/>
    <n v="63.366133333333323"/>
    <x v="0"/>
  </r>
  <r>
    <s v="FTX-27289-468"/>
    <x v="1207"/>
    <s v="CUST-15444-US"/>
    <s v="PRD-2755"/>
    <n v="3"/>
    <x v="2688"/>
    <m/>
    <x v="2"/>
    <x v="3"/>
    <x v="1"/>
    <x v="0"/>
    <n v="4.7858666666666663"/>
    <n v="14.357599999999998"/>
    <x v="0"/>
  </r>
  <r>
    <s v="FTX-42263-141"/>
    <x v="1207"/>
    <s v="CUST-66550-AS"/>
    <s v="PRD-2756"/>
    <n v="1"/>
    <x v="2689"/>
    <m/>
    <x v="4"/>
    <x v="0"/>
    <x v="2"/>
    <x v="2"/>
    <n v="1.1366666666666669"/>
    <n v="1.1366666666666669"/>
    <x v="1"/>
  </r>
  <r>
    <s v="FTX-41405-469"/>
    <x v="1208"/>
    <s v="CUST-96214-AF"/>
    <s v="PRD-2757"/>
    <n v="4"/>
    <x v="2690"/>
    <m/>
    <x v="0"/>
    <x v="1"/>
    <x v="1"/>
    <x v="1"/>
    <n v="15.56806666666667"/>
    <n v="62.272266666666681"/>
    <x v="1"/>
  </r>
  <r>
    <s v="FTX-99769-231"/>
    <x v="1208"/>
    <s v="CUST-14618-SA"/>
    <s v="PRD-2758"/>
    <n v="2"/>
    <x v="2691"/>
    <m/>
    <x v="0"/>
    <x v="3"/>
    <x v="1"/>
    <x v="3"/>
    <n v="4.1231666666666671"/>
    <n v="8.2463333333333342"/>
    <x v="1"/>
  </r>
  <r>
    <s v="FTX-24891-333"/>
    <x v="1209"/>
    <s v="CUST-40817-AS"/>
    <s v="PRD-2759"/>
    <n v="3"/>
    <x v="2692"/>
    <m/>
    <x v="0"/>
    <x v="3"/>
    <x v="2"/>
    <x v="0"/>
    <n v="3.644333333333333"/>
    <n v="10.933"/>
    <x v="0"/>
  </r>
  <r>
    <s v="FTX-19035-283"/>
    <x v="1209"/>
    <s v="CUST-61736-AS"/>
    <s v="PRD-2760"/>
    <n v="2"/>
    <x v="2693"/>
    <m/>
    <x v="3"/>
    <x v="3"/>
    <x v="2"/>
    <x v="3"/>
    <n v="2.4419"/>
    <n v="4.8837999999999999"/>
    <x v="0"/>
  </r>
  <r>
    <s v="FTX-92536-370"/>
    <x v="1210"/>
    <s v="CUST-61641-EU"/>
    <s v="PRD-2761"/>
    <n v="1"/>
    <x v="2694"/>
    <m/>
    <x v="1"/>
    <x v="3"/>
    <x v="1"/>
    <x v="2"/>
    <n v="0.67449999999999999"/>
    <n v="0.67449999999999999"/>
    <x v="1"/>
  </r>
  <r>
    <s v="FTX-34361-287"/>
    <x v="1210"/>
    <s v="CUST-49893-AF"/>
    <s v="PRD-2762"/>
    <n v="3"/>
    <x v="2695"/>
    <m/>
    <x v="4"/>
    <x v="1"/>
    <x v="1"/>
    <x v="0"/>
    <n v="6.4879333333333333"/>
    <n v="19.463799999999999"/>
    <x v="1"/>
  </r>
  <r>
    <s v="FTX-48001-538"/>
    <x v="1210"/>
    <s v="CUST-46890-AF"/>
    <s v="PRD-2763"/>
    <n v="1"/>
    <x v="2696"/>
    <m/>
    <x v="3"/>
    <x v="3"/>
    <x v="1"/>
    <x v="2"/>
    <n v="1.114333333333333"/>
    <n v="1.114333333333333"/>
    <x v="0"/>
  </r>
  <r>
    <s v="FTX-79771-788"/>
    <x v="1211"/>
    <s v="CUST-90344-EU"/>
    <s v="PRD-2764"/>
    <n v="1"/>
    <x v="2697"/>
    <m/>
    <x v="1"/>
    <x v="2"/>
    <x v="0"/>
    <x v="2"/>
    <n v="0.80093333333333339"/>
    <n v="0.80093333333333339"/>
    <x v="0"/>
  </r>
  <r>
    <s v="FTX-43614-878"/>
    <x v="1211"/>
    <s v="CUST-45429-US"/>
    <s v="PRD-2765"/>
    <n v="4"/>
    <x v="2698"/>
    <m/>
    <x v="1"/>
    <x v="1"/>
    <x v="1"/>
    <x v="1"/>
    <n v="16.245999999999999"/>
    <n v="64.983999999999995"/>
    <x v="1"/>
  </r>
  <r>
    <s v="FTX-23719-580"/>
    <x v="1212"/>
    <s v="CUST-84087-US"/>
    <s v="PRD-2766"/>
    <n v="2"/>
    <x v="2699"/>
    <m/>
    <x v="4"/>
    <x v="3"/>
    <x v="2"/>
    <x v="3"/>
    <n v="3.588966666666666"/>
    <n v="7.1779333333333319"/>
    <x v="0"/>
  </r>
  <r>
    <s v="FTX-93603-457"/>
    <x v="1212"/>
    <s v="CUST-39130-US"/>
    <s v="PRD-2767"/>
    <n v="3"/>
    <x v="1912"/>
    <m/>
    <x v="4"/>
    <x v="1"/>
    <x v="2"/>
    <x v="0"/>
    <n v="4.5428000000000006"/>
    <n v="13.628400000000003"/>
    <x v="1"/>
  </r>
  <r>
    <s v="FTX-43158-254"/>
    <x v="1213"/>
    <s v="CUST-21806-AS"/>
    <s v="PRD-2768"/>
    <n v="1"/>
    <x v="1776"/>
    <m/>
    <x v="4"/>
    <x v="2"/>
    <x v="2"/>
    <x v="2"/>
    <n v="1.1672666666666669"/>
    <n v="1.1672666666666669"/>
    <x v="0"/>
  </r>
  <r>
    <s v="FTX-27041-537"/>
    <x v="1213"/>
    <s v="CUST-25792-SA"/>
    <s v="PRD-2769"/>
    <n v="1"/>
    <x v="2700"/>
    <m/>
    <x v="3"/>
    <x v="2"/>
    <x v="1"/>
    <x v="2"/>
    <n v="1.3463000000000001"/>
    <n v="1.3463000000000001"/>
    <x v="1"/>
  </r>
  <r>
    <s v="FTX-46080-151"/>
    <x v="1214"/>
    <s v="CUST-51742-AS"/>
    <s v="PRD-2770"/>
    <n v="3"/>
    <x v="2701"/>
    <m/>
    <x v="2"/>
    <x v="1"/>
    <x v="1"/>
    <x v="0"/>
    <n v="3.7145333333333341"/>
    <n v="11.143600000000003"/>
    <x v="0"/>
  </r>
  <r>
    <s v="FTX-57351-571"/>
    <x v="1214"/>
    <s v="CUST-50034-EU"/>
    <s v="PRD-2771"/>
    <n v="1"/>
    <x v="2702"/>
    <m/>
    <x v="4"/>
    <x v="3"/>
    <x v="0"/>
    <x v="2"/>
    <n v="0.94136666666666668"/>
    <n v="0.94136666666666668"/>
    <x v="0"/>
  </r>
  <r>
    <s v="FTX-51695-414"/>
    <x v="1214"/>
    <s v="CUST-67705-US"/>
    <s v="PRD-2772"/>
    <n v="4"/>
    <x v="2703"/>
    <m/>
    <x v="2"/>
    <x v="3"/>
    <x v="0"/>
    <x v="1"/>
    <n v="14.736333333333331"/>
    <n v="58.945333333333323"/>
    <x v="0"/>
  </r>
  <r>
    <s v="FTX-72042-810"/>
    <x v="1215"/>
    <s v="CUST-38444-US"/>
    <s v="PRD-2773"/>
    <n v="4"/>
    <x v="2704"/>
    <m/>
    <x v="3"/>
    <x v="2"/>
    <x v="2"/>
    <x v="1"/>
    <n v="11.263299999999999"/>
    <n v="45.053199999999997"/>
    <x v="1"/>
  </r>
  <r>
    <s v="FTX-32158-776"/>
    <x v="1215"/>
    <s v="CUST-44304-EU"/>
    <s v="PRD-2774"/>
    <n v="4"/>
    <x v="2705"/>
    <m/>
    <x v="2"/>
    <x v="3"/>
    <x v="0"/>
    <x v="1"/>
    <n v="12.13243333333333"/>
    <n v="48.529733333333319"/>
    <x v="0"/>
  </r>
  <r>
    <s v="FTX-55212-910"/>
    <x v="1216"/>
    <s v="CUST-67425-EU"/>
    <s v="PRD-2775"/>
    <n v="4"/>
    <x v="2706"/>
    <m/>
    <x v="0"/>
    <x v="2"/>
    <x v="0"/>
    <x v="1"/>
    <n v="10.994833333333331"/>
    <n v="43.979333333333322"/>
    <x v="0"/>
  </r>
  <r>
    <s v="FTX-84710-314"/>
    <x v="1216"/>
    <s v="CUST-70089-SA"/>
    <s v="PRD-2776"/>
    <n v="1"/>
    <x v="2707"/>
    <m/>
    <x v="2"/>
    <x v="3"/>
    <x v="2"/>
    <x v="2"/>
    <n v="0.71056666666666668"/>
    <n v="0.71056666666666668"/>
    <x v="0"/>
  </r>
  <r>
    <s v="FTX-98369-849"/>
    <x v="1217"/>
    <s v="CUST-52526-AF"/>
    <s v="PRD-2777"/>
    <n v="3"/>
    <x v="2708"/>
    <m/>
    <x v="4"/>
    <x v="2"/>
    <x v="1"/>
    <x v="0"/>
    <n v="4.162066666666667"/>
    <n v="12.4862"/>
    <x v="1"/>
  </r>
  <r>
    <s v="FTX-64613-513"/>
    <x v="1217"/>
    <s v="CUST-88178-AF"/>
    <s v="PRD-2778"/>
    <n v="3"/>
    <x v="2709"/>
    <m/>
    <x v="3"/>
    <x v="0"/>
    <x v="0"/>
    <x v="0"/>
    <n v="5.5610333333333326"/>
    <n v="16.683099999999996"/>
    <x v="0"/>
  </r>
  <r>
    <s v="FTX-21519-122"/>
    <x v="1218"/>
    <s v="CUST-55650-AF"/>
    <s v="PRD-2779"/>
    <n v="3"/>
    <x v="2710"/>
    <m/>
    <x v="4"/>
    <x v="3"/>
    <x v="1"/>
    <x v="0"/>
    <n v="4.3792666666666671"/>
    <n v="13.137800000000002"/>
    <x v="1"/>
  </r>
  <r>
    <s v="FTX-92699-957"/>
    <x v="1218"/>
    <s v="CUST-42197-EU"/>
    <s v="PRD-2780"/>
    <n v="3"/>
    <x v="2711"/>
    <m/>
    <x v="0"/>
    <x v="3"/>
    <x v="2"/>
    <x v="0"/>
    <n v="3.5832333333333328"/>
    <n v="10.749699999999999"/>
    <x v="0"/>
  </r>
  <r>
    <s v="FTX-19412-244"/>
    <x v="1218"/>
    <s v="CUST-67166-AS"/>
    <s v="PRD-2781"/>
    <n v="2"/>
    <x v="2712"/>
    <m/>
    <x v="4"/>
    <x v="3"/>
    <x v="2"/>
    <x v="3"/>
    <n v="4.5309333333333326"/>
    <n v="9.0618666666666652"/>
    <x v="1"/>
  </r>
  <r>
    <s v="FTX-57523-847"/>
    <x v="1219"/>
    <s v="CUST-65144-SA"/>
    <s v="PRD-2782"/>
    <n v="3"/>
    <x v="2713"/>
    <m/>
    <x v="4"/>
    <x v="1"/>
    <x v="0"/>
    <x v="0"/>
    <n v="8.2393000000000001"/>
    <n v="24.7179"/>
    <x v="1"/>
  </r>
  <r>
    <s v="FTX-46429-553"/>
    <x v="1219"/>
    <s v="CUST-33166-US"/>
    <s v="PRD-2783"/>
    <n v="2"/>
    <x v="2714"/>
    <m/>
    <x v="4"/>
    <x v="3"/>
    <x v="2"/>
    <x v="3"/>
    <n v="4.379433333333334"/>
    <n v="8.7588666666666679"/>
    <x v="0"/>
  </r>
  <r>
    <s v="FTX-29366-452"/>
    <x v="1220"/>
    <s v="CUST-29980-SA"/>
    <s v="PRD-2784"/>
    <n v="2"/>
    <x v="2715"/>
    <m/>
    <x v="1"/>
    <x v="1"/>
    <x v="2"/>
    <x v="3"/>
    <n v="4.5613666666666663"/>
    <n v="9.1227333333333327"/>
    <x v="1"/>
  </r>
  <r>
    <s v="FTX-54100-939"/>
    <x v="1220"/>
    <s v="CUST-50788-US"/>
    <s v="PRD-2785"/>
    <n v="4"/>
    <x v="2716"/>
    <m/>
    <x v="0"/>
    <x v="1"/>
    <x v="2"/>
    <x v="1"/>
    <n v="9.0864333333333338"/>
    <n v="36.345733333333335"/>
    <x v="0"/>
  </r>
  <r>
    <s v="FTX-68652-219"/>
    <x v="1221"/>
    <s v="CUST-35483-SA"/>
    <s v="PRD-2786"/>
    <n v="2"/>
    <x v="2717"/>
    <m/>
    <x v="4"/>
    <x v="2"/>
    <x v="0"/>
    <x v="3"/>
    <n v="4.8818666666666672"/>
    <n v="9.7637333333333345"/>
    <x v="0"/>
  </r>
  <r>
    <s v="FTX-64813-223"/>
    <x v="1221"/>
    <s v="CUST-77295-EU"/>
    <s v="PRD-2787"/>
    <n v="1"/>
    <x v="2718"/>
    <m/>
    <x v="4"/>
    <x v="1"/>
    <x v="0"/>
    <x v="2"/>
    <n v="0.86359999999999992"/>
    <n v="0.86359999999999992"/>
    <x v="0"/>
  </r>
  <r>
    <s v="FTX-93409-821"/>
    <x v="1221"/>
    <s v="CUST-30398-AF"/>
    <s v="PRD-2788"/>
    <n v="2"/>
    <x v="2719"/>
    <m/>
    <x v="4"/>
    <x v="1"/>
    <x v="0"/>
    <x v="3"/>
    <n v="4.8543000000000003"/>
    <n v="9.7086000000000006"/>
    <x v="0"/>
  </r>
  <r>
    <s v="FTX-10861-214"/>
    <x v="1222"/>
    <s v="CUST-29711-AF"/>
    <s v="PRD-2789"/>
    <n v="4"/>
    <x v="2720"/>
    <m/>
    <x v="3"/>
    <x v="0"/>
    <x v="2"/>
    <x v="1"/>
    <n v="16.614866666666671"/>
    <n v="66.459466666666685"/>
    <x v="1"/>
  </r>
  <r>
    <s v="FTX-35432-977"/>
    <x v="1222"/>
    <s v="CUST-47845-SA"/>
    <s v="PRD-2790"/>
    <n v="2"/>
    <x v="2721"/>
    <m/>
    <x v="1"/>
    <x v="3"/>
    <x v="1"/>
    <x v="3"/>
    <n v="4.1351666666666667"/>
    <n v="8.2703333333333333"/>
    <x v="1"/>
  </r>
  <r>
    <s v="FTX-25012-990"/>
    <x v="1223"/>
    <s v="CUST-30021-EU"/>
    <s v="PRD-2791"/>
    <n v="1"/>
    <x v="2722"/>
    <m/>
    <x v="3"/>
    <x v="1"/>
    <x v="2"/>
    <x v="2"/>
    <n v="1.6477999999999999"/>
    <n v="1.6477999999999999"/>
    <x v="1"/>
  </r>
  <r>
    <s v="FTX-59161-735"/>
    <x v="1223"/>
    <s v="CUST-41008-SA"/>
    <s v="PRD-2792"/>
    <n v="1"/>
    <x v="2723"/>
    <m/>
    <x v="1"/>
    <x v="3"/>
    <x v="0"/>
    <x v="2"/>
    <n v="1.2362"/>
    <n v="1.2362"/>
    <x v="1"/>
  </r>
  <r>
    <s v="FTX-73537-809"/>
    <x v="1224"/>
    <s v="CUST-82687-EU"/>
    <s v="PRD-2793"/>
    <n v="1"/>
    <x v="2724"/>
    <m/>
    <x v="4"/>
    <x v="1"/>
    <x v="1"/>
    <x v="2"/>
    <n v="0.92620000000000002"/>
    <n v="0.92620000000000002"/>
    <x v="1"/>
  </r>
  <r>
    <s v="FTX-53380-254"/>
    <x v="1224"/>
    <s v="CUST-53177-AS"/>
    <s v="PRD-2794"/>
    <n v="4"/>
    <x v="2725"/>
    <m/>
    <x v="0"/>
    <x v="2"/>
    <x v="1"/>
    <x v="1"/>
    <n v="11.036633333333331"/>
    <n v="44.146533333333323"/>
    <x v="0"/>
  </r>
  <r>
    <s v="FTX-45844-695"/>
    <x v="1225"/>
    <s v="CUST-56855-AS"/>
    <s v="PRD-2795"/>
    <n v="4"/>
    <x v="2726"/>
    <m/>
    <x v="2"/>
    <x v="0"/>
    <x v="0"/>
    <x v="1"/>
    <n v="12.602266666666671"/>
    <n v="50.409066666666682"/>
    <x v="0"/>
  </r>
  <r>
    <s v="FTX-28906-242"/>
    <x v="1225"/>
    <s v="CUST-24802-AS"/>
    <s v="PRD-2796"/>
    <n v="3"/>
    <x v="2727"/>
    <m/>
    <x v="2"/>
    <x v="1"/>
    <x v="1"/>
    <x v="0"/>
    <n v="3.6987333333333341"/>
    <n v="11.096200000000003"/>
    <x v="1"/>
  </r>
  <r>
    <s v="FTX-84722-259"/>
    <x v="1225"/>
    <s v="CUST-81659-SA"/>
    <s v="PRD-2797"/>
    <n v="4"/>
    <x v="2728"/>
    <m/>
    <x v="4"/>
    <x v="3"/>
    <x v="1"/>
    <x v="1"/>
    <n v="12.8901"/>
    <n v="51.560400000000001"/>
    <x v="1"/>
  </r>
  <r>
    <s v="FTX-13320-300"/>
    <x v="1226"/>
    <s v="CUST-24233-US"/>
    <s v="PRD-2798"/>
    <n v="1"/>
    <x v="2729"/>
    <m/>
    <x v="3"/>
    <x v="2"/>
    <x v="0"/>
    <x v="2"/>
    <n v="1.647833333333333"/>
    <n v="1.647833333333333"/>
    <x v="0"/>
  </r>
  <r>
    <s v="FTX-67051-111"/>
    <x v="1226"/>
    <s v="CUST-55150-EU"/>
    <s v="PRD-2799"/>
    <n v="1"/>
    <x v="2730"/>
    <m/>
    <x v="0"/>
    <x v="3"/>
    <x v="1"/>
    <x v="2"/>
    <n v="0.85676666666666668"/>
    <n v="0.85676666666666668"/>
    <x v="1"/>
  </r>
  <r>
    <s v="FTX-16530-921"/>
    <x v="1227"/>
    <s v="CUST-38309-US"/>
    <s v="PRD-2800"/>
    <n v="4"/>
    <x v="2731"/>
    <m/>
    <x v="1"/>
    <x v="2"/>
    <x v="1"/>
    <x v="1"/>
    <n v="14.59263333333333"/>
    <n v="58.37053333333332"/>
    <x v="1"/>
  </r>
  <r>
    <s v="FTX-43763-740"/>
    <x v="1227"/>
    <s v="CUST-23102-AS"/>
    <s v="PRD-2801"/>
    <n v="2"/>
    <x v="2732"/>
    <m/>
    <x v="4"/>
    <x v="0"/>
    <x v="0"/>
    <x v="3"/>
    <n v="4.7237000000000009"/>
    <n v="9.4474000000000018"/>
    <x v="1"/>
  </r>
  <r>
    <s v="FTX-59815-677"/>
    <x v="1228"/>
    <s v="CUST-45205-EU"/>
    <s v="PRD-2802"/>
    <n v="4"/>
    <x v="2733"/>
    <m/>
    <x v="0"/>
    <x v="2"/>
    <x v="1"/>
    <x v="1"/>
    <n v="16.103666666666669"/>
    <n v="64.414666666666676"/>
    <x v="1"/>
  </r>
  <r>
    <s v="FTX-30998-701"/>
    <x v="1228"/>
    <s v="CUST-16632-AS"/>
    <s v="PRD-2803"/>
    <n v="4"/>
    <x v="2734"/>
    <m/>
    <x v="0"/>
    <x v="3"/>
    <x v="1"/>
    <x v="1"/>
    <n v="16.268033333333339"/>
    <n v="65.072133333333355"/>
    <x v="0"/>
  </r>
  <r>
    <s v="FTX-42202-151"/>
    <x v="1228"/>
    <s v="CUST-11909-US"/>
    <s v="PRD-2804"/>
    <n v="1"/>
    <x v="2676"/>
    <m/>
    <x v="1"/>
    <x v="3"/>
    <x v="1"/>
    <x v="2"/>
    <n v="1.188133333333333"/>
    <n v="1.188133333333333"/>
    <x v="0"/>
  </r>
  <r>
    <s v="FTX-62422-367"/>
    <x v="1229"/>
    <s v="CUST-63145-AS"/>
    <s v="PRD-2805"/>
    <n v="3"/>
    <x v="2735"/>
    <m/>
    <x v="0"/>
    <x v="1"/>
    <x v="1"/>
    <x v="0"/>
    <n v="8.2198666666666664"/>
    <n v="24.659599999999998"/>
    <x v="1"/>
  </r>
  <r>
    <s v="FTX-84763-145"/>
    <x v="1229"/>
    <s v="CUST-48231-AS"/>
    <s v="PRD-2806"/>
    <n v="1"/>
    <x v="2736"/>
    <m/>
    <x v="3"/>
    <x v="2"/>
    <x v="0"/>
    <x v="2"/>
    <n v="1.423966666666667"/>
    <n v="1.423966666666667"/>
    <x v="0"/>
  </r>
  <r>
    <s v="FTX-30333-554"/>
    <x v="1230"/>
    <s v="CUST-96385-AS"/>
    <s v="PRD-2807"/>
    <n v="3"/>
    <x v="2737"/>
    <m/>
    <x v="3"/>
    <x v="3"/>
    <x v="2"/>
    <x v="0"/>
    <n v="4.1417000000000002"/>
    <n v="12.4251"/>
    <x v="1"/>
  </r>
  <r>
    <s v="FTX-35336-753"/>
    <x v="1230"/>
    <s v="CUST-55396-EU"/>
    <s v="PRD-2808"/>
    <n v="1"/>
    <x v="2738"/>
    <m/>
    <x v="3"/>
    <x v="1"/>
    <x v="2"/>
    <x v="2"/>
    <n v="1.1435666666666671"/>
    <n v="1.1435666666666671"/>
    <x v="0"/>
  </r>
  <r>
    <s v="FTX-37513-234"/>
    <x v="1231"/>
    <s v="CUST-45096-AS"/>
    <s v="PRD-2809"/>
    <n v="4"/>
    <x v="2739"/>
    <m/>
    <x v="0"/>
    <x v="0"/>
    <x v="1"/>
    <x v="1"/>
    <n v="13.849966666666671"/>
    <n v="55.399866666666682"/>
    <x v="1"/>
  </r>
  <r>
    <s v="FTX-25348-657"/>
    <x v="1231"/>
    <s v="CUST-61353-AS"/>
    <s v="PRD-2810"/>
    <n v="1"/>
    <x v="2740"/>
    <m/>
    <x v="3"/>
    <x v="3"/>
    <x v="0"/>
    <x v="2"/>
    <n v="0.91400000000000003"/>
    <n v="0.91400000000000003"/>
    <x v="0"/>
  </r>
  <r>
    <s v="FTX-48046-658"/>
    <x v="1232"/>
    <s v="CUST-97629-AF"/>
    <s v="PRD-2811"/>
    <n v="1"/>
    <x v="2741"/>
    <m/>
    <x v="1"/>
    <x v="1"/>
    <x v="0"/>
    <x v="2"/>
    <n v="1.307266666666667"/>
    <n v="1.307266666666667"/>
    <x v="0"/>
  </r>
  <r>
    <s v="FTX-74257-267"/>
    <x v="1232"/>
    <s v="CUST-76474-AS"/>
    <s v="PRD-2812"/>
    <n v="1"/>
    <x v="2742"/>
    <m/>
    <x v="0"/>
    <x v="3"/>
    <x v="1"/>
    <x v="2"/>
    <n v="1.333266666666667"/>
    <n v="1.333266666666667"/>
    <x v="0"/>
  </r>
  <r>
    <s v="FTX-19724-396"/>
    <x v="1232"/>
    <s v="CUST-97878-SA"/>
    <s v="PRD-2813"/>
    <n v="4"/>
    <x v="2743"/>
    <m/>
    <x v="2"/>
    <x v="2"/>
    <x v="2"/>
    <x v="1"/>
    <n v="8.2936666666666685"/>
    <n v="33.174666666666674"/>
    <x v="1"/>
  </r>
  <r>
    <s v="FTX-78948-166"/>
    <x v="1233"/>
    <s v="CUST-81168-EU"/>
    <s v="PRD-2814"/>
    <n v="4"/>
    <x v="2744"/>
    <m/>
    <x v="0"/>
    <x v="1"/>
    <x v="1"/>
    <x v="1"/>
    <n v="12.317533333333341"/>
    <n v="49.270133333333362"/>
    <x v="0"/>
  </r>
  <r>
    <s v="FTX-36545-901"/>
    <x v="1233"/>
    <s v="CUST-73587-EU"/>
    <s v="PRD-2815"/>
    <n v="4"/>
    <x v="2745"/>
    <m/>
    <x v="1"/>
    <x v="2"/>
    <x v="0"/>
    <x v="1"/>
    <n v="14.38293333333333"/>
    <n v="57.531733333333321"/>
    <x v="0"/>
  </r>
  <r>
    <s v="FTX-88602-263"/>
    <x v="1234"/>
    <s v="CUST-92394-AS"/>
    <s v="PRD-2816"/>
    <n v="4"/>
    <x v="2746"/>
    <m/>
    <x v="2"/>
    <x v="0"/>
    <x v="0"/>
    <x v="1"/>
    <n v="11.655633333333331"/>
    <n v="46.622533333333323"/>
    <x v="1"/>
  </r>
  <r>
    <s v="FTX-12429-198"/>
    <x v="1234"/>
    <s v="CUST-96829-AF"/>
    <s v="PRD-2817"/>
    <n v="3"/>
    <x v="2747"/>
    <m/>
    <x v="0"/>
    <x v="2"/>
    <x v="2"/>
    <x v="0"/>
    <n v="3.3938333333333341"/>
    <n v="10.181500000000003"/>
    <x v="1"/>
  </r>
  <r>
    <s v="FTX-82688-852"/>
    <x v="1235"/>
    <s v="CUST-72559-EU"/>
    <s v="PRD-2818"/>
    <n v="3"/>
    <x v="2748"/>
    <m/>
    <x v="3"/>
    <x v="1"/>
    <x v="0"/>
    <x v="0"/>
    <n v="3.3785333333333329"/>
    <n v="10.135599999999998"/>
    <x v="1"/>
  </r>
  <r>
    <s v="FTX-84468-515"/>
    <x v="1235"/>
    <s v="CUST-33510-EU"/>
    <s v="PRD-2819"/>
    <n v="2"/>
    <x v="2749"/>
    <m/>
    <x v="4"/>
    <x v="3"/>
    <x v="0"/>
    <x v="3"/>
    <n v="3.0710999999999999"/>
    <n v="6.1421999999999999"/>
    <x v="1"/>
  </r>
  <r>
    <s v="FTX-75481-340"/>
    <x v="1235"/>
    <s v="CUST-81885-AS"/>
    <s v="PRD-2820"/>
    <n v="4"/>
    <x v="2260"/>
    <m/>
    <x v="4"/>
    <x v="1"/>
    <x v="0"/>
    <x v="1"/>
    <n v="15.928599999999999"/>
    <n v="63.714399999999998"/>
    <x v="1"/>
  </r>
  <r>
    <s v="FTX-25467-125"/>
    <x v="1236"/>
    <s v="CUST-89374-US"/>
    <s v="PRD-2821"/>
    <n v="3"/>
    <x v="2750"/>
    <m/>
    <x v="3"/>
    <x v="2"/>
    <x v="2"/>
    <x v="0"/>
    <n v="4.4767333333333337"/>
    <n v="13.430200000000001"/>
    <x v="0"/>
  </r>
  <r>
    <s v="FTX-78322-878"/>
    <x v="1236"/>
    <s v="CUST-29272-SA"/>
    <s v="PRD-2822"/>
    <n v="1"/>
    <x v="2751"/>
    <m/>
    <x v="4"/>
    <x v="2"/>
    <x v="0"/>
    <x v="2"/>
    <n v="1.301033333333333"/>
    <n v="1.301033333333333"/>
    <x v="1"/>
  </r>
  <r>
    <s v="FTX-94118-116"/>
    <x v="1237"/>
    <s v="CUST-70229-US"/>
    <s v="PRD-2823"/>
    <n v="4"/>
    <x v="2752"/>
    <m/>
    <x v="4"/>
    <x v="3"/>
    <x v="1"/>
    <x v="1"/>
    <n v="8.887433333333334"/>
    <n v="35.549733333333336"/>
    <x v="1"/>
  </r>
  <r>
    <s v="FTX-43872-248"/>
    <x v="1237"/>
    <s v="CUST-77761-AS"/>
    <s v="PRD-2824"/>
    <n v="2"/>
    <x v="2753"/>
    <m/>
    <x v="3"/>
    <x v="0"/>
    <x v="2"/>
    <x v="3"/>
    <n v="2.9649999999999999"/>
    <n v="5.93"/>
    <x v="0"/>
  </r>
  <r>
    <s v="FTX-14954-234"/>
    <x v="1238"/>
    <s v="CUST-78054-EU"/>
    <s v="PRD-2825"/>
    <n v="2"/>
    <x v="2754"/>
    <m/>
    <x v="3"/>
    <x v="1"/>
    <x v="1"/>
    <x v="3"/>
    <n v="4.5441333333333338"/>
    <n v="9.0882666666666676"/>
    <x v="1"/>
  </r>
  <r>
    <s v="FTX-30572-319"/>
    <x v="1238"/>
    <s v="CUST-42852-AF"/>
    <s v="PRD-2826"/>
    <n v="2"/>
    <x v="2755"/>
    <m/>
    <x v="0"/>
    <x v="3"/>
    <x v="1"/>
    <x v="3"/>
    <n v="4.1866000000000003"/>
    <n v="8.3732000000000006"/>
    <x v="1"/>
  </r>
  <r>
    <s v="FTX-76846-248"/>
    <x v="1239"/>
    <s v="CUST-17937-AS"/>
    <s v="PRD-2827"/>
    <n v="1"/>
    <x v="2756"/>
    <m/>
    <x v="0"/>
    <x v="3"/>
    <x v="2"/>
    <x v="2"/>
    <n v="0.76206666666666667"/>
    <n v="0.76206666666666667"/>
    <x v="0"/>
  </r>
  <r>
    <s v="FTX-91203-879"/>
    <x v="1239"/>
    <s v="CUST-58425-SA"/>
    <s v="PRD-2828"/>
    <n v="3"/>
    <x v="2757"/>
    <m/>
    <x v="3"/>
    <x v="3"/>
    <x v="1"/>
    <x v="0"/>
    <n v="5.4768333333333334"/>
    <n v="16.430500000000002"/>
    <x v="0"/>
  </r>
  <r>
    <s v="FTX-58357-130"/>
    <x v="1239"/>
    <s v="CUST-89826-SA"/>
    <s v="PRD-2829"/>
    <n v="1"/>
    <x v="2758"/>
    <m/>
    <x v="1"/>
    <x v="1"/>
    <x v="2"/>
    <x v="2"/>
    <n v="0.6958333333333333"/>
    <n v="0.6958333333333333"/>
    <x v="1"/>
  </r>
  <r>
    <s v="FTX-76983-174"/>
    <x v="1240"/>
    <s v="CUST-25851-SA"/>
    <s v="PRD-2830"/>
    <n v="4"/>
    <x v="2759"/>
    <m/>
    <x v="4"/>
    <x v="1"/>
    <x v="1"/>
    <x v="1"/>
    <n v="11.475566666666669"/>
    <n v="45.902266666666677"/>
    <x v="1"/>
  </r>
  <r>
    <s v="FTX-35352-174"/>
    <x v="1240"/>
    <s v="CUST-58598-SA"/>
    <s v="PRD-2831"/>
    <n v="2"/>
    <x v="2760"/>
    <m/>
    <x v="0"/>
    <x v="1"/>
    <x v="2"/>
    <x v="3"/>
    <n v="3.9872999999999998"/>
    <n v="7.9745999999999997"/>
    <x v="0"/>
  </r>
  <r>
    <s v="FTX-99598-593"/>
    <x v="1241"/>
    <s v="CUST-82407-AS"/>
    <s v="PRD-2832"/>
    <n v="1"/>
    <x v="2761"/>
    <m/>
    <x v="4"/>
    <x v="0"/>
    <x v="0"/>
    <x v="2"/>
    <n v="0.78516666666666668"/>
    <n v="0.78516666666666668"/>
    <x v="1"/>
  </r>
  <r>
    <s v="FTX-14089-994"/>
    <x v="1241"/>
    <s v="CUST-99067-US"/>
    <s v="PRD-2833"/>
    <n v="1"/>
    <x v="2762"/>
    <m/>
    <x v="2"/>
    <x v="3"/>
    <x v="0"/>
    <x v="2"/>
    <n v="0.95556666666666668"/>
    <n v="0.95556666666666668"/>
    <x v="0"/>
  </r>
  <r>
    <s v="FTX-95387-327"/>
    <x v="1242"/>
    <s v="CUST-30028-SA"/>
    <s v="PRD-2834"/>
    <n v="3"/>
    <x v="2763"/>
    <m/>
    <x v="3"/>
    <x v="2"/>
    <x v="1"/>
    <x v="0"/>
    <n v="5.3224999999999998"/>
    <n v="15.967499999999999"/>
    <x v="0"/>
  </r>
  <r>
    <s v="FTX-21768-409"/>
    <x v="1242"/>
    <s v="CUST-55261-US"/>
    <s v="PRD-2835"/>
    <n v="3"/>
    <x v="2764"/>
    <m/>
    <x v="1"/>
    <x v="2"/>
    <x v="0"/>
    <x v="0"/>
    <n v="7.9310000000000009"/>
    <n v="23.793000000000003"/>
    <x v="0"/>
  </r>
  <r>
    <s v="FTX-52533-569"/>
    <x v="1242"/>
    <s v="CUST-71282-AF"/>
    <s v="PRD-2836"/>
    <n v="2"/>
    <x v="2765"/>
    <m/>
    <x v="2"/>
    <x v="3"/>
    <x v="2"/>
    <x v="3"/>
    <n v="4.9797666666666656"/>
    <n v="9.9595333333333311"/>
    <x v="1"/>
  </r>
  <r>
    <s v="FTX-39299-177"/>
    <x v="1243"/>
    <s v="CUST-63876-AF"/>
    <s v="PRD-2837"/>
    <n v="1"/>
    <x v="2766"/>
    <m/>
    <x v="2"/>
    <x v="2"/>
    <x v="1"/>
    <x v="2"/>
    <n v="0.71156666666666668"/>
    <n v="0.71156666666666668"/>
    <x v="1"/>
  </r>
  <r>
    <s v="FTX-59762-947"/>
    <x v="1243"/>
    <s v="CUST-34231-US"/>
    <s v="PRD-2838"/>
    <n v="1"/>
    <x v="2767"/>
    <m/>
    <x v="2"/>
    <x v="0"/>
    <x v="0"/>
    <x v="2"/>
    <n v="1.4276666666666671"/>
    <n v="1.4276666666666671"/>
    <x v="1"/>
  </r>
  <r>
    <s v="FTX-33523-483"/>
    <x v="1244"/>
    <s v="CUST-44038-AS"/>
    <s v="PRD-2839"/>
    <n v="3"/>
    <x v="2768"/>
    <m/>
    <x v="3"/>
    <x v="0"/>
    <x v="0"/>
    <x v="0"/>
    <n v="5.1919666666666666"/>
    <n v="15.575900000000001"/>
    <x v="0"/>
  </r>
  <r>
    <s v="FTX-13287-668"/>
    <x v="1244"/>
    <s v="CUST-61929-AF"/>
    <s v="PRD-2840"/>
    <n v="1"/>
    <x v="2769"/>
    <m/>
    <x v="0"/>
    <x v="1"/>
    <x v="1"/>
    <x v="2"/>
    <n v="1.059133333333333"/>
    <n v="1.059133333333333"/>
    <x v="1"/>
  </r>
  <r>
    <s v="FTX-15023-586"/>
    <x v="1245"/>
    <s v="CUST-56223-AF"/>
    <s v="PRD-2841"/>
    <n v="1"/>
    <x v="2770"/>
    <m/>
    <x v="3"/>
    <x v="1"/>
    <x v="0"/>
    <x v="2"/>
    <n v="1.4209333333333329"/>
    <n v="1.4209333333333329"/>
    <x v="1"/>
  </r>
  <r>
    <s v="FTX-66337-909"/>
    <x v="1245"/>
    <s v="CUST-79953-EU"/>
    <s v="PRD-2842"/>
    <n v="1"/>
    <x v="2771"/>
    <m/>
    <x v="0"/>
    <x v="1"/>
    <x v="0"/>
    <x v="2"/>
    <n v="1.5851"/>
    <n v="1.5851"/>
    <x v="0"/>
  </r>
  <r>
    <s v="FTX-83984-193"/>
    <x v="1246"/>
    <s v="CUST-30830-AS"/>
    <s v="PRD-2843"/>
    <n v="3"/>
    <x v="2772"/>
    <m/>
    <x v="2"/>
    <x v="1"/>
    <x v="1"/>
    <x v="0"/>
    <n v="8.0879666666666665"/>
    <n v="24.2639"/>
    <x v="1"/>
  </r>
  <r>
    <s v="FTX-41294-766"/>
    <x v="1246"/>
    <s v="CUST-31856-SA"/>
    <s v="PRD-2844"/>
    <n v="2"/>
    <x v="2773"/>
    <m/>
    <x v="2"/>
    <x v="1"/>
    <x v="0"/>
    <x v="3"/>
    <n v="3.7313666666666672"/>
    <n v="7.4627333333333343"/>
    <x v="1"/>
  </r>
  <r>
    <s v="FTX-40463-703"/>
    <x v="1246"/>
    <s v="CUST-41977-AS"/>
    <s v="PRD-2845"/>
    <n v="4"/>
    <x v="2774"/>
    <m/>
    <x v="1"/>
    <x v="2"/>
    <x v="0"/>
    <x v="1"/>
    <n v="10.237866666666671"/>
    <n v="40.951466666666683"/>
    <x v="0"/>
  </r>
  <r>
    <s v="FTX-53560-260"/>
    <x v="1247"/>
    <s v="CUST-81481-US"/>
    <s v="PRD-2846"/>
    <n v="2"/>
    <x v="2775"/>
    <m/>
    <x v="0"/>
    <x v="2"/>
    <x v="0"/>
    <x v="3"/>
    <n v="4.3626333333333331"/>
    <n v="8.7252666666666663"/>
    <x v="0"/>
  </r>
  <r>
    <s v="FTX-81926-144"/>
    <x v="1247"/>
    <s v="CUST-21035-AS"/>
    <s v="PRD-2847"/>
    <n v="4"/>
    <x v="2776"/>
    <m/>
    <x v="2"/>
    <x v="1"/>
    <x v="0"/>
    <x v="1"/>
    <n v="9.1766666666666676"/>
    <n v="36.706666666666671"/>
    <x v="0"/>
  </r>
  <r>
    <s v="FTX-40731-856"/>
    <x v="1248"/>
    <s v="CUST-66833-AS"/>
    <s v="PRD-2848"/>
    <n v="1"/>
    <x v="2777"/>
    <m/>
    <x v="4"/>
    <x v="0"/>
    <x v="1"/>
    <x v="2"/>
    <n v="1.230733333333333"/>
    <n v="1.230733333333333"/>
    <x v="1"/>
  </r>
  <r>
    <s v="FTX-54311-882"/>
    <x v="1248"/>
    <s v="CUST-64598-AF"/>
    <s v="PRD-2849"/>
    <n v="2"/>
    <x v="172"/>
    <m/>
    <x v="1"/>
    <x v="2"/>
    <x v="2"/>
    <x v="3"/>
    <n v="3.075733333333333"/>
    <n v="6.151466666666666"/>
    <x v="1"/>
  </r>
  <r>
    <s v="FTX-85074-113"/>
    <x v="1249"/>
    <s v="CUST-87215-US"/>
    <s v="PRD-2850"/>
    <n v="4"/>
    <x v="2778"/>
    <m/>
    <x v="3"/>
    <x v="0"/>
    <x v="2"/>
    <x v="1"/>
    <n v="13.23296666666667"/>
    <n v="52.931866666666679"/>
    <x v="1"/>
  </r>
  <r>
    <s v="FTX-83438-591"/>
    <x v="1249"/>
    <s v="CUST-30390-AS"/>
    <s v="PRD-2851"/>
    <n v="3"/>
    <x v="493"/>
    <m/>
    <x v="1"/>
    <x v="0"/>
    <x v="0"/>
    <x v="0"/>
    <n v="4.5353333333333339"/>
    <n v="13.606000000000002"/>
    <x v="0"/>
  </r>
  <r>
    <s v="FTX-41592-710"/>
    <x v="1249"/>
    <s v="CUST-66461-AF"/>
    <s v="PRD-2852"/>
    <n v="3"/>
    <x v="2779"/>
    <m/>
    <x v="4"/>
    <x v="3"/>
    <x v="0"/>
    <x v="0"/>
    <n v="4.2913000000000006"/>
    <n v="12.873900000000003"/>
    <x v="1"/>
  </r>
  <r>
    <s v="FTX-92943-767"/>
    <x v="1250"/>
    <s v="CUST-33738-AF"/>
    <s v="PRD-2853"/>
    <n v="2"/>
    <x v="2780"/>
    <m/>
    <x v="0"/>
    <x v="3"/>
    <x v="2"/>
    <x v="3"/>
    <n v="4.7547333333333333"/>
    <n v="9.5094666666666665"/>
    <x v="1"/>
  </r>
  <r>
    <s v="FTX-84686-514"/>
    <x v="1250"/>
    <s v="CUST-95695-US"/>
    <s v="PRD-2854"/>
    <n v="2"/>
    <x v="2781"/>
    <m/>
    <x v="3"/>
    <x v="1"/>
    <x v="0"/>
    <x v="3"/>
    <n v="2.3054000000000001"/>
    <n v="4.6108000000000002"/>
    <x v="1"/>
  </r>
  <r>
    <s v="FTX-78008-385"/>
    <x v="1251"/>
    <s v="CUST-39128-SA"/>
    <s v="PRD-2855"/>
    <n v="1"/>
    <x v="2782"/>
    <m/>
    <x v="3"/>
    <x v="0"/>
    <x v="2"/>
    <x v="2"/>
    <n v="1.172633333333333"/>
    <n v="1.172633333333333"/>
    <x v="0"/>
  </r>
  <r>
    <s v="FTX-80712-988"/>
    <x v="1251"/>
    <s v="CUST-10823-US"/>
    <s v="PRD-2856"/>
    <n v="2"/>
    <x v="2783"/>
    <m/>
    <x v="0"/>
    <x v="2"/>
    <x v="1"/>
    <x v="3"/>
    <n v="2.6625666666666672"/>
    <n v="5.3251333333333344"/>
    <x v="1"/>
  </r>
  <r>
    <s v="FTX-61006-269"/>
    <x v="1252"/>
    <s v="CUST-39969-US"/>
    <s v="PRD-2857"/>
    <n v="1"/>
    <x v="2784"/>
    <m/>
    <x v="1"/>
    <x v="3"/>
    <x v="1"/>
    <x v="2"/>
    <n v="0.7056"/>
    <n v="0.7056"/>
    <x v="0"/>
  </r>
  <r>
    <s v="FTX-79983-420"/>
    <x v="1252"/>
    <s v="CUST-79952-SA"/>
    <s v="PRD-2858"/>
    <n v="1"/>
    <x v="2785"/>
    <m/>
    <x v="2"/>
    <x v="3"/>
    <x v="1"/>
    <x v="2"/>
    <n v="0.70269999999999999"/>
    <n v="0.70269999999999999"/>
    <x v="1"/>
  </r>
  <r>
    <s v="FTX-14241-438"/>
    <x v="1253"/>
    <s v="CUST-39141-EU"/>
    <s v="PRD-2859"/>
    <n v="3"/>
    <x v="2786"/>
    <m/>
    <x v="1"/>
    <x v="0"/>
    <x v="1"/>
    <x v="0"/>
    <n v="4.2094333333333331"/>
    <n v="12.628299999999999"/>
    <x v="0"/>
  </r>
  <r>
    <s v="FTX-54492-316"/>
    <x v="1253"/>
    <s v="CUST-20237-SA"/>
    <s v="PRD-2860"/>
    <n v="3"/>
    <x v="2787"/>
    <m/>
    <x v="4"/>
    <x v="3"/>
    <x v="1"/>
    <x v="0"/>
    <n v="7.6672000000000002"/>
    <n v="23.0016"/>
    <x v="0"/>
  </r>
  <r>
    <s v="FTX-71564-985"/>
    <x v="1253"/>
    <s v="CUST-90549-US"/>
    <s v="PRD-2861"/>
    <n v="4"/>
    <x v="2788"/>
    <m/>
    <x v="2"/>
    <x v="3"/>
    <x v="1"/>
    <x v="1"/>
    <n v="9.4914666666666676"/>
    <n v="37.96586666666667"/>
    <x v="1"/>
  </r>
  <r>
    <s v="FTX-78196-387"/>
    <x v="1254"/>
    <s v="CUST-18494-AF"/>
    <s v="PRD-2862"/>
    <n v="3"/>
    <x v="2789"/>
    <m/>
    <x v="1"/>
    <x v="2"/>
    <x v="2"/>
    <x v="0"/>
    <n v="8.0856333333333339"/>
    <n v="24.256900000000002"/>
    <x v="1"/>
  </r>
  <r>
    <s v="FTX-67801-585"/>
    <x v="1254"/>
    <s v="CUST-11568-AS"/>
    <s v="PRD-2863"/>
    <n v="3"/>
    <x v="2790"/>
    <m/>
    <x v="0"/>
    <x v="0"/>
    <x v="0"/>
    <x v="0"/>
    <n v="6.2414333333333341"/>
    <n v="18.724300000000003"/>
    <x v="0"/>
  </r>
  <r>
    <s v="FTX-59065-836"/>
    <x v="1255"/>
    <s v="CUST-90454-AS"/>
    <s v="PRD-2864"/>
    <n v="2"/>
    <x v="2791"/>
    <m/>
    <x v="4"/>
    <x v="3"/>
    <x v="2"/>
    <x v="3"/>
    <n v="3.3098333333333341"/>
    <n v="6.6196666666666681"/>
    <x v="0"/>
  </r>
  <r>
    <s v="FTX-45037-690"/>
    <x v="1255"/>
    <s v="CUST-35429-EU"/>
    <s v="PRD-2865"/>
    <n v="3"/>
    <x v="2792"/>
    <m/>
    <x v="4"/>
    <x v="0"/>
    <x v="1"/>
    <x v="0"/>
    <n v="6.2337666666666669"/>
    <n v="18.7013"/>
    <x v="1"/>
  </r>
  <r>
    <s v="FTX-98615-233"/>
    <x v="1256"/>
    <s v="CUST-16103-AS"/>
    <s v="PRD-2866"/>
    <n v="4"/>
    <x v="2793"/>
    <m/>
    <x v="4"/>
    <x v="3"/>
    <x v="0"/>
    <x v="1"/>
    <n v="11.833666666666669"/>
    <n v="47.334666666666678"/>
    <x v="0"/>
  </r>
  <r>
    <s v="FTX-36173-825"/>
    <x v="1256"/>
    <s v="CUST-32081-AS"/>
    <s v="PRD-2867"/>
    <n v="2"/>
    <x v="2794"/>
    <m/>
    <x v="2"/>
    <x v="2"/>
    <x v="0"/>
    <x v="3"/>
    <n v="4.2763333333333344"/>
    <n v="8.5526666666666689"/>
    <x v="0"/>
  </r>
  <r>
    <s v="FTX-47196-837"/>
    <x v="1257"/>
    <s v="CUST-67928-US"/>
    <s v="PRD-2868"/>
    <n v="4"/>
    <x v="2795"/>
    <m/>
    <x v="3"/>
    <x v="0"/>
    <x v="1"/>
    <x v="1"/>
    <n v="9.4916333333333345"/>
    <n v="37.966533333333338"/>
    <x v="0"/>
  </r>
  <r>
    <s v="FTX-80981-776"/>
    <x v="1257"/>
    <s v="CUST-21347-US"/>
    <s v="PRD-2869"/>
    <n v="3"/>
    <x v="2796"/>
    <m/>
    <x v="2"/>
    <x v="3"/>
    <x v="1"/>
    <x v="0"/>
    <n v="5.0986000000000002"/>
    <n v="15.2958"/>
    <x v="1"/>
  </r>
  <r>
    <s v="FTX-53656-975"/>
    <x v="1257"/>
    <s v="CUST-43742-AS"/>
    <s v="PRD-2870"/>
    <n v="4"/>
    <x v="2797"/>
    <m/>
    <x v="1"/>
    <x v="2"/>
    <x v="1"/>
    <x v="1"/>
    <n v="15.6076"/>
    <n v="62.430399999999999"/>
    <x v="0"/>
  </r>
  <r>
    <s v="FTX-31788-537"/>
    <x v="1258"/>
    <s v="CUST-91811-US"/>
    <s v="PRD-2871"/>
    <n v="2"/>
    <x v="2798"/>
    <m/>
    <x v="3"/>
    <x v="3"/>
    <x v="1"/>
    <x v="3"/>
    <n v="4.8393666666666668"/>
    <n v="9.6787333333333336"/>
    <x v="1"/>
  </r>
  <r>
    <s v="FTX-82332-843"/>
    <x v="1258"/>
    <s v="CUST-98836-AS"/>
    <s v="PRD-2872"/>
    <n v="1"/>
    <x v="2799"/>
    <m/>
    <x v="1"/>
    <x v="0"/>
    <x v="1"/>
    <x v="2"/>
    <n v="1.559233333333333"/>
    <n v="1.559233333333333"/>
    <x v="1"/>
  </r>
  <r>
    <s v="FTX-59382-140"/>
    <x v="1259"/>
    <s v="CUST-43810-US"/>
    <s v="PRD-2873"/>
    <n v="4"/>
    <x v="2800"/>
    <m/>
    <x v="3"/>
    <x v="3"/>
    <x v="1"/>
    <x v="1"/>
    <n v="10.86113333333333"/>
    <n v="43.444533333333318"/>
    <x v="1"/>
  </r>
  <r>
    <s v="FTX-44525-484"/>
    <x v="1259"/>
    <s v="CUST-80232-EU"/>
    <s v="PRD-2874"/>
    <n v="4"/>
    <x v="2801"/>
    <m/>
    <x v="2"/>
    <x v="0"/>
    <x v="0"/>
    <x v="1"/>
    <n v="14.470333333333331"/>
    <n v="57.881333333333323"/>
    <x v="0"/>
  </r>
  <r>
    <s v="FTX-19356-412"/>
    <x v="1260"/>
    <s v="CUST-11411-AS"/>
    <s v="PRD-2875"/>
    <n v="2"/>
    <x v="2802"/>
    <m/>
    <x v="4"/>
    <x v="0"/>
    <x v="1"/>
    <x v="3"/>
    <n v="3.4289999999999998"/>
    <n v="6.8579999999999997"/>
    <x v="0"/>
  </r>
  <r>
    <s v="FTX-99947-540"/>
    <x v="1260"/>
    <s v="CUST-71120-US"/>
    <s v="PRD-2876"/>
    <n v="2"/>
    <x v="2803"/>
    <m/>
    <x v="0"/>
    <x v="3"/>
    <x v="1"/>
    <x v="3"/>
    <n v="3.492633333333333"/>
    <n v="6.9852666666666661"/>
    <x v="0"/>
  </r>
  <r>
    <s v="FTX-61387-718"/>
    <x v="1260"/>
    <s v="CUST-30351-AS"/>
    <s v="PRD-2877"/>
    <n v="4"/>
    <x v="2804"/>
    <m/>
    <x v="4"/>
    <x v="2"/>
    <x v="0"/>
    <x v="1"/>
    <n v="8.7134666666666671"/>
    <n v="34.853866666666669"/>
    <x v="1"/>
  </r>
  <r>
    <s v="FTX-81747-109"/>
    <x v="1261"/>
    <s v="CUST-13371-US"/>
    <s v="PRD-2878"/>
    <n v="3"/>
    <x v="2805"/>
    <m/>
    <x v="2"/>
    <x v="1"/>
    <x v="2"/>
    <x v="0"/>
    <n v="6.2890000000000006"/>
    <n v="18.867000000000001"/>
    <x v="1"/>
  </r>
  <r>
    <s v="FTX-79825-490"/>
    <x v="1261"/>
    <s v="CUST-32667-SA"/>
    <s v="PRD-2879"/>
    <n v="4"/>
    <x v="2806"/>
    <m/>
    <x v="3"/>
    <x v="2"/>
    <x v="1"/>
    <x v="1"/>
    <n v="8.5280333333333331"/>
    <n v="34.112133333333333"/>
    <x v="1"/>
  </r>
  <r>
    <s v="FTX-64915-797"/>
    <x v="1262"/>
    <s v="CUST-38938-AS"/>
    <s v="PRD-2880"/>
    <n v="2"/>
    <x v="2807"/>
    <m/>
    <x v="4"/>
    <x v="2"/>
    <x v="0"/>
    <x v="3"/>
    <n v="2.9946999999999999"/>
    <n v="5.9893999999999998"/>
    <x v="1"/>
  </r>
  <r>
    <s v="FTX-20691-444"/>
    <x v="1262"/>
    <s v="CUST-88526-US"/>
    <s v="PRD-2881"/>
    <n v="1"/>
    <x v="2808"/>
    <m/>
    <x v="2"/>
    <x v="3"/>
    <x v="0"/>
    <x v="2"/>
    <n v="1.5217000000000001"/>
    <n v="1.5217000000000001"/>
    <x v="1"/>
  </r>
  <r>
    <s v="FTX-16807-537"/>
    <x v="1263"/>
    <s v="CUST-32108-AS"/>
    <s v="PRD-2882"/>
    <n v="1"/>
    <x v="2809"/>
    <m/>
    <x v="1"/>
    <x v="2"/>
    <x v="2"/>
    <x v="2"/>
    <n v="0.87373333333333347"/>
    <n v="0.87373333333333347"/>
    <x v="1"/>
  </r>
  <r>
    <s v="FTX-18533-265"/>
    <x v="1263"/>
    <s v="CUST-67032-SA"/>
    <s v="PRD-2883"/>
    <n v="3"/>
    <x v="2810"/>
    <m/>
    <x v="0"/>
    <x v="2"/>
    <x v="1"/>
    <x v="0"/>
    <n v="3.6891333333333338"/>
    <n v="11.067400000000001"/>
    <x v="1"/>
  </r>
  <r>
    <s v="FTX-50989-543"/>
    <x v="1264"/>
    <s v="CUST-40806-AF"/>
    <s v="PRD-2884"/>
    <n v="4"/>
    <x v="2811"/>
    <m/>
    <x v="4"/>
    <x v="1"/>
    <x v="1"/>
    <x v="1"/>
    <n v="7.3567333333333336"/>
    <n v="29.426933333333334"/>
    <x v="1"/>
  </r>
  <r>
    <s v="FTX-74902-198"/>
    <x v="1264"/>
    <s v="CUST-85636-EU"/>
    <s v="PRD-2885"/>
    <n v="1"/>
    <x v="2812"/>
    <m/>
    <x v="3"/>
    <x v="2"/>
    <x v="1"/>
    <x v="2"/>
    <n v="1.607466666666667"/>
    <n v="1.607466666666667"/>
    <x v="0"/>
  </r>
  <r>
    <s v="FTX-38869-644"/>
    <x v="1264"/>
    <s v="CUST-67111-AS"/>
    <s v="PRD-2886"/>
    <n v="4"/>
    <x v="2813"/>
    <m/>
    <x v="1"/>
    <x v="1"/>
    <x v="0"/>
    <x v="1"/>
    <n v="11.73586666666667"/>
    <n v="46.94346666666668"/>
    <x v="0"/>
  </r>
  <r>
    <s v="FTX-42897-240"/>
    <x v="1265"/>
    <s v="CUST-65416-AF"/>
    <s v="PRD-2887"/>
    <n v="2"/>
    <x v="2814"/>
    <m/>
    <x v="2"/>
    <x v="3"/>
    <x v="1"/>
    <x v="3"/>
    <n v="3.2282333333333342"/>
    <n v="6.4564666666666684"/>
    <x v="0"/>
  </r>
  <r>
    <s v="FTX-36272-627"/>
    <x v="1265"/>
    <s v="CUST-84715-US"/>
    <s v="PRD-2888"/>
    <n v="1"/>
    <x v="2815"/>
    <m/>
    <x v="0"/>
    <x v="1"/>
    <x v="1"/>
    <x v="2"/>
    <n v="1.4775333333333329"/>
    <n v="1.4775333333333329"/>
    <x v="0"/>
  </r>
  <r>
    <s v="FTX-80459-654"/>
    <x v="1266"/>
    <s v="CUST-75362-SA"/>
    <s v="PRD-2889"/>
    <n v="3"/>
    <x v="2816"/>
    <m/>
    <x v="3"/>
    <x v="0"/>
    <x v="1"/>
    <x v="0"/>
    <n v="7.5124666666666684"/>
    <n v="22.537400000000005"/>
    <x v="1"/>
  </r>
  <r>
    <s v="FTX-26770-449"/>
    <x v="1266"/>
    <s v="CUST-85261-AF"/>
    <s v="PRD-2890"/>
    <n v="2"/>
    <x v="2817"/>
    <m/>
    <x v="2"/>
    <x v="0"/>
    <x v="1"/>
    <x v="3"/>
    <n v="2.9965666666666668"/>
    <n v="5.9931333333333336"/>
    <x v="0"/>
  </r>
  <r>
    <s v="FTX-95265-970"/>
    <x v="1267"/>
    <s v="CUST-88300-EU"/>
    <s v="PRD-2891"/>
    <n v="3"/>
    <x v="2818"/>
    <m/>
    <x v="2"/>
    <x v="1"/>
    <x v="2"/>
    <x v="0"/>
    <n v="6.8014333333333354"/>
    <n v="20.404300000000006"/>
    <x v="1"/>
  </r>
  <r>
    <s v="FTX-82424-100"/>
    <x v="1267"/>
    <s v="CUST-10577-US"/>
    <s v="PRD-2892"/>
    <n v="2"/>
    <x v="2819"/>
    <m/>
    <x v="4"/>
    <x v="0"/>
    <x v="2"/>
    <x v="3"/>
    <n v="4.313366666666667"/>
    <n v="8.626733333333334"/>
    <x v="0"/>
  </r>
  <r>
    <s v="FTX-19480-984"/>
    <x v="1267"/>
    <s v="CUST-79962-AS"/>
    <s v="PRD-2893"/>
    <n v="1"/>
    <x v="2820"/>
    <m/>
    <x v="4"/>
    <x v="3"/>
    <x v="2"/>
    <x v="2"/>
    <n v="1.321333333333333"/>
    <n v="1.321333333333333"/>
    <x v="1"/>
  </r>
  <r>
    <s v="FTX-17280-582"/>
    <x v="1268"/>
    <s v="CUST-43809-US"/>
    <s v="PRD-2894"/>
    <n v="3"/>
    <x v="2821"/>
    <m/>
    <x v="3"/>
    <x v="0"/>
    <x v="1"/>
    <x v="0"/>
    <n v="4.0913000000000004"/>
    <n v="12.273900000000001"/>
    <x v="0"/>
  </r>
  <r>
    <s v="FTX-76202-278"/>
    <x v="1268"/>
    <s v="CUST-18200-AS"/>
    <s v="PRD-2895"/>
    <n v="3"/>
    <x v="2822"/>
    <m/>
    <x v="2"/>
    <x v="1"/>
    <x v="1"/>
    <x v="0"/>
    <n v="7.7127333333333343"/>
    <n v="23.138200000000005"/>
    <x v="0"/>
  </r>
  <r>
    <s v="FTX-35924-984"/>
    <x v="1269"/>
    <s v="CUST-94914-AF"/>
    <s v="PRD-2896"/>
    <n v="2"/>
    <x v="2823"/>
    <m/>
    <x v="4"/>
    <x v="3"/>
    <x v="0"/>
    <x v="3"/>
    <n v="3.6173000000000011"/>
    <n v="7.2346000000000021"/>
    <x v="0"/>
  </r>
  <r>
    <s v="FTX-42936-121"/>
    <x v="1269"/>
    <s v="CUST-28653-AS"/>
    <s v="PRD-2897"/>
    <n v="3"/>
    <x v="2824"/>
    <m/>
    <x v="0"/>
    <x v="0"/>
    <x v="0"/>
    <x v="0"/>
    <n v="4.7457000000000003"/>
    <n v="14.237100000000002"/>
    <x v="1"/>
  </r>
  <r>
    <s v="FTX-18336-558"/>
    <x v="1270"/>
    <s v="CUST-68683-US"/>
    <s v="PRD-2898"/>
    <n v="2"/>
    <x v="2825"/>
    <m/>
    <x v="0"/>
    <x v="3"/>
    <x v="0"/>
    <x v="3"/>
    <n v="3.2757000000000001"/>
    <n v="6.5514000000000001"/>
    <x v="0"/>
  </r>
  <r>
    <s v="FTX-48670-368"/>
    <x v="1270"/>
    <s v="CUST-21002-US"/>
    <s v="PRD-2899"/>
    <n v="2"/>
    <x v="2826"/>
    <m/>
    <x v="2"/>
    <x v="1"/>
    <x v="1"/>
    <x v="3"/>
    <n v="2.1126999999999998"/>
    <n v="4.2253999999999996"/>
    <x v="0"/>
  </r>
  <r>
    <s v="FTX-26312-531"/>
    <x v="1271"/>
    <s v="CUST-87092-AF"/>
    <s v="PRD-2900"/>
    <n v="2"/>
    <x v="2827"/>
    <m/>
    <x v="4"/>
    <x v="0"/>
    <x v="2"/>
    <x v="3"/>
    <n v="2.3835999999999999"/>
    <n v="4.7671999999999999"/>
    <x v="0"/>
  </r>
  <r>
    <s v="FTX-38721-256"/>
    <x v="1271"/>
    <s v="CUST-83101-AF"/>
    <s v="PRD-2901"/>
    <n v="2"/>
    <x v="2828"/>
    <m/>
    <x v="3"/>
    <x v="3"/>
    <x v="2"/>
    <x v="3"/>
    <n v="4.2966333333333342"/>
    <n v="8.5932666666666684"/>
    <x v="0"/>
  </r>
  <r>
    <s v="FTX-63315-866"/>
    <x v="1271"/>
    <s v="CUST-19808-AF"/>
    <s v="PRD-2902"/>
    <n v="1"/>
    <x v="2829"/>
    <m/>
    <x v="3"/>
    <x v="3"/>
    <x v="2"/>
    <x v="2"/>
    <n v="0.66666666666666674"/>
    <n v="0.66666666666666674"/>
    <x v="0"/>
  </r>
  <r>
    <s v="FTX-27389-301"/>
    <x v="1272"/>
    <s v="CUST-45498-EU"/>
    <s v="PRD-2903"/>
    <n v="2"/>
    <x v="2830"/>
    <m/>
    <x v="3"/>
    <x v="0"/>
    <x v="1"/>
    <x v="3"/>
    <n v="3.2496999999999998"/>
    <n v="6.4993999999999996"/>
    <x v="1"/>
  </r>
  <r>
    <s v="FTX-13883-627"/>
    <x v="1272"/>
    <s v="CUST-84904-AS"/>
    <s v="PRD-2904"/>
    <n v="4"/>
    <x v="2831"/>
    <m/>
    <x v="0"/>
    <x v="3"/>
    <x v="2"/>
    <x v="1"/>
    <n v="11.891766666666671"/>
    <n v="47.567066666666683"/>
    <x v="1"/>
  </r>
  <r>
    <s v="FTX-39668-873"/>
    <x v="1273"/>
    <s v="CUST-22189-EU"/>
    <s v="PRD-2905"/>
    <n v="3"/>
    <x v="2832"/>
    <m/>
    <x v="4"/>
    <x v="3"/>
    <x v="0"/>
    <x v="0"/>
    <n v="3.6065"/>
    <n v="10.8195"/>
    <x v="0"/>
  </r>
  <r>
    <s v="FTX-19734-797"/>
    <x v="1273"/>
    <s v="CUST-33936-AS"/>
    <s v="PRD-2906"/>
    <n v="4"/>
    <x v="187"/>
    <m/>
    <x v="4"/>
    <x v="1"/>
    <x v="0"/>
    <x v="1"/>
    <n v="16.397433333333328"/>
    <n v="65.589733333333314"/>
    <x v="1"/>
  </r>
  <r>
    <s v="FTX-46410-392"/>
    <x v="1274"/>
    <s v="CUST-94560-SA"/>
    <s v="PRD-2907"/>
    <n v="1"/>
    <x v="2833"/>
    <m/>
    <x v="0"/>
    <x v="1"/>
    <x v="2"/>
    <x v="2"/>
    <n v="0.89280000000000015"/>
    <n v="0.89280000000000015"/>
    <x v="0"/>
  </r>
  <r>
    <s v="FTX-77370-357"/>
    <x v="1274"/>
    <s v="CUST-61177-SA"/>
    <s v="PRD-2908"/>
    <n v="4"/>
    <x v="2834"/>
    <m/>
    <x v="3"/>
    <x v="1"/>
    <x v="0"/>
    <x v="1"/>
    <n v="9.7086666666666659"/>
    <n v="38.834666666666664"/>
    <x v="0"/>
  </r>
  <r>
    <s v="FTX-57663-981"/>
    <x v="1274"/>
    <s v="CUST-18481-AS"/>
    <s v="PRD-2909"/>
    <n v="3"/>
    <x v="2835"/>
    <m/>
    <x v="3"/>
    <x v="1"/>
    <x v="2"/>
    <x v="0"/>
    <n v="4.8530333333333333"/>
    <n v="14.559100000000001"/>
    <x v="0"/>
  </r>
  <r>
    <s v="FTX-29440-198"/>
    <x v="1275"/>
    <s v="CUST-83919-SA"/>
    <s v="PRD-2910"/>
    <n v="4"/>
    <x v="2836"/>
    <m/>
    <x v="2"/>
    <x v="1"/>
    <x v="2"/>
    <x v="1"/>
    <n v="8.970833333333335"/>
    <n v="35.88333333333334"/>
    <x v="0"/>
  </r>
  <r>
    <s v="FTX-19728-589"/>
    <x v="1275"/>
    <s v="CUST-65156-AS"/>
    <s v="PRD-2911"/>
    <n v="1"/>
    <x v="2837"/>
    <m/>
    <x v="1"/>
    <x v="1"/>
    <x v="0"/>
    <x v="2"/>
    <n v="0.66813333333333336"/>
    <n v="0.66813333333333336"/>
    <x v="1"/>
  </r>
  <r>
    <s v="FTX-98439-598"/>
    <x v="1276"/>
    <s v="CUST-31000-US"/>
    <s v="PRD-2912"/>
    <n v="2"/>
    <x v="2838"/>
    <m/>
    <x v="4"/>
    <x v="0"/>
    <x v="0"/>
    <x v="3"/>
    <n v="4.1880333333333333"/>
    <n v="8.3760666666666665"/>
    <x v="0"/>
  </r>
  <r>
    <s v="FTX-44616-700"/>
    <x v="1276"/>
    <s v="CUST-59851-EU"/>
    <s v="PRD-2913"/>
    <n v="4"/>
    <x v="2839"/>
    <m/>
    <x v="4"/>
    <x v="1"/>
    <x v="0"/>
    <x v="1"/>
    <n v="16.335133333333339"/>
    <n v="65.340533333333354"/>
    <x v="0"/>
  </r>
  <r>
    <s v="FTX-37305-900"/>
    <x v="1277"/>
    <s v="CUST-22863-SA"/>
    <s v="PRD-2914"/>
    <n v="1"/>
    <x v="2840"/>
    <m/>
    <x v="4"/>
    <x v="3"/>
    <x v="0"/>
    <x v="2"/>
    <n v="0.8909666666666668"/>
    <n v="0.8909666666666668"/>
    <x v="1"/>
  </r>
  <r>
    <s v="FTX-31759-934"/>
    <x v="1277"/>
    <s v="CUST-32284-AS"/>
    <s v="PRD-2915"/>
    <n v="1"/>
    <x v="2841"/>
    <m/>
    <x v="1"/>
    <x v="0"/>
    <x v="2"/>
    <x v="2"/>
    <n v="1.3297000000000001"/>
    <n v="1.3297000000000001"/>
    <x v="0"/>
  </r>
  <r>
    <s v="FTX-84870-974"/>
    <x v="1278"/>
    <s v="CUST-79439-US"/>
    <s v="PRD-2916"/>
    <n v="3"/>
    <x v="2842"/>
    <m/>
    <x v="2"/>
    <x v="3"/>
    <x v="0"/>
    <x v="0"/>
    <n v="7.0427999999999997"/>
    <n v="21.128399999999999"/>
    <x v="0"/>
  </r>
  <r>
    <s v="FTX-60298-522"/>
    <x v="1278"/>
    <s v="CUST-38534-AS"/>
    <s v="PRD-2917"/>
    <n v="3"/>
    <x v="2843"/>
    <m/>
    <x v="1"/>
    <x v="1"/>
    <x v="0"/>
    <x v="0"/>
    <n v="7.5754666666666672"/>
    <n v="22.726400000000002"/>
    <x v="1"/>
  </r>
  <r>
    <s v="FTX-60499-363"/>
    <x v="1278"/>
    <s v="CUST-92925-AS"/>
    <s v="PRD-2918"/>
    <n v="4"/>
    <x v="2844"/>
    <m/>
    <x v="3"/>
    <x v="1"/>
    <x v="1"/>
    <x v="1"/>
    <n v="10.89296666666667"/>
    <n v="43.571866666666679"/>
    <x v="1"/>
  </r>
  <r>
    <s v="FTX-10678-290"/>
    <x v="1279"/>
    <s v="CUST-19004-US"/>
    <s v="PRD-2919"/>
    <n v="2"/>
    <x v="2845"/>
    <m/>
    <x v="3"/>
    <x v="3"/>
    <x v="0"/>
    <x v="3"/>
    <n v="2.9087999999999998"/>
    <n v="5.8175999999999997"/>
    <x v="0"/>
  </r>
  <r>
    <s v="FTX-55905-687"/>
    <x v="1279"/>
    <s v="CUST-86449-EU"/>
    <s v="PRD-2920"/>
    <n v="1"/>
    <x v="2846"/>
    <m/>
    <x v="4"/>
    <x v="3"/>
    <x v="0"/>
    <x v="2"/>
    <n v="0.99196666666666677"/>
    <n v="0.99196666666666677"/>
    <x v="0"/>
  </r>
  <r>
    <s v="FTX-26326-452"/>
    <x v="1280"/>
    <s v="CUST-66093-AF"/>
    <s v="PRD-2921"/>
    <n v="4"/>
    <x v="2847"/>
    <m/>
    <x v="0"/>
    <x v="3"/>
    <x v="2"/>
    <x v="1"/>
    <n v="13.79286666666667"/>
    <n v="55.171466666666682"/>
    <x v="0"/>
  </r>
  <r>
    <s v="FTX-28892-982"/>
    <x v="1280"/>
    <s v="CUST-85022-AF"/>
    <s v="PRD-2922"/>
    <n v="1"/>
    <x v="2848"/>
    <m/>
    <x v="4"/>
    <x v="2"/>
    <x v="2"/>
    <x v="2"/>
    <n v="1.4834333333333329"/>
    <n v="1.4834333333333329"/>
    <x v="1"/>
  </r>
  <r>
    <s v="FTX-48390-333"/>
    <x v="1281"/>
    <s v="CUST-56510-AS"/>
    <s v="PRD-2923"/>
    <n v="1"/>
    <x v="2849"/>
    <m/>
    <x v="0"/>
    <x v="2"/>
    <x v="1"/>
    <x v="2"/>
    <n v="0.84826666666666661"/>
    <n v="0.84826666666666661"/>
    <x v="0"/>
  </r>
  <r>
    <s v="FTX-90055-995"/>
    <x v="1281"/>
    <s v="CUST-81850-US"/>
    <s v="PRD-2924"/>
    <n v="2"/>
    <x v="2850"/>
    <m/>
    <x v="1"/>
    <x v="2"/>
    <x v="0"/>
    <x v="3"/>
    <n v="3.1128333333333331"/>
    <n v="6.2256666666666662"/>
    <x v="0"/>
  </r>
  <r>
    <s v="FTX-49436-706"/>
    <x v="1281"/>
    <s v="CUST-64663-SA"/>
    <s v="PRD-2925"/>
    <n v="2"/>
    <x v="2851"/>
    <m/>
    <x v="3"/>
    <x v="2"/>
    <x v="0"/>
    <x v="3"/>
    <n v="4.7058333333333344"/>
    <n v="9.4116666666666688"/>
    <x v="0"/>
  </r>
  <r>
    <s v="FTX-58449-134"/>
    <x v="1282"/>
    <s v="CUST-14034-EU"/>
    <s v="PRD-2926"/>
    <n v="4"/>
    <x v="2852"/>
    <m/>
    <x v="0"/>
    <x v="0"/>
    <x v="0"/>
    <x v="1"/>
    <n v="14.733599999999999"/>
    <n v="58.934399999999997"/>
    <x v="0"/>
  </r>
  <r>
    <s v="FTX-23808-686"/>
    <x v="1282"/>
    <s v="CUST-65134-AF"/>
    <s v="PRD-2927"/>
    <n v="2"/>
    <x v="2853"/>
    <m/>
    <x v="1"/>
    <x v="1"/>
    <x v="0"/>
    <x v="3"/>
    <n v="4.9545666666666666"/>
    <n v="9.9091333333333331"/>
    <x v="1"/>
  </r>
  <r>
    <s v="FTX-55151-157"/>
    <x v="1283"/>
    <s v="CUST-14927-SA"/>
    <s v="PRD-2928"/>
    <n v="2"/>
    <x v="2854"/>
    <m/>
    <x v="3"/>
    <x v="3"/>
    <x v="0"/>
    <x v="3"/>
    <n v="4.2627333333333342"/>
    <n v="8.5254666666666683"/>
    <x v="1"/>
  </r>
  <r>
    <s v="FTX-78488-692"/>
    <x v="1283"/>
    <s v="CUST-77889-EU"/>
    <s v="PRD-2929"/>
    <n v="4"/>
    <x v="2855"/>
    <m/>
    <x v="0"/>
    <x v="1"/>
    <x v="0"/>
    <x v="1"/>
    <n v="10.59863333333333"/>
    <n v="42.394533333333321"/>
    <x v="0"/>
  </r>
  <r>
    <s v="FTX-88464-357"/>
    <x v="1284"/>
    <s v="CUST-66491-AF"/>
    <s v="PRD-2930"/>
    <n v="2"/>
    <x v="2856"/>
    <m/>
    <x v="4"/>
    <x v="3"/>
    <x v="1"/>
    <x v="3"/>
    <n v="3.7719"/>
    <n v="7.5438000000000001"/>
    <x v="1"/>
  </r>
  <r>
    <s v="FTX-72085-728"/>
    <x v="1284"/>
    <s v="CUST-90028-AS"/>
    <s v="PRD-2931"/>
    <n v="3"/>
    <x v="2857"/>
    <m/>
    <x v="4"/>
    <x v="1"/>
    <x v="0"/>
    <x v="0"/>
    <n v="6.6383999999999999"/>
    <n v="19.915199999999999"/>
    <x v="0"/>
  </r>
  <r>
    <s v="FTX-56210-720"/>
    <x v="1285"/>
    <s v="CUST-57688-US"/>
    <s v="PRD-2932"/>
    <n v="1"/>
    <x v="2858"/>
    <m/>
    <x v="4"/>
    <x v="0"/>
    <x v="0"/>
    <x v="2"/>
    <n v="0.74513333333333331"/>
    <n v="0.74513333333333331"/>
    <x v="1"/>
  </r>
  <r>
    <s v="FTX-73830-262"/>
    <x v="1285"/>
    <s v="CUST-12019-AS"/>
    <s v="PRD-2933"/>
    <n v="1"/>
    <x v="2859"/>
    <m/>
    <x v="1"/>
    <x v="2"/>
    <x v="0"/>
    <x v="2"/>
    <n v="1.2111666666666669"/>
    <n v="1.2111666666666669"/>
    <x v="1"/>
  </r>
  <r>
    <s v="FTX-39979-239"/>
    <x v="1285"/>
    <s v="CUST-86986-AS"/>
    <s v="PRD-2934"/>
    <n v="1"/>
    <x v="2860"/>
    <m/>
    <x v="4"/>
    <x v="1"/>
    <x v="1"/>
    <x v="2"/>
    <n v="1.3759999999999999"/>
    <n v="1.3759999999999999"/>
    <x v="1"/>
  </r>
  <r>
    <s v="FTX-41904-810"/>
    <x v="1286"/>
    <s v="CUST-95958-AF"/>
    <s v="PRD-2935"/>
    <n v="1"/>
    <x v="2861"/>
    <m/>
    <x v="2"/>
    <x v="3"/>
    <x v="0"/>
    <x v="2"/>
    <n v="0.83399999999999996"/>
    <n v="0.83399999999999996"/>
    <x v="0"/>
  </r>
  <r>
    <s v="FTX-42293-557"/>
    <x v="1286"/>
    <s v="CUST-36714-US"/>
    <s v="PRD-2936"/>
    <n v="4"/>
    <x v="2862"/>
    <m/>
    <x v="3"/>
    <x v="1"/>
    <x v="1"/>
    <x v="1"/>
    <n v="14.473000000000001"/>
    <n v="57.892000000000003"/>
    <x v="0"/>
  </r>
  <r>
    <s v="FTX-29838-353"/>
    <x v="1287"/>
    <s v="CUST-67649-US"/>
    <s v="PRD-2937"/>
    <n v="1"/>
    <x v="2863"/>
    <m/>
    <x v="1"/>
    <x v="0"/>
    <x v="2"/>
    <x v="2"/>
    <n v="1.250433333333334"/>
    <n v="1.250433333333334"/>
    <x v="1"/>
  </r>
  <r>
    <s v="FTX-29018-215"/>
    <x v="1287"/>
    <s v="CUST-91662-AF"/>
    <s v="PRD-2938"/>
    <n v="1"/>
    <x v="2864"/>
    <m/>
    <x v="4"/>
    <x v="0"/>
    <x v="0"/>
    <x v="2"/>
    <n v="1.6189"/>
    <n v="1.6189"/>
    <x v="0"/>
  </r>
  <r>
    <s v="FTX-99035-731"/>
    <x v="1288"/>
    <s v="CUST-77505-AS"/>
    <s v="PRD-2939"/>
    <n v="1"/>
    <x v="2865"/>
    <m/>
    <x v="3"/>
    <x v="1"/>
    <x v="1"/>
    <x v="2"/>
    <n v="0.70910000000000006"/>
    <n v="0.70910000000000006"/>
    <x v="1"/>
  </r>
  <r>
    <s v="FTX-25851-334"/>
    <x v="1288"/>
    <s v="CUST-11442-AS"/>
    <s v="PRD-2940"/>
    <n v="1"/>
    <x v="2866"/>
    <m/>
    <x v="0"/>
    <x v="2"/>
    <x v="2"/>
    <x v="2"/>
    <n v="0.93200000000000005"/>
    <n v="0.93200000000000005"/>
    <x v="0"/>
  </r>
  <r>
    <s v="FTX-10036-959"/>
    <x v="1289"/>
    <s v="CUST-13740-AF"/>
    <s v="PRD-2941"/>
    <n v="3"/>
    <x v="2867"/>
    <m/>
    <x v="4"/>
    <x v="3"/>
    <x v="1"/>
    <x v="0"/>
    <n v="6.3411000000000008"/>
    <n v="19.023300000000003"/>
    <x v="1"/>
  </r>
  <r>
    <s v="FTX-39978-687"/>
    <x v="1289"/>
    <s v="CUST-89173-EU"/>
    <s v="PRD-2942"/>
    <n v="1"/>
    <x v="2868"/>
    <m/>
    <x v="3"/>
    <x v="0"/>
    <x v="1"/>
    <x v="2"/>
    <n v="0.96323333333333339"/>
    <n v="0.96323333333333339"/>
    <x v="1"/>
  </r>
  <r>
    <s v="FTX-96748-940"/>
    <x v="1289"/>
    <s v="CUST-11002-AF"/>
    <s v="PRD-2943"/>
    <n v="3"/>
    <x v="2869"/>
    <m/>
    <x v="2"/>
    <x v="0"/>
    <x v="2"/>
    <x v="0"/>
    <n v="6.9054666666666664"/>
    <n v="20.7164"/>
    <x v="0"/>
  </r>
  <r>
    <s v="FTX-52253-843"/>
    <x v="1290"/>
    <s v="CUST-45874-EU"/>
    <s v="PRD-2944"/>
    <n v="4"/>
    <x v="2870"/>
    <m/>
    <x v="0"/>
    <x v="1"/>
    <x v="0"/>
    <x v="1"/>
    <n v="14.256733333333329"/>
    <n v="57.026933333333318"/>
    <x v="0"/>
  </r>
  <r>
    <s v="FTX-88180-955"/>
    <x v="1290"/>
    <s v="CUST-56191-SA"/>
    <s v="PRD-2945"/>
    <n v="2"/>
    <x v="2871"/>
    <m/>
    <x v="2"/>
    <x v="0"/>
    <x v="0"/>
    <x v="3"/>
    <n v="2.3075333333333332"/>
    <n v="4.6150666666666664"/>
    <x v="1"/>
  </r>
  <r>
    <s v="FTX-46625-579"/>
    <x v="1291"/>
    <s v="CUST-26334-AS"/>
    <s v="PRD-2946"/>
    <n v="1"/>
    <x v="2087"/>
    <m/>
    <x v="3"/>
    <x v="0"/>
    <x v="1"/>
    <x v="2"/>
    <n v="1.180533333333333"/>
    <n v="1.180533333333333"/>
    <x v="0"/>
  </r>
  <r>
    <s v="FTX-54709-748"/>
    <x v="1291"/>
    <s v="CUST-55815-AS"/>
    <s v="PRD-2947"/>
    <n v="2"/>
    <x v="2872"/>
    <m/>
    <x v="2"/>
    <x v="3"/>
    <x v="2"/>
    <x v="3"/>
    <n v="3.5266666666666668"/>
    <n v="7.0533333333333337"/>
    <x v="1"/>
  </r>
  <r>
    <s v="FTX-22782-260"/>
    <x v="1292"/>
    <s v="CUST-45304-SA"/>
    <s v="PRD-2948"/>
    <n v="2"/>
    <x v="2873"/>
    <m/>
    <x v="3"/>
    <x v="2"/>
    <x v="0"/>
    <x v="3"/>
    <n v="3.1078333333333341"/>
    <n v="6.2156666666666682"/>
    <x v="1"/>
  </r>
  <r>
    <s v="FTX-39224-440"/>
    <x v="1292"/>
    <s v="CUST-44646-EU"/>
    <s v="PRD-2949"/>
    <n v="4"/>
    <x v="2874"/>
    <m/>
    <x v="3"/>
    <x v="3"/>
    <x v="1"/>
    <x v="1"/>
    <n v="15.995900000000001"/>
    <n v="63.983600000000003"/>
    <x v="0"/>
  </r>
  <r>
    <s v="FTX-37305-895"/>
    <x v="1292"/>
    <s v="CUST-40947-US"/>
    <s v="PRD-2950"/>
    <n v="2"/>
    <x v="2875"/>
    <m/>
    <x v="2"/>
    <x v="2"/>
    <x v="2"/>
    <x v="3"/>
    <n v="4.4825333333333326"/>
    <n v="8.9650666666666652"/>
    <x v="0"/>
  </r>
  <r>
    <s v="FTX-75220-848"/>
    <x v="1293"/>
    <s v="CUST-34651-EU"/>
    <s v="PRD-2951"/>
    <n v="3"/>
    <x v="2876"/>
    <m/>
    <x v="3"/>
    <x v="3"/>
    <x v="1"/>
    <x v="0"/>
    <n v="6.8193666666666664"/>
    <n v="20.458099999999998"/>
    <x v="0"/>
  </r>
  <r>
    <s v="FTX-27818-919"/>
    <x v="1293"/>
    <s v="CUST-37673-EU"/>
    <s v="PRD-2952"/>
    <n v="2"/>
    <x v="2877"/>
    <m/>
    <x v="4"/>
    <x v="1"/>
    <x v="2"/>
    <x v="3"/>
    <n v="4.1429666666666671"/>
    <n v="8.2859333333333343"/>
    <x v="0"/>
  </r>
  <r>
    <s v="FTX-84254-931"/>
    <x v="1294"/>
    <s v="CUST-79245-US"/>
    <s v="PRD-2953"/>
    <n v="2"/>
    <x v="2878"/>
    <m/>
    <x v="3"/>
    <x v="0"/>
    <x v="0"/>
    <x v="3"/>
    <n v="3.385133333333334"/>
    <n v="6.770266666666668"/>
    <x v="1"/>
  </r>
  <r>
    <s v="FTX-47039-527"/>
    <x v="1294"/>
    <s v="CUST-64437-EU"/>
    <s v="PRD-2954"/>
    <n v="2"/>
    <x v="2879"/>
    <m/>
    <x v="1"/>
    <x v="2"/>
    <x v="0"/>
    <x v="3"/>
    <n v="4.7630000000000008"/>
    <n v="9.5260000000000016"/>
    <x v="1"/>
  </r>
  <r>
    <s v="FTX-52813-781"/>
    <x v="1295"/>
    <s v="CUST-46602-US"/>
    <s v="PRD-2955"/>
    <n v="1"/>
    <x v="2880"/>
    <m/>
    <x v="3"/>
    <x v="1"/>
    <x v="1"/>
    <x v="2"/>
    <n v="1.3612666666666671"/>
    <n v="1.3612666666666671"/>
    <x v="1"/>
  </r>
  <r>
    <s v="FTX-13798-578"/>
    <x v="1295"/>
    <s v="CUST-29353-AS"/>
    <s v="PRD-2956"/>
    <n v="1"/>
    <x v="2881"/>
    <m/>
    <x v="1"/>
    <x v="0"/>
    <x v="0"/>
    <x v="2"/>
    <n v="1.3956333333333339"/>
    <n v="1.3956333333333339"/>
    <x v="0"/>
  </r>
  <r>
    <s v="FTX-21093-333"/>
    <x v="1296"/>
    <s v="CUST-40245-EU"/>
    <s v="PRD-2957"/>
    <n v="3"/>
    <x v="2882"/>
    <m/>
    <x v="3"/>
    <x v="0"/>
    <x v="0"/>
    <x v="0"/>
    <n v="7.6417999999999999"/>
    <n v="22.9254"/>
    <x v="0"/>
  </r>
  <r>
    <s v="FTX-92517-326"/>
    <x v="1296"/>
    <s v="CUST-98715-AF"/>
    <s v="PRD-2958"/>
    <n v="3"/>
    <x v="2883"/>
    <m/>
    <x v="3"/>
    <x v="0"/>
    <x v="2"/>
    <x v="0"/>
    <n v="4.7037000000000004"/>
    <n v="14.1111"/>
    <x v="1"/>
  </r>
  <r>
    <s v="FTX-20243-346"/>
    <x v="1296"/>
    <s v="CUST-63536-US"/>
    <s v="PRD-2959"/>
    <n v="1"/>
    <x v="2884"/>
    <m/>
    <x v="2"/>
    <x v="3"/>
    <x v="0"/>
    <x v="2"/>
    <n v="1.4737333333333329"/>
    <n v="1.4737333333333329"/>
    <x v="0"/>
  </r>
  <r>
    <s v="FTX-78830-514"/>
    <x v="1297"/>
    <s v="CUST-19430-EU"/>
    <s v="PRD-2960"/>
    <n v="3"/>
    <x v="2885"/>
    <m/>
    <x v="4"/>
    <x v="1"/>
    <x v="2"/>
    <x v="0"/>
    <n v="4.3095333333333334"/>
    <n v="12.928599999999999"/>
    <x v="0"/>
  </r>
  <r>
    <s v="FTX-54669-539"/>
    <x v="1297"/>
    <s v="CUST-52688-US"/>
    <s v="PRD-2961"/>
    <n v="1"/>
    <x v="2886"/>
    <m/>
    <x v="4"/>
    <x v="1"/>
    <x v="2"/>
    <x v="2"/>
    <n v="1.012"/>
    <n v="1.012"/>
    <x v="0"/>
  </r>
  <r>
    <s v="FTX-51113-922"/>
    <x v="1298"/>
    <s v="CUST-75474-SA"/>
    <s v="PRD-2962"/>
    <n v="4"/>
    <x v="2887"/>
    <m/>
    <x v="0"/>
    <x v="0"/>
    <x v="1"/>
    <x v="1"/>
    <n v="10.022766666666669"/>
    <n v="40.091066666666677"/>
    <x v="1"/>
  </r>
  <r>
    <s v="FTX-95530-826"/>
    <x v="1298"/>
    <s v="CUST-65803-AF"/>
    <s v="PRD-2963"/>
    <n v="2"/>
    <x v="2888"/>
    <m/>
    <x v="2"/>
    <x v="2"/>
    <x v="2"/>
    <x v="3"/>
    <n v="4.9355666666666664"/>
    <n v="9.8711333333333329"/>
    <x v="1"/>
  </r>
  <r>
    <s v="FTX-61150-804"/>
    <x v="1299"/>
    <s v="CUST-49555-US"/>
    <s v="PRD-2964"/>
    <n v="2"/>
    <x v="2889"/>
    <m/>
    <x v="2"/>
    <x v="1"/>
    <x v="0"/>
    <x v="3"/>
    <n v="4.5696000000000003"/>
    <n v="9.1392000000000007"/>
    <x v="0"/>
  </r>
  <r>
    <s v="FTX-55202-727"/>
    <x v="1299"/>
    <s v="CUST-19627-AS"/>
    <s v="PRD-2965"/>
    <n v="3"/>
    <x v="2890"/>
    <m/>
    <x v="4"/>
    <x v="3"/>
    <x v="2"/>
    <x v="0"/>
    <n v="6.8391666666666673"/>
    <n v="20.517500000000002"/>
    <x v="1"/>
  </r>
  <r>
    <s v="FTX-77069-298"/>
    <x v="1299"/>
    <s v="CUST-64870-US"/>
    <s v="PRD-2966"/>
    <n v="1"/>
    <x v="2891"/>
    <m/>
    <x v="2"/>
    <x v="2"/>
    <x v="2"/>
    <x v="2"/>
    <n v="1.393733333333333"/>
    <n v="1.393733333333333"/>
    <x v="1"/>
  </r>
  <r>
    <s v="FTX-86550-386"/>
    <x v="1300"/>
    <s v="CUST-68245-AS"/>
    <s v="PRD-2967"/>
    <n v="1"/>
    <x v="2892"/>
    <m/>
    <x v="4"/>
    <x v="2"/>
    <x v="1"/>
    <x v="2"/>
    <n v="1.228733333333333"/>
    <n v="1.228733333333333"/>
    <x v="1"/>
  </r>
  <r>
    <s v="FTX-22959-149"/>
    <x v="1300"/>
    <s v="CUST-89311-SA"/>
    <s v="PRD-2968"/>
    <n v="3"/>
    <x v="2893"/>
    <m/>
    <x v="2"/>
    <x v="2"/>
    <x v="0"/>
    <x v="0"/>
    <n v="8.0688000000000013"/>
    <n v="24.206400000000002"/>
    <x v="1"/>
  </r>
  <r>
    <s v="FTX-71285-112"/>
    <x v="1301"/>
    <s v="CUST-96575-US"/>
    <s v="PRD-2969"/>
    <n v="1"/>
    <x v="2894"/>
    <m/>
    <x v="3"/>
    <x v="2"/>
    <x v="0"/>
    <x v="2"/>
    <n v="1.1629333333333329"/>
    <n v="1.1629333333333329"/>
    <x v="1"/>
  </r>
  <r>
    <s v="FTX-32366-161"/>
    <x v="1301"/>
    <s v="CUST-82804-SA"/>
    <s v="PRD-2970"/>
    <n v="4"/>
    <x v="2895"/>
    <m/>
    <x v="4"/>
    <x v="1"/>
    <x v="0"/>
    <x v="1"/>
    <n v="10.471833333333331"/>
    <n v="41.887333333333324"/>
    <x v="0"/>
  </r>
  <r>
    <s v="FTX-40240-162"/>
    <x v="1302"/>
    <s v="CUST-72882-AS"/>
    <s v="PRD-2971"/>
    <n v="2"/>
    <x v="2896"/>
    <m/>
    <x v="4"/>
    <x v="0"/>
    <x v="2"/>
    <x v="3"/>
    <n v="2.4891000000000001"/>
    <n v="4.9782000000000002"/>
    <x v="1"/>
  </r>
  <r>
    <s v="FTX-88135-156"/>
    <x v="1302"/>
    <s v="CUST-89483-AS"/>
    <s v="PRD-2972"/>
    <n v="3"/>
    <x v="2897"/>
    <m/>
    <x v="1"/>
    <x v="2"/>
    <x v="0"/>
    <x v="0"/>
    <n v="7.2643666666666684"/>
    <n v="21.793100000000006"/>
    <x v="0"/>
  </r>
  <r>
    <s v="FTX-86820-204"/>
    <x v="1303"/>
    <s v="CUST-97343-AS"/>
    <s v="PRD-2973"/>
    <n v="3"/>
    <x v="2898"/>
    <m/>
    <x v="2"/>
    <x v="3"/>
    <x v="0"/>
    <x v="0"/>
    <n v="7.0055666666666667"/>
    <n v="21.0167"/>
    <x v="0"/>
  </r>
  <r>
    <s v="FTX-60452-415"/>
    <x v="1303"/>
    <s v="CUST-92717-AF"/>
    <s v="PRD-2974"/>
    <n v="1"/>
    <x v="2899"/>
    <m/>
    <x v="2"/>
    <x v="3"/>
    <x v="2"/>
    <x v="2"/>
    <n v="1.051033333333333"/>
    <n v="1.051033333333333"/>
    <x v="1"/>
  </r>
  <r>
    <s v="FTX-57062-894"/>
    <x v="1303"/>
    <s v="CUST-13371-US"/>
    <s v="PRD-2975"/>
    <n v="3"/>
    <x v="2805"/>
    <m/>
    <x v="2"/>
    <x v="0"/>
    <x v="1"/>
    <x v="0"/>
    <n v="3.4592999999999998"/>
    <n v="10.3779"/>
    <x v="1"/>
  </r>
  <r>
    <s v="FTX-32295-425"/>
    <x v="1304"/>
    <s v="CUST-23932-AS"/>
    <s v="PRD-2976"/>
    <n v="4"/>
    <x v="2900"/>
    <m/>
    <x v="3"/>
    <x v="1"/>
    <x v="1"/>
    <x v="1"/>
    <n v="15.05663333333333"/>
    <n v="60.226533333333322"/>
    <x v="1"/>
  </r>
  <r>
    <s v="FTX-21732-252"/>
    <x v="1304"/>
    <s v="CUST-76555-AF"/>
    <s v="PRD-2977"/>
    <n v="1"/>
    <x v="2901"/>
    <m/>
    <x v="3"/>
    <x v="0"/>
    <x v="2"/>
    <x v="2"/>
    <n v="0.67810000000000004"/>
    <n v="0.67810000000000004"/>
    <x v="1"/>
  </r>
  <r>
    <s v="FTX-19472-716"/>
    <x v="1305"/>
    <s v="CUST-89747-SA"/>
    <s v="PRD-2978"/>
    <n v="1"/>
    <x v="2902"/>
    <m/>
    <x v="3"/>
    <x v="2"/>
    <x v="1"/>
    <x v="2"/>
    <n v="1.370366666666667"/>
    <n v="1.370366666666667"/>
    <x v="0"/>
  </r>
  <r>
    <s v="FTX-71213-286"/>
    <x v="1305"/>
    <s v="CUST-94791-EU"/>
    <s v="PRD-2979"/>
    <n v="1"/>
    <x v="2903"/>
    <m/>
    <x v="2"/>
    <x v="1"/>
    <x v="1"/>
    <x v="2"/>
    <n v="1.6369333333333329"/>
    <n v="1.6369333333333329"/>
    <x v="0"/>
  </r>
  <r>
    <s v="FTX-22709-378"/>
    <x v="1306"/>
    <s v="CUST-46450-SA"/>
    <s v="PRD-2980"/>
    <n v="1"/>
    <x v="2904"/>
    <m/>
    <x v="1"/>
    <x v="1"/>
    <x v="1"/>
    <x v="2"/>
    <n v="1.1043333333333329"/>
    <n v="1.1043333333333329"/>
    <x v="0"/>
  </r>
  <r>
    <s v="FTX-84457-787"/>
    <x v="1306"/>
    <s v="CUST-49561-SA"/>
    <s v="PRD-2981"/>
    <n v="4"/>
    <x v="2905"/>
    <m/>
    <x v="4"/>
    <x v="2"/>
    <x v="0"/>
    <x v="1"/>
    <n v="9.0164000000000009"/>
    <n v="36.065600000000003"/>
    <x v="1"/>
  </r>
  <r>
    <s v="FTX-72506-463"/>
    <x v="1306"/>
    <s v="CUST-86575-US"/>
    <s v="PRD-2982"/>
    <n v="1"/>
    <x v="2906"/>
    <m/>
    <x v="0"/>
    <x v="3"/>
    <x v="1"/>
    <x v="2"/>
    <n v="1.371533333333333"/>
    <n v="1.371533333333333"/>
    <x v="0"/>
  </r>
  <r>
    <s v="FTX-67221-623"/>
    <x v="1307"/>
    <s v="CUST-36099-SA"/>
    <s v="PRD-2983"/>
    <n v="3"/>
    <x v="2907"/>
    <m/>
    <x v="1"/>
    <x v="2"/>
    <x v="0"/>
    <x v="0"/>
    <n v="7.4189666666666678"/>
    <n v="22.256900000000002"/>
    <x v="0"/>
  </r>
  <r>
    <s v="FTX-27292-909"/>
    <x v="1307"/>
    <s v="CUST-35300-EU"/>
    <s v="PRD-2984"/>
    <n v="4"/>
    <x v="2908"/>
    <m/>
    <x v="0"/>
    <x v="0"/>
    <x v="1"/>
    <x v="1"/>
    <n v="12.130966666666669"/>
    <n v="48.523866666666677"/>
    <x v="1"/>
  </r>
  <r>
    <s v="FTX-64213-107"/>
    <x v="1308"/>
    <s v="CUST-82577-AF"/>
    <s v="PRD-2985"/>
    <n v="2"/>
    <x v="2909"/>
    <m/>
    <x v="1"/>
    <x v="2"/>
    <x v="0"/>
    <x v="3"/>
    <n v="4.9010999999999996"/>
    <n v="9.8021999999999991"/>
    <x v="1"/>
  </r>
  <r>
    <s v="FTX-15662-971"/>
    <x v="1308"/>
    <s v="CUST-15433-SA"/>
    <s v="PRD-2986"/>
    <n v="2"/>
    <x v="2910"/>
    <m/>
    <x v="3"/>
    <x v="3"/>
    <x v="2"/>
    <x v="3"/>
    <n v="2.1549999999999998"/>
    <n v="4.3099999999999996"/>
    <x v="1"/>
  </r>
  <r>
    <s v="FTX-18568-591"/>
    <x v="1309"/>
    <s v="CUST-33948-AF"/>
    <s v="PRD-2987"/>
    <n v="3"/>
    <x v="2911"/>
    <m/>
    <x v="2"/>
    <x v="2"/>
    <x v="2"/>
    <x v="0"/>
    <n v="5.8573000000000004"/>
    <n v="17.571899999999999"/>
    <x v="0"/>
  </r>
  <r>
    <s v="FTX-49701-564"/>
    <x v="1309"/>
    <s v="CUST-76216-EU"/>
    <s v="PRD-2988"/>
    <n v="3"/>
    <x v="2912"/>
    <m/>
    <x v="0"/>
    <x v="0"/>
    <x v="1"/>
    <x v="0"/>
    <n v="6.9256000000000002"/>
    <n v="20.776800000000001"/>
    <x v="1"/>
  </r>
  <r>
    <s v="FTX-39256-341"/>
    <x v="1310"/>
    <s v="CUST-87137-US"/>
    <s v="PRD-2989"/>
    <n v="4"/>
    <x v="2913"/>
    <m/>
    <x v="1"/>
    <x v="0"/>
    <x v="0"/>
    <x v="1"/>
    <n v="15.29306666666667"/>
    <n v="61.17226666666668"/>
    <x v="0"/>
  </r>
  <r>
    <s v="FTX-40757-514"/>
    <x v="1310"/>
    <s v="CUST-57213-SA"/>
    <s v="PRD-2990"/>
    <n v="2"/>
    <x v="2914"/>
    <m/>
    <x v="2"/>
    <x v="3"/>
    <x v="2"/>
    <x v="3"/>
    <n v="2.5377666666666672"/>
    <n v="5.0755333333333343"/>
    <x v="1"/>
  </r>
  <r>
    <s v="FTX-25663-237"/>
    <x v="1310"/>
    <s v="CUST-28523-EU"/>
    <s v="PRD-2991"/>
    <n v="2"/>
    <x v="2915"/>
    <m/>
    <x v="0"/>
    <x v="0"/>
    <x v="2"/>
    <x v="3"/>
    <n v="4.4000000000000004"/>
    <n v="8.8000000000000007"/>
    <x v="0"/>
  </r>
  <r>
    <s v="FTX-50965-909"/>
    <x v="1311"/>
    <s v="CUST-85732-SA"/>
    <s v="PRD-2992"/>
    <n v="2"/>
    <x v="2916"/>
    <m/>
    <x v="4"/>
    <x v="0"/>
    <x v="2"/>
    <x v="3"/>
    <n v="3.6581333333333328"/>
    <n v="7.3162666666666656"/>
    <x v="0"/>
  </r>
  <r>
    <s v="FTX-49706-191"/>
    <x v="1311"/>
    <s v="CUST-70047-EU"/>
    <s v="PRD-2993"/>
    <n v="2"/>
    <x v="2917"/>
    <m/>
    <x v="1"/>
    <x v="2"/>
    <x v="2"/>
    <x v="3"/>
    <n v="3.1896666666666671"/>
    <n v="6.3793333333333342"/>
    <x v="1"/>
  </r>
  <r>
    <s v="FTX-88367-973"/>
    <x v="1312"/>
    <s v="CUST-78897-AS"/>
    <s v="PRD-2994"/>
    <n v="2"/>
    <x v="2918"/>
    <m/>
    <x v="4"/>
    <x v="1"/>
    <x v="1"/>
    <x v="3"/>
    <n v="2.3951333333333329"/>
    <n v="4.7902666666666658"/>
    <x v="0"/>
  </r>
  <r>
    <s v="FTX-81819-972"/>
    <x v="1312"/>
    <s v="CUST-26018-EU"/>
    <s v="PRD-2995"/>
    <n v="1"/>
    <x v="2919"/>
    <m/>
    <x v="3"/>
    <x v="0"/>
    <x v="0"/>
    <x v="2"/>
    <n v="1.5319666666666669"/>
    <n v="1.5319666666666669"/>
    <x v="1"/>
  </r>
  <r>
    <s v="FTX-43936-913"/>
    <x v="1313"/>
    <s v="CUST-41351-US"/>
    <s v="PRD-2996"/>
    <n v="3"/>
    <x v="2920"/>
    <m/>
    <x v="4"/>
    <x v="0"/>
    <x v="2"/>
    <x v="0"/>
    <n v="4.1197000000000008"/>
    <n v="12.359100000000002"/>
    <x v="1"/>
  </r>
  <r>
    <s v="FTX-10429-205"/>
    <x v="1313"/>
    <s v="CUST-49943-EU"/>
    <s v="PRD-2997"/>
    <n v="1"/>
    <x v="2921"/>
    <m/>
    <x v="4"/>
    <x v="3"/>
    <x v="1"/>
    <x v="2"/>
    <n v="0.97646666666666659"/>
    <n v="0.97646666666666659"/>
    <x v="1"/>
  </r>
  <r>
    <s v="FTX-59769-304"/>
    <x v="1313"/>
    <s v="CUST-84827-SA"/>
    <s v="PRD-2998"/>
    <n v="2"/>
    <x v="2922"/>
    <m/>
    <x v="1"/>
    <x v="3"/>
    <x v="2"/>
    <x v="3"/>
    <n v="2.870133333333333"/>
    <n v="5.740266666666666"/>
    <x v="0"/>
  </r>
  <r>
    <s v="FTX-84232-489"/>
    <x v="1314"/>
    <s v="CUST-91096-US"/>
    <s v="PRD-2999"/>
    <n v="4"/>
    <x v="2923"/>
    <m/>
    <x v="3"/>
    <x v="2"/>
    <x v="2"/>
    <x v="1"/>
    <n v="15.380800000000001"/>
    <n v="61.523200000000003"/>
    <x v="0"/>
  </r>
  <r>
    <s v="FTX-29504-424"/>
    <x v="1314"/>
    <s v="CUST-12445-US"/>
    <s v="PRD-3000"/>
    <n v="4"/>
    <x v="2924"/>
    <m/>
    <x v="4"/>
    <x v="2"/>
    <x v="2"/>
    <x v="1"/>
    <n v="13.393700000000001"/>
    <n v="53.574800000000003"/>
    <x v="0"/>
  </r>
  <r>
    <s v="FTX-48795-652"/>
    <x v="1315"/>
    <s v="CUST-72373-SA"/>
    <s v="PRD-3001"/>
    <n v="2"/>
    <x v="2925"/>
    <m/>
    <x v="2"/>
    <x v="0"/>
    <x v="2"/>
    <x v="3"/>
    <n v="4.3900333333333332"/>
    <n v="8.7800666666666665"/>
    <x v="1"/>
  </r>
  <r>
    <s v="FTX-17703-745"/>
    <x v="1315"/>
    <s v="CUST-58268-SA"/>
    <s v="PRD-3002"/>
    <n v="2"/>
    <x v="2926"/>
    <m/>
    <x v="0"/>
    <x v="1"/>
    <x v="1"/>
    <x v="3"/>
    <n v="2.7513999999999998"/>
    <n v="5.5027999999999997"/>
    <x v="0"/>
  </r>
  <r>
    <s v="FTX-10263-839"/>
    <x v="1316"/>
    <s v="CUST-43106-US"/>
    <s v="PRD-3003"/>
    <n v="4"/>
    <x v="2927"/>
    <m/>
    <x v="4"/>
    <x v="1"/>
    <x v="0"/>
    <x v="1"/>
    <n v="12.9154"/>
    <n v="51.6616"/>
    <x v="0"/>
  </r>
  <r>
    <s v="FTX-95263-780"/>
    <x v="1316"/>
    <s v="CUST-58136-AS"/>
    <s v="PRD-3004"/>
    <n v="1"/>
    <x v="2928"/>
    <m/>
    <x v="3"/>
    <x v="2"/>
    <x v="1"/>
    <x v="2"/>
    <n v="1.2383999999999999"/>
    <n v="1.2383999999999999"/>
    <x v="1"/>
  </r>
  <r>
    <s v="FTX-95568-368"/>
    <x v="1317"/>
    <s v="CUST-49218-AS"/>
    <s v="PRD-3005"/>
    <n v="1"/>
    <x v="2929"/>
    <m/>
    <x v="4"/>
    <x v="3"/>
    <x v="1"/>
    <x v="2"/>
    <n v="1.4995000000000001"/>
    <n v="1.4995000000000001"/>
    <x v="1"/>
  </r>
  <r>
    <s v="FTX-98525-776"/>
    <x v="1317"/>
    <s v="CUST-54635-EU"/>
    <s v="PRD-3006"/>
    <n v="2"/>
    <x v="2930"/>
    <m/>
    <x v="0"/>
    <x v="0"/>
    <x v="1"/>
    <x v="3"/>
    <n v="4.7182666666666666"/>
    <n v="9.4365333333333332"/>
    <x v="1"/>
  </r>
  <r>
    <s v="FTX-79201-999"/>
    <x v="1317"/>
    <s v="CUST-18781-EU"/>
    <s v="PRD-3007"/>
    <n v="1"/>
    <x v="2931"/>
    <m/>
    <x v="3"/>
    <x v="0"/>
    <x v="2"/>
    <x v="2"/>
    <n v="0.6788333333333334"/>
    <n v="0.6788333333333334"/>
    <x v="1"/>
  </r>
  <r>
    <s v="FTX-87148-501"/>
    <x v="1318"/>
    <s v="CUST-79348-SA"/>
    <s v="PRD-3008"/>
    <n v="4"/>
    <x v="2932"/>
    <m/>
    <x v="1"/>
    <x v="1"/>
    <x v="0"/>
    <x v="1"/>
    <n v="13.406866666666669"/>
    <n v="53.627466666666677"/>
    <x v="1"/>
  </r>
  <r>
    <s v="FTX-66781-332"/>
    <x v="1318"/>
    <s v="CUST-46271-US"/>
    <s v="PRD-3009"/>
    <n v="1"/>
    <x v="2933"/>
    <m/>
    <x v="3"/>
    <x v="2"/>
    <x v="2"/>
    <x v="2"/>
    <n v="0.71850000000000003"/>
    <n v="0.71850000000000003"/>
    <x v="1"/>
  </r>
  <r>
    <s v="FTX-11716-337"/>
    <x v="1319"/>
    <s v="CUST-88475-SA"/>
    <s v="PRD-3010"/>
    <n v="2"/>
    <x v="1318"/>
    <m/>
    <x v="1"/>
    <x v="1"/>
    <x v="1"/>
    <x v="3"/>
    <n v="3.6465666666666672"/>
    <n v="7.2931333333333344"/>
    <x v="1"/>
  </r>
  <r>
    <s v="FTX-10673-940"/>
    <x v="1319"/>
    <s v="CUST-99512-AS"/>
    <s v="PRD-3011"/>
    <n v="4"/>
    <x v="2934"/>
    <m/>
    <x v="3"/>
    <x v="1"/>
    <x v="2"/>
    <x v="1"/>
    <n v="9.5429999999999993"/>
    <n v="38.171999999999997"/>
    <x v="0"/>
  </r>
  <r>
    <s v="FTX-26190-467"/>
    <x v="1320"/>
    <s v="CUST-72284-AF"/>
    <s v="PRD-3012"/>
    <n v="1"/>
    <x v="2935"/>
    <m/>
    <x v="0"/>
    <x v="2"/>
    <x v="0"/>
    <x v="2"/>
    <n v="0.97343333333333337"/>
    <n v="0.97343333333333337"/>
    <x v="1"/>
  </r>
  <r>
    <s v="FTX-14695-488"/>
    <x v="1320"/>
    <s v="CUST-52129-SA"/>
    <s v="PRD-3013"/>
    <n v="3"/>
    <x v="2936"/>
    <m/>
    <x v="0"/>
    <x v="3"/>
    <x v="0"/>
    <x v="0"/>
    <n v="5.0981333333333332"/>
    <n v="15.2944"/>
    <x v="1"/>
  </r>
  <r>
    <s v="FTX-10160-631"/>
    <x v="1320"/>
    <s v="CUST-50599-EU"/>
    <s v="PRD-3014"/>
    <n v="4"/>
    <x v="2937"/>
    <m/>
    <x v="3"/>
    <x v="0"/>
    <x v="2"/>
    <x v="1"/>
    <n v="12.8796"/>
    <n v="51.5184"/>
    <x v="1"/>
  </r>
  <r>
    <s v="FTX-41726-583"/>
    <x v="1321"/>
    <s v="CUST-92239-US"/>
    <s v="PRD-3015"/>
    <n v="4"/>
    <x v="2938"/>
    <m/>
    <x v="4"/>
    <x v="3"/>
    <x v="1"/>
    <x v="1"/>
    <n v="10.00716666666667"/>
    <n v="40.02866666666668"/>
    <x v="1"/>
  </r>
  <r>
    <s v="FTX-62071-301"/>
    <x v="1321"/>
    <s v="CUST-12327-EU"/>
    <s v="PRD-3016"/>
    <n v="3"/>
    <x v="1280"/>
    <m/>
    <x v="0"/>
    <x v="2"/>
    <x v="2"/>
    <x v="0"/>
    <n v="6.9968333333333339"/>
    <n v="20.990500000000001"/>
    <x v="1"/>
  </r>
  <r>
    <s v="FTX-48062-122"/>
    <x v="1322"/>
    <s v="CUST-64325-EU"/>
    <s v="PRD-3017"/>
    <n v="3"/>
    <x v="2939"/>
    <m/>
    <x v="1"/>
    <x v="2"/>
    <x v="1"/>
    <x v="0"/>
    <n v="5.3559666666666663"/>
    <n v="16.067899999999998"/>
    <x v="0"/>
  </r>
  <r>
    <s v="FTX-50376-118"/>
    <x v="1322"/>
    <s v="CUST-14799-EU"/>
    <s v="PRD-3018"/>
    <n v="4"/>
    <x v="2940"/>
    <m/>
    <x v="1"/>
    <x v="0"/>
    <x v="0"/>
    <x v="1"/>
    <n v="7.3502000000000001"/>
    <n v="29.4008"/>
    <x v="1"/>
  </r>
  <r>
    <s v="FTX-89413-175"/>
    <x v="1323"/>
    <s v="CUST-62154-SA"/>
    <s v="PRD-3019"/>
    <n v="3"/>
    <x v="2941"/>
    <m/>
    <x v="2"/>
    <x v="3"/>
    <x v="2"/>
    <x v="0"/>
    <n v="7.252133333333334"/>
    <n v="21.756400000000003"/>
    <x v="0"/>
  </r>
  <r>
    <s v="FTX-88950-665"/>
    <x v="1323"/>
    <s v="CUST-11295-AF"/>
    <s v="PRD-3020"/>
    <n v="2"/>
    <x v="2942"/>
    <m/>
    <x v="1"/>
    <x v="0"/>
    <x v="0"/>
    <x v="3"/>
    <n v="2.8572666666666668"/>
    <n v="5.7145333333333337"/>
    <x v="0"/>
  </r>
  <r>
    <s v="FTX-76392-907"/>
    <x v="1324"/>
    <s v="CUST-66716-AF"/>
    <s v="PRD-3021"/>
    <n v="2"/>
    <x v="2943"/>
    <m/>
    <x v="2"/>
    <x v="1"/>
    <x v="1"/>
    <x v="3"/>
    <n v="3.2982999999999998"/>
    <n v="6.5965999999999996"/>
    <x v="1"/>
  </r>
  <r>
    <s v="FTX-58205-639"/>
    <x v="1324"/>
    <s v="CUST-18491-AF"/>
    <s v="PRD-3022"/>
    <n v="2"/>
    <x v="2944"/>
    <m/>
    <x v="3"/>
    <x v="1"/>
    <x v="1"/>
    <x v="3"/>
    <n v="4.0563333333333338"/>
    <n v="8.1126666666666676"/>
    <x v="1"/>
  </r>
  <r>
    <s v="FTX-90731-232"/>
    <x v="1324"/>
    <s v="CUST-12510-AS"/>
    <s v="PRD-3023"/>
    <n v="4"/>
    <x v="2945"/>
    <m/>
    <x v="3"/>
    <x v="1"/>
    <x v="2"/>
    <x v="1"/>
    <n v="9.9912333333333336"/>
    <n v="39.964933333333335"/>
    <x v="1"/>
  </r>
  <r>
    <s v="FTX-65206-893"/>
    <x v="1325"/>
    <s v="CUST-48241-EU"/>
    <s v="PRD-3024"/>
    <n v="3"/>
    <x v="2946"/>
    <m/>
    <x v="3"/>
    <x v="3"/>
    <x v="2"/>
    <x v="0"/>
    <n v="3.6162666666666672"/>
    <n v="10.848800000000001"/>
    <x v="0"/>
  </r>
  <r>
    <s v="FTX-91805-946"/>
    <x v="1325"/>
    <s v="CUST-44563-AS"/>
    <s v="PRD-3025"/>
    <n v="3"/>
    <x v="2947"/>
    <m/>
    <x v="4"/>
    <x v="1"/>
    <x v="2"/>
    <x v="0"/>
    <n v="5.2029333333333341"/>
    <n v="15.608800000000002"/>
    <x v="1"/>
  </r>
  <r>
    <s v="FTX-23807-641"/>
    <x v="1326"/>
    <s v="CUST-51853-AS"/>
    <s v="PRD-3026"/>
    <n v="1"/>
    <x v="2948"/>
    <m/>
    <x v="4"/>
    <x v="0"/>
    <x v="0"/>
    <x v="2"/>
    <n v="1.6111"/>
    <n v="1.6111"/>
    <x v="0"/>
  </r>
  <r>
    <s v="FTX-79544-282"/>
    <x v="1326"/>
    <s v="CUST-48360-AS"/>
    <s v="PRD-3027"/>
    <n v="1"/>
    <x v="2949"/>
    <m/>
    <x v="2"/>
    <x v="3"/>
    <x v="1"/>
    <x v="2"/>
    <n v="1.3084"/>
    <n v="1.3084"/>
    <x v="0"/>
  </r>
  <r>
    <s v="FTX-23032-585"/>
    <x v="1327"/>
    <s v="CUST-51266-SA"/>
    <s v="PRD-3028"/>
    <n v="3"/>
    <x v="2950"/>
    <m/>
    <x v="1"/>
    <x v="0"/>
    <x v="1"/>
    <x v="0"/>
    <n v="6.6907333333333332"/>
    <n v="20.072199999999999"/>
    <x v="1"/>
  </r>
  <r>
    <s v="FTX-41483-314"/>
    <x v="1327"/>
    <s v="CUST-27969-AS"/>
    <s v="PRD-3029"/>
    <n v="3"/>
    <x v="2951"/>
    <m/>
    <x v="1"/>
    <x v="2"/>
    <x v="0"/>
    <x v="0"/>
    <n v="6.4947333333333326"/>
    <n v="19.484199999999998"/>
    <x v="1"/>
  </r>
  <r>
    <s v="FTX-35033-735"/>
    <x v="1328"/>
    <s v="CUST-94534-AF"/>
    <s v="PRD-3030"/>
    <n v="3"/>
    <x v="2952"/>
    <m/>
    <x v="3"/>
    <x v="3"/>
    <x v="2"/>
    <x v="0"/>
    <n v="4.3282999999999996"/>
    <n v="12.9849"/>
    <x v="0"/>
  </r>
  <r>
    <s v="FTX-36050-643"/>
    <x v="1328"/>
    <s v="CUST-38496-US"/>
    <s v="PRD-3031"/>
    <n v="4"/>
    <x v="2953"/>
    <m/>
    <x v="0"/>
    <x v="0"/>
    <x v="2"/>
    <x v="1"/>
    <n v="10.85"/>
    <n v="43.4"/>
    <x v="0"/>
  </r>
  <r>
    <s v="FTX-24705-124"/>
    <x v="1328"/>
    <s v="CUST-11503-US"/>
    <s v="PRD-3032"/>
    <n v="3"/>
    <x v="2954"/>
    <m/>
    <x v="4"/>
    <x v="0"/>
    <x v="0"/>
    <x v="0"/>
    <n v="7.0880333333333336"/>
    <n v="21.264099999999999"/>
    <x v="1"/>
  </r>
  <r>
    <s v="FTX-86376-127"/>
    <x v="1329"/>
    <s v="CUST-47541-AS"/>
    <s v="PRD-3033"/>
    <n v="1"/>
    <x v="2955"/>
    <m/>
    <x v="4"/>
    <x v="3"/>
    <x v="1"/>
    <x v="2"/>
    <n v="0.76803333333333335"/>
    <n v="0.76803333333333335"/>
    <x v="1"/>
  </r>
  <r>
    <s v="FTX-72930-693"/>
    <x v="1329"/>
    <s v="CUST-42399-AS"/>
    <s v="PRD-3034"/>
    <n v="4"/>
    <x v="2956"/>
    <m/>
    <x v="3"/>
    <x v="2"/>
    <x v="1"/>
    <x v="1"/>
    <n v="9.4451999999999998"/>
    <n v="37.780799999999999"/>
    <x v="0"/>
  </r>
  <r>
    <s v="FTX-33237-276"/>
    <x v="1330"/>
    <s v="CUST-84821-SA"/>
    <s v="PRD-3035"/>
    <n v="3"/>
    <x v="625"/>
    <s v="sbell46@gmail.com"/>
    <x v="0"/>
    <x v="3"/>
    <x v="1"/>
    <x v="0"/>
    <n v="4.7149333333333336"/>
    <n v="14.1448"/>
    <x v="0"/>
  </r>
  <r>
    <s v="FTX-95779-531"/>
    <x v="1330"/>
    <s v="CUST-26445-AS"/>
    <s v="PRD-3036"/>
    <n v="1"/>
    <x v="2957"/>
    <m/>
    <x v="3"/>
    <x v="1"/>
    <x v="1"/>
    <x v="2"/>
    <n v="1.0987"/>
    <n v="1.0987"/>
    <x v="1"/>
  </r>
  <r>
    <s v="FTX-76655-429"/>
    <x v="1331"/>
    <s v="CUST-23219-EU"/>
    <s v="PRD-3037"/>
    <n v="4"/>
    <x v="2958"/>
    <m/>
    <x v="2"/>
    <x v="1"/>
    <x v="0"/>
    <x v="1"/>
    <n v="16.470366666666671"/>
    <n v="65.881466666666682"/>
    <x v="0"/>
  </r>
  <r>
    <s v="FTX-47935-128"/>
    <x v="1331"/>
    <s v="CUST-35954-AF"/>
    <s v="PRD-3038"/>
    <n v="3"/>
    <x v="2959"/>
    <m/>
    <x v="1"/>
    <x v="2"/>
    <x v="1"/>
    <x v="0"/>
    <n v="3.6708333333333338"/>
    <n v="11.012500000000001"/>
    <x v="1"/>
  </r>
  <r>
    <s v="FTX-46178-393"/>
    <x v="1331"/>
    <s v="CUST-25561-SA"/>
    <s v="PRD-3039"/>
    <n v="3"/>
    <x v="2960"/>
    <m/>
    <x v="0"/>
    <x v="0"/>
    <x v="0"/>
    <x v="0"/>
    <n v="5.9268333333333336"/>
    <n v="17.7805"/>
    <x v="1"/>
  </r>
  <r>
    <s v="FTX-76543-518"/>
    <x v="1332"/>
    <s v="CUST-89780-SA"/>
    <s v="PRD-3040"/>
    <n v="3"/>
    <x v="2961"/>
    <m/>
    <x v="1"/>
    <x v="0"/>
    <x v="2"/>
    <x v="0"/>
    <n v="4.2301666666666673"/>
    <n v="12.690500000000002"/>
    <x v="1"/>
  </r>
  <r>
    <s v="FTX-36169-389"/>
    <x v="1332"/>
    <s v="CUST-11662-AF"/>
    <s v="PRD-3041"/>
    <n v="4"/>
    <x v="2962"/>
    <m/>
    <x v="1"/>
    <x v="0"/>
    <x v="0"/>
    <x v="1"/>
    <n v="16.373433333333331"/>
    <n v="65.493733333333324"/>
    <x v="0"/>
  </r>
  <r>
    <s v="FTX-51340-407"/>
    <x v="1333"/>
    <s v="CUST-56762-AF"/>
    <s v="PRD-3042"/>
    <n v="1"/>
    <x v="2963"/>
    <m/>
    <x v="2"/>
    <x v="3"/>
    <x v="1"/>
    <x v="2"/>
    <n v="0.7799666666666667"/>
    <n v="0.7799666666666667"/>
    <x v="0"/>
  </r>
  <r>
    <s v="FTX-36026-723"/>
    <x v="1333"/>
    <s v="CUST-89729-US"/>
    <s v="PRD-3043"/>
    <n v="1"/>
    <x v="2964"/>
    <m/>
    <x v="4"/>
    <x v="3"/>
    <x v="2"/>
    <x v="2"/>
    <n v="1.0702666666666669"/>
    <n v="1.0702666666666669"/>
    <x v="0"/>
  </r>
  <r>
    <s v="FTX-87096-375"/>
    <x v="1334"/>
    <s v="CUST-78998-EU"/>
    <s v="PRD-3044"/>
    <n v="2"/>
    <x v="2965"/>
    <m/>
    <x v="0"/>
    <x v="2"/>
    <x v="0"/>
    <x v="3"/>
    <n v="4.2136666666666667"/>
    <n v="8.4273333333333333"/>
    <x v="1"/>
  </r>
  <r>
    <s v="FTX-38649-687"/>
    <x v="1334"/>
    <s v="CUST-83406-SA"/>
    <s v="PRD-3045"/>
    <n v="3"/>
    <x v="2966"/>
    <m/>
    <x v="4"/>
    <x v="1"/>
    <x v="0"/>
    <x v="0"/>
    <n v="6.8561000000000014"/>
    <n v="20.568300000000004"/>
    <x v="1"/>
  </r>
  <r>
    <s v="FTX-39945-555"/>
    <x v="1335"/>
    <s v="CUST-55170-US"/>
    <s v="PRD-3046"/>
    <n v="2"/>
    <x v="2967"/>
    <m/>
    <x v="1"/>
    <x v="0"/>
    <x v="0"/>
    <x v="3"/>
    <n v="3.2682000000000002"/>
    <n v="6.5364000000000004"/>
    <x v="1"/>
  </r>
  <r>
    <s v="FTX-56860-432"/>
    <x v="1335"/>
    <s v="CUST-77379-AF"/>
    <s v="PRD-3047"/>
    <n v="2"/>
    <x v="2968"/>
    <m/>
    <x v="3"/>
    <x v="1"/>
    <x v="2"/>
    <x v="3"/>
    <n v="3.039566666666667"/>
    <n v="6.0791333333333339"/>
    <x v="0"/>
  </r>
  <r>
    <s v="FTX-96729-320"/>
    <x v="1335"/>
    <s v="CUST-58861-EU"/>
    <s v="PRD-3048"/>
    <n v="1"/>
    <x v="2969"/>
    <m/>
    <x v="1"/>
    <x v="3"/>
    <x v="0"/>
    <x v="2"/>
    <n v="1.0642666666666669"/>
    <n v="1.0642666666666669"/>
    <x v="1"/>
  </r>
  <r>
    <s v="FTX-87672-936"/>
    <x v="1336"/>
    <s v="CUST-39727-AS"/>
    <s v="PRD-3049"/>
    <n v="4"/>
    <x v="2970"/>
    <m/>
    <x v="4"/>
    <x v="3"/>
    <x v="1"/>
    <x v="1"/>
    <n v="9.3094333333333328"/>
    <n v="37.237733333333331"/>
    <x v="1"/>
  </r>
  <r>
    <s v="FTX-90287-248"/>
    <x v="1336"/>
    <s v="CUST-69893-AF"/>
    <s v="PRD-3050"/>
    <n v="4"/>
    <x v="2971"/>
    <m/>
    <x v="1"/>
    <x v="3"/>
    <x v="2"/>
    <x v="1"/>
    <n v="8.7200000000000006"/>
    <n v="34.880000000000003"/>
    <x v="1"/>
  </r>
  <r>
    <s v="FTX-82077-190"/>
    <x v="1337"/>
    <s v="CUST-53381-SA"/>
    <s v="PRD-3051"/>
    <n v="1"/>
    <x v="2972"/>
    <m/>
    <x v="3"/>
    <x v="1"/>
    <x v="2"/>
    <x v="2"/>
    <n v="1.1496999999999999"/>
    <n v="1.1496999999999999"/>
    <x v="0"/>
  </r>
  <r>
    <s v="FTX-44927-772"/>
    <x v="1337"/>
    <s v="CUST-61587-AS"/>
    <s v="PRD-3052"/>
    <n v="4"/>
    <x v="2973"/>
    <m/>
    <x v="2"/>
    <x v="2"/>
    <x v="0"/>
    <x v="1"/>
    <n v="9.3520000000000003"/>
    <n v="37.408000000000001"/>
    <x v="0"/>
  </r>
  <r>
    <s v="FTX-93668-547"/>
    <x v="1338"/>
    <s v="CUST-11130-US"/>
    <s v="PRD-3053"/>
    <n v="2"/>
    <x v="1325"/>
    <m/>
    <x v="4"/>
    <x v="2"/>
    <x v="1"/>
    <x v="3"/>
    <n v="2.8624000000000001"/>
    <n v="5.7248000000000001"/>
    <x v="0"/>
  </r>
  <r>
    <s v="FTX-23709-956"/>
    <x v="1338"/>
    <s v="CUST-25451-EU"/>
    <s v="PRD-3054"/>
    <n v="3"/>
    <x v="800"/>
    <m/>
    <x v="1"/>
    <x v="3"/>
    <x v="2"/>
    <x v="0"/>
    <n v="6.6171000000000006"/>
    <n v="19.851300000000002"/>
    <x v="0"/>
  </r>
  <r>
    <s v="FTX-38732-520"/>
    <x v="1338"/>
    <s v="CUST-72050-AS"/>
    <s v="PRD-3055"/>
    <n v="1"/>
    <x v="952"/>
    <m/>
    <x v="4"/>
    <x v="0"/>
    <x v="0"/>
    <x v="2"/>
    <n v="1.6352"/>
    <n v="1.6352"/>
    <x v="0"/>
  </r>
  <r>
    <s v="FTX-11319-186"/>
    <x v="1339"/>
    <s v="CUST-74246-EU"/>
    <s v="PRD-3056"/>
    <n v="3"/>
    <x v="2974"/>
    <m/>
    <x v="2"/>
    <x v="1"/>
    <x v="1"/>
    <x v="0"/>
    <n v="6.3515333333333333"/>
    <n v="19.054600000000001"/>
    <x v="0"/>
  </r>
  <r>
    <s v="FTX-68836-945"/>
    <x v="1339"/>
    <s v="CUST-59913-EU"/>
    <s v="PRD-3057"/>
    <n v="4"/>
    <x v="2975"/>
    <m/>
    <x v="1"/>
    <x v="3"/>
    <x v="0"/>
    <x v="1"/>
    <n v="7.436466666666667"/>
    <n v="29.745866666666668"/>
    <x v="0"/>
  </r>
  <r>
    <s v="FTX-31884-725"/>
    <x v="1340"/>
    <s v="CUST-59000-US"/>
    <s v="PRD-3058"/>
    <n v="3"/>
    <x v="2976"/>
    <m/>
    <x v="1"/>
    <x v="1"/>
    <x v="0"/>
    <x v="0"/>
    <n v="3.7112666666666669"/>
    <n v="11.133800000000001"/>
    <x v="1"/>
  </r>
  <r>
    <s v="FTX-79389-419"/>
    <x v="1340"/>
    <s v="CUST-40757-US"/>
    <s v="PRD-3059"/>
    <n v="4"/>
    <x v="2977"/>
    <m/>
    <x v="4"/>
    <x v="1"/>
    <x v="2"/>
    <x v="1"/>
    <n v="16.180900000000001"/>
    <n v="64.723600000000005"/>
    <x v="1"/>
  </r>
  <r>
    <s v="FTX-66672-973"/>
    <x v="1341"/>
    <s v="CUST-81352-SA"/>
    <s v="PRD-3060"/>
    <n v="4"/>
    <x v="2852"/>
    <m/>
    <x v="4"/>
    <x v="2"/>
    <x v="2"/>
    <x v="1"/>
    <n v="9.6395666666666671"/>
    <n v="38.558266666666668"/>
    <x v="1"/>
  </r>
  <r>
    <s v="FTX-63139-270"/>
    <x v="1341"/>
    <s v="CUST-30766-AS"/>
    <s v="PRD-3061"/>
    <n v="2"/>
    <x v="2978"/>
    <m/>
    <x v="3"/>
    <x v="3"/>
    <x v="0"/>
    <x v="3"/>
    <n v="2.2761999999999998"/>
    <n v="4.5523999999999996"/>
    <x v="1"/>
  </r>
  <r>
    <s v="FTX-24308-923"/>
    <x v="1342"/>
    <s v="CUST-46018-SA"/>
    <s v="PRD-3062"/>
    <n v="4"/>
    <x v="2979"/>
    <m/>
    <x v="2"/>
    <x v="2"/>
    <x v="2"/>
    <x v="1"/>
    <n v="12.6571"/>
    <n v="50.628399999999999"/>
    <x v="0"/>
  </r>
  <r>
    <s v="FTX-19933-651"/>
    <x v="1342"/>
    <s v="CUST-86086-SA"/>
    <s v="PRD-3063"/>
    <n v="2"/>
    <x v="2980"/>
    <m/>
    <x v="3"/>
    <x v="3"/>
    <x v="2"/>
    <x v="3"/>
    <n v="3.8709333333333338"/>
    <n v="7.7418666666666676"/>
    <x v="0"/>
  </r>
  <r>
    <s v="FTX-39895-151"/>
    <x v="1342"/>
    <s v="CUST-71326-SA"/>
    <s v="PRD-3064"/>
    <n v="2"/>
    <x v="2981"/>
    <m/>
    <x v="1"/>
    <x v="1"/>
    <x v="1"/>
    <x v="3"/>
    <n v="3.9455"/>
    <n v="7.891"/>
    <x v="1"/>
  </r>
  <r>
    <s v="FTX-63171-189"/>
    <x v="1343"/>
    <s v="CUST-13257-SA"/>
    <s v="PRD-3065"/>
    <n v="2"/>
    <x v="2982"/>
    <m/>
    <x v="4"/>
    <x v="2"/>
    <x v="1"/>
    <x v="3"/>
    <n v="2.8022"/>
    <n v="5.6044"/>
    <x v="1"/>
  </r>
  <r>
    <s v="FTX-38174-104"/>
    <x v="1343"/>
    <s v="CUST-10008-AS"/>
    <s v="PRD-3066"/>
    <n v="1"/>
    <x v="2983"/>
    <m/>
    <x v="1"/>
    <x v="1"/>
    <x v="0"/>
    <x v="2"/>
    <n v="0.68176666666666663"/>
    <n v="0.68176666666666663"/>
    <x v="0"/>
  </r>
  <r>
    <s v="FTX-44791-341"/>
    <x v="1344"/>
    <s v="CUST-90082-SA"/>
    <s v="PRD-3067"/>
    <n v="1"/>
    <x v="2984"/>
    <m/>
    <x v="1"/>
    <x v="3"/>
    <x v="0"/>
    <x v="2"/>
    <n v="1.631666666666667"/>
    <n v="1.631666666666667"/>
    <x v="0"/>
  </r>
  <r>
    <s v="FTX-20305-130"/>
    <x v="1344"/>
    <s v="CUST-92634-SA"/>
    <s v="PRD-3068"/>
    <n v="4"/>
    <x v="2985"/>
    <m/>
    <x v="0"/>
    <x v="0"/>
    <x v="0"/>
    <x v="1"/>
    <n v="9.1755999999999993"/>
    <n v="36.702399999999997"/>
    <x v="0"/>
  </r>
  <r>
    <s v="FTX-98295-112"/>
    <x v="1345"/>
    <s v="CUST-21063-AF"/>
    <s v="PRD-3069"/>
    <n v="2"/>
    <x v="2986"/>
    <m/>
    <x v="0"/>
    <x v="2"/>
    <x v="0"/>
    <x v="3"/>
    <n v="4.0280666666666667"/>
    <n v="8.0561333333333334"/>
    <x v="1"/>
  </r>
  <r>
    <s v="FTX-15437-488"/>
    <x v="1345"/>
    <s v="CUST-91603-US"/>
    <s v="PRD-3070"/>
    <n v="1"/>
    <x v="2987"/>
    <m/>
    <x v="1"/>
    <x v="2"/>
    <x v="1"/>
    <x v="2"/>
    <n v="1.3733"/>
    <n v="1.3733"/>
    <x v="0"/>
  </r>
  <r>
    <s v="FTX-33103-428"/>
    <x v="1345"/>
    <s v="CUST-75695-AS"/>
    <s v="PRD-3071"/>
    <n v="2"/>
    <x v="2988"/>
    <m/>
    <x v="4"/>
    <x v="1"/>
    <x v="2"/>
    <x v="3"/>
    <n v="3.8300333333333341"/>
    <n v="7.6600666666666681"/>
    <x v="1"/>
  </r>
  <r>
    <s v="FTX-21874-535"/>
    <x v="1346"/>
    <s v="CUST-46054-AS"/>
    <s v="PRD-3072"/>
    <n v="3"/>
    <x v="2989"/>
    <m/>
    <x v="1"/>
    <x v="1"/>
    <x v="1"/>
    <x v="0"/>
    <n v="4.8978666666666673"/>
    <n v="14.693600000000002"/>
    <x v="0"/>
  </r>
  <r>
    <s v="FTX-50528-584"/>
    <x v="1346"/>
    <s v="CUST-48175-AF"/>
    <s v="PRD-3073"/>
    <n v="3"/>
    <x v="2990"/>
    <m/>
    <x v="0"/>
    <x v="0"/>
    <x v="0"/>
    <x v="0"/>
    <n v="4.6887999999999996"/>
    <n v="14.066399999999998"/>
    <x v="0"/>
  </r>
  <r>
    <s v="FTX-71878-805"/>
    <x v="1347"/>
    <s v="CUST-59330-US"/>
    <s v="PRD-3074"/>
    <n v="3"/>
    <x v="2991"/>
    <m/>
    <x v="4"/>
    <x v="2"/>
    <x v="0"/>
    <x v="0"/>
    <n v="6.3216666666666672"/>
    <n v="18.965000000000003"/>
    <x v="1"/>
  </r>
  <r>
    <s v="FTX-85676-407"/>
    <x v="1347"/>
    <s v="CUST-38022-EU"/>
    <s v="PRD-3075"/>
    <n v="4"/>
    <x v="2992"/>
    <m/>
    <x v="1"/>
    <x v="3"/>
    <x v="1"/>
    <x v="1"/>
    <n v="15.327633333333329"/>
    <n v="61.310533333333318"/>
    <x v="0"/>
  </r>
  <r>
    <s v="FTX-34055-806"/>
    <x v="1348"/>
    <s v="CUST-34893-SA"/>
    <s v="PRD-3076"/>
    <n v="2"/>
    <x v="2993"/>
    <m/>
    <x v="2"/>
    <x v="3"/>
    <x v="1"/>
    <x v="3"/>
    <n v="4.8402000000000003"/>
    <n v="9.6804000000000006"/>
    <x v="1"/>
  </r>
  <r>
    <s v="FTX-97825-238"/>
    <x v="1348"/>
    <s v="CUST-95521-US"/>
    <s v="PRD-3077"/>
    <n v="3"/>
    <x v="2994"/>
    <m/>
    <x v="2"/>
    <x v="2"/>
    <x v="0"/>
    <x v="0"/>
    <n v="3.8628666666666671"/>
    <n v="11.588600000000001"/>
    <x v="0"/>
  </r>
  <r>
    <s v="FTX-21519-984"/>
    <x v="1349"/>
    <s v="CUST-79050-US"/>
    <s v="PRD-3078"/>
    <n v="1"/>
    <x v="2995"/>
    <m/>
    <x v="1"/>
    <x v="2"/>
    <x v="2"/>
    <x v="2"/>
    <n v="0.82150000000000001"/>
    <n v="0.82150000000000001"/>
    <x v="0"/>
  </r>
  <r>
    <s v="FTX-83134-756"/>
    <x v="1349"/>
    <s v="CUST-81754-SA"/>
    <s v="PRD-3079"/>
    <n v="3"/>
    <x v="2996"/>
    <m/>
    <x v="4"/>
    <x v="2"/>
    <x v="0"/>
    <x v="0"/>
    <n v="8.0570000000000004"/>
    <n v="24.170999999999999"/>
    <x v="1"/>
  </r>
  <r>
    <s v="FTX-65606-385"/>
    <x v="1349"/>
    <s v="CUST-77283-EU"/>
    <s v="PRD-3080"/>
    <n v="3"/>
    <x v="2997"/>
    <m/>
    <x v="1"/>
    <x v="0"/>
    <x v="1"/>
    <x v="0"/>
    <n v="7.016"/>
    <n v="21.048000000000002"/>
    <x v="0"/>
  </r>
  <r>
    <s v="FTX-78918-202"/>
    <x v="1350"/>
    <s v="CUST-31085-AF"/>
    <s v="PRD-3081"/>
    <n v="3"/>
    <x v="2998"/>
    <m/>
    <x v="1"/>
    <x v="3"/>
    <x v="0"/>
    <x v="0"/>
    <n v="7.7483000000000004"/>
    <n v="23.244900000000001"/>
    <x v="0"/>
  </r>
  <r>
    <s v="FTX-99621-454"/>
    <x v="1350"/>
    <s v="CUST-70795-SA"/>
    <s v="PRD-3082"/>
    <n v="4"/>
    <x v="2999"/>
    <m/>
    <x v="0"/>
    <x v="3"/>
    <x v="0"/>
    <x v="1"/>
    <n v="8.6929999999999996"/>
    <n v="34.771999999999998"/>
    <x v="0"/>
  </r>
  <r>
    <s v="FTX-71126-465"/>
    <x v="1351"/>
    <s v="CUST-50568-EU"/>
    <s v="PRD-3083"/>
    <n v="1"/>
    <x v="3000"/>
    <m/>
    <x v="2"/>
    <x v="1"/>
    <x v="2"/>
    <x v="2"/>
    <n v="1.2542666666666671"/>
    <n v="1.2542666666666671"/>
    <x v="0"/>
  </r>
  <r>
    <s v="FTX-84218-811"/>
    <x v="1351"/>
    <s v="CUST-93024-AF"/>
    <s v="PRD-3084"/>
    <n v="2"/>
    <x v="413"/>
    <s v="lwilliams358@yahoo.com"/>
    <x v="1"/>
    <x v="1"/>
    <x v="0"/>
    <x v="3"/>
    <n v="4.1034333333333342"/>
    <n v="8.2068666666666683"/>
    <x v="0"/>
  </r>
  <r>
    <s v="FTX-73273-394"/>
    <x v="1352"/>
    <s v="CUST-97351-AF"/>
    <s v="PRD-3085"/>
    <n v="1"/>
    <x v="3001"/>
    <m/>
    <x v="0"/>
    <x v="2"/>
    <x v="0"/>
    <x v="2"/>
    <n v="1.3467666666666669"/>
    <n v="1.3467666666666669"/>
    <x v="0"/>
  </r>
  <r>
    <s v="FTX-83935-575"/>
    <x v="1352"/>
    <s v="CUST-61809-US"/>
    <s v="PRD-3086"/>
    <n v="2"/>
    <x v="3002"/>
    <m/>
    <x v="1"/>
    <x v="1"/>
    <x v="0"/>
    <x v="3"/>
    <n v="3.2244666666666668"/>
    <n v="6.4489333333333336"/>
    <x v="0"/>
  </r>
  <r>
    <s v="FTX-44717-688"/>
    <x v="1352"/>
    <s v="CUST-71336-AF"/>
    <s v="PRD-3087"/>
    <n v="4"/>
    <x v="3003"/>
    <m/>
    <x v="0"/>
    <x v="0"/>
    <x v="1"/>
    <x v="1"/>
    <n v="6.8206000000000007"/>
    <n v="27.282400000000003"/>
    <x v="0"/>
  </r>
  <r>
    <s v="FTX-45415-931"/>
    <x v="1353"/>
    <s v="CUST-99967-AS"/>
    <s v="PRD-3088"/>
    <n v="4"/>
    <x v="3004"/>
    <m/>
    <x v="2"/>
    <x v="3"/>
    <x v="1"/>
    <x v="1"/>
    <n v="12.49593333333333"/>
    <n v="49.983733333333319"/>
    <x v="0"/>
  </r>
  <r>
    <s v="FTX-76939-867"/>
    <x v="1353"/>
    <s v="CUST-85994-US"/>
    <s v="PRD-3089"/>
    <n v="4"/>
    <x v="703"/>
    <m/>
    <x v="0"/>
    <x v="3"/>
    <x v="2"/>
    <x v="1"/>
    <n v="9.1976666666666667"/>
    <n v="36.790666666666667"/>
    <x v="1"/>
  </r>
  <r>
    <s v="FTX-71508-458"/>
    <x v="1354"/>
    <s v="CUST-95487-AF"/>
    <s v="PRD-3090"/>
    <n v="4"/>
    <x v="3005"/>
    <m/>
    <x v="2"/>
    <x v="1"/>
    <x v="0"/>
    <x v="1"/>
    <n v="11.1692"/>
    <n v="44.6768"/>
    <x v="0"/>
  </r>
  <r>
    <s v="FTX-19153-420"/>
    <x v="1354"/>
    <s v="CUST-50885-AF"/>
    <s v="PRD-3091"/>
    <n v="2"/>
    <x v="3006"/>
    <m/>
    <x v="0"/>
    <x v="2"/>
    <x v="1"/>
    <x v="3"/>
    <n v="4.8727333333333336"/>
    <n v="9.7454666666666672"/>
    <x v="0"/>
  </r>
  <r>
    <s v="FTX-99947-861"/>
    <x v="1355"/>
    <s v="CUST-68935-SA"/>
    <s v="PRD-3092"/>
    <n v="3"/>
    <x v="3007"/>
    <m/>
    <x v="2"/>
    <x v="1"/>
    <x v="2"/>
    <x v="0"/>
    <n v="5.3285"/>
    <n v="15.9855"/>
    <x v="0"/>
  </r>
  <r>
    <s v="FTX-74188-442"/>
    <x v="1355"/>
    <s v="CUST-54341-AF"/>
    <s v="PRD-3093"/>
    <n v="2"/>
    <x v="3008"/>
    <m/>
    <x v="0"/>
    <x v="2"/>
    <x v="0"/>
    <x v="3"/>
    <n v="4.5194000000000001"/>
    <n v="9.0388000000000002"/>
    <x v="1"/>
  </r>
  <r>
    <s v="FTX-23639-856"/>
    <x v="1356"/>
    <s v="CUST-37252-SA"/>
    <s v="PRD-3094"/>
    <n v="1"/>
    <x v="3009"/>
    <m/>
    <x v="0"/>
    <x v="0"/>
    <x v="2"/>
    <x v="2"/>
    <n v="0.85520000000000007"/>
    <n v="0.85520000000000007"/>
    <x v="1"/>
  </r>
  <r>
    <s v="FTX-71557-435"/>
    <x v="1356"/>
    <s v="CUST-52497-EU"/>
    <s v="PRD-3095"/>
    <n v="4"/>
    <x v="3010"/>
    <m/>
    <x v="4"/>
    <x v="3"/>
    <x v="2"/>
    <x v="1"/>
    <n v="13.39126666666667"/>
    <n v="53.565066666666681"/>
    <x v="1"/>
  </r>
  <r>
    <s v="FTX-13775-380"/>
    <x v="1356"/>
    <s v="CUST-51756-AF"/>
    <s v="PRD-3096"/>
    <n v="4"/>
    <x v="3011"/>
    <m/>
    <x v="2"/>
    <x v="0"/>
    <x v="2"/>
    <x v="1"/>
    <n v="16.43673333333334"/>
    <n v="65.746933333333359"/>
    <x v="1"/>
  </r>
  <r>
    <s v="FTX-83941-201"/>
    <x v="1357"/>
    <s v="CUST-23658-AS"/>
    <s v="PRD-3097"/>
    <n v="1"/>
    <x v="3012"/>
    <m/>
    <x v="2"/>
    <x v="3"/>
    <x v="2"/>
    <x v="2"/>
    <n v="0.76856666666666673"/>
    <n v="0.76856666666666673"/>
    <x v="1"/>
  </r>
  <r>
    <s v="FTX-99986-571"/>
    <x v="1357"/>
    <s v="CUST-72436-EU"/>
    <s v="PRD-3098"/>
    <n v="2"/>
    <x v="3013"/>
    <m/>
    <x v="2"/>
    <x v="0"/>
    <x v="2"/>
    <x v="3"/>
    <n v="2.0249666666666668"/>
    <n v="4.0499333333333336"/>
    <x v="1"/>
  </r>
  <r>
    <s v="FTX-75068-832"/>
    <x v="1358"/>
    <s v="CUST-35325-EU"/>
    <s v="PRD-3099"/>
    <n v="3"/>
    <x v="3014"/>
    <m/>
    <x v="3"/>
    <x v="1"/>
    <x v="2"/>
    <x v="0"/>
    <n v="5.5012333333333334"/>
    <n v="16.503700000000002"/>
    <x v="0"/>
  </r>
  <r>
    <s v="FTX-35316-238"/>
    <x v="1358"/>
    <s v="CUST-45222-US"/>
    <s v="PRD-3100"/>
    <n v="3"/>
    <x v="3015"/>
    <m/>
    <x v="0"/>
    <x v="0"/>
    <x v="2"/>
    <x v="0"/>
    <n v="3.7964666666666669"/>
    <n v="11.3894"/>
    <x v="1"/>
  </r>
  <r>
    <s v="FTX-69341-903"/>
    <x v="1359"/>
    <s v="CUST-96356-AF"/>
    <s v="PRD-3101"/>
    <n v="1"/>
    <x v="3016"/>
    <m/>
    <x v="2"/>
    <x v="0"/>
    <x v="0"/>
    <x v="2"/>
    <n v="1.4150666666666669"/>
    <n v="1.4150666666666669"/>
    <x v="0"/>
  </r>
  <r>
    <s v="FTX-65981-725"/>
    <x v="1359"/>
    <s v="CUST-88047-SA"/>
    <s v="PRD-3102"/>
    <n v="3"/>
    <x v="3017"/>
    <m/>
    <x v="3"/>
    <x v="1"/>
    <x v="0"/>
    <x v="0"/>
    <n v="7.9060666666666668"/>
    <n v="23.7182"/>
    <x v="0"/>
  </r>
  <r>
    <s v="FTX-52645-320"/>
    <x v="1360"/>
    <s v="CUST-56253-AS"/>
    <s v="PRD-3103"/>
    <n v="2"/>
    <x v="3018"/>
    <m/>
    <x v="4"/>
    <x v="3"/>
    <x v="2"/>
    <x v="3"/>
    <n v="3.3020666666666671"/>
    <n v="6.6041333333333343"/>
    <x v="0"/>
  </r>
  <r>
    <s v="FTX-49987-496"/>
    <x v="1360"/>
    <s v="CUST-95907-US"/>
    <s v="PRD-3104"/>
    <n v="2"/>
    <x v="3019"/>
    <m/>
    <x v="2"/>
    <x v="3"/>
    <x v="0"/>
    <x v="3"/>
    <n v="2.776133333333334"/>
    <n v="5.552266666666668"/>
    <x v="1"/>
  </r>
  <r>
    <s v="FTX-30308-353"/>
    <x v="1360"/>
    <s v="CUST-44544-SA"/>
    <s v="PRD-3105"/>
    <n v="1"/>
    <x v="3020"/>
    <m/>
    <x v="2"/>
    <x v="1"/>
    <x v="2"/>
    <x v="2"/>
    <n v="1.1010666666666671"/>
    <n v="1.1010666666666671"/>
    <x v="0"/>
  </r>
  <r>
    <s v="FTX-87169-515"/>
    <x v="1361"/>
    <s v="CUST-38702-EU"/>
    <s v="PRD-3106"/>
    <n v="2"/>
    <x v="3021"/>
    <m/>
    <x v="3"/>
    <x v="0"/>
    <x v="0"/>
    <x v="3"/>
    <n v="4.1703333333333337"/>
    <n v="8.3406666666666673"/>
    <x v="0"/>
  </r>
  <r>
    <s v="FTX-70927-376"/>
    <x v="1361"/>
    <s v="CUST-51350-EU"/>
    <s v="PRD-3107"/>
    <n v="4"/>
    <x v="1725"/>
    <m/>
    <x v="0"/>
    <x v="0"/>
    <x v="1"/>
    <x v="1"/>
    <n v="6.7572000000000001"/>
    <n v="27.0288"/>
    <x v="1"/>
  </r>
  <r>
    <s v="FTX-15355-921"/>
    <x v="1362"/>
    <s v="CUST-21729-EU"/>
    <s v="PRD-3108"/>
    <n v="1"/>
    <x v="3022"/>
    <m/>
    <x v="4"/>
    <x v="0"/>
    <x v="2"/>
    <x v="2"/>
    <n v="1.2561333333333331"/>
    <n v="1.2561333333333331"/>
    <x v="1"/>
  </r>
  <r>
    <s v="FTX-62831-736"/>
    <x v="1362"/>
    <s v="CUST-72670-AF"/>
    <s v="PRD-3109"/>
    <n v="2"/>
    <x v="3023"/>
    <m/>
    <x v="2"/>
    <x v="2"/>
    <x v="1"/>
    <x v="3"/>
    <n v="3.839866666666667"/>
    <n v="7.679733333333334"/>
    <x v="0"/>
  </r>
  <r>
    <s v="FTX-15620-751"/>
    <x v="1363"/>
    <s v="CUST-62491-EU"/>
    <s v="PRD-3110"/>
    <n v="1"/>
    <x v="3024"/>
    <m/>
    <x v="0"/>
    <x v="3"/>
    <x v="2"/>
    <x v="2"/>
    <n v="1.3043666666666669"/>
    <n v="1.3043666666666669"/>
    <x v="1"/>
  </r>
  <r>
    <s v="FTX-89250-807"/>
    <x v="1363"/>
    <s v="CUST-57438-EU"/>
    <s v="PRD-3111"/>
    <n v="3"/>
    <x v="3025"/>
    <m/>
    <x v="4"/>
    <x v="0"/>
    <x v="2"/>
    <x v="0"/>
    <n v="4.5434333333333337"/>
    <n v="13.630300000000002"/>
    <x v="1"/>
  </r>
  <r>
    <s v="FTX-38576-594"/>
    <x v="1363"/>
    <s v="CUST-35809-US"/>
    <s v="PRD-3112"/>
    <n v="2"/>
    <x v="3026"/>
    <m/>
    <x v="1"/>
    <x v="3"/>
    <x v="1"/>
    <x v="3"/>
    <n v="4.1421666666666672"/>
    <n v="8.2843333333333344"/>
    <x v="0"/>
  </r>
  <r>
    <s v="FTX-58184-341"/>
    <x v="1364"/>
    <s v="CUST-18268-SA"/>
    <s v="PRD-3113"/>
    <n v="4"/>
    <x v="3027"/>
    <m/>
    <x v="1"/>
    <x v="0"/>
    <x v="1"/>
    <x v="1"/>
    <n v="7.580566666666666"/>
    <n v="30.322266666666664"/>
    <x v="0"/>
  </r>
  <r>
    <s v="FTX-62835-484"/>
    <x v="1364"/>
    <s v="CUST-64001-AF"/>
    <s v="PRD-3114"/>
    <n v="2"/>
    <x v="3028"/>
    <m/>
    <x v="4"/>
    <x v="1"/>
    <x v="1"/>
    <x v="3"/>
    <n v="2.5977999999999999"/>
    <n v="5.1955999999999998"/>
    <x v="0"/>
  </r>
  <r>
    <s v="FTX-34041-277"/>
    <x v="1365"/>
    <s v="CUST-89487-AF"/>
    <s v="PRD-3115"/>
    <n v="1"/>
    <x v="3029"/>
    <m/>
    <x v="3"/>
    <x v="1"/>
    <x v="2"/>
    <x v="2"/>
    <n v="1.5441333333333329"/>
    <n v="1.5441333333333329"/>
    <x v="0"/>
  </r>
  <r>
    <s v="FTX-75905-159"/>
    <x v="1365"/>
    <s v="CUST-24345-EU"/>
    <s v="PRD-3116"/>
    <n v="1"/>
    <x v="3030"/>
    <m/>
    <x v="4"/>
    <x v="3"/>
    <x v="1"/>
    <x v="2"/>
    <n v="1.4054"/>
    <n v="1.4054"/>
    <x v="0"/>
  </r>
  <r>
    <s v="FTX-49843-715"/>
    <x v="1366"/>
    <s v="CUST-30284-SA"/>
    <s v="PRD-3117"/>
    <n v="2"/>
    <x v="3031"/>
    <m/>
    <x v="4"/>
    <x v="3"/>
    <x v="1"/>
    <x v="3"/>
    <n v="2.041233333333333"/>
    <n v="4.082466666666666"/>
    <x v="0"/>
  </r>
  <r>
    <s v="FTX-25134-367"/>
    <x v="1366"/>
    <s v="CUST-89082-AF"/>
    <s v="PRD-3118"/>
    <n v="4"/>
    <x v="3032"/>
    <m/>
    <x v="3"/>
    <x v="1"/>
    <x v="0"/>
    <x v="1"/>
    <n v="9.1504333333333339"/>
    <n v="36.601733333333335"/>
    <x v="0"/>
  </r>
  <r>
    <s v="FTX-46009-724"/>
    <x v="1367"/>
    <s v="CUST-55223-EU"/>
    <s v="PRD-3119"/>
    <n v="4"/>
    <x v="3033"/>
    <m/>
    <x v="3"/>
    <x v="2"/>
    <x v="0"/>
    <x v="1"/>
    <n v="8.8107333333333333"/>
    <n v="35.242933333333333"/>
    <x v="0"/>
  </r>
  <r>
    <s v="FTX-89925-867"/>
    <x v="1367"/>
    <s v="CUST-42250-EU"/>
    <s v="PRD-3120"/>
    <n v="4"/>
    <x v="3034"/>
    <m/>
    <x v="0"/>
    <x v="1"/>
    <x v="1"/>
    <x v="1"/>
    <n v="9.3747333333333334"/>
    <n v="37.498933333333333"/>
    <x v="1"/>
  </r>
  <r>
    <s v="FTX-96498-731"/>
    <x v="1367"/>
    <s v="CUST-10404-AS"/>
    <s v="PRD-3121"/>
    <n v="1"/>
    <x v="3035"/>
    <m/>
    <x v="0"/>
    <x v="0"/>
    <x v="1"/>
    <x v="2"/>
    <n v="0.91423333333333345"/>
    <n v="0.91423333333333345"/>
    <x v="1"/>
  </r>
  <r>
    <s v="FTX-22128-993"/>
    <x v="1368"/>
    <s v="CUST-35016-EU"/>
    <s v="PRD-3122"/>
    <n v="2"/>
    <x v="3036"/>
    <m/>
    <x v="3"/>
    <x v="2"/>
    <x v="1"/>
    <x v="3"/>
    <n v="2.1875666666666671"/>
    <n v="4.3751333333333342"/>
    <x v="1"/>
  </r>
  <r>
    <s v="FTX-65167-633"/>
    <x v="1368"/>
    <s v="CUST-32953-AS"/>
    <s v="PRD-3123"/>
    <n v="3"/>
    <x v="3037"/>
    <m/>
    <x v="1"/>
    <x v="1"/>
    <x v="1"/>
    <x v="0"/>
    <n v="5.6280333333333337"/>
    <n v="16.8841"/>
    <x v="1"/>
  </r>
  <r>
    <s v="FTX-82952-258"/>
    <x v="1369"/>
    <s v="CUST-76842-EU"/>
    <s v="PRD-3124"/>
    <n v="1"/>
    <x v="3038"/>
    <m/>
    <x v="1"/>
    <x v="2"/>
    <x v="0"/>
    <x v="2"/>
    <n v="1.3994"/>
    <n v="1.3994"/>
    <x v="1"/>
  </r>
  <r>
    <s v="FTX-97435-942"/>
    <x v="1369"/>
    <s v="CUST-94760-SA"/>
    <s v="PRD-3125"/>
    <n v="4"/>
    <x v="3039"/>
    <m/>
    <x v="4"/>
    <x v="2"/>
    <x v="2"/>
    <x v="1"/>
    <n v="12.734"/>
    <n v="50.936"/>
    <x v="0"/>
  </r>
  <r>
    <s v="FTX-23213-857"/>
    <x v="1370"/>
    <s v="CUST-63149-EU"/>
    <s v="PRD-3126"/>
    <n v="2"/>
    <x v="3040"/>
    <m/>
    <x v="2"/>
    <x v="2"/>
    <x v="1"/>
    <x v="3"/>
    <n v="4.0186000000000002"/>
    <n v="8.0372000000000003"/>
    <x v="1"/>
  </r>
  <r>
    <s v="FTX-58556-443"/>
    <x v="1370"/>
    <s v="CUST-97735-US"/>
    <s v="PRD-3127"/>
    <n v="4"/>
    <x v="3041"/>
    <m/>
    <x v="4"/>
    <x v="3"/>
    <x v="1"/>
    <x v="1"/>
    <n v="7.4781666666666684"/>
    <n v="29.912666666666674"/>
    <x v="1"/>
  </r>
  <r>
    <s v="FTX-33664-258"/>
    <x v="1370"/>
    <s v="CUST-30974-AS"/>
    <s v="PRD-3128"/>
    <n v="3"/>
    <x v="3042"/>
    <m/>
    <x v="4"/>
    <x v="1"/>
    <x v="0"/>
    <x v="0"/>
    <n v="8.0907999999999998"/>
    <n v="24.272399999999998"/>
    <x v="0"/>
  </r>
  <r>
    <s v="FTX-91094-329"/>
    <x v="1371"/>
    <s v="CUST-34630-EU"/>
    <s v="PRD-3129"/>
    <n v="4"/>
    <x v="3043"/>
    <m/>
    <x v="2"/>
    <x v="3"/>
    <x v="1"/>
    <x v="1"/>
    <n v="15.051600000000001"/>
    <n v="60.206400000000002"/>
    <x v="1"/>
  </r>
  <r>
    <s v="FTX-38383-815"/>
    <x v="1371"/>
    <s v="CUST-91472-SA"/>
    <s v="PRD-3130"/>
    <n v="4"/>
    <x v="3044"/>
    <m/>
    <x v="3"/>
    <x v="3"/>
    <x v="1"/>
    <x v="1"/>
    <n v="14.71756666666667"/>
    <n v="58.87026666666668"/>
    <x v="0"/>
  </r>
  <r>
    <s v="FTX-62698-549"/>
    <x v="1372"/>
    <s v="CUST-40045-AS"/>
    <s v="PRD-3131"/>
    <n v="3"/>
    <x v="3045"/>
    <m/>
    <x v="1"/>
    <x v="0"/>
    <x v="0"/>
    <x v="0"/>
    <n v="7.448266666666667"/>
    <n v="22.344799999999999"/>
    <x v="1"/>
  </r>
  <r>
    <s v="FTX-90312-853"/>
    <x v="1372"/>
    <s v="CUST-93748-AS"/>
    <s v="PRD-3132"/>
    <n v="2"/>
    <x v="3046"/>
    <m/>
    <x v="4"/>
    <x v="0"/>
    <x v="1"/>
    <x v="3"/>
    <n v="4.7981333333333334"/>
    <n v="9.5962666666666667"/>
    <x v="1"/>
  </r>
  <r>
    <s v="FTX-45174-278"/>
    <x v="1373"/>
    <s v="CUST-58127-SA"/>
    <s v="PRD-3133"/>
    <n v="1"/>
    <x v="3047"/>
    <m/>
    <x v="2"/>
    <x v="2"/>
    <x v="1"/>
    <x v="2"/>
    <n v="1.210933333333333"/>
    <n v="1.210933333333333"/>
    <x v="0"/>
  </r>
  <r>
    <s v="FTX-79189-238"/>
    <x v="1373"/>
    <s v="CUST-31824-AS"/>
    <s v="PRD-3134"/>
    <n v="2"/>
    <x v="3048"/>
    <m/>
    <x v="0"/>
    <x v="2"/>
    <x v="0"/>
    <x v="3"/>
    <n v="2.600833333333334"/>
    <n v="5.201666666666668"/>
    <x v="1"/>
  </r>
  <r>
    <s v="FTX-55677-776"/>
    <x v="1374"/>
    <s v="CUST-46159-SA"/>
    <s v="PRD-3135"/>
    <n v="3"/>
    <x v="3049"/>
    <m/>
    <x v="4"/>
    <x v="0"/>
    <x v="2"/>
    <x v="0"/>
    <n v="6.4172666666666656"/>
    <n v="19.251799999999996"/>
    <x v="1"/>
  </r>
  <r>
    <s v="FTX-86593-282"/>
    <x v="1374"/>
    <s v="CUST-31790-EU"/>
    <s v="PRD-3136"/>
    <n v="4"/>
    <x v="3050"/>
    <m/>
    <x v="1"/>
    <x v="0"/>
    <x v="1"/>
    <x v="1"/>
    <n v="14.09546666666667"/>
    <n v="56.381866666666681"/>
    <x v="1"/>
  </r>
  <r>
    <s v="FTX-43040-337"/>
    <x v="1374"/>
    <s v="CUST-40526-EU"/>
    <s v="PRD-3137"/>
    <n v="2"/>
    <x v="3051"/>
    <m/>
    <x v="3"/>
    <x v="1"/>
    <x v="1"/>
    <x v="3"/>
    <n v="4.2137666666666664"/>
    <n v="8.4275333333333329"/>
    <x v="0"/>
  </r>
  <r>
    <s v="FTX-62857-712"/>
    <x v="1375"/>
    <s v="CUST-26235-SA"/>
    <s v="PRD-3138"/>
    <n v="1"/>
    <x v="3052"/>
    <m/>
    <x v="4"/>
    <x v="2"/>
    <x v="2"/>
    <x v="2"/>
    <n v="1.1880999999999999"/>
    <n v="1.1880999999999999"/>
    <x v="0"/>
  </r>
  <r>
    <s v="FTX-16405-430"/>
    <x v="1375"/>
    <s v="CUST-12103-AF"/>
    <s v="PRD-3139"/>
    <n v="3"/>
    <x v="3053"/>
    <m/>
    <x v="4"/>
    <x v="2"/>
    <x v="0"/>
    <x v="0"/>
    <n v="3.6756333333333329"/>
    <n v="11.026899999999998"/>
    <x v="0"/>
  </r>
  <r>
    <s v="FTX-81849-494"/>
    <x v="1376"/>
    <s v="CUST-24015-AS"/>
    <s v="PRD-3140"/>
    <n v="2"/>
    <x v="3054"/>
    <m/>
    <x v="2"/>
    <x v="0"/>
    <x v="2"/>
    <x v="3"/>
    <n v="3.1133333333333342"/>
    <n v="6.2266666666666683"/>
    <x v="0"/>
  </r>
  <r>
    <s v="FTX-61025-526"/>
    <x v="1376"/>
    <s v="CUST-66807-SA"/>
    <s v="PRD-3141"/>
    <n v="1"/>
    <x v="3055"/>
    <m/>
    <x v="0"/>
    <x v="1"/>
    <x v="1"/>
    <x v="2"/>
    <n v="1.587433333333333"/>
    <n v="1.587433333333333"/>
    <x v="0"/>
  </r>
  <r>
    <s v="FTX-15926-601"/>
    <x v="1377"/>
    <s v="CUST-74695-US"/>
    <s v="PRD-3142"/>
    <n v="3"/>
    <x v="3056"/>
    <m/>
    <x v="0"/>
    <x v="0"/>
    <x v="2"/>
    <x v="0"/>
    <n v="6.2555666666666667"/>
    <n v="18.7667"/>
    <x v="1"/>
  </r>
  <r>
    <s v="FTX-10563-835"/>
    <x v="1377"/>
    <s v="CUST-30591-AS"/>
    <s v="PRD-3143"/>
    <n v="1"/>
    <x v="3057"/>
    <m/>
    <x v="3"/>
    <x v="0"/>
    <x v="0"/>
    <x v="2"/>
    <n v="1.2050000000000001"/>
    <n v="1.2050000000000001"/>
    <x v="1"/>
  </r>
  <r>
    <s v="FTX-53519-629"/>
    <x v="1377"/>
    <s v="CUST-58389-AS"/>
    <s v="PRD-3144"/>
    <n v="3"/>
    <x v="3058"/>
    <m/>
    <x v="1"/>
    <x v="3"/>
    <x v="1"/>
    <x v="0"/>
    <n v="4.6776000000000009"/>
    <n v="14.032800000000002"/>
    <x v="0"/>
  </r>
  <r>
    <s v="FTX-44775-578"/>
    <x v="1378"/>
    <s v="CUST-95001-EU"/>
    <s v="PRD-3145"/>
    <n v="4"/>
    <x v="3059"/>
    <m/>
    <x v="3"/>
    <x v="2"/>
    <x v="0"/>
    <x v="1"/>
    <n v="10.35116666666667"/>
    <n v="41.404666666666678"/>
    <x v="0"/>
  </r>
  <r>
    <s v="FTX-61286-667"/>
    <x v="1378"/>
    <s v="CUST-20297-SA"/>
    <s v="PRD-3146"/>
    <n v="2"/>
    <x v="3060"/>
    <m/>
    <x v="4"/>
    <x v="1"/>
    <x v="0"/>
    <x v="3"/>
    <n v="4.6860333333333326"/>
    <n v="9.3720666666666652"/>
    <x v="1"/>
  </r>
  <r>
    <s v="FTX-57636-751"/>
    <x v="1379"/>
    <s v="CUST-21453-AS"/>
    <s v="PRD-3147"/>
    <n v="1"/>
    <x v="3061"/>
    <m/>
    <x v="4"/>
    <x v="3"/>
    <x v="2"/>
    <x v="2"/>
    <n v="1.3331333333333339"/>
    <n v="1.3331333333333339"/>
    <x v="0"/>
  </r>
  <r>
    <s v="FTX-46389-511"/>
    <x v="1379"/>
    <s v="CUST-28075-EU"/>
    <s v="PRD-3148"/>
    <n v="3"/>
    <x v="3062"/>
    <m/>
    <x v="0"/>
    <x v="2"/>
    <x v="2"/>
    <x v="0"/>
    <n v="7.2702666666666671"/>
    <n v="21.8108"/>
    <x v="1"/>
  </r>
  <r>
    <s v="FTX-13079-209"/>
    <x v="1380"/>
    <s v="CUST-68177-EU"/>
    <s v="PRD-3149"/>
    <n v="1"/>
    <x v="3063"/>
    <m/>
    <x v="1"/>
    <x v="0"/>
    <x v="0"/>
    <x v="2"/>
    <n v="1.121"/>
    <n v="1.121"/>
    <x v="0"/>
  </r>
  <r>
    <s v="FTX-83095-549"/>
    <x v="1380"/>
    <s v="CUST-48600-US"/>
    <s v="PRD-3150"/>
    <n v="1"/>
    <x v="3064"/>
    <m/>
    <x v="2"/>
    <x v="1"/>
    <x v="0"/>
    <x v="2"/>
    <n v="1.2968999999999999"/>
    <n v="1.2968999999999999"/>
    <x v="0"/>
  </r>
  <r>
    <s v="FTX-57615-845"/>
    <x v="1381"/>
    <s v="CUST-25392-EU"/>
    <s v="PRD-3151"/>
    <n v="2"/>
    <x v="3065"/>
    <m/>
    <x v="1"/>
    <x v="2"/>
    <x v="1"/>
    <x v="3"/>
    <n v="2.745166666666667"/>
    <n v="5.490333333333334"/>
    <x v="1"/>
  </r>
  <r>
    <s v="FTX-81002-976"/>
    <x v="1381"/>
    <s v="CUST-54878-AS"/>
    <s v="PRD-3152"/>
    <n v="4"/>
    <x v="3066"/>
    <m/>
    <x v="4"/>
    <x v="0"/>
    <x v="0"/>
    <x v="1"/>
    <n v="13.72126666666667"/>
    <n v="54.885066666666681"/>
    <x v="1"/>
  </r>
  <r>
    <s v="FTX-33587-885"/>
    <x v="1381"/>
    <s v="CUST-67053-AS"/>
    <s v="PRD-3153"/>
    <n v="1"/>
    <x v="3067"/>
    <m/>
    <x v="2"/>
    <x v="3"/>
    <x v="0"/>
    <x v="2"/>
    <n v="1.0942666666666669"/>
    <n v="1.0942666666666669"/>
    <x v="0"/>
  </r>
  <r>
    <s v="FTX-77635-349"/>
    <x v="1382"/>
    <s v="CUST-11367-AS"/>
    <s v="PRD-3154"/>
    <n v="3"/>
    <x v="3068"/>
    <m/>
    <x v="1"/>
    <x v="1"/>
    <x v="2"/>
    <x v="0"/>
    <n v="5.5460666666666674"/>
    <n v="16.638200000000001"/>
    <x v="0"/>
  </r>
  <r>
    <s v="FTX-71943-178"/>
    <x v="1382"/>
    <s v="CUST-83841-SA"/>
    <s v="PRD-3155"/>
    <n v="3"/>
    <x v="3069"/>
    <m/>
    <x v="1"/>
    <x v="2"/>
    <x v="0"/>
    <x v="0"/>
    <n v="6.5799333333333339"/>
    <n v="19.739800000000002"/>
    <x v="1"/>
  </r>
  <r>
    <s v="FTX-40063-930"/>
    <x v="1383"/>
    <s v="CUST-90675-AF"/>
    <s v="PRD-3156"/>
    <n v="4"/>
    <x v="3070"/>
    <m/>
    <x v="2"/>
    <x v="3"/>
    <x v="0"/>
    <x v="1"/>
    <n v="16.029466666666671"/>
    <n v="64.117866666666686"/>
    <x v="1"/>
  </r>
  <r>
    <s v="FTX-38709-533"/>
    <x v="1383"/>
    <s v="CUST-28907-EU"/>
    <s v="PRD-3157"/>
    <n v="3"/>
    <x v="3071"/>
    <m/>
    <x v="4"/>
    <x v="0"/>
    <x v="2"/>
    <x v="0"/>
    <n v="3.653366666666666"/>
    <n v="10.960099999999997"/>
    <x v="0"/>
  </r>
  <r>
    <s v="FTX-49009-836"/>
    <x v="1384"/>
    <s v="CUST-90220-AF"/>
    <s v="PRD-3158"/>
    <n v="4"/>
    <x v="86"/>
    <m/>
    <x v="1"/>
    <x v="0"/>
    <x v="1"/>
    <x v="1"/>
    <n v="14.914099999999999"/>
    <n v="59.656399999999998"/>
    <x v="1"/>
  </r>
  <r>
    <s v="FTX-81234-776"/>
    <x v="1384"/>
    <s v="CUST-65498-AF"/>
    <s v="PRD-3159"/>
    <n v="3"/>
    <x v="3072"/>
    <m/>
    <x v="2"/>
    <x v="2"/>
    <x v="2"/>
    <x v="0"/>
    <n v="4.795233333333333"/>
    <n v="14.3857"/>
    <x v="0"/>
  </r>
  <r>
    <s v="FTX-84394-857"/>
    <x v="1384"/>
    <s v="CUST-91694-SA"/>
    <s v="PRD-3160"/>
    <n v="2"/>
    <x v="3073"/>
    <m/>
    <x v="4"/>
    <x v="0"/>
    <x v="2"/>
    <x v="3"/>
    <n v="3.3317666666666672"/>
    <n v="6.6635333333333344"/>
    <x v="0"/>
  </r>
  <r>
    <s v="FTX-63244-322"/>
    <x v="1385"/>
    <s v="CUST-57025-AS"/>
    <s v="PRD-3161"/>
    <n v="1"/>
    <x v="3074"/>
    <m/>
    <x v="2"/>
    <x v="1"/>
    <x v="0"/>
    <x v="2"/>
    <n v="0.68856666666666666"/>
    <n v="0.68856666666666666"/>
    <x v="0"/>
  </r>
  <r>
    <s v="FTX-56572-434"/>
    <x v="1385"/>
    <s v="CUST-96482-AS"/>
    <s v="PRD-3162"/>
    <n v="2"/>
    <x v="3075"/>
    <m/>
    <x v="2"/>
    <x v="2"/>
    <x v="0"/>
    <x v="3"/>
    <n v="2.9031333333333338"/>
    <n v="5.8062666666666676"/>
    <x v="0"/>
  </r>
  <r>
    <s v="FTX-37223-569"/>
    <x v="1386"/>
    <s v="CUST-52950-EU"/>
    <s v="PRD-3163"/>
    <n v="1"/>
    <x v="3076"/>
    <m/>
    <x v="1"/>
    <x v="3"/>
    <x v="1"/>
    <x v="2"/>
    <n v="1.1693"/>
    <n v="1.1693"/>
    <x v="0"/>
  </r>
  <r>
    <s v="FTX-28003-472"/>
    <x v="1386"/>
    <s v="CUST-44799-US"/>
    <s v="PRD-3164"/>
    <n v="1"/>
    <x v="3077"/>
    <m/>
    <x v="4"/>
    <x v="2"/>
    <x v="0"/>
    <x v="2"/>
    <n v="0.72283333333333333"/>
    <n v="0.72283333333333333"/>
    <x v="0"/>
  </r>
  <r>
    <s v="FTX-28522-403"/>
    <x v="1387"/>
    <s v="CUST-66854-SA"/>
    <s v="PRD-3165"/>
    <n v="1"/>
    <x v="3078"/>
    <m/>
    <x v="1"/>
    <x v="2"/>
    <x v="1"/>
    <x v="2"/>
    <n v="1.1577666666666671"/>
    <n v="1.1577666666666671"/>
    <x v="0"/>
  </r>
  <r>
    <s v="FTX-83500-281"/>
    <x v="1387"/>
    <s v="CUST-76701-SA"/>
    <s v="PRD-3166"/>
    <n v="2"/>
    <x v="3079"/>
    <m/>
    <x v="3"/>
    <x v="3"/>
    <x v="1"/>
    <x v="3"/>
    <n v="4.7813333333333334"/>
    <n v="9.5626666666666669"/>
    <x v="1"/>
  </r>
  <r>
    <s v="FTX-20739-782"/>
    <x v="1388"/>
    <s v="CUST-92669-US"/>
    <s v="PRD-3167"/>
    <n v="1"/>
    <x v="2993"/>
    <m/>
    <x v="3"/>
    <x v="0"/>
    <x v="1"/>
    <x v="2"/>
    <n v="0.77206666666666668"/>
    <n v="0.77206666666666668"/>
    <x v="1"/>
  </r>
  <r>
    <s v="FTX-87728-855"/>
    <x v="1388"/>
    <s v="CUST-71223-US"/>
    <s v="PRD-3168"/>
    <n v="2"/>
    <x v="3080"/>
    <m/>
    <x v="4"/>
    <x v="3"/>
    <x v="1"/>
    <x v="3"/>
    <n v="4.2933333333333339"/>
    <n v="8.5866666666666678"/>
    <x v="0"/>
  </r>
  <r>
    <s v="FTX-82128-338"/>
    <x v="1388"/>
    <s v="CUST-13147-AS"/>
    <s v="PRD-3169"/>
    <n v="4"/>
    <x v="3081"/>
    <m/>
    <x v="2"/>
    <x v="1"/>
    <x v="0"/>
    <x v="1"/>
    <n v="10.76336666666667"/>
    <n v="43.053466666666679"/>
    <x v="1"/>
  </r>
  <r>
    <s v="FTX-84866-914"/>
    <x v="1389"/>
    <s v="CUST-67922-US"/>
    <s v="PRD-3170"/>
    <n v="3"/>
    <x v="3082"/>
    <m/>
    <x v="1"/>
    <x v="0"/>
    <x v="2"/>
    <x v="0"/>
    <n v="6.6092000000000004"/>
    <n v="19.8276"/>
    <x v="0"/>
  </r>
  <r>
    <s v="FTX-16553-224"/>
    <x v="1389"/>
    <s v="CUST-68406-AS"/>
    <s v="PRD-3171"/>
    <n v="3"/>
    <x v="3083"/>
    <m/>
    <x v="1"/>
    <x v="2"/>
    <x v="2"/>
    <x v="0"/>
    <n v="4.6345000000000001"/>
    <n v="13.903500000000001"/>
    <x v="0"/>
  </r>
  <r>
    <s v="FTX-90262-754"/>
    <x v="1390"/>
    <s v="CUST-39647-SA"/>
    <s v="PRD-3172"/>
    <n v="1"/>
    <x v="3084"/>
    <m/>
    <x v="4"/>
    <x v="0"/>
    <x v="0"/>
    <x v="2"/>
    <n v="0.8261666666666666"/>
    <n v="0.8261666666666666"/>
    <x v="1"/>
  </r>
  <r>
    <s v="FTX-82032-848"/>
    <x v="1390"/>
    <s v="CUST-15758-US"/>
    <s v="PRD-3173"/>
    <n v="2"/>
    <x v="3085"/>
    <m/>
    <x v="4"/>
    <x v="0"/>
    <x v="0"/>
    <x v="3"/>
    <n v="2.4813999999999998"/>
    <n v="4.9627999999999997"/>
    <x v="1"/>
  </r>
  <r>
    <s v="FTX-30259-141"/>
    <x v="1391"/>
    <s v="CUST-30075-US"/>
    <s v="PRD-3174"/>
    <n v="3"/>
    <x v="3086"/>
    <m/>
    <x v="3"/>
    <x v="1"/>
    <x v="1"/>
    <x v="0"/>
    <n v="3.6858"/>
    <n v="11.057399999999999"/>
    <x v="0"/>
  </r>
  <r>
    <s v="FTX-61198-699"/>
    <x v="1391"/>
    <s v="CUST-94592-SA"/>
    <s v="PRD-3175"/>
    <n v="2"/>
    <x v="3087"/>
    <m/>
    <x v="0"/>
    <x v="0"/>
    <x v="0"/>
    <x v="3"/>
    <n v="2.5569333333333328"/>
    <n v="5.1138666666666657"/>
    <x v="1"/>
  </r>
  <r>
    <s v="FTX-85035-133"/>
    <x v="1392"/>
    <s v="CUST-95394-US"/>
    <s v="PRD-3176"/>
    <n v="2"/>
    <x v="3088"/>
    <m/>
    <x v="4"/>
    <x v="0"/>
    <x v="2"/>
    <x v="3"/>
    <n v="3.992666666666667"/>
    <n v="7.9853333333333341"/>
    <x v="0"/>
  </r>
  <r>
    <s v="FTX-84893-716"/>
    <x v="1392"/>
    <s v="CUST-40968-AF"/>
    <s v="PRD-3177"/>
    <n v="1"/>
    <x v="3089"/>
    <m/>
    <x v="0"/>
    <x v="0"/>
    <x v="0"/>
    <x v="2"/>
    <n v="1.5483666666666669"/>
    <n v="1.5483666666666669"/>
    <x v="1"/>
  </r>
  <r>
    <s v="FTX-30282-135"/>
    <x v="1392"/>
    <s v="CUST-50490-AS"/>
    <s v="PRD-3178"/>
    <n v="3"/>
    <x v="3090"/>
    <m/>
    <x v="4"/>
    <x v="2"/>
    <x v="0"/>
    <x v="0"/>
    <n v="7.4039666666666673"/>
    <n v="22.2119"/>
    <x v="0"/>
  </r>
  <r>
    <s v="FTX-36154-354"/>
    <x v="1393"/>
    <s v="CUST-49567-US"/>
    <s v="PRD-3179"/>
    <n v="1"/>
    <x v="3091"/>
    <m/>
    <x v="2"/>
    <x v="0"/>
    <x v="1"/>
    <x v="2"/>
    <n v="1.3517999999999999"/>
    <n v="1.3517999999999999"/>
    <x v="0"/>
  </r>
  <r>
    <s v="FTX-88601-499"/>
    <x v="1393"/>
    <s v="CUST-31121-AF"/>
    <s v="PRD-3180"/>
    <n v="1"/>
    <x v="3092"/>
    <m/>
    <x v="2"/>
    <x v="3"/>
    <x v="1"/>
    <x v="2"/>
    <n v="0.77710000000000001"/>
    <n v="0.77710000000000001"/>
    <x v="0"/>
  </r>
  <r>
    <s v="FTX-52638-378"/>
    <x v="1394"/>
    <s v="CUST-33008-SA"/>
    <s v="PRD-3181"/>
    <n v="3"/>
    <x v="3093"/>
    <m/>
    <x v="3"/>
    <x v="0"/>
    <x v="1"/>
    <x v="0"/>
    <n v="4.7792666666666674"/>
    <n v="14.337800000000001"/>
    <x v="1"/>
  </r>
  <r>
    <s v="FTX-41568-421"/>
    <x v="1394"/>
    <s v="CUST-86540-US"/>
    <s v="PRD-3182"/>
    <n v="3"/>
    <x v="3094"/>
    <m/>
    <x v="3"/>
    <x v="1"/>
    <x v="1"/>
    <x v="0"/>
    <n v="4.882366666666667"/>
    <n v="14.647100000000002"/>
    <x v="0"/>
  </r>
  <r>
    <s v="FTX-95782-764"/>
    <x v="1395"/>
    <s v="CUST-49386-AF"/>
    <s v="PRD-3183"/>
    <n v="4"/>
    <x v="3095"/>
    <m/>
    <x v="0"/>
    <x v="0"/>
    <x v="2"/>
    <x v="1"/>
    <n v="9.1662333333333343"/>
    <n v="36.664933333333337"/>
    <x v="0"/>
  </r>
  <r>
    <s v="FTX-31687-923"/>
    <x v="1395"/>
    <s v="CUST-11411-US"/>
    <s v="PRD-3184"/>
    <n v="4"/>
    <x v="3096"/>
    <m/>
    <x v="4"/>
    <x v="0"/>
    <x v="0"/>
    <x v="1"/>
    <n v="11.81673333333333"/>
    <n v="47.26693333333332"/>
    <x v="1"/>
  </r>
  <r>
    <s v="FTX-44918-760"/>
    <x v="1395"/>
    <s v="CUST-71873-SA"/>
    <s v="PRD-3185"/>
    <n v="2"/>
    <x v="3097"/>
    <m/>
    <x v="1"/>
    <x v="2"/>
    <x v="0"/>
    <x v="3"/>
    <n v="3.6066666666666669"/>
    <n v="7.2133333333333338"/>
    <x v="1"/>
  </r>
  <r>
    <s v="FTX-44164-328"/>
    <x v="1396"/>
    <s v="CUST-21634-EU"/>
    <s v="PRD-3186"/>
    <n v="3"/>
    <x v="3098"/>
    <m/>
    <x v="3"/>
    <x v="3"/>
    <x v="1"/>
    <x v="0"/>
    <n v="5.1177666666666672"/>
    <n v="15.353300000000001"/>
    <x v="0"/>
  </r>
  <r>
    <s v="FTX-76996-751"/>
    <x v="1396"/>
    <s v="CUST-79134-SA"/>
    <s v="PRD-3187"/>
    <n v="4"/>
    <x v="3099"/>
    <m/>
    <x v="1"/>
    <x v="0"/>
    <x v="2"/>
    <x v="1"/>
    <n v="10.20456666666667"/>
    <n v="40.81826666666668"/>
    <x v="1"/>
  </r>
  <r>
    <s v="FTX-62608-561"/>
    <x v="1397"/>
    <s v="CUST-49426-AF"/>
    <s v="PRD-3188"/>
    <n v="2"/>
    <x v="3100"/>
    <m/>
    <x v="1"/>
    <x v="3"/>
    <x v="2"/>
    <x v="3"/>
    <n v="4.4856666666666669"/>
    <n v="8.9713333333333338"/>
    <x v="0"/>
  </r>
  <r>
    <s v="FTX-41786-333"/>
    <x v="1397"/>
    <s v="CUST-33594-EU"/>
    <s v="PRD-3189"/>
    <n v="2"/>
    <x v="3101"/>
    <m/>
    <x v="4"/>
    <x v="1"/>
    <x v="0"/>
    <x v="3"/>
    <n v="4.367866666666667"/>
    <n v="8.735733333333334"/>
    <x v="0"/>
  </r>
  <r>
    <s v="FTX-32162-693"/>
    <x v="1398"/>
    <s v="CUST-64984-AS"/>
    <s v="PRD-3190"/>
    <n v="2"/>
    <x v="3102"/>
    <m/>
    <x v="0"/>
    <x v="2"/>
    <x v="1"/>
    <x v="3"/>
    <n v="2.9234"/>
    <n v="5.8468"/>
    <x v="0"/>
  </r>
  <r>
    <s v="FTX-51068-175"/>
    <x v="1398"/>
    <s v="CUST-82191-AF"/>
    <s v="PRD-3191"/>
    <n v="4"/>
    <x v="3103"/>
    <m/>
    <x v="4"/>
    <x v="3"/>
    <x v="0"/>
    <x v="1"/>
    <n v="15.80456666666667"/>
    <n v="63.218266666666679"/>
    <x v="1"/>
  </r>
  <r>
    <s v="FTX-99472-839"/>
    <x v="1399"/>
    <s v="CUST-84719-AF"/>
    <s v="PRD-3192"/>
    <n v="3"/>
    <x v="3104"/>
    <m/>
    <x v="3"/>
    <x v="2"/>
    <x v="0"/>
    <x v="0"/>
    <n v="8.0974000000000004"/>
    <n v="24.292200000000001"/>
    <x v="1"/>
  </r>
  <r>
    <s v="FTX-78894-402"/>
    <x v="1399"/>
    <s v="CUST-29136-EU"/>
    <s v="PRD-3193"/>
    <n v="1"/>
    <x v="3105"/>
    <m/>
    <x v="1"/>
    <x v="0"/>
    <x v="2"/>
    <x v="2"/>
    <n v="0.99340000000000006"/>
    <n v="0.99340000000000006"/>
    <x v="1"/>
  </r>
  <r>
    <s v="FTX-78843-963"/>
    <x v="1399"/>
    <s v="CUST-85203-EU"/>
    <s v="PRD-3194"/>
    <n v="2"/>
    <x v="3106"/>
    <m/>
    <x v="4"/>
    <x v="1"/>
    <x v="2"/>
    <x v="3"/>
    <n v="3.0632666666666668"/>
    <n v="6.1265333333333336"/>
    <x v="0"/>
  </r>
  <r>
    <s v="FTX-79275-803"/>
    <x v="1400"/>
    <s v="CUST-76146-AF"/>
    <s v="PRD-3195"/>
    <n v="4"/>
    <x v="3107"/>
    <m/>
    <x v="4"/>
    <x v="2"/>
    <x v="0"/>
    <x v="1"/>
    <n v="11.723000000000001"/>
    <n v="46.892000000000003"/>
    <x v="0"/>
  </r>
  <r>
    <s v="FTX-55777-524"/>
    <x v="1400"/>
    <s v="CUST-97202-SA"/>
    <s v="PRD-3196"/>
    <n v="4"/>
    <x v="3108"/>
    <m/>
    <x v="4"/>
    <x v="0"/>
    <x v="1"/>
    <x v="1"/>
    <n v="16.077866666666669"/>
    <n v="64.311466666666675"/>
    <x v="0"/>
  </r>
  <r>
    <s v="FTX-90942-529"/>
    <x v="1401"/>
    <s v="CUST-16095-AF"/>
    <s v="PRD-3197"/>
    <n v="1"/>
    <x v="3109"/>
    <m/>
    <x v="3"/>
    <x v="3"/>
    <x v="1"/>
    <x v="2"/>
    <n v="1.5429999999999999"/>
    <n v="1.5429999999999999"/>
    <x v="1"/>
  </r>
  <r>
    <s v="FTX-56415-656"/>
    <x v="1401"/>
    <s v="CUST-63723-AS"/>
    <s v="PRD-3198"/>
    <n v="1"/>
    <x v="3110"/>
    <m/>
    <x v="0"/>
    <x v="1"/>
    <x v="0"/>
    <x v="2"/>
    <n v="0.76923333333333332"/>
    <n v="0.76923333333333332"/>
    <x v="1"/>
  </r>
  <r>
    <s v="FTX-33575-604"/>
    <x v="1402"/>
    <s v="CUST-21200-AF"/>
    <s v="PRD-3199"/>
    <n v="4"/>
    <x v="3111"/>
    <m/>
    <x v="4"/>
    <x v="1"/>
    <x v="0"/>
    <x v="1"/>
    <n v="10.59396666666667"/>
    <n v="42.375866666666681"/>
    <x v="0"/>
  </r>
  <r>
    <s v="FTX-31664-275"/>
    <x v="1402"/>
    <s v="CUST-76553-US"/>
    <s v="PRD-3200"/>
    <n v="3"/>
    <x v="3112"/>
    <m/>
    <x v="3"/>
    <x v="3"/>
    <x v="1"/>
    <x v="0"/>
    <n v="6.1002000000000001"/>
    <n v="18.300599999999999"/>
    <x v="1"/>
  </r>
  <r>
    <s v="FTX-73864-373"/>
    <x v="1402"/>
    <s v="CUST-36996-AS"/>
    <s v="PRD-3201"/>
    <n v="1"/>
    <x v="3113"/>
    <m/>
    <x v="1"/>
    <x v="3"/>
    <x v="1"/>
    <x v="2"/>
    <n v="1.1698"/>
    <n v="1.1698"/>
    <x v="1"/>
  </r>
  <r>
    <s v="FTX-58297-137"/>
    <x v="1403"/>
    <s v="CUST-94636-SA"/>
    <s v="PRD-3202"/>
    <n v="4"/>
    <x v="3114"/>
    <m/>
    <x v="2"/>
    <x v="1"/>
    <x v="1"/>
    <x v="1"/>
    <n v="8.6052999999999997"/>
    <n v="34.421199999999999"/>
    <x v="1"/>
  </r>
  <r>
    <s v="FTX-99788-464"/>
    <x v="1403"/>
    <s v="CUST-24866-SA"/>
    <s v="PRD-3203"/>
    <n v="1"/>
    <x v="3115"/>
    <m/>
    <x v="3"/>
    <x v="2"/>
    <x v="0"/>
    <x v="2"/>
    <n v="1.5255000000000001"/>
    <n v="1.5255000000000001"/>
    <x v="1"/>
  </r>
  <r>
    <s v="FTX-55397-451"/>
    <x v="1404"/>
    <s v="CUST-90305-AF"/>
    <s v="PRD-3204"/>
    <n v="3"/>
    <x v="3116"/>
    <m/>
    <x v="2"/>
    <x v="1"/>
    <x v="2"/>
    <x v="0"/>
    <n v="6.7180333333333344"/>
    <n v="20.154100000000003"/>
    <x v="0"/>
  </r>
  <r>
    <s v="FTX-80103-968"/>
    <x v="1404"/>
    <s v="CUST-50094-AF"/>
    <s v="PRD-3205"/>
    <n v="2"/>
    <x v="3117"/>
    <m/>
    <x v="4"/>
    <x v="3"/>
    <x v="1"/>
    <x v="3"/>
    <n v="4.5137333333333336"/>
    <n v="9.0274666666666672"/>
    <x v="0"/>
  </r>
  <r>
    <s v="FTX-89223-537"/>
    <x v="1405"/>
    <s v="CUST-61449-SA"/>
    <s v="PRD-3206"/>
    <n v="1"/>
    <x v="3118"/>
    <m/>
    <x v="4"/>
    <x v="2"/>
    <x v="1"/>
    <x v="2"/>
    <n v="1.525433333333333"/>
    <n v="1.525433333333333"/>
    <x v="0"/>
  </r>
  <r>
    <s v="FTX-50611-860"/>
    <x v="1405"/>
    <s v="CUST-82794-AS"/>
    <s v="PRD-3207"/>
    <n v="3"/>
    <x v="3119"/>
    <m/>
    <x v="3"/>
    <x v="0"/>
    <x v="1"/>
    <x v="0"/>
    <n v="7.0750999999999999"/>
    <n v="21.225300000000001"/>
    <x v="1"/>
  </r>
  <r>
    <s v="FTX-34753-967"/>
    <x v="1406"/>
    <s v="CUST-87890-SA"/>
    <s v="PRD-3208"/>
    <n v="4"/>
    <x v="3120"/>
    <m/>
    <x v="2"/>
    <x v="1"/>
    <x v="0"/>
    <x v="1"/>
    <n v="11.058766666666671"/>
    <n v="44.235066666666683"/>
    <x v="1"/>
  </r>
  <r>
    <s v="FTX-53544-750"/>
    <x v="1406"/>
    <s v="CUST-57677-AS"/>
    <s v="PRD-3209"/>
    <n v="1"/>
    <x v="3121"/>
    <m/>
    <x v="4"/>
    <x v="3"/>
    <x v="2"/>
    <x v="2"/>
    <n v="1.2771999999999999"/>
    <n v="1.2771999999999999"/>
    <x v="1"/>
  </r>
  <r>
    <s v="FTX-67599-621"/>
    <x v="1406"/>
    <s v="CUST-25925-EU"/>
    <s v="PRD-3210"/>
    <n v="1"/>
    <x v="3122"/>
    <m/>
    <x v="1"/>
    <x v="0"/>
    <x v="2"/>
    <x v="2"/>
    <n v="0.8270333333333334"/>
    <n v="0.8270333333333334"/>
    <x v="0"/>
  </r>
  <r>
    <s v="FTX-57793-325"/>
    <x v="1407"/>
    <s v="CUST-49279-EU"/>
    <s v="PRD-3211"/>
    <n v="4"/>
    <x v="3123"/>
    <m/>
    <x v="0"/>
    <x v="1"/>
    <x v="1"/>
    <x v="1"/>
    <n v="13.403133333333329"/>
    <n v="53.612533333333317"/>
    <x v="1"/>
  </r>
  <r>
    <s v="FTX-66758-918"/>
    <x v="1407"/>
    <s v="CUST-89453-SA"/>
    <s v="PRD-3212"/>
    <n v="2"/>
    <x v="3124"/>
    <m/>
    <x v="0"/>
    <x v="1"/>
    <x v="0"/>
    <x v="3"/>
    <n v="2.5377666666666672"/>
    <n v="5.0755333333333343"/>
    <x v="0"/>
  </r>
  <r>
    <s v="FTX-97673-504"/>
    <x v="1408"/>
    <s v="CUST-86907-SA"/>
    <s v="PRD-3213"/>
    <n v="4"/>
    <x v="3125"/>
    <m/>
    <x v="4"/>
    <x v="2"/>
    <x v="2"/>
    <x v="1"/>
    <n v="13.60616666666667"/>
    <n v="54.424666666666681"/>
    <x v="0"/>
  </r>
  <r>
    <s v="FTX-96162-390"/>
    <x v="1408"/>
    <s v="CUST-53940-SA"/>
    <s v="PRD-3214"/>
    <n v="1"/>
    <x v="3126"/>
    <m/>
    <x v="2"/>
    <x v="3"/>
    <x v="0"/>
    <x v="2"/>
    <n v="0.89626666666666677"/>
    <n v="0.89626666666666677"/>
    <x v="0"/>
  </r>
  <r>
    <s v="FTX-93949-291"/>
    <x v="1409"/>
    <s v="CUST-23908-AF"/>
    <s v="PRD-3215"/>
    <n v="4"/>
    <x v="3127"/>
    <m/>
    <x v="4"/>
    <x v="0"/>
    <x v="2"/>
    <x v="1"/>
    <n v="7.8421666666666674"/>
    <n v="31.36866666666667"/>
    <x v="1"/>
  </r>
  <r>
    <s v="FTX-59901-832"/>
    <x v="1409"/>
    <s v="CUST-24696-AF"/>
    <s v="PRD-3216"/>
    <n v="3"/>
    <x v="3128"/>
    <m/>
    <x v="2"/>
    <x v="1"/>
    <x v="1"/>
    <x v="0"/>
    <n v="4.1597666666666671"/>
    <n v="12.479300000000002"/>
    <x v="0"/>
  </r>
  <r>
    <s v="FTX-44543-142"/>
    <x v="1409"/>
    <s v="CUST-34282-AS"/>
    <s v="PRD-3217"/>
    <n v="4"/>
    <x v="3129"/>
    <m/>
    <x v="1"/>
    <x v="2"/>
    <x v="0"/>
    <x v="1"/>
    <n v="6.6866000000000003"/>
    <n v="26.746400000000001"/>
    <x v="0"/>
  </r>
  <r>
    <s v="FTX-59885-388"/>
    <x v="1410"/>
    <s v="CUST-48613-AF"/>
    <s v="PRD-3218"/>
    <n v="1"/>
    <x v="896"/>
    <m/>
    <x v="2"/>
    <x v="0"/>
    <x v="1"/>
    <x v="2"/>
    <n v="1.3854"/>
    <n v="1.3854"/>
    <x v="1"/>
  </r>
  <r>
    <s v="FTX-37064-762"/>
    <x v="1410"/>
    <s v="CUST-41302-SA"/>
    <s v="PRD-3219"/>
    <n v="4"/>
    <x v="3130"/>
    <m/>
    <x v="4"/>
    <x v="0"/>
    <x v="2"/>
    <x v="1"/>
    <n v="13.990666666666669"/>
    <n v="55.962666666666678"/>
    <x v="0"/>
  </r>
  <r>
    <s v="FTX-81101-456"/>
    <x v="1411"/>
    <s v="CUST-61010-SA"/>
    <s v="PRD-3220"/>
    <n v="2"/>
    <x v="3131"/>
    <m/>
    <x v="1"/>
    <x v="1"/>
    <x v="2"/>
    <x v="3"/>
    <n v="3.5448"/>
    <n v="7.0895999999999999"/>
    <x v="1"/>
  </r>
  <r>
    <s v="FTX-27158-481"/>
    <x v="1411"/>
    <s v="CUST-33478-SA"/>
    <s v="PRD-3221"/>
    <n v="4"/>
    <x v="3132"/>
    <m/>
    <x v="3"/>
    <x v="0"/>
    <x v="1"/>
    <x v="1"/>
    <n v="8.2803000000000004"/>
    <n v="33.121200000000002"/>
    <x v="0"/>
  </r>
  <r>
    <s v="FTX-16886-377"/>
    <x v="1412"/>
    <s v="CUST-40350-EU"/>
    <s v="PRD-3222"/>
    <n v="2"/>
    <x v="3133"/>
    <m/>
    <x v="0"/>
    <x v="1"/>
    <x v="2"/>
    <x v="3"/>
    <n v="2.250666666666667"/>
    <n v="4.5013333333333341"/>
    <x v="1"/>
  </r>
  <r>
    <s v="FTX-50957-567"/>
    <x v="1412"/>
    <s v="CUST-53668-EU"/>
    <s v="PRD-3223"/>
    <n v="3"/>
    <x v="3134"/>
    <m/>
    <x v="4"/>
    <x v="2"/>
    <x v="1"/>
    <x v="0"/>
    <n v="3.4289666666666672"/>
    <n v="10.286900000000001"/>
    <x v="0"/>
  </r>
  <r>
    <s v="FTX-94210-679"/>
    <x v="1413"/>
    <s v="CUST-18054-US"/>
    <s v="PRD-3224"/>
    <n v="2"/>
    <x v="3135"/>
    <m/>
    <x v="4"/>
    <x v="2"/>
    <x v="1"/>
    <x v="3"/>
    <n v="2.497233333333333"/>
    <n v="4.9944666666666659"/>
    <x v="0"/>
  </r>
  <r>
    <s v="FTX-24387-765"/>
    <x v="1413"/>
    <s v="CUST-22841-EU"/>
    <s v="PRD-3225"/>
    <n v="4"/>
    <x v="3136"/>
    <m/>
    <x v="4"/>
    <x v="0"/>
    <x v="1"/>
    <x v="1"/>
    <n v="15.57523333333334"/>
    <n v="62.300933333333361"/>
    <x v="0"/>
  </r>
  <r>
    <s v="FTX-38927-766"/>
    <x v="1413"/>
    <s v="CUST-77681-SA"/>
    <s v="PRD-3226"/>
    <n v="1"/>
    <x v="3137"/>
    <m/>
    <x v="1"/>
    <x v="1"/>
    <x v="2"/>
    <x v="2"/>
    <n v="0.90820000000000001"/>
    <n v="0.90820000000000001"/>
    <x v="1"/>
  </r>
  <r>
    <s v="FTX-70934-711"/>
    <x v="1414"/>
    <s v="CUST-32385-US"/>
    <s v="PRD-3227"/>
    <n v="2"/>
    <x v="3138"/>
    <m/>
    <x v="3"/>
    <x v="3"/>
    <x v="0"/>
    <x v="3"/>
    <n v="3.0628000000000002"/>
    <n v="6.1256000000000004"/>
    <x v="1"/>
  </r>
  <r>
    <s v="FTX-97127-346"/>
    <x v="1414"/>
    <s v="CUST-32571-AS"/>
    <s v="PRD-3228"/>
    <n v="3"/>
    <x v="3139"/>
    <m/>
    <x v="2"/>
    <x v="2"/>
    <x v="1"/>
    <x v="0"/>
    <n v="3.860066666666667"/>
    <n v="11.580200000000001"/>
    <x v="1"/>
  </r>
  <r>
    <s v="FTX-21397-537"/>
    <x v="1415"/>
    <s v="CUST-53306-AS"/>
    <s v="PRD-3229"/>
    <n v="2"/>
    <x v="3140"/>
    <m/>
    <x v="3"/>
    <x v="1"/>
    <x v="0"/>
    <x v="3"/>
    <n v="2.6671"/>
    <n v="5.3342000000000001"/>
    <x v="0"/>
  </r>
  <r>
    <s v="FTX-24795-296"/>
    <x v="1415"/>
    <s v="CUST-73088-SA"/>
    <s v="PRD-3230"/>
    <n v="2"/>
    <x v="3141"/>
    <m/>
    <x v="1"/>
    <x v="1"/>
    <x v="2"/>
    <x v="3"/>
    <n v="3.557666666666667"/>
    <n v="7.115333333333334"/>
    <x v="1"/>
  </r>
  <r>
    <s v="FTX-74456-183"/>
    <x v="1416"/>
    <s v="CUST-24882-AS"/>
    <s v="PRD-3231"/>
    <n v="2"/>
    <x v="3142"/>
    <m/>
    <x v="4"/>
    <x v="1"/>
    <x v="2"/>
    <x v="3"/>
    <n v="3.823266666666667"/>
    <n v="7.6465333333333341"/>
    <x v="1"/>
  </r>
  <r>
    <s v="FTX-95966-419"/>
    <x v="1416"/>
    <s v="CUST-74142-EU"/>
    <s v="PRD-3232"/>
    <n v="3"/>
    <x v="3143"/>
    <m/>
    <x v="0"/>
    <x v="0"/>
    <x v="0"/>
    <x v="0"/>
    <n v="4.5601000000000003"/>
    <n v="13.680300000000001"/>
    <x v="1"/>
  </r>
  <r>
    <s v="FTX-96984-783"/>
    <x v="1416"/>
    <s v="CUST-79708-AS"/>
    <s v="PRD-3233"/>
    <n v="4"/>
    <x v="1660"/>
    <m/>
    <x v="4"/>
    <x v="3"/>
    <x v="1"/>
    <x v="1"/>
    <n v="7.2440000000000007"/>
    <n v="28.976000000000003"/>
    <x v="1"/>
  </r>
  <r>
    <s v="FTX-80300-724"/>
    <x v="1417"/>
    <s v="CUST-34344-AF"/>
    <s v="PRD-3234"/>
    <n v="2"/>
    <x v="3144"/>
    <m/>
    <x v="2"/>
    <x v="0"/>
    <x v="2"/>
    <x v="3"/>
    <n v="3.1730999999999998"/>
    <n v="6.3461999999999996"/>
    <x v="0"/>
  </r>
  <r>
    <s v="FTX-95326-621"/>
    <x v="1417"/>
    <s v="CUST-97000-AS"/>
    <s v="PRD-3235"/>
    <n v="2"/>
    <x v="3145"/>
    <m/>
    <x v="0"/>
    <x v="2"/>
    <x v="1"/>
    <x v="3"/>
    <n v="2.7025999999999999"/>
    <n v="5.4051999999999998"/>
    <x v="0"/>
  </r>
  <r>
    <s v="FTX-28814-551"/>
    <x v="1418"/>
    <s v="CUST-65977-US"/>
    <s v="PRD-3236"/>
    <n v="1"/>
    <x v="3146"/>
    <m/>
    <x v="4"/>
    <x v="0"/>
    <x v="1"/>
    <x v="2"/>
    <n v="0.88623333333333332"/>
    <n v="0.88623333333333332"/>
    <x v="0"/>
  </r>
  <r>
    <s v="FTX-82074-742"/>
    <x v="1418"/>
    <s v="CUST-29875-EU"/>
    <s v="PRD-3237"/>
    <n v="3"/>
    <x v="3147"/>
    <m/>
    <x v="0"/>
    <x v="1"/>
    <x v="0"/>
    <x v="0"/>
    <n v="8.1326333333333327"/>
    <n v="24.3979"/>
    <x v="0"/>
  </r>
  <r>
    <s v="FTX-31305-282"/>
    <x v="1419"/>
    <s v="CUST-38237-SA"/>
    <s v="PRD-3238"/>
    <n v="2"/>
    <x v="3148"/>
    <m/>
    <x v="3"/>
    <x v="0"/>
    <x v="2"/>
    <x v="3"/>
    <n v="3.8489"/>
    <n v="7.6978"/>
    <x v="0"/>
  </r>
  <r>
    <s v="FTX-40095-616"/>
    <x v="1419"/>
    <s v="CUST-60642-AF"/>
    <s v="PRD-3239"/>
    <n v="3"/>
    <x v="1485"/>
    <m/>
    <x v="1"/>
    <x v="1"/>
    <x v="0"/>
    <x v="0"/>
    <n v="6.1177333333333337"/>
    <n v="18.353200000000001"/>
    <x v="0"/>
  </r>
  <r>
    <s v="FTX-52594-856"/>
    <x v="1420"/>
    <s v="CUST-92910-EU"/>
    <s v="PRD-3240"/>
    <n v="2"/>
    <x v="3149"/>
    <m/>
    <x v="4"/>
    <x v="3"/>
    <x v="2"/>
    <x v="3"/>
    <n v="3.2473333333333332"/>
    <n v="6.4946666666666664"/>
    <x v="1"/>
  </r>
  <r>
    <s v="FTX-83566-708"/>
    <x v="1420"/>
    <s v="CUST-34005-US"/>
    <s v="PRD-3241"/>
    <n v="4"/>
    <x v="3150"/>
    <m/>
    <x v="2"/>
    <x v="0"/>
    <x v="0"/>
    <x v="1"/>
    <n v="10.956099999999999"/>
    <n v="43.824399999999997"/>
    <x v="0"/>
  </r>
  <r>
    <s v="FTX-51795-958"/>
    <x v="1420"/>
    <s v="CUST-79320-AF"/>
    <s v="PRD-3242"/>
    <n v="4"/>
    <x v="3151"/>
    <m/>
    <x v="3"/>
    <x v="0"/>
    <x v="2"/>
    <x v="1"/>
    <n v="12.07573333333333"/>
    <n v="48.302933333333321"/>
    <x v="1"/>
  </r>
  <r>
    <s v="FTX-23093-199"/>
    <x v="1421"/>
    <s v="CUST-28362-SA"/>
    <s v="PRD-3243"/>
    <n v="2"/>
    <x v="3152"/>
    <m/>
    <x v="4"/>
    <x v="0"/>
    <x v="2"/>
    <x v="3"/>
    <n v="4.0893000000000006"/>
    <n v="8.1786000000000012"/>
    <x v="0"/>
  </r>
  <r>
    <s v="FTX-74993-877"/>
    <x v="1421"/>
    <s v="CUST-65395-AS"/>
    <s v="PRD-3244"/>
    <n v="4"/>
    <x v="3153"/>
    <m/>
    <x v="3"/>
    <x v="1"/>
    <x v="2"/>
    <x v="1"/>
    <n v="13.688133333333329"/>
    <n v="54.752533333333318"/>
    <x v="1"/>
  </r>
  <r>
    <s v="FTX-90333-452"/>
    <x v="1422"/>
    <s v="CUST-10189-AF"/>
    <s v="PRD-3245"/>
    <n v="2"/>
    <x v="3154"/>
    <m/>
    <x v="2"/>
    <x v="1"/>
    <x v="1"/>
    <x v="3"/>
    <n v="2.5150666666666668"/>
    <n v="5.0301333333333336"/>
    <x v="0"/>
  </r>
  <r>
    <s v="FTX-23066-250"/>
    <x v="1422"/>
    <s v="CUST-23896-EU"/>
    <s v="PRD-3246"/>
    <n v="4"/>
    <x v="3155"/>
    <m/>
    <x v="4"/>
    <x v="0"/>
    <x v="1"/>
    <x v="1"/>
    <n v="11.6678"/>
    <n v="46.671199999999999"/>
    <x v="0"/>
  </r>
  <r>
    <s v="FTX-45283-210"/>
    <x v="1423"/>
    <s v="CUST-11648-US"/>
    <s v="PRD-3247"/>
    <n v="1"/>
    <x v="3156"/>
    <m/>
    <x v="2"/>
    <x v="0"/>
    <x v="0"/>
    <x v="2"/>
    <n v="1.0786333333333331"/>
    <n v="1.0786333333333331"/>
    <x v="0"/>
  </r>
  <r>
    <s v="FTX-93239-834"/>
    <x v="1423"/>
    <s v="CUST-64982-AS"/>
    <s v="PRD-3248"/>
    <n v="1"/>
    <x v="3157"/>
    <m/>
    <x v="0"/>
    <x v="3"/>
    <x v="0"/>
    <x v="2"/>
    <n v="1.5371999999999999"/>
    <n v="1.5371999999999999"/>
    <x v="0"/>
  </r>
  <r>
    <s v="FTX-38550-762"/>
    <x v="1423"/>
    <s v="CUST-48020-AF"/>
    <s v="PRD-3249"/>
    <n v="1"/>
    <x v="3158"/>
    <m/>
    <x v="2"/>
    <x v="3"/>
    <x v="2"/>
    <x v="2"/>
    <n v="1.2981"/>
    <n v="1.2981"/>
    <x v="1"/>
  </r>
  <r>
    <s v="FTX-89532-557"/>
    <x v="1424"/>
    <s v="CUST-17729-AF"/>
    <s v="PRD-3250"/>
    <n v="3"/>
    <x v="3159"/>
    <m/>
    <x v="0"/>
    <x v="2"/>
    <x v="2"/>
    <x v="0"/>
    <n v="5.9958666666666662"/>
    <n v="17.9876"/>
    <x v="1"/>
  </r>
  <r>
    <s v="FTX-94541-971"/>
    <x v="1424"/>
    <s v="CUST-24367-SA"/>
    <s v="PRD-3251"/>
    <n v="3"/>
    <x v="3160"/>
    <m/>
    <x v="4"/>
    <x v="3"/>
    <x v="1"/>
    <x v="0"/>
    <n v="3.9102999999999999"/>
    <n v="11.7309"/>
    <x v="0"/>
  </r>
  <r>
    <s v="FTX-50884-319"/>
    <x v="1425"/>
    <s v="CUST-26270-SA"/>
    <s v="PRD-3252"/>
    <n v="1"/>
    <x v="3161"/>
    <m/>
    <x v="0"/>
    <x v="3"/>
    <x v="1"/>
    <x v="2"/>
    <n v="1.2723"/>
    <n v="1.2723"/>
    <x v="0"/>
  </r>
  <r>
    <s v="FTX-34810-746"/>
    <x v="1425"/>
    <s v="CUST-22727-AS"/>
    <s v="PRD-3253"/>
    <n v="3"/>
    <x v="3162"/>
    <m/>
    <x v="4"/>
    <x v="3"/>
    <x v="1"/>
    <x v="0"/>
    <n v="3.9193666666666669"/>
    <n v="11.758100000000001"/>
    <x v="1"/>
  </r>
  <r>
    <s v="FTX-84897-773"/>
    <x v="1426"/>
    <s v="CUST-89035-AF"/>
    <s v="PRD-3254"/>
    <n v="4"/>
    <x v="3163"/>
    <m/>
    <x v="4"/>
    <x v="1"/>
    <x v="0"/>
    <x v="1"/>
    <n v="10.03873333333333"/>
    <n v="40.154933333333318"/>
    <x v="0"/>
  </r>
  <r>
    <s v="FTX-56881-940"/>
    <x v="1426"/>
    <s v="CUST-43147-US"/>
    <s v="PRD-3255"/>
    <n v="2"/>
    <x v="3164"/>
    <m/>
    <x v="1"/>
    <x v="3"/>
    <x v="1"/>
    <x v="3"/>
    <n v="2.4285333333333332"/>
    <n v="4.8570666666666664"/>
    <x v="0"/>
  </r>
  <r>
    <s v="FTX-16699-613"/>
    <x v="1427"/>
    <s v="CUST-63271-EU"/>
    <s v="PRD-3256"/>
    <n v="2"/>
    <x v="3165"/>
    <m/>
    <x v="4"/>
    <x v="3"/>
    <x v="0"/>
    <x v="3"/>
    <n v="4.0762333333333336"/>
    <n v="8.1524666666666672"/>
    <x v="1"/>
  </r>
  <r>
    <s v="FTX-34820-527"/>
    <x v="1427"/>
    <s v="CUST-59028-US"/>
    <s v="PRD-3257"/>
    <n v="2"/>
    <x v="3166"/>
    <m/>
    <x v="0"/>
    <x v="0"/>
    <x v="1"/>
    <x v="3"/>
    <n v="2.6187666666666671"/>
    <n v="5.2375333333333343"/>
    <x v="1"/>
  </r>
  <r>
    <s v="FTX-36357-601"/>
    <x v="1427"/>
    <s v="CUST-59539-EU"/>
    <s v="PRD-3258"/>
    <n v="1"/>
    <x v="3167"/>
    <m/>
    <x v="1"/>
    <x v="1"/>
    <x v="1"/>
    <x v="2"/>
    <n v="1.0585333333333331"/>
    <n v="1.0585333333333331"/>
    <x v="1"/>
  </r>
  <r>
    <s v="FTX-19908-101"/>
    <x v="1428"/>
    <s v="CUST-81422-US"/>
    <s v="PRD-3259"/>
    <n v="3"/>
    <x v="3168"/>
    <m/>
    <x v="1"/>
    <x v="2"/>
    <x v="2"/>
    <x v="0"/>
    <n v="7.811700000000001"/>
    <n v="23.435100000000002"/>
    <x v="1"/>
  </r>
  <r>
    <s v="FTX-36937-267"/>
    <x v="1428"/>
    <s v="CUST-99635-US"/>
    <s v="PRD-3260"/>
    <n v="4"/>
    <x v="3169"/>
    <m/>
    <x v="4"/>
    <x v="2"/>
    <x v="0"/>
    <x v="1"/>
    <n v="8.709833333333334"/>
    <n v="34.839333333333336"/>
    <x v="0"/>
  </r>
  <r>
    <s v="FTX-22207-350"/>
    <x v="1429"/>
    <s v="CUST-36738-AS"/>
    <s v="PRD-3261"/>
    <n v="4"/>
    <x v="3170"/>
    <m/>
    <x v="2"/>
    <x v="3"/>
    <x v="1"/>
    <x v="1"/>
    <n v="11.744733333333331"/>
    <n v="46.978933333333323"/>
    <x v="0"/>
  </r>
  <r>
    <s v="FTX-31994-339"/>
    <x v="1429"/>
    <s v="CUST-41102-SA"/>
    <s v="PRD-3262"/>
    <n v="1"/>
    <x v="3171"/>
    <m/>
    <x v="2"/>
    <x v="2"/>
    <x v="2"/>
    <x v="2"/>
    <n v="1.085933333333333"/>
    <n v="1.085933333333333"/>
    <x v="0"/>
  </r>
  <r>
    <s v="FTX-52158-331"/>
    <x v="1430"/>
    <s v="CUST-49227-AF"/>
    <s v="PRD-3263"/>
    <n v="4"/>
    <x v="3172"/>
    <m/>
    <x v="1"/>
    <x v="2"/>
    <x v="0"/>
    <x v="1"/>
    <n v="6.8479000000000001"/>
    <n v="27.3916"/>
    <x v="0"/>
  </r>
  <r>
    <s v="FTX-51257-675"/>
    <x v="1430"/>
    <s v="CUST-60432-AS"/>
    <s v="PRD-3264"/>
    <n v="4"/>
    <x v="3173"/>
    <m/>
    <x v="4"/>
    <x v="2"/>
    <x v="0"/>
    <x v="1"/>
    <n v="14.59423333333333"/>
    <n v="58.376933333333319"/>
    <x v="1"/>
  </r>
  <r>
    <s v="FTX-91411-618"/>
    <x v="1431"/>
    <s v="CUST-46501-AS"/>
    <s v="PRD-3265"/>
    <n v="4"/>
    <x v="3174"/>
    <m/>
    <x v="2"/>
    <x v="3"/>
    <x v="1"/>
    <x v="1"/>
    <n v="7.3571333333333344"/>
    <n v="29.428533333333338"/>
    <x v="0"/>
  </r>
  <r>
    <s v="FTX-78611-515"/>
    <x v="1431"/>
    <s v="CUST-25407-SA"/>
    <s v="PRD-3266"/>
    <n v="4"/>
    <x v="3175"/>
    <m/>
    <x v="4"/>
    <x v="2"/>
    <x v="0"/>
    <x v="1"/>
    <n v="11.409233333333329"/>
    <n v="45.636933333333317"/>
    <x v="0"/>
  </r>
  <r>
    <s v="FTX-53936-496"/>
    <x v="1431"/>
    <s v="CUST-41923-AF"/>
    <s v="PRD-3267"/>
    <n v="3"/>
    <x v="3176"/>
    <m/>
    <x v="4"/>
    <x v="3"/>
    <x v="2"/>
    <x v="0"/>
    <n v="6.1367333333333338"/>
    <n v="18.410200000000003"/>
    <x v="1"/>
  </r>
  <r>
    <s v="FTX-64664-434"/>
    <x v="1432"/>
    <s v="CUST-22758-EU"/>
    <s v="PRD-3268"/>
    <n v="4"/>
    <x v="3177"/>
    <m/>
    <x v="1"/>
    <x v="0"/>
    <x v="2"/>
    <x v="1"/>
    <n v="12.95093333333333"/>
    <n v="51.803733333333319"/>
    <x v="0"/>
  </r>
  <r>
    <s v="FTX-20853-558"/>
    <x v="1432"/>
    <s v="CUST-31180-US"/>
    <s v="PRD-3269"/>
    <n v="2"/>
    <x v="3178"/>
    <m/>
    <x v="1"/>
    <x v="0"/>
    <x v="0"/>
    <x v="3"/>
    <n v="4.0659000000000001"/>
    <n v="8.1318000000000001"/>
    <x v="1"/>
  </r>
  <r>
    <s v="FTX-64082-925"/>
    <x v="1433"/>
    <s v="CUST-34590-SA"/>
    <s v="PRD-3270"/>
    <n v="1"/>
    <x v="3179"/>
    <m/>
    <x v="3"/>
    <x v="2"/>
    <x v="2"/>
    <x v="2"/>
    <n v="0.91993333333333338"/>
    <n v="0.91993333333333338"/>
    <x v="1"/>
  </r>
  <r>
    <s v="FTX-84952-866"/>
    <x v="1433"/>
    <s v="CUST-64085-SA"/>
    <s v="PRD-3271"/>
    <n v="3"/>
    <x v="3180"/>
    <m/>
    <x v="2"/>
    <x v="0"/>
    <x v="0"/>
    <x v="0"/>
    <n v="3.3832333333333331"/>
    <n v="10.149699999999999"/>
    <x v="1"/>
  </r>
  <r>
    <s v="FTX-98877-618"/>
    <x v="1434"/>
    <s v="CUST-61742-SA"/>
    <s v="PRD-3272"/>
    <n v="4"/>
    <x v="3181"/>
    <m/>
    <x v="2"/>
    <x v="3"/>
    <x v="2"/>
    <x v="1"/>
    <n v="13.9011"/>
    <n v="55.604399999999998"/>
    <x v="1"/>
  </r>
  <r>
    <s v="FTX-15584-527"/>
    <x v="1434"/>
    <s v="CUST-52820-EU"/>
    <s v="PRD-3273"/>
    <n v="3"/>
    <x v="3182"/>
    <m/>
    <x v="2"/>
    <x v="0"/>
    <x v="0"/>
    <x v="0"/>
    <n v="6.0115999999999996"/>
    <n v="18.034799999999997"/>
    <x v="1"/>
  </r>
  <r>
    <s v="FTX-35465-481"/>
    <x v="1434"/>
    <s v="CUST-57260-AS"/>
    <s v="PRD-3274"/>
    <n v="4"/>
    <x v="3183"/>
    <m/>
    <x v="0"/>
    <x v="2"/>
    <x v="0"/>
    <x v="1"/>
    <n v="15.02783333333333"/>
    <n v="60.11133333333332"/>
    <x v="0"/>
  </r>
  <r>
    <s v="FTX-64520-531"/>
    <x v="1435"/>
    <s v="CUST-53276-US"/>
    <s v="PRD-3275"/>
    <n v="2"/>
    <x v="3184"/>
    <m/>
    <x v="4"/>
    <x v="3"/>
    <x v="0"/>
    <x v="3"/>
    <n v="4.4641666666666673"/>
    <n v="8.9283333333333346"/>
    <x v="0"/>
  </r>
  <r>
    <s v="FTX-40387-161"/>
    <x v="1435"/>
    <s v="CUST-13395-EU"/>
    <s v="PRD-3276"/>
    <n v="1"/>
    <x v="3185"/>
    <m/>
    <x v="1"/>
    <x v="1"/>
    <x v="2"/>
    <x v="2"/>
    <n v="1.51"/>
    <n v="1.51"/>
    <x v="0"/>
  </r>
  <r>
    <s v="FTX-87066-275"/>
    <x v="1436"/>
    <s v="CUST-33073-AF"/>
    <s v="PRD-3277"/>
    <n v="4"/>
    <x v="3186"/>
    <m/>
    <x v="2"/>
    <x v="3"/>
    <x v="0"/>
    <x v="1"/>
    <n v="11.5176"/>
    <n v="46.070399999999999"/>
    <x v="1"/>
  </r>
  <r>
    <s v="FTX-14400-569"/>
    <x v="1436"/>
    <s v="CUST-61733-AF"/>
    <s v="PRD-3278"/>
    <n v="4"/>
    <x v="3187"/>
    <m/>
    <x v="3"/>
    <x v="0"/>
    <x v="0"/>
    <x v="1"/>
    <n v="10.002966666666669"/>
    <n v="40.011866666666677"/>
    <x v="1"/>
  </r>
  <r>
    <s v="FTX-42792-497"/>
    <x v="1437"/>
    <s v="CUST-68519-AS"/>
    <s v="PRD-3279"/>
    <n v="4"/>
    <x v="3188"/>
    <m/>
    <x v="2"/>
    <x v="1"/>
    <x v="1"/>
    <x v="1"/>
    <n v="14.582233333333329"/>
    <n v="58.328933333333318"/>
    <x v="0"/>
  </r>
  <r>
    <s v="FTX-18608-101"/>
    <x v="1437"/>
    <s v="CUST-62729-EU"/>
    <s v="PRD-3280"/>
    <n v="4"/>
    <x v="3189"/>
    <m/>
    <x v="4"/>
    <x v="3"/>
    <x v="1"/>
    <x v="1"/>
    <n v="11.179600000000001"/>
    <n v="44.718400000000003"/>
    <x v="1"/>
  </r>
  <r>
    <s v="FTX-63224-221"/>
    <x v="1438"/>
    <s v="CUST-30139-AF"/>
    <s v="PRD-3281"/>
    <n v="1"/>
    <x v="1809"/>
    <m/>
    <x v="4"/>
    <x v="1"/>
    <x v="0"/>
    <x v="2"/>
    <n v="0.85009999999999997"/>
    <n v="0.85009999999999997"/>
    <x v="1"/>
  </r>
  <r>
    <s v="FTX-72590-220"/>
    <x v="1438"/>
    <s v="CUST-17527-EU"/>
    <s v="PRD-3282"/>
    <n v="1"/>
    <x v="3190"/>
    <m/>
    <x v="1"/>
    <x v="1"/>
    <x v="1"/>
    <x v="2"/>
    <n v="1.5216333333333329"/>
    <n v="1.5216333333333329"/>
    <x v="1"/>
  </r>
  <r>
    <s v="FTX-98040-808"/>
    <x v="1438"/>
    <s v="CUST-94070-SA"/>
    <s v="PRD-3283"/>
    <n v="2"/>
    <x v="2209"/>
    <m/>
    <x v="0"/>
    <x v="1"/>
    <x v="0"/>
    <x v="3"/>
    <n v="4.6476666666666668"/>
    <n v="9.2953333333333337"/>
    <x v="0"/>
  </r>
  <r>
    <s v="FTX-26907-730"/>
    <x v="1439"/>
    <s v="CUST-45996-AF"/>
    <s v="PRD-3284"/>
    <n v="1"/>
    <x v="3191"/>
    <m/>
    <x v="1"/>
    <x v="3"/>
    <x v="1"/>
    <x v="2"/>
    <n v="1.1329666666666669"/>
    <n v="1.1329666666666669"/>
    <x v="1"/>
  </r>
  <r>
    <s v="FTX-22557-828"/>
    <x v="1439"/>
    <s v="CUST-66173-SA"/>
    <s v="PRD-3285"/>
    <n v="4"/>
    <x v="3192"/>
    <m/>
    <x v="2"/>
    <x v="0"/>
    <x v="2"/>
    <x v="1"/>
    <n v="7.4236666666666684"/>
    <n v="29.694666666666674"/>
    <x v="1"/>
  </r>
  <r>
    <s v="FTX-89381-481"/>
    <x v="1440"/>
    <s v="CUST-73784-AF"/>
    <s v="PRD-3286"/>
    <n v="2"/>
    <x v="3193"/>
    <m/>
    <x v="3"/>
    <x v="3"/>
    <x v="2"/>
    <x v="3"/>
    <n v="3.1634666666666669"/>
    <n v="6.3269333333333337"/>
    <x v="1"/>
  </r>
  <r>
    <s v="FTX-67588-429"/>
    <x v="1440"/>
    <s v="CUST-26991-AF"/>
    <s v="PRD-3287"/>
    <n v="2"/>
    <x v="3194"/>
    <m/>
    <x v="1"/>
    <x v="0"/>
    <x v="0"/>
    <x v="3"/>
    <n v="4.4106000000000014"/>
    <n v="8.8212000000000028"/>
    <x v="0"/>
  </r>
  <r>
    <s v="FTX-19305-525"/>
    <x v="1441"/>
    <s v="CUST-30553-US"/>
    <s v="PRD-3288"/>
    <n v="2"/>
    <x v="3195"/>
    <m/>
    <x v="0"/>
    <x v="3"/>
    <x v="0"/>
    <x v="3"/>
    <n v="4.7053333333333338"/>
    <n v="9.4106666666666676"/>
    <x v="1"/>
  </r>
  <r>
    <s v="FTX-41653-872"/>
    <x v="1441"/>
    <s v="CUST-33558-SA"/>
    <s v="PRD-3289"/>
    <n v="4"/>
    <x v="1220"/>
    <m/>
    <x v="1"/>
    <x v="3"/>
    <x v="2"/>
    <x v="1"/>
    <n v="8.7013999999999996"/>
    <n v="34.805599999999998"/>
    <x v="0"/>
  </r>
  <r>
    <s v="FTX-71002-692"/>
    <x v="1441"/>
    <s v="CUST-42820-US"/>
    <s v="PRD-3290"/>
    <n v="3"/>
    <x v="3196"/>
    <m/>
    <x v="4"/>
    <x v="3"/>
    <x v="2"/>
    <x v="0"/>
    <n v="3.6682000000000001"/>
    <n v="11.0046"/>
    <x v="1"/>
  </r>
  <r>
    <s v="FTX-32901-750"/>
    <x v="1442"/>
    <s v="CUST-82015-AS"/>
    <s v="PRD-3291"/>
    <n v="4"/>
    <x v="3197"/>
    <m/>
    <x v="2"/>
    <x v="0"/>
    <x v="1"/>
    <x v="1"/>
    <n v="15.44016666666667"/>
    <n v="61.76066666666668"/>
    <x v="1"/>
  </r>
  <r>
    <s v="FTX-79417-247"/>
    <x v="1442"/>
    <s v="CUST-89649-AF"/>
    <s v="PRD-3292"/>
    <n v="1"/>
    <x v="3198"/>
    <m/>
    <x v="2"/>
    <x v="3"/>
    <x v="0"/>
    <x v="2"/>
    <n v="1.0560666666666669"/>
    <n v="1.0560666666666669"/>
    <x v="0"/>
  </r>
  <r>
    <s v="FTX-35226-230"/>
    <x v="1443"/>
    <s v="CUST-68816-EU"/>
    <s v="PRD-3293"/>
    <n v="1"/>
    <x v="3199"/>
    <m/>
    <x v="2"/>
    <x v="1"/>
    <x v="2"/>
    <x v="2"/>
    <n v="1.208433333333333"/>
    <n v="1.208433333333333"/>
    <x v="0"/>
  </r>
  <r>
    <s v="FTX-62872-163"/>
    <x v="1443"/>
    <s v="CUST-52986-AS"/>
    <s v="PRD-3294"/>
    <n v="4"/>
    <x v="484"/>
    <m/>
    <x v="2"/>
    <x v="3"/>
    <x v="2"/>
    <x v="1"/>
    <n v="16.347333333333339"/>
    <n v="65.389333333333354"/>
    <x v="0"/>
  </r>
  <r>
    <s v="FTX-61791-522"/>
    <x v="1444"/>
    <s v="CUST-62995-SA"/>
    <s v="PRD-3295"/>
    <n v="4"/>
    <x v="3200"/>
    <m/>
    <x v="2"/>
    <x v="1"/>
    <x v="0"/>
    <x v="1"/>
    <n v="7.3323"/>
    <n v="29.3292"/>
    <x v="1"/>
  </r>
  <r>
    <s v="FTX-73100-104"/>
    <x v="1444"/>
    <s v="CUST-34254-US"/>
    <s v="PRD-3296"/>
    <n v="2"/>
    <x v="3201"/>
    <m/>
    <x v="2"/>
    <x v="2"/>
    <x v="1"/>
    <x v="3"/>
    <n v="3.9449666666666672"/>
    <n v="7.8899333333333344"/>
    <x v="0"/>
  </r>
  <r>
    <s v="FTX-49585-578"/>
    <x v="1445"/>
    <s v="CUST-70536-SA"/>
    <s v="PRD-3297"/>
    <n v="4"/>
    <x v="3202"/>
    <m/>
    <x v="3"/>
    <x v="2"/>
    <x v="1"/>
    <x v="1"/>
    <n v="7.4077333333333328"/>
    <n v="29.630933333333331"/>
    <x v="0"/>
  </r>
  <r>
    <s v="FTX-28358-474"/>
    <x v="1445"/>
    <s v="CUST-51955-SA"/>
    <s v="PRD-3298"/>
    <n v="2"/>
    <x v="3203"/>
    <m/>
    <x v="0"/>
    <x v="0"/>
    <x v="1"/>
    <x v="3"/>
    <n v="3.1263999999999998"/>
    <n v="6.2527999999999997"/>
    <x v="0"/>
  </r>
  <r>
    <s v="FTX-88138-359"/>
    <x v="1445"/>
    <s v="CUST-25733-SA"/>
    <s v="PRD-3299"/>
    <n v="1"/>
    <x v="3204"/>
    <m/>
    <x v="2"/>
    <x v="0"/>
    <x v="1"/>
    <x v="2"/>
    <n v="1.470466666666667"/>
    <n v="1.470466666666667"/>
    <x v="1"/>
  </r>
  <r>
    <s v="FTX-61688-648"/>
    <x v="1446"/>
    <s v="CUST-10812-US"/>
    <s v="PRD-3300"/>
    <n v="2"/>
    <x v="3205"/>
    <m/>
    <x v="0"/>
    <x v="2"/>
    <x v="2"/>
    <x v="3"/>
    <n v="3.3004333333333329"/>
    <n v="6.6008666666666658"/>
    <x v="0"/>
  </r>
  <r>
    <s v="FTX-62203-750"/>
    <x v="1446"/>
    <s v="CUST-27536-EU"/>
    <s v="PRD-3301"/>
    <n v="4"/>
    <x v="3206"/>
    <m/>
    <x v="2"/>
    <x v="3"/>
    <x v="0"/>
    <x v="1"/>
    <n v="16.638500000000001"/>
    <n v="66.554000000000002"/>
    <x v="1"/>
  </r>
  <r>
    <s v="FTX-72521-326"/>
    <x v="1447"/>
    <s v="CUST-14330-US"/>
    <s v="PRD-3302"/>
    <n v="1"/>
    <x v="3207"/>
    <m/>
    <x v="1"/>
    <x v="3"/>
    <x v="0"/>
    <x v="2"/>
    <n v="1.2257333333333329"/>
    <n v="1.2257333333333329"/>
    <x v="1"/>
  </r>
  <r>
    <s v="FTX-54828-141"/>
    <x v="1447"/>
    <s v="CUST-53411-US"/>
    <s v="PRD-3303"/>
    <n v="3"/>
    <x v="3208"/>
    <m/>
    <x v="2"/>
    <x v="3"/>
    <x v="2"/>
    <x v="0"/>
    <n v="4.9391333333333334"/>
    <n v="14.817399999999999"/>
    <x v="1"/>
  </r>
  <r>
    <s v="FTX-42536-433"/>
    <x v="1448"/>
    <s v="CUST-55146-AF"/>
    <s v="PRD-3304"/>
    <n v="2"/>
    <x v="3209"/>
    <m/>
    <x v="4"/>
    <x v="2"/>
    <x v="2"/>
    <x v="3"/>
    <n v="2.660333333333333"/>
    <n v="5.320666666666666"/>
    <x v="0"/>
  </r>
  <r>
    <s v="FTX-98866-275"/>
    <x v="1448"/>
    <s v="CUST-53846-AF"/>
    <s v="PRD-3305"/>
    <n v="1"/>
    <x v="3210"/>
    <m/>
    <x v="3"/>
    <x v="1"/>
    <x v="2"/>
    <x v="2"/>
    <n v="1.0172000000000001"/>
    <n v="1.0172000000000001"/>
    <x v="0"/>
  </r>
  <r>
    <s v="FTX-22585-199"/>
    <x v="1448"/>
    <s v="CUST-60022-EU"/>
    <s v="PRD-3306"/>
    <n v="2"/>
    <x v="3211"/>
    <m/>
    <x v="1"/>
    <x v="0"/>
    <x v="0"/>
    <x v="3"/>
    <n v="3.1175999999999999"/>
    <n v="6.2351999999999999"/>
    <x v="0"/>
  </r>
  <r>
    <s v="FTX-99273-694"/>
    <x v="1449"/>
    <s v="CUST-98149-AF"/>
    <s v="PRD-3307"/>
    <n v="1"/>
    <x v="3212"/>
    <m/>
    <x v="1"/>
    <x v="1"/>
    <x v="0"/>
    <x v="2"/>
    <n v="0.73536666666666672"/>
    <n v="0.73536666666666672"/>
    <x v="0"/>
  </r>
  <r>
    <s v="FTX-56766-460"/>
    <x v="1449"/>
    <s v="CUST-11572-SA"/>
    <s v="PRD-3308"/>
    <n v="1"/>
    <x v="3213"/>
    <m/>
    <x v="4"/>
    <x v="2"/>
    <x v="0"/>
    <x v="2"/>
    <n v="1.0362333333333329"/>
    <n v="1.0362333333333329"/>
    <x v="1"/>
  </r>
  <r>
    <s v="FTX-15097-336"/>
    <x v="1450"/>
    <s v="CUST-95591-AF"/>
    <s v="PRD-3309"/>
    <n v="2"/>
    <x v="3214"/>
    <m/>
    <x v="2"/>
    <x v="1"/>
    <x v="1"/>
    <x v="3"/>
    <n v="3.3927"/>
    <n v="6.7854000000000001"/>
    <x v="0"/>
  </r>
  <r>
    <s v="FTX-26243-659"/>
    <x v="1450"/>
    <s v="CUST-64614-EU"/>
    <s v="PRD-3310"/>
    <n v="3"/>
    <x v="3215"/>
    <m/>
    <x v="3"/>
    <x v="3"/>
    <x v="2"/>
    <x v="0"/>
    <n v="6.9470333333333336"/>
    <n v="20.841100000000001"/>
    <x v="0"/>
  </r>
  <r>
    <s v="FTX-50571-540"/>
    <x v="1451"/>
    <s v="CUST-41910-SA"/>
    <s v="PRD-3311"/>
    <n v="1"/>
    <x v="3216"/>
    <m/>
    <x v="1"/>
    <x v="3"/>
    <x v="2"/>
    <x v="2"/>
    <n v="1.3233999999999999"/>
    <n v="1.3233999999999999"/>
    <x v="1"/>
  </r>
  <r>
    <s v="FTX-67992-716"/>
    <x v="1451"/>
    <s v="CUST-28566-AS"/>
    <s v="PRD-3312"/>
    <n v="1"/>
    <x v="3217"/>
    <m/>
    <x v="3"/>
    <x v="1"/>
    <x v="2"/>
    <x v="2"/>
    <n v="1.3754333333333331"/>
    <n v="1.3754333333333331"/>
    <x v="0"/>
  </r>
  <r>
    <s v="FTX-36102-159"/>
    <x v="1452"/>
    <s v="CUST-11099-AF"/>
    <s v="PRD-3313"/>
    <n v="1"/>
    <x v="3218"/>
    <m/>
    <x v="1"/>
    <x v="2"/>
    <x v="0"/>
    <x v="2"/>
    <n v="0.67503333333333337"/>
    <n v="0.67503333333333337"/>
    <x v="1"/>
  </r>
  <r>
    <s v="FTX-65706-533"/>
    <x v="1452"/>
    <s v="CUST-64998-US"/>
    <s v="PRD-3314"/>
    <n v="3"/>
    <x v="3219"/>
    <m/>
    <x v="2"/>
    <x v="1"/>
    <x v="2"/>
    <x v="0"/>
    <n v="4.4216666666666669"/>
    <n v="13.265000000000001"/>
    <x v="1"/>
  </r>
  <r>
    <s v="FTX-22774-451"/>
    <x v="1452"/>
    <s v="CUST-52718-AS"/>
    <s v="PRD-3315"/>
    <n v="3"/>
    <x v="3220"/>
    <m/>
    <x v="1"/>
    <x v="3"/>
    <x v="2"/>
    <x v="0"/>
    <n v="6.6417666666666664"/>
    <n v="19.9253"/>
    <x v="0"/>
  </r>
  <r>
    <s v="FTX-83988-904"/>
    <x v="1453"/>
    <s v="CUST-26869-EU"/>
    <s v="PRD-3316"/>
    <n v="4"/>
    <x v="3221"/>
    <m/>
    <x v="1"/>
    <x v="3"/>
    <x v="1"/>
    <x v="1"/>
    <n v="11.50656666666667"/>
    <n v="46.026266666666679"/>
    <x v="1"/>
  </r>
  <r>
    <s v="FTX-20002-946"/>
    <x v="1453"/>
    <s v="CUST-36719-AS"/>
    <s v="PRD-3317"/>
    <n v="2"/>
    <x v="3222"/>
    <m/>
    <x v="0"/>
    <x v="2"/>
    <x v="0"/>
    <x v="3"/>
    <n v="2.0159333333333329"/>
    <n v="4.0318666666666658"/>
    <x v="1"/>
  </r>
  <r>
    <s v="FTX-51908-917"/>
    <x v="1454"/>
    <s v="CUST-17188-SA"/>
    <s v="PRD-3318"/>
    <n v="3"/>
    <x v="3223"/>
    <m/>
    <x v="2"/>
    <x v="1"/>
    <x v="2"/>
    <x v="0"/>
    <n v="7.3558000000000003"/>
    <n v="22.067399999999999"/>
    <x v="1"/>
  </r>
  <r>
    <s v="FTX-85554-798"/>
    <x v="1454"/>
    <s v="CUST-11179-SA"/>
    <s v="PRD-3319"/>
    <n v="2"/>
    <x v="3224"/>
    <m/>
    <x v="4"/>
    <x v="3"/>
    <x v="0"/>
    <x v="3"/>
    <n v="4.318433333333334"/>
    <n v="8.636866666666668"/>
    <x v="0"/>
  </r>
  <r>
    <s v="FTX-71794-631"/>
    <x v="1455"/>
    <s v="CUST-69804-US"/>
    <s v="PRD-3320"/>
    <n v="4"/>
    <x v="3225"/>
    <m/>
    <x v="4"/>
    <x v="3"/>
    <x v="0"/>
    <x v="1"/>
    <n v="12.150866666666669"/>
    <n v="48.603466666666677"/>
    <x v="0"/>
  </r>
  <r>
    <s v="FTX-29410-144"/>
    <x v="1455"/>
    <s v="CUST-58528-US"/>
    <s v="PRD-3321"/>
    <n v="2"/>
    <x v="2032"/>
    <m/>
    <x v="2"/>
    <x v="1"/>
    <x v="0"/>
    <x v="3"/>
    <n v="2.1993999999999998"/>
    <n v="4.3987999999999996"/>
    <x v="0"/>
  </r>
  <r>
    <s v="FTX-49412-924"/>
    <x v="1455"/>
    <s v="CUST-14936-SA"/>
    <s v="PRD-3322"/>
    <n v="3"/>
    <x v="3226"/>
    <m/>
    <x v="4"/>
    <x v="1"/>
    <x v="1"/>
    <x v="0"/>
    <n v="7.1659000000000006"/>
    <n v="21.497700000000002"/>
    <x v="1"/>
  </r>
  <r>
    <s v="FTX-14085-308"/>
    <x v="1456"/>
    <s v="CUST-56399-SA"/>
    <s v="PRD-3323"/>
    <n v="2"/>
    <x v="3227"/>
    <m/>
    <x v="2"/>
    <x v="0"/>
    <x v="0"/>
    <x v="3"/>
    <n v="3.7511333333333341"/>
    <n v="7.5022666666666682"/>
    <x v="0"/>
  </r>
  <r>
    <s v="FTX-74899-604"/>
    <x v="1456"/>
    <s v="CUST-48443-EU"/>
    <s v="PRD-3324"/>
    <n v="3"/>
    <x v="3228"/>
    <m/>
    <x v="4"/>
    <x v="2"/>
    <x v="0"/>
    <x v="0"/>
    <n v="7.2431333333333336"/>
    <n v="21.729400000000002"/>
    <x v="0"/>
  </r>
  <r>
    <s v="FTX-91612-447"/>
    <x v="1457"/>
    <s v="CUST-54394-SA"/>
    <s v="PRD-3325"/>
    <n v="2"/>
    <x v="3229"/>
    <m/>
    <x v="0"/>
    <x v="2"/>
    <x v="0"/>
    <x v="3"/>
    <n v="4.2552333333333339"/>
    <n v="8.5104666666666677"/>
    <x v="1"/>
  </r>
  <r>
    <s v="FTX-36915-662"/>
    <x v="1457"/>
    <s v="CUST-48527-AS"/>
    <s v="PRD-3326"/>
    <n v="3"/>
    <x v="3230"/>
    <m/>
    <x v="4"/>
    <x v="1"/>
    <x v="2"/>
    <x v="0"/>
    <n v="7.3483333333333336"/>
    <n v="22.045000000000002"/>
    <x v="0"/>
  </r>
  <r>
    <s v="FTX-17860-542"/>
    <x v="1458"/>
    <s v="CUST-86501-EU"/>
    <s v="PRD-3327"/>
    <n v="3"/>
    <x v="3231"/>
    <m/>
    <x v="1"/>
    <x v="2"/>
    <x v="1"/>
    <x v="0"/>
    <n v="5.9233666666666656"/>
    <n v="17.770099999999996"/>
    <x v="0"/>
  </r>
  <r>
    <s v="FTX-79426-512"/>
    <x v="1458"/>
    <s v="CUST-73771-EU"/>
    <s v="PRD-3328"/>
    <n v="2"/>
    <x v="3232"/>
    <m/>
    <x v="2"/>
    <x v="3"/>
    <x v="2"/>
    <x v="3"/>
    <n v="2.4209666666666672"/>
    <n v="4.8419333333333343"/>
    <x v="1"/>
  </r>
  <r>
    <s v="FTX-66970-729"/>
    <x v="1459"/>
    <s v="CUST-76515-AS"/>
    <s v="PRD-3329"/>
    <n v="4"/>
    <x v="3233"/>
    <m/>
    <x v="3"/>
    <x v="1"/>
    <x v="1"/>
    <x v="1"/>
    <n v="13.378233333333331"/>
    <n v="53.512933333333322"/>
    <x v="0"/>
  </r>
  <r>
    <s v="FTX-58647-290"/>
    <x v="1459"/>
    <s v="CUST-48721-US"/>
    <s v="PRD-3330"/>
    <n v="1"/>
    <x v="3234"/>
    <m/>
    <x v="3"/>
    <x v="1"/>
    <x v="1"/>
    <x v="2"/>
    <n v="1.287133333333333"/>
    <n v="1.287133333333333"/>
    <x v="1"/>
  </r>
  <r>
    <s v="FTX-96358-752"/>
    <x v="1459"/>
    <s v="CUST-53507-AS"/>
    <s v="PRD-3331"/>
    <n v="4"/>
    <x v="3235"/>
    <m/>
    <x v="2"/>
    <x v="1"/>
    <x v="0"/>
    <x v="1"/>
    <n v="14.0892"/>
    <n v="56.3568"/>
    <x v="0"/>
  </r>
  <r>
    <s v="FTX-51825-930"/>
    <x v="1460"/>
    <s v="CUST-61553-SA"/>
    <s v="PRD-3332"/>
    <n v="2"/>
    <x v="3236"/>
    <m/>
    <x v="0"/>
    <x v="0"/>
    <x v="0"/>
    <x v="3"/>
    <n v="2.5096333333333329"/>
    <n v="5.0192666666666659"/>
    <x v="0"/>
  </r>
  <r>
    <s v="FTX-75640-149"/>
    <x v="1460"/>
    <s v="CUST-66152-SA"/>
    <s v="PRD-3333"/>
    <n v="4"/>
    <x v="1564"/>
    <m/>
    <x v="4"/>
    <x v="2"/>
    <x v="2"/>
    <x v="1"/>
    <n v="8.6164333333333332"/>
    <n v="34.465733333333333"/>
    <x v="0"/>
  </r>
  <r>
    <s v="FTX-34242-591"/>
    <x v="1461"/>
    <s v="CUST-55468-SA"/>
    <s v="PRD-3334"/>
    <n v="3"/>
    <x v="3237"/>
    <m/>
    <x v="0"/>
    <x v="0"/>
    <x v="1"/>
    <x v="0"/>
    <n v="7.7853666666666674"/>
    <n v="23.356100000000001"/>
    <x v="1"/>
  </r>
  <r>
    <s v="FTX-45003-512"/>
    <x v="1461"/>
    <s v="CUST-12392-EU"/>
    <s v="PRD-3335"/>
    <n v="1"/>
    <x v="3238"/>
    <m/>
    <x v="3"/>
    <x v="3"/>
    <x v="0"/>
    <x v="2"/>
    <n v="1.416633333333333"/>
    <n v="1.416633333333333"/>
    <x v="0"/>
  </r>
  <r>
    <s v="FTX-16087-148"/>
    <x v="1462"/>
    <s v="CUST-70133-AS"/>
    <s v="PRD-3336"/>
    <n v="2"/>
    <x v="3239"/>
    <m/>
    <x v="2"/>
    <x v="2"/>
    <x v="0"/>
    <x v="3"/>
    <n v="4.7247000000000003"/>
    <n v="9.4494000000000007"/>
    <x v="0"/>
  </r>
  <r>
    <s v="FTX-44387-297"/>
    <x v="1462"/>
    <s v="CUST-38825-SA"/>
    <s v="PRD-3337"/>
    <n v="2"/>
    <x v="3240"/>
    <m/>
    <x v="2"/>
    <x v="0"/>
    <x v="0"/>
    <x v="3"/>
    <n v="4.2761333333333331"/>
    <n v="8.5522666666666662"/>
    <x v="1"/>
  </r>
  <r>
    <s v="FTX-22175-328"/>
    <x v="1463"/>
    <s v="CUST-27081-AS"/>
    <s v="PRD-3338"/>
    <n v="2"/>
    <x v="3241"/>
    <m/>
    <x v="0"/>
    <x v="1"/>
    <x v="0"/>
    <x v="3"/>
    <n v="3.791466666666667"/>
    <n v="7.582933333333334"/>
    <x v="0"/>
  </r>
  <r>
    <s v="FTX-49074-895"/>
    <x v="1463"/>
    <s v="CUST-51841-SA"/>
    <s v="PRD-3339"/>
    <n v="1"/>
    <x v="3242"/>
    <m/>
    <x v="0"/>
    <x v="0"/>
    <x v="2"/>
    <x v="2"/>
    <n v="1.3208"/>
    <n v="1.3208"/>
    <x v="1"/>
  </r>
  <r>
    <s v="FTX-10978-804"/>
    <x v="1463"/>
    <s v="CUST-86456-AF"/>
    <s v="PRD-3340"/>
    <n v="3"/>
    <x v="3243"/>
    <m/>
    <x v="4"/>
    <x v="1"/>
    <x v="2"/>
    <x v="0"/>
    <n v="7.7789666666666664"/>
    <n v="23.3369"/>
    <x v="0"/>
  </r>
  <r>
    <s v="FTX-58620-524"/>
    <x v="1464"/>
    <s v="CUST-55614-EU"/>
    <s v="PRD-3341"/>
    <n v="2"/>
    <x v="3244"/>
    <m/>
    <x v="1"/>
    <x v="0"/>
    <x v="0"/>
    <x v="3"/>
    <n v="3.7364333333333328"/>
    <n v="7.4728666666666657"/>
    <x v="0"/>
  </r>
  <r>
    <s v="FTX-31618-312"/>
    <x v="1464"/>
    <s v="CUST-46736-SA"/>
    <s v="PRD-3342"/>
    <n v="4"/>
    <x v="3245"/>
    <m/>
    <x v="1"/>
    <x v="0"/>
    <x v="0"/>
    <x v="1"/>
    <n v="12.99056666666667"/>
    <n v="51.962266666666679"/>
    <x v="0"/>
  </r>
  <r>
    <s v="FTX-80571-190"/>
    <x v="1465"/>
    <s v="CUST-93323-AF"/>
    <s v="PRD-3343"/>
    <n v="2"/>
    <x v="3246"/>
    <m/>
    <x v="4"/>
    <x v="0"/>
    <x v="0"/>
    <x v="3"/>
    <n v="2.4694333333333329"/>
    <n v="4.9388666666666659"/>
    <x v="0"/>
  </r>
  <r>
    <s v="FTX-75805-881"/>
    <x v="1465"/>
    <s v="CUST-97077-EU"/>
    <s v="PRD-3344"/>
    <n v="2"/>
    <x v="3247"/>
    <m/>
    <x v="1"/>
    <x v="1"/>
    <x v="0"/>
    <x v="3"/>
    <n v="3.4217666666666671"/>
    <n v="6.8435333333333341"/>
    <x v="0"/>
  </r>
  <r>
    <s v="FTX-13595-941"/>
    <x v="1466"/>
    <s v="CUST-86103-AS"/>
    <s v="PRD-3345"/>
    <n v="2"/>
    <x v="3248"/>
    <m/>
    <x v="3"/>
    <x v="0"/>
    <x v="0"/>
    <x v="3"/>
    <n v="4.1492000000000004"/>
    <n v="8.2984000000000009"/>
    <x v="0"/>
  </r>
  <r>
    <s v="FTX-96937-997"/>
    <x v="1466"/>
    <s v="CUST-17494-US"/>
    <s v="PRD-3346"/>
    <n v="2"/>
    <x v="3249"/>
    <m/>
    <x v="1"/>
    <x v="2"/>
    <x v="1"/>
    <x v="3"/>
    <n v="2.8128333333333329"/>
    <n v="5.6256666666666657"/>
    <x v="1"/>
  </r>
  <r>
    <s v="FTX-72754-615"/>
    <x v="1466"/>
    <s v="CUST-80370-AF"/>
    <s v="PRD-3347"/>
    <n v="3"/>
    <x v="3250"/>
    <m/>
    <x v="4"/>
    <x v="2"/>
    <x v="1"/>
    <x v="0"/>
    <n v="4.3445999999999998"/>
    <n v="13.033799999999999"/>
    <x v="0"/>
  </r>
  <r>
    <s v="FTX-65376-487"/>
    <x v="1467"/>
    <s v="CUST-37371-AF"/>
    <s v="PRD-3348"/>
    <n v="4"/>
    <x v="3251"/>
    <m/>
    <x v="1"/>
    <x v="2"/>
    <x v="1"/>
    <x v="1"/>
    <n v="9.8049333333333326"/>
    <n v="39.21973333333333"/>
    <x v="1"/>
  </r>
  <r>
    <s v="FTX-24162-372"/>
    <x v="1467"/>
    <s v="CUST-73753-SA"/>
    <s v="PRD-3349"/>
    <n v="3"/>
    <x v="3252"/>
    <m/>
    <x v="2"/>
    <x v="1"/>
    <x v="1"/>
    <x v="0"/>
    <n v="4.5408333333333326"/>
    <n v="13.622499999999999"/>
    <x v="0"/>
  </r>
  <r>
    <s v="FTX-27695-810"/>
    <x v="1468"/>
    <s v="CUST-95132-EU"/>
    <s v="PRD-3350"/>
    <n v="4"/>
    <x v="3253"/>
    <m/>
    <x v="0"/>
    <x v="1"/>
    <x v="0"/>
    <x v="1"/>
    <n v="8.8158000000000012"/>
    <n v="35.263200000000005"/>
    <x v="1"/>
  </r>
  <r>
    <s v="FTX-85963-768"/>
    <x v="1468"/>
    <s v="CUST-87574-AS"/>
    <s v="PRD-3351"/>
    <n v="2"/>
    <x v="3254"/>
    <m/>
    <x v="3"/>
    <x v="2"/>
    <x v="1"/>
    <x v="3"/>
    <n v="3.2745666666666668"/>
    <n v="6.5491333333333337"/>
    <x v="1"/>
  </r>
  <r>
    <s v="FTX-50792-396"/>
    <x v="1469"/>
    <s v="CUST-23017-AS"/>
    <s v="PRD-3352"/>
    <n v="1"/>
    <x v="3255"/>
    <m/>
    <x v="2"/>
    <x v="2"/>
    <x v="1"/>
    <x v="2"/>
    <n v="1.5745"/>
    <n v="1.5745"/>
    <x v="1"/>
  </r>
  <r>
    <s v="FTX-38234-157"/>
    <x v="1469"/>
    <s v="CUST-48236-AS"/>
    <s v="PRD-3353"/>
    <n v="3"/>
    <x v="3256"/>
    <m/>
    <x v="2"/>
    <x v="2"/>
    <x v="2"/>
    <x v="0"/>
    <n v="5.8686333333333343"/>
    <n v="17.605900000000002"/>
    <x v="0"/>
  </r>
  <r>
    <s v="FTX-21361-846"/>
    <x v="1470"/>
    <s v="CUST-22193-EU"/>
    <s v="PRD-3354"/>
    <n v="1"/>
    <x v="3257"/>
    <m/>
    <x v="4"/>
    <x v="3"/>
    <x v="1"/>
    <x v="2"/>
    <n v="0.85460000000000003"/>
    <n v="0.85460000000000003"/>
    <x v="0"/>
  </r>
  <r>
    <s v="FTX-37309-840"/>
    <x v="1470"/>
    <s v="CUST-46335-AS"/>
    <s v="PRD-3355"/>
    <n v="3"/>
    <x v="3258"/>
    <m/>
    <x v="0"/>
    <x v="2"/>
    <x v="1"/>
    <x v="0"/>
    <n v="3.7181999999999999"/>
    <n v="11.1546"/>
    <x v="1"/>
  </r>
  <r>
    <s v="FTX-71005-394"/>
    <x v="1470"/>
    <s v="CUST-69691-US"/>
    <s v="PRD-3356"/>
    <n v="2"/>
    <x v="3259"/>
    <m/>
    <x v="0"/>
    <x v="0"/>
    <x v="0"/>
    <x v="3"/>
    <n v="4.0884666666666671"/>
    <n v="8.1769333333333343"/>
    <x v="1"/>
  </r>
  <r>
    <s v="FTX-48873-467"/>
    <x v="1471"/>
    <s v="CUST-91412-AF"/>
    <s v="PRD-3357"/>
    <n v="3"/>
    <x v="3260"/>
    <m/>
    <x v="3"/>
    <x v="3"/>
    <x v="1"/>
    <x v="0"/>
    <n v="5.2473333333333336"/>
    <n v="15.742000000000001"/>
    <x v="1"/>
  </r>
  <r>
    <s v="FTX-31881-483"/>
    <x v="1471"/>
    <s v="CUST-40475-US"/>
    <s v="PRD-3358"/>
    <n v="2"/>
    <x v="2109"/>
    <m/>
    <x v="4"/>
    <x v="3"/>
    <x v="1"/>
    <x v="3"/>
    <n v="4.4654999999999996"/>
    <n v="8.9309999999999992"/>
    <x v="1"/>
  </r>
  <r>
    <s v="FTX-85674-131"/>
    <x v="1472"/>
    <s v="CUST-64867-AS"/>
    <s v="PRD-3359"/>
    <n v="3"/>
    <x v="3261"/>
    <m/>
    <x v="3"/>
    <x v="1"/>
    <x v="0"/>
    <x v="0"/>
    <n v="6.6308999999999996"/>
    <n v="19.892699999999998"/>
    <x v="1"/>
  </r>
  <r>
    <s v="FTX-36793-333"/>
    <x v="1472"/>
    <s v="CUST-55915-AS"/>
    <s v="PRD-3360"/>
    <n v="2"/>
    <x v="3262"/>
    <m/>
    <x v="1"/>
    <x v="0"/>
    <x v="1"/>
    <x v="3"/>
    <n v="4.3887333333333336"/>
    <n v="8.7774666666666672"/>
    <x v="1"/>
  </r>
  <r>
    <s v="FTX-89958-140"/>
    <x v="1473"/>
    <s v="CUST-93689-EU"/>
    <s v="PRD-3361"/>
    <n v="2"/>
    <x v="3263"/>
    <m/>
    <x v="2"/>
    <x v="1"/>
    <x v="0"/>
    <x v="3"/>
    <n v="2.815833333333333"/>
    <n v="5.6316666666666659"/>
    <x v="0"/>
  </r>
  <r>
    <s v="FTX-45864-294"/>
    <x v="1473"/>
    <s v="CUST-13305-SA"/>
    <s v="PRD-3362"/>
    <n v="4"/>
    <x v="3264"/>
    <m/>
    <x v="3"/>
    <x v="1"/>
    <x v="1"/>
    <x v="1"/>
    <n v="13.59026666666667"/>
    <n v="54.36106666666668"/>
    <x v="0"/>
  </r>
  <r>
    <s v="FTX-32126-768"/>
    <x v="1473"/>
    <s v="CUST-40424-AF"/>
    <s v="PRD-3363"/>
    <n v="2"/>
    <x v="465"/>
    <m/>
    <x v="2"/>
    <x v="0"/>
    <x v="2"/>
    <x v="3"/>
    <n v="2.7921999999999998"/>
    <n v="5.5843999999999996"/>
    <x v="1"/>
  </r>
  <r>
    <s v="FTX-31329-159"/>
    <x v="1474"/>
    <s v="CUST-86200-EU"/>
    <s v="PRD-3364"/>
    <n v="4"/>
    <x v="3265"/>
    <m/>
    <x v="4"/>
    <x v="1"/>
    <x v="2"/>
    <x v="1"/>
    <n v="16.05736666666667"/>
    <n v="64.229466666666681"/>
    <x v="0"/>
  </r>
  <r>
    <s v="FTX-15388-886"/>
    <x v="1474"/>
    <s v="CUST-10307-US"/>
    <s v="PRD-3365"/>
    <n v="2"/>
    <x v="3266"/>
    <m/>
    <x v="1"/>
    <x v="0"/>
    <x v="1"/>
    <x v="3"/>
    <n v="3.9091333333333331"/>
    <n v="7.8182666666666663"/>
    <x v="1"/>
  </r>
  <r>
    <s v="FTX-20712-914"/>
    <x v="1475"/>
    <s v="CUST-91621-AS"/>
    <s v="PRD-3366"/>
    <n v="1"/>
    <x v="3267"/>
    <m/>
    <x v="4"/>
    <x v="0"/>
    <x v="2"/>
    <x v="2"/>
    <n v="0.99116666666666675"/>
    <n v="0.99116666666666675"/>
    <x v="1"/>
  </r>
  <r>
    <s v="FTX-41429-694"/>
    <x v="1475"/>
    <s v="CUST-21737-AF"/>
    <s v="PRD-3367"/>
    <n v="2"/>
    <x v="3268"/>
    <m/>
    <x v="1"/>
    <x v="1"/>
    <x v="0"/>
    <x v="3"/>
    <n v="2.808533333333334"/>
    <n v="5.617066666666668"/>
    <x v="0"/>
  </r>
  <r>
    <s v="FTX-81305-409"/>
    <x v="1476"/>
    <s v="CUST-69685-EU"/>
    <s v="PRD-3368"/>
    <n v="1"/>
    <x v="3269"/>
    <m/>
    <x v="1"/>
    <x v="2"/>
    <x v="1"/>
    <x v="2"/>
    <n v="0.85760000000000003"/>
    <n v="0.85760000000000003"/>
    <x v="1"/>
  </r>
  <r>
    <s v="FTX-44568-407"/>
    <x v="1476"/>
    <s v="CUST-32404-SA"/>
    <s v="PRD-3369"/>
    <n v="1"/>
    <x v="3270"/>
    <m/>
    <x v="2"/>
    <x v="1"/>
    <x v="0"/>
    <x v="2"/>
    <n v="1.3613"/>
    <n v="1.3613"/>
    <x v="0"/>
  </r>
  <r>
    <s v="FTX-78297-856"/>
    <x v="1477"/>
    <s v="CUST-59523-EU"/>
    <s v="PRD-3370"/>
    <n v="2"/>
    <x v="3271"/>
    <m/>
    <x v="4"/>
    <x v="3"/>
    <x v="2"/>
    <x v="3"/>
    <n v="2.656133333333333"/>
    <n v="5.312266666666666"/>
    <x v="1"/>
  </r>
  <r>
    <s v="FTX-91714-808"/>
    <x v="1477"/>
    <s v="CUST-71926-AF"/>
    <s v="PRD-3371"/>
    <n v="1"/>
    <x v="3272"/>
    <m/>
    <x v="4"/>
    <x v="1"/>
    <x v="0"/>
    <x v="2"/>
    <n v="1.2619666666666669"/>
    <n v="1.2619666666666669"/>
    <x v="1"/>
  </r>
  <r>
    <s v="FTX-74940-136"/>
    <x v="1477"/>
    <s v="CUST-58653-SA"/>
    <s v="PRD-3372"/>
    <n v="4"/>
    <x v="3273"/>
    <m/>
    <x v="3"/>
    <x v="0"/>
    <x v="2"/>
    <x v="1"/>
    <n v="9.3130333333333333"/>
    <n v="37.252133333333333"/>
    <x v="0"/>
  </r>
  <r>
    <s v="FTX-96392-405"/>
    <x v="1478"/>
    <s v="CUST-85155-US"/>
    <s v="PRD-3373"/>
    <n v="3"/>
    <x v="3274"/>
    <m/>
    <x v="4"/>
    <x v="3"/>
    <x v="2"/>
    <x v="0"/>
    <n v="6.6431666666666667"/>
    <n v="19.929500000000001"/>
    <x v="0"/>
  </r>
  <r>
    <s v="FTX-23152-967"/>
    <x v="1478"/>
    <s v="CUST-89875-SA"/>
    <s v="PRD-3374"/>
    <n v="2"/>
    <x v="3275"/>
    <m/>
    <x v="3"/>
    <x v="0"/>
    <x v="2"/>
    <x v="3"/>
    <n v="4.4448333333333334"/>
    <n v="8.8896666666666668"/>
    <x v="0"/>
  </r>
  <r>
    <s v="FTX-64798-752"/>
    <x v="1479"/>
    <s v="CUST-91227-US"/>
    <s v="PRD-3375"/>
    <n v="1"/>
    <x v="3276"/>
    <m/>
    <x v="0"/>
    <x v="2"/>
    <x v="0"/>
    <x v="2"/>
    <n v="1.4447000000000001"/>
    <n v="1.4447000000000001"/>
    <x v="1"/>
  </r>
  <r>
    <s v="FTX-91992-940"/>
    <x v="1479"/>
    <s v="CUST-67997-AF"/>
    <s v="PRD-3376"/>
    <n v="2"/>
    <x v="3277"/>
    <m/>
    <x v="0"/>
    <x v="2"/>
    <x v="2"/>
    <x v="3"/>
    <n v="4.2825666666666669"/>
    <n v="8.5651333333333337"/>
    <x v="0"/>
  </r>
  <r>
    <s v="FTX-32049-937"/>
    <x v="1480"/>
    <s v="CUST-39411-SA"/>
    <s v="PRD-3377"/>
    <n v="4"/>
    <x v="1096"/>
    <m/>
    <x v="0"/>
    <x v="3"/>
    <x v="1"/>
    <x v="1"/>
    <n v="8.5439000000000007"/>
    <n v="34.175600000000003"/>
    <x v="1"/>
  </r>
  <r>
    <s v="FTX-83578-185"/>
    <x v="1480"/>
    <s v="CUST-42404-SA"/>
    <s v="PRD-3378"/>
    <n v="2"/>
    <x v="3278"/>
    <m/>
    <x v="4"/>
    <x v="2"/>
    <x v="2"/>
    <x v="3"/>
    <n v="2.265166666666667"/>
    <n v="4.530333333333334"/>
    <x v="1"/>
  </r>
  <r>
    <s v="FTX-29109-199"/>
    <x v="1480"/>
    <s v="CUST-22117-SA"/>
    <s v="PRD-3379"/>
    <n v="2"/>
    <x v="210"/>
    <m/>
    <x v="4"/>
    <x v="2"/>
    <x v="1"/>
    <x v="3"/>
    <n v="4.0968333333333344"/>
    <n v="8.1936666666666689"/>
    <x v="0"/>
  </r>
  <r>
    <s v="FTX-94636-700"/>
    <x v="1481"/>
    <s v="CUST-17471-SA"/>
    <s v="PRD-3380"/>
    <n v="1"/>
    <x v="3279"/>
    <m/>
    <x v="3"/>
    <x v="1"/>
    <x v="1"/>
    <x v="2"/>
    <n v="1.0349999999999999"/>
    <n v="1.0349999999999999"/>
    <x v="1"/>
  </r>
  <r>
    <s v="FTX-76645-617"/>
    <x v="1481"/>
    <s v="CUST-36567-EU"/>
    <s v="PRD-3381"/>
    <n v="4"/>
    <x v="3280"/>
    <m/>
    <x v="1"/>
    <x v="1"/>
    <x v="1"/>
    <x v="1"/>
    <n v="10.990133333333331"/>
    <n v="43.960533333333323"/>
    <x v="0"/>
  </r>
  <r>
    <s v="FTX-24141-350"/>
    <x v="1482"/>
    <s v="CUST-81951-SA"/>
    <s v="PRD-3382"/>
    <n v="3"/>
    <x v="2601"/>
    <m/>
    <x v="4"/>
    <x v="2"/>
    <x v="1"/>
    <x v="0"/>
    <n v="3.489066666666667"/>
    <n v="10.467200000000002"/>
    <x v="0"/>
  </r>
  <r>
    <s v="FTX-54127-804"/>
    <x v="1482"/>
    <s v="CUST-33926-SA"/>
    <s v="PRD-3383"/>
    <n v="3"/>
    <x v="3281"/>
    <m/>
    <x v="0"/>
    <x v="2"/>
    <x v="0"/>
    <x v="0"/>
    <n v="4.6311999999999998"/>
    <n v="13.893599999999999"/>
    <x v="1"/>
  </r>
  <r>
    <s v="FTX-51724-200"/>
    <x v="1483"/>
    <s v="CUST-42625-AF"/>
    <s v="PRD-3384"/>
    <n v="1"/>
    <x v="3282"/>
    <m/>
    <x v="3"/>
    <x v="1"/>
    <x v="1"/>
    <x v="2"/>
    <n v="0.70033333333333336"/>
    <n v="0.70033333333333336"/>
    <x v="1"/>
  </r>
  <r>
    <s v="FTX-80668-773"/>
    <x v="1483"/>
    <s v="CUST-15773-AF"/>
    <s v="PRD-3385"/>
    <n v="2"/>
    <x v="3283"/>
    <m/>
    <x v="1"/>
    <x v="2"/>
    <x v="2"/>
    <x v="3"/>
    <n v="4.6375666666666673"/>
    <n v="9.2751333333333346"/>
    <x v="0"/>
  </r>
  <r>
    <s v="FTX-99776-809"/>
    <x v="1484"/>
    <s v="CUST-12430-EU"/>
    <s v="PRD-3386"/>
    <n v="1"/>
    <x v="3284"/>
    <m/>
    <x v="4"/>
    <x v="2"/>
    <x v="1"/>
    <x v="2"/>
    <n v="0.91006666666666669"/>
    <n v="0.91006666666666669"/>
    <x v="0"/>
  </r>
  <r>
    <s v="FTX-56651-539"/>
    <x v="1484"/>
    <s v="CUST-83842-SA"/>
    <s v="PRD-3387"/>
    <n v="1"/>
    <x v="3285"/>
    <m/>
    <x v="3"/>
    <x v="0"/>
    <x v="2"/>
    <x v="2"/>
    <n v="1.224"/>
    <n v="1.224"/>
    <x v="1"/>
  </r>
  <r>
    <s v="FTX-60524-703"/>
    <x v="1484"/>
    <s v="CUST-24581-US"/>
    <s v="PRD-3388"/>
    <n v="1"/>
    <x v="3286"/>
    <m/>
    <x v="0"/>
    <x v="2"/>
    <x v="0"/>
    <x v="2"/>
    <n v="0.70563333333333333"/>
    <n v="0.70563333333333333"/>
    <x v="0"/>
  </r>
  <r>
    <s v="FTX-75566-645"/>
    <x v="1485"/>
    <s v="CUST-44094-AF"/>
    <s v="PRD-3389"/>
    <n v="2"/>
    <x v="3287"/>
    <m/>
    <x v="0"/>
    <x v="3"/>
    <x v="1"/>
    <x v="3"/>
    <n v="4.0005333333333333"/>
    <n v="8.0010666666666665"/>
    <x v="1"/>
  </r>
  <r>
    <s v="FTX-96811-691"/>
    <x v="1485"/>
    <s v="CUST-70745-AF"/>
    <s v="PRD-3390"/>
    <n v="4"/>
    <x v="3288"/>
    <m/>
    <x v="4"/>
    <x v="0"/>
    <x v="2"/>
    <x v="1"/>
    <n v="9.8969333333333331"/>
    <n v="39.587733333333333"/>
    <x v="1"/>
  </r>
  <r>
    <s v="FTX-69282-992"/>
    <x v="1486"/>
    <s v="CUST-67335-SA"/>
    <s v="PRD-3391"/>
    <n v="1"/>
    <x v="3289"/>
    <m/>
    <x v="3"/>
    <x v="3"/>
    <x v="0"/>
    <x v="2"/>
    <n v="1.5646"/>
    <n v="1.5646"/>
    <x v="0"/>
  </r>
  <r>
    <s v="FTX-63545-357"/>
    <x v="1486"/>
    <s v="CUST-48327-AS"/>
    <s v="PRD-3392"/>
    <n v="2"/>
    <x v="3290"/>
    <m/>
    <x v="1"/>
    <x v="2"/>
    <x v="0"/>
    <x v="3"/>
    <n v="4.664366666666667"/>
    <n v="9.328733333333334"/>
    <x v="1"/>
  </r>
  <r>
    <s v="FTX-24138-177"/>
    <x v="1487"/>
    <s v="CUST-16574-EU"/>
    <s v="PRD-3393"/>
    <n v="4"/>
    <x v="3291"/>
    <m/>
    <x v="4"/>
    <x v="1"/>
    <x v="2"/>
    <x v="1"/>
    <n v="9.9195666666666664"/>
    <n v="39.678266666666666"/>
    <x v="0"/>
  </r>
  <r>
    <s v="FTX-40523-824"/>
    <x v="1487"/>
    <s v="CUST-94959-EU"/>
    <s v="PRD-3394"/>
    <n v="1"/>
    <x v="3292"/>
    <m/>
    <x v="3"/>
    <x v="0"/>
    <x v="1"/>
    <x v="2"/>
    <n v="1.567633333333333"/>
    <n v="1.567633333333333"/>
    <x v="0"/>
  </r>
  <r>
    <s v="FTX-69480-259"/>
    <x v="1487"/>
    <s v="CUST-11717-EU"/>
    <s v="PRD-3395"/>
    <n v="3"/>
    <x v="3293"/>
    <m/>
    <x v="2"/>
    <x v="1"/>
    <x v="0"/>
    <x v="0"/>
    <n v="8.3141333333333343"/>
    <n v="24.942400000000003"/>
    <x v="1"/>
  </r>
  <r>
    <s v="FTX-37057-333"/>
    <x v="1488"/>
    <s v="CUST-26836-AS"/>
    <s v="PRD-3396"/>
    <n v="4"/>
    <x v="3294"/>
    <m/>
    <x v="0"/>
    <x v="0"/>
    <x v="2"/>
    <x v="1"/>
    <n v="14.920833333333331"/>
    <n v="59.683333333333323"/>
    <x v="1"/>
  </r>
  <r>
    <s v="FTX-87440-438"/>
    <x v="1488"/>
    <s v="CUST-41151-SA"/>
    <s v="PRD-3397"/>
    <n v="1"/>
    <x v="1512"/>
    <m/>
    <x v="1"/>
    <x v="1"/>
    <x v="1"/>
    <x v="2"/>
    <n v="1.511533333333333"/>
    <n v="1.511533333333333"/>
    <x v="1"/>
  </r>
  <r>
    <s v="FTX-40293-740"/>
    <x v="1489"/>
    <s v="CUST-18504-US"/>
    <s v="PRD-3398"/>
    <n v="4"/>
    <x v="3295"/>
    <m/>
    <x v="1"/>
    <x v="0"/>
    <x v="0"/>
    <x v="1"/>
    <n v="9.1567666666666678"/>
    <n v="36.627066666666671"/>
    <x v="0"/>
  </r>
  <r>
    <s v="FTX-90285-996"/>
    <x v="1489"/>
    <s v="CUST-40672-AS"/>
    <s v="PRD-3399"/>
    <n v="4"/>
    <x v="3296"/>
    <m/>
    <x v="1"/>
    <x v="0"/>
    <x v="2"/>
    <x v="1"/>
    <n v="12.4337"/>
    <n v="49.7348"/>
    <x v="0"/>
  </r>
  <r>
    <s v="FTX-14736-832"/>
    <x v="1490"/>
    <s v="CUST-39973-US"/>
    <s v="PRD-3400"/>
    <n v="4"/>
    <x v="3297"/>
    <m/>
    <x v="0"/>
    <x v="3"/>
    <x v="0"/>
    <x v="1"/>
    <n v="7.3392333333333326"/>
    <n v="29.35693333333333"/>
    <x v="0"/>
  </r>
  <r>
    <s v="FTX-65617-102"/>
    <x v="1490"/>
    <s v="CUST-91174-AS"/>
    <s v="PRD-3401"/>
    <n v="4"/>
    <x v="3298"/>
    <m/>
    <x v="3"/>
    <x v="1"/>
    <x v="0"/>
    <x v="1"/>
    <n v="7.6158333333333328"/>
    <n v="30.463333333333331"/>
    <x v="0"/>
  </r>
  <r>
    <s v="FTX-32658-435"/>
    <x v="1491"/>
    <s v="CUST-12603-AS"/>
    <s v="PRD-3402"/>
    <n v="4"/>
    <x v="3299"/>
    <m/>
    <x v="4"/>
    <x v="3"/>
    <x v="2"/>
    <x v="1"/>
    <n v="16.6556"/>
    <n v="66.622399999999999"/>
    <x v="0"/>
  </r>
  <r>
    <s v="FTX-28065-654"/>
    <x v="1491"/>
    <s v="CUST-22568-SA"/>
    <s v="PRD-3403"/>
    <n v="4"/>
    <x v="3300"/>
    <m/>
    <x v="3"/>
    <x v="3"/>
    <x v="0"/>
    <x v="1"/>
    <n v="9.9330666666666669"/>
    <n v="39.732266666666668"/>
    <x v="0"/>
  </r>
  <r>
    <s v="FTX-97765-444"/>
    <x v="1491"/>
    <s v="CUST-95223-SA"/>
    <s v="PRD-3404"/>
    <n v="1"/>
    <x v="3301"/>
    <m/>
    <x v="4"/>
    <x v="1"/>
    <x v="2"/>
    <x v="2"/>
    <n v="1.4148666666666669"/>
    <n v="1.4148666666666669"/>
    <x v="1"/>
  </r>
  <r>
    <s v="FTX-13726-409"/>
    <x v="1492"/>
    <s v="CUST-42466-AF"/>
    <s v="PRD-3405"/>
    <n v="3"/>
    <x v="3302"/>
    <m/>
    <x v="1"/>
    <x v="0"/>
    <x v="1"/>
    <x v="0"/>
    <n v="7.3666666666666671"/>
    <n v="22.1"/>
    <x v="1"/>
  </r>
  <r>
    <s v="FTX-95304-443"/>
    <x v="1492"/>
    <s v="CUST-76944-AS"/>
    <s v="PRD-3406"/>
    <n v="2"/>
    <x v="3303"/>
    <m/>
    <x v="3"/>
    <x v="3"/>
    <x v="2"/>
    <x v="3"/>
    <n v="4.5740666666666669"/>
    <n v="9.1481333333333339"/>
    <x v="1"/>
  </r>
  <r>
    <s v="FTX-25629-229"/>
    <x v="1493"/>
    <s v="CUST-19199-SA"/>
    <s v="PRD-3407"/>
    <n v="4"/>
    <x v="3304"/>
    <m/>
    <x v="1"/>
    <x v="1"/>
    <x v="1"/>
    <x v="1"/>
    <n v="16.642933333333339"/>
    <n v="66.571733333333356"/>
    <x v="0"/>
  </r>
  <r>
    <s v="FTX-34338-482"/>
    <x v="1493"/>
    <s v="CUST-36523-AF"/>
    <s v="PRD-3408"/>
    <n v="2"/>
    <x v="3305"/>
    <m/>
    <x v="2"/>
    <x v="0"/>
    <x v="0"/>
    <x v="3"/>
    <n v="2.7244999999999999"/>
    <n v="5.4489999999999998"/>
    <x v="1"/>
  </r>
  <r>
    <s v="FTX-19041-649"/>
    <x v="1494"/>
    <s v="CUST-95507-AF"/>
    <s v="PRD-3409"/>
    <n v="1"/>
    <x v="3306"/>
    <m/>
    <x v="1"/>
    <x v="3"/>
    <x v="2"/>
    <x v="2"/>
    <n v="0.70703333333333329"/>
    <n v="0.70703333333333329"/>
    <x v="0"/>
  </r>
  <r>
    <s v="FTX-29597-404"/>
    <x v="1494"/>
    <s v="CUST-72203-AF"/>
    <s v="PRD-3410"/>
    <n v="4"/>
    <x v="3307"/>
    <m/>
    <x v="1"/>
    <x v="3"/>
    <x v="2"/>
    <x v="1"/>
    <n v="10.77856666666667"/>
    <n v="43.11426666666668"/>
    <x v="1"/>
  </r>
  <r>
    <s v="FTX-95292-881"/>
    <x v="1494"/>
    <s v="CUST-80544-AF"/>
    <s v="PRD-3411"/>
    <n v="3"/>
    <x v="3308"/>
    <m/>
    <x v="4"/>
    <x v="3"/>
    <x v="2"/>
    <x v="0"/>
    <n v="3.9837333333333329"/>
    <n v="11.951199999999998"/>
    <x v="1"/>
  </r>
  <r>
    <s v="FTX-70282-763"/>
    <x v="1495"/>
    <s v="CUST-49070-AS"/>
    <s v="PRD-3412"/>
    <n v="2"/>
    <x v="262"/>
    <m/>
    <x v="2"/>
    <x v="0"/>
    <x v="2"/>
    <x v="3"/>
    <n v="2.0672666666666668"/>
    <n v="4.1345333333333336"/>
    <x v="1"/>
  </r>
  <r>
    <s v="FTX-60475-419"/>
    <x v="1495"/>
    <s v="CUST-58076-US"/>
    <s v="PRD-3413"/>
    <n v="4"/>
    <x v="3309"/>
    <m/>
    <x v="1"/>
    <x v="3"/>
    <x v="1"/>
    <x v="1"/>
    <n v="10.27093333333333"/>
    <n v="41.083733333333321"/>
    <x v="1"/>
  </r>
  <r>
    <s v="FTX-18009-830"/>
    <x v="1496"/>
    <s v="CUST-60307-AF"/>
    <s v="PRD-3414"/>
    <n v="1"/>
    <x v="3310"/>
    <m/>
    <x v="1"/>
    <x v="0"/>
    <x v="1"/>
    <x v="2"/>
    <n v="1.4503999999999999"/>
    <n v="1.4503999999999999"/>
    <x v="0"/>
  </r>
  <r>
    <s v="FTX-24612-740"/>
    <x v="1496"/>
    <s v="CUST-42924-AF"/>
    <s v="PRD-3415"/>
    <n v="3"/>
    <x v="3311"/>
    <m/>
    <x v="2"/>
    <x v="2"/>
    <x v="0"/>
    <x v="0"/>
    <n v="6.1642333333333337"/>
    <n v="18.492699999999999"/>
    <x v="0"/>
  </r>
  <r>
    <s v="FTX-81975-826"/>
    <x v="1497"/>
    <s v="CUST-11963-SA"/>
    <s v="PRD-3416"/>
    <n v="2"/>
    <x v="3312"/>
    <m/>
    <x v="2"/>
    <x v="3"/>
    <x v="0"/>
    <x v="3"/>
    <n v="2.938333333333333"/>
    <n v="5.876666666666666"/>
    <x v="1"/>
  </r>
  <r>
    <s v="FTX-77683-646"/>
    <x v="1497"/>
    <s v="CUST-96908-AF"/>
    <s v="PRD-3417"/>
    <n v="2"/>
    <x v="3313"/>
    <m/>
    <x v="3"/>
    <x v="2"/>
    <x v="0"/>
    <x v="3"/>
    <n v="3.9630333333333332"/>
    <n v="7.9260666666666664"/>
    <x v="1"/>
  </r>
  <r>
    <s v="FTX-58148-912"/>
    <x v="1498"/>
    <s v="CUST-14702-EU"/>
    <s v="PRD-3418"/>
    <n v="4"/>
    <x v="3314"/>
    <m/>
    <x v="4"/>
    <x v="1"/>
    <x v="0"/>
    <x v="1"/>
    <n v="8.9868333333333332"/>
    <n v="35.947333333333333"/>
    <x v="0"/>
  </r>
  <r>
    <s v="FTX-58625-977"/>
    <x v="1498"/>
    <s v="CUST-87298-SA"/>
    <s v="PRD-3419"/>
    <n v="3"/>
    <x v="3315"/>
    <m/>
    <x v="2"/>
    <x v="3"/>
    <x v="2"/>
    <x v="0"/>
    <n v="3.4052333333333338"/>
    <n v="10.215700000000002"/>
    <x v="0"/>
  </r>
  <r>
    <s v="FTX-50118-927"/>
    <x v="1498"/>
    <s v="CUST-34384-EU"/>
    <s v="PRD-3420"/>
    <n v="3"/>
    <x v="3316"/>
    <m/>
    <x v="2"/>
    <x v="1"/>
    <x v="1"/>
    <x v="0"/>
    <n v="7.1551"/>
    <n v="21.465299999999999"/>
    <x v="1"/>
  </r>
  <r>
    <s v="FTX-78664-536"/>
    <x v="1499"/>
    <s v="CUST-44217-SA"/>
    <s v="PRD-3421"/>
    <n v="3"/>
    <x v="3317"/>
    <m/>
    <x v="0"/>
    <x v="1"/>
    <x v="1"/>
    <x v="0"/>
    <n v="6.4520333333333344"/>
    <n v="19.356100000000005"/>
    <x v="1"/>
  </r>
  <r>
    <s v="FTX-43219-940"/>
    <x v="1499"/>
    <s v="CUST-31154-US"/>
    <s v="PRD-3422"/>
    <n v="3"/>
    <x v="3318"/>
    <m/>
    <x v="2"/>
    <x v="1"/>
    <x v="1"/>
    <x v="0"/>
    <n v="7.1448333333333336"/>
    <n v="21.4345"/>
    <x v="1"/>
  </r>
  <r>
    <s v="FTX-43924-988"/>
    <x v="1500"/>
    <s v="CUST-82736-US"/>
    <s v="PRD-3423"/>
    <n v="1"/>
    <x v="3319"/>
    <m/>
    <x v="4"/>
    <x v="2"/>
    <x v="1"/>
    <x v="2"/>
    <n v="0.7056"/>
    <n v="0.7056"/>
    <x v="1"/>
  </r>
  <r>
    <s v="FTX-40672-522"/>
    <x v="1500"/>
    <s v="CUST-27274-SA"/>
    <s v="PRD-3424"/>
    <n v="3"/>
    <x v="3320"/>
    <m/>
    <x v="1"/>
    <x v="0"/>
    <x v="0"/>
    <x v="0"/>
    <n v="7.518933333333333"/>
    <n v="22.556799999999999"/>
    <x v="1"/>
  </r>
  <r>
    <s v="FTX-62664-553"/>
    <x v="1501"/>
    <s v="CUST-94691-US"/>
    <s v="PRD-3425"/>
    <n v="2"/>
    <x v="3321"/>
    <m/>
    <x v="1"/>
    <x v="2"/>
    <x v="2"/>
    <x v="3"/>
    <n v="3.8585666666666669"/>
    <n v="7.7171333333333338"/>
    <x v="1"/>
  </r>
  <r>
    <s v="FTX-76385-812"/>
    <x v="1501"/>
    <s v="CUST-35433-US"/>
    <s v="PRD-3426"/>
    <n v="2"/>
    <x v="3322"/>
    <m/>
    <x v="1"/>
    <x v="2"/>
    <x v="1"/>
    <x v="3"/>
    <n v="3.6901999999999999"/>
    <n v="7.3803999999999998"/>
    <x v="0"/>
  </r>
  <r>
    <s v="FTX-30141-799"/>
    <x v="1502"/>
    <s v="CUST-79106-AS"/>
    <s v="PRD-3427"/>
    <n v="1"/>
    <x v="3323"/>
    <m/>
    <x v="1"/>
    <x v="1"/>
    <x v="2"/>
    <x v="2"/>
    <n v="1.291266666666667"/>
    <n v="1.291266666666667"/>
    <x v="0"/>
  </r>
  <r>
    <s v="FTX-75071-490"/>
    <x v="1502"/>
    <s v="CUST-34470-US"/>
    <s v="PRD-3428"/>
    <n v="2"/>
    <x v="3324"/>
    <m/>
    <x v="0"/>
    <x v="3"/>
    <x v="2"/>
    <x v="3"/>
    <n v="4.5933000000000002"/>
    <n v="9.1866000000000003"/>
    <x v="0"/>
  </r>
  <r>
    <s v="FTX-59229-591"/>
    <x v="1502"/>
    <s v="CUST-79430-AS"/>
    <s v="PRD-3429"/>
    <n v="2"/>
    <x v="3325"/>
    <m/>
    <x v="2"/>
    <x v="0"/>
    <x v="2"/>
    <x v="3"/>
    <n v="3.7608000000000001"/>
    <n v="7.5216000000000003"/>
    <x v="0"/>
  </r>
  <r>
    <s v="FTX-91993-814"/>
    <x v="1503"/>
    <s v="CUST-54041-AF"/>
    <s v="PRD-3430"/>
    <n v="3"/>
    <x v="3326"/>
    <m/>
    <x v="1"/>
    <x v="1"/>
    <x v="2"/>
    <x v="0"/>
    <n v="6.2381000000000002"/>
    <n v="18.714300000000001"/>
    <x v="1"/>
  </r>
  <r>
    <s v="FTX-59662-139"/>
    <x v="1503"/>
    <s v="CUST-27536-SA"/>
    <s v="PRD-3431"/>
    <n v="2"/>
    <x v="3327"/>
    <m/>
    <x v="3"/>
    <x v="0"/>
    <x v="1"/>
    <x v="3"/>
    <n v="4.972033333333334"/>
    <n v="9.9440666666666679"/>
    <x v="0"/>
  </r>
  <r>
    <s v="FTX-90643-930"/>
    <x v="1504"/>
    <s v="CUST-87837-AF"/>
    <s v="PRD-3432"/>
    <n v="1"/>
    <x v="3328"/>
    <m/>
    <x v="1"/>
    <x v="2"/>
    <x v="1"/>
    <x v="2"/>
    <n v="1.4234"/>
    <n v="1.4234"/>
    <x v="0"/>
  </r>
  <r>
    <s v="FTX-60555-968"/>
    <x v="1504"/>
    <s v="CUST-10491-US"/>
    <s v="PRD-3433"/>
    <n v="3"/>
    <x v="1138"/>
    <m/>
    <x v="2"/>
    <x v="0"/>
    <x v="1"/>
    <x v="0"/>
    <n v="5.5448000000000004"/>
    <n v="16.634399999999999"/>
    <x v="0"/>
  </r>
  <r>
    <s v="FTX-97704-419"/>
    <x v="1505"/>
    <s v="CUST-84736-AF"/>
    <s v="PRD-3434"/>
    <n v="4"/>
    <x v="3329"/>
    <m/>
    <x v="1"/>
    <x v="0"/>
    <x v="0"/>
    <x v="1"/>
    <n v="13.74063333333333"/>
    <n v="54.962533333333319"/>
    <x v="1"/>
  </r>
  <r>
    <s v="FTX-39733-693"/>
    <x v="1505"/>
    <s v="CUST-18725-EU"/>
    <s v="PRD-3435"/>
    <n v="3"/>
    <x v="3330"/>
    <m/>
    <x v="0"/>
    <x v="3"/>
    <x v="1"/>
    <x v="0"/>
    <n v="5.2795000000000014"/>
    <n v="15.838500000000003"/>
    <x v="1"/>
  </r>
  <r>
    <s v="FTX-98623-117"/>
    <x v="1505"/>
    <s v="CUST-71988-AS"/>
    <s v="PRD-3436"/>
    <n v="1"/>
    <x v="3331"/>
    <m/>
    <x v="4"/>
    <x v="1"/>
    <x v="0"/>
    <x v="2"/>
    <n v="0.8955333333333334"/>
    <n v="0.8955333333333334"/>
    <x v="1"/>
  </r>
  <r>
    <s v="FTX-54131-179"/>
    <x v="1506"/>
    <s v="CUST-37135-AF"/>
    <s v="PRD-3437"/>
    <n v="3"/>
    <x v="3332"/>
    <m/>
    <x v="4"/>
    <x v="0"/>
    <x v="0"/>
    <x v="0"/>
    <n v="6.3176000000000014"/>
    <n v="18.952800000000003"/>
    <x v="0"/>
  </r>
  <r>
    <s v="FTX-90224-573"/>
    <x v="1506"/>
    <s v="CUST-98436-US"/>
    <s v="PRD-3438"/>
    <n v="3"/>
    <x v="3333"/>
    <m/>
    <x v="2"/>
    <x v="0"/>
    <x v="0"/>
    <x v="0"/>
    <n v="7.9742333333333333"/>
    <n v="23.922699999999999"/>
    <x v="0"/>
  </r>
  <r>
    <s v="FTX-89562-178"/>
    <x v="1507"/>
    <s v="CUST-55423-EU"/>
    <s v="PRD-3439"/>
    <n v="1"/>
    <x v="3334"/>
    <m/>
    <x v="4"/>
    <x v="2"/>
    <x v="1"/>
    <x v="2"/>
    <n v="1.5958000000000001"/>
    <n v="1.5958000000000001"/>
    <x v="1"/>
  </r>
  <r>
    <s v="FTX-89222-228"/>
    <x v="1507"/>
    <s v="CUST-36118-AF"/>
    <s v="PRD-3440"/>
    <n v="3"/>
    <x v="3335"/>
    <m/>
    <x v="4"/>
    <x v="2"/>
    <x v="1"/>
    <x v="0"/>
    <n v="5.0428666666666668"/>
    <n v="15.1286"/>
    <x v="1"/>
  </r>
  <r>
    <s v="FTX-56761-874"/>
    <x v="1508"/>
    <s v="CUST-46277-AS"/>
    <s v="PRD-3441"/>
    <n v="1"/>
    <x v="3336"/>
    <m/>
    <x v="3"/>
    <x v="0"/>
    <x v="1"/>
    <x v="2"/>
    <n v="1.194333333333333"/>
    <n v="1.194333333333333"/>
    <x v="0"/>
  </r>
  <r>
    <s v="FTX-39863-808"/>
    <x v="1508"/>
    <s v="CUST-13687-SA"/>
    <s v="PRD-3442"/>
    <n v="1"/>
    <x v="3337"/>
    <m/>
    <x v="2"/>
    <x v="1"/>
    <x v="0"/>
    <x v="2"/>
    <n v="0.87830000000000008"/>
    <n v="0.87830000000000008"/>
    <x v="1"/>
  </r>
  <r>
    <s v="FTX-53422-367"/>
    <x v="1509"/>
    <s v="CUST-81958-SA"/>
    <s v="PRD-3443"/>
    <n v="4"/>
    <x v="3338"/>
    <m/>
    <x v="2"/>
    <x v="0"/>
    <x v="0"/>
    <x v="1"/>
    <n v="16.62296666666667"/>
    <n v="66.491866666666681"/>
    <x v="1"/>
  </r>
  <r>
    <s v="FTX-63571-955"/>
    <x v="1509"/>
    <s v="CUST-11697-AF"/>
    <s v="PRD-3444"/>
    <n v="2"/>
    <x v="123"/>
    <m/>
    <x v="4"/>
    <x v="0"/>
    <x v="2"/>
    <x v="3"/>
    <n v="4.9433666666666669"/>
    <n v="9.8867333333333338"/>
    <x v="0"/>
  </r>
  <r>
    <s v="FTX-75650-971"/>
    <x v="1509"/>
    <s v="CUST-92766-SA"/>
    <s v="PRD-3445"/>
    <n v="2"/>
    <x v="3339"/>
    <m/>
    <x v="4"/>
    <x v="3"/>
    <x v="0"/>
    <x v="3"/>
    <n v="3.9485333333333341"/>
    <n v="7.8970666666666682"/>
    <x v="0"/>
  </r>
  <r>
    <s v="FTX-20002-141"/>
    <x v="1510"/>
    <s v="CUST-54307-AF"/>
    <s v="PRD-3446"/>
    <n v="3"/>
    <x v="3340"/>
    <m/>
    <x v="4"/>
    <x v="1"/>
    <x v="0"/>
    <x v="0"/>
    <n v="7.3554000000000004"/>
    <n v="22.066200000000002"/>
    <x v="0"/>
  </r>
  <r>
    <s v="FTX-27236-926"/>
    <x v="1510"/>
    <s v="CUST-44927-AS"/>
    <s v="PRD-3447"/>
    <n v="3"/>
    <x v="3341"/>
    <m/>
    <x v="0"/>
    <x v="3"/>
    <x v="1"/>
    <x v="0"/>
    <n v="6.9088333333333329"/>
    <n v="20.726499999999998"/>
    <x v="1"/>
  </r>
  <r>
    <s v="FTX-13185-194"/>
    <x v="1511"/>
    <s v="CUST-28421-EU"/>
    <s v="PRD-3448"/>
    <n v="4"/>
    <x v="3342"/>
    <m/>
    <x v="1"/>
    <x v="1"/>
    <x v="2"/>
    <x v="1"/>
    <n v="12.598233333333329"/>
    <n v="50.392933333333318"/>
    <x v="0"/>
  </r>
  <r>
    <s v="FTX-68738-978"/>
    <x v="1511"/>
    <s v="CUST-40505-AF"/>
    <s v="PRD-3449"/>
    <n v="4"/>
    <x v="3343"/>
    <m/>
    <x v="0"/>
    <x v="1"/>
    <x v="2"/>
    <x v="1"/>
    <n v="7.2001333333333326"/>
    <n v="28.80053333333333"/>
    <x v="0"/>
  </r>
  <r>
    <s v="FTX-57673-487"/>
    <x v="1512"/>
    <s v="CUST-95445-EU"/>
    <s v="PRD-3450"/>
    <n v="4"/>
    <x v="3344"/>
    <m/>
    <x v="2"/>
    <x v="1"/>
    <x v="2"/>
    <x v="1"/>
    <n v="11.2143"/>
    <n v="44.857199999999999"/>
    <x v="1"/>
  </r>
  <r>
    <s v="FTX-81461-771"/>
    <x v="1512"/>
    <s v="CUST-13822-AS"/>
    <s v="PRD-3451"/>
    <n v="1"/>
    <x v="3345"/>
    <m/>
    <x v="3"/>
    <x v="3"/>
    <x v="1"/>
    <x v="2"/>
    <n v="1.341466666666667"/>
    <n v="1.341466666666667"/>
    <x v="1"/>
  </r>
  <r>
    <s v="FTX-78880-551"/>
    <x v="1512"/>
    <s v="CUST-44076-EU"/>
    <s v="PRD-3452"/>
    <n v="4"/>
    <x v="3346"/>
    <m/>
    <x v="1"/>
    <x v="3"/>
    <x v="2"/>
    <x v="1"/>
    <n v="13.441966666666669"/>
    <n v="53.767866666666677"/>
    <x v="1"/>
  </r>
  <r>
    <s v="FTX-51724-548"/>
    <x v="1513"/>
    <s v="CUST-13114-AS"/>
    <s v="PRD-3453"/>
    <n v="4"/>
    <x v="3347"/>
    <m/>
    <x v="3"/>
    <x v="3"/>
    <x v="2"/>
    <x v="1"/>
    <n v="10.3979"/>
    <n v="41.5916"/>
    <x v="0"/>
  </r>
  <r>
    <s v="FTX-77010-825"/>
    <x v="1513"/>
    <s v="CUST-37380-EU"/>
    <s v="PRD-3454"/>
    <n v="3"/>
    <x v="3348"/>
    <m/>
    <x v="2"/>
    <x v="2"/>
    <x v="1"/>
    <x v="0"/>
    <n v="8.0418000000000003"/>
    <n v="24.125399999999999"/>
    <x v="0"/>
  </r>
  <r>
    <s v="FTX-85483-629"/>
    <x v="1514"/>
    <s v="CUST-60886-AS"/>
    <s v="PRD-3455"/>
    <n v="4"/>
    <x v="3349"/>
    <m/>
    <x v="2"/>
    <x v="3"/>
    <x v="2"/>
    <x v="1"/>
    <n v="8.3402333333333338"/>
    <n v="33.360933333333335"/>
    <x v="1"/>
  </r>
  <r>
    <s v="FTX-54688-997"/>
    <x v="1514"/>
    <s v="CUST-44841-AS"/>
    <s v="PRD-3456"/>
    <n v="1"/>
    <x v="3350"/>
    <m/>
    <x v="3"/>
    <x v="2"/>
    <x v="0"/>
    <x v="2"/>
    <n v="1.1670333333333329"/>
    <n v="1.1670333333333329"/>
    <x v="0"/>
  </r>
  <r>
    <s v="FTX-85810-297"/>
    <x v="1515"/>
    <s v="CUST-48243-SA"/>
    <s v="PRD-3457"/>
    <n v="1"/>
    <x v="3351"/>
    <m/>
    <x v="3"/>
    <x v="2"/>
    <x v="0"/>
    <x v="2"/>
    <n v="1.357566666666667"/>
    <n v="1.357566666666667"/>
    <x v="0"/>
  </r>
  <r>
    <s v="FTX-92817-890"/>
    <x v="1515"/>
    <s v="CUST-75869-AS"/>
    <s v="PRD-3458"/>
    <n v="3"/>
    <x v="3352"/>
    <m/>
    <x v="3"/>
    <x v="2"/>
    <x v="0"/>
    <x v="0"/>
    <n v="6.8190000000000008"/>
    <n v="20.457000000000001"/>
    <x v="1"/>
  </r>
  <r>
    <s v="FTX-96419-429"/>
    <x v="1516"/>
    <s v="CUST-12192-SA"/>
    <s v="PRD-3459"/>
    <n v="4"/>
    <x v="3353"/>
    <m/>
    <x v="2"/>
    <x v="0"/>
    <x v="0"/>
    <x v="1"/>
    <n v="13.153066666666669"/>
    <n v="52.612266666666677"/>
    <x v="0"/>
  </r>
  <r>
    <s v="FTX-73657-158"/>
    <x v="1516"/>
    <s v="CUST-39222-AF"/>
    <s v="PRD-3460"/>
    <n v="4"/>
    <x v="3354"/>
    <m/>
    <x v="4"/>
    <x v="0"/>
    <x v="0"/>
    <x v="1"/>
    <n v="9.4195333333333338"/>
    <n v="37.678133333333335"/>
    <x v="1"/>
  </r>
  <r>
    <s v="FTX-33932-401"/>
    <x v="1516"/>
    <s v="CUST-64803-US"/>
    <s v="PRD-3461"/>
    <n v="1"/>
    <x v="3355"/>
    <m/>
    <x v="3"/>
    <x v="0"/>
    <x v="0"/>
    <x v="2"/>
    <n v="0.82286666666666664"/>
    <n v="0.82286666666666664"/>
    <x v="0"/>
  </r>
  <r>
    <s v="FTX-39857-251"/>
    <x v="1517"/>
    <s v="CUST-37098-AS"/>
    <s v="PRD-3462"/>
    <n v="4"/>
    <x v="3356"/>
    <m/>
    <x v="1"/>
    <x v="2"/>
    <x v="0"/>
    <x v="1"/>
    <n v="13.02606666666667"/>
    <n v="52.104266666666682"/>
    <x v="0"/>
  </r>
  <r>
    <s v="FTX-28876-421"/>
    <x v="1517"/>
    <s v="CUST-86379-US"/>
    <s v="PRD-3463"/>
    <n v="4"/>
    <x v="3357"/>
    <m/>
    <x v="2"/>
    <x v="2"/>
    <x v="0"/>
    <x v="1"/>
    <n v="12.659700000000001"/>
    <n v="50.638800000000003"/>
    <x v="0"/>
  </r>
  <r>
    <s v="FTX-58397-504"/>
    <x v="1518"/>
    <s v="CUST-86150-EU"/>
    <s v="PRD-3464"/>
    <n v="4"/>
    <x v="3358"/>
    <m/>
    <x v="0"/>
    <x v="1"/>
    <x v="0"/>
    <x v="1"/>
    <n v="8.4602333333333331"/>
    <n v="33.840933333333332"/>
    <x v="1"/>
  </r>
  <r>
    <s v="FTX-32683-179"/>
    <x v="1518"/>
    <s v="CUST-30279-EU"/>
    <s v="PRD-3465"/>
    <n v="2"/>
    <x v="3359"/>
    <m/>
    <x v="0"/>
    <x v="2"/>
    <x v="1"/>
    <x v="3"/>
    <n v="4.1154333333333328"/>
    <n v="8.2308666666666657"/>
    <x v="0"/>
  </r>
  <r>
    <s v="FTX-48664-669"/>
    <x v="1519"/>
    <s v="CUST-66012-AF"/>
    <s v="PRD-3466"/>
    <n v="3"/>
    <x v="3360"/>
    <m/>
    <x v="1"/>
    <x v="0"/>
    <x v="1"/>
    <x v="0"/>
    <n v="5.6092000000000004"/>
    <n v="16.8276"/>
    <x v="0"/>
  </r>
  <r>
    <s v="FTX-66290-799"/>
    <x v="1519"/>
    <s v="CUST-28657-AF"/>
    <s v="PRD-3467"/>
    <n v="2"/>
    <x v="3361"/>
    <m/>
    <x v="4"/>
    <x v="2"/>
    <x v="0"/>
    <x v="3"/>
    <n v="4.0032666666666668"/>
    <n v="8.0065333333333335"/>
    <x v="0"/>
  </r>
  <r>
    <s v="FTX-23558-861"/>
    <x v="1519"/>
    <s v="CUST-32095-US"/>
    <s v="PRD-3468"/>
    <n v="3"/>
    <x v="3362"/>
    <m/>
    <x v="3"/>
    <x v="2"/>
    <x v="1"/>
    <x v="0"/>
    <n v="7.5201666666666673"/>
    <n v="22.560500000000001"/>
    <x v="1"/>
  </r>
  <r>
    <s v="FTX-81636-385"/>
    <x v="1520"/>
    <s v="CUST-64267-AS"/>
    <s v="PRD-3469"/>
    <n v="1"/>
    <x v="3363"/>
    <m/>
    <x v="2"/>
    <x v="1"/>
    <x v="1"/>
    <x v="2"/>
    <n v="0.83639999999999992"/>
    <n v="0.83639999999999992"/>
    <x v="0"/>
  </r>
  <r>
    <s v="FTX-74898-311"/>
    <x v="1520"/>
    <s v="CUST-13297-EU"/>
    <s v="PRD-3470"/>
    <n v="4"/>
    <x v="3364"/>
    <m/>
    <x v="3"/>
    <x v="2"/>
    <x v="0"/>
    <x v="1"/>
    <n v="6.8581000000000003"/>
    <n v="27.432400000000001"/>
    <x v="1"/>
  </r>
  <r>
    <s v="FTX-51840-926"/>
    <x v="1521"/>
    <s v="CUST-91179-EU"/>
    <s v="PRD-3471"/>
    <n v="3"/>
    <x v="3365"/>
    <m/>
    <x v="2"/>
    <x v="3"/>
    <x v="0"/>
    <x v="0"/>
    <n v="7.2288333333333332"/>
    <n v="21.686499999999999"/>
    <x v="0"/>
  </r>
  <r>
    <s v="FTX-33581-572"/>
    <x v="1521"/>
    <s v="CUST-56580-AF"/>
    <s v="PRD-3472"/>
    <n v="2"/>
    <x v="3366"/>
    <m/>
    <x v="0"/>
    <x v="1"/>
    <x v="1"/>
    <x v="3"/>
    <n v="3.8290999999999999"/>
    <n v="7.6581999999999999"/>
    <x v="1"/>
  </r>
  <r>
    <s v="FTX-67310-540"/>
    <x v="1522"/>
    <s v="CUST-43237-US"/>
    <s v="PRD-3473"/>
    <n v="4"/>
    <x v="3367"/>
    <m/>
    <x v="3"/>
    <x v="2"/>
    <x v="0"/>
    <x v="1"/>
    <n v="13.663066666666669"/>
    <n v="54.652266666666677"/>
    <x v="1"/>
  </r>
  <r>
    <s v="FTX-97730-638"/>
    <x v="1522"/>
    <s v="CUST-51693-US"/>
    <s v="PRD-3474"/>
    <n v="1"/>
    <x v="3368"/>
    <m/>
    <x v="1"/>
    <x v="2"/>
    <x v="0"/>
    <x v="2"/>
    <n v="1.504833333333333"/>
    <n v="1.504833333333333"/>
    <x v="0"/>
  </r>
  <r>
    <s v="FTX-87698-349"/>
    <x v="1523"/>
    <s v="CUST-64741-SA"/>
    <s v="PRD-3475"/>
    <n v="3"/>
    <x v="3369"/>
    <m/>
    <x v="4"/>
    <x v="1"/>
    <x v="0"/>
    <x v="0"/>
    <n v="7.3473999999999986"/>
    <n v="22.042199999999994"/>
    <x v="0"/>
  </r>
  <r>
    <s v="FTX-80178-380"/>
    <x v="1523"/>
    <s v="CUST-58139-AF"/>
    <s v="PRD-3476"/>
    <n v="3"/>
    <x v="3370"/>
    <m/>
    <x v="1"/>
    <x v="2"/>
    <x v="0"/>
    <x v="0"/>
    <n v="8.1379333333333346"/>
    <n v="24.413800000000002"/>
    <x v="1"/>
  </r>
  <r>
    <s v="FTX-80610-151"/>
    <x v="1523"/>
    <s v="CUST-70328-US"/>
    <s v="PRD-3477"/>
    <n v="3"/>
    <x v="3371"/>
    <m/>
    <x v="4"/>
    <x v="0"/>
    <x v="1"/>
    <x v="0"/>
    <n v="6.0130000000000008"/>
    <n v="18.039000000000001"/>
    <x v="1"/>
  </r>
  <r>
    <s v="FTX-36470-495"/>
    <x v="1524"/>
    <s v="CUST-72182-AF"/>
    <s v="PRD-3478"/>
    <n v="4"/>
    <x v="3372"/>
    <m/>
    <x v="3"/>
    <x v="3"/>
    <x v="2"/>
    <x v="1"/>
    <n v="11.55163333333333"/>
    <n v="46.206533333333319"/>
    <x v="0"/>
  </r>
  <r>
    <s v="FTX-18208-883"/>
    <x v="1524"/>
    <s v="CUST-41021-SA"/>
    <s v="PRD-3479"/>
    <n v="2"/>
    <x v="3373"/>
    <m/>
    <x v="3"/>
    <x v="3"/>
    <x v="1"/>
    <x v="3"/>
    <n v="3.2056666666666671"/>
    <n v="6.4113333333333342"/>
    <x v="0"/>
  </r>
  <r>
    <s v="FTX-53825-245"/>
    <x v="1525"/>
    <s v="CUST-91361-SA"/>
    <s v="PRD-3480"/>
    <n v="2"/>
    <x v="3374"/>
    <m/>
    <x v="4"/>
    <x v="0"/>
    <x v="2"/>
    <x v="3"/>
    <n v="2.461066666666667"/>
    <n v="4.9221333333333339"/>
    <x v="0"/>
  </r>
  <r>
    <s v="FTX-11018-601"/>
    <x v="1525"/>
    <s v="CUST-38069-US"/>
    <s v="PRD-3481"/>
    <n v="3"/>
    <x v="3375"/>
    <m/>
    <x v="0"/>
    <x v="2"/>
    <x v="2"/>
    <x v="0"/>
    <n v="6.196366666666667"/>
    <n v="18.589100000000002"/>
    <x v="0"/>
  </r>
  <r>
    <s v="FTX-36395-382"/>
    <x v="1526"/>
    <s v="CUST-36968-EU"/>
    <s v="PRD-3482"/>
    <n v="1"/>
    <x v="3376"/>
    <m/>
    <x v="2"/>
    <x v="2"/>
    <x v="2"/>
    <x v="2"/>
    <n v="0.94366666666666676"/>
    <n v="0.94366666666666676"/>
    <x v="0"/>
  </r>
  <r>
    <s v="FTX-22552-599"/>
    <x v="1526"/>
    <s v="CUST-69332-EU"/>
    <s v="PRD-3483"/>
    <n v="1"/>
    <x v="3377"/>
    <m/>
    <x v="1"/>
    <x v="3"/>
    <x v="1"/>
    <x v="2"/>
    <n v="1.587966666666667"/>
    <n v="1.587966666666667"/>
    <x v="0"/>
  </r>
  <r>
    <s v="FTX-51194-319"/>
    <x v="1526"/>
    <s v="CUST-63090-EU"/>
    <s v="PRD-3484"/>
    <n v="2"/>
    <x v="3378"/>
    <m/>
    <x v="1"/>
    <x v="2"/>
    <x v="1"/>
    <x v="3"/>
    <n v="3.7495666666666669"/>
    <n v="7.4991333333333339"/>
    <x v="0"/>
  </r>
  <r>
    <s v="FTX-92624-737"/>
    <x v="1527"/>
    <s v="CUST-88185-US"/>
    <s v="PRD-3485"/>
    <n v="1"/>
    <x v="3379"/>
    <m/>
    <x v="1"/>
    <x v="3"/>
    <x v="1"/>
    <x v="2"/>
    <n v="1.2595000000000001"/>
    <n v="1.2595000000000001"/>
    <x v="1"/>
  </r>
  <r>
    <s v="FTX-69006-239"/>
    <x v="1527"/>
    <s v="CUST-53194-EU"/>
    <s v="PRD-3486"/>
    <n v="2"/>
    <x v="3380"/>
    <m/>
    <x v="3"/>
    <x v="3"/>
    <x v="1"/>
    <x v="3"/>
    <n v="3.0647666666666669"/>
    <n v="6.1295333333333337"/>
    <x v="1"/>
  </r>
  <r>
    <s v="FTX-89185-637"/>
    <x v="1528"/>
    <s v="CUST-41216-AS"/>
    <s v="PRD-3487"/>
    <n v="3"/>
    <x v="3381"/>
    <m/>
    <x v="1"/>
    <x v="0"/>
    <x v="1"/>
    <x v="0"/>
    <n v="3.5932666666666671"/>
    <n v="10.779800000000002"/>
    <x v="0"/>
  </r>
  <r>
    <s v="FTX-50548-761"/>
    <x v="1528"/>
    <s v="CUST-80624-AF"/>
    <s v="PRD-3488"/>
    <n v="2"/>
    <x v="3382"/>
    <m/>
    <x v="2"/>
    <x v="3"/>
    <x v="2"/>
    <x v="3"/>
    <n v="2.0952333333333328"/>
    <n v="4.1904666666666657"/>
    <x v="0"/>
  </r>
  <r>
    <s v="FTX-47649-464"/>
    <x v="1529"/>
    <s v="CUST-23665-AS"/>
    <s v="PRD-3489"/>
    <n v="2"/>
    <x v="3383"/>
    <m/>
    <x v="2"/>
    <x v="2"/>
    <x v="1"/>
    <x v="3"/>
    <n v="3.27"/>
    <n v="6.54"/>
    <x v="0"/>
  </r>
  <r>
    <s v="FTX-18001-850"/>
    <x v="1529"/>
    <s v="CUST-55949-SA"/>
    <s v="PRD-3490"/>
    <n v="3"/>
    <x v="1427"/>
    <m/>
    <x v="4"/>
    <x v="2"/>
    <x v="2"/>
    <x v="0"/>
    <n v="3.7561666666666671"/>
    <n v="11.268500000000001"/>
    <x v="1"/>
  </r>
  <r>
    <s v="FTX-57572-492"/>
    <x v="1530"/>
    <s v="CUST-99288-SA"/>
    <s v="PRD-3491"/>
    <n v="1"/>
    <x v="3384"/>
    <m/>
    <x v="3"/>
    <x v="1"/>
    <x v="1"/>
    <x v="2"/>
    <n v="1.2735000000000001"/>
    <n v="1.2735000000000001"/>
    <x v="1"/>
  </r>
  <r>
    <s v="FTX-18768-124"/>
    <x v="1530"/>
    <s v="CUST-84459-AS"/>
    <s v="PRD-3492"/>
    <n v="2"/>
    <x v="3385"/>
    <m/>
    <x v="2"/>
    <x v="2"/>
    <x v="1"/>
    <x v="3"/>
    <n v="4.6429333333333336"/>
    <n v="9.2858666666666672"/>
    <x v="0"/>
  </r>
  <r>
    <s v="FTX-68658-689"/>
    <x v="1530"/>
    <s v="CUST-94704-AS"/>
    <s v="PRD-3493"/>
    <n v="2"/>
    <x v="3386"/>
    <m/>
    <x v="0"/>
    <x v="1"/>
    <x v="0"/>
    <x v="3"/>
    <n v="4.6487333333333334"/>
    <n v="9.2974666666666668"/>
    <x v="0"/>
  </r>
  <r>
    <s v="FTX-60965-782"/>
    <x v="1531"/>
    <s v="CUST-66652-AS"/>
    <s v="PRD-3494"/>
    <n v="3"/>
    <x v="3387"/>
    <m/>
    <x v="3"/>
    <x v="3"/>
    <x v="2"/>
    <x v="0"/>
    <n v="6.6285666666666669"/>
    <n v="19.8857"/>
    <x v="1"/>
  </r>
  <r>
    <s v="FTX-83434-114"/>
    <x v="1531"/>
    <s v="CUST-43906-EU"/>
    <s v="PRD-3495"/>
    <n v="1"/>
    <x v="3388"/>
    <m/>
    <x v="3"/>
    <x v="2"/>
    <x v="1"/>
    <x v="2"/>
    <n v="0.87790000000000001"/>
    <n v="0.87790000000000001"/>
    <x v="1"/>
  </r>
  <r>
    <s v="FTX-82200-471"/>
    <x v="1532"/>
    <s v="CUST-62627-SA"/>
    <s v="PRD-3496"/>
    <n v="2"/>
    <x v="3389"/>
    <m/>
    <x v="2"/>
    <x v="0"/>
    <x v="1"/>
    <x v="3"/>
    <n v="4.5890000000000004"/>
    <n v="9.1780000000000008"/>
    <x v="1"/>
  </r>
  <r>
    <s v="FTX-44212-762"/>
    <x v="1532"/>
    <s v="CUST-59900-AF"/>
    <s v="PRD-3497"/>
    <n v="3"/>
    <x v="3390"/>
    <m/>
    <x v="0"/>
    <x v="0"/>
    <x v="1"/>
    <x v="0"/>
    <n v="7.7638000000000007"/>
    <n v="23.291400000000003"/>
    <x v="0"/>
  </r>
  <r>
    <s v="FTX-11153-222"/>
    <x v="1533"/>
    <s v="CUST-61057-AS"/>
    <s v="PRD-3498"/>
    <n v="2"/>
    <x v="3391"/>
    <m/>
    <x v="4"/>
    <x v="0"/>
    <x v="0"/>
    <x v="3"/>
    <n v="2.5899666666666672"/>
    <n v="5.1799333333333344"/>
    <x v="0"/>
  </r>
  <r>
    <s v="FTX-63424-717"/>
    <x v="1533"/>
    <s v="CUST-11326-AF"/>
    <s v="PRD-3499"/>
    <n v="4"/>
    <x v="3392"/>
    <m/>
    <x v="2"/>
    <x v="3"/>
    <x v="2"/>
    <x v="1"/>
    <n v="14.04093333333333"/>
    <n v="56.163733333333319"/>
    <x v="1"/>
  </r>
  <r>
    <s v="FTX-15388-687"/>
    <x v="1534"/>
    <s v="CUST-42048-US"/>
    <s v="PRD-3500"/>
    <n v="3"/>
    <x v="3393"/>
    <m/>
    <x v="0"/>
    <x v="3"/>
    <x v="1"/>
    <x v="0"/>
    <n v="4.7659333333333338"/>
    <n v="14.297800000000002"/>
    <x v="0"/>
  </r>
  <r>
    <s v="FTX-99530-814"/>
    <x v="1534"/>
    <s v="CUST-70419-US"/>
    <s v="PRD-3501"/>
    <n v="1"/>
    <x v="3394"/>
    <m/>
    <x v="3"/>
    <x v="1"/>
    <x v="1"/>
    <x v="2"/>
    <n v="1.4693000000000001"/>
    <n v="1.4693000000000001"/>
    <x v="0"/>
  </r>
  <r>
    <s v="FTX-40674-708"/>
    <x v="1534"/>
    <s v="CUST-16659-SA"/>
    <s v="PRD-3502"/>
    <n v="1"/>
    <x v="3395"/>
    <m/>
    <x v="0"/>
    <x v="0"/>
    <x v="1"/>
    <x v="2"/>
    <n v="1.6638999999999999"/>
    <n v="1.6638999999999999"/>
    <x v="0"/>
  </r>
  <r>
    <s v="FTX-16998-401"/>
    <x v="1535"/>
    <s v="CUST-49207-AF"/>
    <s v="PRD-3503"/>
    <n v="1"/>
    <x v="3396"/>
    <m/>
    <x v="3"/>
    <x v="1"/>
    <x v="0"/>
    <x v="2"/>
    <n v="0.69669999999999999"/>
    <n v="0.69669999999999999"/>
    <x v="1"/>
  </r>
  <r>
    <s v="FTX-19479-293"/>
    <x v="1535"/>
    <s v="CUST-45914-AF"/>
    <s v="PRD-3504"/>
    <n v="1"/>
    <x v="3397"/>
    <m/>
    <x v="2"/>
    <x v="1"/>
    <x v="1"/>
    <x v="2"/>
    <n v="1.5640333333333329"/>
    <n v="1.5640333333333329"/>
    <x v="1"/>
  </r>
  <r>
    <s v="FTX-13689-885"/>
    <x v="1536"/>
    <s v="CUST-79260-AS"/>
    <s v="PRD-3505"/>
    <n v="2"/>
    <x v="3398"/>
    <m/>
    <x v="2"/>
    <x v="2"/>
    <x v="2"/>
    <x v="3"/>
    <n v="3.8679000000000001"/>
    <n v="7.7358000000000002"/>
    <x v="1"/>
  </r>
  <r>
    <s v="FTX-64775-159"/>
    <x v="1536"/>
    <s v="CUST-16786-AS"/>
    <s v="PRD-3506"/>
    <n v="2"/>
    <x v="3399"/>
    <m/>
    <x v="1"/>
    <x v="2"/>
    <x v="2"/>
    <x v="3"/>
    <n v="4.9201333333333332"/>
    <n v="9.8402666666666665"/>
    <x v="0"/>
  </r>
  <r>
    <s v="FTX-90668-547"/>
    <x v="1537"/>
    <s v="CUST-87452-AF"/>
    <s v="PRD-3507"/>
    <n v="1"/>
    <x v="3400"/>
    <m/>
    <x v="1"/>
    <x v="0"/>
    <x v="2"/>
    <x v="2"/>
    <n v="1.131666666666667"/>
    <n v="1.131666666666667"/>
    <x v="0"/>
  </r>
  <r>
    <s v="FTX-15347-452"/>
    <x v="1537"/>
    <s v="CUST-41540-EU"/>
    <s v="PRD-3508"/>
    <n v="1"/>
    <x v="3401"/>
    <m/>
    <x v="1"/>
    <x v="3"/>
    <x v="2"/>
    <x v="2"/>
    <n v="1.5140666666666669"/>
    <n v="1.5140666666666669"/>
    <x v="1"/>
  </r>
  <r>
    <s v="FTX-74082-432"/>
    <x v="1537"/>
    <s v="CUST-15171-AF"/>
    <s v="PRD-3509"/>
    <n v="1"/>
    <x v="3402"/>
    <m/>
    <x v="2"/>
    <x v="2"/>
    <x v="1"/>
    <x v="2"/>
    <n v="0.72906666666666664"/>
    <n v="0.72906666666666664"/>
    <x v="0"/>
  </r>
  <r>
    <s v="FTX-73218-727"/>
    <x v="1538"/>
    <s v="CUST-47976-AS"/>
    <s v="PRD-3510"/>
    <n v="2"/>
    <x v="3403"/>
    <m/>
    <x v="4"/>
    <x v="3"/>
    <x v="0"/>
    <x v="3"/>
    <n v="3.0058333333333338"/>
    <n v="6.0116666666666676"/>
    <x v="1"/>
  </r>
  <r>
    <s v="FTX-94559-384"/>
    <x v="1538"/>
    <s v="CUST-49324-AF"/>
    <s v="PRD-3511"/>
    <n v="1"/>
    <x v="3404"/>
    <m/>
    <x v="2"/>
    <x v="1"/>
    <x v="0"/>
    <x v="2"/>
    <n v="0.73366666666666669"/>
    <n v="0.73366666666666669"/>
    <x v="0"/>
  </r>
  <r>
    <s v="FTX-33381-291"/>
    <x v="1539"/>
    <s v="CUST-56884-US"/>
    <s v="PRD-3512"/>
    <n v="1"/>
    <x v="3405"/>
    <m/>
    <x v="0"/>
    <x v="1"/>
    <x v="0"/>
    <x v="2"/>
    <n v="1.6419999999999999"/>
    <n v="1.6419999999999999"/>
    <x v="0"/>
  </r>
  <r>
    <s v="FTX-50145-337"/>
    <x v="1539"/>
    <s v="CUST-51580-EU"/>
    <s v="PRD-3513"/>
    <n v="4"/>
    <x v="3406"/>
    <m/>
    <x v="2"/>
    <x v="1"/>
    <x v="1"/>
    <x v="1"/>
    <n v="14.836399999999999"/>
    <n v="59.345599999999997"/>
    <x v="0"/>
  </r>
  <r>
    <s v="FTX-29575-375"/>
    <x v="1540"/>
    <s v="CUST-57047-SA"/>
    <s v="PRD-3514"/>
    <n v="4"/>
    <x v="3407"/>
    <m/>
    <x v="2"/>
    <x v="1"/>
    <x v="0"/>
    <x v="1"/>
    <n v="15.192133333333331"/>
    <n v="60.768533333333323"/>
    <x v="0"/>
  </r>
  <r>
    <s v="FTX-88369-863"/>
    <x v="1540"/>
    <s v="CUST-73609-SA"/>
    <s v="PRD-3515"/>
    <n v="1"/>
    <x v="3408"/>
    <m/>
    <x v="3"/>
    <x v="0"/>
    <x v="2"/>
    <x v="2"/>
    <n v="1.6046333333333329"/>
    <n v="1.6046333333333329"/>
    <x v="0"/>
  </r>
  <r>
    <s v="FTX-49632-820"/>
    <x v="1541"/>
    <s v="CUST-72943-US"/>
    <s v="PRD-3516"/>
    <n v="3"/>
    <x v="3409"/>
    <m/>
    <x v="3"/>
    <x v="1"/>
    <x v="1"/>
    <x v="0"/>
    <n v="3.758866666666667"/>
    <n v="11.276600000000002"/>
    <x v="1"/>
  </r>
  <r>
    <s v="FTX-95806-249"/>
    <x v="1541"/>
    <s v="CUST-89894-US"/>
    <s v="PRD-3517"/>
    <n v="1"/>
    <x v="3410"/>
    <m/>
    <x v="3"/>
    <x v="2"/>
    <x v="0"/>
    <x v="2"/>
    <n v="1.0522666666666669"/>
    <n v="1.0522666666666669"/>
    <x v="1"/>
  </r>
  <r>
    <s v="FTX-42680-897"/>
    <x v="1541"/>
    <s v="CUST-20284-EU"/>
    <s v="PRD-3518"/>
    <n v="4"/>
    <x v="3411"/>
    <m/>
    <x v="2"/>
    <x v="1"/>
    <x v="2"/>
    <x v="1"/>
    <n v="7.3769999999999998"/>
    <n v="29.507999999999999"/>
    <x v="0"/>
  </r>
  <r>
    <s v="FTX-17661-469"/>
    <x v="1542"/>
    <s v="CUST-47059-AS"/>
    <s v="PRD-3519"/>
    <n v="3"/>
    <x v="3412"/>
    <m/>
    <x v="4"/>
    <x v="3"/>
    <x v="2"/>
    <x v="0"/>
    <n v="4.3872999999999998"/>
    <n v="13.161899999999999"/>
    <x v="1"/>
  </r>
  <r>
    <s v="FTX-83889-574"/>
    <x v="1542"/>
    <s v="CUST-49176-AS"/>
    <s v="PRD-3520"/>
    <n v="3"/>
    <x v="3413"/>
    <m/>
    <x v="0"/>
    <x v="2"/>
    <x v="1"/>
    <x v="0"/>
    <n v="4.4801666666666664"/>
    <n v="13.4405"/>
    <x v="0"/>
  </r>
  <r>
    <s v="FTX-48743-149"/>
    <x v="1543"/>
    <s v="CUST-62072-SA"/>
    <s v="PRD-3521"/>
    <n v="1"/>
    <x v="3414"/>
    <m/>
    <x v="0"/>
    <x v="3"/>
    <x v="1"/>
    <x v="2"/>
    <n v="1.135766666666667"/>
    <n v="1.135766666666667"/>
    <x v="0"/>
  </r>
  <r>
    <s v="FTX-37016-563"/>
    <x v="1543"/>
    <s v="CUST-29775-SA"/>
    <s v="PRD-3522"/>
    <n v="4"/>
    <x v="3415"/>
    <m/>
    <x v="4"/>
    <x v="3"/>
    <x v="0"/>
    <x v="1"/>
    <n v="9.3522999999999996"/>
    <n v="37.409199999999998"/>
    <x v="0"/>
  </r>
  <r>
    <s v="FTX-35302-126"/>
    <x v="1544"/>
    <s v="CUST-36985-SA"/>
    <s v="PRD-3523"/>
    <n v="4"/>
    <x v="3416"/>
    <m/>
    <x v="4"/>
    <x v="0"/>
    <x v="0"/>
    <x v="1"/>
    <n v="7.6764333333333337"/>
    <n v="30.705733333333335"/>
    <x v="1"/>
  </r>
  <r>
    <s v="FTX-25176-338"/>
    <x v="1544"/>
    <s v="CUST-75300-SA"/>
    <s v="PRD-3524"/>
    <n v="3"/>
    <x v="3417"/>
    <m/>
    <x v="0"/>
    <x v="0"/>
    <x v="0"/>
    <x v="0"/>
    <n v="4.1707999999999998"/>
    <n v="12.5124"/>
    <x v="0"/>
  </r>
  <r>
    <s v="FTX-68054-601"/>
    <x v="1544"/>
    <s v="CUST-53681-AF"/>
    <s v="PRD-3525"/>
    <n v="1"/>
    <x v="3418"/>
    <m/>
    <x v="1"/>
    <x v="3"/>
    <x v="1"/>
    <x v="2"/>
    <n v="0.8139333333333334"/>
    <n v="0.8139333333333334"/>
    <x v="0"/>
  </r>
  <r>
    <s v="FTX-88676-408"/>
    <x v="1545"/>
    <s v="CUST-48234-SA"/>
    <s v="PRD-3526"/>
    <n v="2"/>
    <x v="3419"/>
    <m/>
    <x v="3"/>
    <x v="3"/>
    <x v="0"/>
    <x v="3"/>
    <n v="4.9192333333333336"/>
    <n v="9.8384666666666671"/>
    <x v="1"/>
  </r>
  <r>
    <s v="FTX-74739-171"/>
    <x v="1545"/>
    <s v="CUST-88446-US"/>
    <s v="PRD-3527"/>
    <n v="2"/>
    <x v="3420"/>
    <m/>
    <x v="3"/>
    <x v="1"/>
    <x v="0"/>
    <x v="3"/>
    <n v="4.2778666666666672"/>
    <n v="8.5557333333333343"/>
    <x v="0"/>
  </r>
  <r>
    <s v="FTX-76193-281"/>
    <x v="1546"/>
    <s v="CUST-85078-SA"/>
    <s v="PRD-3528"/>
    <n v="4"/>
    <x v="3421"/>
    <m/>
    <x v="0"/>
    <x v="2"/>
    <x v="2"/>
    <x v="1"/>
    <n v="16.34426666666667"/>
    <n v="65.377066666666678"/>
    <x v="1"/>
  </r>
  <r>
    <s v="FTX-28296-225"/>
    <x v="1546"/>
    <s v="CUST-29999-US"/>
    <s v="PRD-3529"/>
    <n v="2"/>
    <x v="3422"/>
    <m/>
    <x v="4"/>
    <x v="1"/>
    <x v="2"/>
    <x v="3"/>
    <n v="3.319233333333333"/>
    <n v="6.6384666666666661"/>
    <x v="1"/>
  </r>
  <r>
    <s v="FTX-61241-184"/>
    <x v="1547"/>
    <s v="CUST-15698-AF"/>
    <s v="PRD-3530"/>
    <n v="4"/>
    <x v="3423"/>
    <m/>
    <x v="1"/>
    <x v="0"/>
    <x v="2"/>
    <x v="1"/>
    <n v="9.4503666666666657"/>
    <n v="37.801466666666663"/>
    <x v="1"/>
  </r>
  <r>
    <s v="FTX-75600-610"/>
    <x v="1547"/>
    <s v="CUST-37976-SA"/>
    <s v="PRD-3531"/>
    <n v="4"/>
    <x v="3424"/>
    <m/>
    <x v="0"/>
    <x v="0"/>
    <x v="0"/>
    <x v="1"/>
    <n v="14.6496"/>
    <n v="58.598399999999998"/>
    <x v="1"/>
  </r>
  <r>
    <s v="FTX-25954-857"/>
    <x v="1548"/>
    <s v="CUST-69391-SA"/>
    <s v="PRD-3532"/>
    <n v="4"/>
    <x v="3425"/>
    <m/>
    <x v="3"/>
    <x v="1"/>
    <x v="1"/>
    <x v="1"/>
    <n v="9.9291999999999998"/>
    <n v="39.716799999999999"/>
    <x v="1"/>
  </r>
  <r>
    <s v="FTX-37916-949"/>
    <x v="1548"/>
    <s v="CUST-97931-SA"/>
    <s v="PRD-3533"/>
    <n v="2"/>
    <x v="3426"/>
    <m/>
    <x v="2"/>
    <x v="2"/>
    <x v="2"/>
    <x v="3"/>
    <n v="2.898166666666667"/>
    <n v="5.796333333333334"/>
    <x v="1"/>
  </r>
  <r>
    <s v="FTX-85367-445"/>
    <x v="1548"/>
    <s v="CUST-53634-EU"/>
    <s v="PRD-3534"/>
    <n v="4"/>
    <x v="3152"/>
    <m/>
    <x v="4"/>
    <x v="3"/>
    <x v="1"/>
    <x v="1"/>
    <n v="8.9917333333333342"/>
    <n v="35.966933333333337"/>
    <x v="1"/>
  </r>
  <r>
    <s v="FTX-71200-126"/>
    <x v="1549"/>
    <s v="CUST-74107-EU"/>
    <s v="PRD-3535"/>
    <n v="3"/>
    <x v="3427"/>
    <m/>
    <x v="2"/>
    <x v="1"/>
    <x v="0"/>
    <x v="0"/>
    <n v="3.981733333333334"/>
    <n v="11.945200000000002"/>
    <x v="0"/>
  </r>
  <r>
    <s v="FTX-95005-625"/>
    <x v="1549"/>
    <s v="CUST-39795-US"/>
    <s v="PRD-3536"/>
    <n v="1"/>
    <x v="3428"/>
    <m/>
    <x v="0"/>
    <x v="0"/>
    <x v="0"/>
    <x v="2"/>
    <n v="0.92313333333333347"/>
    <n v="0.92313333333333347"/>
    <x v="0"/>
  </r>
  <r>
    <s v="FTX-19581-287"/>
    <x v="1550"/>
    <s v="CUST-15053-AS"/>
    <s v="PRD-3537"/>
    <n v="1"/>
    <x v="3429"/>
    <m/>
    <x v="3"/>
    <x v="2"/>
    <x v="2"/>
    <x v="2"/>
    <n v="1.022"/>
    <n v="1.022"/>
    <x v="0"/>
  </r>
  <r>
    <s v="FTX-13524-128"/>
    <x v="1550"/>
    <s v="CUST-45716-AS"/>
    <s v="PRD-3538"/>
    <n v="4"/>
    <x v="3430"/>
    <m/>
    <x v="1"/>
    <x v="0"/>
    <x v="1"/>
    <x v="1"/>
    <n v="13.406599999999999"/>
    <n v="53.626399999999997"/>
    <x v="0"/>
  </r>
  <r>
    <s v="FTX-79714-592"/>
    <x v="1551"/>
    <s v="CUST-94218-AS"/>
    <s v="PRD-3539"/>
    <n v="1"/>
    <x v="3431"/>
    <m/>
    <x v="2"/>
    <x v="2"/>
    <x v="2"/>
    <x v="2"/>
    <n v="0.72923333333333329"/>
    <n v="0.72923333333333329"/>
    <x v="0"/>
  </r>
  <r>
    <s v="FTX-75987-184"/>
    <x v="1551"/>
    <s v="CUST-59439-US"/>
    <s v="PRD-3540"/>
    <n v="2"/>
    <x v="3432"/>
    <m/>
    <x v="1"/>
    <x v="2"/>
    <x v="0"/>
    <x v="3"/>
    <n v="2.6315333333333339"/>
    <n v="5.2630666666666679"/>
    <x v="0"/>
  </r>
  <r>
    <s v="FTX-95679-168"/>
    <x v="1551"/>
    <s v="CUST-69939-SA"/>
    <s v="PRD-3541"/>
    <n v="2"/>
    <x v="3433"/>
    <m/>
    <x v="3"/>
    <x v="2"/>
    <x v="1"/>
    <x v="3"/>
    <n v="4.4270666666666667"/>
    <n v="8.8541333333333334"/>
    <x v="0"/>
  </r>
  <r>
    <s v="FTX-75461-546"/>
    <x v="1552"/>
    <s v="CUST-94781-SA"/>
    <s v="PRD-3542"/>
    <n v="1"/>
    <x v="3434"/>
    <m/>
    <x v="2"/>
    <x v="1"/>
    <x v="2"/>
    <x v="2"/>
    <n v="0.81359999999999999"/>
    <n v="0.81359999999999999"/>
    <x v="0"/>
  </r>
  <r>
    <s v="FTX-81609-257"/>
    <x v="1552"/>
    <s v="CUST-81289-US"/>
    <s v="PRD-3543"/>
    <n v="2"/>
    <x v="3435"/>
    <m/>
    <x v="1"/>
    <x v="1"/>
    <x v="0"/>
    <x v="3"/>
    <n v="3.0279333333333329"/>
    <n v="6.0558666666666658"/>
    <x v="1"/>
  </r>
  <r>
    <s v="FTX-23767-211"/>
    <x v="1553"/>
    <s v="CUST-29670-EU"/>
    <s v="PRD-3544"/>
    <n v="1"/>
    <x v="3436"/>
    <m/>
    <x v="1"/>
    <x v="1"/>
    <x v="2"/>
    <x v="2"/>
    <n v="1.531333333333333"/>
    <n v="1.531333333333333"/>
    <x v="0"/>
  </r>
  <r>
    <s v="FTX-88695-336"/>
    <x v="1553"/>
    <s v="CUST-73708-EU"/>
    <s v="PRD-3545"/>
    <n v="1"/>
    <x v="3437"/>
    <m/>
    <x v="2"/>
    <x v="2"/>
    <x v="1"/>
    <x v="2"/>
    <n v="0.8216"/>
    <n v="0.8216"/>
    <x v="0"/>
  </r>
  <r>
    <s v="FTX-93005-292"/>
    <x v="1554"/>
    <s v="CUST-12630-AF"/>
    <s v="PRD-3546"/>
    <n v="1"/>
    <x v="3438"/>
    <m/>
    <x v="3"/>
    <x v="2"/>
    <x v="1"/>
    <x v="2"/>
    <n v="0.74939999999999996"/>
    <n v="0.74939999999999996"/>
    <x v="1"/>
  </r>
  <r>
    <s v="FTX-10864-948"/>
    <x v="1554"/>
    <s v="CUST-28515-SA"/>
    <s v="PRD-3547"/>
    <n v="4"/>
    <x v="3439"/>
    <m/>
    <x v="1"/>
    <x v="0"/>
    <x v="1"/>
    <x v="1"/>
    <n v="11.51203333333333"/>
    <n v="46.048133333333318"/>
    <x v="1"/>
  </r>
  <r>
    <s v="FTX-97435-824"/>
    <x v="1555"/>
    <s v="CUST-71480-AS"/>
    <s v="PRD-3548"/>
    <n v="1"/>
    <x v="3440"/>
    <m/>
    <x v="0"/>
    <x v="3"/>
    <x v="1"/>
    <x v="2"/>
    <n v="0.96909999999999996"/>
    <n v="0.96909999999999996"/>
    <x v="1"/>
  </r>
  <r>
    <s v="FTX-92970-301"/>
    <x v="1555"/>
    <s v="CUST-91099-SA"/>
    <s v="PRD-3549"/>
    <n v="4"/>
    <x v="3441"/>
    <m/>
    <x v="2"/>
    <x v="1"/>
    <x v="1"/>
    <x v="1"/>
    <n v="12.30076666666667"/>
    <n v="49.203066666666679"/>
    <x v="0"/>
  </r>
  <r>
    <s v="FTX-58709-769"/>
    <x v="1555"/>
    <s v="CUST-73710-SA"/>
    <s v="PRD-3550"/>
    <n v="1"/>
    <x v="3442"/>
    <m/>
    <x v="4"/>
    <x v="2"/>
    <x v="2"/>
    <x v="2"/>
    <n v="1.470466666666667"/>
    <n v="1.470466666666667"/>
    <x v="1"/>
  </r>
  <r>
    <s v="FTX-68530-111"/>
    <x v="1556"/>
    <s v="CUST-73324-SA"/>
    <s v="PRD-3551"/>
    <n v="1"/>
    <x v="3443"/>
    <m/>
    <x v="4"/>
    <x v="0"/>
    <x v="2"/>
    <x v="2"/>
    <n v="0.80379999999999996"/>
    <n v="0.80379999999999996"/>
    <x v="1"/>
  </r>
  <r>
    <s v="FTX-28291-517"/>
    <x v="1556"/>
    <s v="CUST-23801-EU"/>
    <s v="PRD-3552"/>
    <n v="1"/>
    <x v="3444"/>
    <m/>
    <x v="3"/>
    <x v="0"/>
    <x v="2"/>
    <x v="2"/>
    <n v="1.247366666666667"/>
    <n v="1.247366666666667"/>
    <x v="1"/>
  </r>
  <r>
    <s v="FTX-81186-419"/>
    <x v="1557"/>
    <s v="CUST-26095-AF"/>
    <s v="PRD-3553"/>
    <n v="2"/>
    <x v="3445"/>
    <m/>
    <x v="0"/>
    <x v="0"/>
    <x v="2"/>
    <x v="3"/>
    <n v="3.5165333333333328"/>
    <n v="7.0330666666666657"/>
    <x v="1"/>
  </r>
  <r>
    <s v="FTX-66692-640"/>
    <x v="1557"/>
    <s v="CUST-15619-AS"/>
    <s v="PRD-3554"/>
    <n v="4"/>
    <x v="3446"/>
    <m/>
    <x v="1"/>
    <x v="1"/>
    <x v="0"/>
    <x v="1"/>
    <n v="8.1074666666666673"/>
    <n v="32.429866666666669"/>
    <x v="0"/>
  </r>
  <r>
    <s v="FTX-35234-155"/>
    <x v="1558"/>
    <s v="CUST-46651-US"/>
    <s v="PRD-3555"/>
    <n v="4"/>
    <x v="3447"/>
    <m/>
    <x v="4"/>
    <x v="1"/>
    <x v="0"/>
    <x v="1"/>
    <n v="12.90666666666667"/>
    <n v="51.626666666666679"/>
    <x v="1"/>
  </r>
  <r>
    <s v="FTX-53023-717"/>
    <x v="1558"/>
    <s v="CUST-58768-AS"/>
    <s v="PRD-3556"/>
    <n v="1"/>
    <x v="3448"/>
    <m/>
    <x v="3"/>
    <x v="3"/>
    <x v="2"/>
    <x v="2"/>
    <n v="0.94030000000000002"/>
    <n v="0.94030000000000002"/>
    <x v="0"/>
  </r>
  <r>
    <s v="FTX-39343-111"/>
    <x v="1558"/>
    <s v="CUST-18744-SA"/>
    <s v="PRD-3557"/>
    <n v="1"/>
    <x v="3449"/>
    <m/>
    <x v="0"/>
    <x v="0"/>
    <x v="0"/>
    <x v="2"/>
    <n v="1.1545000000000001"/>
    <n v="1.1545000000000001"/>
    <x v="1"/>
  </r>
  <r>
    <s v="FTX-96985-527"/>
    <x v="1559"/>
    <s v="CUST-43038-SA"/>
    <s v="PRD-3558"/>
    <n v="2"/>
    <x v="3450"/>
    <m/>
    <x v="0"/>
    <x v="1"/>
    <x v="0"/>
    <x v="3"/>
    <n v="2.246833333333333"/>
    <n v="4.493666666666666"/>
    <x v="1"/>
  </r>
  <r>
    <s v="FTX-49724-357"/>
    <x v="1559"/>
    <s v="CUST-76443-AS"/>
    <s v="PRD-3559"/>
    <n v="2"/>
    <x v="1039"/>
    <m/>
    <x v="3"/>
    <x v="0"/>
    <x v="1"/>
    <x v="3"/>
    <n v="3.3787666666666669"/>
    <n v="6.7575333333333338"/>
    <x v="1"/>
  </r>
  <r>
    <s v="FTX-34999-555"/>
    <x v="1560"/>
    <s v="CUST-85009-EU"/>
    <s v="PRD-3560"/>
    <n v="2"/>
    <x v="3451"/>
    <m/>
    <x v="3"/>
    <x v="2"/>
    <x v="2"/>
    <x v="3"/>
    <n v="2.9194"/>
    <n v="5.8388"/>
    <x v="0"/>
  </r>
  <r>
    <s v="FTX-56363-948"/>
    <x v="1560"/>
    <s v="CUST-72700-SA"/>
    <s v="PRD-3561"/>
    <n v="4"/>
    <x v="3452"/>
    <m/>
    <x v="1"/>
    <x v="0"/>
    <x v="0"/>
    <x v="1"/>
    <n v="14.89046666666667"/>
    <n v="59.561866666666681"/>
    <x v="1"/>
  </r>
  <r>
    <s v="FTX-47420-641"/>
    <x v="1561"/>
    <s v="CUST-88979-EU"/>
    <s v="PRD-3562"/>
    <n v="4"/>
    <x v="3453"/>
    <m/>
    <x v="3"/>
    <x v="3"/>
    <x v="0"/>
    <x v="1"/>
    <n v="7.2364666666666668"/>
    <n v="28.945866666666667"/>
    <x v="0"/>
  </r>
  <r>
    <s v="FTX-69979-827"/>
    <x v="1561"/>
    <s v="CUST-65568-EU"/>
    <s v="PRD-3563"/>
    <n v="4"/>
    <x v="3454"/>
    <m/>
    <x v="1"/>
    <x v="1"/>
    <x v="2"/>
    <x v="1"/>
    <n v="10.85273333333333"/>
    <n v="43.410933333333318"/>
    <x v="1"/>
  </r>
  <r>
    <s v="FTX-30361-399"/>
    <x v="1562"/>
    <s v="CUST-94361-SA"/>
    <s v="PRD-3564"/>
    <n v="1"/>
    <x v="3455"/>
    <m/>
    <x v="1"/>
    <x v="2"/>
    <x v="1"/>
    <x v="2"/>
    <n v="1.1251"/>
    <n v="1.1251"/>
    <x v="0"/>
  </r>
  <r>
    <s v="FTX-73250-255"/>
    <x v="1562"/>
    <s v="CUST-28506-EU"/>
    <s v="PRD-3565"/>
    <n v="4"/>
    <x v="3456"/>
    <m/>
    <x v="2"/>
    <x v="1"/>
    <x v="2"/>
    <x v="1"/>
    <n v="13.91673333333333"/>
    <n v="55.666933333333319"/>
    <x v="0"/>
  </r>
  <r>
    <s v="FTX-21636-308"/>
    <x v="1562"/>
    <s v="CUST-85056-EU"/>
    <s v="PRD-3566"/>
    <n v="3"/>
    <x v="901"/>
    <m/>
    <x v="0"/>
    <x v="2"/>
    <x v="1"/>
    <x v="0"/>
    <n v="6.204766666666667"/>
    <n v="18.6143"/>
    <x v="1"/>
  </r>
  <r>
    <s v="FTX-40693-203"/>
    <x v="1563"/>
    <s v="CUST-25042-US"/>
    <s v="PRD-3567"/>
    <n v="3"/>
    <x v="3457"/>
    <m/>
    <x v="0"/>
    <x v="0"/>
    <x v="0"/>
    <x v="0"/>
    <n v="6.6694000000000004"/>
    <n v="20.008200000000002"/>
    <x v="1"/>
  </r>
  <r>
    <s v="FTX-30244-761"/>
    <x v="1563"/>
    <s v="CUST-30806-SA"/>
    <s v="PRD-3568"/>
    <n v="2"/>
    <x v="3458"/>
    <m/>
    <x v="0"/>
    <x v="0"/>
    <x v="1"/>
    <x v="3"/>
    <n v="4.3311333333333337"/>
    <n v="8.6622666666666674"/>
    <x v="1"/>
  </r>
  <r>
    <s v="FTX-41867-973"/>
    <x v="1564"/>
    <s v="CUST-45175-EU"/>
    <s v="PRD-3569"/>
    <n v="4"/>
    <x v="3459"/>
    <m/>
    <x v="2"/>
    <x v="3"/>
    <x v="1"/>
    <x v="1"/>
    <n v="15.2887"/>
    <n v="61.154800000000002"/>
    <x v="0"/>
  </r>
  <r>
    <s v="FTX-92380-317"/>
    <x v="1564"/>
    <s v="CUST-26804-SA"/>
    <s v="PRD-3570"/>
    <n v="3"/>
    <x v="3460"/>
    <m/>
    <x v="1"/>
    <x v="3"/>
    <x v="2"/>
    <x v="0"/>
    <n v="4.9027000000000003"/>
    <n v="14.708100000000002"/>
    <x v="1"/>
  </r>
  <r>
    <s v="FTX-50997-251"/>
    <x v="1565"/>
    <s v="CUST-31051-AF"/>
    <s v="PRD-3571"/>
    <n v="2"/>
    <x v="3461"/>
    <m/>
    <x v="1"/>
    <x v="2"/>
    <x v="0"/>
    <x v="3"/>
    <n v="3.614066666666667"/>
    <n v="7.228133333333334"/>
    <x v="0"/>
  </r>
  <r>
    <s v="FTX-62361-199"/>
    <x v="1565"/>
    <s v="CUST-67703-US"/>
    <s v="PRD-3572"/>
    <n v="4"/>
    <x v="3462"/>
    <m/>
    <x v="3"/>
    <x v="3"/>
    <x v="2"/>
    <x v="1"/>
    <n v="15.067733333333329"/>
    <n v="60.270933333333318"/>
    <x v="0"/>
  </r>
  <r>
    <s v="FTX-74864-286"/>
    <x v="1566"/>
    <s v="CUST-75428-EU"/>
    <s v="PRD-3573"/>
    <n v="1"/>
    <x v="3463"/>
    <m/>
    <x v="2"/>
    <x v="3"/>
    <x v="2"/>
    <x v="2"/>
    <n v="1.656133333333333"/>
    <n v="1.656133333333333"/>
    <x v="0"/>
  </r>
  <r>
    <s v="FTX-78423-151"/>
    <x v="1566"/>
    <s v="CUST-85774-US"/>
    <s v="PRD-3574"/>
    <n v="3"/>
    <x v="3464"/>
    <m/>
    <x v="3"/>
    <x v="3"/>
    <x v="0"/>
    <x v="0"/>
    <n v="7.7809333333333344"/>
    <n v="23.342800000000004"/>
    <x v="0"/>
  </r>
  <r>
    <s v="FTX-25511-244"/>
    <x v="1566"/>
    <s v="CUST-58573-US"/>
    <s v="PRD-3575"/>
    <n v="1"/>
    <x v="3465"/>
    <m/>
    <x v="2"/>
    <x v="3"/>
    <x v="2"/>
    <x v="2"/>
    <n v="1.0381333333333329"/>
    <n v="1.0381333333333329"/>
    <x v="0"/>
  </r>
  <r>
    <s v="FTX-48478-604"/>
    <x v="1567"/>
    <s v="CUST-15535-AF"/>
    <s v="PRD-3576"/>
    <n v="4"/>
    <x v="3466"/>
    <m/>
    <x v="3"/>
    <x v="0"/>
    <x v="2"/>
    <x v="1"/>
    <n v="8.6183333333333341"/>
    <n v="34.473333333333336"/>
    <x v="0"/>
  </r>
  <r>
    <s v="FTX-43391-277"/>
    <x v="1567"/>
    <s v="CUST-11309-AS"/>
    <s v="PRD-3577"/>
    <n v="3"/>
    <x v="3467"/>
    <m/>
    <x v="4"/>
    <x v="3"/>
    <x v="1"/>
    <x v="0"/>
    <n v="5.7803000000000004"/>
    <n v="17.340900000000001"/>
    <x v="0"/>
  </r>
  <r>
    <s v="FTX-95085-190"/>
    <x v="1568"/>
    <s v="CUST-58146-US"/>
    <s v="PRD-3578"/>
    <n v="4"/>
    <x v="3468"/>
    <m/>
    <x v="0"/>
    <x v="0"/>
    <x v="2"/>
    <x v="1"/>
    <n v="14.083066666666671"/>
    <n v="56.332266666666683"/>
    <x v="1"/>
  </r>
  <r>
    <s v="FTX-50792-483"/>
    <x v="1568"/>
    <s v="CUST-20528-EU"/>
    <s v="PRD-3579"/>
    <n v="1"/>
    <x v="3469"/>
    <m/>
    <x v="0"/>
    <x v="0"/>
    <x v="0"/>
    <x v="2"/>
    <n v="1.159233333333334"/>
    <n v="1.159233333333334"/>
    <x v="1"/>
  </r>
  <r>
    <s v="FTX-97992-321"/>
    <x v="1569"/>
    <s v="CUST-43722-AF"/>
    <s v="PRD-3580"/>
    <n v="3"/>
    <x v="3470"/>
    <m/>
    <x v="1"/>
    <x v="1"/>
    <x v="2"/>
    <x v="0"/>
    <n v="5.7492333333333336"/>
    <n v="17.247700000000002"/>
    <x v="0"/>
  </r>
  <r>
    <s v="FTX-47421-763"/>
    <x v="1569"/>
    <s v="CUST-29226-AS"/>
    <s v="PRD-3581"/>
    <n v="1"/>
    <x v="3471"/>
    <m/>
    <x v="4"/>
    <x v="0"/>
    <x v="1"/>
    <x v="2"/>
    <n v="1.5048999999999999"/>
    <n v="1.5048999999999999"/>
    <x v="1"/>
  </r>
  <r>
    <s v="FTX-48097-360"/>
    <x v="1569"/>
    <s v="CUST-97586-AS"/>
    <s v="PRD-3582"/>
    <n v="4"/>
    <x v="3472"/>
    <m/>
    <x v="0"/>
    <x v="0"/>
    <x v="2"/>
    <x v="1"/>
    <n v="10.2807"/>
    <n v="41.122799999999998"/>
    <x v="1"/>
  </r>
  <r>
    <s v="FTX-77823-951"/>
    <x v="1570"/>
    <s v="CUST-26416-EU"/>
    <s v="PRD-3583"/>
    <n v="4"/>
    <x v="3473"/>
    <m/>
    <x v="1"/>
    <x v="3"/>
    <x v="2"/>
    <x v="1"/>
    <n v="15.2646"/>
    <n v="61.058399999999999"/>
    <x v="0"/>
  </r>
  <r>
    <s v="FTX-34683-419"/>
    <x v="1570"/>
    <s v="CUST-40101-AS"/>
    <s v="PRD-3584"/>
    <n v="1"/>
    <x v="1634"/>
    <m/>
    <x v="4"/>
    <x v="0"/>
    <x v="2"/>
    <x v="2"/>
    <n v="1.073466666666667"/>
    <n v="1.073466666666667"/>
    <x v="1"/>
  </r>
  <r>
    <s v="FTX-20417-288"/>
    <x v="1571"/>
    <s v="CUST-58807-EU"/>
    <s v="PRD-3585"/>
    <n v="3"/>
    <x v="3474"/>
    <m/>
    <x v="0"/>
    <x v="2"/>
    <x v="1"/>
    <x v="0"/>
    <n v="4.9745000000000008"/>
    <n v="14.923500000000002"/>
    <x v="0"/>
  </r>
  <r>
    <s v="FTX-30271-438"/>
    <x v="1571"/>
    <s v="CUST-40326-EU"/>
    <s v="PRD-3586"/>
    <n v="1"/>
    <x v="3475"/>
    <m/>
    <x v="3"/>
    <x v="3"/>
    <x v="0"/>
    <x v="2"/>
    <n v="1.1206666666666669"/>
    <n v="1.1206666666666669"/>
    <x v="0"/>
  </r>
  <r>
    <s v="FTX-70957-696"/>
    <x v="1572"/>
    <s v="CUST-86577-SA"/>
    <s v="PRD-3587"/>
    <n v="4"/>
    <x v="3476"/>
    <m/>
    <x v="2"/>
    <x v="3"/>
    <x v="0"/>
    <x v="1"/>
    <n v="14.291133333333329"/>
    <n v="57.164533333333317"/>
    <x v="1"/>
  </r>
  <r>
    <s v="FTX-83600-805"/>
    <x v="1572"/>
    <s v="CUST-14782-AS"/>
    <s v="PRD-3588"/>
    <n v="1"/>
    <x v="3477"/>
    <m/>
    <x v="4"/>
    <x v="3"/>
    <x v="1"/>
    <x v="2"/>
    <n v="0.79266666666666674"/>
    <n v="0.79266666666666674"/>
    <x v="0"/>
  </r>
  <r>
    <s v="FTX-59850-209"/>
    <x v="1573"/>
    <s v="CUST-44411-US"/>
    <s v="PRD-3589"/>
    <n v="4"/>
    <x v="3478"/>
    <m/>
    <x v="1"/>
    <x v="1"/>
    <x v="1"/>
    <x v="1"/>
    <n v="8.630866666666666"/>
    <n v="34.523466666666664"/>
    <x v="0"/>
  </r>
  <r>
    <s v="FTX-94948-247"/>
    <x v="1573"/>
    <s v="CUST-55373-AF"/>
    <s v="PRD-3590"/>
    <n v="1"/>
    <x v="3479"/>
    <m/>
    <x v="4"/>
    <x v="3"/>
    <x v="2"/>
    <x v="2"/>
    <n v="1.6181000000000001"/>
    <n v="1.6181000000000001"/>
    <x v="1"/>
  </r>
  <r>
    <s v="FTX-22993-307"/>
    <x v="1573"/>
    <s v="CUST-62338-US"/>
    <s v="PRD-3591"/>
    <n v="3"/>
    <x v="3480"/>
    <m/>
    <x v="1"/>
    <x v="0"/>
    <x v="0"/>
    <x v="0"/>
    <n v="4.2107999999999999"/>
    <n v="12.632400000000001"/>
    <x v="1"/>
  </r>
  <r>
    <s v="FTX-37144-762"/>
    <x v="1574"/>
    <s v="CUST-16234-AF"/>
    <s v="PRD-3592"/>
    <n v="3"/>
    <x v="3481"/>
    <m/>
    <x v="4"/>
    <x v="2"/>
    <x v="1"/>
    <x v="0"/>
    <n v="6.171966666666667"/>
    <n v="18.515900000000002"/>
    <x v="0"/>
  </r>
  <r>
    <s v="FTX-12760-428"/>
    <x v="1574"/>
    <s v="CUST-28047-SA"/>
    <s v="PRD-3593"/>
    <n v="1"/>
    <x v="3482"/>
    <m/>
    <x v="1"/>
    <x v="3"/>
    <x v="0"/>
    <x v="2"/>
    <n v="1.2459666666666671"/>
    <n v="1.2459666666666671"/>
    <x v="1"/>
  </r>
  <r>
    <s v="FTX-96418-670"/>
    <x v="1575"/>
    <s v="CUST-52454-AS"/>
    <s v="PRD-3594"/>
    <n v="1"/>
    <x v="1857"/>
    <m/>
    <x v="0"/>
    <x v="3"/>
    <x v="2"/>
    <x v="2"/>
    <n v="1.1563000000000001"/>
    <n v="1.1563000000000001"/>
    <x v="0"/>
  </r>
  <r>
    <s v="FTX-85958-769"/>
    <x v="1575"/>
    <s v="CUST-89029-US"/>
    <s v="PRD-3595"/>
    <n v="3"/>
    <x v="3483"/>
    <m/>
    <x v="3"/>
    <x v="2"/>
    <x v="1"/>
    <x v="0"/>
    <n v="6.5570666666666666"/>
    <n v="19.671199999999999"/>
    <x v="1"/>
  </r>
  <r>
    <s v="FTX-85746-423"/>
    <x v="1576"/>
    <s v="CUST-62743-SA"/>
    <s v="PRD-3596"/>
    <n v="4"/>
    <x v="3484"/>
    <m/>
    <x v="0"/>
    <x v="3"/>
    <x v="0"/>
    <x v="1"/>
    <n v="8.9649333333333345"/>
    <n v="35.859733333333338"/>
    <x v="1"/>
  </r>
  <r>
    <s v="FTX-72863-526"/>
    <x v="1576"/>
    <s v="CUST-46352-SA"/>
    <s v="PRD-3597"/>
    <n v="3"/>
    <x v="3485"/>
    <m/>
    <x v="3"/>
    <x v="1"/>
    <x v="0"/>
    <x v="0"/>
    <n v="6.0966333333333331"/>
    <n v="18.289899999999999"/>
    <x v="1"/>
  </r>
  <r>
    <s v="FTX-34708-363"/>
    <x v="1576"/>
    <s v="CUST-76006-AS"/>
    <s v="PRD-3598"/>
    <n v="4"/>
    <x v="3486"/>
    <m/>
    <x v="0"/>
    <x v="0"/>
    <x v="2"/>
    <x v="1"/>
    <n v="10.388400000000001"/>
    <n v="41.553600000000003"/>
    <x v="0"/>
  </r>
  <r>
    <s v="FTX-46081-306"/>
    <x v="1577"/>
    <s v="CUST-41946-EU"/>
    <s v="PRD-3599"/>
    <n v="1"/>
    <x v="3487"/>
    <m/>
    <x v="0"/>
    <x v="2"/>
    <x v="1"/>
    <x v="2"/>
    <n v="1.3283333333333329"/>
    <n v="1.3283333333333329"/>
    <x v="1"/>
  </r>
  <r>
    <s v="FTX-96617-483"/>
    <x v="1577"/>
    <s v="CUST-80936-SA"/>
    <s v="PRD-3600"/>
    <n v="1"/>
    <x v="3488"/>
    <m/>
    <x v="4"/>
    <x v="2"/>
    <x v="0"/>
    <x v="2"/>
    <n v="0.80790000000000006"/>
    <n v="0.80790000000000006"/>
    <x v="0"/>
  </r>
  <r>
    <s v="FTX-95853-809"/>
    <x v="1578"/>
    <s v="CUST-18776-SA"/>
    <s v="PRD-3601"/>
    <n v="4"/>
    <x v="3489"/>
    <m/>
    <x v="2"/>
    <x v="1"/>
    <x v="2"/>
    <x v="1"/>
    <n v="12.37543333333333"/>
    <n v="49.50173333333332"/>
    <x v="0"/>
  </r>
  <r>
    <s v="FTX-43772-729"/>
    <x v="1578"/>
    <s v="CUST-35599-AF"/>
    <s v="PRD-3602"/>
    <n v="1"/>
    <x v="3490"/>
    <m/>
    <x v="1"/>
    <x v="0"/>
    <x v="0"/>
    <x v="2"/>
    <n v="0.85193333333333332"/>
    <n v="0.85193333333333332"/>
    <x v="0"/>
  </r>
  <r>
    <s v="FTX-30008-497"/>
    <x v="1579"/>
    <s v="CUST-37313-AS"/>
    <s v="PRD-3603"/>
    <n v="4"/>
    <x v="3491"/>
    <m/>
    <x v="1"/>
    <x v="1"/>
    <x v="2"/>
    <x v="1"/>
    <n v="9.4530999999999992"/>
    <n v="37.812399999999997"/>
    <x v="1"/>
  </r>
  <r>
    <s v="FTX-98256-182"/>
    <x v="1579"/>
    <s v="CUST-25879-SA"/>
    <s v="PRD-3604"/>
    <n v="2"/>
    <x v="3492"/>
    <m/>
    <x v="1"/>
    <x v="0"/>
    <x v="0"/>
    <x v="3"/>
    <n v="2.656133333333333"/>
    <n v="5.312266666666666"/>
    <x v="1"/>
  </r>
  <r>
    <s v="FTX-99867-908"/>
    <x v="1580"/>
    <s v="CUST-79497-US"/>
    <s v="PRD-3605"/>
    <n v="3"/>
    <x v="3493"/>
    <m/>
    <x v="3"/>
    <x v="1"/>
    <x v="0"/>
    <x v="0"/>
    <n v="4.2475333333333332"/>
    <n v="12.742599999999999"/>
    <x v="0"/>
  </r>
  <r>
    <s v="FTX-82101-918"/>
    <x v="1580"/>
    <s v="CUST-13283-US"/>
    <s v="PRD-3606"/>
    <n v="2"/>
    <x v="3494"/>
    <m/>
    <x v="1"/>
    <x v="3"/>
    <x v="2"/>
    <x v="3"/>
    <n v="4.4771333333333336"/>
    <n v="8.9542666666666673"/>
    <x v="0"/>
  </r>
  <r>
    <s v="FTX-65143-169"/>
    <x v="1580"/>
    <s v="CUST-93755-EU"/>
    <s v="PRD-3607"/>
    <n v="4"/>
    <x v="3495"/>
    <m/>
    <x v="1"/>
    <x v="1"/>
    <x v="1"/>
    <x v="1"/>
    <n v="9.5237333333333343"/>
    <n v="38.094933333333337"/>
    <x v="1"/>
  </r>
  <r>
    <s v="FTX-52346-273"/>
    <x v="1581"/>
    <s v="CUST-39019-US"/>
    <s v="PRD-3608"/>
    <n v="3"/>
    <x v="3496"/>
    <m/>
    <x v="4"/>
    <x v="2"/>
    <x v="2"/>
    <x v="0"/>
    <n v="7.9689666666666676"/>
    <n v="23.906900000000004"/>
    <x v="1"/>
  </r>
  <r>
    <s v="FTX-93150-203"/>
    <x v="1581"/>
    <s v="CUST-42343-SA"/>
    <s v="PRD-3609"/>
    <n v="4"/>
    <x v="3497"/>
    <m/>
    <x v="0"/>
    <x v="2"/>
    <x v="1"/>
    <x v="1"/>
    <n v="16.365933333333331"/>
    <n v="65.463733333333323"/>
    <x v="1"/>
  </r>
  <r>
    <s v="FTX-81882-365"/>
    <x v="1582"/>
    <s v="CUST-62982-SA"/>
    <s v="PRD-3610"/>
    <n v="3"/>
    <x v="3498"/>
    <m/>
    <x v="1"/>
    <x v="2"/>
    <x v="0"/>
    <x v="0"/>
    <n v="6.1896333333333331"/>
    <n v="18.568899999999999"/>
    <x v="1"/>
  </r>
  <r>
    <s v="FTX-22884-333"/>
    <x v="1582"/>
    <s v="CUST-33215-SA"/>
    <s v="PRD-3611"/>
    <n v="3"/>
    <x v="3499"/>
    <m/>
    <x v="2"/>
    <x v="1"/>
    <x v="0"/>
    <x v="0"/>
    <n v="4.0483333333333329"/>
    <n v="12.145"/>
    <x v="0"/>
  </r>
  <r>
    <s v="FTX-82301-754"/>
    <x v="1583"/>
    <s v="CUST-40375-AS"/>
    <s v="PRD-3612"/>
    <n v="3"/>
    <x v="3500"/>
    <m/>
    <x v="1"/>
    <x v="2"/>
    <x v="2"/>
    <x v="0"/>
    <n v="5.2060666666666666"/>
    <n v="15.6182"/>
    <x v="0"/>
  </r>
  <r>
    <s v="FTX-39875-587"/>
    <x v="1583"/>
    <s v="CUST-12995-AS"/>
    <s v="PRD-3613"/>
    <n v="3"/>
    <x v="3501"/>
    <m/>
    <x v="3"/>
    <x v="2"/>
    <x v="2"/>
    <x v="0"/>
    <n v="7.322000000000001"/>
    <n v="21.966000000000001"/>
    <x v="1"/>
  </r>
  <r>
    <s v="FTX-30239-200"/>
    <x v="1583"/>
    <s v="CUST-56822-AS"/>
    <s v="PRD-3614"/>
    <n v="4"/>
    <x v="3502"/>
    <m/>
    <x v="3"/>
    <x v="3"/>
    <x v="1"/>
    <x v="1"/>
    <n v="10.340566666666669"/>
    <n v="41.362266666666677"/>
    <x v="0"/>
  </r>
  <r>
    <s v="FTX-91184-235"/>
    <x v="1584"/>
    <s v="CUST-20294-US"/>
    <s v="PRD-3615"/>
    <n v="3"/>
    <x v="3503"/>
    <m/>
    <x v="3"/>
    <x v="3"/>
    <x v="1"/>
    <x v="0"/>
    <n v="3.7684333333333342"/>
    <n v="11.305300000000003"/>
    <x v="1"/>
  </r>
  <r>
    <s v="FTX-23915-774"/>
    <x v="1584"/>
    <s v="CUST-58940-US"/>
    <s v="PRD-3616"/>
    <n v="3"/>
    <x v="3504"/>
    <m/>
    <x v="1"/>
    <x v="0"/>
    <x v="1"/>
    <x v="0"/>
    <n v="6.1172666666666666"/>
    <n v="18.351800000000001"/>
    <x v="1"/>
  </r>
  <r>
    <s v="FTX-72519-982"/>
    <x v="1585"/>
    <s v="CUST-26906-AF"/>
    <s v="PRD-3617"/>
    <n v="2"/>
    <x v="3505"/>
    <m/>
    <x v="4"/>
    <x v="0"/>
    <x v="2"/>
    <x v="3"/>
    <n v="4.5353666666666674"/>
    <n v="9.0707333333333349"/>
    <x v="1"/>
  </r>
  <r>
    <s v="FTX-76221-664"/>
    <x v="1585"/>
    <s v="CUST-77162-US"/>
    <s v="PRD-3618"/>
    <n v="1"/>
    <x v="3506"/>
    <m/>
    <x v="2"/>
    <x v="0"/>
    <x v="0"/>
    <x v="2"/>
    <n v="1.4625999999999999"/>
    <n v="1.4625999999999999"/>
    <x v="1"/>
  </r>
  <r>
    <s v="FTX-28101-757"/>
    <x v="1586"/>
    <s v="CUST-59279-EU"/>
    <s v="PRD-3619"/>
    <n v="1"/>
    <x v="3507"/>
    <m/>
    <x v="1"/>
    <x v="1"/>
    <x v="2"/>
    <x v="2"/>
    <n v="0.84179999999999999"/>
    <n v="0.84179999999999999"/>
    <x v="0"/>
  </r>
  <r>
    <s v="FTX-70053-625"/>
    <x v="1586"/>
    <s v="CUST-81073-AF"/>
    <s v="PRD-3620"/>
    <n v="2"/>
    <x v="3508"/>
    <m/>
    <x v="4"/>
    <x v="0"/>
    <x v="0"/>
    <x v="3"/>
    <n v="4.0183"/>
    <n v="8.0366"/>
    <x v="0"/>
  </r>
  <r>
    <s v="FTX-61703-731"/>
    <x v="1587"/>
    <s v="CUST-97644-SA"/>
    <s v="PRD-3621"/>
    <n v="2"/>
    <x v="3509"/>
    <m/>
    <x v="4"/>
    <x v="1"/>
    <x v="2"/>
    <x v="3"/>
    <n v="2.6615000000000002"/>
    <n v="5.3230000000000004"/>
    <x v="0"/>
  </r>
  <r>
    <s v="FTX-92801-255"/>
    <x v="1587"/>
    <s v="CUST-88472-SA"/>
    <s v="PRD-3622"/>
    <n v="4"/>
    <x v="3510"/>
    <m/>
    <x v="1"/>
    <x v="1"/>
    <x v="2"/>
    <x v="1"/>
    <n v="8.8487333333333336"/>
    <n v="35.394933333333334"/>
    <x v="1"/>
  </r>
  <r>
    <s v="FTX-34377-446"/>
    <x v="1587"/>
    <s v="CUST-97174-EU"/>
    <s v="PRD-3623"/>
    <n v="4"/>
    <x v="3511"/>
    <m/>
    <x v="1"/>
    <x v="0"/>
    <x v="1"/>
    <x v="1"/>
    <n v="15.407400000000001"/>
    <n v="61.629600000000003"/>
    <x v="0"/>
  </r>
  <r>
    <s v="FTX-93602-138"/>
    <x v="1588"/>
    <s v="CUST-10228-EU"/>
    <s v="PRD-3624"/>
    <n v="4"/>
    <x v="3512"/>
    <m/>
    <x v="4"/>
    <x v="0"/>
    <x v="0"/>
    <x v="1"/>
    <n v="9.1633666666666684"/>
    <n v="36.653466666666674"/>
    <x v="1"/>
  </r>
  <r>
    <s v="FTX-35743-583"/>
    <x v="1588"/>
    <s v="CUST-49949-EU"/>
    <s v="PRD-3625"/>
    <n v="2"/>
    <x v="3513"/>
    <m/>
    <x v="4"/>
    <x v="1"/>
    <x v="2"/>
    <x v="3"/>
    <n v="2.789733333333333"/>
    <n v="5.5794666666666659"/>
    <x v="0"/>
  </r>
  <r>
    <s v="FTX-47789-150"/>
    <x v="1589"/>
    <s v="CUST-51663-EU"/>
    <s v="PRD-3626"/>
    <n v="2"/>
    <x v="3514"/>
    <m/>
    <x v="4"/>
    <x v="3"/>
    <x v="2"/>
    <x v="3"/>
    <n v="2.0019666666666671"/>
    <n v="4.0039333333333342"/>
    <x v="1"/>
  </r>
  <r>
    <s v="FTX-96608-955"/>
    <x v="1589"/>
    <s v="CUST-98953-US"/>
    <s v="PRD-3627"/>
    <n v="3"/>
    <x v="3515"/>
    <m/>
    <x v="1"/>
    <x v="2"/>
    <x v="0"/>
    <x v="0"/>
    <n v="7.6866666666666674"/>
    <n v="23.060000000000002"/>
    <x v="0"/>
  </r>
  <r>
    <s v="FTX-66659-207"/>
    <x v="1590"/>
    <s v="CUST-91022-US"/>
    <s v="PRD-3628"/>
    <n v="4"/>
    <x v="3516"/>
    <m/>
    <x v="4"/>
    <x v="2"/>
    <x v="2"/>
    <x v="1"/>
    <n v="14.592599999999999"/>
    <n v="58.370399999999997"/>
    <x v="1"/>
  </r>
  <r>
    <s v="FTX-85157-870"/>
    <x v="1590"/>
    <s v="CUST-23912-AF"/>
    <s v="PRD-3629"/>
    <n v="4"/>
    <x v="3517"/>
    <m/>
    <x v="3"/>
    <x v="2"/>
    <x v="0"/>
    <x v="1"/>
    <n v="12.93996666666667"/>
    <n v="51.759866666666682"/>
    <x v="0"/>
  </r>
  <r>
    <s v="FTX-83467-255"/>
    <x v="1590"/>
    <s v="CUST-72831-AF"/>
    <s v="PRD-3630"/>
    <n v="4"/>
    <x v="3518"/>
    <m/>
    <x v="1"/>
    <x v="3"/>
    <x v="1"/>
    <x v="1"/>
    <n v="14.169333333333331"/>
    <n v="56.677333333333323"/>
    <x v="0"/>
  </r>
  <r>
    <s v="FTX-95071-323"/>
    <x v="1591"/>
    <s v="CUST-68791-AF"/>
    <s v="PRD-3631"/>
    <n v="1"/>
    <x v="3519"/>
    <m/>
    <x v="3"/>
    <x v="1"/>
    <x v="1"/>
    <x v="2"/>
    <n v="0.81869999999999998"/>
    <n v="0.81869999999999998"/>
    <x v="0"/>
  </r>
  <r>
    <s v="FTX-45769-267"/>
    <x v="1591"/>
    <s v="CUST-86629-US"/>
    <s v="PRD-3632"/>
    <n v="3"/>
    <x v="3520"/>
    <m/>
    <x v="0"/>
    <x v="0"/>
    <x v="0"/>
    <x v="0"/>
    <n v="5.6249666666666656"/>
    <n v="16.874899999999997"/>
    <x v="0"/>
  </r>
  <r>
    <s v="FTX-50064-885"/>
    <x v="1592"/>
    <s v="CUST-82070-AS"/>
    <s v="PRD-3633"/>
    <n v="4"/>
    <x v="3521"/>
    <m/>
    <x v="1"/>
    <x v="1"/>
    <x v="1"/>
    <x v="1"/>
    <n v="10.17886666666667"/>
    <n v="40.715466666666678"/>
    <x v="0"/>
  </r>
  <r>
    <s v="FTX-26115-919"/>
    <x v="1592"/>
    <s v="CUST-72042-AS"/>
    <s v="PRD-3634"/>
    <n v="4"/>
    <x v="3522"/>
    <m/>
    <x v="0"/>
    <x v="1"/>
    <x v="0"/>
    <x v="1"/>
    <n v="7.6044333333333336"/>
    <n v="30.417733333333334"/>
    <x v="0"/>
  </r>
  <r>
    <s v="FTX-56029-211"/>
    <x v="1593"/>
    <s v="CUST-93944-AF"/>
    <s v="PRD-3635"/>
    <n v="4"/>
    <x v="3523"/>
    <m/>
    <x v="4"/>
    <x v="0"/>
    <x v="2"/>
    <x v="1"/>
    <n v="11.52796666666667"/>
    <n v="46.111866666666678"/>
    <x v="0"/>
  </r>
  <r>
    <s v="FTX-51128-968"/>
    <x v="1593"/>
    <s v="CUST-12459-EU"/>
    <s v="PRD-3636"/>
    <n v="1"/>
    <x v="2061"/>
    <m/>
    <x v="4"/>
    <x v="3"/>
    <x v="2"/>
    <x v="2"/>
    <n v="1.5873999999999999"/>
    <n v="1.5873999999999999"/>
    <x v="1"/>
  </r>
  <r>
    <s v="FTX-76434-911"/>
    <x v="1594"/>
    <s v="CUST-86887-SA"/>
    <s v="PRD-3637"/>
    <n v="1"/>
    <x v="3524"/>
    <m/>
    <x v="2"/>
    <x v="2"/>
    <x v="0"/>
    <x v="2"/>
    <n v="0.70673333333333332"/>
    <n v="0.70673333333333332"/>
    <x v="1"/>
  </r>
  <r>
    <s v="FTX-98942-739"/>
    <x v="1594"/>
    <s v="CUST-69633-SA"/>
    <s v="PRD-3638"/>
    <n v="2"/>
    <x v="3525"/>
    <m/>
    <x v="4"/>
    <x v="2"/>
    <x v="2"/>
    <x v="3"/>
    <n v="2.874366666666667"/>
    <n v="5.7487333333333339"/>
    <x v="1"/>
  </r>
  <r>
    <s v="FTX-36161-342"/>
    <x v="1594"/>
    <s v="CUST-88353-US"/>
    <s v="PRD-3639"/>
    <n v="3"/>
    <x v="618"/>
    <m/>
    <x v="0"/>
    <x v="1"/>
    <x v="1"/>
    <x v="0"/>
    <n v="4.3710333333333331"/>
    <n v="13.113099999999999"/>
    <x v="0"/>
  </r>
  <r>
    <s v="FTX-91959-973"/>
    <x v="1595"/>
    <s v="CUST-40033-AF"/>
    <s v="PRD-3640"/>
    <n v="2"/>
    <x v="3526"/>
    <m/>
    <x v="4"/>
    <x v="3"/>
    <x v="2"/>
    <x v="3"/>
    <n v="2.714433333333333"/>
    <n v="5.4288666666666661"/>
    <x v="0"/>
  </r>
  <r>
    <s v="FTX-89385-658"/>
    <x v="1595"/>
    <s v="CUST-65970-US"/>
    <s v="PRD-3641"/>
    <n v="3"/>
    <x v="3527"/>
    <m/>
    <x v="1"/>
    <x v="2"/>
    <x v="2"/>
    <x v="0"/>
    <n v="7.8754999999999997"/>
    <n v="23.6265"/>
    <x v="1"/>
  </r>
  <r>
    <s v="FTX-32841-587"/>
    <x v="1596"/>
    <s v="CUST-17523-AS"/>
    <s v="PRD-3642"/>
    <n v="1"/>
    <x v="3528"/>
    <m/>
    <x v="4"/>
    <x v="3"/>
    <x v="0"/>
    <x v="2"/>
    <n v="1.1347333333333329"/>
    <n v="1.1347333333333329"/>
    <x v="0"/>
  </r>
  <r>
    <s v="FTX-67945-759"/>
    <x v="1596"/>
    <s v="CUST-18930-EU"/>
    <s v="PRD-3643"/>
    <n v="4"/>
    <x v="3529"/>
    <m/>
    <x v="2"/>
    <x v="0"/>
    <x v="1"/>
    <x v="1"/>
    <n v="11.32966666666667"/>
    <n v="45.31866666666668"/>
    <x v="1"/>
  </r>
  <r>
    <s v="FTX-76530-387"/>
    <x v="1597"/>
    <s v="CUST-80695-SA"/>
    <s v="PRD-3644"/>
    <n v="2"/>
    <x v="3530"/>
    <m/>
    <x v="4"/>
    <x v="1"/>
    <x v="2"/>
    <x v="3"/>
    <n v="4.2817333333333343"/>
    <n v="8.5634666666666686"/>
    <x v="0"/>
  </r>
  <r>
    <s v="FTX-27535-815"/>
    <x v="1597"/>
    <s v="CUST-35651-AF"/>
    <s v="PRD-3645"/>
    <n v="4"/>
    <x v="3531"/>
    <m/>
    <x v="0"/>
    <x v="1"/>
    <x v="2"/>
    <x v="1"/>
    <n v="8.2116000000000007"/>
    <n v="32.846400000000003"/>
    <x v="1"/>
  </r>
  <r>
    <s v="FTX-39982-303"/>
    <x v="1597"/>
    <s v="CUST-93279-AS"/>
    <s v="PRD-3646"/>
    <n v="2"/>
    <x v="3532"/>
    <m/>
    <x v="0"/>
    <x v="3"/>
    <x v="0"/>
    <x v="3"/>
    <n v="3.4618000000000002"/>
    <n v="6.9236000000000004"/>
    <x v="0"/>
  </r>
  <r>
    <s v="FTX-32925-736"/>
    <x v="1598"/>
    <s v="CUST-32310-US"/>
    <s v="PRD-3647"/>
    <n v="1"/>
    <x v="3533"/>
    <m/>
    <x v="4"/>
    <x v="2"/>
    <x v="0"/>
    <x v="2"/>
    <n v="1.0966666666666669"/>
    <n v="1.0966666666666669"/>
    <x v="0"/>
  </r>
  <r>
    <s v="FTX-89646-961"/>
    <x v="1598"/>
    <s v="CUST-88497-SA"/>
    <s v="PRD-3648"/>
    <n v="1"/>
    <x v="3534"/>
    <m/>
    <x v="0"/>
    <x v="3"/>
    <x v="1"/>
    <x v="2"/>
    <n v="1.2635666666666669"/>
    <n v="1.2635666666666669"/>
    <x v="0"/>
  </r>
  <r>
    <s v="FTX-78194-843"/>
    <x v="1599"/>
    <s v="CUST-92788-AS"/>
    <s v="PRD-3649"/>
    <n v="1"/>
    <x v="3535"/>
    <m/>
    <x v="0"/>
    <x v="0"/>
    <x v="2"/>
    <x v="2"/>
    <n v="1.666233333333333"/>
    <n v="1.666233333333333"/>
    <x v="0"/>
  </r>
  <r>
    <s v="FTX-47154-283"/>
    <x v="1599"/>
    <s v="CUST-48488-US"/>
    <s v="PRD-3650"/>
    <n v="2"/>
    <x v="3536"/>
    <m/>
    <x v="2"/>
    <x v="2"/>
    <x v="0"/>
    <x v="3"/>
    <n v="4.3083333333333336"/>
    <n v="8.6166666666666671"/>
    <x v="0"/>
  </r>
  <r>
    <s v="FTX-44563-584"/>
    <x v="1600"/>
    <s v="CUST-56683-AS"/>
    <s v="PRD-3651"/>
    <n v="3"/>
    <x v="3537"/>
    <m/>
    <x v="1"/>
    <x v="2"/>
    <x v="0"/>
    <x v="0"/>
    <n v="5.3226666666666667"/>
    <n v="15.968"/>
    <x v="0"/>
  </r>
  <r>
    <s v="FTX-25169-521"/>
    <x v="1600"/>
    <s v="CUST-59121-EU"/>
    <s v="PRD-3652"/>
    <n v="2"/>
    <x v="3538"/>
    <m/>
    <x v="2"/>
    <x v="3"/>
    <x v="0"/>
    <x v="3"/>
    <n v="4.4826666666666668"/>
    <n v="8.9653333333333336"/>
    <x v="1"/>
  </r>
  <r>
    <s v="FTX-63491-276"/>
    <x v="1601"/>
    <s v="CUST-87142-AF"/>
    <s v="PRD-3653"/>
    <n v="3"/>
    <x v="3539"/>
    <m/>
    <x v="3"/>
    <x v="0"/>
    <x v="1"/>
    <x v="0"/>
    <n v="4.186866666666667"/>
    <n v="12.560600000000001"/>
    <x v="1"/>
  </r>
  <r>
    <s v="FTX-23006-490"/>
    <x v="1601"/>
    <s v="CUST-86427-EU"/>
    <s v="PRD-3654"/>
    <n v="2"/>
    <x v="3540"/>
    <m/>
    <x v="2"/>
    <x v="2"/>
    <x v="0"/>
    <x v="3"/>
    <n v="2.0914000000000001"/>
    <n v="4.1828000000000003"/>
    <x v="1"/>
  </r>
  <r>
    <s v="FTX-68071-872"/>
    <x v="1601"/>
    <s v="CUST-92095-AS"/>
    <s v="PRD-3655"/>
    <n v="2"/>
    <x v="3541"/>
    <m/>
    <x v="4"/>
    <x v="1"/>
    <x v="1"/>
    <x v="3"/>
    <n v="2.6133333333333342"/>
    <n v="5.2266666666666683"/>
    <x v="0"/>
  </r>
  <r>
    <s v="FTX-62418-183"/>
    <x v="1602"/>
    <s v="CUST-25650-US"/>
    <s v="PRD-3656"/>
    <n v="1"/>
    <x v="3542"/>
    <m/>
    <x v="1"/>
    <x v="0"/>
    <x v="1"/>
    <x v="2"/>
    <n v="1.007066666666667"/>
    <n v="1.007066666666667"/>
    <x v="1"/>
  </r>
  <r>
    <s v="FTX-80344-157"/>
    <x v="1602"/>
    <s v="CUST-33888-EU"/>
    <s v="PRD-3657"/>
    <n v="4"/>
    <x v="3543"/>
    <m/>
    <x v="4"/>
    <x v="2"/>
    <x v="2"/>
    <x v="1"/>
    <n v="11.77246666666667"/>
    <n v="47.08986666666668"/>
    <x v="0"/>
  </r>
  <r>
    <s v="FTX-10047-580"/>
    <x v="1603"/>
    <s v="CUST-98298-EU"/>
    <s v="PRD-3658"/>
    <n v="4"/>
    <x v="3544"/>
    <m/>
    <x v="3"/>
    <x v="3"/>
    <x v="2"/>
    <x v="1"/>
    <n v="12.817966666666671"/>
    <n v="51.271866666666682"/>
    <x v="1"/>
  </r>
  <r>
    <s v="FTX-43122-372"/>
    <x v="1603"/>
    <s v="CUST-20171-US"/>
    <s v="PRD-3659"/>
    <n v="3"/>
    <x v="3545"/>
    <m/>
    <x v="1"/>
    <x v="2"/>
    <x v="1"/>
    <x v="0"/>
    <n v="7.8863666666666674"/>
    <n v="23.659100000000002"/>
    <x v="1"/>
  </r>
  <r>
    <s v="FTX-39935-345"/>
    <x v="1604"/>
    <s v="CUST-96484-AS"/>
    <s v="PRD-3660"/>
    <n v="4"/>
    <x v="3546"/>
    <m/>
    <x v="0"/>
    <x v="1"/>
    <x v="2"/>
    <x v="1"/>
    <n v="11.7652"/>
    <n v="47.0608"/>
    <x v="1"/>
  </r>
  <r>
    <s v="FTX-97366-860"/>
    <x v="1604"/>
    <s v="CUST-52198-US"/>
    <s v="PRD-3661"/>
    <n v="2"/>
    <x v="3547"/>
    <m/>
    <x v="2"/>
    <x v="0"/>
    <x v="2"/>
    <x v="3"/>
    <n v="3.503833333333334"/>
    <n v="7.007666666666668"/>
    <x v="0"/>
  </r>
  <r>
    <s v="FTX-82933-827"/>
    <x v="1605"/>
    <s v="CUST-64342-AF"/>
    <s v="PRD-3662"/>
    <n v="2"/>
    <x v="3548"/>
    <m/>
    <x v="4"/>
    <x v="2"/>
    <x v="0"/>
    <x v="3"/>
    <n v="2.1507333333333341"/>
    <n v="4.3014666666666681"/>
    <x v="0"/>
  </r>
  <r>
    <s v="FTX-36260-602"/>
    <x v="1605"/>
    <s v="CUST-64123-SA"/>
    <s v="PRD-3663"/>
    <n v="1"/>
    <x v="3549"/>
    <m/>
    <x v="3"/>
    <x v="1"/>
    <x v="2"/>
    <x v="2"/>
    <n v="0.70156666666666667"/>
    <n v="0.70156666666666667"/>
    <x v="1"/>
  </r>
  <r>
    <s v="FTX-90044-785"/>
    <x v="1605"/>
    <s v="CUST-59975-EU"/>
    <s v="PRD-3664"/>
    <n v="1"/>
    <x v="3550"/>
    <m/>
    <x v="0"/>
    <x v="2"/>
    <x v="1"/>
    <x v="2"/>
    <n v="1.2178333333333331"/>
    <n v="1.2178333333333331"/>
    <x v="0"/>
  </r>
  <r>
    <s v="FTX-48931-980"/>
    <x v="1606"/>
    <s v="CUST-30102-EU"/>
    <s v="PRD-3665"/>
    <n v="4"/>
    <x v="3551"/>
    <m/>
    <x v="2"/>
    <x v="2"/>
    <x v="2"/>
    <x v="1"/>
    <n v="11.04846666666667"/>
    <n v="44.193866666666679"/>
    <x v="1"/>
  </r>
  <r>
    <s v="FTX-77589-768"/>
    <x v="1606"/>
    <s v="CUST-91039-SA"/>
    <s v="PRD-3666"/>
    <n v="3"/>
    <x v="3552"/>
    <m/>
    <x v="0"/>
    <x v="0"/>
    <x v="0"/>
    <x v="0"/>
    <n v="7.5292333333333339"/>
    <n v="22.587700000000002"/>
    <x v="0"/>
  </r>
  <r>
    <s v="FTX-96487-122"/>
    <x v="1607"/>
    <s v="CUST-78169-AF"/>
    <s v="PRD-3667"/>
    <n v="4"/>
    <x v="3553"/>
    <m/>
    <x v="2"/>
    <x v="3"/>
    <x v="1"/>
    <x v="1"/>
    <n v="8.2734666666666676"/>
    <n v="33.093866666666671"/>
    <x v="1"/>
  </r>
  <r>
    <s v="FTX-39035-242"/>
    <x v="1607"/>
    <s v="CUST-76253-AS"/>
    <s v="PRD-3668"/>
    <n v="4"/>
    <x v="3554"/>
    <m/>
    <x v="1"/>
    <x v="3"/>
    <x v="2"/>
    <x v="1"/>
    <n v="6.9163666666666668"/>
    <n v="27.665466666666667"/>
    <x v="0"/>
  </r>
  <r>
    <s v="FTX-37362-794"/>
    <x v="1608"/>
    <s v="CUST-99141-AS"/>
    <s v="PRD-3669"/>
    <n v="4"/>
    <x v="3555"/>
    <m/>
    <x v="0"/>
    <x v="1"/>
    <x v="1"/>
    <x v="1"/>
    <n v="11.157066666666671"/>
    <n v="44.628266666666683"/>
    <x v="1"/>
  </r>
  <r>
    <s v="FTX-77702-362"/>
    <x v="1608"/>
    <s v="CUST-43184-AS"/>
    <s v="PRD-3670"/>
    <n v="4"/>
    <x v="3556"/>
    <m/>
    <x v="0"/>
    <x v="1"/>
    <x v="2"/>
    <x v="1"/>
    <n v="9.0414666666666665"/>
    <n v="36.165866666666666"/>
    <x v="0"/>
  </r>
  <r>
    <s v="FTX-75247-862"/>
    <x v="1608"/>
    <s v="CUST-77643-AF"/>
    <s v="PRD-3671"/>
    <n v="2"/>
    <x v="3557"/>
    <m/>
    <x v="0"/>
    <x v="1"/>
    <x v="0"/>
    <x v="3"/>
    <n v="2.1488333333333332"/>
    <n v="4.2976666666666663"/>
    <x v="0"/>
  </r>
  <r>
    <s v="FTX-74439-724"/>
    <x v="1609"/>
    <s v="CUST-72920-SA"/>
    <s v="PRD-3672"/>
    <n v="3"/>
    <x v="3558"/>
    <m/>
    <x v="1"/>
    <x v="0"/>
    <x v="2"/>
    <x v="0"/>
    <n v="6.9563333333333333"/>
    <n v="20.869"/>
    <x v="1"/>
  </r>
  <r>
    <s v="FTX-18794-973"/>
    <x v="1609"/>
    <s v="CUST-27775-AS"/>
    <s v="PRD-3673"/>
    <n v="2"/>
    <x v="3559"/>
    <m/>
    <x v="3"/>
    <x v="3"/>
    <x v="1"/>
    <x v="3"/>
    <n v="2.3347666666666669"/>
    <n v="4.6695333333333338"/>
    <x v="0"/>
  </r>
  <r>
    <s v="FTX-96404-617"/>
    <x v="1610"/>
    <s v="CUST-40703-US"/>
    <s v="PRD-3674"/>
    <n v="3"/>
    <x v="3560"/>
    <m/>
    <x v="2"/>
    <x v="1"/>
    <x v="1"/>
    <x v="0"/>
    <n v="6.3749333333333338"/>
    <n v="19.1248"/>
    <x v="0"/>
  </r>
  <r>
    <s v="FTX-24449-627"/>
    <x v="1610"/>
    <s v="CUST-61915-AF"/>
    <s v="PRD-3675"/>
    <n v="1"/>
    <x v="3561"/>
    <m/>
    <x v="0"/>
    <x v="1"/>
    <x v="1"/>
    <x v="2"/>
    <n v="0.9477000000000001"/>
    <n v="0.9477000000000001"/>
    <x v="0"/>
  </r>
  <r>
    <s v="FTX-15230-853"/>
    <x v="1611"/>
    <s v="CUST-47172-US"/>
    <s v="PRD-3676"/>
    <n v="4"/>
    <x v="1406"/>
    <m/>
    <x v="4"/>
    <x v="2"/>
    <x v="2"/>
    <x v="1"/>
    <n v="8.4016333333333346"/>
    <n v="33.606533333333338"/>
    <x v="0"/>
  </r>
  <r>
    <s v="FTX-63483-984"/>
    <x v="1611"/>
    <s v="CUST-26329-AS"/>
    <s v="PRD-3677"/>
    <n v="2"/>
    <x v="3562"/>
    <m/>
    <x v="3"/>
    <x v="2"/>
    <x v="2"/>
    <x v="3"/>
    <n v="3.139266666666666"/>
    <n v="6.278533333333332"/>
    <x v="0"/>
  </r>
  <r>
    <s v="FTX-61245-121"/>
    <x v="1612"/>
    <s v="CUST-42250-US"/>
    <s v="PRD-3678"/>
    <n v="3"/>
    <x v="3563"/>
    <m/>
    <x v="2"/>
    <x v="1"/>
    <x v="2"/>
    <x v="0"/>
    <n v="7.3405666666666676"/>
    <n v="22.021700000000003"/>
    <x v="0"/>
  </r>
  <r>
    <s v="FTX-14778-598"/>
    <x v="1612"/>
    <s v="CUST-89066-EU"/>
    <s v="PRD-3679"/>
    <n v="1"/>
    <x v="3564"/>
    <m/>
    <x v="1"/>
    <x v="2"/>
    <x v="0"/>
    <x v="2"/>
    <n v="1.0587666666666671"/>
    <n v="1.0587666666666671"/>
    <x v="0"/>
  </r>
  <r>
    <s v="FTX-10280-942"/>
    <x v="1612"/>
    <s v="CUST-39956-SA"/>
    <s v="PRD-3680"/>
    <n v="1"/>
    <x v="3565"/>
    <m/>
    <x v="2"/>
    <x v="2"/>
    <x v="0"/>
    <x v="2"/>
    <n v="1.4174333333333331"/>
    <n v="1.4174333333333331"/>
    <x v="0"/>
  </r>
  <r>
    <s v="FTX-23276-338"/>
    <x v="1613"/>
    <s v="CUST-15993-AS"/>
    <s v="PRD-3681"/>
    <n v="4"/>
    <x v="3566"/>
    <m/>
    <x v="0"/>
    <x v="2"/>
    <x v="0"/>
    <x v="1"/>
    <n v="7.9215333333333326"/>
    <n v="31.686133333333331"/>
    <x v="0"/>
  </r>
  <r>
    <s v="FTX-81171-668"/>
    <x v="1613"/>
    <s v="CUST-14503-US"/>
    <s v="PRD-3682"/>
    <n v="3"/>
    <x v="3567"/>
    <m/>
    <x v="3"/>
    <x v="0"/>
    <x v="1"/>
    <x v="0"/>
    <n v="7.1971999999999996"/>
    <n v="21.5916"/>
    <x v="1"/>
  </r>
  <r>
    <s v="FTX-74309-521"/>
    <x v="1614"/>
    <s v="CUST-49469-SA"/>
    <s v="PRD-3683"/>
    <n v="2"/>
    <x v="3568"/>
    <m/>
    <x v="1"/>
    <x v="1"/>
    <x v="1"/>
    <x v="3"/>
    <n v="2.7107999999999999"/>
    <n v="5.4215999999999998"/>
    <x v="0"/>
  </r>
  <r>
    <s v="FTX-15588-672"/>
    <x v="1614"/>
    <s v="CUST-31438-EU"/>
    <s v="PRD-3684"/>
    <n v="4"/>
    <x v="3569"/>
    <m/>
    <x v="3"/>
    <x v="1"/>
    <x v="1"/>
    <x v="1"/>
    <n v="13.4406"/>
    <n v="53.7624"/>
    <x v="0"/>
  </r>
  <r>
    <s v="FTX-13472-864"/>
    <x v="1615"/>
    <s v="CUST-89210-EU"/>
    <s v="PRD-3685"/>
    <n v="2"/>
    <x v="3570"/>
    <m/>
    <x v="0"/>
    <x v="2"/>
    <x v="1"/>
    <x v="3"/>
    <n v="3.6973333333333329"/>
    <n v="7.3946666666666658"/>
    <x v="1"/>
  </r>
  <r>
    <s v="FTX-21181-437"/>
    <x v="1615"/>
    <s v="CUST-53675-EU"/>
    <s v="PRD-3686"/>
    <n v="1"/>
    <x v="3571"/>
    <m/>
    <x v="3"/>
    <x v="0"/>
    <x v="1"/>
    <x v="2"/>
    <n v="1.5958000000000001"/>
    <n v="1.5958000000000001"/>
    <x v="0"/>
  </r>
  <r>
    <s v="FTX-32896-785"/>
    <x v="1615"/>
    <s v="CUST-74739-AS"/>
    <s v="PRD-3687"/>
    <n v="2"/>
    <x v="3572"/>
    <m/>
    <x v="3"/>
    <x v="2"/>
    <x v="2"/>
    <x v="3"/>
    <n v="3.1619666666666668"/>
    <n v="6.3239333333333336"/>
    <x v="0"/>
  </r>
  <r>
    <s v="FTX-50794-177"/>
    <x v="1616"/>
    <s v="CUST-59664-EU"/>
    <s v="PRD-3688"/>
    <n v="2"/>
    <x v="3573"/>
    <m/>
    <x v="4"/>
    <x v="0"/>
    <x v="1"/>
    <x v="3"/>
    <n v="2.1985000000000001"/>
    <n v="4.3970000000000002"/>
    <x v="0"/>
  </r>
  <r>
    <s v="FTX-12762-246"/>
    <x v="1616"/>
    <s v="CUST-53862-EU"/>
    <s v="PRD-3689"/>
    <n v="4"/>
    <x v="3574"/>
    <m/>
    <x v="3"/>
    <x v="1"/>
    <x v="2"/>
    <x v="1"/>
    <n v="6.8582333333333336"/>
    <n v="27.432933333333335"/>
    <x v="0"/>
  </r>
  <r>
    <s v="FTX-84825-949"/>
    <x v="1617"/>
    <s v="CUST-92145-EU"/>
    <s v="PRD-3690"/>
    <n v="2"/>
    <x v="3575"/>
    <m/>
    <x v="2"/>
    <x v="2"/>
    <x v="0"/>
    <x v="3"/>
    <n v="4.4805666666666673"/>
    <n v="8.9611333333333345"/>
    <x v="1"/>
  </r>
  <r>
    <s v="FTX-64796-331"/>
    <x v="1617"/>
    <s v="CUST-40171-SA"/>
    <s v="PRD-3691"/>
    <n v="4"/>
    <x v="3576"/>
    <m/>
    <x v="1"/>
    <x v="1"/>
    <x v="0"/>
    <x v="1"/>
    <n v="11.914033333333331"/>
    <n v="47.656133333333322"/>
    <x v="0"/>
  </r>
  <r>
    <s v="FTX-92351-850"/>
    <x v="1618"/>
    <s v="CUST-92160-US"/>
    <s v="PRD-3692"/>
    <n v="1"/>
    <x v="3577"/>
    <m/>
    <x v="4"/>
    <x v="0"/>
    <x v="0"/>
    <x v="2"/>
    <n v="1.4419"/>
    <n v="1.4419"/>
    <x v="0"/>
  </r>
  <r>
    <s v="FTX-98034-412"/>
    <x v="1618"/>
    <s v="CUST-64053-AF"/>
    <s v="PRD-3693"/>
    <n v="4"/>
    <x v="3578"/>
    <m/>
    <x v="1"/>
    <x v="3"/>
    <x v="0"/>
    <x v="1"/>
    <n v="9.0109333333333339"/>
    <n v="36.043733333333336"/>
    <x v="1"/>
  </r>
  <r>
    <s v="FTX-27059-596"/>
    <x v="1619"/>
    <s v="CUST-66463-SA"/>
    <s v="PRD-3694"/>
    <n v="4"/>
    <x v="3579"/>
    <m/>
    <x v="1"/>
    <x v="0"/>
    <x v="0"/>
    <x v="1"/>
    <n v="10.1175"/>
    <n v="40.47"/>
    <x v="1"/>
  </r>
  <r>
    <s v="FTX-74030-329"/>
    <x v="1619"/>
    <s v="CUST-98345-AF"/>
    <s v="PRD-3695"/>
    <n v="3"/>
    <x v="3580"/>
    <m/>
    <x v="0"/>
    <x v="3"/>
    <x v="1"/>
    <x v="0"/>
    <n v="3.4838666666666671"/>
    <n v="10.451600000000001"/>
    <x v="1"/>
  </r>
  <r>
    <s v="FTX-94379-376"/>
    <x v="1619"/>
    <s v="CUST-54615-SA"/>
    <s v="PRD-3696"/>
    <n v="2"/>
    <x v="3581"/>
    <m/>
    <x v="0"/>
    <x v="1"/>
    <x v="1"/>
    <x v="3"/>
    <n v="4.8844666666666674"/>
    <n v="9.7689333333333348"/>
    <x v="0"/>
  </r>
  <r>
    <s v="FTX-10485-282"/>
    <x v="1620"/>
    <s v="CUST-85163-US"/>
    <s v="PRD-3697"/>
    <n v="1"/>
    <x v="3582"/>
    <m/>
    <x v="4"/>
    <x v="1"/>
    <x v="1"/>
    <x v="2"/>
    <n v="1.3345333333333329"/>
    <n v="1.3345333333333329"/>
    <x v="1"/>
  </r>
  <r>
    <s v="FTX-52051-955"/>
    <x v="1620"/>
    <s v="CUST-18025-US"/>
    <s v="PRD-3698"/>
    <n v="4"/>
    <x v="3583"/>
    <m/>
    <x v="0"/>
    <x v="2"/>
    <x v="0"/>
    <x v="1"/>
    <n v="15.99873333333333"/>
    <n v="63.994933333333321"/>
    <x v="0"/>
  </r>
  <r>
    <s v="FTX-79892-183"/>
    <x v="1621"/>
    <s v="CUST-61840-EU"/>
    <s v="PRD-3699"/>
    <n v="1"/>
    <x v="3584"/>
    <m/>
    <x v="0"/>
    <x v="3"/>
    <x v="0"/>
    <x v="2"/>
    <n v="0.9321666666666667"/>
    <n v="0.9321666666666667"/>
    <x v="1"/>
  </r>
  <r>
    <s v="FTX-42801-580"/>
    <x v="1621"/>
    <s v="CUST-66438-AS"/>
    <s v="PRD-3700"/>
    <n v="3"/>
    <x v="3585"/>
    <m/>
    <x v="0"/>
    <x v="0"/>
    <x v="2"/>
    <x v="0"/>
    <n v="6.3906666666666672"/>
    <n v="19.172000000000001"/>
    <x v="1"/>
  </r>
  <r>
    <s v="FTX-90884-237"/>
    <x v="1622"/>
    <s v="CUST-43125-AS"/>
    <s v="PRD-3701"/>
    <n v="2"/>
    <x v="3586"/>
    <m/>
    <x v="1"/>
    <x v="1"/>
    <x v="1"/>
    <x v="3"/>
    <n v="4.0354999999999999"/>
    <n v="8.0709999999999997"/>
    <x v="0"/>
  </r>
  <r>
    <s v="FTX-43517-257"/>
    <x v="1622"/>
    <s v="CUST-90874-US"/>
    <s v="PRD-3702"/>
    <n v="4"/>
    <x v="3587"/>
    <m/>
    <x v="4"/>
    <x v="3"/>
    <x v="0"/>
    <x v="1"/>
    <n v="9.8421666666666674"/>
    <n v="39.36866666666667"/>
    <x v="1"/>
  </r>
  <r>
    <s v="FTX-18641-928"/>
    <x v="1622"/>
    <s v="CUST-86300-AF"/>
    <s v="PRD-3703"/>
    <n v="2"/>
    <x v="3588"/>
    <m/>
    <x v="1"/>
    <x v="0"/>
    <x v="0"/>
    <x v="3"/>
    <n v="4.5443333333333333"/>
    <n v="9.0886666666666667"/>
    <x v="0"/>
  </r>
  <r>
    <s v="FTX-88400-712"/>
    <x v="1623"/>
    <s v="CUST-40688-EU"/>
    <s v="PRD-3704"/>
    <n v="3"/>
    <x v="3589"/>
    <m/>
    <x v="2"/>
    <x v="3"/>
    <x v="0"/>
    <x v="0"/>
    <n v="8.0691333333333333"/>
    <n v="24.2074"/>
    <x v="1"/>
  </r>
  <r>
    <s v="FTX-75921-631"/>
    <x v="1623"/>
    <s v="CUST-22037-US"/>
    <s v="PRD-3705"/>
    <n v="3"/>
    <x v="3590"/>
    <m/>
    <x v="1"/>
    <x v="0"/>
    <x v="2"/>
    <x v="0"/>
    <n v="7.7576000000000001"/>
    <n v="23.2728"/>
    <x v="1"/>
  </r>
  <r>
    <s v="FTX-52923-297"/>
    <x v="1624"/>
    <s v="CUST-33461-US"/>
    <s v="PRD-3706"/>
    <n v="1"/>
    <x v="3591"/>
    <m/>
    <x v="2"/>
    <x v="0"/>
    <x v="0"/>
    <x v="2"/>
    <n v="1.4057333333333331"/>
    <n v="1.4057333333333331"/>
    <x v="0"/>
  </r>
  <r>
    <s v="FTX-81933-648"/>
    <x v="1624"/>
    <s v="CUST-24929-US"/>
    <s v="PRD-3707"/>
    <n v="4"/>
    <x v="3592"/>
    <m/>
    <x v="3"/>
    <x v="0"/>
    <x v="2"/>
    <x v="1"/>
    <n v="9.4413000000000018"/>
    <n v="37.765200000000007"/>
    <x v="0"/>
  </r>
  <r>
    <s v="FTX-61996-428"/>
    <x v="1625"/>
    <s v="CUST-13194-SA"/>
    <s v="PRD-3708"/>
    <n v="1"/>
    <x v="3593"/>
    <m/>
    <x v="3"/>
    <x v="0"/>
    <x v="2"/>
    <x v="2"/>
    <n v="0.9482666666666667"/>
    <n v="0.9482666666666667"/>
    <x v="1"/>
  </r>
  <r>
    <s v="FTX-92908-526"/>
    <x v="1625"/>
    <s v="CUST-20443-AS"/>
    <s v="PRD-3709"/>
    <n v="3"/>
    <x v="3594"/>
    <m/>
    <x v="2"/>
    <x v="3"/>
    <x v="1"/>
    <x v="0"/>
    <n v="8.1501333333333346"/>
    <n v="24.450400000000002"/>
    <x v="0"/>
  </r>
  <r>
    <s v="FTX-58598-720"/>
    <x v="1626"/>
    <s v="CUST-50477-EU"/>
    <s v="PRD-3710"/>
    <n v="2"/>
    <x v="3595"/>
    <m/>
    <x v="2"/>
    <x v="3"/>
    <x v="0"/>
    <x v="3"/>
    <n v="2.0308666666666668"/>
    <n v="4.0617333333333336"/>
    <x v="1"/>
  </r>
  <r>
    <s v="FTX-48994-478"/>
    <x v="1626"/>
    <s v="CUST-20307-AS"/>
    <s v="PRD-3711"/>
    <n v="1"/>
    <x v="3596"/>
    <m/>
    <x v="1"/>
    <x v="2"/>
    <x v="2"/>
    <x v="2"/>
    <n v="1.3827"/>
    <n v="1.3827"/>
    <x v="0"/>
  </r>
  <r>
    <s v="FTX-60969-428"/>
    <x v="1626"/>
    <s v="CUST-36741-AF"/>
    <s v="PRD-3712"/>
    <n v="1"/>
    <x v="3597"/>
    <m/>
    <x v="2"/>
    <x v="3"/>
    <x v="0"/>
    <x v="2"/>
    <n v="1.3729"/>
    <n v="1.3729"/>
    <x v="1"/>
  </r>
  <r>
    <s v="FTX-23246-721"/>
    <x v="1627"/>
    <s v="CUST-19658-AS"/>
    <s v="PRD-3713"/>
    <n v="2"/>
    <x v="3598"/>
    <m/>
    <x v="4"/>
    <x v="3"/>
    <x v="1"/>
    <x v="3"/>
    <n v="3.868066666666667"/>
    <n v="7.736133333333334"/>
    <x v="0"/>
  </r>
  <r>
    <s v="FTX-45613-364"/>
    <x v="1627"/>
    <s v="CUST-52481-EU"/>
    <s v="PRD-3714"/>
    <n v="1"/>
    <x v="3599"/>
    <m/>
    <x v="3"/>
    <x v="2"/>
    <x v="1"/>
    <x v="2"/>
    <n v="1.6567666666666669"/>
    <n v="1.6567666666666669"/>
    <x v="1"/>
  </r>
  <r>
    <s v="FTX-91493-320"/>
    <x v="1628"/>
    <s v="CUST-36189-EU"/>
    <s v="PRD-3715"/>
    <n v="2"/>
    <x v="3600"/>
    <m/>
    <x v="3"/>
    <x v="3"/>
    <x v="2"/>
    <x v="3"/>
    <n v="2.935633333333334"/>
    <n v="5.871266666666668"/>
    <x v="1"/>
  </r>
  <r>
    <s v="FTX-23071-712"/>
    <x v="1628"/>
    <s v="CUST-26909-SA"/>
    <s v="PRD-3716"/>
    <n v="4"/>
    <x v="3601"/>
    <m/>
    <x v="2"/>
    <x v="0"/>
    <x v="1"/>
    <x v="1"/>
    <n v="10.0664"/>
    <n v="40.265599999999999"/>
    <x v="1"/>
  </r>
  <r>
    <s v="FTX-79081-251"/>
    <x v="1629"/>
    <s v="CUST-44070-SA"/>
    <s v="PRD-3717"/>
    <n v="2"/>
    <x v="3602"/>
    <m/>
    <x v="0"/>
    <x v="1"/>
    <x v="1"/>
    <x v="3"/>
    <n v="2.2368333333333341"/>
    <n v="4.4736666666666682"/>
    <x v="1"/>
  </r>
  <r>
    <s v="FTX-84137-282"/>
    <x v="1629"/>
    <s v="CUST-27086-AF"/>
    <s v="PRD-3718"/>
    <n v="4"/>
    <x v="3603"/>
    <m/>
    <x v="0"/>
    <x v="1"/>
    <x v="1"/>
    <x v="1"/>
    <n v="11.094633333333331"/>
    <n v="44.378533333333323"/>
    <x v="0"/>
  </r>
  <r>
    <s v="FTX-33195-564"/>
    <x v="1629"/>
    <s v="CUST-30782-EU"/>
    <s v="PRD-3719"/>
    <n v="2"/>
    <x v="3604"/>
    <m/>
    <x v="2"/>
    <x v="2"/>
    <x v="0"/>
    <x v="3"/>
    <n v="2.7831333333333341"/>
    <n v="5.5662666666666683"/>
    <x v="0"/>
  </r>
  <r>
    <s v="FTX-81747-263"/>
    <x v="1630"/>
    <s v="CUST-25185-US"/>
    <s v="PRD-3720"/>
    <n v="3"/>
    <x v="3605"/>
    <m/>
    <x v="4"/>
    <x v="3"/>
    <x v="0"/>
    <x v="0"/>
    <n v="5.0502666666666656"/>
    <n v="15.150799999999997"/>
    <x v="0"/>
  </r>
  <r>
    <s v="FTX-65920-228"/>
    <x v="1630"/>
    <s v="CUST-58971-AS"/>
    <s v="PRD-3721"/>
    <n v="3"/>
    <x v="3606"/>
    <m/>
    <x v="0"/>
    <x v="3"/>
    <x v="2"/>
    <x v="0"/>
    <n v="7.5062000000000006"/>
    <n v="22.518600000000003"/>
    <x v="1"/>
  </r>
  <r>
    <s v="FTX-83760-825"/>
    <x v="1631"/>
    <s v="CUST-79706-EU"/>
    <s v="PRD-3722"/>
    <n v="4"/>
    <x v="3607"/>
    <m/>
    <x v="2"/>
    <x v="2"/>
    <x v="2"/>
    <x v="1"/>
    <n v="16.0215"/>
    <n v="64.085999999999999"/>
    <x v="1"/>
  </r>
  <r>
    <s v="FTX-37387-269"/>
    <x v="1631"/>
    <s v="CUST-15216-SA"/>
    <s v="PRD-3723"/>
    <n v="4"/>
    <x v="3608"/>
    <m/>
    <x v="4"/>
    <x v="1"/>
    <x v="1"/>
    <x v="1"/>
    <n v="8.5240000000000009"/>
    <n v="34.096000000000004"/>
    <x v="1"/>
  </r>
  <r>
    <s v="FTX-78474-297"/>
    <x v="1632"/>
    <s v="CUST-83240-AS"/>
    <s v="PRD-3724"/>
    <n v="3"/>
    <x v="3609"/>
    <m/>
    <x v="4"/>
    <x v="0"/>
    <x v="1"/>
    <x v="0"/>
    <n v="5.1958666666666664"/>
    <n v="15.587599999999998"/>
    <x v="0"/>
  </r>
  <r>
    <s v="FTX-73435-671"/>
    <x v="1632"/>
    <s v="CUST-74857-EU"/>
    <s v="PRD-3725"/>
    <n v="4"/>
    <x v="3063"/>
    <m/>
    <x v="1"/>
    <x v="3"/>
    <x v="2"/>
    <x v="1"/>
    <n v="15.95296666666667"/>
    <n v="63.811866666666681"/>
    <x v="0"/>
  </r>
  <r>
    <s v="FTX-97124-980"/>
    <x v="1633"/>
    <s v="CUST-61013-US"/>
    <s v="PRD-3726"/>
    <n v="2"/>
    <x v="3610"/>
    <m/>
    <x v="4"/>
    <x v="2"/>
    <x v="1"/>
    <x v="3"/>
    <n v="2.185433333333334"/>
    <n v="4.370866666666668"/>
    <x v="0"/>
  </r>
  <r>
    <s v="FTX-79447-418"/>
    <x v="1633"/>
    <s v="CUST-81655-AS"/>
    <s v="PRD-3727"/>
    <n v="2"/>
    <x v="3611"/>
    <m/>
    <x v="0"/>
    <x v="0"/>
    <x v="2"/>
    <x v="3"/>
    <n v="2.2770666666666668"/>
    <n v="4.5541333333333336"/>
    <x v="0"/>
  </r>
  <r>
    <s v="FTX-39894-621"/>
    <x v="1633"/>
    <s v="CUST-85527-US"/>
    <s v="PRD-3728"/>
    <n v="3"/>
    <x v="2012"/>
    <m/>
    <x v="0"/>
    <x v="2"/>
    <x v="0"/>
    <x v="0"/>
    <n v="4.1473000000000004"/>
    <n v="12.4419"/>
    <x v="1"/>
  </r>
  <r>
    <s v="FTX-98262-136"/>
    <x v="1634"/>
    <s v="CUST-98624-AS"/>
    <s v="PRD-3729"/>
    <n v="1"/>
    <x v="3612"/>
    <m/>
    <x v="2"/>
    <x v="2"/>
    <x v="1"/>
    <x v="2"/>
    <n v="1.2618666666666669"/>
    <n v="1.2618666666666669"/>
    <x v="1"/>
  </r>
  <r>
    <s v="FTX-93366-228"/>
    <x v="1634"/>
    <s v="CUST-69239-EU"/>
    <s v="PRD-3730"/>
    <n v="2"/>
    <x v="3613"/>
    <m/>
    <x v="2"/>
    <x v="2"/>
    <x v="1"/>
    <x v="3"/>
    <n v="2.451433333333334"/>
    <n v="4.902866666666668"/>
    <x v="1"/>
  </r>
  <r>
    <s v="FTX-80189-278"/>
    <x v="1635"/>
    <s v="CUST-91089-US"/>
    <s v="PRD-3731"/>
    <n v="4"/>
    <x v="3614"/>
    <m/>
    <x v="4"/>
    <x v="1"/>
    <x v="1"/>
    <x v="1"/>
    <n v="16.347433333333331"/>
    <n v="65.389733333333325"/>
    <x v="1"/>
  </r>
  <r>
    <s v="FTX-41150-876"/>
    <x v="1635"/>
    <s v="CUST-32489-AF"/>
    <s v="PRD-3732"/>
    <n v="1"/>
    <x v="3615"/>
    <m/>
    <x v="3"/>
    <x v="1"/>
    <x v="0"/>
    <x v="2"/>
    <n v="1.1133666666666671"/>
    <n v="1.1133666666666671"/>
    <x v="0"/>
  </r>
  <r>
    <s v="FTX-91990-120"/>
    <x v="1636"/>
    <s v="CUST-44776-AS"/>
    <s v="PRD-3733"/>
    <n v="1"/>
    <x v="3616"/>
    <m/>
    <x v="1"/>
    <x v="2"/>
    <x v="0"/>
    <x v="2"/>
    <n v="1.1681999999999999"/>
    <n v="1.1681999999999999"/>
    <x v="1"/>
  </r>
  <r>
    <s v="FTX-96818-595"/>
    <x v="1636"/>
    <s v="CUST-62515-US"/>
    <s v="PRD-3734"/>
    <n v="2"/>
    <x v="3617"/>
    <m/>
    <x v="3"/>
    <x v="3"/>
    <x v="1"/>
    <x v="3"/>
    <n v="2.7399666666666671"/>
    <n v="5.4799333333333342"/>
    <x v="0"/>
  </r>
  <r>
    <s v="FTX-25003-956"/>
    <x v="1637"/>
    <s v="CUST-54583-AF"/>
    <s v="PRD-3735"/>
    <n v="2"/>
    <x v="3618"/>
    <m/>
    <x v="4"/>
    <x v="0"/>
    <x v="2"/>
    <x v="3"/>
    <n v="3.4128666666666669"/>
    <n v="6.8257333333333339"/>
    <x v="0"/>
  </r>
  <r>
    <s v="FTX-17796-849"/>
    <x v="1637"/>
    <s v="CUST-29686-SA"/>
    <s v="PRD-3736"/>
    <n v="1"/>
    <x v="3619"/>
    <m/>
    <x v="4"/>
    <x v="3"/>
    <x v="0"/>
    <x v="2"/>
    <n v="1.3285666666666669"/>
    <n v="1.3285666666666669"/>
    <x v="1"/>
  </r>
  <r>
    <s v="FTX-18764-941"/>
    <x v="1637"/>
    <s v="CUST-38793-AS"/>
    <s v="PRD-3737"/>
    <n v="1"/>
    <x v="3620"/>
    <m/>
    <x v="3"/>
    <x v="1"/>
    <x v="1"/>
    <x v="2"/>
    <n v="1.4178333333333339"/>
    <n v="1.4178333333333339"/>
    <x v="0"/>
  </r>
  <r>
    <s v="FTX-29568-615"/>
    <x v="1638"/>
    <s v="CUST-56523-AF"/>
    <s v="PRD-3738"/>
    <n v="3"/>
    <x v="3621"/>
    <m/>
    <x v="1"/>
    <x v="0"/>
    <x v="1"/>
    <x v="0"/>
    <n v="7.102666666666666"/>
    <n v="21.308"/>
    <x v="0"/>
  </r>
  <r>
    <s v="FTX-47311-506"/>
    <x v="1638"/>
    <s v="CUST-55768-AF"/>
    <s v="PRD-3739"/>
    <n v="4"/>
    <x v="3622"/>
    <m/>
    <x v="3"/>
    <x v="2"/>
    <x v="0"/>
    <x v="1"/>
    <n v="12.44556666666667"/>
    <n v="49.782266666666679"/>
    <x v="1"/>
  </r>
  <r>
    <s v="FTX-50660-576"/>
    <x v="1639"/>
    <s v="CUST-37278-AS"/>
    <s v="PRD-3740"/>
    <n v="3"/>
    <x v="3623"/>
    <m/>
    <x v="2"/>
    <x v="3"/>
    <x v="2"/>
    <x v="0"/>
    <n v="7.8551333333333329"/>
    <n v="23.565399999999997"/>
    <x v="0"/>
  </r>
  <r>
    <s v="FTX-55263-331"/>
    <x v="1639"/>
    <s v="CUST-16951-AF"/>
    <s v="PRD-3741"/>
    <n v="2"/>
    <x v="3624"/>
    <m/>
    <x v="0"/>
    <x v="3"/>
    <x v="1"/>
    <x v="3"/>
    <n v="4.452233333333333"/>
    <n v="8.9044666666666661"/>
    <x v="1"/>
  </r>
  <r>
    <s v="FTX-65656-864"/>
    <x v="1640"/>
    <s v="CUST-27699-SA"/>
    <s v="PRD-3742"/>
    <n v="3"/>
    <x v="3625"/>
    <m/>
    <x v="2"/>
    <x v="2"/>
    <x v="2"/>
    <x v="0"/>
    <n v="7.1185666666666672"/>
    <n v="21.355700000000002"/>
    <x v="0"/>
  </r>
  <r>
    <s v="FTX-17211-489"/>
    <x v="1640"/>
    <s v="CUST-64845-US"/>
    <s v="PRD-3743"/>
    <n v="3"/>
    <x v="3626"/>
    <m/>
    <x v="0"/>
    <x v="3"/>
    <x v="2"/>
    <x v="0"/>
    <n v="3.6113666666666671"/>
    <n v="10.834100000000001"/>
    <x v="0"/>
  </r>
  <r>
    <s v="FTX-46377-857"/>
    <x v="1640"/>
    <s v="CUST-29422-AS"/>
    <s v="PRD-3744"/>
    <n v="3"/>
    <x v="1762"/>
    <m/>
    <x v="4"/>
    <x v="1"/>
    <x v="0"/>
    <x v="0"/>
    <n v="3.3677333333333341"/>
    <n v="10.103200000000003"/>
    <x v="0"/>
  </r>
  <r>
    <s v="FTX-11135-664"/>
    <x v="1641"/>
    <s v="CUST-95022-US"/>
    <s v="PRD-3745"/>
    <n v="3"/>
    <x v="3627"/>
    <m/>
    <x v="1"/>
    <x v="2"/>
    <x v="1"/>
    <x v="0"/>
    <n v="4.3955666666666673"/>
    <n v="13.186700000000002"/>
    <x v="0"/>
  </r>
  <r>
    <s v="FTX-90549-158"/>
    <x v="1641"/>
    <s v="CUST-62370-AF"/>
    <s v="PRD-3746"/>
    <n v="4"/>
    <x v="3628"/>
    <m/>
    <x v="3"/>
    <x v="3"/>
    <x v="1"/>
    <x v="1"/>
    <n v="13.3019"/>
    <n v="53.207599999999999"/>
    <x v="0"/>
  </r>
  <r>
    <s v="FTX-59964-451"/>
    <x v="1642"/>
    <s v="CUST-28436-AS"/>
    <s v="PRD-3747"/>
    <n v="4"/>
    <x v="3629"/>
    <m/>
    <x v="1"/>
    <x v="2"/>
    <x v="2"/>
    <x v="1"/>
    <n v="10.77863333333333"/>
    <n v="43.11453333333332"/>
    <x v="1"/>
  </r>
  <r>
    <s v="FTX-50317-336"/>
    <x v="1642"/>
    <s v="CUST-28259-SA"/>
    <s v="PRD-3748"/>
    <n v="1"/>
    <x v="3630"/>
    <m/>
    <x v="3"/>
    <x v="0"/>
    <x v="0"/>
    <x v="2"/>
    <n v="1.0690666666666671"/>
    <n v="1.0690666666666671"/>
    <x v="0"/>
  </r>
  <r>
    <s v="FTX-78969-898"/>
    <x v="1643"/>
    <s v="CUST-62283-AS"/>
    <s v="PRD-3749"/>
    <n v="2"/>
    <x v="3631"/>
    <m/>
    <x v="2"/>
    <x v="2"/>
    <x v="0"/>
    <x v="3"/>
    <n v="4.6537666666666668"/>
    <n v="9.3075333333333337"/>
    <x v="0"/>
  </r>
  <r>
    <s v="FTX-18127-442"/>
    <x v="1643"/>
    <s v="CUST-23534-US"/>
    <s v="PRD-3750"/>
    <n v="3"/>
    <x v="3632"/>
    <m/>
    <x v="2"/>
    <x v="3"/>
    <x v="0"/>
    <x v="0"/>
    <n v="7.8111333333333333"/>
    <n v="23.433399999999999"/>
    <x v="0"/>
  </r>
  <r>
    <s v="FTX-20707-833"/>
    <x v="1644"/>
    <s v="CUST-13338-SA"/>
    <s v="PRD-3751"/>
    <n v="1"/>
    <x v="3633"/>
    <m/>
    <x v="3"/>
    <x v="1"/>
    <x v="2"/>
    <x v="2"/>
    <n v="1.575833333333333"/>
    <n v="1.575833333333333"/>
    <x v="0"/>
  </r>
  <r>
    <s v="FTX-21016-135"/>
    <x v="1644"/>
    <s v="CUST-86156-EU"/>
    <s v="PRD-3752"/>
    <n v="1"/>
    <x v="3634"/>
    <m/>
    <x v="1"/>
    <x v="2"/>
    <x v="2"/>
    <x v="2"/>
    <n v="0.98053333333333326"/>
    <n v="0.98053333333333326"/>
    <x v="1"/>
  </r>
  <r>
    <s v="FTX-70722-547"/>
    <x v="1644"/>
    <s v="CUST-53445-AS"/>
    <s v="PRD-3753"/>
    <n v="1"/>
    <x v="3635"/>
    <m/>
    <x v="3"/>
    <x v="2"/>
    <x v="1"/>
    <x v="2"/>
    <n v="1.357733333333333"/>
    <n v="1.357733333333333"/>
    <x v="0"/>
  </r>
  <r>
    <s v="FTX-13615-451"/>
    <x v="1645"/>
    <s v="CUST-39893-AS"/>
    <s v="PRD-3754"/>
    <n v="4"/>
    <x v="3636"/>
    <m/>
    <x v="4"/>
    <x v="3"/>
    <x v="0"/>
    <x v="1"/>
    <n v="9.3830000000000009"/>
    <n v="37.532000000000004"/>
    <x v="0"/>
  </r>
  <r>
    <s v="FTX-93768-632"/>
    <x v="1645"/>
    <s v="CUST-84229-US"/>
    <s v="PRD-3755"/>
    <n v="3"/>
    <x v="3637"/>
    <m/>
    <x v="2"/>
    <x v="1"/>
    <x v="2"/>
    <x v="0"/>
    <n v="4.2863666666666669"/>
    <n v="12.859100000000002"/>
    <x v="0"/>
  </r>
  <r>
    <s v="FTX-44591-343"/>
    <x v="1646"/>
    <s v="CUST-52816-AS"/>
    <s v="PRD-3756"/>
    <n v="3"/>
    <x v="3638"/>
    <m/>
    <x v="4"/>
    <x v="1"/>
    <x v="0"/>
    <x v="0"/>
    <n v="4.2565"/>
    <n v="12.769500000000001"/>
    <x v="1"/>
  </r>
  <r>
    <s v="FTX-69420-471"/>
    <x v="1646"/>
    <s v="CUST-36759-AS"/>
    <s v="PRD-3757"/>
    <n v="2"/>
    <x v="3639"/>
    <m/>
    <x v="2"/>
    <x v="0"/>
    <x v="2"/>
    <x v="3"/>
    <n v="3.026333333333334"/>
    <n v="6.052666666666668"/>
    <x v="0"/>
  </r>
  <r>
    <s v="FTX-30453-171"/>
    <x v="1647"/>
    <s v="CUST-92159-AF"/>
    <s v="PRD-3758"/>
    <n v="3"/>
    <x v="3640"/>
    <m/>
    <x v="2"/>
    <x v="0"/>
    <x v="1"/>
    <x v="0"/>
    <n v="5.4831333333333339"/>
    <n v="16.449400000000001"/>
    <x v="0"/>
  </r>
  <r>
    <s v="FTX-64611-899"/>
    <x v="1647"/>
    <s v="CUST-95727-AF"/>
    <s v="PRD-3759"/>
    <n v="3"/>
    <x v="3641"/>
    <m/>
    <x v="0"/>
    <x v="3"/>
    <x v="0"/>
    <x v="0"/>
    <n v="7.4880666666666684"/>
    <n v="22.464200000000005"/>
    <x v="0"/>
  </r>
  <r>
    <s v="FTX-35746-522"/>
    <x v="1647"/>
    <s v="CUST-83792-AS"/>
    <s v="PRD-3760"/>
    <n v="1"/>
    <x v="3642"/>
    <m/>
    <x v="4"/>
    <x v="1"/>
    <x v="2"/>
    <x v="2"/>
    <n v="0.78656666666666675"/>
    <n v="0.78656666666666675"/>
    <x v="1"/>
  </r>
  <r>
    <s v="FTX-44924-635"/>
    <x v="1648"/>
    <s v="CUST-51042-AF"/>
    <s v="PRD-3761"/>
    <n v="2"/>
    <x v="3643"/>
    <m/>
    <x v="4"/>
    <x v="1"/>
    <x v="0"/>
    <x v="3"/>
    <n v="4.204766666666667"/>
    <n v="8.409533333333334"/>
    <x v="0"/>
  </r>
  <r>
    <s v="FTX-60955-888"/>
    <x v="1648"/>
    <s v="CUST-15907-SA"/>
    <s v="PRD-3762"/>
    <n v="3"/>
    <x v="3644"/>
    <m/>
    <x v="0"/>
    <x v="0"/>
    <x v="2"/>
    <x v="0"/>
    <n v="5.9906000000000006"/>
    <n v="17.971800000000002"/>
    <x v="0"/>
  </r>
  <r>
    <s v="FTX-79667-849"/>
    <x v="1649"/>
    <s v="CUST-24827-AS"/>
    <s v="PRD-3763"/>
    <n v="4"/>
    <x v="3645"/>
    <m/>
    <x v="1"/>
    <x v="0"/>
    <x v="2"/>
    <x v="1"/>
    <n v="9.5461333333333336"/>
    <n v="38.184533333333334"/>
    <x v="0"/>
  </r>
  <r>
    <s v="FTX-41728-350"/>
    <x v="1649"/>
    <s v="CUST-18850-AS"/>
    <s v="PRD-3764"/>
    <n v="3"/>
    <x v="3646"/>
    <m/>
    <x v="4"/>
    <x v="3"/>
    <x v="2"/>
    <x v="0"/>
    <n v="5.7974333333333341"/>
    <n v="17.392300000000002"/>
    <x v="1"/>
  </r>
  <r>
    <s v="FTX-64738-702"/>
    <x v="1650"/>
    <s v="CUST-13961-AS"/>
    <s v="PRD-3765"/>
    <n v="1"/>
    <x v="3647"/>
    <m/>
    <x v="3"/>
    <x v="1"/>
    <x v="0"/>
    <x v="2"/>
    <n v="0.96660000000000013"/>
    <n v="0.96660000000000013"/>
    <x v="0"/>
  </r>
  <r>
    <s v="FTX-70653-346"/>
    <x v="1650"/>
    <s v="CUST-60792-AF"/>
    <s v="PRD-3766"/>
    <n v="4"/>
    <x v="3648"/>
    <m/>
    <x v="0"/>
    <x v="2"/>
    <x v="2"/>
    <x v="1"/>
    <n v="12.6275"/>
    <n v="50.51"/>
    <x v="0"/>
  </r>
  <r>
    <s v="FTX-23056-196"/>
    <x v="1651"/>
    <s v="CUST-37709-AF"/>
    <s v="PRD-3767"/>
    <n v="1"/>
    <x v="3649"/>
    <m/>
    <x v="4"/>
    <x v="0"/>
    <x v="1"/>
    <x v="2"/>
    <n v="1.1005"/>
    <n v="1.1005"/>
    <x v="0"/>
  </r>
  <r>
    <s v="FTX-84241-407"/>
    <x v="1651"/>
    <s v="CUST-76040-US"/>
    <s v="PRD-3768"/>
    <n v="3"/>
    <x v="3650"/>
    <m/>
    <x v="1"/>
    <x v="3"/>
    <x v="0"/>
    <x v="0"/>
    <n v="4.1553666666666667"/>
    <n v="12.466100000000001"/>
    <x v="0"/>
  </r>
  <r>
    <s v="FTX-81262-826"/>
    <x v="1651"/>
    <s v="CUST-91496-SA"/>
    <s v="PRD-3769"/>
    <n v="4"/>
    <x v="3651"/>
    <m/>
    <x v="4"/>
    <x v="1"/>
    <x v="1"/>
    <x v="1"/>
    <n v="7.8324999999999996"/>
    <n v="31.33"/>
    <x v="1"/>
  </r>
  <r>
    <s v="FTX-75583-205"/>
    <x v="1652"/>
    <s v="CUST-36811-EU"/>
    <s v="PRD-3770"/>
    <n v="2"/>
    <x v="3652"/>
    <m/>
    <x v="2"/>
    <x v="1"/>
    <x v="1"/>
    <x v="3"/>
    <n v="3.6400999999999999"/>
    <n v="7.2801999999999998"/>
    <x v="1"/>
  </r>
  <r>
    <s v="FTX-77261-155"/>
    <x v="1652"/>
    <s v="CUST-83544-SA"/>
    <s v="PRD-3771"/>
    <n v="2"/>
    <x v="3653"/>
    <m/>
    <x v="3"/>
    <x v="0"/>
    <x v="0"/>
    <x v="3"/>
    <n v="4.7072333333333329"/>
    <n v="9.4144666666666659"/>
    <x v="1"/>
  </r>
  <r>
    <s v="FTX-73343-196"/>
    <x v="1653"/>
    <s v="CUST-33632-SA"/>
    <s v="PRD-3772"/>
    <n v="4"/>
    <x v="3654"/>
    <m/>
    <x v="0"/>
    <x v="3"/>
    <x v="2"/>
    <x v="1"/>
    <n v="10.10623333333333"/>
    <n v="40.424933333333321"/>
    <x v="0"/>
  </r>
  <r>
    <s v="FTX-92054-425"/>
    <x v="1653"/>
    <s v="CUST-79081-AF"/>
    <s v="PRD-3773"/>
    <n v="4"/>
    <x v="3655"/>
    <m/>
    <x v="2"/>
    <x v="2"/>
    <x v="1"/>
    <x v="1"/>
    <n v="13.99666666666667"/>
    <n v="55.986666666666679"/>
    <x v="1"/>
  </r>
  <r>
    <s v="FTX-99789-846"/>
    <x v="1654"/>
    <s v="CUST-25654-AS"/>
    <s v="PRD-3774"/>
    <n v="1"/>
    <x v="3656"/>
    <m/>
    <x v="1"/>
    <x v="0"/>
    <x v="0"/>
    <x v="2"/>
    <n v="1.325333333333333"/>
    <n v="1.325333333333333"/>
    <x v="0"/>
  </r>
  <r>
    <s v="FTX-31987-270"/>
    <x v="1654"/>
    <s v="CUST-35226-AF"/>
    <s v="PRD-3775"/>
    <n v="4"/>
    <x v="3657"/>
    <m/>
    <x v="2"/>
    <x v="3"/>
    <x v="2"/>
    <x v="1"/>
    <n v="15.982200000000001"/>
    <n v="63.928800000000003"/>
    <x v="0"/>
  </r>
  <r>
    <s v="FTX-53882-433"/>
    <x v="1654"/>
    <s v="CUST-94694-AF"/>
    <s v="PRD-3776"/>
    <n v="1"/>
    <x v="3658"/>
    <m/>
    <x v="2"/>
    <x v="1"/>
    <x v="0"/>
    <x v="2"/>
    <n v="1.4876333333333329"/>
    <n v="1.4876333333333329"/>
    <x v="0"/>
  </r>
  <r>
    <s v="FTX-33001-496"/>
    <x v="1655"/>
    <s v="CUST-83061-US"/>
    <s v="PRD-3777"/>
    <n v="3"/>
    <x v="3659"/>
    <m/>
    <x v="1"/>
    <x v="2"/>
    <x v="0"/>
    <x v="0"/>
    <n v="6.1663666666666668"/>
    <n v="18.499099999999999"/>
    <x v="1"/>
  </r>
  <r>
    <s v="FTX-53119-415"/>
    <x v="1655"/>
    <s v="CUST-35954-EU"/>
    <s v="PRD-3778"/>
    <n v="1"/>
    <x v="3660"/>
    <m/>
    <x v="2"/>
    <x v="3"/>
    <x v="0"/>
    <x v="2"/>
    <n v="1.3237000000000001"/>
    <n v="1.3237000000000001"/>
    <x v="1"/>
  </r>
  <r>
    <s v="FTX-53869-288"/>
    <x v="1656"/>
    <s v="CUST-20751-AF"/>
    <s v="PRD-3779"/>
    <n v="4"/>
    <x v="3661"/>
    <m/>
    <x v="0"/>
    <x v="2"/>
    <x v="2"/>
    <x v="1"/>
    <n v="15.65053333333333"/>
    <n v="62.60213333333332"/>
    <x v="0"/>
  </r>
  <r>
    <s v="FTX-94119-982"/>
    <x v="1656"/>
    <s v="CUST-12685-US"/>
    <s v="PRD-3780"/>
    <n v="4"/>
    <x v="3662"/>
    <m/>
    <x v="4"/>
    <x v="3"/>
    <x v="1"/>
    <x v="1"/>
    <n v="10.66186666666667"/>
    <n v="42.647466666666681"/>
    <x v="0"/>
  </r>
  <r>
    <s v="FTX-48662-160"/>
    <x v="1657"/>
    <s v="CUST-65402-AF"/>
    <s v="PRD-3781"/>
    <n v="3"/>
    <x v="3663"/>
    <m/>
    <x v="2"/>
    <x v="3"/>
    <x v="1"/>
    <x v="0"/>
    <n v="4.9672999999999998"/>
    <n v="14.901899999999999"/>
    <x v="1"/>
  </r>
  <r>
    <s v="FTX-15700-713"/>
    <x v="1657"/>
    <s v="CUST-48815-AS"/>
    <s v="PRD-3782"/>
    <n v="4"/>
    <x v="3664"/>
    <m/>
    <x v="0"/>
    <x v="3"/>
    <x v="0"/>
    <x v="1"/>
    <n v="6.7747666666666673"/>
    <n v="27.099066666666669"/>
    <x v="1"/>
  </r>
  <r>
    <s v="FTX-71999-467"/>
    <x v="1658"/>
    <s v="CUST-53719-SA"/>
    <s v="PRD-3783"/>
    <n v="4"/>
    <x v="3665"/>
    <m/>
    <x v="4"/>
    <x v="3"/>
    <x v="0"/>
    <x v="1"/>
    <n v="14.932166666666671"/>
    <n v="59.728666666666683"/>
    <x v="0"/>
  </r>
  <r>
    <s v="FTX-19686-504"/>
    <x v="1658"/>
    <s v="CUST-63464-SA"/>
    <s v="PRD-3784"/>
    <n v="2"/>
    <x v="3666"/>
    <m/>
    <x v="4"/>
    <x v="2"/>
    <x v="2"/>
    <x v="3"/>
    <n v="4.4029333333333334"/>
    <n v="8.8058666666666667"/>
    <x v="1"/>
  </r>
  <r>
    <s v="FTX-24976-202"/>
    <x v="1658"/>
    <s v="CUST-26075-AF"/>
    <s v="PRD-3785"/>
    <n v="2"/>
    <x v="3667"/>
    <m/>
    <x v="2"/>
    <x v="0"/>
    <x v="0"/>
    <x v="3"/>
    <n v="2.313366666666667"/>
    <n v="4.626733333333334"/>
    <x v="0"/>
  </r>
  <r>
    <s v="FTX-31434-233"/>
    <x v="1659"/>
    <s v="CUST-27639-SA"/>
    <s v="PRD-3786"/>
    <n v="3"/>
    <x v="3668"/>
    <m/>
    <x v="0"/>
    <x v="2"/>
    <x v="0"/>
    <x v="0"/>
    <n v="6.2176333333333336"/>
    <n v="18.652900000000002"/>
    <x v="1"/>
  </r>
  <r>
    <s v="FTX-49186-698"/>
    <x v="1659"/>
    <s v="CUST-55040-SA"/>
    <s v="PRD-3787"/>
    <n v="1"/>
    <x v="3669"/>
    <m/>
    <x v="2"/>
    <x v="3"/>
    <x v="0"/>
    <x v="2"/>
    <n v="1.1306333333333329"/>
    <n v="1.1306333333333329"/>
    <x v="1"/>
  </r>
  <r>
    <s v="FTX-74329-178"/>
    <x v="1660"/>
    <s v="CUST-21172-AS"/>
    <s v="PRD-3788"/>
    <n v="2"/>
    <x v="3670"/>
    <m/>
    <x v="1"/>
    <x v="2"/>
    <x v="1"/>
    <x v="3"/>
    <n v="2.3561333333333341"/>
    <n v="4.7122666666666682"/>
    <x v="1"/>
  </r>
  <r>
    <s v="FTX-44195-467"/>
    <x v="1660"/>
    <s v="CUST-62614-AF"/>
    <s v="PRD-3789"/>
    <n v="1"/>
    <x v="3671"/>
    <m/>
    <x v="4"/>
    <x v="2"/>
    <x v="0"/>
    <x v="2"/>
    <n v="1.6472333333333331"/>
    <n v="1.6472333333333331"/>
    <x v="0"/>
  </r>
  <r>
    <s v="FTX-53810-588"/>
    <x v="1661"/>
    <s v="CUST-69710-AF"/>
    <s v="PRD-3790"/>
    <n v="4"/>
    <x v="3672"/>
    <m/>
    <x v="2"/>
    <x v="2"/>
    <x v="1"/>
    <x v="1"/>
    <n v="8.8136333333333337"/>
    <n v="35.254533333333335"/>
    <x v="0"/>
  </r>
  <r>
    <s v="FTX-64324-329"/>
    <x v="1661"/>
    <s v="CUST-96718-AF"/>
    <s v="PRD-3791"/>
    <n v="2"/>
    <x v="3673"/>
    <m/>
    <x v="4"/>
    <x v="3"/>
    <x v="2"/>
    <x v="3"/>
    <n v="2.2017000000000002"/>
    <n v="4.4034000000000004"/>
    <x v="0"/>
  </r>
  <r>
    <s v="FTX-42646-456"/>
    <x v="1661"/>
    <s v="CUST-17967-SA"/>
    <s v="PRD-3792"/>
    <n v="3"/>
    <x v="3674"/>
    <m/>
    <x v="0"/>
    <x v="2"/>
    <x v="2"/>
    <x v="0"/>
    <n v="6.3075666666666663"/>
    <n v="18.922699999999999"/>
    <x v="0"/>
  </r>
  <r>
    <s v="FTX-87638-215"/>
    <x v="1662"/>
    <s v="CUST-29638-US"/>
    <s v="PRD-3793"/>
    <n v="3"/>
    <x v="3675"/>
    <m/>
    <x v="3"/>
    <x v="1"/>
    <x v="1"/>
    <x v="0"/>
    <n v="7.0276666666666667"/>
    <n v="21.082999999999998"/>
    <x v="1"/>
  </r>
  <r>
    <s v="FTX-40026-324"/>
    <x v="1662"/>
    <s v="CUST-58345-AF"/>
    <s v="PRD-3794"/>
    <n v="3"/>
    <x v="3676"/>
    <m/>
    <x v="2"/>
    <x v="3"/>
    <x v="1"/>
    <x v="0"/>
    <n v="3.4955666666666669"/>
    <n v="10.486700000000001"/>
    <x v="0"/>
  </r>
  <r>
    <s v="FTX-82827-599"/>
    <x v="1663"/>
    <s v="CUST-74542-AS"/>
    <s v="PRD-3795"/>
    <n v="2"/>
    <x v="3677"/>
    <m/>
    <x v="2"/>
    <x v="2"/>
    <x v="1"/>
    <x v="3"/>
    <n v="3.9761666666666668"/>
    <n v="7.9523333333333337"/>
    <x v="1"/>
  </r>
  <r>
    <s v="FTX-25695-985"/>
    <x v="1663"/>
    <s v="CUST-20661-US"/>
    <s v="PRD-3796"/>
    <n v="1"/>
    <x v="3678"/>
    <m/>
    <x v="4"/>
    <x v="1"/>
    <x v="1"/>
    <x v="2"/>
    <n v="1.198966666666667"/>
    <n v="1.198966666666667"/>
    <x v="0"/>
  </r>
  <r>
    <s v="FTX-85886-988"/>
    <x v="1664"/>
    <s v="CUST-39222-SA"/>
    <s v="PRD-3797"/>
    <n v="4"/>
    <x v="3679"/>
    <m/>
    <x v="0"/>
    <x v="2"/>
    <x v="0"/>
    <x v="1"/>
    <n v="7.6993333333333336"/>
    <n v="30.797333333333334"/>
    <x v="0"/>
  </r>
  <r>
    <s v="FTX-24774-379"/>
    <x v="1664"/>
    <s v="CUST-27973-AS"/>
    <s v="PRD-3798"/>
    <n v="1"/>
    <x v="3680"/>
    <m/>
    <x v="1"/>
    <x v="0"/>
    <x v="1"/>
    <x v="2"/>
    <n v="0.83919999999999995"/>
    <n v="0.83919999999999995"/>
    <x v="0"/>
  </r>
  <r>
    <s v="FTX-23133-918"/>
    <x v="1665"/>
    <s v="CUST-59060-US"/>
    <s v="PRD-3799"/>
    <n v="1"/>
    <x v="3681"/>
    <m/>
    <x v="0"/>
    <x v="2"/>
    <x v="1"/>
    <x v="2"/>
    <n v="1.234633333333333"/>
    <n v="1.234633333333333"/>
    <x v="1"/>
  </r>
  <r>
    <s v="FTX-88558-289"/>
    <x v="1665"/>
    <s v="CUST-69086-SA"/>
    <s v="PRD-3800"/>
    <n v="4"/>
    <x v="3682"/>
    <m/>
    <x v="2"/>
    <x v="2"/>
    <x v="1"/>
    <x v="1"/>
    <n v="9.630233333333333"/>
    <n v="38.520933333333332"/>
    <x v="1"/>
  </r>
  <r>
    <s v="FTX-78582-335"/>
    <x v="1665"/>
    <s v="CUST-20635-AS"/>
    <s v="PRD-3801"/>
    <n v="4"/>
    <x v="3683"/>
    <m/>
    <x v="1"/>
    <x v="0"/>
    <x v="0"/>
    <x v="1"/>
    <n v="16.049833333333329"/>
    <n v="64.199333333333314"/>
    <x v="1"/>
  </r>
  <r>
    <s v="FTX-60469-910"/>
    <x v="1666"/>
    <s v="CUST-68287-AF"/>
    <s v="PRD-3802"/>
    <n v="2"/>
    <x v="3684"/>
    <m/>
    <x v="0"/>
    <x v="3"/>
    <x v="0"/>
    <x v="3"/>
    <n v="4.4562333333333326"/>
    <n v="8.9124666666666652"/>
    <x v="0"/>
  </r>
  <r>
    <s v="FTX-92711-807"/>
    <x v="1666"/>
    <s v="CUST-64774-AS"/>
    <s v="PRD-3803"/>
    <n v="2"/>
    <x v="3685"/>
    <m/>
    <x v="3"/>
    <x v="0"/>
    <x v="0"/>
    <x v="3"/>
    <n v="4.9507000000000003"/>
    <n v="9.9014000000000006"/>
    <x v="0"/>
  </r>
  <r>
    <s v="FTX-23969-304"/>
    <x v="1667"/>
    <s v="CUST-17561-US"/>
    <s v="PRD-3804"/>
    <n v="2"/>
    <x v="3686"/>
    <m/>
    <x v="4"/>
    <x v="3"/>
    <x v="2"/>
    <x v="3"/>
    <n v="2.7789999999999999"/>
    <n v="5.5579999999999998"/>
    <x v="1"/>
  </r>
  <r>
    <s v="FTX-68766-944"/>
    <x v="1667"/>
    <s v="CUST-99526-SA"/>
    <s v="PRD-3805"/>
    <n v="2"/>
    <x v="3687"/>
    <m/>
    <x v="0"/>
    <x v="0"/>
    <x v="0"/>
    <x v="3"/>
    <n v="4.9091666666666667"/>
    <n v="9.8183333333333334"/>
    <x v="1"/>
  </r>
  <r>
    <s v="FTX-77040-492"/>
    <x v="1668"/>
    <s v="CUST-15230-US"/>
    <s v="PRD-3806"/>
    <n v="2"/>
    <x v="3688"/>
    <m/>
    <x v="0"/>
    <x v="2"/>
    <x v="1"/>
    <x v="3"/>
    <n v="3.2936999999999999"/>
    <n v="6.5873999999999997"/>
    <x v="1"/>
  </r>
  <r>
    <s v="FTX-41554-912"/>
    <x v="1668"/>
    <s v="CUST-93014-AF"/>
    <s v="PRD-3807"/>
    <n v="4"/>
    <x v="3689"/>
    <m/>
    <x v="3"/>
    <x v="2"/>
    <x v="0"/>
    <x v="1"/>
    <n v="10.141866666666671"/>
    <n v="40.567466666666682"/>
    <x v="1"/>
  </r>
  <r>
    <s v="FTX-91749-838"/>
    <x v="1668"/>
    <s v="CUST-93823-SA"/>
    <s v="PRD-3808"/>
    <n v="1"/>
    <x v="3690"/>
    <m/>
    <x v="2"/>
    <x v="3"/>
    <x v="0"/>
    <x v="2"/>
    <n v="0.71700000000000008"/>
    <n v="0.71700000000000008"/>
    <x v="0"/>
  </r>
  <r>
    <s v="FTX-81727-528"/>
    <x v="1669"/>
    <s v="CUST-83147-AF"/>
    <s v="PRD-3809"/>
    <n v="2"/>
    <x v="3691"/>
    <m/>
    <x v="4"/>
    <x v="3"/>
    <x v="1"/>
    <x v="3"/>
    <n v="2.1583000000000001"/>
    <n v="4.3166000000000002"/>
    <x v="0"/>
  </r>
  <r>
    <s v="FTX-95592-235"/>
    <x v="1669"/>
    <s v="CUST-42766-US"/>
    <s v="PRD-3810"/>
    <n v="2"/>
    <x v="3692"/>
    <m/>
    <x v="0"/>
    <x v="1"/>
    <x v="0"/>
    <x v="3"/>
    <n v="4.0760333333333332"/>
    <n v="8.1520666666666664"/>
    <x v="0"/>
  </r>
  <r>
    <s v="FTX-23033-658"/>
    <x v="1670"/>
    <s v="CUST-21807-US"/>
    <s v="PRD-3811"/>
    <n v="1"/>
    <x v="3693"/>
    <m/>
    <x v="1"/>
    <x v="1"/>
    <x v="2"/>
    <x v="2"/>
    <n v="1.1246"/>
    <n v="1.1246"/>
    <x v="0"/>
  </r>
  <r>
    <s v="FTX-12567-851"/>
    <x v="1670"/>
    <s v="CUST-53403-EU"/>
    <s v="PRD-3812"/>
    <n v="2"/>
    <x v="3694"/>
    <m/>
    <x v="0"/>
    <x v="2"/>
    <x v="0"/>
    <x v="3"/>
    <n v="2.6795666666666671"/>
    <n v="5.3591333333333342"/>
    <x v="0"/>
  </r>
  <r>
    <s v="FTX-41024-956"/>
    <x v="1671"/>
    <s v="CUST-15283-AF"/>
    <s v="PRD-3813"/>
    <n v="1"/>
    <x v="3695"/>
    <m/>
    <x v="4"/>
    <x v="2"/>
    <x v="2"/>
    <x v="2"/>
    <n v="1.2806333333333331"/>
    <n v="1.2806333333333331"/>
    <x v="1"/>
  </r>
  <r>
    <s v="FTX-95830-733"/>
    <x v="1671"/>
    <s v="CUST-44948-AS"/>
    <s v="PRD-3814"/>
    <n v="1"/>
    <x v="3696"/>
    <m/>
    <x v="0"/>
    <x v="1"/>
    <x v="2"/>
    <x v="2"/>
    <n v="0.91953333333333331"/>
    <n v="0.91953333333333331"/>
    <x v="1"/>
  </r>
  <r>
    <s v="FTX-86637-650"/>
    <x v="1672"/>
    <s v="CUST-31189-AF"/>
    <s v="PRD-3815"/>
    <n v="4"/>
    <x v="3697"/>
    <m/>
    <x v="3"/>
    <x v="1"/>
    <x v="2"/>
    <x v="1"/>
    <n v="12.443"/>
    <n v="49.771999999999998"/>
    <x v="0"/>
  </r>
  <r>
    <s v="FTX-65640-641"/>
    <x v="1672"/>
    <s v="CUST-22595-AS"/>
    <s v="PRD-3816"/>
    <n v="3"/>
    <x v="3698"/>
    <m/>
    <x v="0"/>
    <x v="3"/>
    <x v="1"/>
    <x v="0"/>
    <n v="5.1293666666666669"/>
    <n v="15.388100000000001"/>
    <x v="1"/>
  </r>
  <r>
    <s v="FTX-90107-605"/>
    <x v="1672"/>
    <s v="CUST-49491-AS"/>
    <s v="PRD-3817"/>
    <n v="4"/>
    <x v="3699"/>
    <m/>
    <x v="0"/>
    <x v="0"/>
    <x v="0"/>
    <x v="1"/>
    <n v="14.902200000000001"/>
    <n v="59.608800000000002"/>
    <x v="0"/>
  </r>
  <r>
    <s v="FTX-32341-229"/>
    <x v="1673"/>
    <s v="CUST-99627-AS"/>
    <s v="PRD-3818"/>
    <n v="3"/>
    <x v="3700"/>
    <m/>
    <x v="1"/>
    <x v="3"/>
    <x v="2"/>
    <x v="0"/>
    <n v="7.4368000000000007"/>
    <n v="22.310400000000001"/>
    <x v="0"/>
  </r>
  <r>
    <s v="FTX-35884-316"/>
    <x v="1673"/>
    <s v="CUST-68558-AF"/>
    <s v="PRD-3819"/>
    <n v="3"/>
    <x v="3701"/>
    <m/>
    <x v="3"/>
    <x v="1"/>
    <x v="2"/>
    <x v="0"/>
    <n v="5.7201000000000004"/>
    <n v="17.160299999999999"/>
    <x v="1"/>
  </r>
  <r>
    <s v="FTX-10473-881"/>
    <x v="1674"/>
    <s v="CUST-60582-US"/>
    <s v="PRD-3820"/>
    <n v="3"/>
    <x v="3702"/>
    <m/>
    <x v="3"/>
    <x v="2"/>
    <x v="0"/>
    <x v="0"/>
    <n v="5.0874333333333333"/>
    <n v="15.2623"/>
    <x v="1"/>
  </r>
  <r>
    <s v="FTX-64810-442"/>
    <x v="1674"/>
    <s v="CUST-11619-SA"/>
    <s v="PRD-3821"/>
    <n v="2"/>
    <x v="3703"/>
    <m/>
    <x v="0"/>
    <x v="1"/>
    <x v="1"/>
    <x v="3"/>
    <n v="3.0876666666666668"/>
    <n v="6.1753333333333336"/>
    <x v="0"/>
  </r>
  <r>
    <s v="FTX-43966-478"/>
    <x v="1675"/>
    <s v="CUST-41551-AS"/>
    <s v="PRD-3822"/>
    <n v="4"/>
    <x v="3704"/>
    <m/>
    <x v="1"/>
    <x v="2"/>
    <x v="1"/>
    <x v="1"/>
    <n v="14.723800000000001"/>
    <n v="58.895200000000003"/>
    <x v="0"/>
  </r>
  <r>
    <s v="FTX-23417-982"/>
    <x v="1675"/>
    <s v="CUST-15942-AF"/>
    <s v="PRD-3823"/>
    <n v="3"/>
    <x v="2367"/>
    <m/>
    <x v="0"/>
    <x v="2"/>
    <x v="2"/>
    <x v="0"/>
    <n v="4.9742333333333333"/>
    <n v="14.922699999999999"/>
    <x v="1"/>
  </r>
  <r>
    <s v="FTX-38248-426"/>
    <x v="1676"/>
    <s v="CUST-42869-US"/>
    <s v="PRD-3824"/>
    <n v="1"/>
    <x v="3705"/>
    <m/>
    <x v="0"/>
    <x v="2"/>
    <x v="1"/>
    <x v="2"/>
    <n v="0.87573333333333336"/>
    <n v="0.87573333333333336"/>
    <x v="1"/>
  </r>
  <r>
    <s v="FTX-96393-706"/>
    <x v="1676"/>
    <s v="CUST-73146-AF"/>
    <s v="PRD-3825"/>
    <n v="2"/>
    <x v="3706"/>
    <m/>
    <x v="4"/>
    <x v="2"/>
    <x v="0"/>
    <x v="3"/>
    <n v="2.2540666666666671"/>
    <n v="4.5081333333333342"/>
    <x v="0"/>
  </r>
  <r>
    <s v="FTX-94999-332"/>
    <x v="1676"/>
    <s v="CUST-47525-AS"/>
    <s v="PRD-3826"/>
    <n v="4"/>
    <x v="3707"/>
    <m/>
    <x v="4"/>
    <x v="0"/>
    <x v="1"/>
    <x v="1"/>
    <n v="11.333600000000001"/>
    <n v="45.334400000000002"/>
    <x v="1"/>
  </r>
  <r>
    <s v="FTX-93105-911"/>
    <x v="1677"/>
    <s v="CUST-84537-AF"/>
    <s v="PRD-3827"/>
    <n v="3"/>
    <x v="3708"/>
    <m/>
    <x v="1"/>
    <x v="1"/>
    <x v="0"/>
    <x v="0"/>
    <n v="5.7440000000000007"/>
    <n v="17.232000000000003"/>
    <x v="0"/>
  </r>
  <r>
    <s v="FTX-88946-507"/>
    <x v="1677"/>
    <s v="CUST-95559-AF"/>
    <s v="PRD-3828"/>
    <n v="1"/>
    <x v="3709"/>
    <m/>
    <x v="2"/>
    <x v="3"/>
    <x v="2"/>
    <x v="2"/>
    <n v="1.5075666666666669"/>
    <n v="1.5075666666666669"/>
    <x v="0"/>
  </r>
  <r>
    <s v="FTX-49550-402"/>
    <x v="1678"/>
    <s v="CUST-47107-EU"/>
    <s v="PRD-3829"/>
    <n v="4"/>
    <x v="3710"/>
    <m/>
    <x v="4"/>
    <x v="2"/>
    <x v="0"/>
    <x v="1"/>
    <n v="8.8790666666666667"/>
    <n v="35.516266666666667"/>
    <x v="1"/>
  </r>
  <r>
    <s v="FTX-50534-740"/>
    <x v="1678"/>
    <s v="CUST-29248-EU"/>
    <s v="PRD-3830"/>
    <n v="4"/>
    <x v="3711"/>
    <m/>
    <x v="2"/>
    <x v="2"/>
    <x v="2"/>
    <x v="1"/>
    <n v="10.47656666666667"/>
    <n v="41.906266666666681"/>
    <x v="1"/>
  </r>
  <r>
    <s v="FTX-30043-656"/>
    <x v="1679"/>
    <s v="CUST-14234-AS"/>
    <s v="PRD-3831"/>
    <n v="2"/>
    <x v="3712"/>
    <m/>
    <x v="3"/>
    <x v="3"/>
    <x v="0"/>
    <x v="3"/>
    <n v="4.4252333333333329"/>
    <n v="8.8504666666666658"/>
    <x v="0"/>
  </r>
  <r>
    <s v="FTX-93492-316"/>
    <x v="1679"/>
    <s v="CUST-89700-AF"/>
    <s v="PRD-3832"/>
    <n v="4"/>
    <x v="3713"/>
    <m/>
    <x v="4"/>
    <x v="3"/>
    <x v="0"/>
    <x v="1"/>
    <n v="14.902900000000001"/>
    <n v="59.611600000000003"/>
    <x v="1"/>
  </r>
  <r>
    <s v="FTX-88133-806"/>
    <x v="1679"/>
    <s v="CUST-14814-SA"/>
    <s v="PRD-3833"/>
    <n v="2"/>
    <x v="3714"/>
    <m/>
    <x v="4"/>
    <x v="2"/>
    <x v="1"/>
    <x v="3"/>
    <n v="3.153833333333333"/>
    <n v="6.3076666666666661"/>
    <x v="1"/>
  </r>
  <r>
    <s v="FTX-55942-340"/>
    <x v="1680"/>
    <s v="CUST-64745-AF"/>
    <s v="PRD-3834"/>
    <n v="3"/>
    <x v="3410"/>
    <m/>
    <x v="1"/>
    <x v="3"/>
    <x v="0"/>
    <x v="0"/>
    <n v="5.6289666666666669"/>
    <n v="16.886900000000001"/>
    <x v="1"/>
  </r>
  <r>
    <s v="FTX-89666-329"/>
    <x v="1680"/>
    <s v="CUST-15254-AS"/>
    <s v="PRD-3835"/>
    <n v="2"/>
    <x v="3715"/>
    <m/>
    <x v="2"/>
    <x v="3"/>
    <x v="2"/>
    <x v="3"/>
    <n v="2.9098666666666668"/>
    <n v="5.8197333333333336"/>
    <x v="1"/>
  </r>
  <r>
    <s v="FTX-33600-783"/>
    <x v="1681"/>
    <s v="CUST-47110-AF"/>
    <s v="PRD-3836"/>
    <n v="1"/>
    <x v="3716"/>
    <m/>
    <x v="4"/>
    <x v="0"/>
    <x v="0"/>
    <x v="2"/>
    <n v="1.5992333333333331"/>
    <n v="1.5992333333333331"/>
    <x v="1"/>
  </r>
  <r>
    <s v="FTX-68751-501"/>
    <x v="1681"/>
    <s v="CUST-42863-AF"/>
    <s v="PRD-3837"/>
    <n v="2"/>
    <x v="3717"/>
    <m/>
    <x v="4"/>
    <x v="3"/>
    <x v="2"/>
    <x v="3"/>
    <n v="2.3559333333333332"/>
    <n v="4.7118666666666664"/>
    <x v="0"/>
  </r>
  <r>
    <s v="FTX-70803-456"/>
    <x v="1682"/>
    <s v="CUST-26026-EU"/>
    <s v="PRD-3838"/>
    <n v="1"/>
    <x v="3718"/>
    <m/>
    <x v="1"/>
    <x v="1"/>
    <x v="2"/>
    <x v="2"/>
    <n v="1.6004"/>
    <n v="1.6004"/>
    <x v="1"/>
  </r>
  <r>
    <s v="FTX-35866-738"/>
    <x v="1682"/>
    <s v="CUST-26652-SA"/>
    <s v="PRD-3839"/>
    <n v="2"/>
    <x v="3719"/>
    <m/>
    <x v="1"/>
    <x v="1"/>
    <x v="0"/>
    <x v="3"/>
    <n v="4.0515999999999996"/>
    <n v="8.1031999999999993"/>
    <x v="1"/>
  </r>
  <r>
    <s v="FTX-43345-736"/>
    <x v="1683"/>
    <s v="CUST-75094-AS"/>
    <s v="PRD-3840"/>
    <n v="4"/>
    <x v="3720"/>
    <m/>
    <x v="2"/>
    <x v="1"/>
    <x v="1"/>
    <x v="1"/>
    <n v="11.9824"/>
    <n v="47.929600000000001"/>
    <x v="1"/>
  </r>
  <r>
    <s v="FTX-18632-187"/>
    <x v="1683"/>
    <s v="CUST-44203-AS"/>
    <s v="PRD-3841"/>
    <n v="3"/>
    <x v="3721"/>
    <m/>
    <x v="3"/>
    <x v="2"/>
    <x v="0"/>
    <x v="0"/>
    <n v="3.4966333333333339"/>
    <n v="10.489900000000002"/>
    <x v="0"/>
  </r>
  <r>
    <s v="FTX-78982-859"/>
    <x v="1683"/>
    <s v="CUST-71885-AF"/>
    <s v="PRD-3842"/>
    <n v="1"/>
    <x v="3722"/>
    <m/>
    <x v="3"/>
    <x v="1"/>
    <x v="0"/>
    <x v="2"/>
    <n v="1.142266666666667"/>
    <n v="1.142266666666667"/>
    <x v="0"/>
  </r>
  <r>
    <s v="FTX-19343-120"/>
    <x v="1684"/>
    <s v="CUST-68142-US"/>
    <s v="PRD-3843"/>
    <n v="2"/>
    <x v="3723"/>
    <m/>
    <x v="0"/>
    <x v="0"/>
    <x v="1"/>
    <x v="3"/>
    <n v="3.223233333333333"/>
    <n v="6.4464666666666659"/>
    <x v="0"/>
  </r>
  <r>
    <s v="FTX-52010-182"/>
    <x v="1684"/>
    <s v="CUST-12068-AF"/>
    <s v="PRD-3844"/>
    <n v="2"/>
    <x v="3724"/>
    <m/>
    <x v="4"/>
    <x v="1"/>
    <x v="2"/>
    <x v="3"/>
    <n v="2.4836666666666671"/>
    <n v="4.9673333333333343"/>
    <x v="1"/>
  </r>
  <r>
    <s v="FTX-64144-710"/>
    <x v="1685"/>
    <s v="CUST-37790-SA"/>
    <s v="PRD-3845"/>
    <n v="2"/>
    <x v="3725"/>
    <m/>
    <x v="2"/>
    <x v="2"/>
    <x v="0"/>
    <x v="3"/>
    <n v="3.9692333333333338"/>
    <n v="7.9384666666666677"/>
    <x v="0"/>
  </r>
  <r>
    <s v="FTX-91565-260"/>
    <x v="1685"/>
    <s v="CUST-81828-AF"/>
    <s v="PRD-3846"/>
    <n v="4"/>
    <x v="3726"/>
    <m/>
    <x v="4"/>
    <x v="0"/>
    <x v="1"/>
    <x v="1"/>
    <n v="16.378166666666669"/>
    <n v="65.512666666666675"/>
    <x v="1"/>
  </r>
  <r>
    <s v="FTX-32072-912"/>
    <x v="1686"/>
    <s v="CUST-34269-AS"/>
    <s v="PRD-3847"/>
    <n v="4"/>
    <x v="3727"/>
    <m/>
    <x v="2"/>
    <x v="1"/>
    <x v="1"/>
    <x v="1"/>
    <n v="12.28856666666667"/>
    <n v="49.154266666666679"/>
    <x v="1"/>
  </r>
  <r>
    <s v="FTX-99296-613"/>
    <x v="1686"/>
    <s v="CUST-35194-SA"/>
    <s v="PRD-3848"/>
    <n v="1"/>
    <x v="3728"/>
    <m/>
    <x v="2"/>
    <x v="0"/>
    <x v="2"/>
    <x v="2"/>
    <n v="1.381433333333334"/>
    <n v="1.381433333333334"/>
    <x v="0"/>
  </r>
  <r>
    <s v="FTX-25117-422"/>
    <x v="1686"/>
    <s v="CUST-39795-EU"/>
    <s v="PRD-3849"/>
    <n v="1"/>
    <x v="2908"/>
    <m/>
    <x v="2"/>
    <x v="0"/>
    <x v="1"/>
    <x v="2"/>
    <n v="0.73513333333333342"/>
    <n v="0.73513333333333342"/>
    <x v="0"/>
  </r>
  <r>
    <s v="FTX-51561-343"/>
    <x v="1687"/>
    <s v="CUST-32508-AF"/>
    <s v="PRD-3850"/>
    <n v="4"/>
    <x v="3729"/>
    <m/>
    <x v="4"/>
    <x v="2"/>
    <x v="2"/>
    <x v="1"/>
    <n v="10.84333333333333"/>
    <n v="43.373333333333321"/>
    <x v="0"/>
  </r>
  <r>
    <s v="FTX-61305-149"/>
    <x v="1687"/>
    <s v="CUST-67051-US"/>
    <s v="PRD-3851"/>
    <n v="1"/>
    <x v="3730"/>
    <m/>
    <x v="1"/>
    <x v="2"/>
    <x v="0"/>
    <x v="2"/>
    <n v="0.78303333333333336"/>
    <n v="0.78303333333333336"/>
    <x v="0"/>
  </r>
  <r>
    <s v="FTX-39932-689"/>
    <x v="1688"/>
    <s v="CUST-32841-EU"/>
    <s v="PRD-3852"/>
    <n v="3"/>
    <x v="3731"/>
    <m/>
    <x v="4"/>
    <x v="0"/>
    <x v="1"/>
    <x v="0"/>
    <n v="6.3973000000000004"/>
    <n v="19.1919"/>
    <x v="1"/>
  </r>
  <r>
    <s v="FTX-78432-367"/>
    <x v="1688"/>
    <s v="CUST-47966-EU"/>
    <s v="PRD-3853"/>
    <n v="3"/>
    <x v="3732"/>
    <m/>
    <x v="2"/>
    <x v="1"/>
    <x v="0"/>
    <x v="0"/>
    <n v="8.0257333333333332"/>
    <n v="24.077199999999998"/>
    <x v="0"/>
  </r>
  <r>
    <s v="FTX-24680-158"/>
    <x v="1689"/>
    <s v="CUST-64817-AS"/>
    <s v="PRD-3854"/>
    <n v="4"/>
    <x v="3733"/>
    <m/>
    <x v="0"/>
    <x v="2"/>
    <x v="1"/>
    <x v="1"/>
    <n v="13.284433333333331"/>
    <n v="53.137733333333323"/>
    <x v="1"/>
  </r>
  <r>
    <s v="FTX-20134-330"/>
    <x v="1689"/>
    <s v="CUST-94105-US"/>
    <s v="PRD-3855"/>
    <n v="1"/>
    <x v="3734"/>
    <m/>
    <x v="3"/>
    <x v="0"/>
    <x v="1"/>
    <x v="2"/>
    <n v="0.74346666666666661"/>
    <n v="0.74346666666666661"/>
    <x v="0"/>
  </r>
  <r>
    <s v="FTX-16635-350"/>
    <x v="1690"/>
    <s v="CUST-67757-US"/>
    <s v="PRD-3856"/>
    <n v="2"/>
    <x v="3735"/>
    <m/>
    <x v="2"/>
    <x v="3"/>
    <x v="0"/>
    <x v="3"/>
    <n v="3.0640000000000001"/>
    <n v="6.1280000000000001"/>
    <x v="0"/>
  </r>
  <r>
    <s v="FTX-80518-739"/>
    <x v="1690"/>
    <s v="CUST-39576-AF"/>
    <s v="PRD-3857"/>
    <n v="3"/>
    <x v="3736"/>
    <m/>
    <x v="0"/>
    <x v="3"/>
    <x v="1"/>
    <x v="0"/>
    <n v="6.0866666666666669"/>
    <n v="18.260000000000002"/>
    <x v="0"/>
  </r>
  <r>
    <s v="FTX-29745-135"/>
    <x v="1690"/>
    <s v="CUST-92761-AF"/>
    <s v="PRD-3858"/>
    <n v="4"/>
    <x v="3737"/>
    <m/>
    <x v="1"/>
    <x v="2"/>
    <x v="0"/>
    <x v="1"/>
    <n v="10.69873333333333"/>
    <n v="42.794933333333319"/>
    <x v="1"/>
  </r>
  <r>
    <s v="FTX-14351-967"/>
    <x v="1691"/>
    <s v="CUST-22496-EU"/>
    <s v="PRD-3859"/>
    <n v="1"/>
    <x v="3738"/>
    <m/>
    <x v="2"/>
    <x v="1"/>
    <x v="0"/>
    <x v="2"/>
    <n v="1.5003"/>
    <n v="1.5003"/>
    <x v="0"/>
  </r>
  <r>
    <s v="FTX-52941-751"/>
    <x v="1691"/>
    <s v="CUST-63224-US"/>
    <s v="PRD-3860"/>
    <n v="4"/>
    <x v="2471"/>
    <m/>
    <x v="0"/>
    <x v="3"/>
    <x v="2"/>
    <x v="1"/>
    <n v="14.813366666666671"/>
    <n v="59.253466666666682"/>
    <x v="1"/>
  </r>
  <r>
    <s v="FTX-22309-703"/>
    <x v="1692"/>
    <s v="CUST-93169-AF"/>
    <s v="PRD-3861"/>
    <n v="2"/>
    <x v="3739"/>
    <m/>
    <x v="2"/>
    <x v="3"/>
    <x v="0"/>
    <x v="3"/>
    <n v="3.8355000000000001"/>
    <n v="7.6710000000000003"/>
    <x v="1"/>
  </r>
  <r>
    <s v="FTX-94626-377"/>
    <x v="1692"/>
    <s v="CUST-15104-AF"/>
    <s v="PRD-3862"/>
    <n v="3"/>
    <x v="3740"/>
    <m/>
    <x v="4"/>
    <x v="3"/>
    <x v="2"/>
    <x v="0"/>
    <n v="5.2006333333333332"/>
    <n v="15.601900000000001"/>
    <x v="1"/>
  </r>
  <r>
    <s v="FTX-86992-204"/>
    <x v="1693"/>
    <s v="CUST-85927-AS"/>
    <s v="PRD-3863"/>
    <n v="4"/>
    <x v="618"/>
    <m/>
    <x v="0"/>
    <x v="1"/>
    <x v="0"/>
    <x v="1"/>
    <n v="9.2200333333333333"/>
    <n v="36.880133333333333"/>
    <x v="1"/>
  </r>
  <r>
    <s v="FTX-36849-536"/>
    <x v="1693"/>
    <s v="CUST-83753-AS"/>
    <s v="PRD-3864"/>
    <n v="4"/>
    <x v="3741"/>
    <m/>
    <x v="4"/>
    <x v="1"/>
    <x v="1"/>
    <x v="1"/>
    <n v="7.7253999999999996"/>
    <n v="30.901599999999998"/>
    <x v="1"/>
  </r>
  <r>
    <s v="FTX-86779-665"/>
    <x v="1693"/>
    <s v="CUST-94855-AF"/>
    <s v="PRD-3865"/>
    <n v="4"/>
    <x v="3742"/>
    <m/>
    <x v="4"/>
    <x v="2"/>
    <x v="0"/>
    <x v="1"/>
    <n v="10.215633333333329"/>
    <n v="40.862533333333317"/>
    <x v="1"/>
  </r>
  <r>
    <s v="FTX-19719-616"/>
    <x v="1694"/>
    <s v="CUST-34965-AF"/>
    <s v="PRD-3866"/>
    <n v="2"/>
    <x v="3743"/>
    <m/>
    <x v="0"/>
    <x v="2"/>
    <x v="1"/>
    <x v="3"/>
    <n v="3.2395333333333332"/>
    <n v="6.4790666666666663"/>
    <x v="1"/>
  </r>
  <r>
    <s v="FTX-23853-205"/>
    <x v="1694"/>
    <s v="CUST-46047-US"/>
    <s v="PRD-3867"/>
    <n v="4"/>
    <x v="3744"/>
    <m/>
    <x v="3"/>
    <x v="3"/>
    <x v="2"/>
    <x v="1"/>
    <n v="13.424899999999999"/>
    <n v="53.699599999999997"/>
    <x v="1"/>
  </r>
  <r>
    <s v="FTX-35580-227"/>
    <x v="1695"/>
    <s v="CUST-40872-SA"/>
    <s v="PRD-3868"/>
    <n v="2"/>
    <x v="3745"/>
    <m/>
    <x v="0"/>
    <x v="1"/>
    <x v="1"/>
    <x v="3"/>
    <n v="3.9744666666666668"/>
    <n v="7.9489333333333336"/>
    <x v="1"/>
  </r>
  <r>
    <s v="FTX-42749-472"/>
    <x v="1695"/>
    <s v="CUST-84539-SA"/>
    <s v="PRD-3869"/>
    <n v="2"/>
    <x v="3746"/>
    <m/>
    <x v="3"/>
    <x v="0"/>
    <x v="0"/>
    <x v="3"/>
    <n v="2.2103333333333341"/>
    <n v="4.4206666666666683"/>
    <x v="0"/>
  </r>
  <r>
    <s v="FTX-11802-499"/>
    <x v="1696"/>
    <s v="CUST-64157-AF"/>
    <s v="PRD-3870"/>
    <n v="2"/>
    <x v="3747"/>
    <m/>
    <x v="2"/>
    <x v="3"/>
    <x v="1"/>
    <x v="3"/>
    <n v="3.1857666666666669"/>
    <n v="6.3715333333333337"/>
    <x v="0"/>
  </r>
  <r>
    <s v="FTX-58108-920"/>
    <x v="1696"/>
    <s v="CUST-84966-AS"/>
    <s v="PRD-3871"/>
    <n v="3"/>
    <x v="3748"/>
    <m/>
    <x v="2"/>
    <x v="2"/>
    <x v="2"/>
    <x v="0"/>
    <n v="4.2422333333333331"/>
    <n v="12.726699999999999"/>
    <x v="0"/>
  </r>
  <r>
    <s v="FTX-55913-622"/>
    <x v="1697"/>
    <s v="CUST-53376-EU"/>
    <s v="PRD-3872"/>
    <n v="3"/>
    <x v="3749"/>
    <m/>
    <x v="0"/>
    <x v="1"/>
    <x v="1"/>
    <x v="0"/>
    <n v="4.1173999999999999"/>
    <n v="12.3522"/>
    <x v="1"/>
  </r>
  <r>
    <s v="FTX-68964-756"/>
    <x v="1697"/>
    <s v="CUST-10180-SA"/>
    <s v="PRD-3873"/>
    <n v="4"/>
    <x v="3750"/>
    <m/>
    <x v="2"/>
    <x v="2"/>
    <x v="1"/>
    <x v="1"/>
    <n v="14.9397"/>
    <n v="59.758800000000001"/>
    <x v="1"/>
  </r>
  <r>
    <s v="FTX-54916-740"/>
    <x v="1697"/>
    <s v="CUST-87468-EU"/>
    <s v="PRD-3874"/>
    <n v="4"/>
    <x v="3751"/>
    <m/>
    <x v="1"/>
    <x v="2"/>
    <x v="0"/>
    <x v="1"/>
    <n v="7.0858333333333334"/>
    <n v="28.343333333333334"/>
    <x v="0"/>
  </r>
  <r>
    <s v="FTX-76243-503"/>
    <x v="1698"/>
    <s v="CUST-29044-EU"/>
    <s v="PRD-3875"/>
    <n v="3"/>
    <x v="3752"/>
    <m/>
    <x v="4"/>
    <x v="1"/>
    <x v="0"/>
    <x v="0"/>
    <n v="5.4292333333333334"/>
    <n v="16.287700000000001"/>
    <x v="0"/>
  </r>
  <r>
    <s v="FTX-48644-201"/>
    <x v="1698"/>
    <s v="CUST-37663-AF"/>
    <s v="PRD-3876"/>
    <n v="1"/>
    <x v="3753"/>
    <m/>
    <x v="4"/>
    <x v="3"/>
    <x v="1"/>
    <x v="2"/>
    <n v="0.83486666666666676"/>
    <n v="0.83486666666666676"/>
    <x v="1"/>
  </r>
  <r>
    <s v="FTX-52413-103"/>
    <x v="1699"/>
    <s v="CUST-98030-AS"/>
    <s v="PRD-3877"/>
    <n v="3"/>
    <x v="3754"/>
    <m/>
    <x v="3"/>
    <x v="1"/>
    <x v="2"/>
    <x v="0"/>
    <n v="7.73"/>
    <n v="23.19"/>
    <x v="0"/>
  </r>
  <r>
    <s v="FTX-35508-985"/>
    <x v="1699"/>
    <s v="CUST-39825-US"/>
    <s v="PRD-3878"/>
    <n v="2"/>
    <x v="3755"/>
    <m/>
    <x v="2"/>
    <x v="3"/>
    <x v="1"/>
    <x v="3"/>
    <n v="3.671133333333334"/>
    <n v="7.3422666666666681"/>
    <x v="1"/>
  </r>
  <r>
    <s v="FTX-34936-363"/>
    <x v="1700"/>
    <s v="CUST-33348-US"/>
    <s v="PRD-3879"/>
    <n v="3"/>
    <x v="3756"/>
    <m/>
    <x v="3"/>
    <x v="2"/>
    <x v="2"/>
    <x v="0"/>
    <n v="4.4902333333333333"/>
    <n v="13.470700000000001"/>
    <x v="0"/>
  </r>
  <r>
    <s v="FTX-70794-826"/>
    <x v="1700"/>
    <s v="CUST-85038-AF"/>
    <s v="PRD-3880"/>
    <n v="2"/>
    <x v="173"/>
    <m/>
    <x v="4"/>
    <x v="1"/>
    <x v="2"/>
    <x v="3"/>
    <n v="3.5072666666666659"/>
    <n v="7.0145333333333317"/>
    <x v="1"/>
  </r>
  <r>
    <s v="FTX-59230-371"/>
    <x v="1700"/>
    <s v="CUST-95318-EU"/>
    <s v="PRD-3881"/>
    <n v="4"/>
    <x v="3757"/>
    <m/>
    <x v="4"/>
    <x v="0"/>
    <x v="2"/>
    <x v="1"/>
    <n v="13.98153333333333"/>
    <n v="55.926133333333318"/>
    <x v="1"/>
  </r>
  <r>
    <s v="FTX-97541-947"/>
    <x v="1701"/>
    <s v="CUST-86418-AF"/>
    <s v="PRD-3882"/>
    <n v="1"/>
    <x v="3758"/>
    <m/>
    <x v="2"/>
    <x v="3"/>
    <x v="1"/>
    <x v="2"/>
    <n v="1.6248"/>
    <n v="1.6248"/>
    <x v="1"/>
  </r>
  <r>
    <s v="FTX-11568-399"/>
    <x v="1701"/>
    <s v="CUST-46193-SA"/>
    <s v="PRD-3883"/>
    <n v="4"/>
    <x v="3759"/>
    <m/>
    <x v="1"/>
    <x v="0"/>
    <x v="2"/>
    <x v="1"/>
    <n v="8.8711333333333346"/>
    <n v="35.484533333333339"/>
    <x v="1"/>
  </r>
  <r>
    <s v="FTX-39275-272"/>
    <x v="1702"/>
    <s v="CUST-86982-AS"/>
    <s v="PRD-3884"/>
    <n v="2"/>
    <x v="774"/>
    <m/>
    <x v="1"/>
    <x v="3"/>
    <x v="1"/>
    <x v="3"/>
    <n v="4.6585333333333336"/>
    <n v="9.3170666666666673"/>
    <x v="0"/>
  </r>
  <r>
    <s v="FTX-66030-216"/>
    <x v="1702"/>
    <s v="CUST-53876-AS"/>
    <s v="PRD-3885"/>
    <n v="2"/>
    <x v="3760"/>
    <m/>
    <x v="2"/>
    <x v="1"/>
    <x v="2"/>
    <x v="3"/>
    <n v="4.8029000000000002"/>
    <n v="9.6058000000000003"/>
    <x v="1"/>
  </r>
  <r>
    <s v="FTX-52942-800"/>
    <x v="1703"/>
    <s v="CUST-32848-AS"/>
    <s v="PRD-3886"/>
    <n v="2"/>
    <x v="3761"/>
    <m/>
    <x v="2"/>
    <x v="0"/>
    <x v="2"/>
    <x v="3"/>
    <n v="4.7492666666666663"/>
    <n v="9.4985333333333326"/>
    <x v="1"/>
  </r>
  <r>
    <s v="FTX-11537-328"/>
    <x v="1703"/>
    <s v="CUST-60302-SA"/>
    <s v="PRD-3887"/>
    <n v="1"/>
    <x v="3762"/>
    <m/>
    <x v="3"/>
    <x v="1"/>
    <x v="1"/>
    <x v="2"/>
    <n v="1.3020666666666669"/>
    <n v="1.3020666666666669"/>
    <x v="0"/>
  </r>
  <r>
    <s v="FTX-18320-510"/>
    <x v="1704"/>
    <s v="CUST-24410-EU"/>
    <s v="PRD-3888"/>
    <n v="3"/>
    <x v="3763"/>
    <m/>
    <x v="2"/>
    <x v="3"/>
    <x v="0"/>
    <x v="0"/>
    <n v="6.4824333333333337"/>
    <n v="19.447300000000002"/>
    <x v="0"/>
  </r>
  <r>
    <s v="FTX-84555-387"/>
    <x v="1704"/>
    <s v="CUST-58423-US"/>
    <s v="PRD-3889"/>
    <n v="4"/>
    <x v="3764"/>
    <m/>
    <x v="1"/>
    <x v="3"/>
    <x v="0"/>
    <x v="1"/>
    <n v="10.698766666666669"/>
    <n v="42.795066666666678"/>
    <x v="0"/>
  </r>
  <r>
    <s v="FTX-46108-487"/>
    <x v="1704"/>
    <s v="CUST-46448-SA"/>
    <s v="PRD-3890"/>
    <n v="4"/>
    <x v="3765"/>
    <m/>
    <x v="2"/>
    <x v="3"/>
    <x v="1"/>
    <x v="1"/>
    <n v="14.190633333333331"/>
    <n v="56.762533333333323"/>
    <x v="1"/>
  </r>
  <r>
    <s v="FTX-50102-644"/>
    <x v="1705"/>
    <s v="CUST-44640-SA"/>
    <s v="PRD-3891"/>
    <n v="3"/>
    <x v="3766"/>
    <m/>
    <x v="3"/>
    <x v="3"/>
    <x v="1"/>
    <x v="0"/>
    <n v="5.9897999999999998"/>
    <n v="17.9694"/>
    <x v="1"/>
  </r>
  <r>
    <s v="FTX-90904-127"/>
    <x v="1705"/>
    <s v="CUST-55672-AF"/>
    <s v="PRD-3892"/>
    <n v="4"/>
    <x v="3767"/>
    <m/>
    <x v="3"/>
    <x v="2"/>
    <x v="0"/>
    <x v="1"/>
    <n v="13.44103333333333"/>
    <n v="53.764133333333319"/>
    <x v="0"/>
  </r>
  <r>
    <s v="FTX-10514-330"/>
    <x v="1706"/>
    <s v="CUST-70086-AS"/>
    <s v="PRD-3893"/>
    <n v="1"/>
    <x v="3768"/>
    <m/>
    <x v="3"/>
    <x v="3"/>
    <x v="0"/>
    <x v="2"/>
    <n v="1.0951333333333331"/>
    <n v="1.0951333333333331"/>
    <x v="0"/>
  </r>
  <r>
    <s v="FTX-98544-507"/>
    <x v="1706"/>
    <s v="CUST-12971-EU"/>
    <s v="PRD-3894"/>
    <n v="4"/>
    <x v="3769"/>
    <m/>
    <x v="3"/>
    <x v="0"/>
    <x v="0"/>
    <x v="1"/>
    <n v="13.981633333333329"/>
    <n v="55.926533333333317"/>
    <x v="0"/>
  </r>
  <r>
    <s v="FTX-53810-131"/>
    <x v="1707"/>
    <s v="CUST-77257-US"/>
    <s v="PRD-3895"/>
    <n v="2"/>
    <x v="3770"/>
    <m/>
    <x v="0"/>
    <x v="3"/>
    <x v="1"/>
    <x v="3"/>
    <n v="4.4733999999999998"/>
    <n v="8.9467999999999996"/>
    <x v="1"/>
  </r>
  <r>
    <s v="FTX-12542-889"/>
    <x v="1707"/>
    <s v="CUST-69469-AF"/>
    <s v="PRD-3896"/>
    <n v="3"/>
    <x v="3771"/>
    <m/>
    <x v="2"/>
    <x v="1"/>
    <x v="2"/>
    <x v="0"/>
    <n v="4.0655000000000001"/>
    <n v="12.1965"/>
    <x v="0"/>
  </r>
  <r>
    <s v="FTX-29057-616"/>
    <x v="1708"/>
    <s v="CUST-88806-SA"/>
    <s v="PRD-3897"/>
    <n v="1"/>
    <x v="3772"/>
    <m/>
    <x v="4"/>
    <x v="2"/>
    <x v="1"/>
    <x v="2"/>
    <n v="1.4996"/>
    <n v="1.4996"/>
    <x v="0"/>
  </r>
  <r>
    <s v="FTX-81017-105"/>
    <x v="1708"/>
    <s v="CUST-45443-AF"/>
    <s v="PRD-3898"/>
    <n v="3"/>
    <x v="3773"/>
    <m/>
    <x v="2"/>
    <x v="0"/>
    <x v="0"/>
    <x v="0"/>
    <n v="6.0348000000000006"/>
    <n v="18.104400000000002"/>
    <x v="1"/>
  </r>
  <r>
    <s v="FTX-51780-572"/>
    <x v="1708"/>
    <s v="CUST-22458-AS"/>
    <s v="PRD-3899"/>
    <n v="1"/>
    <x v="3774"/>
    <m/>
    <x v="0"/>
    <x v="2"/>
    <x v="2"/>
    <x v="2"/>
    <n v="1.511333333333333"/>
    <n v="1.511333333333333"/>
    <x v="1"/>
  </r>
  <r>
    <s v="FTX-99065-925"/>
    <x v="1709"/>
    <s v="CUST-53617-AF"/>
    <s v="PRD-3900"/>
    <n v="2"/>
    <x v="3775"/>
    <m/>
    <x v="3"/>
    <x v="2"/>
    <x v="1"/>
    <x v="3"/>
    <n v="3.2938999999999998"/>
    <n v="6.5877999999999997"/>
    <x v="1"/>
  </r>
  <r>
    <s v="FTX-96747-305"/>
    <x v="1709"/>
    <s v="CUST-10831-US"/>
    <s v="PRD-3901"/>
    <n v="3"/>
    <x v="3776"/>
    <m/>
    <x v="0"/>
    <x v="2"/>
    <x v="0"/>
    <x v="0"/>
    <n v="5.228533333333333"/>
    <n v="15.685599999999999"/>
    <x v="0"/>
  </r>
  <r>
    <s v="FTX-38686-506"/>
    <x v="1710"/>
    <s v="CUST-53288-SA"/>
    <s v="PRD-3902"/>
    <n v="4"/>
    <x v="3777"/>
    <m/>
    <x v="1"/>
    <x v="1"/>
    <x v="1"/>
    <x v="1"/>
    <n v="15.81726666666667"/>
    <n v="63.269066666666681"/>
    <x v="1"/>
  </r>
  <r>
    <s v="FTX-43584-269"/>
    <x v="1710"/>
    <s v="CUST-50486-US"/>
    <s v="PRD-3903"/>
    <n v="1"/>
    <x v="3778"/>
    <m/>
    <x v="1"/>
    <x v="2"/>
    <x v="2"/>
    <x v="2"/>
    <n v="0.91783333333333328"/>
    <n v="0.91783333333333328"/>
    <x v="1"/>
  </r>
  <r>
    <s v="FTX-67028-372"/>
    <x v="1711"/>
    <s v="CUST-98550-AS"/>
    <s v="PRD-3904"/>
    <n v="3"/>
    <x v="3779"/>
    <m/>
    <x v="2"/>
    <x v="2"/>
    <x v="0"/>
    <x v="0"/>
    <n v="7.5544000000000002"/>
    <n v="22.6632"/>
    <x v="0"/>
  </r>
  <r>
    <s v="FTX-66143-275"/>
    <x v="1711"/>
    <s v="CUST-39004-EU"/>
    <s v="PRD-3905"/>
    <n v="4"/>
    <x v="3780"/>
    <m/>
    <x v="2"/>
    <x v="3"/>
    <x v="1"/>
    <x v="1"/>
    <n v="11.506866666666671"/>
    <n v="46.027466666666683"/>
    <x v="1"/>
  </r>
  <r>
    <s v="FTX-79963-843"/>
    <x v="1711"/>
    <s v="CUST-74859-SA"/>
    <s v="PRD-3906"/>
    <n v="3"/>
    <x v="3781"/>
    <m/>
    <x v="4"/>
    <x v="1"/>
    <x v="2"/>
    <x v="0"/>
    <n v="5.9038000000000004"/>
    <n v="17.711400000000001"/>
    <x v="0"/>
  </r>
  <r>
    <s v="FTX-48115-150"/>
    <x v="1712"/>
    <s v="CUST-33727-AS"/>
    <s v="PRD-3907"/>
    <n v="3"/>
    <x v="3782"/>
    <m/>
    <x v="4"/>
    <x v="0"/>
    <x v="2"/>
    <x v="0"/>
    <n v="4.8756666666666666"/>
    <n v="14.626999999999999"/>
    <x v="0"/>
  </r>
  <r>
    <s v="FTX-73418-401"/>
    <x v="1712"/>
    <s v="CUST-14579-SA"/>
    <s v="PRD-3908"/>
    <n v="3"/>
    <x v="3311"/>
    <m/>
    <x v="1"/>
    <x v="0"/>
    <x v="1"/>
    <x v="0"/>
    <n v="6.1985333333333337"/>
    <n v="18.595600000000001"/>
    <x v="1"/>
  </r>
  <r>
    <s v="FTX-75707-652"/>
    <x v="1713"/>
    <s v="CUST-33599-EU"/>
    <s v="PRD-3909"/>
    <n v="1"/>
    <x v="3783"/>
    <m/>
    <x v="3"/>
    <x v="0"/>
    <x v="2"/>
    <x v="2"/>
    <n v="0.99186666666666667"/>
    <n v="0.99186666666666667"/>
    <x v="0"/>
  </r>
  <r>
    <s v="FTX-67290-582"/>
    <x v="1713"/>
    <s v="CUST-71415-AS"/>
    <s v="PRD-3910"/>
    <n v="4"/>
    <x v="3784"/>
    <m/>
    <x v="0"/>
    <x v="1"/>
    <x v="0"/>
    <x v="1"/>
    <n v="7.0593666666666666"/>
    <n v="28.237466666666666"/>
    <x v="0"/>
  </r>
  <r>
    <s v="FTX-14362-462"/>
    <x v="1714"/>
    <s v="CUST-31882-AF"/>
    <s v="PRD-3911"/>
    <n v="2"/>
    <x v="2680"/>
    <m/>
    <x v="4"/>
    <x v="0"/>
    <x v="2"/>
    <x v="3"/>
    <n v="2.8159999999999998"/>
    <n v="5.6319999999999997"/>
    <x v="0"/>
  </r>
  <r>
    <s v="FTX-34227-627"/>
    <x v="1714"/>
    <s v="CUST-51382-AS"/>
    <s v="PRD-3912"/>
    <n v="1"/>
    <x v="3785"/>
    <m/>
    <x v="4"/>
    <x v="1"/>
    <x v="1"/>
    <x v="2"/>
    <n v="0.67303333333333337"/>
    <n v="0.67303333333333337"/>
    <x v="1"/>
  </r>
  <r>
    <s v="FTX-92215-703"/>
    <x v="1715"/>
    <s v="CUST-64651-US"/>
    <s v="PRD-3913"/>
    <n v="1"/>
    <x v="3786"/>
    <m/>
    <x v="3"/>
    <x v="3"/>
    <x v="0"/>
    <x v="2"/>
    <n v="1.6450333333333329"/>
    <n v="1.6450333333333329"/>
    <x v="0"/>
  </r>
  <r>
    <s v="FTX-95183-859"/>
    <x v="1715"/>
    <s v="CUST-93095-EU"/>
    <s v="PRD-3914"/>
    <n v="1"/>
    <x v="3787"/>
    <m/>
    <x v="3"/>
    <x v="3"/>
    <x v="2"/>
    <x v="2"/>
    <n v="1.6324000000000001"/>
    <n v="1.6324000000000001"/>
    <x v="0"/>
  </r>
  <r>
    <s v="FTX-50163-886"/>
    <x v="1715"/>
    <s v="CUST-40202-AF"/>
    <s v="PRD-3915"/>
    <n v="2"/>
    <x v="3788"/>
    <m/>
    <x v="2"/>
    <x v="1"/>
    <x v="2"/>
    <x v="3"/>
    <n v="3.1854666666666671"/>
    <n v="6.3709333333333342"/>
    <x v="1"/>
  </r>
  <r>
    <s v="FTX-68713-580"/>
    <x v="1716"/>
    <s v="CUST-18330-EU"/>
    <s v="PRD-3916"/>
    <n v="4"/>
    <x v="3789"/>
    <m/>
    <x v="0"/>
    <x v="0"/>
    <x v="0"/>
    <x v="1"/>
    <n v="13.950366666666669"/>
    <n v="55.801466666666677"/>
    <x v="1"/>
  </r>
  <r>
    <s v="FTX-71260-290"/>
    <x v="1716"/>
    <s v="CUST-19125-US"/>
    <s v="PRD-3917"/>
    <n v="4"/>
    <x v="3790"/>
    <m/>
    <x v="3"/>
    <x v="1"/>
    <x v="0"/>
    <x v="1"/>
    <n v="10.12473333333333"/>
    <n v="40.498933333333319"/>
    <x v="0"/>
  </r>
  <r>
    <s v="FTX-46674-693"/>
    <x v="1717"/>
    <s v="CUST-68050-SA"/>
    <s v="PRD-3918"/>
    <n v="4"/>
    <x v="3791"/>
    <m/>
    <x v="4"/>
    <x v="1"/>
    <x v="2"/>
    <x v="1"/>
    <n v="13.377599999999999"/>
    <n v="53.510399999999997"/>
    <x v="0"/>
  </r>
  <r>
    <s v="FTX-73081-282"/>
    <x v="1717"/>
    <s v="CUST-10887-US"/>
    <s v="PRD-3919"/>
    <n v="3"/>
    <x v="3792"/>
    <m/>
    <x v="4"/>
    <x v="2"/>
    <x v="0"/>
    <x v="0"/>
    <n v="7.3605"/>
    <n v="22.081499999999998"/>
    <x v="1"/>
  </r>
  <r>
    <s v="FTX-86701-436"/>
    <x v="1718"/>
    <s v="CUST-58093-AS"/>
    <s v="PRD-3920"/>
    <n v="3"/>
    <x v="3793"/>
    <m/>
    <x v="1"/>
    <x v="1"/>
    <x v="1"/>
    <x v="0"/>
    <n v="8.0670999999999999"/>
    <n v="24.2013"/>
    <x v="0"/>
  </r>
  <r>
    <s v="FTX-47938-862"/>
    <x v="1718"/>
    <s v="CUST-97847-AF"/>
    <s v="PRD-3921"/>
    <n v="3"/>
    <x v="3794"/>
    <m/>
    <x v="3"/>
    <x v="2"/>
    <x v="2"/>
    <x v="0"/>
    <n v="5.3343999999999996"/>
    <n v="16.0032"/>
    <x v="1"/>
  </r>
  <r>
    <s v="FTX-89207-285"/>
    <x v="1718"/>
    <s v="CUST-99208-AF"/>
    <s v="PRD-3922"/>
    <n v="2"/>
    <x v="3795"/>
    <m/>
    <x v="2"/>
    <x v="3"/>
    <x v="1"/>
    <x v="3"/>
    <n v="4.3498999999999999"/>
    <n v="8.6997999999999998"/>
    <x v="1"/>
  </r>
  <r>
    <s v="FTX-16264-879"/>
    <x v="1719"/>
    <s v="CUST-72625-AS"/>
    <s v="PRD-3923"/>
    <n v="3"/>
    <x v="3796"/>
    <m/>
    <x v="0"/>
    <x v="2"/>
    <x v="2"/>
    <x v="0"/>
    <n v="4.6629666666666667"/>
    <n v="13.988900000000001"/>
    <x v="1"/>
  </r>
  <r>
    <s v="FTX-75885-725"/>
    <x v="1719"/>
    <s v="CUST-54053-AF"/>
    <s v="PRD-3924"/>
    <n v="2"/>
    <x v="3797"/>
    <m/>
    <x v="2"/>
    <x v="1"/>
    <x v="1"/>
    <x v="3"/>
    <n v="4.9710000000000001"/>
    <n v="9.9420000000000002"/>
    <x v="0"/>
  </r>
  <r>
    <s v="FTX-55962-537"/>
    <x v="1720"/>
    <s v="CUST-37331-SA"/>
    <s v="PRD-3925"/>
    <n v="4"/>
    <x v="3798"/>
    <m/>
    <x v="4"/>
    <x v="3"/>
    <x v="1"/>
    <x v="1"/>
    <n v="6.9243666666666677"/>
    <n v="27.697466666666671"/>
    <x v="1"/>
  </r>
  <r>
    <s v="FTX-43679-544"/>
    <x v="1720"/>
    <s v="CUST-35945-AF"/>
    <s v="PRD-3926"/>
    <n v="3"/>
    <x v="3799"/>
    <m/>
    <x v="2"/>
    <x v="2"/>
    <x v="0"/>
    <x v="0"/>
    <n v="6.3509666666666664"/>
    <n v="19.052900000000001"/>
    <x v="1"/>
  </r>
  <r>
    <s v="FTX-37182-516"/>
    <x v="1721"/>
    <s v="CUST-64122-EU"/>
    <s v="PRD-3927"/>
    <n v="3"/>
    <x v="3800"/>
    <m/>
    <x v="4"/>
    <x v="1"/>
    <x v="2"/>
    <x v="0"/>
    <n v="6.6308666666666669"/>
    <n v="19.892600000000002"/>
    <x v="1"/>
  </r>
  <r>
    <s v="FTX-37984-572"/>
    <x v="1721"/>
    <s v="CUST-56354-EU"/>
    <s v="PRD-3928"/>
    <n v="1"/>
    <x v="3801"/>
    <m/>
    <x v="4"/>
    <x v="3"/>
    <x v="0"/>
    <x v="2"/>
    <n v="1.3547"/>
    <n v="1.3547"/>
    <x v="0"/>
  </r>
  <r>
    <s v="FTX-26580-559"/>
    <x v="1722"/>
    <s v="CUST-31494-AF"/>
    <s v="PRD-3929"/>
    <n v="2"/>
    <x v="3802"/>
    <m/>
    <x v="4"/>
    <x v="2"/>
    <x v="0"/>
    <x v="3"/>
    <n v="2.3611666666666671"/>
    <n v="4.7223333333333342"/>
    <x v="0"/>
  </r>
  <r>
    <s v="FTX-51564-802"/>
    <x v="1722"/>
    <s v="CUST-93831-AF"/>
    <s v="PRD-3930"/>
    <n v="4"/>
    <x v="3803"/>
    <m/>
    <x v="4"/>
    <x v="1"/>
    <x v="2"/>
    <x v="1"/>
    <n v="16.051966666666669"/>
    <n v="64.207866666666675"/>
    <x v="1"/>
  </r>
  <r>
    <s v="FTX-23308-148"/>
    <x v="1722"/>
    <s v="CUST-51157-EU"/>
    <s v="PRD-3931"/>
    <n v="1"/>
    <x v="3804"/>
    <m/>
    <x v="4"/>
    <x v="1"/>
    <x v="1"/>
    <x v="2"/>
    <n v="0.84783333333333344"/>
    <n v="0.84783333333333344"/>
    <x v="1"/>
  </r>
  <r>
    <s v="FTX-16780-618"/>
    <x v="1723"/>
    <s v="CUST-46255-US"/>
    <s v="PRD-3932"/>
    <n v="1"/>
    <x v="3805"/>
    <m/>
    <x v="1"/>
    <x v="0"/>
    <x v="2"/>
    <x v="2"/>
    <n v="1.289433333333333"/>
    <n v="1.289433333333333"/>
    <x v="0"/>
  </r>
  <r>
    <s v="FTX-89922-787"/>
    <x v="1723"/>
    <s v="CUST-73160-SA"/>
    <s v="PRD-3933"/>
    <n v="4"/>
    <x v="3806"/>
    <m/>
    <x v="2"/>
    <x v="0"/>
    <x v="2"/>
    <x v="1"/>
    <n v="8.8934333333333342"/>
    <n v="35.573733333333337"/>
    <x v="0"/>
  </r>
  <r>
    <s v="FTX-38390-942"/>
    <x v="1724"/>
    <s v="CUST-53724-AS"/>
    <s v="PRD-3934"/>
    <n v="1"/>
    <x v="3807"/>
    <m/>
    <x v="1"/>
    <x v="2"/>
    <x v="2"/>
    <x v="2"/>
    <n v="0.97386666666666666"/>
    <n v="0.97386666666666666"/>
    <x v="0"/>
  </r>
  <r>
    <s v="FTX-10435-419"/>
    <x v="1724"/>
    <s v="CUST-59413-AS"/>
    <s v="PRD-3935"/>
    <n v="2"/>
    <x v="3808"/>
    <m/>
    <x v="1"/>
    <x v="2"/>
    <x v="0"/>
    <x v="3"/>
    <n v="3.6393666666666671"/>
    <n v="7.2787333333333342"/>
    <x v="1"/>
  </r>
  <r>
    <s v="FTX-89443-725"/>
    <x v="1725"/>
    <s v="CUST-55491-EU"/>
    <s v="PRD-3936"/>
    <n v="2"/>
    <x v="3809"/>
    <m/>
    <x v="3"/>
    <x v="2"/>
    <x v="2"/>
    <x v="3"/>
    <n v="3.2515666666666672"/>
    <n v="6.5031333333333343"/>
    <x v="0"/>
  </r>
  <r>
    <s v="FTX-54206-689"/>
    <x v="1725"/>
    <s v="CUST-14856-AS"/>
    <s v="PRD-3937"/>
    <n v="3"/>
    <x v="3444"/>
    <m/>
    <x v="3"/>
    <x v="1"/>
    <x v="2"/>
    <x v="0"/>
    <n v="4.1344666666666674"/>
    <n v="12.403400000000001"/>
    <x v="1"/>
  </r>
  <r>
    <s v="FTX-58893-634"/>
    <x v="1725"/>
    <s v="CUST-43116-SA"/>
    <s v="PRD-3938"/>
    <n v="1"/>
    <x v="3810"/>
    <m/>
    <x v="3"/>
    <x v="2"/>
    <x v="2"/>
    <x v="2"/>
    <n v="0.83760000000000001"/>
    <n v="0.83760000000000001"/>
    <x v="1"/>
  </r>
  <r>
    <s v="FTX-58932-227"/>
    <x v="1726"/>
    <s v="CUST-17179-SA"/>
    <s v="PRD-3939"/>
    <n v="3"/>
    <x v="3811"/>
    <m/>
    <x v="0"/>
    <x v="1"/>
    <x v="1"/>
    <x v="0"/>
    <n v="5.4240666666666666"/>
    <n v="16.272199999999998"/>
    <x v="0"/>
  </r>
  <r>
    <s v="FTX-74086-501"/>
    <x v="1726"/>
    <s v="CUST-39809-EU"/>
    <s v="PRD-3940"/>
    <n v="1"/>
    <x v="3812"/>
    <m/>
    <x v="3"/>
    <x v="2"/>
    <x v="1"/>
    <x v="2"/>
    <n v="1.4239333333333331"/>
    <n v="1.4239333333333331"/>
    <x v="1"/>
  </r>
  <r>
    <s v="FTX-10065-591"/>
    <x v="1727"/>
    <s v="CUST-57572-AF"/>
    <s v="PRD-3941"/>
    <n v="2"/>
    <x v="3813"/>
    <m/>
    <x v="2"/>
    <x v="1"/>
    <x v="1"/>
    <x v="3"/>
    <n v="4.6939000000000002"/>
    <n v="9.3878000000000004"/>
    <x v="1"/>
  </r>
  <r>
    <s v="FTX-73461-315"/>
    <x v="1727"/>
    <s v="CUST-62912-US"/>
    <s v="PRD-3942"/>
    <n v="2"/>
    <x v="3814"/>
    <m/>
    <x v="1"/>
    <x v="1"/>
    <x v="1"/>
    <x v="3"/>
    <n v="2.2523666666666671"/>
    <n v="4.5047333333333341"/>
    <x v="0"/>
  </r>
  <r>
    <s v="FTX-65840-362"/>
    <x v="1728"/>
    <s v="CUST-18489-US"/>
    <s v="PRD-3943"/>
    <n v="2"/>
    <x v="3815"/>
    <m/>
    <x v="2"/>
    <x v="0"/>
    <x v="0"/>
    <x v="3"/>
    <n v="3.1793"/>
    <n v="6.3586"/>
    <x v="1"/>
  </r>
  <r>
    <s v="FTX-16766-925"/>
    <x v="1728"/>
    <s v="CUST-43094-EU"/>
    <s v="PRD-3944"/>
    <n v="1"/>
    <x v="3816"/>
    <m/>
    <x v="3"/>
    <x v="3"/>
    <x v="0"/>
    <x v="2"/>
    <n v="0.76690000000000003"/>
    <n v="0.76690000000000003"/>
    <x v="1"/>
  </r>
  <r>
    <s v="FTX-74935-937"/>
    <x v="1729"/>
    <s v="CUST-75472-AS"/>
    <s v="PRD-3945"/>
    <n v="2"/>
    <x v="3817"/>
    <m/>
    <x v="0"/>
    <x v="1"/>
    <x v="2"/>
    <x v="3"/>
    <n v="2.0497666666666672"/>
    <n v="4.0995333333333344"/>
    <x v="0"/>
  </r>
  <r>
    <s v="FTX-60143-799"/>
    <x v="1729"/>
    <s v="CUST-32755-US"/>
    <s v="PRD-3946"/>
    <n v="1"/>
    <x v="3818"/>
    <m/>
    <x v="0"/>
    <x v="2"/>
    <x v="0"/>
    <x v="2"/>
    <n v="1.3284"/>
    <n v="1.3284"/>
    <x v="1"/>
  </r>
  <r>
    <s v="FTX-99678-331"/>
    <x v="1729"/>
    <s v="CUST-52111-SA"/>
    <s v="PRD-3947"/>
    <n v="3"/>
    <x v="3819"/>
    <m/>
    <x v="1"/>
    <x v="0"/>
    <x v="1"/>
    <x v="0"/>
    <n v="6.3455666666666666"/>
    <n v="19.0367"/>
    <x v="0"/>
  </r>
  <r>
    <s v="FTX-65242-550"/>
    <x v="1730"/>
    <s v="CUST-24246-EU"/>
    <s v="PRD-3948"/>
    <n v="1"/>
    <x v="3820"/>
    <m/>
    <x v="2"/>
    <x v="2"/>
    <x v="2"/>
    <x v="2"/>
    <n v="0.82969999999999999"/>
    <n v="0.82969999999999999"/>
    <x v="0"/>
  </r>
  <r>
    <s v="FTX-87707-461"/>
    <x v="1730"/>
    <s v="CUST-72438-AF"/>
    <s v="PRD-3949"/>
    <n v="3"/>
    <x v="3821"/>
    <m/>
    <x v="4"/>
    <x v="2"/>
    <x v="2"/>
    <x v="0"/>
    <n v="4.5023999999999997"/>
    <n v="13.507199999999999"/>
    <x v="1"/>
  </r>
  <r>
    <s v="FTX-30919-403"/>
    <x v="1731"/>
    <s v="CUST-86739-SA"/>
    <s v="PRD-3950"/>
    <n v="1"/>
    <x v="2413"/>
    <m/>
    <x v="3"/>
    <x v="1"/>
    <x v="1"/>
    <x v="2"/>
    <n v="0.69036666666666668"/>
    <n v="0.69036666666666668"/>
    <x v="1"/>
  </r>
  <r>
    <s v="FTX-62224-748"/>
    <x v="1731"/>
    <s v="CUST-14670-EU"/>
    <s v="PRD-3951"/>
    <n v="3"/>
    <x v="3822"/>
    <m/>
    <x v="3"/>
    <x v="1"/>
    <x v="1"/>
    <x v="0"/>
    <n v="7.5080666666666662"/>
    <n v="22.5242"/>
    <x v="0"/>
  </r>
  <r>
    <s v="FTX-73265-678"/>
    <x v="1732"/>
    <s v="CUST-78316-EU"/>
    <s v="PRD-3952"/>
    <n v="2"/>
    <x v="3823"/>
    <m/>
    <x v="4"/>
    <x v="3"/>
    <x v="1"/>
    <x v="3"/>
    <n v="4.9240666666666666"/>
    <n v="9.8481333333333332"/>
    <x v="0"/>
  </r>
  <r>
    <s v="FTX-75074-703"/>
    <x v="1732"/>
    <s v="CUST-54914-SA"/>
    <s v="PRD-3953"/>
    <n v="3"/>
    <x v="3824"/>
    <m/>
    <x v="0"/>
    <x v="1"/>
    <x v="0"/>
    <x v="0"/>
    <n v="4.0106333333333337"/>
    <n v="12.0319"/>
    <x v="1"/>
  </r>
  <r>
    <s v="FTX-60483-456"/>
    <x v="1732"/>
    <s v="CUST-80850-EU"/>
    <s v="PRD-3954"/>
    <n v="2"/>
    <x v="3825"/>
    <m/>
    <x v="1"/>
    <x v="1"/>
    <x v="2"/>
    <x v="3"/>
    <n v="2.694433333333333"/>
    <n v="5.388866666666666"/>
    <x v="1"/>
  </r>
  <r>
    <s v="FTX-18837-845"/>
    <x v="1733"/>
    <s v="CUST-73291-AS"/>
    <s v="PRD-3955"/>
    <n v="2"/>
    <x v="3826"/>
    <m/>
    <x v="1"/>
    <x v="3"/>
    <x v="1"/>
    <x v="3"/>
    <n v="4.6052333333333344"/>
    <n v="9.2104666666666688"/>
    <x v="1"/>
  </r>
  <r>
    <s v="FTX-21880-795"/>
    <x v="1733"/>
    <s v="CUST-76247-AS"/>
    <s v="PRD-3956"/>
    <n v="3"/>
    <x v="3827"/>
    <m/>
    <x v="0"/>
    <x v="2"/>
    <x v="2"/>
    <x v="0"/>
    <n v="7.9656666666666656"/>
    <n v="23.896999999999998"/>
    <x v="0"/>
  </r>
  <r>
    <s v="FTX-79564-507"/>
    <x v="1734"/>
    <s v="CUST-28363-EU"/>
    <s v="PRD-3957"/>
    <n v="1"/>
    <x v="3828"/>
    <m/>
    <x v="3"/>
    <x v="3"/>
    <x v="2"/>
    <x v="2"/>
    <n v="1.0863"/>
    <n v="1.0863"/>
    <x v="1"/>
  </r>
  <r>
    <s v="FTX-77614-923"/>
    <x v="1734"/>
    <s v="CUST-54909-SA"/>
    <s v="PRD-3958"/>
    <n v="1"/>
    <x v="3829"/>
    <m/>
    <x v="0"/>
    <x v="3"/>
    <x v="0"/>
    <x v="2"/>
    <n v="0.71730000000000005"/>
    <n v="0.71730000000000005"/>
    <x v="1"/>
  </r>
  <r>
    <s v="FTX-46524-924"/>
    <x v="1735"/>
    <s v="CUST-38625-US"/>
    <s v="PRD-3959"/>
    <n v="4"/>
    <x v="3830"/>
    <m/>
    <x v="3"/>
    <x v="3"/>
    <x v="2"/>
    <x v="1"/>
    <n v="7.0606000000000009"/>
    <n v="28.242400000000004"/>
    <x v="1"/>
  </r>
  <r>
    <s v="FTX-78588-844"/>
    <x v="1735"/>
    <s v="CUST-49731-AS"/>
    <s v="PRD-3960"/>
    <n v="1"/>
    <x v="3831"/>
    <m/>
    <x v="4"/>
    <x v="0"/>
    <x v="1"/>
    <x v="2"/>
    <n v="1.2405999999999999"/>
    <n v="1.2405999999999999"/>
    <x v="1"/>
  </r>
  <r>
    <s v="FTX-52286-943"/>
    <x v="1736"/>
    <s v="CUST-48489-AS"/>
    <s v="PRD-3961"/>
    <n v="4"/>
    <x v="3832"/>
    <m/>
    <x v="0"/>
    <x v="2"/>
    <x v="1"/>
    <x v="1"/>
    <n v="10.59563333333333"/>
    <n v="42.382533333333321"/>
    <x v="0"/>
  </r>
  <r>
    <s v="FTX-64084-274"/>
    <x v="1736"/>
    <s v="CUST-15803-SA"/>
    <s v="PRD-3962"/>
    <n v="1"/>
    <x v="3833"/>
    <m/>
    <x v="3"/>
    <x v="0"/>
    <x v="2"/>
    <x v="2"/>
    <n v="0.69533333333333336"/>
    <n v="0.69533333333333336"/>
    <x v="0"/>
  </r>
  <r>
    <s v="FTX-43683-276"/>
    <x v="1736"/>
    <s v="CUST-17549-AF"/>
    <s v="PRD-3963"/>
    <n v="1"/>
    <x v="3834"/>
    <m/>
    <x v="4"/>
    <x v="0"/>
    <x v="2"/>
    <x v="2"/>
    <n v="1.2499333333333329"/>
    <n v="1.2499333333333329"/>
    <x v="1"/>
  </r>
  <r>
    <s v="FTX-22567-634"/>
    <x v="1737"/>
    <s v="CUST-96485-AS"/>
    <s v="PRD-3964"/>
    <n v="2"/>
    <x v="3835"/>
    <m/>
    <x v="0"/>
    <x v="1"/>
    <x v="0"/>
    <x v="3"/>
    <n v="2.0339"/>
    <n v="4.0678000000000001"/>
    <x v="1"/>
  </r>
  <r>
    <s v="FTX-39438-922"/>
    <x v="1737"/>
    <s v="CUST-30332-AF"/>
    <s v="PRD-3965"/>
    <n v="4"/>
    <x v="3836"/>
    <m/>
    <x v="1"/>
    <x v="3"/>
    <x v="1"/>
    <x v="1"/>
    <n v="14.5404"/>
    <n v="58.1616"/>
    <x v="0"/>
  </r>
  <r>
    <s v="FTX-28557-758"/>
    <x v="1738"/>
    <s v="CUST-96183-US"/>
    <s v="PRD-3966"/>
    <n v="1"/>
    <x v="3837"/>
    <m/>
    <x v="0"/>
    <x v="3"/>
    <x v="1"/>
    <x v="2"/>
    <n v="0.97310000000000008"/>
    <n v="0.97310000000000008"/>
    <x v="1"/>
  </r>
  <r>
    <s v="FTX-82440-330"/>
    <x v="1738"/>
    <s v="CUST-73297-US"/>
    <s v="PRD-3967"/>
    <n v="4"/>
    <x v="3838"/>
    <m/>
    <x v="2"/>
    <x v="0"/>
    <x v="2"/>
    <x v="1"/>
    <n v="7.069233333333333"/>
    <n v="28.276933333333332"/>
    <x v="0"/>
  </r>
  <r>
    <s v="FTX-55380-204"/>
    <x v="1739"/>
    <s v="CUST-90152-EU"/>
    <s v="PRD-3968"/>
    <n v="2"/>
    <x v="3839"/>
    <m/>
    <x v="0"/>
    <x v="1"/>
    <x v="2"/>
    <x v="3"/>
    <n v="3.7650666666666668"/>
    <n v="7.5301333333333336"/>
    <x v="0"/>
  </r>
  <r>
    <s v="FTX-15721-638"/>
    <x v="1739"/>
    <s v="CUST-74282-SA"/>
    <s v="PRD-3969"/>
    <n v="2"/>
    <x v="3840"/>
    <m/>
    <x v="2"/>
    <x v="1"/>
    <x v="2"/>
    <x v="3"/>
    <n v="3.1930666666666672"/>
    <n v="6.3861333333333343"/>
    <x v="0"/>
  </r>
  <r>
    <s v="FTX-99770-154"/>
    <x v="1740"/>
    <s v="CUST-22979-EU"/>
    <s v="PRD-3970"/>
    <n v="4"/>
    <x v="3841"/>
    <m/>
    <x v="4"/>
    <x v="1"/>
    <x v="1"/>
    <x v="1"/>
    <n v="16.404666666666671"/>
    <n v="65.618666666666684"/>
    <x v="0"/>
  </r>
  <r>
    <s v="FTX-80383-298"/>
    <x v="1740"/>
    <s v="CUST-98470-AS"/>
    <s v="PRD-3971"/>
    <n v="2"/>
    <x v="3842"/>
    <m/>
    <x v="0"/>
    <x v="2"/>
    <x v="2"/>
    <x v="3"/>
    <n v="3.6326000000000001"/>
    <n v="7.2652000000000001"/>
    <x v="1"/>
  </r>
  <r>
    <s v="FTX-18295-204"/>
    <x v="1740"/>
    <s v="CUST-10783-AF"/>
    <s v="PRD-3972"/>
    <n v="3"/>
    <x v="3843"/>
    <m/>
    <x v="4"/>
    <x v="0"/>
    <x v="0"/>
    <x v="0"/>
    <n v="4.7095333333333338"/>
    <n v="14.128600000000002"/>
    <x v="0"/>
  </r>
  <r>
    <s v="FTX-68887-958"/>
    <x v="1741"/>
    <s v="CUST-63084-US"/>
    <s v="PRD-3973"/>
    <n v="3"/>
    <x v="3844"/>
    <m/>
    <x v="4"/>
    <x v="2"/>
    <x v="0"/>
    <x v="0"/>
    <n v="6.8805333333333341"/>
    <n v="20.641600000000004"/>
    <x v="1"/>
  </r>
  <r>
    <s v="FTX-66686-589"/>
    <x v="1741"/>
    <s v="CUST-83834-EU"/>
    <s v="PRD-3974"/>
    <n v="2"/>
    <x v="3845"/>
    <m/>
    <x v="3"/>
    <x v="1"/>
    <x v="2"/>
    <x v="3"/>
    <n v="2.8144666666666671"/>
    <n v="5.6289333333333342"/>
    <x v="1"/>
  </r>
  <r>
    <s v="FTX-44093-881"/>
    <x v="1742"/>
    <s v="CUST-43397-AF"/>
    <s v="PRD-3975"/>
    <n v="3"/>
    <x v="3846"/>
    <m/>
    <x v="4"/>
    <x v="1"/>
    <x v="0"/>
    <x v="0"/>
    <n v="7.8545333333333334"/>
    <n v="23.563600000000001"/>
    <x v="0"/>
  </r>
  <r>
    <s v="FTX-41858-699"/>
    <x v="1742"/>
    <s v="CUST-51784-SA"/>
    <s v="PRD-3976"/>
    <n v="1"/>
    <x v="3847"/>
    <m/>
    <x v="4"/>
    <x v="1"/>
    <x v="0"/>
    <x v="2"/>
    <n v="1.0414000000000001"/>
    <n v="1.0414000000000001"/>
    <x v="0"/>
  </r>
  <r>
    <s v="FTX-70871-720"/>
    <x v="1743"/>
    <s v="CUST-86203-AF"/>
    <s v="PRD-3977"/>
    <n v="4"/>
    <x v="3848"/>
    <m/>
    <x v="0"/>
    <x v="3"/>
    <x v="0"/>
    <x v="1"/>
    <n v="12.165366666666671"/>
    <n v="48.661466666666684"/>
    <x v="0"/>
  </r>
  <r>
    <s v="FTX-55924-110"/>
    <x v="1743"/>
    <s v="CUST-79171-AS"/>
    <s v="PRD-3978"/>
    <n v="1"/>
    <x v="3849"/>
    <m/>
    <x v="0"/>
    <x v="0"/>
    <x v="0"/>
    <x v="2"/>
    <n v="0.71723333333333339"/>
    <n v="0.71723333333333339"/>
    <x v="1"/>
  </r>
  <r>
    <s v="FTX-31198-274"/>
    <x v="1743"/>
    <s v="CUST-50696-EU"/>
    <s v="PRD-3979"/>
    <n v="4"/>
    <x v="3850"/>
    <m/>
    <x v="1"/>
    <x v="3"/>
    <x v="0"/>
    <x v="1"/>
    <n v="10.92786666666667"/>
    <n v="43.711466666666681"/>
    <x v="0"/>
  </r>
  <r>
    <s v="FTX-56204-173"/>
    <x v="1744"/>
    <s v="CUST-23674-US"/>
    <s v="PRD-3980"/>
    <n v="2"/>
    <x v="3851"/>
    <m/>
    <x v="3"/>
    <x v="2"/>
    <x v="1"/>
    <x v="3"/>
    <n v="4.4970999999999997"/>
    <n v="8.9941999999999993"/>
    <x v="0"/>
  </r>
  <r>
    <s v="FTX-58945-727"/>
    <x v="1744"/>
    <s v="CUST-87718-SA"/>
    <s v="PRD-3981"/>
    <n v="1"/>
    <x v="3852"/>
    <m/>
    <x v="4"/>
    <x v="3"/>
    <x v="2"/>
    <x v="2"/>
    <n v="1.4722999999999999"/>
    <n v="1.4722999999999999"/>
    <x v="0"/>
  </r>
  <r>
    <s v="FTX-75851-517"/>
    <x v="1745"/>
    <s v="CUST-70759-SA"/>
    <s v="PRD-3982"/>
    <n v="2"/>
    <x v="3853"/>
    <m/>
    <x v="3"/>
    <x v="0"/>
    <x v="0"/>
    <x v="3"/>
    <n v="2.6729666666666669"/>
    <n v="5.3459333333333339"/>
    <x v="1"/>
  </r>
  <r>
    <s v="FTX-75806-786"/>
    <x v="1745"/>
    <s v="CUST-25766-EU"/>
    <s v="PRD-3983"/>
    <n v="2"/>
    <x v="3854"/>
    <m/>
    <x v="2"/>
    <x v="3"/>
    <x v="2"/>
    <x v="3"/>
    <n v="2.678233333333333"/>
    <n v="5.356466666666666"/>
    <x v="0"/>
  </r>
  <r>
    <s v="FTX-83602-112"/>
    <x v="1746"/>
    <s v="CUST-90254-US"/>
    <s v="PRD-3984"/>
    <n v="4"/>
    <x v="3855"/>
    <m/>
    <x v="4"/>
    <x v="1"/>
    <x v="0"/>
    <x v="1"/>
    <n v="14.83973333333333"/>
    <n v="59.358933333333319"/>
    <x v="0"/>
  </r>
  <r>
    <s v="FTX-91187-385"/>
    <x v="1746"/>
    <s v="CUST-40787-SA"/>
    <s v="PRD-3985"/>
    <n v="4"/>
    <x v="3856"/>
    <m/>
    <x v="3"/>
    <x v="2"/>
    <x v="1"/>
    <x v="1"/>
    <n v="15.97066666666667"/>
    <n v="63.88266666666668"/>
    <x v="0"/>
  </r>
  <r>
    <s v="FTX-90389-858"/>
    <x v="1747"/>
    <s v="CUST-95764-AS"/>
    <s v="PRD-3986"/>
    <n v="4"/>
    <x v="3857"/>
    <m/>
    <x v="1"/>
    <x v="2"/>
    <x v="1"/>
    <x v="1"/>
    <n v="7.6202666666666676"/>
    <n v="30.481066666666671"/>
    <x v="1"/>
  </r>
  <r>
    <s v="FTX-74640-724"/>
    <x v="1747"/>
    <s v="CUST-32252-EU"/>
    <s v="PRD-3987"/>
    <n v="1"/>
    <x v="3858"/>
    <m/>
    <x v="1"/>
    <x v="1"/>
    <x v="0"/>
    <x v="2"/>
    <n v="1.1167333333333329"/>
    <n v="1.1167333333333329"/>
    <x v="0"/>
  </r>
  <r>
    <s v="FTX-93442-227"/>
    <x v="1747"/>
    <s v="CUST-56412-SA"/>
    <s v="PRD-3988"/>
    <n v="3"/>
    <x v="3859"/>
    <m/>
    <x v="4"/>
    <x v="1"/>
    <x v="0"/>
    <x v="0"/>
    <n v="5.0206000000000008"/>
    <n v="15.061800000000002"/>
    <x v="1"/>
  </r>
  <r>
    <s v="FTX-79280-338"/>
    <x v="1748"/>
    <s v="CUST-73750-EU"/>
    <s v="PRD-3989"/>
    <n v="4"/>
    <x v="3860"/>
    <m/>
    <x v="2"/>
    <x v="1"/>
    <x v="0"/>
    <x v="1"/>
    <n v="15.373566666666671"/>
    <n v="61.494266666666682"/>
    <x v="1"/>
  </r>
  <r>
    <s v="FTX-69422-436"/>
    <x v="1748"/>
    <s v="CUST-77390-AS"/>
    <s v="PRD-3990"/>
    <n v="4"/>
    <x v="3861"/>
    <m/>
    <x v="1"/>
    <x v="0"/>
    <x v="1"/>
    <x v="1"/>
    <n v="7.5019000000000009"/>
    <n v="30.007600000000004"/>
    <x v="1"/>
  </r>
  <r>
    <s v="FTX-13058-844"/>
    <x v="1749"/>
    <s v="CUST-12765-SA"/>
    <s v="PRD-3991"/>
    <n v="1"/>
    <x v="3862"/>
    <m/>
    <x v="1"/>
    <x v="3"/>
    <x v="1"/>
    <x v="2"/>
    <n v="0.87780000000000014"/>
    <n v="0.87780000000000014"/>
    <x v="1"/>
  </r>
  <r>
    <s v="FTX-44671-656"/>
    <x v="1749"/>
    <s v="CUST-88525-AS"/>
    <s v="PRD-3992"/>
    <n v="4"/>
    <x v="3863"/>
    <m/>
    <x v="2"/>
    <x v="2"/>
    <x v="2"/>
    <x v="1"/>
    <n v="14.191366666666671"/>
    <n v="56.765466666666683"/>
    <x v="1"/>
  </r>
  <r>
    <s v="FTX-94965-951"/>
    <x v="1750"/>
    <s v="CUST-19512-EU"/>
    <s v="PRD-3993"/>
    <n v="1"/>
    <x v="3864"/>
    <m/>
    <x v="3"/>
    <x v="3"/>
    <x v="1"/>
    <x v="2"/>
    <n v="0.71796666666666664"/>
    <n v="0.71796666666666664"/>
    <x v="0"/>
  </r>
  <r>
    <s v="FTX-26534-681"/>
    <x v="1750"/>
    <s v="CUST-44933-EU"/>
    <s v="PRD-3994"/>
    <n v="2"/>
    <x v="3865"/>
    <m/>
    <x v="1"/>
    <x v="1"/>
    <x v="0"/>
    <x v="3"/>
    <n v="3.4775999999999998"/>
    <n v="6.9551999999999996"/>
    <x v="0"/>
  </r>
  <r>
    <s v="FTX-10857-689"/>
    <x v="1750"/>
    <s v="CUST-29851-US"/>
    <s v="PRD-3995"/>
    <n v="4"/>
    <x v="3866"/>
    <m/>
    <x v="0"/>
    <x v="1"/>
    <x v="2"/>
    <x v="1"/>
    <n v="11.087733333333331"/>
    <n v="44.350933333333323"/>
    <x v="1"/>
  </r>
  <r>
    <s v="FTX-32799-494"/>
    <x v="1751"/>
    <s v="CUST-75463-SA"/>
    <s v="PRD-3996"/>
    <n v="4"/>
    <x v="3867"/>
    <m/>
    <x v="1"/>
    <x v="3"/>
    <x v="1"/>
    <x v="1"/>
    <n v="10.010666666666671"/>
    <n v="40.042666666666683"/>
    <x v="1"/>
  </r>
  <r>
    <s v="FTX-80567-952"/>
    <x v="1751"/>
    <s v="CUST-78706-AS"/>
    <s v="PRD-3997"/>
    <n v="2"/>
    <x v="3868"/>
    <m/>
    <x v="3"/>
    <x v="2"/>
    <x v="1"/>
    <x v="3"/>
    <n v="3.183733333333334"/>
    <n v="6.3674666666666679"/>
    <x v="1"/>
  </r>
  <r>
    <s v="FTX-43887-829"/>
    <x v="1752"/>
    <s v="CUST-15123-AF"/>
    <s v="PRD-3998"/>
    <n v="2"/>
    <x v="3869"/>
    <m/>
    <x v="3"/>
    <x v="0"/>
    <x v="0"/>
    <x v="3"/>
    <n v="3.5898333333333339"/>
    <n v="7.1796666666666678"/>
    <x v="1"/>
  </r>
  <r>
    <s v="FTX-60940-697"/>
    <x v="1752"/>
    <s v="CUST-99773-AF"/>
    <s v="PRD-3999"/>
    <n v="2"/>
    <x v="3870"/>
    <m/>
    <x v="4"/>
    <x v="3"/>
    <x v="2"/>
    <x v="3"/>
    <n v="2.4841000000000002"/>
    <n v="4.9682000000000004"/>
    <x v="0"/>
  </r>
  <r>
    <s v="FTX-47099-478"/>
    <x v="1753"/>
    <s v="CUST-31748-AF"/>
    <s v="PRD-4000"/>
    <n v="4"/>
    <x v="3871"/>
    <m/>
    <x v="0"/>
    <x v="1"/>
    <x v="1"/>
    <x v="1"/>
    <n v="12.38663333333333"/>
    <n v="49.546533333333322"/>
    <x v="0"/>
  </r>
  <r>
    <s v="FTX-27756-399"/>
    <x v="1753"/>
    <s v="CUST-24633-US"/>
    <s v="PRD-4001"/>
    <n v="3"/>
    <x v="3872"/>
    <m/>
    <x v="3"/>
    <x v="1"/>
    <x v="1"/>
    <x v="0"/>
    <n v="7.3605"/>
    <n v="22.081499999999998"/>
    <x v="1"/>
  </r>
  <r>
    <s v="FTX-77140-518"/>
    <x v="1754"/>
    <s v="CUST-18975-EU"/>
    <s v="PRD-4002"/>
    <n v="3"/>
    <x v="3873"/>
    <m/>
    <x v="2"/>
    <x v="0"/>
    <x v="0"/>
    <x v="0"/>
    <n v="7.1341333333333337"/>
    <n v="21.4024"/>
    <x v="1"/>
  </r>
  <r>
    <s v="FTX-49577-445"/>
    <x v="1754"/>
    <s v="CUST-97709-SA"/>
    <s v="PRD-4003"/>
    <n v="3"/>
    <x v="3874"/>
    <m/>
    <x v="0"/>
    <x v="3"/>
    <x v="2"/>
    <x v="0"/>
    <n v="4.1028333333333338"/>
    <n v="12.308500000000002"/>
    <x v="1"/>
  </r>
  <r>
    <s v="FTX-29274-339"/>
    <x v="1754"/>
    <s v="CUST-78390-EU"/>
    <s v="PRD-4004"/>
    <n v="4"/>
    <x v="3875"/>
    <m/>
    <x v="0"/>
    <x v="0"/>
    <x v="2"/>
    <x v="1"/>
    <n v="8.1591666666666676"/>
    <n v="32.63666666666667"/>
    <x v="0"/>
  </r>
  <r>
    <s v="FTX-39569-295"/>
    <x v="1755"/>
    <s v="CUST-99420-US"/>
    <s v="PRD-4005"/>
    <n v="2"/>
    <x v="3876"/>
    <m/>
    <x v="2"/>
    <x v="0"/>
    <x v="2"/>
    <x v="3"/>
    <n v="2.804533333333334"/>
    <n v="5.609066666666668"/>
    <x v="1"/>
  </r>
  <r>
    <s v="FTX-44477-760"/>
    <x v="1755"/>
    <s v="CUST-34867-EU"/>
    <s v="PRD-4006"/>
    <n v="4"/>
    <x v="3877"/>
    <m/>
    <x v="1"/>
    <x v="2"/>
    <x v="2"/>
    <x v="1"/>
    <n v="10.2774"/>
    <n v="41.1096"/>
    <x v="0"/>
  </r>
  <r>
    <s v="FTX-23272-500"/>
    <x v="1756"/>
    <s v="CUST-10033-AF"/>
    <s v="PRD-4007"/>
    <n v="2"/>
    <x v="3878"/>
    <m/>
    <x v="2"/>
    <x v="2"/>
    <x v="0"/>
    <x v="3"/>
    <n v="3.225366666666666"/>
    <n v="6.4507333333333321"/>
    <x v="0"/>
  </r>
  <r>
    <s v="FTX-37689-157"/>
    <x v="1756"/>
    <s v="CUST-68542-AS"/>
    <s v="PRD-4008"/>
    <n v="4"/>
    <x v="3879"/>
    <m/>
    <x v="2"/>
    <x v="1"/>
    <x v="1"/>
    <x v="1"/>
    <n v="13.46363333333333"/>
    <n v="53.854533333333322"/>
    <x v="1"/>
  </r>
  <r>
    <s v="FTX-69108-450"/>
    <x v="1757"/>
    <s v="CUST-32198-SA"/>
    <s v="PRD-4009"/>
    <n v="4"/>
    <x v="3880"/>
    <m/>
    <x v="1"/>
    <x v="3"/>
    <x v="1"/>
    <x v="1"/>
    <n v="7.2334666666666676"/>
    <n v="28.93386666666667"/>
    <x v="0"/>
  </r>
  <r>
    <s v="FTX-65591-908"/>
    <x v="1757"/>
    <s v="CUST-14204-US"/>
    <s v="PRD-4010"/>
    <n v="2"/>
    <x v="3881"/>
    <m/>
    <x v="1"/>
    <x v="2"/>
    <x v="2"/>
    <x v="3"/>
    <n v="2.1040333333333341"/>
    <n v="4.2080666666666682"/>
    <x v="1"/>
  </r>
  <r>
    <s v="FTX-42956-682"/>
    <x v="1757"/>
    <s v="CUST-53752-AF"/>
    <s v="PRD-4011"/>
    <n v="3"/>
    <x v="3882"/>
    <m/>
    <x v="1"/>
    <x v="1"/>
    <x v="2"/>
    <x v="0"/>
    <n v="5.2928999999999986"/>
    <n v="15.878699999999995"/>
    <x v="0"/>
  </r>
  <r>
    <s v="FTX-11898-520"/>
    <x v="1758"/>
    <s v="CUST-63930-US"/>
    <s v="PRD-4012"/>
    <n v="2"/>
    <x v="3883"/>
    <m/>
    <x v="1"/>
    <x v="3"/>
    <x v="2"/>
    <x v="3"/>
    <n v="4.0914999999999999"/>
    <n v="8.1829999999999998"/>
    <x v="1"/>
  </r>
  <r>
    <s v="FTX-83997-320"/>
    <x v="1758"/>
    <s v="CUST-34890-US"/>
    <s v="PRD-4013"/>
    <n v="1"/>
    <x v="3884"/>
    <m/>
    <x v="1"/>
    <x v="1"/>
    <x v="1"/>
    <x v="2"/>
    <n v="0.86009999999999998"/>
    <n v="0.86009999999999998"/>
    <x v="1"/>
  </r>
  <r>
    <s v="FTX-18809-765"/>
    <x v="1759"/>
    <s v="CUST-37827-AF"/>
    <s v="PRD-4014"/>
    <n v="1"/>
    <x v="3885"/>
    <m/>
    <x v="2"/>
    <x v="2"/>
    <x v="1"/>
    <x v="2"/>
    <n v="1.3081666666666669"/>
    <n v="1.3081666666666669"/>
    <x v="1"/>
  </r>
  <r>
    <s v="FTX-39777-373"/>
    <x v="1759"/>
    <s v="CUST-66955-AS"/>
    <s v="PRD-4015"/>
    <n v="2"/>
    <x v="3886"/>
    <m/>
    <x v="4"/>
    <x v="1"/>
    <x v="2"/>
    <x v="3"/>
    <n v="2.7795000000000001"/>
    <n v="5.5590000000000002"/>
    <x v="1"/>
  </r>
  <r>
    <s v="FTX-59429-391"/>
    <x v="1760"/>
    <s v="CUST-68296-EU"/>
    <s v="PRD-4016"/>
    <n v="4"/>
    <x v="2483"/>
    <m/>
    <x v="2"/>
    <x v="3"/>
    <x v="0"/>
    <x v="1"/>
    <n v="15.527533333333331"/>
    <n v="62.110133333333323"/>
    <x v="1"/>
  </r>
  <r>
    <s v="FTX-89055-450"/>
    <x v="1760"/>
    <s v="CUST-88973-EU"/>
    <s v="PRD-4017"/>
    <n v="1"/>
    <x v="3887"/>
    <m/>
    <x v="3"/>
    <x v="3"/>
    <x v="1"/>
    <x v="2"/>
    <n v="1.5623666666666669"/>
    <n v="1.5623666666666669"/>
    <x v="1"/>
  </r>
  <r>
    <s v="FTX-13361-501"/>
    <x v="1761"/>
    <s v="CUST-61918-EU"/>
    <s v="PRD-4018"/>
    <n v="1"/>
    <x v="3888"/>
    <m/>
    <x v="4"/>
    <x v="1"/>
    <x v="1"/>
    <x v="2"/>
    <n v="0.96396666666666675"/>
    <n v="0.96396666666666675"/>
    <x v="0"/>
  </r>
  <r>
    <s v="FTX-35526-878"/>
    <x v="1761"/>
    <s v="CUST-79448-US"/>
    <s v="PRD-4019"/>
    <n v="4"/>
    <x v="3889"/>
    <m/>
    <x v="4"/>
    <x v="3"/>
    <x v="2"/>
    <x v="1"/>
    <n v="8.9665999999999997"/>
    <n v="35.866399999999999"/>
    <x v="0"/>
  </r>
  <r>
    <s v="FTX-21661-752"/>
    <x v="1761"/>
    <s v="CUST-14027-US"/>
    <s v="PRD-4020"/>
    <n v="4"/>
    <x v="3890"/>
    <m/>
    <x v="2"/>
    <x v="1"/>
    <x v="0"/>
    <x v="1"/>
    <n v="10.7797"/>
    <n v="43.1188"/>
    <x v="1"/>
  </r>
  <r>
    <s v="FTX-34293-947"/>
    <x v="1762"/>
    <s v="CUST-13010-SA"/>
    <s v="PRD-4021"/>
    <n v="3"/>
    <x v="3891"/>
    <m/>
    <x v="1"/>
    <x v="3"/>
    <x v="2"/>
    <x v="0"/>
    <n v="4.5359999999999996"/>
    <n v="13.607999999999999"/>
    <x v="0"/>
  </r>
  <r>
    <s v="FTX-56750-884"/>
    <x v="1762"/>
    <s v="CUST-15721-EU"/>
    <s v="PRD-4022"/>
    <n v="4"/>
    <x v="1007"/>
    <m/>
    <x v="1"/>
    <x v="1"/>
    <x v="2"/>
    <x v="1"/>
    <n v="13.390499999999999"/>
    <n v="53.561999999999998"/>
    <x v="1"/>
  </r>
  <r>
    <s v="FTX-24791-555"/>
    <x v="1763"/>
    <s v="CUST-78915-SA"/>
    <s v="PRD-4023"/>
    <n v="2"/>
    <x v="3892"/>
    <m/>
    <x v="2"/>
    <x v="1"/>
    <x v="0"/>
    <x v="3"/>
    <n v="4.4782000000000002"/>
    <n v="8.9564000000000004"/>
    <x v="0"/>
  </r>
  <r>
    <s v="FTX-83210-473"/>
    <x v="1763"/>
    <s v="CUST-30443-EU"/>
    <s v="PRD-4024"/>
    <n v="2"/>
    <x v="1722"/>
    <m/>
    <x v="4"/>
    <x v="1"/>
    <x v="0"/>
    <x v="3"/>
    <n v="4.0192666666666668"/>
    <n v="8.0385333333333335"/>
    <x v="0"/>
  </r>
  <r>
    <s v="FTX-42462-364"/>
    <x v="1764"/>
    <s v="CUST-38364-SA"/>
    <s v="PRD-4025"/>
    <n v="3"/>
    <x v="3893"/>
    <m/>
    <x v="2"/>
    <x v="0"/>
    <x v="0"/>
    <x v="0"/>
    <n v="7.4551000000000007"/>
    <n v="22.365300000000001"/>
    <x v="1"/>
  </r>
  <r>
    <s v="FTX-84866-750"/>
    <x v="1764"/>
    <s v="CUST-25091-US"/>
    <s v="PRD-4026"/>
    <n v="1"/>
    <x v="3894"/>
    <m/>
    <x v="3"/>
    <x v="3"/>
    <x v="1"/>
    <x v="2"/>
    <n v="1.063666666666667"/>
    <n v="1.063666666666667"/>
    <x v="1"/>
  </r>
  <r>
    <s v="FTX-46254-171"/>
    <x v="1764"/>
    <s v="CUST-84097-AF"/>
    <s v="PRD-4027"/>
    <n v="1"/>
    <x v="3895"/>
    <m/>
    <x v="1"/>
    <x v="2"/>
    <x v="2"/>
    <x v="2"/>
    <n v="0.82300000000000006"/>
    <n v="0.82300000000000006"/>
    <x v="0"/>
  </r>
  <r>
    <s v="FTX-38265-907"/>
    <x v="1765"/>
    <s v="CUST-44162-AS"/>
    <s v="PRD-4028"/>
    <n v="4"/>
    <x v="3896"/>
    <m/>
    <x v="0"/>
    <x v="1"/>
    <x v="1"/>
    <x v="1"/>
    <n v="14.04616666666667"/>
    <n v="56.184666666666679"/>
    <x v="0"/>
  </r>
  <r>
    <s v="FTX-31771-409"/>
    <x v="1765"/>
    <s v="CUST-96303-AF"/>
    <s v="PRD-4029"/>
    <n v="2"/>
    <x v="3897"/>
    <m/>
    <x v="3"/>
    <x v="0"/>
    <x v="0"/>
    <x v="3"/>
    <n v="3.081433333333333"/>
    <n v="6.162866666666666"/>
    <x v="0"/>
  </r>
  <r>
    <s v="FTX-67053-490"/>
    <x v="1766"/>
    <s v="CUST-10935-AF"/>
    <s v="PRD-4030"/>
    <n v="1"/>
    <x v="3898"/>
    <m/>
    <x v="3"/>
    <x v="2"/>
    <x v="1"/>
    <x v="2"/>
    <n v="1.337933333333333"/>
    <n v="1.337933333333333"/>
    <x v="0"/>
  </r>
  <r>
    <s v="FTX-81062-483"/>
    <x v="1766"/>
    <s v="CUST-59628-AF"/>
    <s v="PRD-4031"/>
    <n v="3"/>
    <x v="3899"/>
    <m/>
    <x v="2"/>
    <x v="1"/>
    <x v="0"/>
    <x v="0"/>
    <n v="4.6865666666666668"/>
    <n v="14.059699999999999"/>
    <x v="0"/>
  </r>
  <r>
    <s v="FTX-82443-781"/>
    <x v="1767"/>
    <s v="CUST-93219-US"/>
    <s v="PRD-4032"/>
    <n v="3"/>
    <x v="3900"/>
    <m/>
    <x v="4"/>
    <x v="2"/>
    <x v="0"/>
    <x v="0"/>
    <n v="3.7394666666666661"/>
    <n v="11.218399999999999"/>
    <x v="0"/>
  </r>
  <r>
    <s v="FTX-40603-919"/>
    <x v="1767"/>
    <s v="CUST-25782-US"/>
    <s v="PRD-4033"/>
    <n v="2"/>
    <x v="3901"/>
    <m/>
    <x v="1"/>
    <x v="0"/>
    <x v="2"/>
    <x v="3"/>
    <n v="4.9777333333333331"/>
    <n v="9.9554666666666662"/>
    <x v="1"/>
  </r>
  <r>
    <s v="FTX-75867-385"/>
    <x v="1768"/>
    <s v="CUST-38482-AS"/>
    <s v="PRD-4034"/>
    <n v="3"/>
    <x v="3902"/>
    <m/>
    <x v="0"/>
    <x v="2"/>
    <x v="2"/>
    <x v="0"/>
    <n v="4.1143333333333336"/>
    <n v="12.343"/>
    <x v="0"/>
  </r>
  <r>
    <s v="FTX-51285-794"/>
    <x v="1768"/>
    <s v="CUST-34159-AS"/>
    <s v="PRD-4035"/>
    <n v="3"/>
    <x v="3903"/>
    <m/>
    <x v="3"/>
    <x v="1"/>
    <x v="2"/>
    <x v="0"/>
    <n v="8.2754333333333339"/>
    <n v="24.826300000000003"/>
    <x v="1"/>
  </r>
  <r>
    <s v="FTX-87404-622"/>
    <x v="1768"/>
    <s v="CUST-30667-US"/>
    <s v="PRD-4036"/>
    <n v="2"/>
    <x v="2640"/>
    <m/>
    <x v="0"/>
    <x v="2"/>
    <x v="1"/>
    <x v="3"/>
    <n v="4.9318333333333344"/>
    <n v="9.8636666666666688"/>
    <x v="0"/>
  </r>
  <r>
    <s v="FTX-90508-428"/>
    <x v="1769"/>
    <s v="CUST-53070-EU"/>
    <s v="PRD-4037"/>
    <n v="4"/>
    <x v="3904"/>
    <m/>
    <x v="4"/>
    <x v="2"/>
    <x v="2"/>
    <x v="1"/>
    <n v="14.60483333333333"/>
    <n v="58.41933333333332"/>
    <x v="1"/>
  </r>
  <r>
    <s v="FTX-13837-447"/>
    <x v="1769"/>
    <s v="CUST-49472-AS"/>
    <s v="PRD-4038"/>
    <n v="4"/>
    <x v="3905"/>
    <m/>
    <x v="4"/>
    <x v="1"/>
    <x v="0"/>
    <x v="1"/>
    <n v="13.260899999999999"/>
    <n v="53.043599999999998"/>
    <x v="1"/>
  </r>
  <r>
    <s v="FTX-95635-857"/>
    <x v="1770"/>
    <s v="CUST-25249-SA"/>
    <s v="PRD-4039"/>
    <n v="3"/>
    <x v="3906"/>
    <m/>
    <x v="0"/>
    <x v="0"/>
    <x v="2"/>
    <x v="0"/>
    <n v="6.2223666666666668"/>
    <n v="18.667100000000001"/>
    <x v="1"/>
  </r>
  <r>
    <s v="FTX-78915-995"/>
    <x v="1770"/>
    <s v="CUST-61595-EU"/>
    <s v="PRD-4040"/>
    <n v="4"/>
    <x v="3907"/>
    <m/>
    <x v="1"/>
    <x v="0"/>
    <x v="1"/>
    <x v="1"/>
    <n v="15.327666666666669"/>
    <n v="61.310666666666677"/>
    <x v="1"/>
  </r>
  <r>
    <s v="FTX-11321-264"/>
    <x v="1771"/>
    <s v="CUST-91325-SA"/>
    <s v="PRD-4041"/>
    <n v="4"/>
    <x v="3908"/>
    <m/>
    <x v="4"/>
    <x v="2"/>
    <x v="2"/>
    <x v="1"/>
    <n v="9.561066666666667"/>
    <n v="38.244266666666668"/>
    <x v="0"/>
  </r>
  <r>
    <s v="FTX-99229-252"/>
    <x v="1771"/>
    <s v="CUST-34334-SA"/>
    <s v="PRD-4042"/>
    <n v="3"/>
    <x v="3909"/>
    <m/>
    <x v="0"/>
    <x v="3"/>
    <x v="2"/>
    <x v="0"/>
    <n v="5.6717333333333331"/>
    <n v="17.0152"/>
    <x v="1"/>
  </r>
  <r>
    <s v="FTX-69021-274"/>
    <x v="1771"/>
    <s v="CUST-50172-US"/>
    <s v="PRD-4043"/>
    <n v="4"/>
    <x v="3910"/>
    <m/>
    <x v="3"/>
    <x v="2"/>
    <x v="2"/>
    <x v="1"/>
    <n v="12.860566666666671"/>
    <n v="51.442266666666683"/>
    <x v="1"/>
  </r>
  <r>
    <s v="FTX-29132-413"/>
    <x v="1772"/>
    <s v="CUST-48749-AS"/>
    <s v="PRD-4044"/>
    <n v="3"/>
    <x v="3911"/>
    <m/>
    <x v="0"/>
    <x v="3"/>
    <x v="1"/>
    <x v="0"/>
    <n v="5.3893000000000004"/>
    <n v="16.167900000000003"/>
    <x v="0"/>
  </r>
  <r>
    <s v="FTX-72794-791"/>
    <x v="1772"/>
    <s v="CUST-16803-AF"/>
    <s v="PRD-4045"/>
    <n v="1"/>
    <x v="3912"/>
    <m/>
    <x v="0"/>
    <x v="2"/>
    <x v="0"/>
    <x v="2"/>
    <n v="1.094166666666667"/>
    <n v="1.094166666666667"/>
    <x v="0"/>
  </r>
  <r>
    <s v="FTX-21735-895"/>
    <x v="1773"/>
    <s v="CUST-98410-US"/>
    <s v="PRD-4046"/>
    <n v="2"/>
    <x v="3913"/>
    <m/>
    <x v="2"/>
    <x v="0"/>
    <x v="0"/>
    <x v="3"/>
    <n v="2.9908666666666668"/>
    <n v="5.9817333333333336"/>
    <x v="0"/>
  </r>
  <r>
    <s v="FTX-25911-563"/>
    <x v="1773"/>
    <s v="CUST-85419-AF"/>
    <s v="PRD-4047"/>
    <n v="2"/>
    <x v="3914"/>
    <m/>
    <x v="4"/>
    <x v="2"/>
    <x v="0"/>
    <x v="3"/>
    <n v="3.6926999999999999"/>
    <n v="7.3853999999999997"/>
    <x v="1"/>
  </r>
  <r>
    <s v="FTX-14698-341"/>
    <x v="1774"/>
    <s v="CUST-78455-US"/>
    <s v="PRD-4048"/>
    <n v="4"/>
    <x v="3915"/>
    <m/>
    <x v="1"/>
    <x v="2"/>
    <x v="2"/>
    <x v="1"/>
    <n v="15.1724"/>
    <n v="60.689599999999999"/>
    <x v="0"/>
  </r>
  <r>
    <s v="FTX-12729-694"/>
    <x v="1774"/>
    <s v="CUST-77019-AS"/>
    <s v="PRD-4049"/>
    <n v="4"/>
    <x v="3916"/>
    <m/>
    <x v="1"/>
    <x v="3"/>
    <x v="2"/>
    <x v="1"/>
    <n v="8.6819666666666677"/>
    <n v="34.727866666666671"/>
    <x v="1"/>
  </r>
  <r>
    <s v="FTX-22421-592"/>
    <x v="1775"/>
    <s v="CUST-14308-AF"/>
    <s v="PRD-4050"/>
    <n v="4"/>
    <x v="3917"/>
    <m/>
    <x v="2"/>
    <x v="0"/>
    <x v="1"/>
    <x v="1"/>
    <n v="16.010999999999999"/>
    <n v="64.043999999999997"/>
    <x v="1"/>
  </r>
  <r>
    <s v="FTX-73204-373"/>
    <x v="1775"/>
    <s v="CUST-25774-AF"/>
    <s v="PRD-4051"/>
    <n v="2"/>
    <x v="3918"/>
    <m/>
    <x v="1"/>
    <x v="3"/>
    <x v="0"/>
    <x v="3"/>
    <n v="4.0672666666666668"/>
    <n v="8.1345333333333336"/>
    <x v="1"/>
  </r>
  <r>
    <s v="FTX-66213-111"/>
    <x v="1775"/>
    <s v="CUST-40027-US"/>
    <s v="PRD-4052"/>
    <n v="1"/>
    <x v="3919"/>
    <m/>
    <x v="0"/>
    <x v="2"/>
    <x v="2"/>
    <x v="2"/>
    <n v="1.4899333333333331"/>
    <n v="1.4899333333333331"/>
    <x v="0"/>
  </r>
  <r>
    <s v="FTX-87807-504"/>
    <x v="1776"/>
    <s v="CUST-38822-US"/>
    <s v="PRD-4053"/>
    <n v="1"/>
    <x v="3920"/>
    <m/>
    <x v="2"/>
    <x v="1"/>
    <x v="2"/>
    <x v="2"/>
    <n v="1.222866666666667"/>
    <n v="1.222866666666667"/>
    <x v="1"/>
  </r>
  <r>
    <s v="FTX-72091-820"/>
    <x v="1776"/>
    <s v="CUST-66692-US"/>
    <s v="PRD-4054"/>
    <n v="2"/>
    <x v="3921"/>
    <m/>
    <x v="3"/>
    <x v="2"/>
    <x v="2"/>
    <x v="3"/>
    <n v="4.3385666666666669"/>
    <n v="8.6771333333333338"/>
    <x v="1"/>
  </r>
  <r>
    <s v="FTX-59316-620"/>
    <x v="1777"/>
    <s v="CUST-54472-US"/>
    <s v="PRD-4055"/>
    <n v="1"/>
    <x v="3922"/>
    <m/>
    <x v="4"/>
    <x v="2"/>
    <x v="1"/>
    <x v="2"/>
    <n v="0.68286666666666662"/>
    <n v="0.68286666666666662"/>
    <x v="1"/>
  </r>
  <r>
    <s v="FTX-62788-315"/>
    <x v="1777"/>
    <s v="CUST-77137-EU"/>
    <s v="PRD-4056"/>
    <n v="2"/>
    <x v="3923"/>
    <m/>
    <x v="4"/>
    <x v="3"/>
    <x v="0"/>
    <x v="3"/>
    <n v="4.4551333333333334"/>
    <n v="8.9102666666666668"/>
    <x v="0"/>
  </r>
  <r>
    <s v="FTX-48489-684"/>
    <x v="1778"/>
    <s v="CUST-35750-AF"/>
    <s v="PRD-4057"/>
    <n v="1"/>
    <x v="3924"/>
    <m/>
    <x v="4"/>
    <x v="1"/>
    <x v="1"/>
    <x v="2"/>
    <n v="0.70680000000000009"/>
    <n v="0.70680000000000009"/>
    <x v="0"/>
  </r>
  <r>
    <s v="FTX-87028-370"/>
    <x v="1778"/>
    <s v="CUST-84952-SA"/>
    <s v="PRD-4058"/>
    <n v="3"/>
    <x v="3925"/>
    <m/>
    <x v="0"/>
    <x v="1"/>
    <x v="0"/>
    <x v="0"/>
    <n v="7.7829000000000006"/>
    <n v="23.348700000000001"/>
    <x v="1"/>
  </r>
  <r>
    <s v="FTX-20211-672"/>
    <x v="1779"/>
    <s v="CUST-97080-SA"/>
    <s v="PRD-4059"/>
    <n v="3"/>
    <x v="3926"/>
    <m/>
    <x v="3"/>
    <x v="3"/>
    <x v="0"/>
    <x v="0"/>
    <n v="8.2931333333333335"/>
    <n v="24.8794"/>
    <x v="1"/>
  </r>
  <r>
    <s v="FTX-71751-581"/>
    <x v="1779"/>
    <s v="CUST-19913-AF"/>
    <s v="PRD-4060"/>
    <n v="2"/>
    <x v="3927"/>
    <m/>
    <x v="2"/>
    <x v="0"/>
    <x v="2"/>
    <x v="3"/>
    <n v="2.8822000000000001"/>
    <n v="5.7644000000000002"/>
    <x v="1"/>
  </r>
  <r>
    <s v="FTX-32916-216"/>
    <x v="1779"/>
    <s v="CUST-82781-AS"/>
    <s v="PRD-4061"/>
    <n v="1"/>
    <x v="3928"/>
    <m/>
    <x v="2"/>
    <x v="1"/>
    <x v="2"/>
    <x v="2"/>
    <n v="0.877"/>
    <n v="0.877"/>
    <x v="1"/>
  </r>
  <r>
    <s v="FTX-40289-876"/>
    <x v="1780"/>
    <s v="CUST-15397-SA"/>
    <s v="PRD-4062"/>
    <n v="4"/>
    <x v="3929"/>
    <m/>
    <x v="4"/>
    <x v="1"/>
    <x v="2"/>
    <x v="1"/>
    <n v="14.3203"/>
    <n v="57.281199999999998"/>
    <x v="0"/>
  </r>
  <r>
    <s v="FTX-12112-868"/>
    <x v="1780"/>
    <s v="CUST-24575-EU"/>
    <s v="PRD-4063"/>
    <n v="1"/>
    <x v="3930"/>
    <m/>
    <x v="3"/>
    <x v="3"/>
    <x v="2"/>
    <x v="2"/>
    <n v="0.91969999999999996"/>
    <n v="0.91969999999999996"/>
    <x v="1"/>
  </r>
  <r>
    <s v="FTX-56401-618"/>
    <x v="1781"/>
    <s v="CUST-95974-AS"/>
    <s v="PRD-4064"/>
    <n v="3"/>
    <x v="3931"/>
    <m/>
    <x v="3"/>
    <x v="0"/>
    <x v="2"/>
    <x v="0"/>
    <n v="7.6611333333333338"/>
    <n v="22.983400000000003"/>
    <x v="0"/>
  </r>
  <r>
    <s v="FTX-56196-671"/>
    <x v="1781"/>
    <s v="CUST-92104-US"/>
    <s v="PRD-4065"/>
    <n v="3"/>
    <x v="3932"/>
    <m/>
    <x v="3"/>
    <x v="0"/>
    <x v="0"/>
    <x v="0"/>
    <n v="3.8475333333333341"/>
    <n v="11.542600000000002"/>
    <x v="1"/>
  </r>
  <r>
    <s v="FTX-86801-639"/>
    <x v="1782"/>
    <s v="CUST-67974-US"/>
    <s v="PRD-4066"/>
    <n v="1"/>
    <x v="3933"/>
    <m/>
    <x v="1"/>
    <x v="2"/>
    <x v="2"/>
    <x v="2"/>
    <n v="0.79263333333333341"/>
    <n v="0.79263333333333341"/>
    <x v="1"/>
  </r>
  <r>
    <s v="FTX-90779-290"/>
    <x v="1782"/>
    <s v="CUST-11331-AF"/>
    <s v="PRD-4067"/>
    <n v="1"/>
    <x v="3934"/>
    <m/>
    <x v="1"/>
    <x v="2"/>
    <x v="2"/>
    <x v="2"/>
    <n v="1.645833333333333"/>
    <n v="1.645833333333333"/>
    <x v="0"/>
  </r>
  <r>
    <s v="FTX-35277-959"/>
    <x v="1782"/>
    <s v="CUST-79177-AS"/>
    <s v="PRD-4068"/>
    <n v="4"/>
    <x v="3935"/>
    <m/>
    <x v="4"/>
    <x v="3"/>
    <x v="1"/>
    <x v="1"/>
    <n v="13.40506666666667"/>
    <n v="53.62026666666668"/>
    <x v="1"/>
  </r>
  <r>
    <s v="FTX-26587-440"/>
    <x v="1783"/>
    <s v="CUST-62229-AF"/>
    <s v="PRD-4069"/>
    <n v="4"/>
    <x v="3936"/>
    <m/>
    <x v="3"/>
    <x v="0"/>
    <x v="1"/>
    <x v="1"/>
    <n v="15.13553333333333"/>
    <n v="60.542133333333318"/>
    <x v="1"/>
  </r>
  <r>
    <s v="FTX-91745-858"/>
    <x v="1783"/>
    <s v="CUST-70196-EU"/>
    <s v="PRD-4070"/>
    <n v="1"/>
    <x v="3937"/>
    <m/>
    <x v="3"/>
    <x v="3"/>
    <x v="0"/>
    <x v="2"/>
    <n v="0.9910000000000001"/>
    <n v="0.9910000000000001"/>
    <x v="0"/>
  </r>
  <r>
    <s v="FTX-88453-483"/>
    <x v="1784"/>
    <s v="CUST-96629-US"/>
    <s v="PRD-4071"/>
    <n v="1"/>
    <x v="3938"/>
    <m/>
    <x v="2"/>
    <x v="2"/>
    <x v="0"/>
    <x v="2"/>
    <n v="1.3431666666666671"/>
    <n v="1.3431666666666671"/>
    <x v="1"/>
  </r>
  <r>
    <s v="FTX-16942-389"/>
    <x v="1784"/>
    <s v="CUST-44768-AF"/>
    <s v="PRD-4072"/>
    <n v="1"/>
    <x v="3939"/>
    <m/>
    <x v="2"/>
    <x v="3"/>
    <x v="1"/>
    <x v="2"/>
    <n v="1.2608999999999999"/>
    <n v="1.2608999999999999"/>
    <x v="0"/>
  </r>
  <r>
    <s v="FTX-21362-763"/>
    <x v="1785"/>
    <s v="CUST-27680-EU"/>
    <s v="PRD-4073"/>
    <n v="1"/>
    <x v="3940"/>
    <m/>
    <x v="4"/>
    <x v="3"/>
    <x v="1"/>
    <x v="2"/>
    <n v="1.2698333333333329"/>
    <n v="1.2698333333333329"/>
    <x v="0"/>
  </r>
  <r>
    <s v="FTX-20612-602"/>
    <x v="1785"/>
    <s v="CUST-74927-US"/>
    <s v="PRD-4074"/>
    <n v="2"/>
    <x v="3941"/>
    <m/>
    <x v="3"/>
    <x v="1"/>
    <x v="2"/>
    <x v="3"/>
    <n v="4.0476000000000001"/>
    <n v="8.0952000000000002"/>
    <x v="1"/>
  </r>
  <r>
    <s v="FTX-61785-268"/>
    <x v="1786"/>
    <s v="CUST-70318-AF"/>
    <s v="PRD-4075"/>
    <n v="1"/>
    <x v="3942"/>
    <m/>
    <x v="4"/>
    <x v="1"/>
    <x v="2"/>
    <x v="2"/>
    <n v="1.2420333333333331"/>
    <n v="1.2420333333333331"/>
    <x v="0"/>
  </r>
  <r>
    <s v="FTX-67116-437"/>
    <x v="1786"/>
    <s v="CUST-96617-AF"/>
    <s v="PRD-4076"/>
    <n v="4"/>
    <x v="3943"/>
    <m/>
    <x v="2"/>
    <x v="1"/>
    <x v="0"/>
    <x v="1"/>
    <n v="10.9573"/>
    <n v="43.8292"/>
    <x v="0"/>
  </r>
  <r>
    <s v="FTX-20793-409"/>
    <x v="1786"/>
    <s v="CUST-76825-AS"/>
    <s v="PRD-4077"/>
    <n v="3"/>
    <x v="3944"/>
    <m/>
    <x v="2"/>
    <x v="2"/>
    <x v="1"/>
    <x v="0"/>
    <n v="4.7129333333333339"/>
    <n v="14.138800000000002"/>
    <x v="1"/>
  </r>
  <r>
    <s v="FTX-17127-782"/>
    <x v="1787"/>
    <s v="CUST-26783-SA"/>
    <s v="PRD-4078"/>
    <n v="2"/>
    <x v="3945"/>
    <m/>
    <x v="1"/>
    <x v="3"/>
    <x v="0"/>
    <x v="3"/>
    <n v="4.3057333333333334"/>
    <n v="8.6114666666666668"/>
    <x v="1"/>
  </r>
  <r>
    <s v="FTX-79675-584"/>
    <x v="1787"/>
    <s v="CUST-95196-US"/>
    <s v="PRD-4079"/>
    <n v="1"/>
    <x v="3946"/>
    <m/>
    <x v="4"/>
    <x v="1"/>
    <x v="2"/>
    <x v="2"/>
    <n v="0.89293333333333336"/>
    <n v="0.89293333333333336"/>
    <x v="1"/>
  </r>
  <r>
    <s v="FTX-57496-814"/>
    <x v="1788"/>
    <s v="CUST-47445-EU"/>
    <s v="PRD-4080"/>
    <n v="3"/>
    <x v="3947"/>
    <m/>
    <x v="4"/>
    <x v="1"/>
    <x v="0"/>
    <x v="0"/>
    <n v="6.7951000000000006"/>
    <n v="20.385300000000001"/>
    <x v="0"/>
  </r>
  <r>
    <s v="FTX-79398-278"/>
    <x v="1788"/>
    <s v="CUST-44236-AF"/>
    <s v="PRD-4081"/>
    <n v="2"/>
    <x v="3948"/>
    <m/>
    <x v="3"/>
    <x v="1"/>
    <x v="0"/>
    <x v="3"/>
    <n v="2.7"/>
    <n v="5.4"/>
    <x v="1"/>
  </r>
  <r>
    <s v="FTX-82024-148"/>
    <x v="1789"/>
    <s v="CUST-45739-AF"/>
    <s v="PRD-4082"/>
    <n v="3"/>
    <x v="3949"/>
    <m/>
    <x v="3"/>
    <x v="2"/>
    <x v="0"/>
    <x v="0"/>
    <n v="6.46"/>
    <n v="19.38"/>
    <x v="0"/>
  </r>
  <r>
    <s v="FTX-26996-765"/>
    <x v="1789"/>
    <s v="CUST-85585-SA"/>
    <s v="PRD-4083"/>
    <n v="1"/>
    <x v="3950"/>
    <m/>
    <x v="1"/>
    <x v="2"/>
    <x v="2"/>
    <x v="2"/>
    <n v="1.4137333333333331"/>
    <n v="1.4137333333333331"/>
    <x v="1"/>
  </r>
  <r>
    <s v="FTX-27855-913"/>
    <x v="1789"/>
    <s v="CUST-54701-EU"/>
    <s v="PRD-4084"/>
    <n v="1"/>
    <x v="3951"/>
    <m/>
    <x v="0"/>
    <x v="3"/>
    <x v="0"/>
    <x v="2"/>
    <n v="0.88536666666666675"/>
    <n v="0.88536666666666675"/>
    <x v="1"/>
  </r>
  <r>
    <s v="FTX-11437-109"/>
    <x v="1790"/>
    <s v="CUST-74687-EU"/>
    <s v="PRD-4085"/>
    <n v="4"/>
    <x v="3952"/>
    <m/>
    <x v="0"/>
    <x v="3"/>
    <x v="2"/>
    <x v="1"/>
    <n v="7.2660999999999998"/>
    <n v="29.064399999999999"/>
    <x v="1"/>
  </r>
  <r>
    <s v="FTX-53950-188"/>
    <x v="1790"/>
    <s v="CUST-82140-US"/>
    <s v="PRD-4086"/>
    <n v="1"/>
    <x v="3953"/>
    <m/>
    <x v="0"/>
    <x v="3"/>
    <x v="1"/>
    <x v="2"/>
    <n v="0.79763333333333342"/>
    <n v="0.79763333333333342"/>
    <x v="0"/>
  </r>
  <r>
    <s v="FTX-26791-444"/>
    <x v="1791"/>
    <s v="CUST-68937-US"/>
    <s v="PRD-4087"/>
    <n v="1"/>
    <x v="3954"/>
    <m/>
    <x v="4"/>
    <x v="1"/>
    <x v="0"/>
    <x v="2"/>
    <n v="1.2726666666666671"/>
    <n v="1.2726666666666671"/>
    <x v="0"/>
  </r>
  <r>
    <s v="FTX-97756-982"/>
    <x v="1791"/>
    <s v="CUST-77277-SA"/>
    <s v="PRD-4088"/>
    <n v="2"/>
    <x v="3955"/>
    <m/>
    <x v="4"/>
    <x v="0"/>
    <x v="0"/>
    <x v="3"/>
    <n v="4.5483333333333338"/>
    <n v="9.0966666666666676"/>
    <x v="0"/>
  </r>
  <r>
    <s v="FTX-78471-793"/>
    <x v="1792"/>
    <s v="CUST-87833-EU"/>
    <s v="PRD-4089"/>
    <n v="4"/>
    <x v="3956"/>
    <m/>
    <x v="2"/>
    <x v="2"/>
    <x v="2"/>
    <x v="1"/>
    <n v="7.1166333333333336"/>
    <n v="28.466533333333334"/>
    <x v="1"/>
  </r>
  <r>
    <s v="FTX-74606-495"/>
    <x v="1792"/>
    <s v="CUST-48422-AF"/>
    <s v="PRD-4090"/>
    <n v="2"/>
    <x v="3957"/>
    <m/>
    <x v="4"/>
    <x v="1"/>
    <x v="0"/>
    <x v="3"/>
    <n v="4.202466666666667"/>
    <n v="8.404933333333334"/>
    <x v="1"/>
  </r>
  <r>
    <s v="FTX-84292-325"/>
    <x v="1793"/>
    <s v="CUST-15522-EU"/>
    <s v="PRD-4091"/>
    <n v="3"/>
    <x v="3958"/>
    <m/>
    <x v="4"/>
    <x v="1"/>
    <x v="2"/>
    <x v="0"/>
    <n v="5.0399333333333338"/>
    <n v="15.119800000000001"/>
    <x v="1"/>
  </r>
  <r>
    <s v="FTX-96315-630"/>
    <x v="1793"/>
    <s v="CUST-77894-SA"/>
    <s v="PRD-4092"/>
    <n v="1"/>
    <x v="3959"/>
    <m/>
    <x v="4"/>
    <x v="3"/>
    <x v="0"/>
    <x v="2"/>
    <n v="1.1452"/>
    <n v="1.1452"/>
    <x v="1"/>
  </r>
  <r>
    <s v="FTX-33625-939"/>
    <x v="1793"/>
    <s v="CUST-46478-US"/>
    <s v="PRD-4093"/>
    <n v="3"/>
    <x v="3960"/>
    <m/>
    <x v="1"/>
    <x v="3"/>
    <x v="1"/>
    <x v="0"/>
    <n v="7.9776333333333334"/>
    <n v="23.9329"/>
    <x v="1"/>
  </r>
  <r>
    <s v="FTX-35384-878"/>
    <x v="1794"/>
    <s v="CUST-51658-SA"/>
    <s v="PRD-4094"/>
    <n v="2"/>
    <x v="3961"/>
    <m/>
    <x v="4"/>
    <x v="1"/>
    <x v="1"/>
    <x v="3"/>
    <n v="2.9958999999999998"/>
    <n v="5.9917999999999996"/>
    <x v="1"/>
  </r>
  <r>
    <s v="FTX-45769-615"/>
    <x v="1794"/>
    <s v="CUST-58605-SA"/>
    <s v="PRD-4095"/>
    <n v="1"/>
    <x v="3962"/>
    <m/>
    <x v="3"/>
    <x v="2"/>
    <x v="1"/>
    <x v="2"/>
    <n v="1.1319999999999999"/>
    <n v="1.1319999999999999"/>
    <x v="1"/>
  </r>
  <r>
    <s v="FTX-68245-639"/>
    <x v="1795"/>
    <s v="CUST-22527-US"/>
    <s v="PRD-4096"/>
    <n v="1"/>
    <x v="3963"/>
    <m/>
    <x v="3"/>
    <x v="2"/>
    <x v="0"/>
    <x v="2"/>
    <n v="0.68033333333333335"/>
    <n v="0.68033333333333335"/>
    <x v="0"/>
  </r>
  <r>
    <s v="FTX-91168-149"/>
    <x v="1795"/>
    <s v="CUST-41707-EU"/>
    <s v="PRD-4097"/>
    <n v="2"/>
    <x v="3964"/>
    <m/>
    <x v="2"/>
    <x v="1"/>
    <x v="0"/>
    <x v="3"/>
    <n v="2.2448000000000001"/>
    <n v="4.4896000000000003"/>
    <x v="1"/>
  </r>
  <r>
    <s v="FTX-42079-441"/>
    <x v="1796"/>
    <s v="CUST-55123-SA"/>
    <s v="PRD-4098"/>
    <n v="2"/>
    <x v="3965"/>
    <m/>
    <x v="1"/>
    <x v="0"/>
    <x v="1"/>
    <x v="3"/>
    <n v="2.7757666666666672"/>
    <n v="5.5515333333333343"/>
    <x v="1"/>
  </r>
  <r>
    <s v="FTX-25792-934"/>
    <x v="1796"/>
    <s v="CUST-13768-US"/>
    <s v="PRD-4099"/>
    <n v="2"/>
    <x v="3966"/>
    <m/>
    <x v="3"/>
    <x v="0"/>
    <x v="1"/>
    <x v="3"/>
    <n v="2.083566666666667"/>
    <n v="4.167133333333334"/>
    <x v="0"/>
  </r>
  <r>
    <s v="FTX-22018-196"/>
    <x v="1796"/>
    <s v="CUST-71096-AF"/>
    <s v="PRD-4100"/>
    <n v="2"/>
    <x v="3967"/>
    <m/>
    <x v="1"/>
    <x v="2"/>
    <x v="2"/>
    <x v="3"/>
    <n v="3.894133333333333"/>
    <n v="7.788266666666666"/>
    <x v="1"/>
  </r>
  <r>
    <s v="FTX-26746-580"/>
    <x v="1797"/>
    <s v="CUST-33972-US"/>
    <s v="PRD-4101"/>
    <n v="2"/>
    <x v="3747"/>
    <m/>
    <x v="1"/>
    <x v="3"/>
    <x v="2"/>
    <x v="3"/>
    <n v="3.2791999999999999"/>
    <n v="6.5583999999999998"/>
    <x v="1"/>
  </r>
  <r>
    <s v="FTX-65361-475"/>
    <x v="1797"/>
    <s v="CUST-34841-SA"/>
    <s v="PRD-4102"/>
    <n v="1"/>
    <x v="3968"/>
    <m/>
    <x v="2"/>
    <x v="0"/>
    <x v="1"/>
    <x v="2"/>
    <n v="1.2148000000000001"/>
    <n v="1.2148000000000001"/>
    <x v="0"/>
  </r>
  <r>
    <s v="FTX-29136-318"/>
    <x v="1798"/>
    <s v="CUST-46047-US"/>
    <s v="PRD-4103"/>
    <n v="2"/>
    <x v="3744"/>
    <m/>
    <x v="3"/>
    <x v="0"/>
    <x v="1"/>
    <x v="3"/>
    <n v="2.5239333333333329"/>
    <n v="5.0478666666666658"/>
    <x v="1"/>
  </r>
  <r>
    <s v="FTX-95733-514"/>
    <x v="1798"/>
    <s v="CUST-47135-AS"/>
    <s v="PRD-4104"/>
    <n v="1"/>
    <x v="3969"/>
    <m/>
    <x v="4"/>
    <x v="3"/>
    <x v="0"/>
    <x v="2"/>
    <n v="0.96260000000000001"/>
    <n v="0.96260000000000001"/>
    <x v="0"/>
  </r>
  <r>
    <s v="FTX-75994-116"/>
    <x v="1799"/>
    <s v="CUST-70964-AS"/>
    <s v="PRD-4105"/>
    <n v="1"/>
    <x v="3970"/>
    <m/>
    <x v="1"/>
    <x v="0"/>
    <x v="1"/>
    <x v="2"/>
    <n v="1.3305"/>
    <n v="1.3305"/>
    <x v="1"/>
  </r>
  <r>
    <s v="FTX-78537-554"/>
    <x v="1799"/>
    <s v="CUST-51622-SA"/>
    <s v="PRD-4106"/>
    <n v="2"/>
    <x v="3971"/>
    <m/>
    <x v="2"/>
    <x v="1"/>
    <x v="2"/>
    <x v="3"/>
    <n v="4.8959000000000001"/>
    <n v="9.7918000000000003"/>
    <x v="0"/>
  </r>
  <r>
    <s v="FTX-35218-520"/>
    <x v="1800"/>
    <s v="CUST-64436-AF"/>
    <s v="PRD-4107"/>
    <n v="2"/>
    <x v="3972"/>
    <m/>
    <x v="2"/>
    <x v="0"/>
    <x v="2"/>
    <x v="3"/>
    <n v="2.151266666666666"/>
    <n v="4.302533333333332"/>
    <x v="1"/>
  </r>
  <r>
    <s v="FTX-43846-980"/>
    <x v="1800"/>
    <s v="CUST-38432-SA"/>
    <s v="PRD-4108"/>
    <n v="4"/>
    <x v="3973"/>
    <m/>
    <x v="2"/>
    <x v="3"/>
    <x v="2"/>
    <x v="1"/>
    <n v="15.570499999999999"/>
    <n v="62.281999999999996"/>
    <x v="0"/>
  </r>
  <r>
    <s v="FTX-47768-641"/>
    <x v="1800"/>
    <s v="CUST-57775-SA"/>
    <s v="PRD-4109"/>
    <n v="1"/>
    <x v="3974"/>
    <m/>
    <x v="3"/>
    <x v="1"/>
    <x v="2"/>
    <x v="2"/>
    <n v="1.2435333333333329"/>
    <n v="1.2435333333333329"/>
    <x v="1"/>
  </r>
  <r>
    <s v="FTX-89298-663"/>
    <x v="1801"/>
    <s v="CUST-76066-AS"/>
    <s v="PRD-4110"/>
    <n v="2"/>
    <x v="3975"/>
    <m/>
    <x v="4"/>
    <x v="0"/>
    <x v="2"/>
    <x v="3"/>
    <n v="3.6917666666666671"/>
    <n v="7.3835333333333342"/>
    <x v="0"/>
  </r>
  <r>
    <s v="FTX-13661-401"/>
    <x v="1801"/>
    <s v="CUST-77113-AS"/>
    <s v="PRD-4111"/>
    <n v="2"/>
    <x v="3976"/>
    <m/>
    <x v="3"/>
    <x v="2"/>
    <x v="2"/>
    <x v="3"/>
    <n v="3.500833333333333"/>
    <n v="7.001666666666666"/>
    <x v="1"/>
  </r>
  <r>
    <s v="FTX-59413-486"/>
    <x v="1802"/>
    <s v="CUST-89143-SA"/>
    <s v="PRD-4112"/>
    <n v="2"/>
    <x v="3977"/>
    <m/>
    <x v="0"/>
    <x v="1"/>
    <x v="1"/>
    <x v="3"/>
    <n v="2.2081666666666671"/>
    <n v="4.4163333333333341"/>
    <x v="1"/>
  </r>
  <r>
    <s v="FTX-86652-937"/>
    <x v="1802"/>
    <s v="CUST-12276-EU"/>
    <s v="PRD-4113"/>
    <n v="4"/>
    <x v="3978"/>
    <m/>
    <x v="4"/>
    <x v="1"/>
    <x v="2"/>
    <x v="1"/>
    <n v="7.565433333333333"/>
    <n v="30.261733333333332"/>
    <x v="1"/>
  </r>
  <r>
    <s v="FTX-54656-963"/>
    <x v="1803"/>
    <s v="CUST-71730-SA"/>
    <s v="PRD-4114"/>
    <n v="4"/>
    <x v="3979"/>
    <m/>
    <x v="1"/>
    <x v="2"/>
    <x v="2"/>
    <x v="1"/>
    <n v="12.675800000000001"/>
    <n v="50.703200000000002"/>
    <x v="0"/>
  </r>
  <r>
    <s v="FTX-77029-950"/>
    <x v="1803"/>
    <s v="CUST-43705-EU"/>
    <s v="PRD-4115"/>
    <n v="3"/>
    <x v="3980"/>
    <m/>
    <x v="2"/>
    <x v="2"/>
    <x v="2"/>
    <x v="0"/>
    <n v="5.0381333333333336"/>
    <n v="15.1144"/>
    <x v="0"/>
  </r>
  <r>
    <s v="FTX-84549-315"/>
    <x v="1803"/>
    <s v="CUST-77301-EU"/>
    <s v="PRD-4116"/>
    <n v="1"/>
    <x v="3981"/>
    <m/>
    <x v="0"/>
    <x v="0"/>
    <x v="2"/>
    <x v="2"/>
    <n v="1.583933333333333"/>
    <n v="1.583933333333333"/>
    <x v="1"/>
  </r>
  <r>
    <s v="FTX-58152-494"/>
    <x v="1804"/>
    <s v="CUST-23162-SA"/>
    <s v="PRD-4117"/>
    <n v="3"/>
    <x v="3982"/>
    <m/>
    <x v="4"/>
    <x v="0"/>
    <x v="1"/>
    <x v="0"/>
    <n v="5.3663000000000007"/>
    <n v="16.0989"/>
    <x v="1"/>
  </r>
  <r>
    <s v="FTX-41307-703"/>
    <x v="1804"/>
    <s v="CUST-88583-SA"/>
    <s v="PRD-4118"/>
    <n v="2"/>
    <x v="3983"/>
    <m/>
    <x v="3"/>
    <x v="3"/>
    <x v="0"/>
    <x v="3"/>
    <n v="2.4298333333333328"/>
    <n v="4.8596666666666657"/>
    <x v="0"/>
  </r>
  <r>
    <s v="FTX-19740-202"/>
    <x v="1805"/>
    <s v="CUST-69764-EU"/>
    <s v="PRD-4119"/>
    <n v="4"/>
    <x v="3984"/>
    <m/>
    <x v="2"/>
    <x v="3"/>
    <x v="0"/>
    <x v="1"/>
    <n v="13.813866666666669"/>
    <n v="55.255466666666678"/>
    <x v="0"/>
  </r>
  <r>
    <s v="FTX-86771-603"/>
    <x v="1805"/>
    <s v="CUST-43655-US"/>
    <s v="PRD-4120"/>
    <n v="4"/>
    <x v="3985"/>
    <m/>
    <x v="3"/>
    <x v="1"/>
    <x v="0"/>
    <x v="1"/>
    <n v="9.6001999999999992"/>
    <n v="38.400799999999997"/>
    <x v="0"/>
  </r>
  <r>
    <s v="FTX-96170-580"/>
    <x v="1806"/>
    <s v="CUST-60004-AS"/>
    <s v="PRD-4121"/>
    <n v="3"/>
    <x v="3986"/>
    <m/>
    <x v="4"/>
    <x v="2"/>
    <x v="0"/>
    <x v="0"/>
    <n v="5.9607000000000001"/>
    <n v="17.882100000000001"/>
    <x v="0"/>
  </r>
  <r>
    <s v="FTX-61098-257"/>
    <x v="1806"/>
    <s v="CUST-72247-EU"/>
    <s v="PRD-4122"/>
    <n v="4"/>
    <x v="3987"/>
    <m/>
    <x v="4"/>
    <x v="2"/>
    <x v="2"/>
    <x v="1"/>
    <n v="13.645"/>
    <n v="54.58"/>
    <x v="0"/>
  </r>
  <r>
    <s v="FTX-52279-968"/>
    <x v="1807"/>
    <s v="CUST-75481-AF"/>
    <s v="PRD-4123"/>
    <n v="2"/>
    <x v="3988"/>
    <m/>
    <x v="0"/>
    <x v="3"/>
    <x v="0"/>
    <x v="3"/>
    <n v="4.7008000000000001"/>
    <n v="9.4016000000000002"/>
    <x v="0"/>
  </r>
  <r>
    <s v="FTX-51783-340"/>
    <x v="1807"/>
    <s v="CUST-17129-EU"/>
    <s v="PRD-4124"/>
    <n v="4"/>
    <x v="3989"/>
    <m/>
    <x v="1"/>
    <x v="1"/>
    <x v="0"/>
    <x v="1"/>
    <n v="14.58856666666667"/>
    <n v="58.354266666666682"/>
    <x v="1"/>
  </r>
  <r>
    <s v="FTX-41461-227"/>
    <x v="1807"/>
    <s v="CUST-96845-US"/>
    <s v="PRD-4125"/>
    <n v="3"/>
    <x v="1703"/>
    <m/>
    <x v="3"/>
    <x v="1"/>
    <x v="1"/>
    <x v="0"/>
    <n v="6.7151333333333341"/>
    <n v="20.145400000000002"/>
    <x v="1"/>
  </r>
  <r>
    <s v="FTX-73617-527"/>
    <x v="1808"/>
    <s v="CUST-57832-AF"/>
    <s v="PRD-4126"/>
    <n v="2"/>
    <x v="3990"/>
    <m/>
    <x v="0"/>
    <x v="3"/>
    <x v="1"/>
    <x v="3"/>
    <n v="4.0388999999999999"/>
    <n v="8.0777999999999999"/>
    <x v="1"/>
  </r>
  <r>
    <s v="FTX-35787-434"/>
    <x v="1808"/>
    <s v="CUST-84476-US"/>
    <s v="PRD-4127"/>
    <n v="3"/>
    <x v="3991"/>
    <m/>
    <x v="2"/>
    <x v="3"/>
    <x v="1"/>
    <x v="0"/>
    <n v="8.0629666666666679"/>
    <n v="24.188900000000004"/>
    <x v="0"/>
  </r>
  <r>
    <s v="FTX-55962-535"/>
    <x v="1809"/>
    <s v="CUST-16757-SA"/>
    <s v="PRD-4128"/>
    <n v="4"/>
    <x v="3992"/>
    <m/>
    <x v="1"/>
    <x v="3"/>
    <x v="2"/>
    <x v="1"/>
    <n v="9.6249000000000002"/>
    <n v="38.499600000000001"/>
    <x v="0"/>
  </r>
  <r>
    <s v="FTX-33532-234"/>
    <x v="1809"/>
    <s v="CUST-22245-EU"/>
    <s v="PRD-4129"/>
    <n v="3"/>
    <x v="3993"/>
    <m/>
    <x v="0"/>
    <x v="0"/>
    <x v="2"/>
    <x v="0"/>
    <n v="3.3389000000000002"/>
    <n v="10.0167"/>
    <x v="1"/>
  </r>
  <r>
    <s v="FTX-84081-436"/>
    <x v="1810"/>
    <s v="CUST-22671-AS"/>
    <s v="PRD-4130"/>
    <n v="3"/>
    <x v="3994"/>
    <m/>
    <x v="3"/>
    <x v="1"/>
    <x v="2"/>
    <x v="0"/>
    <n v="4.6931000000000003"/>
    <n v="14.0793"/>
    <x v="1"/>
  </r>
  <r>
    <s v="FTX-41639-101"/>
    <x v="1810"/>
    <s v="CUST-72343-AF"/>
    <s v="PRD-4131"/>
    <n v="1"/>
    <x v="3995"/>
    <m/>
    <x v="4"/>
    <x v="1"/>
    <x v="1"/>
    <x v="2"/>
    <n v="0.88456666666666672"/>
    <n v="0.88456666666666672"/>
    <x v="0"/>
  </r>
  <r>
    <s v="FTX-11607-320"/>
    <x v="1811"/>
    <s v="CUST-34840-AS"/>
    <s v="PRD-4132"/>
    <n v="4"/>
    <x v="3996"/>
    <m/>
    <x v="2"/>
    <x v="1"/>
    <x v="0"/>
    <x v="1"/>
    <n v="13.285"/>
    <n v="53.14"/>
    <x v="1"/>
  </r>
  <r>
    <s v="FTX-25465-411"/>
    <x v="1811"/>
    <s v="CUST-38504-US"/>
    <s v="PRD-4133"/>
    <n v="4"/>
    <x v="3997"/>
    <m/>
    <x v="3"/>
    <x v="3"/>
    <x v="1"/>
    <x v="1"/>
    <n v="13.003766666666669"/>
    <n v="52.015066666666677"/>
    <x v="1"/>
  </r>
  <r>
    <s v="FTX-30696-780"/>
    <x v="1811"/>
    <s v="CUST-73479-AF"/>
    <s v="PRD-4134"/>
    <n v="3"/>
    <x v="3998"/>
    <m/>
    <x v="1"/>
    <x v="3"/>
    <x v="2"/>
    <x v="0"/>
    <n v="6.3006333333333338"/>
    <n v="18.901900000000001"/>
    <x v="0"/>
  </r>
  <r>
    <s v="FTX-97645-578"/>
    <x v="1812"/>
    <s v="CUST-78910-US"/>
    <s v="PRD-4135"/>
    <n v="1"/>
    <x v="3999"/>
    <m/>
    <x v="1"/>
    <x v="3"/>
    <x v="1"/>
    <x v="2"/>
    <n v="0.68290000000000006"/>
    <n v="0.68290000000000006"/>
    <x v="1"/>
  </r>
  <r>
    <s v="FTX-61401-505"/>
    <x v="1812"/>
    <s v="CUST-65691-SA"/>
    <s v="PRD-4136"/>
    <n v="4"/>
    <x v="4000"/>
    <m/>
    <x v="4"/>
    <x v="3"/>
    <x v="0"/>
    <x v="1"/>
    <n v="13.954433333333331"/>
    <n v="55.817733333333322"/>
    <x v="1"/>
  </r>
  <r>
    <s v="FTX-92722-214"/>
    <x v="1813"/>
    <s v="CUST-64967-AF"/>
    <s v="PRD-4137"/>
    <n v="2"/>
    <x v="4001"/>
    <m/>
    <x v="4"/>
    <x v="2"/>
    <x v="2"/>
    <x v="3"/>
    <n v="2.9706000000000001"/>
    <n v="5.9412000000000003"/>
    <x v="0"/>
  </r>
  <r>
    <s v="FTX-98143-203"/>
    <x v="1813"/>
    <s v="CUST-80704-AS"/>
    <s v="PRD-4138"/>
    <n v="3"/>
    <x v="4002"/>
    <m/>
    <x v="2"/>
    <x v="3"/>
    <x v="0"/>
    <x v="0"/>
    <n v="6.6585999999999999"/>
    <n v="19.9758"/>
    <x v="0"/>
  </r>
  <r>
    <s v="FTX-25531-425"/>
    <x v="1814"/>
    <s v="CUST-73767-EU"/>
    <s v="PRD-4139"/>
    <n v="4"/>
    <x v="4003"/>
    <m/>
    <x v="2"/>
    <x v="0"/>
    <x v="0"/>
    <x v="1"/>
    <n v="12.232466666666671"/>
    <n v="48.929866666666683"/>
    <x v="0"/>
  </r>
  <r>
    <s v="FTX-81020-261"/>
    <x v="1814"/>
    <s v="CUST-96111-EU"/>
    <s v="PRD-4140"/>
    <n v="2"/>
    <x v="4004"/>
    <m/>
    <x v="4"/>
    <x v="2"/>
    <x v="2"/>
    <x v="3"/>
    <n v="3.0282"/>
    <n v="6.0564"/>
    <x v="0"/>
  </r>
  <r>
    <s v="FTX-44273-843"/>
    <x v="1814"/>
    <s v="CUST-49292-SA"/>
    <s v="PRD-4141"/>
    <n v="4"/>
    <x v="4005"/>
    <m/>
    <x v="4"/>
    <x v="2"/>
    <x v="0"/>
    <x v="1"/>
    <n v="8.012433333333334"/>
    <n v="32.049733333333336"/>
    <x v="1"/>
  </r>
  <r>
    <s v="FTX-20450-833"/>
    <x v="1815"/>
    <s v="CUST-86713-SA"/>
    <s v="PRD-4142"/>
    <n v="2"/>
    <x v="4006"/>
    <m/>
    <x v="1"/>
    <x v="3"/>
    <x v="1"/>
    <x v="3"/>
    <n v="2.283266666666667"/>
    <n v="4.566533333333334"/>
    <x v="1"/>
  </r>
  <r>
    <s v="FTX-95904-910"/>
    <x v="1815"/>
    <s v="CUST-76265-EU"/>
    <s v="PRD-4143"/>
    <n v="3"/>
    <x v="4007"/>
    <m/>
    <x v="4"/>
    <x v="1"/>
    <x v="0"/>
    <x v="0"/>
    <n v="7.4909333333333334"/>
    <n v="22.472799999999999"/>
    <x v="0"/>
  </r>
  <r>
    <s v="FTX-28932-774"/>
    <x v="1816"/>
    <s v="CUST-93521-AF"/>
    <s v="PRD-4144"/>
    <n v="4"/>
    <x v="4008"/>
    <m/>
    <x v="0"/>
    <x v="3"/>
    <x v="0"/>
    <x v="1"/>
    <n v="15.850633333333329"/>
    <n v="63.402533333333317"/>
    <x v="0"/>
  </r>
  <r>
    <s v="FTX-65716-272"/>
    <x v="1816"/>
    <s v="CUST-92504-AS"/>
    <s v="PRD-4145"/>
    <n v="4"/>
    <x v="4009"/>
    <m/>
    <x v="3"/>
    <x v="1"/>
    <x v="0"/>
    <x v="1"/>
    <n v="13.164533333333329"/>
    <n v="52.658133333333318"/>
    <x v="0"/>
  </r>
  <r>
    <s v="FTX-80829-268"/>
    <x v="1817"/>
    <s v="CUST-62323-US"/>
    <s v="PRD-4146"/>
    <n v="1"/>
    <x v="4010"/>
    <m/>
    <x v="4"/>
    <x v="3"/>
    <x v="1"/>
    <x v="2"/>
    <n v="0.77010000000000012"/>
    <n v="0.77010000000000012"/>
    <x v="1"/>
  </r>
  <r>
    <s v="FTX-11424-805"/>
    <x v="1817"/>
    <s v="CUST-31311-US"/>
    <s v="PRD-4147"/>
    <n v="3"/>
    <x v="4011"/>
    <m/>
    <x v="2"/>
    <x v="3"/>
    <x v="0"/>
    <x v="0"/>
    <n v="5.343466666666667"/>
    <n v="16.0304"/>
    <x v="1"/>
  </r>
  <r>
    <s v="FTX-81679-641"/>
    <x v="1818"/>
    <s v="CUST-66634-US"/>
    <s v="PRD-4148"/>
    <n v="2"/>
    <x v="4012"/>
    <m/>
    <x v="0"/>
    <x v="1"/>
    <x v="0"/>
    <x v="3"/>
    <n v="4.1868333333333343"/>
    <n v="8.3736666666666686"/>
    <x v="1"/>
  </r>
  <r>
    <s v="FTX-35283-414"/>
    <x v="1818"/>
    <s v="CUST-19949-EU"/>
    <s v="PRD-4149"/>
    <n v="4"/>
    <x v="4013"/>
    <m/>
    <x v="2"/>
    <x v="1"/>
    <x v="1"/>
    <x v="1"/>
    <n v="14.464866666666669"/>
    <n v="57.859466666666677"/>
    <x v="0"/>
  </r>
  <r>
    <s v="FTX-42020-910"/>
    <x v="1818"/>
    <s v="CUST-53268-US"/>
    <s v="PRD-4150"/>
    <n v="4"/>
    <x v="4014"/>
    <m/>
    <x v="0"/>
    <x v="1"/>
    <x v="2"/>
    <x v="1"/>
    <n v="7.8488666666666669"/>
    <n v="31.395466666666668"/>
    <x v="0"/>
  </r>
  <r>
    <s v="FTX-86628-751"/>
    <x v="1819"/>
    <s v="CUST-84052-SA"/>
    <s v="PRD-4151"/>
    <n v="2"/>
    <x v="4015"/>
    <m/>
    <x v="4"/>
    <x v="1"/>
    <x v="2"/>
    <x v="3"/>
    <n v="2.0001000000000002"/>
    <n v="4.0002000000000004"/>
    <x v="1"/>
  </r>
  <r>
    <s v="FTX-94343-694"/>
    <x v="1819"/>
    <s v="CUST-14105-AF"/>
    <s v="PRD-4152"/>
    <n v="3"/>
    <x v="4016"/>
    <m/>
    <x v="3"/>
    <x v="0"/>
    <x v="2"/>
    <x v="0"/>
    <n v="6.8940333333333337"/>
    <n v="20.682100000000002"/>
    <x v="1"/>
  </r>
  <r>
    <s v="FTX-15769-652"/>
    <x v="1820"/>
    <s v="CUST-86524-US"/>
    <s v="PRD-4153"/>
    <n v="1"/>
    <x v="4017"/>
    <m/>
    <x v="2"/>
    <x v="1"/>
    <x v="0"/>
    <x v="2"/>
    <n v="1.023266666666667"/>
    <n v="1.023266666666667"/>
    <x v="0"/>
  </r>
  <r>
    <s v="FTX-98667-857"/>
    <x v="1820"/>
    <s v="CUST-15084-US"/>
    <s v="PRD-4154"/>
    <n v="1"/>
    <x v="4018"/>
    <m/>
    <x v="0"/>
    <x v="3"/>
    <x v="2"/>
    <x v="2"/>
    <n v="0.92113333333333325"/>
    <n v="0.92113333333333325"/>
    <x v="0"/>
  </r>
  <r>
    <s v="FTX-37803-781"/>
    <x v="1821"/>
    <s v="CUST-66967-SA"/>
    <s v="PRD-4155"/>
    <n v="4"/>
    <x v="4019"/>
    <m/>
    <x v="1"/>
    <x v="3"/>
    <x v="1"/>
    <x v="1"/>
    <n v="6.795633333333333"/>
    <n v="27.182533333333332"/>
    <x v="0"/>
  </r>
  <r>
    <s v="FTX-81197-805"/>
    <x v="1821"/>
    <s v="CUST-89456-AF"/>
    <s v="PRD-4156"/>
    <n v="2"/>
    <x v="4020"/>
    <m/>
    <x v="4"/>
    <x v="0"/>
    <x v="0"/>
    <x v="3"/>
    <n v="3.6208999999999998"/>
    <n v="7.2417999999999996"/>
    <x v="0"/>
  </r>
  <r>
    <s v="FTX-55184-522"/>
    <x v="1821"/>
    <s v="CUST-10161-AS"/>
    <s v="PRD-4157"/>
    <n v="4"/>
    <x v="4021"/>
    <m/>
    <x v="3"/>
    <x v="1"/>
    <x v="0"/>
    <x v="1"/>
    <n v="15.178166666666669"/>
    <n v="60.712666666666678"/>
    <x v="0"/>
  </r>
  <r>
    <s v="FTX-71972-493"/>
    <x v="1822"/>
    <s v="CUST-99688-SA"/>
    <s v="PRD-4158"/>
    <n v="2"/>
    <x v="4022"/>
    <m/>
    <x v="4"/>
    <x v="3"/>
    <x v="0"/>
    <x v="3"/>
    <n v="4.8728999999999996"/>
    <n v="9.7457999999999991"/>
    <x v="0"/>
  </r>
  <r>
    <s v="FTX-86954-564"/>
    <x v="1822"/>
    <s v="CUST-98273-AS"/>
    <s v="PRD-4159"/>
    <n v="1"/>
    <x v="4023"/>
    <m/>
    <x v="1"/>
    <x v="0"/>
    <x v="2"/>
    <x v="2"/>
    <n v="1.2323999999999999"/>
    <n v="1.2323999999999999"/>
    <x v="0"/>
  </r>
  <r>
    <s v="FTX-52213-885"/>
    <x v="1823"/>
    <s v="CUST-16510-SA"/>
    <s v="PRD-4160"/>
    <n v="3"/>
    <x v="4024"/>
    <m/>
    <x v="3"/>
    <x v="3"/>
    <x v="2"/>
    <x v="0"/>
    <n v="5.9056333333333333"/>
    <n v="17.716899999999999"/>
    <x v="0"/>
  </r>
  <r>
    <s v="FTX-28058-827"/>
    <x v="1823"/>
    <s v="CUST-82800-AF"/>
    <s v="PRD-4161"/>
    <n v="2"/>
    <x v="4025"/>
    <m/>
    <x v="1"/>
    <x v="0"/>
    <x v="2"/>
    <x v="3"/>
    <n v="2.2551666666666672"/>
    <n v="4.5103333333333344"/>
    <x v="1"/>
  </r>
  <r>
    <s v="FTX-55629-578"/>
    <x v="1824"/>
    <s v="CUST-44595-EU"/>
    <s v="PRD-4162"/>
    <n v="1"/>
    <x v="4026"/>
    <m/>
    <x v="4"/>
    <x v="0"/>
    <x v="0"/>
    <x v="2"/>
    <n v="1.2155333333333329"/>
    <n v="1.2155333333333329"/>
    <x v="1"/>
  </r>
  <r>
    <s v="FTX-30323-464"/>
    <x v="1824"/>
    <s v="CUST-74059-EU"/>
    <s v="PRD-4163"/>
    <n v="4"/>
    <x v="4027"/>
    <m/>
    <x v="0"/>
    <x v="2"/>
    <x v="1"/>
    <x v="1"/>
    <n v="10.466466666666671"/>
    <n v="41.865866666666683"/>
    <x v="1"/>
  </r>
  <r>
    <s v="FTX-77668-941"/>
    <x v="1825"/>
    <s v="CUST-42374-SA"/>
    <s v="PRD-4164"/>
    <n v="2"/>
    <x v="4028"/>
    <m/>
    <x v="4"/>
    <x v="2"/>
    <x v="0"/>
    <x v="3"/>
    <n v="3.8214000000000001"/>
    <n v="7.6428000000000003"/>
    <x v="0"/>
  </r>
  <r>
    <s v="FTX-35199-593"/>
    <x v="1825"/>
    <s v="CUST-44899-SA"/>
    <s v="PRD-4165"/>
    <n v="3"/>
    <x v="4029"/>
    <m/>
    <x v="4"/>
    <x v="1"/>
    <x v="1"/>
    <x v="0"/>
    <n v="5.2769666666666666"/>
    <n v="15.8309"/>
    <x v="1"/>
  </r>
  <r>
    <s v="FTX-57096-736"/>
    <x v="1825"/>
    <s v="CUST-88879-AS"/>
    <s v="PRD-4166"/>
    <n v="4"/>
    <x v="4030"/>
    <m/>
    <x v="4"/>
    <x v="2"/>
    <x v="0"/>
    <x v="1"/>
    <n v="9.0696666666666665"/>
    <n v="36.278666666666666"/>
    <x v="1"/>
  </r>
  <r>
    <s v="FTX-98711-696"/>
    <x v="1826"/>
    <s v="CUST-56901-AF"/>
    <s v="PRD-4167"/>
    <n v="4"/>
    <x v="4031"/>
    <m/>
    <x v="2"/>
    <x v="0"/>
    <x v="1"/>
    <x v="1"/>
    <n v="7.6163333333333334"/>
    <n v="30.465333333333334"/>
    <x v="1"/>
  </r>
  <r>
    <s v="FTX-26063-318"/>
    <x v="1826"/>
    <s v="CUST-95006-US"/>
    <s v="PRD-4168"/>
    <n v="1"/>
    <x v="4032"/>
    <m/>
    <x v="1"/>
    <x v="3"/>
    <x v="0"/>
    <x v="2"/>
    <n v="0.98160000000000014"/>
    <n v="0.98160000000000014"/>
    <x v="0"/>
  </r>
  <r>
    <s v="FTX-86385-975"/>
    <x v="1827"/>
    <s v="CUST-57658-AS"/>
    <s v="PRD-4169"/>
    <n v="2"/>
    <x v="4033"/>
    <m/>
    <x v="1"/>
    <x v="3"/>
    <x v="0"/>
    <x v="3"/>
    <n v="2.2899333333333329"/>
    <n v="4.5798666666666659"/>
    <x v="0"/>
  </r>
  <r>
    <s v="FTX-93488-858"/>
    <x v="1827"/>
    <s v="CUST-87468-EU"/>
    <s v="PRD-4170"/>
    <n v="4"/>
    <x v="3751"/>
    <m/>
    <x v="1"/>
    <x v="1"/>
    <x v="1"/>
    <x v="1"/>
    <n v="8.4356333333333335"/>
    <n v="33.742533333333334"/>
    <x v="0"/>
  </r>
  <r>
    <s v="FTX-44343-351"/>
    <x v="1828"/>
    <s v="CUST-41220-EU"/>
    <s v="PRD-4171"/>
    <n v="3"/>
    <x v="4034"/>
    <m/>
    <x v="2"/>
    <x v="2"/>
    <x v="1"/>
    <x v="0"/>
    <n v="8.27"/>
    <n v="24.81"/>
    <x v="1"/>
  </r>
  <r>
    <s v="FTX-73978-262"/>
    <x v="1828"/>
    <s v="CUST-66000-US"/>
    <s v="PRD-4172"/>
    <n v="2"/>
    <x v="4035"/>
    <m/>
    <x v="0"/>
    <x v="1"/>
    <x v="1"/>
    <x v="3"/>
    <n v="3.3323"/>
    <n v="6.6646000000000001"/>
    <x v="1"/>
  </r>
  <r>
    <s v="FTX-89105-187"/>
    <x v="1828"/>
    <s v="CUST-58518-US"/>
    <s v="PRD-4173"/>
    <n v="3"/>
    <x v="4036"/>
    <m/>
    <x v="4"/>
    <x v="0"/>
    <x v="1"/>
    <x v="0"/>
    <n v="5.9927000000000001"/>
    <n v="17.978100000000001"/>
    <x v="0"/>
  </r>
  <r>
    <s v="FTX-66702-980"/>
    <x v="1829"/>
    <s v="CUST-18458-SA"/>
    <s v="PRD-4174"/>
    <n v="4"/>
    <x v="4037"/>
    <m/>
    <x v="0"/>
    <x v="2"/>
    <x v="1"/>
    <x v="1"/>
    <n v="15.40286666666667"/>
    <n v="61.611466666666679"/>
    <x v="1"/>
  </r>
  <r>
    <s v="FTX-40173-853"/>
    <x v="1829"/>
    <s v="CUST-99000-AS"/>
    <s v="PRD-4175"/>
    <n v="3"/>
    <x v="4038"/>
    <m/>
    <x v="2"/>
    <x v="1"/>
    <x v="1"/>
    <x v="0"/>
    <n v="8.3111666666666668"/>
    <n v="24.933500000000002"/>
    <x v="1"/>
  </r>
  <r>
    <s v="FTX-56735-427"/>
    <x v="1830"/>
    <s v="CUST-15606-AF"/>
    <s v="PRD-4176"/>
    <n v="1"/>
    <x v="4039"/>
    <m/>
    <x v="1"/>
    <x v="3"/>
    <x v="1"/>
    <x v="2"/>
    <n v="1.249366666666667"/>
    <n v="1.249366666666667"/>
    <x v="0"/>
  </r>
  <r>
    <s v="FTX-88408-210"/>
    <x v="1830"/>
    <s v="CUST-68983-EU"/>
    <s v="PRD-4177"/>
    <n v="3"/>
    <x v="4040"/>
    <m/>
    <x v="4"/>
    <x v="3"/>
    <x v="1"/>
    <x v="0"/>
    <n v="7.3957000000000006"/>
    <n v="22.187100000000001"/>
    <x v="0"/>
  </r>
  <r>
    <s v="FTX-60695-335"/>
    <x v="1831"/>
    <s v="CUST-38829-AS"/>
    <s v="PRD-4178"/>
    <n v="2"/>
    <x v="4041"/>
    <m/>
    <x v="3"/>
    <x v="1"/>
    <x v="0"/>
    <x v="3"/>
    <n v="2.980833333333333"/>
    <n v="5.961666666666666"/>
    <x v="0"/>
  </r>
  <r>
    <s v="FTX-94514-902"/>
    <x v="1831"/>
    <s v="CUST-55439-AF"/>
    <s v="PRD-4179"/>
    <n v="3"/>
    <x v="4042"/>
    <m/>
    <x v="3"/>
    <x v="1"/>
    <x v="1"/>
    <x v="0"/>
    <n v="4.8620666666666672"/>
    <n v="14.586200000000002"/>
    <x v="0"/>
  </r>
  <r>
    <s v="FTX-39506-586"/>
    <x v="1832"/>
    <s v="CUST-53438-AS"/>
    <s v="PRD-4180"/>
    <n v="3"/>
    <x v="4043"/>
    <m/>
    <x v="0"/>
    <x v="1"/>
    <x v="1"/>
    <x v="0"/>
    <n v="5.3468666666666671"/>
    <n v="16.040600000000001"/>
    <x v="0"/>
  </r>
  <r>
    <s v="FTX-69629-879"/>
    <x v="1832"/>
    <s v="CUST-33563-US"/>
    <s v="PRD-4181"/>
    <n v="1"/>
    <x v="4044"/>
    <m/>
    <x v="1"/>
    <x v="0"/>
    <x v="0"/>
    <x v="2"/>
    <n v="1.3391666666666671"/>
    <n v="1.3391666666666671"/>
    <x v="0"/>
  </r>
  <r>
    <s v="FTX-68881-351"/>
    <x v="1832"/>
    <s v="CUST-15235-AS"/>
    <s v="PRD-4182"/>
    <n v="3"/>
    <x v="4045"/>
    <m/>
    <x v="3"/>
    <x v="0"/>
    <x v="0"/>
    <x v="0"/>
    <n v="6.7443"/>
    <n v="20.232900000000001"/>
    <x v="0"/>
  </r>
  <r>
    <s v="FTX-39836-201"/>
    <x v="1833"/>
    <s v="CUST-43229-AS"/>
    <s v="PRD-4183"/>
    <n v="3"/>
    <x v="4046"/>
    <m/>
    <x v="0"/>
    <x v="3"/>
    <x v="2"/>
    <x v="0"/>
    <n v="4.909533333333334"/>
    <n v="14.728600000000002"/>
    <x v="0"/>
  </r>
  <r>
    <s v="FTX-72678-778"/>
    <x v="1833"/>
    <s v="CUST-51940-US"/>
    <s v="PRD-4184"/>
    <n v="4"/>
    <x v="4047"/>
    <m/>
    <x v="2"/>
    <x v="0"/>
    <x v="2"/>
    <x v="1"/>
    <n v="7.9987666666666666"/>
    <n v="31.995066666666666"/>
    <x v="0"/>
  </r>
  <r>
    <s v="FTX-81909-209"/>
    <x v="1834"/>
    <s v="CUST-37851-EU"/>
    <s v="PRD-4185"/>
    <n v="4"/>
    <x v="4048"/>
    <m/>
    <x v="0"/>
    <x v="0"/>
    <x v="1"/>
    <x v="1"/>
    <n v="12.99063333333334"/>
    <n v="51.962533333333361"/>
    <x v="0"/>
  </r>
  <r>
    <s v="FTX-99617-889"/>
    <x v="1834"/>
    <s v="CUST-40857-EU"/>
    <s v="PRD-4186"/>
    <n v="2"/>
    <x v="4049"/>
    <m/>
    <x v="0"/>
    <x v="2"/>
    <x v="1"/>
    <x v="3"/>
    <n v="2.3849666666666671"/>
    <n v="4.7699333333333342"/>
    <x v="0"/>
  </r>
  <r>
    <s v="FTX-95309-976"/>
    <x v="1835"/>
    <s v="CUST-14155-AS"/>
    <s v="PRD-4187"/>
    <n v="4"/>
    <x v="4050"/>
    <m/>
    <x v="0"/>
    <x v="0"/>
    <x v="2"/>
    <x v="1"/>
    <n v="12.451599999999999"/>
    <n v="49.806399999999996"/>
    <x v="0"/>
  </r>
  <r>
    <s v="FTX-32877-297"/>
    <x v="1835"/>
    <s v="CUST-19289-US"/>
    <s v="PRD-4188"/>
    <n v="4"/>
    <x v="4051"/>
    <m/>
    <x v="4"/>
    <x v="2"/>
    <x v="2"/>
    <x v="1"/>
    <n v="13.600899999999999"/>
    <n v="54.403599999999997"/>
    <x v="1"/>
  </r>
  <r>
    <s v="FTX-23394-968"/>
    <x v="1835"/>
    <s v="CUST-48679-US"/>
    <s v="PRD-4189"/>
    <n v="4"/>
    <x v="4052"/>
    <m/>
    <x v="0"/>
    <x v="0"/>
    <x v="1"/>
    <x v="1"/>
    <n v="13.67276666666667"/>
    <n v="54.691066666666678"/>
    <x v="0"/>
  </r>
  <r>
    <s v="FTX-75212-108"/>
    <x v="1836"/>
    <s v="CUST-49164-SA"/>
    <s v="PRD-4190"/>
    <n v="4"/>
    <x v="4053"/>
    <m/>
    <x v="0"/>
    <x v="3"/>
    <x v="2"/>
    <x v="1"/>
    <n v="14.2014"/>
    <n v="56.805599999999998"/>
    <x v="1"/>
  </r>
  <r>
    <s v="FTX-70842-377"/>
    <x v="1836"/>
    <s v="CUST-49671-SA"/>
    <s v="PRD-4191"/>
    <n v="1"/>
    <x v="4054"/>
    <m/>
    <x v="4"/>
    <x v="1"/>
    <x v="1"/>
    <x v="2"/>
    <n v="1.539533333333333"/>
    <n v="1.539533333333333"/>
    <x v="1"/>
  </r>
  <r>
    <s v="FTX-32748-217"/>
    <x v="1837"/>
    <s v="CUST-21277-US"/>
    <s v="PRD-4192"/>
    <n v="4"/>
    <x v="4055"/>
    <m/>
    <x v="4"/>
    <x v="3"/>
    <x v="0"/>
    <x v="1"/>
    <n v="11.666266666666671"/>
    <n v="46.665066666666682"/>
    <x v="1"/>
  </r>
  <r>
    <s v="FTX-69459-610"/>
    <x v="1837"/>
    <s v="CUST-94992-SA"/>
    <s v="PRD-4193"/>
    <n v="1"/>
    <x v="4056"/>
    <m/>
    <x v="2"/>
    <x v="0"/>
    <x v="0"/>
    <x v="2"/>
    <n v="1.3969"/>
    <n v="1.3969"/>
    <x v="0"/>
  </r>
  <r>
    <s v="FTX-15429-826"/>
    <x v="1838"/>
    <s v="CUST-76447-AS"/>
    <s v="PRD-4194"/>
    <n v="1"/>
    <x v="4057"/>
    <m/>
    <x v="1"/>
    <x v="1"/>
    <x v="2"/>
    <x v="2"/>
    <n v="1.2858333333333329"/>
    <n v="1.2858333333333329"/>
    <x v="0"/>
  </r>
  <r>
    <s v="FTX-73458-272"/>
    <x v="1838"/>
    <s v="CUST-74241-SA"/>
    <s v="PRD-4195"/>
    <n v="4"/>
    <x v="4058"/>
    <m/>
    <x v="3"/>
    <x v="1"/>
    <x v="0"/>
    <x v="1"/>
    <n v="8.5330666666666666"/>
    <n v="34.132266666666666"/>
    <x v="0"/>
  </r>
  <r>
    <s v="FTX-52850-759"/>
    <x v="1839"/>
    <s v="CUST-71845-AS"/>
    <s v="PRD-4196"/>
    <n v="3"/>
    <x v="4059"/>
    <m/>
    <x v="3"/>
    <x v="1"/>
    <x v="0"/>
    <x v="0"/>
    <n v="3.4617666666666671"/>
    <n v="10.385300000000001"/>
    <x v="0"/>
  </r>
  <r>
    <s v="FTX-67156-742"/>
    <x v="1839"/>
    <s v="CUST-61967-US"/>
    <s v="PRD-4197"/>
    <n v="1"/>
    <x v="4060"/>
    <m/>
    <x v="0"/>
    <x v="2"/>
    <x v="0"/>
    <x v="2"/>
    <n v="0.95120000000000005"/>
    <n v="0.95120000000000005"/>
    <x v="1"/>
  </r>
  <r>
    <s v="FTX-31127-582"/>
    <x v="1839"/>
    <s v="CUST-98526-EU"/>
    <s v="PRD-4198"/>
    <n v="3"/>
    <x v="4061"/>
    <m/>
    <x v="2"/>
    <x v="3"/>
    <x v="0"/>
    <x v="0"/>
    <n v="5.5484999999999998"/>
    <n v="16.645499999999998"/>
    <x v="1"/>
  </r>
  <r>
    <s v="FTX-14919-368"/>
    <x v="1840"/>
    <s v="CUST-30407-AS"/>
    <s v="PRD-4199"/>
    <n v="3"/>
    <x v="4062"/>
    <m/>
    <x v="0"/>
    <x v="2"/>
    <x v="1"/>
    <x v="0"/>
    <n v="6.4188666666666663"/>
    <n v="19.256599999999999"/>
    <x v="0"/>
  </r>
  <r>
    <s v="FTX-58689-609"/>
    <x v="1840"/>
    <s v="CUST-12490-US"/>
    <s v="PRD-4200"/>
    <n v="4"/>
    <x v="4063"/>
    <m/>
    <x v="3"/>
    <x v="1"/>
    <x v="1"/>
    <x v="1"/>
    <n v="15.166266666666671"/>
    <n v="60.665066666666682"/>
    <x v="0"/>
  </r>
  <r>
    <s v="FTX-52335-199"/>
    <x v="1841"/>
    <s v="CUST-24241-SA"/>
    <s v="PRD-4201"/>
    <n v="2"/>
    <x v="4064"/>
    <m/>
    <x v="4"/>
    <x v="3"/>
    <x v="2"/>
    <x v="3"/>
    <n v="2.5887333333333329"/>
    <n v="5.1774666666666658"/>
    <x v="0"/>
  </r>
  <r>
    <s v="FTX-76740-334"/>
    <x v="1841"/>
    <s v="CUST-93079-AF"/>
    <s v="PRD-4202"/>
    <n v="4"/>
    <x v="4065"/>
    <m/>
    <x v="1"/>
    <x v="3"/>
    <x v="0"/>
    <x v="1"/>
    <n v="7.9221666666666666"/>
    <n v="31.688666666666666"/>
    <x v="0"/>
  </r>
  <r>
    <s v="FTX-19413-176"/>
    <x v="1842"/>
    <s v="CUST-44656-SA"/>
    <s v="PRD-4203"/>
    <n v="2"/>
    <x v="4066"/>
    <m/>
    <x v="2"/>
    <x v="0"/>
    <x v="0"/>
    <x v="3"/>
    <n v="4.8904333333333341"/>
    <n v="9.7808666666666682"/>
    <x v="1"/>
  </r>
  <r>
    <s v="FTX-10168-939"/>
    <x v="1842"/>
    <s v="CUST-22041-AS"/>
    <s v="PRD-4204"/>
    <n v="2"/>
    <x v="4067"/>
    <m/>
    <x v="4"/>
    <x v="2"/>
    <x v="0"/>
    <x v="3"/>
    <n v="2.3241333333333332"/>
    <n v="4.6482666666666663"/>
    <x v="0"/>
  </r>
  <r>
    <s v="FTX-36308-664"/>
    <x v="1842"/>
    <s v="CUST-61339-AF"/>
    <s v="PRD-4205"/>
    <n v="4"/>
    <x v="4068"/>
    <m/>
    <x v="1"/>
    <x v="2"/>
    <x v="2"/>
    <x v="1"/>
    <n v="11.45156666666667"/>
    <n v="45.80626666666668"/>
    <x v="1"/>
  </r>
  <r>
    <s v="FTX-25458-241"/>
    <x v="1843"/>
    <s v="CUST-44610-SA"/>
    <s v="PRD-4206"/>
    <n v="4"/>
    <x v="4069"/>
    <m/>
    <x v="2"/>
    <x v="0"/>
    <x v="1"/>
    <x v="1"/>
    <n v="12.5223"/>
    <n v="50.089199999999998"/>
    <x v="0"/>
  </r>
  <r>
    <s v="FTX-44966-291"/>
    <x v="1843"/>
    <s v="CUST-88537-US"/>
    <s v="PRD-4207"/>
    <n v="2"/>
    <x v="4070"/>
    <m/>
    <x v="2"/>
    <x v="2"/>
    <x v="0"/>
    <x v="3"/>
    <n v="3.624133333333333"/>
    <n v="7.248266666666666"/>
    <x v="0"/>
  </r>
  <r>
    <s v="FTX-14666-245"/>
    <x v="1844"/>
    <s v="CUST-36863-AS"/>
    <s v="PRD-4208"/>
    <n v="4"/>
    <x v="4071"/>
    <m/>
    <x v="3"/>
    <x v="1"/>
    <x v="1"/>
    <x v="1"/>
    <n v="7.527000000000001"/>
    <n v="30.108000000000004"/>
    <x v="0"/>
  </r>
  <r>
    <s v="FTX-73398-866"/>
    <x v="1844"/>
    <s v="CUST-41073-SA"/>
    <s v="PRD-4209"/>
    <n v="2"/>
    <x v="4072"/>
    <m/>
    <x v="4"/>
    <x v="1"/>
    <x v="2"/>
    <x v="3"/>
    <n v="2.1710666666666669"/>
    <n v="4.3421333333333338"/>
    <x v="0"/>
  </r>
  <r>
    <s v="FTX-31007-251"/>
    <x v="1845"/>
    <s v="CUST-92340-AS"/>
    <s v="PRD-4210"/>
    <n v="3"/>
    <x v="4073"/>
    <m/>
    <x v="2"/>
    <x v="2"/>
    <x v="1"/>
    <x v="0"/>
    <n v="3.8607666666666671"/>
    <n v="11.582300000000002"/>
    <x v="0"/>
  </r>
  <r>
    <s v="FTX-94270-248"/>
    <x v="1845"/>
    <s v="CUST-32438-AF"/>
    <s v="PRD-4211"/>
    <n v="4"/>
    <x v="4074"/>
    <m/>
    <x v="2"/>
    <x v="0"/>
    <x v="0"/>
    <x v="1"/>
    <n v="12.52253333333333"/>
    <n v="50.09013333333332"/>
    <x v="0"/>
  </r>
  <r>
    <s v="FTX-68237-169"/>
    <x v="1846"/>
    <s v="CUST-80023-EU"/>
    <s v="PRD-4212"/>
    <n v="3"/>
    <x v="4075"/>
    <m/>
    <x v="1"/>
    <x v="3"/>
    <x v="1"/>
    <x v="0"/>
    <n v="6.0550666666666668"/>
    <n v="18.165199999999999"/>
    <x v="1"/>
  </r>
  <r>
    <s v="FTX-83121-491"/>
    <x v="1846"/>
    <s v="CUST-38925-AF"/>
    <s v="PRD-4213"/>
    <n v="1"/>
    <x v="4076"/>
    <m/>
    <x v="3"/>
    <x v="2"/>
    <x v="1"/>
    <x v="2"/>
    <n v="0.90040000000000009"/>
    <n v="0.90040000000000009"/>
    <x v="1"/>
  </r>
  <r>
    <s v="FTX-34114-465"/>
    <x v="1846"/>
    <s v="CUST-14543-SA"/>
    <s v="PRD-4214"/>
    <n v="3"/>
    <x v="4077"/>
    <m/>
    <x v="0"/>
    <x v="3"/>
    <x v="2"/>
    <x v="0"/>
    <n v="6.5222000000000007"/>
    <n v="19.566600000000001"/>
    <x v="0"/>
  </r>
  <r>
    <s v="FTX-58985-430"/>
    <x v="1847"/>
    <s v="CUST-22487-SA"/>
    <s v="PRD-4215"/>
    <n v="3"/>
    <x v="4078"/>
    <m/>
    <x v="3"/>
    <x v="0"/>
    <x v="2"/>
    <x v="0"/>
    <n v="7.4336666666666673"/>
    <n v="22.301000000000002"/>
    <x v="1"/>
  </r>
  <r>
    <s v="FTX-19921-193"/>
    <x v="1847"/>
    <s v="CUST-37911-AF"/>
    <s v="PRD-4216"/>
    <n v="2"/>
    <x v="4079"/>
    <m/>
    <x v="0"/>
    <x v="3"/>
    <x v="2"/>
    <x v="3"/>
    <n v="2.1247333333333329"/>
    <n v="4.2494666666666658"/>
    <x v="0"/>
  </r>
  <r>
    <s v="FTX-48789-882"/>
    <x v="1848"/>
    <s v="CUST-53739-US"/>
    <s v="PRD-4217"/>
    <n v="3"/>
    <x v="4080"/>
    <m/>
    <x v="4"/>
    <x v="0"/>
    <x v="2"/>
    <x v="0"/>
    <n v="5.8239666666666672"/>
    <n v="17.471900000000002"/>
    <x v="1"/>
  </r>
  <r>
    <s v="FTX-44068-981"/>
    <x v="1848"/>
    <s v="CUST-98322-AS"/>
    <s v="PRD-4218"/>
    <n v="4"/>
    <x v="4081"/>
    <m/>
    <x v="4"/>
    <x v="0"/>
    <x v="1"/>
    <x v="1"/>
    <n v="13.55976666666667"/>
    <n v="54.23906666666668"/>
    <x v="0"/>
  </r>
  <r>
    <s v="FTX-38096-166"/>
    <x v="1849"/>
    <s v="CUST-39032-AF"/>
    <s v="PRD-4219"/>
    <n v="2"/>
    <x v="4082"/>
    <m/>
    <x v="2"/>
    <x v="1"/>
    <x v="1"/>
    <x v="3"/>
    <n v="2.756933333333333"/>
    <n v="5.513866666666666"/>
    <x v="1"/>
  </r>
  <r>
    <s v="FTX-27819-228"/>
    <x v="1849"/>
    <s v="CUST-69516-AF"/>
    <s v="PRD-4220"/>
    <n v="1"/>
    <x v="4083"/>
    <m/>
    <x v="4"/>
    <x v="1"/>
    <x v="2"/>
    <x v="2"/>
    <n v="0.97443333333333326"/>
    <n v="0.97443333333333326"/>
    <x v="0"/>
  </r>
  <r>
    <s v="FTX-89827-139"/>
    <x v="1850"/>
    <s v="CUST-63573-SA"/>
    <s v="PRD-4221"/>
    <n v="4"/>
    <x v="4084"/>
    <m/>
    <x v="2"/>
    <x v="0"/>
    <x v="2"/>
    <x v="1"/>
    <n v="12.80303333333333"/>
    <n v="51.21213333333332"/>
    <x v="1"/>
  </r>
  <r>
    <s v="FTX-77142-883"/>
    <x v="1850"/>
    <s v="CUST-92524-SA"/>
    <s v="PRD-4222"/>
    <n v="1"/>
    <x v="4085"/>
    <m/>
    <x v="3"/>
    <x v="2"/>
    <x v="0"/>
    <x v="2"/>
    <n v="1.5646"/>
    <n v="1.5646"/>
    <x v="1"/>
  </r>
  <r>
    <s v="FTX-21940-354"/>
    <x v="1850"/>
    <s v="CUST-81936-AF"/>
    <s v="PRD-4223"/>
    <n v="3"/>
    <x v="4086"/>
    <m/>
    <x v="4"/>
    <x v="1"/>
    <x v="0"/>
    <x v="0"/>
    <n v="7.3829666666666673"/>
    <n v="22.148900000000001"/>
    <x v="0"/>
  </r>
  <r>
    <s v="FTX-97108-946"/>
    <x v="1851"/>
    <s v="CUST-18852-EU"/>
    <s v="PRD-4224"/>
    <n v="4"/>
    <x v="4087"/>
    <m/>
    <x v="3"/>
    <x v="0"/>
    <x v="2"/>
    <x v="1"/>
    <n v="12.49796666666667"/>
    <n v="49.991866666666681"/>
    <x v="0"/>
  </r>
  <r>
    <s v="FTX-28429-826"/>
    <x v="1851"/>
    <s v="CUST-65251-EU"/>
    <s v="PRD-4225"/>
    <n v="4"/>
    <x v="4088"/>
    <m/>
    <x v="3"/>
    <x v="3"/>
    <x v="1"/>
    <x v="1"/>
    <n v="13.9689"/>
    <n v="55.875599999999999"/>
    <x v="0"/>
  </r>
  <r>
    <s v="FTX-30977-535"/>
    <x v="1852"/>
    <s v="CUST-93672-AS"/>
    <s v="PRD-4226"/>
    <n v="1"/>
    <x v="4089"/>
    <m/>
    <x v="4"/>
    <x v="3"/>
    <x v="2"/>
    <x v="2"/>
    <n v="1.0315000000000001"/>
    <n v="1.0315000000000001"/>
    <x v="0"/>
  </r>
  <r>
    <s v="FTX-40651-307"/>
    <x v="1852"/>
    <s v="CUST-34162-SA"/>
    <s v="PRD-4227"/>
    <n v="4"/>
    <x v="4090"/>
    <m/>
    <x v="3"/>
    <x v="2"/>
    <x v="1"/>
    <x v="1"/>
    <n v="13.076333333333331"/>
    <n v="52.305333333333323"/>
    <x v="0"/>
  </r>
  <r>
    <s v="FTX-17253-911"/>
    <x v="1853"/>
    <s v="CUST-79009-US"/>
    <s v="PRD-4228"/>
    <n v="4"/>
    <x v="4091"/>
    <m/>
    <x v="4"/>
    <x v="3"/>
    <x v="1"/>
    <x v="1"/>
    <n v="11.328466666666669"/>
    <n v="45.313866666666677"/>
    <x v="1"/>
  </r>
  <r>
    <s v="FTX-89068-877"/>
    <x v="1853"/>
    <s v="CUST-81570-US"/>
    <s v="PRD-4229"/>
    <n v="4"/>
    <x v="4092"/>
    <m/>
    <x v="4"/>
    <x v="3"/>
    <x v="0"/>
    <x v="1"/>
    <n v="8.5660333333333334"/>
    <n v="34.264133333333334"/>
    <x v="0"/>
  </r>
  <r>
    <s v="FTX-82119-433"/>
    <x v="1853"/>
    <s v="CUST-15829-EU"/>
    <s v="PRD-4230"/>
    <n v="3"/>
    <x v="4093"/>
    <m/>
    <x v="4"/>
    <x v="0"/>
    <x v="2"/>
    <x v="0"/>
    <n v="6.8420333333333341"/>
    <n v="20.526100000000003"/>
    <x v="0"/>
  </r>
  <r>
    <s v="FTX-64912-164"/>
    <x v="1854"/>
    <s v="CUST-80615-SA"/>
    <s v="PRD-4231"/>
    <n v="1"/>
    <x v="4094"/>
    <m/>
    <x v="0"/>
    <x v="3"/>
    <x v="2"/>
    <x v="2"/>
    <n v="1.223133333333333"/>
    <n v="1.223133333333333"/>
    <x v="1"/>
  </r>
  <r>
    <s v="FTX-97821-463"/>
    <x v="1854"/>
    <s v="CUST-90960-US"/>
    <s v="PRD-4232"/>
    <n v="4"/>
    <x v="4095"/>
    <m/>
    <x v="3"/>
    <x v="3"/>
    <x v="1"/>
    <x v="1"/>
    <n v="10.252866666666669"/>
    <n v="41.011466666666678"/>
    <x v="1"/>
  </r>
  <r>
    <s v="FTX-26874-591"/>
    <x v="1855"/>
    <s v="CUST-14467-US"/>
    <s v="PRD-4233"/>
    <n v="2"/>
    <x v="4096"/>
    <m/>
    <x v="1"/>
    <x v="3"/>
    <x v="2"/>
    <x v="3"/>
    <n v="4.7340333333333344"/>
    <n v="9.4680666666666689"/>
    <x v="1"/>
  </r>
  <r>
    <s v="FTX-79437-687"/>
    <x v="1855"/>
    <s v="CUST-44564-SA"/>
    <s v="PRD-4234"/>
    <n v="2"/>
    <x v="4097"/>
    <m/>
    <x v="4"/>
    <x v="3"/>
    <x v="0"/>
    <x v="3"/>
    <n v="2.0628000000000002"/>
    <n v="4.1256000000000004"/>
    <x v="0"/>
  </r>
  <r>
    <s v="FTX-64010-821"/>
    <x v="1856"/>
    <s v="CUST-97815-AF"/>
    <s v="PRD-4235"/>
    <n v="2"/>
    <x v="4098"/>
    <m/>
    <x v="3"/>
    <x v="0"/>
    <x v="0"/>
    <x v="3"/>
    <n v="2.9473333333333329"/>
    <n v="5.8946666666666658"/>
    <x v="0"/>
  </r>
  <r>
    <s v="FTX-30173-846"/>
    <x v="1856"/>
    <s v="CUST-84245-AS"/>
    <s v="PRD-4236"/>
    <n v="2"/>
    <x v="4099"/>
    <m/>
    <x v="2"/>
    <x v="3"/>
    <x v="2"/>
    <x v="3"/>
    <n v="2.170633333333333"/>
    <n v="4.3412666666666659"/>
    <x v="1"/>
  </r>
  <r>
    <s v="FTX-27681-274"/>
    <x v="1857"/>
    <s v="CUST-34915-EU"/>
    <s v="PRD-4237"/>
    <n v="3"/>
    <x v="4100"/>
    <m/>
    <x v="4"/>
    <x v="2"/>
    <x v="2"/>
    <x v="0"/>
    <n v="7.1659666666666668"/>
    <n v="21.497900000000001"/>
    <x v="1"/>
  </r>
  <r>
    <s v="FTX-29860-936"/>
    <x v="1857"/>
    <s v="CUST-79829-SA"/>
    <s v="PRD-4238"/>
    <n v="4"/>
    <x v="4101"/>
    <m/>
    <x v="4"/>
    <x v="1"/>
    <x v="0"/>
    <x v="1"/>
    <n v="13.68773333333333"/>
    <n v="54.750933333333322"/>
    <x v="0"/>
  </r>
  <r>
    <s v="FTX-50028-925"/>
    <x v="1857"/>
    <s v="CUST-89493-AF"/>
    <s v="PRD-4239"/>
    <n v="1"/>
    <x v="4102"/>
    <m/>
    <x v="1"/>
    <x v="2"/>
    <x v="2"/>
    <x v="2"/>
    <n v="0.99803333333333344"/>
    <n v="0.99803333333333344"/>
    <x v="1"/>
  </r>
  <r>
    <s v="FTX-93023-276"/>
    <x v="1858"/>
    <s v="CUST-12200-AF"/>
    <s v="PRD-4240"/>
    <n v="4"/>
    <x v="4103"/>
    <m/>
    <x v="0"/>
    <x v="1"/>
    <x v="1"/>
    <x v="1"/>
    <n v="13.423299999999999"/>
    <n v="53.693199999999997"/>
    <x v="0"/>
  </r>
  <r>
    <s v="FTX-44476-194"/>
    <x v="1858"/>
    <s v="CUST-54554-US"/>
    <s v="PRD-4241"/>
    <n v="3"/>
    <x v="4104"/>
    <m/>
    <x v="0"/>
    <x v="2"/>
    <x v="2"/>
    <x v="0"/>
    <n v="5.3130333333333333"/>
    <n v="15.9391"/>
    <x v="1"/>
  </r>
  <r>
    <s v="FTX-54816-308"/>
    <x v="1859"/>
    <s v="CUST-58666-AS"/>
    <s v="PRD-4242"/>
    <n v="2"/>
    <x v="4105"/>
    <m/>
    <x v="4"/>
    <x v="1"/>
    <x v="1"/>
    <x v="3"/>
    <n v="4.268766666666667"/>
    <n v="8.5375333333333341"/>
    <x v="1"/>
  </r>
  <r>
    <s v="FTX-11747-855"/>
    <x v="1859"/>
    <s v="CUST-16486-EU"/>
    <s v="PRD-4243"/>
    <n v="3"/>
    <x v="4106"/>
    <m/>
    <x v="3"/>
    <x v="1"/>
    <x v="2"/>
    <x v="0"/>
    <n v="5.6042666666666676"/>
    <n v="16.812800000000003"/>
    <x v="0"/>
  </r>
  <r>
    <s v="FTX-36302-122"/>
    <x v="1860"/>
    <s v="CUST-62527-AS"/>
    <s v="PRD-4244"/>
    <n v="4"/>
    <x v="4107"/>
    <m/>
    <x v="2"/>
    <x v="1"/>
    <x v="2"/>
    <x v="1"/>
    <n v="10.789466666666669"/>
    <n v="43.157866666666678"/>
    <x v="1"/>
  </r>
  <r>
    <s v="FTX-40718-229"/>
    <x v="1860"/>
    <s v="CUST-71903-US"/>
    <s v="PRD-4245"/>
    <n v="1"/>
    <x v="4108"/>
    <m/>
    <x v="2"/>
    <x v="1"/>
    <x v="0"/>
    <x v="2"/>
    <n v="1.6013999999999999"/>
    <n v="1.6013999999999999"/>
    <x v="1"/>
  </r>
  <r>
    <s v="FTX-83366-481"/>
    <x v="1860"/>
    <s v="CUST-15196-AF"/>
    <s v="PRD-4246"/>
    <n v="3"/>
    <x v="4109"/>
    <m/>
    <x v="3"/>
    <x v="0"/>
    <x v="1"/>
    <x v="0"/>
    <n v="4.5877333333333334"/>
    <n v="13.763200000000001"/>
    <x v="0"/>
  </r>
  <r>
    <s v="FTX-40774-719"/>
    <x v="1861"/>
    <s v="CUST-83557-AS"/>
    <s v="PRD-4247"/>
    <n v="1"/>
    <x v="4110"/>
    <m/>
    <x v="4"/>
    <x v="2"/>
    <x v="0"/>
    <x v="2"/>
    <n v="0.78710000000000002"/>
    <n v="0.78710000000000002"/>
    <x v="0"/>
  </r>
  <r>
    <s v="FTX-35101-407"/>
    <x v="1861"/>
    <s v="CUST-94429-US"/>
    <s v="PRD-4248"/>
    <n v="3"/>
    <x v="4111"/>
    <m/>
    <x v="2"/>
    <x v="1"/>
    <x v="2"/>
    <x v="0"/>
    <n v="6.2560333333333338"/>
    <n v="18.7681"/>
    <x v="1"/>
  </r>
  <r>
    <s v="FTX-28830-598"/>
    <x v="1862"/>
    <s v="CUST-84250-AF"/>
    <s v="PRD-4249"/>
    <n v="1"/>
    <x v="4112"/>
    <m/>
    <x v="0"/>
    <x v="2"/>
    <x v="0"/>
    <x v="2"/>
    <n v="1.6359999999999999"/>
    <n v="1.6359999999999999"/>
    <x v="0"/>
  </r>
  <r>
    <s v="FTX-53137-691"/>
    <x v="1862"/>
    <s v="CUST-93842-AF"/>
    <s v="PRD-4250"/>
    <n v="1"/>
    <x v="4113"/>
    <m/>
    <x v="3"/>
    <x v="3"/>
    <x v="2"/>
    <x v="2"/>
    <n v="1.0445"/>
    <n v="1.0445"/>
    <x v="0"/>
  </r>
  <r>
    <s v="FTX-39263-537"/>
    <x v="1863"/>
    <s v="CUST-25080-AS"/>
    <s v="PRD-4251"/>
    <n v="2"/>
    <x v="4114"/>
    <m/>
    <x v="1"/>
    <x v="1"/>
    <x v="2"/>
    <x v="3"/>
    <n v="2.1861000000000002"/>
    <n v="4.3722000000000003"/>
    <x v="0"/>
  </r>
  <r>
    <s v="FTX-83542-965"/>
    <x v="1863"/>
    <s v="CUST-23058-AS"/>
    <s v="PRD-4252"/>
    <n v="1"/>
    <x v="4115"/>
    <m/>
    <x v="4"/>
    <x v="2"/>
    <x v="2"/>
    <x v="2"/>
    <n v="1.0059666666666669"/>
    <n v="1.0059666666666669"/>
    <x v="1"/>
  </r>
  <r>
    <s v="FTX-82444-651"/>
    <x v="1864"/>
    <s v="CUST-62706-US"/>
    <s v="PRD-4253"/>
    <n v="2"/>
    <x v="2984"/>
    <m/>
    <x v="3"/>
    <x v="0"/>
    <x v="1"/>
    <x v="3"/>
    <n v="3.5177999999999998"/>
    <n v="7.0355999999999996"/>
    <x v="1"/>
  </r>
  <r>
    <s v="FTX-19752-265"/>
    <x v="1864"/>
    <s v="CUST-20544-AF"/>
    <s v="PRD-4254"/>
    <n v="4"/>
    <x v="4116"/>
    <m/>
    <x v="2"/>
    <x v="2"/>
    <x v="1"/>
    <x v="1"/>
    <n v="8.2858999999999998"/>
    <n v="33.143599999999999"/>
    <x v="1"/>
  </r>
  <r>
    <s v="FTX-24196-432"/>
    <x v="1864"/>
    <s v="CUST-85719-AF"/>
    <s v="PRD-4255"/>
    <n v="4"/>
    <x v="941"/>
    <m/>
    <x v="4"/>
    <x v="1"/>
    <x v="1"/>
    <x v="1"/>
    <n v="13.2477"/>
    <n v="52.9908"/>
    <x v="1"/>
  </r>
  <r>
    <s v="FTX-83944-272"/>
    <x v="1865"/>
    <s v="CUST-12551-US"/>
    <s v="PRD-4256"/>
    <n v="2"/>
    <x v="4117"/>
    <m/>
    <x v="0"/>
    <x v="3"/>
    <x v="0"/>
    <x v="3"/>
    <n v="4.9932333333333334"/>
    <n v="9.9864666666666668"/>
    <x v="1"/>
  </r>
  <r>
    <s v="FTX-13972-407"/>
    <x v="1865"/>
    <s v="CUST-23462-US"/>
    <s v="PRD-4257"/>
    <n v="2"/>
    <x v="4118"/>
    <m/>
    <x v="4"/>
    <x v="2"/>
    <x v="2"/>
    <x v="3"/>
    <n v="3.355233333333334"/>
    <n v="6.7104666666666679"/>
    <x v="1"/>
  </r>
  <r>
    <s v="FTX-82200-981"/>
    <x v="1866"/>
    <s v="CUST-65808-SA"/>
    <s v="PRD-4258"/>
    <n v="3"/>
    <x v="4119"/>
    <m/>
    <x v="4"/>
    <x v="3"/>
    <x v="0"/>
    <x v="0"/>
    <n v="5.1069666666666667"/>
    <n v="15.3209"/>
    <x v="1"/>
  </r>
  <r>
    <s v="FTX-66962-969"/>
    <x v="1866"/>
    <s v="CUST-19847-AS"/>
    <s v="PRD-4259"/>
    <n v="3"/>
    <x v="4120"/>
    <m/>
    <x v="0"/>
    <x v="0"/>
    <x v="0"/>
    <x v="0"/>
    <n v="5.3368666666666664"/>
    <n v="16.0106"/>
    <x v="0"/>
  </r>
  <r>
    <s v="FTX-18148-185"/>
    <x v="1867"/>
    <s v="CUST-79993-AF"/>
    <s v="PRD-4260"/>
    <n v="3"/>
    <x v="4121"/>
    <m/>
    <x v="0"/>
    <x v="2"/>
    <x v="2"/>
    <x v="0"/>
    <n v="3.9090666666666669"/>
    <n v="11.7272"/>
    <x v="0"/>
  </r>
  <r>
    <s v="FTX-54534-829"/>
    <x v="1867"/>
    <s v="CUST-79142-US"/>
    <s v="PRD-4261"/>
    <n v="4"/>
    <x v="3634"/>
    <m/>
    <x v="4"/>
    <x v="2"/>
    <x v="0"/>
    <x v="1"/>
    <n v="15.4994"/>
    <n v="61.997599999999998"/>
    <x v="1"/>
  </r>
  <r>
    <s v="FTX-70736-510"/>
    <x v="1867"/>
    <s v="CUST-46772-SA"/>
    <s v="PRD-4262"/>
    <n v="3"/>
    <x v="4122"/>
    <m/>
    <x v="0"/>
    <x v="0"/>
    <x v="2"/>
    <x v="0"/>
    <n v="5.4074666666666662"/>
    <n v="16.2224"/>
    <x v="1"/>
  </r>
  <r>
    <s v="FTX-18271-423"/>
    <x v="1868"/>
    <s v="CUST-62312-SA"/>
    <s v="PRD-4263"/>
    <n v="1"/>
    <x v="4123"/>
    <m/>
    <x v="3"/>
    <x v="0"/>
    <x v="2"/>
    <x v="2"/>
    <n v="1.0539333333333329"/>
    <n v="1.0539333333333329"/>
    <x v="0"/>
  </r>
  <r>
    <s v="FTX-19875-918"/>
    <x v="1868"/>
    <s v="CUST-71329-EU"/>
    <s v="PRD-4264"/>
    <n v="1"/>
    <x v="4124"/>
    <m/>
    <x v="0"/>
    <x v="0"/>
    <x v="2"/>
    <x v="2"/>
    <n v="1.3263666666666669"/>
    <n v="1.3263666666666669"/>
    <x v="1"/>
  </r>
  <r>
    <s v="FTX-85211-157"/>
    <x v="1869"/>
    <s v="CUST-40232-US"/>
    <s v="PRD-4265"/>
    <n v="3"/>
    <x v="4125"/>
    <m/>
    <x v="0"/>
    <x v="1"/>
    <x v="2"/>
    <x v="0"/>
    <n v="5.5434999999999999"/>
    <n v="16.630499999999998"/>
    <x v="1"/>
  </r>
  <r>
    <s v="FTX-93874-117"/>
    <x v="1869"/>
    <s v="CUST-57948-AS"/>
    <s v="PRD-4266"/>
    <n v="1"/>
    <x v="4126"/>
    <m/>
    <x v="4"/>
    <x v="1"/>
    <x v="0"/>
    <x v="2"/>
    <n v="1.3149"/>
    <n v="1.3149"/>
    <x v="1"/>
  </r>
  <r>
    <s v="FTX-36831-843"/>
    <x v="1870"/>
    <s v="CUST-96462-AS"/>
    <s v="PRD-4267"/>
    <n v="4"/>
    <x v="4127"/>
    <m/>
    <x v="3"/>
    <x v="2"/>
    <x v="0"/>
    <x v="1"/>
    <n v="7.2811333333333339"/>
    <n v="29.124533333333336"/>
    <x v="0"/>
  </r>
  <r>
    <s v="FTX-12881-866"/>
    <x v="1870"/>
    <s v="CUST-40585-EU"/>
    <s v="PRD-4268"/>
    <n v="1"/>
    <x v="4128"/>
    <m/>
    <x v="1"/>
    <x v="2"/>
    <x v="0"/>
    <x v="2"/>
    <n v="1.4803999999999999"/>
    <n v="1.4803999999999999"/>
    <x v="0"/>
  </r>
  <r>
    <s v="FTX-64668-950"/>
    <x v="1871"/>
    <s v="CUST-17337-AF"/>
    <s v="PRD-4269"/>
    <n v="4"/>
    <x v="4129"/>
    <m/>
    <x v="1"/>
    <x v="2"/>
    <x v="1"/>
    <x v="1"/>
    <n v="16.0717"/>
    <n v="64.286799999999999"/>
    <x v="0"/>
  </r>
  <r>
    <s v="FTX-36809-502"/>
    <x v="1871"/>
    <s v="CUST-31047-US"/>
    <s v="PRD-4270"/>
    <n v="2"/>
    <x v="4130"/>
    <m/>
    <x v="2"/>
    <x v="3"/>
    <x v="0"/>
    <x v="3"/>
    <n v="3.9462999999999999"/>
    <n v="7.8925999999999998"/>
    <x v="1"/>
  </r>
  <r>
    <s v="FTX-19303-565"/>
    <x v="1871"/>
    <s v="CUST-67827-AS"/>
    <s v="PRD-4271"/>
    <n v="2"/>
    <x v="4131"/>
    <m/>
    <x v="0"/>
    <x v="0"/>
    <x v="0"/>
    <x v="3"/>
    <n v="4.8636999999999997"/>
    <n v="9.7273999999999994"/>
    <x v="0"/>
  </r>
  <r>
    <s v="FTX-66122-849"/>
    <x v="1872"/>
    <s v="CUST-62853-AS"/>
    <s v="PRD-4272"/>
    <n v="2"/>
    <x v="4132"/>
    <m/>
    <x v="0"/>
    <x v="2"/>
    <x v="1"/>
    <x v="3"/>
    <n v="2.4542999999999999"/>
    <n v="4.9085999999999999"/>
    <x v="0"/>
  </r>
  <r>
    <s v="FTX-29648-376"/>
    <x v="1872"/>
    <s v="CUST-38338-SA"/>
    <s v="PRD-4273"/>
    <n v="2"/>
    <x v="4133"/>
    <m/>
    <x v="3"/>
    <x v="0"/>
    <x v="2"/>
    <x v="3"/>
    <n v="3.4322333333333339"/>
    <n v="6.8644666666666678"/>
    <x v="1"/>
  </r>
  <r>
    <s v="FTX-65146-779"/>
    <x v="1873"/>
    <s v="CUST-11125-AS"/>
    <s v="PRD-4274"/>
    <n v="1"/>
    <x v="4134"/>
    <m/>
    <x v="1"/>
    <x v="1"/>
    <x v="2"/>
    <x v="2"/>
    <n v="1.2684666666666671"/>
    <n v="1.2684666666666671"/>
    <x v="1"/>
  </r>
  <r>
    <s v="FTX-41290-354"/>
    <x v="1873"/>
    <s v="CUST-40677-AS"/>
    <s v="PRD-4275"/>
    <n v="3"/>
    <x v="4135"/>
    <m/>
    <x v="2"/>
    <x v="0"/>
    <x v="2"/>
    <x v="0"/>
    <n v="6.242"/>
    <n v="18.725999999999999"/>
    <x v="1"/>
  </r>
  <r>
    <s v="FTX-56907-177"/>
    <x v="1874"/>
    <s v="CUST-16715-SA"/>
    <s v="PRD-4276"/>
    <n v="1"/>
    <x v="4136"/>
    <m/>
    <x v="3"/>
    <x v="3"/>
    <x v="1"/>
    <x v="2"/>
    <n v="1.0681333333333329"/>
    <n v="1.0681333333333329"/>
    <x v="1"/>
  </r>
  <r>
    <s v="FTX-81704-442"/>
    <x v="1874"/>
    <s v="CUST-11981-AF"/>
    <s v="PRD-4277"/>
    <n v="4"/>
    <x v="4137"/>
    <m/>
    <x v="0"/>
    <x v="3"/>
    <x v="0"/>
    <x v="1"/>
    <n v="10.047499999999999"/>
    <n v="40.19"/>
    <x v="0"/>
  </r>
  <r>
    <s v="FTX-97656-374"/>
    <x v="1874"/>
    <s v="CUST-54942-AF"/>
    <s v="PRD-4278"/>
    <n v="1"/>
    <x v="4138"/>
    <m/>
    <x v="1"/>
    <x v="0"/>
    <x v="0"/>
    <x v="2"/>
    <n v="0.79350000000000009"/>
    <n v="0.79350000000000009"/>
    <x v="0"/>
  </r>
  <r>
    <s v="FTX-20060-688"/>
    <x v="1875"/>
    <s v="CUST-99719-EU"/>
    <s v="PRD-4279"/>
    <n v="1"/>
    <x v="4139"/>
    <m/>
    <x v="2"/>
    <x v="3"/>
    <x v="0"/>
    <x v="2"/>
    <n v="1.0584"/>
    <n v="1.0584"/>
    <x v="1"/>
  </r>
  <r>
    <s v="FTX-17701-982"/>
    <x v="1875"/>
    <s v="CUST-89610-SA"/>
    <s v="PRD-4280"/>
    <n v="4"/>
    <x v="4140"/>
    <m/>
    <x v="4"/>
    <x v="3"/>
    <x v="0"/>
    <x v="1"/>
    <n v="8.2932666666666659"/>
    <n v="33.173066666666664"/>
    <x v="1"/>
  </r>
  <r>
    <s v="FTX-60938-807"/>
    <x v="1876"/>
    <s v="CUST-27600-SA"/>
    <s v="PRD-4281"/>
    <n v="2"/>
    <x v="2566"/>
    <m/>
    <x v="3"/>
    <x v="1"/>
    <x v="1"/>
    <x v="3"/>
    <n v="4.2031000000000009"/>
    <n v="8.4062000000000019"/>
    <x v="1"/>
  </r>
  <r>
    <s v="FTX-47744-184"/>
    <x v="1876"/>
    <s v="CUST-77121-SA"/>
    <s v="PRD-4282"/>
    <n v="2"/>
    <x v="4141"/>
    <m/>
    <x v="2"/>
    <x v="2"/>
    <x v="0"/>
    <x v="3"/>
    <n v="2.6265000000000001"/>
    <n v="5.2530000000000001"/>
    <x v="1"/>
  </r>
  <r>
    <s v="FTX-92075-171"/>
    <x v="1877"/>
    <s v="CUST-30887-AS"/>
    <s v="PRD-4283"/>
    <n v="2"/>
    <x v="4142"/>
    <m/>
    <x v="3"/>
    <x v="3"/>
    <x v="2"/>
    <x v="3"/>
    <n v="2.1757"/>
    <n v="4.3513999999999999"/>
    <x v="1"/>
  </r>
  <r>
    <s v="FTX-81516-872"/>
    <x v="1877"/>
    <s v="CUST-43777-SA"/>
    <s v="PRD-4284"/>
    <n v="3"/>
    <x v="536"/>
    <m/>
    <x v="4"/>
    <x v="2"/>
    <x v="1"/>
    <x v="0"/>
    <n v="6.0951666666666666"/>
    <n v="18.285499999999999"/>
    <x v="0"/>
  </r>
  <r>
    <s v="FTX-15571-265"/>
    <x v="1878"/>
    <s v="CUST-93282-US"/>
    <s v="PRD-4285"/>
    <n v="4"/>
    <x v="4143"/>
    <m/>
    <x v="2"/>
    <x v="0"/>
    <x v="1"/>
    <x v="1"/>
    <n v="12.618966666666671"/>
    <n v="50.475866666666683"/>
    <x v="1"/>
  </r>
  <r>
    <s v="FTX-90324-253"/>
    <x v="1878"/>
    <s v="CUST-45833-EU"/>
    <s v="PRD-4286"/>
    <n v="4"/>
    <x v="4144"/>
    <m/>
    <x v="2"/>
    <x v="0"/>
    <x v="2"/>
    <x v="1"/>
    <n v="15.3858"/>
    <n v="61.543199999999999"/>
    <x v="0"/>
  </r>
  <r>
    <s v="FTX-51968-495"/>
    <x v="1878"/>
    <s v="CUST-98166-AF"/>
    <s v="PRD-4287"/>
    <n v="1"/>
    <x v="4145"/>
    <m/>
    <x v="0"/>
    <x v="3"/>
    <x v="2"/>
    <x v="2"/>
    <n v="1.2436333333333329"/>
    <n v="1.2436333333333329"/>
    <x v="1"/>
  </r>
  <r>
    <s v="FTX-42220-103"/>
    <x v="1879"/>
    <s v="CUST-19470-SA"/>
    <s v="PRD-4288"/>
    <n v="3"/>
    <x v="4146"/>
    <m/>
    <x v="1"/>
    <x v="0"/>
    <x v="0"/>
    <x v="0"/>
    <n v="5.0607333333333333"/>
    <n v="15.1822"/>
    <x v="0"/>
  </r>
  <r>
    <s v="FTX-81183-872"/>
    <x v="1879"/>
    <s v="CUST-51015-AF"/>
    <s v="PRD-4289"/>
    <n v="2"/>
    <x v="4147"/>
    <m/>
    <x v="0"/>
    <x v="1"/>
    <x v="2"/>
    <x v="3"/>
    <n v="4.4090333333333334"/>
    <n v="8.8180666666666667"/>
    <x v="1"/>
  </r>
  <r>
    <s v="FTX-57366-684"/>
    <x v="1880"/>
    <s v="CUST-56202-AF"/>
    <s v="PRD-4290"/>
    <n v="3"/>
    <x v="4148"/>
    <m/>
    <x v="4"/>
    <x v="3"/>
    <x v="1"/>
    <x v="0"/>
    <n v="6.0347333333333344"/>
    <n v="18.104200000000002"/>
    <x v="1"/>
  </r>
  <r>
    <s v="FTX-58642-167"/>
    <x v="1880"/>
    <s v="CUST-67605-AS"/>
    <s v="PRD-4291"/>
    <n v="4"/>
    <x v="4149"/>
    <m/>
    <x v="2"/>
    <x v="3"/>
    <x v="1"/>
    <x v="1"/>
    <n v="7.4594666666666667"/>
    <n v="29.837866666666667"/>
    <x v="0"/>
  </r>
  <r>
    <s v="FTX-62320-293"/>
    <x v="1881"/>
    <s v="CUST-59921-SA"/>
    <s v="PRD-4292"/>
    <n v="4"/>
    <x v="4150"/>
    <m/>
    <x v="0"/>
    <x v="3"/>
    <x v="1"/>
    <x v="1"/>
    <n v="12.32516666666667"/>
    <n v="49.300666666666679"/>
    <x v="0"/>
  </r>
  <r>
    <s v="FTX-19022-789"/>
    <x v="1881"/>
    <s v="CUST-86668-AS"/>
    <s v="PRD-4293"/>
    <n v="1"/>
    <x v="4151"/>
    <m/>
    <x v="1"/>
    <x v="0"/>
    <x v="0"/>
    <x v="2"/>
    <n v="1.5747"/>
    <n v="1.5747"/>
    <x v="0"/>
  </r>
  <r>
    <s v="FTX-97800-878"/>
    <x v="1882"/>
    <s v="CUST-39523-AS"/>
    <s v="PRD-4294"/>
    <n v="1"/>
    <x v="4152"/>
    <m/>
    <x v="4"/>
    <x v="0"/>
    <x v="0"/>
    <x v="2"/>
    <n v="1.0629666666666671"/>
    <n v="1.0629666666666671"/>
    <x v="0"/>
  </r>
  <r>
    <s v="FTX-59484-719"/>
    <x v="1882"/>
    <s v="CUST-27478-AF"/>
    <s v="PRD-4295"/>
    <n v="4"/>
    <x v="4153"/>
    <m/>
    <x v="3"/>
    <x v="3"/>
    <x v="2"/>
    <x v="1"/>
    <n v="9.6299333333333337"/>
    <n v="38.519733333333335"/>
    <x v="0"/>
  </r>
  <r>
    <s v="FTX-61837-744"/>
    <x v="1882"/>
    <s v="CUST-37259-AF"/>
    <s v="PRD-4296"/>
    <n v="2"/>
    <x v="4154"/>
    <m/>
    <x v="0"/>
    <x v="2"/>
    <x v="0"/>
    <x v="3"/>
    <n v="2.4304000000000001"/>
    <n v="4.8608000000000002"/>
    <x v="0"/>
  </r>
  <r>
    <s v="FTX-48085-445"/>
    <x v="1883"/>
    <s v="CUST-71405-SA"/>
    <s v="PRD-4297"/>
    <n v="2"/>
    <x v="4155"/>
    <m/>
    <x v="4"/>
    <x v="0"/>
    <x v="0"/>
    <x v="3"/>
    <n v="2.454333333333333"/>
    <n v="4.9086666666666661"/>
    <x v="0"/>
  </r>
  <r>
    <s v="FTX-96719-306"/>
    <x v="1883"/>
    <s v="CUST-42747-EU"/>
    <s v="PRD-4298"/>
    <n v="3"/>
    <x v="4156"/>
    <m/>
    <x v="3"/>
    <x v="0"/>
    <x v="1"/>
    <x v="0"/>
    <n v="5.4972000000000003"/>
    <n v="16.491600000000002"/>
    <x v="0"/>
  </r>
  <r>
    <s v="FTX-26804-537"/>
    <x v="1884"/>
    <s v="CUST-40638-AF"/>
    <s v="PRD-4299"/>
    <n v="4"/>
    <x v="4157"/>
    <m/>
    <x v="0"/>
    <x v="3"/>
    <x v="1"/>
    <x v="1"/>
    <n v="12.623466666666671"/>
    <n v="50.493866666666683"/>
    <x v="1"/>
  </r>
  <r>
    <s v="FTX-89902-206"/>
    <x v="1884"/>
    <s v="CUST-64951-SA"/>
    <s v="PRD-4300"/>
    <n v="4"/>
    <x v="4158"/>
    <m/>
    <x v="4"/>
    <x v="2"/>
    <x v="2"/>
    <x v="1"/>
    <n v="7.472833333333333"/>
    <n v="29.891333333333332"/>
    <x v="1"/>
  </r>
  <r>
    <s v="FTX-83817-259"/>
    <x v="1885"/>
    <s v="CUST-93953-EU"/>
    <s v="PRD-4301"/>
    <n v="2"/>
    <x v="4159"/>
    <m/>
    <x v="4"/>
    <x v="3"/>
    <x v="1"/>
    <x v="3"/>
    <n v="4.8187000000000006"/>
    <n v="9.6374000000000013"/>
    <x v="1"/>
  </r>
  <r>
    <s v="FTX-29757-349"/>
    <x v="1885"/>
    <s v="CUST-18150-AF"/>
    <s v="PRD-4302"/>
    <n v="2"/>
    <x v="4160"/>
    <m/>
    <x v="0"/>
    <x v="0"/>
    <x v="0"/>
    <x v="3"/>
    <n v="4.2654000000000014"/>
    <n v="8.5308000000000028"/>
    <x v="0"/>
  </r>
  <r>
    <s v="FTX-17776-111"/>
    <x v="1885"/>
    <s v="CUST-59127-US"/>
    <s v="PRD-4303"/>
    <n v="4"/>
    <x v="4161"/>
    <m/>
    <x v="4"/>
    <x v="3"/>
    <x v="2"/>
    <x v="1"/>
    <n v="12.5329"/>
    <n v="50.131599999999999"/>
    <x v="0"/>
  </r>
  <r>
    <s v="FTX-18720-689"/>
    <x v="1886"/>
    <s v="CUST-23275-AF"/>
    <s v="PRD-4304"/>
    <n v="1"/>
    <x v="4162"/>
    <m/>
    <x v="2"/>
    <x v="3"/>
    <x v="2"/>
    <x v="2"/>
    <n v="1.4951000000000001"/>
    <n v="1.4951000000000001"/>
    <x v="1"/>
  </r>
  <r>
    <s v="FTX-95649-729"/>
    <x v="1886"/>
    <s v="CUST-62954-EU"/>
    <s v="PRD-4305"/>
    <n v="4"/>
    <x v="4163"/>
    <m/>
    <x v="0"/>
    <x v="3"/>
    <x v="1"/>
    <x v="1"/>
    <n v="7.4685333333333332"/>
    <n v="29.874133333333333"/>
    <x v="0"/>
  </r>
  <r>
    <s v="FTX-26726-585"/>
    <x v="1887"/>
    <s v="CUST-37658-SA"/>
    <s v="PRD-4306"/>
    <n v="4"/>
    <x v="4164"/>
    <m/>
    <x v="4"/>
    <x v="2"/>
    <x v="1"/>
    <x v="1"/>
    <n v="11.435066666666669"/>
    <n v="45.740266666666678"/>
    <x v="1"/>
  </r>
  <r>
    <s v="FTX-37995-507"/>
    <x v="1887"/>
    <s v="CUST-44416-SA"/>
    <s v="PRD-4307"/>
    <n v="2"/>
    <x v="4165"/>
    <m/>
    <x v="3"/>
    <x v="3"/>
    <x v="1"/>
    <x v="3"/>
    <n v="3.8902666666666659"/>
    <n v="7.7805333333333317"/>
    <x v="0"/>
  </r>
  <r>
    <s v="FTX-72109-131"/>
    <x v="1888"/>
    <s v="CUST-49256-EU"/>
    <s v="PRD-4308"/>
    <n v="2"/>
    <x v="4166"/>
    <m/>
    <x v="3"/>
    <x v="0"/>
    <x v="2"/>
    <x v="3"/>
    <n v="4.4859666666666671"/>
    <n v="8.9719333333333342"/>
    <x v="0"/>
  </r>
  <r>
    <s v="FTX-30468-828"/>
    <x v="1888"/>
    <s v="CUST-88517-SA"/>
    <s v="PRD-4309"/>
    <n v="1"/>
    <x v="4167"/>
    <m/>
    <x v="2"/>
    <x v="3"/>
    <x v="1"/>
    <x v="2"/>
    <n v="1.4501333333333331"/>
    <n v="1.4501333333333331"/>
    <x v="0"/>
  </r>
  <r>
    <s v="FTX-96416-724"/>
    <x v="1889"/>
    <s v="CUST-66677-AS"/>
    <s v="PRD-4310"/>
    <n v="1"/>
    <x v="4168"/>
    <m/>
    <x v="0"/>
    <x v="2"/>
    <x v="0"/>
    <x v="2"/>
    <n v="0.94373333333333331"/>
    <n v="0.94373333333333331"/>
    <x v="0"/>
  </r>
  <r>
    <s v="FTX-59792-250"/>
    <x v="1889"/>
    <s v="CUST-23663-AS"/>
    <s v="PRD-4311"/>
    <n v="3"/>
    <x v="4169"/>
    <m/>
    <x v="4"/>
    <x v="1"/>
    <x v="2"/>
    <x v="0"/>
    <n v="8.0377333333333336"/>
    <n v="24.113199999999999"/>
    <x v="1"/>
  </r>
  <r>
    <s v="FTX-98318-766"/>
    <x v="1889"/>
    <s v="CUST-16878-US"/>
    <s v="PRD-4312"/>
    <n v="4"/>
    <x v="4170"/>
    <m/>
    <x v="4"/>
    <x v="2"/>
    <x v="1"/>
    <x v="1"/>
    <n v="7.9101333333333326"/>
    <n v="31.64053333333333"/>
    <x v="1"/>
  </r>
  <r>
    <s v="FTX-30595-982"/>
    <x v="1890"/>
    <s v="CUST-28157-AS"/>
    <s v="PRD-4313"/>
    <n v="2"/>
    <x v="4171"/>
    <m/>
    <x v="3"/>
    <x v="3"/>
    <x v="0"/>
    <x v="3"/>
    <n v="4.6254000000000008"/>
    <n v="9.2508000000000017"/>
    <x v="1"/>
  </r>
  <r>
    <s v="FTX-39956-507"/>
    <x v="1890"/>
    <s v="CUST-80526-SA"/>
    <s v="PRD-4314"/>
    <n v="1"/>
    <x v="4172"/>
    <m/>
    <x v="2"/>
    <x v="1"/>
    <x v="0"/>
    <x v="2"/>
    <n v="1.6375999999999999"/>
    <n v="1.6375999999999999"/>
    <x v="0"/>
  </r>
  <r>
    <s v="FTX-80993-316"/>
    <x v="1891"/>
    <s v="CUST-59841-EU"/>
    <s v="PRD-4315"/>
    <n v="3"/>
    <x v="4173"/>
    <m/>
    <x v="3"/>
    <x v="3"/>
    <x v="1"/>
    <x v="0"/>
    <n v="4.2191000000000001"/>
    <n v="12.657299999999999"/>
    <x v="1"/>
  </r>
  <r>
    <s v="FTX-22204-885"/>
    <x v="1891"/>
    <s v="CUST-11632-SA"/>
    <s v="PRD-4316"/>
    <n v="3"/>
    <x v="4174"/>
    <m/>
    <x v="3"/>
    <x v="2"/>
    <x v="0"/>
    <x v="0"/>
    <n v="6.9436666666666671"/>
    <n v="20.831000000000003"/>
    <x v="1"/>
  </r>
  <r>
    <s v="FTX-48329-871"/>
    <x v="1892"/>
    <s v="CUST-82854-US"/>
    <s v="PRD-4317"/>
    <n v="2"/>
    <x v="4175"/>
    <m/>
    <x v="2"/>
    <x v="1"/>
    <x v="2"/>
    <x v="3"/>
    <n v="2.1208666666666671"/>
    <n v="4.2417333333333342"/>
    <x v="1"/>
  </r>
  <r>
    <s v="FTX-83411-747"/>
    <x v="1892"/>
    <s v="CUST-87230-SA"/>
    <s v="PRD-4318"/>
    <n v="2"/>
    <x v="4176"/>
    <m/>
    <x v="0"/>
    <x v="1"/>
    <x v="2"/>
    <x v="3"/>
    <n v="3.2162666666666668"/>
    <n v="6.4325333333333337"/>
    <x v="1"/>
  </r>
  <r>
    <s v="FTX-94815-997"/>
    <x v="1892"/>
    <s v="CUST-95441-US"/>
    <s v="PRD-4319"/>
    <n v="3"/>
    <x v="4177"/>
    <m/>
    <x v="4"/>
    <x v="3"/>
    <x v="0"/>
    <x v="0"/>
    <n v="5.9147333333333343"/>
    <n v="17.744200000000003"/>
    <x v="1"/>
  </r>
  <r>
    <s v="FTX-19831-500"/>
    <x v="1893"/>
    <s v="CUST-76466-AF"/>
    <s v="PRD-4320"/>
    <n v="1"/>
    <x v="4178"/>
    <m/>
    <x v="0"/>
    <x v="3"/>
    <x v="2"/>
    <x v="2"/>
    <n v="1.2473000000000001"/>
    <n v="1.2473000000000001"/>
    <x v="1"/>
  </r>
  <r>
    <s v="FTX-89339-879"/>
    <x v="1893"/>
    <s v="CUST-50709-SA"/>
    <s v="PRD-4321"/>
    <n v="3"/>
    <x v="431"/>
    <m/>
    <x v="1"/>
    <x v="2"/>
    <x v="1"/>
    <x v="0"/>
    <n v="8.0130333333333343"/>
    <n v="24.039100000000005"/>
    <x v="0"/>
  </r>
  <r>
    <s v="FTX-36323-724"/>
    <x v="1894"/>
    <s v="CUST-94181-EU"/>
    <s v="PRD-4322"/>
    <n v="4"/>
    <x v="4179"/>
    <m/>
    <x v="1"/>
    <x v="3"/>
    <x v="0"/>
    <x v="1"/>
    <n v="13.38916666666667"/>
    <n v="53.556666666666679"/>
    <x v="0"/>
  </r>
  <r>
    <s v="FTX-49426-850"/>
    <x v="1894"/>
    <s v="CUST-93593-EU"/>
    <s v="PRD-4323"/>
    <n v="4"/>
    <x v="4180"/>
    <m/>
    <x v="1"/>
    <x v="1"/>
    <x v="2"/>
    <x v="1"/>
    <n v="11.479433333333329"/>
    <n v="45.917733333333317"/>
    <x v="0"/>
  </r>
  <r>
    <s v="FTX-83987-830"/>
    <x v="1895"/>
    <s v="CUST-78865-US"/>
    <s v="PRD-4324"/>
    <n v="2"/>
    <x v="4181"/>
    <m/>
    <x v="2"/>
    <x v="0"/>
    <x v="1"/>
    <x v="3"/>
    <n v="4.4290333333333338"/>
    <n v="8.8580666666666676"/>
    <x v="0"/>
  </r>
  <r>
    <s v="FTX-76069-126"/>
    <x v="1895"/>
    <s v="CUST-17161-EU"/>
    <s v="PRD-4325"/>
    <n v="1"/>
    <x v="4182"/>
    <m/>
    <x v="3"/>
    <x v="0"/>
    <x v="1"/>
    <x v="2"/>
    <n v="1.6172"/>
    <n v="1.6172"/>
    <x v="1"/>
  </r>
  <r>
    <s v="FTX-99568-734"/>
    <x v="1896"/>
    <s v="CUST-51671-US"/>
    <s v="PRD-4326"/>
    <n v="1"/>
    <x v="4183"/>
    <m/>
    <x v="0"/>
    <x v="2"/>
    <x v="2"/>
    <x v="2"/>
    <n v="0.68873333333333331"/>
    <n v="0.68873333333333331"/>
    <x v="1"/>
  </r>
  <r>
    <s v="FTX-92816-900"/>
    <x v="1896"/>
    <s v="CUST-97650-AS"/>
    <s v="PRD-4327"/>
    <n v="4"/>
    <x v="4184"/>
    <m/>
    <x v="4"/>
    <x v="3"/>
    <x v="0"/>
    <x v="1"/>
    <n v="16.49186666666667"/>
    <n v="65.967466666666681"/>
    <x v="0"/>
  </r>
  <r>
    <s v="FTX-14270-372"/>
    <x v="1896"/>
    <s v="CUST-60882-EU"/>
    <s v="PRD-4328"/>
    <n v="3"/>
    <x v="4185"/>
    <m/>
    <x v="1"/>
    <x v="2"/>
    <x v="1"/>
    <x v="0"/>
    <n v="3.7639999999999998"/>
    <n v="11.292"/>
    <x v="1"/>
  </r>
  <r>
    <s v="FTX-50487-259"/>
    <x v="1897"/>
    <s v="CUST-64883-AF"/>
    <s v="PRD-4329"/>
    <n v="2"/>
    <x v="3769"/>
    <m/>
    <x v="0"/>
    <x v="0"/>
    <x v="1"/>
    <x v="3"/>
    <n v="4.4431666666666674"/>
    <n v="8.8863333333333347"/>
    <x v="1"/>
  </r>
  <r>
    <s v="FTX-62842-711"/>
    <x v="1897"/>
    <s v="CUST-99857-AF"/>
    <s v="PRD-4330"/>
    <n v="3"/>
    <x v="4186"/>
    <m/>
    <x v="1"/>
    <x v="0"/>
    <x v="1"/>
    <x v="0"/>
    <n v="4.7350000000000003"/>
    <n v="14.205000000000002"/>
    <x v="1"/>
  </r>
  <r>
    <s v="FTX-88340-629"/>
    <x v="1898"/>
    <s v="CUST-47594-AS"/>
    <s v="PRD-4331"/>
    <n v="3"/>
    <x v="4187"/>
    <m/>
    <x v="1"/>
    <x v="3"/>
    <x v="1"/>
    <x v="0"/>
    <n v="3.9942333333333329"/>
    <n v="11.982699999999998"/>
    <x v="0"/>
  </r>
  <r>
    <s v="FTX-59289-559"/>
    <x v="1898"/>
    <s v="CUST-62641-US"/>
    <s v="PRD-4332"/>
    <n v="3"/>
    <x v="4188"/>
    <m/>
    <x v="4"/>
    <x v="1"/>
    <x v="0"/>
    <x v="0"/>
    <n v="5.5326000000000004"/>
    <n v="16.597799999999999"/>
    <x v="1"/>
  </r>
  <r>
    <s v="FTX-39343-957"/>
    <x v="1899"/>
    <s v="CUST-48940-SA"/>
    <s v="PRD-4333"/>
    <n v="1"/>
    <x v="362"/>
    <m/>
    <x v="2"/>
    <x v="3"/>
    <x v="2"/>
    <x v="2"/>
    <n v="1.3106333333333331"/>
    <n v="1.3106333333333331"/>
    <x v="0"/>
  </r>
  <r>
    <s v="FTX-73067-150"/>
    <x v="1899"/>
    <s v="CUST-78794-EU"/>
    <s v="PRD-4334"/>
    <n v="4"/>
    <x v="771"/>
    <m/>
    <x v="3"/>
    <x v="0"/>
    <x v="2"/>
    <x v="1"/>
    <n v="10.4762"/>
    <n v="41.904800000000002"/>
    <x v="0"/>
  </r>
  <r>
    <s v="FTX-91707-185"/>
    <x v="1899"/>
    <s v="CUST-74959-SA"/>
    <s v="PRD-4335"/>
    <n v="1"/>
    <x v="4189"/>
    <m/>
    <x v="2"/>
    <x v="1"/>
    <x v="2"/>
    <x v="2"/>
    <n v="0.72123333333333339"/>
    <n v="0.72123333333333339"/>
    <x v="1"/>
  </r>
  <r>
    <s v="FTX-24234-765"/>
    <x v="1900"/>
    <s v="CUST-21865-EU"/>
    <s v="PRD-4336"/>
    <n v="4"/>
    <x v="4190"/>
    <m/>
    <x v="0"/>
    <x v="2"/>
    <x v="1"/>
    <x v="1"/>
    <n v="12.66126666666667"/>
    <n v="50.645066666666679"/>
    <x v="0"/>
  </r>
  <r>
    <s v="FTX-25710-542"/>
    <x v="1900"/>
    <s v="CUST-13170-US"/>
    <s v="PRD-4337"/>
    <n v="2"/>
    <x v="4191"/>
    <m/>
    <x v="2"/>
    <x v="0"/>
    <x v="0"/>
    <x v="3"/>
    <n v="4.7072000000000003"/>
    <n v="9.4144000000000005"/>
    <x v="0"/>
  </r>
  <r>
    <s v="FTX-36345-408"/>
    <x v="1901"/>
    <s v="CUST-44880-AF"/>
    <s v="PRD-4338"/>
    <n v="2"/>
    <x v="4192"/>
    <m/>
    <x v="0"/>
    <x v="2"/>
    <x v="2"/>
    <x v="3"/>
    <n v="3.149633333333334"/>
    <n v="6.2992666666666679"/>
    <x v="0"/>
  </r>
  <r>
    <s v="FTX-25782-539"/>
    <x v="1901"/>
    <s v="CUST-30808-AS"/>
    <s v="PRD-4339"/>
    <n v="3"/>
    <x v="4193"/>
    <m/>
    <x v="0"/>
    <x v="1"/>
    <x v="0"/>
    <x v="0"/>
    <n v="4.415"/>
    <n v="13.245000000000001"/>
    <x v="0"/>
  </r>
  <r>
    <s v="FTX-10464-161"/>
    <x v="1902"/>
    <s v="CUST-48668-SA"/>
    <s v="PRD-4340"/>
    <n v="4"/>
    <x v="180"/>
    <m/>
    <x v="3"/>
    <x v="2"/>
    <x v="2"/>
    <x v="1"/>
    <n v="11.09243333333333"/>
    <n v="44.369733333333322"/>
    <x v="0"/>
  </r>
  <r>
    <s v="FTX-49762-463"/>
    <x v="1902"/>
    <s v="CUST-78195-AS"/>
    <s v="PRD-4341"/>
    <n v="4"/>
    <x v="4194"/>
    <m/>
    <x v="4"/>
    <x v="0"/>
    <x v="1"/>
    <x v="1"/>
    <n v="7.1503000000000014"/>
    <n v="28.601200000000006"/>
    <x v="1"/>
  </r>
  <r>
    <s v="FTX-48630-970"/>
    <x v="1903"/>
    <s v="CUST-47447-US"/>
    <s v="PRD-4342"/>
    <n v="4"/>
    <x v="4195"/>
    <m/>
    <x v="3"/>
    <x v="3"/>
    <x v="2"/>
    <x v="1"/>
    <n v="14.87153333333333"/>
    <n v="59.486133333333321"/>
    <x v="1"/>
  </r>
  <r>
    <s v="FTX-42810-269"/>
    <x v="1903"/>
    <s v="CUST-23566-US"/>
    <s v="PRD-4343"/>
    <n v="3"/>
    <x v="4196"/>
    <m/>
    <x v="2"/>
    <x v="2"/>
    <x v="1"/>
    <x v="0"/>
    <n v="7.4650333333333343"/>
    <n v="22.395100000000003"/>
    <x v="0"/>
  </r>
  <r>
    <s v="FTX-34821-437"/>
    <x v="1903"/>
    <s v="CUST-64355-EU"/>
    <s v="PRD-4344"/>
    <n v="3"/>
    <x v="1182"/>
    <m/>
    <x v="0"/>
    <x v="0"/>
    <x v="1"/>
    <x v="0"/>
    <n v="6.2733333333333334"/>
    <n v="18.82"/>
    <x v="0"/>
  </r>
  <r>
    <s v="FTX-64279-567"/>
    <x v="1904"/>
    <s v="CUST-92925-EU"/>
    <s v="PRD-4345"/>
    <n v="2"/>
    <x v="4197"/>
    <m/>
    <x v="1"/>
    <x v="0"/>
    <x v="2"/>
    <x v="3"/>
    <n v="3.0592999999999999"/>
    <n v="6.1185999999999998"/>
    <x v="0"/>
  </r>
  <r>
    <s v="FTX-67226-541"/>
    <x v="1904"/>
    <s v="CUST-69184-AS"/>
    <s v="PRD-4346"/>
    <n v="1"/>
    <x v="2371"/>
    <m/>
    <x v="1"/>
    <x v="1"/>
    <x v="0"/>
    <x v="2"/>
    <n v="1.466466666666667"/>
    <n v="1.466466666666667"/>
    <x v="0"/>
  </r>
  <r>
    <s v="FTX-37824-422"/>
    <x v="1905"/>
    <s v="CUST-31908-SA"/>
    <s v="PRD-4347"/>
    <n v="4"/>
    <x v="4198"/>
    <m/>
    <x v="0"/>
    <x v="0"/>
    <x v="1"/>
    <x v="1"/>
    <n v="12.213533333333331"/>
    <n v="48.854133333333323"/>
    <x v="0"/>
  </r>
  <r>
    <s v="FTX-47483-636"/>
    <x v="1905"/>
    <s v="CUST-75295-US"/>
    <s v="PRD-4348"/>
    <n v="4"/>
    <x v="4199"/>
    <m/>
    <x v="3"/>
    <x v="3"/>
    <x v="0"/>
    <x v="1"/>
    <n v="14.926"/>
    <n v="59.704000000000001"/>
    <x v="0"/>
  </r>
  <r>
    <s v="FTX-62607-445"/>
    <x v="1906"/>
    <s v="CUST-30320-SA"/>
    <s v="PRD-4349"/>
    <n v="1"/>
    <x v="4200"/>
    <m/>
    <x v="4"/>
    <x v="3"/>
    <x v="2"/>
    <x v="2"/>
    <n v="1.2981333333333329"/>
    <n v="1.2981333333333329"/>
    <x v="0"/>
  </r>
  <r>
    <s v="FTX-88807-626"/>
    <x v="1906"/>
    <s v="CUST-33264-AF"/>
    <s v="PRD-4350"/>
    <n v="4"/>
    <x v="4201"/>
    <m/>
    <x v="3"/>
    <x v="2"/>
    <x v="1"/>
    <x v="1"/>
    <n v="14.510733333333331"/>
    <n v="58.042933333333323"/>
    <x v="1"/>
  </r>
  <r>
    <s v="FTX-75413-710"/>
    <x v="1906"/>
    <s v="CUST-94595-US"/>
    <s v="PRD-4351"/>
    <n v="3"/>
    <x v="4202"/>
    <m/>
    <x v="0"/>
    <x v="2"/>
    <x v="0"/>
    <x v="0"/>
    <n v="6.3261333333333338"/>
    <n v="18.978400000000001"/>
    <x v="0"/>
  </r>
  <r>
    <s v="FTX-22289-780"/>
    <x v="1907"/>
    <s v="CUST-92341-AS"/>
    <s v="PRD-4352"/>
    <n v="3"/>
    <x v="4203"/>
    <m/>
    <x v="0"/>
    <x v="2"/>
    <x v="1"/>
    <x v="0"/>
    <n v="5.4040333333333326"/>
    <n v="16.2121"/>
    <x v="1"/>
  </r>
  <r>
    <s v="FTX-56227-446"/>
    <x v="1907"/>
    <s v="CUST-42406-AF"/>
    <s v="PRD-4353"/>
    <n v="4"/>
    <x v="4204"/>
    <m/>
    <x v="4"/>
    <x v="2"/>
    <x v="2"/>
    <x v="1"/>
    <n v="16.24613333333334"/>
    <n v="64.98453333333336"/>
    <x v="1"/>
  </r>
  <r>
    <s v="FTX-14732-484"/>
    <x v="1908"/>
    <s v="CUST-42353-EU"/>
    <s v="PRD-4354"/>
    <n v="3"/>
    <x v="4205"/>
    <m/>
    <x v="2"/>
    <x v="3"/>
    <x v="1"/>
    <x v="0"/>
    <n v="6.0388999999999999"/>
    <n v="18.116700000000002"/>
    <x v="0"/>
  </r>
  <r>
    <s v="FTX-93551-127"/>
    <x v="1908"/>
    <s v="CUST-80016-US"/>
    <s v="PRD-4355"/>
    <n v="3"/>
    <x v="4206"/>
    <m/>
    <x v="2"/>
    <x v="1"/>
    <x v="2"/>
    <x v="0"/>
    <n v="6.3587666666666669"/>
    <n v="19.0763"/>
    <x v="1"/>
  </r>
  <r>
    <s v="FTX-12367-559"/>
    <x v="1909"/>
    <s v="CUST-63942-AS"/>
    <s v="PRD-4356"/>
    <n v="4"/>
    <x v="4207"/>
    <m/>
    <x v="4"/>
    <x v="2"/>
    <x v="0"/>
    <x v="1"/>
    <n v="8.8715333333333337"/>
    <n v="35.486133333333335"/>
    <x v="0"/>
  </r>
  <r>
    <s v="FTX-35326-752"/>
    <x v="1909"/>
    <s v="CUST-28711-SA"/>
    <s v="PRD-4357"/>
    <n v="2"/>
    <x v="4208"/>
    <m/>
    <x v="2"/>
    <x v="1"/>
    <x v="1"/>
    <x v="3"/>
    <n v="3.8769666666666671"/>
    <n v="7.7539333333333342"/>
    <x v="1"/>
  </r>
  <r>
    <s v="FTX-40575-987"/>
    <x v="1910"/>
    <s v="CUST-46989-SA"/>
    <s v="PRD-4358"/>
    <n v="1"/>
    <x v="4209"/>
    <m/>
    <x v="1"/>
    <x v="0"/>
    <x v="0"/>
    <x v="2"/>
    <n v="1.2382666666666671"/>
    <n v="1.2382666666666671"/>
    <x v="1"/>
  </r>
  <r>
    <s v="FTX-90893-533"/>
    <x v="1910"/>
    <s v="CUST-55698-EU"/>
    <s v="PRD-4359"/>
    <n v="3"/>
    <x v="4210"/>
    <m/>
    <x v="2"/>
    <x v="0"/>
    <x v="2"/>
    <x v="0"/>
    <n v="4.2575333333333338"/>
    <n v="12.772600000000001"/>
    <x v="0"/>
  </r>
  <r>
    <s v="FTX-69067-384"/>
    <x v="1910"/>
    <s v="CUST-89261-US"/>
    <s v="PRD-4360"/>
    <n v="2"/>
    <x v="4211"/>
    <m/>
    <x v="2"/>
    <x v="2"/>
    <x v="2"/>
    <x v="3"/>
    <n v="2.1787666666666672"/>
    <n v="4.3575333333333344"/>
    <x v="1"/>
  </r>
  <r>
    <s v="FTX-19977-631"/>
    <x v="1911"/>
    <s v="CUST-23725-SA"/>
    <s v="PRD-4361"/>
    <n v="3"/>
    <x v="4212"/>
    <m/>
    <x v="2"/>
    <x v="0"/>
    <x v="0"/>
    <x v="0"/>
    <n v="6.3551333333333329"/>
    <n v="19.065399999999997"/>
    <x v="1"/>
  </r>
  <r>
    <s v="FTX-74217-465"/>
    <x v="1911"/>
    <s v="CUST-58320-AF"/>
    <s v="PRD-4362"/>
    <n v="3"/>
    <x v="4213"/>
    <m/>
    <x v="1"/>
    <x v="1"/>
    <x v="0"/>
    <x v="0"/>
    <n v="7.1518000000000006"/>
    <n v="21.455400000000001"/>
    <x v="1"/>
  </r>
  <r>
    <s v="FTX-21801-692"/>
    <x v="1912"/>
    <s v="CUST-69296-US"/>
    <s v="PRD-4363"/>
    <n v="1"/>
    <x v="4214"/>
    <m/>
    <x v="2"/>
    <x v="1"/>
    <x v="2"/>
    <x v="2"/>
    <n v="1.1900666666666671"/>
    <n v="1.1900666666666671"/>
    <x v="1"/>
  </r>
  <r>
    <s v="FTX-82127-720"/>
    <x v="1912"/>
    <s v="CUST-92276-SA"/>
    <s v="PRD-4364"/>
    <n v="3"/>
    <x v="4215"/>
    <m/>
    <x v="1"/>
    <x v="0"/>
    <x v="0"/>
    <x v="0"/>
    <n v="4.4672000000000001"/>
    <n v="13.4016"/>
    <x v="0"/>
  </r>
  <r>
    <s v="FTX-45913-242"/>
    <x v="1913"/>
    <s v="CUST-61684-SA"/>
    <s v="PRD-4365"/>
    <n v="1"/>
    <x v="4216"/>
    <m/>
    <x v="4"/>
    <x v="2"/>
    <x v="2"/>
    <x v="2"/>
    <n v="1.3331999999999999"/>
    <n v="1.3331999999999999"/>
    <x v="1"/>
  </r>
  <r>
    <s v="FTX-85006-686"/>
    <x v="1913"/>
    <s v="CUST-83049-AF"/>
    <s v="PRD-4366"/>
    <n v="1"/>
    <x v="4217"/>
    <m/>
    <x v="3"/>
    <x v="1"/>
    <x v="0"/>
    <x v="2"/>
    <n v="0.74676666666666669"/>
    <n v="0.74676666666666669"/>
    <x v="0"/>
  </r>
  <r>
    <s v="FTX-72311-340"/>
    <x v="1914"/>
    <s v="CUST-86801-US"/>
    <s v="PRD-4367"/>
    <n v="1"/>
    <x v="4218"/>
    <m/>
    <x v="4"/>
    <x v="1"/>
    <x v="2"/>
    <x v="2"/>
    <n v="1.1085"/>
    <n v="1.1085"/>
    <x v="0"/>
  </r>
  <r>
    <s v="FTX-55629-960"/>
    <x v="1914"/>
    <s v="CUST-49247-US"/>
    <s v="PRD-4368"/>
    <n v="2"/>
    <x v="4219"/>
    <m/>
    <x v="3"/>
    <x v="3"/>
    <x v="2"/>
    <x v="3"/>
    <n v="2.4901"/>
    <n v="4.9802"/>
    <x v="0"/>
  </r>
  <r>
    <s v="FTX-58165-288"/>
    <x v="1914"/>
    <s v="CUST-96104-AF"/>
    <s v="PRD-4369"/>
    <n v="4"/>
    <x v="4220"/>
    <m/>
    <x v="4"/>
    <x v="2"/>
    <x v="1"/>
    <x v="1"/>
    <n v="8.5112666666666676"/>
    <n v="34.045066666666671"/>
    <x v="0"/>
  </r>
  <r>
    <s v="FTX-77707-554"/>
    <x v="1915"/>
    <s v="CUST-44629-AS"/>
    <s v="PRD-4370"/>
    <n v="2"/>
    <x v="4221"/>
    <m/>
    <x v="3"/>
    <x v="3"/>
    <x v="2"/>
    <x v="3"/>
    <n v="2.6068666666666669"/>
    <n v="5.2137333333333338"/>
    <x v="1"/>
  </r>
  <r>
    <s v="FTX-24549-864"/>
    <x v="1915"/>
    <s v="CUST-41016-US"/>
    <s v="PRD-4371"/>
    <n v="4"/>
    <x v="4222"/>
    <m/>
    <x v="3"/>
    <x v="0"/>
    <x v="2"/>
    <x v="1"/>
    <n v="10.533733333333331"/>
    <n v="42.134933333333322"/>
    <x v="1"/>
  </r>
  <r>
    <s v="FTX-57568-511"/>
    <x v="1916"/>
    <s v="CUST-58571-EU"/>
    <s v="PRD-4372"/>
    <n v="4"/>
    <x v="4223"/>
    <m/>
    <x v="0"/>
    <x v="0"/>
    <x v="1"/>
    <x v="1"/>
    <n v="7.1781666666666668"/>
    <n v="28.712666666666667"/>
    <x v="1"/>
  </r>
  <r>
    <s v="FTX-64950-743"/>
    <x v="1916"/>
    <s v="CUST-73920-EU"/>
    <s v="PRD-4373"/>
    <n v="1"/>
    <x v="4224"/>
    <m/>
    <x v="3"/>
    <x v="3"/>
    <x v="1"/>
    <x v="2"/>
    <n v="1.0644666666666669"/>
    <n v="1.0644666666666669"/>
    <x v="1"/>
  </r>
  <r>
    <s v="FTX-94645-508"/>
    <x v="1917"/>
    <s v="CUST-52499-EU"/>
    <s v="PRD-4374"/>
    <n v="3"/>
    <x v="4225"/>
    <m/>
    <x v="3"/>
    <x v="2"/>
    <x v="0"/>
    <x v="0"/>
    <n v="5.891866666666667"/>
    <n v="17.675600000000003"/>
    <x v="0"/>
  </r>
  <r>
    <s v="FTX-55858-789"/>
    <x v="1917"/>
    <s v="CUST-52013-SA"/>
    <s v="PRD-4375"/>
    <n v="1"/>
    <x v="4226"/>
    <m/>
    <x v="0"/>
    <x v="1"/>
    <x v="0"/>
    <x v="2"/>
    <n v="1.149966666666667"/>
    <n v="1.149966666666667"/>
    <x v="0"/>
  </r>
  <r>
    <s v="FTX-32508-755"/>
    <x v="1917"/>
    <s v="CUST-42938-AF"/>
    <s v="PRD-4376"/>
    <n v="3"/>
    <x v="4227"/>
    <m/>
    <x v="2"/>
    <x v="0"/>
    <x v="2"/>
    <x v="0"/>
    <n v="5.2472666666666674"/>
    <n v="15.741800000000001"/>
    <x v="1"/>
  </r>
  <r>
    <s v="FTX-33288-701"/>
    <x v="1918"/>
    <s v="CUST-32813-SA"/>
    <s v="PRD-4377"/>
    <n v="4"/>
    <x v="4228"/>
    <m/>
    <x v="2"/>
    <x v="2"/>
    <x v="0"/>
    <x v="1"/>
    <n v="15.05813333333333"/>
    <n v="60.232533333333322"/>
    <x v="0"/>
  </r>
  <r>
    <s v="FTX-32635-878"/>
    <x v="1918"/>
    <s v="CUST-46737-AF"/>
    <s v="PRD-4378"/>
    <n v="1"/>
    <x v="4229"/>
    <m/>
    <x v="0"/>
    <x v="2"/>
    <x v="0"/>
    <x v="2"/>
    <n v="0.81200000000000006"/>
    <n v="0.81200000000000006"/>
    <x v="0"/>
  </r>
  <r>
    <s v="FTX-80215-512"/>
    <x v="1919"/>
    <s v="CUST-33627-SA"/>
    <s v="PRD-4379"/>
    <n v="3"/>
    <x v="4230"/>
    <m/>
    <x v="1"/>
    <x v="0"/>
    <x v="2"/>
    <x v="0"/>
    <n v="5.8618333333333341"/>
    <n v="17.585500000000003"/>
    <x v="0"/>
  </r>
  <r>
    <s v="FTX-35702-145"/>
    <x v="1919"/>
    <s v="CUST-40584-AF"/>
    <s v="PRD-4380"/>
    <n v="2"/>
    <x v="4231"/>
    <m/>
    <x v="3"/>
    <x v="0"/>
    <x v="1"/>
    <x v="3"/>
    <n v="2.1861333333333328"/>
    <n v="4.3722666666666656"/>
    <x v="0"/>
  </r>
  <r>
    <s v="FTX-19146-142"/>
    <x v="1920"/>
    <s v="CUST-70715-AF"/>
    <s v="PRD-4381"/>
    <n v="3"/>
    <x v="4232"/>
    <m/>
    <x v="3"/>
    <x v="2"/>
    <x v="1"/>
    <x v="0"/>
    <n v="3.6890999999999998"/>
    <n v="11.067299999999999"/>
    <x v="0"/>
  </r>
  <r>
    <s v="FTX-78736-915"/>
    <x v="1920"/>
    <s v="CUST-54579-US"/>
    <s v="PRD-4382"/>
    <n v="1"/>
    <x v="1967"/>
    <m/>
    <x v="0"/>
    <x v="1"/>
    <x v="2"/>
    <x v="2"/>
    <n v="1.240533333333333"/>
    <n v="1.240533333333333"/>
    <x v="0"/>
  </r>
  <r>
    <s v="FTX-55394-377"/>
    <x v="1921"/>
    <s v="CUST-89237-SA"/>
    <s v="PRD-4383"/>
    <n v="2"/>
    <x v="4233"/>
    <m/>
    <x v="0"/>
    <x v="3"/>
    <x v="2"/>
    <x v="3"/>
    <n v="3.6980666666666671"/>
    <n v="7.3961333333333341"/>
    <x v="0"/>
  </r>
  <r>
    <s v="FTX-47717-564"/>
    <x v="1921"/>
    <s v="CUST-20661-US"/>
    <s v="PRD-4384"/>
    <n v="3"/>
    <x v="3678"/>
    <m/>
    <x v="4"/>
    <x v="0"/>
    <x v="2"/>
    <x v="0"/>
    <n v="7.7234999999999996"/>
    <n v="23.170499999999997"/>
    <x v="0"/>
  </r>
  <r>
    <s v="FTX-52847-619"/>
    <x v="1921"/>
    <s v="CUST-29615-EU"/>
    <s v="PRD-4385"/>
    <n v="3"/>
    <x v="4234"/>
    <m/>
    <x v="2"/>
    <x v="3"/>
    <x v="2"/>
    <x v="0"/>
    <n v="6.1227"/>
    <n v="18.368099999999998"/>
    <x v="0"/>
  </r>
  <r>
    <s v="FTX-65482-588"/>
    <x v="1922"/>
    <s v="CUST-83303-AF"/>
    <s v="PRD-4386"/>
    <n v="3"/>
    <x v="4235"/>
    <m/>
    <x v="4"/>
    <x v="2"/>
    <x v="2"/>
    <x v="0"/>
    <n v="8.1323000000000008"/>
    <n v="24.396900000000002"/>
    <x v="1"/>
  </r>
  <r>
    <s v="FTX-89385-319"/>
    <x v="1922"/>
    <s v="CUST-73203-US"/>
    <s v="PRD-4387"/>
    <n v="3"/>
    <x v="4236"/>
    <m/>
    <x v="2"/>
    <x v="3"/>
    <x v="2"/>
    <x v="0"/>
    <n v="3.5768"/>
    <n v="10.730399999999999"/>
    <x v="1"/>
  </r>
  <r>
    <s v="FTX-15463-508"/>
    <x v="1923"/>
    <s v="CUST-10453-US"/>
    <s v="PRD-4388"/>
    <n v="3"/>
    <x v="4237"/>
    <m/>
    <x v="3"/>
    <x v="1"/>
    <x v="0"/>
    <x v="0"/>
    <n v="3.8233666666666668"/>
    <n v="11.4701"/>
    <x v="0"/>
  </r>
  <r>
    <s v="FTX-84638-739"/>
    <x v="1923"/>
    <s v="CUST-74636-SA"/>
    <s v="PRD-4389"/>
    <n v="2"/>
    <x v="4238"/>
    <m/>
    <x v="0"/>
    <x v="2"/>
    <x v="0"/>
    <x v="3"/>
    <n v="2.1322000000000001"/>
    <n v="4.2644000000000002"/>
    <x v="1"/>
  </r>
  <r>
    <s v="FTX-17232-923"/>
    <x v="1924"/>
    <s v="CUST-15313-EU"/>
    <s v="PRD-4390"/>
    <n v="4"/>
    <x v="4239"/>
    <m/>
    <x v="1"/>
    <x v="1"/>
    <x v="0"/>
    <x v="1"/>
    <n v="8.5194333333333336"/>
    <n v="34.077733333333335"/>
    <x v="0"/>
  </r>
  <r>
    <s v="FTX-54838-217"/>
    <x v="1924"/>
    <s v="CUST-76756-AS"/>
    <s v="PRD-4391"/>
    <n v="2"/>
    <x v="4240"/>
    <m/>
    <x v="2"/>
    <x v="2"/>
    <x v="1"/>
    <x v="3"/>
    <n v="3.6238000000000001"/>
    <n v="7.2476000000000003"/>
    <x v="0"/>
  </r>
  <r>
    <s v="FTX-27254-254"/>
    <x v="1924"/>
    <s v="CUST-77567-AS"/>
    <s v="PRD-4392"/>
    <n v="2"/>
    <x v="4241"/>
    <m/>
    <x v="1"/>
    <x v="1"/>
    <x v="2"/>
    <x v="3"/>
    <n v="3.9367000000000001"/>
    <n v="7.8734000000000002"/>
    <x v="1"/>
  </r>
  <r>
    <s v="FTX-24732-279"/>
    <x v="1925"/>
    <s v="CUST-49279-AF"/>
    <s v="PRD-4393"/>
    <n v="2"/>
    <x v="4242"/>
    <m/>
    <x v="2"/>
    <x v="2"/>
    <x v="2"/>
    <x v="3"/>
    <n v="2.1367666666666669"/>
    <n v="4.2735333333333339"/>
    <x v="1"/>
  </r>
  <r>
    <s v="FTX-20442-418"/>
    <x v="1925"/>
    <s v="CUST-11042-SA"/>
    <s v="PRD-4394"/>
    <n v="4"/>
    <x v="4243"/>
    <m/>
    <x v="3"/>
    <x v="1"/>
    <x v="0"/>
    <x v="1"/>
    <n v="16.126366666666669"/>
    <n v="64.505466666666678"/>
    <x v="0"/>
  </r>
  <r>
    <s v="FTX-65627-155"/>
    <x v="1926"/>
    <s v="CUST-88748-SA"/>
    <s v="PRD-4395"/>
    <n v="1"/>
    <x v="4244"/>
    <m/>
    <x v="4"/>
    <x v="2"/>
    <x v="1"/>
    <x v="2"/>
    <n v="1.508833333333333"/>
    <n v="1.508833333333333"/>
    <x v="0"/>
  </r>
  <r>
    <s v="FTX-51215-988"/>
    <x v="1926"/>
    <s v="CUST-70294-AS"/>
    <s v="PRD-4396"/>
    <n v="4"/>
    <x v="4245"/>
    <m/>
    <x v="1"/>
    <x v="1"/>
    <x v="0"/>
    <x v="1"/>
    <n v="9.6327999999999996"/>
    <n v="38.531199999999998"/>
    <x v="1"/>
  </r>
  <r>
    <s v="FTX-91085-303"/>
    <x v="1927"/>
    <s v="CUST-39619-SA"/>
    <s v="PRD-4397"/>
    <n v="2"/>
    <x v="4246"/>
    <m/>
    <x v="1"/>
    <x v="2"/>
    <x v="2"/>
    <x v="3"/>
    <n v="2.2315666666666671"/>
    <n v="4.4631333333333343"/>
    <x v="0"/>
  </r>
  <r>
    <s v="FTX-36684-173"/>
    <x v="1927"/>
    <s v="CUST-32986-EU"/>
    <s v="PRD-4398"/>
    <n v="3"/>
    <x v="4247"/>
    <m/>
    <x v="4"/>
    <x v="1"/>
    <x v="2"/>
    <x v="0"/>
    <n v="4.1827666666666667"/>
    <n v="12.548300000000001"/>
    <x v="1"/>
  </r>
  <r>
    <s v="FTX-65963-768"/>
    <x v="1928"/>
    <s v="CUST-82029-EU"/>
    <s v="PRD-4399"/>
    <n v="3"/>
    <x v="2646"/>
    <m/>
    <x v="1"/>
    <x v="0"/>
    <x v="0"/>
    <x v="0"/>
    <n v="3.9680666666666671"/>
    <n v="11.904200000000001"/>
    <x v="0"/>
  </r>
  <r>
    <s v="FTX-86160-515"/>
    <x v="1928"/>
    <s v="CUST-84175-SA"/>
    <s v="PRD-4400"/>
    <n v="2"/>
    <x v="4248"/>
    <m/>
    <x v="1"/>
    <x v="3"/>
    <x v="0"/>
    <x v="3"/>
    <n v="2.3698666666666668"/>
    <n v="4.7397333333333336"/>
    <x v="0"/>
  </r>
  <r>
    <s v="FTX-62861-970"/>
    <x v="1928"/>
    <s v="CUST-73134-EU"/>
    <s v="PRD-4401"/>
    <n v="3"/>
    <x v="4249"/>
    <m/>
    <x v="2"/>
    <x v="2"/>
    <x v="2"/>
    <x v="0"/>
    <n v="5.9261333333333326"/>
    <n v="17.778399999999998"/>
    <x v="1"/>
  </r>
  <r>
    <s v="FTX-87610-458"/>
    <x v="1929"/>
    <s v="CUST-59133-AF"/>
    <s v="PRD-4402"/>
    <n v="2"/>
    <x v="4250"/>
    <m/>
    <x v="2"/>
    <x v="1"/>
    <x v="0"/>
    <x v="3"/>
    <n v="2.7375333333333329"/>
    <n v="5.4750666666666659"/>
    <x v="0"/>
  </r>
  <r>
    <s v="FTX-68152-976"/>
    <x v="1929"/>
    <s v="CUST-72333-US"/>
    <s v="PRD-4403"/>
    <n v="3"/>
    <x v="1469"/>
    <m/>
    <x v="4"/>
    <x v="0"/>
    <x v="2"/>
    <x v="0"/>
    <n v="5.1240333333333332"/>
    <n v="15.3721"/>
    <x v="1"/>
  </r>
  <r>
    <s v="FTX-87725-522"/>
    <x v="1930"/>
    <s v="CUST-85643-EU"/>
    <s v="PRD-4404"/>
    <n v="4"/>
    <x v="4251"/>
    <m/>
    <x v="3"/>
    <x v="2"/>
    <x v="0"/>
    <x v="1"/>
    <n v="16.561733333333329"/>
    <n v="66.246933333333317"/>
    <x v="0"/>
  </r>
  <r>
    <s v="FTX-77991-105"/>
    <x v="1930"/>
    <s v="CUST-76187-AF"/>
    <s v="PRD-4405"/>
    <n v="1"/>
    <x v="4252"/>
    <m/>
    <x v="1"/>
    <x v="2"/>
    <x v="1"/>
    <x v="2"/>
    <n v="1.3509666666666671"/>
    <n v="1.3509666666666671"/>
    <x v="1"/>
  </r>
  <r>
    <s v="FTX-61041-734"/>
    <x v="1931"/>
    <s v="CUST-75011-AF"/>
    <s v="PRD-4406"/>
    <n v="1"/>
    <x v="4253"/>
    <m/>
    <x v="3"/>
    <x v="2"/>
    <x v="2"/>
    <x v="2"/>
    <n v="1.615633333333333"/>
    <n v="1.615633333333333"/>
    <x v="0"/>
  </r>
  <r>
    <s v="FTX-39198-470"/>
    <x v="1931"/>
    <s v="CUST-12972-AF"/>
    <s v="PRD-4407"/>
    <n v="4"/>
    <x v="4254"/>
    <m/>
    <x v="4"/>
    <x v="3"/>
    <x v="1"/>
    <x v="1"/>
    <n v="8.0922333333333345"/>
    <n v="32.368933333333338"/>
    <x v="1"/>
  </r>
  <r>
    <s v="FTX-92599-770"/>
    <x v="1931"/>
    <s v="CUST-64222-AF"/>
    <s v="PRD-4408"/>
    <n v="4"/>
    <x v="4255"/>
    <m/>
    <x v="4"/>
    <x v="1"/>
    <x v="0"/>
    <x v="1"/>
    <n v="10.48806666666667"/>
    <n v="41.952266666666681"/>
    <x v="1"/>
  </r>
  <r>
    <s v="FTX-99877-210"/>
    <x v="1932"/>
    <s v="CUST-23688-SA"/>
    <s v="PRD-4409"/>
    <n v="2"/>
    <x v="4256"/>
    <m/>
    <x v="2"/>
    <x v="1"/>
    <x v="1"/>
    <x v="3"/>
    <n v="3.6642000000000001"/>
    <n v="7.3284000000000002"/>
    <x v="1"/>
  </r>
  <r>
    <s v="FTX-90173-488"/>
    <x v="1932"/>
    <s v="CUST-29098-AS"/>
    <s v="PRD-4410"/>
    <n v="2"/>
    <x v="4257"/>
    <m/>
    <x v="1"/>
    <x v="2"/>
    <x v="0"/>
    <x v="3"/>
    <n v="2.2302666666666671"/>
    <n v="4.4605333333333341"/>
    <x v="1"/>
  </r>
  <r>
    <s v="FTX-51905-531"/>
    <x v="1933"/>
    <s v="CUST-24510-AS"/>
    <s v="PRD-4411"/>
    <n v="2"/>
    <x v="4258"/>
    <m/>
    <x v="0"/>
    <x v="2"/>
    <x v="1"/>
    <x v="3"/>
    <n v="2.0125666666666668"/>
    <n v="4.0251333333333337"/>
    <x v="1"/>
  </r>
  <r>
    <s v="FTX-66164-597"/>
    <x v="1933"/>
    <s v="CUST-17547-SA"/>
    <s v="PRD-4412"/>
    <n v="3"/>
    <x v="4259"/>
    <m/>
    <x v="4"/>
    <x v="2"/>
    <x v="1"/>
    <x v="0"/>
    <n v="6.6855000000000011"/>
    <n v="20.056500000000003"/>
    <x v="1"/>
  </r>
  <r>
    <s v="FTX-34780-441"/>
    <x v="1934"/>
    <s v="CUST-98264-US"/>
    <s v="PRD-4413"/>
    <n v="2"/>
    <x v="4260"/>
    <m/>
    <x v="1"/>
    <x v="0"/>
    <x v="1"/>
    <x v="3"/>
    <n v="3.9254666666666669"/>
    <n v="7.8509333333333338"/>
    <x v="0"/>
  </r>
  <r>
    <s v="FTX-27313-572"/>
    <x v="1934"/>
    <s v="CUST-24288-US"/>
    <s v="PRD-4414"/>
    <n v="4"/>
    <x v="842"/>
    <m/>
    <x v="3"/>
    <x v="2"/>
    <x v="2"/>
    <x v="1"/>
    <n v="10.77456666666667"/>
    <n v="43.098266666666682"/>
    <x v="1"/>
  </r>
  <r>
    <s v="FTX-57344-256"/>
    <x v="1935"/>
    <s v="CUST-23931-AF"/>
    <s v="PRD-4415"/>
    <n v="1"/>
    <x v="4261"/>
    <m/>
    <x v="2"/>
    <x v="3"/>
    <x v="1"/>
    <x v="2"/>
    <n v="1.1563000000000001"/>
    <n v="1.1563000000000001"/>
    <x v="0"/>
  </r>
  <r>
    <s v="FTX-93759-272"/>
    <x v="1935"/>
    <s v="CUST-40176-AS"/>
    <s v="PRD-4416"/>
    <n v="3"/>
    <x v="2592"/>
    <m/>
    <x v="3"/>
    <x v="1"/>
    <x v="0"/>
    <x v="0"/>
    <n v="5.4105333333333334"/>
    <n v="16.2316"/>
    <x v="0"/>
  </r>
  <r>
    <s v="FTX-63701-810"/>
    <x v="1935"/>
    <s v="CUST-31091-AS"/>
    <s v="PRD-4417"/>
    <n v="2"/>
    <x v="122"/>
    <m/>
    <x v="4"/>
    <x v="3"/>
    <x v="0"/>
    <x v="3"/>
    <n v="2.0720000000000001"/>
    <n v="4.1440000000000001"/>
    <x v="1"/>
  </r>
  <r>
    <s v="FTX-74154-173"/>
    <x v="1936"/>
    <s v="CUST-25942-AF"/>
    <s v="PRD-4418"/>
    <n v="3"/>
    <x v="4262"/>
    <m/>
    <x v="4"/>
    <x v="2"/>
    <x v="2"/>
    <x v="0"/>
    <n v="5.0102000000000002"/>
    <n v="15.0306"/>
    <x v="0"/>
  </r>
  <r>
    <s v="FTX-71016-410"/>
    <x v="1936"/>
    <s v="CUST-98992-US"/>
    <s v="PRD-4419"/>
    <n v="3"/>
    <x v="4263"/>
    <m/>
    <x v="3"/>
    <x v="0"/>
    <x v="2"/>
    <x v="0"/>
    <n v="4.2187333333333337"/>
    <n v="12.656200000000002"/>
    <x v="0"/>
  </r>
  <r>
    <s v="FTX-41020-162"/>
    <x v="1937"/>
    <s v="CUST-95272-US"/>
    <s v="PRD-4420"/>
    <n v="2"/>
    <x v="4264"/>
    <m/>
    <x v="4"/>
    <x v="2"/>
    <x v="0"/>
    <x v="3"/>
    <n v="2.295266666666667"/>
    <n v="4.590533333333334"/>
    <x v="1"/>
  </r>
  <r>
    <s v="FTX-24432-675"/>
    <x v="1937"/>
    <s v="CUST-11028-US"/>
    <s v="PRD-4421"/>
    <n v="3"/>
    <x v="4265"/>
    <m/>
    <x v="1"/>
    <x v="2"/>
    <x v="1"/>
    <x v="0"/>
    <n v="8.1169333333333338"/>
    <n v="24.3508"/>
    <x v="1"/>
  </r>
  <r>
    <s v="FTX-67245-403"/>
    <x v="1938"/>
    <s v="CUST-76111-AS"/>
    <s v="PRD-4422"/>
    <n v="1"/>
    <x v="4266"/>
    <m/>
    <x v="4"/>
    <x v="2"/>
    <x v="0"/>
    <x v="2"/>
    <n v="1.2660333333333329"/>
    <n v="1.2660333333333329"/>
    <x v="1"/>
  </r>
  <r>
    <s v="FTX-37485-930"/>
    <x v="1938"/>
    <s v="CUST-89759-US"/>
    <s v="PRD-4423"/>
    <n v="4"/>
    <x v="4267"/>
    <m/>
    <x v="2"/>
    <x v="2"/>
    <x v="2"/>
    <x v="1"/>
    <n v="13.95323333333334"/>
    <n v="55.812933333333362"/>
    <x v="1"/>
  </r>
  <r>
    <s v="FTX-26836-424"/>
    <x v="1938"/>
    <s v="CUST-77823-AS"/>
    <s v="PRD-4424"/>
    <n v="4"/>
    <x v="4268"/>
    <m/>
    <x v="1"/>
    <x v="2"/>
    <x v="2"/>
    <x v="1"/>
    <n v="9.8202999999999996"/>
    <n v="39.281199999999998"/>
    <x v="0"/>
  </r>
  <r>
    <s v="FTX-65445-503"/>
    <x v="1939"/>
    <s v="CUST-19793-SA"/>
    <s v="PRD-4425"/>
    <n v="1"/>
    <x v="4269"/>
    <m/>
    <x v="0"/>
    <x v="1"/>
    <x v="0"/>
    <x v="2"/>
    <n v="1.0598000000000001"/>
    <n v="1.0598000000000001"/>
    <x v="1"/>
  </r>
  <r>
    <s v="FTX-39331-202"/>
    <x v="1939"/>
    <s v="CUST-76098-SA"/>
    <s v="PRD-4426"/>
    <n v="3"/>
    <x v="4270"/>
    <m/>
    <x v="4"/>
    <x v="3"/>
    <x v="1"/>
    <x v="0"/>
    <n v="4.5179666666666671"/>
    <n v="13.553900000000002"/>
    <x v="1"/>
  </r>
  <r>
    <s v="FTX-78727-942"/>
    <x v="1940"/>
    <s v="CUST-25231-AS"/>
    <s v="PRD-4427"/>
    <n v="2"/>
    <x v="4271"/>
    <m/>
    <x v="4"/>
    <x v="0"/>
    <x v="1"/>
    <x v="3"/>
    <n v="2.2909000000000002"/>
    <n v="4.5818000000000003"/>
    <x v="1"/>
  </r>
  <r>
    <s v="FTX-26220-591"/>
    <x v="1940"/>
    <s v="CUST-65930-US"/>
    <s v="PRD-4428"/>
    <n v="3"/>
    <x v="4272"/>
    <m/>
    <x v="2"/>
    <x v="2"/>
    <x v="2"/>
    <x v="0"/>
    <n v="4.2285000000000004"/>
    <n v="12.685500000000001"/>
    <x v="0"/>
  </r>
  <r>
    <s v="FTX-70030-544"/>
    <x v="1941"/>
    <s v="CUST-17837-US"/>
    <s v="PRD-4429"/>
    <n v="1"/>
    <x v="4273"/>
    <m/>
    <x v="2"/>
    <x v="0"/>
    <x v="0"/>
    <x v="2"/>
    <n v="1.4641666666666671"/>
    <n v="1.4641666666666671"/>
    <x v="0"/>
  </r>
  <r>
    <s v="FTX-20400-595"/>
    <x v="1941"/>
    <s v="CUST-13899-US"/>
    <s v="PRD-4430"/>
    <n v="3"/>
    <x v="4274"/>
    <m/>
    <x v="3"/>
    <x v="1"/>
    <x v="0"/>
    <x v="0"/>
    <n v="6.7210666666666663"/>
    <n v="20.1632"/>
    <x v="1"/>
  </r>
  <r>
    <s v="FTX-36646-539"/>
    <x v="1942"/>
    <s v="CUST-65149-EU"/>
    <s v="PRD-4431"/>
    <n v="4"/>
    <x v="4275"/>
    <m/>
    <x v="3"/>
    <x v="3"/>
    <x v="2"/>
    <x v="1"/>
    <n v="12.13596666666667"/>
    <n v="48.54386666666668"/>
    <x v="1"/>
  </r>
  <r>
    <s v="FTX-78108-955"/>
    <x v="1942"/>
    <s v="CUST-27839-SA"/>
    <s v="PRD-4432"/>
    <n v="3"/>
    <x v="4276"/>
    <m/>
    <x v="3"/>
    <x v="2"/>
    <x v="0"/>
    <x v="0"/>
    <n v="5.7087666666666674"/>
    <n v="17.126300000000001"/>
    <x v="1"/>
  </r>
  <r>
    <s v="FTX-49020-135"/>
    <x v="1942"/>
    <s v="CUST-63916-SA"/>
    <s v="PRD-4433"/>
    <n v="1"/>
    <x v="4277"/>
    <m/>
    <x v="2"/>
    <x v="1"/>
    <x v="2"/>
    <x v="2"/>
    <n v="1.5891"/>
    <n v="1.5891"/>
    <x v="0"/>
  </r>
  <r>
    <s v="FTX-91928-195"/>
    <x v="1943"/>
    <s v="CUST-65448-AF"/>
    <s v="PRD-4434"/>
    <n v="4"/>
    <x v="3033"/>
    <m/>
    <x v="3"/>
    <x v="1"/>
    <x v="1"/>
    <x v="1"/>
    <n v="7.3940000000000001"/>
    <n v="29.576000000000001"/>
    <x v="0"/>
  </r>
  <r>
    <s v="FTX-39031-652"/>
    <x v="1943"/>
    <s v="CUST-55820-AF"/>
    <s v="PRD-4435"/>
    <n v="3"/>
    <x v="4278"/>
    <m/>
    <x v="3"/>
    <x v="3"/>
    <x v="1"/>
    <x v="0"/>
    <n v="4.7363333333333344"/>
    <n v="14.209000000000003"/>
    <x v="0"/>
  </r>
  <r>
    <s v="FTX-54638-353"/>
    <x v="1944"/>
    <s v="CUST-39718-AS"/>
    <s v="PRD-4436"/>
    <n v="3"/>
    <x v="4279"/>
    <m/>
    <x v="0"/>
    <x v="2"/>
    <x v="0"/>
    <x v="0"/>
    <n v="5.0830333333333337"/>
    <n v="15.249100000000002"/>
    <x v="0"/>
  </r>
  <r>
    <s v="FTX-38556-164"/>
    <x v="1944"/>
    <s v="CUST-59114-SA"/>
    <s v="PRD-4437"/>
    <n v="4"/>
    <x v="4280"/>
    <m/>
    <x v="3"/>
    <x v="3"/>
    <x v="1"/>
    <x v="1"/>
    <n v="14.490933333333331"/>
    <n v="57.963733333333323"/>
    <x v="1"/>
  </r>
  <r>
    <s v="FTX-78437-840"/>
    <x v="1945"/>
    <s v="CUST-73772-AF"/>
    <s v="PRD-4438"/>
    <n v="2"/>
    <x v="4281"/>
    <m/>
    <x v="4"/>
    <x v="3"/>
    <x v="1"/>
    <x v="3"/>
    <n v="4.9775333333333336"/>
    <n v="9.9550666666666672"/>
    <x v="0"/>
  </r>
  <r>
    <s v="FTX-93911-419"/>
    <x v="1945"/>
    <s v="CUST-69398-US"/>
    <s v="PRD-4439"/>
    <n v="4"/>
    <x v="4282"/>
    <m/>
    <x v="2"/>
    <x v="0"/>
    <x v="2"/>
    <x v="1"/>
    <n v="9.0733666666666668"/>
    <n v="36.293466666666667"/>
    <x v="1"/>
  </r>
  <r>
    <s v="FTX-45846-137"/>
    <x v="1945"/>
    <s v="CUST-29174-US"/>
    <s v="PRD-4440"/>
    <n v="2"/>
    <x v="4283"/>
    <m/>
    <x v="1"/>
    <x v="0"/>
    <x v="2"/>
    <x v="3"/>
    <n v="4.6229333333333331"/>
    <n v="9.2458666666666662"/>
    <x v="1"/>
  </r>
  <r>
    <s v="FTX-90925-252"/>
    <x v="1946"/>
    <s v="CUST-21250-US"/>
    <s v="PRD-4441"/>
    <n v="1"/>
    <x v="4284"/>
    <m/>
    <x v="0"/>
    <x v="3"/>
    <x v="0"/>
    <x v="2"/>
    <n v="1.4973000000000001"/>
    <n v="1.4973000000000001"/>
    <x v="1"/>
  </r>
  <r>
    <s v="FTX-67418-617"/>
    <x v="1946"/>
    <s v="CUST-20172-AF"/>
    <s v="PRD-4442"/>
    <n v="1"/>
    <x v="4285"/>
    <m/>
    <x v="2"/>
    <x v="0"/>
    <x v="2"/>
    <x v="2"/>
    <n v="0.89133333333333342"/>
    <n v="0.89133333333333342"/>
    <x v="1"/>
  </r>
  <r>
    <s v="FTX-86395-335"/>
    <x v="1947"/>
    <s v="CUST-64788-AF"/>
    <s v="PRD-4443"/>
    <n v="4"/>
    <x v="1686"/>
    <m/>
    <x v="2"/>
    <x v="1"/>
    <x v="0"/>
    <x v="1"/>
    <n v="10.66"/>
    <n v="42.64"/>
    <x v="0"/>
  </r>
  <r>
    <s v="FTX-99013-328"/>
    <x v="1947"/>
    <s v="CUST-60837-US"/>
    <s v="PRD-4444"/>
    <n v="4"/>
    <x v="4286"/>
    <m/>
    <x v="4"/>
    <x v="3"/>
    <x v="0"/>
    <x v="1"/>
    <n v="10.763400000000001"/>
    <n v="43.053600000000003"/>
    <x v="1"/>
  </r>
  <r>
    <s v="FTX-27541-652"/>
    <x v="1948"/>
    <s v="CUST-10126-AS"/>
    <s v="PRD-4445"/>
    <n v="1"/>
    <x v="4287"/>
    <m/>
    <x v="3"/>
    <x v="2"/>
    <x v="2"/>
    <x v="2"/>
    <n v="1.6449"/>
    <n v="1.6449"/>
    <x v="0"/>
  </r>
  <r>
    <s v="FTX-18079-597"/>
    <x v="1948"/>
    <s v="CUST-68799-US"/>
    <s v="PRD-4446"/>
    <n v="2"/>
    <x v="4288"/>
    <m/>
    <x v="4"/>
    <x v="2"/>
    <x v="1"/>
    <x v="3"/>
    <n v="2.5426666666666669"/>
    <n v="5.0853333333333337"/>
    <x v="0"/>
  </r>
  <r>
    <s v="FTX-26115-721"/>
    <x v="1949"/>
    <s v="CUST-72164-AS"/>
    <s v="PRD-4447"/>
    <n v="1"/>
    <x v="4289"/>
    <m/>
    <x v="3"/>
    <x v="1"/>
    <x v="1"/>
    <x v="2"/>
    <n v="1.4658333333333331"/>
    <n v="1.4658333333333331"/>
    <x v="0"/>
  </r>
  <r>
    <s v="FTX-60659-945"/>
    <x v="1949"/>
    <s v="CUST-45128-AF"/>
    <s v="PRD-4448"/>
    <n v="4"/>
    <x v="4290"/>
    <m/>
    <x v="3"/>
    <x v="2"/>
    <x v="1"/>
    <x v="1"/>
    <n v="10.008599999999999"/>
    <n v="40.034399999999998"/>
    <x v="1"/>
  </r>
  <r>
    <s v="FTX-40769-800"/>
    <x v="1949"/>
    <s v="CUST-50547-AS"/>
    <s v="PRD-4449"/>
    <n v="1"/>
    <x v="4291"/>
    <m/>
    <x v="2"/>
    <x v="2"/>
    <x v="1"/>
    <x v="2"/>
    <n v="1.397533333333334"/>
    <n v="1.397533333333334"/>
    <x v="1"/>
  </r>
  <r>
    <s v="FTX-76307-104"/>
    <x v="1950"/>
    <s v="CUST-34161-AS"/>
    <s v="PRD-4450"/>
    <n v="4"/>
    <x v="4292"/>
    <m/>
    <x v="3"/>
    <x v="3"/>
    <x v="0"/>
    <x v="1"/>
    <n v="10.86676666666667"/>
    <n v="43.467066666666682"/>
    <x v="1"/>
  </r>
  <r>
    <s v="FTX-24709-467"/>
    <x v="1950"/>
    <s v="CUST-43354-SA"/>
    <s v="PRD-4451"/>
    <n v="4"/>
    <x v="4293"/>
    <m/>
    <x v="0"/>
    <x v="1"/>
    <x v="1"/>
    <x v="1"/>
    <n v="12.450266666666669"/>
    <n v="49.801066666666678"/>
    <x v="1"/>
  </r>
  <r>
    <s v="FTX-77460-565"/>
    <x v="1951"/>
    <s v="CUST-65154-EU"/>
    <s v="PRD-4452"/>
    <n v="1"/>
    <x v="1546"/>
    <m/>
    <x v="0"/>
    <x v="3"/>
    <x v="0"/>
    <x v="2"/>
    <n v="1.499266666666667"/>
    <n v="1.499266666666667"/>
    <x v="1"/>
  </r>
  <r>
    <s v="FTX-84174-541"/>
    <x v="1951"/>
    <s v="CUST-77514-AS"/>
    <s v="PRD-4453"/>
    <n v="2"/>
    <x v="3706"/>
    <m/>
    <x v="0"/>
    <x v="1"/>
    <x v="2"/>
    <x v="3"/>
    <n v="4.4125000000000014"/>
    <n v="8.8250000000000028"/>
    <x v="0"/>
  </r>
  <r>
    <s v="FTX-90159-930"/>
    <x v="1952"/>
    <s v="CUST-43589-SA"/>
    <s v="PRD-4454"/>
    <n v="3"/>
    <x v="1953"/>
    <m/>
    <x v="2"/>
    <x v="3"/>
    <x v="2"/>
    <x v="0"/>
    <n v="7.6654333333333344"/>
    <n v="22.996300000000005"/>
    <x v="1"/>
  </r>
  <r>
    <s v="FTX-15259-569"/>
    <x v="1952"/>
    <s v="CUST-93999-SA"/>
    <s v="PRD-4455"/>
    <n v="1"/>
    <x v="4294"/>
    <m/>
    <x v="4"/>
    <x v="3"/>
    <x v="0"/>
    <x v="2"/>
    <n v="0.72630000000000006"/>
    <n v="0.72630000000000006"/>
    <x v="0"/>
  </r>
  <r>
    <s v="FTX-22610-742"/>
    <x v="1953"/>
    <s v="CUST-87087-SA"/>
    <s v="PRD-4456"/>
    <n v="3"/>
    <x v="4295"/>
    <m/>
    <x v="1"/>
    <x v="0"/>
    <x v="1"/>
    <x v="0"/>
    <n v="6.7935999999999996"/>
    <n v="20.380800000000001"/>
    <x v="0"/>
  </r>
  <r>
    <s v="FTX-78357-855"/>
    <x v="1953"/>
    <s v="CUST-12206-US"/>
    <s v="PRD-4457"/>
    <n v="1"/>
    <x v="4296"/>
    <m/>
    <x v="3"/>
    <x v="2"/>
    <x v="0"/>
    <x v="2"/>
    <n v="0.80666666666666664"/>
    <n v="0.80666666666666664"/>
    <x v="0"/>
  </r>
  <r>
    <s v="FTX-14151-130"/>
    <x v="1953"/>
    <s v="CUST-34359-EU"/>
    <s v="PRD-4458"/>
    <n v="3"/>
    <x v="1822"/>
    <m/>
    <x v="4"/>
    <x v="1"/>
    <x v="1"/>
    <x v="0"/>
    <n v="5.4124333333333334"/>
    <n v="16.237300000000001"/>
    <x v="0"/>
  </r>
  <r>
    <s v="FTX-91439-427"/>
    <x v="1954"/>
    <s v="CUST-98700-US"/>
    <s v="PRD-4459"/>
    <n v="2"/>
    <x v="4297"/>
    <m/>
    <x v="4"/>
    <x v="2"/>
    <x v="1"/>
    <x v="3"/>
    <n v="3.6457666666666668"/>
    <n v="7.2915333333333336"/>
    <x v="1"/>
  </r>
  <r>
    <s v="FTX-99864-216"/>
    <x v="1954"/>
    <s v="CUST-73789-SA"/>
    <s v="PRD-4460"/>
    <n v="2"/>
    <x v="4298"/>
    <m/>
    <x v="4"/>
    <x v="0"/>
    <x v="0"/>
    <x v="3"/>
    <n v="3.2082333333333342"/>
    <n v="6.4164666666666683"/>
    <x v="1"/>
  </r>
  <r>
    <s v="FTX-18505-179"/>
    <x v="1955"/>
    <s v="CUST-81071-EU"/>
    <s v="PRD-4461"/>
    <n v="1"/>
    <x v="570"/>
    <m/>
    <x v="3"/>
    <x v="1"/>
    <x v="0"/>
    <x v="2"/>
    <n v="1.186266666666667"/>
    <n v="1.186266666666667"/>
    <x v="1"/>
  </r>
  <r>
    <s v="FTX-92615-580"/>
    <x v="1955"/>
    <s v="CUST-52486-SA"/>
    <s v="PRD-4462"/>
    <n v="4"/>
    <x v="4299"/>
    <m/>
    <x v="0"/>
    <x v="0"/>
    <x v="1"/>
    <x v="1"/>
    <n v="16.63193333333334"/>
    <n v="66.527733333333359"/>
    <x v="0"/>
  </r>
  <r>
    <s v="FTX-52004-940"/>
    <x v="1956"/>
    <s v="CUST-28970-SA"/>
    <s v="PRD-4463"/>
    <n v="3"/>
    <x v="4300"/>
    <m/>
    <x v="0"/>
    <x v="2"/>
    <x v="0"/>
    <x v="0"/>
    <n v="4.0094333333333338"/>
    <n v="12.028300000000002"/>
    <x v="0"/>
  </r>
  <r>
    <s v="FTX-79080-999"/>
    <x v="1956"/>
    <s v="CUST-41706-US"/>
    <s v="PRD-4464"/>
    <n v="4"/>
    <x v="1664"/>
    <m/>
    <x v="1"/>
    <x v="3"/>
    <x v="1"/>
    <x v="1"/>
    <n v="13.42123333333333"/>
    <n v="53.684933333333319"/>
    <x v="0"/>
  </r>
  <r>
    <s v="FTX-99721-352"/>
    <x v="1956"/>
    <s v="CUST-39707-SA"/>
    <s v="PRD-4465"/>
    <n v="4"/>
    <x v="4301"/>
    <m/>
    <x v="2"/>
    <x v="0"/>
    <x v="0"/>
    <x v="1"/>
    <n v="10.62666666666667"/>
    <n v="42.506666666666682"/>
    <x v="0"/>
  </r>
  <r>
    <s v="FTX-76768-516"/>
    <x v="1957"/>
    <s v="CUST-71892-AS"/>
    <s v="PRD-4466"/>
    <n v="4"/>
    <x v="4302"/>
    <m/>
    <x v="2"/>
    <x v="0"/>
    <x v="2"/>
    <x v="1"/>
    <n v="7.9967666666666677"/>
    <n v="31.987066666666671"/>
    <x v="0"/>
  </r>
  <r>
    <s v="FTX-46318-680"/>
    <x v="1957"/>
    <s v="CUST-43573-AS"/>
    <s v="PRD-4467"/>
    <n v="2"/>
    <x v="4303"/>
    <m/>
    <x v="3"/>
    <x v="3"/>
    <x v="1"/>
    <x v="3"/>
    <n v="2.4762"/>
    <n v="4.9523999999999999"/>
    <x v="0"/>
  </r>
  <r>
    <s v="FTX-16547-639"/>
    <x v="1958"/>
    <s v="CUST-35448-EU"/>
    <s v="PRD-4468"/>
    <n v="1"/>
    <x v="4304"/>
    <m/>
    <x v="0"/>
    <x v="2"/>
    <x v="2"/>
    <x v="2"/>
    <n v="1.615933333333333"/>
    <n v="1.615933333333333"/>
    <x v="1"/>
  </r>
  <r>
    <s v="FTX-35885-584"/>
    <x v="1958"/>
    <s v="CUST-10252-US"/>
    <s v="PRD-4469"/>
    <n v="1"/>
    <x v="4305"/>
    <m/>
    <x v="4"/>
    <x v="0"/>
    <x v="0"/>
    <x v="2"/>
    <n v="1.5462666666666669"/>
    <n v="1.5462666666666669"/>
    <x v="0"/>
  </r>
  <r>
    <s v="FTX-76806-178"/>
    <x v="1959"/>
    <s v="CUST-38242-AF"/>
    <s v="PRD-4470"/>
    <n v="2"/>
    <x v="4306"/>
    <m/>
    <x v="1"/>
    <x v="2"/>
    <x v="2"/>
    <x v="3"/>
    <n v="4.7211333333333334"/>
    <n v="9.4422666666666668"/>
    <x v="1"/>
  </r>
  <r>
    <s v="FTX-76530-723"/>
    <x v="1959"/>
    <s v="CUST-52943-US"/>
    <s v="PRD-4471"/>
    <n v="2"/>
    <x v="4307"/>
    <m/>
    <x v="0"/>
    <x v="3"/>
    <x v="0"/>
    <x v="3"/>
    <n v="4.9746000000000006"/>
    <n v="9.9492000000000012"/>
    <x v="1"/>
  </r>
  <r>
    <s v="FTX-46140-855"/>
    <x v="1960"/>
    <s v="CUST-40036-EU"/>
    <s v="PRD-4472"/>
    <n v="1"/>
    <x v="4308"/>
    <m/>
    <x v="3"/>
    <x v="1"/>
    <x v="1"/>
    <x v="2"/>
    <n v="0.87496666666666667"/>
    <n v="0.87496666666666667"/>
    <x v="1"/>
  </r>
  <r>
    <s v="FTX-35261-950"/>
    <x v="1960"/>
    <s v="CUST-94883-EU"/>
    <s v="PRD-4473"/>
    <n v="4"/>
    <x v="4309"/>
    <m/>
    <x v="2"/>
    <x v="0"/>
    <x v="0"/>
    <x v="1"/>
    <n v="10.221066666666671"/>
    <n v="40.884266666666683"/>
    <x v="0"/>
  </r>
  <r>
    <s v="FTX-26678-615"/>
    <x v="1960"/>
    <s v="CUST-98345-AF"/>
    <s v="PRD-4474"/>
    <n v="3"/>
    <x v="3580"/>
    <m/>
    <x v="0"/>
    <x v="2"/>
    <x v="0"/>
    <x v="0"/>
    <n v="6.6794333333333329"/>
    <n v="20.0383"/>
    <x v="1"/>
  </r>
  <r>
    <s v="FTX-25657-529"/>
    <x v="1961"/>
    <s v="CUST-94887-AS"/>
    <s v="PRD-4475"/>
    <n v="3"/>
    <x v="4310"/>
    <m/>
    <x v="0"/>
    <x v="3"/>
    <x v="1"/>
    <x v="0"/>
    <n v="5.7523333333333344"/>
    <n v="17.257000000000005"/>
    <x v="1"/>
  </r>
  <r>
    <s v="FTX-31202-431"/>
    <x v="1961"/>
    <s v="CUST-62886-SA"/>
    <s v="PRD-4476"/>
    <n v="3"/>
    <x v="4311"/>
    <m/>
    <x v="1"/>
    <x v="3"/>
    <x v="0"/>
    <x v="0"/>
    <n v="5.4252666666666673"/>
    <n v="16.275800000000004"/>
    <x v="0"/>
  </r>
  <r>
    <s v="FTX-71494-137"/>
    <x v="1962"/>
    <s v="CUST-67807-AS"/>
    <s v="PRD-4477"/>
    <n v="4"/>
    <x v="4312"/>
    <m/>
    <x v="3"/>
    <x v="0"/>
    <x v="1"/>
    <x v="1"/>
    <n v="10.244766666666671"/>
    <n v="40.979066666666682"/>
    <x v="1"/>
  </r>
  <r>
    <s v="FTX-55765-964"/>
    <x v="1962"/>
    <s v="CUST-81594-EU"/>
    <s v="PRD-4478"/>
    <n v="1"/>
    <x v="4313"/>
    <m/>
    <x v="3"/>
    <x v="1"/>
    <x v="0"/>
    <x v="2"/>
    <n v="1.260433333333334"/>
    <n v="1.260433333333334"/>
    <x v="1"/>
  </r>
  <r>
    <s v="FTX-35047-990"/>
    <x v="1963"/>
    <s v="CUST-83910-AS"/>
    <s v="PRD-4479"/>
    <n v="2"/>
    <x v="595"/>
    <m/>
    <x v="0"/>
    <x v="0"/>
    <x v="1"/>
    <x v="3"/>
    <n v="3.7267666666666668"/>
    <n v="7.4535333333333336"/>
    <x v="0"/>
  </r>
  <r>
    <s v="FTX-59322-768"/>
    <x v="1963"/>
    <s v="CUST-57121-AF"/>
    <s v="PRD-4480"/>
    <n v="1"/>
    <x v="4314"/>
    <m/>
    <x v="1"/>
    <x v="2"/>
    <x v="2"/>
    <x v="2"/>
    <n v="0.82813333333333339"/>
    <n v="0.82813333333333339"/>
    <x v="0"/>
  </r>
  <r>
    <s v="FTX-76961-396"/>
    <x v="1963"/>
    <s v="CUST-76015-AF"/>
    <s v="PRD-4481"/>
    <n v="4"/>
    <x v="4315"/>
    <m/>
    <x v="3"/>
    <x v="3"/>
    <x v="0"/>
    <x v="1"/>
    <n v="11.384066666666669"/>
    <n v="45.536266666666677"/>
    <x v="0"/>
  </r>
  <r>
    <s v="FTX-78397-872"/>
    <x v="1964"/>
    <s v="CUST-55472-AS"/>
    <s v="PRD-4482"/>
    <n v="2"/>
    <x v="4316"/>
    <m/>
    <x v="4"/>
    <x v="1"/>
    <x v="0"/>
    <x v="3"/>
    <n v="3.6604000000000001"/>
    <n v="7.3208000000000002"/>
    <x v="1"/>
  </r>
  <r>
    <s v="FTX-82931-961"/>
    <x v="1964"/>
    <s v="CUST-74610-AS"/>
    <s v="PRD-4483"/>
    <n v="4"/>
    <x v="303"/>
    <m/>
    <x v="3"/>
    <x v="2"/>
    <x v="0"/>
    <x v="1"/>
    <n v="12.369533333333329"/>
    <n v="49.478133333333318"/>
    <x v="1"/>
  </r>
  <r>
    <s v="FTX-28270-605"/>
    <x v="1965"/>
    <s v="CUST-13160-SA"/>
    <s v="PRD-4484"/>
    <n v="3"/>
    <x v="4317"/>
    <m/>
    <x v="1"/>
    <x v="0"/>
    <x v="1"/>
    <x v="0"/>
    <n v="4.383866666666667"/>
    <n v="13.151600000000002"/>
    <x v="0"/>
  </r>
  <r>
    <s v="FTX-33005-368"/>
    <x v="1965"/>
    <s v="CUST-61445-EU"/>
    <s v="PRD-4485"/>
    <n v="3"/>
    <x v="4318"/>
    <m/>
    <x v="2"/>
    <x v="3"/>
    <x v="0"/>
    <x v="0"/>
    <n v="7.0447000000000006"/>
    <n v="21.134100000000004"/>
    <x v="1"/>
  </r>
  <r>
    <s v="FTX-57421-330"/>
    <x v="1966"/>
    <s v="CUST-85471-SA"/>
    <s v="PRD-4486"/>
    <n v="4"/>
    <x v="4319"/>
    <m/>
    <x v="2"/>
    <x v="0"/>
    <x v="1"/>
    <x v="1"/>
    <n v="6.9186666666666676"/>
    <n v="27.674666666666671"/>
    <x v="0"/>
  </r>
  <r>
    <s v="FTX-95914-325"/>
    <x v="1966"/>
    <s v="CUST-52628-SA"/>
    <s v="PRD-4487"/>
    <n v="2"/>
    <x v="4320"/>
    <m/>
    <x v="0"/>
    <x v="1"/>
    <x v="0"/>
    <x v="3"/>
    <n v="3.0644999999999998"/>
    <n v="6.1289999999999996"/>
    <x v="0"/>
  </r>
  <r>
    <s v="FTX-96159-226"/>
    <x v="1967"/>
    <s v="CUST-83097-AS"/>
    <s v="PRD-4488"/>
    <n v="2"/>
    <x v="4321"/>
    <m/>
    <x v="1"/>
    <x v="1"/>
    <x v="2"/>
    <x v="3"/>
    <n v="4.3406333333333338"/>
    <n v="8.6812666666666676"/>
    <x v="0"/>
  </r>
  <r>
    <s v="FTX-37777-837"/>
    <x v="1967"/>
    <s v="CUST-34345-AS"/>
    <s v="PRD-4489"/>
    <n v="1"/>
    <x v="4322"/>
    <m/>
    <x v="3"/>
    <x v="1"/>
    <x v="0"/>
    <x v="2"/>
    <n v="1.230566666666667"/>
    <n v="1.230566666666667"/>
    <x v="1"/>
  </r>
  <r>
    <s v="FTX-20400-225"/>
    <x v="1967"/>
    <s v="CUST-24652-AS"/>
    <s v="PRD-4490"/>
    <n v="3"/>
    <x v="4323"/>
    <m/>
    <x v="3"/>
    <x v="1"/>
    <x v="2"/>
    <x v="0"/>
    <n v="4.6391333333333344"/>
    <n v="13.917400000000004"/>
    <x v="1"/>
  </r>
  <r>
    <s v="FTX-31655-680"/>
    <x v="1968"/>
    <s v="CUST-87906-AF"/>
    <s v="PRD-4491"/>
    <n v="1"/>
    <x v="4324"/>
    <m/>
    <x v="2"/>
    <x v="1"/>
    <x v="1"/>
    <x v="2"/>
    <n v="1.361633333333333"/>
    <n v="1.361633333333333"/>
    <x v="1"/>
  </r>
  <r>
    <s v="FTX-95729-901"/>
    <x v="1968"/>
    <s v="CUST-13918-US"/>
    <s v="PRD-4492"/>
    <n v="1"/>
    <x v="4325"/>
    <m/>
    <x v="2"/>
    <x v="0"/>
    <x v="2"/>
    <x v="2"/>
    <n v="1.2340666666666671"/>
    <n v="1.2340666666666671"/>
    <x v="0"/>
  </r>
  <r>
    <s v="FTX-20405-460"/>
    <x v="1969"/>
    <s v="CUST-96211-US"/>
    <s v="PRD-4493"/>
    <n v="4"/>
    <x v="4326"/>
    <m/>
    <x v="4"/>
    <x v="1"/>
    <x v="0"/>
    <x v="1"/>
    <n v="14.629099999999999"/>
    <n v="58.516399999999997"/>
    <x v="0"/>
  </r>
  <r>
    <s v="FTX-67746-973"/>
    <x v="1969"/>
    <s v="CUST-60413-AF"/>
    <s v="PRD-4494"/>
    <n v="4"/>
    <x v="4327"/>
    <m/>
    <x v="2"/>
    <x v="1"/>
    <x v="0"/>
    <x v="1"/>
    <n v="14.016933333333331"/>
    <n v="56.067733333333322"/>
    <x v="1"/>
  </r>
  <r>
    <s v="FTX-62084-775"/>
    <x v="1970"/>
    <s v="CUST-21126-EU"/>
    <s v="PRD-4495"/>
    <n v="1"/>
    <x v="4328"/>
    <m/>
    <x v="4"/>
    <x v="3"/>
    <x v="1"/>
    <x v="2"/>
    <n v="1.276766666666667"/>
    <n v="1.276766666666667"/>
    <x v="1"/>
  </r>
  <r>
    <s v="FTX-11216-912"/>
    <x v="1970"/>
    <s v="CUST-91240-AS"/>
    <s v="PRD-4496"/>
    <n v="3"/>
    <x v="4329"/>
    <m/>
    <x v="3"/>
    <x v="1"/>
    <x v="0"/>
    <x v="0"/>
    <n v="5.7742333333333331"/>
    <n v="17.322699999999998"/>
    <x v="1"/>
  </r>
  <r>
    <s v="FTX-78100-495"/>
    <x v="1970"/>
    <s v="CUST-95380-AF"/>
    <s v="PRD-4497"/>
    <n v="4"/>
    <x v="4330"/>
    <m/>
    <x v="4"/>
    <x v="3"/>
    <x v="0"/>
    <x v="1"/>
    <n v="7.9985000000000008"/>
    <n v="31.994000000000003"/>
    <x v="0"/>
  </r>
  <r>
    <s v="FTX-93454-634"/>
    <x v="1971"/>
    <s v="CUST-25138-US"/>
    <s v="PRD-4498"/>
    <n v="1"/>
    <x v="4331"/>
    <m/>
    <x v="4"/>
    <x v="3"/>
    <x v="1"/>
    <x v="2"/>
    <n v="0.92799999999999994"/>
    <n v="0.92799999999999994"/>
    <x v="0"/>
  </r>
  <r>
    <s v="FTX-31208-770"/>
    <x v="1971"/>
    <s v="CUST-10028-AF"/>
    <s v="PRD-4499"/>
    <n v="1"/>
    <x v="4332"/>
    <m/>
    <x v="0"/>
    <x v="3"/>
    <x v="1"/>
    <x v="2"/>
    <n v="1.085766666666667"/>
    <n v="1.085766666666667"/>
    <x v="1"/>
  </r>
  <r>
    <s v="FTX-15765-379"/>
    <x v="1972"/>
    <s v="CUST-52021-SA"/>
    <s v="PRD-4500"/>
    <n v="1"/>
    <x v="4333"/>
    <m/>
    <x v="2"/>
    <x v="0"/>
    <x v="2"/>
    <x v="2"/>
    <n v="1.2659666666666669"/>
    <n v="1.2659666666666669"/>
    <x v="1"/>
  </r>
  <r>
    <s v="FTX-87346-812"/>
    <x v="1972"/>
    <s v="CUST-86855-EU"/>
    <s v="PRD-4501"/>
    <n v="1"/>
    <x v="4334"/>
    <m/>
    <x v="4"/>
    <x v="0"/>
    <x v="1"/>
    <x v="2"/>
    <n v="1.180366666666667"/>
    <n v="1.180366666666667"/>
    <x v="1"/>
  </r>
  <r>
    <s v="FTX-98382-530"/>
    <x v="1973"/>
    <s v="CUST-44764-AS"/>
    <s v="PRD-4502"/>
    <n v="1"/>
    <x v="4335"/>
    <m/>
    <x v="3"/>
    <x v="2"/>
    <x v="0"/>
    <x v="2"/>
    <n v="0.95486666666666664"/>
    <n v="0.95486666666666664"/>
    <x v="1"/>
  </r>
  <r>
    <s v="FTX-73713-940"/>
    <x v="1973"/>
    <s v="CUST-70657-AF"/>
    <s v="PRD-4503"/>
    <n v="1"/>
    <x v="4336"/>
    <m/>
    <x v="1"/>
    <x v="2"/>
    <x v="1"/>
    <x v="2"/>
    <n v="0.67313333333333336"/>
    <n v="0.67313333333333336"/>
    <x v="0"/>
  </r>
  <r>
    <s v="FTX-54380-435"/>
    <x v="1974"/>
    <s v="CUST-36498-EU"/>
    <s v="PRD-4504"/>
    <n v="4"/>
    <x v="4337"/>
    <m/>
    <x v="4"/>
    <x v="3"/>
    <x v="0"/>
    <x v="1"/>
    <n v="11.62906666666667"/>
    <n v="46.516266666666681"/>
    <x v="1"/>
  </r>
  <r>
    <s v="FTX-93907-330"/>
    <x v="1974"/>
    <s v="CUST-79538-AS"/>
    <s v="PRD-4505"/>
    <n v="3"/>
    <x v="4338"/>
    <m/>
    <x v="2"/>
    <x v="0"/>
    <x v="2"/>
    <x v="0"/>
    <n v="4.7614666666666663"/>
    <n v="14.284399999999998"/>
    <x v="1"/>
  </r>
  <r>
    <s v="FTX-19693-652"/>
    <x v="1974"/>
    <s v="CUST-80517-SA"/>
    <s v="PRD-4506"/>
    <n v="1"/>
    <x v="4339"/>
    <m/>
    <x v="0"/>
    <x v="1"/>
    <x v="1"/>
    <x v="2"/>
    <n v="1.4012666666666671"/>
    <n v="1.4012666666666671"/>
    <x v="0"/>
  </r>
  <r>
    <s v="FTX-99436-758"/>
    <x v="1975"/>
    <s v="CUST-37988-EU"/>
    <s v="PRD-4507"/>
    <n v="2"/>
    <x v="4340"/>
    <m/>
    <x v="3"/>
    <x v="2"/>
    <x v="0"/>
    <x v="3"/>
    <n v="2.0718333333333341"/>
    <n v="4.1436666666666682"/>
    <x v="0"/>
  </r>
  <r>
    <s v="FTX-65575-699"/>
    <x v="1975"/>
    <s v="CUST-72664-AF"/>
    <s v="PRD-4508"/>
    <n v="4"/>
    <x v="4341"/>
    <m/>
    <x v="0"/>
    <x v="0"/>
    <x v="1"/>
    <x v="1"/>
    <n v="12.51493333333333"/>
    <n v="50.05973333333332"/>
    <x v="1"/>
  </r>
  <r>
    <s v="FTX-65318-372"/>
    <x v="1976"/>
    <s v="CUST-57322-US"/>
    <s v="PRD-4509"/>
    <n v="4"/>
    <x v="4342"/>
    <m/>
    <x v="1"/>
    <x v="1"/>
    <x v="1"/>
    <x v="1"/>
    <n v="16.081399999999999"/>
    <n v="64.325599999999994"/>
    <x v="0"/>
  </r>
  <r>
    <s v="FTX-25312-194"/>
    <x v="1976"/>
    <s v="CUST-34337-SA"/>
    <s v="PRD-4510"/>
    <n v="1"/>
    <x v="4343"/>
    <m/>
    <x v="4"/>
    <x v="1"/>
    <x v="1"/>
    <x v="2"/>
    <n v="0.84106666666666663"/>
    <n v="0.84106666666666663"/>
    <x v="1"/>
  </r>
  <r>
    <s v="FTX-44787-434"/>
    <x v="1977"/>
    <s v="CUST-38774-SA"/>
    <s v="PRD-4511"/>
    <n v="4"/>
    <x v="4344"/>
    <m/>
    <x v="4"/>
    <x v="0"/>
    <x v="1"/>
    <x v="1"/>
    <n v="11.38316666666667"/>
    <n v="45.532666666666678"/>
    <x v="1"/>
  </r>
  <r>
    <s v="FTX-66140-993"/>
    <x v="1977"/>
    <s v="CUST-91863-SA"/>
    <s v="PRD-4512"/>
    <n v="1"/>
    <x v="4345"/>
    <m/>
    <x v="2"/>
    <x v="2"/>
    <x v="2"/>
    <x v="2"/>
    <n v="0.7581"/>
    <n v="0.7581"/>
    <x v="1"/>
  </r>
  <r>
    <s v="FTX-30593-315"/>
    <x v="1977"/>
    <s v="CUST-98486-US"/>
    <s v="PRD-4513"/>
    <n v="3"/>
    <x v="4346"/>
    <m/>
    <x v="4"/>
    <x v="0"/>
    <x v="0"/>
    <x v="0"/>
    <n v="6.461733333333334"/>
    <n v="19.385200000000001"/>
    <x v="0"/>
  </r>
  <r>
    <s v="FTX-81764-813"/>
    <x v="1978"/>
    <s v="CUST-80771-EU"/>
    <s v="PRD-4514"/>
    <n v="3"/>
    <x v="4347"/>
    <m/>
    <x v="3"/>
    <x v="2"/>
    <x v="1"/>
    <x v="0"/>
    <n v="6.0860000000000003"/>
    <n v="18.258000000000003"/>
    <x v="1"/>
  </r>
  <r>
    <s v="FTX-79939-392"/>
    <x v="1978"/>
    <s v="CUST-49124-EU"/>
    <s v="PRD-4515"/>
    <n v="4"/>
    <x v="4348"/>
    <m/>
    <x v="1"/>
    <x v="3"/>
    <x v="0"/>
    <x v="1"/>
    <n v="10.74033333333333"/>
    <n v="42.961333333333322"/>
    <x v="1"/>
  </r>
  <r>
    <s v="FTX-28333-817"/>
    <x v="1979"/>
    <s v="CUST-43295-AF"/>
    <s v="PRD-4516"/>
    <n v="4"/>
    <x v="4349"/>
    <m/>
    <x v="0"/>
    <x v="0"/>
    <x v="2"/>
    <x v="1"/>
    <n v="11.880433333333331"/>
    <n v="47.521733333333323"/>
    <x v="0"/>
  </r>
  <r>
    <s v="FTX-22011-446"/>
    <x v="1979"/>
    <s v="CUST-33386-US"/>
    <s v="PRD-4517"/>
    <n v="2"/>
    <x v="4350"/>
    <m/>
    <x v="1"/>
    <x v="0"/>
    <x v="0"/>
    <x v="3"/>
    <n v="4.6897333333333338"/>
    <n v="9.3794666666666675"/>
    <x v="0"/>
  </r>
  <r>
    <s v="FTX-60927-751"/>
    <x v="1980"/>
    <s v="CUST-11297-AF"/>
    <s v="PRD-4518"/>
    <n v="4"/>
    <x v="4351"/>
    <m/>
    <x v="4"/>
    <x v="2"/>
    <x v="0"/>
    <x v="1"/>
    <n v="8.6295999999999999"/>
    <n v="34.5184"/>
    <x v="0"/>
  </r>
  <r>
    <s v="FTX-77225-653"/>
    <x v="1980"/>
    <s v="CUST-32059-AF"/>
    <s v="PRD-4519"/>
    <n v="2"/>
    <x v="4352"/>
    <m/>
    <x v="0"/>
    <x v="2"/>
    <x v="2"/>
    <x v="3"/>
    <n v="2.0676999999999999"/>
    <n v="4.1353999999999997"/>
    <x v="1"/>
  </r>
  <r>
    <s v="FTX-73493-507"/>
    <x v="1981"/>
    <s v="CUST-50461-US"/>
    <s v="PRD-4520"/>
    <n v="3"/>
    <x v="4353"/>
    <m/>
    <x v="2"/>
    <x v="0"/>
    <x v="1"/>
    <x v="0"/>
    <n v="7.6416666666666666"/>
    <n v="22.925000000000001"/>
    <x v="1"/>
  </r>
  <r>
    <s v="FTX-56944-899"/>
    <x v="1981"/>
    <s v="CUST-93653-AF"/>
    <s v="PRD-4521"/>
    <n v="3"/>
    <x v="4354"/>
    <m/>
    <x v="1"/>
    <x v="1"/>
    <x v="0"/>
    <x v="0"/>
    <n v="6.2189333333333332"/>
    <n v="18.6568"/>
    <x v="1"/>
  </r>
  <r>
    <s v="FTX-66108-279"/>
    <x v="1981"/>
    <s v="CUST-79109-US"/>
    <s v="PRD-4522"/>
    <n v="1"/>
    <x v="4355"/>
    <m/>
    <x v="0"/>
    <x v="1"/>
    <x v="0"/>
    <x v="2"/>
    <n v="1.557333333333333"/>
    <n v="1.557333333333333"/>
    <x v="1"/>
  </r>
  <r>
    <s v="FTX-19845-844"/>
    <x v="1982"/>
    <s v="CUST-92200-AS"/>
    <s v="PRD-4523"/>
    <n v="3"/>
    <x v="4356"/>
    <m/>
    <x v="0"/>
    <x v="1"/>
    <x v="1"/>
    <x v="0"/>
    <n v="6.3180666666666676"/>
    <n v="18.954200000000004"/>
    <x v="1"/>
  </r>
  <r>
    <s v="FTX-20895-379"/>
    <x v="1982"/>
    <s v="CUST-89072-AF"/>
    <s v="PRD-4524"/>
    <n v="2"/>
    <x v="4357"/>
    <m/>
    <x v="0"/>
    <x v="3"/>
    <x v="1"/>
    <x v="3"/>
    <n v="4.4304666666666668"/>
    <n v="8.8609333333333336"/>
    <x v="0"/>
  </r>
  <r>
    <s v="FTX-43780-218"/>
    <x v="1983"/>
    <s v="CUST-55952-AF"/>
    <s v="PRD-4525"/>
    <n v="4"/>
    <x v="4358"/>
    <m/>
    <x v="3"/>
    <x v="3"/>
    <x v="0"/>
    <x v="1"/>
    <n v="10.9634"/>
    <n v="43.8536"/>
    <x v="0"/>
  </r>
  <r>
    <s v="FTX-90059-640"/>
    <x v="1983"/>
    <s v="CUST-42511-US"/>
    <s v="PRD-4526"/>
    <n v="1"/>
    <x v="4359"/>
    <m/>
    <x v="1"/>
    <x v="2"/>
    <x v="2"/>
    <x v="2"/>
    <n v="1.416533333333333"/>
    <n v="1.416533333333333"/>
    <x v="1"/>
  </r>
  <r>
    <s v="FTX-63028-614"/>
    <x v="1984"/>
    <s v="CUST-36360-EU"/>
    <s v="PRD-4527"/>
    <n v="2"/>
    <x v="4360"/>
    <m/>
    <x v="0"/>
    <x v="3"/>
    <x v="1"/>
    <x v="3"/>
    <n v="4.7391333333333332"/>
    <n v="9.4782666666666664"/>
    <x v="1"/>
  </r>
  <r>
    <s v="FTX-54378-794"/>
    <x v="1984"/>
    <s v="CUST-23362-AS"/>
    <s v="PRD-4528"/>
    <n v="4"/>
    <x v="4361"/>
    <m/>
    <x v="1"/>
    <x v="1"/>
    <x v="1"/>
    <x v="1"/>
    <n v="12.3879"/>
    <n v="49.551600000000001"/>
    <x v="1"/>
  </r>
  <r>
    <s v="FTX-90033-507"/>
    <x v="1985"/>
    <s v="CUST-69753-SA"/>
    <s v="PRD-4529"/>
    <n v="1"/>
    <x v="4362"/>
    <m/>
    <x v="0"/>
    <x v="0"/>
    <x v="2"/>
    <x v="2"/>
    <n v="0.84746666666666681"/>
    <n v="0.84746666666666681"/>
    <x v="1"/>
  </r>
  <r>
    <s v="FTX-33697-794"/>
    <x v="1985"/>
    <s v="CUST-26997-SA"/>
    <s v="PRD-4530"/>
    <n v="3"/>
    <x v="4363"/>
    <m/>
    <x v="2"/>
    <x v="3"/>
    <x v="0"/>
    <x v="0"/>
    <n v="4.6773333333333333"/>
    <n v="14.032"/>
    <x v="1"/>
  </r>
  <r>
    <s v="FTX-18964-368"/>
    <x v="1985"/>
    <s v="CUST-21145-SA"/>
    <s v="PRD-4531"/>
    <n v="2"/>
    <x v="4364"/>
    <m/>
    <x v="2"/>
    <x v="3"/>
    <x v="1"/>
    <x v="3"/>
    <n v="2.595933333333333"/>
    <n v="5.191866666666666"/>
    <x v="1"/>
  </r>
  <r>
    <s v="FTX-52502-289"/>
    <x v="1986"/>
    <s v="CUST-36514-SA"/>
    <s v="PRD-4532"/>
    <n v="4"/>
    <x v="4365"/>
    <m/>
    <x v="2"/>
    <x v="1"/>
    <x v="0"/>
    <x v="1"/>
    <n v="9.1352333333333338"/>
    <n v="36.540933333333335"/>
    <x v="1"/>
  </r>
  <r>
    <s v="FTX-90188-659"/>
    <x v="1986"/>
    <s v="CUST-74070-SA"/>
    <s v="PRD-4533"/>
    <n v="1"/>
    <x v="4366"/>
    <m/>
    <x v="4"/>
    <x v="3"/>
    <x v="0"/>
    <x v="2"/>
    <n v="0.97306666666666675"/>
    <n v="0.97306666666666675"/>
    <x v="1"/>
  </r>
  <r>
    <s v="FTX-27189-559"/>
    <x v="1987"/>
    <s v="CUST-95847-US"/>
    <s v="PRD-4534"/>
    <n v="1"/>
    <x v="4367"/>
    <m/>
    <x v="0"/>
    <x v="2"/>
    <x v="0"/>
    <x v="2"/>
    <n v="1.2218"/>
    <n v="1.2218"/>
    <x v="0"/>
  </r>
  <r>
    <s v="FTX-69499-102"/>
    <x v="1987"/>
    <s v="CUST-91012-US"/>
    <s v="PRD-4535"/>
    <n v="3"/>
    <x v="4368"/>
    <m/>
    <x v="4"/>
    <x v="0"/>
    <x v="2"/>
    <x v="0"/>
    <n v="6.2733000000000008"/>
    <n v="18.819900000000004"/>
    <x v="0"/>
  </r>
  <r>
    <s v="FTX-19229-156"/>
    <x v="1988"/>
    <s v="CUST-58568-US"/>
    <s v="PRD-4536"/>
    <n v="4"/>
    <x v="3408"/>
    <m/>
    <x v="1"/>
    <x v="1"/>
    <x v="0"/>
    <x v="1"/>
    <n v="10.93166666666667"/>
    <n v="43.726666666666681"/>
    <x v="1"/>
  </r>
  <r>
    <s v="FTX-10439-805"/>
    <x v="1988"/>
    <s v="CUST-89747-US"/>
    <s v="PRD-4537"/>
    <n v="3"/>
    <x v="4369"/>
    <m/>
    <x v="4"/>
    <x v="2"/>
    <x v="0"/>
    <x v="0"/>
    <n v="6.4104333333333336"/>
    <n v="19.231300000000001"/>
    <x v="1"/>
  </r>
  <r>
    <s v="FTX-39415-724"/>
    <x v="1988"/>
    <s v="CUST-30634-AF"/>
    <s v="PRD-4538"/>
    <n v="3"/>
    <x v="4370"/>
    <m/>
    <x v="1"/>
    <x v="1"/>
    <x v="1"/>
    <x v="0"/>
    <n v="3.7412000000000001"/>
    <n v="11.223600000000001"/>
    <x v="1"/>
  </r>
  <r>
    <s v="FTX-50528-199"/>
    <x v="1989"/>
    <s v="CUST-38594-EU"/>
    <s v="PRD-4539"/>
    <n v="4"/>
    <x v="4371"/>
    <m/>
    <x v="1"/>
    <x v="2"/>
    <x v="1"/>
    <x v="1"/>
    <n v="7.5445333333333338"/>
    <n v="30.178133333333335"/>
    <x v="0"/>
  </r>
  <r>
    <s v="FTX-42931-111"/>
    <x v="1989"/>
    <s v="CUST-57214-AS"/>
    <s v="PRD-4540"/>
    <n v="4"/>
    <x v="4372"/>
    <m/>
    <x v="1"/>
    <x v="0"/>
    <x v="2"/>
    <x v="1"/>
    <n v="8.3849666666666671"/>
    <n v="33.539866666666668"/>
    <x v="0"/>
  </r>
  <r>
    <s v="FTX-63835-514"/>
    <x v="1990"/>
    <s v="CUST-62337-EU"/>
    <s v="PRD-4541"/>
    <n v="4"/>
    <x v="4373"/>
    <m/>
    <x v="4"/>
    <x v="0"/>
    <x v="2"/>
    <x v="1"/>
    <n v="11.847433333333329"/>
    <n v="47.389733333333318"/>
    <x v="1"/>
  </r>
  <r>
    <s v="FTX-11391-916"/>
    <x v="1990"/>
    <s v="CUST-64621-SA"/>
    <s v="PRD-4542"/>
    <n v="2"/>
    <x v="4374"/>
    <m/>
    <x v="0"/>
    <x v="2"/>
    <x v="1"/>
    <x v="3"/>
    <n v="2.6419999999999999"/>
    <n v="5.2839999999999998"/>
    <x v="1"/>
  </r>
  <r>
    <s v="FTX-14811-206"/>
    <x v="1991"/>
    <s v="CUST-54577-US"/>
    <s v="PRD-4543"/>
    <n v="4"/>
    <x v="1833"/>
    <m/>
    <x v="4"/>
    <x v="2"/>
    <x v="1"/>
    <x v="1"/>
    <n v="9.4995000000000012"/>
    <n v="37.998000000000005"/>
    <x v="1"/>
  </r>
  <r>
    <s v="FTX-89831-941"/>
    <x v="1991"/>
    <s v="CUST-25938-SA"/>
    <s v="PRD-4544"/>
    <n v="1"/>
    <x v="4375"/>
    <m/>
    <x v="0"/>
    <x v="2"/>
    <x v="2"/>
    <x v="2"/>
    <n v="1.0669666666666671"/>
    <n v="1.0669666666666671"/>
    <x v="1"/>
  </r>
  <r>
    <s v="FTX-36296-786"/>
    <x v="1992"/>
    <s v="CUST-58684-AF"/>
    <s v="PRD-4545"/>
    <n v="3"/>
    <x v="4376"/>
    <m/>
    <x v="0"/>
    <x v="2"/>
    <x v="0"/>
    <x v="0"/>
    <n v="7.3926666666666669"/>
    <n v="22.178000000000001"/>
    <x v="1"/>
  </r>
  <r>
    <s v="FTX-35422-989"/>
    <x v="1992"/>
    <s v="CUST-46168-EU"/>
    <s v="PRD-4546"/>
    <n v="2"/>
    <x v="4377"/>
    <m/>
    <x v="1"/>
    <x v="2"/>
    <x v="2"/>
    <x v="3"/>
    <n v="2.0415999999999999"/>
    <n v="4.0831999999999997"/>
    <x v="0"/>
  </r>
  <r>
    <s v="FTX-77027-301"/>
    <x v="1992"/>
    <s v="CUST-43909-SA"/>
    <s v="PRD-4547"/>
    <n v="4"/>
    <x v="1809"/>
    <m/>
    <x v="4"/>
    <x v="2"/>
    <x v="0"/>
    <x v="1"/>
    <n v="13.16046666666667"/>
    <n v="52.641866666666679"/>
    <x v="1"/>
  </r>
  <r>
    <s v="FTX-82451-235"/>
    <x v="1993"/>
    <s v="CUST-62506-AS"/>
    <s v="PRD-4548"/>
    <n v="2"/>
    <x v="4378"/>
    <m/>
    <x v="0"/>
    <x v="0"/>
    <x v="1"/>
    <x v="3"/>
    <n v="4.0066333333333333"/>
    <n v="8.0132666666666665"/>
    <x v="1"/>
  </r>
  <r>
    <s v="FTX-76272-611"/>
    <x v="1993"/>
    <s v="CUST-70760-AS"/>
    <s v="PRD-4549"/>
    <n v="4"/>
    <x v="4379"/>
    <m/>
    <x v="2"/>
    <x v="2"/>
    <x v="1"/>
    <x v="1"/>
    <n v="14.653233333333329"/>
    <n v="58.612933333333316"/>
    <x v="0"/>
  </r>
  <r>
    <s v="FTX-97137-565"/>
    <x v="1994"/>
    <s v="CUST-48591-EU"/>
    <s v="PRD-4550"/>
    <n v="2"/>
    <x v="4380"/>
    <m/>
    <x v="0"/>
    <x v="3"/>
    <x v="1"/>
    <x v="3"/>
    <n v="4.7982666666666676"/>
    <n v="9.5965333333333351"/>
    <x v="1"/>
  </r>
  <r>
    <s v="FTX-21779-871"/>
    <x v="1994"/>
    <s v="CUST-55654-SA"/>
    <s v="PRD-4551"/>
    <n v="3"/>
    <x v="4381"/>
    <m/>
    <x v="2"/>
    <x v="0"/>
    <x v="0"/>
    <x v="0"/>
    <n v="3.4340333333333342"/>
    <n v="10.302100000000003"/>
    <x v="0"/>
  </r>
  <r>
    <s v="FTX-68625-870"/>
    <x v="1995"/>
    <s v="CUST-10063-US"/>
    <s v="PRD-4552"/>
    <n v="3"/>
    <x v="4382"/>
    <m/>
    <x v="4"/>
    <x v="1"/>
    <x v="2"/>
    <x v="0"/>
    <n v="4.1022666666666669"/>
    <n v="12.306800000000001"/>
    <x v="0"/>
  </r>
  <r>
    <s v="FTX-18166-822"/>
    <x v="1995"/>
    <s v="CUST-43114-US"/>
    <s v="PRD-4553"/>
    <n v="1"/>
    <x v="4383"/>
    <m/>
    <x v="4"/>
    <x v="0"/>
    <x v="0"/>
    <x v="2"/>
    <n v="1.5528333333333331"/>
    <n v="1.5528333333333331"/>
    <x v="0"/>
  </r>
  <r>
    <s v="FTX-81414-788"/>
    <x v="1995"/>
    <s v="CUST-24773-AF"/>
    <s v="PRD-4554"/>
    <n v="1"/>
    <x v="4384"/>
    <m/>
    <x v="4"/>
    <x v="1"/>
    <x v="2"/>
    <x v="2"/>
    <n v="1.1252"/>
    <n v="1.1252"/>
    <x v="1"/>
  </r>
  <r>
    <s v="FTX-59407-104"/>
    <x v="1996"/>
    <s v="CUST-21917-AF"/>
    <s v="PRD-4555"/>
    <n v="4"/>
    <x v="692"/>
    <m/>
    <x v="0"/>
    <x v="1"/>
    <x v="2"/>
    <x v="1"/>
    <n v="12.312566666666671"/>
    <n v="49.250266666666683"/>
    <x v="0"/>
  </r>
  <r>
    <s v="FTX-32341-348"/>
    <x v="1996"/>
    <s v="CUST-96285-EU"/>
    <s v="PRD-4556"/>
    <n v="3"/>
    <x v="4385"/>
    <m/>
    <x v="3"/>
    <x v="3"/>
    <x v="2"/>
    <x v="0"/>
    <n v="6.6484666666666667"/>
    <n v="19.945399999999999"/>
    <x v="0"/>
  </r>
  <r>
    <s v="FTX-53284-531"/>
    <x v="1997"/>
    <s v="CUST-61229-US"/>
    <s v="PRD-4557"/>
    <n v="2"/>
    <x v="4386"/>
    <m/>
    <x v="0"/>
    <x v="2"/>
    <x v="1"/>
    <x v="3"/>
    <n v="4.0372000000000003"/>
    <n v="8.0744000000000007"/>
    <x v="0"/>
  </r>
  <r>
    <s v="FTX-82798-847"/>
    <x v="1997"/>
    <s v="CUST-83323-US"/>
    <s v="PRD-4558"/>
    <n v="2"/>
    <x v="4387"/>
    <m/>
    <x v="0"/>
    <x v="2"/>
    <x v="2"/>
    <x v="3"/>
    <n v="4.795233333333333"/>
    <n v="9.590466666666666"/>
    <x v="1"/>
  </r>
  <r>
    <s v="FTX-92412-844"/>
    <x v="1998"/>
    <s v="CUST-73329-SA"/>
    <s v="PRD-4559"/>
    <n v="2"/>
    <x v="4388"/>
    <m/>
    <x v="1"/>
    <x v="0"/>
    <x v="1"/>
    <x v="3"/>
    <n v="4.9908333333333337"/>
    <n v="9.9816666666666674"/>
    <x v="0"/>
  </r>
  <r>
    <s v="FTX-56562-890"/>
    <x v="1998"/>
    <s v="CUST-20124-US"/>
    <s v="PRD-4560"/>
    <n v="1"/>
    <x v="4389"/>
    <m/>
    <x v="1"/>
    <x v="2"/>
    <x v="2"/>
    <x v="2"/>
    <n v="1.3868333333333329"/>
    <n v="1.3868333333333329"/>
    <x v="0"/>
  </r>
  <r>
    <s v="FTX-19708-146"/>
    <x v="1999"/>
    <s v="CUST-97953-EU"/>
    <s v="PRD-4561"/>
    <n v="2"/>
    <x v="4390"/>
    <m/>
    <x v="0"/>
    <x v="3"/>
    <x v="2"/>
    <x v="3"/>
    <n v="2.8616666666666668"/>
    <n v="5.7233333333333336"/>
    <x v="1"/>
  </r>
  <r>
    <s v="FTX-56758-581"/>
    <x v="1999"/>
    <s v="CUST-54769-EU"/>
    <s v="PRD-4562"/>
    <n v="1"/>
    <x v="4391"/>
    <m/>
    <x v="2"/>
    <x v="0"/>
    <x v="1"/>
    <x v="2"/>
    <n v="1.5464333333333331"/>
    <n v="1.5464333333333331"/>
    <x v="1"/>
  </r>
  <r>
    <s v="FTX-79279-542"/>
    <x v="1999"/>
    <s v="CUST-92676-EU"/>
    <s v="PRD-4563"/>
    <n v="1"/>
    <x v="4392"/>
    <m/>
    <x v="1"/>
    <x v="0"/>
    <x v="1"/>
    <x v="2"/>
    <n v="0.71589999999999998"/>
    <n v="0.71589999999999998"/>
    <x v="0"/>
  </r>
  <r>
    <s v="FTX-50353-114"/>
    <x v="2000"/>
    <s v="CUST-91418-US"/>
    <s v="PRD-4564"/>
    <n v="4"/>
    <x v="4393"/>
    <m/>
    <x v="0"/>
    <x v="0"/>
    <x v="0"/>
    <x v="1"/>
    <n v="8.9774666666666665"/>
    <n v="35.909866666666666"/>
    <x v="0"/>
  </r>
  <r>
    <s v="FTX-58378-838"/>
    <x v="2000"/>
    <s v="CUST-70839-EU"/>
    <s v="PRD-4565"/>
    <n v="2"/>
    <x v="4394"/>
    <m/>
    <x v="3"/>
    <x v="2"/>
    <x v="2"/>
    <x v="3"/>
    <n v="4.692166666666667"/>
    <n v="9.3843333333333341"/>
    <x v="0"/>
  </r>
  <r>
    <s v="FTX-32401-208"/>
    <x v="2001"/>
    <s v="CUST-98742-US"/>
    <s v="PRD-4566"/>
    <n v="2"/>
    <x v="4395"/>
    <m/>
    <x v="2"/>
    <x v="2"/>
    <x v="1"/>
    <x v="3"/>
    <n v="2.7685666666666671"/>
    <n v="5.5371333333333341"/>
    <x v="1"/>
  </r>
  <r>
    <s v="FTX-78377-490"/>
    <x v="2001"/>
    <s v="CUST-73604-SA"/>
    <s v="PRD-4567"/>
    <n v="3"/>
    <x v="4396"/>
    <m/>
    <x v="4"/>
    <x v="2"/>
    <x v="0"/>
    <x v="0"/>
    <n v="4.4366000000000003"/>
    <n v="13.309800000000001"/>
    <x v="1"/>
  </r>
  <r>
    <s v="FTX-46758-944"/>
    <x v="2002"/>
    <s v="CUST-84704-AF"/>
    <s v="PRD-4568"/>
    <n v="4"/>
    <x v="4397"/>
    <m/>
    <x v="0"/>
    <x v="0"/>
    <x v="0"/>
    <x v="1"/>
    <n v="8.0479333333333329"/>
    <n v="32.191733333333332"/>
    <x v="1"/>
  </r>
  <r>
    <s v="FTX-23759-694"/>
    <x v="2002"/>
    <s v="CUST-39288-EU"/>
    <s v="PRD-4569"/>
    <n v="3"/>
    <x v="4398"/>
    <m/>
    <x v="0"/>
    <x v="0"/>
    <x v="1"/>
    <x v="0"/>
    <n v="7.6289000000000007"/>
    <n v="22.886700000000001"/>
    <x v="1"/>
  </r>
  <r>
    <s v="FTX-40673-415"/>
    <x v="2002"/>
    <s v="CUST-49907-AF"/>
    <s v="PRD-4570"/>
    <n v="4"/>
    <x v="4399"/>
    <m/>
    <x v="2"/>
    <x v="1"/>
    <x v="2"/>
    <x v="1"/>
    <n v="11.66723333333333"/>
    <n v="46.668933333333321"/>
    <x v="1"/>
  </r>
  <r>
    <s v="FTX-17234-634"/>
    <x v="2003"/>
    <s v="CUST-64129-AF"/>
    <s v="PRD-4571"/>
    <n v="2"/>
    <x v="4400"/>
    <m/>
    <x v="1"/>
    <x v="1"/>
    <x v="0"/>
    <x v="3"/>
    <n v="4.0246666666666666"/>
    <n v="8.0493333333333332"/>
    <x v="0"/>
  </r>
  <r>
    <s v="FTX-59181-578"/>
    <x v="2003"/>
    <s v="CUST-61809-EU"/>
    <s v="PRD-4572"/>
    <n v="1"/>
    <x v="4401"/>
    <m/>
    <x v="1"/>
    <x v="2"/>
    <x v="2"/>
    <x v="2"/>
    <n v="0.90573333333333339"/>
    <n v="0.90573333333333339"/>
    <x v="0"/>
  </r>
  <r>
    <s v="FTX-62210-526"/>
    <x v="2004"/>
    <s v="CUST-33434-AF"/>
    <s v="PRD-4573"/>
    <n v="1"/>
    <x v="3904"/>
    <m/>
    <x v="1"/>
    <x v="0"/>
    <x v="2"/>
    <x v="2"/>
    <n v="1.4247000000000001"/>
    <n v="1.4247000000000001"/>
    <x v="1"/>
  </r>
  <r>
    <s v="FTX-59890-598"/>
    <x v="2004"/>
    <s v="CUST-47573-AF"/>
    <s v="PRD-4574"/>
    <n v="1"/>
    <x v="717"/>
    <m/>
    <x v="4"/>
    <x v="2"/>
    <x v="0"/>
    <x v="2"/>
    <n v="1.426666666666667"/>
    <n v="1.426666666666667"/>
    <x v="0"/>
  </r>
  <r>
    <s v="FTX-49364-890"/>
    <x v="2005"/>
    <s v="CUST-46292-US"/>
    <s v="PRD-4575"/>
    <n v="1"/>
    <x v="4402"/>
    <m/>
    <x v="2"/>
    <x v="2"/>
    <x v="1"/>
    <x v="2"/>
    <n v="0.97926666666666662"/>
    <n v="0.97926666666666662"/>
    <x v="1"/>
  </r>
  <r>
    <s v="FTX-71387-502"/>
    <x v="2005"/>
    <s v="CUST-27650-AS"/>
    <s v="PRD-4576"/>
    <n v="1"/>
    <x v="4403"/>
    <m/>
    <x v="2"/>
    <x v="1"/>
    <x v="2"/>
    <x v="2"/>
    <n v="1.077333333333333"/>
    <n v="1.077333333333333"/>
    <x v="0"/>
  </r>
  <r>
    <s v="FTX-59442-306"/>
    <x v="2006"/>
    <s v="CUST-99123-SA"/>
    <s v="PRD-4577"/>
    <n v="3"/>
    <x v="4404"/>
    <m/>
    <x v="1"/>
    <x v="3"/>
    <x v="1"/>
    <x v="0"/>
    <n v="4.3818000000000001"/>
    <n v="13.1454"/>
    <x v="0"/>
  </r>
  <r>
    <s v="FTX-59349-668"/>
    <x v="2006"/>
    <s v="CUST-80697-EU"/>
    <s v="PRD-4578"/>
    <n v="4"/>
    <x v="4405"/>
    <m/>
    <x v="1"/>
    <x v="2"/>
    <x v="0"/>
    <x v="1"/>
    <n v="16.432266666666671"/>
    <n v="65.729066666666682"/>
    <x v="1"/>
  </r>
  <r>
    <s v="FTX-51186-579"/>
    <x v="2006"/>
    <s v="CUST-92417-EU"/>
    <s v="PRD-4579"/>
    <n v="2"/>
    <x v="4406"/>
    <m/>
    <x v="3"/>
    <x v="3"/>
    <x v="2"/>
    <x v="3"/>
    <n v="3.9367999999999999"/>
    <n v="7.8735999999999997"/>
    <x v="1"/>
  </r>
  <r>
    <s v="FTX-47732-550"/>
    <x v="2007"/>
    <s v="CUST-62943-US"/>
    <s v="PRD-4580"/>
    <n v="3"/>
    <x v="4407"/>
    <m/>
    <x v="3"/>
    <x v="3"/>
    <x v="1"/>
    <x v="0"/>
    <n v="8.0060666666666673"/>
    <n v="24.0182"/>
    <x v="0"/>
  </r>
  <r>
    <s v="FTX-93691-616"/>
    <x v="2007"/>
    <s v="CUST-50118-EU"/>
    <s v="PRD-4581"/>
    <n v="4"/>
    <x v="4408"/>
    <m/>
    <x v="0"/>
    <x v="0"/>
    <x v="1"/>
    <x v="1"/>
    <n v="9.7005333333333326"/>
    <n v="38.80213333333333"/>
    <x v="0"/>
  </r>
  <r>
    <s v="FTX-81985-913"/>
    <x v="2008"/>
    <s v="CUST-72265-SA"/>
    <s v="PRD-4582"/>
    <n v="1"/>
    <x v="4409"/>
    <m/>
    <x v="0"/>
    <x v="0"/>
    <x v="2"/>
    <x v="2"/>
    <n v="1.448566666666667"/>
    <n v="1.448566666666667"/>
    <x v="0"/>
  </r>
  <r>
    <s v="FTX-43560-651"/>
    <x v="2008"/>
    <s v="CUST-37109-US"/>
    <s v="PRD-4583"/>
    <n v="4"/>
    <x v="4410"/>
    <m/>
    <x v="2"/>
    <x v="2"/>
    <x v="1"/>
    <x v="1"/>
    <n v="14.325266666666669"/>
    <n v="57.301066666666678"/>
    <x v="0"/>
  </r>
  <r>
    <s v="FTX-39622-893"/>
    <x v="2009"/>
    <s v="CUST-93437-SA"/>
    <s v="PRD-4584"/>
    <n v="4"/>
    <x v="4411"/>
    <m/>
    <x v="2"/>
    <x v="1"/>
    <x v="1"/>
    <x v="1"/>
    <n v="13.583233333333339"/>
    <n v="54.332933333333358"/>
    <x v="1"/>
  </r>
  <r>
    <s v="FTX-92640-623"/>
    <x v="2009"/>
    <s v="CUST-32441-EU"/>
    <s v="PRD-4585"/>
    <n v="1"/>
    <x v="4412"/>
    <m/>
    <x v="4"/>
    <x v="1"/>
    <x v="0"/>
    <x v="2"/>
    <n v="1.6323000000000001"/>
    <n v="1.6323000000000001"/>
    <x v="0"/>
  </r>
  <r>
    <s v="FTX-48955-670"/>
    <x v="2009"/>
    <s v="CUST-13959-AS"/>
    <s v="PRD-4586"/>
    <n v="1"/>
    <x v="4161"/>
    <m/>
    <x v="4"/>
    <x v="2"/>
    <x v="0"/>
    <x v="2"/>
    <n v="1.0602333333333329"/>
    <n v="1.0602333333333329"/>
    <x v="1"/>
  </r>
  <r>
    <s v="FTX-58173-285"/>
    <x v="2010"/>
    <s v="CUST-44837-AF"/>
    <s v="PRD-4587"/>
    <n v="1"/>
    <x v="4413"/>
    <m/>
    <x v="3"/>
    <x v="2"/>
    <x v="1"/>
    <x v="2"/>
    <n v="0.7974"/>
    <n v="0.7974"/>
    <x v="0"/>
  </r>
  <r>
    <s v="FTX-88538-652"/>
    <x v="2010"/>
    <s v="CUST-96253-SA"/>
    <s v="PRD-4588"/>
    <n v="2"/>
    <x v="4414"/>
    <m/>
    <x v="0"/>
    <x v="1"/>
    <x v="1"/>
    <x v="3"/>
    <n v="4.015133333333333"/>
    <n v="8.030266666666666"/>
    <x v="1"/>
  </r>
  <r>
    <s v="FTX-83855-549"/>
    <x v="2011"/>
    <s v="CUST-28990-AF"/>
    <s v="PRD-4589"/>
    <n v="1"/>
    <x v="4415"/>
    <m/>
    <x v="3"/>
    <x v="3"/>
    <x v="2"/>
    <x v="2"/>
    <n v="1.395966666666667"/>
    <n v="1.395966666666667"/>
    <x v="1"/>
  </r>
  <r>
    <s v="FTX-72188-594"/>
    <x v="2011"/>
    <s v="CUST-17120-US"/>
    <s v="PRD-4590"/>
    <n v="2"/>
    <x v="4416"/>
    <m/>
    <x v="3"/>
    <x v="2"/>
    <x v="0"/>
    <x v="3"/>
    <n v="3.725166666666667"/>
    <n v="7.4503333333333339"/>
    <x v="1"/>
  </r>
  <r>
    <s v="FTX-16425-560"/>
    <x v="2012"/>
    <s v="CUST-24844-US"/>
    <s v="PRD-4591"/>
    <n v="1"/>
    <x v="4417"/>
    <m/>
    <x v="0"/>
    <x v="3"/>
    <x v="2"/>
    <x v="2"/>
    <n v="0.87350000000000005"/>
    <n v="0.87350000000000005"/>
    <x v="0"/>
  </r>
  <r>
    <s v="FTX-27376-752"/>
    <x v="2012"/>
    <s v="CUST-28388-SA"/>
    <s v="PRD-4592"/>
    <n v="2"/>
    <x v="4418"/>
    <m/>
    <x v="4"/>
    <x v="2"/>
    <x v="1"/>
    <x v="3"/>
    <n v="3.5133666666666659"/>
    <n v="7.0267333333333317"/>
    <x v="0"/>
  </r>
  <r>
    <s v="FTX-98050-798"/>
    <x v="2013"/>
    <s v="CUST-69950-EU"/>
    <s v="PRD-4593"/>
    <n v="4"/>
    <x v="4419"/>
    <m/>
    <x v="0"/>
    <x v="2"/>
    <x v="2"/>
    <x v="1"/>
    <n v="9.788566666666668"/>
    <n v="39.154266666666672"/>
    <x v="1"/>
  </r>
  <r>
    <s v="FTX-89037-566"/>
    <x v="2013"/>
    <s v="CUST-85486-SA"/>
    <s v="PRD-4594"/>
    <n v="3"/>
    <x v="4420"/>
    <m/>
    <x v="1"/>
    <x v="3"/>
    <x v="1"/>
    <x v="0"/>
    <n v="5.4706666666666672"/>
    <n v="16.412000000000003"/>
    <x v="0"/>
  </r>
  <r>
    <s v="FTX-80568-633"/>
    <x v="2013"/>
    <s v="CUST-12041-US"/>
    <s v="PRD-4595"/>
    <n v="4"/>
    <x v="4421"/>
    <m/>
    <x v="1"/>
    <x v="3"/>
    <x v="0"/>
    <x v="1"/>
    <n v="13.118866666666669"/>
    <n v="52.475466666666676"/>
    <x v="1"/>
  </r>
  <r>
    <s v="FTX-36711-180"/>
    <x v="2014"/>
    <s v="CUST-53566-US"/>
    <s v="PRD-4596"/>
    <n v="4"/>
    <x v="4422"/>
    <m/>
    <x v="1"/>
    <x v="1"/>
    <x v="0"/>
    <x v="1"/>
    <n v="14.1188"/>
    <n v="56.475200000000001"/>
    <x v="1"/>
  </r>
  <r>
    <s v="FTX-94190-981"/>
    <x v="2014"/>
    <s v="CUST-69091-SA"/>
    <s v="PRD-4597"/>
    <n v="1"/>
    <x v="4423"/>
    <m/>
    <x v="2"/>
    <x v="2"/>
    <x v="1"/>
    <x v="2"/>
    <n v="0.89890000000000014"/>
    <n v="0.89890000000000014"/>
    <x v="1"/>
  </r>
  <r>
    <s v="FTX-67920-221"/>
    <x v="2015"/>
    <s v="CUST-27545-AF"/>
    <s v="PRD-4598"/>
    <n v="2"/>
    <x v="4424"/>
    <m/>
    <x v="4"/>
    <x v="0"/>
    <x v="0"/>
    <x v="3"/>
    <n v="3.2159666666666671"/>
    <n v="6.4319333333333342"/>
    <x v="1"/>
  </r>
  <r>
    <s v="FTX-66202-658"/>
    <x v="2015"/>
    <s v="CUST-59098-AS"/>
    <s v="PRD-4599"/>
    <n v="3"/>
    <x v="4425"/>
    <m/>
    <x v="4"/>
    <x v="0"/>
    <x v="1"/>
    <x v="0"/>
    <n v="4.6791333333333336"/>
    <n v="14.037400000000002"/>
    <x v="1"/>
  </r>
  <r>
    <s v="FTX-41506-993"/>
    <x v="2016"/>
    <s v="CUST-85635-US"/>
    <s v="PRD-4600"/>
    <n v="1"/>
    <x v="4426"/>
    <m/>
    <x v="2"/>
    <x v="2"/>
    <x v="2"/>
    <x v="2"/>
    <n v="0.86529999999999996"/>
    <n v="0.86529999999999996"/>
    <x v="0"/>
  </r>
  <r>
    <s v="FTX-79443-382"/>
    <x v="2016"/>
    <s v="CUST-12526-US"/>
    <s v="PRD-4601"/>
    <n v="1"/>
    <x v="4427"/>
    <m/>
    <x v="3"/>
    <x v="2"/>
    <x v="1"/>
    <x v="2"/>
    <n v="1.4500666666666671"/>
    <n v="1.4500666666666671"/>
    <x v="1"/>
  </r>
  <r>
    <s v="FTX-93536-895"/>
    <x v="2016"/>
    <s v="CUST-10342-US"/>
    <s v="PRD-4602"/>
    <n v="1"/>
    <x v="4428"/>
    <m/>
    <x v="1"/>
    <x v="2"/>
    <x v="2"/>
    <x v="2"/>
    <n v="1.575933333333333"/>
    <n v="1.575933333333333"/>
    <x v="0"/>
  </r>
  <r>
    <s v="FTX-86253-459"/>
    <x v="2017"/>
    <s v="CUST-36495-EU"/>
    <s v="PRD-4603"/>
    <n v="4"/>
    <x v="4429"/>
    <m/>
    <x v="1"/>
    <x v="3"/>
    <x v="1"/>
    <x v="1"/>
    <n v="10.369"/>
    <n v="41.475999999999999"/>
    <x v="0"/>
  </r>
  <r>
    <s v="FTX-74274-154"/>
    <x v="2017"/>
    <s v="CUST-54327-US"/>
    <s v="PRD-4604"/>
    <n v="2"/>
    <x v="4430"/>
    <m/>
    <x v="3"/>
    <x v="0"/>
    <x v="0"/>
    <x v="3"/>
    <n v="4.2538333333333336"/>
    <n v="8.5076666666666672"/>
    <x v="0"/>
  </r>
  <r>
    <s v="FTX-53975-533"/>
    <x v="2018"/>
    <s v="CUST-62724-US"/>
    <s v="PRD-4605"/>
    <n v="2"/>
    <x v="4431"/>
    <m/>
    <x v="0"/>
    <x v="0"/>
    <x v="1"/>
    <x v="3"/>
    <n v="4.6909999999999998"/>
    <n v="9.3819999999999997"/>
    <x v="1"/>
  </r>
  <r>
    <s v="FTX-56479-234"/>
    <x v="2018"/>
    <s v="CUST-54541-US"/>
    <s v="PRD-4606"/>
    <n v="3"/>
    <x v="4432"/>
    <m/>
    <x v="0"/>
    <x v="0"/>
    <x v="1"/>
    <x v="0"/>
    <n v="7.5639666666666674"/>
    <n v="22.691900000000004"/>
    <x v="0"/>
  </r>
  <r>
    <s v="FTX-39495-812"/>
    <x v="2019"/>
    <s v="CUST-88879-AF"/>
    <s v="PRD-4607"/>
    <n v="2"/>
    <x v="3219"/>
    <m/>
    <x v="4"/>
    <x v="2"/>
    <x v="1"/>
    <x v="3"/>
    <n v="2.548433333333334"/>
    <n v="5.096866666666668"/>
    <x v="0"/>
  </r>
  <r>
    <s v="FTX-10884-325"/>
    <x v="2019"/>
    <s v="CUST-48296-EU"/>
    <s v="PRD-4608"/>
    <n v="2"/>
    <x v="4433"/>
    <m/>
    <x v="2"/>
    <x v="3"/>
    <x v="0"/>
    <x v="3"/>
    <n v="4.8688666666666673"/>
    <n v="9.7377333333333347"/>
    <x v="0"/>
  </r>
  <r>
    <s v="FTX-29409-589"/>
    <x v="2020"/>
    <s v="CUST-29500-US"/>
    <s v="PRD-4609"/>
    <n v="1"/>
    <x v="4434"/>
    <m/>
    <x v="4"/>
    <x v="2"/>
    <x v="1"/>
    <x v="2"/>
    <n v="1.043333333333333"/>
    <n v="1.043333333333333"/>
    <x v="0"/>
  </r>
  <r>
    <s v="FTX-68451-559"/>
    <x v="2020"/>
    <s v="CUST-21054-EU"/>
    <s v="PRD-4610"/>
    <n v="1"/>
    <x v="4435"/>
    <m/>
    <x v="0"/>
    <x v="1"/>
    <x v="0"/>
    <x v="2"/>
    <n v="1.0059"/>
    <n v="1.0059"/>
    <x v="1"/>
  </r>
  <r>
    <s v="FTX-20261-449"/>
    <x v="2020"/>
    <s v="CUST-65878-SA"/>
    <s v="PRD-4611"/>
    <n v="4"/>
    <x v="4436"/>
    <m/>
    <x v="3"/>
    <x v="1"/>
    <x v="1"/>
    <x v="1"/>
    <n v="7.2909666666666668"/>
    <n v="29.163866666666667"/>
    <x v="0"/>
  </r>
  <r>
    <s v="FTX-10005-842"/>
    <x v="2021"/>
    <s v="CUST-18363-EU"/>
    <s v="PRD-4612"/>
    <n v="1"/>
    <x v="4437"/>
    <m/>
    <x v="4"/>
    <x v="0"/>
    <x v="2"/>
    <x v="2"/>
    <n v="1.1528333333333329"/>
    <n v="1.1528333333333329"/>
    <x v="0"/>
  </r>
  <r>
    <s v="FTX-50073-441"/>
    <x v="2021"/>
    <s v="CUST-43784-AF"/>
    <s v="PRD-4613"/>
    <n v="1"/>
    <x v="4438"/>
    <m/>
    <x v="1"/>
    <x v="2"/>
    <x v="1"/>
    <x v="2"/>
    <n v="0.77566666666666662"/>
    <n v="0.77566666666666662"/>
    <x v="1"/>
  </r>
  <r>
    <s v="FTX-38044-749"/>
    <x v="2022"/>
    <s v="CUST-35477-EU"/>
    <s v="PRD-4614"/>
    <n v="1"/>
    <x v="4439"/>
    <m/>
    <x v="1"/>
    <x v="1"/>
    <x v="2"/>
    <x v="2"/>
    <n v="0.91520000000000012"/>
    <n v="0.91520000000000012"/>
    <x v="0"/>
  </r>
  <r>
    <s v="FTX-93805-268"/>
    <x v="2022"/>
    <s v="CUST-88950-US"/>
    <s v="PRD-4615"/>
    <n v="1"/>
    <x v="4440"/>
    <m/>
    <x v="3"/>
    <x v="1"/>
    <x v="0"/>
    <x v="2"/>
    <n v="0.98360000000000003"/>
    <n v="0.98360000000000003"/>
    <x v="0"/>
  </r>
  <r>
    <s v="FTX-32317-202"/>
    <x v="2023"/>
    <s v="CUST-26627-SA"/>
    <s v="PRD-4616"/>
    <n v="4"/>
    <x v="4441"/>
    <m/>
    <x v="0"/>
    <x v="2"/>
    <x v="0"/>
    <x v="1"/>
    <n v="14.75493333333333"/>
    <n v="59.019733333333321"/>
    <x v="0"/>
  </r>
  <r>
    <s v="FTX-41600-712"/>
    <x v="2023"/>
    <s v="CUST-52964-AS"/>
    <s v="PRD-4617"/>
    <n v="1"/>
    <x v="4442"/>
    <m/>
    <x v="1"/>
    <x v="3"/>
    <x v="1"/>
    <x v="2"/>
    <n v="1.5421666666666669"/>
    <n v="1.5421666666666669"/>
    <x v="0"/>
  </r>
  <r>
    <s v="FTX-17316-249"/>
    <x v="2024"/>
    <s v="CUST-92065-AS"/>
    <s v="PRD-4618"/>
    <n v="3"/>
    <x v="4443"/>
    <m/>
    <x v="1"/>
    <x v="2"/>
    <x v="0"/>
    <x v="0"/>
    <n v="4.8456666666666672"/>
    <n v="14.537000000000003"/>
    <x v="0"/>
  </r>
  <r>
    <s v="FTX-64359-744"/>
    <x v="2024"/>
    <s v="CUST-40521-US"/>
    <s v="PRD-4619"/>
    <n v="3"/>
    <x v="4444"/>
    <m/>
    <x v="2"/>
    <x v="2"/>
    <x v="1"/>
    <x v="0"/>
    <n v="7.6268333333333338"/>
    <n v="22.880500000000001"/>
    <x v="1"/>
  </r>
  <r>
    <s v="FTX-88769-400"/>
    <x v="2024"/>
    <s v="CUST-16774-AF"/>
    <s v="PRD-4620"/>
    <n v="3"/>
    <x v="4445"/>
    <m/>
    <x v="4"/>
    <x v="3"/>
    <x v="0"/>
    <x v="0"/>
    <n v="7.6195000000000004"/>
    <n v="22.858499999999999"/>
    <x v="0"/>
  </r>
  <r>
    <s v="FTX-13838-776"/>
    <x v="2025"/>
    <s v="CUST-75731-AF"/>
    <s v="PRD-4621"/>
    <n v="3"/>
    <x v="4446"/>
    <m/>
    <x v="0"/>
    <x v="0"/>
    <x v="2"/>
    <x v="0"/>
    <n v="7.156600000000001"/>
    <n v="21.469800000000003"/>
    <x v="0"/>
  </r>
  <r>
    <s v="FTX-15647-730"/>
    <x v="2025"/>
    <s v="CUST-28711-US"/>
    <s v="PRD-4622"/>
    <n v="1"/>
    <x v="4447"/>
    <m/>
    <x v="4"/>
    <x v="0"/>
    <x v="0"/>
    <x v="2"/>
    <n v="0.81336666666666668"/>
    <n v="0.81336666666666668"/>
    <x v="1"/>
  </r>
  <r>
    <s v="FTX-33414-110"/>
    <x v="2026"/>
    <s v="CUST-71521-AF"/>
    <s v="PRD-4623"/>
    <n v="3"/>
    <x v="277"/>
    <m/>
    <x v="0"/>
    <x v="0"/>
    <x v="2"/>
    <x v="0"/>
    <n v="6.7849333333333339"/>
    <n v="20.354800000000001"/>
    <x v="0"/>
  </r>
  <r>
    <s v="FTX-84638-861"/>
    <x v="2026"/>
    <s v="CUST-98182-SA"/>
    <s v="PRD-4624"/>
    <n v="1"/>
    <x v="4448"/>
    <m/>
    <x v="1"/>
    <x v="3"/>
    <x v="1"/>
    <x v="2"/>
    <n v="1.6116999999999999"/>
    <n v="1.6116999999999999"/>
    <x v="0"/>
  </r>
  <r>
    <s v="FTX-88995-515"/>
    <x v="2027"/>
    <s v="CUST-10493-SA"/>
    <s v="PRD-4625"/>
    <n v="4"/>
    <x v="457"/>
    <m/>
    <x v="2"/>
    <x v="1"/>
    <x v="1"/>
    <x v="1"/>
    <n v="13.49206666666667"/>
    <n v="53.968266666666679"/>
    <x v="0"/>
  </r>
  <r>
    <s v="FTX-16025-204"/>
    <x v="2027"/>
    <s v="CUST-88984-AF"/>
    <s v="PRD-4626"/>
    <n v="3"/>
    <x v="4449"/>
    <m/>
    <x v="4"/>
    <x v="3"/>
    <x v="1"/>
    <x v="0"/>
    <n v="4.9914333333333341"/>
    <n v="14.974300000000003"/>
    <x v="1"/>
  </r>
  <r>
    <s v="FTX-69658-348"/>
    <x v="2027"/>
    <s v="CUST-63048-US"/>
    <s v="PRD-4627"/>
    <n v="2"/>
    <x v="4450"/>
    <m/>
    <x v="1"/>
    <x v="2"/>
    <x v="2"/>
    <x v="3"/>
    <n v="3.5017333333333331"/>
    <n v="7.0034666666666663"/>
    <x v="0"/>
  </r>
  <r>
    <s v="FTX-97807-264"/>
    <x v="2028"/>
    <s v="CUST-68846-SA"/>
    <s v="PRD-4628"/>
    <n v="3"/>
    <x v="4451"/>
    <m/>
    <x v="0"/>
    <x v="3"/>
    <x v="1"/>
    <x v="0"/>
    <n v="6.5619666666666667"/>
    <n v="19.6859"/>
    <x v="0"/>
  </r>
  <r>
    <s v="FTX-94503-566"/>
    <x v="2028"/>
    <s v="CUST-33961-US"/>
    <s v="PRD-4629"/>
    <n v="3"/>
    <x v="4452"/>
    <m/>
    <x v="4"/>
    <x v="1"/>
    <x v="1"/>
    <x v="0"/>
    <n v="5.8862000000000014"/>
    <n v="17.658600000000003"/>
    <x v="0"/>
  </r>
  <r>
    <s v="FTX-89328-502"/>
    <x v="2029"/>
    <s v="CUST-51121-SA"/>
    <s v="PRD-4630"/>
    <n v="1"/>
    <x v="4453"/>
    <m/>
    <x v="4"/>
    <x v="1"/>
    <x v="2"/>
    <x v="2"/>
    <n v="0.78663333333333341"/>
    <n v="0.78663333333333341"/>
    <x v="0"/>
  </r>
  <r>
    <s v="FTX-64083-403"/>
    <x v="2029"/>
    <s v="CUST-79944-EU"/>
    <s v="PRD-4631"/>
    <n v="3"/>
    <x v="2793"/>
    <m/>
    <x v="1"/>
    <x v="2"/>
    <x v="0"/>
    <x v="0"/>
    <n v="4.8936666666666664"/>
    <n v="14.680999999999999"/>
    <x v="0"/>
  </r>
  <r>
    <s v="FTX-66595-261"/>
    <x v="2030"/>
    <s v="CUST-44676-AS"/>
    <s v="PRD-4632"/>
    <n v="2"/>
    <x v="4454"/>
    <m/>
    <x v="4"/>
    <x v="0"/>
    <x v="1"/>
    <x v="3"/>
    <n v="4.4071999999999996"/>
    <n v="8.8143999999999991"/>
    <x v="1"/>
  </r>
  <r>
    <s v="FTX-76159-847"/>
    <x v="2030"/>
    <s v="CUST-31310-SA"/>
    <s v="PRD-4633"/>
    <n v="1"/>
    <x v="4455"/>
    <m/>
    <x v="2"/>
    <x v="1"/>
    <x v="0"/>
    <x v="2"/>
    <n v="1.5281"/>
    <n v="1.5281"/>
    <x v="0"/>
  </r>
  <r>
    <s v="FTX-19676-636"/>
    <x v="2031"/>
    <s v="CUST-35724-US"/>
    <s v="PRD-4634"/>
    <n v="1"/>
    <x v="4456"/>
    <m/>
    <x v="2"/>
    <x v="1"/>
    <x v="0"/>
    <x v="2"/>
    <n v="0.80396666666666661"/>
    <n v="0.80396666666666661"/>
    <x v="1"/>
  </r>
  <r>
    <s v="FTX-80623-234"/>
    <x v="2031"/>
    <s v="CUST-77524-EU"/>
    <s v="PRD-4635"/>
    <n v="4"/>
    <x v="4457"/>
    <m/>
    <x v="1"/>
    <x v="1"/>
    <x v="1"/>
    <x v="1"/>
    <n v="16.190533333333331"/>
    <n v="64.762133333333324"/>
    <x v="0"/>
  </r>
  <r>
    <s v="FTX-46707-935"/>
    <x v="2031"/>
    <s v="CUST-53464-AF"/>
    <s v="PRD-4636"/>
    <n v="4"/>
    <x v="4458"/>
    <m/>
    <x v="0"/>
    <x v="2"/>
    <x v="1"/>
    <x v="1"/>
    <n v="9.9549000000000003"/>
    <n v="39.819600000000001"/>
    <x v="0"/>
  </r>
  <r>
    <s v="FTX-80166-827"/>
    <x v="2032"/>
    <s v="CUST-96988-SA"/>
    <s v="PRD-4637"/>
    <n v="3"/>
    <x v="4459"/>
    <m/>
    <x v="1"/>
    <x v="1"/>
    <x v="2"/>
    <x v="0"/>
    <n v="6.6449000000000007"/>
    <n v="19.934700000000003"/>
    <x v="0"/>
  </r>
  <r>
    <s v="FTX-37016-817"/>
    <x v="2032"/>
    <s v="CUST-79733-EU"/>
    <s v="PRD-4638"/>
    <n v="4"/>
    <x v="537"/>
    <m/>
    <x v="2"/>
    <x v="0"/>
    <x v="2"/>
    <x v="1"/>
    <n v="14.18493333333334"/>
    <n v="56.739733333333362"/>
    <x v="1"/>
  </r>
  <r>
    <s v="FTX-82029-764"/>
    <x v="2033"/>
    <s v="CUST-79105-AS"/>
    <s v="PRD-4639"/>
    <n v="4"/>
    <x v="4460"/>
    <m/>
    <x v="3"/>
    <x v="2"/>
    <x v="1"/>
    <x v="1"/>
    <n v="14.78613333333333"/>
    <n v="59.144533333333321"/>
    <x v="1"/>
  </r>
  <r>
    <s v="FTX-54883-691"/>
    <x v="2033"/>
    <s v="CUST-60094-EU"/>
    <s v="PRD-4640"/>
    <n v="4"/>
    <x v="4461"/>
    <m/>
    <x v="3"/>
    <x v="0"/>
    <x v="0"/>
    <x v="1"/>
    <n v="16.124166666666671"/>
    <n v="64.496666666666684"/>
    <x v="0"/>
  </r>
  <r>
    <s v="FTX-10252-162"/>
    <x v="2034"/>
    <s v="CUST-52684-SA"/>
    <s v="PRD-4641"/>
    <n v="1"/>
    <x v="4462"/>
    <m/>
    <x v="4"/>
    <x v="1"/>
    <x v="2"/>
    <x v="2"/>
    <n v="0.97959999999999992"/>
    <n v="0.97959999999999992"/>
    <x v="0"/>
  </r>
  <r>
    <s v="FTX-75755-732"/>
    <x v="2034"/>
    <s v="CUST-90651-AF"/>
    <s v="PRD-4642"/>
    <n v="1"/>
    <x v="4463"/>
    <m/>
    <x v="4"/>
    <x v="1"/>
    <x v="2"/>
    <x v="2"/>
    <n v="1.525166666666667"/>
    <n v="1.525166666666667"/>
    <x v="1"/>
  </r>
  <r>
    <s v="FTX-58299-499"/>
    <x v="2034"/>
    <s v="CUST-25839-AF"/>
    <s v="PRD-4643"/>
    <n v="1"/>
    <x v="4464"/>
    <m/>
    <x v="3"/>
    <x v="0"/>
    <x v="1"/>
    <x v="2"/>
    <n v="0.79836666666666667"/>
    <n v="0.79836666666666667"/>
    <x v="1"/>
  </r>
  <r>
    <s v="FTX-33950-145"/>
    <x v="2035"/>
    <s v="CUST-41072-SA"/>
    <s v="PRD-4644"/>
    <n v="4"/>
    <x v="4465"/>
    <m/>
    <x v="2"/>
    <x v="2"/>
    <x v="1"/>
    <x v="1"/>
    <n v="13.717066666666669"/>
    <n v="54.868266666666678"/>
    <x v="1"/>
  </r>
  <r>
    <s v="FTX-68512-465"/>
    <x v="2035"/>
    <s v="CUST-85250-EU"/>
    <s v="PRD-4645"/>
    <n v="1"/>
    <x v="4466"/>
    <m/>
    <x v="4"/>
    <x v="2"/>
    <x v="1"/>
    <x v="2"/>
    <n v="1.408633333333333"/>
    <n v="1.408633333333333"/>
    <x v="0"/>
  </r>
  <r>
    <s v="FTX-31851-141"/>
    <x v="2036"/>
    <s v="CUST-91851-US"/>
    <s v="PRD-4646"/>
    <n v="4"/>
    <x v="2483"/>
    <m/>
    <x v="1"/>
    <x v="0"/>
    <x v="1"/>
    <x v="1"/>
    <n v="13.443899999999999"/>
    <n v="53.775599999999997"/>
    <x v="1"/>
  </r>
  <r>
    <s v="FTX-16360-774"/>
    <x v="2036"/>
    <s v="CUST-34127-AS"/>
    <s v="PRD-4647"/>
    <n v="1"/>
    <x v="4467"/>
    <m/>
    <x v="1"/>
    <x v="1"/>
    <x v="2"/>
    <x v="2"/>
    <n v="0.91896666666666671"/>
    <n v="0.91896666666666671"/>
    <x v="1"/>
  </r>
  <r>
    <s v="FTX-65636-473"/>
    <x v="2037"/>
    <s v="CUST-45700-EU"/>
    <s v="PRD-4648"/>
    <n v="1"/>
    <x v="4468"/>
    <m/>
    <x v="2"/>
    <x v="3"/>
    <x v="2"/>
    <x v="2"/>
    <n v="1.5397000000000001"/>
    <n v="1.5397000000000001"/>
    <x v="1"/>
  </r>
  <r>
    <s v="FTX-38844-564"/>
    <x v="2037"/>
    <s v="CUST-23373-AS"/>
    <s v="PRD-4649"/>
    <n v="2"/>
    <x v="3537"/>
    <m/>
    <x v="4"/>
    <x v="0"/>
    <x v="2"/>
    <x v="3"/>
    <n v="2.5065666666666671"/>
    <n v="5.0131333333333341"/>
    <x v="1"/>
  </r>
  <r>
    <s v="FTX-68875-137"/>
    <x v="2038"/>
    <s v="CUST-86160-AF"/>
    <s v="PRD-4650"/>
    <n v="3"/>
    <x v="4469"/>
    <m/>
    <x v="1"/>
    <x v="0"/>
    <x v="0"/>
    <x v="0"/>
    <n v="3.6015000000000001"/>
    <n v="10.804500000000001"/>
    <x v="0"/>
  </r>
  <r>
    <s v="FTX-69549-159"/>
    <x v="2038"/>
    <s v="CUST-25215-AF"/>
    <s v="PRD-4651"/>
    <n v="4"/>
    <x v="4470"/>
    <m/>
    <x v="4"/>
    <x v="0"/>
    <x v="2"/>
    <x v="1"/>
    <n v="13.8413"/>
    <n v="55.365200000000002"/>
    <x v="1"/>
  </r>
  <r>
    <s v="FTX-13056-146"/>
    <x v="2038"/>
    <s v="CUST-13448-AF"/>
    <s v="PRD-4652"/>
    <n v="2"/>
    <x v="4471"/>
    <m/>
    <x v="4"/>
    <x v="1"/>
    <x v="2"/>
    <x v="3"/>
    <n v="3.4264333333333341"/>
    <n v="6.8528666666666682"/>
    <x v="1"/>
  </r>
  <r>
    <s v="FTX-26690-715"/>
    <x v="2039"/>
    <s v="CUST-82649-AF"/>
    <s v="PRD-4653"/>
    <n v="1"/>
    <x v="4472"/>
    <m/>
    <x v="1"/>
    <x v="2"/>
    <x v="1"/>
    <x v="2"/>
    <n v="1.5157666666666669"/>
    <n v="1.5157666666666669"/>
    <x v="0"/>
  </r>
  <r>
    <s v="FTX-26538-880"/>
    <x v="2039"/>
    <s v="CUST-34019-AF"/>
    <s v="PRD-4654"/>
    <n v="4"/>
    <x v="4473"/>
    <m/>
    <x v="3"/>
    <x v="1"/>
    <x v="2"/>
    <x v="1"/>
    <n v="10.500633333333329"/>
    <n v="42.002533333333318"/>
    <x v="1"/>
  </r>
  <r>
    <s v="FTX-29504-284"/>
    <x v="2040"/>
    <s v="CUST-33621-SA"/>
    <s v="PRD-4655"/>
    <n v="1"/>
    <x v="4474"/>
    <m/>
    <x v="1"/>
    <x v="0"/>
    <x v="2"/>
    <x v="2"/>
    <n v="0.83493333333333331"/>
    <n v="0.83493333333333331"/>
    <x v="0"/>
  </r>
  <r>
    <s v="FTX-27314-890"/>
    <x v="2040"/>
    <s v="CUST-47653-EU"/>
    <s v="PRD-4656"/>
    <n v="3"/>
    <x v="4475"/>
    <m/>
    <x v="2"/>
    <x v="1"/>
    <x v="2"/>
    <x v="0"/>
    <n v="7.515533333333333"/>
    <n v="22.546599999999998"/>
    <x v="1"/>
  </r>
  <r>
    <s v="FTX-43811-548"/>
    <x v="2041"/>
    <s v="CUST-88565-EU"/>
    <s v="PRD-4657"/>
    <n v="2"/>
    <x v="4476"/>
    <m/>
    <x v="0"/>
    <x v="1"/>
    <x v="1"/>
    <x v="3"/>
    <n v="3.646733333333334"/>
    <n v="7.2934666666666681"/>
    <x v="0"/>
  </r>
  <r>
    <s v="FTX-84453-103"/>
    <x v="2041"/>
    <s v="CUST-53713-AS"/>
    <s v="PRD-4658"/>
    <n v="3"/>
    <x v="4477"/>
    <m/>
    <x v="1"/>
    <x v="0"/>
    <x v="2"/>
    <x v="0"/>
    <n v="4.2793000000000001"/>
    <n v="12.837900000000001"/>
    <x v="1"/>
  </r>
  <r>
    <s v="FTX-21288-879"/>
    <x v="2041"/>
    <s v="CUST-62006-AF"/>
    <s v="PRD-4659"/>
    <n v="2"/>
    <x v="4478"/>
    <m/>
    <x v="4"/>
    <x v="1"/>
    <x v="2"/>
    <x v="3"/>
    <n v="4.1611666666666673"/>
    <n v="8.3223333333333347"/>
    <x v="0"/>
  </r>
  <r>
    <s v="FTX-27487-667"/>
    <x v="2042"/>
    <s v="CUST-32779-EU"/>
    <s v="PRD-4660"/>
    <n v="1"/>
    <x v="4479"/>
    <m/>
    <x v="4"/>
    <x v="3"/>
    <x v="0"/>
    <x v="2"/>
    <n v="1.1777666666666671"/>
    <n v="1.1777666666666671"/>
    <x v="0"/>
  </r>
  <r>
    <s v="FTX-46697-583"/>
    <x v="2042"/>
    <s v="CUST-96591-AS"/>
    <s v="PRD-4661"/>
    <n v="3"/>
    <x v="4480"/>
    <m/>
    <x v="1"/>
    <x v="1"/>
    <x v="0"/>
    <x v="0"/>
    <n v="6.3549000000000007"/>
    <n v="19.064700000000002"/>
    <x v="0"/>
  </r>
  <r>
    <s v="FTX-37087-687"/>
    <x v="2043"/>
    <s v="CUST-38008-AF"/>
    <s v="PRD-4662"/>
    <n v="3"/>
    <x v="4481"/>
    <m/>
    <x v="0"/>
    <x v="1"/>
    <x v="0"/>
    <x v="0"/>
    <n v="5.637833333333333"/>
    <n v="16.913499999999999"/>
    <x v="0"/>
  </r>
  <r>
    <s v="FTX-39176-578"/>
    <x v="2043"/>
    <s v="CUST-54249-SA"/>
    <s v="PRD-4663"/>
    <n v="1"/>
    <x v="4482"/>
    <m/>
    <x v="1"/>
    <x v="2"/>
    <x v="0"/>
    <x v="2"/>
    <n v="1.495366666666667"/>
    <n v="1.495366666666667"/>
    <x v="0"/>
  </r>
  <r>
    <s v="FTX-64366-817"/>
    <x v="2044"/>
    <s v="CUST-84266-AS"/>
    <s v="PRD-4664"/>
    <n v="3"/>
    <x v="4483"/>
    <m/>
    <x v="0"/>
    <x v="2"/>
    <x v="1"/>
    <x v="0"/>
    <n v="7.4811333333333332"/>
    <n v="22.4434"/>
    <x v="0"/>
  </r>
  <r>
    <s v="FTX-21005-170"/>
    <x v="2044"/>
    <s v="CUST-47420-AF"/>
    <s v="PRD-4665"/>
    <n v="4"/>
    <x v="4484"/>
    <m/>
    <x v="0"/>
    <x v="0"/>
    <x v="0"/>
    <x v="1"/>
    <n v="13.760566666666669"/>
    <n v="55.042266666666677"/>
    <x v="1"/>
  </r>
  <r>
    <s v="FTX-93393-145"/>
    <x v="2045"/>
    <s v="CUST-10498-EU"/>
    <s v="PRD-4666"/>
    <n v="2"/>
    <x v="4485"/>
    <m/>
    <x v="2"/>
    <x v="0"/>
    <x v="2"/>
    <x v="3"/>
    <n v="2.3161999999999998"/>
    <n v="4.6323999999999996"/>
    <x v="0"/>
  </r>
  <r>
    <s v="FTX-62072-827"/>
    <x v="2045"/>
    <s v="CUST-80716-AS"/>
    <s v="PRD-4667"/>
    <n v="2"/>
    <x v="4486"/>
    <m/>
    <x v="4"/>
    <x v="2"/>
    <x v="0"/>
    <x v="3"/>
    <n v="4.5165666666666668"/>
    <n v="9.0331333333333337"/>
    <x v="0"/>
  </r>
  <r>
    <s v="FTX-54860-332"/>
    <x v="2045"/>
    <s v="CUST-59409-SA"/>
    <s v="PRD-4668"/>
    <n v="2"/>
    <x v="4487"/>
    <m/>
    <x v="4"/>
    <x v="3"/>
    <x v="1"/>
    <x v="3"/>
    <n v="4.0130333333333326"/>
    <n v="8.0260666666666651"/>
    <x v="0"/>
  </r>
  <r>
    <s v="FTX-98665-588"/>
    <x v="2046"/>
    <s v="CUST-48899-US"/>
    <s v="PRD-4669"/>
    <n v="4"/>
    <x v="4488"/>
    <m/>
    <x v="0"/>
    <x v="1"/>
    <x v="0"/>
    <x v="1"/>
    <n v="13.636900000000001"/>
    <n v="54.547600000000003"/>
    <x v="0"/>
  </r>
  <r>
    <s v="FTX-32606-758"/>
    <x v="2046"/>
    <s v="CUST-79147-US"/>
    <s v="PRD-4670"/>
    <n v="2"/>
    <x v="4489"/>
    <m/>
    <x v="4"/>
    <x v="3"/>
    <x v="0"/>
    <x v="3"/>
    <n v="3.0889333333333329"/>
    <n v="6.1778666666666657"/>
    <x v="1"/>
  </r>
  <r>
    <s v="FTX-35353-910"/>
    <x v="2047"/>
    <s v="CUST-85638-AS"/>
    <s v="PRD-4671"/>
    <n v="1"/>
    <x v="4490"/>
    <m/>
    <x v="3"/>
    <x v="3"/>
    <x v="1"/>
    <x v="2"/>
    <n v="1.5459333333333329"/>
    <n v="1.5459333333333329"/>
    <x v="0"/>
  </r>
  <r>
    <s v="FTX-53911-793"/>
    <x v="2047"/>
    <s v="CUST-83133-US"/>
    <s v="PRD-4672"/>
    <n v="3"/>
    <x v="794"/>
    <m/>
    <x v="0"/>
    <x v="2"/>
    <x v="1"/>
    <x v="0"/>
    <n v="6.9602000000000004"/>
    <n v="20.880600000000001"/>
    <x v="1"/>
  </r>
  <r>
    <s v="FTX-69941-581"/>
    <x v="2048"/>
    <s v="CUST-96410-EU"/>
    <s v="PRD-4673"/>
    <n v="4"/>
    <x v="4491"/>
    <m/>
    <x v="4"/>
    <x v="0"/>
    <x v="1"/>
    <x v="1"/>
    <n v="7.7925666666666666"/>
    <n v="31.170266666666667"/>
    <x v="0"/>
  </r>
  <r>
    <s v="FTX-44547-921"/>
    <x v="2048"/>
    <s v="CUST-22421-SA"/>
    <s v="PRD-4674"/>
    <n v="2"/>
    <x v="4492"/>
    <m/>
    <x v="3"/>
    <x v="1"/>
    <x v="1"/>
    <x v="3"/>
    <n v="3.2233333333333332"/>
    <n v="6.4466666666666663"/>
    <x v="1"/>
  </r>
  <r>
    <s v="FTX-41680-572"/>
    <x v="2048"/>
    <s v="CUST-94908-AS"/>
    <s v="PRD-4675"/>
    <n v="1"/>
    <x v="4493"/>
    <m/>
    <x v="2"/>
    <x v="0"/>
    <x v="1"/>
    <x v="2"/>
    <n v="1.553033333333333"/>
    <n v="1.553033333333333"/>
    <x v="1"/>
  </r>
  <r>
    <s v="FTX-26487-250"/>
    <x v="2049"/>
    <s v="CUST-24060-AS"/>
    <s v="PRD-4676"/>
    <n v="3"/>
    <x v="4494"/>
    <m/>
    <x v="4"/>
    <x v="3"/>
    <x v="1"/>
    <x v="0"/>
    <n v="3.5693333333333328"/>
    <n v="10.707999999999998"/>
    <x v="1"/>
  </r>
  <r>
    <s v="FTX-98285-183"/>
    <x v="2049"/>
    <s v="CUST-43464-US"/>
    <s v="PRD-4677"/>
    <n v="3"/>
    <x v="4495"/>
    <m/>
    <x v="3"/>
    <x v="3"/>
    <x v="2"/>
    <x v="0"/>
    <n v="8.1404000000000014"/>
    <n v="24.421200000000006"/>
    <x v="0"/>
  </r>
  <r>
    <s v="FTX-78653-989"/>
    <x v="2050"/>
    <s v="CUST-97839-AS"/>
    <s v="PRD-4678"/>
    <n v="4"/>
    <x v="4496"/>
    <m/>
    <x v="1"/>
    <x v="0"/>
    <x v="0"/>
    <x v="1"/>
    <n v="13.458299999999999"/>
    <n v="53.833199999999998"/>
    <x v="1"/>
  </r>
  <r>
    <s v="FTX-64701-343"/>
    <x v="2050"/>
    <s v="CUST-90638-SA"/>
    <s v="PRD-4679"/>
    <n v="4"/>
    <x v="4497"/>
    <m/>
    <x v="1"/>
    <x v="0"/>
    <x v="0"/>
    <x v="1"/>
    <n v="12.98043333333333"/>
    <n v="51.921733333333322"/>
    <x v="0"/>
  </r>
  <r>
    <s v="FTX-84878-110"/>
    <x v="2051"/>
    <s v="CUST-22302-US"/>
    <s v="PRD-4680"/>
    <n v="4"/>
    <x v="4498"/>
    <m/>
    <x v="3"/>
    <x v="2"/>
    <x v="1"/>
    <x v="1"/>
    <n v="9.3722666666666665"/>
    <n v="37.489066666666666"/>
    <x v="0"/>
  </r>
  <r>
    <s v="FTX-17811-902"/>
    <x v="2051"/>
    <s v="CUST-95293-US"/>
    <s v="PRD-4681"/>
    <n v="1"/>
    <x v="3600"/>
    <m/>
    <x v="0"/>
    <x v="0"/>
    <x v="1"/>
    <x v="2"/>
    <n v="0.91546666666666665"/>
    <n v="0.91546666666666665"/>
    <x v="0"/>
  </r>
  <r>
    <s v="FTX-26976-995"/>
    <x v="2052"/>
    <s v="CUST-13899-US"/>
    <s v="PRD-4682"/>
    <n v="1"/>
    <x v="4274"/>
    <m/>
    <x v="3"/>
    <x v="0"/>
    <x v="2"/>
    <x v="2"/>
    <n v="1.6087333333333329"/>
    <n v="1.6087333333333329"/>
    <x v="1"/>
  </r>
  <r>
    <s v="FTX-72460-373"/>
    <x v="2052"/>
    <s v="CUST-61052-AS"/>
    <s v="PRD-4683"/>
    <n v="4"/>
    <x v="1313"/>
    <m/>
    <x v="4"/>
    <x v="2"/>
    <x v="2"/>
    <x v="1"/>
    <n v="9.6494000000000018"/>
    <n v="38.597600000000007"/>
    <x v="1"/>
  </r>
  <r>
    <s v="FTX-74198-305"/>
    <x v="2052"/>
    <s v="CUST-19963-SA"/>
    <s v="PRD-4684"/>
    <n v="2"/>
    <x v="4499"/>
    <m/>
    <x v="1"/>
    <x v="0"/>
    <x v="1"/>
    <x v="3"/>
    <n v="4.3265000000000002"/>
    <n v="8.6530000000000005"/>
    <x v="0"/>
  </r>
  <r>
    <s v="FTX-19077-853"/>
    <x v="2053"/>
    <s v="CUST-47578-US"/>
    <s v="PRD-4685"/>
    <n v="3"/>
    <x v="4500"/>
    <m/>
    <x v="0"/>
    <x v="3"/>
    <x v="2"/>
    <x v="0"/>
    <n v="5.2989333333333333"/>
    <n v="15.896799999999999"/>
    <x v="1"/>
  </r>
  <r>
    <s v="FTX-80541-644"/>
    <x v="2053"/>
    <s v="CUST-56495-EU"/>
    <s v="PRD-4686"/>
    <n v="3"/>
    <x v="4501"/>
    <m/>
    <x v="0"/>
    <x v="0"/>
    <x v="2"/>
    <x v="0"/>
    <n v="4.0296000000000003"/>
    <n v="12.088800000000001"/>
    <x v="0"/>
  </r>
  <r>
    <s v="FTX-87237-955"/>
    <x v="2054"/>
    <s v="CUST-23746-EU"/>
    <s v="PRD-4687"/>
    <n v="1"/>
    <x v="4502"/>
    <m/>
    <x v="1"/>
    <x v="1"/>
    <x v="1"/>
    <x v="2"/>
    <n v="0.67736666666666667"/>
    <n v="0.67736666666666667"/>
    <x v="1"/>
  </r>
  <r>
    <s v="FTX-97797-559"/>
    <x v="2054"/>
    <s v="CUST-74972-SA"/>
    <s v="PRD-4688"/>
    <n v="3"/>
    <x v="1328"/>
    <m/>
    <x v="2"/>
    <x v="3"/>
    <x v="1"/>
    <x v="0"/>
    <n v="6.0546333333333333"/>
    <n v="18.163899999999998"/>
    <x v="0"/>
  </r>
  <r>
    <s v="FTX-66514-795"/>
    <x v="2055"/>
    <s v="CUST-56180-SA"/>
    <s v="PRD-4689"/>
    <n v="2"/>
    <x v="4503"/>
    <m/>
    <x v="0"/>
    <x v="2"/>
    <x v="1"/>
    <x v="3"/>
    <n v="4.9273333333333333"/>
    <n v="9.8546666666666667"/>
    <x v="0"/>
  </r>
  <r>
    <s v="FTX-24553-795"/>
    <x v="2055"/>
    <s v="CUST-89491-EU"/>
    <s v="PRD-4690"/>
    <n v="3"/>
    <x v="4504"/>
    <m/>
    <x v="3"/>
    <x v="3"/>
    <x v="1"/>
    <x v="0"/>
    <n v="5.1790000000000003"/>
    <n v="15.537000000000001"/>
    <x v="1"/>
  </r>
  <r>
    <s v="FTX-40892-749"/>
    <x v="2056"/>
    <s v="CUST-51159-AS"/>
    <s v="PRD-4691"/>
    <n v="1"/>
    <x v="4505"/>
    <m/>
    <x v="4"/>
    <x v="2"/>
    <x v="0"/>
    <x v="2"/>
    <n v="1.0238666666666669"/>
    <n v="1.0238666666666669"/>
    <x v="1"/>
  </r>
  <r>
    <s v="FTX-23126-162"/>
    <x v="2056"/>
    <s v="CUST-37268-SA"/>
    <s v="PRD-4692"/>
    <n v="1"/>
    <x v="4506"/>
    <m/>
    <x v="0"/>
    <x v="1"/>
    <x v="0"/>
    <x v="2"/>
    <n v="1.010766666666667"/>
    <n v="1.010766666666667"/>
    <x v="0"/>
  </r>
  <r>
    <s v="FTX-97019-441"/>
    <x v="2056"/>
    <s v="CUST-18654-SA"/>
    <s v="PRD-4693"/>
    <n v="2"/>
    <x v="4507"/>
    <m/>
    <x v="0"/>
    <x v="1"/>
    <x v="1"/>
    <x v="3"/>
    <n v="3.561633333333333"/>
    <n v="7.123266666666666"/>
    <x v="1"/>
  </r>
  <r>
    <s v="FTX-43416-476"/>
    <x v="2057"/>
    <s v="CUST-75914-SA"/>
    <s v="PRD-4694"/>
    <n v="2"/>
    <x v="4508"/>
    <m/>
    <x v="2"/>
    <x v="3"/>
    <x v="2"/>
    <x v="3"/>
    <n v="3.3220000000000001"/>
    <n v="6.6440000000000001"/>
    <x v="1"/>
  </r>
  <r>
    <s v="FTX-17464-224"/>
    <x v="2057"/>
    <s v="CUST-50061-EU"/>
    <s v="PRD-4695"/>
    <n v="3"/>
    <x v="4509"/>
    <m/>
    <x v="3"/>
    <x v="0"/>
    <x v="1"/>
    <x v="0"/>
    <n v="7.7328999999999999"/>
    <n v="23.198699999999999"/>
    <x v="1"/>
  </r>
  <r>
    <s v="FTX-61864-813"/>
    <x v="2058"/>
    <s v="CUST-57051-AS"/>
    <s v="PRD-4696"/>
    <n v="3"/>
    <x v="4510"/>
    <m/>
    <x v="4"/>
    <x v="3"/>
    <x v="0"/>
    <x v="0"/>
    <n v="5.8609333333333344"/>
    <n v="17.582800000000002"/>
    <x v="1"/>
  </r>
  <r>
    <s v="FTX-53880-205"/>
    <x v="2058"/>
    <s v="CUST-54641-AS"/>
    <s v="PRD-4697"/>
    <n v="1"/>
    <x v="4511"/>
    <m/>
    <x v="0"/>
    <x v="3"/>
    <x v="2"/>
    <x v="2"/>
    <n v="1.174433333333333"/>
    <n v="1.174433333333333"/>
    <x v="1"/>
  </r>
  <r>
    <s v="FTX-64670-742"/>
    <x v="2059"/>
    <s v="CUST-47152-AF"/>
    <s v="PRD-4698"/>
    <n v="2"/>
    <x v="4181"/>
    <m/>
    <x v="4"/>
    <x v="1"/>
    <x v="0"/>
    <x v="3"/>
    <n v="2.4150999999999998"/>
    <n v="4.8301999999999996"/>
    <x v="0"/>
  </r>
  <r>
    <s v="FTX-18279-785"/>
    <x v="2059"/>
    <s v="CUST-98070-US"/>
    <s v="PRD-4699"/>
    <n v="2"/>
    <x v="4512"/>
    <m/>
    <x v="1"/>
    <x v="2"/>
    <x v="1"/>
    <x v="3"/>
    <n v="4.9482333333333326"/>
    <n v="9.8964666666666652"/>
    <x v="1"/>
  </r>
  <r>
    <s v="FTX-61684-814"/>
    <x v="2059"/>
    <s v="CUST-90679-US"/>
    <s v="PRD-4700"/>
    <n v="2"/>
    <x v="4513"/>
    <m/>
    <x v="0"/>
    <x v="3"/>
    <x v="0"/>
    <x v="3"/>
    <n v="2.7499333333333338"/>
    <n v="5.4998666666666676"/>
    <x v="1"/>
  </r>
  <r>
    <s v="FTX-46874-359"/>
    <x v="2060"/>
    <s v="CUST-62582-AS"/>
    <s v="PRD-4701"/>
    <n v="3"/>
    <x v="4514"/>
    <m/>
    <x v="0"/>
    <x v="0"/>
    <x v="0"/>
    <x v="0"/>
    <n v="3.700166666666667"/>
    <n v="11.1005"/>
    <x v="1"/>
  </r>
  <r>
    <s v="FTX-94389-587"/>
    <x v="2060"/>
    <s v="CUST-28401-AF"/>
    <s v="PRD-4702"/>
    <n v="2"/>
    <x v="4515"/>
    <m/>
    <x v="1"/>
    <x v="1"/>
    <x v="0"/>
    <x v="3"/>
    <n v="3.9894333333333338"/>
    <n v="7.9788666666666677"/>
    <x v="1"/>
  </r>
  <r>
    <s v="FTX-82099-110"/>
    <x v="2061"/>
    <s v="CUST-60378-AS"/>
    <s v="PRD-4703"/>
    <n v="1"/>
    <x v="1214"/>
    <m/>
    <x v="2"/>
    <x v="3"/>
    <x v="2"/>
    <x v="2"/>
    <n v="1.2620333333333329"/>
    <n v="1.2620333333333329"/>
    <x v="0"/>
  </r>
  <r>
    <s v="FTX-18121-809"/>
    <x v="2061"/>
    <s v="CUST-23965-US"/>
    <s v="PRD-4704"/>
    <n v="1"/>
    <x v="4516"/>
    <m/>
    <x v="0"/>
    <x v="3"/>
    <x v="0"/>
    <x v="2"/>
    <n v="1.0818000000000001"/>
    <n v="1.0818000000000001"/>
    <x v="1"/>
  </r>
  <r>
    <s v="FTX-96325-572"/>
    <x v="2062"/>
    <s v="CUST-16445-SA"/>
    <s v="PRD-4705"/>
    <n v="3"/>
    <x v="4517"/>
    <m/>
    <x v="4"/>
    <x v="0"/>
    <x v="2"/>
    <x v="0"/>
    <n v="5.4443000000000001"/>
    <n v="16.332900000000002"/>
    <x v="0"/>
  </r>
  <r>
    <s v="FTX-45265-797"/>
    <x v="2062"/>
    <s v="CUST-74755-EU"/>
    <s v="PRD-4706"/>
    <n v="4"/>
    <x v="4518"/>
    <m/>
    <x v="3"/>
    <x v="3"/>
    <x v="1"/>
    <x v="1"/>
    <n v="14.517300000000001"/>
    <n v="58.069200000000002"/>
    <x v="1"/>
  </r>
  <r>
    <s v="FTX-62165-859"/>
    <x v="2063"/>
    <s v="CUST-59051-SA"/>
    <s v="PRD-4707"/>
    <n v="3"/>
    <x v="4519"/>
    <m/>
    <x v="4"/>
    <x v="3"/>
    <x v="1"/>
    <x v="0"/>
    <n v="4.3119000000000014"/>
    <n v="12.935700000000004"/>
    <x v="0"/>
  </r>
  <r>
    <s v="FTX-34897-188"/>
    <x v="2063"/>
    <s v="CUST-66876-EU"/>
    <s v="PRD-4708"/>
    <n v="4"/>
    <x v="4520"/>
    <m/>
    <x v="2"/>
    <x v="3"/>
    <x v="0"/>
    <x v="1"/>
    <n v="14.869199999999999"/>
    <n v="59.476799999999997"/>
    <x v="1"/>
  </r>
  <r>
    <s v="FTX-70295-853"/>
    <x v="2063"/>
    <s v="CUST-26692-EU"/>
    <s v="PRD-4709"/>
    <n v="2"/>
    <x v="4521"/>
    <m/>
    <x v="3"/>
    <x v="3"/>
    <x v="2"/>
    <x v="3"/>
    <n v="3.9462333333333328"/>
    <n v="7.8924666666666656"/>
    <x v="1"/>
  </r>
  <r>
    <s v="FTX-24302-889"/>
    <x v="2064"/>
    <s v="CUST-66205-US"/>
    <s v="PRD-4710"/>
    <n v="3"/>
    <x v="4522"/>
    <m/>
    <x v="4"/>
    <x v="0"/>
    <x v="1"/>
    <x v="0"/>
    <n v="5.4281666666666668"/>
    <n v="16.284500000000001"/>
    <x v="1"/>
  </r>
  <r>
    <s v="FTX-46883-392"/>
    <x v="2064"/>
    <s v="CUST-13363-EU"/>
    <s v="PRD-4711"/>
    <n v="1"/>
    <x v="4523"/>
    <m/>
    <x v="4"/>
    <x v="3"/>
    <x v="2"/>
    <x v="2"/>
    <n v="1.1247"/>
    <n v="1.1247"/>
    <x v="1"/>
  </r>
  <r>
    <s v="FTX-99950-971"/>
    <x v="2065"/>
    <s v="CUST-37224-SA"/>
    <s v="PRD-4712"/>
    <n v="2"/>
    <x v="4524"/>
    <m/>
    <x v="1"/>
    <x v="3"/>
    <x v="2"/>
    <x v="3"/>
    <n v="2.7699333333333338"/>
    <n v="5.5398666666666676"/>
    <x v="0"/>
  </r>
  <r>
    <s v="FTX-25257-713"/>
    <x v="2065"/>
    <s v="CUST-66994-US"/>
    <s v="PRD-4713"/>
    <n v="1"/>
    <x v="4525"/>
    <m/>
    <x v="2"/>
    <x v="3"/>
    <x v="0"/>
    <x v="2"/>
    <n v="1.418766666666667"/>
    <n v="1.418766666666667"/>
    <x v="1"/>
  </r>
  <r>
    <s v="FTX-21876-572"/>
    <x v="2066"/>
    <s v="CUST-52838-SA"/>
    <s v="PRD-4714"/>
    <n v="2"/>
    <x v="4514"/>
    <m/>
    <x v="1"/>
    <x v="1"/>
    <x v="0"/>
    <x v="3"/>
    <n v="3.5386333333333342"/>
    <n v="7.0772666666666684"/>
    <x v="0"/>
  </r>
  <r>
    <s v="FTX-93497-685"/>
    <x v="2066"/>
    <s v="CUST-58895-AS"/>
    <s v="PRD-4715"/>
    <n v="3"/>
    <x v="4526"/>
    <m/>
    <x v="3"/>
    <x v="0"/>
    <x v="2"/>
    <x v="0"/>
    <n v="4.9375999999999998"/>
    <n v="14.812799999999999"/>
    <x v="0"/>
  </r>
  <r>
    <s v="FTX-40104-252"/>
    <x v="2066"/>
    <s v="CUST-44115-EU"/>
    <s v="PRD-4716"/>
    <n v="4"/>
    <x v="4527"/>
    <m/>
    <x v="1"/>
    <x v="1"/>
    <x v="2"/>
    <x v="1"/>
    <n v="12.627166666666669"/>
    <n v="50.508666666666677"/>
    <x v="1"/>
  </r>
  <r>
    <s v="FTX-11050-831"/>
    <x v="2067"/>
    <s v="CUST-21226-US"/>
    <s v="PRD-4717"/>
    <n v="2"/>
    <x v="4528"/>
    <m/>
    <x v="2"/>
    <x v="1"/>
    <x v="0"/>
    <x v="3"/>
    <n v="4.9871999999999996"/>
    <n v="9.9743999999999993"/>
    <x v="0"/>
  </r>
  <r>
    <s v="FTX-88996-403"/>
    <x v="2067"/>
    <s v="CUST-48326-SA"/>
    <s v="PRD-4718"/>
    <n v="4"/>
    <x v="4529"/>
    <m/>
    <x v="0"/>
    <x v="0"/>
    <x v="2"/>
    <x v="1"/>
    <n v="11.019299999999999"/>
    <n v="44.077199999999998"/>
    <x v="0"/>
  </r>
  <r>
    <s v="FTX-63422-554"/>
    <x v="2068"/>
    <s v="CUST-34863-AS"/>
    <s v="PRD-4719"/>
    <n v="2"/>
    <x v="4530"/>
    <m/>
    <x v="0"/>
    <x v="1"/>
    <x v="0"/>
    <x v="3"/>
    <n v="4.7620666666666667"/>
    <n v="9.5241333333333333"/>
    <x v="1"/>
  </r>
  <r>
    <s v="FTX-90659-240"/>
    <x v="2068"/>
    <s v="CUST-60845-SA"/>
    <s v="PRD-4720"/>
    <n v="1"/>
    <x v="4531"/>
    <m/>
    <x v="3"/>
    <x v="1"/>
    <x v="2"/>
    <x v="2"/>
    <n v="1.0117"/>
    <n v="1.0117"/>
    <x v="1"/>
  </r>
  <r>
    <s v="FTX-12504-162"/>
    <x v="2069"/>
    <s v="CUST-80289-US"/>
    <s v="PRD-4721"/>
    <n v="1"/>
    <x v="4532"/>
    <m/>
    <x v="0"/>
    <x v="1"/>
    <x v="0"/>
    <x v="2"/>
    <n v="0.72140000000000004"/>
    <n v="0.72140000000000004"/>
    <x v="1"/>
  </r>
  <r>
    <s v="FTX-81155-778"/>
    <x v="2069"/>
    <s v="CUST-65185-AF"/>
    <s v="PRD-4722"/>
    <n v="2"/>
    <x v="4533"/>
    <m/>
    <x v="1"/>
    <x v="0"/>
    <x v="2"/>
    <x v="3"/>
    <n v="2.6127333333333329"/>
    <n v="5.2254666666666658"/>
    <x v="1"/>
  </r>
  <r>
    <s v="FTX-19338-139"/>
    <x v="2070"/>
    <s v="CUST-58413-AF"/>
    <s v="PRD-4723"/>
    <n v="4"/>
    <x v="4534"/>
    <m/>
    <x v="3"/>
    <x v="3"/>
    <x v="0"/>
    <x v="1"/>
    <n v="10.853633333333329"/>
    <n v="43.414533333333317"/>
    <x v="1"/>
  </r>
  <r>
    <s v="FTX-38056-166"/>
    <x v="2070"/>
    <s v="CUST-21309-EU"/>
    <s v="PRD-4724"/>
    <n v="3"/>
    <x v="4535"/>
    <m/>
    <x v="2"/>
    <x v="2"/>
    <x v="2"/>
    <x v="0"/>
    <n v="4.4315000000000007"/>
    <n v="13.294500000000003"/>
    <x v="1"/>
  </r>
  <r>
    <s v="FTX-88819-972"/>
    <x v="2070"/>
    <s v="CUST-38496-AF"/>
    <s v="PRD-4725"/>
    <n v="3"/>
    <x v="4536"/>
    <m/>
    <x v="3"/>
    <x v="2"/>
    <x v="1"/>
    <x v="0"/>
    <n v="3.3344666666666671"/>
    <n v="10.003400000000001"/>
    <x v="1"/>
  </r>
  <r>
    <s v="FTX-36670-393"/>
    <x v="2071"/>
    <s v="CUST-75298-AF"/>
    <s v="PRD-4726"/>
    <n v="1"/>
    <x v="4537"/>
    <m/>
    <x v="3"/>
    <x v="0"/>
    <x v="1"/>
    <x v="2"/>
    <n v="1.581666666666667"/>
    <n v="1.581666666666667"/>
    <x v="0"/>
  </r>
  <r>
    <s v="FTX-90772-719"/>
    <x v="2071"/>
    <s v="CUST-43994-SA"/>
    <s v="PRD-4727"/>
    <n v="3"/>
    <x v="4538"/>
    <m/>
    <x v="4"/>
    <x v="2"/>
    <x v="2"/>
    <x v="0"/>
    <n v="7.5527333333333342"/>
    <n v="22.658200000000001"/>
    <x v="0"/>
  </r>
  <r>
    <s v="FTX-26064-483"/>
    <x v="2072"/>
    <s v="CUST-66794-SA"/>
    <s v="PRD-4728"/>
    <n v="1"/>
    <x v="4539"/>
    <m/>
    <x v="4"/>
    <x v="0"/>
    <x v="1"/>
    <x v="2"/>
    <n v="1.4089666666666669"/>
    <n v="1.4089666666666669"/>
    <x v="1"/>
  </r>
  <r>
    <s v="FTX-55984-369"/>
    <x v="2072"/>
    <s v="CUST-14828-US"/>
    <s v="PRD-4729"/>
    <n v="3"/>
    <x v="4540"/>
    <m/>
    <x v="3"/>
    <x v="0"/>
    <x v="2"/>
    <x v="0"/>
    <n v="4.1723999999999997"/>
    <n v="12.517199999999999"/>
    <x v="0"/>
  </r>
  <r>
    <s v="FTX-86352-570"/>
    <x v="2073"/>
    <s v="CUST-97112-SA"/>
    <s v="PRD-4730"/>
    <n v="2"/>
    <x v="4541"/>
    <m/>
    <x v="0"/>
    <x v="2"/>
    <x v="2"/>
    <x v="3"/>
    <n v="2.3611"/>
    <n v="4.7222"/>
    <x v="0"/>
  </r>
  <r>
    <s v="FTX-47577-948"/>
    <x v="2073"/>
    <s v="CUST-55113-EU"/>
    <s v="PRD-4731"/>
    <n v="1"/>
    <x v="4542"/>
    <m/>
    <x v="4"/>
    <x v="1"/>
    <x v="1"/>
    <x v="2"/>
    <n v="0.73426666666666673"/>
    <n v="0.73426666666666673"/>
    <x v="0"/>
  </r>
  <r>
    <s v="FTX-92912-498"/>
    <x v="2073"/>
    <s v="CUST-30249-EU"/>
    <s v="PRD-4732"/>
    <n v="1"/>
    <x v="4543"/>
    <m/>
    <x v="2"/>
    <x v="3"/>
    <x v="2"/>
    <x v="2"/>
    <n v="1.3907"/>
    <n v="1.3907"/>
    <x v="1"/>
  </r>
  <r>
    <s v="FTX-89209-285"/>
    <x v="2074"/>
    <s v="CUST-79848-EU"/>
    <s v="PRD-4733"/>
    <n v="2"/>
    <x v="4544"/>
    <m/>
    <x v="1"/>
    <x v="2"/>
    <x v="0"/>
    <x v="3"/>
    <n v="4.7864333333333331"/>
    <n v="9.5728666666666662"/>
    <x v="0"/>
  </r>
  <r>
    <s v="FTX-66935-460"/>
    <x v="2074"/>
    <s v="CUST-54135-US"/>
    <s v="PRD-4734"/>
    <n v="1"/>
    <x v="4545"/>
    <m/>
    <x v="4"/>
    <x v="2"/>
    <x v="2"/>
    <x v="2"/>
    <n v="1.0972"/>
    <n v="1.0972"/>
    <x v="1"/>
  </r>
  <r>
    <s v="FTX-67466-534"/>
    <x v="2075"/>
    <s v="CUST-55165-US"/>
    <s v="PRD-4735"/>
    <n v="3"/>
    <x v="4546"/>
    <m/>
    <x v="3"/>
    <x v="2"/>
    <x v="2"/>
    <x v="0"/>
    <n v="3.9290333333333329"/>
    <n v="11.787099999999999"/>
    <x v="0"/>
  </r>
  <r>
    <s v="FTX-91687-958"/>
    <x v="2075"/>
    <s v="CUST-39689-EU"/>
    <s v="PRD-4736"/>
    <n v="3"/>
    <x v="4547"/>
    <m/>
    <x v="0"/>
    <x v="2"/>
    <x v="1"/>
    <x v="0"/>
    <n v="5.8953000000000007"/>
    <n v="17.685900000000004"/>
    <x v="1"/>
  </r>
  <r>
    <s v="FTX-57057-229"/>
    <x v="2076"/>
    <s v="CUST-62393-AS"/>
    <s v="PRD-4737"/>
    <n v="1"/>
    <x v="4548"/>
    <m/>
    <x v="1"/>
    <x v="0"/>
    <x v="0"/>
    <x v="2"/>
    <n v="1.0155000000000001"/>
    <n v="1.0155000000000001"/>
    <x v="0"/>
  </r>
  <r>
    <s v="FTX-44566-158"/>
    <x v="2076"/>
    <s v="CUST-48075-SA"/>
    <s v="PRD-4738"/>
    <n v="3"/>
    <x v="4549"/>
    <m/>
    <x v="4"/>
    <x v="0"/>
    <x v="2"/>
    <x v="0"/>
    <n v="5.2074666666666669"/>
    <n v="15.622400000000001"/>
    <x v="0"/>
  </r>
  <r>
    <s v="FTX-71676-339"/>
    <x v="2077"/>
    <s v="CUST-65690-AS"/>
    <s v="PRD-4739"/>
    <n v="4"/>
    <x v="4550"/>
    <m/>
    <x v="0"/>
    <x v="3"/>
    <x v="2"/>
    <x v="1"/>
    <n v="12.87996666666667"/>
    <n v="51.51986666666668"/>
    <x v="1"/>
  </r>
  <r>
    <s v="FTX-79398-390"/>
    <x v="2077"/>
    <s v="CUST-13567-AS"/>
    <s v="PRD-4740"/>
    <n v="1"/>
    <x v="4551"/>
    <m/>
    <x v="0"/>
    <x v="3"/>
    <x v="2"/>
    <x v="2"/>
    <n v="1.3854"/>
    <n v="1.3854"/>
    <x v="0"/>
  </r>
  <r>
    <s v="FTX-39849-275"/>
    <x v="2077"/>
    <s v="CUST-76545-AS"/>
    <s v="PRD-4741"/>
    <n v="2"/>
    <x v="4552"/>
    <m/>
    <x v="0"/>
    <x v="2"/>
    <x v="2"/>
    <x v="3"/>
    <n v="2.3317999999999999"/>
    <n v="4.6635999999999997"/>
    <x v="1"/>
  </r>
  <r>
    <s v="FTX-11608-871"/>
    <x v="2078"/>
    <s v="CUST-58485-EU"/>
    <s v="PRD-4742"/>
    <n v="4"/>
    <x v="4553"/>
    <m/>
    <x v="3"/>
    <x v="2"/>
    <x v="2"/>
    <x v="1"/>
    <n v="7.0225666666666671"/>
    <n v="28.090266666666668"/>
    <x v="1"/>
  </r>
  <r>
    <s v="FTX-23609-935"/>
    <x v="2078"/>
    <s v="CUST-82871-EU"/>
    <s v="PRD-4743"/>
    <n v="1"/>
    <x v="4554"/>
    <m/>
    <x v="2"/>
    <x v="2"/>
    <x v="2"/>
    <x v="2"/>
    <n v="1.661"/>
    <n v="1.661"/>
    <x v="1"/>
  </r>
  <r>
    <s v="FTX-53272-569"/>
    <x v="2079"/>
    <s v="CUST-54153-AS"/>
    <s v="PRD-4744"/>
    <n v="2"/>
    <x v="4555"/>
    <m/>
    <x v="0"/>
    <x v="3"/>
    <x v="0"/>
    <x v="3"/>
    <n v="2.6981999999999999"/>
    <n v="5.3963999999999999"/>
    <x v="0"/>
  </r>
  <r>
    <s v="FTX-35029-999"/>
    <x v="2079"/>
    <s v="CUST-82626-EU"/>
    <s v="PRD-4745"/>
    <n v="3"/>
    <x v="3336"/>
    <m/>
    <x v="1"/>
    <x v="2"/>
    <x v="0"/>
    <x v="0"/>
    <n v="3.6025"/>
    <n v="10.807500000000001"/>
    <x v="0"/>
  </r>
  <r>
    <s v="FTX-86999-223"/>
    <x v="2080"/>
    <s v="CUST-32268-US"/>
    <s v="PRD-4746"/>
    <n v="2"/>
    <x v="2320"/>
    <m/>
    <x v="4"/>
    <x v="1"/>
    <x v="2"/>
    <x v="3"/>
    <n v="2.569633333333333"/>
    <n v="5.139266666666666"/>
    <x v="1"/>
  </r>
  <r>
    <s v="FTX-64855-110"/>
    <x v="2080"/>
    <s v="CUST-10729-AS"/>
    <s v="PRD-4747"/>
    <n v="4"/>
    <x v="4556"/>
    <m/>
    <x v="1"/>
    <x v="3"/>
    <x v="2"/>
    <x v="1"/>
    <n v="7.056233333333334"/>
    <n v="28.224933333333336"/>
    <x v="1"/>
  </r>
  <r>
    <s v="FTX-72617-429"/>
    <x v="2080"/>
    <s v="CUST-51302-EU"/>
    <s v="PRD-4748"/>
    <n v="3"/>
    <x v="4557"/>
    <m/>
    <x v="3"/>
    <x v="1"/>
    <x v="1"/>
    <x v="0"/>
    <n v="5.2924000000000007"/>
    <n v="15.877200000000002"/>
    <x v="1"/>
  </r>
  <r>
    <s v="FTX-24142-416"/>
    <x v="2081"/>
    <s v="CUST-40753-US"/>
    <s v="PRD-4749"/>
    <n v="1"/>
    <x v="4558"/>
    <m/>
    <x v="3"/>
    <x v="2"/>
    <x v="0"/>
    <x v="2"/>
    <n v="1.469066666666667"/>
    <n v="1.469066666666667"/>
    <x v="0"/>
  </r>
  <r>
    <s v="FTX-78709-692"/>
    <x v="2081"/>
    <s v="CUST-70345-AF"/>
    <s v="PRD-4750"/>
    <n v="3"/>
    <x v="4559"/>
    <m/>
    <x v="1"/>
    <x v="0"/>
    <x v="0"/>
    <x v="0"/>
    <n v="5.0395666666666674"/>
    <n v="15.118700000000002"/>
    <x v="0"/>
  </r>
  <r>
    <s v="FTX-27527-638"/>
    <x v="2082"/>
    <s v="CUST-15314-AF"/>
    <s v="PRD-4751"/>
    <n v="1"/>
    <x v="4560"/>
    <m/>
    <x v="2"/>
    <x v="1"/>
    <x v="2"/>
    <x v="2"/>
    <n v="1.1108666666666669"/>
    <n v="1.1108666666666669"/>
    <x v="1"/>
  </r>
  <r>
    <s v="FTX-66925-803"/>
    <x v="2082"/>
    <s v="CUST-69272-SA"/>
    <s v="PRD-4752"/>
    <n v="1"/>
    <x v="4561"/>
    <m/>
    <x v="3"/>
    <x v="3"/>
    <x v="0"/>
    <x v="2"/>
    <n v="1.3422666666666669"/>
    <n v="1.3422666666666669"/>
    <x v="0"/>
  </r>
  <r>
    <s v="FTX-78527-924"/>
    <x v="2083"/>
    <s v="CUST-35285-US"/>
    <s v="PRD-4753"/>
    <n v="2"/>
    <x v="4562"/>
    <m/>
    <x v="3"/>
    <x v="1"/>
    <x v="0"/>
    <x v="3"/>
    <n v="3.5266666666666668"/>
    <n v="7.0533333333333337"/>
    <x v="0"/>
  </r>
  <r>
    <s v="FTX-48684-394"/>
    <x v="2083"/>
    <s v="CUST-53568-EU"/>
    <s v="PRD-4754"/>
    <n v="2"/>
    <x v="4563"/>
    <m/>
    <x v="1"/>
    <x v="3"/>
    <x v="1"/>
    <x v="3"/>
    <n v="4.5843333333333334"/>
    <n v="9.1686666666666667"/>
    <x v="1"/>
  </r>
  <r>
    <s v="FTX-90399-209"/>
    <x v="2084"/>
    <s v="CUST-76522-EU"/>
    <s v="PRD-4755"/>
    <n v="2"/>
    <x v="4564"/>
    <m/>
    <x v="3"/>
    <x v="2"/>
    <x v="1"/>
    <x v="3"/>
    <n v="4.5980999999999996"/>
    <n v="9.1961999999999993"/>
    <x v="1"/>
  </r>
  <r>
    <s v="FTX-15469-104"/>
    <x v="2084"/>
    <s v="CUST-32669-EU"/>
    <s v="PRD-4756"/>
    <n v="4"/>
    <x v="4565"/>
    <m/>
    <x v="2"/>
    <x v="1"/>
    <x v="0"/>
    <x v="1"/>
    <n v="6.765766666666666"/>
    <n v="27.063066666666664"/>
    <x v="0"/>
  </r>
  <r>
    <s v="FTX-51822-732"/>
    <x v="2084"/>
    <s v="CUST-29049-US"/>
    <s v="PRD-4757"/>
    <n v="4"/>
    <x v="4566"/>
    <m/>
    <x v="2"/>
    <x v="0"/>
    <x v="0"/>
    <x v="1"/>
    <n v="14.44713333333333"/>
    <n v="57.788533333333319"/>
    <x v="1"/>
  </r>
  <r>
    <s v="FTX-48612-560"/>
    <x v="2085"/>
    <s v="CUST-35391-EU"/>
    <s v="PRD-4758"/>
    <n v="2"/>
    <x v="4567"/>
    <m/>
    <x v="2"/>
    <x v="1"/>
    <x v="0"/>
    <x v="3"/>
    <n v="3.3822000000000001"/>
    <n v="6.7644000000000002"/>
    <x v="1"/>
  </r>
  <r>
    <s v="FTX-45787-760"/>
    <x v="2085"/>
    <s v="CUST-14918-EU"/>
    <s v="PRD-4759"/>
    <n v="4"/>
    <x v="4568"/>
    <m/>
    <x v="4"/>
    <x v="0"/>
    <x v="2"/>
    <x v="1"/>
    <n v="16.555066666666669"/>
    <n v="66.220266666666674"/>
    <x v="0"/>
  </r>
  <r>
    <s v="FTX-57203-106"/>
    <x v="2086"/>
    <s v="CUST-76543-SA"/>
    <s v="PRD-4760"/>
    <n v="3"/>
    <x v="4569"/>
    <m/>
    <x v="2"/>
    <x v="3"/>
    <x v="1"/>
    <x v="0"/>
    <n v="5.7495000000000003"/>
    <n v="17.2485"/>
    <x v="1"/>
  </r>
  <r>
    <s v="FTX-49953-642"/>
    <x v="2086"/>
    <s v="CUST-54154-AS"/>
    <s v="PRD-4761"/>
    <n v="3"/>
    <x v="4570"/>
    <m/>
    <x v="2"/>
    <x v="2"/>
    <x v="2"/>
    <x v="0"/>
    <n v="8.2678000000000011"/>
    <n v="24.803400000000003"/>
    <x v="1"/>
  </r>
  <r>
    <s v="FTX-33285-267"/>
    <x v="2087"/>
    <s v="CUST-39851-SA"/>
    <s v="PRD-4762"/>
    <n v="4"/>
    <x v="4571"/>
    <m/>
    <x v="4"/>
    <x v="2"/>
    <x v="1"/>
    <x v="1"/>
    <n v="14.21236666666667"/>
    <n v="56.849466666666679"/>
    <x v="0"/>
  </r>
  <r>
    <s v="FTX-75303-677"/>
    <x v="2087"/>
    <s v="CUST-32264-EU"/>
    <s v="PRD-4763"/>
    <n v="4"/>
    <x v="4572"/>
    <m/>
    <x v="0"/>
    <x v="0"/>
    <x v="1"/>
    <x v="1"/>
    <n v="9.1527000000000012"/>
    <n v="36.610800000000005"/>
    <x v="1"/>
  </r>
  <r>
    <s v="FTX-84885-237"/>
    <x v="2088"/>
    <s v="CUST-18525-AF"/>
    <s v="PRD-4764"/>
    <n v="3"/>
    <x v="4573"/>
    <m/>
    <x v="3"/>
    <x v="3"/>
    <x v="1"/>
    <x v="0"/>
    <n v="6.0253000000000014"/>
    <n v="18.075900000000004"/>
    <x v="0"/>
  </r>
  <r>
    <s v="FTX-45073-332"/>
    <x v="2088"/>
    <s v="CUST-96933-SA"/>
    <s v="PRD-4765"/>
    <n v="1"/>
    <x v="4574"/>
    <m/>
    <x v="2"/>
    <x v="2"/>
    <x v="0"/>
    <x v="2"/>
    <n v="1.6588000000000001"/>
    <n v="1.6588000000000001"/>
    <x v="1"/>
  </r>
  <r>
    <s v="FTX-53997-778"/>
    <x v="2088"/>
    <s v="CUST-94545-EU"/>
    <s v="PRD-4766"/>
    <n v="3"/>
    <x v="4575"/>
    <m/>
    <x v="3"/>
    <x v="3"/>
    <x v="1"/>
    <x v="0"/>
    <n v="7.6210000000000013"/>
    <n v="22.863000000000003"/>
    <x v="0"/>
  </r>
  <r>
    <s v="FTX-88466-867"/>
    <x v="2089"/>
    <s v="CUST-44796-SA"/>
    <s v="PRD-4767"/>
    <n v="3"/>
    <x v="4576"/>
    <m/>
    <x v="1"/>
    <x v="0"/>
    <x v="2"/>
    <x v="0"/>
    <n v="3.8201666666666672"/>
    <n v="11.460500000000001"/>
    <x v="0"/>
  </r>
  <r>
    <s v="FTX-41409-566"/>
    <x v="2089"/>
    <s v="CUST-49471-AS"/>
    <s v="PRD-4768"/>
    <n v="4"/>
    <x v="4577"/>
    <m/>
    <x v="3"/>
    <x v="0"/>
    <x v="1"/>
    <x v="1"/>
    <n v="13.730399999999999"/>
    <n v="54.921599999999998"/>
    <x v="1"/>
  </r>
  <r>
    <s v="FTX-18129-854"/>
    <x v="2090"/>
    <s v="CUST-62398-EU"/>
    <s v="PRD-4769"/>
    <n v="3"/>
    <x v="4578"/>
    <m/>
    <x v="4"/>
    <x v="1"/>
    <x v="2"/>
    <x v="0"/>
    <n v="5.0612333333333339"/>
    <n v="15.183700000000002"/>
    <x v="1"/>
  </r>
  <r>
    <s v="FTX-67117-657"/>
    <x v="2090"/>
    <s v="CUST-82953-AS"/>
    <s v="PRD-4770"/>
    <n v="4"/>
    <x v="4579"/>
    <m/>
    <x v="3"/>
    <x v="2"/>
    <x v="1"/>
    <x v="1"/>
    <n v="6.7365000000000004"/>
    <n v="26.946000000000002"/>
    <x v="1"/>
  </r>
  <r>
    <s v="FTX-37908-831"/>
    <x v="2091"/>
    <s v="CUST-74216-AF"/>
    <s v="PRD-4771"/>
    <n v="4"/>
    <x v="4580"/>
    <m/>
    <x v="3"/>
    <x v="2"/>
    <x v="1"/>
    <x v="1"/>
    <n v="10.70146666666667"/>
    <n v="42.805866666666681"/>
    <x v="0"/>
  </r>
  <r>
    <s v="FTX-21671-790"/>
    <x v="2091"/>
    <s v="CUST-64664-AS"/>
    <s v="PRD-4772"/>
    <n v="2"/>
    <x v="4581"/>
    <m/>
    <x v="3"/>
    <x v="1"/>
    <x v="0"/>
    <x v="3"/>
    <n v="2.7042666666666668"/>
    <n v="5.4085333333333336"/>
    <x v="0"/>
  </r>
  <r>
    <s v="FTX-95067-647"/>
    <x v="2091"/>
    <s v="CUST-18465-EU"/>
    <s v="PRD-4773"/>
    <n v="3"/>
    <x v="4582"/>
    <m/>
    <x v="0"/>
    <x v="0"/>
    <x v="2"/>
    <x v="0"/>
    <n v="7.4276666666666671"/>
    <n v="22.283000000000001"/>
    <x v="1"/>
  </r>
  <r>
    <s v="FTX-72775-684"/>
    <x v="2092"/>
    <s v="CUST-24552-EU"/>
    <s v="PRD-4774"/>
    <n v="1"/>
    <x v="4583"/>
    <m/>
    <x v="0"/>
    <x v="0"/>
    <x v="1"/>
    <x v="2"/>
    <n v="1.004"/>
    <n v="1.004"/>
    <x v="1"/>
  </r>
  <r>
    <s v="FTX-98620-492"/>
    <x v="2092"/>
    <s v="CUST-89760-AS"/>
    <s v="PRD-4775"/>
    <n v="2"/>
    <x v="4584"/>
    <m/>
    <x v="1"/>
    <x v="0"/>
    <x v="1"/>
    <x v="3"/>
    <n v="4.482566666666667"/>
    <n v="8.9651333333333341"/>
    <x v="0"/>
  </r>
  <r>
    <s v="FTX-17699-547"/>
    <x v="2093"/>
    <s v="CUST-86745-AF"/>
    <s v="PRD-4776"/>
    <n v="4"/>
    <x v="4585"/>
    <m/>
    <x v="4"/>
    <x v="0"/>
    <x v="2"/>
    <x v="1"/>
    <n v="6.6726333333333354"/>
    <n v="26.690533333333342"/>
    <x v="1"/>
  </r>
  <r>
    <s v="FTX-72382-227"/>
    <x v="2093"/>
    <s v="CUST-90857-US"/>
    <s v="PRD-4777"/>
    <n v="4"/>
    <x v="4586"/>
    <m/>
    <x v="3"/>
    <x v="3"/>
    <x v="1"/>
    <x v="1"/>
    <n v="9.7448666666666668"/>
    <n v="38.979466666666667"/>
    <x v="0"/>
  </r>
  <r>
    <s v="FTX-59362-413"/>
    <x v="2094"/>
    <s v="CUST-13719-SA"/>
    <s v="PRD-4778"/>
    <n v="1"/>
    <x v="4587"/>
    <m/>
    <x v="3"/>
    <x v="2"/>
    <x v="0"/>
    <x v="2"/>
    <n v="0.90783333333333327"/>
    <n v="0.90783333333333327"/>
    <x v="1"/>
  </r>
  <r>
    <s v="FTX-93487-727"/>
    <x v="2094"/>
    <s v="CUST-98593-AS"/>
    <s v="PRD-4779"/>
    <n v="4"/>
    <x v="4588"/>
    <m/>
    <x v="3"/>
    <x v="2"/>
    <x v="2"/>
    <x v="1"/>
    <n v="9.0023333333333326"/>
    <n v="36.009333333333331"/>
    <x v="1"/>
  </r>
  <r>
    <s v="FTX-63703-303"/>
    <x v="2095"/>
    <s v="CUST-43582-SA"/>
    <s v="PRD-4780"/>
    <n v="3"/>
    <x v="4589"/>
    <m/>
    <x v="3"/>
    <x v="0"/>
    <x v="0"/>
    <x v="0"/>
    <n v="3.674266666666667"/>
    <n v="11.0228"/>
    <x v="1"/>
  </r>
  <r>
    <s v="FTX-30661-779"/>
    <x v="2095"/>
    <s v="CUST-89029-AS"/>
    <s v="PRD-4781"/>
    <n v="2"/>
    <x v="4590"/>
    <m/>
    <x v="0"/>
    <x v="0"/>
    <x v="2"/>
    <x v="3"/>
    <n v="2.5613666666666668"/>
    <n v="5.1227333333333336"/>
    <x v="0"/>
  </r>
  <r>
    <s v="FTX-71669-943"/>
    <x v="2095"/>
    <s v="CUST-75869-AS"/>
    <s v="PRD-4782"/>
    <n v="4"/>
    <x v="3352"/>
    <m/>
    <x v="3"/>
    <x v="0"/>
    <x v="2"/>
    <x v="1"/>
    <n v="12.22216666666667"/>
    <n v="48.88866666666668"/>
    <x v="1"/>
  </r>
  <r>
    <s v="FTX-68175-503"/>
    <x v="2096"/>
    <s v="CUST-24323-AF"/>
    <s v="PRD-4783"/>
    <n v="4"/>
    <x v="4591"/>
    <m/>
    <x v="2"/>
    <x v="2"/>
    <x v="2"/>
    <x v="1"/>
    <n v="9.5802666666666685"/>
    <n v="38.321066666666674"/>
    <x v="0"/>
  </r>
  <r>
    <s v="FTX-86247-808"/>
    <x v="2096"/>
    <s v="CUST-22211-SA"/>
    <s v="PRD-4784"/>
    <n v="1"/>
    <x v="4592"/>
    <m/>
    <x v="4"/>
    <x v="2"/>
    <x v="1"/>
    <x v="2"/>
    <n v="1.084066666666667"/>
    <n v="1.084066666666667"/>
    <x v="0"/>
  </r>
  <r>
    <s v="FTX-41610-266"/>
    <x v="2097"/>
    <s v="CUST-55566-SA"/>
    <s v="PRD-4785"/>
    <n v="3"/>
    <x v="4593"/>
    <m/>
    <x v="3"/>
    <x v="0"/>
    <x v="2"/>
    <x v="0"/>
    <n v="5.2176666666666662"/>
    <n v="15.652999999999999"/>
    <x v="1"/>
  </r>
  <r>
    <s v="FTX-15894-776"/>
    <x v="2097"/>
    <s v="CUST-79447-SA"/>
    <s v="PRD-4786"/>
    <n v="4"/>
    <x v="4594"/>
    <m/>
    <x v="1"/>
    <x v="3"/>
    <x v="2"/>
    <x v="1"/>
    <n v="15.425700000000001"/>
    <n v="61.702800000000003"/>
    <x v="1"/>
  </r>
  <r>
    <s v="FTX-37305-597"/>
    <x v="2098"/>
    <s v="CUST-28483-AS"/>
    <s v="PRD-4787"/>
    <n v="1"/>
    <x v="4426"/>
    <m/>
    <x v="2"/>
    <x v="1"/>
    <x v="2"/>
    <x v="2"/>
    <n v="1.571966666666667"/>
    <n v="1.571966666666667"/>
    <x v="0"/>
  </r>
  <r>
    <s v="FTX-51347-556"/>
    <x v="2098"/>
    <s v="CUST-30725-SA"/>
    <s v="PRD-4788"/>
    <n v="4"/>
    <x v="4595"/>
    <m/>
    <x v="1"/>
    <x v="1"/>
    <x v="0"/>
    <x v="1"/>
    <n v="11.596233333333331"/>
    <n v="46.384933333333322"/>
    <x v="1"/>
  </r>
  <r>
    <s v="FTX-28350-396"/>
    <x v="2098"/>
    <s v="CUST-19818-SA"/>
    <s v="PRD-4789"/>
    <n v="1"/>
    <x v="4596"/>
    <m/>
    <x v="0"/>
    <x v="1"/>
    <x v="2"/>
    <x v="2"/>
    <n v="0.99683333333333335"/>
    <n v="0.99683333333333335"/>
    <x v="1"/>
  </r>
  <r>
    <s v="FTX-73514-111"/>
    <x v="2099"/>
    <s v="CUST-84618-AF"/>
    <s v="PRD-4790"/>
    <n v="1"/>
    <x v="4597"/>
    <m/>
    <x v="2"/>
    <x v="2"/>
    <x v="1"/>
    <x v="2"/>
    <n v="0.77346666666666664"/>
    <n v="0.77346666666666664"/>
    <x v="0"/>
  </r>
  <r>
    <s v="FTX-97227-245"/>
    <x v="2099"/>
    <s v="CUST-13280-AF"/>
    <s v="PRD-4791"/>
    <n v="3"/>
    <x v="4598"/>
    <m/>
    <x v="1"/>
    <x v="2"/>
    <x v="2"/>
    <x v="0"/>
    <n v="8.1003333333333334"/>
    <n v="24.301000000000002"/>
    <x v="1"/>
  </r>
  <r>
    <s v="FTX-65292-763"/>
    <x v="2100"/>
    <s v="CUST-45452-EU"/>
    <s v="PRD-4792"/>
    <n v="4"/>
    <x v="4599"/>
    <m/>
    <x v="0"/>
    <x v="1"/>
    <x v="2"/>
    <x v="1"/>
    <n v="7.2689333333333339"/>
    <n v="29.075733333333336"/>
    <x v="0"/>
  </r>
  <r>
    <s v="FTX-11267-617"/>
    <x v="2100"/>
    <s v="CUST-76297-AF"/>
    <s v="PRD-4793"/>
    <n v="3"/>
    <x v="4600"/>
    <m/>
    <x v="1"/>
    <x v="1"/>
    <x v="0"/>
    <x v="0"/>
    <n v="4.8216000000000001"/>
    <n v="14.4648"/>
    <x v="0"/>
  </r>
  <r>
    <s v="FTX-48829-972"/>
    <x v="2101"/>
    <s v="CUST-46761-US"/>
    <s v="PRD-4794"/>
    <n v="1"/>
    <x v="4601"/>
    <m/>
    <x v="1"/>
    <x v="3"/>
    <x v="1"/>
    <x v="2"/>
    <n v="0.96473333333333344"/>
    <n v="0.96473333333333344"/>
    <x v="0"/>
  </r>
  <r>
    <s v="FTX-98297-171"/>
    <x v="2101"/>
    <s v="CUST-12216-EU"/>
    <s v="PRD-4795"/>
    <n v="2"/>
    <x v="4602"/>
    <m/>
    <x v="2"/>
    <x v="2"/>
    <x v="1"/>
    <x v="3"/>
    <n v="2.9611999999999998"/>
    <n v="5.9223999999999997"/>
    <x v="0"/>
  </r>
  <r>
    <s v="FTX-52451-207"/>
    <x v="2102"/>
    <s v="CUST-30972-AF"/>
    <s v="PRD-4796"/>
    <n v="4"/>
    <x v="4603"/>
    <m/>
    <x v="0"/>
    <x v="2"/>
    <x v="1"/>
    <x v="1"/>
    <n v="8.3095333333333325"/>
    <n v="33.23813333333333"/>
    <x v="0"/>
  </r>
  <r>
    <s v="FTX-23494-577"/>
    <x v="2102"/>
    <s v="CUST-49823-AS"/>
    <s v="PRD-4797"/>
    <n v="2"/>
    <x v="4604"/>
    <m/>
    <x v="3"/>
    <x v="1"/>
    <x v="2"/>
    <x v="3"/>
    <n v="4.3495000000000008"/>
    <n v="8.6990000000000016"/>
    <x v="1"/>
  </r>
  <r>
    <s v="FTX-61699-318"/>
    <x v="2102"/>
    <s v="CUST-34168-EU"/>
    <s v="PRD-4798"/>
    <n v="4"/>
    <x v="4605"/>
    <m/>
    <x v="4"/>
    <x v="3"/>
    <x v="2"/>
    <x v="1"/>
    <n v="7.8916333333333339"/>
    <n v="31.566533333333336"/>
    <x v="0"/>
  </r>
  <r>
    <s v="FTX-94365-224"/>
    <x v="2103"/>
    <s v="CUST-20293-EU"/>
    <s v="PRD-4799"/>
    <n v="3"/>
    <x v="4606"/>
    <m/>
    <x v="2"/>
    <x v="3"/>
    <x v="1"/>
    <x v="0"/>
    <n v="6.5078666666666676"/>
    <n v="19.523600000000002"/>
    <x v="0"/>
  </r>
  <r>
    <s v="FTX-90833-768"/>
    <x v="2103"/>
    <s v="CUST-72099-EU"/>
    <s v="PRD-4800"/>
    <n v="3"/>
    <x v="4607"/>
    <m/>
    <x v="0"/>
    <x v="1"/>
    <x v="1"/>
    <x v="0"/>
    <n v="3.9525666666666668"/>
    <n v="11.857700000000001"/>
    <x v="1"/>
  </r>
  <r>
    <s v="FTX-33111-377"/>
    <x v="2104"/>
    <s v="CUST-44243-AS"/>
    <s v="PRD-4801"/>
    <n v="3"/>
    <x v="4608"/>
    <m/>
    <x v="1"/>
    <x v="1"/>
    <x v="0"/>
    <x v="0"/>
    <n v="3.6859999999999999"/>
    <n v="11.058"/>
    <x v="0"/>
  </r>
  <r>
    <s v="FTX-78045-802"/>
    <x v="2104"/>
    <s v="CUST-92883-AF"/>
    <s v="PRD-4802"/>
    <n v="3"/>
    <x v="4609"/>
    <m/>
    <x v="0"/>
    <x v="2"/>
    <x v="1"/>
    <x v="0"/>
    <n v="7.880466666666667"/>
    <n v="23.641400000000001"/>
    <x v="0"/>
  </r>
  <r>
    <s v="FTX-43279-937"/>
    <x v="2105"/>
    <s v="CUST-87484-US"/>
    <s v="PRD-4803"/>
    <n v="3"/>
    <x v="4610"/>
    <m/>
    <x v="4"/>
    <x v="1"/>
    <x v="2"/>
    <x v="0"/>
    <n v="4.2839666666666671"/>
    <n v="12.851900000000001"/>
    <x v="1"/>
  </r>
  <r>
    <s v="FTX-33227-373"/>
    <x v="2105"/>
    <s v="CUST-55432-AF"/>
    <s v="PRD-4804"/>
    <n v="2"/>
    <x v="4611"/>
    <m/>
    <x v="4"/>
    <x v="0"/>
    <x v="2"/>
    <x v="3"/>
    <n v="4.4637666666666664"/>
    <n v="8.9275333333333329"/>
    <x v="1"/>
  </r>
  <r>
    <s v="FTX-24323-245"/>
    <x v="2105"/>
    <s v="CUST-72368-US"/>
    <s v="PRD-4805"/>
    <n v="3"/>
    <x v="4612"/>
    <m/>
    <x v="3"/>
    <x v="3"/>
    <x v="2"/>
    <x v="0"/>
    <n v="6.0565000000000007"/>
    <n v="18.169500000000003"/>
    <x v="1"/>
  </r>
  <r>
    <s v="FTX-43571-659"/>
    <x v="2106"/>
    <s v="CUST-57214-EU"/>
    <s v="PRD-4806"/>
    <n v="1"/>
    <x v="4613"/>
    <m/>
    <x v="3"/>
    <x v="1"/>
    <x v="0"/>
    <x v="2"/>
    <n v="0.74453333333333338"/>
    <n v="0.74453333333333338"/>
    <x v="0"/>
  </r>
  <r>
    <s v="FTX-16463-528"/>
    <x v="2106"/>
    <s v="CUST-41818-SA"/>
    <s v="PRD-4807"/>
    <n v="1"/>
    <x v="4132"/>
    <m/>
    <x v="4"/>
    <x v="0"/>
    <x v="1"/>
    <x v="2"/>
    <n v="1.6221000000000001"/>
    <n v="1.6221000000000001"/>
    <x v="0"/>
  </r>
  <r>
    <s v="FTX-38814-631"/>
    <x v="2107"/>
    <s v="CUST-97631-AF"/>
    <s v="PRD-4808"/>
    <n v="2"/>
    <x v="4614"/>
    <m/>
    <x v="2"/>
    <x v="3"/>
    <x v="2"/>
    <x v="3"/>
    <n v="2.7408999999999999"/>
    <n v="5.4817999999999998"/>
    <x v="0"/>
  </r>
  <r>
    <s v="FTX-86145-199"/>
    <x v="2107"/>
    <s v="CUST-69594-AS"/>
    <s v="PRD-4809"/>
    <n v="4"/>
    <x v="4615"/>
    <m/>
    <x v="2"/>
    <x v="0"/>
    <x v="0"/>
    <x v="1"/>
    <n v="15.263133333333331"/>
    <n v="61.052533333333322"/>
    <x v="1"/>
  </r>
  <r>
    <s v="FTX-35948-850"/>
    <x v="2108"/>
    <s v="CUST-14101-US"/>
    <s v="PRD-4810"/>
    <n v="1"/>
    <x v="4616"/>
    <m/>
    <x v="1"/>
    <x v="0"/>
    <x v="0"/>
    <x v="2"/>
    <n v="0.83546666666666658"/>
    <n v="0.83546666666666658"/>
    <x v="0"/>
  </r>
  <r>
    <s v="FTX-23410-601"/>
    <x v="2108"/>
    <s v="CUST-17521-SA"/>
    <s v="PRD-4811"/>
    <n v="4"/>
    <x v="3280"/>
    <m/>
    <x v="3"/>
    <x v="1"/>
    <x v="2"/>
    <x v="1"/>
    <n v="15.206099999999999"/>
    <n v="60.824399999999997"/>
    <x v="0"/>
  </r>
  <r>
    <s v="FTX-99653-914"/>
    <x v="2109"/>
    <s v="CUST-61241-AF"/>
    <s v="PRD-4812"/>
    <n v="2"/>
    <x v="4617"/>
    <m/>
    <x v="1"/>
    <x v="3"/>
    <x v="0"/>
    <x v="3"/>
    <n v="2.0396999999999998"/>
    <n v="4.0793999999999997"/>
    <x v="0"/>
  </r>
  <r>
    <s v="FTX-65816-304"/>
    <x v="2109"/>
    <s v="CUST-84550-US"/>
    <s v="PRD-4813"/>
    <n v="4"/>
    <x v="4618"/>
    <m/>
    <x v="3"/>
    <x v="0"/>
    <x v="0"/>
    <x v="1"/>
    <n v="11.78446666666667"/>
    <n v="47.137866666666682"/>
    <x v="1"/>
  </r>
  <r>
    <s v="FTX-44944-806"/>
    <x v="2109"/>
    <s v="CUST-48324-AF"/>
    <s v="PRD-4814"/>
    <n v="4"/>
    <x v="4619"/>
    <m/>
    <x v="4"/>
    <x v="2"/>
    <x v="2"/>
    <x v="1"/>
    <n v="14.3611"/>
    <n v="57.444400000000002"/>
    <x v="1"/>
  </r>
  <r>
    <s v="FTX-24219-626"/>
    <x v="2110"/>
    <s v="CUST-19322-AF"/>
    <s v="PRD-4815"/>
    <n v="4"/>
    <x v="4620"/>
    <m/>
    <x v="2"/>
    <x v="3"/>
    <x v="0"/>
    <x v="1"/>
    <n v="16.014633333333329"/>
    <n v="64.058533333333315"/>
    <x v="1"/>
  </r>
  <r>
    <s v="FTX-47889-869"/>
    <x v="2110"/>
    <s v="CUST-40701-SA"/>
    <s v="PRD-4816"/>
    <n v="4"/>
    <x v="4621"/>
    <m/>
    <x v="2"/>
    <x v="2"/>
    <x v="2"/>
    <x v="1"/>
    <n v="15.758699999999999"/>
    <n v="63.034799999999997"/>
    <x v="1"/>
  </r>
  <r>
    <s v="FTX-14155-655"/>
    <x v="2111"/>
    <s v="CUST-69171-US"/>
    <s v="PRD-4817"/>
    <n v="2"/>
    <x v="4622"/>
    <m/>
    <x v="4"/>
    <x v="1"/>
    <x v="2"/>
    <x v="3"/>
    <n v="4.4588666666666672"/>
    <n v="8.9177333333333344"/>
    <x v="0"/>
  </r>
  <r>
    <s v="FTX-92668-757"/>
    <x v="2111"/>
    <s v="CUST-18846-SA"/>
    <s v="PRD-4818"/>
    <n v="1"/>
    <x v="4623"/>
    <m/>
    <x v="1"/>
    <x v="2"/>
    <x v="0"/>
    <x v="2"/>
    <n v="1.5548666666666671"/>
    <n v="1.5548666666666671"/>
    <x v="0"/>
  </r>
  <r>
    <s v="FTX-90786-798"/>
    <x v="2112"/>
    <s v="CUST-51175-AS"/>
    <s v="PRD-4819"/>
    <n v="3"/>
    <x v="4624"/>
    <m/>
    <x v="1"/>
    <x v="3"/>
    <x v="2"/>
    <x v="0"/>
    <n v="4.3294333333333332"/>
    <n v="12.988299999999999"/>
    <x v="0"/>
  </r>
  <r>
    <s v="FTX-12901-756"/>
    <x v="2112"/>
    <s v="CUST-23541-AS"/>
    <s v="PRD-4820"/>
    <n v="4"/>
    <x v="818"/>
    <m/>
    <x v="0"/>
    <x v="0"/>
    <x v="2"/>
    <x v="1"/>
    <n v="9.5084999999999997"/>
    <n v="38.033999999999999"/>
    <x v="1"/>
  </r>
  <r>
    <s v="FTX-75349-482"/>
    <x v="2112"/>
    <s v="CUST-82992-SA"/>
    <s v="PRD-4821"/>
    <n v="1"/>
    <x v="4625"/>
    <m/>
    <x v="3"/>
    <x v="0"/>
    <x v="1"/>
    <x v="2"/>
    <n v="0.95563333333333333"/>
    <n v="0.95563333333333333"/>
    <x v="0"/>
  </r>
  <r>
    <s v="FTX-24733-540"/>
    <x v="2113"/>
    <s v="CUST-90287-AS"/>
    <s v="PRD-4822"/>
    <n v="1"/>
    <x v="4626"/>
    <m/>
    <x v="1"/>
    <x v="3"/>
    <x v="2"/>
    <x v="2"/>
    <n v="1.043733333333333"/>
    <n v="1.043733333333333"/>
    <x v="0"/>
  </r>
  <r>
    <s v="FTX-62279-836"/>
    <x v="2113"/>
    <s v="CUST-10717-EU"/>
    <s v="PRD-4823"/>
    <n v="2"/>
    <x v="4627"/>
    <m/>
    <x v="4"/>
    <x v="0"/>
    <x v="1"/>
    <x v="3"/>
    <n v="3.1799666666666671"/>
    <n v="6.3599333333333341"/>
    <x v="0"/>
  </r>
  <r>
    <s v="FTX-99879-635"/>
    <x v="2114"/>
    <s v="CUST-70884-AF"/>
    <s v="PRD-4824"/>
    <n v="1"/>
    <x v="4628"/>
    <m/>
    <x v="1"/>
    <x v="2"/>
    <x v="1"/>
    <x v="2"/>
    <n v="1.2112333333333329"/>
    <n v="1.2112333333333329"/>
    <x v="0"/>
  </r>
  <r>
    <s v="FTX-64293-862"/>
    <x v="2114"/>
    <s v="CUST-56459-AS"/>
    <s v="PRD-4825"/>
    <n v="2"/>
    <x v="4629"/>
    <m/>
    <x v="2"/>
    <x v="0"/>
    <x v="1"/>
    <x v="3"/>
    <n v="2.479633333333334"/>
    <n v="4.959266666666668"/>
    <x v="1"/>
  </r>
  <r>
    <s v="FTX-38690-654"/>
    <x v="2115"/>
    <s v="CUST-54289-EU"/>
    <s v="PRD-4826"/>
    <n v="4"/>
    <x v="4630"/>
    <m/>
    <x v="3"/>
    <x v="0"/>
    <x v="1"/>
    <x v="1"/>
    <n v="13.57913333333333"/>
    <n v="54.316533333333318"/>
    <x v="0"/>
  </r>
  <r>
    <s v="FTX-83322-893"/>
    <x v="2115"/>
    <s v="CUST-24560-AF"/>
    <s v="PRD-4827"/>
    <n v="4"/>
    <x v="4631"/>
    <m/>
    <x v="0"/>
    <x v="2"/>
    <x v="0"/>
    <x v="1"/>
    <n v="8.3423333333333343"/>
    <n v="33.369333333333337"/>
    <x v="1"/>
  </r>
  <r>
    <s v="FTX-38729-825"/>
    <x v="2116"/>
    <s v="CUST-25497-AF"/>
    <s v="PRD-4828"/>
    <n v="3"/>
    <x v="1229"/>
    <m/>
    <x v="3"/>
    <x v="2"/>
    <x v="0"/>
    <x v="0"/>
    <n v="4.8848666666666656"/>
    <n v="14.654599999999997"/>
    <x v="0"/>
  </r>
  <r>
    <s v="FTX-94579-408"/>
    <x v="2116"/>
    <s v="CUST-57035-SA"/>
    <s v="PRD-4829"/>
    <n v="3"/>
    <x v="4632"/>
    <m/>
    <x v="2"/>
    <x v="2"/>
    <x v="2"/>
    <x v="0"/>
    <n v="5.8500666666666667"/>
    <n v="17.5502"/>
    <x v="1"/>
  </r>
  <r>
    <s v="FTX-30834-681"/>
    <x v="2116"/>
    <s v="CUST-77071-US"/>
    <s v="PRD-4830"/>
    <n v="3"/>
    <x v="4633"/>
    <m/>
    <x v="2"/>
    <x v="1"/>
    <x v="2"/>
    <x v="0"/>
    <n v="7.3155333333333328"/>
    <n v="21.946599999999997"/>
    <x v="1"/>
  </r>
  <r>
    <s v="FTX-94799-388"/>
    <x v="2117"/>
    <s v="CUST-12820-AF"/>
    <s v="PRD-4831"/>
    <n v="1"/>
    <x v="4634"/>
    <m/>
    <x v="2"/>
    <x v="2"/>
    <x v="2"/>
    <x v="2"/>
    <n v="1.406133333333333"/>
    <n v="1.406133333333333"/>
    <x v="1"/>
  </r>
  <r>
    <s v="FTX-28514-607"/>
    <x v="2117"/>
    <s v="CUST-85604-US"/>
    <s v="PRD-4832"/>
    <n v="4"/>
    <x v="4635"/>
    <m/>
    <x v="2"/>
    <x v="2"/>
    <x v="0"/>
    <x v="1"/>
    <n v="13.122"/>
    <n v="52.488"/>
    <x v="0"/>
  </r>
  <r>
    <s v="FTX-12852-641"/>
    <x v="2118"/>
    <s v="CUST-96009-AS"/>
    <s v="PRD-4833"/>
    <n v="2"/>
    <x v="4636"/>
    <m/>
    <x v="4"/>
    <x v="1"/>
    <x v="1"/>
    <x v="3"/>
    <n v="2.4673333333333329"/>
    <n v="4.9346666666666659"/>
    <x v="1"/>
  </r>
  <r>
    <s v="FTX-15182-427"/>
    <x v="2118"/>
    <s v="CUST-15591-EU"/>
    <s v="PRD-4834"/>
    <n v="3"/>
    <x v="4637"/>
    <m/>
    <x v="0"/>
    <x v="0"/>
    <x v="0"/>
    <x v="0"/>
    <n v="6.0685666666666673"/>
    <n v="18.2057"/>
    <x v="1"/>
  </r>
  <r>
    <s v="FTX-55925-771"/>
    <x v="2119"/>
    <s v="CUST-12752-SA"/>
    <s v="PRD-4835"/>
    <n v="2"/>
    <x v="4638"/>
    <m/>
    <x v="2"/>
    <x v="2"/>
    <x v="0"/>
    <x v="3"/>
    <n v="2.2623333333333329"/>
    <n v="4.5246666666666657"/>
    <x v="0"/>
  </r>
  <r>
    <s v="FTX-32968-466"/>
    <x v="2119"/>
    <s v="CUST-21310-AS"/>
    <s v="PRD-4836"/>
    <n v="2"/>
    <x v="4639"/>
    <m/>
    <x v="2"/>
    <x v="3"/>
    <x v="2"/>
    <x v="3"/>
    <n v="3.1320999999999999"/>
    <n v="6.2641999999999998"/>
    <x v="0"/>
  </r>
  <r>
    <s v="FTX-96341-149"/>
    <x v="2119"/>
    <s v="CUST-52519-SA"/>
    <s v="PRD-4837"/>
    <n v="3"/>
    <x v="4640"/>
    <m/>
    <x v="1"/>
    <x v="2"/>
    <x v="2"/>
    <x v="0"/>
    <n v="5.4009000000000009"/>
    <n v="16.202700000000004"/>
    <x v="0"/>
  </r>
  <r>
    <s v="FTX-47352-462"/>
    <x v="2120"/>
    <s v="CUST-15104-EU"/>
    <s v="PRD-4838"/>
    <n v="4"/>
    <x v="4641"/>
    <m/>
    <x v="0"/>
    <x v="2"/>
    <x v="2"/>
    <x v="1"/>
    <n v="7.0647666666666664"/>
    <n v="28.259066666666666"/>
    <x v="0"/>
  </r>
  <r>
    <s v="FTX-45266-138"/>
    <x v="2120"/>
    <s v="CUST-14521-US"/>
    <s v="PRD-4839"/>
    <n v="3"/>
    <x v="4642"/>
    <m/>
    <x v="3"/>
    <x v="1"/>
    <x v="1"/>
    <x v="0"/>
    <n v="4.7032666666666669"/>
    <n v="14.1098"/>
    <x v="1"/>
  </r>
  <r>
    <s v="FTX-75170-479"/>
    <x v="2121"/>
    <s v="CUST-82138-EU"/>
    <s v="PRD-4840"/>
    <n v="2"/>
    <x v="4643"/>
    <m/>
    <x v="0"/>
    <x v="3"/>
    <x v="1"/>
    <x v="3"/>
    <n v="4.8669333333333338"/>
    <n v="9.7338666666666676"/>
    <x v="1"/>
  </r>
  <r>
    <s v="FTX-70642-732"/>
    <x v="2121"/>
    <s v="CUST-48460-EU"/>
    <s v="PRD-4841"/>
    <n v="3"/>
    <x v="4644"/>
    <m/>
    <x v="0"/>
    <x v="0"/>
    <x v="0"/>
    <x v="0"/>
    <n v="8.1014999999999997"/>
    <n v="24.304499999999997"/>
    <x v="0"/>
  </r>
  <r>
    <s v="FTX-17819-708"/>
    <x v="2122"/>
    <s v="CUST-87160-US"/>
    <s v="PRD-4842"/>
    <n v="2"/>
    <x v="4645"/>
    <m/>
    <x v="0"/>
    <x v="0"/>
    <x v="1"/>
    <x v="3"/>
    <n v="3.0569666666666668"/>
    <n v="6.1139333333333337"/>
    <x v="1"/>
  </r>
  <r>
    <s v="FTX-55641-979"/>
    <x v="2122"/>
    <s v="CUST-94824-AF"/>
    <s v="PRD-4843"/>
    <n v="2"/>
    <x v="4646"/>
    <m/>
    <x v="2"/>
    <x v="3"/>
    <x v="2"/>
    <x v="3"/>
    <n v="2.1293000000000002"/>
    <n v="4.2586000000000004"/>
    <x v="1"/>
  </r>
  <r>
    <s v="FTX-11676-373"/>
    <x v="2123"/>
    <s v="CUST-66364-US"/>
    <s v="PRD-4844"/>
    <n v="3"/>
    <x v="3179"/>
    <m/>
    <x v="2"/>
    <x v="2"/>
    <x v="1"/>
    <x v="0"/>
    <n v="4.2288000000000006"/>
    <n v="12.686400000000003"/>
    <x v="1"/>
  </r>
  <r>
    <s v="FTX-70281-272"/>
    <x v="2123"/>
    <s v="CUST-40446-EU"/>
    <s v="PRD-4845"/>
    <n v="1"/>
    <x v="4647"/>
    <m/>
    <x v="4"/>
    <x v="1"/>
    <x v="1"/>
    <x v="2"/>
    <n v="1.0589"/>
    <n v="1.0589"/>
    <x v="1"/>
  </r>
  <r>
    <s v="FTX-77443-673"/>
    <x v="2123"/>
    <s v="CUST-56939-AF"/>
    <s v="PRD-4846"/>
    <n v="3"/>
    <x v="4648"/>
    <m/>
    <x v="3"/>
    <x v="3"/>
    <x v="1"/>
    <x v="0"/>
    <n v="8.0722333333333349"/>
    <n v="24.216700000000003"/>
    <x v="1"/>
  </r>
  <r>
    <s v="FTX-10537-806"/>
    <x v="2124"/>
    <s v="CUST-17401-SA"/>
    <s v="PRD-4847"/>
    <n v="1"/>
    <x v="4649"/>
    <m/>
    <x v="1"/>
    <x v="3"/>
    <x v="1"/>
    <x v="2"/>
    <n v="0.80786666666666662"/>
    <n v="0.80786666666666662"/>
    <x v="0"/>
  </r>
  <r>
    <s v="FTX-50721-711"/>
    <x v="2124"/>
    <s v="CUST-42225-AF"/>
    <s v="PRD-4848"/>
    <n v="2"/>
    <x v="4650"/>
    <m/>
    <x v="0"/>
    <x v="0"/>
    <x v="2"/>
    <x v="3"/>
    <n v="4.2905333333333342"/>
    <n v="8.5810666666666684"/>
    <x v="0"/>
  </r>
  <r>
    <s v="FTX-97733-613"/>
    <x v="2125"/>
    <s v="CUST-37847-AF"/>
    <s v="PRD-4849"/>
    <n v="2"/>
    <x v="4651"/>
    <m/>
    <x v="3"/>
    <x v="1"/>
    <x v="2"/>
    <x v="3"/>
    <n v="2.3260333333333341"/>
    <n v="4.6520666666666681"/>
    <x v="0"/>
  </r>
  <r>
    <s v="FTX-87714-135"/>
    <x v="2125"/>
    <s v="CUST-81278-US"/>
    <s v="PRD-4850"/>
    <n v="1"/>
    <x v="4652"/>
    <m/>
    <x v="3"/>
    <x v="3"/>
    <x v="0"/>
    <x v="2"/>
    <n v="1.647933333333333"/>
    <n v="1.647933333333333"/>
    <x v="0"/>
  </r>
  <r>
    <s v="FTX-61868-507"/>
    <x v="2126"/>
    <s v="CUST-82564-EU"/>
    <s v="PRD-4851"/>
    <n v="2"/>
    <x v="4653"/>
    <m/>
    <x v="4"/>
    <x v="1"/>
    <x v="0"/>
    <x v="3"/>
    <n v="3.144833333333334"/>
    <n v="6.2896666666666681"/>
    <x v="0"/>
  </r>
  <r>
    <s v="FTX-35829-891"/>
    <x v="2126"/>
    <s v="CUST-12017-EU"/>
    <s v="PRD-4852"/>
    <n v="1"/>
    <x v="4654"/>
    <m/>
    <x v="1"/>
    <x v="2"/>
    <x v="0"/>
    <x v="2"/>
    <n v="1.4419"/>
    <n v="1.4419"/>
    <x v="0"/>
  </r>
  <r>
    <s v="FTX-15528-453"/>
    <x v="2127"/>
    <s v="CUST-49105-AS"/>
    <s v="PRD-4853"/>
    <n v="1"/>
    <x v="4655"/>
    <m/>
    <x v="0"/>
    <x v="0"/>
    <x v="1"/>
    <x v="2"/>
    <n v="1.009266666666667"/>
    <n v="1.009266666666667"/>
    <x v="0"/>
  </r>
  <r>
    <s v="FTX-73085-861"/>
    <x v="2127"/>
    <s v="CUST-79398-SA"/>
    <s v="PRD-4854"/>
    <n v="2"/>
    <x v="4656"/>
    <m/>
    <x v="1"/>
    <x v="2"/>
    <x v="1"/>
    <x v="3"/>
    <n v="3.883"/>
    <n v="7.766"/>
    <x v="1"/>
  </r>
  <r>
    <s v="FTX-25679-788"/>
    <x v="2127"/>
    <s v="CUST-87554-SA"/>
    <s v="PRD-4855"/>
    <n v="4"/>
    <x v="4657"/>
    <m/>
    <x v="4"/>
    <x v="1"/>
    <x v="2"/>
    <x v="1"/>
    <n v="8.5868333333333329"/>
    <n v="34.347333333333331"/>
    <x v="0"/>
  </r>
  <r>
    <s v="FTX-18417-153"/>
    <x v="2128"/>
    <s v="CUST-22800-EU"/>
    <s v="PRD-4856"/>
    <n v="1"/>
    <x v="4658"/>
    <m/>
    <x v="2"/>
    <x v="2"/>
    <x v="0"/>
    <x v="2"/>
    <n v="0.81269999999999998"/>
    <n v="0.81269999999999998"/>
    <x v="1"/>
  </r>
  <r>
    <s v="FTX-40761-377"/>
    <x v="2128"/>
    <s v="CUST-58478-EU"/>
    <s v="PRD-4857"/>
    <n v="3"/>
    <x v="4659"/>
    <m/>
    <x v="3"/>
    <x v="0"/>
    <x v="2"/>
    <x v="0"/>
    <n v="8.0236666666666672"/>
    <n v="24.071000000000002"/>
    <x v="1"/>
  </r>
  <r>
    <s v="FTX-50285-520"/>
    <x v="2129"/>
    <s v="CUST-38581-US"/>
    <s v="PRD-4858"/>
    <n v="3"/>
    <x v="4660"/>
    <m/>
    <x v="0"/>
    <x v="1"/>
    <x v="0"/>
    <x v="0"/>
    <n v="7.9215666666666662"/>
    <n v="23.764699999999998"/>
    <x v="1"/>
  </r>
  <r>
    <s v="FTX-92337-449"/>
    <x v="2129"/>
    <s v="CUST-26013-US"/>
    <s v="PRD-4859"/>
    <n v="2"/>
    <x v="4661"/>
    <m/>
    <x v="2"/>
    <x v="3"/>
    <x v="0"/>
    <x v="3"/>
    <n v="4.6623999999999999"/>
    <n v="9.3247999999999998"/>
    <x v="1"/>
  </r>
  <r>
    <s v="FTX-18251-130"/>
    <x v="2130"/>
    <s v="CUST-30029-AS"/>
    <s v="PRD-4860"/>
    <n v="4"/>
    <x v="4662"/>
    <m/>
    <x v="4"/>
    <x v="2"/>
    <x v="0"/>
    <x v="1"/>
    <n v="12.920999999999999"/>
    <n v="51.683999999999997"/>
    <x v="1"/>
  </r>
  <r>
    <s v="FTX-55702-924"/>
    <x v="2130"/>
    <s v="CUST-75959-AS"/>
    <s v="PRD-4861"/>
    <n v="2"/>
    <x v="4663"/>
    <m/>
    <x v="1"/>
    <x v="0"/>
    <x v="1"/>
    <x v="3"/>
    <n v="4.4248000000000003"/>
    <n v="8.8496000000000006"/>
    <x v="0"/>
  </r>
  <r>
    <s v="FTX-78180-680"/>
    <x v="2130"/>
    <s v="CUST-28095-EU"/>
    <s v="PRD-4862"/>
    <n v="4"/>
    <x v="4664"/>
    <m/>
    <x v="3"/>
    <x v="3"/>
    <x v="0"/>
    <x v="1"/>
    <n v="7.3570333333333338"/>
    <n v="29.428133333333335"/>
    <x v="1"/>
  </r>
  <r>
    <s v="FTX-82989-953"/>
    <x v="2131"/>
    <s v="CUST-53957-SA"/>
    <s v="PRD-4863"/>
    <n v="1"/>
    <x v="4665"/>
    <m/>
    <x v="0"/>
    <x v="0"/>
    <x v="0"/>
    <x v="2"/>
    <n v="1.0014666666666669"/>
    <n v="1.0014666666666669"/>
    <x v="0"/>
  </r>
  <r>
    <s v="FTX-60739-867"/>
    <x v="2131"/>
    <s v="CUST-21427-AS"/>
    <s v="PRD-4864"/>
    <n v="1"/>
    <x v="4666"/>
    <m/>
    <x v="2"/>
    <x v="1"/>
    <x v="1"/>
    <x v="2"/>
    <n v="0.98036666666666661"/>
    <n v="0.98036666666666661"/>
    <x v="0"/>
  </r>
  <r>
    <s v="FTX-57659-188"/>
    <x v="2132"/>
    <s v="CUST-31178-EU"/>
    <s v="PRD-4865"/>
    <n v="1"/>
    <x v="4667"/>
    <m/>
    <x v="2"/>
    <x v="1"/>
    <x v="0"/>
    <x v="2"/>
    <n v="1.3023"/>
    <n v="1.3023"/>
    <x v="0"/>
  </r>
  <r>
    <s v="FTX-33097-296"/>
    <x v="2132"/>
    <s v="CUST-18343-SA"/>
    <s v="PRD-4866"/>
    <n v="1"/>
    <x v="4668"/>
    <m/>
    <x v="3"/>
    <x v="2"/>
    <x v="1"/>
    <x v="2"/>
    <n v="1.0226333333333339"/>
    <n v="1.0226333333333339"/>
    <x v="1"/>
  </r>
  <r>
    <s v="FTX-24434-503"/>
    <x v="2133"/>
    <s v="CUST-67951-US"/>
    <s v="PRD-4867"/>
    <n v="3"/>
    <x v="4669"/>
    <m/>
    <x v="1"/>
    <x v="0"/>
    <x v="1"/>
    <x v="0"/>
    <n v="4.0758666666666672"/>
    <n v="12.227600000000002"/>
    <x v="1"/>
  </r>
  <r>
    <s v="FTX-53673-572"/>
    <x v="2133"/>
    <s v="CUST-56021-AS"/>
    <s v="PRD-4868"/>
    <n v="3"/>
    <x v="4670"/>
    <m/>
    <x v="4"/>
    <x v="0"/>
    <x v="2"/>
    <x v="0"/>
    <n v="6.315666666666667"/>
    <n v="18.947000000000003"/>
    <x v="0"/>
  </r>
  <r>
    <s v="FTX-93588-167"/>
    <x v="2134"/>
    <s v="CUST-43064-US"/>
    <s v="PRD-4869"/>
    <n v="2"/>
    <x v="3132"/>
    <m/>
    <x v="1"/>
    <x v="0"/>
    <x v="1"/>
    <x v="3"/>
    <n v="4.4431666666666674"/>
    <n v="8.8863333333333347"/>
    <x v="0"/>
  </r>
  <r>
    <s v="FTX-86145-170"/>
    <x v="2134"/>
    <s v="CUST-10023-US"/>
    <s v="PRD-4870"/>
    <n v="4"/>
    <x v="4671"/>
    <m/>
    <x v="1"/>
    <x v="1"/>
    <x v="1"/>
    <x v="1"/>
    <n v="10.4879"/>
    <n v="41.951599999999999"/>
    <x v="0"/>
  </r>
  <r>
    <s v="FTX-17574-646"/>
    <x v="2134"/>
    <s v="CUST-33562-EU"/>
    <s v="PRD-4871"/>
    <n v="1"/>
    <x v="4672"/>
    <m/>
    <x v="1"/>
    <x v="2"/>
    <x v="1"/>
    <x v="2"/>
    <n v="0.79893333333333338"/>
    <n v="0.79893333333333338"/>
    <x v="0"/>
  </r>
  <r>
    <s v="FTX-38249-261"/>
    <x v="2135"/>
    <s v="CUST-66499-SA"/>
    <s v="PRD-4872"/>
    <n v="1"/>
    <x v="4673"/>
    <m/>
    <x v="3"/>
    <x v="0"/>
    <x v="0"/>
    <x v="2"/>
    <n v="0.86336666666666673"/>
    <n v="0.86336666666666673"/>
    <x v="0"/>
  </r>
  <r>
    <s v="FTX-36708-879"/>
    <x v="2135"/>
    <s v="CUST-79205-US"/>
    <s v="PRD-4873"/>
    <n v="4"/>
    <x v="4674"/>
    <m/>
    <x v="3"/>
    <x v="0"/>
    <x v="2"/>
    <x v="1"/>
    <n v="9.041500000000001"/>
    <n v="36.166000000000004"/>
    <x v="1"/>
  </r>
  <r>
    <s v="FTX-98155-986"/>
    <x v="2136"/>
    <s v="CUST-18077-AS"/>
    <s v="PRD-4874"/>
    <n v="4"/>
    <x v="4675"/>
    <m/>
    <x v="4"/>
    <x v="3"/>
    <x v="0"/>
    <x v="1"/>
    <n v="9.665633333333334"/>
    <n v="38.662533333333336"/>
    <x v="0"/>
  </r>
  <r>
    <s v="FTX-18193-252"/>
    <x v="2136"/>
    <s v="CUST-95180-AS"/>
    <s v="PRD-4875"/>
    <n v="2"/>
    <x v="4676"/>
    <m/>
    <x v="1"/>
    <x v="0"/>
    <x v="1"/>
    <x v="3"/>
    <n v="3.9283999999999999"/>
    <n v="7.8567999999999998"/>
    <x v="0"/>
  </r>
  <r>
    <s v="FTX-57254-777"/>
    <x v="2137"/>
    <s v="CUST-22290-AF"/>
    <s v="PRD-4876"/>
    <n v="4"/>
    <x v="4677"/>
    <m/>
    <x v="3"/>
    <x v="2"/>
    <x v="1"/>
    <x v="1"/>
    <n v="12.676133333333331"/>
    <n v="50.704533333333323"/>
    <x v="0"/>
  </r>
  <r>
    <s v="FTX-70529-408"/>
    <x v="2137"/>
    <s v="CUST-29718-EU"/>
    <s v="PRD-4877"/>
    <n v="1"/>
    <x v="4678"/>
    <m/>
    <x v="4"/>
    <x v="3"/>
    <x v="2"/>
    <x v="2"/>
    <n v="1.3627333333333329"/>
    <n v="1.3627333333333329"/>
    <x v="0"/>
  </r>
  <r>
    <s v="FTX-87060-732"/>
    <x v="2137"/>
    <s v="CUST-88874-AF"/>
    <s v="PRD-4878"/>
    <n v="1"/>
    <x v="4679"/>
    <m/>
    <x v="4"/>
    <x v="3"/>
    <x v="2"/>
    <x v="2"/>
    <n v="1.029166666666667"/>
    <n v="1.029166666666667"/>
    <x v="1"/>
  </r>
  <r>
    <s v="FTX-11102-384"/>
    <x v="2138"/>
    <s v="CUST-27787-EU"/>
    <s v="PRD-4879"/>
    <n v="1"/>
    <x v="4680"/>
    <m/>
    <x v="1"/>
    <x v="3"/>
    <x v="1"/>
    <x v="2"/>
    <n v="1.490666666666667"/>
    <n v="1.490666666666667"/>
    <x v="0"/>
  </r>
  <r>
    <s v="FTX-84722-593"/>
    <x v="2138"/>
    <s v="CUST-61504-SA"/>
    <s v="PRD-4880"/>
    <n v="1"/>
    <x v="4681"/>
    <m/>
    <x v="0"/>
    <x v="1"/>
    <x v="1"/>
    <x v="2"/>
    <n v="0.8707666666666668"/>
    <n v="0.8707666666666668"/>
    <x v="0"/>
  </r>
  <r>
    <s v="FTX-83664-163"/>
    <x v="2139"/>
    <s v="CUST-68660-US"/>
    <s v="PRD-4881"/>
    <n v="1"/>
    <x v="4682"/>
    <m/>
    <x v="1"/>
    <x v="3"/>
    <x v="0"/>
    <x v="2"/>
    <n v="1.1356999999999999"/>
    <n v="1.1356999999999999"/>
    <x v="1"/>
  </r>
  <r>
    <s v="FTX-91118-180"/>
    <x v="2139"/>
    <s v="CUST-75089-AS"/>
    <s v="PRD-4882"/>
    <n v="2"/>
    <x v="4683"/>
    <m/>
    <x v="0"/>
    <x v="0"/>
    <x v="1"/>
    <x v="3"/>
    <n v="4.4028"/>
    <n v="8.8056000000000001"/>
    <x v="0"/>
  </r>
  <r>
    <s v="FTX-27806-648"/>
    <x v="2140"/>
    <s v="CUST-40804-AS"/>
    <s v="PRD-4883"/>
    <n v="1"/>
    <x v="4684"/>
    <m/>
    <x v="4"/>
    <x v="1"/>
    <x v="0"/>
    <x v="2"/>
    <n v="0.84683333333333333"/>
    <n v="0.84683333333333333"/>
    <x v="1"/>
  </r>
  <r>
    <s v="FTX-51226-392"/>
    <x v="2140"/>
    <s v="CUST-28882-SA"/>
    <s v="PRD-4884"/>
    <n v="2"/>
    <x v="4685"/>
    <m/>
    <x v="3"/>
    <x v="1"/>
    <x v="2"/>
    <x v="3"/>
    <n v="2.3296000000000001"/>
    <n v="4.6592000000000002"/>
    <x v="1"/>
  </r>
  <r>
    <s v="FTX-74802-745"/>
    <x v="2141"/>
    <s v="CUST-41827-EU"/>
    <s v="PRD-4885"/>
    <n v="1"/>
    <x v="4686"/>
    <m/>
    <x v="2"/>
    <x v="1"/>
    <x v="0"/>
    <x v="2"/>
    <n v="1.5503666666666669"/>
    <n v="1.5503666666666669"/>
    <x v="0"/>
  </r>
  <r>
    <s v="FTX-22847-363"/>
    <x v="2141"/>
    <s v="CUST-11340-US"/>
    <s v="PRD-4886"/>
    <n v="3"/>
    <x v="4687"/>
    <m/>
    <x v="4"/>
    <x v="1"/>
    <x v="1"/>
    <x v="0"/>
    <n v="5.0479666666666656"/>
    <n v="15.143899999999997"/>
    <x v="0"/>
  </r>
  <r>
    <s v="FTX-67579-113"/>
    <x v="2141"/>
    <s v="CUST-37036-US"/>
    <s v="PRD-4887"/>
    <n v="3"/>
    <x v="4688"/>
    <m/>
    <x v="3"/>
    <x v="1"/>
    <x v="0"/>
    <x v="0"/>
    <n v="6.7526999999999999"/>
    <n v="20.258099999999999"/>
    <x v="1"/>
  </r>
  <r>
    <s v="FTX-19569-729"/>
    <x v="2142"/>
    <s v="CUST-34294-SA"/>
    <s v="PRD-4888"/>
    <n v="3"/>
    <x v="4689"/>
    <m/>
    <x v="4"/>
    <x v="1"/>
    <x v="0"/>
    <x v="0"/>
    <n v="3.4600666666666671"/>
    <n v="10.380200000000002"/>
    <x v="1"/>
  </r>
  <r>
    <s v="FTX-47852-959"/>
    <x v="2142"/>
    <s v="CUST-44455-EU"/>
    <s v="PRD-4889"/>
    <n v="3"/>
    <x v="4690"/>
    <m/>
    <x v="1"/>
    <x v="1"/>
    <x v="2"/>
    <x v="0"/>
    <n v="6.7835666666666672"/>
    <n v="20.350700000000003"/>
    <x v="0"/>
  </r>
  <r>
    <s v="FTX-22312-818"/>
    <x v="2143"/>
    <s v="CUST-40973-AF"/>
    <s v="PRD-4890"/>
    <n v="2"/>
    <x v="4691"/>
    <m/>
    <x v="0"/>
    <x v="3"/>
    <x v="0"/>
    <x v="3"/>
    <n v="2.9483000000000001"/>
    <n v="5.8966000000000003"/>
    <x v="0"/>
  </r>
  <r>
    <s v="FTX-33700-216"/>
    <x v="2143"/>
    <s v="CUST-34340-AS"/>
    <s v="PRD-4891"/>
    <n v="2"/>
    <x v="306"/>
    <m/>
    <x v="4"/>
    <x v="2"/>
    <x v="1"/>
    <x v="3"/>
    <n v="2.1672333333333329"/>
    <n v="4.3344666666666658"/>
    <x v="1"/>
  </r>
  <r>
    <s v="FTX-66899-258"/>
    <x v="2144"/>
    <s v="CUST-75770-US"/>
    <s v="PRD-4892"/>
    <n v="4"/>
    <x v="4692"/>
    <m/>
    <x v="3"/>
    <x v="0"/>
    <x v="0"/>
    <x v="1"/>
    <n v="12.764799999999999"/>
    <n v="51.059199999999997"/>
    <x v="0"/>
  </r>
  <r>
    <s v="FTX-45539-873"/>
    <x v="2144"/>
    <s v="CUST-85868-AS"/>
    <s v="PRD-4893"/>
    <n v="1"/>
    <x v="4693"/>
    <m/>
    <x v="1"/>
    <x v="0"/>
    <x v="0"/>
    <x v="2"/>
    <n v="0.90746666666666664"/>
    <n v="0.90746666666666664"/>
    <x v="1"/>
  </r>
  <r>
    <s v="FTX-82370-660"/>
    <x v="2144"/>
    <s v="CUST-65479-AS"/>
    <s v="PRD-4894"/>
    <n v="3"/>
    <x v="4694"/>
    <m/>
    <x v="2"/>
    <x v="3"/>
    <x v="0"/>
    <x v="0"/>
    <n v="5.2673666666666668"/>
    <n v="15.802099999999999"/>
    <x v="0"/>
  </r>
  <r>
    <s v="FTX-53534-627"/>
    <x v="2145"/>
    <s v="CUST-85343-EU"/>
    <s v="PRD-4895"/>
    <n v="2"/>
    <x v="4695"/>
    <m/>
    <x v="1"/>
    <x v="3"/>
    <x v="1"/>
    <x v="3"/>
    <n v="2.2417333333333329"/>
    <n v="4.4834666666666658"/>
    <x v="0"/>
  </r>
  <r>
    <s v="FTX-79384-509"/>
    <x v="2145"/>
    <s v="CUST-81056-AS"/>
    <s v="PRD-4896"/>
    <n v="1"/>
    <x v="4696"/>
    <m/>
    <x v="0"/>
    <x v="1"/>
    <x v="0"/>
    <x v="2"/>
    <n v="0.81383333333333341"/>
    <n v="0.81383333333333341"/>
    <x v="1"/>
  </r>
  <r>
    <s v="FTX-37179-237"/>
    <x v="2146"/>
    <s v="CUST-62677-AS"/>
    <s v="PRD-4897"/>
    <n v="1"/>
    <x v="4697"/>
    <m/>
    <x v="1"/>
    <x v="2"/>
    <x v="1"/>
    <x v="2"/>
    <n v="0.96463333333333334"/>
    <n v="0.96463333333333334"/>
    <x v="1"/>
  </r>
  <r>
    <s v="FTX-56890-382"/>
    <x v="2146"/>
    <s v="CUST-13458-AS"/>
    <s v="PRD-4898"/>
    <n v="2"/>
    <x v="4698"/>
    <m/>
    <x v="2"/>
    <x v="1"/>
    <x v="0"/>
    <x v="3"/>
    <n v="2.2692666666666672"/>
    <n v="4.5385333333333344"/>
    <x v="0"/>
  </r>
  <r>
    <s v="FTX-52439-489"/>
    <x v="2147"/>
    <s v="CUST-22003-SA"/>
    <s v="PRD-4899"/>
    <n v="3"/>
    <x v="4699"/>
    <m/>
    <x v="3"/>
    <x v="3"/>
    <x v="2"/>
    <x v="0"/>
    <n v="7.8874666666666666"/>
    <n v="23.662399999999998"/>
    <x v="1"/>
  </r>
  <r>
    <s v="FTX-96151-900"/>
    <x v="2147"/>
    <s v="CUST-26361-US"/>
    <s v="PRD-4900"/>
    <n v="4"/>
    <x v="4700"/>
    <m/>
    <x v="4"/>
    <x v="1"/>
    <x v="2"/>
    <x v="1"/>
    <n v="6.7271333333333327"/>
    <n v="26.908533333333331"/>
    <x v="0"/>
  </r>
  <r>
    <s v="FTX-96811-135"/>
    <x v="2148"/>
    <s v="CUST-72759-EU"/>
    <s v="PRD-4901"/>
    <n v="1"/>
    <x v="4701"/>
    <m/>
    <x v="0"/>
    <x v="0"/>
    <x v="2"/>
    <x v="2"/>
    <n v="1.150533333333333"/>
    <n v="1.150533333333333"/>
    <x v="0"/>
  </r>
  <r>
    <s v="FTX-24103-206"/>
    <x v="2148"/>
    <s v="CUST-56979-US"/>
    <s v="PRD-4902"/>
    <n v="4"/>
    <x v="4702"/>
    <m/>
    <x v="2"/>
    <x v="0"/>
    <x v="1"/>
    <x v="1"/>
    <n v="7.8991333333333342"/>
    <n v="31.596533333333337"/>
    <x v="1"/>
  </r>
  <r>
    <s v="FTX-58342-563"/>
    <x v="2148"/>
    <s v="CUST-76531-SA"/>
    <s v="PRD-4903"/>
    <n v="3"/>
    <x v="4703"/>
    <m/>
    <x v="0"/>
    <x v="1"/>
    <x v="1"/>
    <x v="0"/>
    <n v="4.8717333333333332"/>
    <n v="14.6152"/>
    <x v="0"/>
  </r>
  <r>
    <s v="FTX-36345-860"/>
    <x v="2149"/>
    <s v="CUST-55006-AF"/>
    <s v="PRD-4904"/>
    <n v="3"/>
    <x v="4704"/>
    <m/>
    <x v="1"/>
    <x v="2"/>
    <x v="1"/>
    <x v="0"/>
    <n v="7.9636333333333331"/>
    <n v="23.890899999999998"/>
    <x v="0"/>
  </r>
  <r>
    <s v="FTX-86867-422"/>
    <x v="2149"/>
    <s v="CUST-54222-SA"/>
    <s v="PRD-4905"/>
    <n v="4"/>
    <x v="4705"/>
    <m/>
    <x v="0"/>
    <x v="1"/>
    <x v="0"/>
    <x v="1"/>
    <n v="8.2835999999999999"/>
    <n v="33.134399999999999"/>
    <x v="1"/>
  </r>
  <r>
    <s v="FTX-62478-181"/>
    <x v="2150"/>
    <s v="CUST-81534-SA"/>
    <s v="PRD-4906"/>
    <n v="3"/>
    <x v="4706"/>
    <m/>
    <x v="2"/>
    <x v="1"/>
    <x v="1"/>
    <x v="0"/>
    <n v="8.1624999999999996"/>
    <n v="24.487499999999997"/>
    <x v="1"/>
  </r>
  <r>
    <s v="FTX-37314-642"/>
    <x v="2150"/>
    <s v="CUST-96152-AS"/>
    <s v="PRD-4907"/>
    <n v="1"/>
    <x v="4707"/>
    <m/>
    <x v="4"/>
    <x v="2"/>
    <x v="1"/>
    <x v="2"/>
    <n v="0.87246666666666661"/>
    <n v="0.87246666666666661"/>
    <x v="1"/>
  </r>
  <r>
    <s v="FTX-40907-895"/>
    <x v="2151"/>
    <s v="CUST-84443-US"/>
    <s v="PRD-4908"/>
    <n v="4"/>
    <x v="4708"/>
    <m/>
    <x v="4"/>
    <x v="2"/>
    <x v="1"/>
    <x v="1"/>
    <n v="14.082333333333329"/>
    <n v="56.329333333333317"/>
    <x v="0"/>
  </r>
  <r>
    <s v="FTX-59048-864"/>
    <x v="2151"/>
    <s v="CUST-96845-SA"/>
    <s v="PRD-4909"/>
    <n v="3"/>
    <x v="4709"/>
    <m/>
    <x v="0"/>
    <x v="2"/>
    <x v="1"/>
    <x v="0"/>
    <n v="6.0667333333333344"/>
    <n v="18.200200000000002"/>
    <x v="1"/>
  </r>
  <r>
    <s v="FTX-82472-858"/>
    <x v="2151"/>
    <s v="CUST-59478-AF"/>
    <s v="PRD-4910"/>
    <n v="4"/>
    <x v="4710"/>
    <m/>
    <x v="3"/>
    <x v="0"/>
    <x v="2"/>
    <x v="1"/>
    <n v="15.511466666666671"/>
    <n v="62.045866666666683"/>
    <x v="0"/>
  </r>
  <r>
    <s v="FTX-76873-781"/>
    <x v="2152"/>
    <s v="CUST-84699-SA"/>
    <s v="PRD-4911"/>
    <n v="1"/>
    <x v="4711"/>
    <m/>
    <x v="0"/>
    <x v="1"/>
    <x v="0"/>
    <x v="2"/>
    <n v="1.220666666666667"/>
    <n v="1.220666666666667"/>
    <x v="1"/>
  </r>
  <r>
    <s v="FTX-79429-827"/>
    <x v="2152"/>
    <s v="CUST-57649-AF"/>
    <s v="PRD-4912"/>
    <n v="3"/>
    <x v="4712"/>
    <m/>
    <x v="1"/>
    <x v="3"/>
    <x v="2"/>
    <x v="0"/>
    <n v="6.0061333333333344"/>
    <n v="18.018400000000003"/>
    <x v="0"/>
  </r>
  <r>
    <s v="FTX-68285-811"/>
    <x v="2153"/>
    <s v="CUST-46381-EU"/>
    <s v="PRD-4913"/>
    <n v="1"/>
    <x v="4713"/>
    <m/>
    <x v="4"/>
    <x v="2"/>
    <x v="0"/>
    <x v="2"/>
    <n v="0.86213333333333331"/>
    <n v="0.86213333333333331"/>
    <x v="0"/>
  </r>
  <r>
    <s v="FTX-82209-904"/>
    <x v="2153"/>
    <s v="CUST-85567-SA"/>
    <s v="PRD-4914"/>
    <n v="3"/>
    <x v="4714"/>
    <m/>
    <x v="4"/>
    <x v="2"/>
    <x v="0"/>
    <x v="0"/>
    <n v="4.1644666666666668"/>
    <n v="12.493400000000001"/>
    <x v="1"/>
  </r>
  <r>
    <s v="FTX-77537-428"/>
    <x v="2154"/>
    <s v="CUST-73317-SA"/>
    <s v="PRD-4915"/>
    <n v="2"/>
    <x v="4715"/>
    <m/>
    <x v="4"/>
    <x v="1"/>
    <x v="2"/>
    <x v="3"/>
    <n v="4.7494666666666676"/>
    <n v="9.4989333333333352"/>
    <x v="0"/>
  </r>
  <r>
    <s v="FTX-27967-435"/>
    <x v="2154"/>
    <s v="CUST-86383-SA"/>
    <s v="PRD-4916"/>
    <n v="3"/>
    <x v="4716"/>
    <m/>
    <x v="3"/>
    <x v="3"/>
    <x v="1"/>
    <x v="0"/>
    <n v="4.9725333333333337"/>
    <n v="14.9176"/>
    <x v="0"/>
  </r>
  <r>
    <s v="FTX-42921-437"/>
    <x v="2155"/>
    <s v="CUST-55460-AS"/>
    <s v="PRD-4917"/>
    <n v="4"/>
    <x v="4717"/>
    <m/>
    <x v="3"/>
    <x v="1"/>
    <x v="2"/>
    <x v="1"/>
    <n v="10.387499999999999"/>
    <n v="41.55"/>
    <x v="1"/>
  </r>
  <r>
    <s v="FTX-29831-985"/>
    <x v="2155"/>
    <s v="CUST-48908-US"/>
    <s v="PRD-4918"/>
    <n v="3"/>
    <x v="4718"/>
    <m/>
    <x v="2"/>
    <x v="1"/>
    <x v="0"/>
    <x v="0"/>
    <n v="7.1324666666666676"/>
    <n v="21.397400000000005"/>
    <x v="0"/>
  </r>
  <r>
    <s v="FTX-99619-335"/>
    <x v="2155"/>
    <s v="CUST-37314-AS"/>
    <s v="PRD-4919"/>
    <n v="1"/>
    <x v="4719"/>
    <m/>
    <x v="0"/>
    <x v="2"/>
    <x v="0"/>
    <x v="2"/>
    <n v="1.0055000000000001"/>
    <n v="1.0055000000000001"/>
    <x v="0"/>
  </r>
  <r>
    <s v="FTX-92696-489"/>
    <x v="2156"/>
    <s v="CUST-29422-US"/>
    <s v="PRD-4920"/>
    <n v="1"/>
    <x v="4720"/>
    <m/>
    <x v="0"/>
    <x v="2"/>
    <x v="1"/>
    <x v="2"/>
    <n v="1.6187333333333329"/>
    <n v="1.6187333333333329"/>
    <x v="0"/>
  </r>
  <r>
    <s v="FTX-85747-905"/>
    <x v="2156"/>
    <s v="CUST-24255-EU"/>
    <s v="PRD-4921"/>
    <n v="3"/>
    <x v="4721"/>
    <m/>
    <x v="1"/>
    <x v="0"/>
    <x v="2"/>
    <x v="0"/>
    <n v="7.022966666666667"/>
    <n v="21.068899999999999"/>
    <x v="0"/>
  </r>
  <r>
    <s v="FTX-57241-636"/>
    <x v="2157"/>
    <s v="CUST-95367-EU"/>
    <s v="PRD-4922"/>
    <n v="4"/>
    <x v="4722"/>
    <m/>
    <x v="4"/>
    <x v="3"/>
    <x v="0"/>
    <x v="1"/>
    <n v="12.640966666666669"/>
    <n v="50.563866666666677"/>
    <x v="0"/>
  </r>
  <r>
    <s v="FTX-16515-453"/>
    <x v="2157"/>
    <s v="CUST-51185-AS"/>
    <s v="PRD-4923"/>
    <n v="2"/>
    <x v="4723"/>
    <m/>
    <x v="3"/>
    <x v="3"/>
    <x v="2"/>
    <x v="3"/>
    <n v="4.6426999999999996"/>
    <n v="9.2853999999999992"/>
    <x v="0"/>
  </r>
  <r>
    <s v="FTX-84493-836"/>
    <x v="2158"/>
    <s v="CUST-88143-US"/>
    <s v="PRD-4924"/>
    <n v="4"/>
    <x v="4724"/>
    <m/>
    <x v="1"/>
    <x v="2"/>
    <x v="1"/>
    <x v="1"/>
    <n v="7.1627333333333354"/>
    <n v="28.650933333333342"/>
    <x v="1"/>
  </r>
  <r>
    <s v="FTX-58088-797"/>
    <x v="2158"/>
    <s v="CUST-95971-EU"/>
    <s v="PRD-4925"/>
    <n v="2"/>
    <x v="4725"/>
    <m/>
    <x v="1"/>
    <x v="2"/>
    <x v="1"/>
    <x v="3"/>
    <n v="2.7711999999999999"/>
    <n v="5.5423999999999998"/>
    <x v="1"/>
  </r>
  <r>
    <s v="FTX-80832-673"/>
    <x v="2159"/>
    <s v="CUST-38357-AS"/>
    <s v="PRD-4926"/>
    <n v="1"/>
    <x v="1685"/>
    <m/>
    <x v="4"/>
    <x v="2"/>
    <x v="0"/>
    <x v="2"/>
    <n v="1.1316999999999999"/>
    <n v="1.1316999999999999"/>
    <x v="1"/>
  </r>
  <r>
    <s v="FTX-73008-344"/>
    <x v="2159"/>
    <s v="CUST-85514-AF"/>
    <s v="PRD-4927"/>
    <n v="4"/>
    <x v="4726"/>
    <m/>
    <x v="0"/>
    <x v="3"/>
    <x v="1"/>
    <x v="1"/>
    <n v="8.9364666666666679"/>
    <n v="35.745866666666672"/>
    <x v="0"/>
  </r>
  <r>
    <s v="FTX-53501-878"/>
    <x v="2159"/>
    <s v="CUST-61141-AS"/>
    <s v="PRD-4928"/>
    <n v="2"/>
    <x v="4727"/>
    <m/>
    <x v="4"/>
    <x v="0"/>
    <x v="0"/>
    <x v="3"/>
    <n v="4.2317"/>
    <n v="8.4634"/>
    <x v="1"/>
  </r>
  <r>
    <s v="FTX-62142-656"/>
    <x v="2160"/>
    <s v="CUST-87541-SA"/>
    <s v="PRD-4929"/>
    <n v="3"/>
    <x v="4728"/>
    <m/>
    <x v="0"/>
    <x v="3"/>
    <x v="0"/>
    <x v="0"/>
    <n v="7.9293666666666676"/>
    <n v="23.788100000000004"/>
    <x v="1"/>
  </r>
  <r>
    <s v="FTX-76021-785"/>
    <x v="2160"/>
    <s v="CUST-37353-EU"/>
    <s v="PRD-4930"/>
    <n v="1"/>
    <x v="4729"/>
    <m/>
    <x v="1"/>
    <x v="2"/>
    <x v="1"/>
    <x v="2"/>
    <n v="1.0904333333333329"/>
    <n v="1.0904333333333329"/>
    <x v="0"/>
  </r>
  <r>
    <s v="FTX-32208-172"/>
    <x v="2161"/>
    <s v="CUST-91483-AF"/>
    <s v="PRD-4931"/>
    <n v="3"/>
    <x v="4730"/>
    <m/>
    <x v="4"/>
    <x v="2"/>
    <x v="1"/>
    <x v="0"/>
    <n v="5.0439999999999996"/>
    <n v="15.131999999999998"/>
    <x v="1"/>
  </r>
  <r>
    <s v="FTX-26510-578"/>
    <x v="2161"/>
    <s v="CUST-67304-AS"/>
    <s v="PRD-4932"/>
    <n v="1"/>
    <x v="4731"/>
    <m/>
    <x v="2"/>
    <x v="0"/>
    <x v="2"/>
    <x v="2"/>
    <n v="1.628233333333333"/>
    <n v="1.628233333333333"/>
    <x v="1"/>
  </r>
  <r>
    <s v="FTX-24690-746"/>
    <x v="2162"/>
    <s v="CUST-84495-US"/>
    <s v="PRD-4933"/>
    <n v="4"/>
    <x v="4732"/>
    <m/>
    <x v="1"/>
    <x v="1"/>
    <x v="2"/>
    <x v="1"/>
    <n v="11.1152"/>
    <n v="44.460799999999999"/>
    <x v="0"/>
  </r>
  <r>
    <s v="FTX-42116-884"/>
    <x v="2162"/>
    <s v="CUST-95255-US"/>
    <s v="PRD-4934"/>
    <n v="4"/>
    <x v="4733"/>
    <m/>
    <x v="0"/>
    <x v="1"/>
    <x v="0"/>
    <x v="1"/>
    <n v="11.557166666666671"/>
    <n v="46.228666666666683"/>
    <x v="1"/>
  </r>
  <r>
    <s v="FTX-74959-328"/>
    <x v="2162"/>
    <s v="CUST-30389-AS"/>
    <s v="PRD-4935"/>
    <n v="1"/>
    <x v="4734"/>
    <m/>
    <x v="0"/>
    <x v="3"/>
    <x v="2"/>
    <x v="2"/>
    <n v="1.0183"/>
    <n v="1.0183"/>
    <x v="1"/>
  </r>
  <r>
    <s v="FTX-33087-469"/>
    <x v="2163"/>
    <s v="CUST-34470-AF"/>
    <s v="PRD-4936"/>
    <n v="1"/>
    <x v="1834"/>
    <m/>
    <x v="0"/>
    <x v="1"/>
    <x v="0"/>
    <x v="2"/>
    <n v="1.5762"/>
    <n v="1.5762"/>
    <x v="1"/>
  </r>
  <r>
    <s v="FTX-23043-237"/>
    <x v="2163"/>
    <s v="CUST-39661-SA"/>
    <s v="PRD-4937"/>
    <n v="1"/>
    <x v="4735"/>
    <m/>
    <x v="3"/>
    <x v="1"/>
    <x v="1"/>
    <x v="2"/>
    <n v="1.2356333333333329"/>
    <n v="1.2356333333333329"/>
    <x v="1"/>
  </r>
  <r>
    <s v="FTX-84622-217"/>
    <x v="2164"/>
    <s v="CUST-87106-EU"/>
    <s v="PRD-4938"/>
    <n v="4"/>
    <x v="3911"/>
    <m/>
    <x v="1"/>
    <x v="3"/>
    <x v="1"/>
    <x v="1"/>
    <n v="14.288399999999999"/>
    <n v="57.153599999999997"/>
    <x v="1"/>
  </r>
  <r>
    <s v="FTX-48867-968"/>
    <x v="2164"/>
    <s v="CUST-85148-AS"/>
    <s v="PRD-4939"/>
    <n v="2"/>
    <x v="4736"/>
    <m/>
    <x v="4"/>
    <x v="2"/>
    <x v="2"/>
    <x v="3"/>
    <n v="4.4354333333333331"/>
    <n v="8.8708666666666662"/>
    <x v="1"/>
  </r>
  <r>
    <s v="FTX-95255-665"/>
    <x v="2165"/>
    <s v="CUST-60690-US"/>
    <s v="PRD-4940"/>
    <n v="3"/>
    <x v="4737"/>
    <m/>
    <x v="0"/>
    <x v="1"/>
    <x v="0"/>
    <x v="0"/>
    <n v="5.0425666666666666"/>
    <n v="15.127700000000001"/>
    <x v="0"/>
  </r>
  <r>
    <s v="FTX-10429-274"/>
    <x v="2165"/>
    <s v="CUST-92303-AS"/>
    <s v="PRD-4941"/>
    <n v="3"/>
    <x v="4738"/>
    <m/>
    <x v="0"/>
    <x v="2"/>
    <x v="0"/>
    <x v="0"/>
    <n v="5.5018000000000002"/>
    <n v="16.505400000000002"/>
    <x v="0"/>
  </r>
  <r>
    <s v="FTX-41522-289"/>
    <x v="2166"/>
    <s v="CUST-58772-EU"/>
    <s v="PRD-4942"/>
    <n v="4"/>
    <x v="4739"/>
    <m/>
    <x v="3"/>
    <x v="3"/>
    <x v="2"/>
    <x v="1"/>
    <n v="15.151400000000001"/>
    <n v="60.605600000000003"/>
    <x v="1"/>
  </r>
  <r>
    <s v="FTX-41183-433"/>
    <x v="2166"/>
    <s v="CUST-69384-SA"/>
    <s v="PRD-4943"/>
    <n v="3"/>
    <x v="4740"/>
    <m/>
    <x v="4"/>
    <x v="2"/>
    <x v="0"/>
    <x v="0"/>
    <n v="5.1496000000000004"/>
    <n v="15.448800000000002"/>
    <x v="1"/>
  </r>
  <r>
    <s v="FTX-68796-168"/>
    <x v="2166"/>
    <s v="CUST-30933-AS"/>
    <s v="PRD-4944"/>
    <n v="1"/>
    <x v="4741"/>
    <m/>
    <x v="1"/>
    <x v="2"/>
    <x v="0"/>
    <x v="2"/>
    <n v="1.4605999999999999"/>
    <n v="1.4605999999999999"/>
    <x v="1"/>
  </r>
  <r>
    <s v="FTX-68504-177"/>
    <x v="2167"/>
    <s v="CUST-44644-AS"/>
    <s v="PRD-4945"/>
    <n v="2"/>
    <x v="4742"/>
    <m/>
    <x v="2"/>
    <x v="3"/>
    <x v="1"/>
    <x v="3"/>
    <n v="4.8229666666666668"/>
    <n v="9.6459333333333337"/>
    <x v="0"/>
  </r>
  <r>
    <s v="FTX-59332-368"/>
    <x v="2167"/>
    <s v="CUST-35739-US"/>
    <s v="PRD-4946"/>
    <n v="3"/>
    <x v="4743"/>
    <m/>
    <x v="3"/>
    <x v="2"/>
    <x v="0"/>
    <x v="0"/>
    <n v="6.4493999999999998"/>
    <n v="19.348199999999999"/>
    <x v="1"/>
  </r>
  <r>
    <s v="FTX-69192-525"/>
    <x v="2168"/>
    <s v="CUST-15014-EU"/>
    <s v="PRD-4947"/>
    <n v="2"/>
    <x v="4744"/>
    <m/>
    <x v="1"/>
    <x v="1"/>
    <x v="0"/>
    <x v="3"/>
    <n v="4.2248666666666672"/>
    <n v="8.4497333333333344"/>
    <x v="0"/>
  </r>
  <r>
    <s v="FTX-94032-141"/>
    <x v="2168"/>
    <s v="CUST-50981-SA"/>
    <s v="PRD-4948"/>
    <n v="1"/>
    <x v="4745"/>
    <m/>
    <x v="2"/>
    <x v="1"/>
    <x v="0"/>
    <x v="2"/>
    <n v="1.4717666666666669"/>
    <n v="1.4717666666666669"/>
    <x v="0"/>
  </r>
  <r>
    <s v="FTX-10856-244"/>
    <x v="2169"/>
    <s v="CUST-70104-AS"/>
    <s v="PRD-4949"/>
    <n v="3"/>
    <x v="4746"/>
    <m/>
    <x v="0"/>
    <x v="1"/>
    <x v="2"/>
    <x v="0"/>
    <n v="7.558533333333334"/>
    <n v="22.675600000000003"/>
    <x v="1"/>
  </r>
  <r>
    <s v="FTX-64873-744"/>
    <x v="2169"/>
    <s v="CUST-16108-EU"/>
    <s v="PRD-4950"/>
    <n v="4"/>
    <x v="4747"/>
    <m/>
    <x v="0"/>
    <x v="1"/>
    <x v="2"/>
    <x v="1"/>
    <n v="10.6172"/>
    <n v="42.468800000000002"/>
    <x v="0"/>
  </r>
  <r>
    <s v="FTX-35971-658"/>
    <x v="2169"/>
    <s v="CUST-50045-EU"/>
    <s v="PRD-4951"/>
    <n v="2"/>
    <x v="4748"/>
    <m/>
    <x v="4"/>
    <x v="2"/>
    <x v="2"/>
    <x v="3"/>
    <n v="2.1537999999999999"/>
    <n v="4.3075999999999999"/>
    <x v="1"/>
  </r>
  <r>
    <s v="FTX-97434-952"/>
    <x v="2170"/>
    <s v="CUST-43297-US"/>
    <s v="PRD-4952"/>
    <n v="1"/>
    <x v="4749"/>
    <m/>
    <x v="2"/>
    <x v="1"/>
    <x v="0"/>
    <x v="2"/>
    <n v="1.0685333333333329"/>
    <n v="1.0685333333333329"/>
    <x v="0"/>
  </r>
  <r>
    <s v="FTX-39743-297"/>
    <x v="2170"/>
    <s v="CUST-26827-EU"/>
    <s v="PRD-4953"/>
    <n v="2"/>
    <x v="4750"/>
    <m/>
    <x v="0"/>
    <x v="2"/>
    <x v="0"/>
    <x v="3"/>
    <n v="4.0212666666666674"/>
    <n v="8.0425333333333349"/>
    <x v="1"/>
  </r>
  <r>
    <s v="FTX-90008-381"/>
    <x v="2171"/>
    <s v="CUST-20410-EU"/>
    <s v="PRD-4954"/>
    <n v="3"/>
    <x v="4751"/>
    <m/>
    <x v="0"/>
    <x v="0"/>
    <x v="2"/>
    <x v="0"/>
    <n v="5.5850999999999997"/>
    <n v="16.755299999999998"/>
    <x v="1"/>
  </r>
  <r>
    <s v="FTX-17960-485"/>
    <x v="2171"/>
    <s v="CUST-55591-AS"/>
    <s v="PRD-4955"/>
    <n v="3"/>
    <x v="4752"/>
    <m/>
    <x v="4"/>
    <x v="2"/>
    <x v="2"/>
    <x v="0"/>
    <n v="7.0781333333333336"/>
    <n v="21.234400000000001"/>
    <x v="0"/>
  </r>
  <r>
    <s v="FTX-14650-550"/>
    <x v="2172"/>
    <s v="CUST-55589-SA"/>
    <s v="PRD-4956"/>
    <n v="4"/>
    <x v="4753"/>
    <m/>
    <x v="1"/>
    <x v="1"/>
    <x v="0"/>
    <x v="1"/>
    <n v="10.236499999999999"/>
    <n v="40.945999999999998"/>
    <x v="1"/>
  </r>
  <r>
    <s v="FTX-89071-714"/>
    <x v="2172"/>
    <s v="CUST-49300-US"/>
    <s v="PRD-4957"/>
    <n v="1"/>
    <x v="4754"/>
    <m/>
    <x v="0"/>
    <x v="0"/>
    <x v="0"/>
    <x v="2"/>
    <n v="1.3013999999999999"/>
    <n v="1.3013999999999999"/>
    <x v="0"/>
  </r>
  <r>
    <s v="FTX-52133-731"/>
    <x v="2173"/>
    <s v="CUST-80741-EU"/>
    <s v="PRD-4958"/>
    <n v="1"/>
    <x v="4755"/>
    <m/>
    <x v="3"/>
    <x v="3"/>
    <x v="1"/>
    <x v="2"/>
    <n v="0.85309999999999997"/>
    <n v="0.85309999999999997"/>
    <x v="1"/>
  </r>
  <r>
    <s v="FTX-70733-127"/>
    <x v="2173"/>
    <s v="CUST-38100-EU"/>
    <s v="PRD-4959"/>
    <n v="4"/>
    <x v="4756"/>
    <m/>
    <x v="3"/>
    <x v="2"/>
    <x v="2"/>
    <x v="1"/>
    <n v="14.16036666666667"/>
    <n v="56.64146666666668"/>
    <x v="0"/>
  </r>
  <r>
    <s v="FTX-68633-522"/>
    <x v="2173"/>
    <s v="CUST-87387-US"/>
    <s v="PRD-4960"/>
    <n v="4"/>
    <x v="4757"/>
    <m/>
    <x v="1"/>
    <x v="1"/>
    <x v="0"/>
    <x v="1"/>
    <n v="12.123633333333331"/>
    <n v="48.494533333333322"/>
    <x v="1"/>
  </r>
  <r>
    <s v="FTX-46932-923"/>
    <x v="2174"/>
    <s v="CUST-27890-AS"/>
    <s v="PRD-4961"/>
    <n v="1"/>
    <x v="4758"/>
    <m/>
    <x v="2"/>
    <x v="1"/>
    <x v="2"/>
    <x v="2"/>
    <n v="0.87073333333333336"/>
    <n v="0.87073333333333336"/>
    <x v="1"/>
  </r>
  <r>
    <s v="FTX-37710-679"/>
    <x v="2174"/>
    <s v="CUST-64212-AS"/>
    <s v="PRD-4962"/>
    <n v="2"/>
    <x v="1341"/>
    <m/>
    <x v="4"/>
    <x v="1"/>
    <x v="2"/>
    <x v="3"/>
    <n v="2.8757333333333341"/>
    <n v="5.7514666666666683"/>
    <x v="1"/>
  </r>
  <r>
    <s v="FTX-80714-274"/>
    <x v="2175"/>
    <s v="CUST-83258-SA"/>
    <s v="PRD-4963"/>
    <n v="2"/>
    <x v="4759"/>
    <m/>
    <x v="3"/>
    <x v="3"/>
    <x v="2"/>
    <x v="3"/>
    <n v="4.2458333333333336"/>
    <n v="8.4916666666666671"/>
    <x v="0"/>
  </r>
  <r>
    <s v="FTX-85322-382"/>
    <x v="2175"/>
    <s v="CUST-28434-US"/>
    <s v="PRD-4964"/>
    <n v="4"/>
    <x v="4760"/>
    <m/>
    <x v="3"/>
    <x v="0"/>
    <x v="1"/>
    <x v="1"/>
    <n v="11.49266666666667"/>
    <n v="45.970666666666681"/>
    <x v="0"/>
  </r>
  <r>
    <s v="FTX-89739-528"/>
    <x v="2176"/>
    <s v="CUST-75209-AF"/>
    <s v="PRD-4965"/>
    <n v="2"/>
    <x v="4761"/>
    <m/>
    <x v="1"/>
    <x v="0"/>
    <x v="0"/>
    <x v="3"/>
    <n v="2.6480999999999999"/>
    <n v="5.2961999999999998"/>
    <x v="1"/>
  </r>
  <r>
    <s v="FTX-16645-902"/>
    <x v="2176"/>
    <s v="CUST-65118-AS"/>
    <s v="PRD-4966"/>
    <n v="1"/>
    <x v="4762"/>
    <m/>
    <x v="2"/>
    <x v="1"/>
    <x v="0"/>
    <x v="2"/>
    <n v="1.633933333333333"/>
    <n v="1.633933333333333"/>
    <x v="1"/>
  </r>
  <r>
    <s v="FTX-63817-408"/>
    <x v="2176"/>
    <s v="CUST-79512-AF"/>
    <s v="PRD-4967"/>
    <n v="3"/>
    <x v="4763"/>
    <m/>
    <x v="2"/>
    <x v="2"/>
    <x v="2"/>
    <x v="0"/>
    <n v="6.9089666666666671"/>
    <n v="20.726900000000001"/>
    <x v="1"/>
  </r>
  <r>
    <s v="FTX-51591-199"/>
    <x v="2177"/>
    <s v="CUST-82159-SA"/>
    <s v="PRD-4968"/>
    <n v="3"/>
    <x v="4764"/>
    <m/>
    <x v="1"/>
    <x v="1"/>
    <x v="0"/>
    <x v="0"/>
    <n v="8.1190000000000015"/>
    <n v="24.357000000000006"/>
    <x v="0"/>
  </r>
  <r>
    <s v="FTX-78324-701"/>
    <x v="2177"/>
    <s v="CUST-61409-SA"/>
    <s v="PRD-4969"/>
    <n v="2"/>
    <x v="4765"/>
    <m/>
    <x v="3"/>
    <x v="1"/>
    <x v="1"/>
    <x v="3"/>
    <n v="3.2812999999999999"/>
    <n v="6.5625999999999998"/>
    <x v="1"/>
  </r>
  <r>
    <s v="FTX-34634-990"/>
    <x v="2178"/>
    <s v="CUST-56858-AS"/>
    <s v="PRD-4970"/>
    <n v="4"/>
    <x v="4766"/>
    <m/>
    <x v="4"/>
    <x v="2"/>
    <x v="2"/>
    <x v="1"/>
    <n v="11.417666666666671"/>
    <n v="45.670666666666683"/>
    <x v="1"/>
  </r>
  <r>
    <s v="FTX-50643-456"/>
    <x v="2178"/>
    <s v="CUST-15461-US"/>
    <s v="PRD-4971"/>
    <n v="4"/>
    <x v="4767"/>
    <m/>
    <x v="3"/>
    <x v="1"/>
    <x v="1"/>
    <x v="1"/>
    <n v="15.646233333333329"/>
    <n v="62.584933333333318"/>
    <x v="1"/>
  </r>
  <r>
    <s v="FTX-24781-698"/>
    <x v="2179"/>
    <s v="CUST-91380-EU"/>
    <s v="PRD-4972"/>
    <n v="4"/>
    <x v="4768"/>
    <m/>
    <x v="2"/>
    <x v="3"/>
    <x v="1"/>
    <x v="1"/>
    <n v="11.91716666666667"/>
    <n v="47.668666666666681"/>
    <x v="0"/>
  </r>
  <r>
    <s v="FTX-11857-795"/>
    <x v="2179"/>
    <s v="CUST-11684-US"/>
    <s v="PRD-4973"/>
    <n v="4"/>
    <x v="4769"/>
    <m/>
    <x v="3"/>
    <x v="1"/>
    <x v="0"/>
    <x v="1"/>
    <n v="13.73946666666667"/>
    <n v="54.957866666666682"/>
    <x v="1"/>
  </r>
  <r>
    <s v="FTX-79753-624"/>
    <x v="2180"/>
    <s v="CUST-11937-SA"/>
    <s v="PRD-4974"/>
    <n v="4"/>
    <x v="4770"/>
    <m/>
    <x v="4"/>
    <x v="3"/>
    <x v="0"/>
    <x v="1"/>
    <n v="9.1884000000000015"/>
    <n v="36.753600000000006"/>
    <x v="1"/>
  </r>
  <r>
    <s v="FTX-24443-756"/>
    <x v="2180"/>
    <s v="CUST-59090-SA"/>
    <s v="PRD-4975"/>
    <n v="2"/>
    <x v="4771"/>
    <m/>
    <x v="0"/>
    <x v="1"/>
    <x v="1"/>
    <x v="3"/>
    <n v="3.3401666666666672"/>
    <n v="6.6803333333333343"/>
    <x v="0"/>
  </r>
  <r>
    <s v="FTX-15456-303"/>
    <x v="2180"/>
    <s v="CUST-44614-AS"/>
    <s v="PRD-4976"/>
    <n v="3"/>
    <x v="4772"/>
    <m/>
    <x v="3"/>
    <x v="0"/>
    <x v="0"/>
    <x v="0"/>
    <n v="3.950566666666667"/>
    <n v="11.851700000000001"/>
    <x v="1"/>
  </r>
  <r>
    <s v="FTX-80147-233"/>
    <x v="2181"/>
    <s v="CUST-53325-AF"/>
    <s v="PRD-4977"/>
    <n v="3"/>
    <x v="4773"/>
    <m/>
    <x v="1"/>
    <x v="2"/>
    <x v="1"/>
    <x v="0"/>
    <n v="4.3632333333333344"/>
    <n v="13.089700000000004"/>
    <x v="0"/>
  </r>
  <r>
    <s v="FTX-34593-785"/>
    <x v="2181"/>
    <s v="CUST-80202-AF"/>
    <s v="PRD-4978"/>
    <n v="2"/>
    <x v="2924"/>
    <m/>
    <x v="0"/>
    <x v="0"/>
    <x v="1"/>
    <x v="3"/>
    <n v="2.0028333333333328"/>
    <n v="4.0056666666666656"/>
    <x v="0"/>
  </r>
  <r>
    <s v="FTX-28145-221"/>
    <x v="2182"/>
    <s v="CUST-19963-US"/>
    <s v="PRD-4979"/>
    <n v="4"/>
    <x v="4774"/>
    <m/>
    <x v="1"/>
    <x v="1"/>
    <x v="2"/>
    <x v="1"/>
    <n v="7.059333333333333"/>
    <n v="28.237333333333332"/>
    <x v="0"/>
  </r>
  <r>
    <s v="FTX-22754-320"/>
    <x v="2182"/>
    <s v="CUST-78663-AS"/>
    <s v="PRD-4980"/>
    <n v="2"/>
    <x v="4775"/>
    <m/>
    <x v="1"/>
    <x v="1"/>
    <x v="1"/>
    <x v="3"/>
    <n v="4.9318666666666671"/>
    <n v="9.8637333333333341"/>
    <x v="0"/>
  </r>
  <r>
    <s v="FTX-42828-933"/>
    <x v="2183"/>
    <s v="CUST-67651-US"/>
    <s v="PRD-4981"/>
    <n v="3"/>
    <x v="4776"/>
    <m/>
    <x v="1"/>
    <x v="3"/>
    <x v="1"/>
    <x v="0"/>
    <n v="4.5450999999999997"/>
    <n v="13.635299999999999"/>
    <x v="0"/>
  </r>
  <r>
    <s v="FTX-31603-568"/>
    <x v="2183"/>
    <s v="CUST-42772-AS"/>
    <s v="PRD-4982"/>
    <n v="1"/>
    <x v="4777"/>
    <m/>
    <x v="3"/>
    <x v="1"/>
    <x v="0"/>
    <x v="2"/>
    <n v="1.329966666666667"/>
    <n v="1.329966666666667"/>
    <x v="1"/>
  </r>
  <r>
    <s v="FTX-30984-410"/>
    <x v="2183"/>
    <s v="CUST-64098-EU"/>
    <s v="PRD-4983"/>
    <n v="2"/>
    <x v="4778"/>
    <m/>
    <x v="2"/>
    <x v="1"/>
    <x v="2"/>
    <x v="3"/>
    <n v="4.5172999999999996"/>
    <n v="9.0345999999999993"/>
    <x v="1"/>
  </r>
  <r>
    <s v="FTX-76885-381"/>
    <x v="2184"/>
    <s v="CUST-50015-US"/>
    <s v="PRD-4984"/>
    <n v="4"/>
    <x v="4779"/>
    <m/>
    <x v="0"/>
    <x v="1"/>
    <x v="0"/>
    <x v="1"/>
    <n v="12.17326666666667"/>
    <n v="48.693066666666681"/>
    <x v="1"/>
  </r>
  <r>
    <s v="FTX-52139-440"/>
    <x v="2184"/>
    <s v="CUST-62761-US"/>
    <s v="PRD-4985"/>
    <n v="3"/>
    <x v="4780"/>
    <m/>
    <x v="4"/>
    <x v="0"/>
    <x v="2"/>
    <x v="0"/>
    <n v="4.0990666666666664"/>
    <n v="12.2972"/>
    <x v="1"/>
  </r>
  <r>
    <s v="FTX-70171-339"/>
    <x v="2185"/>
    <s v="CUST-15322-US"/>
    <s v="PRD-4986"/>
    <n v="3"/>
    <x v="2649"/>
    <m/>
    <x v="2"/>
    <x v="3"/>
    <x v="0"/>
    <x v="0"/>
    <n v="6.9739000000000004"/>
    <n v="20.921700000000001"/>
    <x v="1"/>
  </r>
  <r>
    <s v="FTX-33550-987"/>
    <x v="2185"/>
    <s v="CUST-28427-EU"/>
    <s v="PRD-4987"/>
    <n v="3"/>
    <x v="1480"/>
    <m/>
    <x v="3"/>
    <x v="0"/>
    <x v="1"/>
    <x v="0"/>
    <n v="6.3346"/>
    <n v="19.003799999999998"/>
    <x v="1"/>
  </r>
  <r>
    <s v="FTX-27204-998"/>
    <x v="2186"/>
    <s v="CUST-34861-AF"/>
    <s v="PRD-4988"/>
    <n v="3"/>
    <x v="4781"/>
    <m/>
    <x v="1"/>
    <x v="3"/>
    <x v="2"/>
    <x v="0"/>
    <n v="6.9896000000000003"/>
    <n v="20.968800000000002"/>
    <x v="1"/>
  </r>
  <r>
    <s v="FTX-67363-646"/>
    <x v="2186"/>
    <s v="CUST-10363-SA"/>
    <s v="PRD-4989"/>
    <n v="4"/>
    <x v="4782"/>
    <m/>
    <x v="4"/>
    <x v="0"/>
    <x v="2"/>
    <x v="1"/>
    <n v="14.36413333333333"/>
    <n v="57.456533333333319"/>
    <x v="1"/>
  </r>
  <r>
    <s v="FTX-44571-145"/>
    <x v="2187"/>
    <s v="CUST-83970-AS"/>
    <s v="PRD-4990"/>
    <n v="1"/>
    <x v="4783"/>
    <m/>
    <x v="0"/>
    <x v="1"/>
    <x v="2"/>
    <x v="2"/>
    <n v="1.642066666666667"/>
    <n v="1.642066666666667"/>
    <x v="0"/>
  </r>
  <r>
    <s v="FTX-72982-331"/>
    <x v="2187"/>
    <s v="CUST-26111-SA"/>
    <s v="PRD-4991"/>
    <n v="3"/>
    <x v="4784"/>
    <m/>
    <x v="2"/>
    <x v="0"/>
    <x v="2"/>
    <x v="0"/>
    <n v="6.2011333333333338"/>
    <n v="18.603400000000001"/>
    <x v="1"/>
  </r>
  <r>
    <s v="FTX-37243-453"/>
    <x v="2187"/>
    <s v="CUST-59650-AS"/>
    <s v="PRD-4992"/>
    <n v="2"/>
    <x v="4785"/>
    <m/>
    <x v="2"/>
    <x v="0"/>
    <x v="0"/>
    <x v="3"/>
    <n v="3.0249333333333328"/>
    <n v="6.0498666666666656"/>
    <x v="1"/>
  </r>
  <r>
    <s v="FTX-24699-487"/>
    <x v="2188"/>
    <s v="CUST-95707-AS"/>
    <s v="PRD-4993"/>
    <n v="1"/>
    <x v="4786"/>
    <m/>
    <x v="4"/>
    <x v="3"/>
    <x v="0"/>
    <x v="2"/>
    <n v="1.315133333333333"/>
    <n v="1.315133333333333"/>
    <x v="0"/>
  </r>
  <r>
    <s v="FTX-80885-203"/>
    <x v="2188"/>
    <s v="CUST-88222-EU"/>
    <s v="PRD-4994"/>
    <n v="3"/>
    <x v="4787"/>
    <m/>
    <x v="3"/>
    <x v="3"/>
    <x v="2"/>
    <x v="0"/>
    <n v="3.675533333333334"/>
    <n v="11.026600000000002"/>
    <x v="1"/>
  </r>
  <r>
    <s v="FTX-74926-572"/>
    <x v="2189"/>
    <s v="CUST-21213-US"/>
    <s v="PRD-4995"/>
    <n v="1"/>
    <x v="4788"/>
    <m/>
    <x v="0"/>
    <x v="0"/>
    <x v="2"/>
    <x v="2"/>
    <n v="1.5640666666666669"/>
    <n v="1.5640666666666669"/>
    <x v="0"/>
  </r>
  <r>
    <s v="FTX-55637-502"/>
    <x v="2189"/>
    <s v="CUST-17790-EU"/>
    <s v="PRD-4996"/>
    <n v="2"/>
    <x v="4789"/>
    <m/>
    <x v="4"/>
    <x v="3"/>
    <x v="2"/>
    <x v="3"/>
    <n v="2.358133333333333"/>
    <n v="4.7162666666666659"/>
    <x v="1"/>
  </r>
  <r>
    <s v="FTX-43707-520"/>
    <x v="2190"/>
    <s v="CUST-64622-AF"/>
    <s v="PRD-4997"/>
    <n v="3"/>
    <x v="4790"/>
    <m/>
    <x v="1"/>
    <x v="3"/>
    <x v="0"/>
    <x v="0"/>
    <n v="4.9725333333333337"/>
    <n v="14.9176"/>
    <x v="1"/>
  </r>
  <r>
    <s v="FTX-42184-898"/>
    <x v="2190"/>
    <s v="CUST-14462-EU"/>
    <s v="PRD-4998"/>
    <n v="2"/>
    <x v="4791"/>
    <m/>
    <x v="0"/>
    <x v="3"/>
    <x v="2"/>
    <x v="3"/>
    <n v="4.447233333333334"/>
    <n v="8.8944666666666681"/>
    <x v="0"/>
  </r>
  <r>
    <s v="FTX-26036-319"/>
    <x v="2191"/>
    <s v="CUST-76638-AS"/>
    <s v="PRD-4999"/>
    <n v="4"/>
    <x v="4792"/>
    <m/>
    <x v="2"/>
    <x v="2"/>
    <x v="2"/>
    <x v="1"/>
    <n v="12.639799999999999"/>
    <n v="50.55919999999999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4AD24F-B3E3-43A4-B8EA-9355AB7DA1D8}" name="TotalSales" cacheId="31"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10">
  <location ref="A3:F76" firstHeaderRow="1" firstDataRow="2" firstDataCol="2"/>
  <pivotFields count="15">
    <pivotField compact="0" outline="0" showAll="0" defaultSubtotal="0"/>
    <pivotField axis="axisRow" compact="0" numFmtId="164"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4">
        <item x="2"/>
        <item x="3"/>
        <item x="1"/>
        <item x="0"/>
      </items>
    </pivotField>
    <pivotField compact="0" outline="0" showAll="0" defaultSubtotal="0">
      <items count="3">
        <item x="1"/>
        <item x="2"/>
        <item x="0"/>
      </items>
    </pivotField>
    <pivotField compact="0" outline="0" showAll="0" defaultSubtotal="0">
      <items count="4">
        <item x="2"/>
        <item x="3"/>
        <item x="0"/>
        <item x="1"/>
      </items>
    </pivotField>
    <pivotField compact="0" numFmtId="165" outline="0" showAll="0" defaultSubtotal="0"/>
    <pivotField dataField="1" compact="0" numFmtId="165" outline="0" showAll="0" defaultSubtotal="0"/>
    <pivotField compact="0" outline="0" subtotalTop="0" showAll="0" defaultSubtotal="0">
      <items count="2">
        <item x="0"/>
        <item x="1"/>
      </items>
    </pivotField>
    <pivotField axis="axisRow" compact="0" outline="0" showAll="0" defaultSubtotal="0">
      <items count="9">
        <item x="0"/>
        <item x="1"/>
        <item x="2"/>
        <item x="3"/>
        <item x="4"/>
        <item x="5"/>
        <item x="6"/>
        <item x="7"/>
        <item x="8"/>
      </items>
    </pivotField>
  </pivotFields>
  <rowFields count="2">
    <field x="14"/>
    <field x="1"/>
  </rowFields>
  <rowItems count="72">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x v="5"/>
      <x v="1"/>
    </i>
    <i r="1">
      <x v="2"/>
    </i>
    <i r="1">
      <x v="3"/>
    </i>
    <i r="1">
      <x v="4"/>
    </i>
    <i r="1">
      <x v="5"/>
    </i>
    <i r="1">
      <x v="6"/>
    </i>
    <i r="1">
      <x v="7"/>
    </i>
    <i r="1">
      <x v="8"/>
    </i>
    <i r="1">
      <x v="9"/>
    </i>
    <i r="1">
      <x v="10"/>
    </i>
    <i r="1">
      <x v="11"/>
    </i>
    <i r="1">
      <x v="12"/>
    </i>
    <i>
      <x v="6"/>
      <x v="1"/>
    </i>
    <i r="1">
      <x v="2"/>
    </i>
    <i r="1">
      <x v="3"/>
    </i>
    <i r="1">
      <x v="4"/>
    </i>
    <i r="1">
      <x v="5"/>
    </i>
    <i r="1">
      <x v="6"/>
    </i>
    <i r="1">
      <x v="7"/>
    </i>
    <i r="1">
      <x v="8"/>
    </i>
    <i r="1">
      <x v="9"/>
    </i>
    <i r="1">
      <x v="10"/>
    </i>
    <i r="1">
      <x v="11"/>
    </i>
    <i r="1">
      <x v="12"/>
    </i>
  </rowItems>
  <colFields count="1">
    <field x="8"/>
  </colFields>
  <colItems count="4">
    <i>
      <x/>
    </i>
    <i>
      <x v="1"/>
    </i>
    <i>
      <x v="2"/>
    </i>
    <i>
      <x v="3"/>
    </i>
  </colItems>
  <dataFields count="1">
    <dataField name="Sum of Sales" fld="12" baseField="1" baseItem="1" numFmtId="3"/>
  </dataFields>
  <chartFormats count="4">
    <chartFormat chart="9" format="8" series="1">
      <pivotArea type="data" outline="0" fieldPosition="0">
        <references count="2">
          <reference field="4294967294" count="1" selected="0">
            <x v="0"/>
          </reference>
          <reference field="8" count="1" selected="0">
            <x v="0"/>
          </reference>
        </references>
      </pivotArea>
    </chartFormat>
    <chartFormat chart="9" format="9" series="1">
      <pivotArea type="data" outline="0" fieldPosition="0">
        <references count="2">
          <reference field="4294967294" count="1" selected="0">
            <x v="0"/>
          </reference>
          <reference field="8" count="1" selected="0">
            <x v="1"/>
          </reference>
        </references>
      </pivotArea>
    </chartFormat>
    <chartFormat chart="9" format="10" series="1">
      <pivotArea type="data" outline="0" fieldPosition="0">
        <references count="2">
          <reference field="4294967294" count="1" selected="0">
            <x v="0"/>
          </reference>
          <reference field="8" count="1" selected="0">
            <x v="2"/>
          </reference>
        </references>
      </pivotArea>
    </chartFormat>
    <chartFormat chart="9" format="1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E69304-9AC3-4664-AF95-9027AD6554EF}" name="TotalSales" cacheId="31"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14">
  <location ref="A3:B8" firstHeaderRow="1" firstDataRow="1" firstDataCol="1"/>
  <pivotFields count="15">
    <pivotField compact="0" outline="0" showAll="0" defaultSubtotal="0"/>
    <pivotField compact="0" numFmtId="164"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5">
        <item x="1"/>
        <item x="4"/>
        <item x="0"/>
        <item x="2"/>
        <item x="3"/>
      </items>
    </pivotField>
    <pivotField compact="0" outline="0" showAll="0" defaultSubtotal="0">
      <items count="4">
        <item x="2"/>
        <item x="3"/>
        <item x="1"/>
        <item x="0"/>
      </items>
    </pivotField>
    <pivotField compact="0" outline="0" showAll="0" defaultSubtotal="0">
      <items count="3">
        <item x="1"/>
        <item x="2"/>
        <item x="0"/>
      </items>
    </pivotField>
    <pivotField compact="0" outline="0" showAll="0" defaultSubtotal="0">
      <items count="4">
        <item x="2"/>
        <item x="3"/>
        <item x="0"/>
        <item x="1"/>
      </items>
    </pivotField>
    <pivotField compact="0" numFmtId="165" outline="0" showAll="0" defaultSubtotal="0"/>
    <pivotField dataField="1" compact="0" numFmtId="165" outline="0" showAll="0" defaultSubtotal="0"/>
    <pivotField compact="0" outline="0" subtotalTop="0" showAll="0" defaultSubtotal="0">
      <items count="2">
        <item x="0"/>
        <item x="1"/>
      </items>
    </pivotField>
    <pivotField compact="0" outline="0" showAll="0" defaultSubtotal="0">
      <items count="9">
        <item x="0"/>
        <item x="1"/>
        <item x="2"/>
        <item x="3"/>
        <item x="4"/>
        <item x="5"/>
        <item x="6"/>
        <item x="7"/>
        <item x="8"/>
      </items>
    </pivotField>
  </pivotFields>
  <rowFields count="1">
    <field x="7"/>
  </rowFields>
  <rowItems count="5">
    <i>
      <x/>
    </i>
    <i>
      <x v="1"/>
    </i>
    <i>
      <x v="2"/>
    </i>
    <i>
      <x v="3"/>
    </i>
    <i>
      <x v="4"/>
    </i>
  </rowItems>
  <colItems count="1">
    <i/>
  </colItems>
  <dataFields count="1">
    <dataField name="Sum of Sales" fld="12" baseField="0" baseItem="9" numFmtId="167"/>
  </dataFields>
  <chartFormats count="6">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7" count="1" selected="0">
            <x v="0"/>
          </reference>
        </references>
      </pivotArea>
    </chartFormat>
    <chartFormat chart="13" format="14">
      <pivotArea type="data" outline="0" fieldPosition="0">
        <references count="2">
          <reference field="4294967294" count="1" selected="0">
            <x v="0"/>
          </reference>
          <reference field="7" count="1" selected="0">
            <x v="1"/>
          </reference>
        </references>
      </pivotArea>
    </chartFormat>
    <chartFormat chart="13" format="15">
      <pivotArea type="data" outline="0" fieldPosition="0">
        <references count="2">
          <reference field="4294967294" count="1" selected="0">
            <x v="0"/>
          </reference>
          <reference field="7" count="1" selected="0">
            <x v="2"/>
          </reference>
        </references>
      </pivotArea>
    </chartFormat>
    <chartFormat chart="13" format="16">
      <pivotArea type="data" outline="0" fieldPosition="0">
        <references count="2">
          <reference field="4294967294" count="1" selected="0">
            <x v="0"/>
          </reference>
          <reference field="7" count="1" selected="0">
            <x v="3"/>
          </reference>
        </references>
      </pivotArea>
    </chartFormat>
    <chartFormat chart="13" format="17">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0634F8-66B9-4BA6-9BD6-0171757969B7}" name="TotalSales" cacheId="31" applyNumberFormats="0" applyBorderFormats="0" applyFontFormats="0" applyPatternFormats="0" applyAlignmentFormats="0" applyWidthHeightFormats="1" dataCaption="Values" updatedVersion="7" minRefreshableVersion="5" useAutoFormatting="1" rowGrandTotals="0" colGrandTotals="0" itemPrintTitles="1" createdVersion="7" indent="0" compact="0" compactData="0" multipleFieldFilters="0" chartFormat="16">
  <location ref="A3:B8" firstHeaderRow="1" firstDataRow="1" firstDataCol="1"/>
  <pivotFields count="15">
    <pivotField compact="0" outline="0" showAll="0" defaultSubtotal="0"/>
    <pivotField compact="0" numFmtId="164"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axis="axisRow" compact="0" outline="0" showAll="0" measureFilter="1" sortType="ascending" defaultSubtotal="0">
      <items count="4793">
        <item x="351"/>
        <item x="4379"/>
        <item x="135"/>
        <item x="2995"/>
        <item x="215"/>
        <item x="2622"/>
        <item x="4685"/>
        <item x="531"/>
        <item x="3715"/>
        <item x="2663"/>
        <item x="3782"/>
        <item x="1322"/>
        <item x="1004"/>
        <item x="2742"/>
        <item x="4649"/>
        <item x="2104"/>
        <item x="1240"/>
        <item x="1696"/>
        <item x="3168"/>
        <item x="698"/>
        <item x="16"/>
        <item x="0"/>
        <item x="3363"/>
        <item x="96"/>
        <item x="1881"/>
        <item x="2702"/>
        <item x="2217"/>
        <item x="4787"/>
        <item x="3327"/>
        <item x="1306"/>
        <item x="4352"/>
        <item x="1351"/>
        <item x="3653"/>
        <item x="3796"/>
        <item x="1407"/>
        <item x="3909"/>
        <item x="3894"/>
        <item x="3727"/>
        <item x="3952"/>
        <item x="4208"/>
        <item x="4009"/>
        <item x="523"/>
        <item x="3452"/>
        <item x="4110"/>
        <item x="494"/>
        <item x="2631"/>
        <item x="837"/>
        <item x="1852"/>
        <item x="3224"/>
        <item x="234"/>
        <item x="204"/>
        <item x="2462"/>
        <item x="849"/>
        <item x="791"/>
        <item x="2487"/>
        <item x="2943"/>
        <item x="4655"/>
        <item x="1892"/>
        <item x="117"/>
        <item x="3617"/>
        <item x="4244"/>
        <item x="2701"/>
        <item x="2158"/>
        <item x="640"/>
        <item x="2086"/>
        <item x="563"/>
        <item x="696"/>
        <item x="902"/>
        <item x="3199"/>
        <item x="3878"/>
        <item x="4498"/>
        <item x="2360"/>
        <item x="2805"/>
        <item x="3114"/>
        <item x="4002"/>
        <item x="1971"/>
        <item x="1389"/>
        <item x="1106"/>
        <item x="814"/>
        <item x="192"/>
        <item x="2332"/>
        <item x="1752"/>
        <item x="2341"/>
        <item x="4510"/>
        <item x="4347"/>
        <item x="2686"/>
        <item x="2619"/>
        <item x="3077"/>
        <item x="1941"/>
        <item x="3557"/>
        <item x="1013"/>
        <item x="3533"/>
        <item x="1253"/>
        <item x="1663"/>
        <item x="1288"/>
        <item x="911"/>
        <item x="1992"/>
        <item x="1070"/>
        <item x="3593"/>
        <item x="4485"/>
        <item x="3518"/>
        <item x="3608"/>
        <item x="113"/>
        <item x="3040"/>
        <item x="3020"/>
        <item x="3828"/>
        <item x="3509"/>
        <item x="2112"/>
        <item x="2834"/>
        <item x="1520"/>
        <item x="3267"/>
        <item x="4432"/>
        <item x="2641"/>
        <item x="520"/>
        <item x="3614"/>
        <item x="81"/>
        <item x="3060"/>
        <item x="4773"/>
        <item x="2678"/>
        <item x="4145"/>
        <item x="4018"/>
        <item x="1052"/>
        <item x="2890"/>
        <item x="2849"/>
        <item x="2788"/>
        <item x="4213"/>
        <item x="3297"/>
        <item x="1734"/>
        <item x="444"/>
        <item x="800"/>
        <item x="2202"/>
        <item x="2180"/>
        <item x="44"/>
        <item x="1002"/>
        <item x="741"/>
        <item x="4719"/>
        <item x="1231"/>
        <item x="1524"/>
        <item x="2728"/>
        <item x="1022"/>
        <item x="1412"/>
        <item x="818"/>
        <item x="579"/>
        <item x="4559"/>
        <item x="744"/>
        <item x="4729"/>
        <item x="396"/>
        <item x="910"/>
        <item x="1951"/>
        <item x="1479"/>
        <item x="3180"/>
        <item x="4317"/>
        <item x="3189"/>
        <item x="4624"/>
        <item x="2715"/>
        <item x="2307"/>
        <item x="1315"/>
        <item x="805"/>
        <item x="1759"/>
        <item x="2634"/>
        <item x="3229"/>
        <item x="1305"/>
        <item x="2213"/>
        <item x="1700"/>
        <item x="2830"/>
        <item x="3362"/>
        <item x="1531"/>
        <item x="151"/>
        <item x="2627"/>
        <item x="588"/>
        <item x="4722"/>
        <item x="2761"/>
        <item x="1961"/>
        <item x="3775"/>
        <item x="1955"/>
        <item x="2478"/>
        <item x="273"/>
        <item x="4464"/>
        <item x="594"/>
        <item x="1422"/>
        <item x="2014"/>
        <item x="891"/>
        <item x="4408"/>
        <item x="1180"/>
        <item x="4420"/>
        <item x="3339"/>
        <item x="1194"/>
        <item x="3074"/>
        <item x="605"/>
        <item x="3733"/>
        <item x="3429"/>
        <item x="2223"/>
        <item x="3232"/>
        <item x="1965"/>
        <item x="1848"/>
        <item x="870"/>
        <item x="2878"/>
        <item x="214"/>
        <item x="846"/>
        <item x="359"/>
        <item x="554"/>
        <item x="1059"/>
        <item x="2344"/>
        <item x="1419"/>
        <item x="3153"/>
        <item x="4246"/>
        <item x="1125"/>
        <item x="3207"/>
        <item x="2948"/>
        <item x="553"/>
        <item x="3985"/>
        <item x="2778"/>
        <item x="3439"/>
        <item x="4645"/>
        <item x="409"/>
        <item x="2880"/>
        <item x="1790"/>
        <item x="3083"/>
        <item x="873"/>
        <item x="1801"/>
        <item x="1669"/>
        <item x="1115"/>
        <item x="1405"/>
        <item x="1551"/>
        <item x="2028"/>
        <item x="1837"/>
        <item x="1191"/>
        <item x="3043"/>
        <item x="1335"/>
        <item x="324"/>
        <item x="1480"/>
        <item x="662"/>
        <item x="823"/>
        <item x="2543"/>
        <item x="3967"/>
        <item x="64"/>
        <item x="2397"/>
        <item x="1057"/>
        <item x="3494"/>
        <item x="257"/>
        <item x="3428"/>
        <item x="2226"/>
        <item x="1508"/>
        <item x="2842"/>
        <item x="2423"/>
        <item x="368"/>
        <item x="2252"/>
        <item x="2164"/>
        <item x="4601"/>
        <item x="3173"/>
        <item x="286"/>
        <item x="1327"/>
        <item x="2887"/>
        <item x="2135"/>
        <item x="3240"/>
        <item x="155"/>
        <item x="3769"/>
        <item x="2192"/>
        <item x="1643"/>
        <item x="2085"/>
        <item x="739"/>
        <item x="4760"/>
        <item x="4473"/>
        <item x="3703"/>
        <item x="4437"/>
        <item x="1718"/>
        <item x="2902"/>
        <item x="3683"/>
        <item x="4551"/>
        <item x="1858"/>
        <item x="775"/>
        <item x="955"/>
        <item x="3619"/>
        <item x="1289"/>
        <item x="3050"/>
        <item x="1162"/>
        <item x="4"/>
        <item x="2139"/>
        <item x="2031"/>
        <item x="4735"/>
        <item x="2259"/>
        <item x="3763"/>
        <item x="4721"/>
        <item x="4521"/>
        <item x="3651"/>
        <item x="2865"/>
        <item x="2448"/>
        <item x="1359"/>
        <item x="4040"/>
        <item x="2435"/>
        <item x="533"/>
        <item x="1896"/>
        <item x="3692"/>
        <item x="2328"/>
        <item x="1470"/>
        <item x="4214"/>
        <item x="1433"/>
        <item x="3046"/>
        <item x="2481"/>
        <item x="3904"/>
        <item x="1118"/>
        <item x="1726"/>
        <item x="3762"/>
        <item x="3823"/>
        <item x="2656"/>
        <item x="261"/>
        <item x="2965"/>
        <item x="3397"/>
        <item x="1919"/>
        <item x="3736"/>
        <item x="1236"/>
        <item x="404"/>
        <item x="1089"/>
        <item x="1131"/>
        <item x="2480"/>
        <item x="4127"/>
        <item x="743"/>
        <item x="283"/>
        <item x="4577"/>
        <item x="340"/>
        <item x="1938"/>
        <item x="492"/>
        <item x="3730"/>
        <item x="3287"/>
        <item x="4564"/>
        <item x="1981"/>
        <item x="1816"/>
        <item x="1707"/>
        <item x="1558"/>
        <item x="3124"/>
        <item x="1139"/>
        <item x="717"/>
        <item x="1173"/>
        <item x="153"/>
        <item x="4610"/>
        <item x="288"/>
        <item x="1945"/>
        <item x="2151"/>
        <item x="3869"/>
        <item x="3073"/>
        <item x="416"/>
        <item x="4226"/>
        <item x="4078"/>
        <item x="1427"/>
        <item x="106"/>
        <item x="420"/>
        <item x="578"/>
        <item x="1186"/>
        <item x="1766"/>
        <item x="4281"/>
        <item x="2091"/>
        <item x="3883"/>
        <item x="1046"/>
        <item x="2588"/>
        <item x="2398"/>
        <item x="693"/>
        <item x="3155"/>
        <item x="601"/>
        <item x="232"/>
        <item x="173"/>
        <item x="1684"/>
        <item x="3661"/>
        <item x="2163"/>
        <item x="2370"/>
        <item x="4168"/>
        <item x="4475"/>
        <item x="139"/>
        <item x="1360"/>
        <item x="1140"/>
        <item x="1393"/>
        <item x="2957"/>
        <item x="3065"/>
        <item x="35"/>
        <item x="958"/>
        <item x="941"/>
        <item x="4393"/>
        <item x="778"/>
        <item x="1947"/>
        <item x="4111"/>
        <item x="4442"/>
        <item x="4423"/>
        <item x="4438"/>
        <item x="937"/>
        <item x="2330"/>
        <item x="856"/>
        <item x="2916"/>
        <item x="3638"/>
        <item x="3885"/>
        <item x="1530"/>
        <item x="3264"/>
        <item x="123"/>
        <item x="4133"/>
        <item x="4359"/>
        <item x="4118"/>
        <item x="4693"/>
        <item x="2676"/>
        <item x="4117"/>
        <item x="2527"/>
        <item x="1260"/>
        <item x="2991"/>
        <item x="671"/>
        <item x="1906"/>
        <item x="2602"/>
        <item x="2242"/>
        <item x="2785"/>
        <item x="4004"/>
        <item x="2168"/>
        <item x="4753"/>
        <item x="987"/>
        <item x="4689"/>
        <item x="4534"/>
        <item x="930"/>
        <item x="2870"/>
        <item x="458"/>
        <item x="3921"/>
        <item x="65"/>
        <item x="3200"/>
        <item x="2245"/>
        <item x="903"/>
        <item x="88"/>
        <item x="4370"/>
        <item x="4181"/>
        <item x="1156"/>
        <item x="2293"/>
        <item x="4529"/>
        <item x="2650"/>
        <item x="4474"/>
        <item x="4596"/>
        <item x="30"/>
        <item x="1950"/>
        <item x="3135"/>
        <item x="1773"/>
        <item x="1570"/>
        <item x="347"/>
        <item x="2463"/>
        <item x="1601"/>
        <item x="2716"/>
        <item x="3460"/>
        <item x="686"/>
        <item x="4665"/>
        <item x="1632"/>
        <item x="2918"/>
        <item x="793"/>
        <item x="1033"/>
        <item x="644"/>
        <item x="84"/>
        <item x="518"/>
        <item x="56"/>
        <item x="3567"/>
        <item x="4537"/>
        <item x="2714"/>
        <item x="4054"/>
        <item x="1694"/>
        <item x="1652"/>
        <item x="4552"/>
        <item x="2194"/>
        <item x="539"/>
        <item x="4625"/>
        <item x="668"/>
        <item x="2855"/>
        <item x="4395"/>
        <item x="2276"/>
        <item x="3119"/>
        <item x="2821"/>
        <item x="3463"/>
        <item x="2071"/>
        <item x="4747"/>
        <item x="4737"/>
        <item x="4460"/>
        <item x="2987"/>
        <item x="4548"/>
        <item x="2567"/>
        <item x="4592"/>
        <item x="4084"/>
        <item x="1811"/>
        <item x="3241"/>
        <item x="1561"/>
        <item x="1576"/>
        <item x="843"/>
        <item x="1081"/>
        <item x="1599"/>
        <item x="687"/>
        <item x="4216"/>
        <item x="3780"/>
        <item x="1076"/>
        <item x="2494"/>
        <item x="1168"/>
        <item x="3303"/>
        <item x="2412"/>
        <item x="2691"/>
        <item x="3768"/>
        <item x="1711"/>
        <item x="4384"/>
        <item x="3185"/>
        <item x="3112"/>
        <item x="3698"/>
        <item x="1254"/>
        <item x="1795"/>
        <item x="3699"/>
        <item x="929"/>
        <item x="3359"/>
        <item x="3138"/>
        <item x="2886"/>
        <item x="1320"/>
        <item x="908"/>
        <item x="4768"/>
        <item x="2579"/>
        <item x="1736"/>
        <item x="4696"/>
        <item x="1403"/>
        <item x="2409"/>
        <item x="1838"/>
        <item x="1158"/>
        <item x="3988"/>
        <item x="948"/>
        <item x="3767"/>
        <item x="2633"/>
        <item x="986"/>
        <item x="4147"/>
        <item x="1821"/>
        <item x="4320"/>
        <item x="2042"/>
        <item x="1755"/>
        <item x="1415"/>
        <item x="2811"/>
        <item x="3427"/>
        <item x="1907"/>
        <item x="2149"/>
        <item x="2469"/>
        <item x="3717"/>
        <item x="271"/>
        <item x="1438"/>
        <item x="3022"/>
        <item x="1547"/>
        <item x="4210"/>
        <item x="2841"/>
        <item x="711"/>
        <item x="3501"/>
        <item x="1665"/>
        <item x="3144"/>
        <item x="4633"/>
        <item x="1614"/>
        <item x="1629"/>
        <item x="4007"/>
        <item x="4726"/>
        <item x="2956"/>
        <item x="3456"/>
        <item x="4199"/>
        <item x="9"/>
        <item x="1159"/>
        <item x="4161"/>
        <item x="738"/>
        <item x="2220"/>
        <item x="3247"/>
        <item x="3219"/>
        <item x="2526"/>
        <item x="4466"/>
        <item x="361"/>
        <item x="2894"/>
        <item x="4008"/>
        <item x="3720"/>
        <item x="781"/>
        <item x="3202"/>
        <item x="1582"/>
        <item x="2684"/>
        <item x="4612"/>
        <item x="1573"/>
        <item x="4382"/>
        <item x="218"/>
        <item x="3813"/>
        <item x="528"/>
        <item x="2145"/>
        <item x="4659"/>
        <item x="3575"/>
        <item x="586"/>
        <item x="1908"/>
        <item x="2859"/>
        <item x="4653"/>
        <item x="46"/>
        <item x="1200"/>
        <item x="1248"/>
        <item x="305"/>
        <item x="2456"/>
        <item x="530"/>
        <item x="1220"/>
        <item x="2940"/>
        <item x="4465"/>
        <item x="2210"/>
        <item x="2585"/>
        <item x="4392"/>
        <item x="2740"/>
        <item x="3490"/>
        <item x="362"/>
        <item x="141"/>
        <item x="2828"/>
        <item x="3892"/>
        <item x="275"/>
        <item x="3570"/>
        <item x="1592"/>
        <item x="2853"/>
        <item x="2577"/>
        <item x="3519"/>
        <item x="3719"/>
        <item x="1514"/>
        <item x="2123"/>
        <item x="99"/>
        <item x="4107"/>
        <item x="808"/>
        <item x="2343"/>
        <item x="3942"/>
        <item x="2322"/>
        <item x="2804"/>
        <item x="2947"/>
        <item x="1275"/>
        <item x="1388"/>
        <item x="3606"/>
        <item x="4758"/>
        <item x="2271"/>
        <item x="3559"/>
        <item x="479"/>
        <item x="3170"/>
        <item x="4430"/>
        <item x="1921"/>
        <item x="181"/>
        <item x="4462"/>
        <item x="1292"/>
        <item x="2173"/>
        <item x="2885"/>
        <item x="4727"/>
        <item x="4134"/>
        <item x="1877"/>
        <item x="2347"/>
        <item x="2776"/>
        <item x="4220"/>
        <item x="1575"/>
        <item x="2548"/>
        <item x="2072"/>
        <item x="4628"/>
        <item x="4015"/>
        <item x="3682"/>
        <item x="1424"/>
        <item x="848"/>
        <item x="4032"/>
        <item x="144"/>
        <item x="2208"/>
        <item x="263"/>
        <item x="2967"/>
        <item x="63"/>
        <item x="3231"/>
        <item x="2612"/>
        <item x="603"/>
        <item x="3647"/>
        <item x="2"/>
        <item x="3419"/>
        <item x="1261"/>
        <item x="4541"/>
        <item x="3177"/>
        <item x="976"/>
        <item x="4170"/>
        <item x="1080"/>
        <item x="2620"/>
        <item x="1739"/>
        <item x="374"/>
        <item x="1507"/>
        <item x="2515"/>
        <item x="2844"/>
        <item x="4137"/>
        <item x="3900"/>
        <item x="80"/>
        <item x="4386"/>
        <item x="259"/>
        <item x="2998"/>
        <item x="2313"/>
        <item x="2098"/>
        <item x="1710"/>
        <item x="4656"/>
        <item x="633"/>
        <item x="3482"/>
        <item x="817"/>
        <item x="534"/>
        <item x="3687"/>
        <item x="393"/>
        <item x="3530"/>
        <item x="4609"/>
        <item x="1670"/>
        <item x="3516"/>
        <item x="4243"/>
        <item x="5"/>
        <item x="4532"/>
        <item x="4033"/>
        <item x="1160"/>
        <item x="697"/>
        <item x="3165"/>
        <item x="4688"/>
        <item x="3779"/>
        <item x="3256"/>
        <item x="3211"/>
        <item x="1920"/>
        <item x="4300"/>
        <item x="2063"/>
        <item x="2025"/>
        <item x="3633"/>
        <item x="2609"/>
        <item x="4723"/>
        <item x="1302"/>
        <item x="661"/>
        <item x="4088"/>
        <item x="4065"/>
        <item x="2190"/>
        <item x="329"/>
        <item x="1337"/>
        <item x="4697"/>
        <item x="1245"/>
        <item x="3996"/>
        <item x="200"/>
        <item x="2657"/>
        <item x="3425"/>
        <item x="4409"/>
        <item x="3333"/>
        <item x="3183"/>
        <item x="418"/>
        <item x="982"/>
        <item x="4629"/>
        <item x="4289"/>
        <item x="2621"/>
        <item x="4315"/>
        <item x="331"/>
        <item x="3269"/>
        <item x="1716"/>
        <item x="2757"/>
        <item x="4714"/>
        <item x="2366"/>
        <item x="834"/>
        <item x="2829"/>
        <item x="1990"/>
        <item x="562"/>
        <item x="3002"/>
        <item x="3068"/>
        <item x="2736"/>
        <item x="2766"/>
        <item x="1256"/>
        <item x="4262"/>
        <item x="3346"/>
        <item x="4684"/>
        <item x="110"/>
        <item x="3151"/>
        <item x="828"/>
        <item x="2529"/>
        <item x="3347"/>
        <item x="3621"/>
        <item x="1744"/>
        <item x="4152"/>
        <item x="3302"/>
        <item x="1041"/>
        <item x="2116"/>
        <item x="502"/>
        <item x="2976"/>
        <item x="2372"/>
        <item x="2013"/>
        <item x="3964"/>
        <item x="2630"/>
        <item x="3150"/>
        <item x="333"/>
        <item x="302"/>
        <item x="1993"/>
        <item x="1012"/>
        <item x="1967"/>
        <item x="3781"/>
        <item x="3312"/>
        <item x="4744"/>
        <item x="1492"/>
        <item x="2214"/>
        <item x="593"/>
        <item x="1455"/>
        <item x="3596"/>
        <item x="1104"/>
        <item x="3503"/>
        <item x="3770"/>
        <item x="3499"/>
        <item x="4607"/>
        <item x="322"/>
        <item x="845"/>
        <item x="2115"/>
        <item x="4540"/>
        <item x="1136"/>
        <item x="1746"/>
        <item x="4046"/>
        <item x="2659"/>
        <item x="3230"/>
        <item x="1181"/>
        <item x="79"/>
        <item x="1886"/>
        <item x="3265"/>
        <item x="3383"/>
        <item x="1740"/>
        <item x="3045"/>
        <item x="4449"/>
        <item x="1385"/>
        <item x="265"/>
        <item x="348"/>
        <item x="2379"/>
        <item x="2847"/>
        <item x="3705"/>
        <item x="1731"/>
        <item x="3006"/>
        <item x="3746"/>
        <item x="4333"/>
        <item x="1832"/>
        <item x="1195"/>
        <item x="4555"/>
        <item x="4573"/>
        <item x="2772"/>
        <item x="2062"/>
        <item x="1317"/>
        <item x="2389"/>
        <item x="602"/>
        <item x="1699"/>
        <item x="526"/>
        <item x="3882"/>
        <item x="4048"/>
        <item x="3789"/>
        <item x="2383"/>
        <item x="2169"/>
        <item x="180"/>
        <item x="1148"/>
        <item x="1794"/>
        <item x="989"/>
        <item x="4652"/>
        <item x="552"/>
        <item x="1285"/>
        <item x="2178"/>
        <item x="4063"/>
        <item x="3901"/>
        <item x="957"/>
        <item x="4325"/>
        <item x="3035"/>
        <item x="4266"/>
        <item x="4059"/>
        <item x="325"/>
        <item x="1982"/>
        <item x="2185"/>
        <item x="4718"/>
        <item x="28"/>
        <item x="1146"/>
        <item x="551"/>
        <item x="3291"/>
        <item x="3655"/>
        <item x="2399"/>
        <item x="2926"/>
        <item x="3741"/>
        <item x="3992"/>
        <item x="1835"/>
        <item x="2326"/>
        <item x="4000"/>
        <item x="1666"/>
        <item x="3130"/>
        <item x="4505"/>
        <item x="2472"/>
        <item x="1525"/>
        <item x="970"/>
        <item x="2966"/>
        <item x="274"/>
        <item x="1341"/>
        <item x="1979"/>
        <item x="14"/>
        <item x="592"/>
        <item x="457"/>
        <item x="285"/>
        <item x="1542"/>
        <item x="3595"/>
        <item x="4762"/>
        <item x="2921"/>
        <item x="841"/>
        <item x="2471"/>
        <item x="4019"/>
        <item x="3350"/>
        <item x="577"/>
        <item x="2598"/>
        <item x="4725"/>
        <item x="3209"/>
        <item x="4179"/>
        <item x="2624"/>
        <item x="1437"/>
        <item x="1141"/>
        <item x="529"/>
        <item x="792"/>
        <item x="2938"/>
        <item x="2616"/>
        <item x="3728"/>
        <item x="4297"/>
        <item x="1785"/>
        <item x="4677"/>
        <item x="2420"/>
        <item x="4514"/>
        <item x="3469"/>
        <item x="3357"/>
        <item x="483"/>
        <item x="129"/>
        <item x="2039"/>
        <item x="2055"/>
        <item x="1810"/>
        <item x="3891"/>
        <item x="3976"/>
        <item x="1645"/>
        <item x="147"/>
        <item x="4766"/>
        <item x="3678"/>
        <item x="2488"/>
        <item x="2382"/>
        <item x="4098"/>
        <item x="1749"/>
        <item x="3573"/>
        <item x="992"/>
        <item x="2571"/>
        <item x="1565"/>
        <item x="1511"/>
        <item x="233"/>
        <item x="4104"/>
        <item x="3954"/>
        <item x="3561"/>
        <item x="899"/>
        <item x="2136"/>
        <item x="1330"/>
        <item x="2446"/>
        <item x="1673"/>
        <item x="2157"/>
        <item x="1939"/>
        <item x="2133"/>
        <item x="2674"/>
        <item x="3671"/>
        <item x="4119"/>
        <item x="1984"/>
        <item x="1169"/>
        <item x="2763"/>
        <item x="4123"/>
        <item x="3485"/>
        <item x="647"/>
        <item x="1233"/>
        <item x="3078"/>
        <item x="4776"/>
        <item x="4295"/>
        <item x="2336"/>
        <item x="1056"/>
        <item x="1277"/>
        <item x="1058"/>
        <item x="3975"/>
        <item x="3867"/>
        <item x="4224"/>
        <item x="376"/>
        <item x="2753"/>
        <item x="3735"/>
        <item x="3175"/>
        <item x="4676"/>
        <item x="596"/>
        <item x="4661"/>
        <item x="4565"/>
        <item x="1095"/>
        <item x="859"/>
        <item x="3122"/>
        <item x="2806"/>
        <item x="3381"/>
        <item x="1278"/>
        <item x="1873"/>
        <item x="4337"/>
        <item x="2502"/>
        <item x="4632"/>
        <item x="2768"/>
        <item x="3968"/>
        <item x="1311"/>
        <item x="3085"/>
        <item x="4673"/>
        <item x="476"/>
        <item x="2566"/>
        <item x="1623"/>
        <item x="3201"/>
        <item x="4251"/>
        <item x="2152"/>
        <item x="4250"/>
        <item x="1588"/>
        <item x="3536"/>
        <item x="2505"/>
        <item x="3192"/>
        <item x="2221"/>
        <item x="3330"/>
        <item x="2826"/>
        <item x="3274"/>
        <item x="105"/>
        <item x="3474"/>
        <item x="1634"/>
        <item x="1681"/>
        <item x="4094"/>
        <item x="3540"/>
        <item x="2069"/>
        <item x="3877"/>
        <item x="4313"/>
        <item x="3289"/>
        <item x="852"/>
        <item x="2848"/>
        <item x="392"/>
        <item x="1517"/>
        <item x="2862"/>
        <item x="236"/>
        <item x="443"/>
        <item x="922"/>
        <item x="3612"/>
        <item x="4380"/>
        <item x="2851"/>
        <item x="4755"/>
        <item x="1756"/>
        <item x="1846"/>
        <item x="2925"/>
        <item x="3604"/>
        <item x="4391"/>
        <item x="3844"/>
        <item x="548"/>
        <item x="3841"/>
        <item x="2813"/>
        <item x="1165"/>
        <item x="4502"/>
        <item x="1368"/>
        <item x="1754"/>
        <item x="2443"/>
        <item x="2034"/>
        <item x="1196"/>
        <item x="1074"/>
        <item x="50"/>
        <item x="2759"/>
        <item x="2594"/>
        <item x="1457"/>
        <item x="2924"/>
        <item x="1119"/>
        <item x="48"/>
        <item x="72"/>
        <item x="4412"/>
        <item x="2306"/>
        <item x="1349"/>
        <item x="3531"/>
        <item x="3640"/>
        <item x="2466"/>
        <item x="4089"/>
        <item x="3572"/>
        <item x="1522"/>
        <item x="60"/>
        <item x="699"/>
        <item x="2101"/>
        <item x="3635"/>
        <item x="4155"/>
        <item x="881"/>
        <item x="3191"/>
        <item x="133"/>
        <item x="1937"/>
        <item x="272"/>
        <item x="1270"/>
        <item x="1887"/>
        <item x="1733"/>
        <item x="4227"/>
        <item x="1639"/>
        <item x="896"/>
        <item x="2201"/>
        <item x="39"/>
        <item x="865"/>
        <item x="4550"/>
        <item x="1974"/>
        <item x="2444"/>
        <item x="2432"/>
        <item x="3315"/>
        <item x="2939"/>
        <item x="1152"/>
        <item x="2294"/>
        <item x="460"/>
        <item x="3824"/>
        <item x="692"/>
        <item x="2461"/>
        <item x="2858"/>
        <item x="2489"/>
        <item x="1426"/>
        <item x="3798"/>
        <item x="3094"/>
        <item x="3607"/>
        <item x="1917"/>
        <item x="1102"/>
        <item x="4595"/>
        <item x="866"/>
        <item x="1198"/>
        <item x="882"/>
        <item x="2434"/>
        <item x="2528"/>
        <item x="694"/>
        <item x="4699"/>
        <item x="3109"/>
        <item x="2530"/>
        <item x="240"/>
        <item x="806"/>
        <item x="756"/>
        <item x="1290"/>
        <item x="3108"/>
        <item x="3511"/>
        <item x="1768"/>
        <item x="323"/>
        <item x="3244"/>
        <item x="514"/>
        <item x="655"/>
        <item x="2517"/>
        <item x="771"/>
        <item x="15"/>
        <item x="3275"/>
        <item x="2770"/>
        <item x="1282"/>
        <item x="4770"/>
        <item x="4269"/>
        <item x="4608"/>
        <item x="3758"/>
        <item x="3100"/>
        <item x="595"/>
        <item x="92"/>
        <item x="2070"/>
        <item x="1134"/>
        <item x="2795"/>
        <item x="1129"/>
        <item x="3862"/>
        <item x="905"/>
        <item x="3898"/>
        <item x="2493"/>
        <item x="4456"/>
        <item x="3010"/>
        <item x="4457"/>
        <item x="1843"/>
        <item x="3693"/>
        <item x="1122"/>
        <item x="2076"/>
        <item x="802"/>
        <item x="2348"/>
        <item x="2036"/>
        <item x="2573"/>
        <item x="3417"/>
        <item x="1395"/>
        <item x="1068"/>
        <item x="2852"/>
        <item x="3986"/>
        <item x="1926"/>
        <item x="172"/>
        <item x="1210"/>
        <item x="972"/>
        <item x="262"/>
        <item x="3015"/>
        <item x="943"/>
        <item x="3101"/>
        <item x="2503"/>
        <item x="102"/>
        <item x="1027"/>
        <item x="507"/>
        <item x="1747"/>
        <item x="855"/>
        <item x="3532"/>
        <item x="3110"/>
        <item x="3657"/>
        <item x="2394"/>
        <item x="301"/>
        <item x="3772"/>
        <item x="1303"/>
        <item x="2067"/>
        <item x="159"/>
        <item x="2205"/>
        <item x="4789"/>
        <item x="2490"/>
        <item x="2002"/>
        <item x="2893"/>
        <item x="1150"/>
        <item x="4271"/>
        <item x="4622"/>
        <item x="510"/>
        <item x="1296"/>
        <item x="243"/>
        <item x="887"/>
        <item x="4639"/>
        <item x="1980"/>
        <item x="1085"/>
        <item x="1025"/>
        <item x="2144"/>
        <item x="71"/>
        <item x="4177"/>
        <item x="2460"/>
        <item x="3271"/>
        <item x="127"/>
        <item x="4336"/>
        <item x="714"/>
        <item x="1116"/>
        <item x="742"/>
        <item x="4252"/>
        <item x="496"/>
        <item x="610"/>
        <item x="844"/>
        <item x="3389"/>
        <item x="2476"/>
        <item x="4578"/>
        <item x="238"/>
        <item x="1607"/>
        <item x="2378"/>
        <item x="1445"/>
        <item x="1931"/>
        <item x="2974"/>
        <item x="767"/>
        <item x="659"/>
        <item x="3677"/>
        <item x="279"/>
        <item x="4781"/>
        <item x="3627"/>
        <item x="13"/>
        <item x="3726"/>
        <item x="1751"/>
        <item x="831"/>
        <item x="3787"/>
        <item x="3298"/>
        <item x="1053"/>
        <item x="4195"/>
        <item x="963"/>
        <item x="297"/>
        <item x="3190"/>
        <item x="1911"/>
        <item x="1462"/>
        <item x="840"/>
        <item x="2224"/>
        <item x="4646"/>
        <item x="4207"/>
        <item x="2049"/>
        <item x="384"/>
        <item x="1609"/>
        <item x="158"/>
        <item x="1478"/>
        <item x="998"/>
        <item x="4335"/>
        <item x="2240"/>
        <item x="4602"/>
        <item x="3284"/>
        <item x="2959"/>
        <item x="2040"/>
        <item x="3029"/>
        <item x="4229"/>
        <item x="1113"/>
        <item x="1527"/>
        <item x="216"/>
        <item x="2199"/>
        <item x="2380"/>
        <item x="2755"/>
        <item x="372"/>
        <item x="388"/>
        <item x="3734"/>
        <item x="2883"/>
        <item x="3257"/>
        <item x="2796"/>
        <item x="3255"/>
        <item x="3062"/>
        <item x="3195"/>
        <item x="858"/>
        <item x="2268"/>
        <item x="3054"/>
        <item x="4528"/>
        <item x="1232"/>
        <item x="1161"/>
        <item x="2550"/>
        <item x="1379"/>
        <item x="1630"/>
        <item x="235"/>
        <item x="591"/>
        <item x="3637"/>
        <item x="4788"/>
        <item x="3449"/>
        <item x="4091"/>
        <item x="2350"/>
        <item x="107"/>
        <item x="1513"/>
        <item x="3774"/>
        <item x="4108"/>
        <item x="3354"/>
        <item x="2216"/>
        <item x="600"/>
        <item x="2717"/>
        <item x="1695"/>
        <item x="3391"/>
        <item x="638"/>
        <item x="629"/>
        <item x="4287"/>
        <item x="634"/>
        <item x="2970"/>
        <item x="1910"/>
        <item x="1880"/>
        <item x="4471"/>
        <item x="1287"/>
        <item x="3210"/>
        <item x="1469"/>
        <item x="1361"/>
        <item x="2068"/>
        <item x="4116"/>
        <item x="3033"/>
        <item x="556"/>
        <item x="4740"/>
        <item x="795"/>
        <item x="3737"/>
        <item x="1494"/>
        <item x="3893"/>
        <item x="2955"/>
        <item x="2981"/>
        <item x="917"/>
        <item x="230"/>
        <item x="1693"/>
        <item x="4268"/>
        <item x="1099"/>
        <item x="3044"/>
        <item x="1353"/>
        <item x="3686"/>
        <item x="353"/>
        <item x="3477"/>
        <item x="3186"/>
        <item x="2835"/>
        <item x="2666"/>
        <item x="3960"/>
        <item x="145"/>
        <item x="66"/>
        <item x="3307"/>
        <item x="684"/>
        <item x="2927"/>
        <item x="2470"/>
        <item x="4196"/>
        <item x="1550"/>
        <item x="4076"/>
        <item x="519"/>
        <item x="1463"/>
        <item x="2897"/>
        <item x="472"/>
        <item x="1655"/>
        <item x="815"/>
        <item x="3932"/>
        <item x="2396"/>
        <item x="381"/>
        <item x="3936"/>
        <item x="371"/>
        <item x="1197"/>
        <item x="4001"/>
        <item x="890"/>
        <item x="4627"/>
        <item x="997"/>
        <item x="1300"/>
        <item x="2129"/>
        <item x="3670"/>
        <item x="3524"/>
        <item x="4590"/>
        <item x="2498"/>
        <item x="1869"/>
        <item x="1354"/>
        <item x="3316"/>
        <item x="3959"/>
        <item x="3300"/>
        <item x="630"/>
        <item x="2565"/>
        <item x="1465"/>
        <item x="1569"/>
        <item x="2422"/>
        <item x="1448"/>
        <item x="3181"/>
        <item x="4790"/>
        <item x="100"/>
        <item x="924"/>
        <item x="2614"/>
        <item x="3430"/>
        <item x="3660"/>
        <item x="3104"/>
        <item x="2161"/>
        <item x="2452"/>
        <item x="3875"/>
        <item x="3849"/>
        <item x="571"/>
        <item x="2578"/>
        <item x="3820"/>
        <item x="3233"/>
        <item x="4715"/>
        <item x="2600"/>
        <item x="4674"/>
        <item x="561"/>
        <item x="3058"/>
        <item x="2903"/>
        <item x="3131"/>
        <item x="4013"/>
        <item x="4637"/>
        <item x="1825"/>
        <item x="636"/>
        <item x="1545"/>
        <item x="4615"/>
        <item x="1301"/>
        <item x="2661"/>
        <item x="1672"/>
        <item x="413"/>
        <item x="1295"/>
        <item x="1019"/>
        <item x="1221"/>
        <item x="2018"/>
        <item x="3222"/>
        <item x="1107"/>
        <item x="4424"/>
        <item x="125"/>
        <item x="2838"/>
        <item x="4096"/>
        <item x="2060"/>
        <item x="2693"/>
        <item x="1541"/>
        <item x="3336"/>
        <item x="3126"/>
        <item x="4167"/>
        <item x="1533"/>
        <item x="3285"/>
        <item x="499"/>
        <item x="3542"/>
        <item x="3861"/>
        <item x="2557"/>
        <item x="4441"/>
        <item x="3252"/>
        <item x="3850"/>
        <item x="4005"/>
        <item x="724"/>
        <item x="1953"/>
        <item x="1459"/>
        <item x="3016"/>
        <item x="4190"/>
        <item x="337"/>
        <item x="3839"/>
        <item x="1414"/>
        <item x="2556"/>
        <item x="3259"/>
        <item x="2705"/>
        <item x="1252"/>
        <item x="4745"/>
        <item x="1309"/>
        <item x="1889"/>
        <item x="4586"/>
        <item x="658"/>
        <item x="1203"/>
        <item x="657"/>
        <item x="193"/>
        <item x="1321"/>
        <item x="1865"/>
        <item x="1859"/>
        <item x="1857"/>
        <item x="4535"/>
        <item x="2235"/>
        <item x="4311"/>
        <item x="889"/>
        <item x="2590"/>
        <item x="1760"/>
        <item x="4783"/>
        <item x="1552"/>
        <item x="4206"/>
        <item x="3051"/>
        <item x="3125"/>
        <item x="95"/>
        <item x="524"/>
        <item x="310"/>
        <item x="3874"/>
        <item x="1797"/>
        <item x="582"/>
        <item x="4064"/>
        <item x="1073"/>
        <item x="707"/>
        <item x="1502"/>
        <item x="4183"/>
        <item x="4583"/>
        <item x="435"/>
        <item x="3349"/>
        <item x="3605"/>
        <item x="3911"/>
        <item x="3470"/>
        <item x="705"/>
        <item x="3497"/>
        <item x="3154"/>
        <item x="1204"/>
        <item x="3913"/>
        <item x="2321"/>
        <item x="969"/>
        <item x="3920"/>
        <item x="3042"/>
        <item x="311"/>
        <item x="4459"/>
        <item x="599"/>
        <item x="2255"/>
        <item x="2746"/>
        <item x="4683"/>
        <item x="682"/>
        <item x="2006"/>
        <item x="321"/>
        <item x="4556"/>
        <item x="1807"/>
        <item x="2803"/>
        <item x="400"/>
        <item x="4618"/>
        <item x="2985"/>
        <item x="45"/>
        <item x="320"/>
        <item x="1730"/>
        <item x="2688"/>
        <item x="546"/>
        <item x="3708"/>
        <item x="412"/>
        <item x="625"/>
        <item x="3880"/>
        <item x="1446"/>
        <item x="1092"/>
        <item x="3526"/>
        <item x="3053"/>
        <item x="487"/>
        <item x="1638"/>
        <item x="4764"/>
        <item x="258"/>
        <item x="2445"/>
        <item x="4035"/>
        <item x="2029"/>
        <item x="2738"/>
        <item x="4452"/>
        <item x="1501"/>
        <item x="2356"/>
        <item x="2584"/>
        <item x="3367"/>
        <item x="4525"/>
        <item x="4436"/>
        <item x="751"/>
        <item x="177"/>
        <item x="2809"/>
        <item x="1553"/>
        <item x="4539"/>
        <item x="897"/>
        <item x="2128"/>
        <item x="718"/>
        <item x="3665"/>
        <item x="244"/>
        <item x="2869"/>
        <item x="3293"/>
        <item x="3116"/>
        <item x="2802"/>
        <item x="2539"/>
        <item x="835"/>
        <item x="1605"/>
        <item x="1005"/>
        <item x="4061"/>
        <item x="904"/>
        <item x="32"/>
        <item x="157"/>
        <item x="4530"/>
        <item x="3089"/>
        <item x="568"/>
        <item x="2251"/>
        <item x="484"/>
        <item x="1402"/>
        <item x="4154"/>
        <item x="385"/>
        <item x="1043"/>
        <item x="4240"/>
        <item x="2888"/>
        <item x="909"/>
        <item x="584"/>
        <item x="338"/>
        <item x="2737"/>
        <item x="4418"/>
        <item x="2669"/>
        <item x="1692"/>
        <item x="810"/>
        <item x="2779"/>
        <item x="1611"/>
        <item x="4298"/>
        <item x="1391"/>
        <item x="1100"/>
        <item x="4114"/>
        <item x="549"/>
        <item x="1255"/>
        <item x="3493"/>
        <item x="2643"/>
        <item x="3249"/>
        <item x="702"/>
        <item x="2203"/>
        <item x="3690"/>
        <item x="91"/>
        <item x="4307"/>
        <item x="4323"/>
        <item x="2406"/>
        <item x="4560"/>
        <item x="191"/>
        <item x="3554"/>
        <item x="3565"/>
        <item x="3917"/>
        <item x="3313"/>
        <item x="826"/>
        <item x="2239"/>
        <item x="2871"/>
        <item x="4234"/>
        <item x="4538"/>
        <item x="3795"/>
        <item x="876"/>
        <item x="1143"/>
        <item x="2901"/>
        <item x="1268"/>
        <item x="3220"/>
        <item x="4575"/>
        <item x="854"/>
        <item x="1697"/>
        <item x="222"/>
        <item x="1729"/>
        <item x="3467"/>
        <item x="4273"/>
        <item x="3522"/>
        <item x="2424"/>
        <item x="3732"/>
        <item x="1468"/>
        <item x="4270"/>
        <item x="1772"/>
        <item x="2930"/>
        <item x="3496"/>
        <item x="3668"/>
        <item x="115"/>
        <item x="1497"/>
        <item x="2108"/>
        <item x="1049"/>
        <item x="352"/>
        <item x="150"/>
        <item x="3748"/>
        <item x="2833"/>
        <item x="574"/>
        <item x="1048"/>
        <item x="3847"/>
        <item x="1712"/>
        <item x="2001"/>
        <item x="1521"/>
        <item x="3403"/>
        <item x="925"/>
        <item x="3984"/>
        <item x="1539"/>
        <item x="3613"/>
        <item x="4641"/>
        <item x="965"/>
        <item x="4507"/>
        <item x="1183"/>
        <item x="862"/>
        <item x="3320"/>
        <item x="2248"/>
        <item x="201"/>
        <item x="936"/>
        <item x="4306"/>
        <item x="4468"/>
        <item x="2079"/>
        <item x="4494"/>
        <item x="3944"/>
        <item x="1985"/>
        <item x="268"/>
        <item x="1103"/>
        <item x="1343"/>
        <item x="3134"/>
        <item x="1850"/>
        <item x="2677"/>
        <item x="3361"/>
        <item x="339"/>
        <item x="160"/>
        <item x="3940"/>
        <item x="4146"/>
        <item x="183"/>
        <item x="1876"/>
        <item x="6"/>
        <item x="3738"/>
        <item x="4049"/>
        <item x="2514"/>
        <item x="1642"/>
        <item x="981"/>
        <item x="2695"/>
        <item x="449"/>
        <item x="2891"/>
        <item x="3757"/>
        <item x="432"/>
        <item x="1915"/>
        <item x="2377"/>
        <item x="3468"/>
        <item x="1793"/>
        <item x="2385"/>
        <item x="2337"/>
        <item x="3761"/>
        <item x="2694"/>
        <item x="1045"/>
        <item x="3810"/>
        <item x="1034"/>
        <item x="1328"/>
        <item x="1466"/>
        <item x="759"/>
        <item x="1862"/>
        <item x="3161"/>
        <item x="4037"/>
        <item x="2720"/>
        <item x="42"/>
        <item x="4778"/>
        <item x="3958"/>
        <item x="4613"/>
        <item x="1230"/>
        <item x="2310"/>
        <item x="704"/>
        <item x="649"/>
        <item x="2285"/>
        <item x="4073"/>
        <item x="3005"/>
        <item x="3164"/>
        <item x="3099"/>
        <item x="656"/>
        <item x="628"/>
        <item x="2016"/>
        <item x="3221"/>
        <item x="4527"/>
        <item x="3212"/>
        <item x="3461"/>
        <item x="821"/>
        <item x="3707"/>
        <item x="1936"/>
        <item x="4356"/>
        <item x="1831"/>
        <item x="2045"/>
        <item x="1763"/>
        <item x="3585"/>
        <item x="247"/>
        <item x="2933"/>
        <item x="1543"/>
        <item x="3827"/>
        <item x="3538"/>
        <item x="3672"/>
        <item x="3218"/>
        <item x="2041"/>
        <item x="3544"/>
        <item x="1668"/>
        <item x="2692"/>
        <item x="3941"/>
        <item x="2896"/>
        <item x="877"/>
        <item x="2020"/>
        <item x="1325"/>
        <item x="2437"/>
        <item x="1453"/>
        <item x="4231"/>
        <item x="4202"/>
        <item x="1929"/>
        <item x="504"/>
        <item x="1554"/>
        <item x="3000"/>
        <item x="622"/>
        <item x="2033"/>
        <item x="2426"/>
        <item x="1413"/>
        <item x="3329"/>
        <item x="4374"/>
        <item x="2946"/>
        <item x="162"/>
        <item x="246"/>
        <item x="1209"/>
        <item x="1975"/>
        <item x="2968"/>
        <item x="2660"/>
        <item x="4752"/>
        <item x="4290"/>
        <item x="675"/>
        <item x="734"/>
        <item x="587"/>
        <item x="2433"/>
        <item x="3082"/>
        <item x="4060"/>
        <item x="2428"/>
        <item x="3545"/>
        <item x="857"/>
        <item x="3340"/>
        <item x="1155"/>
        <item x="2935"/>
        <item x="2726"/>
        <item x="1777"/>
        <item x="1436"/>
        <item x="2107"/>
        <item x="3927"/>
        <item x="3311"/>
        <item x="18"/>
        <item x="2191"/>
        <item x="1051"/>
        <item x="452"/>
        <item x="1548"/>
        <item x="895"/>
        <item x="1340"/>
        <item x="3574"/>
        <item x="2832"/>
        <item x="1348"/>
        <item x="2278"/>
        <item x="114"/>
        <item x="990"/>
        <item x="2636"/>
        <item x="2754"/>
        <item x="1578"/>
        <item x="706"/>
        <item x="1624"/>
        <item x="120"/>
        <item x="2780"/>
        <item x="4566"/>
        <item x="2713"/>
        <item x="2211"/>
        <item x="2725"/>
        <item x="2977"/>
        <item x="4296"/>
        <item x="2011"/>
        <item x="4567"/>
        <item x="3487"/>
        <item x="2044"/>
        <item x="4303"/>
        <item x="3905"/>
        <item x="429"/>
        <item x="779"/>
        <item x="4261"/>
        <item x="53"/>
        <item x="3797"/>
        <item x="2639"/>
        <item x="2457"/>
        <item x="3462"/>
        <item x="37"/>
        <item x="1281"/>
        <item x="3586"/>
        <item x="469"/>
        <item x="789"/>
        <item x="2992"/>
        <item x="1662"/>
        <item x="3785"/>
        <item x="2215"/>
        <item x="1496"/>
        <item x="2743"/>
        <item x="3817"/>
        <item x="2953"/>
        <item x="1841"/>
        <item x="4701"/>
        <item x="276"/>
        <item x="1380"/>
        <item x="94"/>
        <item x="3009"/>
        <item x="3036"/>
        <item x="1683"/>
        <item x="4087"/>
        <item x="3906"/>
        <item x="4141"/>
        <item x="3764"/>
        <item x="4581"/>
        <item x="456"/>
        <item x="971"/>
        <item x="4425"/>
        <item x="2960"/>
        <item x="4487"/>
        <item x="4785"/>
        <item x="2299"/>
        <item x="1628"/>
        <item x="2638"/>
        <item x="2706"/>
        <item x="2296"/>
        <item x="4162"/>
        <item x="3590"/>
        <item x="716"/>
        <item x="1312"/>
        <item x="1077"/>
        <item x="2984"/>
        <item x="4264"/>
        <item x="1721"/>
        <item x="4014"/>
        <item x="2815"/>
        <item x="3550"/>
        <item x="43"/>
        <item x="3444"/>
        <item x="3262"/>
        <item x="3740"/>
        <item x="1688"/>
        <item x="2188"/>
        <item x="2209"/>
        <item x="170"/>
        <item x="4576"/>
        <item x="146"/>
        <item x="2877"/>
        <item x="3174"/>
        <item x="4293"/>
        <item x="2455"/>
        <item x="148"/>
        <item x="2159"/>
        <item x="3286"/>
        <item x="260"/>
        <item x="1487"/>
        <item x="701"/>
        <item x="3851"/>
        <item x="318"/>
        <item x="2816"/>
        <item x="1229"/>
        <item x="3228"/>
        <item x="4445"/>
        <item x="2793"/>
        <item x="2941"/>
        <item x="4369"/>
        <item x="2576"/>
        <item x="1506"/>
        <item x="1834"/>
        <item x="298"/>
        <item x="774"/>
        <item x="3409"/>
        <item x="2012"/>
        <item x="3991"/>
        <item x="4686"/>
        <item x="974"/>
        <item x="1776"/>
        <item x="1676"/>
        <item x="2003"/>
        <item x="2439"/>
        <item x="1083"/>
        <item x="3846"/>
        <item x="4519"/>
        <item x="2024"/>
        <item x="1870"/>
        <item x="4597"/>
        <item x="2417"/>
        <item x="3801"/>
        <item x="543"/>
        <item x="2015"/>
        <item x="4284"/>
        <item x="2936"/>
        <item x="1806"/>
        <item x="4549"/>
        <item x="4230"/>
        <item x="3656"/>
        <item x="2700"/>
        <item x="1265"/>
        <item x="1615"/>
        <item x="1622"/>
        <item x="451"/>
        <item x="1526"/>
        <item x="2825"/>
        <item x="309"/>
        <item x="266"/>
        <item x="3203"/>
        <item x="3594"/>
        <item x="749"/>
        <item x="2007"/>
        <item x="3480"/>
        <item x="2522"/>
        <item x="2106"/>
        <item x="3513"/>
        <item x="2297"/>
        <item x="946"/>
        <item x="4512"/>
        <item x="3103"/>
        <item x="3071"/>
        <item x="2232"/>
        <item x="2078"/>
        <item x="525"/>
        <item x="708"/>
        <item x="2756"/>
        <item x="2281"/>
        <item x="4421"/>
        <item x="4705"/>
        <item x="2979"/>
        <item x="4668"/>
        <item x="3447"/>
        <item x="2288"/>
        <item x="2866"/>
        <item x="509"/>
        <item x="2032"/>
        <item x="4634"/>
        <item x="1799"/>
        <item x="3306"/>
        <item x="131"/>
        <item x="1933"/>
        <item x="2231"/>
        <item x="1704"/>
        <item x="4483"/>
        <item x="1895"/>
        <item x="1830"/>
        <item x="1244"/>
        <item x="1618"/>
        <item x="2393"/>
        <item x="2671"/>
        <item x="3752"/>
        <item x="1491"/>
        <item x="1217"/>
        <item x="4712"/>
        <item x="3434"/>
        <item x="4562"/>
        <item x="2008"/>
        <item x="3615"/>
        <item x="4588"/>
        <item x="2801"/>
        <item x="3376"/>
        <item x="341"/>
        <item x="3793"/>
        <item x="3295"/>
        <item x="34"/>
        <item x="2500"/>
        <item x="1333"/>
        <item x="4582"/>
        <item x="3227"/>
        <item x="3408"/>
        <item x="1584"/>
        <item x="1808"/>
        <item x="55"/>
        <item x="3169"/>
        <item x="3537"/>
        <item x="2735"/>
        <item x="1608"/>
        <item x="1273"/>
        <item x="2786"/>
        <item x="589"/>
        <item x="3368"/>
        <item x="787"/>
        <item x="2183"/>
        <item x="3616"/>
        <item x="1484"/>
        <item x="719"/>
        <item x="1658"/>
        <item x="4587"/>
        <item x="3236"/>
        <item x="4219"/>
        <item x="2371"/>
        <item x="2818"/>
        <item x="1860"/>
        <item x="4614"/>
        <item x="4321"/>
        <item x="3032"/>
        <item x="700"/>
        <item x="4223"/>
        <item x="4169"/>
        <item x="2518"/>
        <item x="939"/>
        <item x="2820"/>
        <item x="1082"/>
        <item x="3163"/>
        <item x="1528"/>
        <item x="3766"/>
        <item x="3398"/>
        <item x="3402"/>
        <item x="1239"/>
        <item x="1842"/>
        <item x="1899"/>
        <item x="3118"/>
        <item x="2295"/>
        <item x="3479"/>
        <item x="2775"/>
        <item x="2777"/>
        <item x="572"/>
        <item x="4241"/>
        <item x="3248"/>
        <item x="440"/>
        <item x="3953"/>
        <item x="3528"/>
        <item x="3981"/>
        <item x="208"/>
        <item x="542"/>
        <item x="1392"/>
        <item x="3806"/>
        <item x="2119"/>
        <item x="4666"/>
        <item x="4239"/>
        <item x="1687"/>
        <item x="2665"/>
        <item x="1653"/>
        <item x="4086"/>
        <item x="4658"/>
        <item x="3914"/>
        <item x="3620"/>
        <item x="3630"/>
        <item x="205"/>
        <item x="746"/>
        <item x="2181"/>
        <item x="2375"/>
        <item x="1399"/>
        <item x="2468"/>
        <item x="4728"/>
        <item x="1512"/>
        <item x="3853"/>
        <item x="3476"/>
        <item x="3974"/>
        <item x="290"/>
        <item x="2287"/>
        <item x="142"/>
        <item x="4067"/>
        <item x="2542"/>
        <item x="2655"/>
        <item x="3704"/>
        <item x="794"/>
        <item x="4731"/>
        <item x="2512"/>
        <item x="2836"/>
        <item x="4389"/>
        <item x="4749"/>
        <item x="2521"/>
        <item x="3106"/>
        <item x="1350"/>
        <item x="3326"/>
        <item x="3739"/>
        <item x="4115"/>
        <item x="4180"/>
        <item x="282"/>
        <item x="4451"/>
        <item x="2972"/>
        <item x="4743"/>
        <item x="1029"/>
        <item x="1748"/>
        <item x="2237"/>
        <item x="2453"/>
        <item x="2623"/>
        <item x="2654"/>
        <item x="829"/>
        <item x="3148"/>
        <item x="2485"/>
        <item x="1968"/>
        <item x="567"/>
        <item x="3950"/>
        <item x="4366"/>
        <item x="3563"/>
        <item x="3577"/>
        <item x="1071"/>
        <item x="1706"/>
        <item x="2083"/>
        <item x="3569"/>
        <item x="938"/>
        <item x="1435"/>
        <item x="1456"/>
        <item x="364"/>
        <item x="1430"/>
        <item x="624"/>
        <item x="3534"/>
        <item x="732"/>
        <item x="199"/>
        <item x="901"/>
        <item x="2309"/>
        <item x="3948"/>
        <item x="1024"/>
        <item x="1750"/>
        <item x="2052"/>
        <item x="1227"/>
        <item x="3625"/>
        <item x="966"/>
        <item x="1044"/>
        <item x="1727"/>
        <item x="515"/>
        <item x="1279"/>
        <item x="3724"/>
        <item x="4553"/>
        <item x="2745"/>
        <item x="3492"/>
        <item x="1546"/>
        <item x="3270"/>
        <item x="427"/>
        <item x="1410"/>
        <item x="2302"/>
        <item x="485"/>
        <item x="4402"/>
        <item x="473"/>
        <item x="2038"/>
        <item x="3956"/>
        <item x="202"/>
        <item x="498"/>
        <item x="2010"/>
        <item x="1207"/>
        <item x="1966"/>
        <item x="4192"/>
        <item x="1016"/>
        <item x="685"/>
        <item x="3977"/>
        <item x="3879"/>
        <item x="4211"/>
        <item x="3680"/>
        <item x="3636"/>
        <item x="3420"/>
        <item x="4526"/>
        <item x="1564"/>
        <item x="2704"/>
        <item x="790"/>
        <item x="197"/>
        <item x="433"/>
        <item x="3370"/>
        <item x="2845"/>
        <item x="1898"/>
        <item x="1987"/>
        <item x="4600"/>
        <item x="2658"/>
        <item x="1384"/>
        <item x="4299"/>
        <item x="4630"/>
        <item x="89"/>
        <item x="3624"/>
        <item x="189"/>
        <item x="1130"/>
        <item x="355"/>
        <item x="754"/>
        <item x="2873"/>
        <item x="2673"/>
        <item x="1326"/>
        <item x="2355"/>
        <item x="3873"/>
        <item x="1409"/>
        <item x="2696"/>
        <item x="3348"/>
        <item x="2402"/>
        <item x="2166"/>
        <item x="425"/>
        <item x="3523"/>
        <item x="2721"/>
        <item x="2023"/>
        <item x="4140"/>
        <item x="2195"/>
        <item x="2075"/>
        <item x="1054"/>
        <item x="3107"/>
        <item x="2787"/>
        <item x="988"/>
        <item x="1187"/>
        <item x="1659"/>
        <item x="2727"/>
        <item x="3884"/>
        <item x="1942"/>
        <item x="2147"/>
        <item x="4458"/>
        <item x="2649"/>
        <item x="1823"/>
        <item x="2495"/>
        <item x="185"/>
        <item x="3358"/>
        <item x="537"/>
        <item x="3870"/>
        <item x="3030"/>
        <item x="674"/>
        <item x="3675"/>
        <item x="1637"/>
        <item x="880"/>
        <item x="3280"/>
        <item x="3818"/>
        <item x="4135"/>
        <item x="3857"/>
        <item x="4310"/>
        <item x="1827"/>
        <item x="2824"/>
        <item x="3868"/>
        <item x="804"/>
        <item x="346"/>
        <item x="3423"/>
        <item x="360"/>
        <item x="1875"/>
        <item x="97"/>
        <item x="3747"/>
        <item x="915"/>
        <item x="462"/>
        <item x="379"/>
        <item x="931"/>
        <item x="2722"/>
        <item x="885"/>
        <item x="4058"/>
        <item x="1802"/>
        <item x="2648"/>
        <item x="4450"/>
        <item x="1715"/>
        <item x="1779"/>
        <item x="1096"/>
        <item x="3281"/>
        <item x="3214"/>
        <item x="431"/>
        <item x="984"/>
        <item x="2384"/>
        <item x="670"/>
        <item x="1366"/>
        <item x="2589"/>
        <item x="3145"/>
        <item x="2800"/>
        <item x="2066"/>
        <item x="176"/>
        <item x="3325"/>
        <item x="726"/>
        <item x="4031"/>
        <item x="3664"/>
        <item x="864"/>
        <item x="977"/>
        <item x="1503"/>
        <item x="1167"/>
        <item x="3405"/>
        <item x="2963"/>
        <item x="1510"/>
        <item x="70"/>
        <item x="4186"/>
        <item x="3929"/>
        <item x="380"/>
        <item x="757"/>
        <item x="3120"/>
        <item x="495"/>
        <item x="4419"/>
        <item x="3176"/>
        <item x="2148"/>
        <item x="3999"/>
        <item x="2907"/>
        <item x="454"/>
        <item x="3304"/>
        <item x="4617"/>
        <item x="2774"/>
        <item x="3084"/>
        <item x="1788"/>
        <item x="3382"/>
        <item x="3507"/>
        <item x="3178"/>
        <item x="2486"/>
        <item x="2932"/>
        <item x="3273"/>
        <item x="3390"/>
        <item x="2286"/>
        <item x="4248"/>
        <item x="1912"/>
        <item x="2642"/>
        <item x="3334"/>
        <item x="4469"/>
        <item x="2904"/>
        <item x="2400"/>
        <item x="3725"/>
        <item x="4151"/>
        <item x="2125"/>
        <item x="3251"/>
        <item x="4020"/>
        <item x="1654"/>
        <item x="4339"/>
        <item x="3863"/>
        <item x="395"/>
        <item x="7"/>
        <item x="289"/>
        <item x="4542"/>
        <item x="4704"/>
        <item x="3017"/>
        <item x="2982"/>
        <item x="4501"/>
        <item x="1516"/>
        <item x="335"/>
        <item x="1447"/>
        <item x="2570"/>
        <item x="4160"/>
        <item x="4390"/>
        <item x="3759"/>
        <item x="1540"/>
        <item x="585"/>
        <item x="3529"/>
        <item x="4365"/>
        <item x="4102"/>
        <item x="3771"/>
        <item x="2037"/>
        <item x="1743"/>
        <item x="4713"/>
        <item x="4397"/>
        <item x="137"/>
        <item x="3396"/>
        <item x="962"/>
        <item x="3837"/>
        <item x="4435"/>
        <item x="4503"/>
        <item x="1826"/>
        <item x="4324"/>
        <item x="4292"/>
        <item x="1713"/>
        <item x="1891"/>
        <item x="2889"/>
        <item x="3815"/>
        <item x="327"/>
        <item x="342"/>
        <item x="1783"/>
        <item x="3369"/>
        <item x="3924"/>
        <item x="1509"/>
        <item x="2911"/>
        <item x="2467"/>
        <item x="3399"/>
        <item x="664"/>
        <item x="3394"/>
        <item x="1885"/>
        <item x="4371"/>
        <item x="4638"/>
        <item x="1822"/>
        <item x="801"/>
        <item x="703"/>
        <item x="1079"/>
        <item x="3571"/>
        <item x="2601"/>
        <item x="598"/>
        <item x="4345"/>
        <item x="1314"/>
        <item x="3548"/>
        <item x="575"/>
        <item x="4523"/>
        <item x="312"/>
        <item x="1909"/>
        <item x="1851"/>
        <item x="710"/>
        <item x="566"/>
        <item x="3896"/>
        <item x="4129"/>
        <item x="1855"/>
        <item x="4072"/>
        <item x="4509"/>
        <item x="4165"/>
        <item x="4003"/>
        <item x="3117"/>
        <item x="61"/>
        <item x="3132"/>
        <item x="1185"/>
        <item x="1280"/>
        <item x="3832"/>
        <item x="3903"/>
        <item x="2017"/>
        <item x="2635"/>
        <item x="2603"/>
        <item x="2186"/>
        <item x="1443"/>
        <item x="2053"/>
        <item x="3688"/>
        <item x="4746"/>
        <item x="2707"/>
        <item x="23"/>
        <item x="1171"/>
        <item x="4236"/>
        <item x="3804"/>
        <item x="1214"/>
        <item x="3943"/>
        <item x="1989"/>
        <item x="4669"/>
        <item x="4354"/>
        <item x="1416"/>
        <item x="3172"/>
        <item x="2782"/>
        <item x="4142"/>
        <item x="1682"/>
        <item x="4616"/>
        <item x="4765"/>
        <item x="521"/>
        <item x="4375"/>
        <item x="2414"/>
        <item x="59"/>
        <item x="2141"/>
        <item x="3380"/>
        <item x="3549"/>
        <item x="442"/>
        <item x="4490"/>
        <item x="3784"/>
        <item x="2711"/>
        <item x="3277"/>
        <item x="1014"/>
        <item x="1661"/>
        <item x="3250"/>
        <item x="1606"/>
        <item x="4470"/>
        <item x="769"/>
        <item x="540"/>
        <item x="3731"/>
        <item x="1267"/>
        <item x="406"/>
        <item x="468"/>
        <item x="1030"/>
        <item x="237"/>
        <item x="4314"/>
        <item x="3386"/>
        <item x="2234"/>
        <item x="4651"/>
        <item x="1976"/>
        <item x="1142"/>
        <item x="1069"/>
        <item x="4472"/>
        <item x="478"/>
        <item x="3182"/>
        <item x="4413"/>
        <item x="4488"/>
        <item x="3838"/>
        <item x="3517"/>
        <item x="482"/>
        <item x="1411"/>
        <item x="2748"/>
        <item x="1097"/>
        <item x="430"/>
        <item x="934"/>
        <item x="2196"/>
        <item x="2253"/>
        <item x="3371"/>
        <item x="3344"/>
        <item x="2923"/>
        <item x="2582"/>
        <item x="2978"/>
        <item x="3543"/>
        <item x="1358"/>
        <item x="1263"/>
        <item x="2917"/>
        <item x="4163"/>
        <item x="2352"/>
        <item x="3323"/>
        <item x="4153"/>
        <item x="3162"/>
        <item x="75"/>
        <item x="1084"/>
        <item x="678"/>
        <item x="4056"/>
        <item x="1450"/>
        <item x="2275"/>
        <item x="3041"/>
        <item x="2438"/>
        <item x="1604"/>
        <item x="3836"/>
        <item x="660"/>
        <item x="3379"/>
        <item x="3527"/>
        <item x="1702"/>
        <item x="3025"/>
        <item x="1093"/>
        <item x="2165"/>
        <item x="772"/>
        <item x="3127"/>
        <item x="3473"/>
        <item x="1761"/>
        <item x="1367"/>
        <item x="3751"/>
        <item x="2667"/>
        <item x="2797"/>
        <item x="731"/>
        <item x="3989"/>
        <item x="2474"/>
        <item x="4051"/>
        <item x="2415"/>
        <item x="4508"/>
        <item x="2574"/>
        <item x="57"/>
        <item x="4679"/>
        <item x="3087"/>
        <item x="2831"/>
        <item x="423"/>
        <item x="2247"/>
        <item x="4341"/>
        <item x="3525"/>
        <item x="1177"/>
        <item x="2814"/>
        <item x="4643"/>
        <item x="919"/>
        <item x="488"/>
        <item x="2516"/>
        <item x="2536"/>
        <item x="3755"/>
        <item x="382"/>
        <item x="4702"/>
        <item x="4157"/>
        <item x="4057"/>
        <item x="4106"/>
        <item x="1805"/>
        <item x="3136"/>
        <item x="2095"/>
        <item x="872"/>
        <item x="1133"/>
        <item x="2167"/>
        <item x="3969"/>
        <item x="2305"/>
        <item x="2783"/>
        <item x="669"/>
        <item x="1677"/>
        <item x="2339"/>
        <item x="2401"/>
        <item x="1164"/>
        <item x="269"/>
        <item x="1613"/>
        <item x="1212"/>
        <item x="3187"/>
        <item x="2611"/>
        <item x="1382"/>
        <item x="3876"/>
        <item x="2610"/>
        <item x="3750"/>
        <item x="4326"/>
        <item x="4604"/>
        <item x="2315"/>
        <item x="2368"/>
        <item x="4780"/>
        <item x="761"/>
        <item x="4694"/>
        <item x="241"/>
        <item x="1495"/>
        <item x="2182"/>
        <item x="1770"/>
        <item x="836"/>
        <item x="2077"/>
        <item x="1577"/>
        <item x="467"/>
        <item x="2944"/>
        <item x="1206"/>
        <item x="727"/>
        <item x="3075"/>
        <item x="786"/>
        <item x="3198"/>
        <item x="2114"/>
        <item x="4237"/>
        <item x="4318"/>
        <item x="830"/>
        <item x="3916"/>
        <item x="1189"/>
        <item x="1701"/>
        <item x="621"/>
        <item x="3437"/>
        <item x="3004"/>
        <item x="2983"/>
        <item x="2549"/>
        <item x="2685"/>
        <item x="1656"/>
        <item x="3581"/>
        <item x="3718"/>
        <item x="728"/>
        <item x="753"/>
        <item x="1922"/>
        <item x="2524"/>
        <item x="3253"/>
        <item x="1600"/>
        <item x="74"/>
        <item x="4619"/>
        <item x="2980"/>
        <item x="4052"/>
        <item x="1840"/>
        <item x="713"/>
        <item x="1192"/>
        <item x="3939"/>
        <item x="1537"/>
        <item x="1428"/>
        <item x="1902"/>
        <item x="1849"/>
        <item x="3086"/>
        <item x="1796"/>
        <item x="284"/>
        <item x="4650"/>
        <item x="2009"/>
        <item x="1257"/>
        <item x="1091"/>
        <item x="3551"/>
        <item x="1035"/>
        <item x="2689"/>
        <item x="3729"/>
        <item x="1008"/>
        <item x="441"/>
        <item x="4131"/>
        <item x="3579"/>
        <item x="4662"/>
        <item x="2837"/>
        <item x="1946"/>
        <item x="2090"/>
        <item x="4308"/>
        <item x="1903"/>
        <item x="4304"/>
        <item x="2179"/>
        <item x="1591"/>
        <item x="667"/>
        <item x="695"/>
        <item x="3648"/>
        <item x="2361"/>
        <item x="366"/>
        <item x="3930"/>
        <item x="1342"/>
        <item x="2993"/>
        <item x="2200"/>
        <item x="2329"/>
        <item x="3776"/>
        <item x="1792"/>
        <item x="319"/>
        <item x="764"/>
        <item x="3860"/>
        <item x="4454"/>
        <item x="3535"/>
        <item x="132"/>
        <item x="2595"/>
        <item x="996"/>
        <item x="3800"/>
        <item x="104"/>
        <item x="2990"/>
        <item x="4708"/>
        <item x="3031"/>
        <item x="2338"/>
        <item x="3156"/>
        <item x="4547"/>
        <item x="3957"/>
        <item x="1324"/>
        <item x="3890"/>
        <item x="3098"/>
        <item x="3324"/>
        <item x="1476"/>
        <item x="3374"/>
        <item x="4212"/>
        <item x="1996"/>
        <item x="3566"/>
        <item x="3722"/>
        <item x="517"/>
        <item x="2316"/>
        <item x="4124"/>
        <item x="3808"/>
        <item x="1003"/>
        <item x="3931"/>
        <item x="3279"/>
        <item x="2171"/>
        <item x="3546"/>
        <item x="4022"/>
        <item x="912"/>
        <item x="345"/>
        <item x="2162"/>
        <item x="2479"/>
        <item x="3555"/>
        <item x="3973"/>
        <item x="2790"/>
        <item x="2575"/>
        <item x="1028"/>
        <item x="3061"/>
        <item x="2723"/>
        <item x="663"/>
        <item x="4351"/>
        <item x="1440"/>
        <item x="2864"/>
        <item x="3895"/>
        <item x="4598"/>
        <item x="4026"/>
        <item x="1372"/>
        <item x="3685"/>
        <item x="252"/>
        <item x="4173"/>
        <item x="4085"/>
        <item x="386"/>
        <item x="3711"/>
        <item x="1015"/>
        <item x="1355"/>
        <item x="4378"/>
        <item x="945"/>
        <item x="1094"/>
        <item x="3052"/>
        <item x="1735"/>
        <item x="4690"/>
        <item x="3097"/>
        <item x="2682"/>
        <item x="1417"/>
        <item x="3552"/>
        <item x="1556"/>
        <item x="1269"/>
        <item x="1893"/>
        <item x="2473"/>
        <item x="1246"/>
        <item x="2547"/>
        <item x="188"/>
        <item x="2300"/>
        <item x="390"/>
        <item x="1444"/>
        <item x="926"/>
        <item x="4443"/>
        <item x="1824"/>
        <item x="3835"/>
        <item x="4258"/>
        <item x="387"/>
        <item x="2342"/>
        <item x="2000"/>
        <item x="1518"/>
        <item x="4288"/>
        <item x="928"/>
        <item x="879"/>
        <item x="1473"/>
        <item x="4128"/>
        <item x="4080"/>
        <item x="2690"/>
        <item x="3681"/>
        <item x="683"/>
        <item x="1566"/>
        <item x="2175"/>
        <item x="983"/>
        <item x="1500"/>
        <item x="2895"/>
        <item x="1535"/>
        <item x="128"/>
        <item x="632"/>
        <item x="3887"/>
        <item x="2369"/>
        <item x="3216"/>
        <item x="3239"/>
        <item x="3128"/>
        <item x="2421"/>
        <item x="2354"/>
        <item x="923"/>
        <item x="4620"/>
        <item x="3076"/>
        <item x="2174"/>
        <item x="1571"/>
        <item x="1486"/>
        <item x="3149"/>
        <item x="336"/>
        <item x="328"/>
        <item x="3451"/>
        <item x="3852"/>
        <item x="2920"/>
        <item x="1347"/>
        <item x="2807"/>
        <item x="3819"/>
        <item x="748"/>
        <item x="2546"/>
        <item x="4657"/>
        <item x="4500"/>
        <item x="330"/>
        <item x="569"/>
        <item x="3372"/>
        <item x="2298"/>
        <item x="4071"/>
        <item x="1952"/>
        <item x="4083"/>
        <item x="453"/>
        <item x="434"/>
        <item x="1223"/>
        <item x="3855"/>
        <item x="4328"/>
        <item x="3754"/>
        <item x="3935"/>
        <item x="369"/>
        <item x="2525"/>
        <item x="2954"/>
        <item x="651"/>
        <item x="3475"/>
        <item x="4245"/>
        <item x="4546"/>
        <item x="3663"/>
        <item x="3215"/>
        <item x="4675"/>
        <item x="4342"/>
        <item x="3353"/>
        <item x="1147"/>
        <item x="1644"/>
        <item x="1854"/>
        <item x="156"/>
        <item x="4750"/>
        <item x="4493"/>
        <item x="2140"/>
        <item x="3634"/>
        <item x="3856"/>
        <item x="31"/>
        <item x="2750"/>
        <item x="2739"/>
        <item x="1452"/>
        <item x="1179"/>
        <item x="4410"/>
        <item x="2206"/>
        <item x="1378"/>
        <item x="583"/>
        <item x="83"/>
        <item x="679"/>
        <item x="3610"/>
        <item x="3113"/>
        <item x="1170"/>
        <item x="3014"/>
        <item x="164"/>
        <item x="4182"/>
        <item x="2541"/>
        <item x="1626"/>
        <item x="768"/>
        <item x="950"/>
        <item x="2429"/>
        <item x="4215"/>
        <item x="4346"/>
        <item x="1114"/>
        <item x="1454"/>
        <item x="2509"/>
        <item x="3515"/>
        <item x="486"/>
        <item x="2771"/>
        <item x="967"/>
        <item x="1648"/>
        <item x="1778"/>
        <item x="2084"/>
        <item x="4520"/>
        <item x="3611"/>
        <item x="3983"/>
        <item x="4711"/>
        <item x="4338"/>
        <item x="4256"/>
        <item x="3080"/>
        <item x="1050"/>
        <item x="606"/>
        <item x="3684"/>
        <item x="1026"/>
        <item x="3694"/>
        <item x="1709"/>
        <item x="3491"/>
        <item x="1925"/>
        <item x="1737"/>
        <item x="3922"/>
        <item x="3714"/>
        <item x="4736"/>
        <item x="1593"/>
        <item x="4062"/>
        <item x="3888"/>
        <item x="4463"/>
        <item x="827"/>
        <item x="4364"/>
        <item x="419"/>
        <item x="653"/>
        <item x="4691"/>
        <item x="1625"/>
        <item x="3998"/>
        <item x="2791"/>
        <item x="1972"/>
        <item x="3146"/>
        <item x="1291"/>
        <item x="3204"/>
        <item x="3749"/>
        <item x="3790"/>
        <item x="1610"/>
        <item x="3679"/>
        <item x="2207"/>
        <item x="545"/>
        <item x="3102"/>
        <item x="1928"/>
        <item x="1640"/>
        <item x="4724"/>
        <item x="2150"/>
        <item x="4571"/>
        <item x="730"/>
        <item x="4100"/>
        <item x="3643"/>
        <item x="3401"/>
        <item x="715"/>
        <item x="411"/>
        <item x="2122"/>
        <item x="1023"/>
        <item x="4411"/>
        <item x="883"/>
        <item x="3626"/>
        <item x="2146"/>
        <item x="2030"/>
        <item x="4406"/>
        <item x="3332"/>
        <item x="1075"/>
        <item x="1421"/>
        <item x="3435"/>
        <item x="3322"/>
        <item x="3799"/>
        <item x="3947"/>
        <item x="1719"/>
        <item x="2554"/>
        <item x="4327"/>
        <item x="2184"/>
        <item x="316"/>
        <item x="1213"/>
        <item x="798"/>
        <item x="211"/>
        <item x="1745"/>
        <item x="3"/>
        <item x="2373"/>
        <item x="2027"/>
        <item x="691"/>
        <item x="680"/>
        <item x="1031"/>
        <item x="3508"/>
        <item x="1562"/>
        <item x="1471"/>
        <item x="421"/>
        <item x="1544"/>
        <item x="2176"/>
        <item x="3792"/>
        <item x="3431"/>
        <item x="1784"/>
        <item x="464"/>
        <item x="2359"/>
        <item x="2403"/>
        <item x="3652"/>
        <item x="187"/>
        <item x="2752"/>
        <item x="2629"/>
        <item x="1219"/>
        <item x="3584"/>
        <item x="3424"/>
        <item x="3213"/>
        <item x="1396"/>
        <item x="3701"/>
        <item x="2327"/>
        <item x="3194"/>
        <item x="2591"/>
        <item x="4070"/>
        <item x="1375"/>
        <item x="3791"/>
        <item x="2272"/>
        <item x="1178"/>
        <item x="666"/>
        <item x="2484"/>
        <item x="4734"/>
        <item x="1845"/>
        <item x="3223"/>
        <item x="2250"/>
        <item x="1943"/>
        <item x="4730"/>
        <item x="2219"/>
        <item x="3426"/>
        <item x="2073"/>
        <item x="4777"/>
        <item x="40"/>
        <item x="4322"/>
        <item x="4238"/>
        <item x="3011"/>
        <item x="4585"/>
        <item x="4786"/>
        <item x="4368"/>
        <item x="4017"/>
        <item x="4042"/>
        <item x="2670"/>
        <item x="626"/>
        <item x="4439"/>
        <item x="868"/>
        <item x="1377"/>
        <item x="3568"/>
        <item x="3598"/>
        <item x="1954"/>
        <item x="4427"/>
        <item x="2781"/>
        <item x="3866"/>
        <item x="1225"/>
        <item x="4496"/>
        <item x="2856"/>
        <item x="4025"/>
        <item x="3157"/>
        <item x="4383"/>
        <item x="3807"/>
        <item x="4680"/>
        <item x="2050"/>
        <item x="2822"/>
        <item x="4263"/>
        <item x="1182"/>
        <item x="4631"/>
        <item x="3021"/>
        <item x="1442"/>
        <item x="1930"/>
        <item x="2765"/>
        <item x="1878"/>
        <item x="3123"/>
        <item x="3702"/>
        <item x="3299"/>
        <item x="3411"/>
        <item x="1272"/>
        <item x="4416"/>
        <item x="3188"/>
        <item x="231"/>
        <item x="1714"/>
        <item x="3421"/>
        <item x="822"/>
        <item x="2596"/>
        <item x="2597"/>
        <item x="3066"/>
        <item x="3331"/>
        <item x="2876"/>
        <item x="242"/>
        <item x="2156"/>
        <item x="2323"/>
        <item x="4012"/>
        <item x="1363"/>
        <item x="2265"/>
        <item x="1863"/>
        <item x="445"/>
        <item x="3436"/>
        <item x="2687"/>
        <item x="307"/>
        <item x="2094"/>
        <item x="3658"/>
        <item x="2405"/>
        <item x="4329"/>
        <item x="4476"/>
        <item x="2099"/>
        <item x="1568"/>
        <item x="76"/>
        <item x="809"/>
        <item x="4090"/>
        <item x="2672"/>
        <item x="267"/>
        <item x="893"/>
        <item x="4235"/>
        <item x="2915"/>
        <item x="4362"/>
        <item x="1329"/>
        <item x="3945"/>
        <item x="3961"/>
        <item x="3314"/>
        <item x="1390"/>
        <item x="1741"/>
        <item x="1647"/>
        <item x="356"/>
        <item x="2228"/>
        <item x="278"/>
        <item x="4433"/>
        <item x="2292"/>
        <item x="3809"/>
        <item x="2510"/>
        <item x="642"/>
        <item x="4150"/>
        <item x="765"/>
        <item x="2914"/>
        <item x="3840"/>
        <item x="650"/>
        <item x="212"/>
        <item x="3805"/>
        <item x="2945"/>
        <item x="4404"/>
        <item x="1997"/>
        <item x="3418"/>
        <item x="3388"/>
        <item x="3865"/>
        <item x="3580"/>
        <item x="985"/>
        <item x="1105"/>
        <item x="906"/>
        <item x="3915"/>
        <item x="500"/>
        <item x="1215"/>
        <item x="900"/>
        <item x="67"/>
        <item x="2569"/>
        <item x="2879"/>
        <item x="1879"/>
        <item x="2884"/>
        <item x="2304"/>
        <item x="3261"/>
        <item x="3443"/>
        <item x="4197"/>
        <item x="149"/>
        <item x="2581"/>
        <item x="565"/>
        <item x="3412"/>
        <item x="2912"/>
        <item x="4010"/>
        <item x="1313"/>
        <item x="4274"/>
        <item x="4605"/>
        <item x="3842"/>
        <item x="1137"/>
        <item x="1762"/>
        <item x="315"/>
        <item x="426"/>
        <item x="2160"/>
        <item x="168"/>
        <item x="4678"/>
        <item x="4344"/>
        <item x="1675"/>
        <item x="847"/>
        <item x="1238"/>
        <item x="4260"/>
        <item x="4398"/>
        <item x="1432"/>
        <item x="3351"/>
        <item x="2314"/>
        <item x="2552"/>
        <item x="24"/>
        <item x="1798"/>
        <item x="1088"/>
        <item x="2331"/>
        <item x="2698"/>
        <item x="2519"/>
        <item x="394"/>
        <item x="511"/>
        <item x="287"/>
        <item x="3445"/>
        <item x="4050"/>
        <item x="4265"/>
        <item x="2172"/>
        <item x="3506"/>
        <item x="2204"/>
        <item x="1078"/>
        <item x="1001"/>
        <item x="415"/>
        <item x="4536"/>
        <item x="1323"/>
        <item x="3710"/>
        <item x="2004"/>
        <item x="2561"/>
        <item x="101"/>
        <item x="4739"/>
        <item x="223"/>
        <item x="2442"/>
        <item x="4763"/>
        <item x="4497"/>
        <item x="1519"/>
        <item x="2392"/>
        <item x="3520"/>
        <item x="3375"/>
        <item x="2430"/>
        <item x="326"/>
        <item x="4707"/>
        <item x="4138"/>
        <item x="942"/>
        <item x="4499"/>
        <item x="4434"/>
        <item x="2320"/>
        <item x="1978"/>
        <item x="1995"/>
        <item x="3587"/>
        <item x="1787"/>
        <item x="3217"/>
        <item x="2291"/>
        <item x="4444"/>
        <item x="4703"/>
        <item x="2586"/>
        <item x="3829"/>
        <item x="1660"/>
        <item x="3994"/>
        <item x="3454"/>
        <item x="3721"/>
        <item x="1271"/>
        <item x="4023"/>
        <item x="1429"/>
        <item x="1657"/>
        <item x="1276"/>
        <item x="4486"/>
        <item x="3147"/>
        <item x="4136"/>
        <item x="1983"/>
        <item x="1376"/>
        <item x="2065"/>
        <item x="1371"/>
        <item x="2482"/>
        <item x="886"/>
        <item x="4626"/>
        <item x="712"/>
        <item x="2048"/>
        <item x="4517"/>
        <item x="2535"/>
        <item x="550"/>
        <item x="4733"/>
        <item x="2733"/>
        <item x="1589"/>
        <item x="1318"/>
        <item x="21"/>
        <item x="4242"/>
        <item x="960"/>
        <item x="729"/>
        <item x="2794"/>
        <item x="1284"/>
        <item x="4041"/>
        <item x="4194"/>
        <item x="783"/>
        <item x="4492"/>
        <item x="424"/>
        <item x="3413"/>
        <item x="3093"/>
        <item x="2279"/>
        <item x="1101"/>
        <item x="1108"/>
        <item x="952"/>
        <item x="1595"/>
        <item x="1408"/>
        <item x="3355"/>
        <item x="3673"/>
        <item x="4069"/>
        <item x="1357"/>
        <item x="3310"/>
        <item x="646"/>
        <item x="2975"/>
        <item x="1222"/>
        <item x="2092"/>
        <item x="2679"/>
        <item x="2605"/>
        <item x="1199"/>
        <item x="3238"/>
        <item x="4748"/>
        <item x="471"/>
        <item x="648"/>
        <item x="869"/>
        <item x="1064"/>
        <item x="607"/>
        <item x="303"/>
        <item x="3407"/>
        <item x="3926"/>
        <item x="1534"/>
        <item x="4301"/>
        <item x="618"/>
        <item x="2662"/>
        <item x="4385"/>
        <item x="3907"/>
        <item x="2222"/>
        <item x="871"/>
        <item x="722"/>
        <item x="313"/>
        <item x="4513"/>
        <item x="4367"/>
        <item x="1386"/>
        <item x="4516"/>
        <item x="559"/>
        <item x="489"/>
        <item x="4122"/>
        <item x="3012"/>
        <item x="867"/>
        <item x="2632"/>
        <item x="2124"/>
        <item x="1352"/>
        <item x="90"/>
        <item x="448"/>
        <item x="1449"/>
        <item x="491"/>
        <item x="213"/>
        <item x="1286"/>
        <item x="861"/>
        <item x="3140"/>
        <item x="2506"/>
        <item x="4461"/>
        <item x="1991"/>
        <item x="2699"/>
        <item x="612"/>
        <item x="4695"/>
        <item x="1128"/>
        <item x="93"/>
        <item x="36"/>
        <item x="842"/>
        <item x="4636"/>
        <item x="3971"/>
        <item x="816"/>
        <item x="1523"/>
        <item x="228"/>
        <item x="2652"/>
        <item x="2882"/>
        <item x="1619"/>
        <item x="863"/>
        <item x="3854"/>
        <item x="874"/>
        <item x="2560"/>
        <item x="527"/>
        <item x="3618"/>
        <item x="2267"/>
        <item x="3070"/>
        <item x="2121"/>
        <item x="3196"/>
        <item x="370"/>
        <item x="4340"/>
        <item x="428"/>
        <item x="118"/>
        <item x="1047"/>
        <item x="2127"/>
        <item x="1163"/>
        <item x="1247"/>
        <item x="2538"/>
        <item x="3600"/>
        <item x="2340"/>
        <item x="119"/>
        <item x="2760"/>
        <item x="652"/>
        <item x="2646"/>
        <item x="1336"/>
        <item x="249"/>
        <item x="2093"/>
        <item x="1809"/>
        <item x="470"/>
        <item x="2675"/>
        <item x="1474"/>
        <item x="2282"/>
        <item x="3179"/>
        <item x="2118"/>
        <item x="2640"/>
        <item x="1959"/>
        <item x="465"/>
        <item x="1370"/>
        <item x="1018"/>
        <item x="306"/>
        <item x="1703"/>
        <item x="1964"/>
        <item x="2929"/>
        <item x="2996"/>
        <item x="914"/>
        <item x="3056"/>
        <item x="3599"/>
        <item x="2246"/>
        <item x="501"/>
        <item x="294"/>
        <item x="2225"/>
        <item x="2111"/>
        <item x="2390"/>
        <item x="3650"/>
        <item x="143"/>
        <item x="3756"/>
        <item x="1689"/>
        <item x="4143"/>
        <item x="3556"/>
        <item x="4660"/>
        <item x="2283"/>
        <item x="124"/>
        <item x="2958"/>
        <item x="3826"/>
        <item x="1781"/>
        <item x="1567"/>
        <item x="2189"/>
        <item x="256"/>
        <item x="3937"/>
        <item x="1394"/>
        <item x="770"/>
        <item x="2839"/>
        <item x="3833"/>
        <item x="4332"/>
        <item x="2950"/>
        <item x="1579"/>
        <item x="2138"/>
        <item x="2269"/>
        <item x="226"/>
        <item x="358"/>
        <item x="4126"/>
        <item x="1935"/>
        <item x="4280"/>
        <item x="2301"/>
        <item x="2290"/>
        <item x="375"/>
        <item x="4233"/>
        <item x="2261"/>
        <item x="377"/>
        <item x="1616"/>
        <item x="2450"/>
        <item x="3446"/>
        <item x="3111"/>
        <item x="2088"/>
        <item x="3141"/>
        <item x="4187"/>
        <item x="1905"/>
        <item x="3023"/>
        <item x="4045"/>
        <item x="2545"/>
        <item x="4376"/>
        <item x="3471"/>
        <item x="1973"/>
        <item x="1126"/>
        <item x="2708"/>
        <item x="2863"/>
        <item x="2074"/>
        <item x="782"/>
        <item x="1679"/>
        <item x="1216"/>
        <item x="3812"/>
        <item x="2909"/>
        <item x="3639"/>
        <item x="853"/>
        <item x="3970"/>
        <item x="907"/>
        <item x="1151"/>
        <item x="3700"/>
        <item x="167"/>
        <item x="688"/>
        <item x="2345"/>
        <item x="450"/>
        <item x="3049"/>
        <item x="87"/>
        <item x="3859"/>
        <item x="547"/>
        <item x="2724"/>
        <item x="3483"/>
        <item x="676"/>
        <item x="4092"/>
        <item x="3603"/>
        <item x="999"/>
        <item x="2928"/>
        <item x="1237"/>
        <item x="1948"/>
        <item x="2906"/>
        <item x="2238"/>
        <item x="2618"/>
        <item x="138"/>
        <item x="403"/>
        <item x="2718"/>
        <item x="3646"/>
        <item x="350"/>
        <item x="2555"/>
        <item x="780"/>
        <item x="825"/>
        <item x="2056"/>
        <item x="2407"/>
        <item x="2697"/>
        <item x="3278"/>
        <item x="19"/>
        <item x="1132"/>
        <item x="4109"/>
        <item x="4599"/>
        <item x="3472"/>
        <item x="4751"/>
        <item x="3422"/>
        <item x="4388"/>
        <item x="4453"/>
        <item x="2233"/>
        <item x="2080"/>
        <item x="2951"/>
        <item x="1397"/>
        <item x="85"/>
        <item x="1193"/>
        <item x="3654"/>
        <item x="2386"/>
        <item x="4479"/>
        <item x="3962"/>
        <item x="3027"/>
        <item x="3301"/>
        <item x="3649"/>
        <item x="3091"/>
        <item x="4429"/>
        <item x="1274"/>
        <item x="4589"/>
        <item x="1310"/>
        <item x="3047"/>
        <item x="4149"/>
        <item x="2110"/>
        <item x="1813"/>
        <item x="4277"/>
        <item x="51"/>
        <item x="3582"/>
        <item x="270"/>
        <item x="1753"/>
        <item x="2583"/>
        <item x="4672"/>
        <item x="4334"/>
        <item x="1072"/>
        <item x="4331"/>
        <item x="490"/>
        <item x="4481"/>
        <item x="3645"/>
        <item x="1127"/>
        <item x="3242"/>
        <item x="220"/>
        <item x="560"/>
        <item x="251"/>
        <item x="10"/>
        <item x="2558"/>
        <item x="1786"/>
        <item x="2465"/>
        <item x="3226"/>
        <item x="2413"/>
        <item x="3352"/>
        <item x="1555"/>
        <item x="3166"/>
        <item x="4515"/>
        <item x="2572"/>
        <item x="635"/>
        <item x="3392"/>
        <item x="3433"/>
        <item x="4477"/>
        <item x="2799"/>
        <item x="4772"/>
        <item x="255"/>
        <item x="4480"/>
        <item x="126"/>
        <item x="2744"/>
        <item x="438"/>
        <item x="2827"/>
        <item x="365"/>
        <item x="2054"/>
        <item x="1418"/>
        <item x="4428"/>
        <item x="2458"/>
        <item x="3225"/>
        <item x="4681"/>
        <item x="436"/>
        <item x="1667"/>
        <item x="1815"/>
        <item x="639"/>
        <item x="2132"/>
        <item x="1241"/>
        <item x="2387"/>
        <item x="2170"/>
        <item x="4394"/>
        <item x="4079"/>
        <item x="1723"/>
        <item x="4112"/>
        <item x="2244"/>
        <item x="4047"/>
        <item x="3676"/>
        <item x="4447"/>
        <item x="1228"/>
        <item x="608"/>
        <item x="414"/>
        <item x="4761"/>
        <item x="3063"/>
        <item x="4757"/>
        <item x="3934"/>
        <item x="1365"/>
        <item x="4415"/>
        <item x="3997"/>
        <item x="4558"/>
        <item x="1338"/>
        <item x="2364"/>
        <item x="3208"/>
        <item x="760"/>
        <item x="2419"/>
        <item x="1738"/>
        <item x="1789"/>
        <item x="4081"/>
        <item x="2022"/>
        <item x="1671"/>
        <item x="2767"/>
        <item x="3377"/>
        <item x="1680"/>
        <item x="2937"/>
        <item x="1135"/>
        <item x="516"/>
        <item x="4647"/>
        <item x="4172"/>
        <item x="4543"/>
        <item x="1818"/>
        <item x="3822"/>
        <item x="2798"/>
        <item x="1949"/>
        <item x="1061"/>
        <item x="3689"/>
        <item x="3137"/>
        <item x="2353"/>
        <item x="505"/>
        <item x="2537"/>
        <item x="1090"/>
        <item x="2544"/>
        <item x="4148"/>
        <item x="735"/>
        <item x="3743"/>
        <item x="4044"/>
        <item x="3871"/>
        <item x="2762"/>
        <item x="4767"/>
        <item x="3583"/>
        <item x="1631"/>
        <item x="4489"/>
        <item x="758"/>
        <item x="1988"/>
        <item x="1633"/>
        <item x="4164"/>
        <item x="3858"/>
        <item x="3589"/>
        <item x="2154"/>
        <item x="1294"/>
        <item x="4717"/>
        <item x="1612"/>
        <item x="3234"/>
        <item x="38"/>
        <item x="832"/>
        <item x="2969"/>
        <item x="4544"/>
        <item x="4082"/>
        <item x="3254"/>
        <item x="2892"/>
        <item x="3308"/>
        <item x="1467"/>
        <item x="3167"/>
        <item x="2308"/>
        <item x="3458"/>
        <item x="349"/>
        <item x="736"/>
        <item x="4188"/>
        <item x="1032"/>
        <item x="2057"/>
        <item x="1900"/>
        <item x="4482"/>
        <item x="2617"/>
        <item x="4399"/>
        <item x="1765"/>
        <item x="4372"/>
        <item x="3395"/>
        <item x="1299"/>
        <item x="3235"/>
        <item x="2868"/>
        <item x="3432"/>
        <item x="4283"/>
        <item x="1373"/>
        <item x="2447"/>
        <item x="2358"/>
        <item x="474"/>
        <item x="785"/>
        <item x="604"/>
        <item x="1251"/>
        <item x="178"/>
        <item x="2905"/>
        <item x="4738"/>
        <item x="33"/>
        <item x="2388"/>
        <item x="1258"/>
        <item x="4259"/>
        <item x="1319"/>
        <item x="1617"/>
        <item x="2625"/>
        <item x="1549"/>
        <item x="1804"/>
        <item x="49"/>
        <item x="3979"/>
        <item x="3024"/>
        <item x="3982"/>
        <item x="1986"/>
        <item x="407"/>
        <item x="1481"/>
        <item x="522"/>
        <item x="2260"/>
        <item x="1488"/>
        <item x="4125"/>
        <item x="4709"/>
        <item x="1782"/>
        <item x="2749"/>
        <item x="961"/>
        <item x="4623"/>
        <item x="1184"/>
        <item x="3629"/>
        <item x="2212"/>
        <item x="2243"/>
        <item x="203"/>
        <item x="2964"/>
        <item x="1345"/>
        <item x="3115"/>
        <item x="797"/>
        <item x="4191"/>
        <item x="26"/>
        <item x="4355"/>
        <item x="4174"/>
        <item x="4771"/>
        <item x="3521"/>
        <item x="3328"/>
        <item x="3466"/>
        <item x="1202"/>
        <item x="1883"/>
        <item x="947"/>
        <item x="4554"/>
        <item x="4478"/>
        <item x="1529"/>
        <item x="3309"/>
        <item x="2153"/>
        <item x="3013"/>
        <item x="3642"/>
        <item x="2499"/>
        <item x="2731"/>
        <item x="2082"/>
        <item x="1732"/>
        <item x="2102"/>
        <item x="4495"/>
        <item x="3378"/>
        <item x="4568"/>
        <item x="935"/>
        <item x="1205"/>
        <item x="4791"/>
        <item x="557"/>
        <item x="2562"/>
        <item x="2922"/>
        <item x="2504"/>
        <item x="154"/>
        <item x="2817"/>
        <item x="2459"/>
        <item x="3294"/>
        <item x="1145"/>
        <item x="3628"/>
        <item x="4779"/>
        <item x="3105"/>
        <item x="4198"/>
        <item x="3464"/>
        <item x="1406"/>
        <item x="3356"/>
        <item x="819"/>
        <item x="2810"/>
        <item x="1482"/>
        <item x="52"/>
        <item x="4440"/>
        <item x="82"/>
        <item x="4591"/>
        <item x="1872"/>
        <item x="763"/>
        <item x="1866"/>
        <item x="1627"/>
        <item x="2784"/>
        <item x="766"/>
        <item x="1149"/>
        <item x="3949"/>
        <item x="3003"/>
        <item x="383"/>
        <item x="463"/>
        <item x="1364"/>
        <item x="1720"/>
        <item x="1423"/>
        <item x="3400"/>
        <item x="344"/>
        <item x="3597"/>
        <item x="1664"/>
        <item x="538"/>
        <item x="2934"/>
        <item x="343"/>
        <item x="477"/>
        <item x="3095"/>
        <item x="2606"/>
        <item x="3745"/>
        <item x="3910"/>
        <item x="4401"/>
        <item x="1346"/>
        <item x="3305"/>
        <item x="4185"/>
        <item x="3438"/>
        <item x="2362"/>
        <item x="4349"/>
        <item x="1884"/>
        <item x="1918"/>
        <item x="4222"/>
        <item x="1283"/>
        <item x="186"/>
        <item x="4563"/>
        <item x="3560"/>
        <item x="2230"/>
        <item x="4769"/>
        <item x="839"/>
        <item x="3465"/>
        <item x="2734"/>
        <item x="1861"/>
        <item x="2850"/>
        <item x="2324"/>
        <item x="4574"/>
        <item x="1087"/>
        <item x="1833"/>
        <item x="174"/>
        <item x="1585"/>
        <item x="3184"/>
        <item x="1636"/>
        <item x="932"/>
        <item x="838"/>
        <item x="134"/>
        <item x="2587"/>
        <item x="4218"/>
        <item x="4407"/>
        <item x="3366"/>
        <item x="2626"/>
        <item x="2058"/>
        <item x="2607"/>
        <item x="3831"/>
        <item x="1425"/>
        <item x="1596"/>
        <item x="609"/>
        <item x="4348"/>
        <item x="1420"/>
        <item x="3843"/>
        <item x="1109"/>
        <item x="1017"/>
        <item x="3450"/>
        <item x="2100"/>
        <item x="3644"/>
        <item x="459"/>
        <item x="1621"/>
        <item x="3415"/>
        <item x="1725"/>
        <item x="4692"/>
        <item x="570"/>
        <item x="1472"/>
        <item x="1839"/>
        <item x="1062"/>
        <item x="304"/>
        <item x="2335"/>
        <item x="3441"/>
        <item x="3980"/>
        <item x="4405"/>
        <item x="3623"/>
        <item x="3848"/>
        <item x="2273"/>
        <item x="437"/>
        <item x="4700"/>
        <item x="3716"/>
        <item x="3478"/>
        <item x="493"/>
        <item x="4664"/>
        <item x="3205"/>
        <item x="206"/>
        <item x="1461"/>
        <item x="4282"/>
        <item x="2064"/>
        <item x="1800"/>
        <item x="1641"/>
        <item x="733"/>
        <item x="811"/>
        <item x="2683"/>
        <item x="4038"/>
        <item x="1812"/>
        <item x="399"/>
        <item x="1890"/>
        <item x="2431"/>
        <item x="3562"/>
        <item x="4373"/>
        <item x="3541"/>
        <item x="1086"/>
        <item x="2568"/>
        <item x="3338"/>
        <item x="1060"/>
        <item x="777"/>
        <item x="78"/>
        <item x="254"/>
        <item x="1999"/>
        <item x="2986"/>
        <item x="1769"/>
        <item x="1722"/>
        <item x="850"/>
        <item x="3288"/>
        <item x="54"/>
        <item x="4276"/>
        <item x="3691"/>
        <item x="4387"/>
        <item x="4504"/>
        <item x="4518"/>
        <item x="2270"/>
        <item x="4792"/>
        <item x="4016"/>
        <item x="1485"/>
        <item x="1871"/>
        <item x="1464"/>
        <item x="4414"/>
        <item x="3908"/>
        <item x="2592"/>
        <item x="4225"/>
        <item x="1007"/>
        <item x="4670"/>
        <item x="3048"/>
        <item x="1404"/>
        <item x="2391"/>
        <item x="112"/>
        <item x="1304"/>
        <item x="122"/>
        <item x="1969"/>
        <item x="182"/>
        <item x="3457"/>
        <item x="3760"/>
        <item x="4247"/>
        <item x="1039"/>
        <item x="3064"/>
        <item x="573"/>
        <item x="2580"/>
        <item x="690"/>
        <item x="4203"/>
        <item x="2962"/>
        <item x="544"/>
        <item x="894"/>
        <item x="3777"/>
        <item x="4055"/>
        <item x="1882"/>
        <item x="1538"/>
        <item x="1867"/>
        <item x="3448"/>
        <item x="4426"/>
        <item x="968"/>
        <item x="860"/>
        <item x="293"/>
        <item x="2266"/>
        <item x="225"/>
        <item x="4353"/>
        <item x="4569"/>
        <item x="4217"/>
        <item x="2441"/>
        <item x="2395"/>
        <item x="813"/>
        <item x="3245"/>
        <item x="3341"/>
        <item x="3641"/>
        <item x="2899"/>
        <item x="1266"/>
        <item x="1400"/>
        <item x="4570"/>
        <item x="1874"/>
        <item x="2872"/>
        <item x="4139"/>
        <item x="4381"/>
        <item x="4491"/>
        <item x="1603"/>
        <item x="3268"/>
        <item x="401"/>
        <item x="1923"/>
        <item x="979"/>
        <item x="4648"/>
        <item x="3406"/>
        <item x="2087"/>
        <item x="913"/>
        <item x="1963"/>
        <item x="1123"/>
        <item x="98"/>
        <item x="3059"/>
        <item x="1490"/>
        <item x="2177"/>
        <item x="576"/>
        <item x="807"/>
        <item x="3092"/>
        <item x="2513"/>
        <item x="1006"/>
        <item x="4545"/>
        <item x="747"/>
        <item x="4286"/>
        <item x="1651"/>
        <item x="1914"/>
        <item x="2564"/>
        <item x="2668"/>
        <item x="2257"/>
        <item x="3028"/>
        <item x="68"/>
        <item x="2501"/>
        <item x="3632"/>
        <item x="2019"/>
        <item x="2051"/>
        <item x="1944"/>
        <item x="3990"/>
        <item x="884"/>
        <item x="1242"/>
        <item x="4403"/>
        <item x="4120"/>
        <item x="3055"/>
        <item x="3816"/>
        <item x="689"/>
        <item x="2258"/>
        <item x="4189"/>
        <item x="3972"/>
        <item x="2730"/>
        <item x="1138"/>
        <item x="4105"/>
        <item x="1791"/>
        <item x="762"/>
        <item x="3088"/>
        <item x="1598"/>
        <item x="878"/>
        <item x="4175"/>
        <item x="4446"/>
        <item x="964"/>
        <item x="2411"/>
        <item x="2464"/>
        <item x="2881"/>
        <item x="410"/>
        <item x="2043"/>
        <item x="1234"/>
        <item x="723"/>
        <item x="2142"/>
        <item x="975"/>
        <item x="165"/>
        <item x="953"/>
        <item x="1940"/>
        <item x="3455"/>
        <item x="2908"/>
        <item x="4034"/>
        <item x="2961"/>
        <item x="2637"/>
        <item x="851"/>
        <item x="3576"/>
        <item x="2436"/>
        <item x="3993"/>
        <item x="1477"/>
        <item x="1505"/>
        <item x="1458"/>
        <item x="2808"/>
        <item x="3881"/>
        <item x="2197"/>
        <item x="296"/>
        <item x="3416"/>
        <item x="620"/>
        <item x="2747"/>
        <item x="2913"/>
        <item x="1011"/>
        <item x="3034"/>
        <item x="2349"/>
        <item x="2507"/>
        <item x="619"/>
        <item x="4455"/>
        <item x="2410"/>
        <item x="3995"/>
        <item x="250"/>
        <item x="3019"/>
        <item x="3514"/>
        <item x="169"/>
        <item x="4074"/>
        <item x="86"/>
        <item x="3788"/>
        <item x="1897"/>
        <item x="1856"/>
        <item x="4312"/>
        <item x="1581"/>
        <item x="616"/>
        <item x="4422"/>
        <item x="3158"/>
        <item x="3498"/>
        <item x="4039"/>
        <item x="888"/>
        <item x="2532"/>
        <item x="397"/>
        <item x="4644"/>
        <item x="3802"/>
        <item x="2319"/>
        <item x="4635"/>
        <item x="1489"/>
        <item x="2613"/>
        <item x="1814"/>
        <item x="2840"/>
        <item x="2333"/>
        <item x="1475"/>
        <item x="439"/>
        <item x="1460"/>
        <item x="25"/>
        <item x="3558"/>
        <item x="1483"/>
        <item x="4611"/>
        <item x="4561"/>
        <item x="1580"/>
        <item x="334"/>
        <item x="4671"/>
        <item x="927"/>
        <item x="2773"/>
        <item x="2449"/>
        <item x="4687"/>
        <item x="2860"/>
        <item x="4682"/>
        <item x="2454"/>
        <item x="2303"/>
        <item x="1188"/>
        <item x="248"/>
        <item x="1249"/>
        <item x="3206"/>
        <item x="3263"/>
        <item x="1957"/>
        <item x="4448"/>
        <item x="580"/>
        <item x="2289"/>
        <item x="1297"/>
        <item x="3360"/>
        <item x="1674"/>
        <item x="4606"/>
        <item x="2408"/>
        <item x="3578"/>
        <item x="4784"/>
        <item x="615"/>
        <item x="776"/>
        <item x="824"/>
        <item x="2875"/>
        <item x="784"/>
        <item x="3018"/>
        <item x="3814"/>
        <item x="3659"/>
        <item x="3152"/>
        <item x="1690"/>
        <item x="2256"/>
        <item x="1904"/>
        <item x="1381"/>
        <item x="163"/>
        <item x="2559"/>
        <item x="3345"/>
        <item x="3317"/>
        <item x="47"/>
        <item x="1847"/>
        <item x="3342"/>
        <item x="3079"/>
        <item x="1201"/>
        <item x="2898"/>
        <item x="4756"/>
        <item x="1708"/>
        <item x="2381"/>
        <item x="1067"/>
        <item x="4557"/>
        <item x="3171"/>
        <item x="555"/>
        <item x="1635"/>
        <item x="1398"/>
        <item x="1441"/>
        <item x="354"/>
        <item x="2280"/>
        <item x="171"/>
        <item x="1344"/>
        <item x="12"/>
        <item x="41"/>
        <item x="1498"/>
        <item x="1868"/>
        <item x="2971"/>
        <item x="3365"/>
        <item x="1332"/>
        <item x="3272"/>
        <item x="1780"/>
        <item x="4253"/>
        <item x="1063"/>
        <item x="1308"/>
        <item x="195"/>
        <item x="1960"/>
        <item x="3296"/>
        <item x="1000"/>
        <item x="2523"/>
        <item x="2477"/>
        <item x="1685"/>
        <item x="2497"/>
        <item x="1572"/>
        <item x="665"/>
        <item x="1597"/>
        <item x="3385"/>
        <item x="1757"/>
        <item x="3096"/>
        <item x="750"/>
        <item x="1686"/>
        <item x="4467"/>
        <item x="1594"/>
        <item x="1042"/>
        <item x="611"/>
        <item x="4254"/>
        <item x="2919"/>
        <item x="2081"/>
        <item x="1956"/>
        <item x="27"/>
        <item x="1894"/>
        <item x="2365"/>
        <item x="1120"/>
        <item x="2531"/>
        <item x="3803"/>
        <item x="3845"/>
        <item x="4316"/>
        <item x="194"/>
        <item x="4024"/>
        <item x="898"/>
        <item x="3266"/>
        <item x="4350"/>
        <item x="3243"/>
        <item x="4524"/>
        <item x="564"/>
        <item x="3442"/>
        <item x="3067"/>
        <item x="4101"/>
        <item x="995"/>
        <item x="4782"/>
        <item x="3919"/>
        <item x="944"/>
        <item x="1439"/>
        <item x="405"/>
        <item x="3512"/>
        <item x="229"/>
        <item x="4285"/>
        <item x="2263"/>
        <item x="378"/>
        <item x="4178"/>
        <item x="2769"/>
        <item x="4027"/>
        <item x="2155"/>
        <item x="4706"/>
        <item x="2311"/>
        <item x="1010"/>
        <item x="4158"/>
        <item x="422"/>
        <item x="590"/>
        <item x="3282"/>
        <item x="1499"/>
        <item x="3669"/>
        <item x="2451"/>
        <item x="2061"/>
        <item x="2758"/>
        <item x="2520"/>
        <item x="1374"/>
        <item x="3830"/>
        <item x="3712"/>
        <item x="956"/>
        <item x="1038"/>
        <item x="3069"/>
        <item x="1803"/>
        <item x="1913"/>
        <item x="332"/>
        <item x="1717"/>
        <item x="503"/>
        <item x="1175"/>
        <item x="1383"/>
        <item x="4654"/>
        <item x="417"/>
        <item x="3495"/>
        <item x="2096"/>
        <item x="2729"/>
        <item x="1293"/>
        <item x="3008"/>
        <item x="73"/>
        <item x="3666"/>
        <item x="4716"/>
        <item x="190"/>
        <item x="4580"/>
        <item x="3072"/>
        <item x="4278"/>
        <item x="2540"/>
        <item x="541"/>
        <item x="4205"/>
        <item x="1124"/>
        <item x="4511"/>
        <item x="2440"/>
        <item x="3811"/>
        <item x="833"/>
        <item x="3553"/>
        <item x="1998"/>
        <item x="1036"/>
        <item x="2563"/>
        <item x="4572"/>
        <item x="3384"/>
        <item x="4201"/>
        <item x="2097"/>
        <item x="623"/>
        <item x="745"/>
        <item x="773"/>
        <item x="973"/>
        <item x="219"/>
        <item x="4640"/>
        <item x="2236"/>
        <item x="755"/>
        <item x="1590"/>
        <item x="4103"/>
        <item x="2789"/>
        <item x="2026"/>
        <item x="3872"/>
        <item x="4209"/>
        <item x="2867"/>
        <item x="1958"/>
        <item x="4294"/>
        <item x="617"/>
        <item x="1557"/>
        <item x="373"/>
        <item x="317"/>
        <item x="4533"/>
        <item x="3001"/>
        <item x="875"/>
        <item x="2198"/>
        <item x="1112"/>
        <item x="4667"/>
        <item x="130"/>
        <item x="1218"/>
        <item x="1691"/>
        <item x="2764"/>
        <item x="3928"/>
        <item x="3484"/>
        <item x="2274"/>
        <item x="1369"/>
        <item x="3290"/>
        <item x="1934"/>
        <item x="408"/>
        <item x="2376"/>
        <item x="3622"/>
        <item x="1434"/>
        <item x="121"/>
        <item x="22"/>
        <item x="1259"/>
        <item x="3488"/>
        <item x="1021"/>
        <item x="3440"/>
        <item x="2604"/>
        <item x="2218"/>
        <item x="3453"/>
        <item x="1211"/>
        <item x="1836"/>
        <item x="2511"/>
        <item x="1586"/>
        <item x="2680"/>
        <item x="627"/>
        <item x="2861"/>
        <item x="1356"/>
        <item x="2241"/>
        <item x="1774"/>
        <item x="4396"/>
        <item x="1962"/>
        <item x="3547"/>
        <item x="152"/>
        <item x="11"/>
        <item x="4319"/>
        <item x="3765"/>
        <item x="4593"/>
        <item x="4774"/>
        <item x="224"/>
        <item x="954"/>
        <item x="978"/>
        <item x="4343"/>
        <item x="2999"/>
        <item x="4309"/>
        <item x="4275"/>
        <item x="3237"/>
        <item x="3696"/>
        <item x="645"/>
        <item x="4043"/>
        <item x="1574"/>
        <item x="752"/>
        <item x="2491"/>
        <item x="4775"/>
        <item x="1649"/>
        <item x="1515"/>
        <item x="2317"/>
        <item x="4144"/>
        <item x="4099"/>
        <item x="796"/>
        <item x="3591"/>
        <item x="1157"/>
        <item x="1559"/>
        <item x="1172"/>
        <item x="3886"/>
        <item x="1864"/>
        <item x="4097"/>
        <item x="643"/>
        <item x="1331"/>
        <item x="62"/>
        <item x="20"/>
        <item x="513"/>
        <item x="1742"/>
        <item x="3588"/>
        <item x="3057"/>
        <item x="916"/>
        <item x="2374"/>
        <item x="292"/>
        <item x="2703"/>
        <item x="2059"/>
        <item x="1901"/>
        <item x="3276"/>
        <item x="2751"/>
        <item x="1853"/>
        <item x="209"/>
        <item x="1"/>
        <item x="3889"/>
        <item x="1235"/>
        <item x="3337"/>
        <item x="4732"/>
        <item x="2994"/>
        <item x="2351"/>
        <item x="480"/>
        <item x="253"/>
        <item x="3965"/>
        <item x="3081"/>
        <item x="892"/>
        <item x="4531"/>
        <item x="4132"/>
        <item x="2227"/>
        <item x="1111"/>
        <item x="3007"/>
        <item x="918"/>
        <item x="4093"/>
        <item x="721"/>
        <item x="788"/>
        <item x="4075"/>
        <item x="2404"/>
        <item x="2988"/>
        <item x="1316"/>
        <item x="2130"/>
        <item x="291"/>
        <item x="4431"/>
        <item x="1098"/>
        <item x="3667"/>
        <item x="4095"/>
        <item x="497"/>
        <item x="3039"/>
        <item x="3260"/>
        <item x="2005"/>
        <item x="1174"/>
        <item x="2143"/>
        <item x="1587"/>
        <item x="398"/>
        <item x="3723"/>
        <item x="175"/>
        <item x="4130"/>
        <item x="532"/>
        <item x="3142"/>
        <item x="1020"/>
        <item x="581"/>
        <item x="300"/>
        <item x="389"/>
        <item x="3505"/>
        <item x="2681"/>
        <item x="264"/>
        <item x="3825"/>
        <item x="3160"/>
        <item x="4377"/>
        <item x="1208"/>
        <item x="1705"/>
        <item x="2047"/>
        <item x="3955"/>
        <item x="3709"/>
        <item x="2367"/>
        <item x="2254"/>
        <item x="672"/>
        <item x="933"/>
        <item x="3912"/>
        <item x="69"/>
        <item x="281"/>
        <item x="4200"/>
        <item x="940"/>
        <item x="207"/>
        <item x="709"/>
        <item x="2105"/>
        <item x="4357"/>
        <item x="1066"/>
        <item x="1764"/>
        <item x="3821"/>
        <item x="3121"/>
        <item x="3706"/>
        <item x="3564"/>
        <item x="2823"/>
        <item x="166"/>
        <item x="3834"/>
        <item x="3504"/>
        <item x="4159"/>
        <item x="1728"/>
        <item x="2109"/>
        <item x="2492"/>
        <item x="803"/>
        <item x="196"/>
        <item x="2628"/>
        <item x="299"/>
        <item x="4011"/>
        <item x="614"/>
        <item x="1532"/>
        <item x="2229"/>
        <item x="2021"/>
        <item x="3786"/>
        <item x="1698"/>
        <item x="2949"/>
        <item x="1924"/>
        <item x="1563"/>
        <item x="677"/>
        <item x="1820"/>
        <item x="4255"/>
        <item x="77"/>
        <item x="991"/>
        <item x="2910"/>
        <item x="508"/>
        <item x="3987"/>
        <item x="2117"/>
        <item x="812"/>
        <item x="2647"/>
        <item x="108"/>
        <item x="4068"/>
        <item x="3966"/>
        <item x="3393"/>
        <item x="446"/>
        <item x="535"/>
        <item x="3539"/>
        <item x="3897"/>
        <item x="1560"/>
        <item x="1110"/>
        <item x="3963"/>
        <item x="116"/>
        <item x="1144"/>
        <item x="1298"/>
        <item x="4363"/>
        <item x="2664"/>
        <item x="1828"/>
        <item x="799"/>
        <item x="2046"/>
        <item x="1334"/>
        <item x="217"/>
        <item x="2651"/>
        <item x="1264"/>
        <item x="637"/>
        <item x="2427"/>
        <item x="221"/>
        <item x="1602"/>
        <item x="4232"/>
        <item x="2843"/>
        <item x="1844"/>
        <item x="2284"/>
        <item x="3373"/>
        <item x="558"/>
        <item x="1932"/>
        <item x="2475"/>
        <item x="3502"/>
        <item x="4594"/>
        <item x="4113"/>
        <item x="4710"/>
        <item x="1829"/>
        <item x="4184"/>
        <item x="4121"/>
        <item x="1401"/>
        <item x="3364"/>
        <item x="2812"/>
        <item x="4698"/>
        <item x="4053"/>
        <item x="2089"/>
        <item x="3946"/>
        <item x="4077"/>
        <item x="8"/>
        <item x="3697"/>
        <item x="4156"/>
        <item x="631"/>
        <item x="1250"/>
        <item x="994"/>
        <item x="58"/>
        <item x="2854"/>
        <item x="1771"/>
        <item x="920"/>
        <item x="2874"/>
        <item x="1190"/>
        <item x="2126"/>
        <item x="29"/>
        <item x="2120"/>
        <item x="455"/>
        <item x="4204"/>
        <item x="921"/>
        <item x="4330"/>
        <item x="3978"/>
        <item x="1994"/>
        <item x="2534"/>
        <item x="4400"/>
        <item x="3193"/>
        <item x="314"/>
        <item x="1678"/>
        <item x="2846"/>
        <item x="2131"/>
        <item x="1009"/>
        <item x="4036"/>
        <item x="3864"/>
        <item x="2363"/>
        <item x="2533"/>
        <item x="184"/>
        <item x="597"/>
        <item x="2425"/>
        <item x="3319"/>
        <item x="4663"/>
        <item x="245"/>
        <item x="4166"/>
        <item x="1493"/>
        <item x="2264"/>
        <item x="1775"/>
        <item x="4484"/>
        <item x="3481"/>
        <item x="2262"/>
        <item x="3133"/>
        <item x="1040"/>
        <item x="536"/>
        <item x="1176"/>
        <item x="2346"/>
        <item x="2249"/>
        <item x="4302"/>
        <item x="2035"/>
        <item x="980"/>
        <item x="136"/>
        <item x="4360"/>
        <item x="4249"/>
        <item x="3510"/>
        <item x="3609"/>
        <item x="3258"/>
        <item x="4267"/>
        <item x="2137"/>
        <item x="2645"/>
        <item x="140"/>
        <item x="681"/>
        <item x="4506"/>
        <item x="111"/>
        <item x="3753"/>
        <item x="466"/>
        <item x="2653"/>
        <item x="2334"/>
        <item x="4417"/>
        <item x="4584"/>
        <item x="3592"/>
        <item x="3318"/>
        <item x="2418"/>
        <item x="1970"/>
        <item x="1451"/>
        <item x="1977"/>
        <item x="3902"/>
        <item x="2134"/>
        <item x="357"/>
        <item x="820"/>
        <item x="3143"/>
        <item x="4021"/>
        <item x="2973"/>
        <item x="1117"/>
        <item x="2712"/>
        <item x="2952"/>
        <item x="4006"/>
        <item x="3486"/>
        <item x="3918"/>
        <item x="3500"/>
        <item x="3387"/>
        <item x="367"/>
        <item x="4603"/>
        <item x="3321"/>
        <item x="103"/>
        <item x="4030"/>
        <item x="2277"/>
        <item x="3938"/>
        <item x="3662"/>
        <item x="3773"/>
        <item x="4279"/>
        <item x="1307"/>
        <item x="4621"/>
        <item x="3951"/>
        <item x="308"/>
        <item x="2593"/>
        <item x="4754"/>
        <item x="2997"/>
        <item x="3601"/>
        <item x="1243"/>
        <item x="3414"/>
        <item x="3037"/>
        <item x="1153"/>
        <item x="3197"/>
        <item x="2325"/>
        <item x="1583"/>
        <item x="3129"/>
        <item x="3923"/>
        <item x="461"/>
        <item x="4522"/>
        <item x="4642"/>
        <item x="1339"/>
        <item x="1620"/>
        <item x="198"/>
        <item x="654"/>
        <item x="1224"/>
        <item x="949"/>
        <item x="3459"/>
        <item x="3713"/>
        <item x="475"/>
        <item x="1262"/>
        <item x="481"/>
        <item x="2732"/>
        <item x="2857"/>
        <item x="2709"/>
        <item x="2551"/>
        <item x="641"/>
        <item x="4720"/>
        <item x="2900"/>
        <item x="3090"/>
        <item x="280"/>
        <item x="161"/>
        <item x="2710"/>
        <item x="2508"/>
        <item x="3404"/>
        <item x="227"/>
        <item x="2599"/>
        <item x="4742"/>
        <item x="725"/>
        <item x="109"/>
        <item x="1037"/>
        <item x="4759"/>
        <item x="1650"/>
        <item x="2741"/>
        <item x="737"/>
        <item x="3783"/>
        <item x="1646"/>
        <item x="3038"/>
        <item x="3742"/>
        <item x="3925"/>
        <item x="3631"/>
        <item x="673"/>
        <item x="2615"/>
        <item x="951"/>
        <item x="1431"/>
        <item x="1724"/>
        <item x="720"/>
        <item x="3489"/>
        <item x="3695"/>
        <item x="512"/>
        <item x="1767"/>
        <item x="3139"/>
        <item x="1154"/>
        <item x="295"/>
        <item x="4176"/>
        <item x="391"/>
        <item x="959"/>
        <item x="4305"/>
        <item x="2357"/>
        <item x="2608"/>
        <item x="4193"/>
        <item x="506"/>
        <item x="2553"/>
        <item x="1166"/>
        <item x="1536"/>
        <item x="3283"/>
        <item x="179"/>
        <item x="363"/>
        <item x="239"/>
        <item x="4029"/>
        <item x="3794"/>
        <item x="1387"/>
        <item x="2318"/>
        <item x="4257"/>
        <item x="3159"/>
        <item x="2103"/>
        <item x="1504"/>
        <item x="2719"/>
        <item x="2792"/>
        <item x="3246"/>
        <item x="4741"/>
        <item x="2193"/>
        <item x="1055"/>
        <item x="277"/>
        <item x="1916"/>
        <item x="1121"/>
        <item x="1888"/>
        <item x="2416"/>
        <item x="447"/>
        <item x="4171"/>
        <item x="2644"/>
        <item x="4358"/>
        <item x="3933"/>
        <item x="613"/>
        <item x="2989"/>
        <item x="4272"/>
        <item x="3410"/>
        <item x="2483"/>
        <item x="1819"/>
        <item x="402"/>
        <item x="4066"/>
        <item x="3778"/>
        <item x="2312"/>
        <item x="210"/>
        <item x="2942"/>
        <item x="3602"/>
        <item x="2187"/>
        <item x="1758"/>
        <item x="3343"/>
        <item x="4361"/>
        <item x="3292"/>
        <item x="3026"/>
        <item x="4579"/>
        <item x="3899"/>
        <item x="1226"/>
        <item x="2113"/>
        <item x="3744"/>
        <item x="1362"/>
        <item x="740"/>
        <item x="2931"/>
        <item x="3674"/>
        <item x="2496"/>
        <item x="1817"/>
        <item x="3335"/>
        <item x="2819"/>
        <item x="17"/>
        <item x="1065"/>
        <item x="993"/>
        <item x="4228"/>
        <item x="4028"/>
        <item x="4291"/>
        <item x="1927"/>
        <item x="422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sortType="ascending" defaultSubtotal="0">
      <items count="5">
        <item x="1"/>
        <item x="4"/>
        <item x="0"/>
        <item x="2"/>
        <item x="3"/>
      </items>
    </pivotField>
    <pivotField compact="0" outline="0" showAll="0" defaultSubtotal="0">
      <items count="4">
        <item x="2"/>
        <item x="3"/>
        <item x="1"/>
        <item x="0"/>
      </items>
    </pivotField>
    <pivotField compact="0" outline="0" showAll="0" defaultSubtotal="0">
      <items count="3">
        <item x="1"/>
        <item x="2"/>
        <item x="0"/>
      </items>
    </pivotField>
    <pivotField compact="0" outline="0" showAll="0" defaultSubtotal="0">
      <items count="4">
        <item x="2"/>
        <item x="3"/>
        <item x="0"/>
        <item x="1"/>
      </items>
    </pivotField>
    <pivotField compact="0" numFmtId="165" outline="0" showAll="0" defaultSubtotal="0"/>
    <pivotField dataField="1" compact="0" numFmtId="165" outline="0" showAll="0" defaultSubtotal="0"/>
    <pivotField compact="0" outline="0" subtotalTop="0" showAll="0" defaultSubtotal="0">
      <items count="2">
        <item x="0"/>
        <item x="1"/>
      </items>
    </pivotField>
    <pivotField compact="0" outline="0" showAll="0" defaultSubtotal="0">
      <items count="9">
        <item x="0"/>
        <item x="1"/>
        <item x="2"/>
        <item x="3"/>
        <item x="4"/>
        <item x="5"/>
        <item x="6"/>
        <item x="7"/>
        <item x="8"/>
      </items>
    </pivotField>
  </pivotFields>
  <rowFields count="1">
    <field x="5"/>
  </rowFields>
  <rowItems count="5">
    <i>
      <x v="1071"/>
    </i>
    <i>
      <x v="2225"/>
    </i>
    <i>
      <x v="3839"/>
    </i>
    <i>
      <x v="3755"/>
    </i>
    <i>
      <x v="4757"/>
    </i>
  </rowItems>
  <colItems count="1">
    <i/>
  </colItems>
  <dataFields count="1">
    <dataField name="Sum of Sales" fld="12" baseField="0" baseItem="9" numFmtId="167"/>
  </dataFields>
  <chartFormats count="3">
    <chartFormat chart="7" format="8"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Tier" xr10:uid="{1D300D2F-A015-4FE9-9784-D8A96D05323C}" sourceName="Service Tier">
  <pivotTables>
    <pivotTable tabId="4" name="TotalSales"/>
    <pivotTable tabId="5" name="TotalSales"/>
    <pivotTable tabId="6" name="TotalSales"/>
  </pivotTables>
  <data>
    <tabular pivotCacheId="201990462" sortOrder="descending">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Term__Years" xr10:uid="{7694EC5E-DB1F-4C11-9565-B64A2DD746DE}" sourceName="Loan Term (Years)">
  <pivotTables>
    <pivotTable tabId="4" name="TotalSales"/>
    <pivotTable tabId="5" name="TotalSales"/>
    <pivotTable tabId="6" name="TotalSales"/>
  </pivotTables>
  <data>
    <tabular pivotCacheId="20199046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AF4F6071-517C-4BF3-BF97-BEBED895917D}" sourceName="Loyalty Card">
  <pivotTables>
    <pivotTable tabId="4" name="TotalSales"/>
    <pivotTable tabId="5" name="TotalSales"/>
    <pivotTable tabId="6" name="TotalSales"/>
  </pivotTables>
  <data>
    <tabular pivotCacheId="20199046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rvice Tier" xr10:uid="{5CF19EC3-7A46-4A47-BAA4-31D07CF069F5}" cache="Slicer_Service_Tier" caption="Service Tier" columnCount="3" style="Purple Slicer Style" rowHeight="241300"/>
  <slicer name="Loan Term (Years)" xr10:uid="{8F635078-25C7-4D1D-BD25-8F768948A62C}" cache="Slicer_Loan_Term__Years" caption="Loan Term (Years)" columnCount="2" style="Purple Slicer Style" rowHeight="241300"/>
  <slicer name="Loyalty Card" xr10:uid="{2873CDDA-A428-46C6-8F8C-0CC5DA29F95D}" cache="Slicer_Loyalty_Card" caption="Loyalty Card" style="Purple Slicer Styl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C3DDDB-E7AE-4058-B8F9-AAC42F330A61}" name="Orders" displayName="Orders" ref="A1:N5001" totalsRowShown="0" headerRowDxfId="8" headerRowBorderDxfId="7" tableBorderDxfId="6">
  <autoFilter ref="A1:N5001" xr:uid="{99C3DDDB-E7AE-4058-B8F9-AAC42F330A61}"/>
  <tableColumns count="14">
    <tableColumn id="1" xr3:uid="{F75C0D12-F733-449F-968B-15791A1F83BD}" name="Order ID"/>
    <tableColumn id="2" xr3:uid="{55A0109D-6A99-43AD-81B0-A06F461DB8F1}" name="Order Date" dataDxfId="5"/>
    <tableColumn id="3" xr3:uid="{3459F251-C87A-469F-977C-EAF904CF6642}" name="Customer ID"/>
    <tableColumn id="4" xr3:uid="{3BC8BA76-B0E8-46F5-8DEA-332F54CFB3CB}" name="Product ID"/>
    <tableColumn id="5" xr3:uid="{AC6C9F33-CE0E-4015-999F-C146764EC0E4}" name="Quantity"/>
    <tableColumn id="6" xr3:uid="{803B7ECE-B92D-4B3A-838C-3E7FF1A69364}" name="Customer Name">
      <calculatedColumnFormula>_xlfn.XLOOKUP(C2,customers!$A$1:$A$4972,customers!B$1:B$4972,,0)</calculatedColumnFormula>
    </tableColumn>
    <tableColumn id="7" xr3:uid="{7B87EED4-873B-4A27-80F8-21BA12C417E9}" name="Email"/>
    <tableColumn id="8" xr3:uid="{B09D92D4-C35C-4E5E-929F-23DFC3A0995A}" name="Country">
      <calculatedColumnFormula>_xlfn.XLOOKUP(C2,customers!$A$1:$A$4972,customers!$G$1:$G$4972,,0)</calculatedColumnFormula>
    </tableColumn>
    <tableColumn id="9" xr3:uid="{729251AD-5044-4C9F-9FA6-F486E930CDEF}" name="Product">
      <calculatedColumnFormula>INDEX(products!$A$1:$G$5001,MATCH(orders!$D2,products!$A$1:$A$5001,0),MATCH(I$1,products!$A$1:$G$1,0))</calculatedColumnFormula>
    </tableColumn>
    <tableColumn id="10" xr3:uid="{84758448-FF9F-4793-AD75-A8B1D76D5A95}" name="Service Tier">
      <calculatedColumnFormula>INDEX(products!$A$1:$G$5001,MATCH(orders!$D2,products!$A$1:$A$5001,0),MATCH(J$1,products!$A$1:$G$1,0))</calculatedColumnFormula>
    </tableColumn>
    <tableColumn id="11" xr3:uid="{F66A7BBB-FFDB-4851-8146-6954DDA0EE58}" name="Loan Term (Years)">
      <calculatedColumnFormula>INDEX(products!$A$1:$G$5001,MATCH(orders!$D2,products!$A$1:$A$5001,0),MATCH(K$1,products!$A$1:$G$1,0))</calculatedColumnFormula>
    </tableColumn>
    <tableColumn id="12" xr3:uid="{3573920A-E58B-45E8-971A-E1A61943842B}" name="Unit Price" dataDxfId="4" dataCellStyle="Currency">
      <calculatedColumnFormula>INDEX(products!$A$1:$G$5001,MATCH(orders!$D2,products!$A$1:$A$5001,0),MATCH(L$1,products!$A$1:$G$1,0))</calculatedColumnFormula>
    </tableColumn>
    <tableColumn id="13" xr3:uid="{005300B0-9163-4997-A7B4-46EACAE64906}" name="Sales" dataDxfId="3" dataCellStyle="Currency">
      <calculatedColumnFormula>L2*E2</calculatedColumnFormula>
    </tableColumn>
    <tableColumn id="14" xr3:uid="{463AB8D5-A4D0-4759-B0CD-D8B14C02BB00}" name="Loyalty Card" dataDxfId="2">
      <calculatedColumnFormula>_xlfn.XLOOKUP(Orders[[#This Row],[Customer ID]],customers!$A$1:$A$4972,customers!$I$1:$I$4972,,0)</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BF3A2E1-42EF-4C64-8D0B-DA835BEAC0C3}" sourceName="Order Date">
  <pivotTables>
    <pivotTable tabId="4" name="TotalSales"/>
    <pivotTable tabId="5" name="TotalSales"/>
    <pivotTable tabId="6" name="TotalSales"/>
  </pivotTables>
  <state minimalRefreshVersion="6" lastRefreshVersion="6" pivotCacheId="201990462" filterType="unknown">
    <bounds startDate="2019-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B6038E3-7989-4288-A1B6-6E289D6F7073}" cache="NativeTimeline_Order_Date" caption="Order Date" level="2" selectionLevel="2" scrollPosition="2019-01-01T00:00:00" style="Purple Timeline Style"/>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C2A00-C8F0-4477-9091-F90B05C07699}">
  <dimension ref="A1:A14"/>
  <sheetViews>
    <sheetView showGridLines="0" zoomScale="85" zoomScaleNormal="85" workbookViewId="0">
      <selection activeCell="AF3" sqref="AF3"/>
    </sheetView>
  </sheetViews>
  <sheetFormatPr defaultRowHeight="15" x14ac:dyDescent="0.25"/>
  <cols>
    <col min="1" max="1" width="1.7109375" customWidth="1"/>
    <col min="16" max="16" width="1.7109375" customWidth="1"/>
    <col min="22" max="22" width="1.7109375" customWidth="1"/>
    <col min="23" max="23" width="9.140625" customWidth="1"/>
  </cols>
  <sheetData>
    <row r="1" customFormat="1" ht="5.0999999999999996" customHeight="1" x14ac:dyDescent="0.25"/>
    <row r="6" ht="5.0999999999999996" customHeight="1" x14ac:dyDescent="0.25"/>
    <row r="14" ht="5.0999999999999996"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4D92-F482-4EB5-A6F9-1B85EDBAA642}">
  <dimension ref="A3:F76"/>
  <sheetViews>
    <sheetView zoomScale="85" zoomScaleNormal="85" workbookViewId="0">
      <selection activeCell="W15" sqref="W15"/>
    </sheetView>
  </sheetViews>
  <sheetFormatPr defaultRowHeight="15" x14ac:dyDescent="0.25"/>
  <cols>
    <col min="1" max="2" width="13.140625" bestFit="1" customWidth="1"/>
    <col min="3" max="3" width="11.7109375" bestFit="1" customWidth="1"/>
    <col min="4" max="4" width="12" bestFit="1" customWidth="1"/>
    <col min="5" max="5" width="6" bestFit="1" customWidth="1"/>
    <col min="6" max="6" width="16" bestFit="1" customWidth="1"/>
  </cols>
  <sheetData>
    <row r="3" spans="1:6" x14ac:dyDescent="0.25">
      <c r="A3" s="5" t="s">
        <v>33962</v>
      </c>
      <c r="C3" s="5" t="s">
        <v>8</v>
      </c>
    </row>
    <row r="4" spans="1:6" x14ac:dyDescent="0.25">
      <c r="A4" s="5" t="s">
        <v>33961</v>
      </c>
      <c r="B4" s="5" t="s">
        <v>1</v>
      </c>
      <c r="C4" t="s">
        <v>34</v>
      </c>
      <c r="D4" t="s">
        <v>41</v>
      </c>
      <c r="E4" t="s">
        <v>27</v>
      </c>
      <c r="F4" t="s">
        <v>19</v>
      </c>
    </row>
    <row r="5" spans="1:6" x14ac:dyDescent="0.25">
      <c r="A5" t="s">
        <v>33943</v>
      </c>
      <c r="B5" s="2" t="s">
        <v>33944</v>
      </c>
      <c r="C5" s="6">
        <v>91.495566666666676</v>
      </c>
      <c r="D5" s="6">
        <v>366.98093333333333</v>
      </c>
      <c r="E5" s="6">
        <v>446.79570000000001</v>
      </c>
      <c r="F5" s="6">
        <v>467.44516666666669</v>
      </c>
    </row>
    <row r="6" spans="1:6" x14ac:dyDescent="0.25">
      <c r="B6" s="2" t="s">
        <v>33945</v>
      </c>
      <c r="C6" s="6">
        <v>271.51929999999999</v>
      </c>
      <c r="D6" s="6">
        <v>235.9670333333334</v>
      </c>
      <c r="E6" s="6">
        <v>440.94573333333335</v>
      </c>
      <c r="F6" s="6">
        <v>314.82986666666665</v>
      </c>
    </row>
    <row r="7" spans="1:6" x14ac:dyDescent="0.25">
      <c r="B7" s="2" t="s">
        <v>33946</v>
      </c>
      <c r="C7" s="6">
        <v>297.53399999999999</v>
      </c>
      <c r="D7" s="6">
        <v>440.38893333333334</v>
      </c>
      <c r="E7" s="6">
        <v>210.57823333333334</v>
      </c>
      <c r="F7" s="6">
        <v>288.56810000000002</v>
      </c>
    </row>
    <row r="8" spans="1:6" x14ac:dyDescent="0.25">
      <c r="B8" s="2" t="s">
        <v>33947</v>
      </c>
      <c r="C8" s="6">
        <v>211.494</v>
      </c>
      <c r="D8" s="6">
        <v>425.78543333333346</v>
      </c>
      <c r="E8" s="6">
        <v>258.39119999999997</v>
      </c>
      <c r="F8" s="6">
        <v>498.13086666666663</v>
      </c>
    </row>
    <row r="9" spans="1:6" x14ac:dyDescent="0.25">
      <c r="B9" s="2" t="s">
        <v>33948</v>
      </c>
      <c r="C9" s="6">
        <v>336.24336666666665</v>
      </c>
      <c r="D9" s="6">
        <v>239.49619999999996</v>
      </c>
      <c r="E9" s="6">
        <v>217.12163333333331</v>
      </c>
      <c r="F9" s="6">
        <v>480.21863333333329</v>
      </c>
    </row>
    <row r="10" spans="1:6" x14ac:dyDescent="0.25">
      <c r="B10" s="2" t="s">
        <v>33949</v>
      </c>
      <c r="C10" s="6">
        <v>532.30523333333326</v>
      </c>
      <c r="D10" s="6">
        <v>248.74400000000003</v>
      </c>
      <c r="E10" s="6">
        <v>448.25909999999993</v>
      </c>
      <c r="F10" s="6">
        <v>400.78479999999996</v>
      </c>
    </row>
    <row r="11" spans="1:6" x14ac:dyDescent="0.25">
      <c r="B11" s="2" t="s">
        <v>33950</v>
      </c>
      <c r="C11" s="6">
        <v>247.96559999999999</v>
      </c>
      <c r="D11" s="6">
        <v>253.03080000000003</v>
      </c>
      <c r="E11" s="6">
        <v>511.38766666666675</v>
      </c>
      <c r="F11" s="6">
        <v>452.65656666666672</v>
      </c>
    </row>
    <row r="12" spans="1:6" x14ac:dyDescent="0.25">
      <c r="B12" s="2" t="s">
        <v>33951</v>
      </c>
      <c r="C12" s="6">
        <v>410.58656666666661</v>
      </c>
      <c r="D12" s="6">
        <v>186.77693333333335</v>
      </c>
      <c r="E12" s="6">
        <v>357.65973333333341</v>
      </c>
      <c r="F12" s="6">
        <v>366.11693333333346</v>
      </c>
    </row>
    <row r="13" spans="1:6" x14ac:dyDescent="0.25">
      <c r="B13" s="2" t="s">
        <v>33952</v>
      </c>
      <c r="C13" s="6">
        <v>307.96199999999999</v>
      </c>
      <c r="D13" s="6">
        <v>233.54246666666666</v>
      </c>
      <c r="E13" s="6">
        <v>275.44726666666668</v>
      </c>
      <c r="F13" s="6">
        <v>530.43386666666675</v>
      </c>
    </row>
    <row r="14" spans="1:6" x14ac:dyDescent="0.25">
      <c r="B14" s="2" t="s">
        <v>33953</v>
      </c>
      <c r="C14" s="6">
        <v>188.86496666666662</v>
      </c>
      <c r="D14" s="6">
        <v>224.72726666666662</v>
      </c>
      <c r="E14" s="6">
        <v>271.86</v>
      </c>
      <c r="F14" s="6">
        <v>327.81883333333337</v>
      </c>
    </row>
    <row r="15" spans="1:6" x14ac:dyDescent="0.25">
      <c r="B15" s="2" t="s">
        <v>33954</v>
      </c>
      <c r="C15" s="6">
        <v>285.39936666666665</v>
      </c>
      <c r="D15" s="6">
        <v>194.45323333333326</v>
      </c>
      <c r="E15" s="6">
        <v>429.17576666666668</v>
      </c>
      <c r="F15" s="6">
        <v>354.7586</v>
      </c>
    </row>
    <row r="16" spans="1:6" x14ac:dyDescent="0.25">
      <c r="B16" s="2" t="s">
        <v>33955</v>
      </c>
      <c r="C16" s="6">
        <v>545.39806666666675</v>
      </c>
      <c r="D16" s="6">
        <v>214.05913333333334</v>
      </c>
      <c r="E16" s="6">
        <v>392.1176000000001</v>
      </c>
      <c r="F16" s="6">
        <v>228.20763333333332</v>
      </c>
    </row>
    <row r="17" spans="1:6" x14ac:dyDescent="0.25">
      <c r="A17" t="s">
        <v>33956</v>
      </c>
      <c r="B17" s="2" t="s">
        <v>33944</v>
      </c>
      <c r="C17" s="6">
        <v>243.65946666666667</v>
      </c>
      <c r="D17" s="6">
        <v>261.49009999999998</v>
      </c>
      <c r="E17" s="6">
        <v>258.85196666666661</v>
      </c>
      <c r="F17" s="6">
        <v>285.59030000000007</v>
      </c>
    </row>
    <row r="18" spans="1:6" x14ac:dyDescent="0.25">
      <c r="B18" s="2" t="s">
        <v>33945</v>
      </c>
      <c r="C18" s="6">
        <v>186.03963333333334</v>
      </c>
      <c r="D18" s="6">
        <v>330.40139999999997</v>
      </c>
      <c r="E18" s="6">
        <v>280.25509999999997</v>
      </c>
      <c r="F18" s="6">
        <v>246.16506666666666</v>
      </c>
    </row>
    <row r="19" spans="1:6" x14ac:dyDescent="0.25">
      <c r="B19" s="2" t="s">
        <v>33946</v>
      </c>
      <c r="C19" s="6">
        <v>470.16409999999991</v>
      </c>
      <c r="D19" s="6">
        <v>336.73843333333338</v>
      </c>
      <c r="E19" s="6">
        <v>415.1686666666667</v>
      </c>
      <c r="F19" s="6">
        <v>256.74076666666667</v>
      </c>
    </row>
    <row r="20" spans="1:6" x14ac:dyDescent="0.25">
      <c r="B20" s="2" t="s">
        <v>33947</v>
      </c>
      <c r="C20" s="6">
        <v>156.54079999999999</v>
      </c>
      <c r="D20" s="6">
        <v>289.38943333333339</v>
      </c>
      <c r="E20" s="6">
        <v>264.78126666666662</v>
      </c>
      <c r="F20" s="6">
        <v>202.31246666666669</v>
      </c>
    </row>
    <row r="21" spans="1:6" x14ac:dyDescent="0.25">
      <c r="B21" s="2" t="s">
        <v>33948</v>
      </c>
      <c r="C21" s="6">
        <v>296.79759999999993</v>
      </c>
      <c r="D21" s="6">
        <v>239.05666666666667</v>
      </c>
      <c r="E21" s="6">
        <v>349.7963666666667</v>
      </c>
      <c r="F21" s="6">
        <v>300.02900000000005</v>
      </c>
    </row>
    <row r="22" spans="1:6" x14ac:dyDescent="0.25">
      <c r="B22" s="2" t="s">
        <v>33949</v>
      </c>
      <c r="C22" s="6">
        <v>204.41113333333337</v>
      </c>
      <c r="D22" s="6">
        <v>409.48886666666669</v>
      </c>
      <c r="E22" s="6">
        <v>413.08199999999988</v>
      </c>
      <c r="F22" s="6">
        <v>146.17006666666663</v>
      </c>
    </row>
    <row r="23" spans="1:6" x14ac:dyDescent="0.25">
      <c r="B23" s="2" t="s">
        <v>33950</v>
      </c>
      <c r="C23" s="6">
        <v>389.04080000000005</v>
      </c>
      <c r="D23" s="6">
        <v>143.48933333333332</v>
      </c>
      <c r="E23" s="6">
        <v>358.13250000000005</v>
      </c>
      <c r="F23" s="6">
        <v>305.29853333333341</v>
      </c>
    </row>
    <row r="24" spans="1:6" x14ac:dyDescent="0.25">
      <c r="B24" s="2" t="s">
        <v>33951</v>
      </c>
      <c r="C24" s="6">
        <v>191.84569999999999</v>
      </c>
      <c r="D24" s="6">
        <v>479.14620000000002</v>
      </c>
      <c r="E24" s="6">
        <v>381.0754</v>
      </c>
      <c r="F24" s="6">
        <v>296.01683333333335</v>
      </c>
    </row>
    <row r="25" spans="1:6" x14ac:dyDescent="0.25">
      <c r="B25" s="2" t="s">
        <v>33952</v>
      </c>
      <c r="C25" s="6">
        <v>270.29643333333331</v>
      </c>
      <c r="D25" s="6">
        <v>364.79016666666672</v>
      </c>
      <c r="E25" s="6">
        <v>235.78126666666665</v>
      </c>
      <c r="F25" s="6">
        <v>352.5025</v>
      </c>
    </row>
    <row r="26" spans="1:6" x14ac:dyDescent="0.25">
      <c r="B26" s="2" t="s">
        <v>33953</v>
      </c>
      <c r="C26" s="6">
        <v>184.41850000000002</v>
      </c>
      <c r="D26" s="6">
        <v>194.00366666666667</v>
      </c>
      <c r="E26" s="6">
        <v>357.52633333333341</v>
      </c>
      <c r="F26" s="6">
        <v>375.88230000000004</v>
      </c>
    </row>
    <row r="27" spans="1:6" x14ac:dyDescent="0.25">
      <c r="B27" s="2" t="s">
        <v>33954</v>
      </c>
      <c r="C27" s="6">
        <v>464.72403333333341</v>
      </c>
      <c r="D27" s="6">
        <v>121.1289</v>
      </c>
      <c r="E27" s="6">
        <v>376.25336666666664</v>
      </c>
      <c r="F27" s="6">
        <v>488.06560000000002</v>
      </c>
    </row>
    <row r="28" spans="1:6" x14ac:dyDescent="0.25">
      <c r="B28" s="2" t="s">
        <v>33955</v>
      </c>
      <c r="C28" s="6">
        <v>219.34026666666668</v>
      </c>
      <c r="D28" s="6">
        <v>370.11883333333333</v>
      </c>
      <c r="E28" s="6">
        <v>261.71463333333338</v>
      </c>
      <c r="F28" s="6">
        <v>179.3407</v>
      </c>
    </row>
    <row r="29" spans="1:6" x14ac:dyDescent="0.25">
      <c r="A29" t="s">
        <v>33957</v>
      </c>
      <c r="B29" s="2" t="s">
        <v>33944</v>
      </c>
      <c r="C29" s="6">
        <v>164.74333333333337</v>
      </c>
      <c r="D29" s="6">
        <v>348.10143333333343</v>
      </c>
      <c r="E29" s="6">
        <v>344.59246666666672</v>
      </c>
      <c r="F29" s="6">
        <v>277.81433333333331</v>
      </c>
    </row>
    <row r="30" spans="1:6" x14ac:dyDescent="0.25">
      <c r="B30" s="2" t="s">
        <v>33945</v>
      </c>
      <c r="C30" s="6">
        <v>236.91480000000001</v>
      </c>
      <c r="D30" s="6">
        <v>365.78223333333329</v>
      </c>
      <c r="E30" s="6">
        <v>391.6339999999999</v>
      </c>
      <c r="F30" s="6">
        <v>300.60433333333333</v>
      </c>
    </row>
    <row r="31" spans="1:6" x14ac:dyDescent="0.25">
      <c r="B31" s="2" t="s">
        <v>33946</v>
      </c>
      <c r="C31" s="6">
        <v>257.67733333333331</v>
      </c>
      <c r="D31" s="6">
        <v>458.54426666666654</v>
      </c>
      <c r="E31" s="6">
        <v>407.83126666666669</v>
      </c>
      <c r="F31" s="6">
        <v>106.66553333333337</v>
      </c>
    </row>
    <row r="32" spans="1:6" x14ac:dyDescent="0.25">
      <c r="B32" s="2" t="s">
        <v>33947</v>
      </c>
      <c r="C32" s="6">
        <v>186.35173333333333</v>
      </c>
      <c r="D32" s="6">
        <v>275.19750000000005</v>
      </c>
      <c r="E32" s="6">
        <v>270.55400000000003</v>
      </c>
      <c r="F32" s="6">
        <v>342.39046666666673</v>
      </c>
    </row>
    <row r="33" spans="1:6" x14ac:dyDescent="0.25">
      <c r="B33" s="2" t="s">
        <v>33948</v>
      </c>
      <c r="C33" s="6">
        <v>349.69799999999998</v>
      </c>
      <c r="D33" s="6">
        <v>208.99943333333337</v>
      </c>
      <c r="E33" s="6">
        <v>340.43160000000006</v>
      </c>
      <c r="F33" s="6">
        <v>185.22953333333336</v>
      </c>
    </row>
    <row r="34" spans="1:6" x14ac:dyDescent="0.25">
      <c r="B34" s="2" t="s">
        <v>33949</v>
      </c>
      <c r="C34" s="6">
        <v>391.20306666666653</v>
      </c>
      <c r="D34" s="6">
        <v>162.33856666666668</v>
      </c>
      <c r="E34" s="6">
        <v>454.8383</v>
      </c>
      <c r="F34" s="6">
        <v>251.78656666666669</v>
      </c>
    </row>
    <row r="35" spans="1:6" x14ac:dyDescent="0.25">
      <c r="B35" s="2" t="s">
        <v>33950</v>
      </c>
      <c r="C35" s="6">
        <v>366.7232333333335</v>
      </c>
      <c r="D35" s="6">
        <v>191.71036666666669</v>
      </c>
      <c r="E35" s="6">
        <v>415.80390000000006</v>
      </c>
      <c r="F35" s="6">
        <v>179.1301</v>
      </c>
    </row>
    <row r="36" spans="1:6" x14ac:dyDescent="0.25">
      <c r="B36" s="2" t="s">
        <v>33951</v>
      </c>
      <c r="C36" s="6">
        <v>337.71250000000003</v>
      </c>
      <c r="D36" s="6">
        <v>270.53656666666666</v>
      </c>
      <c r="E36" s="6">
        <v>359.90623333333332</v>
      </c>
      <c r="F36" s="6">
        <v>171.04823333333331</v>
      </c>
    </row>
    <row r="37" spans="1:6" x14ac:dyDescent="0.25">
      <c r="B37" s="2" t="s">
        <v>33952</v>
      </c>
      <c r="C37" s="6">
        <v>173.62663333333333</v>
      </c>
      <c r="D37" s="6">
        <v>326.42090000000002</v>
      </c>
      <c r="E37" s="6">
        <v>438.30166666666662</v>
      </c>
      <c r="F37" s="6">
        <v>272.90440000000007</v>
      </c>
    </row>
    <row r="38" spans="1:6" x14ac:dyDescent="0.25">
      <c r="B38" s="2" t="s">
        <v>33953</v>
      </c>
      <c r="C38" s="6">
        <v>93.951366666666686</v>
      </c>
      <c r="D38" s="6">
        <v>361.69426666666664</v>
      </c>
      <c r="E38" s="6">
        <v>524.77620000000013</v>
      </c>
      <c r="F38" s="6">
        <v>185.22616666666661</v>
      </c>
    </row>
    <row r="39" spans="1:6" x14ac:dyDescent="0.25">
      <c r="B39" s="2" t="s">
        <v>33954</v>
      </c>
      <c r="C39" s="6">
        <v>268.14020000000005</v>
      </c>
      <c r="D39" s="6">
        <v>471.93426666666664</v>
      </c>
      <c r="E39" s="6">
        <v>271.67473333333334</v>
      </c>
      <c r="F39" s="6">
        <v>226.77396666666669</v>
      </c>
    </row>
    <row r="40" spans="1:6" x14ac:dyDescent="0.25">
      <c r="B40" s="2" t="s">
        <v>33955</v>
      </c>
      <c r="C40" s="6">
        <v>448.57243333333338</v>
      </c>
      <c r="D40" s="6">
        <v>308.85223333333334</v>
      </c>
      <c r="E40" s="6">
        <v>517.61376666666661</v>
      </c>
      <c r="F40" s="6">
        <v>285.42623333333336</v>
      </c>
    </row>
    <row r="41" spans="1:6" x14ac:dyDescent="0.25">
      <c r="A41" t="s">
        <v>33958</v>
      </c>
      <c r="B41" s="2" t="s">
        <v>33944</v>
      </c>
      <c r="C41" s="6">
        <v>300.6502666666666</v>
      </c>
      <c r="D41" s="6">
        <v>469.26569999999998</v>
      </c>
      <c r="E41" s="6">
        <v>360.20660000000004</v>
      </c>
      <c r="F41" s="6">
        <v>187.41843333333335</v>
      </c>
    </row>
    <row r="42" spans="1:6" x14ac:dyDescent="0.25">
      <c r="B42" s="2" t="s">
        <v>33945</v>
      </c>
      <c r="C42" s="6">
        <v>221.45309999999998</v>
      </c>
      <c r="D42" s="6">
        <v>279.77213333333339</v>
      </c>
      <c r="E42" s="6">
        <v>267.11006666666668</v>
      </c>
      <c r="F42" s="6">
        <v>270.03636666666671</v>
      </c>
    </row>
    <row r="43" spans="1:6" x14ac:dyDescent="0.25">
      <c r="B43" s="2" t="s">
        <v>33946</v>
      </c>
      <c r="C43" s="6">
        <v>342.84989999999999</v>
      </c>
      <c r="D43" s="6">
        <v>455.63543333333331</v>
      </c>
      <c r="E43" s="6">
        <v>163.14703333333335</v>
      </c>
      <c r="F43" s="6">
        <v>392.58710000000008</v>
      </c>
    </row>
    <row r="44" spans="1:6" x14ac:dyDescent="0.25">
      <c r="B44" s="2" t="s">
        <v>33947</v>
      </c>
      <c r="C44" s="6">
        <v>346.66796666666664</v>
      </c>
      <c r="D44" s="6">
        <v>288.08223333333325</v>
      </c>
      <c r="E44" s="6">
        <v>429.19186666666667</v>
      </c>
      <c r="F44" s="6">
        <v>152.14516666666663</v>
      </c>
    </row>
    <row r="45" spans="1:6" x14ac:dyDescent="0.25">
      <c r="B45" s="2" t="s">
        <v>33948</v>
      </c>
      <c r="C45" s="6">
        <v>433.27546666666672</v>
      </c>
      <c r="D45" s="6">
        <v>263.44793333333337</v>
      </c>
      <c r="E45" s="6">
        <v>344.11210000000005</v>
      </c>
      <c r="F45" s="6">
        <v>268.74016666666671</v>
      </c>
    </row>
    <row r="46" spans="1:6" x14ac:dyDescent="0.25">
      <c r="B46" s="2" t="s">
        <v>33949</v>
      </c>
      <c r="C46" s="6">
        <v>203.9458333333333</v>
      </c>
      <c r="D46" s="6">
        <v>304.84980000000002</v>
      </c>
      <c r="E46" s="6">
        <v>407.56860000000006</v>
      </c>
      <c r="F46" s="6">
        <v>306.57116666666667</v>
      </c>
    </row>
    <row r="47" spans="1:6" x14ac:dyDescent="0.25">
      <c r="B47" s="2" t="s">
        <v>33950</v>
      </c>
      <c r="C47" s="6">
        <v>164.16783333333333</v>
      </c>
      <c r="D47" s="6">
        <v>256.85250000000008</v>
      </c>
      <c r="E47" s="6">
        <v>393.10329999999999</v>
      </c>
      <c r="F47" s="6">
        <v>241.20533333333333</v>
      </c>
    </row>
    <row r="48" spans="1:6" x14ac:dyDescent="0.25">
      <c r="B48" s="2" t="s">
        <v>33951</v>
      </c>
      <c r="C48" s="6">
        <v>308.67780000000005</v>
      </c>
      <c r="D48" s="6">
        <v>229.61970000000002</v>
      </c>
      <c r="E48" s="6">
        <v>326.10756666666668</v>
      </c>
      <c r="F48" s="6">
        <v>407.96929999999998</v>
      </c>
    </row>
    <row r="49" spans="1:6" x14ac:dyDescent="0.25">
      <c r="B49" s="2" t="s">
        <v>33952</v>
      </c>
      <c r="C49" s="6">
        <v>227.19543333333331</v>
      </c>
      <c r="D49" s="6">
        <v>341.02063333333325</v>
      </c>
      <c r="E49" s="6">
        <v>341.4582666666667</v>
      </c>
      <c r="F49" s="6">
        <v>264.0481333333334</v>
      </c>
    </row>
    <row r="50" spans="1:6" x14ac:dyDescent="0.25">
      <c r="B50" s="2" t="s">
        <v>33953</v>
      </c>
      <c r="C50" s="6">
        <v>262.98610000000002</v>
      </c>
      <c r="D50" s="6">
        <v>337.20603333333344</v>
      </c>
      <c r="E50" s="6">
        <v>145.90333333333334</v>
      </c>
      <c r="F50" s="6">
        <v>449.52853333333348</v>
      </c>
    </row>
    <row r="51" spans="1:6" x14ac:dyDescent="0.25">
      <c r="B51" s="2" t="s">
        <v>33954</v>
      </c>
      <c r="C51" s="6">
        <v>240.72873333333334</v>
      </c>
      <c r="D51" s="6">
        <v>161.39566666666667</v>
      </c>
      <c r="E51" s="6">
        <v>389.46526666666659</v>
      </c>
      <c r="F51" s="6">
        <v>452.40650000000011</v>
      </c>
    </row>
    <row r="52" spans="1:6" x14ac:dyDescent="0.25">
      <c r="B52" s="2" t="s">
        <v>33955</v>
      </c>
      <c r="C52" s="6">
        <v>330.09796666666671</v>
      </c>
      <c r="D52" s="6">
        <v>565.08190000000002</v>
      </c>
      <c r="E52" s="6">
        <v>306.38779999999997</v>
      </c>
      <c r="F52" s="6">
        <v>254.88843333333332</v>
      </c>
    </row>
    <row r="53" spans="1:6" x14ac:dyDescent="0.25">
      <c r="A53" t="s">
        <v>33959</v>
      </c>
      <c r="B53" s="2" t="s">
        <v>33944</v>
      </c>
      <c r="C53" s="6">
        <v>172.38453333333334</v>
      </c>
      <c r="D53" s="6">
        <v>231.63886666666664</v>
      </c>
      <c r="E53" s="6">
        <v>382.71056666666669</v>
      </c>
      <c r="F53" s="6">
        <v>371.81616666666667</v>
      </c>
    </row>
    <row r="54" spans="1:6" x14ac:dyDescent="0.25">
      <c r="B54" s="2" t="s">
        <v>33945</v>
      </c>
      <c r="C54" s="6">
        <v>249.01766666666668</v>
      </c>
      <c r="D54" s="6">
        <v>305.80726666666664</v>
      </c>
      <c r="E54" s="6">
        <v>366.51216666666664</v>
      </c>
      <c r="F54" s="6">
        <v>373.14263333333332</v>
      </c>
    </row>
    <row r="55" spans="1:6" x14ac:dyDescent="0.25">
      <c r="B55" s="2" t="s">
        <v>33946</v>
      </c>
      <c r="C55" s="6">
        <v>268.00076666666672</v>
      </c>
      <c r="D55" s="6">
        <v>283.67099999999994</v>
      </c>
      <c r="E55" s="6">
        <v>274.96839999999997</v>
      </c>
      <c r="F55" s="6">
        <v>269.95800000000003</v>
      </c>
    </row>
    <row r="56" spans="1:6" x14ac:dyDescent="0.25">
      <c r="B56" s="2" t="s">
        <v>33947</v>
      </c>
      <c r="C56" s="6">
        <v>105.94106666666667</v>
      </c>
      <c r="D56" s="6">
        <v>379.3377000000001</v>
      </c>
      <c r="E56" s="6">
        <v>453.44466666666665</v>
      </c>
      <c r="F56" s="6">
        <v>347.29293333333334</v>
      </c>
    </row>
    <row r="57" spans="1:6" x14ac:dyDescent="0.25">
      <c r="B57" s="2" t="s">
        <v>33948</v>
      </c>
      <c r="C57" s="6">
        <v>499.0073000000001</v>
      </c>
      <c r="D57" s="6">
        <v>255.35306666666671</v>
      </c>
      <c r="E57" s="6">
        <v>343.91239999999999</v>
      </c>
      <c r="F57" s="6">
        <v>309.20850000000007</v>
      </c>
    </row>
    <row r="58" spans="1:6" x14ac:dyDescent="0.25">
      <c r="B58" s="2" t="s">
        <v>33949</v>
      </c>
      <c r="C58" s="6">
        <v>301.9991</v>
      </c>
      <c r="D58" s="6">
        <v>359.29733333333337</v>
      </c>
      <c r="E58" s="6">
        <v>336.44156666666663</v>
      </c>
      <c r="F58" s="6">
        <v>249.69003333333336</v>
      </c>
    </row>
    <row r="59" spans="1:6" x14ac:dyDescent="0.25">
      <c r="B59" s="2" t="s">
        <v>33950</v>
      </c>
      <c r="C59" s="6">
        <v>462.65360000000004</v>
      </c>
      <c r="D59" s="6">
        <v>414.25543333333331</v>
      </c>
      <c r="E59" s="6">
        <v>159.71513333333334</v>
      </c>
      <c r="F59" s="6">
        <v>240.56156666666664</v>
      </c>
    </row>
    <row r="60" spans="1:6" x14ac:dyDescent="0.25">
      <c r="B60" s="2" t="s">
        <v>33951</v>
      </c>
      <c r="C60" s="6">
        <v>498.35279999999995</v>
      </c>
      <c r="D60" s="6">
        <v>305.8030333333333</v>
      </c>
      <c r="E60" s="6">
        <v>324.52516666666668</v>
      </c>
      <c r="F60" s="6">
        <v>246.27456666666669</v>
      </c>
    </row>
    <row r="61" spans="1:6" x14ac:dyDescent="0.25">
      <c r="B61" s="2" t="s">
        <v>33952</v>
      </c>
      <c r="C61" s="6">
        <v>235.05789999999996</v>
      </c>
      <c r="D61" s="6">
        <v>253.89860000000002</v>
      </c>
      <c r="E61" s="6">
        <v>428.86233333333337</v>
      </c>
      <c r="F61" s="6">
        <v>231.93733333333333</v>
      </c>
    </row>
    <row r="62" spans="1:6" x14ac:dyDescent="0.25">
      <c r="B62" s="2" t="s">
        <v>33953</v>
      </c>
      <c r="C62" s="6">
        <v>290.67976666666675</v>
      </c>
      <c r="D62" s="6">
        <v>398.62496666666669</v>
      </c>
      <c r="E62" s="6">
        <v>564.59460000000013</v>
      </c>
      <c r="F62" s="6">
        <v>170.85526666666667</v>
      </c>
    </row>
    <row r="63" spans="1:6" x14ac:dyDescent="0.25">
      <c r="B63" s="2" t="s">
        <v>33954</v>
      </c>
      <c r="C63" s="6">
        <v>331.20066666666668</v>
      </c>
      <c r="D63" s="6">
        <v>232.33383333333336</v>
      </c>
      <c r="E63" s="6">
        <v>342.18470000000002</v>
      </c>
      <c r="F63" s="6">
        <v>276.05103333333335</v>
      </c>
    </row>
    <row r="64" spans="1:6" x14ac:dyDescent="0.25">
      <c r="B64" s="2" t="s">
        <v>33955</v>
      </c>
      <c r="C64" s="6">
        <v>283.58463333333339</v>
      </c>
      <c r="D64" s="6">
        <v>497.81536666666659</v>
      </c>
      <c r="E64" s="6">
        <v>489.53389999999996</v>
      </c>
      <c r="F64" s="6">
        <v>140.5094666666667</v>
      </c>
    </row>
    <row r="65" spans="1:6" x14ac:dyDescent="0.25">
      <c r="A65" t="s">
        <v>33960</v>
      </c>
      <c r="B65" s="2" t="s">
        <v>33944</v>
      </c>
      <c r="C65" s="6">
        <v>289.85823333333337</v>
      </c>
      <c r="D65" s="6">
        <v>439.34473333333352</v>
      </c>
      <c r="E65" s="6">
        <v>273.02443333333338</v>
      </c>
      <c r="F65" s="6">
        <v>591.46440000000018</v>
      </c>
    </row>
    <row r="66" spans="1:6" x14ac:dyDescent="0.25">
      <c r="B66" s="2" t="s">
        <v>33945</v>
      </c>
      <c r="C66" s="6">
        <v>313.53393333333332</v>
      </c>
      <c r="D66" s="6">
        <v>361.35443333333336</v>
      </c>
      <c r="E66" s="6">
        <v>291.12296666666668</v>
      </c>
      <c r="F66" s="6">
        <v>251.29346666666666</v>
      </c>
    </row>
    <row r="67" spans="1:6" x14ac:dyDescent="0.25">
      <c r="B67" s="2" t="s">
        <v>33946</v>
      </c>
      <c r="C67" s="6">
        <v>492.32443333333339</v>
      </c>
      <c r="D67" s="6">
        <v>364.18033333333329</v>
      </c>
      <c r="E67" s="6">
        <v>165.70426666666663</v>
      </c>
      <c r="F67" s="6">
        <v>313.57713333333334</v>
      </c>
    </row>
    <row r="68" spans="1:6" x14ac:dyDescent="0.25">
      <c r="B68" s="2" t="s">
        <v>33947</v>
      </c>
      <c r="C68" s="6">
        <v>479.96720000000005</v>
      </c>
      <c r="D68" s="6">
        <v>224.62646666666666</v>
      </c>
      <c r="E68" s="6">
        <v>294.77213333333339</v>
      </c>
      <c r="F68" s="6">
        <v>161.13013333333336</v>
      </c>
    </row>
    <row r="69" spans="1:6" x14ac:dyDescent="0.25">
      <c r="B69" s="2" t="s">
        <v>33948</v>
      </c>
      <c r="C69" s="6">
        <v>156.22119999999998</v>
      </c>
      <c r="D69" s="6">
        <v>362.33303333333339</v>
      </c>
      <c r="E69" s="6">
        <v>359.40630000000004</v>
      </c>
      <c r="F69" s="6">
        <v>432.45053333333334</v>
      </c>
    </row>
    <row r="70" spans="1:6" x14ac:dyDescent="0.25">
      <c r="B70" s="2" t="s">
        <v>33949</v>
      </c>
      <c r="C70" s="6">
        <v>407.14823333333345</v>
      </c>
      <c r="D70" s="6">
        <v>205.65353333333334</v>
      </c>
      <c r="E70" s="6">
        <v>298.68900000000002</v>
      </c>
      <c r="F70" s="6">
        <v>343.75049999999987</v>
      </c>
    </row>
    <row r="71" spans="1:6" x14ac:dyDescent="0.25">
      <c r="B71" s="2" t="s">
        <v>33950</v>
      </c>
      <c r="C71" s="6">
        <v>397.85883333333339</v>
      </c>
      <c r="D71" s="6">
        <v>184.58293333333339</v>
      </c>
      <c r="E71" s="6">
        <v>322.25826666666671</v>
      </c>
      <c r="F71" s="6">
        <v>362.09786666666679</v>
      </c>
    </row>
    <row r="72" spans="1:6" x14ac:dyDescent="0.25">
      <c r="B72" s="2" t="s">
        <v>33951</v>
      </c>
      <c r="C72" s="6">
        <v>152.22993333333335</v>
      </c>
      <c r="D72" s="6">
        <v>281.35696666666672</v>
      </c>
      <c r="E72" s="6">
        <v>277.57543333333336</v>
      </c>
      <c r="F72" s="6">
        <v>366.1237999999999</v>
      </c>
    </row>
    <row r="73" spans="1:6" x14ac:dyDescent="0.25">
      <c r="B73" s="2" t="s">
        <v>33952</v>
      </c>
      <c r="C73" s="6">
        <v>401.16930000000002</v>
      </c>
      <c r="D73" s="6">
        <v>300.71243333333337</v>
      </c>
      <c r="E73" s="6">
        <v>133.28836666666669</v>
      </c>
      <c r="F73" s="6">
        <v>413.89600000000007</v>
      </c>
    </row>
    <row r="74" spans="1:6" x14ac:dyDescent="0.25">
      <c r="B74" s="2" t="s">
        <v>33953</v>
      </c>
      <c r="C74" s="6">
        <v>428.8929333333333</v>
      </c>
      <c r="D74" s="6">
        <v>243.55823333333331</v>
      </c>
      <c r="E74" s="6">
        <v>269.59753333333333</v>
      </c>
      <c r="F74" s="6">
        <v>315.3359333333334</v>
      </c>
    </row>
    <row r="75" spans="1:6" x14ac:dyDescent="0.25">
      <c r="B75" s="2" t="s">
        <v>33954</v>
      </c>
      <c r="C75" s="6">
        <v>209.51333333333329</v>
      </c>
      <c r="D75" s="6">
        <v>245.84460000000007</v>
      </c>
      <c r="E75" s="6">
        <v>296.45933333333329</v>
      </c>
      <c r="F75" s="6">
        <v>271.04606666666666</v>
      </c>
    </row>
    <row r="76" spans="1:6" x14ac:dyDescent="0.25">
      <c r="B76" s="2" t="s">
        <v>33955</v>
      </c>
      <c r="C76" s="6">
        <v>297.0383333333333</v>
      </c>
      <c r="D76" s="6">
        <v>318.58633333333347</v>
      </c>
      <c r="E76" s="6">
        <v>536.4036000000001</v>
      </c>
      <c r="F76" s="6">
        <v>201.78403333333333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99160-351D-44CB-A0BE-DBEA2AE7A573}">
  <dimension ref="A3:T13"/>
  <sheetViews>
    <sheetView zoomScale="85" zoomScaleNormal="85" workbookViewId="0">
      <selection activeCell="T13" sqref="T13"/>
    </sheetView>
  </sheetViews>
  <sheetFormatPr defaultRowHeight="15" x14ac:dyDescent="0.25"/>
  <cols>
    <col min="1" max="1" width="13.7109375" bestFit="1" customWidth="1"/>
    <col min="2" max="2" width="12.140625" bestFit="1" customWidth="1"/>
    <col min="3" max="3" width="12" bestFit="1" customWidth="1"/>
    <col min="4" max="4" width="6.7109375" bestFit="1" customWidth="1"/>
    <col min="5" max="6" width="16" bestFit="1" customWidth="1"/>
  </cols>
  <sheetData>
    <row r="3" spans="1:20" x14ac:dyDescent="0.25">
      <c r="A3" s="5" t="s">
        <v>7</v>
      </c>
      <c r="B3" t="s">
        <v>33962</v>
      </c>
    </row>
    <row r="4" spans="1:20" x14ac:dyDescent="0.25">
      <c r="A4" t="s">
        <v>26</v>
      </c>
      <c r="B4" s="7">
        <v>17314.157100000019</v>
      </c>
    </row>
    <row r="5" spans="1:20" x14ac:dyDescent="0.25">
      <c r="A5" t="s">
        <v>114</v>
      </c>
      <c r="B5" s="7">
        <v>18024.02846666667</v>
      </c>
    </row>
    <row r="6" spans="1:20" x14ac:dyDescent="0.25">
      <c r="A6" t="s">
        <v>18</v>
      </c>
      <c r="B6" s="7">
        <v>17834.041833333322</v>
      </c>
    </row>
    <row r="7" spans="1:20" x14ac:dyDescent="0.25">
      <c r="A7" t="s">
        <v>33</v>
      </c>
      <c r="B7" s="7">
        <v>18751.536399999997</v>
      </c>
    </row>
    <row r="8" spans="1:20" x14ac:dyDescent="0.25">
      <c r="A8" t="s">
        <v>47</v>
      </c>
      <c r="B8" s="7">
        <v>18054.897533333362</v>
      </c>
    </row>
    <row r="13" spans="1:20" x14ac:dyDescent="0.25">
      <c r="T13" t="s">
        <v>33963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A97A0-CF8A-43AC-840A-BC1CA72DAEC3}">
  <dimension ref="A3:T13"/>
  <sheetViews>
    <sheetView zoomScale="85" zoomScaleNormal="85" workbookViewId="0">
      <selection activeCell="U8" sqref="U8"/>
    </sheetView>
  </sheetViews>
  <sheetFormatPr defaultRowHeight="15" x14ac:dyDescent="0.25"/>
  <cols>
    <col min="1" max="1" width="17.85546875" bestFit="1" customWidth="1"/>
    <col min="2" max="2" width="12.140625" bestFit="1" customWidth="1"/>
    <col min="3" max="3" width="12" bestFit="1" customWidth="1"/>
    <col min="4" max="4" width="6.7109375" bestFit="1" customWidth="1"/>
    <col min="5" max="6" width="16" bestFit="1" customWidth="1"/>
  </cols>
  <sheetData>
    <row r="3" spans="1:20" x14ac:dyDescent="0.25">
      <c r="A3" s="5" t="s">
        <v>5</v>
      </c>
      <c r="B3" t="s">
        <v>33962</v>
      </c>
    </row>
    <row r="4" spans="1:20" x14ac:dyDescent="0.25">
      <c r="A4" t="s">
        <v>3500</v>
      </c>
      <c r="B4" s="7">
        <v>100.34173333333337</v>
      </c>
    </row>
    <row r="5" spans="1:20" x14ac:dyDescent="0.25">
      <c r="A5" t="s">
        <v>15926</v>
      </c>
      <c r="B5" s="7">
        <v>104.78493333333333</v>
      </c>
    </row>
    <row r="6" spans="1:20" x14ac:dyDescent="0.25">
      <c r="A6" t="s">
        <v>1058</v>
      </c>
      <c r="B6" s="7">
        <v>106.61189999999999</v>
      </c>
    </row>
    <row r="7" spans="1:20" x14ac:dyDescent="0.25">
      <c r="A7" t="s">
        <v>8435</v>
      </c>
      <c r="B7" s="7">
        <v>117.26186666666663</v>
      </c>
    </row>
    <row r="8" spans="1:20" x14ac:dyDescent="0.25">
      <c r="A8" t="s">
        <v>12618</v>
      </c>
      <c r="B8" s="7">
        <v>167.09653333333333</v>
      </c>
    </row>
    <row r="13" spans="1:20" x14ac:dyDescent="0.25">
      <c r="T13" t="s">
        <v>33963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001"/>
  <sheetViews>
    <sheetView tabSelected="1" workbookViewId="0">
      <selection activeCell="D8" sqref="D8"/>
    </sheetView>
  </sheetViews>
  <sheetFormatPr defaultRowHeight="15" x14ac:dyDescent="0.25"/>
  <cols>
    <col min="1" max="1" width="13.7109375" bestFit="1" customWidth="1"/>
    <col min="2" max="2" width="12.85546875" customWidth="1"/>
    <col min="3" max="3" width="14.28515625" bestFit="1" customWidth="1"/>
    <col min="4" max="4" width="12.28515625" customWidth="1"/>
    <col min="5" max="5" width="10.85546875" customWidth="1"/>
    <col min="6" max="6" width="24.85546875" bestFit="1" customWidth="1"/>
    <col min="7" max="7" width="29.140625" bestFit="1" customWidth="1"/>
    <col min="8" max="8" width="12.85546875" bestFit="1" customWidth="1"/>
    <col min="9" max="9" width="15.85546875" bestFit="1" customWidth="1"/>
    <col min="10" max="10" width="13.42578125" customWidth="1"/>
    <col min="11" max="11" width="19" customWidth="1"/>
    <col min="12" max="12" width="12" bestFit="1" customWidth="1"/>
    <col min="14" max="14" width="16.28515625" bestFit="1" customWidth="1"/>
  </cols>
  <sheetData>
    <row r="1" spans="1:14" x14ac:dyDescent="0.25">
      <c r="A1" s="4" t="s">
        <v>0</v>
      </c>
      <c r="B1" s="4" t="s">
        <v>1</v>
      </c>
      <c r="C1" s="4" t="s">
        <v>2</v>
      </c>
      <c r="D1" s="4" t="s">
        <v>3</v>
      </c>
      <c r="E1" s="4" t="s">
        <v>4</v>
      </c>
      <c r="F1" s="4" t="s">
        <v>5</v>
      </c>
      <c r="G1" s="4" t="s">
        <v>6</v>
      </c>
      <c r="H1" s="4" t="s">
        <v>7</v>
      </c>
      <c r="I1" s="4" t="s">
        <v>8</v>
      </c>
      <c r="J1" s="4" t="s">
        <v>9</v>
      </c>
      <c r="K1" s="4" t="s">
        <v>10</v>
      </c>
      <c r="L1" s="4" t="s">
        <v>11</v>
      </c>
      <c r="M1" s="4" t="s">
        <v>12</v>
      </c>
      <c r="N1" s="4" t="s">
        <v>22278</v>
      </c>
    </row>
    <row r="2" spans="1:14" x14ac:dyDescent="0.25">
      <c r="A2" t="s">
        <v>13</v>
      </c>
      <c r="B2" s="2">
        <v>43466</v>
      </c>
      <c r="C2" t="s">
        <v>14</v>
      </c>
      <c r="D2" t="s">
        <v>15</v>
      </c>
      <c r="E2">
        <v>3</v>
      </c>
      <c r="F2" t="str">
        <f>_xlfn.XLOOKUP(C2,customers!$A$1:$A$4972,customers!B$1:B$4972,,0)</f>
        <v>Adam Bryan</v>
      </c>
      <c r="G2" t="str">
        <f>IF(_xlfn.XLOOKUP(C2,customers!$A$1:$A$4972,customers!C1:C4972,,0)=0,"",_xlfn.XLOOKUP(C2,customers!$A$1:$A$4972,customers!C1:C4972,,0))</f>
        <v>3248234@hotmail.com</v>
      </c>
      <c r="H2" t="str">
        <f>_xlfn.XLOOKUP(C2,customers!$A$1:$A$4972,customers!$G$1:$G$4972,,0)</f>
        <v>Japan</v>
      </c>
      <c r="I2" t="str">
        <f>INDEX(products!$A$1:$G$5001,MATCH(orders!$D2,products!$A$1:$A$5001,0),MATCH(I$1,products!$A$1:$G$1,0))</f>
        <v>Money Transfers</v>
      </c>
      <c r="J2" t="str">
        <f>INDEX(products!$A$1:$G$5001,MATCH(orders!$D2,products!$A$1:$A$5001,0),MATCH(J$1,products!$A$1:$G$1,0))</f>
        <v>VIP</v>
      </c>
      <c r="K2">
        <f>INDEX(products!$A$1:$G$5001,MATCH(orders!$D2,products!$A$1:$A$5001,0),MATCH(K$1,products!$A$1:$G$1,0))</f>
        <v>5</v>
      </c>
      <c r="L2" s="3">
        <f>INDEX(products!$A$1:$G$5001,MATCH(orders!$D2,products!$A$1:$A$5001,0),MATCH(L$1,products!$A$1:$G$1,0))</f>
        <v>5.2060333333333331</v>
      </c>
      <c r="M2" s="3">
        <f>L2*E2</f>
        <v>15.618099999999998</v>
      </c>
      <c r="N2" t="str">
        <f>_xlfn.XLOOKUP(Orders[[#This Row],[Customer ID]],customers!$A$1:$A$4972,customers!$I$1:$I$4972,,0)</f>
        <v>No</v>
      </c>
    </row>
    <row r="3" spans="1:14" x14ac:dyDescent="0.25">
      <c r="A3" t="s">
        <v>21</v>
      </c>
      <c r="B3" s="2">
        <v>43466</v>
      </c>
      <c r="C3" t="s">
        <v>22</v>
      </c>
      <c r="D3" t="s">
        <v>23</v>
      </c>
      <c r="E3">
        <v>4</v>
      </c>
      <c r="F3" t="str">
        <f>_xlfn.XLOOKUP(C3,customers!$A$1:$A$4972,customers!B$1:B$4972,,0)</f>
        <v>Tara Nelson</v>
      </c>
      <c r="G3" t="str">
        <f>IF(_xlfn.XLOOKUP(C3,customers!$A$1:$A$4972,customers!C2:C4973,,0)=0,"",_xlfn.XLOOKUP(C3,customers!$A$1:$A$4972,customers!C2:C4973,,0))</f>
        <v>chamilton610@gmail.com</v>
      </c>
      <c r="H3" t="str">
        <f>_xlfn.XLOOKUP(C3,customers!$A$1:$A$4972,customers!$G$1:$G$4972,,0)</f>
        <v>Brazil</v>
      </c>
      <c r="I3" t="str">
        <f>INDEX(products!$A$1:$G$5001,MATCH(orders!$D3,products!$A$1:$A$5001,0),MATCH(I$1,products!$A$1:$G$1,0))</f>
        <v>Loans</v>
      </c>
      <c r="J3" t="str">
        <f>INDEX(products!$A$1:$G$5001,MATCH(orders!$D3,products!$A$1:$A$5001,0),MATCH(J$1,products!$A$1:$G$1,0))</f>
        <v>VIP</v>
      </c>
      <c r="K3">
        <f>INDEX(products!$A$1:$G$5001,MATCH(orders!$D3,products!$A$1:$A$5001,0),MATCH(K$1,products!$A$1:$G$1,0))</f>
        <v>10</v>
      </c>
      <c r="L3" s="3">
        <f>INDEX(products!$A$1:$G$5001,MATCH(orders!$D3,products!$A$1:$A$5001,0),MATCH(L$1,products!$A$1:$G$1,0))</f>
        <v>16.1738</v>
      </c>
      <c r="M3" s="3">
        <f t="shared" ref="M3:M66" si="0">L3*E3</f>
        <v>64.6952</v>
      </c>
      <c r="N3" t="str">
        <f>_xlfn.XLOOKUP(Orders[[#This Row],[Customer ID]],customers!$A$1:$A$4972,customers!$I$1:$I$4972,,0)</f>
        <v>No</v>
      </c>
    </row>
    <row r="4" spans="1:14" x14ac:dyDescent="0.25">
      <c r="A4" t="s">
        <v>28</v>
      </c>
      <c r="B4" s="2">
        <v>43466</v>
      </c>
      <c r="C4" t="s">
        <v>29</v>
      </c>
      <c r="D4" t="s">
        <v>30</v>
      </c>
      <c r="E4">
        <v>1</v>
      </c>
      <c r="F4" t="str">
        <f>_xlfn.XLOOKUP(C4,customers!$A$1:$A$4972,customers!B$1:B$4972,,0)</f>
        <v>Caleb Hamilton</v>
      </c>
      <c r="G4" t="str">
        <f>IF(_xlfn.XLOOKUP(C4,customers!$A$1:$A$4972,customers!C3:C4974,,0)=0,"",_xlfn.XLOOKUP(C4,customers!$A$1:$A$4972,customers!C3:C4974,,0))</f>
        <v>airwin90@hotmail.com</v>
      </c>
      <c r="H4" t="str">
        <f>_xlfn.XLOOKUP(C4,customers!$A$1:$A$4972,customers!$G$1:$G$4972,,0)</f>
        <v>South Africa</v>
      </c>
      <c r="I4" t="str">
        <f>INDEX(products!$A$1:$G$5001,MATCH(orders!$D4,products!$A$1:$A$5001,0),MATCH(I$1,products!$A$1:$G$1,0))</f>
        <v>Credit Cards</v>
      </c>
      <c r="J4" t="str">
        <f>INDEX(products!$A$1:$G$5001,MATCH(orders!$D4,products!$A$1:$A$5001,0),MATCH(J$1,products!$A$1:$G$1,0))</f>
        <v>Premium</v>
      </c>
      <c r="K4">
        <f>INDEX(products!$A$1:$G$5001,MATCH(orders!$D4,products!$A$1:$A$5001,0),MATCH(K$1,products!$A$1:$G$1,0))</f>
        <v>1</v>
      </c>
      <c r="L4" s="3">
        <f>INDEX(products!$A$1:$G$5001,MATCH(orders!$D4,products!$A$1:$A$5001,0),MATCH(L$1,products!$A$1:$G$1,0))</f>
        <v>1.3986666666666669</v>
      </c>
      <c r="M4" s="3">
        <f t="shared" si="0"/>
        <v>1.3986666666666669</v>
      </c>
      <c r="N4" t="str">
        <f>_xlfn.XLOOKUP(Orders[[#This Row],[Customer ID]],customers!$A$1:$A$4972,customers!$I$1:$I$4972,,0)</f>
        <v>No</v>
      </c>
    </row>
    <row r="5" spans="1:14" x14ac:dyDescent="0.25">
      <c r="A5" t="s">
        <v>36</v>
      </c>
      <c r="B5" s="2">
        <v>43467</v>
      </c>
      <c r="C5" t="s">
        <v>37</v>
      </c>
      <c r="D5" t="s">
        <v>38</v>
      </c>
      <c r="E5">
        <v>3</v>
      </c>
      <c r="F5" t="str">
        <f>_xlfn.XLOOKUP(C5,customers!$A$1:$A$4972,customers!B$1:B$4972,,0)</f>
        <v>Lisa Lopez</v>
      </c>
      <c r="G5" t="str">
        <f>IF(_xlfn.XLOOKUP(C5,customers!$A$1:$A$4972,customers!C4:C4975,,0)=0,"",_xlfn.XLOOKUP(C5,customers!$A$1:$A$4972,customers!C4:C4975,,0))</f>
        <v>gjohnson67@hotmail.com</v>
      </c>
      <c r="H5" t="str">
        <f>_xlfn.XLOOKUP(C5,customers!$A$1:$A$4972,customers!$G$1:$G$4972,,0)</f>
        <v>Japan</v>
      </c>
      <c r="I5" t="str">
        <f>INDEX(products!$A$1:$G$5001,MATCH(orders!$D5,products!$A$1:$A$5001,0),MATCH(I$1,products!$A$1:$G$1,0))</f>
        <v>Investments</v>
      </c>
      <c r="J5" t="str">
        <f>INDEX(products!$A$1:$G$5001,MATCH(orders!$D5,products!$A$1:$A$5001,0),MATCH(J$1,products!$A$1:$G$1,0))</f>
        <v>VIP</v>
      </c>
      <c r="K5">
        <f>INDEX(products!$A$1:$G$5001,MATCH(orders!$D5,products!$A$1:$A$5001,0),MATCH(K$1,products!$A$1:$G$1,0))</f>
        <v>5</v>
      </c>
      <c r="L5" s="3">
        <f>INDEX(products!$A$1:$G$5001,MATCH(orders!$D5,products!$A$1:$A$5001,0),MATCH(L$1,products!$A$1:$G$1,0))</f>
        <v>6.3266333333333344</v>
      </c>
      <c r="M5" s="3">
        <f t="shared" si="0"/>
        <v>18.979900000000004</v>
      </c>
      <c r="N5" t="str">
        <f>_xlfn.XLOOKUP(Orders[[#This Row],[Customer ID]],customers!$A$1:$A$4972,customers!$I$1:$I$4972,,0)</f>
        <v>No</v>
      </c>
    </row>
    <row r="6" spans="1:14" x14ac:dyDescent="0.25">
      <c r="A6" t="s">
        <v>42</v>
      </c>
      <c r="B6" s="2">
        <v>43467</v>
      </c>
      <c r="C6" t="s">
        <v>43</v>
      </c>
      <c r="D6" t="s">
        <v>44</v>
      </c>
      <c r="E6">
        <v>3</v>
      </c>
      <c r="F6" t="str">
        <f>_xlfn.XLOOKUP(C6,customers!$A$1:$A$4972,customers!B$1:B$4972,,0)</f>
        <v>Anna Irwin</v>
      </c>
      <c r="G6" t="str">
        <f>IF(_xlfn.XLOOKUP(C6,customers!$A$1:$A$4972,customers!C5:C4976,,0)=0,"",_xlfn.XLOOKUP(C6,customers!$A$1:$A$4972,customers!C5:C4976,,0))</f>
        <v>tharrell13@gmail.com</v>
      </c>
      <c r="H6" t="str">
        <f>_xlfn.XLOOKUP(C6,customers!$A$1:$A$4972,customers!$G$1:$G$4972,,0)</f>
        <v>United States</v>
      </c>
      <c r="I6" t="str">
        <f>INDEX(products!$A$1:$G$5001,MATCH(orders!$D6,products!$A$1:$A$5001,0),MATCH(I$1,products!$A$1:$G$1,0))</f>
        <v>Loans</v>
      </c>
      <c r="J6" t="str">
        <f>INDEX(products!$A$1:$G$5001,MATCH(orders!$D6,products!$A$1:$A$5001,0),MATCH(J$1,products!$A$1:$G$1,0))</f>
        <v>Standard</v>
      </c>
      <c r="K6">
        <f>INDEX(products!$A$1:$G$5001,MATCH(orders!$D6,products!$A$1:$A$5001,0),MATCH(K$1,products!$A$1:$G$1,0))</f>
        <v>5</v>
      </c>
      <c r="L6" s="3">
        <f>INDEX(products!$A$1:$G$5001,MATCH(orders!$D6,products!$A$1:$A$5001,0),MATCH(L$1,products!$A$1:$G$1,0))</f>
        <v>4.1134333333333331</v>
      </c>
      <c r="M6" s="3">
        <f t="shared" si="0"/>
        <v>12.340299999999999</v>
      </c>
      <c r="N6" t="str">
        <f>_xlfn.XLOOKUP(Orders[[#This Row],[Customer ID]],customers!$A$1:$A$4972,customers!$I$1:$I$4972,,0)</f>
        <v>No</v>
      </c>
    </row>
    <row r="7" spans="1:14" x14ac:dyDescent="0.25">
      <c r="A7" t="s">
        <v>49</v>
      </c>
      <c r="B7" s="2">
        <v>43468</v>
      </c>
      <c r="C7" t="s">
        <v>50</v>
      </c>
      <c r="D7" t="s">
        <v>51</v>
      </c>
      <c r="E7">
        <v>4</v>
      </c>
      <c r="F7" t="str">
        <f>_xlfn.XLOOKUP(C7,customers!$A$1:$A$4972,customers!B$1:B$4972,,0)</f>
        <v>Carol Harris</v>
      </c>
      <c r="G7" t="str">
        <f>IF(_xlfn.XLOOKUP(C7,customers!$A$1:$A$4972,customers!C6:C4977,,0)=0,"",_xlfn.XLOOKUP(C7,customers!$A$1:$A$4972,customers!C6:C4977,,0))</f>
        <v>nhall197@gmail.com</v>
      </c>
      <c r="H7" t="str">
        <f>_xlfn.XLOOKUP(C7,customers!$A$1:$A$4972,customers!$G$1:$G$4972,,0)</f>
        <v>Brazil</v>
      </c>
      <c r="I7" t="str">
        <f>INDEX(products!$A$1:$G$5001,MATCH(orders!$D7,products!$A$1:$A$5001,0),MATCH(I$1,products!$A$1:$G$1,0))</f>
        <v>Loans</v>
      </c>
      <c r="J7" t="str">
        <f>INDEX(products!$A$1:$G$5001,MATCH(orders!$D7,products!$A$1:$A$5001,0),MATCH(J$1,products!$A$1:$G$1,0))</f>
        <v>Premium</v>
      </c>
      <c r="K7">
        <f>INDEX(products!$A$1:$G$5001,MATCH(orders!$D7,products!$A$1:$A$5001,0),MATCH(K$1,products!$A$1:$G$1,0))</f>
        <v>10</v>
      </c>
      <c r="L7" s="3">
        <f>INDEX(products!$A$1:$G$5001,MATCH(orders!$D7,products!$A$1:$A$5001,0),MATCH(L$1,products!$A$1:$G$1,0))</f>
        <v>8.2265999999999995</v>
      </c>
      <c r="M7" s="3">
        <f t="shared" si="0"/>
        <v>32.906399999999998</v>
      </c>
      <c r="N7" t="str">
        <f>_xlfn.XLOOKUP(Orders[[#This Row],[Customer ID]],customers!$A$1:$A$4972,customers!$I$1:$I$4972,,0)</f>
        <v>Yes</v>
      </c>
    </row>
    <row r="8" spans="1:14" x14ac:dyDescent="0.25">
      <c r="A8" t="s">
        <v>54</v>
      </c>
      <c r="B8" s="2">
        <v>43468</v>
      </c>
      <c r="C8" t="s">
        <v>55</v>
      </c>
      <c r="D8" t="s">
        <v>56</v>
      </c>
      <c r="E8">
        <v>1</v>
      </c>
      <c r="F8" t="str">
        <f>_xlfn.XLOOKUP(C8,customers!$A$1:$A$4972,customers!B$1:B$4972,,0)</f>
        <v>Glenn Johnson</v>
      </c>
      <c r="G8" t="str">
        <f>IF(_xlfn.XLOOKUP(C8,customers!$A$1:$A$4972,customers!C7:C4978,,0)=0,"",_xlfn.XLOOKUP(C8,customers!$A$1:$A$4972,customers!C7:C4978,,0))</f>
        <v>967514411@hotmail.com</v>
      </c>
      <c r="H8" t="str">
        <f>_xlfn.XLOOKUP(C8,customers!$A$1:$A$4972,customers!$G$1:$G$4972,,0)</f>
        <v>South Africa</v>
      </c>
      <c r="I8" t="str">
        <f>INDEX(products!$A$1:$G$5001,MATCH(orders!$D8,products!$A$1:$A$5001,0),MATCH(I$1,products!$A$1:$G$1,0))</f>
        <v>Loans</v>
      </c>
      <c r="J8" t="str">
        <f>INDEX(products!$A$1:$G$5001,MATCH(orders!$D8,products!$A$1:$A$5001,0),MATCH(J$1,products!$A$1:$G$1,0))</f>
        <v>Premium</v>
      </c>
      <c r="K8">
        <f>INDEX(products!$A$1:$G$5001,MATCH(orders!$D8,products!$A$1:$A$5001,0),MATCH(K$1,products!$A$1:$G$1,0))</f>
        <v>1</v>
      </c>
      <c r="L8" s="3">
        <f>INDEX(products!$A$1:$G$5001,MATCH(orders!$D8,products!$A$1:$A$5001,0),MATCH(L$1,products!$A$1:$G$1,0))</f>
        <v>0.72476666666666678</v>
      </c>
      <c r="M8" s="3">
        <f t="shared" si="0"/>
        <v>0.72476666666666678</v>
      </c>
      <c r="N8" t="str">
        <f>_xlfn.XLOOKUP(Orders[[#This Row],[Customer ID]],customers!$A$1:$A$4972,customers!$I$1:$I$4972,,0)</f>
        <v>No</v>
      </c>
    </row>
    <row r="9" spans="1:14" x14ac:dyDescent="0.25">
      <c r="A9" t="s">
        <v>59</v>
      </c>
      <c r="B9" s="2">
        <v>43469</v>
      </c>
      <c r="C9" t="s">
        <v>60</v>
      </c>
      <c r="D9" t="s">
        <v>61</v>
      </c>
      <c r="E9">
        <v>1</v>
      </c>
      <c r="F9" t="str">
        <f>_xlfn.XLOOKUP(C9,customers!$A$1:$A$4972,customers!B$1:B$4972,,0)</f>
        <v>Jorge Vazquez</v>
      </c>
      <c r="G9" t="str">
        <f>IF(_xlfn.XLOOKUP(C9,customers!$A$1:$A$4972,customers!C8:C4979,,0)=0,"",_xlfn.XLOOKUP(C9,customers!$A$1:$A$4972,customers!C8:C4979,,0))</f>
        <v>clucero0593@gmail.com</v>
      </c>
      <c r="H9" t="str">
        <f>_xlfn.XLOOKUP(C9,customers!$A$1:$A$4972,customers!$G$1:$G$4972,,0)</f>
        <v>United States</v>
      </c>
      <c r="I9" t="str">
        <f>INDEX(products!$A$1:$G$5001,MATCH(orders!$D9,products!$A$1:$A$5001,0),MATCH(I$1,products!$A$1:$G$1,0))</f>
        <v>Loans</v>
      </c>
      <c r="J9" t="str">
        <f>INDEX(products!$A$1:$G$5001,MATCH(orders!$D9,products!$A$1:$A$5001,0),MATCH(J$1,products!$A$1:$G$1,0))</f>
        <v>Premium</v>
      </c>
      <c r="K9">
        <f>INDEX(products!$A$1:$G$5001,MATCH(orders!$D9,products!$A$1:$A$5001,0),MATCH(K$1,products!$A$1:$G$1,0))</f>
        <v>1</v>
      </c>
      <c r="L9" s="3">
        <f>INDEX(products!$A$1:$G$5001,MATCH(orders!$D9,products!$A$1:$A$5001,0),MATCH(L$1,products!$A$1:$G$1,0))</f>
        <v>1.532833333333333</v>
      </c>
      <c r="M9" s="3">
        <f t="shared" si="0"/>
        <v>1.532833333333333</v>
      </c>
      <c r="N9" t="str">
        <f>_xlfn.XLOOKUP(Orders[[#This Row],[Customer ID]],customers!$A$1:$A$4972,customers!$I$1:$I$4972,,0)</f>
        <v>No</v>
      </c>
    </row>
    <row r="10" spans="1:14" x14ac:dyDescent="0.25">
      <c r="A10" t="s">
        <v>64</v>
      </c>
      <c r="B10" s="2">
        <v>43469</v>
      </c>
      <c r="C10" t="s">
        <v>65</v>
      </c>
      <c r="D10" t="s">
        <v>66</v>
      </c>
      <c r="E10">
        <v>3</v>
      </c>
      <c r="F10" t="str">
        <f>_xlfn.XLOOKUP(C10,customers!$A$1:$A$4972,customers!B$1:B$4972,,0)</f>
        <v>Todd Harrell</v>
      </c>
      <c r="G10" t="str">
        <f>IF(_xlfn.XLOOKUP(C10,customers!$A$1:$A$4972,customers!C9:C4980,,0)=0,"",_xlfn.XLOOKUP(C10,customers!$A$1:$A$4972,customers!C9:C4980,,0))</f>
        <v>abrown245@gmail.com</v>
      </c>
      <c r="H10" t="str">
        <f>_xlfn.XLOOKUP(C10,customers!$A$1:$A$4972,customers!$G$1:$G$4972,,0)</f>
        <v>United States</v>
      </c>
      <c r="I10" t="str">
        <f>INDEX(products!$A$1:$G$5001,MATCH(orders!$D10,products!$A$1:$A$5001,0),MATCH(I$1,products!$A$1:$G$1,0))</f>
        <v>Credit Cards</v>
      </c>
      <c r="J10" t="str">
        <f>INDEX(products!$A$1:$G$5001,MATCH(orders!$D10,products!$A$1:$A$5001,0),MATCH(J$1,products!$A$1:$G$1,0))</f>
        <v>VIP</v>
      </c>
      <c r="K10">
        <f>INDEX(products!$A$1:$G$5001,MATCH(orders!$D10,products!$A$1:$A$5001,0),MATCH(K$1,products!$A$1:$G$1,0))</f>
        <v>5</v>
      </c>
      <c r="L10" s="3">
        <f>INDEX(products!$A$1:$G$5001,MATCH(orders!$D10,products!$A$1:$A$5001,0),MATCH(L$1,products!$A$1:$G$1,0))</f>
        <v>6.3388999999999998</v>
      </c>
      <c r="M10" s="3">
        <f t="shared" si="0"/>
        <v>19.0167</v>
      </c>
      <c r="N10" t="str">
        <f>_xlfn.XLOOKUP(Orders[[#This Row],[Customer ID]],customers!$A$1:$A$4972,customers!$I$1:$I$4972,,0)</f>
        <v>No</v>
      </c>
    </row>
    <row r="11" spans="1:14" x14ac:dyDescent="0.25">
      <c r="A11" t="s">
        <v>69</v>
      </c>
      <c r="B11" s="2">
        <v>43469</v>
      </c>
      <c r="C11" t="s">
        <v>70</v>
      </c>
      <c r="D11" t="s">
        <v>71</v>
      </c>
      <c r="E11">
        <v>2</v>
      </c>
      <c r="F11" t="str">
        <f>_xlfn.XLOOKUP(C11,customers!$A$1:$A$4972,customers!B$1:B$4972,,0)</f>
        <v>Brett Perry</v>
      </c>
      <c r="G11" t="str">
        <f>IF(_xlfn.XLOOKUP(C11,customers!$A$1:$A$4972,customers!C10:C4981,,0)=0,"",_xlfn.XLOOKUP(C11,customers!$A$1:$A$4972,customers!C10:C4981,,0))</f>
        <v>23787212@yahoo.com</v>
      </c>
      <c r="H11" t="str">
        <f>_xlfn.XLOOKUP(C11,customers!$A$1:$A$4972,customers!$G$1:$G$4972,,0)</f>
        <v>United States</v>
      </c>
      <c r="I11" t="str">
        <f>INDEX(products!$A$1:$G$5001,MATCH(orders!$D11,products!$A$1:$A$5001,0),MATCH(I$1,products!$A$1:$G$1,0))</f>
        <v>Credit Cards</v>
      </c>
      <c r="J11" t="str">
        <f>INDEX(products!$A$1:$G$5001,MATCH(orders!$D11,products!$A$1:$A$5001,0),MATCH(J$1,products!$A$1:$G$1,0))</f>
        <v>Standard</v>
      </c>
      <c r="K11">
        <f>INDEX(products!$A$1:$G$5001,MATCH(orders!$D11,products!$A$1:$A$5001,0),MATCH(K$1,products!$A$1:$G$1,0))</f>
        <v>3</v>
      </c>
      <c r="L11" s="3">
        <f>INDEX(products!$A$1:$G$5001,MATCH(orders!$D11,products!$A$1:$A$5001,0),MATCH(L$1,products!$A$1:$G$1,0))</f>
        <v>4.1242333333333336</v>
      </c>
      <c r="M11" s="3">
        <f t="shared" si="0"/>
        <v>8.2484666666666673</v>
      </c>
      <c r="N11" t="str">
        <f>_xlfn.XLOOKUP(Orders[[#This Row],[Customer ID]],customers!$A$1:$A$4972,customers!$I$1:$I$4972,,0)</f>
        <v>Yes</v>
      </c>
    </row>
    <row r="12" spans="1:14" x14ac:dyDescent="0.25">
      <c r="A12" t="s">
        <v>74</v>
      </c>
      <c r="B12" s="2">
        <v>43470</v>
      </c>
      <c r="C12" t="s">
        <v>75</v>
      </c>
      <c r="D12" t="s">
        <v>76</v>
      </c>
      <c r="E12">
        <v>3</v>
      </c>
      <c r="F12" t="str">
        <f>_xlfn.XLOOKUP(C12,customers!$A$1:$A$4972,customers!B$1:B$4972,,0)</f>
        <v>Nancy Hall</v>
      </c>
      <c r="G12" t="str">
        <f>IF(_xlfn.XLOOKUP(C12,customers!$A$1:$A$4972,customers!C11:C4982,,0)=0,"",_xlfn.XLOOKUP(C12,customers!$A$1:$A$4972,customers!C11:C4982,,0))</f>
        <v>tpierce8988@yahoo.com</v>
      </c>
      <c r="H12" t="str">
        <f>_xlfn.XLOOKUP(C12,customers!$A$1:$A$4972,customers!$G$1:$G$4972,,0)</f>
        <v>United States</v>
      </c>
      <c r="I12" t="str">
        <f>INDEX(products!$A$1:$G$5001,MATCH(orders!$D12,products!$A$1:$A$5001,0),MATCH(I$1,products!$A$1:$G$1,0))</f>
        <v>Investments</v>
      </c>
      <c r="J12" t="str">
        <f>INDEX(products!$A$1:$G$5001,MATCH(orders!$D12,products!$A$1:$A$5001,0),MATCH(J$1,products!$A$1:$G$1,0))</f>
        <v>VIP</v>
      </c>
      <c r="K12">
        <f>INDEX(products!$A$1:$G$5001,MATCH(orders!$D12,products!$A$1:$A$5001,0),MATCH(K$1,products!$A$1:$G$1,0))</f>
        <v>5</v>
      </c>
      <c r="L12" s="3">
        <f>INDEX(products!$A$1:$G$5001,MATCH(orders!$D12,products!$A$1:$A$5001,0),MATCH(L$1,products!$A$1:$G$1,0))</f>
        <v>3.436266666666667</v>
      </c>
      <c r="M12" s="3">
        <f t="shared" si="0"/>
        <v>10.308800000000002</v>
      </c>
      <c r="N12" t="str">
        <f>_xlfn.XLOOKUP(Orders[[#This Row],[Customer ID]],customers!$A$1:$A$4972,customers!$I$1:$I$4972,,0)</f>
        <v>Yes</v>
      </c>
    </row>
    <row r="13" spans="1:14" x14ac:dyDescent="0.25">
      <c r="A13" t="s">
        <v>79</v>
      </c>
      <c r="B13" s="2">
        <v>43470</v>
      </c>
      <c r="C13" t="s">
        <v>80</v>
      </c>
      <c r="D13" t="s">
        <v>81</v>
      </c>
      <c r="E13">
        <v>3</v>
      </c>
      <c r="F13" t="str">
        <f>_xlfn.XLOOKUP(C13,customers!$A$1:$A$4972,customers!B$1:B$4972,,0)</f>
        <v>Susan Rivera</v>
      </c>
      <c r="G13" t="str">
        <f>IF(_xlfn.XLOOKUP(C13,customers!$A$1:$A$4972,customers!C12:C4983,,0)=0,"",_xlfn.XLOOKUP(C13,customers!$A$1:$A$4972,customers!C12:C4983,,0))</f>
        <v>sii3490@yahoo.com</v>
      </c>
      <c r="H13" t="str">
        <f>_xlfn.XLOOKUP(C13,customers!$A$1:$A$4972,customers!$G$1:$G$4972,,0)</f>
        <v>Japan</v>
      </c>
      <c r="I13" t="str">
        <f>INDEX(products!$A$1:$G$5001,MATCH(orders!$D13,products!$A$1:$A$5001,0),MATCH(I$1,products!$A$1:$G$1,0))</f>
        <v>Investments</v>
      </c>
      <c r="J13" t="str">
        <f>INDEX(products!$A$1:$G$5001,MATCH(orders!$D13,products!$A$1:$A$5001,0),MATCH(J$1,products!$A$1:$G$1,0))</f>
        <v>Premium</v>
      </c>
      <c r="K13">
        <f>INDEX(products!$A$1:$G$5001,MATCH(orders!$D13,products!$A$1:$A$5001,0),MATCH(K$1,products!$A$1:$G$1,0))</f>
        <v>5</v>
      </c>
      <c r="L13" s="3">
        <f>INDEX(products!$A$1:$G$5001,MATCH(orders!$D13,products!$A$1:$A$5001,0),MATCH(L$1,products!$A$1:$G$1,0))</f>
        <v>8.1828666666666674</v>
      </c>
      <c r="M13" s="3">
        <f t="shared" si="0"/>
        <v>24.5486</v>
      </c>
      <c r="N13" t="str">
        <f>_xlfn.XLOOKUP(Orders[[#This Row],[Customer ID]],customers!$A$1:$A$4972,customers!$I$1:$I$4972,,0)</f>
        <v>No</v>
      </c>
    </row>
    <row r="14" spans="1:14" x14ac:dyDescent="0.25">
      <c r="A14" t="s">
        <v>84</v>
      </c>
      <c r="B14" s="2">
        <v>43471</v>
      </c>
      <c r="C14" t="s">
        <v>85</v>
      </c>
      <c r="D14" t="s">
        <v>86</v>
      </c>
      <c r="E14">
        <v>3</v>
      </c>
      <c r="F14" t="str">
        <f>_xlfn.XLOOKUP(C14,customers!$A$1:$A$4972,customers!B$1:B$4972,,0)</f>
        <v>Shane Robinson</v>
      </c>
      <c r="G14" t="str">
        <f>IF(_xlfn.XLOOKUP(C14,customers!$A$1:$A$4972,customers!C13:C4984,,0)=0,"",_xlfn.XLOOKUP(C14,customers!$A$1:$A$4972,customers!C13:C4984,,0))</f>
        <v>mblackwell27@yahoo.com</v>
      </c>
      <c r="H14" t="str">
        <f>_xlfn.XLOOKUP(C14,customers!$A$1:$A$4972,customers!$G$1:$G$4972,,0)</f>
        <v>Japan</v>
      </c>
      <c r="I14" t="str">
        <f>INDEX(products!$A$1:$G$5001,MATCH(orders!$D14,products!$A$1:$A$5001,0),MATCH(I$1,products!$A$1:$G$1,0))</f>
        <v>Money Transfers</v>
      </c>
      <c r="J14" t="str">
        <f>INDEX(products!$A$1:$G$5001,MATCH(orders!$D14,products!$A$1:$A$5001,0),MATCH(J$1,products!$A$1:$G$1,0))</f>
        <v>Premium</v>
      </c>
      <c r="K14">
        <f>INDEX(products!$A$1:$G$5001,MATCH(orders!$D14,products!$A$1:$A$5001,0),MATCH(K$1,products!$A$1:$G$1,0))</f>
        <v>5</v>
      </c>
      <c r="L14" s="3">
        <f>INDEX(products!$A$1:$G$5001,MATCH(orders!$D14,products!$A$1:$A$5001,0),MATCH(L$1,products!$A$1:$G$1,0))</f>
        <v>7.4955333333333343</v>
      </c>
      <c r="M14" s="3">
        <f t="shared" si="0"/>
        <v>22.486600000000003</v>
      </c>
      <c r="N14" t="str">
        <f>_xlfn.XLOOKUP(Orders[[#This Row],[Customer ID]],customers!$A$1:$A$4972,customers!$I$1:$I$4972,,0)</f>
        <v>No</v>
      </c>
    </row>
    <row r="15" spans="1:14" x14ac:dyDescent="0.25">
      <c r="A15" t="s">
        <v>89</v>
      </c>
      <c r="B15" s="2">
        <v>43471</v>
      </c>
      <c r="C15" t="s">
        <v>90</v>
      </c>
      <c r="D15" t="s">
        <v>91</v>
      </c>
      <c r="E15">
        <v>3</v>
      </c>
      <c r="F15" t="str">
        <f>_xlfn.XLOOKUP(C15,customers!$A$1:$A$4972,customers!B$1:B$4972,,0)</f>
        <v>Deanna Hamilton</v>
      </c>
      <c r="G15" t="str">
        <f>IF(_xlfn.XLOOKUP(C15,customers!$A$1:$A$4972,customers!C14:C4985,,0)=0,"",_xlfn.XLOOKUP(C15,customers!$A$1:$A$4972,customers!C14:C4985,,0))</f>
        <v>pmurray96@hotmail.com</v>
      </c>
      <c r="H15" t="str">
        <f>_xlfn.XLOOKUP(C15,customers!$A$1:$A$4972,customers!$G$1:$G$4972,,0)</f>
        <v>Japan</v>
      </c>
      <c r="I15" t="str">
        <f>INDEX(products!$A$1:$G$5001,MATCH(orders!$D15,products!$A$1:$A$5001,0),MATCH(I$1,products!$A$1:$G$1,0))</f>
        <v>Credit Cards</v>
      </c>
      <c r="J15" t="str">
        <f>INDEX(products!$A$1:$G$5001,MATCH(orders!$D15,products!$A$1:$A$5001,0),MATCH(J$1,products!$A$1:$G$1,0))</f>
        <v>Premium</v>
      </c>
      <c r="K15">
        <f>INDEX(products!$A$1:$G$5001,MATCH(orders!$D15,products!$A$1:$A$5001,0),MATCH(K$1,products!$A$1:$G$1,0))</f>
        <v>5</v>
      </c>
      <c r="L15" s="3">
        <f>INDEX(products!$A$1:$G$5001,MATCH(orders!$D15,products!$A$1:$A$5001,0),MATCH(L$1,products!$A$1:$G$1,0))</f>
        <v>4.395033333333334</v>
      </c>
      <c r="M15" s="3">
        <f t="shared" si="0"/>
        <v>13.185100000000002</v>
      </c>
      <c r="N15" t="str">
        <f>_xlfn.XLOOKUP(Orders[[#This Row],[Customer ID]],customers!$A$1:$A$4972,customers!$I$1:$I$4972,,0)</f>
        <v>No</v>
      </c>
    </row>
    <row r="16" spans="1:14" x14ac:dyDescent="0.25">
      <c r="A16" t="s">
        <v>94</v>
      </c>
      <c r="B16" s="2">
        <v>43472</v>
      </c>
      <c r="C16" t="s">
        <v>95</v>
      </c>
      <c r="D16" t="s">
        <v>96</v>
      </c>
      <c r="E16">
        <v>4</v>
      </c>
      <c r="F16" t="str">
        <f>_xlfn.XLOOKUP(C16,customers!$A$1:$A$4972,customers!B$1:B$4972,,0)</f>
        <v>Christopher Lucero</v>
      </c>
      <c r="G16" t="str">
        <f>IF(_xlfn.XLOOKUP(C16,customers!$A$1:$A$4972,customers!C15:C4986,,0)=0,"",_xlfn.XLOOKUP(C16,customers!$A$1:$A$4972,customers!C15:C4986,,0))</f>
        <v>cduncan425@hotmail.com</v>
      </c>
      <c r="H16" t="str">
        <f>_xlfn.XLOOKUP(C16,customers!$A$1:$A$4972,customers!$G$1:$G$4972,,0)</f>
        <v>South Africa</v>
      </c>
      <c r="I16" t="str">
        <f>INDEX(products!$A$1:$G$5001,MATCH(orders!$D16,products!$A$1:$A$5001,0),MATCH(I$1,products!$A$1:$G$1,0))</f>
        <v>Loans</v>
      </c>
      <c r="J16" t="str">
        <f>INDEX(products!$A$1:$G$5001,MATCH(orders!$D16,products!$A$1:$A$5001,0),MATCH(J$1,products!$A$1:$G$1,0))</f>
        <v>Premium</v>
      </c>
      <c r="K16">
        <f>INDEX(products!$A$1:$G$5001,MATCH(orders!$D16,products!$A$1:$A$5001,0),MATCH(K$1,products!$A$1:$G$1,0))</f>
        <v>10</v>
      </c>
      <c r="L16" s="3">
        <f>INDEX(products!$A$1:$G$5001,MATCH(orders!$D16,products!$A$1:$A$5001,0),MATCH(L$1,products!$A$1:$G$1,0))</f>
        <v>8.4848999999999997</v>
      </c>
      <c r="M16" s="3">
        <f t="shared" si="0"/>
        <v>33.939599999999999</v>
      </c>
      <c r="N16" t="str">
        <f>_xlfn.XLOOKUP(Orders[[#This Row],[Customer ID]],customers!$A$1:$A$4972,customers!$I$1:$I$4972,,0)</f>
        <v>No</v>
      </c>
    </row>
    <row r="17" spans="1:14" x14ac:dyDescent="0.25">
      <c r="A17" t="s">
        <v>99</v>
      </c>
      <c r="B17" s="2">
        <v>43472</v>
      </c>
      <c r="C17" t="s">
        <v>100</v>
      </c>
      <c r="D17" t="s">
        <v>101</v>
      </c>
      <c r="E17">
        <v>1</v>
      </c>
      <c r="F17" t="str">
        <f>_xlfn.XLOOKUP(C17,customers!$A$1:$A$4972,customers!B$1:B$4972,,0)</f>
        <v>Daryl Ryan</v>
      </c>
      <c r="G17" t="str">
        <f>IF(_xlfn.XLOOKUP(C17,customers!$A$1:$A$4972,customers!C16:C4987,,0)=0,"",_xlfn.XLOOKUP(C17,customers!$A$1:$A$4972,customers!C16:C4987,,0))</f>
        <v>bstevens218@gmail.com</v>
      </c>
      <c r="H17" t="str">
        <f>_xlfn.XLOOKUP(C17,customers!$A$1:$A$4972,customers!$G$1:$G$4972,,0)</f>
        <v>South Africa</v>
      </c>
      <c r="I17" t="str">
        <f>INDEX(products!$A$1:$G$5001,MATCH(orders!$D17,products!$A$1:$A$5001,0),MATCH(I$1,products!$A$1:$G$1,0))</f>
        <v>Loans</v>
      </c>
      <c r="J17" t="str">
        <f>INDEX(products!$A$1:$G$5001,MATCH(orders!$D17,products!$A$1:$A$5001,0),MATCH(J$1,products!$A$1:$G$1,0))</f>
        <v>VIP</v>
      </c>
      <c r="K17">
        <f>INDEX(products!$A$1:$G$5001,MATCH(orders!$D17,products!$A$1:$A$5001,0),MATCH(K$1,products!$A$1:$G$1,0))</f>
        <v>1</v>
      </c>
      <c r="L17" s="3">
        <f>INDEX(products!$A$1:$G$5001,MATCH(orders!$D17,products!$A$1:$A$5001,0),MATCH(L$1,products!$A$1:$G$1,0))</f>
        <v>0.85006666666666675</v>
      </c>
      <c r="M17" s="3">
        <f t="shared" si="0"/>
        <v>0.85006666666666675</v>
      </c>
      <c r="N17" t="str">
        <f>_xlfn.XLOOKUP(Orders[[#This Row],[Customer ID]],customers!$A$1:$A$4972,customers!$I$1:$I$4972,,0)</f>
        <v>Yes</v>
      </c>
    </row>
    <row r="18" spans="1:14" x14ac:dyDescent="0.25">
      <c r="A18" t="s">
        <v>104</v>
      </c>
      <c r="B18" s="2">
        <v>43473</v>
      </c>
      <c r="C18" t="s">
        <v>105</v>
      </c>
      <c r="D18" t="s">
        <v>106</v>
      </c>
      <c r="E18">
        <v>4</v>
      </c>
      <c r="F18" t="str">
        <f>_xlfn.XLOOKUP(C18,customers!$A$1:$A$4972,customers!B$1:B$4972,,0)</f>
        <v>Adam Brown</v>
      </c>
      <c r="G18" t="str">
        <f>IF(_xlfn.XLOOKUP(C18,customers!$A$1:$A$4972,customers!C17:C4988,,0)=0,"",_xlfn.XLOOKUP(C18,customers!$A$1:$A$4972,customers!C17:C4988,,0))</f>
        <v>ecarter9830@gmail.com</v>
      </c>
      <c r="H18" t="str">
        <f>_xlfn.XLOOKUP(C18,customers!$A$1:$A$4972,customers!$G$1:$G$4972,,0)</f>
        <v>South Africa</v>
      </c>
      <c r="I18" t="str">
        <f>INDEX(products!$A$1:$G$5001,MATCH(orders!$D18,products!$A$1:$A$5001,0),MATCH(I$1,products!$A$1:$G$1,0))</f>
        <v>Money Transfers</v>
      </c>
      <c r="J18" t="str">
        <f>INDEX(products!$A$1:$G$5001,MATCH(orders!$D18,products!$A$1:$A$5001,0),MATCH(J$1,products!$A$1:$G$1,0))</f>
        <v>Standard</v>
      </c>
      <c r="K18">
        <f>INDEX(products!$A$1:$G$5001,MATCH(orders!$D18,products!$A$1:$A$5001,0),MATCH(K$1,products!$A$1:$G$1,0))</f>
        <v>10</v>
      </c>
      <c r="L18" s="3">
        <f>INDEX(products!$A$1:$G$5001,MATCH(orders!$D18,products!$A$1:$A$5001,0),MATCH(L$1,products!$A$1:$G$1,0))</f>
        <v>9.7090999999999994</v>
      </c>
      <c r="M18" s="3">
        <f t="shared" si="0"/>
        <v>38.836399999999998</v>
      </c>
      <c r="N18" t="str">
        <f>_xlfn.XLOOKUP(Orders[[#This Row],[Customer ID]],customers!$A$1:$A$4972,customers!$I$1:$I$4972,,0)</f>
        <v>Yes</v>
      </c>
    </row>
    <row r="19" spans="1:14" x14ac:dyDescent="0.25">
      <c r="A19" t="s">
        <v>109</v>
      </c>
      <c r="B19" s="2">
        <v>43473</v>
      </c>
      <c r="C19" t="s">
        <v>110</v>
      </c>
      <c r="D19" t="s">
        <v>111</v>
      </c>
      <c r="E19">
        <v>4</v>
      </c>
      <c r="F19" t="str">
        <f>_xlfn.XLOOKUP(C19,customers!$A$1:$A$4972,customers!B$1:B$4972,,0)</f>
        <v>Zachary Knapp</v>
      </c>
      <c r="G19" t="str">
        <f>IF(_xlfn.XLOOKUP(C19,customers!$A$1:$A$4972,customers!C18:C4989,,0)=0,"",_xlfn.XLOOKUP(C19,customers!$A$1:$A$4972,customers!C18:C4989,,0))</f>
        <v>jcox541@gmail.com</v>
      </c>
      <c r="H19" t="str">
        <f>_xlfn.XLOOKUP(C19,customers!$A$1:$A$4972,customers!$G$1:$G$4972,,0)</f>
        <v>Germany</v>
      </c>
      <c r="I19" t="str">
        <f>INDEX(products!$A$1:$G$5001,MATCH(orders!$D19,products!$A$1:$A$5001,0),MATCH(I$1,products!$A$1:$G$1,0))</f>
        <v>Loans</v>
      </c>
      <c r="J19" t="str">
        <f>INDEX(products!$A$1:$G$5001,MATCH(orders!$D19,products!$A$1:$A$5001,0),MATCH(J$1,products!$A$1:$G$1,0))</f>
        <v>Standard</v>
      </c>
      <c r="K19">
        <f>INDEX(products!$A$1:$G$5001,MATCH(orders!$D19,products!$A$1:$A$5001,0),MATCH(K$1,products!$A$1:$G$1,0))</f>
        <v>10</v>
      </c>
      <c r="L19" s="3">
        <f>INDEX(products!$A$1:$G$5001,MATCH(orders!$D19,products!$A$1:$A$5001,0),MATCH(L$1,products!$A$1:$G$1,0))</f>
        <v>11.91423333333333</v>
      </c>
      <c r="M19" s="3">
        <f t="shared" si="0"/>
        <v>47.65693333333332</v>
      </c>
      <c r="N19" t="str">
        <f>_xlfn.XLOOKUP(Orders[[#This Row],[Customer ID]],customers!$A$1:$A$4972,customers!$I$1:$I$4972,,0)</f>
        <v>Yes</v>
      </c>
    </row>
    <row r="20" spans="1:14" x14ac:dyDescent="0.25">
      <c r="A20" t="s">
        <v>115</v>
      </c>
      <c r="B20" s="2">
        <v>43473</v>
      </c>
      <c r="C20" t="s">
        <v>116</v>
      </c>
      <c r="D20" t="s">
        <v>117</v>
      </c>
      <c r="E20">
        <v>4</v>
      </c>
      <c r="F20" t="str">
        <f>_xlfn.XLOOKUP(C20,customers!$A$1:$A$4972,customers!B$1:B$4972,,0)</f>
        <v>Holly Shelton</v>
      </c>
      <c r="G20" t="str">
        <f>IF(_xlfn.XLOOKUP(C20,customers!$A$1:$A$4972,customers!C19:C4990,,0)=0,"",_xlfn.XLOOKUP(C20,customers!$A$1:$A$4972,customers!C19:C4990,,0))</f>
        <v>mjohnson9655@gmail.com</v>
      </c>
      <c r="H20" t="str">
        <f>_xlfn.XLOOKUP(C20,customers!$A$1:$A$4972,customers!$G$1:$G$4972,,0)</f>
        <v>South Africa</v>
      </c>
      <c r="I20" t="str">
        <f>INDEX(products!$A$1:$G$5001,MATCH(orders!$D20,products!$A$1:$A$5001,0),MATCH(I$1,products!$A$1:$G$1,0))</f>
        <v>Money Transfers</v>
      </c>
      <c r="J20" t="str">
        <f>INDEX(products!$A$1:$G$5001,MATCH(orders!$D20,products!$A$1:$A$5001,0),MATCH(J$1,products!$A$1:$G$1,0))</f>
        <v>Premium</v>
      </c>
      <c r="K20">
        <f>INDEX(products!$A$1:$G$5001,MATCH(orders!$D20,products!$A$1:$A$5001,0),MATCH(K$1,products!$A$1:$G$1,0))</f>
        <v>10</v>
      </c>
      <c r="L20" s="3">
        <f>INDEX(products!$A$1:$G$5001,MATCH(orders!$D20,products!$A$1:$A$5001,0),MATCH(L$1,products!$A$1:$G$1,0))</f>
        <v>10.98613333333333</v>
      </c>
      <c r="M20" s="3">
        <f t="shared" si="0"/>
        <v>43.944533333333318</v>
      </c>
      <c r="N20" t="str">
        <f>_xlfn.XLOOKUP(Orders[[#This Row],[Customer ID]],customers!$A$1:$A$4972,customers!$I$1:$I$4972,,0)</f>
        <v>No</v>
      </c>
    </row>
    <row r="21" spans="1:14" x14ac:dyDescent="0.25">
      <c r="A21" t="s">
        <v>120</v>
      </c>
      <c r="B21" s="2">
        <v>43474</v>
      </c>
      <c r="C21" t="s">
        <v>121</v>
      </c>
      <c r="D21" t="s">
        <v>122</v>
      </c>
      <c r="E21">
        <v>3</v>
      </c>
      <c r="F21" t="str">
        <f>_xlfn.XLOOKUP(C21,customers!$A$1:$A$4972,customers!B$1:B$4972,,0)</f>
        <v>Mr. Mark Nguyen</v>
      </c>
      <c r="G21" t="str">
        <f>IF(_xlfn.XLOOKUP(C21,customers!$A$1:$A$4972,customers!C20:C4991,,0)=0,"",_xlfn.XLOOKUP(C21,customers!$A$1:$A$4972,customers!C20:C4991,,0))</f>
        <v>ocastillo327@yahoo.com</v>
      </c>
      <c r="H21" t="str">
        <f>_xlfn.XLOOKUP(C21,customers!$A$1:$A$4972,customers!$G$1:$G$4972,,0)</f>
        <v>Japan</v>
      </c>
      <c r="I21" t="str">
        <f>INDEX(products!$A$1:$G$5001,MATCH(orders!$D21,products!$A$1:$A$5001,0),MATCH(I$1,products!$A$1:$G$1,0))</f>
        <v>Investments</v>
      </c>
      <c r="J21" t="str">
        <f>INDEX(products!$A$1:$G$5001,MATCH(orders!$D21,products!$A$1:$A$5001,0),MATCH(J$1,products!$A$1:$G$1,0))</f>
        <v>Standard</v>
      </c>
      <c r="K21">
        <f>INDEX(products!$A$1:$G$5001,MATCH(orders!$D21,products!$A$1:$A$5001,0),MATCH(K$1,products!$A$1:$G$1,0))</f>
        <v>5</v>
      </c>
      <c r="L21" s="3">
        <f>INDEX(products!$A$1:$G$5001,MATCH(orders!$D21,products!$A$1:$A$5001,0),MATCH(L$1,products!$A$1:$G$1,0))</f>
        <v>4.7894666666666668</v>
      </c>
      <c r="M21" s="3">
        <f t="shared" si="0"/>
        <v>14.368400000000001</v>
      </c>
      <c r="N21" t="str">
        <f>_xlfn.XLOOKUP(Orders[[#This Row],[Customer ID]],customers!$A$1:$A$4972,customers!$I$1:$I$4972,,0)</f>
        <v>No</v>
      </c>
    </row>
    <row r="22" spans="1:14" x14ac:dyDescent="0.25">
      <c r="A22" t="s">
        <v>125</v>
      </c>
      <c r="B22" s="2">
        <v>43474</v>
      </c>
      <c r="C22" t="s">
        <v>126</v>
      </c>
      <c r="D22" t="s">
        <v>127</v>
      </c>
      <c r="E22">
        <v>2</v>
      </c>
      <c r="F22" t="str">
        <f>_xlfn.XLOOKUP(C22,customers!$A$1:$A$4972,customers!B$1:B$4972,,0)</f>
        <v>Tammy Pierce</v>
      </c>
      <c r="G22" t="str">
        <f>IF(_xlfn.XLOOKUP(C22,customers!$A$1:$A$4972,customers!C21:C4992,,0)=0,"",_xlfn.XLOOKUP(C22,customers!$A$1:$A$4972,customers!C21:C4992,,0))</f>
        <v>lpeck45@hotmail.com</v>
      </c>
      <c r="H22" t="str">
        <f>_xlfn.XLOOKUP(C22,customers!$A$1:$A$4972,customers!$G$1:$G$4972,,0)</f>
        <v>Japan</v>
      </c>
      <c r="I22" t="str">
        <f>INDEX(products!$A$1:$G$5001,MATCH(orders!$D22,products!$A$1:$A$5001,0),MATCH(I$1,products!$A$1:$G$1,0))</f>
        <v>Credit Cards</v>
      </c>
      <c r="J22" t="str">
        <f>INDEX(products!$A$1:$G$5001,MATCH(orders!$D22,products!$A$1:$A$5001,0),MATCH(J$1,products!$A$1:$G$1,0))</f>
        <v>Premium</v>
      </c>
      <c r="K22">
        <f>INDEX(products!$A$1:$G$5001,MATCH(orders!$D22,products!$A$1:$A$5001,0),MATCH(K$1,products!$A$1:$G$1,0))</f>
        <v>3</v>
      </c>
      <c r="L22" s="3">
        <f>INDEX(products!$A$1:$G$5001,MATCH(orders!$D22,products!$A$1:$A$5001,0),MATCH(L$1,products!$A$1:$G$1,0))</f>
        <v>3.8355666666666668</v>
      </c>
      <c r="M22" s="3">
        <f t="shared" si="0"/>
        <v>7.6711333333333336</v>
      </c>
      <c r="N22" t="str">
        <f>_xlfn.XLOOKUP(Orders[[#This Row],[Customer ID]],customers!$A$1:$A$4972,customers!$I$1:$I$4972,,0)</f>
        <v>Yes</v>
      </c>
    </row>
    <row r="23" spans="1:14" x14ac:dyDescent="0.25">
      <c r="A23" t="s">
        <v>130</v>
      </c>
      <c r="B23" s="2">
        <v>43475</v>
      </c>
      <c r="C23" t="s">
        <v>131</v>
      </c>
      <c r="D23" t="s">
        <v>132</v>
      </c>
      <c r="E23">
        <v>1</v>
      </c>
      <c r="F23" t="str">
        <f>_xlfn.XLOOKUP(C23,customers!$A$1:$A$4972,customers!B$1:B$4972,,0)</f>
        <v>Melissa Hawkins</v>
      </c>
      <c r="G23" t="str">
        <f>IF(_xlfn.XLOOKUP(C23,customers!$A$1:$A$4972,customers!C22:C4993,,0)=0,"",_xlfn.XLOOKUP(C23,customers!$A$1:$A$4972,customers!C22:C4993,,0))</f>
        <v>gvalenzuela9954@gmail.com</v>
      </c>
      <c r="H23" t="str">
        <f>_xlfn.XLOOKUP(C23,customers!$A$1:$A$4972,customers!$G$1:$G$4972,,0)</f>
        <v>Germany</v>
      </c>
      <c r="I23" t="str">
        <f>INDEX(products!$A$1:$G$5001,MATCH(orders!$D23,products!$A$1:$A$5001,0),MATCH(I$1,products!$A$1:$G$1,0))</f>
        <v>Money Transfers</v>
      </c>
      <c r="J23" t="str">
        <f>INDEX(products!$A$1:$G$5001,MATCH(orders!$D23,products!$A$1:$A$5001,0),MATCH(J$1,products!$A$1:$G$1,0))</f>
        <v>Premium</v>
      </c>
      <c r="K23">
        <f>INDEX(products!$A$1:$G$5001,MATCH(orders!$D23,products!$A$1:$A$5001,0),MATCH(K$1,products!$A$1:$G$1,0))</f>
        <v>1</v>
      </c>
      <c r="L23" s="3">
        <f>INDEX(products!$A$1:$G$5001,MATCH(orders!$D23,products!$A$1:$A$5001,0),MATCH(L$1,products!$A$1:$G$1,0))</f>
        <v>0.8061666666666667</v>
      </c>
      <c r="M23" s="3">
        <f t="shared" si="0"/>
        <v>0.8061666666666667</v>
      </c>
      <c r="N23" t="str">
        <f>_xlfn.XLOOKUP(Orders[[#This Row],[Customer ID]],customers!$A$1:$A$4972,customers!$I$1:$I$4972,,0)</f>
        <v>Yes</v>
      </c>
    </row>
    <row r="24" spans="1:14" x14ac:dyDescent="0.25">
      <c r="A24" t="s">
        <v>135</v>
      </c>
      <c r="B24" s="2">
        <v>43475</v>
      </c>
      <c r="C24" t="s">
        <v>136</v>
      </c>
      <c r="D24" t="s">
        <v>137</v>
      </c>
      <c r="E24">
        <v>2</v>
      </c>
      <c r="F24" t="str">
        <f>_xlfn.XLOOKUP(C24,customers!$A$1:$A$4972,customers!B$1:B$4972,,0)</f>
        <v>Steven Rogers II</v>
      </c>
      <c r="G24" t="str">
        <f>IF(_xlfn.XLOOKUP(C24,customers!$A$1:$A$4972,customers!C23:C4994,,0)=0,"",_xlfn.XLOOKUP(C24,customers!$A$1:$A$4972,customers!C23:C4994,,0))</f>
        <v>alopez68@hotmail.com</v>
      </c>
      <c r="H24" t="str">
        <f>_xlfn.XLOOKUP(C24,customers!$A$1:$A$4972,customers!$G$1:$G$4972,,0)</f>
        <v>Germany</v>
      </c>
      <c r="I24" t="str">
        <f>INDEX(products!$A$1:$G$5001,MATCH(orders!$D24,products!$A$1:$A$5001,0),MATCH(I$1,products!$A$1:$G$1,0))</f>
        <v>Loans</v>
      </c>
      <c r="J24" t="str">
        <f>INDEX(products!$A$1:$G$5001,MATCH(orders!$D24,products!$A$1:$A$5001,0),MATCH(J$1,products!$A$1:$G$1,0))</f>
        <v>Standard</v>
      </c>
      <c r="K24">
        <f>INDEX(products!$A$1:$G$5001,MATCH(orders!$D24,products!$A$1:$A$5001,0),MATCH(K$1,products!$A$1:$G$1,0))</f>
        <v>3</v>
      </c>
      <c r="L24" s="3">
        <f>INDEX(products!$A$1:$G$5001,MATCH(orders!$D24,products!$A$1:$A$5001,0),MATCH(L$1,products!$A$1:$G$1,0))</f>
        <v>2.876433333333333</v>
      </c>
      <c r="M24" s="3">
        <f t="shared" si="0"/>
        <v>5.7528666666666659</v>
      </c>
      <c r="N24" t="str">
        <f>_xlfn.XLOOKUP(Orders[[#This Row],[Customer ID]],customers!$A$1:$A$4972,customers!$I$1:$I$4972,,0)</f>
        <v>No</v>
      </c>
    </row>
    <row r="25" spans="1:14" x14ac:dyDescent="0.25">
      <c r="A25" t="s">
        <v>140</v>
      </c>
      <c r="B25" s="2">
        <v>43476</v>
      </c>
      <c r="C25" t="s">
        <v>141</v>
      </c>
      <c r="D25" t="s">
        <v>142</v>
      </c>
      <c r="E25">
        <v>4</v>
      </c>
      <c r="F25" t="str">
        <f>_xlfn.XLOOKUP(C25,customers!$A$1:$A$4972,customers!B$1:B$4972,,0)</f>
        <v>Joshua Stone</v>
      </c>
      <c r="G25" t="str">
        <f>IF(_xlfn.XLOOKUP(C25,customers!$A$1:$A$4972,customers!C24:C4995,,0)=0,"",_xlfn.XLOOKUP(C25,customers!$A$1:$A$4972,customers!C24:C4995,,0))</f>
        <v>bpalmer347@hotmail.com</v>
      </c>
      <c r="H25" t="str">
        <f>_xlfn.XLOOKUP(C25,customers!$A$1:$A$4972,customers!$G$1:$G$4972,,0)</f>
        <v>South Africa</v>
      </c>
      <c r="I25" t="str">
        <f>INDEX(products!$A$1:$G$5001,MATCH(orders!$D25,products!$A$1:$A$5001,0),MATCH(I$1,products!$A$1:$G$1,0))</f>
        <v>Money Transfers</v>
      </c>
      <c r="J25" t="str">
        <f>INDEX(products!$A$1:$G$5001,MATCH(orders!$D25,products!$A$1:$A$5001,0),MATCH(J$1,products!$A$1:$G$1,0))</f>
        <v>Premium</v>
      </c>
      <c r="K25">
        <f>INDEX(products!$A$1:$G$5001,MATCH(orders!$D25,products!$A$1:$A$5001,0),MATCH(K$1,products!$A$1:$G$1,0))</f>
        <v>10</v>
      </c>
      <c r="L25" s="3">
        <f>INDEX(products!$A$1:$G$5001,MATCH(orders!$D25,products!$A$1:$A$5001,0),MATCH(L$1,products!$A$1:$G$1,0))</f>
        <v>10.330299999999999</v>
      </c>
      <c r="M25" s="3">
        <f t="shared" si="0"/>
        <v>41.321199999999997</v>
      </c>
      <c r="N25" t="str">
        <f>_xlfn.XLOOKUP(Orders[[#This Row],[Customer ID]],customers!$A$1:$A$4972,customers!$I$1:$I$4972,,0)</f>
        <v>Yes</v>
      </c>
    </row>
    <row r="26" spans="1:14" x14ac:dyDescent="0.25">
      <c r="A26" t="s">
        <v>145</v>
      </c>
      <c r="B26" s="2">
        <v>43476</v>
      </c>
      <c r="C26" t="s">
        <v>146</v>
      </c>
      <c r="D26" t="s">
        <v>147</v>
      </c>
      <c r="E26">
        <v>4</v>
      </c>
      <c r="F26" t="str">
        <f>_xlfn.XLOOKUP(C26,customers!$A$1:$A$4972,customers!B$1:B$4972,,0)</f>
        <v>Matthew Blackwell</v>
      </c>
      <c r="G26" t="str">
        <f>IF(_xlfn.XLOOKUP(C26,customers!$A$1:$A$4972,customers!C25:C4996,,0)=0,"",_xlfn.XLOOKUP(C26,customers!$A$1:$A$4972,customers!C25:C4996,,0))</f>
        <v>dhudson9782@gmail.com</v>
      </c>
      <c r="H26" t="str">
        <f>_xlfn.XLOOKUP(C26,customers!$A$1:$A$4972,customers!$G$1:$G$4972,,0)</f>
        <v>Brazil</v>
      </c>
      <c r="I26" t="str">
        <f>INDEX(products!$A$1:$G$5001,MATCH(orders!$D26,products!$A$1:$A$5001,0),MATCH(I$1,products!$A$1:$G$1,0))</f>
        <v>Investments</v>
      </c>
      <c r="J26" t="str">
        <f>INDEX(products!$A$1:$G$5001,MATCH(orders!$D26,products!$A$1:$A$5001,0),MATCH(J$1,products!$A$1:$G$1,0))</f>
        <v>Standard</v>
      </c>
      <c r="K26">
        <f>INDEX(products!$A$1:$G$5001,MATCH(orders!$D26,products!$A$1:$A$5001,0),MATCH(K$1,products!$A$1:$G$1,0))</f>
        <v>10</v>
      </c>
      <c r="L26" s="3">
        <f>INDEX(products!$A$1:$G$5001,MATCH(orders!$D26,products!$A$1:$A$5001,0),MATCH(L$1,products!$A$1:$G$1,0))</f>
        <v>11.22736666666667</v>
      </c>
      <c r="M26" s="3">
        <f t="shared" si="0"/>
        <v>44.909466666666681</v>
      </c>
      <c r="N26" t="str">
        <f>_xlfn.XLOOKUP(Orders[[#This Row],[Customer ID]],customers!$A$1:$A$4972,customers!$I$1:$I$4972,,0)</f>
        <v>Yes</v>
      </c>
    </row>
    <row r="27" spans="1:14" x14ac:dyDescent="0.25">
      <c r="A27" t="s">
        <v>150</v>
      </c>
      <c r="B27" s="2">
        <v>43476</v>
      </c>
      <c r="C27" t="s">
        <v>151</v>
      </c>
      <c r="D27" t="s">
        <v>152</v>
      </c>
      <c r="E27">
        <v>2</v>
      </c>
      <c r="F27" t="str">
        <f>_xlfn.XLOOKUP(C27,customers!$A$1:$A$4972,customers!B$1:B$4972,,0)</f>
        <v>Sarah Baker</v>
      </c>
      <c r="G27" t="str">
        <f>IF(_xlfn.XLOOKUP(C27,customers!$A$1:$A$4972,customers!C26:C4997,,0)=0,"",_xlfn.XLOOKUP(C27,customers!$A$1:$A$4972,customers!C26:C4997,,0))</f>
        <v>dgordon14@gmail.com</v>
      </c>
      <c r="H27" t="str">
        <f>_xlfn.XLOOKUP(C27,customers!$A$1:$A$4972,customers!$G$1:$G$4972,,0)</f>
        <v>Germany</v>
      </c>
      <c r="I27" t="str">
        <f>INDEX(products!$A$1:$G$5001,MATCH(orders!$D27,products!$A$1:$A$5001,0),MATCH(I$1,products!$A$1:$G$1,0))</f>
        <v>Loans</v>
      </c>
      <c r="J27" t="str">
        <f>INDEX(products!$A$1:$G$5001,MATCH(orders!$D27,products!$A$1:$A$5001,0),MATCH(J$1,products!$A$1:$G$1,0))</f>
        <v>Premium</v>
      </c>
      <c r="K27">
        <f>INDEX(products!$A$1:$G$5001,MATCH(orders!$D27,products!$A$1:$A$5001,0),MATCH(K$1,products!$A$1:$G$1,0))</f>
        <v>3</v>
      </c>
      <c r="L27" s="3">
        <f>INDEX(products!$A$1:$G$5001,MATCH(orders!$D27,products!$A$1:$A$5001,0),MATCH(L$1,products!$A$1:$G$1,0))</f>
        <v>4.3555333333333337</v>
      </c>
      <c r="M27" s="3">
        <f t="shared" si="0"/>
        <v>8.7110666666666674</v>
      </c>
      <c r="N27" t="str">
        <f>_xlfn.XLOOKUP(Orders[[#This Row],[Customer ID]],customers!$A$1:$A$4972,customers!$I$1:$I$4972,,0)</f>
        <v>Yes</v>
      </c>
    </row>
    <row r="28" spans="1:14" x14ac:dyDescent="0.25">
      <c r="A28" t="s">
        <v>155</v>
      </c>
      <c r="B28" s="2">
        <v>43477</v>
      </c>
      <c r="C28" t="s">
        <v>156</v>
      </c>
      <c r="D28" t="s">
        <v>157</v>
      </c>
      <c r="E28">
        <v>2</v>
      </c>
      <c r="F28" t="str">
        <f>_xlfn.XLOOKUP(C28,customers!$A$1:$A$4972,customers!B$1:B$4972,,0)</f>
        <v>Paul Murray</v>
      </c>
      <c r="G28" t="str">
        <f>IF(_xlfn.XLOOKUP(C28,customers!$A$1:$A$4972,customers!C27:C4998,,0)=0,"",_xlfn.XLOOKUP(C28,customers!$A$1:$A$4972,customers!C27:C4998,,0))</f>
        <v>rmartin5141@gmail.com</v>
      </c>
      <c r="H28" t="str">
        <f>_xlfn.XLOOKUP(C28,customers!$A$1:$A$4972,customers!$G$1:$G$4972,,0)</f>
        <v>United States</v>
      </c>
      <c r="I28" t="str">
        <f>INDEX(products!$A$1:$G$5001,MATCH(orders!$D28,products!$A$1:$A$5001,0),MATCH(I$1,products!$A$1:$G$1,0))</f>
        <v>Investments</v>
      </c>
      <c r="J28" t="str">
        <f>INDEX(products!$A$1:$G$5001,MATCH(orders!$D28,products!$A$1:$A$5001,0),MATCH(J$1,products!$A$1:$G$1,0))</f>
        <v>Standard</v>
      </c>
      <c r="K28">
        <f>INDEX(products!$A$1:$G$5001,MATCH(orders!$D28,products!$A$1:$A$5001,0),MATCH(K$1,products!$A$1:$G$1,0))</f>
        <v>3</v>
      </c>
      <c r="L28" s="3">
        <f>INDEX(products!$A$1:$G$5001,MATCH(orders!$D28,products!$A$1:$A$5001,0),MATCH(L$1,products!$A$1:$G$1,0))</f>
        <v>2.5990333333333329</v>
      </c>
      <c r="M28" s="3">
        <f t="shared" si="0"/>
        <v>5.1980666666666657</v>
      </c>
      <c r="N28" t="str">
        <f>_xlfn.XLOOKUP(Orders[[#This Row],[Customer ID]],customers!$A$1:$A$4972,customers!$I$1:$I$4972,,0)</f>
        <v>Yes</v>
      </c>
    </row>
    <row r="29" spans="1:14" x14ac:dyDescent="0.25">
      <c r="A29" t="s">
        <v>160</v>
      </c>
      <c r="B29" s="2">
        <v>43477</v>
      </c>
      <c r="C29" t="s">
        <v>161</v>
      </c>
      <c r="D29" t="s">
        <v>162</v>
      </c>
      <c r="E29">
        <v>2</v>
      </c>
      <c r="F29" t="str">
        <f>_xlfn.XLOOKUP(C29,customers!$A$1:$A$4972,customers!B$1:B$4972,,0)</f>
        <v>Shawn Johnson</v>
      </c>
      <c r="G29" t="str">
        <f>IF(_xlfn.XLOOKUP(C29,customers!$A$1:$A$4972,customers!C28:C4999,,0)=0,"",_xlfn.XLOOKUP(C29,customers!$A$1:$A$4972,customers!C28:C4999,,0))</f>
        <v>rbarrett7415@hotmail.com</v>
      </c>
      <c r="H29" t="str">
        <f>_xlfn.XLOOKUP(C29,customers!$A$1:$A$4972,customers!$G$1:$G$4972,,0)</f>
        <v>Japan</v>
      </c>
      <c r="I29" t="str">
        <f>INDEX(products!$A$1:$G$5001,MATCH(orders!$D29,products!$A$1:$A$5001,0),MATCH(I$1,products!$A$1:$G$1,0))</f>
        <v>Investments</v>
      </c>
      <c r="J29" t="str">
        <f>INDEX(products!$A$1:$G$5001,MATCH(orders!$D29,products!$A$1:$A$5001,0),MATCH(J$1,products!$A$1:$G$1,0))</f>
        <v>Premium</v>
      </c>
      <c r="K29">
        <f>INDEX(products!$A$1:$G$5001,MATCH(orders!$D29,products!$A$1:$A$5001,0),MATCH(K$1,products!$A$1:$G$1,0))</f>
        <v>3</v>
      </c>
      <c r="L29" s="3">
        <f>INDEX(products!$A$1:$G$5001,MATCH(orders!$D29,products!$A$1:$A$5001,0),MATCH(L$1,products!$A$1:$G$1,0))</f>
        <v>3.5427</v>
      </c>
      <c r="M29" s="3">
        <f t="shared" si="0"/>
        <v>7.0853999999999999</v>
      </c>
      <c r="N29" t="str">
        <f>_xlfn.XLOOKUP(Orders[[#This Row],[Customer ID]],customers!$A$1:$A$4972,customers!$I$1:$I$4972,,0)</f>
        <v>Yes</v>
      </c>
    </row>
    <row r="30" spans="1:14" x14ac:dyDescent="0.25">
      <c r="A30" t="s">
        <v>165</v>
      </c>
      <c r="B30" s="2">
        <v>43478</v>
      </c>
      <c r="C30" t="s">
        <v>166</v>
      </c>
      <c r="D30" t="s">
        <v>167</v>
      </c>
      <c r="E30">
        <v>4</v>
      </c>
      <c r="F30" t="str">
        <f>_xlfn.XLOOKUP(C30,customers!$A$1:$A$4972,customers!B$1:B$4972,,0)</f>
        <v>Christopher Duncan</v>
      </c>
      <c r="G30" t="str">
        <f>IF(_xlfn.XLOOKUP(C30,customers!$A$1:$A$4972,customers!C29:C5000,,0)=0,"",_xlfn.XLOOKUP(C30,customers!$A$1:$A$4972,customers!C29:C5000,,0))</f>
        <v>bcunningham5440@gmail.com</v>
      </c>
      <c r="H30" t="str">
        <f>_xlfn.XLOOKUP(C30,customers!$A$1:$A$4972,customers!$G$1:$G$4972,,0)</f>
        <v>United States</v>
      </c>
      <c r="I30" t="str">
        <f>INDEX(products!$A$1:$G$5001,MATCH(orders!$D30,products!$A$1:$A$5001,0),MATCH(I$1,products!$A$1:$G$1,0))</f>
        <v>Money Transfers</v>
      </c>
      <c r="J30" t="str">
        <f>INDEX(products!$A$1:$G$5001,MATCH(orders!$D30,products!$A$1:$A$5001,0),MATCH(J$1,products!$A$1:$G$1,0))</f>
        <v>Standard</v>
      </c>
      <c r="K30">
        <f>INDEX(products!$A$1:$G$5001,MATCH(orders!$D30,products!$A$1:$A$5001,0),MATCH(K$1,products!$A$1:$G$1,0))</f>
        <v>10</v>
      </c>
      <c r="L30" s="3">
        <f>INDEX(products!$A$1:$G$5001,MATCH(orders!$D30,products!$A$1:$A$5001,0),MATCH(L$1,products!$A$1:$G$1,0))</f>
        <v>12.5908</v>
      </c>
      <c r="M30" s="3">
        <f t="shared" si="0"/>
        <v>50.363199999999999</v>
      </c>
      <c r="N30" t="str">
        <f>_xlfn.XLOOKUP(Orders[[#This Row],[Customer ID]],customers!$A$1:$A$4972,customers!$I$1:$I$4972,,0)</f>
        <v>No</v>
      </c>
    </row>
    <row r="31" spans="1:14" x14ac:dyDescent="0.25">
      <c r="A31" t="s">
        <v>170</v>
      </c>
      <c r="B31" s="2">
        <v>43478</v>
      </c>
      <c r="C31" t="s">
        <v>171</v>
      </c>
      <c r="D31" t="s">
        <v>172</v>
      </c>
      <c r="E31">
        <v>4</v>
      </c>
      <c r="F31" t="str">
        <f>_xlfn.XLOOKUP(C31,customers!$A$1:$A$4972,customers!B$1:B$4972,,0)</f>
        <v>Toni Palmer</v>
      </c>
      <c r="G31" t="str">
        <f>IF(_xlfn.XLOOKUP(C31,customers!$A$1:$A$4972,customers!C30:C5001,,0)=0,"",_xlfn.XLOOKUP(C31,customers!$A$1:$A$4972,customers!C30:C5001,,0))</f>
        <v>tparker58@gmail.com</v>
      </c>
      <c r="H31" t="str">
        <f>_xlfn.XLOOKUP(C31,customers!$A$1:$A$4972,customers!$G$1:$G$4972,,0)</f>
        <v>Japan</v>
      </c>
      <c r="I31" t="str">
        <f>INDEX(products!$A$1:$G$5001,MATCH(orders!$D31,products!$A$1:$A$5001,0),MATCH(I$1,products!$A$1:$G$1,0))</f>
        <v>Investments</v>
      </c>
      <c r="J31" t="str">
        <f>INDEX(products!$A$1:$G$5001,MATCH(orders!$D31,products!$A$1:$A$5001,0),MATCH(J$1,products!$A$1:$G$1,0))</f>
        <v>Premium</v>
      </c>
      <c r="K31">
        <f>INDEX(products!$A$1:$G$5001,MATCH(orders!$D31,products!$A$1:$A$5001,0),MATCH(K$1,products!$A$1:$G$1,0))</f>
        <v>10</v>
      </c>
      <c r="L31" s="3">
        <f>INDEX(products!$A$1:$G$5001,MATCH(orders!$D31,products!$A$1:$A$5001,0),MATCH(L$1,products!$A$1:$G$1,0))</f>
        <v>7.1311666666666662</v>
      </c>
      <c r="M31" s="3">
        <f t="shared" si="0"/>
        <v>28.524666666666665</v>
      </c>
      <c r="N31" t="str">
        <f>_xlfn.XLOOKUP(Orders[[#This Row],[Customer ID]],customers!$A$1:$A$4972,customers!$I$1:$I$4972,,0)</f>
        <v>No</v>
      </c>
    </row>
    <row r="32" spans="1:14" x14ac:dyDescent="0.25">
      <c r="A32" t="s">
        <v>175</v>
      </c>
      <c r="B32" s="2">
        <v>43479</v>
      </c>
      <c r="C32" t="s">
        <v>176</v>
      </c>
      <c r="D32" t="s">
        <v>177</v>
      </c>
      <c r="E32">
        <v>1</v>
      </c>
      <c r="F32" t="str">
        <f>_xlfn.XLOOKUP(C32,customers!$A$1:$A$4972,customers!B$1:B$4972,,0)</f>
        <v>Barry Stevens</v>
      </c>
      <c r="G32" t="str">
        <f>IF(_xlfn.XLOOKUP(C32,customers!$A$1:$A$4972,customers!C31:C5002,,0)=0,"",_xlfn.XLOOKUP(C32,customers!$A$1:$A$4972,customers!C31:C5002,,0))</f>
        <v>dmcgee40@yahoo.com</v>
      </c>
      <c r="H32" t="str">
        <f>_xlfn.XLOOKUP(C32,customers!$A$1:$A$4972,customers!$G$1:$G$4972,,0)</f>
        <v>Japan</v>
      </c>
      <c r="I32" t="str">
        <f>INDEX(products!$A$1:$G$5001,MATCH(orders!$D32,products!$A$1:$A$5001,0),MATCH(I$1,products!$A$1:$G$1,0))</f>
        <v>Loans</v>
      </c>
      <c r="J32" t="str">
        <f>INDEX(products!$A$1:$G$5001,MATCH(orders!$D32,products!$A$1:$A$5001,0),MATCH(J$1,products!$A$1:$G$1,0))</f>
        <v>Premium</v>
      </c>
      <c r="K32">
        <f>INDEX(products!$A$1:$G$5001,MATCH(orders!$D32,products!$A$1:$A$5001,0),MATCH(K$1,products!$A$1:$G$1,0))</f>
        <v>1</v>
      </c>
      <c r="L32" s="3">
        <f>INDEX(products!$A$1:$G$5001,MATCH(orders!$D32,products!$A$1:$A$5001,0),MATCH(L$1,products!$A$1:$G$1,0))</f>
        <v>1.2742</v>
      </c>
      <c r="M32" s="3">
        <f t="shared" si="0"/>
        <v>1.2742</v>
      </c>
      <c r="N32" t="str">
        <f>_xlfn.XLOOKUP(Orders[[#This Row],[Customer ID]],customers!$A$1:$A$4972,customers!$I$1:$I$4972,,0)</f>
        <v>No</v>
      </c>
    </row>
    <row r="33" spans="1:14" x14ac:dyDescent="0.25">
      <c r="A33" t="s">
        <v>180</v>
      </c>
      <c r="B33" s="2">
        <v>43479</v>
      </c>
      <c r="C33" t="s">
        <v>181</v>
      </c>
      <c r="D33" t="s">
        <v>182</v>
      </c>
      <c r="E33">
        <v>1</v>
      </c>
      <c r="F33" t="str">
        <f>_xlfn.XLOOKUP(C33,customers!$A$1:$A$4972,customers!B$1:B$4972,,0)</f>
        <v>Laura Curry</v>
      </c>
      <c r="G33" t="str">
        <f>IF(_xlfn.XLOOKUP(C33,customers!$A$1:$A$4972,customers!C32:C5003,,0)=0,"",_xlfn.XLOOKUP(C33,customers!$A$1:$A$4972,customers!C32:C5003,,0))</f>
        <v>tdds91@yahoo.com</v>
      </c>
      <c r="H33" t="str">
        <f>_xlfn.XLOOKUP(C33,customers!$A$1:$A$4972,customers!$G$1:$G$4972,,0)</f>
        <v>Germany</v>
      </c>
      <c r="I33" t="str">
        <f>INDEX(products!$A$1:$G$5001,MATCH(orders!$D33,products!$A$1:$A$5001,0),MATCH(I$1,products!$A$1:$G$1,0))</f>
        <v>Investments</v>
      </c>
      <c r="J33" t="str">
        <f>INDEX(products!$A$1:$G$5001,MATCH(orders!$D33,products!$A$1:$A$5001,0),MATCH(J$1,products!$A$1:$G$1,0))</f>
        <v>Premium</v>
      </c>
      <c r="K33">
        <f>INDEX(products!$A$1:$G$5001,MATCH(orders!$D33,products!$A$1:$A$5001,0),MATCH(K$1,products!$A$1:$G$1,0))</f>
        <v>1</v>
      </c>
      <c r="L33" s="3">
        <f>INDEX(products!$A$1:$G$5001,MATCH(orders!$D33,products!$A$1:$A$5001,0),MATCH(L$1,products!$A$1:$G$1,0))</f>
        <v>0.83720000000000006</v>
      </c>
      <c r="M33" s="3">
        <f t="shared" si="0"/>
        <v>0.83720000000000006</v>
      </c>
      <c r="N33" t="str">
        <f>_xlfn.XLOOKUP(Orders[[#This Row],[Customer ID]],customers!$A$1:$A$4972,customers!$I$1:$I$4972,,0)</f>
        <v>No</v>
      </c>
    </row>
    <row r="34" spans="1:14" x14ac:dyDescent="0.25">
      <c r="A34" t="s">
        <v>185</v>
      </c>
      <c r="B34" s="2">
        <v>43480</v>
      </c>
      <c r="C34" t="s">
        <v>186</v>
      </c>
      <c r="D34" t="s">
        <v>187</v>
      </c>
      <c r="E34">
        <v>4</v>
      </c>
      <c r="F34" t="str">
        <f>_xlfn.XLOOKUP(C34,customers!$A$1:$A$4972,customers!B$1:B$4972,,0)</f>
        <v>Erin Carter</v>
      </c>
      <c r="G34" t="str">
        <f>IF(_xlfn.XLOOKUP(C34,customers!$A$1:$A$4972,customers!C33:C5004,,0)=0,"",_xlfn.XLOOKUP(C34,customers!$A$1:$A$4972,customers!C33:C5004,,0))</f>
        <v>ayoder06@hotmail.com</v>
      </c>
      <c r="H34" t="str">
        <f>_xlfn.XLOOKUP(C34,customers!$A$1:$A$4972,customers!$G$1:$G$4972,,0)</f>
        <v>Germany</v>
      </c>
      <c r="I34" t="str">
        <f>INDEX(products!$A$1:$G$5001,MATCH(orders!$D34,products!$A$1:$A$5001,0),MATCH(I$1,products!$A$1:$G$1,0))</f>
        <v>Investments</v>
      </c>
      <c r="J34" t="str">
        <f>INDEX(products!$A$1:$G$5001,MATCH(orders!$D34,products!$A$1:$A$5001,0),MATCH(J$1,products!$A$1:$G$1,0))</f>
        <v>Standard</v>
      </c>
      <c r="K34">
        <f>INDEX(products!$A$1:$G$5001,MATCH(orders!$D34,products!$A$1:$A$5001,0),MATCH(K$1,products!$A$1:$G$1,0))</f>
        <v>10</v>
      </c>
      <c r="L34" s="3">
        <f>INDEX(products!$A$1:$G$5001,MATCH(orders!$D34,products!$A$1:$A$5001,0),MATCH(L$1,products!$A$1:$G$1,0))</f>
        <v>7.317166666666667</v>
      </c>
      <c r="M34" s="3">
        <f t="shared" si="0"/>
        <v>29.268666666666668</v>
      </c>
      <c r="N34" t="str">
        <f>_xlfn.XLOOKUP(Orders[[#This Row],[Customer ID]],customers!$A$1:$A$4972,customers!$I$1:$I$4972,,0)</f>
        <v>Yes</v>
      </c>
    </row>
    <row r="35" spans="1:14" x14ac:dyDescent="0.25">
      <c r="A35" t="s">
        <v>190</v>
      </c>
      <c r="B35" s="2">
        <v>43480</v>
      </c>
      <c r="C35" t="s">
        <v>191</v>
      </c>
      <c r="D35" t="s">
        <v>192</v>
      </c>
      <c r="E35">
        <v>2</v>
      </c>
      <c r="F35" t="str">
        <f>_xlfn.XLOOKUP(C35,customers!$A$1:$A$4972,customers!B$1:B$4972,,0)</f>
        <v>Patricia Snow</v>
      </c>
      <c r="G35" t="str">
        <f>IF(_xlfn.XLOOKUP(C35,customers!$A$1:$A$4972,customers!C34:C5005,,0)=0,"",_xlfn.XLOOKUP(C35,customers!$A$1:$A$4972,customers!C34:C5005,,0))</f>
        <v>djimenez1574@yahoo.com</v>
      </c>
      <c r="H35" t="str">
        <f>_xlfn.XLOOKUP(C35,customers!$A$1:$A$4972,customers!$G$1:$G$4972,,0)</f>
        <v>United States</v>
      </c>
      <c r="I35" t="str">
        <f>INDEX(products!$A$1:$G$5001,MATCH(orders!$D35,products!$A$1:$A$5001,0),MATCH(I$1,products!$A$1:$G$1,0))</f>
        <v>Money Transfers</v>
      </c>
      <c r="J35" t="str">
        <f>INDEX(products!$A$1:$G$5001,MATCH(orders!$D35,products!$A$1:$A$5001,0),MATCH(J$1,products!$A$1:$G$1,0))</f>
        <v>VIP</v>
      </c>
      <c r="K35">
        <f>INDEX(products!$A$1:$G$5001,MATCH(orders!$D35,products!$A$1:$A$5001,0),MATCH(K$1,products!$A$1:$G$1,0))</f>
        <v>3</v>
      </c>
      <c r="L35" s="3">
        <f>INDEX(products!$A$1:$G$5001,MATCH(orders!$D35,products!$A$1:$A$5001,0),MATCH(L$1,products!$A$1:$G$1,0))</f>
        <v>4.8466666666666667</v>
      </c>
      <c r="M35" s="3">
        <f t="shared" si="0"/>
        <v>9.6933333333333334</v>
      </c>
      <c r="N35" t="str">
        <f>_xlfn.XLOOKUP(Orders[[#This Row],[Customer ID]],customers!$A$1:$A$4972,customers!$I$1:$I$4972,,0)</f>
        <v>No</v>
      </c>
    </row>
    <row r="36" spans="1:14" x14ac:dyDescent="0.25">
      <c r="A36" t="s">
        <v>195</v>
      </c>
      <c r="B36" s="2">
        <v>43480</v>
      </c>
      <c r="C36" t="s">
        <v>196</v>
      </c>
      <c r="D36" t="s">
        <v>197</v>
      </c>
      <c r="E36">
        <v>2</v>
      </c>
      <c r="F36" t="str">
        <f>_xlfn.XLOOKUP(C36,customers!$A$1:$A$4972,customers!B$1:B$4972,,0)</f>
        <v>Jeffery Cox</v>
      </c>
      <c r="G36" t="str">
        <f>IF(_xlfn.XLOOKUP(C36,customers!$A$1:$A$4972,customers!C35:C5006,,0)=0,"",_xlfn.XLOOKUP(C36,customers!$A$1:$A$4972,customers!C35:C5006,,0))</f>
        <v>rgordon35@yahoo.com</v>
      </c>
      <c r="H36" t="str">
        <f>_xlfn.XLOOKUP(C36,customers!$A$1:$A$4972,customers!$G$1:$G$4972,,0)</f>
        <v>Japan</v>
      </c>
      <c r="I36" t="str">
        <f>INDEX(products!$A$1:$G$5001,MATCH(orders!$D36,products!$A$1:$A$5001,0),MATCH(I$1,products!$A$1:$G$1,0))</f>
        <v>Investments</v>
      </c>
      <c r="J36" t="str">
        <f>INDEX(products!$A$1:$G$5001,MATCH(orders!$D36,products!$A$1:$A$5001,0),MATCH(J$1,products!$A$1:$G$1,0))</f>
        <v>Premium</v>
      </c>
      <c r="K36">
        <f>INDEX(products!$A$1:$G$5001,MATCH(orders!$D36,products!$A$1:$A$5001,0),MATCH(K$1,products!$A$1:$G$1,0))</f>
        <v>3</v>
      </c>
      <c r="L36" s="3">
        <f>INDEX(products!$A$1:$G$5001,MATCH(orders!$D36,products!$A$1:$A$5001,0),MATCH(L$1,products!$A$1:$G$1,0))</f>
        <v>4.8968999999999996</v>
      </c>
      <c r="M36" s="3">
        <f t="shared" si="0"/>
        <v>9.7937999999999992</v>
      </c>
      <c r="N36" t="str">
        <f>_xlfn.XLOOKUP(Orders[[#This Row],[Customer ID]],customers!$A$1:$A$4972,customers!$I$1:$I$4972,,0)</f>
        <v>Yes</v>
      </c>
    </row>
    <row r="37" spans="1:14" x14ac:dyDescent="0.25">
      <c r="A37" t="s">
        <v>200</v>
      </c>
      <c r="B37" s="2">
        <v>43481</v>
      </c>
      <c r="C37" t="s">
        <v>201</v>
      </c>
      <c r="D37" t="s">
        <v>202</v>
      </c>
      <c r="E37">
        <v>1</v>
      </c>
      <c r="F37" t="str">
        <f>_xlfn.XLOOKUP(C37,customers!$A$1:$A$4972,customers!B$1:B$4972,,0)</f>
        <v>Ashley Blake</v>
      </c>
      <c r="G37" t="str">
        <f>IF(_xlfn.XLOOKUP(C37,customers!$A$1:$A$4972,customers!C36:C5007,,0)=0,"",_xlfn.XLOOKUP(C37,customers!$A$1:$A$4972,customers!C36:C5007,,0))</f>
        <v>jmiller02@gmail.com</v>
      </c>
      <c r="H37" t="str">
        <f>_xlfn.XLOOKUP(C37,customers!$A$1:$A$4972,customers!$G$1:$G$4972,,0)</f>
        <v>United States</v>
      </c>
      <c r="I37" t="str">
        <f>INDEX(products!$A$1:$G$5001,MATCH(orders!$D37,products!$A$1:$A$5001,0),MATCH(I$1,products!$A$1:$G$1,0))</f>
        <v>Credit Cards</v>
      </c>
      <c r="J37" t="str">
        <f>INDEX(products!$A$1:$G$5001,MATCH(orders!$D37,products!$A$1:$A$5001,0),MATCH(J$1,products!$A$1:$G$1,0))</f>
        <v>Premium</v>
      </c>
      <c r="K37">
        <f>INDEX(products!$A$1:$G$5001,MATCH(orders!$D37,products!$A$1:$A$5001,0),MATCH(K$1,products!$A$1:$G$1,0))</f>
        <v>1</v>
      </c>
      <c r="L37" s="3">
        <f>INDEX(products!$A$1:$G$5001,MATCH(orders!$D37,products!$A$1:$A$5001,0),MATCH(L$1,products!$A$1:$G$1,0))</f>
        <v>1.475066666666667</v>
      </c>
      <c r="M37" s="3">
        <f t="shared" si="0"/>
        <v>1.475066666666667</v>
      </c>
      <c r="N37" t="str">
        <f>_xlfn.XLOOKUP(Orders[[#This Row],[Customer ID]],customers!$A$1:$A$4972,customers!$I$1:$I$4972,,0)</f>
        <v>Yes</v>
      </c>
    </row>
    <row r="38" spans="1:14" x14ac:dyDescent="0.25">
      <c r="A38" t="s">
        <v>205</v>
      </c>
      <c r="B38" s="2">
        <v>43481</v>
      </c>
      <c r="C38" t="s">
        <v>206</v>
      </c>
      <c r="D38" t="s">
        <v>207</v>
      </c>
      <c r="E38">
        <v>4</v>
      </c>
      <c r="F38" t="str">
        <f>_xlfn.XLOOKUP(C38,customers!$A$1:$A$4972,customers!B$1:B$4972,,0)</f>
        <v>Michael Johnson</v>
      </c>
      <c r="G38" t="str">
        <f>IF(_xlfn.XLOOKUP(C38,customers!$A$1:$A$4972,customers!C37:C5008,,0)=0,"",_xlfn.XLOOKUP(C38,customers!$A$1:$A$4972,customers!C37:C5008,,0))</f>
        <v>djensen18@gmail.com</v>
      </c>
      <c r="H38" t="str">
        <f>_xlfn.XLOOKUP(C38,customers!$A$1:$A$4972,customers!$G$1:$G$4972,,0)</f>
        <v>Brazil</v>
      </c>
      <c r="I38" t="str">
        <f>INDEX(products!$A$1:$G$5001,MATCH(orders!$D38,products!$A$1:$A$5001,0),MATCH(I$1,products!$A$1:$G$1,0))</f>
        <v>Money Transfers</v>
      </c>
      <c r="J38" t="str">
        <f>INDEX(products!$A$1:$G$5001,MATCH(orders!$D38,products!$A$1:$A$5001,0),MATCH(J$1,products!$A$1:$G$1,0))</f>
        <v>Standard</v>
      </c>
      <c r="K38">
        <f>INDEX(products!$A$1:$G$5001,MATCH(orders!$D38,products!$A$1:$A$5001,0),MATCH(K$1,products!$A$1:$G$1,0))</f>
        <v>10</v>
      </c>
      <c r="L38" s="3">
        <f>INDEX(products!$A$1:$G$5001,MATCH(orders!$D38,products!$A$1:$A$5001,0),MATCH(L$1,products!$A$1:$G$1,0))</f>
        <v>9.7127999999999997</v>
      </c>
      <c r="M38" s="3">
        <f t="shared" si="0"/>
        <v>38.851199999999999</v>
      </c>
      <c r="N38" t="str">
        <f>_xlfn.XLOOKUP(Orders[[#This Row],[Customer ID]],customers!$A$1:$A$4972,customers!$I$1:$I$4972,,0)</f>
        <v>No</v>
      </c>
    </row>
    <row r="39" spans="1:14" x14ac:dyDescent="0.25">
      <c r="A39" t="s">
        <v>210</v>
      </c>
      <c r="B39" s="2">
        <v>43482</v>
      </c>
      <c r="C39" t="s">
        <v>211</v>
      </c>
      <c r="D39" t="s">
        <v>212</v>
      </c>
      <c r="E39">
        <v>1</v>
      </c>
      <c r="F39" t="str">
        <f>_xlfn.XLOOKUP(C39,customers!$A$1:$A$4972,customers!B$1:B$4972,,0)</f>
        <v>Jacob Parker</v>
      </c>
      <c r="G39" t="str">
        <f>IF(_xlfn.XLOOKUP(C39,customers!$A$1:$A$4972,customers!C38:C5009,,0)=0,"",_xlfn.XLOOKUP(C39,customers!$A$1:$A$4972,customers!C38:C5009,,0))</f>
        <v>kle15@gmail.com</v>
      </c>
      <c r="H39" t="str">
        <f>_xlfn.XLOOKUP(C39,customers!$A$1:$A$4972,customers!$G$1:$G$4972,,0)</f>
        <v>United States</v>
      </c>
      <c r="I39" t="str">
        <f>INDEX(products!$A$1:$G$5001,MATCH(orders!$D39,products!$A$1:$A$5001,0),MATCH(I$1,products!$A$1:$G$1,0))</f>
        <v>Money Transfers</v>
      </c>
      <c r="J39" t="str">
        <f>INDEX(products!$A$1:$G$5001,MATCH(orders!$D39,products!$A$1:$A$5001,0),MATCH(J$1,products!$A$1:$G$1,0))</f>
        <v>Premium</v>
      </c>
      <c r="K39">
        <f>INDEX(products!$A$1:$G$5001,MATCH(orders!$D39,products!$A$1:$A$5001,0),MATCH(K$1,products!$A$1:$G$1,0))</f>
        <v>1</v>
      </c>
      <c r="L39" s="3">
        <f>INDEX(products!$A$1:$G$5001,MATCH(orders!$D39,products!$A$1:$A$5001,0),MATCH(L$1,products!$A$1:$G$1,0))</f>
        <v>0.76433333333333342</v>
      </c>
      <c r="M39" s="3">
        <f t="shared" si="0"/>
        <v>0.76433333333333342</v>
      </c>
      <c r="N39" t="str">
        <f>_xlfn.XLOOKUP(Orders[[#This Row],[Customer ID]],customers!$A$1:$A$4972,customers!$I$1:$I$4972,,0)</f>
        <v>No</v>
      </c>
    </row>
    <row r="40" spans="1:14" x14ac:dyDescent="0.25">
      <c r="A40" t="s">
        <v>215</v>
      </c>
      <c r="B40" s="2">
        <v>43482</v>
      </c>
      <c r="C40" t="s">
        <v>216</v>
      </c>
      <c r="D40" t="s">
        <v>217</v>
      </c>
      <c r="E40">
        <v>1</v>
      </c>
      <c r="F40" t="str">
        <f>_xlfn.XLOOKUP(C40,customers!$A$1:$A$4972,customers!B$1:B$4972,,0)</f>
        <v>Omar Castillo</v>
      </c>
      <c r="G40" t="str">
        <f>IF(_xlfn.XLOOKUP(C40,customers!$A$1:$A$4972,customers!C39:C5010,,0)=0,"",_xlfn.XLOOKUP(C40,customers!$A$1:$A$4972,customers!C39:C5010,,0))</f>
        <v>mjohnson732@gmail.com</v>
      </c>
      <c r="H40" t="str">
        <f>_xlfn.XLOOKUP(C40,customers!$A$1:$A$4972,customers!$G$1:$G$4972,,0)</f>
        <v>South Africa</v>
      </c>
      <c r="I40" t="str">
        <f>INDEX(products!$A$1:$G$5001,MATCH(orders!$D40,products!$A$1:$A$5001,0),MATCH(I$1,products!$A$1:$G$1,0))</f>
        <v>Loans</v>
      </c>
      <c r="J40" t="str">
        <f>INDEX(products!$A$1:$G$5001,MATCH(orders!$D40,products!$A$1:$A$5001,0),MATCH(J$1,products!$A$1:$G$1,0))</f>
        <v>Premium</v>
      </c>
      <c r="K40">
        <f>INDEX(products!$A$1:$G$5001,MATCH(orders!$D40,products!$A$1:$A$5001,0),MATCH(K$1,products!$A$1:$G$1,0))</f>
        <v>1</v>
      </c>
      <c r="L40" s="3">
        <f>INDEX(products!$A$1:$G$5001,MATCH(orders!$D40,products!$A$1:$A$5001,0),MATCH(L$1,products!$A$1:$G$1,0))</f>
        <v>1.3509</v>
      </c>
      <c r="M40" s="3">
        <f t="shared" si="0"/>
        <v>1.3509</v>
      </c>
      <c r="N40" t="str">
        <f>_xlfn.XLOOKUP(Orders[[#This Row],[Customer ID]],customers!$A$1:$A$4972,customers!$I$1:$I$4972,,0)</f>
        <v>No</v>
      </c>
    </row>
    <row r="41" spans="1:14" x14ac:dyDescent="0.25">
      <c r="A41" t="s">
        <v>220</v>
      </c>
      <c r="B41" s="2">
        <v>43483</v>
      </c>
      <c r="C41" t="s">
        <v>221</v>
      </c>
      <c r="D41" t="s">
        <v>222</v>
      </c>
      <c r="E41">
        <v>3</v>
      </c>
      <c r="F41" t="str">
        <f>_xlfn.XLOOKUP(C41,customers!$A$1:$A$4972,customers!B$1:B$4972,,0)</f>
        <v>Daniel Taylor</v>
      </c>
      <c r="G41" t="str">
        <f>IF(_xlfn.XLOOKUP(C41,customers!$A$1:$A$4972,customers!C40:C5011,,0)=0,"",_xlfn.XLOOKUP(C41,customers!$A$1:$A$4972,customers!C40:C5011,,0))</f>
        <v>rking45@yahoo.com</v>
      </c>
      <c r="H41" t="str">
        <f>_xlfn.XLOOKUP(C41,customers!$A$1:$A$4972,customers!$G$1:$G$4972,,0)</f>
        <v>United States</v>
      </c>
      <c r="I41" t="str">
        <f>INDEX(products!$A$1:$G$5001,MATCH(orders!$D41,products!$A$1:$A$5001,0),MATCH(I$1,products!$A$1:$G$1,0))</f>
        <v>Loans</v>
      </c>
      <c r="J41" t="str">
        <f>INDEX(products!$A$1:$G$5001,MATCH(orders!$D41,products!$A$1:$A$5001,0),MATCH(J$1,products!$A$1:$G$1,0))</f>
        <v>Premium</v>
      </c>
      <c r="K41">
        <f>INDEX(products!$A$1:$G$5001,MATCH(orders!$D41,products!$A$1:$A$5001,0),MATCH(K$1,products!$A$1:$G$1,0))</f>
        <v>5</v>
      </c>
      <c r="L41" s="3">
        <f>INDEX(products!$A$1:$G$5001,MATCH(orders!$D41,products!$A$1:$A$5001,0),MATCH(L$1,products!$A$1:$G$1,0))</f>
        <v>5.5340999999999996</v>
      </c>
      <c r="M41" s="3">
        <f t="shared" si="0"/>
        <v>16.6023</v>
      </c>
      <c r="N41" t="str">
        <f>_xlfn.XLOOKUP(Orders[[#This Row],[Customer ID]],customers!$A$1:$A$4972,customers!$I$1:$I$4972,,0)</f>
        <v>No</v>
      </c>
    </row>
    <row r="42" spans="1:14" x14ac:dyDescent="0.25">
      <c r="A42" t="s">
        <v>225</v>
      </c>
      <c r="B42" s="2">
        <v>43483</v>
      </c>
      <c r="C42" t="s">
        <v>226</v>
      </c>
      <c r="D42" t="s">
        <v>227</v>
      </c>
      <c r="E42">
        <v>3</v>
      </c>
      <c r="F42" t="str">
        <f>_xlfn.XLOOKUP(C42,customers!$A$1:$A$4972,customers!B$1:B$4972,,0)</f>
        <v>Lori Peck</v>
      </c>
      <c r="G42" t="str">
        <f>IF(_xlfn.XLOOKUP(C42,customers!$A$1:$A$4972,customers!C41:C5012,,0)=0,"",_xlfn.XLOOKUP(C42,customers!$A$1:$A$4972,customers!C41:C5012,,0))</f>
        <v>clynch022@gmail.com</v>
      </c>
      <c r="H42" t="str">
        <f>_xlfn.XLOOKUP(C42,customers!$A$1:$A$4972,customers!$G$1:$G$4972,,0)</f>
        <v>South Africa</v>
      </c>
      <c r="I42" t="str">
        <f>INDEX(products!$A$1:$G$5001,MATCH(orders!$D42,products!$A$1:$A$5001,0),MATCH(I$1,products!$A$1:$G$1,0))</f>
        <v>Loans</v>
      </c>
      <c r="J42" t="str">
        <f>INDEX(products!$A$1:$G$5001,MATCH(orders!$D42,products!$A$1:$A$5001,0),MATCH(J$1,products!$A$1:$G$1,0))</f>
        <v>Premium</v>
      </c>
      <c r="K42">
        <f>INDEX(products!$A$1:$G$5001,MATCH(orders!$D42,products!$A$1:$A$5001,0),MATCH(K$1,products!$A$1:$G$1,0))</f>
        <v>5</v>
      </c>
      <c r="L42" s="3">
        <f>INDEX(products!$A$1:$G$5001,MATCH(orders!$D42,products!$A$1:$A$5001,0),MATCH(L$1,products!$A$1:$G$1,0))</f>
        <v>3.9435333333333329</v>
      </c>
      <c r="M42" s="3">
        <f t="shared" si="0"/>
        <v>11.830599999999999</v>
      </c>
      <c r="N42" t="str">
        <f>_xlfn.XLOOKUP(Orders[[#This Row],[Customer ID]],customers!$A$1:$A$4972,customers!$I$1:$I$4972,,0)</f>
        <v>Yes</v>
      </c>
    </row>
    <row r="43" spans="1:14" x14ac:dyDescent="0.25">
      <c r="A43" t="s">
        <v>230</v>
      </c>
      <c r="B43" s="2">
        <v>43483</v>
      </c>
      <c r="C43" t="s">
        <v>231</v>
      </c>
      <c r="D43" t="s">
        <v>232</v>
      </c>
      <c r="E43">
        <v>3</v>
      </c>
      <c r="F43" t="str">
        <f>_xlfn.XLOOKUP(C43,customers!$A$1:$A$4972,customers!B$1:B$4972,,0)</f>
        <v>Shane Roy</v>
      </c>
      <c r="G43" t="str">
        <f>IF(_xlfn.XLOOKUP(C43,customers!$A$1:$A$4972,customers!C42:C5013,,0)=0,"",_xlfn.XLOOKUP(C43,customers!$A$1:$A$4972,customers!C42:C5013,,0))</f>
        <v>rbowman98@gmail.com</v>
      </c>
      <c r="H43" t="str">
        <f>_xlfn.XLOOKUP(C43,customers!$A$1:$A$4972,customers!$G$1:$G$4972,,0)</f>
        <v>South Africa</v>
      </c>
      <c r="I43" t="str">
        <f>INDEX(products!$A$1:$G$5001,MATCH(orders!$D43,products!$A$1:$A$5001,0),MATCH(I$1,products!$A$1:$G$1,0))</f>
        <v>Loans</v>
      </c>
      <c r="J43" t="str">
        <f>INDEX(products!$A$1:$G$5001,MATCH(orders!$D43,products!$A$1:$A$5001,0),MATCH(J$1,products!$A$1:$G$1,0))</f>
        <v>VIP</v>
      </c>
      <c r="K43">
        <f>INDEX(products!$A$1:$G$5001,MATCH(orders!$D43,products!$A$1:$A$5001,0),MATCH(K$1,products!$A$1:$G$1,0))</f>
        <v>5</v>
      </c>
      <c r="L43" s="3">
        <f>INDEX(products!$A$1:$G$5001,MATCH(orders!$D43,products!$A$1:$A$5001,0),MATCH(L$1,products!$A$1:$G$1,0))</f>
        <v>5.8092333333333332</v>
      </c>
      <c r="M43" s="3">
        <f t="shared" si="0"/>
        <v>17.427700000000002</v>
      </c>
      <c r="N43" t="str">
        <f>_xlfn.XLOOKUP(Orders[[#This Row],[Customer ID]],customers!$A$1:$A$4972,customers!$I$1:$I$4972,,0)</f>
        <v>Yes</v>
      </c>
    </row>
    <row r="44" spans="1:14" x14ac:dyDescent="0.25">
      <c r="A44" t="s">
        <v>235</v>
      </c>
      <c r="B44" s="2">
        <v>43484</v>
      </c>
      <c r="C44" t="s">
        <v>236</v>
      </c>
      <c r="D44" t="s">
        <v>237</v>
      </c>
      <c r="E44">
        <v>2</v>
      </c>
      <c r="F44" t="str">
        <f>_xlfn.XLOOKUP(C44,customers!$A$1:$A$4972,customers!B$1:B$4972,,0)</f>
        <v>Gregory Valenzuela</v>
      </c>
      <c r="G44" t="str">
        <f>IF(_xlfn.XLOOKUP(C44,customers!$A$1:$A$4972,customers!C43:C5014,,0)=0,"",_xlfn.XLOOKUP(C44,customers!$A$1:$A$4972,customers!C43:C5014,,0))</f>
        <v>bwoods1657@gmail.com</v>
      </c>
      <c r="H44" t="str">
        <f>_xlfn.XLOOKUP(C44,customers!$A$1:$A$4972,customers!$G$1:$G$4972,,0)</f>
        <v>South Africa</v>
      </c>
      <c r="I44" t="str">
        <f>INDEX(products!$A$1:$G$5001,MATCH(orders!$D44,products!$A$1:$A$5001,0),MATCH(I$1,products!$A$1:$G$1,0))</f>
        <v>Credit Cards</v>
      </c>
      <c r="J44" t="str">
        <f>INDEX(products!$A$1:$G$5001,MATCH(orders!$D44,products!$A$1:$A$5001,0),MATCH(J$1,products!$A$1:$G$1,0))</f>
        <v>VIP</v>
      </c>
      <c r="K44">
        <f>INDEX(products!$A$1:$G$5001,MATCH(orders!$D44,products!$A$1:$A$5001,0),MATCH(K$1,products!$A$1:$G$1,0))</f>
        <v>3</v>
      </c>
      <c r="L44" s="3">
        <f>INDEX(products!$A$1:$G$5001,MATCH(orders!$D44,products!$A$1:$A$5001,0),MATCH(L$1,products!$A$1:$G$1,0))</f>
        <v>2.1031666666666671</v>
      </c>
      <c r="M44" s="3">
        <f t="shared" si="0"/>
        <v>4.2063333333333341</v>
      </c>
      <c r="N44" t="str">
        <f>_xlfn.XLOOKUP(Orders[[#This Row],[Customer ID]],customers!$A$1:$A$4972,customers!$I$1:$I$4972,,0)</f>
        <v>Yes</v>
      </c>
    </row>
    <row r="45" spans="1:14" x14ac:dyDescent="0.25">
      <c r="A45" t="s">
        <v>240</v>
      </c>
      <c r="B45" s="2">
        <v>43484</v>
      </c>
      <c r="C45" t="s">
        <v>241</v>
      </c>
      <c r="D45" t="s">
        <v>242</v>
      </c>
      <c r="E45">
        <v>4</v>
      </c>
      <c r="F45" t="str">
        <f>_xlfn.XLOOKUP(C45,customers!$A$1:$A$4972,customers!B$1:B$4972,,0)</f>
        <v>James Jensen</v>
      </c>
      <c r="G45" t="str">
        <f>IF(_xlfn.XLOOKUP(C45,customers!$A$1:$A$4972,customers!C44:C5015,,0)=0,"",_xlfn.XLOOKUP(C45,customers!$A$1:$A$4972,customers!C44:C5015,,0))</f>
        <v>sadams9519@hotmail.com</v>
      </c>
      <c r="H45" t="str">
        <f>_xlfn.XLOOKUP(C45,customers!$A$1:$A$4972,customers!$G$1:$G$4972,,0)</f>
        <v>Brazil</v>
      </c>
      <c r="I45" t="str">
        <f>INDEX(products!$A$1:$G$5001,MATCH(orders!$D45,products!$A$1:$A$5001,0),MATCH(I$1,products!$A$1:$G$1,0))</f>
        <v>Money Transfers</v>
      </c>
      <c r="J45" t="str">
        <f>INDEX(products!$A$1:$G$5001,MATCH(orders!$D45,products!$A$1:$A$5001,0),MATCH(J$1,products!$A$1:$G$1,0))</f>
        <v>Premium</v>
      </c>
      <c r="K45">
        <f>INDEX(products!$A$1:$G$5001,MATCH(orders!$D45,products!$A$1:$A$5001,0),MATCH(K$1,products!$A$1:$G$1,0))</f>
        <v>10</v>
      </c>
      <c r="L45" s="3">
        <f>INDEX(products!$A$1:$G$5001,MATCH(orders!$D45,products!$A$1:$A$5001,0),MATCH(L$1,products!$A$1:$G$1,0))</f>
        <v>15.759866666666669</v>
      </c>
      <c r="M45" s="3">
        <f t="shared" si="0"/>
        <v>63.039466666666677</v>
      </c>
      <c r="N45" t="str">
        <f>_xlfn.XLOOKUP(Orders[[#This Row],[Customer ID]],customers!$A$1:$A$4972,customers!$I$1:$I$4972,,0)</f>
        <v>No</v>
      </c>
    </row>
    <row r="46" spans="1:14" x14ac:dyDescent="0.25">
      <c r="A46" t="s">
        <v>245</v>
      </c>
      <c r="B46" s="2">
        <v>43485</v>
      </c>
      <c r="C46" t="s">
        <v>246</v>
      </c>
      <c r="D46" t="s">
        <v>247</v>
      </c>
      <c r="E46">
        <v>4</v>
      </c>
      <c r="F46" t="str">
        <f>_xlfn.XLOOKUP(C46,customers!$A$1:$A$4972,customers!B$1:B$4972,,0)</f>
        <v>Amanda Lopez</v>
      </c>
      <c r="G46" t="str">
        <f>IF(_xlfn.XLOOKUP(C46,customers!$A$1:$A$4972,customers!C45:C5016,,0)=0,"",_xlfn.XLOOKUP(C46,customers!$A$1:$A$4972,customers!C45:C5016,,0))</f>
        <v>bjordan4520@hotmail.com</v>
      </c>
      <c r="H46" t="str">
        <f>_xlfn.XLOOKUP(C46,customers!$A$1:$A$4972,customers!$G$1:$G$4972,,0)</f>
        <v>United States</v>
      </c>
      <c r="I46" t="str">
        <f>INDEX(products!$A$1:$G$5001,MATCH(orders!$D46,products!$A$1:$A$5001,0),MATCH(I$1,products!$A$1:$G$1,0))</f>
        <v>Investments</v>
      </c>
      <c r="J46" t="str">
        <f>INDEX(products!$A$1:$G$5001,MATCH(orders!$D46,products!$A$1:$A$5001,0),MATCH(J$1,products!$A$1:$G$1,0))</f>
        <v>Premium</v>
      </c>
      <c r="K46">
        <f>INDEX(products!$A$1:$G$5001,MATCH(orders!$D46,products!$A$1:$A$5001,0),MATCH(K$1,products!$A$1:$G$1,0))</f>
        <v>10</v>
      </c>
      <c r="L46" s="3">
        <f>INDEX(products!$A$1:$G$5001,MATCH(orders!$D46,products!$A$1:$A$5001,0),MATCH(L$1,products!$A$1:$G$1,0))</f>
        <v>9.2544666666666657</v>
      </c>
      <c r="M46" s="3">
        <f t="shared" si="0"/>
        <v>37.017866666666663</v>
      </c>
      <c r="N46" t="str">
        <f>_xlfn.XLOOKUP(Orders[[#This Row],[Customer ID]],customers!$A$1:$A$4972,customers!$I$1:$I$4972,,0)</f>
        <v>No</v>
      </c>
    </row>
    <row r="47" spans="1:14" x14ac:dyDescent="0.25">
      <c r="A47" t="s">
        <v>250</v>
      </c>
      <c r="B47" s="2">
        <v>43485</v>
      </c>
      <c r="C47" t="s">
        <v>251</v>
      </c>
      <c r="D47" t="s">
        <v>252</v>
      </c>
      <c r="E47">
        <v>4</v>
      </c>
      <c r="F47" t="str">
        <f>_xlfn.XLOOKUP(C47,customers!$A$1:$A$4972,customers!B$1:B$4972,,0)</f>
        <v>Eric Cook</v>
      </c>
      <c r="G47" t="str">
        <f>IF(_xlfn.XLOOKUP(C47,customers!$A$1:$A$4972,customers!C46:C5017,,0)=0,"",_xlfn.XLOOKUP(C47,customers!$A$1:$A$4972,customers!C46:C5017,,0))</f>
        <v>93018190@hotmail.com</v>
      </c>
      <c r="H47" t="str">
        <f>_xlfn.XLOOKUP(C47,customers!$A$1:$A$4972,customers!$G$1:$G$4972,,0)</f>
        <v>United States</v>
      </c>
      <c r="I47" t="str">
        <f>INDEX(products!$A$1:$G$5001,MATCH(orders!$D47,products!$A$1:$A$5001,0),MATCH(I$1,products!$A$1:$G$1,0))</f>
        <v>Loans</v>
      </c>
      <c r="J47" t="str">
        <f>INDEX(products!$A$1:$G$5001,MATCH(orders!$D47,products!$A$1:$A$5001,0),MATCH(J$1,products!$A$1:$G$1,0))</f>
        <v>Premium</v>
      </c>
      <c r="K47">
        <f>INDEX(products!$A$1:$G$5001,MATCH(orders!$D47,products!$A$1:$A$5001,0),MATCH(K$1,products!$A$1:$G$1,0))</f>
        <v>10</v>
      </c>
      <c r="L47" s="3">
        <f>INDEX(products!$A$1:$G$5001,MATCH(orders!$D47,products!$A$1:$A$5001,0),MATCH(L$1,products!$A$1:$G$1,0))</f>
        <v>13.2919</v>
      </c>
      <c r="M47" s="3">
        <f t="shared" si="0"/>
        <v>53.1676</v>
      </c>
      <c r="N47" t="str">
        <f>_xlfn.XLOOKUP(Orders[[#This Row],[Customer ID]],customers!$A$1:$A$4972,customers!$I$1:$I$4972,,0)</f>
        <v>Yes</v>
      </c>
    </row>
    <row r="48" spans="1:14" x14ac:dyDescent="0.25">
      <c r="A48" t="s">
        <v>255</v>
      </c>
      <c r="B48" s="2">
        <v>43486</v>
      </c>
      <c r="C48" t="s">
        <v>256</v>
      </c>
      <c r="D48" t="s">
        <v>257</v>
      </c>
      <c r="E48">
        <v>4</v>
      </c>
      <c r="F48" t="str">
        <f>_xlfn.XLOOKUP(C48,customers!$A$1:$A$4972,customers!B$1:B$4972,,0)</f>
        <v>Brian Palmer</v>
      </c>
      <c r="G48" t="str">
        <f>IF(_xlfn.XLOOKUP(C48,customers!$A$1:$A$4972,customers!C47:C5018,,0)=0,"",_xlfn.XLOOKUP(C48,customers!$A$1:$A$4972,customers!C47:C5018,,0))</f>
        <v>dburke1172@gmail.com</v>
      </c>
      <c r="H48" t="str">
        <f>_xlfn.XLOOKUP(C48,customers!$A$1:$A$4972,customers!$G$1:$G$4972,,0)</f>
        <v>Brazil</v>
      </c>
      <c r="I48" t="str">
        <f>INDEX(products!$A$1:$G$5001,MATCH(orders!$D48,products!$A$1:$A$5001,0),MATCH(I$1,products!$A$1:$G$1,0))</f>
        <v>Loans</v>
      </c>
      <c r="J48" t="str">
        <f>INDEX(products!$A$1:$G$5001,MATCH(orders!$D48,products!$A$1:$A$5001,0),MATCH(J$1,products!$A$1:$G$1,0))</f>
        <v>VIP</v>
      </c>
      <c r="K48">
        <f>INDEX(products!$A$1:$G$5001,MATCH(orders!$D48,products!$A$1:$A$5001,0),MATCH(K$1,products!$A$1:$G$1,0))</f>
        <v>10</v>
      </c>
      <c r="L48" s="3">
        <f>INDEX(products!$A$1:$G$5001,MATCH(orders!$D48,products!$A$1:$A$5001,0),MATCH(L$1,products!$A$1:$G$1,0))</f>
        <v>9.7837666666666667</v>
      </c>
      <c r="M48" s="3">
        <f t="shared" si="0"/>
        <v>39.135066666666667</v>
      </c>
      <c r="N48" t="str">
        <f>_xlfn.XLOOKUP(Orders[[#This Row],[Customer ID]],customers!$A$1:$A$4972,customers!$I$1:$I$4972,,0)</f>
        <v>Yes</v>
      </c>
    </row>
    <row r="49" spans="1:14" x14ac:dyDescent="0.25">
      <c r="A49" t="s">
        <v>260</v>
      </c>
      <c r="B49" s="2">
        <v>43486</v>
      </c>
      <c r="C49" t="s">
        <v>261</v>
      </c>
      <c r="D49" t="s">
        <v>262</v>
      </c>
      <c r="E49">
        <v>3</v>
      </c>
      <c r="F49" t="str">
        <f>_xlfn.XLOOKUP(C49,customers!$A$1:$A$4972,customers!B$1:B$4972,,0)</f>
        <v>Sean Allen</v>
      </c>
      <c r="G49" t="str">
        <f>IF(_xlfn.XLOOKUP(C49,customers!$A$1:$A$4972,customers!C48:C5019,,0)=0,"",_xlfn.XLOOKUP(C49,customers!$A$1:$A$4972,customers!C48:C5019,,0))</f>
        <v>jvaughn23@hotmail.com</v>
      </c>
      <c r="H49" t="str">
        <f>_xlfn.XLOOKUP(C49,customers!$A$1:$A$4972,customers!$G$1:$G$4972,,0)</f>
        <v>Japan</v>
      </c>
      <c r="I49" t="str">
        <f>INDEX(products!$A$1:$G$5001,MATCH(orders!$D49,products!$A$1:$A$5001,0),MATCH(I$1,products!$A$1:$G$1,0))</f>
        <v>Loans</v>
      </c>
      <c r="J49" t="str">
        <f>INDEX(products!$A$1:$G$5001,MATCH(orders!$D49,products!$A$1:$A$5001,0),MATCH(J$1,products!$A$1:$G$1,0))</f>
        <v>VIP</v>
      </c>
      <c r="K49">
        <f>INDEX(products!$A$1:$G$5001,MATCH(orders!$D49,products!$A$1:$A$5001,0),MATCH(K$1,products!$A$1:$G$1,0))</f>
        <v>5</v>
      </c>
      <c r="L49" s="3">
        <f>INDEX(products!$A$1:$G$5001,MATCH(orders!$D49,products!$A$1:$A$5001,0),MATCH(L$1,products!$A$1:$G$1,0))</f>
        <v>5.9336666666666673</v>
      </c>
      <c r="M49" s="3">
        <f t="shared" si="0"/>
        <v>17.801000000000002</v>
      </c>
      <c r="N49" t="str">
        <f>_xlfn.XLOOKUP(Orders[[#This Row],[Customer ID]],customers!$A$1:$A$4972,customers!$I$1:$I$4972,,0)</f>
        <v>No</v>
      </c>
    </row>
    <row r="50" spans="1:14" x14ac:dyDescent="0.25">
      <c r="A50" t="s">
        <v>265</v>
      </c>
      <c r="B50" s="2">
        <v>43487</v>
      </c>
      <c r="C50" t="s">
        <v>266</v>
      </c>
      <c r="D50" t="s">
        <v>267</v>
      </c>
      <c r="E50">
        <v>2</v>
      </c>
      <c r="F50" t="str">
        <f>_xlfn.XLOOKUP(C50,customers!$A$1:$A$4972,customers!B$1:B$4972,,0)</f>
        <v>Daniel Hudson</v>
      </c>
      <c r="G50" t="str">
        <f>IF(_xlfn.XLOOKUP(C50,customers!$A$1:$A$4972,customers!C49:C5020,,0)=0,"",_xlfn.XLOOKUP(C50,customers!$A$1:$A$4972,customers!C49:C5020,,0))</f>
        <v>afischer714@gmail.com</v>
      </c>
      <c r="H50" t="str">
        <f>_xlfn.XLOOKUP(C50,customers!$A$1:$A$4972,customers!$G$1:$G$4972,,0)</f>
        <v>Germany</v>
      </c>
      <c r="I50" t="str">
        <f>INDEX(products!$A$1:$G$5001,MATCH(orders!$D50,products!$A$1:$A$5001,0),MATCH(I$1,products!$A$1:$G$1,0))</f>
        <v>Investments</v>
      </c>
      <c r="J50" t="str">
        <f>INDEX(products!$A$1:$G$5001,MATCH(orders!$D50,products!$A$1:$A$5001,0),MATCH(J$1,products!$A$1:$G$1,0))</f>
        <v>Standard</v>
      </c>
      <c r="K50">
        <f>INDEX(products!$A$1:$G$5001,MATCH(orders!$D50,products!$A$1:$A$5001,0),MATCH(K$1,products!$A$1:$G$1,0))</f>
        <v>3</v>
      </c>
      <c r="L50" s="3">
        <f>INDEX(products!$A$1:$G$5001,MATCH(orders!$D50,products!$A$1:$A$5001,0),MATCH(L$1,products!$A$1:$G$1,0))</f>
        <v>3.640133333333333</v>
      </c>
      <c r="M50" s="3">
        <f t="shared" si="0"/>
        <v>7.280266666666666</v>
      </c>
      <c r="N50" t="str">
        <f>_xlfn.XLOOKUP(Orders[[#This Row],[Customer ID]],customers!$A$1:$A$4972,customers!$I$1:$I$4972,,0)</f>
        <v>No</v>
      </c>
    </row>
    <row r="51" spans="1:14" x14ac:dyDescent="0.25">
      <c r="A51" t="s">
        <v>270</v>
      </c>
      <c r="B51" s="2">
        <v>43487</v>
      </c>
      <c r="C51" t="s">
        <v>271</v>
      </c>
      <c r="D51" t="s">
        <v>272</v>
      </c>
      <c r="E51">
        <v>2</v>
      </c>
      <c r="F51" t="str">
        <f>_xlfn.XLOOKUP(C51,customers!$A$1:$A$4972,customers!B$1:B$4972,,0)</f>
        <v>Patrick Johnson</v>
      </c>
      <c r="G51" t="str">
        <f>IF(_xlfn.XLOOKUP(C51,customers!$A$1:$A$4972,customers!C50:C5021,,0)=0,"",_xlfn.XLOOKUP(C51,customers!$A$1:$A$4972,customers!C50:C5021,,0))</f>
        <v>2658581@yahoo.com</v>
      </c>
      <c r="H51" t="str">
        <f>_xlfn.XLOOKUP(C51,customers!$A$1:$A$4972,customers!$G$1:$G$4972,,0)</f>
        <v>United States</v>
      </c>
      <c r="I51" t="str">
        <f>INDEX(products!$A$1:$G$5001,MATCH(orders!$D51,products!$A$1:$A$5001,0),MATCH(I$1,products!$A$1:$G$1,0))</f>
        <v>Loans</v>
      </c>
      <c r="J51" t="str">
        <f>INDEX(products!$A$1:$G$5001,MATCH(orders!$D51,products!$A$1:$A$5001,0),MATCH(J$1,products!$A$1:$G$1,0))</f>
        <v>Standard</v>
      </c>
      <c r="K51">
        <f>INDEX(products!$A$1:$G$5001,MATCH(orders!$D51,products!$A$1:$A$5001,0),MATCH(K$1,products!$A$1:$G$1,0))</f>
        <v>3</v>
      </c>
      <c r="L51" s="3">
        <f>INDEX(products!$A$1:$G$5001,MATCH(orders!$D51,products!$A$1:$A$5001,0),MATCH(L$1,products!$A$1:$G$1,0))</f>
        <v>2.5545666666666671</v>
      </c>
      <c r="M51" s="3">
        <f t="shared" si="0"/>
        <v>5.1091333333333342</v>
      </c>
      <c r="N51" t="str">
        <f>_xlfn.XLOOKUP(Orders[[#This Row],[Customer ID]],customers!$A$1:$A$4972,customers!$I$1:$I$4972,,0)</f>
        <v>Yes</v>
      </c>
    </row>
    <row r="52" spans="1:14" x14ac:dyDescent="0.25">
      <c r="A52" t="s">
        <v>275</v>
      </c>
      <c r="B52" s="2">
        <v>43487</v>
      </c>
      <c r="C52" t="s">
        <v>276</v>
      </c>
      <c r="D52" t="s">
        <v>277</v>
      </c>
      <c r="E52">
        <v>3</v>
      </c>
      <c r="F52" t="str">
        <f>_xlfn.XLOOKUP(C52,customers!$A$1:$A$4972,customers!B$1:B$4972,,0)</f>
        <v>Daniel Gordon</v>
      </c>
      <c r="G52" t="str">
        <f>IF(_xlfn.XLOOKUP(C52,customers!$A$1:$A$4972,customers!C51:C5022,,0)=0,"",_xlfn.XLOOKUP(C52,customers!$A$1:$A$4972,customers!C51:C5022,,0))</f>
        <v>dhughes967@yahoo.com</v>
      </c>
      <c r="H52" t="str">
        <f>_xlfn.XLOOKUP(C52,customers!$A$1:$A$4972,customers!$G$1:$G$4972,,0)</f>
        <v>Germany</v>
      </c>
      <c r="I52" t="str">
        <f>INDEX(products!$A$1:$G$5001,MATCH(orders!$D52,products!$A$1:$A$5001,0),MATCH(I$1,products!$A$1:$G$1,0))</f>
        <v>Investments</v>
      </c>
      <c r="J52" t="str">
        <f>INDEX(products!$A$1:$G$5001,MATCH(orders!$D52,products!$A$1:$A$5001,0),MATCH(J$1,products!$A$1:$G$1,0))</f>
        <v>Premium</v>
      </c>
      <c r="K52">
        <f>INDEX(products!$A$1:$G$5001,MATCH(orders!$D52,products!$A$1:$A$5001,0),MATCH(K$1,products!$A$1:$G$1,0))</f>
        <v>5</v>
      </c>
      <c r="L52" s="3">
        <f>INDEX(products!$A$1:$G$5001,MATCH(orders!$D52,products!$A$1:$A$5001,0),MATCH(L$1,products!$A$1:$G$1,0))</f>
        <v>8.1812666666666676</v>
      </c>
      <c r="M52" s="3">
        <f t="shared" si="0"/>
        <v>24.543800000000005</v>
      </c>
      <c r="N52" t="str">
        <f>_xlfn.XLOOKUP(Orders[[#This Row],[Customer ID]],customers!$A$1:$A$4972,customers!$I$1:$I$4972,,0)</f>
        <v>Yes</v>
      </c>
    </row>
    <row r="53" spans="1:14" x14ac:dyDescent="0.25">
      <c r="A53" t="s">
        <v>280</v>
      </c>
      <c r="B53" s="2">
        <v>43488</v>
      </c>
      <c r="C53" t="s">
        <v>281</v>
      </c>
      <c r="D53" t="s">
        <v>282</v>
      </c>
      <c r="E53">
        <v>2</v>
      </c>
      <c r="F53" t="str">
        <f>_xlfn.XLOOKUP(C53,customers!$A$1:$A$4972,customers!B$1:B$4972,,0)</f>
        <v>Mrs. Kelly Chapman</v>
      </c>
      <c r="G53" t="str">
        <f>IF(_xlfn.XLOOKUP(C53,customers!$A$1:$A$4972,customers!C52:C5023,,0)=0,"",_xlfn.XLOOKUP(C53,customers!$A$1:$A$4972,customers!C52:C5023,,0))</f>
        <v>376694623@hotmail.com</v>
      </c>
      <c r="H53" t="str">
        <f>_xlfn.XLOOKUP(C53,customers!$A$1:$A$4972,customers!$G$1:$G$4972,,0)</f>
        <v>Brazil</v>
      </c>
      <c r="I53" t="str">
        <f>INDEX(products!$A$1:$G$5001,MATCH(orders!$D53,products!$A$1:$A$5001,0),MATCH(I$1,products!$A$1:$G$1,0))</f>
        <v>Money Transfers</v>
      </c>
      <c r="J53" t="str">
        <f>INDEX(products!$A$1:$G$5001,MATCH(orders!$D53,products!$A$1:$A$5001,0),MATCH(J$1,products!$A$1:$G$1,0))</f>
        <v>Premium</v>
      </c>
      <c r="K53">
        <f>INDEX(products!$A$1:$G$5001,MATCH(orders!$D53,products!$A$1:$A$5001,0),MATCH(K$1,products!$A$1:$G$1,0))</f>
        <v>3</v>
      </c>
      <c r="L53" s="3">
        <f>INDEX(products!$A$1:$G$5001,MATCH(orders!$D53,products!$A$1:$A$5001,0),MATCH(L$1,products!$A$1:$G$1,0))</f>
        <v>4.3254000000000001</v>
      </c>
      <c r="M53" s="3">
        <f t="shared" si="0"/>
        <v>8.6508000000000003</v>
      </c>
      <c r="N53" t="str">
        <f>_xlfn.XLOOKUP(Orders[[#This Row],[Customer ID]],customers!$A$1:$A$4972,customers!$I$1:$I$4972,,0)</f>
        <v>Yes</v>
      </c>
    </row>
    <row r="54" spans="1:14" x14ac:dyDescent="0.25">
      <c r="A54" t="s">
        <v>285</v>
      </c>
      <c r="B54" s="2">
        <v>43488</v>
      </c>
      <c r="C54" t="s">
        <v>286</v>
      </c>
      <c r="D54" t="s">
        <v>287</v>
      </c>
      <c r="E54">
        <v>3</v>
      </c>
      <c r="F54" t="str">
        <f>_xlfn.XLOOKUP(C54,customers!$A$1:$A$4972,customers!B$1:B$4972,,0)</f>
        <v>Rachael Martin</v>
      </c>
      <c r="G54" t="str">
        <f>IF(_xlfn.XLOOKUP(C54,customers!$A$1:$A$4972,customers!C53:C5024,,0)=0,"",_xlfn.XLOOKUP(C54,customers!$A$1:$A$4972,customers!C53:C5024,,0))</f>
        <v>kchapman483@yahoo.com</v>
      </c>
      <c r="H54" t="str">
        <f>_xlfn.XLOOKUP(C54,customers!$A$1:$A$4972,customers!$G$1:$G$4972,,0)</f>
        <v>Japan</v>
      </c>
      <c r="I54" t="str">
        <f>INDEX(products!$A$1:$G$5001,MATCH(orders!$D54,products!$A$1:$A$5001,0),MATCH(I$1,products!$A$1:$G$1,0))</f>
        <v>Money Transfers</v>
      </c>
      <c r="J54" t="str">
        <f>INDEX(products!$A$1:$G$5001,MATCH(orders!$D54,products!$A$1:$A$5001,0),MATCH(J$1,products!$A$1:$G$1,0))</f>
        <v>VIP</v>
      </c>
      <c r="K54">
        <f>INDEX(products!$A$1:$G$5001,MATCH(orders!$D54,products!$A$1:$A$5001,0),MATCH(K$1,products!$A$1:$G$1,0))</f>
        <v>5</v>
      </c>
      <c r="L54" s="3">
        <f>INDEX(products!$A$1:$G$5001,MATCH(orders!$D54,products!$A$1:$A$5001,0),MATCH(L$1,products!$A$1:$G$1,0))</f>
        <v>8.0308333333333337</v>
      </c>
      <c r="M54" s="3">
        <f t="shared" si="0"/>
        <v>24.092500000000001</v>
      </c>
      <c r="N54" t="str">
        <f>_xlfn.XLOOKUP(Orders[[#This Row],[Customer ID]],customers!$A$1:$A$4972,customers!$I$1:$I$4972,,0)</f>
        <v>No</v>
      </c>
    </row>
    <row r="55" spans="1:14" x14ac:dyDescent="0.25">
      <c r="A55" t="s">
        <v>290</v>
      </c>
      <c r="B55" s="2">
        <v>43489</v>
      </c>
      <c r="C55" t="s">
        <v>291</v>
      </c>
      <c r="D55" t="s">
        <v>292</v>
      </c>
      <c r="E55">
        <v>4</v>
      </c>
      <c r="F55" t="str">
        <f>_xlfn.XLOOKUP(C55,customers!$A$1:$A$4972,customers!B$1:B$4972,,0)</f>
        <v>Jacob Johnson</v>
      </c>
      <c r="G55" t="str">
        <f>IF(_xlfn.XLOOKUP(C55,customers!$A$1:$A$4972,customers!C54:C5025,,0)=0,"",_xlfn.XLOOKUP(C55,customers!$A$1:$A$4972,customers!C54:C5025,,0))</f>
        <v>5876183@hotmail.com</v>
      </c>
      <c r="H55" t="str">
        <f>_xlfn.XLOOKUP(C55,customers!$A$1:$A$4972,customers!$G$1:$G$4972,,0)</f>
        <v>Japan</v>
      </c>
      <c r="I55" t="str">
        <f>INDEX(products!$A$1:$G$5001,MATCH(orders!$D55,products!$A$1:$A$5001,0),MATCH(I$1,products!$A$1:$G$1,0))</f>
        <v>Money Transfers</v>
      </c>
      <c r="J55" t="str">
        <f>INDEX(products!$A$1:$G$5001,MATCH(orders!$D55,products!$A$1:$A$5001,0),MATCH(J$1,products!$A$1:$G$1,0))</f>
        <v>Premium</v>
      </c>
      <c r="K55">
        <f>INDEX(products!$A$1:$G$5001,MATCH(orders!$D55,products!$A$1:$A$5001,0),MATCH(K$1,products!$A$1:$G$1,0))</f>
        <v>10</v>
      </c>
      <c r="L55" s="3">
        <f>INDEX(products!$A$1:$G$5001,MATCH(orders!$D55,products!$A$1:$A$5001,0),MATCH(L$1,products!$A$1:$G$1,0))</f>
        <v>15.61493333333333</v>
      </c>
      <c r="M55" s="3">
        <f t="shared" si="0"/>
        <v>62.459733333333318</v>
      </c>
      <c r="N55" t="str">
        <f>_xlfn.XLOOKUP(Orders[[#This Row],[Customer ID]],customers!$A$1:$A$4972,customers!$I$1:$I$4972,,0)</f>
        <v>Yes</v>
      </c>
    </row>
    <row r="56" spans="1:14" x14ac:dyDescent="0.25">
      <c r="A56" t="s">
        <v>295</v>
      </c>
      <c r="B56" s="2">
        <v>43489</v>
      </c>
      <c r="C56" t="s">
        <v>296</v>
      </c>
      <c r="D56" t="s">
        <v>297</v>
      </c>
      <c r="E56">
        <v>3</v>
      </c>
      <c r="F56" t="str">
        <f>_xlfn.XLOOKUP(C56,customers!$A$1:$A$4972,customers!B$1:B$4972,,0)</f>
        <v>Robert Barrett</v>
      </c>
      <c r="G56" t="str">
        <f>IF(_xlfn.XLOOKUP(C56,customers!$A$1:$A$4972,customers!C55:C5026,,0)=0,"",_xlfn.XLOOKUP(C56,customers!$A$1:$A$4972,customers!C55:C5026,,0))</f>
        <v>tdurham144@hotmail.com</v>
      </c>
      <c r="H56" t="str">
        <f>_xlfn.XLOOKUP(C56,customers!$A$1:$A$4972,customers!$G$1:$G$4972,,0)</f>
        <v>Japan</v>
      </c>
      <c r="I56" t="str">
        <f>INDEX(products!$A$1:$G$5001,MATCH(orders!$D56,products!$A$1:$A$5001,0),MATCH(I$1,products!$A$1:$G$1,0))</f>
        <v>Credit Cards</v>
      </c>
      <c r="J56" t="str">
        <f>INDEX(products!$A$1:$G$5001,MATCH(orders!$D56,products!$A$1:$A$5001,0),MATCH(J$1,products!$A$1:$G$1,0))</f>
        <v>Premium</v>
      </c>
      <c r="K56">
        <f>INDEX(products!$A$1:$G$5001,MATCH(orders!$D56,products!$A$1:$A$5001,0),MATCH(K$1,products!$A$1:$G$1,0))</f>
        <v>5</v>
      </c>
      <c r="L56" s="3">
        <f>INDEX(products!$A$1:$G$5001,MATCH(orders!$D56,products!$A$1:$A$5001,0),MATCH(L$1,products!$A$1:$G$1,0))</f>
        <v>6.3228333333333344</v>
      </c>
      <c r="M56" s="3">
        <f t="shared" si="0"/>
        <v>18.968500000000002</v>
      </c>
      <c r="N56" t="str">
        <f>_xlfn.XLOOKUP(Orders[[#This Row],[Customer ID]],customers!$A$1:$A$4972,customers!$I$1:$I$4972,,0)</f>
        <v>Yes</v>
      </c>
    </row>
    <row r="57" spans="1:14" x14ac:dyDescent="0.25">
      <c r="A57" t="s">
        <v>300</v>
      </c>
      <c r="B57" s="2">
        <v>43490</v>
      </c>
      <c r="C57" t="s">
        <v>301</v>
      </c>
      <c r="D57" t="s">
        <v>302</v>
      </c>
      <c r="E57">
        <v>4</v>
      </c>
      <c r="F57" t="str">
        <f>_xlfn.XLOOKUP(C57,customers!$A$1:$A$4972,customers!B$1:B$4972,,0)</f>
        <v>Jeffrey Flores</v>
      </c>
      <c r="G57" t="str">
        <f>IF(_xlfn.XLOOKUP(C57,customers!$A$1:$A$4972,customers!C56:C5027,,0)=0,"",_xlfn.XLOOKUP(C57,customers!$A$1:$A$4972,customers!C56:C5027,,0))</f>
        <v>ccoleman7882@yahoo.com</v>
      </c>
      <c r="H57" t="str">
        <f>_xlfn.XLOOKUP(C57,customers!$A$1:$A$4972,customers!$G$1:$G$4972,,0)</f>
        <v>Brazil</v>
      </c>
      <c r="I57" t="str">
        <f>INDEX(products!$A$1:$G$5001,MATCH(orders!$D57,products!$A$1:$A$5001,0),MATCH(I$1,products!$A$1:$G$1,0))</f>
        <v>Investments</v>
      </c>
      <c r="J57" t="str">
        <f>INDEX(products!$A$1:$G$5001,MATCH(orders!$D57,products!$A$1:$A$5001,0),MATCH(J$1,products!$A$1:$G$1,0))</f>
        <v>VIP</v>
      </c>
      <c r="K57">
        <f>INDEX(products!$A$1:$G$5001,MATCH(orders!$D57,products!$A$1:$A$5001,0),MATCH(K$1,products!$A$1:$G$1,0))</f>
        <v>10</v>
      </c>
      <c r="L57" s="3">
        <f>INDEX(products!$A$1:$G$5001,MATCH(orders!$D57,products!$A$1:$A$5001,0),MATCH(L$1,products!$A$1:$G$1,0))</f>
        <v>15.885400000000001</v>
      </c>
      <c r="M57" s="3">
        <f t="shared" si="0"/>
        <v>63.541600000000003</v>
      </c>
      <c r="N57" t="str">
        <f>_xlfn.XLOOKUP(Orders[[#This Row],[Customer ID]],customers!$A$1:$A$4972,customers!$I$1:$I$4972,,0)</f>
        <v>No</v>
      </c>
    </row>
    <row r="58" spans="1:14" x14ac:dyDescent="0.25">
      <c r="A58" t="s">
        <v>305</v>
      </c>
      <c r="B58" s="2">
        <v>43490</v>
      </c>
      <c r="C58" t="s">
        <v>306</v>
      </c>
      <c r="D58" t="s">
        <v>307</v>
      </c>
      <c r="E58">
        <v>4</v>
      </c>
      <c r="F58" t="str">
        <f>_xlfn.XLOOKUP(C58,customers!$A$1:$A$4972,customers!B$1:B$4972,,0)</f>
        <v>Beth Cunningham</v>
      </c>
      <c r="G58" t="str">
        <f>IF(_xlfn.XLOOKUP(C58,customers!$A$1:$A$4972,customers!C57:C5028,,0)=0,"",_xlfn.XLOOKUP(C58,customers!$A$1:$A$4972,customers!C57:C5028,,0))</f>
        <v>rkelly5899@gmail.com</v>
      </c>
      <c r="H58" t="str">
        <f>_xlfn.XLOOKUP(C58,customers!$A$1:$A$4972,customers!$G$1:$G$4972,,0)</f>
        <v>South Africa</v>
      </c>
      <c r="I58" t="str">
        <f>INDEX(products!$A$1:$G$5001,MATCH(orders!$D58,products!$A$1:$A$5001,0),MATCH(I$1,products!$A$1:$G$1,0))</f>
        <v>Loans</v>
      </c>
      <c r="J58" t="str">
        <f>INDEX(products!$A$1:$G$5001,MATCH(orders!$D58,products!$A$1:$A$5001,0),MATCH(J$1,products!$A$1:$G$1,0))</f>
        <v>VIP</v>
      </c>
      <c r="K58">
        <f>INDEX(products!$A$1:$G$5001,MATCH(orders!$D58,products!$A$1:$A$5001,0),MATCH(K$1,products!$A$1:$G$1,0))</f>
        <v>10</v>
      </c>
      <c r="L58" s="3">
        <f>INDEX(products!$A$1:$G$5001,MATCH(orders!$D58,products!$A$1:$A$5001,0),MATCH(L$1,products!$A$1:$G$1,0))</f>
        <v>7.5516000000000014</v>
      </c>
      <c r="M58" s="3">
        <f t="shared" si="0"/>
        <v>30.206400000000006</v>
      </c>
      <c r="N58" t="str">
        <f>_xlfn.XLOOKUP(Orders[[#This Row],[Customer ID]],customers!$A$1:$A$4972,customers!$I$1:$I$4972,,0)</f>
        <v>Yes</v>
      </c>
    </row>
    <row r="59" spans="1:14" x14ac:dyDescent="0.25">
      <c r="A59" t="s">
        <v>310</v>
      </c>
      <c r="B59" s="2">
        <v>43490</v>
      </c>
      <c r="C59" t="s">
        <v>311</v>
      </c>
      <c r="D59" t="s">
        <v>312</v>
      </c>
      <c r="E59">
        <v>1</v>
      </c>
      <c r="F59" t="str">
        <f>_xlfn.XLOOKUP(C59,customers!$A$1:$A$4972,customers!B$1:B$4972,,0)</f>
        <v>Katelyn Wilson</v>
      </c>
      <c r="G59" t="str">
        <f>IF(_xlfn.XLOOKUP(C59,customers!$A$1:$A$4972,customers!C58:C5029,,0)=0,"",_xlfn.XLOOKUP(C59,customers!$A$1:$A$4972,customers!C58:C5029,,0))</f>
        <v>ichoi57@gmail.com</v>
      </c>
      <c r="H59" t="str">
        <f>_xlfn.XLOOKUP(C59,customers!$A$1:$A$4972,customers!$G$1:$G$4972,,0)</f>
        <v>South Africa</v>
      </c>
      <c r="I59" t="str">
        <f>INDEX(products!$A$1:$G$5001,MATCH(orders!$D59,products!$A$1:$A$5001,0),MATCH(I$1,products!$A$1:$G$1,0))</f>
        <v>Loans</v>
      </c>
      <c r="J59" t="str">
        <f>INDEX(products!$A$1:$G$5001,MATCH(orders!$D59,products!$A$1:$A$5001,0),MATCH(J$1,products!$A$1:$G$1,0))</f>
        <v>VIP</v>
      </c>
      <c r="K59">
        <f>INDEX(products!$A$1:$G$5001,MATCH(orders!$D59,products!$A$1:$A$5001,0),MATCH(K$1,products!$A$1:$G$1,0))</f>
        <v>1</v>
      </c>
      <c r="L59" s="3">
        <f>INDEX(products!$A$1:$G$5001,MATCH(orders!$D59,products!$A$1:$A$5001,0),MATCH(L$1,products!$A$1:$G$1,0))</f>
        <v>0.86263333333333347</v>
      </c>
      <c r="M59" s="3">
        <f t="shared" si="0"/>
        <v>0.86263333333333347</v>
      </c>
      <c r="N59" t="str">
        <f>_xlfn.XLOOKUP(Orders[[#This Row],[Customer ID]],customers!$A$1:$A$4972,customers!$I$1:$I$4972,,0)</f>
        <v>Yes</v>
      </c>
    </row>
    <row r="60" spans="1:14" x14ac:dyDescent="0.25">
      <c r="A60" t="s">
        <v>315</v>
      </c>
      <c r="B60" s="2">
        <v>43491</v>
      </c>
      <c r="C60" t="s">
        <v>316</v>
      </c>
      <c r="D60" t="s">
        <v>317</v>
      </c>
      <c r="E60">
        <v>3</v>
      </c>
      <c r="F60" t="str">
        <f>_xlfn.XLOOKUP(C60,customers!$A$1:$A$4972,customers!B$1:B$4972,,0)</f>
        <v>Todd Parker</v>
      </c>
      <c r="G60" t="str">
        <f>IF(_xlfn.XLOOKUP(C60,customers!$A$1:$A$4972,customers!C59:C5030,,0)=0,"",_xlfn.XLOOKUP(C60,customers!$A$1:$A$4972,customers!C59:C5030,,0))</f>
        <v>tjackson920@yahoo.com</v>
      </c>
      <c r="H60" t="str">
        <f>_xlfn.XLOOKUP(C60,customers!$A$1:$A$4972,customers!$G$1:$G$4972,,0)</f>
        <v>Germany</v>
      </c>
      <c r="I60" t="str">
        <f>INDEX(products!$A$1:$G$5001,MATCH(orders!$D60,products!$A$1:$A$5001,0),MATCH(I$1,products!$A$1:$G$1,0))</f>
        <v>Loans</v>
      </c>
      <c r="J60" t="str">
        <f>INDEX(products!$A$1:$G$5001,MATCH(orders!$D60,products!$A$1:$A$5001,0),MATCH(J$1,products!$A$1:$G$1,0))</f>
        <v>VIP</v>
      </c>
      <c r="K60">
        <f>INDEX(products!$A$1:$G$5001,MATCH(orders!$D60,products!$A$1:$A$5001,0),MATCH(K$1,products!$A$1:$G$1,0))</f>
        <v>5</v>
      </c>
      <c r="L60" s="3">
        <f>INDEX(products!$A$1:$G$5001,MATCH(orders!$D60,products!$A$1:$A$5001,0),MATCH(L$1,products!$A$1:$G$1,0))</f>
        <v>3.5594666666666659</v>
      </c>
      <c r="M60" s="3">
        <f t="shared" si="0"/>
        <v>10.678399999999998</v>
      </c>
      <c r="N60" t="str">
        <f>_xlfn.XLOOKUP(Orders[[#This Row],[Customer ID]],customers!$A$1:$A$4972,customers!$I$1:$I$4972,,0)</f>
        <v>Yes</v>
      </c>
    </row>
    <row r="61" spans="1:14" x14ac:dyDescent="0.25">
      <c r="A61" t="s">
        <v>320</v>
      </c>
      <c r="B61" s="2">
        <v>43491</v>
      </c>
      <c r="C61" t="s">
        <v>321</v>
      </c>
      <c r="D61" t="s">
        <v>322</v>
      </c>
      <c r="E61">
        <v>1</v>
      </c>
      <c r="F61" t="str">
        <f>_xlfn.XLOOKUP(C61,customers!$A$1:$A$4972,customers!B$1:B$4972,,0)</f>
        <v>Julia Harrison</v>
      </c>
      <c r="G61" t="str">
        <f>IF(_xlfn.XLOOKUP(C61,customers!$A$1:$A$4972,customers!C60:C5031,,0)=0,"",_xlfn.XLOOKUP(C61,customers!$A$1:$A$4972,customers!C60:C5031,,0))</f>
        <v>mpeters7783@hotmail.com</v>
      </c>
      <c r="H61" t="str">
        <f>_xlfn.XLOOKUP(C61,customers!$A$1:$A$4972,customers!$G$1:$G$4972,,0)</f>
        <v>South Africa</v>
      </c>
      <c r="I61" t="str">
        <f>INDEX(products!$A$1:$G$5001,MATCH(orders!$D61,products!$A$1:$A$5001,0),MATCH(I$1,products!$A$1:$G$1,0))</f>
        <v>Loans</v>
      </c>
      <c r="J61" t="str">
        <f>INDEX(products!$A$1:$G$5001,MATCH(orders!$D61,products!$A$1:$A$5001,0),MATCH(J$1,products!$A$1:$G$1,0))</f>
        <v>Standard</v>
      </c>
      <c r="K61">
        <f>INDEX(products!$A$1:$G$5001,MATCH(orders!$D61,products!$A$1:$A$5001,0),MATCH(K$1,products!$A$1:$G$1,0))</f>
        <v>1</v>
      </c>
      <c r="L61" s="3">
        <f>INDEX(products!$A$1:$G$5001,MATCH(orders!$D61,products!$A$1:$A$5001,0),MATCH(L$1,products!$A$1:$G$1,0))</f>
        <v>0.99199999999999999</v>
      </c>
      <c r="M61" s="3">
        <f t="shared" si="0"/>
        <v>0.99199999999999999</v>
      </c>
      <c r="N61" t="str">
        <f>_xlfn.XLOOKUP(Orders[[#This Row],[Customer ID]],customers!$A$1:$A$4972,customers!$I$1:$I$4972,,0)</f>
        <v>No</v>
      </c>
    </row>
    <row r="62" spans="1:14" x14ac:dyDescent="0.25">
      <c r="A62" t="s">
        <v>325</v>
      </c>
      <c r="B62" s="2">
        <v>43492</v>
      </c>
      <c r="C62" t="s">
        <v>326</v>
      </c>
      <c r="D62" t="s">
        <v>327</v>
      </c>
      <c r="E62">
        <v>3</v>
      </c>
      <c r="F62" t="str">
        <f>_xlfn.XLOOKUP(C62,customers!$A$1:$A$4972,customers!B$1:B$4972,,0)</f>
        <v>Daniel Mcgee</v>
      </c>
      <c r="G62" t="str">
        <f>IF(_xlfn.XLOOKUP(C62,customers!$A$1:$A$4972,customers!C61:C5032,,0)=0,"",_xlfn.XLOOKUP(C62,customers!$A$1:$A$4972,customers!C61:C5032,,0))</f>
        <v>imorales901@gmail.com</v>
      </c>
      <c r="H62" t="str">
        <f>_xlfn.XLOOKUP(C62,customers!$A$1:$A$4972,customers!$G$1:$G$4972,,0)</f>
        <v>South Africa</v>
      </c>
      <c r="I62" t="str">
        <f>INDEX(products!$A$1:$G$5001,MATCH(orders!$D62,products!$A$1:$A$5001,0),MATCH(I$1,products!$A$1:$G$1,0))</f>
        <v>Credit Cards</v>
      </c>
      <c r="J62" t="str">
        <f>INDEX(products!$A$1:$G$5001,MATCH(orders!$D62,products!$A$1:$A$5001,0),MATCH(J$1,products!$A$1:$G$1,0))</f>
        <v>VIP</v>
      </c>
      <c r="K62">
        <f>INDEX(products!$A$1:$G$5001,MATCH(orders!$D62,products!$A$1:$A$5001,0),MATCH(K$1,products!$A$1:$G$1,0))</f>
        <v>5</v>
      </c>
      <c r="L62" s="3">
        <f>INDEX(products!$A$1:$G$5001,MATCH(orders!$D62,products!$A$1:$A$5001,0),MATCH(L$1,products!$A$1:$G$1,0))</f>
        <v>5.2767333333333326</v>
      </c>
      <c r="M62" s="3">
        <f t="shared" si="0"/>
        <v>15.830199999999998</v>
      </c>
      <c r="N62" t="str">
        <f>_xlfn.XLOOKUP(Orders[[#This Row],[Customer ID]],customers!$A$1:$A$4972,customers!$I$1:$I$4972,,0)</f>
        <v>No</v>
      </c>
    </row>
    <row r="63" spans="1:14" x14ac:dyDescent="0.25">
      <c r="A63" t="s">
        <v>330</v>
      </c>
      <c r="B63" s="2">
        <v>43492</v>
      </c>
      <c r="C63" t="s">
        <v>331</v>
      </c>
      <c r="D63" t="s">
        <v>332</v>
      </c>
      <c r="E63">
        <v>3</v>
      </c>
      <c r="F63" t="str">
        <f>_xlfn.XLOOKUP(C63,customers!$A$1:$A$4972,customers!B$1:B$4972,,0)</f>
        <v>Joshua Kidd</v>
      </c>
      <c r="G63" t="str">
        <f>IF(_xlfn.XLOOKUP(C63,customers!$A$1:$A$4972,customers!C62:C5033,,0)=0,"",_xlfn.XLOOKUP(C63,customers!$A$1:$A$4972,customers!C62:C5033,,0))</f>
        <v>rlopez705@yahoo.com</v>
      </c>
      <c r="H63" t="str">
        <f>_xlfn.XLOOKUP(C63,customers!$A$1:$A$4972,customers!$G$1:$G$4972,,0)</f>
        <v>Japan</v>
      </c>
      <c r="I63" t="str">
        <f>INDEX(products!$A$1:$G$5001,MATCH(orders!$D63,products!$A$1:$A$5001,0),MATCH(I$1,products!$A$1:$G$1,0))</f>
        <v>Loans</v>
      </c>
      <c r="J63" t="str">
        <f>INDEX(products!$A$1:$G$5001,MATCH(orders!$D63,products!$A$1:$A$5001,0),MATCH(J$1,products!$A$1:$G$1,0))</f>
        <v>VIP</v>
      </c>
      <c r="K63">
        <f>INDEX(products!$A$1:$G$5001,MATCH(orders!$D63,products!$A$1:$A$5001,0),MATCH(K$1,products!$A$1:$G$1,0))</f>
        <v>5</v>
      </c>
      <c r="L63" s="3">
        <f>INDEX(products!$A$1:$G$5001,MATCH(orders!$D63,products!$A$1:$A$5001,0),MATCH(L$1,products!$A$1:$G$1,0))</f>
        <v>4.6900666666666666</v>
      </c>
      <c r="M63" s="3">
        <f t="shared" si="0"/>
        <v>14.0702</v>
      </c>
      <c r="N63" t="str">
        <f>_xlfn.XLOOKUP(Orders[[#This Row],[Customer ID]],customers!$A$1:$A$4972,customers!$I$1:$I$4972,,0)</f>
        <v>Yes</v>
      </c>
    </row>
    <row r="64" spans="1:14" x14ac:dyDescent="0.25">
      <c r="A64" t="s">
        <v>335</v>
      </c>
      <c r="B64" s="2">
        <v>43493</v>
      </c>
      <c r="C64" t="s">
        <v>336</v>
      </c>
      <c r="D64" t="s">
        <v>337</v>
      </c>
      <c r="E64">
        <v>1</v>
      </c>
      <c r="F64" t="str">
        <f>_xlfn.XLOOKUP(C64,customers!$A$1:$A$4972,customers!B$1:B$4972,,0)</f>
        <v>Tammy Mccullough DDS</v>
      </c>
      <c r="G64" t="str">
        <f>IF(_xlfn.XLOOKUP(C64,customers!$A$1:$A$4972,customers!C63:C5034,,0)=0,"",_xlfn.XLOOKUP(C64,customers!$A$1:$A$4972,customers!C63:C5034,,0))</f>
        <v>mcole368@hotmail.com</v>
      </c>
      <c r="H64" t="str">
        <f>_xlfn.XLOOKUP(C64,customers!$A$1:$A$4972,customers!$G$1:$G$4972,,0)</f>
        <v>Japan</v>
      </c>
      <c r="I64" t="str">
        <f>INDEX(products!$A$1:$G$5001,MATCH(orders!$D64,products!$A$1:$A$5001,0),MATCH(I$1,products!$A$1:$G$1,0))</f>
        <v>Credit Cards</v>
      </c>
      <c r="J64" t="str">
        <f>INDEX(products!$A$1:$G$5001,MATCH(orders!$D64,products!$A$1:$A$5001,0),MATCH(J$1,products!$A$1:$G$1,0))</f>
        <v>Premium</v>
      </c>
      <c r="K64">
        <f>INDEX(products!$A$1:$G$5001,MATCH(orders!$D64,products!$A$1:$A$5001,0),MATCH(K$1,products!$A$1:$G$1,0))</f>
        <v>1</v>
      </c>
      <c r="L64" s="3">
        <f>INDEX(products!$A$1:$G$5001,MATCH(orders!$D64,products!$A$1:$A$5001,0),MATCH(L$1,products!$A$1:$G$1,0))</f>
        <v>1.4954000000000001</v>
      </c>
      <c r="M64" s="3">
        <f t="shared" si="0"/>
        <v>1.4954000000000001</v>
      </c>
      <c r="N64" t="str">
        <f>_xlfn.XLOOKUP(Orders[[#This Row],[Customer ID]],customers!$A$1:$A$4972,customers!$I$1:$I$4972,,0)</f>
        <v>No</v>
      </c>
    </row>
    <row r="65" spans="1:14" x14ac:dyDescent="0.25">
      <c r="A65" t="s">
        <v>340</v>
      </c>
      <c r="B65" s="2">
        <v>43493</v>
      </c>
      <c r="C65" t="s">
        <v>341</v>
      </c>
      <c r="D65" t="s">
        <v>342</v>
      </c>
      <c r="E65">
        <v>1</v>
      </c>
      <c r="F65" t="str">
        <f>_xlfn.XLOOKUP(C65,customers!$A$1:$A$4972,customers!B$1:B$4972,,0)</f>
        <v>Caitlin Oconnor</v>
      </c>
      <c r="G65" t="str">
        <f>IF(_xlfn.XLOOKUP(C65,customers!$A$1:$A$4972,customers!C64:C5035,,0)=0,"",_xlfn.XLOOKUP(C65,customers!$A$1:$A$4972,customers!C64:C5035,,0))</f>
        <v>62432952@yahoo.com</v>
      </c>
      <c r="H65" t="str">
        <f>_xlfn.XLOOKUP(C65,customers!$A$1:$A$4972,customers!$G$1:$G$4972,,0)</f>
        <v>Germany</v>
      </c>
      <c r="I65" t="str">
        <f>INDEX(products!$A$1:$G$5001,MATCH(orders!$D65,products!$A$1:$A$5001,0),MATCH(I$1,products!$A$1:$G$1,0))</f>
        <v>Investments</v>
      </c>
      <c r="J65" t="str">
        <f>INDEX(products!$A$1:$G$5001,MATCH(orders!$D65,products!$A$1:$A$5001,0),MATCH(J$1,products!$A$1:$G$1,0))</f>
        <v>Premium</v>
      </c>
      <c r="K65">
        <f>INDEX(products!$A$1:$G$5001,MATCH(orders!$D65,products!$A$1:$A$5001,0),MATCH(K$1,products!$A$1:$G$1,0))</f>
        <v>1</v>
      </c>
      <c r="L65" s="3">
        <f>INDEX(products!$A$1:$G$5001,MATCH(orders!$D65,products!$A$1:$A$5001,0),MATCH(L$1,products!$A$1:$G$1,0))</f>
        <v>1.023433333333333</v>
      </c>
      <c r="M65" s="3">
        <f t="shared" si="0"/>
        <v>1.023433333333333</v>
      </c>
      <c r="N65" t="str">
        <f>_xlfn.XLOOKUP(Orders[[#This Row],[Customer ID]],customers!$A$1:$A$4972,customers!$I$1:$I$4972,,0)</f>
        <v>Yes</v>
      </c>
    </row>
    <row r="66" spans="1:14" x14ac:dyDescent="0.25">
      <c r="A66" t="s">
        <v>345</v>
      </c>
      <c r="B66" s="2">
        <v>43494</v>
      </c>
      <c r="C66" t="s">
        <v>346</v>
      </c>
      <c r="D66" t="s">
        <v>347</v>
      </c>
      <c r="E66">
        <v>3</v>
      </c>
      <c r="F66" t="str">
        <f>_xlfn.XLOOKUP(C66,customers!$A$1:$A$4972,customers!B$1:B$4972,,0)</f>
        <v>Angel Yoder</v>
      </c>
      <c r="G66" t="str">
        <f>IF(_xlfn.XLOOKUP(C66,customers!$A$1:$A$4972,customers!C65:C5036,,0)=0,"",_xlfn.XLOOKUP(C66,customers!$A$1:$A$4972,customers!C65:C5036,,0))</f>
        <v>kgibbs463@yahoo.com</v>
      </c>
      <c r="H66" t="str">
        <f>_xlfn.XLOOKUP(C66,customers!$A$1:$A$4972,customers!$G$1:$G$4972,,0)</f>
        <v>United States</v>
      </c>
      <c r="I66" t="str">
        <f>INDEX(products!$A$1:$G$5001,MATCH(orders!$D66,products!$A$1:$A$5001,0),MATCH(I$1,products!$A$1:$G$1,0))</f>
        <v>Money Transfers</v>
      </c>
      <c r="J66" t="str">
        <f>INDEX(products!$A$1:$G$5001,MATCH(orders!$D66,products!$A$1:$A$5001,0),MATCH(J$1,products!$A$1:$G$1,0))</f>
        <v>Premium</v>
      </c>
      <c r="K66">
        <f>INDEX(products!$A$1:$G$5001,MATCH(orders!$D66,products!$A$1:$A$5001,0),MATCH(K$1,products!$A$1:$G$1,0))</f>
        <v>5</v>
      </c>
      <c r="L66" s="3">
        <f>INDEX(products!$A$1:$G$5001,MATCH(orders!$D66,products!$A$1:$A$5001,0),MATCH(L$1,products!$A$1:$G$1,0))</f>
        <v>4.7380000000000004</v>
      </c>
      <c r="M66" s="3">
        <f t="shared" si="0"/>
        <v>14.214000000000002</v>
      </c>
      <c r="N66" t="str">
        <f>_xlfn.XLOOKUP(Orders[[#This Row],[Customer ID]],customers!$A$1:$A$4972,customers!$I$1:$I$4972,,0)</f>
        <v>Yes</v>
      </c>
    </row>
    <row r="67" spans="1:14" x14ac:dyDescent="0.25">
      <c r="A67" t="s">
        <v>350</v>
      </c>
      <c r="B67" s="2">
        <v>43494</v>
      </c>
      <c r="C67" t="s">
        <v>351</v>
      </c>
      <c r="D67" t="s">
        <v>352</v>
      </c>
      <c r="E67">
        <v>2</v>
      </c>
      <c r="F67" t="str">
        <f>_xlfn.XLOOKUP(C67,customers!$A$1:$A$4972,customers!B$1:B$4972,,0)</f>
        <v>Barbara Baker</v>
      </c>
      <c r="G67" t="str">
        <f>IF(_xlfn.XLOOKUP(C67,customers!$A$1:$A$4972,customers!C66:C5037,,0)=0,"",_xlfn.XLOOKUP(C67,customers!$A$1:$A$4972,customers!C66:C5037,,0))</f>
        <v>sdawson07@gmail.com</v>
      </c>
      <c r="H67" t="str">
        <f>_xlfn.XLOOKUP(C67,customers!$A$1:$A$4972,customers!$G$1:$G$4972,,0)</f>
        <v>Germany</v>
      </c>
      <c r="I67" t="str">
        <f>INDEX(products!$A$1:$G$5001,MATCH(orders!$D67,products!$A$1:$A$5001,0),MATCH(I$1,products!$A$1:$G$1,0))</f>
        <v>Loans</v>
      </c>
      <c r="J67" t="str">
        <f>INDEX(products!$A$1:$G$5001,MATCH(orders!$D67,products!$A$1:$A$5001,0),MATCH(J$1,products!$A$1:$G$1,0))</f>
        <v>Standard</v>
      </c>
      <c r="K67">
        <f>INDEX(products!$A$1:$G$5001,MATCH(orders!$D67,products!$A$1:$A$5001,0),MATCH(K$1,products!$A$1:$G$1,0))</f>
        <v>3</v>
      </c>
      <c r="L67" s="3">
        <f>INDEX(products!$A$1:$G$5001,MATCH(orders!$D67,products!$A$1:$A$5001,0),MATCH(L$1,products!$A$1:$G$1,0))</f>
        <v>3.6280999999999999</v>
      </c>
      <c r="M67" s="3">
        <f t="shared" ref="M67:M130" si="1">L67*E67</f>
        <v>7.2561999999999998</v>
      </c>
      <c r="N67" t="str">
        <f>_xlfn.XLOOKUP(Orders[[#This Row],[Customer ID]],customers!$A$1:$A$4972,customers!$I$1:$I$4972,,0)</f>
        <v>No</v>
      </c>
    </row>
    <row r="68" spans="1:14" x14ac:dyDescent="0.25">
      <c r="A68" t="s">
        <v>355</v>
      </c>
      <c r="B68" s="2">
        <v>43494</v>
      </c>
      <c r="C68" t="s">
        <v>356</v>
      </c>
      <c r="D68" t="s">
        <v>357</v>
      </c>
      <c r="E68">
        <v>4</v>
      </c>
      <c r="F68" t="str">
        <f>_xlfn.XLOOKUP(C68,customers!$A$1:$A$4972,customers!B$1:B$4972,,0)</f>
        <v>Donald Jimenez</v>
      </c>
      <c r="G68" t="str">
        <f>IF(_xlfn.XLOOKUP(C68,customers!$A$1:$A$4972,customers!C67:C5038,,0)=0,"",_xlfn.XLOOKUP(C68,customers!$A$1:$A$4972,customers!C67:C5038,,0))</f>
        <v>kbell8105@hotmail.com</v>
      </c>
      <c r="H68" t="str">
        <f>_xlfn.XLOOKUP(C68,customers!$A$1:$A$4972,customers!$G$1:$G$4972,,0)</f>
        <v>Germany</v>
      </c>
      <c r="I68" t="str">
        <f>INDEX(products!$A$1:$G$5001,MATCH(orders!$D68,products!$A$1:$A$5001,0),MATCH(I$1,products!$A$1:$G$1,0))</f>
        <v>Money Transfers</v>
      </c>
      <c r="J68" t="str">
        <f>INDEX(products!$A$1:$G$5001,MATCH(orders!$D68,products!$A$1:$A$5001,0),MATCH(J$1,products!$A$1:$G$1,0))</f>
        <v>VIP</v>
      </c>
      <c r="K68">
        <f>INDEX(products!$A$1:$G$5001,MATCH(orders!$D68,products!$A$1:$A$5001,0),MATCH(K$1,products!$A$1:$G$1,0))</f>
        <v>10</v>
      </c>
      <c r="L68" s="3">
        <f>INDEX(products!$A$1:$G$5001,MATCH(orders!$D68,products!$A$1:$A$5001,0),MATCH(L$1,products!$A$1:$G$1,0))</f>
        <v>8.0759000000000007</v>
      </c>
      <c r="M68" s="3">
        <f t="shared" si="1"/>
        <v>32.303600000000003</v>
      </c>
      <c r="N68" t="str">
        <f>_xlfn.XLOOKUP(Orders[[#This Row],[Customer ID]],customers!$A$1:$A$4972,customers!$I$1:$I$4972,,0)</f>
        <v>Yes</v>
      </c>
    </row>
    <row r="69" spans="1:14" x14ac:dyDescent="0.25">
      <c r="A69" t="s">
        <v>360</v>
      </c>
      <c r="B69" s="2">
        <v>43495</v>
      </c>
      <c r="C69" t="s">
        <v>361</v>
      </c>
      <c r="D69" t="s">
        <v>362</v>
      </c>
      <c r="E69">
        <v>1</v>
      </c>
      <c r="F69" t="str">
        <f>_xlfn.XLOOKUP(C69,customers!$A$1:$A$4972,customers!B$1:B$4972,,0)</f>
        <v>Mary Hart</v>
      </c>
      <c r="G69" t="str">
        <f>IF(_xlfn.XLOOKUP(C69,customers!$A$1:$A$4972,customers!C68:C5039,,0)=0,"",_xlfn.XLOOKUP(C69,customers!$A$1:$A$4972,customers!C68:C5039,,0))</f>
        <v>rclark8384@gmail.com</v>
      </c>
      <c r="H69" t="str">
        <f>_xlfn.XLOOKUP(C69,customers!$A$1:$A$4972,customers!$G$1:$G$4972,,0)</f>
        <v>Brazil</v>
      </c>
      <c r="I69" t="str">
        <f>INDEX(products!$A$1:$G$5001,MATCH(orders!$D69,products!$A$1:$A$5001,0),MATCH(I$1,products!$A$1:$G$1,0))</f>
        <v>Investments</v>
      </c>
      <c r="J69" t="str">
        <f>INDEX(products!$A$1:$G$5001,MATCH(orders!$D69,products!$A$1:$A$5001,0),MATCH(J$1,products!$A$1:$G$1,0))</f>
        <v>VIP</v>
      </c>
      <c r="K69">
        <f>INDEX(products!$A$1:$G$5001,MATCH(orders!$D69,products!$A$1:$A$5001,0),MATCH(K$1,products!$A$1:$G$1,0))</f>
        <v>1</v>
      </c>
      <c r="L69" s="3">
        <f>INDEX(products!$A$1:$G$5001,MATCH(orders!$D69,products!$A$1:$A$5001,0),MATCH(L$1,products!$A$1:$G$1,0))</f>
        <v>1.468866666666667</v>
      </c>
      <c r="M69" s="3">
        <f t="shared" si="1"/>
        <v>1.468866666666667</v>
      </c>
      <c r="N69" t="str">
        <f>_xlfn.XLOOKUP(Orders[[#This Row],[Customer ID]],customers!$A$1:$A$4972,customers!$I$1:$I$4972,,0)</f>
        <v>No</v>
      </c>
    </row>
    <row r="70" spans="1:14" x14ac:dyDescent="0.25">
      <c r="A70" t="s">
        <v>365</v>
      </c>
      <c r="B70" s="2">
        <v>43495</v>
      </c>
      <c r="C70" t="s">
        <v>366</v>
      </c>
      <c r="D70" t="s">
        <v>367</v>
      </c>
      <c r="E70">
        <v>4</v>
      </c>
      <c r="F70" t="str">
        <f>_xlfn.XLOOKUP(C70,customers!$A$1:$A$4972,customers!B$1:B$4972,,0)</f>
        <v>Russell Gordon</v>
      </c>
      <c r="G70" t="str">
        <f>IF(_xlfn.XLOOKUP(C70,customers!$A$1:$A$4972,customers!C69:C5040,,0)=0,"",_xlfn.XLOOKUP(C70,customers!$A$1:$A$4972,customers!C69:C5040,,0))</f>
        <v>tkent84@gmail.com</v>
      </c>
      <c r="H70" t="str">
        <f>_xlfn.XLOOKUP(C70,customers!$A$1:$A$4972,customers!$G$1:$G$4972,,0)</f>
        <v>Brazil</v>
      </c>
      <c r="I70" t="str">
        <f>INDEX(products!$A$1:$G$5001,MATCH(orders!$D70,products!$A$1:$A$5001,0),MATCH(I$1,products!$A$1:$G$1,0))</f>
        <v>Investments</v>
      </c>
      <c r="J70" t="str">
        <f>INDEX(products!$A$1:$G$5001,MATCH(orders!$D70,products!$A$1:$A$5001,0),MATCH(J$1,products!$A$1:$G$1,0))</f>
        <v>Standard</v>
      </c>
      <c r="K70">
        <f>INDEX(products!$A$1:$G$5001,MATCH(orders!$D70,products!$A$1:$A$5001,0),MATCH(K$1,products!$A$1:$G$1,0))</f>
        <v>10</v>
      </c>
      <c r="L70" s="3">
        <f>INDEX(products!$A$1:$G$5001,MATCH(orders!$D70,products!$A$1:$A$5001,0),MATCH(L$1,products!$A$1:$G$1,0))</f>
        <v>7.4121666666666677</v>
      </c>
      <c r="M70" s="3">
        <f t="shared" si="1"/>
        <v>29.648666666666671</v>
      </c>
      <c r="N70" t="str">
        <f>_xlfn.XLOOKUP(Orders[[#This Row],[Customer ID]],customers!$A$1:$A$4972,customers!$I$1:$I$4972,,0)</f>
        <v>No</v>
      </c>
    </row>
    <row r="71" spans="1:14" x14ac:dyDescent="0.25">
      <c r="A71" t="s">
        <v>370</v>
      </c>
      <c r="B71" s="2">
        <v>43496</v>
      </c>
      <c r="C71" t="s">
        <v>371</v>
      </c>
      <c r="D71" t="s">
        <v>372</v>
      </c>
      <c r="E71">
        <v>2</v>
      </c>
      <c r="F71" t="str">
        <f>_xlfn.XLOOKUP(C71,customers!$A$1:$A$4972,customers!B$1:B$4972,,0)</f>
        <v>Thomas Kent</v>
      </c>
      <c r="G71" t="str">
        <f>IF(_xlfn.XLOOKUP(C71,customers!$A$1:$A$4972,customers!C70:C5041,,0)=0,"",_xlfn.XLOOKUP(C71,customers!$A$1:$A$4972,customers!C70:C5041,,0))</f>
        <v>mdavis64@hotmail.com</v>
      </c>
      <c r="H71" t="str">
        <f>_xlfn.XLOOKUP(C71,customers!$A$1:$A$4972,customers!$G$1:$G$4972,,0)</f>
        <v>Germany</v>
      </c>
      <c r="I71" t="str">
        <f>INDEX(products!$A$1:$G$5001,MATCH(orders!$D71,products!$A$1:$A$5001,0),MATCH(I$1,products!$A$1:$G$1,0))</f>
        <v>Loans</v>
      </c>
      <c r="J71" t="str">
        <f>INDEX(products!$A$1:$G$5001,MATCH(orders!$D71,products!$A$1:$A$5001,0),MATCH(J$1,products!$A$1:$G$1,0))</f>
        <v>VIP</v>
      </c>
      <c r="K71">
        <f>INDEX(products!$A$1:$G$5001,MATCH(orders!$D71,products!$A$1:$A$5001,0),MATCH(K$1,products!$A$1:$G$1,0))</f>
        <v>3</v>
      </c>
      <c r="L71" s="3">
        <f>INDEX(products!$A$1:$G$5001,MATCH(orders!$D71,products!$A$1:$A$5001,0),MATCH(L$1,products!$A$1:$G$1,0))</f>
        <v>4.9606666666666666</v>
      </c>
      <c r="M71" s="3">
        <f t="shared" si="1"/>
        <v>9.9213333333333331</v>
      </c>
      <c r="N71" t="str">
        <f>_xlfn.XLOOKUP(Orders[[#This Row],[Customer ID]],customers!$A$1:$A$4972,customers!$I$1:$I$4972,,0)</f>
        <v>Yes</v>
      </c>
    </row>
    <row r="72" spans="1:14" x14ac:dyDescent="0.25">
      <c r="A72" t="s">
        <v>375</v>
      </c>
      <c r="B72" s="2">
        <v>43496</v>
      </c>
      <c r="C72" t="s">
        <v>376</v>
      </c>
      <c r="D72" t="s">
        <v>377</v>
      </c>
      <c r="E72">
        <v>2</v>
      </c>
      <c r="F72" t="str">
        <f>_xlfn.XLOOKUP(C72,customers!$A$1:$A$4972,customers!B$1:B$4972,,0)</f>
        <v>Johnny Miller</v>
      </c>
      <c r="G72" t="str">
        <f>IF(_xlfn.XLOOKUP(C72,customers!$A$1:$A$4972,customers!C71:C5042,,0)=0,"",_xlfn.XLOOKUP(C72,customers!$A$1:$A$4972,customers!C71:C5042,,0))</f>
        <v>99293622@gmail.com</v>
      </c>
      <c r="H72" t="str">
        <f>_xlfn.XLOOKUP(C72,customers!$A$1:$A$4972,customers!$G$1:$G$4972,,0)</f>
        <v>Germany</v>
      </c>
      <c r="I72" t="str">
        <f>INDEX(products!$A$1:$G$5001,MATCH(orders!$D72,products!$A$1:$A$5001,0),MATCH(I$1,products!$A$1:$G$1,0))</f>
        <v>Investments</v>
      </c>
      <c r="J72" t="str">
        <f>INDEX(products!$A$1:$G$5001,MATCH(orders!$D72,products!$A$1:$A$5001,0),MATCH(J$1,products!$A$1:$G$1,0))</f>
        <v>Premium</v>
      </c>
      <c r="K72">
        <f>INDEX(products!$A$1:$G$5001,MATCH(orders!$D72,products!$A$1:$A$5001,0),MATCH(K$1,products!$A$1:$G$1,0))</f>
        <v>3</v>
      </c>
      <c r="L72" s="3">
        <f>INDEX(products!$A$1:$G$5001,MATCH(orders!$D72,products!$A$1:$A$5001,0),MATCH(L$1,products!$A$1:$G$1,0))</f>
        <v>4.3167333333333344</v>
      </c>
      <c r="M72" s="3">
        <f t="shared" si="1"/>
        <v>8.6334666666666688</v>
      </c>
      <c r="N72" t="str">
        <f>_xlfn.XLOOKUP(Orders[[#This Row],[Customer ID]],customers!$A$1:$A$4972,customers!$I$1:$I$4972,,0)</f>
        <v>Yes</v>
      </c>
    </row>
    <row r="73" spans="1:14" x14ac:dyDescent="0.25">
      <c r="A73" t="s">
        <v>380</v>
      </c>
      <c r="B73" s="2">
        <v>43497</v>
      </c>
      <c r="C73" t="s">
        <v>381</v>
      </c>
      <c r="D73" t="s">
        <v>382</v>
      </c>
      <c r="E73">
        <v>2</v>
      </c>
      <c r="F73" t="str">
        <f>_xlfn.XLOOKUP(C73,customers!$A$1:$A$4972,customers!B$1:B$4972,,0)</f>
        <v>David Torres</v>
      </c>
      <c r="G73" t="str">
        <f>IF(_xlfn.XLOOKUP(C73,customers!$A$1:$A$4972,customers!C72:C5043,,0)=0,"",_xlfn.XLOOKUP(C73,customers!$A$1:$A$4972,customers!C72:C5043,,0))</f>
        <v>jthomas69@gmail.com</v>
      </c>
      <c r="H73" t="str">
        <f>_xlfn.XLOOKUP(C73,customers!$A$1:$A$4972,customers!$G$1:$G$4972,,0)</f>
        <v>Germany</v>
      </c>
      <c r="I73" t="str">
        <f>INDEX(products!$A$1:$G$5001,MATCH(orders!$D73,products!$A$1:$A$5001,0),MATCH(I$1,products!$A$1:$G$1,0))</f>
        <v>Money Transfers</v>
      </c>
      <c r="J73" t="str">
        <f>INDEX(products!$A$1:$G$5001,MATCH(orders!$D73,products!$A$1:$A$5001,0),MATCH(J$1,products!$A$1:$G$1,0))</f>
        <v>Standard</v>
      </c>
      <c r="K73">
        <f>INDEX(products!$A$1:$G$5001,MATCH(orders!$D73,products!$A$1:$A$5001,0),MATCH(K$1,products!$A$1:$G$1,0))</f>
        <v>3</v>
      </c>
      <c r="L73" s="3">
        <f>INDEX(products!$A$1:$G$5001,MATCH(orders!$D73,products!$A$1:$A$5001,0),MATCH(L$1,products!$A$1:$G$1,0))</f>
        <v>2.596133333333333</v>
      </c>
      <c r="M73" s="3">
        <f t="shared" si="1"/>
        <v>5.1922666666666659</v>
      </c>
      <c r="N73" t="str">
        <f>_xlfn.XLOOKUP(Orders[[#This Row],[Customer ID]],customers!$A$1:$A$4972,customers!$I$1:$I$4972,,0)</f>
        <v>No</v>
      </c>
    </row>
    <row r="74" spans="1:14" x14ac:dyDescent="0.25">
      <c r="A74" t="s">
        <v>385</v>
      </c>
      <c r="B74" s="2">
        <v>43497</v>
      </c>
      <c r="C74" t="s">
        <v>386</v>
      </c>
      <c r="D74" t="s">
        <v>387</v>
      </c>
      <c r="E74">
        <v>1</v>
      </c>
      <c r="F74" t="str">
        <f>_xlfn.XLOOKUP(C74,customers!$A$1:$A$4972,customers!B$1:B$4972,,0)</f>
        <v>Daniel Jensen</v>
      </c>
      <c r="G74" t="str">
        <f>IF(_xlfn.XLOOKUP(C74,customers!$A$1:$A$4972,customers!C73:C5044,,0)=0,"",_xlfn.XLOOKUP(C74,customers!$A$1:$A$4972,customers!C73:C5044,,0))</f>
        <v>bwolfe95@gmail.com</v>
      </c>
      <c r="H74" t="str">
        <f>_xlfn.XLOOKUP(C74,customers!$A$1:$A$4972,customers!$G$1:$G$4972,,0)</f>
        <v>South Africa</v>
      </c>
      <c r="I74" t="str">
        <f>INDEX(products!$A$1:$G$5001,MATCH(orders!$D74,products!$A$1:$A$5001,0),MATCH(I$1,products!$A$1:$G$1,0))</f>
        <v>Loans</v>
      </c>
      <c r="J74" t="str">
        <f>INDEX(products!$A$1:$G$5001,MATCH(orders!$D74,products!$A$1:$A$5001,0),MATCH(J$1,products!$A$1:$G$1,0))</f>
        <v>VIP</v>
      </c>
      <c r="K74">
        <f>INDEX(products!$A$1:$G$5001,MATCH(orders!$D74,products!$A$1:$A$5001,0),MATCH(K$1,products!$A$1:$G$1,0))</f>
        <v>1</v>
      </c>
      <c r="L74" s="3">
        <f>INDEX(products!$A$1:$G$5001,MATCH(orders!$D74,products!$A$1:$A$5001,0),MATCH(L$1,products!$A$1:$G$1,0))</f>
        <v>0.67220000000000002</v>
      </c>
      <c r="M74" s="3">
        <f t="shared" si="1"/>
        <v>0.67220000000000002</v>
      </c>
      <c r="N74" t="str">
        <f>_xlfn.XLOOKUP(Orders[[#This Row],[Customer ID]],customers!$A$1:$A$4972,customers!$I$1:$I$4972,,0)</f>
        <v>No</v>
      </c>
    </row>
    <row r="75" spans="1:14" x14ac:dyDescent="0.25">
      <c r="A75" t="s">
        <v>390</v>
      </c>
      <c r="B75" s="2">
        <v>43497</v>
      </c>
      <c r="C75" t="s">
        <v>391</v>
      </c>
      <c r="D75" t="s">
        <v>392</v>
      </c>
      <c r="E75">
        <v>2</v>
      </c>
      <c r="F75" t="str">
        <f>_xlfn.XLOOKUP(C75,customers!$A$1:$A$4972,customers!B$1:B$4972,,0)</f>
        <v>Stanley Waters</v>
      </c>
      <c r="G75" t="str">
        <f>IF(_xlfn.XLOOKUP(C75,customers!$A$1:$A$4972,customers!C74:C5045,,0)=0,"",_xlfn.XLOOKUP(C75,customers!$A$1:$A$4972,customers!C74:C5045,,0))</f>
        <v>29340454@gmail.com</v>
      </c>
      <c r="H75" t="str">
        <f>_xlfn.XLOOKUP(C75,customers!$A$1:$A$4972,customers!$G$1:$G$4972,,0)</f>
        <v>Brazil</v>
      </c>
      <c r="I75" t="str">
        <f>INDEX(products!$A$1:$G$5001,MATCH(orders!$D75,products!$A$1:$A$5001,0),MATCH(I$1,products!$A$1:$G$1,0))</f>
        <v>Credit Cards</v>
      </c>
      <c r="J75" t="str">
        <f>INDEX(products!$A$1:$G$5001,MATCH(orders!$D75,products!$A$1:$A$5001,0),MATCH(J$1,products!$A$1:$G$1,0))</f>
        <v>Standard</v>
      </c>
      <c r="K75">
        <f>INDEX(products!$A$1:$G$5001,MATCH(orders!$D75,products!$A$1:$A$5001,0),MATCH(K$1,products!$A$1:$G$1,0))</f>
        <v>3</v>
      </c>
      <c r="L75" s="3">
        <f>INDEX(products!$A$1:$G$5001,MATCH(orders!$D75,products!$A$1:$A$5001,0),MATCH(L$1,products!$A$1:$G$1,0))</f>
        <v>4.4464000000000006</v>
      </c>
      <c r="M75" s="3">
        <f t="shared" si="1"/>
        <v>8.8928000000000011</v>
      </c>
      <c r="N75" t="str">
        <f>_xlfn.XLOOKUP(Orders[[#This Row],[Customer ID]],customers!$A$1:$A$4972,customers!$I$1:$I$4972,,0)</f>
        <v>Yes</v>
      </c>
    </row>
    <row r="76" spans="1:14" x14ac:dyDescent="0.25">
      <c r="A76" t="s">
        <v>395</v>
      </c>
      <c r="B76" s="2">
        <v>43498</v>
      </c>
      <c r="C76" t="s">
        <v>396</v>
      </c>
      <c r="D76" t="s">
        <v>397</v>
      </c>
      <c r="E76">
        <v>1</v>
      </c>
      <c r="F76" t="str">
        <f>_xlfn.XLOOKUP(C76,customers!$A$1:$A$4972,customers!B$1:B$4972,,0)</f>
        <v>Kelli Le</v>
      </c>
      <c r="G76" t="str">
        <f>IF(_xlfn.XLOOKUP(C76,customers!$A$1:$A$4972,customers!C75:C5046,,0)=0,"",_xlfn.XLOOKUP(C76,customers!$A$1:$A$4972,customers!C75:C5046,,0))</f>
        <v>jnolan387@gmail.com</v>
      </c>
      <c r="H76" t="str">
        <f>_xlfn.XLOOKUP(C76,customers!$A$1:$A$4972,customers!$G$1:$G$4972,,0)</f>
        <v>Germany</v>
      </c>
      <c r="I76" t="str">
        <f>INDEX(products!$A$1:$G$5001,MATCH(orders!$D76,products!$A$1:$A$5001,0),MATCH(I$1,products!$A$1:$G$1,0))</f>
        <v>Loans</v>
      </c>
      <c r="J76" t="str">
        <f>INDEX(products!$A$1:$G$5001,MATCH(orders!$D76,products!$A$1:$A$5001,0),MATCH(J$1,products!$A$1:$G$1,0))</f>
        <v>Standard</v>
      </c>
      <c r="K76">
        <f>INDEX(products!$A$1:$G$5001,MATCH(orders!$D76,products!$A$1:$A$5001,0),MATCH(K$1,products!$A$1:$G$1,0))</f>
        <v>1</v>
      </c>
      <c r="L76" s="3">
        <f>INDEX(products!$A$1:$G$5001,MATCH(orders!$D76,products!$A$1:$A$5001,0),MATCH(L$1,products!$A$1:$G$1,0))</f>
        <v>1.3735333333333331</v>
      </c>
      <c r="M76" s="3">
        <f t="shared" si="1"/>
        <v>1.3735333333333331</v>
      </c>
      <c r="N76" t="str">
        <f>_xlfn.XLOOKUP(Orders[[#This Row],[Customer ID]],customers!$A$1:$A$4972,customers!$I$1:$I$4972,,0)</f>
        <v>No</v>
      </c>
    </row>
    <row r="77" spans="1:14" x14ac:dyDescent="0.25">
      <c r="A77" t="s">
        <v>400</v>
      </c>
      <c r="B77" s="2">
        <v>43498</v>
      </c>
      <c r="C77" t="s">
        <v>401</v>
      </c>
      <c r="D77" t="s">
        <v>402</v>
      </c>
      <c r="E77">
        <v>2</v>
      </c>
      <c r="F77" t="str">
        <f>_xlfn.XLOOKUP(C77,customers!$A$1:$A$4972,customers!B$1:B$4972,,0)</f>
        <v>Karen Cook</v>
      </c>
      <c r="G77" t="str">
        <f>IF(_xlfn.XLOOKUP(C77,customers!$A$1:$A$4972,customers!C76:C5047,,0)=0,"",_xlfn.XLOOKUP(C77,customers!$A$1:$A$4972,customers!C76:C5047,,0))</f>
        <v>gprice30@yahoo.com</v>
      </c>
      <c r="H77" t="str">
        <f>_xlfn.XLOOKUP(C77,customers!$A$1:$A$4972,customers!$G$1:$G$4972,,0)</f>
        <v>Japan</v>
      </c>
      <c r="I77" t="str">
        <f>INDEX(products!$A$1:$G$5001,MATCH(orders!$D77,products!$A$1:$A$5001,0),MATCH(I$1,products!$A$1:$G$1,0))</f>
        <v>Money Transfers</v>
      </c>
      <c r="J77" t="str">
        <f>INDEX(products!$A$1:$G$5001,MATCH(orders!$D77,products!$A$1:$A$5001,0),MATCH(J$1,products!$A$1:$G$1,0))</f>
        <v>VIP</v>
      </c>
      <c r="K77">
        <f>INDEX(products!$A$1:$G$5001,MATCH(orders!$D77,products!$A$1:$A$5001,0),MATCH(K$1,products!$A$1:$G$1,0))</f>
        <v>3</v>
      </c>
      <c r="L77" s="3">
        <f>INDEX(products!$A$1:$G$5001,MATCH(orders!$D77,products!$A$1:$A$5001,0),MATCH(L$1,products!$A$1:$G$1,0))</f>
        <v>4.1870333333333338</v>
      </c>
      <c r="M77" s="3">
        <f t="shared" si="1"/>
        <v>8.3740666666666677</v>
      </c>
      <c r="N77" t="str">
        <f>_xlfn.XLOOKUP(Orders[[#This Row],[Customer ID]],customers!$A$1:$A$4972,customers!$I$1:$I$4972,,0)</f>
        <v>Yes</v>
      </c>
    </row>
    <row r="78" spans="1:14" x14ac:dyDescent="0.25">
      <c r="A78" t="s">
        <v>405</v>
      </c>
      <c r="B78" s="2">
        <v>43499</v>
      </c>
      <c r="C78" t="s">
        <v>406</v>
      </c>
      <c r="D78" t="s">
        <v>407</v>
      </c>
      <c r="E78">
        <v>4</v>
      </c>
      <c r="F78" t="str">
        <f>_xlfn.XLOOKUP(C78,customers!$A$1:$A$4972,customers!B$1:B$4972,,0)</f>
        <v>Mario Johnson</v>
      </c>
      <c r="G78" t="str">
        <f>IF(_xlfn.XLOOKUP(C78,customers!$A$1:$A$4972,customers!C77:C5048,,0)=0,"",_xlfn.XLOOKUP(C78,customers!$A$1:$A$4972,customers!C77:C5048,,0))</f>
        <v>srichardson587@yahoo.com</v>
      </c>
      <c r="H78" t="str">
        <f>_xlfn.XLOOKUP(C78,customers!$A$1:$A$4972,customers!$G$1:$G$4972,,0)</f>
        <v>Japan</v>
      </c>
      <c r="I78" t="str">
        <f>INDEX(products!$A$1:$G$5001,MATCH(orders!$D78,products!$A$1:$A$5001,0),MATCH(I$1,products!$A$1:$G$1,0))</f>
        <v>Loans</v>
      </c>
      <c r="J78" t="str">
        <f>INDEX(products!$A$1:$G$5001,MATCH(orders!$D78,products!$A$1:$A$5001,0),MATCH(J$1,products!$A$1:$G$1,0))</f>
        <v>Premium</v>
      </c>
      <c r="K78">
        <f>INDEX(products!$A$1:$G$5001,MATCH(orders!$D78,products!$A$1:$A$5001,0),MATCH(K$1,products!$A$1:$G$1,0))</f>
        <v>10</v>
      </c>
      <c r="L78" s="3">
        <f>INDEX(products!$A$1:$G$5001,MATCH(orders!$D78,products!$A$1:$A$5001,0),MATCH(L$1,products!$A$1:$G$1,0))</f>
        <v>14.37936666666667</v>
      </c>
      <c r="M78" s="3">
        <f t="shared" si="1"/>
        <v>57.517466666666678</v>
      </c>
      <c r="N78" t="str">
        <f>_xlfn.XLOOKUP(Orders[[#This Row],[Customer ID]],customers!$A$1:$A$4972,customers!$I$1:$I$4972,,0)</f>
        <v>Yes</v>
      </c>
    </row>
    <row r="79" spans="1:14" x14ac:dyDescent="0.25">
      <c r="A79" t="s">
        <v>410</v>
      </c>
      <c r="B79" s="2">
        <v>43499</v>
      </c>
      <c r="C79" t="s">
        <v>411</v>
      </c>
      <c r="D79" t="s">
        <v>412</v>
      </c>
      <c r="E79">
        <v>4</v>
      </c>
      <c r="F79" t="str">
        <f>_xlfn.XLOOKUP(C79,customers!$A$1:$A$4972,customers!B$1:B$4972,,0)</f>
        <v>Timothy Andersen</v>
      </c>
      <c r="G79" t="str">
        <f>IF(_xlfn.XLOOKUP(C79,customers!$A$1:$A$4972,customers!C78:C5049,,0)=0,"",_xlfn.XLOOKUP(C79,customers!$A$1:$A$4972,customers!C78:C5049,,0))</f>
        <v>pgriffin6463@gmail.com</v>
      </c>
      <c r="H79" t="str">
        <f>_xlfn.XLOOKUP(C79,customers!$A$1:$A$4972,customers!$G$1:$G$4972,,0)</f>
        <v>South Africa</v>
      </c>
      <c r="I79" t="str">
        <f>INDEX(products!$A$1:$G$5001,MATCH(orders!$D79,products!$A$1:$A$5001,0),MATCH(I$1,products!$A$1:$G$1,0))</f>
        <v>Loans</v>
      </c>
      <c r="J79" t="str">
        <f>INDEX(products!$A$1:$G$5001,MATCH(orders!$D79,products!$A$1:$A$5001,0),MATCH(J$1,products!$A$1:$G$1,0))</f>
        <v>VIP</v>
      </c>
      <c r="K79">
        <f>INDEX(products!$A$1:$G$5001,MATCH(orders!$D79,products!$A$1:$A$5001,0),MATCH(K$1,products!$A$1:$G$1,0))</f>
        <v>10</v>
      </c>
      <c r="L79" s="3">
        <f>INDEX(products!$A$1:$G$5001,MATCH(orders!$D79,products!$A$1:$A$5001,0),MATCH(L$1,products!$A$1:$G$1,0))</f>
        <v>7.4070999999999998</v>
      </c>
      <c r="M79" s="3">
        <f t="shared" si="1"/>
        <v>29.628399999999999</v>
      </c>
      <c r="N79" t="str">
        <f>_xlfn.XLOOKUP(Orders[[#This Row],[Customer ID]],customers!$A$1:$A$4972,customers!$I$1:$I$4972,,0)</f>
        <v>No</v>
      </c>
    </row>
    <row r="80" spans="1:14" x14ac:dyDescent="0.25">
      <c r="A80" t="s">
        <v>415</v>
      </c>
      <c r="B80" s="2">
        <v>43500</v>
      </c>
      <c r="C80" t="s">
        <v>416</v>
      </c>
      <c r="D80" t="s">
        <v>417</v>
      </c>
      <c r="E80">
        <v>3</v>
      </c>
      <c r="F80" t="str">
        <f>_xlfn.XLOOKUP(C80,customers!$A$1:$A$4972,customers!B$1:B$4972,,0)</f>
        <v>Riley King</v>
      </c>
      <c r="G80" t="str">
        <f>IF(_xlfn.XLOOKUP(C80,customers!$A$1:$A$4972,customers!C79:C5050,,0)=0,"",_xlfn.XLOOKUP(C80,customers!$A$1:$A$4972,customers!C79:C5050,,0))</f>
        <v>ljohnson7652@gmail.com</v>
      </c>
      <c r="H80" t="str">
        <f>_xlfn.XLOOKUP(C80,customers!$A$1:$A$4972,customers!$G$1:$G$4972,,0)</f>
        <v>South Africa</v>
      </c>
      <c r="I80" t="str">
        <f>INDEX(products!$A$1:$G$5001,MATCH(orders!$D80,products!$A$1:$A$5001,0),MATCH(I$1,products!$A$1:$G$1,0))</f>
        <v>Money Transfers</v>
      </c>
      <c r="J80" t="str">
        <f>INDEX(products!$A$1:$G$5001,MATCH(orders!$D80,products!$A$1:$A$5001,0),MATCH(J$1,products!$A$1:$G$1,0))</f>
        <v>VIP</v>
      </c>
      <c r="K80">
        <f>INDEX(products!$A$1:$G$5001,MATCH(orders!$D80,products!$A$1:$A$5001,0),MATCH(K$1,products!$A$1:$G$1,0))</f>
        <v>5</v>
      </c>
      <c r="L80" s="3">
        <f>INDEX(products!$A$1:$G$5001,MATCH(orders!$D80,products!$A$1:$A$5001,0),MATCH(L$1,products!$A$1:$G$1,0))</f>
        <v>5.1256666666666666</v>
      </c>
      <c r="M80" s="3">
        <f t="shared" si="1"/>
        <v>15.376999999999999</v>
      </c>
      <c r="N80" t="str">
        <f>_xlfn.XLOOKUP(Orders[[#This Row],[Customer ID]],customers!$A$1:$A$4972,customers!$I$1:$I$4972,,0)</f>
        <v>Yes</v>
      </c>
    </row>
    <row r="81" spans="1:14" x14ac:dyDescent="0.25">
      <c r="A81" t="s">
        <v>420</v>
      </c>
      <c r="B81" s="2">
        <v>43500</v>
      </c>
      <c r="C81" t="s">
        <v>421</v>
      </c>
      <c r="D81" t="s">
        <v>422</v>
      </c>
      <c r="E81">
        <v>4</v>
      </c>
      <c r="F81" t="str">
        <f>_xlfn.XLOOKUP(C81,customers!$A$1:$A$4972,customers!B$1:B$4972,,0)</f>
        <v>Christian Perkins</v>
      </c>
      <c r="G81" t="str">
        <f>IF(_xlfn.XLOOKUP(C81,customers!$A$1:$A$4972,customers!C80:C5051,,0)=0,"",_xlfn.XLOOKUP(C81,customers!$A$1:$A$4972,customers!C80:C5051,,0))</f>
        <v>dmorris7907@hotmail.com</v>
      </c>
      <c r="H81" t="str">
        <f>_xlfn.XLOOKUP(C81,customers!$A$1:$A$4972,customers!$G$1:$G$4972,,0)</f>
        <v>United States</v>
      </c>
      <c r="I81" t="str">
        <f>INDEX(products!$A$1:$G$5001,MATCH(orders!$D81,products!$A$1:$A$5001,0),MATCH(I$1,products!$A$1:$G$1,0))</f>
        <v>Loans</v>
      </c>
      <c r="J81" t="str">
        <f>INDEX(products!$A$1:$G$5001,MATCH(orders!$D81,products!$A$1:$A$5001,0),MATCH(J$1,products!$A$1:$G$1,0))</f>
        <v>Premium</v>
      </c>
      <c r="K81">
        <f>INDEX(products!$A$1:$G$5001,MATCH(orders!$D81,products!$A$1:$A$5001,0),MATCH(K$1,products!$A$1:$G$1,0))</f>
        <v>10</v>
      </c>
      <c r="L81" s="3">
        <f>INDEX(products!$A$1:$G$5001,MATCH(orders!$D81,products!$A$1:$A$5001,0),MATCH(L$1,products!$A$1:$G$1,0))</f>
        <v>7.8253666666666666</v>
      </c>
      <c r="M81" s="3">
        <f t="shared" si="1"/>
        <v>31.301466666666666</v>
      </c>
      <c r="N81" t="str">
        <f>_xlfn.XLOOKUP(Orders[[#This Row],[Customer ID]],customers!$A$1:$A$4972,customers!$I$1:$I$4972,,0)</f>
        <v>No</v>
      </c>
    </row>
    <row r="82" spans="1:14" x14ac:dyDescent="0.25">
      <c r="A82" t="s">
        <v>425</v>
      </c>
      <c r="B82" s="2">
        <v>43501</v>
      </c>
      <c r="C82" t="s">
        <v>426</v>
      </c>
      <c r="D82" t="s">
        <v>427</v>
      </c>
      <c r="E82">
        <v>3</v>
      </c>
      <c r="F82" t="str">
        <f>_xlfn.XLOOKUP(C82,customers!$A$1:$A$4972,customers!B$1:B$4972,,0)</f>
        <v>Carl Lynch</v>
      </c>
      <c r="G82" t="str">
        <f>IF(_xlfn.XLOOKUP(C82,customers!$A$1:$A$4972,customers!C81:C5052,,0)=0,"",_xlfn.XLOOKUP(C82,customers!$A$1:$A$4972,customers!C81:C5052,,0))</f>
        <v>05319244@gmail.com</v>
      </c>
      <c r="H82" t="str">
        <f>_xlfn.XLOOKUP(C82,customers!$A$1:$A$4972,customers!$G$1:$G$4972,,0)</f>
        <v>United States</v>
      </c>
      <c r="I82" t="str">
        <f>INDEX(products!$A$1:$G$5001,MATCH(orders!$D82,products!$A$1:$A$5001,0),MATCH(I$1,products!$A$1:$G$1,0))</f>
        <v>Loans</v>
      </c>
      <c r="J82" t="str">
        <f>INDEX(products!$A$1:$G$5001,MATCH(orders!$D82,products!$A$1:$A$5001,0),MATCH(J$1,products!$A$1:$G$1,0))</f>
        <v>VIP</v>
      </c>
      <c r="K82">
        <f>INDEX(products!$A$1:$G$5001,MATCH(orders!$D82,products!$A$1:$A$5001,0),MATCH(K$1,products!$A$1:$G$1,0))</f>
        <v>5</v>
      </c>
      <c r="L82" s="3">
        <f>INDEX(products!$A$1:$G$5001,MATCH(orders!$D82,products!$A$1:$A$5001,0),MATCH(L$1,products!$A$1:$G$1,0))</f>
        <v>7.6488666666666667</v>
      </c>
      <c r="M82" s="3">
        <f t="shared" si="1"/>
        <v>22.9466</v>
      </c>
      <c r="N82" t="str">
        <f>_xlfn.XLOOKUP(Orders[[#This Row],[Customer ID]],customers!$A$1:$A$4972,customers!$I$1:$I$4972,,0)</f>
        <v>Yes</v>
      </c>
    </row>
    <row r="83" spans="1:14" x14ac:dyDescent="0.25">
      <c r="A83" t="s">
        <v>430</v>
      </c>
      <c r="B83" s="2">
        <v>43501</v>
      </c>
      <c r="C83" t="s">
        <v>431</v>
      </c>
      <c r="D83" t="s">
        <v>432</v>
      </c>
      <c r="E83">
        <v>4</v>
      </c>
      <c r="F83" t="str">
        <f>_xlfn.XLOOKUP(C83,customers!$A$1:$A$4972,customers!B$1:B$4972,,0)</f>
        <v>Alyssa Patterson</v>
      </c>
      <c r="G83" t="str">
        <f>IF(_xlfn.XLOOKUP(C83,customers!$A$1:$A$4972,customers!C82:C5053,,0)=0,"",_xlfn.XLOOKUP(C83,customers!$A$1:$A$4972,customers!C82:C5053,,0))</f>
        <v>hwhite57@gmail.com</v>
      </c>
      <c r="H83" t="str">
        <f>_xlfn.XLOOKUP(C83,customers!$A$1:$A$4972,customers!$G$1:$G$4972,,0)</f>
        <v>United States</v>
      </c>
      <c r="I83" t="str">
        <f>INDEX(products!$A$1:$G$5001,MATCH(orders!$D83,products!$A$1:$A$5001,0),MATCH(I$1,products!$A$1:$G$1,0))</f>
        <v>Money Transfers</v>
      </c>
      <c r="J83" t="str">
        <f>INDEX(products!$A$1:$G$5001,MATCH(orders!$D83,products!$A$1:$A$5001,0),MATCH(J$1,products!$A$1:$G$1,0))</f>
        <v>VIP</v>
      </c>
      <c r="K83">
        <f>INDEX(products!$A$1:$G$5001,MATCH(orders!$D83,products!$A$1:$A$5001,0),MATCH(K$1,products!$A$1:$G$1,0))</f>
        <v>10</v>
      </c>
      <c r="L83" s="3">
        <f>INDEX(products!$A$1:$G$5001,MATCH(orders!$D83,products!$A$1:$A$5001,0),MATCH(L$1,products!$A$1:$G$1,0))</f>
        <v>12.89963333333333</v>
      </c>
      <c r="M83" s="3">
        <f t="shared" si="1"/>
        <v>51.598533333333322</v>
      </c>
      <c r="N83" t="str">
        <f>_xlfn.XLOOKUP(Orders[[#This Row],[Customer ID]],customers!$A$1:$A$4972,customers!$I$1:$I$4972,,0)</f>
        <v>Yes</v>
      </c>
    </row>
    <row r="84" spans="1:14" x14ac:dyDescent="0.25">
      <c r="A84" t="s">
        <v>435</v>
      </c>
      <c r="B84" s="2">
        <v>43501</v>
      </c>
      <c r="C84" t="s">
        <v>436</v>
      </c>
      <c r="D84" t="s">
        <v>437</v>
      </c>
      <c r="E84">
        <v>1</v>
      </c>
      <c r="F84" t="str">
        <f>_xlfn.XLOOKUP(C84,customers!$A$1:$A$4972,customers!B$1:B$4972,,0)</f>
        <v>Rachel Bowman</v>
      </c>
      <c r="G84" t="str">
        <f>IF(_xlfn.XLOOKUP(C84,customers!$A$1:$A$4972,customers!C83:C5054,,0)=0,"",_xlfn.XLOOKUP(C84,customers!$A$1:$A$4972,customers!C83:C5054,,0))</f>
        <v>lsimmons17@hotmail.com</v>
      </c>
      <c r="H84" t="str">
        <f>_xlfn.XLOOKUP(C84,customers!$A$1:$A$4972,customers!$G$1:$G$4972,,0)</f>
        <v>South Africa</v>
      </c>
      <c r="I84" t="str">
        <f>INDEX(products!$A$1:$G$5001,MATCH(orders!$D84,products!$A$1:$A$5001,0),MATCH(I$1,products!$A$1:$G$1,0))</f>
        <v>Investments</v>
      </c>
      <c r="J84" t="str">
        <f>INDEX(products!$A$1:$G$5001,MATCH(orders!$D84,products!$A$1:$A$5001,0),MATCH(J$1,products!$A$1:$G$1,0))</f>
        <v>VIP</v>
      </c>
      <c r="K84">
        <f>INDEX(products!$A$1:$G$5001,MATCH(orders!$D84,products!$A$1:$A$5001,0),MATCH(K$1,products!$A$1:$G$1,0))</f>
        <v>1</v>
      </c>
      <c r="L84" s="3">
        <f>INDEX(products!$A$1:$G$5001,MATCH(orders!$D84,products!$A$1:$A$5001,0),MATCH(L$1,products!$A$1:$G$1,0))</f>
        <v>0.9975666666666666</v>
      </c>
      <c r="M84" s="3">
        <f t="shared" si="1"/>
        <v>0.9975666666666666</v>
      </c>
      <c r="N84" t="str">
        <f>_xlfn.XLOOKUP(Orders[[#This Row],[Customer ID]],customers!$A$1:$A$4972,customers!$I$1:$I$4972,,0)</f>
        <v>Yes</v>
      </c>
    </row>
    <row r="85" spans="1:14" x14ac:dyDescent="0.25">
      <c r="A85" t="s">
        <v>440</v>
      </c>
      <c r="B85" s="2">
        <v>43502</v>
      </c>
      <c r="C85" t="s">
        <v>441</v>
      </c>
      <c r="D85" t="s">
        <v>442</v>
      </c>
      <c r="E85">
        <v>4</v>
      </c>
      <c r="F85" t="str">
        <f>_xlfn.XLOOKUP(C85,customers!$A$1:$A$4972,customers!B$1:B$4972,,0)</f>
        <v>Laura Mooney</v>
      </c>
      <c r="G85" t="str">
        <f>IF(_xlfn.XLOOKUP(C85,customers!$A$1:$A$4972,customers!C84:C5055,,0)=0,"",_xlfn.XLOOKUP(C85,customers!$A$1:$A$4972,customers!C84:C5055,,0))</f>
        <v>3443198@hotmail.com</v>
      </c>
      <c r="H85" t="str">
        <f>_xlfn.XLOOKUP(C85,customers!$A$1:$A$4972,customers!$G$1:$G$4972,,0)</f>
        <v>South Africa</v>
      </c>
      <c r="I85" t="str">
        <f>INDEX(products!$A$1:$G$5001,MATCH(orders!$D85,products!$A$1:$A$5001,0),MATCH(I$1,products!$A$1:$G$1,0))</f>
        <v>Money Transfers</v>
      </c>
      <c r="J85" t="str">
        <f>INDEX(products!$A$1:$G$5001,MATCH(orders!$D85,products!$A$1:$A$5001,0),MATCH(J$1,products!$A$1:$G$1,0))</f>
        <v>Standard</v>
      </c>
      <c r="K85">
        <f>INDEX(products!$A$1:$G$5001,MATCH(orders!$D85,products!$A$1:$A$5001,0),MATCH(K$1,products!$A$1:$G$1,0))</f>
        <v>10</v>
      </c>
      <c r="L85" s="3">
        <f>INDEX(products!$A$1:$G$5001,MATCH(orders!$D85,products!$A$1:$A$5001,0),MATCH(L$1,products!$A$1:$G$1,0))</f>
        <v>7.3022666666666671</v>
      </c>
      <c r="M85" s="3">
        <f t="shared" si="1"/>
        <v>29.209066666666669</v>
      </c>
      <c r="N85" t="str">
        <f>_xlfn.XLOOKUP(Orders[[#This Row],[Customer ID]],customers!$A$1:$A$4972,customers!$I$1:$I$4972,,0)</f>
        <v>Yes</v>
      </c>
    </row>
    <row r="86" spans="1:14" x14ac:dyDescent="0.25">
      <c r="A86" t="s">
        <v>445</v>
      </c>
      <c r="B86" s="2">
        <v>43502</v>
      </c>
      <c r="C86" t="s">
        <v>446</v>
      </c>
      <c r="D86" t="s">
        <v>447</v>
      </c>
      <c r="E86">
        <v>3</v>
      </c>
      <c r="F86" t="str">
        <f>_xlfn.XLOOKUP(C86,customers!$A$1:$A$4972,customers!B$1:B$4972,,0)</f>
        <v>Benjamin Woods</v>
      </c>
      <c r="G86" t="str">
        <f>IF(_xlfn.XLOOKUP(C86,customers!$A$1:$A$4972,customers!C85:C5056,,0)=0,"",_xlfn.XLOOKUP(C86,customers!$A$1:$A$4972,customers!C85:C5056,,0))</f>
        <v>mwade92@gmail.com</v>
      </c>
      <c r="H86" t="str">
        <f>_xlfn.XLOOKUP(C86,customers!$A$1:$A$4972,customers!$G$1:$G$4972,,0)</f>
        <v>South Africa</v>
      </c>
      <c r="I86" t="str">
        <f>INDEX(products!$A$1:$G$5001,MATCH(orders!$D86,products!$A$1:$A$5001,0),MATCH(I$1,products!$A$1:$G$1,0))</f>
        <v>Loans</v>
      </c>
      <c r="J86" t="str">
        <f>INDEX(products!$A$1:$G$5001,MATCH(orders!$D86,products!$A$1:$A$5001,0),MATCH(J$1,products!$A$1:$G$1,0))</f>
        <v>Standard</v>
      </c>
      <c r="K86">
        <f>INDEX(products!$A$1:$G$5001,MATCH(orders!$D86,products!$A$1:$A$5001,0),MATCH(K$1,products!$A$1:$G$1,0))</f>
        <v>5</v>
      </c>
      <c r="L86" s="3">
        <f>INDEX(products!$A$1:$G$5001,MATCH(orders!$D86,products!$A$1:$A$5001,0),MATCH(L$1,products!$A$1:$G$1,0))</f>
        <v>4.888233333333333</v>
      </c>
      <c r="M86" s="3">
        <f t="shared" si="1"/>
        <v>14.6647</v>
      </c>
      <c r="N86" t="str">
        <f>_xlfn.XLOOKUP(Orders[[#This Row],[Customer ID]],customers!$A$1:$A$4972,customers!$I$1:$I$4972,,0)</f>
        <v>Yes</v>
      </c>
    </row>
    <row r="87" spans="1:14" x14ac:dyDescent="0.25">
      <c r="A87" t="s">
        <v>450</v>
      </c>
      <c r="B87" s="2">
        <v>43503</v>
      </c>
      <c r="C87" t="s">
        <v>451</v>
      </c>
      <c r="D87" t="s">
        <v>452</v>
      </c>
      <c r="E87">
        <v>3</v>
      </c>
      <c r="F87" t="str">
        <f>_xlfn.XLOOKUP(C87,customers!$A$1:$A$4972,customers!B$1:B$4972,,0)</f>
        <v>Mr. Steven Williams</v>
      </c>
      <c r="G87" t="str">
        <f>IF(_xlfn.XLOOKUP(C87,customers!$A$1:$A$4972,customers!C86:C5057,,0)=0,"",_xlfn.XLOOKUP(C87,customers!$A$1:$A$4972,customers!C86:C5057,,0))</f>
        <v>8627020@gmail.com</v>
      </c>
      <c r="H87" t="str">
        <f>_xlfn.XLOOKUP(C87,customers!$A$1:$A$4972,customers!$G$1:$G$4972,,0)</f>
        <v>Japan</v>
      </c>
      <c r="I87" t="str">
        <f>INDEX(products!$A$1:$G$5001,MATCH(orders!$D87,products!$A$1:$A$5001,0),MATCH(I$1,products!$A$1:$G$1,0))</f>
        <v>Credit Cards</v>
      </c>
      <c r="J87" t="str">
        <f>INDEX(products!$A$1:$G$5001,MATCH(orders!$D87,products!$A$1:$A$5001,0),MATCH(J$1,products!$A$1:$G$1,0))</f>
        <v>Standard</v>
      </c>
      <c r="K87">
        <f>INDEX(products!$A$1:$G$5001,MATCH(orders!$D87,products!$A$1:$A$5001,0),MATCH(K$1,products!$A$1:$G$1,0))</f>
        <v>5</v>
      </c>
      <c r="L87" s="3">
        <f>INDEX(products!$A$1:$G$5001,MATCH(orders!$D87,products!$A$1:$A$5001,0),MATCH(L$1,products!$A$1:$G$1,0))</f>
        <v>4.9592333333333336</v>
      </c>
      <c r="M87" s="3">
        <f t="shared" si="1"/>
        <v>14.877700000000001</v>
      </c>
      <c r="N87" t="str">
        <f>_xlfn.XLOOKUP(Orders[[#This Row],[Customer ID]],customers!$A$1:$A$4972,customers!$I$1:$I$4972,,0)</f>
        <v>Yes</v>
      </c>
    </row>
    <row r="88" spans="1:14" x14ac:dyDescent="0.25">
      <c r="A88" t="s">
        <v>455</v>
      </c>
      <c r="B88" s="2">
        <v>43503</v>
      </c>
      <c r="C88" t="s">
        <v>456</v>
      </c>
      <c r="D88" t="s">
        <v>457</v>
      </c>
      <c r="E88">
        <v>2</v>
      </c>
      <c r="F88" t="str">
        <f>_xlfn.XLOOKUP(C88,customers!$A$1:$A$4972,customers!B$1:B$4972,,0)</f>
        <v>Sandra Adams</v>
      </c>
      <c r="G88" t="str">
        <f>IF(_xlfn.XLOOKUP(C88,customers!$A$1:$A$4972,customers!C87:C5058,,0)=0,"",_xlfn.XLOOKUP(C88,customers!$A$1:$A$4972,customers!C87:C5058,,0))</f>
        <v>5230742@hotmail.com</v>
      </c>
      <c r="H88" t="str">
        <f>_xlfn.XLOOKUP(C88,customers!$A$1:$A$4972,customers!$G$1:$G$4972,,0)</f>
        <v>South Africa</v>
      </c>
      <c r="I88" t="str">
        <f>INDEX(products!$A$1:$G$5001,MATCH(orders!$D88,products!$A$1:$A$5001,0),MATCH(I$1,products!$A$1:$G$1,0))</f>
        <v>Credit Cards</v>
      </c>
      <c r="J88" t="str">
        <f>INDEX(products!$A$1:$G$5001,MATCH(orders!$D88,products!$A$1:$A$5001,0),MATCH(J$1,products!$A$1:$G$1,0))</f>
        <v>VIP</v>
      </c>
      <c r="K88">
        <f>INDEX(products!$A$1:$G$5001,MATCH(orders!$D88,products!$A$1:$A$5001,0),MATCH(K$1,products!$A$1:$G$1,0))</f>
        <v>3</v>
      </c>
      <c r="L88" s="3">
        <f>INDEX(products!$A$1:$G$5001,MATCH(orders!$D88,products!$A$1:$A$5001,0),MATCH(L$1,products!$A$1:$G$1,0))</f>
        <v>4.1888333333333341</v>
      </c>
      <c r="M88" s="3">
        <f t="shared" si="1"/>
        <v>8.3776666666666681</v>
      </c>
      <c r="N88" t="str">
        <f>_xlfn.XLOOKUP(Orders[[#This Row],[Customer ID]],customers!$A$1:$A$4972,customers!$I$1:$I$4972,,0)</f>
        <v>No</v>
      </c>
    </row>
    <row r="89" spans="1:14" x14ac:dyDescent="0.25">
      <c r="A89" t="s">
        <v>460</v>
      </c>
      <c r="B89" s="2">
        <v>43504</v>
      </c>
      <c r="C89" t="s">
        <v>461</v>
      </c>
      <c r="D89" t="s">
        <v>462</v>
      </c>
      <c r="E89">
        <v>1</v>
      </c>
      <c r="F89" t="str">
        <f>_xlfn.XLOOKUP(C89,customers!$A$1:$A$4972,customers!B$1:B$4972,,0)</f>
        <v>Monique Woods</v>
      </c>
      <c r="G89" t="str">
        <f>IF(_xlfn.XLOOKUP(C89,customers!$A$1:$A$4972,customers!C88:C5059,,0)=0,"",_xlfn.XLOOKUP(C89,customers!$A$1:$A$4972,customers!C88:C5059,,0))</f>
        <v>rramos8892@hotmail.com</v>
      </c>
      <c r="H89" t="str">
        <f>_xlfn.XLOOKUP(C89,customers!$A$1:$A$4972,customers!$G$1:$G$4972,,0)</f>
        <v>Japan</v>
      </c>
      <c r="I89" t="str">
        <f>INDEX(products!$A$1:$G$5001,MATCH(orders!$D89,products!$A$1:$A$5001,0),MATCH(I$1,products!$A$1:$G$1,0))</f>
        <v>Money Transfers</v>
      </c>
      <c r="J89" t="str">
        <f>INDEX(products!$A$1:$G$5001,MATCH(orders!$D89,products!$A$1:$A$5001,0),MATCH(J$1,products!$A$1:$G$1,0))</f>
        <v>Premium</v>
      </c>
      <c r="K89">
        <f>INDEX(products!$A$1:$G$5001,MATCH(orders!$D89,products!$A$1:$A$5001,0),MATCH(K$1,products!$A$1:$G$1,0))</f>
        <v>1</v>
      </c>
      <c r="L89" s="3">
        <f>INDEX(products!$A$1:$G$5001,MATCH(orders!$D89,products!$A$1:$A$5001,0),MATCH(L$1,products!$A$1:$G$1,0))</f>
        <v>1.3042333333333329</v>
      </c>
      <c r="M89" s="3">
        <f t="shared" si="1"/>
        <v>1.3042333333333329</v>
      </c>
      <c r="N89" t="str">
        <f>_xlfn.XLOOKUP(Orders[[#This Row],[Customer ID]],customers!$A$1:$A$4972,customers!$I$1:$I$4972,,0)</f>
        <v>No</v>
      </c>
    </row>
    <row r="90" spans="1:14" x14ac:dyDescent="0.25">
      <c r="A90" t="s">
        <v>465</v>
      </c>
      <c r="B90" s="2">
        <v>43504</v>
      </c>
      <c r="C90" t="s">
        <v>466</v>
      </c>
      <c r="D90" t="s">
        <v>467</v>
      </c>
      <c r="E90">
        <v>4</v>
      </c>
      <c r="F90" t="str">
        <f>_xlfn.XLOOKUP(C90,customers!$A$1:$A$4972,customers!B$1:B$4972,,0)</f>
        <v>Barbara Jordan</v>
      </c>
      <c r="G90" t="str">
        <f>IF(_xlfn.XLOOKUP(C90,customers!$A$1:$A$4972,customers!C89:C5060,,0)=0,"",_xlfn.XLOOKUP(C90,customers!$A$1:$A$4972,customers!C89:C5060,,0))</f>
        <v>jwade9133@yahoo.com</v>
      </c>
      <c r="H90" t="str">
        <f>_xlfn.XLOOKUP(C90,customers!$A$1:$A$4972,customers!$G$1:$G$4972,,0)</f>
        <v>United States</v>
      </c>
      <c r="I90" t="str">
        <f>INDEX(products!$A$1:$G$5001,MATCH(orders!$D90,products!$A$1:$A$5001,0),MATCH(I$1,products!$A$1:$G$1,0))</f>
        <v>Credit Cards</v>
      </c>
      <c r="J90" t="str">
        <f>INDEX(products!$A$1:$G$5001,MATCH(orders!$D90,products!$A$1:$A$5001,0),MATCH(J$1,products!$A$1:$G$1,0))</f>
        <v>Standard</v>
      </c>
      <c r="K90">
        <f>INDEX(products!$A$1:$G$5001,MATCH(orders!$D90,products!$A$1:$A$5001,0),MATCH(K$1,products!$A$1:$G$1,0))</f>
        <v>10</v>
      </c>
      <c r="L90" s="3">
        <f>INDEX(products!$A$1:$G$5001,MATCH(orders!$D90,products!$A$1:$A$5001,0),MATCH(L$1,products!$A$1:$G$1,0))</f>
        <v>15.5388</v>
      </c>
      <c r="M90" s="3">
        <f t="shared" si="1"/>
        <v>62.155200000000001</v>
      </c>
      <c r="N90" t="str">
        <f>_xlfn.XLOOKUP(Orders[[#This Row],[Customer ID]],customers!$A$1:$A$4972,customers!$I$1:$I$4972,,0)</f>
        <v>Yes</v>
      </c>
    </row>
    <row r="91" spans="1:14" x14ac:dyDescent="0.25">
      <c r="A91" t="s">
        <v>470</v>
      </c>
      <c r="B91" s="2">
        <v>43505</v>
      </c>
      <c r="C91" t="s">
        <v>471</v>
      </c>
      <c r="D91" t="s">
        <v>472</v>
      </c>
      <c r="E91">
        <v>2</v>
      </c>
      <c r="F91" t="str">
        <f>_xlfn.XLOOKUP(C91,customers!$A$1:$A$4972,customers!B$1:B$4972,,0)</f>
        <v>Jimmy Sims</v>
      </c>
      <c r="G91" t="str">
        <f>IF(_xlfn.XLOOKUP(C91,customers!$A$1:$A$4972,customers!C90:C5061,,0)=0,"",_xlfn.XLOOKUP(C91,customers!$A$1:$A$4972,customers!C90:C5061,,0))</f>
        <v>pmartinez84@hotmail.com</v>
      </c>
      <c r="H91" t="str">
        <f>_xlfn.XLOOKUP(C91,customers!$A$1:$A$4972,customers!$G$1:$G$4972,,0)</f>
        <v>United States</v>
      </c>
      <c r="I91" t="str">
        <f>INDEX(products!$A$1:$G$5001,MATCH(orders!$D91,products!$A$1:$A$5001,0),MATCH(I$1,products!$A$1:$G$1,0))</f>
        <v>Loans</v>
      </c>
      <c r="J91" t="str">
        <f>INDEX(products!$A$1:$G$5001,MATCH(orders!$D91,products!$A$1:$A$5001,0),MATCH(J$1,products!$A$1:$G$1,0))</f>
        <v>Premium</v>
      </c>
      <c r="K91">
        <f>INDEX(products!$A$1:$G$5001,MATCH(orders!$D91,products!$A$1:$A$5001,0),MATCH(K$1,products!$A$1:$G$1,0))</f>
        <v>3</v>
      </c>
      <c r="L91" s="3">
        <f>INDEX(products!$A$1:$G$5001,MATCH(orders!$D91,products!$A$1:$A$5001,0),MATCH(L$1,products!$A$1:$G$1,0))</f>
        <v>3.4166333333333339</v>
      </c>
      <c r="M91" s="3">
        <f t="shared" si="1"/>
        <v>6.8332666666666677</v>
      </c>
      <c r="N91" t="str">
        <f>_xlfn.XLOOKUP(Orders[[#This Row],[Customer ID]],customers!$A$1:$A$4972,customers!$I$1:$I$4972,,0)</f>
        <v>No</v>
      </c>
    </row>
    <row r="92" spans="1:14" x14ac:dyDescent="0.25">
      <c r="A92" t="s">
        <v>475</v>
      </c>
      <c r="B92" s="2">
        <v>43505</v>
      </c>
      <c r="C92" t="s">
        <v>476</v>
      </c>
      <c r="D92" t="s">
        <v>477</v>
      </c>
      <c r="E92">
        <v>4</v>
      </c>
      <c r="F92" t="str">
        <f>_xlfn.XLOOKUP(C92,customers!$A$1:$A$4972,customers!B$1:B$4972,,0)</f>
        <v>Michael Gentry</v>
      </c>
      <c r="G92" t="str">
        <f>IF(_xlfn.XLOOKUP(C92,customers!$A$1:$A$4972,customers!C91:C5062,,0)=0,"",_xlfn.XLOOKUP(C92,customers!$A$1:$A$4972,customers!C91:C5062,,0))</f>
        <v>cmiller27@yahoo.com</v>
      </c>
      <c r="H92" t="str">
        <f>_xlfn.XLOOKUP(C92,customers!$A$1:$A$4972,customers!$G$1:$G$4972,,0)</f>
        <v>United States</v>
      </c>
      <c r="I92" t="str">
        <f>INDEX(products!$A$1:$G$5001,MATCH(orders!$D92,products!$A$1:$A$5001,0),MATCH(I$1,products!$A$1:$G$1,0))</f>
        <v>Loans</v>
      </c>
      <c r="J92" t="str">
        <f>INDEX(products!$A$1:$G$5001,MATCH(orders!$D92,products!$A$1:$A$5001,0),MATCH(J$1,products!$A$1:$G$1,0))</f>
        <v>VIP</v>
      </c>
      <c r="K92">
        <f>INDEX(products!$A$1:$G$5001,MATCH(orders!$D92,products!$A$1:$A$5001,0),MATCH(K$1,products!$A$1:$G$1,0))</f>
        <v>10</v>
      </c>
      <c r="L92" s="3">
        <f>INDEX(products!$A$1:$G$5001,MATCH(orders!$D92,products!$A$1:$A$5001,0),MATCH(L$1,products!$A$1:$G$1,0))</f>
        <v>7.8625999999999996</v>
      </c>
      <c r="M92" s="3">
        <f t="shared" si="1"/>
        <v>31.450399999999998</v>
      </c>
      <c r="N92" t="str">
        <f>_xlfn.XLOOKUP(Orders[[#This Row],[Customer ID]],customers!$A$1:$A$4972,customers!$I$1:$I$4972,,0)</f>
        <v>No</v>
      </c>
    </row>
    <row r="93" spans="1:14" x14ac:dyDescent="0.25">
      <c r="A93" t="s">
        <v>480</v>
      </c>
      <c r="B93" s="2">
        <v>43505</v>
      </c>
      <c r="C93" t="s">
        <v>481</v>
      </c>
      <c r="D93" t="s">
        <v>482</v>
      </c>
      <c r="E93">
        <v>4</v>
      </c>
      <c r="F93" t="str">
        <f>_xlfn.XLOOKUP(C93,customers!$A$1:$A$4972,customers!B$1:B$4972,,0)</f>
        <v>Frank Burke</v>
      </c>
      <c r="G93" t="str">
        <f>IF(_xlfn.XLOOKUP(C93,customers!$A$1:$A$4972,customers!C92:C5063,,0)=0,"",_xlfn.XLOOKUP(C93,customers!$A$1:$A$4972,customers!C92:C5063,,0))</f>
        <v>rmartinez7471@hotmail.com</v>
      </c>
      <c r="H93" t="str">
        <f>_xlfn.XLOOKUP(C93,customers!$A$1:$A$4972,customers!$G$1:$G$4972,,0)</f>
        <v>Germany</v>
      </c>
      <c r="I93" t="str">
        <f>INDEX(products!$A$1:$G$5001,MATCH(orders!$D93,products!$A$1:$A$5001,0),MATCH(I$1,products!$A$1:$G$1,0))</f>
        <v>Money Transfers</v>
      </c>
      <c r="J93" t="str">
        <f>INDEX(products!$A$1:$G$5001,MATCH(orders!$D93,products!$A$1:$A$5001,0),MATCH(J$1,products!$A$1:$G$1,0))</f>
        <v>Standard</v>
      </c>
      <c r="K93">
        <f>INDEX(products!$A$1:$G$5001,MATCH(orders!$D93,products!$A$1:$A$5001,0),MATCH(K$1,products!$A$1:$G$1,0))</f>
        <v>10</v>
      </c>
      <c r="L93" s="3">
        <f>INDEX(products!$A$1:$G$5001,MATCH(orders!$D93,products!$A$1:$A$5001,0),MATCH(L$1,products!$A$1:$G$1,0))</f>
        <v>13.799099999999999</v>
      </c>
      <c r="M93" s="3">
        <f t="shared" si="1"/>
        <v>55.196399999999997</v>
      </c>
      <c r="N93" t="str">
        <f>_xlfn.XLOOKUP(Orders[[#This Row],[Customer ID]],customers!$A$1:$A$4972,customers!$I$1:$I$4972,,0)</f>
        <v>No</v>
      </c>
    </row>
    <row r="94" spans="1:14" x14ac:dyDescent="0.25">
      <c r="A94" t="s">
        <v>485</v>
      </c>
      <c r="B94" s="2">
        <v>43506</v>
      </c>
      <c r="C94" t="s">
        <v>486</v>
      </c>
      <c r="D94" t="s">
        <v>487</v>
      </c>
      <c r="E94">
        <v>2</v>
      </c>
      <c r="F94" t="str">
        <f>_xlfn.XLOOKUP(C94,customers!$A$1:$A$4972,customers!B$1:B$4972,,0)</f>
        <v>David Burke</v>
      </c>
      <c r="G94" t="str">
        <f>IF(_xlfn.XLOOKUP(C94,customers!$A$1:$A$4972,customers!C93:C5064,,0)=0,"",_xlfn.XLOOKUP(C94,customers!$A$1:$A$4972,customers!C93:C5064,,0))</f>
        <v>twoods3138@hotmail.com</v>
      </c>
      <c r="H94" t="str">
        <f>_xlfn.XLOOKUP(C94,customers!$A$1:$A$4972,customers!$G$1:$G$4972,,0)</f>
        <v>Germany</v>
      </c>
      <c r="I94" t="str">
        <f>INDEX(products!$A$1:$G$5001,MATCH(orders!$D94,products!$A$1:$A$5001,0),MATCH(I$1,products!$A$1:$G$1,0))</f>
        <v>Loans</v>
      </c>
      <c r="J94" t="str">
        <f>INDEX(products!$A$1:$G$5001,MATCH(orders!$D94,products!$A$1:$A$5001,0),MATCH(J$1,products!$A$1:$G$1,0))</f>
        <v>VIP</v>
      </c>
      <c r="K94">
        <f>INDEX(products!$A$1:$G$5001,MATCH(orders!$D94,products!$A$1:$A$5001,0),MATCH(K$1,products!$A$1:$G$1,0))</f>
        <v>3</v>
      </c>
      <c r="L94" s="3">
        <f>INDEX(products!$A$1:$G$5001,MATCH(orders!$D94,products!$A$1:$A$5001,0),MATCH(L$1,products!$A$1:$G$1,0))</f>
        <v>4.2823666666666673</v>
      </c>
      <c r="M94" s="3">
        <f t="shared" si="1"/>
        <v>8.5647333333333346</v>
      </c>
      <c r="N94" t="str">
        <f>_xlfn.XLOOKUP(Orders[[#This Row],[Customer ID]],customers!$A$1:$A$4972,customers!$I$1:$I$4972,,0)</f>
        <v>No</v>
      </c>
    </row>
    <row r="95" spans="1:14" x14ac:dyDescent="0.25">
      <c r="A95" t="s">
        <v>490</v>
      </c>
      <c r="B95" s="2">
        <v>43506</v>
      </c>
      <c r="C95" t="s">
        <v>491</v>
      </c>
      <c r="D95" t="s">
        <v>492</v>
      </c>
      <c r="E95">
        <v>2</v>
      </c>
      <c r="F95" t="str">
        <f>_xlfn.XLOOKUP(C95,customers!$A$1:$A$4972,customers!B$1:B$4972,,0)</f>
        <v>Michael Jimenez</v>
      </c>
      <c r="G95" t="str">
        <f>IF(_xlfn.XLOOKUP(C95,customers!$A$1:$A$4972,customers!C94:C5065,,0)=0,"",_xlfn.XLOOKUP(C95,customers!$A$1:$A$4972,customers!C94:C5065,,0))</f>
        <v>rbarrett8662@hotmail.com</v>
      </c>
      <c r="H95" t="str">
        <f>_xlfn.XLOOKUP(C95,customers!$A$1:$A$4972,customers!$G$1:$G$4972,,0)</f>
        <v>Brazil</v>
      </c>
      <c r="I95" t="str">
        <f>INDEX(products!$A$1:$G$5001,MATCH(orders!$D95,products!$A$1:$A$5001,0),MATCH(I$1,products!$A$1:$G$1,0))</f>
        <v>Investments</v>
      </c>
      <c r="J95" t="str">
        <f>INDEX(products!$A$1:$G$5001,MATCH(orders!$D95,products!$A$1:$A$5001,0),MATCH(J$1,products!$A$1:$G$1,0))</f>
        <v>Premium</v>
      </c>
      <c r="K95">
        <f>INDEX(products!$A$1:$G$5001,MATCH(orders!$D95,products!$A$1:$A$5001,0),MATCH(K$1,products!$A$1:$G$1,0))</f>
        <v>3</v>
      </c>
      <c r="L95" s="3">
        <f>INDEX(products!$A$1:$G$5001,MATCH(orders!$D95,products!$A$1:$A$5001,0),MATCH(L$1,products!$A$1:$G$1,0))</f>
        <v>3.6838333333333342</v>
      </c>
      <c r="M95" s="3">
        <f t="shared" si="1"/>
        <v>7.3676666666666684</v>
      </c>
      <c r="N95" t="str">
        <f>_xlfn.XLOOKUP(Orders[[#This Row],[Customer ID]],customers!$A$1:$A$4972,customers!$I$1:$I$4972,,0)</f>
        <v>No</v>
      </c>
    </row>
    <row r="96" spans="1:14" x14ac:dyDescent="0.25">
      <c r="A96" t="s">
        <v>495</v>
      </c>
      <c r="B96" s="2">
        <v>43507</v>
      </c>
      <c r="C96" t="s">
        <v>496</v>
      </c>
      <c r="D96" t="s">
        <v>497</v>
      </c>
      <c r="E96">
        <v>2</v>
      </c>
      <c r="F96" t="str">
        <f>_xlfn.XLOOKUP(C96,customers!$A$1:$A$4972,customers!B$1:B$4972,,0)</f>
        <v>Jacqueline Vaughn</v>
      </c>
      <c r="G96" t="str">
        <f>IF(_xlfn.XLOOKUP(C96,customers!$A$1:$A$4972,customers!C95:C5066,,0)=0,"",_xlfn.XLOOKUP(C96,customers!$A$1:$A$4972,customers!C95:C5066,,0))</f>
        <v>ktate431@yahoo.com</v>
      </c>
      <c r="H96" t="str">
        <f>_xlfn.XLOOKUP(C96,customers!$A$1:$A$4972,customers!$G$1:$G$4972,,0)</f>
        <v>Brazil</v>
      </c>
      <c r="I96" t="str">
        <f>INDEX(products!$A$1:$G$5001,MATCH(orders!$D96,products!$A$1:$A$5001,0),MATCH(I$1,products!$A$1:$G$1,0))</f>
        <v>Loans</v>
      </c>
      <c r="J96" t="str">
        <f>INDEX(products!$A$1:$G$5001,MATCH(orders!$D96,products!$A$1:$A$5001,0),MATCH(J$1,products!$A$1:$G$1,0))</f>
        <v>Standard</v>
      </c>
      <c r="K96">
        <f>INDEX(products!$A$1:$G$5001,MATCH(orders!$D96,products!$A$1:$A$5001,0),MATCH(K$1,products!$A$1:$G$1,0))</f>
        <v>3</v>
      </c>
      <c r="L96" s="3">
        <f>INDEX(products!$A$1:$G$5001,MATCH(orders!$D96,products!$A$1:$A$5001,0),MATCH(L$1,products!$A$1:$G$1,0))</f>
        <v>4.3129000000000008</v>
      </c>
      <c r="M96" s="3">
        <f t="shared" si="1"/>
        <v>8.6258000000000017</v>
      </c>
      <c r="N96" t="str">
        <f>_xlfn.XLOOKUP(Orders[[#This Row],[Customer ID]],customers!$A$1:$A$4972,customers!$I$1:$I$4972,,0)</f>
        <v>Yes</v>
      </c>
    </row>
    <row r="97" spans="1:14" x14ac:dyDescent="0.25">
      <c r="A97" t="s">
        <v>500</v>
      </c>
      <c r="B97" s="2">
        <v>43507</v>
      </c>
      <c r="C97" t="s">
        <v>501</v>
      </c>
      <c r="D97" t="s">
        <v>502</v>
      </c>
      <c r="E97">
        <v>2</v>
      </c>
      <c r="F97" t="str">
        <f>_xlfn.XLOOKUP(C97,customers!$A$1:$A$4972,customers!B$1:B$4972,,0)</f>
        <v>Elizabeth Kelley</v>
      </c>
      <c r="G97" t="str">
        <f>IF(_xlfn.XLOOKUP(C97,customers!$A$1:$A$4972,customers!C96:C5067,,0)=0,"",_xlfn.XLOOKUP(C97,customers!$A$1:$A$4972,customers!C96:C5067,,0))</f>
        <v>882648517@hotmail.com</v>
      </c>
      <c r="H97" t="str">
        <f>_xlfn.XLOOKUP(C97,customers!$A$1:$A$4972,customers!$G$1:$G$4972,,0)</f>
        <v>Brazil</v>
      </c>
      <c r="I97" t="str">
        <f>INDEX(products!$A$1:$G$5001,MATCH(orders!$D97,products!$A$1:$A$5001,0),MATCH(I$1,products!$A$1:$G$1,0))</f>
        <v>Money Transfers</v>
      </c>
      <c r="J97" t="str">
        <f>INDEX(products!$A$1:$G$5001,MATCH(orders!$D97,products!$A$1:$A$5001,0),MATCH(J$1,products!$A$1:$G$1,0))</f>
        <v>Standard</v>
      </c>
      <c r="K97">
        <f>INDEX(products!$A$1:$G$5001,MATCH(orders!$D97,products!$A$1:$A$5001,0),MATCH(K$1,products!$A$1:$G$1,0))</f>
        <v>3</v>
      </c>
      <c r="L97" s="3">
        <f>INDEX(products!$A$1:$G$5001,MATCH(orders!$D97,products!$A$1:$A$5001,0),MATCH(L$1,products!$A$1:$G$1,0))</f>
        <v>3.4813999999999998</v>
      </c>
      <c r="M97" s="3">
        <f t="shared" si="1"/>
        <v>6.9627999999999997</v>
      </c>
      <c r="N97" t="str">
        <f>_xlfn.XLOOKUP(Orders[[#This Row],[Customer ID]],customers!$A$1:$A$4972,customers!$I$1:$I$4972,,0)</f>
        <v>Yes</v>
      </c>
    </row>
    <row r="98" spans="1:14" x14ac:dyDescent="0.25">
      <c r="A98" t="s">
        <v>505</v>
      </c>
      <c r="B98" s="2">
        <v>43508</v>
      </c>
      <c r="C98" t="s">
        <v>506</v>
      </c>
      <c r="D98" t="s">
        <v>507</v>
      </c>
      <c r="E98">
        <v>2</v>
      </c>
      <c r="F98" t="str">
        <f>_xlfn.XLOOKUP(C98,customers!$A$1:$A$4972,customers!B$1:B$4972,,0)</f>
        <v>Adam Fischer</v>
      </c>
      <c r="G98" t="str">
        <f>IF(_xlfn.XLOOKUP(C98,customers!$A$1:$A$4972,customers!C97:C5068,,0)=0,"",_xlfn.XLOOKUP(C98,customers!$A$1:$A$4972,customers!C97:C5068,,0))</f>
        <v>arodriguez34@hotmail.com</v>
      </c>
      <c r="H98" t="str">
        <f>_xlfn.XLOOKUP(C98,customers!$A$1:$A$4972,customers!$G$1:$G$4972,,0)</f>
        <v>Germany</v>
      </c>
      <c r="I98" t="str">
        <f>INDEX(products!$A$1:$G$5001,MATCH(orders!$D98,products!$A$1:$A$5001,0),MATCH(I$1,products!$A$1:$G$1,0))</f>
        <v>Investments</v>
      </c>
      <c r="J98" t="str">
        <f>INDEX(products!$A$1:$G$5001,MATCH(orders!$D98,products!$A$1:$A$5001,0),MATCH(J$1,products!$A$1:$G$1,0))</f>
        <v>Standard</v>
      </c>
      <c r="K98">
        <f>INDEX(products!$A$1:$G$5001,MATCH(orders!$D98,products!$A$1:$A$5001,0),MATCH(K$1,products!$A$1:$G$1,0))</f>
        <v>3</v>
      </c>
      <c r="L98" s="3">
        <f>INDEX(products!$A$1:$G$5001,MATCH(orders!$D98,products!$A$1:$A$5001,0),MATCH(L$1,products!$A$1:$G$1,0))</f>
        <v>3.5682</v>
      </c>
      <c r="M98" s="3">
        <f t="shared" si="1"/>
        <v>7.1364000000000001</v>
      </c>
      <c r="N98" t="str">
        <f>_xlfn.XLOOKUP(Orders[[#This Row],[Customer ID]],customers!$A$1:$A$4972,customers!$I$1:$I$4972,,0)</f>
        <v>Yes</v>
      </c>
    </row>
    <row r="99" spans="1:14" x14ac:dyDescent="0.25">
      <c r="A99" t="s">
        <v>510</v>
      </c>
      <c r="B99" s="2">
        <v>43508</v>
      </c>
      <c r="C99" t="s">
        <v>511</v>
      </c>
      <c r="D99" t="s">
        <v>512</v>
      </c>
      <c r="E99">
        <v>4</v>
      </c>
      <c r="F99" t="str">
        <f>_xlfn.XLOOKUP(C99,customers!$A$1:$A$4972,customers!B$1:B$4972,,0)</f>
        <v>John Jensen</v>
      </c>
      <c r="G99" t="str">
        <f>IF(_xlfn.XLOOKUP(C99,customers!$A$1:$A$4972,customers!C98:C5069,,0)=0,"",_xlfn.XLOOKUP(C99,customers!$A$1:$A$4972,customers!C98:C5069,,0))</f>
        <v>sblackburn27@yahoo.com</v>
      </c>
      <c r="H99" t="str">
        <f>_xlfn.XLOOKUP(C99,customers!$A$1:$A$4972,customers!$G$1:$G$4972,,0)</f>
        <v>Germany</v>
      </c>
      <c r="I99" t="str">
        <f>INDEX(products!$A$1:$G$5001,MATCH(orders!$D99,products!$A$1:$A$5001,0),MATCH(I$1,products!$A$1:$G$1,0))</f>
        <v>Investments</v>
      </c>
      <c r="J99" t="str">
        <f>INDEX(products!$A$1:$G$5001,MATCH(orders!$D99,products!$A$1:$A$5001,0),MATCH(J$1,products!$A$1:$G$1,0))</f>
        <v>Standard</v>
      </c>
      <c r="K99">
        <f>INDEX(products!$A$1:$G$5001,MATCH(orders!$D99,products!$A$1:$A$5001,0),MATCH(K$1,products!$A$1:$G$1,0))</f>
        <v>10</v>
      </c>
      <c r="L99" s="3">
        <f>INDEX(products!$A$1:$G$5001,MATCH(orders!$D99,products!$A$1:$A$5001,0),MATCH(L$1,products!$A$1:$G$1,0))</f>
        <v>10.942066666666671</v>
      </c>
      <c r="M99" s="3">
        <f t="shared" si="1"/>
        <v>43.768266666666683</v>
      </c>
      <c r="N99" t="str">
        <f>_xlfn.XLOOKUP(Orders[[#This Row],[Customer ID]],customers!$A$1:$A$4972,customers!$I$1:$I$4972,,0)</f>
        <v>Yes</v>
      </c>
    </row>
    <row r="100" spans="1:14" x14ac:dyDescent="0.25">
      <c r="A100" t="s">
        <v>515</v>
      </c>
      <c r="B100" s="2">
        <v>43508</v>
      </c>
      <c r="C100" t="s">
        <v>516</v>
      </c>
      <c r="D100" t="s">
        <v>517</v>
      </c>
      <c r="E100">
        <v>2</v>
      </c>
      <c r="F100" t="str">
        <f>_xlfn.XLOOKUP(C100,customers!$A$1:$A$4972,customers!B$1:B$4972,,0)</f>
        <v>Ronald Larson PhD</v>
      </c>
      <c r="G100" t="str">
        <f>IF(_xlfn.XLOOKUP(C100,customers!$A$1:$A$4972,customers!C99:C5070,,0)=0,"",_xlfn.XLOOKUP(C100,customers!$A$1:$A$4972,customers!C99:C5070,,0))</f>
        <v>tmcpherson62@hotmail.com</v>
      </c>
      <c r="H100" t="str">
        <f>_xlfn.XLOOKUP(C100,customers!$A$1:$A$4972,customers!$G$1:$G$4972,,0)</f>
        <v>Brazil</v>
      </c>
      <c r="I100" t="str">
        <f>INDEX(products!$A$1:$G$5001,MATCH(orders!$D100,products!$A$1:$A$5001,0),MATCH(I$1,products!$A$1:$G$1,0))</f>
        <v>Credit Cards</v>
      </c>
      <c r="J100" t="str">
        <f>INDEX(products!$A$1:$G$5001,MATCH(orders!$D100,products!$A$1:$A$5001,0),MATCH(J$1,products!$A$1:$G$1,0))</f>
        <v>Premium</v>
      </c>
      <c r="K100">
        <f>INDEX(products!$A$1:$G$5001,MATCH(orders!$D100,products!$A$1:$A$5001,0),MATCH(K$1,products!$A$1:$G$1,0))</f>
        <v>3</v>
      </c>
      <c r="L100" s="3">
        <f>INDEX(products!$A$1:$G$5001,MATCH(orders!$D100,products!$A$1:$A$5001,0),MATCH(L$1,products!$A$1:$G$1,0))</f>
        <v>2.0762666666666671</v>
      </c>
      <c r="M100" s="3">
        <f t="shared" si="1"/>
        <v>4.1525333333333343</v>
      </c>
      <c r="N100" t="str">
        <f>_xlfn.XLOOKUP(Orders[[#This Row],[Customer ID]],customers!$A$1:$A$4972,customers!$I$1:$I$4972,,0)</f>
        <v>Yes</v>
      </c>
    </row>
    <row r="101" spans="1:14" x14ac:dyDescent="0.25">
      <c r="A101" t="s">
        <v>520</v>
      </c>
      <c r="B101" s="2">
        <v>43509</v>
      </c>
      <c r="C101" t="s">
        <v>521</v>
      </c>
      <c r="D101" t="s">
        <v>522</v>
      </c>
      <c r="E101">
        <v>1</v>
      </c>
      <c r="F101" t="str">
        <f>_xlfn.XLOOKUP(C101,customers!$A$1:$A$4972,customers!B$1:B$4972,,0)</f>
        <v>Brittany Ferguson</v>
      </c>
      <c r="G101" t="str">
        <f>IF(_xlfn.XLOOKUP(C101,customers!$A$1:$A$4972,customers!C100:C5071,,0)=0,"",_xlfn.XLOOKUP(C101,customers!$A$1:$A$4972,customers!C100:C5071,,0))</f>
        <v>vblair47@hotmail.com</v>
      </c>
      <c r="H101" t="str">
        <f>_xlfn.XLOOKUP(C101,customers!$A$1:$A$4972,customers!$G$1:$G$4972,,0)</f>
        <v>Brazil</v>
      </c>
      <c r="I101" t="str">
        <f>INDEX(products!$A$1:$G$5001,MATCH(orders!$D101,products!$A$1:$A$5001,0),MATCH(I$1,products!$A$1:$G$1,0))</f>
        <v>Loans</v>
      </c>
      <c r="J101" t="str">
        <f>INDEX(products!$A$1:$G$5001,MATCH(orders!$D101,products!$A$1:$A$5001,0),MATCH(J$1,products!$A$1:$G$1,0))</f>
        <v>Standard</v>
      </c>
      <c r="K101">
        <f>INDEX(products!$A$1:$G$5001,MATCH(orders!$D101,products!$A$1:$A$5001,0),MATCH(K$1,products!$A$1:$G$1,0))</f>
        <v>1</v>
      </c>
      <c r="L101" s="3">
        <f>INDEX(products!$A$1:$G$5001,MATCH(orders!$D101,products!$A$1:$A$5001,0),MATCH(L$1,products!$A$1:$G$1,0))</f>
        <v>0.77456666666666663</v>
      </c>
      <c r="M101" s="3">
        <f t="shared" si="1"/>
        <v>0.77456666666666663</v>
      </c>
      <c r="N101" t="str">
        <f>_xlfn.XLOOKUP(Orders[[#This Row],[Customer ID]],customers!$A$1:$A$4972,customers!$I$1:$I$4972,,0)</f>
        <v>No</v>
      </c>
    </row>
    <row r="102" spans="1:14" x14ac:dyDescent="0.25">
      <c r="A102" t="s">
        <v>525</v>
      </c>
      <c r="B102" s="2">
        <v>43509</v>
      </c>
      <c r="C102" t="s">
        <v>526</v>
      </c>
      <c r="D102" t="s">
        <v>527</v>
      </c>
      <c r="E102">
        <v>3</v>
      </c>
      <c r="F102" t="str">
        <f>_xlfn.XLOOKUP(C102,customers!$A$1:$A$4972,customers!B$1:B$4972,,0)</f>
        <v>Dr. Barbara Hughes</v>
      </c>
      <c r="G102" t="str">
        <f>IF(_xlfn.XLOOKUP(C102,customers!$A$1:$A$4972,customers!C101:C5072,,0)=0,"",_xlfn.XLOOKUP(C102,customers!$A$1:$A$4972,customers!C101:C5072,,0))</f>
        <v>caguilar58@yahoo.com</v>
      </c>
      <c r="H102" t="str">
        <f>_xlfn.XLOOKUP(C102,customers!$A$1:$A$4972,customers!$G$1:$G$4972,,0)</f>
        <v>South Africa</v>
      </c>
      <c r="I102" t="str">
        <f>INDEX(products!$A$1:$G$5001,MATCH(orders!$D102,products!$A$1:$A$5001,0),MATCH(I$1,products!$A$1:$G$1,0))</f>
        <v>Money Transfers</v>
      </c>
      <c r="J102" t="str">
        <f>INDEX(products!$A$1:$G$5001,MATCH(orders!$D102,products!$A$1:$A$5001,0),MATCH(J$1,products!$A$1:$G$1,0))</f>
        <v>VIP</v>
      </c>
      <c r="K102">
        <f>INDEX(products!$A$1:$G$5001,MATCH(orders!$D102,products!$A$1:$A$5001,0),MATCH(K$1,products!$A$1:$G$1,0))</f>
        <v>5</v>
      </c>
      <c r="L102" s="3">
        <f>INDEX(products!$A$1:$G$5001,MATCH(orders!$D102,products!$A$1:$A$5001,0),MATCH(L$1,products!$A$1:$G$1,0))</f>
        <v>3.4904666666666668</v>
      </c>
      <c r="M102" s="3">
        <f t="shared" si="1"/>
        <v>10.471400000000001</v>
      </c>
      <c r="N102" t="str">
        <f>_xlfn.XLOOKUP(Orders[[#This Row],[Customer ID]],customers!$A$1:$A$4972,customers!$I$1:$I$4972,,0)</f>
        <v>No</v>
      </c>
    </row>
    <row r="103" spans="1:14" x14ac:dyDescent="0.25">
      <c r="A103" t="s">
        <v>530</v>
      </c>
      <c r="B103" s="2">
        <v>43510</v>
      </c>
      <c r="C103" t="s">
        <v>531</v>
      </c>
      <c r="D103" t="s">
        <v>532</v>
      </c>
      <c r="E103">
        <v>2</v>
      </c>
      <c r="F103" t="str">
        <f>_xlfn.XLOOKUP(C103,customers!$A$1:$A$4972,customers!B$1:B$4972,,0)</f>
        <v>Matthew Smith</v>
      </c>
      <c r="G103" t="str">
        <f>IF(_xlfn.XLOOKUP(C103,customers!$A$1:$A$4972,customers!C102:C5073,,0)=0,"",_xlfn.XLOOKUP(C103,customers!$A$1:$A$4972,customers!C102:C5073,,0))</f>
        <v>1659158@yahoo.com</v>
      </c>
      <c r="H103" t="str">
        <f>_xlfn.XLOOKUP(C103,customers!$A$1:$A$4972,customers!$G$1:$G$4972,,0)</f>
        <v>Brazil</v>
      </c>
      <c r="I103" t="str">
        <f>INDEX(products!$A$1:$G$5001,MATCH(orders!$D103,products!$A$1:$A$5001,0),MATCH(I$1,products!$A$1:$G$1,0))</f>
        <v>Credit Cards</v>
      </c>
      <c r="J103" t="str">
        <f>INDEX(products!$A$1:$G$5001,MATCH(orders!$D103,products!$A$1:$A$5001,0),MATCH(J$1,products!$A$1:$G$1,0))</f>
        <v>Standard</v>
      </c>
      <c r="K103">
        <f>INDEX(products!$A$1:$G$5001,MATCH(orders!$D103,products!$A$1:$A$5001,0),MATCH(K$1,products!$A$1:$G$1,0))</f>
        <v>3</v>
      </c>
      <c r="L103" s="3">
        <f>INDEX(products!$A$1:$G$5001,MATCH(orders!$D103,products!$A$1:$A$5001,0),MATCH(L$1,products!$A$1:$G$1,0))</f>
        <v>3.9092333333333338</v>
      </c>
      <c r="M103" s="3">
        <f t="shared" si="1"/>
        <v>7.8184666666666676</v>
      </c>
      <c r="N103" t="str">
        <f>_xlfn.XLOOKUP(Orders[[#This Row],[Customer ID]],customers!$A$1:$A$4972,customers!$I$1:$I$4972,,0)</f>
        <v>Yes</v>
      </c>
    </row>
    <row r="104" spans="1:14" x14ac:dyDescent="0.25">
      <c r="A104" t="s">
        <v>535</v>
      </c>
      <c r="B104" s="2">
        <v>43510</v>
      </c>
      <c r="C104" t="s">
        <v>536</v>
      </c>
      <c r="D104" t="s">
        <v>537</v>
      </c>
      <c r="E104">
        <v>2</v>
      </c>
      <c r="F104" t="str">
        <f>_xlfn.XLOOKUP(C104,customers!$A$1:$A$4972,customers!B$1:B$4972,,0)</f>
        <v>David Medina</v>
      </c>
      <c r="G104" t="str">
        <f>IF(_xlfn.XLOOKUP(C104,customers!$A$1:$A$4972,customers!C103:C5074,,0)=0,"",_xlfn.XLOOKUP(C104,customers!$A$1:$A$4972,customers!C103:C5074,,0))</f>
        <v>amd272@gmail.com</v>
      </c>
      <c r="H104" t="str">
        <f>_xlfn.XLOOKUP(C104,customers!$A$1:$A$4972,customers!$G$1:$G$4972,,0)</f>
        <v>South Africa</v>
      </c>
      <c r="I104" t="str">
        <f>INDEX(products!$A$1:$G$5001,MATCH(orders!$D104,products!$A$1:$A$5001,0),MATCH(I$1,products!$A$1:$G$1,0))</f>
        <v>Credit Cards</v>
      </c>
      <c r="J104" t="str">
        <f>INDEX(products!$A$1:$G$5001,MATCH(orders!$D104,products!$A$1:$A$5001,0),MATCH(J$1,products!$A$1:$G$1,0))</f>
        <v>Premium</v>
      </c>
      <c r="K104">
        <f>INDEX(products!$A$1:$G$5001,MATCH(orders!$D104,products!$A$1:$A$5001,0),MATCH(K$1,products!$A$1:$G$1,0))</f>
        <v>3</v>
      </c>
      <c r="L104" s="3">
        <f>INDEX(products!$A$1:$G$5001,MATCH(orders!$D104,products!$A$1:$A$5001,0),MATCH(L$1,products!$A$1:$G$1,0))</f>
        <v>2.9430666666666672</v>
      </c>
      <c r="M104" s="3">
        <f t="shared" si="1"/>
        <v>5.8861333333333343</v>
      </c>
      <c r="N104" t="str">
        <f>_xlfn.XLOOKUP(Orders[[#This Row],[Customer ID]],customers!$A$1:$A$4972,customers!$I$1:$I$4972,,0)</f>
        <v>Yes</v>
      </c>
    </row>
    <row r="105" spans="1:14" x14ac:dyDescent="0.25">
      <c r="A105" t="s">
        <v>540</v>
      </c>
      <c r="B105" s="2">
        <v>43511</v>
      </c>
      <c r="C105" t="s">
        <v>541</v>
      </c>
      <c r="D105" t="s">
        <v>542</v>
      </c>
      <c r="E105">
        <v>4</v>
      </c>
      <c r="F105" t="str">
        <f>_xlfn.XLOOKUP(C105,customers!$A$1:$A$4972,customers!B$1:B$4972,,0)</f>
        <v>Vanessa Collins</v>
      </c>
      <c r="G105" t="str">
        <f>IF(_xlfn.XLOOKUP(C105,customers!$A$1:$A$4972,customers!C104:C5075,,0)=0,"",_xlfn.XLOOKUP(C105,customers!$A$1:$A$4972,customers!C104:C5075,,0))</f>
        <v>rmiller21@gmail.com</v>
      </c>
      <c r="H105" t="str">
        <f>_xlfn.XLOOKUP(C105,customers!$A$1:$A$4972,customers!$G$1:$G$4972,,0)</f>
        <v>Japan</v>
      </c>
      <c r="I105" t="str">
        <f>INDEX(products!$A$1:$G$5001,MATCH(orders!$D105,products!$A$1:$A$5001,0),MATCH(I$1,products!$A$1:$G$1,0))</f>
        <v>Loans</v>
      </c>
      <c r="J105" t="str">
        <f>INDEX(products!$A$1:$G$5001,MATCH(orders!$D105,products!$A$1:$A$5001,0),MATCH(J$1,products!$A$1:$G$1,0))</f>
        <v>Standard</v>
      </c>
      <c r="K105">
        <f>INDEX(products!$A$1:$G$5001,MATCH(orders!$D105,products!$A$1:$A$5001,0),MATCH(K$1,products!$A$1:$G$1,0))</f>
        <v>10</v>
      </c>
      <c r="L105" s="3">
        <f>INDEX(products!$A$1:$G$5001,MATCH(orders!$D105,products!$A$1:$A$5001,0),MATCH(L$1,products!$A$1:$G$1,0))</f>
        <v>11.752366666666671</v>
      </c>
      <c r="M105" s="3">
        <f t="shared" si="1"/>
        <v>47.009466666666682</v>
      </c>
      <c r="N105" t="str">
        <f>_xlfn.XLOOKUP(Orders[[#This Row],[Customer ID]],customers!$A$1:$A$4972,customers!$I$1:$I$4972,,0)</f>
        <v>No</v>
      </c>
    </row>
    <row r="106" spans="1:14" x14ac:dyDescent="0.25">
      <c r="A106" t="s">
        <v>545</v>
      </c>
      <c r="B106" s="2">
        <v>43511</v>
      </c>
      <c r="C106" t="s">
        <v>546</v>
      </c>
      <c r="D106" t="s">
        <v>547</v>
      </c>
      <c r="E106">
        <v>2</v>
      </c>
      <c r="F106" t="str">
        <f>_xlfn.XLOOKUP(C106,customers!$A$1:$A$4972,customers!B$1:B$4972,,0)</f>
        <v>Kevin Chapman</v>
      </c>
      <c r="G106" t="str">
        <f>IF(_xlfn.XLOOKUP(C106,customers!$A$1:$A$4972,customers!C105:C5076,,0)=0,"",_xlfn.XLOOKUP(C106,customers!$A$1:$A$4972,customers!C105:C5076,,0))</f>
        <v>1070204@gmail.com</v>
      </c>
      <c r="H106" t="str">
        <f>_xlfn.XLOOKUP(C106,customers!$A$1:$A$4972,customers!$G$1:$G$4972,,0)</f>
        <v>Germany</v>
      </c>
      <c r="I106" t="str">
        <f>INDEX(products!$A$1:$G$5001,MATCH(orders!$D106,products!$A$1:$A$5001,0),MATCH(I$1,products!$A$1:$G$1,0))</f>
        <v>Loans</v>
      </c>
      <c r="J106" t="str">
        <f>INDEX(products!$A$1:$G$5001,MATCH(orders!$D106,products!$A$1:$A$5001,0),MATCH(J$1,products!$A$1:$G$1,0))</f>
        <v>Premium</v>
      </c>
      <c r="K106">
        <f>INDEX(products!$A$1:$G$5001,MATCH(orders!$D106,products!$A$1:$A$5001,0),MATCH(K$1,products!$A$1:$G$1,0))</f>
        <v>3</v>
      </c>
      <c r="L106" s="3">
        <f>INDEX(products!$A$1:$G$5001,MATCH(orders!$D106,products!$A$1:$A$5001,0),MATCH(L$1,products!$A$1:$G$1,0))</f>
        <v>4.7226999999999997</v>
      </c>
      <c r="M106" s="3">
        <f t="shared" si="1"/>
        <v>9.4453999999999994</v>
      </c>
      <c r="N106" t="str">
        <f>_xlfn.XLOOKUP(Orders[[#This Row],[Customer ID]],customers!$A$1:$A$4972,customers!$I$1:$I$4972,,0)</f>
        <v>Yes</v>
      </c>
    </row>
    <row r="107" spans="1:14" x14ac:dyDescent="0.25">
      <c r="A107" t="s">
        <v>550</v>
      </c>
      <c r="B107" s="2">
        <v>43512</v>
      </c>
      <c r="C107" t="s">
        <v>551</v>
      </c>
      <c r="D107" t="s">
        <v>552</v>
      </c>
      <c r="E107">
        <v>2</v>
      </c>
      <c r="F107" t="str">
        <f>_xlfn.XLOOKUP(C107,customers!$A$1:$A$4972,customers!B$1:B$4972,,0)</f>
        <v>Cynthia Garcia</v>
      </c>
      <c r="G107" t="str">
        <f>IF(_xlfn.XLOOKUP(C107,customers!$A$1:$A$4972,customers!C106:C5077,,0)=0,"",_xlfn.XLOOKUP(C107,customers!$A$1:$A$4972,customers!C106:C5077,,0))</f>
        <v>wwright52@gmail.com</v>
      </c>
      <c r="H107" t="str">
        <f>_xlfn.XLOOKUP(C107,customers!$A$1:$A$4972,customers!$G$1:$G$4972,,0)</f>
        <v>Brazil</v>
      </c>
      <c r="I107" t="str">
        <f>INDEX(products!$A$1:$G$5001,MATCH(orders!$D107,products!$A$1:$A$5001,0),MATCH(I$1,products!$A$1:$G$1,0))</f>
        <v>Money Transfers</v>
      </c>
      <c r="J107" t="str">
        <f>INDEX(products!$A$1:$G$5001,MATCH(orders!$D107,products!$A$1:$A$5001,0),MATCH(J$1,products!$A$1:$G$1,0))</f>
        <v>Premium</v>
      </c>
      <c r="K107">
        <f>INDEX(products!$A$1:$G$5001,MATCH(orders!$D107,products!$A$1:$A$5001,0),MATCH(K$1,products!$A$1:$G$1,0))</f>
        <v>3</v>
      </c>
      <c r="L107" s="3">
        <f>INDEX(products!$A$1:$G$5001,MATCH(orders!$D107,products!$A$1:$A$5001,0),MATCH(L$1,products!$A$1:$G$1,0))</f>
        <v>2.7478666666666669</v>
      </c>
      <c r="M107" s="3">
        <f t="shared" si="1"/>
        <v>5.4957333333333338</v>
      </c>
      <c r="N107" t="str">
        <f>_xlfn.XLOOKUP(Orders[[#This Row],[Customer ID]],customers!$A$1:$A$4972,customers!$I$1:$I$4972,,0)</f>
        <v>Yes</v>
      </c>
    </row>
    <row r="108" spans="1:14" x14ac:dyDescent="0.25">
      <c r="A108" t="s">
        <v>555</v>
      </c>
      <c r="B108" s="2">
        <v>43512</v>
      </c>
      <c r="C108" t="s">
        <v>556</v>
      </c>
      <c r="D108" t="s">
        <v>557</v>
      </c>
      <c r="E108">
        <v>2</v>
      </c>
      <c r="F108" t="str">
        <f>_xlfn.XLOOKUP(C108,customers!$A$1:$A$4972,customers!B$1:B$4972,,0)</f>
        <v>Antonio Anderson</v>
      </c>
      <c r="G108" t="str">
        <f>IF(_xlfn.XLOOKUP(C108,customers!$A$1:$A$4972,customers!C107:C5078,,0)=0,"",_xlfn.XLOOKUP(C108,customers!$A$1:$A$4972,customers!C107:C5078,,0))</f>
        <v>mross41@gmail.com</v>
      </c>
      <c r="H108" t="str">
        <f>_xlfn.XLOOKUP(C108,customers!$A$1:$A$4972,customers!$G$1:$G$4972,,0)</f>
        <v>Germany</v>
      </c>
      <c r="I108" t="str">
        <f>INDEX(products!$A$1:$G$5001,MATCH(orders!$D108,products!$A$1:$A$5001,0),MATCH(I$1,products!$A$1:$G$1,0))</f>
        <v>Credit Cards</v>
      </c>
      <c r="J108" t="str">
        <f>INDEX(products!$A$1:$G$5001,MATCH(orders!$D108,products!$A$1:$A$5001,0),MATCH(J$1,products!$A$1:$G$1,0))</f>
        <v>VIP</v>
      </c>
      <c r="K108">
        <f>INDEX(products!$A$1:$G$5001,MATCH(orders!$D108,products!$A$1:$A$5001,0),MATCH(K$1,products!$A$1:$G$1,0))</f>
        <v>3</v>
      </c>
      <c r="L108" s="3">
        <f>INDEX(products!$A$1:$G$5001,MATCH(orders!$D108,products!$A$1:$A$5001,0),MATCH(L$1,products!$A$1:$G$1,0))</f>
        <v>3.2311333333333332</v>
      </c>
      <c r="M108" s="3">
        <f t="shared" si="1"/>
        <v>6.4622666666666664</v>
      </c>
      <c r="N108" t="str">
        <f>_xlfn.XLOOKUP(Orders[[#This Row],[Customer ID]],customers!$A$1:$A$4972,customers!$I$1:$I$4972,,0)</f>
        <v>No</v>
      </c>
    </row>
    <row r="109" spans="1:14" x14ac:dyDescent="0.25">
      <c r="A109" t="s">
        <v>560</v>
      </c>
      <c r="B109" s="2">
        <v>43512</v>
      </c>
      <c r="C109" t="s">
        <v>561</v>
      </c>
      <c r="D109" t="s">
        <v>562</v>
      </c>
      <c r="E109">
        <v>4</v>
      </c>
      <c r="F109" t="str">
        <f>_xlfn.XLOOKUP(C109,customers!$A$1:$A$4972,customers!B$1:B$4972,,0)</f>
        <v>Derrick Farrell</v>
      </c>
      <c r="G109" t="str">
        <f>IF(_xlfn.XLOOKUP(C109,customers!$A$1:$A$4972,customers!C108:C5079,,0)=0,"",_xlfn.XLOOKUP(C109,customers!$A$1:$A$4972,customers!C108:C5079,,0))</f>
        <v>amurphy59@gmail.com</v>
      </c>
      <c r="H109" t="str">
        <f>_xlfn.XLOOKUP(C109,customers!$A$1:$A$4972,customers!$G$1:$G$4972,,0)</f>
        <v>Germany</v>
      </c>
      <c r="I109" t="str">
        <f>INDEX(products!$A$1:$G$5001,MATCH(orders!$D109,products!$A$1:$A$5001,0),MATCH(I$1,products!$A$1:$G$1,0))</f>
        <v>Money Transfers</v>
      </c>
      <c r="J109" t="str">
        <f>INDEX(products!$A$1:$G$5001,MATCH(orders!$D109,products!$A$1:$A$5001,0),MATCH(J$1,products!$A$1:$G$1,0))</f>
        <v>Standard</v>
      </c>
      <c r="K109">
        <f>INDEX(products!$A$1:$G$5001,MATCH(orders!$D109,products!$A$1:$A$5001,0),MATCH(K$1,products!$A$1:$G$1,0))</f>
        <v>10</v>
      </c>
      <c r="L109" s="3">
        <f>INDEX(products!$A$1:$G$5001,MATCH(orders!$D109,products!$A$1:$A$5001,0),MATCH(L$1,products!$A$1:$G$1,0))</f>
        <v>14.22216666666667</v>
      </c>
      <c r="M109" s="3">
        <f t="shared" si="1"/>
        <v>56.88866666666668</v>
      </c>
      <c r="N109" t="str">
        <f>_xlfn.XLOOKUP(Orders[[#This Row],[Customer ID]],customers!$A$1:$A$4972,customers!$I$1:$I$4972,,0)</f>
        <v>Yes</v>
      </c>
    </row>
    <row r="110" spans="1:14" x14ac:dyDescent="0.25">
      <c r="A110" t="s">
        <v>565</v>
      </c>
      <c r="B110" s="2">
        <v>43513</v>
      </c>
      <c r="C110" t="s">
        <v>566</v>
      </c>
      <c r="D110" t="s">
        <v>567</v>
      </c>
      <c r="E110">
        <v>2</v>
      </c>
      <c r="F110" t="str">
        <f>_xlfn.XLOOKUP(C110,customers!$A$1:$A$4972,customers!B$1:B$4972,,0)</f>
        <v>Timothy Durham</v>
      </c>
      <c r="G110" t="str">
        <f>IF(_xlfn.XLOOKUP(C110,customers!$A$1:$A$4972,customers!C109:C5080,,0)=0,"",_xlfn.XLOOKUP(C110,customers!$A$1:$A$4972,customers!C109:C5080,,0))</f>
        <v>999832220@yahoo.com</v>
      </c>
      <c r="H110" t="str">
        <f>_xlfn.XLOOKUP(C110,customers!$A$1:$A$4972,customers!$G$1:$G$4972,,0)</f>
        <v>Germany</v>
      </c>
      <c r="I110" t="str">
        <f>INDEX(products!$A$1:$G$5001,MATCH(orders!$D110,products!$A$1:$A$5001,0),MATCH(I$1,products!$A$1:$G$1,0))</f>
        <v>Credit Cards</v>
      </c>
      <c r="J110" t="str">
        <f>INDEX(products!$A$1:$G$5001,MATCH(orders!$D110,products!$A$1:$A$5001,0),MATCH(J$1,products!$A$1:$G$1,0))</f>
        <v>Standard</v>
      </c>
      <c r="K110">
        <f>INDEX(products!$A$1:$G$5001,MATCH(orders!$D110,products!$A$1:$A$5001,0),MATCH(K$1,products!$A$1:$G$1,0))</f>
        <v>3</v>
      </c>
      <c r="L110" s="3">
        <f>INDEX(products!$A$1:$G$5001,MATCH(orders!$D110,products!$A$1:$A$5001,0),MATCH(L$1,products!$A$1:$G$1,0))</f>
        <v>2.6863999999999999</v>
      </c>
      <c r="M110" s="3">
        <f t="shared" si="1"/>
        <v>5.3727999999999998</v>
      </c>
      <c r="N110" t="str">
        <f>_xlfn.XLOOKUP(Orders[[#This Row],[Customer ID]],customers!$A$1:$A$4972,customers!$I$1:$I$4972,,0)</f>
        <v>Yes</v>
      </c>
    </row>
    <row r="111" spans="1:14" x14ac:dyDescent="0.25">
      <c r="A111" t="s">
        <v>570</v>
      </c>
      <c r="B111" s="2">
        <v>43513</v>
      </c>
      <c r="C111" t="s">
        <v>571</v>
      </c>
      <c r="D111" t="s">
        <v>572</v>
      </c>
      <c r="E111">
        <v>3</v>
      </c>
      <c r="F111" t="str">
        <f>_xlfn.XLOOKUP(C111,customers!$A$1:$A$4972,customers!B$1:B$4972,,0)</f>
        <v>Walter Stokes</v>
      </c>
      <c r="G111" t="str">
        <f>IF(_xlfn.XLOOKUP(C111,customers!$A$1:$A$4972,customers!C110:C5081,,0)=0,"",_xlfn.XLOOKUP(C111,customers!$A$1:$A$4972,customers!C110:C5081,,0))</f>
        <v>3218971@yahoo.com</v>
      </c>
      <c r="H111" t="str">
        <f>_xlfn.XLOOKUP(C111,customers!$A$1:$A$4972,customers!$G$1:$G$4972,,0)</f>
        <v>Japan</v>
      </c>
      <c r="I111" t="str">
        <f>INDEX(products!$A$1:$G$5001,MATCH(orders!$D111,products!$A$1:$A$5001,0),MATCH(I$1,products!$A$1:$G$1,0))</f>
        <v>Credit Cards</v>
      </c>
      <c r="J111" t="str">
        <f>INDEX(products!$A$1:$G$5001,MATCH(orders!$D111,products!$A$1:$A$5001,0),MATCH(J$1,products!$A$1:$G$1,0))</f>
        <v>Standard</v>
      </c>
      <c r="K111">
        <f>INDEX(products!$A$1:$G$5001,MATCH(orders!$D111,products!$A$1:$A$5001,0),MATCH(K$1,products!$A$1:$G$1,0))</f>
        <v>5</v>
      </c>
      <c r="L111" s="3">
        <f>INDEX(products!$A$1:$G$5001,MATCH(orders!$D111,products!$A$1:$A$5001,0),MATCH(L$1,products!$A$1:$G$1,0))</f>
        <v>3.7182333333333339</v>
      </c>
      <c r="M111" s="3">
        <f t="shared" si="1"/>
        <v>11.154700000000002</v>
      </c>
      <c r="N111" t="str">
        <f>_xlfn.XLOOKUP(Orders[[#This Row],[Customer ID]],customers!$A$1:$A$4972,customers!$I$1:$I$4972,,0)</f>
        <v>Yes</v>
      </c>
    </row>
    <row r="112" spans="1:14" x14ac:dyDescent="0.25">
      <c r="A112" t="s">
        <v>575</v>
      </c>
      <c r="B112" s="2">
        <v>43514</v>
      </c>
      <c r="C112" t="s">
        <v>576</v>
      </c>
      <c r="D112" t="s">
        <v>577</v>
      </c>
      <c r="E112">
        <v>4</v>
      </c>
      <c r="F112" t="str">
        <f>_xlfn.XLOOKUP(C112,customers!$A$1:$A$4972,customers!B$1:B$4972,,0)</f>
        <v>Charles Coleman</v>
      </c>
      <c r="G112" t="str">
        <f>IF(_xlfn.XLOOKUP(C112,customers!$A$1:$A$4972,customers!C111:C5082,,0)=0,"",_xlfn.XLOOKUP(C112,customers!$A$1:$A$4972,customers!C111:C5082,,0))</f>
        <v>ndavis0582@yahoo.com</v>
      </c>
      <c r="H112" t="str">
        <f>_xlfn.XLOOKUP(C112,customers!$A$1:$A$4972,customers!$G$1:$G$4972,,0)</f>
        <v>United States</v>
      </c>
      <c r="I112" t="str">
        <f>INDEX(products!$A$1:$G$5001,MATCH(orders!$D112,products!$A$1:$A$5001,0),MATCH(I$1,products!$A$1:$G$1,0))</f>
        <v>Credit Cards</v>
      </c>
      <c r="J112" t="str">
        <f>INDEX(products!$A$1:$G$5001,MATCH(orders!$D112,products!$A$1:$A$5001,0),MATCH(J$1,products!$A$1:$G$1,0))</f>
        <v>VIP</v>
      </c>
      <c r="K112">
        <f>INDEX(products!$A$1:$G$5001,MATCH(orders!$D112,products!$A$1:$A$5001,0),MATCH(K$1,products!$A$1:$G$1,0))</f>
        <v>10</v>
      </c>
      <c r="L112" s="3">
        <f>INDEX(products!$A$1:$G$5001,MATCH(orders!$D112,products!$A$1:$A$5001,0),MATCH(L$1,products!$A$1:$G$1,0))</f>
        <v>9.5641666666666669</v>
      </c>
      <c r="M112" s="3">
        <f t="shared" si="1"/>
        <v>38.256666666666668</v>
      </c>
      <c r="N112" t="str">
        <f>_xlfn.XLOOKUP(Orders[[#This Row],[Customer ID]],customers!$A$1:$A$4972,customers!$I$1:$I$4972,,0)</f>
        <v>Yes</v>
      </c>
    </row>
    <row r="113" spans="1:14" x14ac:dyDescent="0.25">
      <c r="A113" t="s">
        <v>580</v>
      </c>
      <c r="B113" s="2">
        <v>43514</v>
      </c>
      <c r="C113" t="s">
        <v>581</v>
      </c>
      <c r="D113" t="s">
        <v>582</v>
      </c>
      <c r="E113">
        <v>3</v>
      </c>
      <c r="F113" t="str">
        <f>_xlfn.XLOOKUP(C113,customers!$A$1:$A$4972,customers!B$1:B$4972,,0)</f>
        <v>Troy Chambers</v>
      </c>
      <c r="G113" t="str">
        <f>IF(_xlfn.XLOOKUP(C113,customers!$A$1:$A$4972,customers!C112:C5083,,0)=0,"",_xlfn.XLOOKUP(C113,customers!$A$1:$A$4972,customers!C112:C5083,,0))</f>
        <v>gbeltran577@hotmail.com</v>
      </c>
      <c r="H113" t="str">
        <f>_xlfn.XLOOKUP(C113,customers!$A$1:$A$4972,customers!$G$1:$G$4972,,0)</f>
        <v>Brazil</v>
      </c>
      <c r="I113" t="str">
        <f>INDEX(products!$A$1:$G$5001,MATCH(orders!$D113,products!$A$1:$A$5001,0),MATCH(I$1,products!$A$1:$G$1,0))</f>
        <v>Loans</v>
      </c>
      <c r="J113" t="str">
        <f>INDEX(products!$A$1:$G$5001,MATCH(orders!$D113,products!$A$1:$A$5001,0),MATCH(J$1,products!$A$1:$G$1,0))</f>
        <v>VIP</v>
      </c>
      <c r="K113">
        <f>INDEX(products!$A$1:$G$5001,MATCH(orders!$D113,products!$A$1:$A$5001,0),MATCH(K$1,products!$A$1:$G$1,0))</f>
        <v>5</v>
      </c>
      <c r="L113" s="3">
        <f>INDEX(products!$A$1:$G$5001,MATCH(orders!$D113,products!$A$1:$A$5001,0),MATCH(L$1,products!$A$1:$G$1,0))</f>
        <v>4.1394333333333337</v>
      </c>
      <c r="M113" s="3">
        <f t="shared" si="1"/>
        <v>12.418300000000002</v>
      </c>
      <c r="N113" t="str">
        <f>_xlfn.XLOOKUP(Orders[[#This Row],[Customer ID]],customers!$A$1:$A$4972,customers!$I$1:$I$4972,,0)</f>
        <v>Yes</v>
      </c>
    </row>
    <row r="114" spans="1:14" x14ac:dyDescent="0.25">
      <c r="A114" t="s">
        <v>585</v>
      </c>
      <c r="B114" s="2">
        <v>43515</v>
      </c>
      <c r="C114" t="s">
        <v>586</v>
      </c>
      <c r="D114" t="s">
        <v>587</v>
      </c>
      <c r="E114">
        <v>4</v>
      </c>
      <c r="F114" t="str">
        <f>_xlfn.XLOOKUP(C114,customers!$A$1:$A$4972,customers!B$1:B$4972,,0)</f>
        <v>Robert Kelly</v>
      </c>
      <c r="G114" t="str">
        <f>IF(_xlfn.XLOOKUP(C114,customers!$A$1:$A$4972,customers!C113:C5084,,0)=0,"",_xlfn.XLOOKUP(C114,customers!$A$1:$A$4972,customers!C113:C5084,,0))</f>
        <v>sclarke7911@hotmail.com</v>
      </c>
      <c r="H114" t="str">
        <f>_xlfn.XLOOKUP(C114,customers!$A$1:$A$4972,customers!$G$1:$G$4972,,0)</f>
        <v>United States</v>
      </c>
      <c r="I114" t="str">
        <f>INDEX(products!$A$1:$G$5001,MATCH(orders!$D114,products!$A$1:$A$5001,0),MATCH(I$1,products!$A$1:$G$1,0))</f>
        <v>Credit Cards</v>
      </c>
      <c r="J114" t="str">
        <f>INDEX(products!$A$1:$G$5001,MATCH(orders!$D114,products!$A$1:$A$5001,0),MATCH(J$1,products!$A$1:$G$1,0))</f>
        <v>Premium</v>
      </c>
      <c r="K114">
        <f>INDEX(products!$A$1:$G$5001,MATCH(orders!$D114,products!$A$1:$A$5001,0),MATCH(K$1,products!$A$1:$G$1,0))</f>
        <v>10</v>
      </c>
      <c r="L114" s="3">
        <f>INDEX(products!$A$1:$G$5001,MATCH(orders!$D114,products!$A$1:$A$5001,0),MATCH(L$1,products!$A$1:$G$1,0))</f>
        <v>15.96363333333333</v>
      </c>
      <c r="M114" s="3">
        <f t="shared" si="1"/>
        <v>63.854533333333322</v>
      </c>
      <c r="N114" t="str">
        <f>_xlfn.XLOOKUP(Orders[[#This Row],[Customer ID]],customers!$A$1:$A$4972,customers!$I$1:$I$4972,,0)</f>
        <v>No</v>
      </c>
    </row>
    <row r="115" spans="1:14" x14ac:dyDescent="0.25">
      <c r="A115" t="s">
        <v>590</v>
      </c>
      <c r="B115" s="2">
        <v>43515</v>
      </c>
      <c r="C115" t="s">
        <v>591</v>
      </c>
      <c r="D115" t="s">
        <v>592</v>
      </c>
      <c r="E115">
        <v>2</v>
      </c>
      <c r="F115" t="str">
        <f>_xlfn.XLOOKUP(C115,customers!$A$1:$A$4972,customers!B$1:B$4972,,0)</f>
        <v>Alison Roman</v>
      </c>
      <c r="G115" t="str">
        <f>IF(_xlfn.XLOOKUP(C115,customers!$A$1:$A$4972,customers!C114:C5085,,0)=0,"",_xlfn.XLOOKUP(C115,customers!$A$1:$A$4972,customers!C114:C5085,,0))</f>
        <v>96296866@yahoo.com</v>
      </c>
      <c r="H115" t="str">
        <f>_xlfn.XLOOKUP(C115,customers!$A$1:$A$4972,customers!$G$1:$G$4972,,0)</f>
        <v>United States</v>
      </c>
      <c r="I115" t="str">
        <f>INDEX(products!$A$1:$G$5001,MATCH(orders!$D115,products!$A$1:$A$5001,0),MATCH(I$1,products!$A$1:$G$1,0))</f>
        <v>Credit Cards</v>
      </c>
      <c r="J115" t="str">
        <f>INDEX(products!$A$1:$G$5001,MATCH(orders!$D115,products!$A$1:$A$5001,0),MATCH(J$1,products!$A$1:$G$1,0))</f>
        <v>Premium</v>
      </c>
      <c r="K115">
        <f>INDEX(products!$A$1:$G$5001,MATCH(orders!$D115,products!$A$1:$A$5001,0),MATCH(K$1,products!$A$1:$G$1,0))</f>
        <v>3</v>
      </c>
      <c r="L115" s="3">
        <f>INDEX(products!$A$1:$G$5001,MATCH(orders!$D115,products!$A$1:$A$5001,0),MATCH(L$1,products!$A$1:$G$1,0))</f>
        <v>4.4243666666666668</v>
      </c>
      <c r="M115" s="3">
        <f t="shared" si="1"/>
        <v>8.8487333333333336</v>
      </c>
      <c r="N115" t="str">
        <f>_xlfn.XLOOKUP(Orders[[#This Row],[Customer ID]],customers!$A$1:$A$4972,customers!$I$1:$I$4972,,0)</f>
        <v>Yes</v>
      </c>
    </row>
    <row r="116" spans="1:14" x14ac:dyDescent="0.25">
      <c r="A116" t="s">
        <v>595</v>
      </c>
      <c r="B116" s="2">
        <v>43515</v>
      </c>
      <c r="C116" t="s">
        <v>596</v>
      </c>
      <c r="D116" t="s">
        <v>597</v>
      </c>
      <c r="E116">
        <v>3</v>
      </c>
      <c r="F116" t="str">
        <f>_xlfn.XLOOKUP(C116,customers!$A$1:$A$4972,customers!B$1:B$4972,,0)</f>
        <v>Isaac Choi</v>
      </c>
      <c r="G116" t="str">
        <f>IF(_xlfn.XLOOKUP(C116,customers!$A$1:$A$4972,customers!C115:C5086,,0)=0,"",_xlfn.XLOOKUP(C116,customers!$A$1:$A$4972,customers!C115:C5086,,0))</f>
        <v>mlong1404@yahoo.com</v>
      </c>
      <c r="H116" t="str">
        <f>_xlfn.XLOOKUP(C116,customers!$A$1:$A$4972,customers!$G$1:$G$4972,,0)</f>
        <v>United States</v>
      </c>
      <c r="I116" t="str">
        <f>INDEX(products!$A$1:$G$5001,MATCH(orders!$D116,products!$A$1:$A$5001,0),MATCH(I$1,products!$A$1:$G$1,0))</f>
        <v>Credit Cards</v>
      </c>
      <c r="J116" t="str">
        <f>INDEX(products!$A$1:$G$5001,MATCH(orders!$D116,products!$A$1:$A$5001,0),MATCH(J$1,products!$A$1:$G$1,0))</f>
        <v>Premium</v>
      </c>
      <c r="K116">
        <f>INDEX(products!$A$1:$G$5001,MATCH(orders!$D116,products!$A$1:$A$5001,0),MATCH(K$1,products!$A$1:$G$1,0))</f>
        <v>5</v>
      </c>
      <c r="L116" s="3">
        <f>INDEX(products!$A$1:$G$5001,MATCH(orders!$D116,products!$A$1:$A$5001,0),MATCH(L$1,products!$A$1:$G$1,0))</f>
        <v>6.5003666666666673</v>
      </c>
      <c r="M116" s="3">
        <f t="shared" si="1"/>
        <v>19.501100000000001</v>
      </c>
      <c r="N116" t="str">
        <f>_xlfn.XLOOKUP(Orders[[#This Row],[Customer ID]],customers!$A$1:$A$4972,customers!$I$1:$I$4972,,0)</f>
        <v>Yes</v>
      </c>
    </row>
    <row r="117" spans="1:14" x14ac:dyDescent="0.25">
      <c r="A117" t="s">
        <v>600</v>
      </c>
      <c r="B117" s="2">
        <v>43516</v>
      </c>
      <c r="C117" t="s">
        <v>601</v>
      </c>
      <c r="D117" t="s">
        <v>602</v>
      </c>
      <c r="E117">
        <v>4</v>
      </c>
      <c r="F117" t="str">
        <f>_xlfn.XLOOKUP(C117,customers!$A$1:$A$4972,customers!B$1:B$4972,,0)</f>
        <v>Gary Jones</v>
      </c>
      <c r="G117" t="str">
        <f>IF(_xlfn.XLOOKUP(C117,customers!$A$1:$A$4972,customers!C116:C5087,,0)=0,"",_xlfn.XLOOKUP(C117,customers!$A$1:$A$4972,customers!C116:C5087,,0))</f>
        <v>dwilliams4500@gmail.com</v>
      </c>
      <c r="H117" t="str">
        <f>_xlfn.XLOOKUP(C117,customers!$A$1:$A$4972,customers!$G$1:$G$4972,,0)</f>
        <v>Germany</v>
      </c>
      <c r="I117" t="str">
        <f>INDEX(products!$A$1:$G$5001,MATCH(orders!$D117,products!$A$1:$A$5001,0),MATCH(I$1,products!$A$1:$G$1,0))</f>
        <v>Investments</v>
      </c>
      <c r="J117" t="str">
        <f>INDEX(products!$A$1:$G$5001,MATCH(orders!$D117,products!$A$1:$A$5001,0),MATCH(J$1,products!$A$1:$G$1,0))</f>
        <v>VIP</v>
      </c>
      <c r="K117">
        <f>INDEX(products!$A$1:$G$5001,MATCH(orders!$D117,products!$A$1:$A$5001,0),MATCH(K$1,products!$A$1:$G$1,0))</f>
        <v>10</v>
      </c>
      <c r="L117" s="3">
        <f>INDEX(products!$A$1:$G$5001,MATCH(orders!$D117,products!$A$1:$A$5001,0),MATCH(L$1,products!$A$1:$G$1,0))</f>
        <v>15.38126666666667</v>
      </c>
      <c r="M117" s="3">
        <f t="shared" si="1"/>
        <v>61.525066666666682</v>
      </c>
      <c r="N117" t="str">
        <f>_xlfn.XLOOKUP(Orders[[#This Row],[Customer ID]],customers!$A$1:$A$4972,customers!$I$1:$I$4972,,0)</f>
        <v>No</v>
      </c>
    </row>
    <row r="118" spans="1:14" x14ac:dyDescent="0.25">
      <c r="A118" t="s">
        <v>605</v>
      </c>
      <c r="B118" s="2">
        <v>43516</v>
      </c>
      <c r="C118" t="s">
        <v>606</v>
      </c>
      <c r="D118" t="s">
        <v>607</v>
      </c>
      <c r="E118">
        <v>1</v>
      </c>
      <c r="F118" t="str">
        <f>_xlfn.XLOOKUP(C118,customers!$A$1:$A$4972,customers!B$1:B$4972,,0)</f>
        <v>Timothy Jackson</v>
      </c>
      <c r="G118" t="str">
        <f>IF(_xlfn.XLOOKUP(C118,customers!$A$1:$A$4972,customers!C117:C5088,,0)=0,"",_xlfn.XLOOKUP(C118,customers!$A$1:$A$4972,customers!C117:C5088,,0))</f>
        <v>amcdaniel3698@yahoo.com</v>
      </c>
      <c r="H118" t="str">
        <f>_xlfn.XLOOKUP(C118,customers!$A$1:$A$4972,customers!$G$1:$G$4972,,0)</f>
        <v>South Africa</v>
      </c>
      <c r="I118" t="str">
        <f>INDEX(products!$A$1:$G$5001,MATCH(orders!$D118,products!$A$1:$A$5001,0),MATCH(I$1,products!$A$1:$G$1,0))</f>
        <v>Loans</v>
      </c>
      <c r="J118" t="str">
        <f>INDEX(products!$A$1:$G$5001,MATCH(orders!$D118,products!$A$1:$A$5001,0),MATCH(J$1,products!$A$1:$G$1,0))</f>
        <v>VIP</v>
      </c>
      <c r="K118">
        <f>INDEX(products!$A$1:$G$5001,MATCH(orders!$D118,products!$A$1:$A$5001,0),MATCH(K$1,products!$A$1:$G$1,0))</f>
        <v>1</v>
      </c>
      <c r="L118" s="3">
        <f>INDEX(products!$A$1:$G$5001,MATCH(orders!$D118,products!$A$1:$A$5001,0),MATCH(L$1,products!$A$1:$G$1,0))</f>
        <v>1.470333333333333</v>
      </c>
      <c r="M118" s="3">
        <f t="shared" si="1"/>
        <v>1.470333333333333</v>
      </c>
      <c r="N118" t="str">
        <f>_xlfn.XLOOKUP(Orders[[#This Row],[Customer ID]],customers!$A$1:$A$4972,customers!$I$1:$I$4972,,0)</f>
        <v>Yes</v>
      </c>
    </row>
    <row r="119" spans="1:14" x14ac:dyDescent="0.25">
      <c r="A119" t="s">
        <v>610</v>
      </c>
      <c r="B119" s="2">
        <v>43517</v>
      </c>
      <c r="C119" t="s">
        <v>611</v>
      </c>
      <c r="D119" t="s">
        <v>612</v>
      </c>
      <c r="E119">
        <v>2</v>
      </c>
      <c r="F119" t="str">
        <f>_xlfn.XLOOKUP(C119,customers!$A$1:$A$4972,customers!B$1:B$4972,,0)</f>
        <v>Alexander Thomas</v>
      </c>
      <c r="G119" t="str">
        <f>IF(_xlfn.XLOOKUP(C119,customers!$A$1:$A$4972,customers!C118:C5089,,0)=0,"",_xlfn.XLOOKUP(C119,customers!$A$1:$A$4972,customers!C118:C5089,,0))</f>
        <v>areyes8854@hotmail.com</v>
      </c>
      <c r="H119" t="str">
        <f>_xlfn.XLOOKUP(C119,customers!$A$1:$A$4972,customers!$G$1:$G$4972,,0)</f>
        <v>Germany</v>
      </c>
      <c r="I119" t="str">
        <f>INDEX(products!$A$1:$G$5001,MATCH(orders!$D119,products!$A$1:$A$5001,0),MATCH(I$1,products!$A$1:$G$1,0))</f>
        <v>Investments</v>
      </c>
      <c r="J119" t="str">
        <f>INDEX(products!$A$1:$G$5001,MATCH(orders!$D119,products!$A$1:$A$5001,0),MATCH(J$1,products!$A$1:$G$1,0))</f>
        <v>VIP</v>
      </c>
      <c r="K119">
        <f>INDEX(products!$A$1:$G$5001,MATCH(orders!$D119,products!$A$1:$A$5001,0),MATCH(K$1,products!$A$1:$G$1,0))</f>
        <v>3</v>
      </c>
      <c r="L119" s="3">
        <f>INDEX(products!$A$1:$G$5001,MATCH(orders!$D119,products!$A$1:$A$5001,0),MATCH(L$1,products!$A$1:$G$1,0))</f>
        <v>2.5596999999999999</v>
      </c>
      <c r="M119" s="3">
        <f t="shared" si="1"/>
        <v>5.1193999999999997</v>
      </c>
      <c r="N119" t="str">
        <f>_xlfn.XLOOKUP(Orders[[#This Row],[Customer ID]],customers!$A$1:$A$4972,customers!$I$1:$I$4972,,0)</f>
        <v>Yes</v>
      </c>
    </row>
    <row r="120" spans="1:14" x14ac:dyDescent="0.25">
      <c r="A120" t="s">
        <v>615</v>
      </c>
      <c r="B120" s="2">
        <v>43517</v>
      </c>
      <c r="C120" t="s">
        <v>616</v>
      </c>
      <c r="D120" t="s">
        <v>617</v>
      </c>
      <c r="E120">
        <v>4</v>
      </c>
      <c r="F120" t="str">
        <f>_xlfn.XLOOKUP(C120,customers!$A$1:$A$4972,customers!B$1:B$4972,,0)</f>
        <v>Michael Peters</v>
      </c>
      <c r="G120" t="str">
        <f>IF(_xlfn.XLOOKUP(C120,customers!$A$1:$A$4972,customers!C119:C5090,,0)=0,"",_xlfn.XLOOKUP(C120,customers!$A$1:$A$4972,customers!C119:C5090,,0))</f>
        <v>dhoover32@gmail.com</v>
      </c>
      <c r="H120" t="str">
        <f>_xlfn.XLOOKUP(C120,customers!$A$1:$A$4972,customers!$G$1:$G$4972,,0)</f>
        <v>Germany</v>
      </c>
      <c r="I120" t="str">
        <f>INDEX(products!$A$1:$G$5001,MATCH(orders!$D120,products!$A$1:$A$5001,0),MATCH(I$1,products!$A$1:$G$1,0))</f>
        <v>Loans</v>
      </c>
      <c r="J120" t="str">
        <f>INDEX(products!$A$1:$G$5001,MATCH(orders!$D120,products!$A$1:$A$5001,0),MATCH(J$1,products!$A$1:$G$1,0))</f>
        <v>Premium</v>
      </c>
      <c r="K120">
        <f>INDEX(products!$A$1:$G$5001,MATCH(orders!$D120,products!$A$1:$A$5001,0),MATCH(K$1,products!$A$1:$G$1,0))</f>
        <v>10</v>
      </c>
      <c r="L120" s="3">
        <f>INDEX(products!$A$1:$G$5001,MATCH(orders!$D120,products!$A$1:$A$5001,0),MATCH(L$1,products!$A$1:$G$1,0))</f>
        <v>15.592266666666671</v>
      </c>
      <c r="M120" s="3">
        <f t="shared" si="1"/>
        <v>62.369066666666683</v>
      </c>
      <c r="N120" t="str">
        <f>_xlfn.XLOOKUP(Orders[[#This Row],[Customer ID]],customers!$A$1:$A$4972,customers!$I$1:$I$4972,,0)</f>
        <v>No</v>
      </c>
    </row>
    <row r="121" spans="1:14" x14ac:dyDescent="0.25">
      <c r="A121" t="s">
        <v>620</v>
      </c>
      <c r="B121" s="2">
        <v>43518</v>
      </c>
      <c r="C121" t="s">
        <v>621</v>
      </c>
      <c r="D121" t="s">
        <v>622</v>
      </c>
      <c r="E121">
        <v>1</v>
      </c>
      <c r="F121" t="str">
        <f>_xlfn.XLOOKUP(C121,customers!$A$1:$A$4972,customers!B$1:B$4972,,0)</f>
        <v>Michael Roberts</v>
      </c>
      <c r="G121" t="str">
        <f>IF(_xlfn.XLOOKUP(C121,customers!$A$1:$A$4972,customers!C120:C5091,,0)=0,"",_xlfn.XLOOKUP(C121,customers!$A$1:$A$4972,customers!C120:C5091,,0))</f>
        <v>dhardy07@gmail.com</v>
      </c>
      <c r="H121" t="str">
        <f>_xlfn.XLOOKUP(C121,customers!$A$1:$A$4972,customers!$G$1:$G$4972,,0)</f>
        <v>United States</v>
      </c>
      <c r="I121" t="str">
        <f>INDEX(products!$A$1:$G$5001,MATCH(orders!$D121,products!$A$1:$A$5001,0),MATCH(I$1,products!$A$1:$G$1,0))</f>
        <v>Money Transfers</v>
      </c>
      <c r="J121" t="str">
        <f>INDEX(products!$A$1:$G$5001,MATCH(orders!$D121,products!$A$1:$A$5001,0),MATCH(J$1,products!$A$1:$G$1,0))</f>
        <v>VIP</v>
      </c>
      <c r="K121">
        <f>INDEX(products!$A$1:$G$5001,MATCH(orders!$D121,products!$A$1:$A$5001,0),MATCH(K$1,products!$A$1:$G$1,0))</f>
        <v>1</v>
      </c>
      <c r="L121" s="3">
        <f>INDEX(products!$A$1:$G$5001,MATCH(orders!$D121,products!$A$1:$A$5001,0),MATCH(L$1,products!$A$1:$G$1,0))</f>
        <v>1.206</v>
      </c>
      <c r="M121" s="3">
        <f t="shared" si="1"/>
        <v>1.206</v>
      </c>
      <c r="N121" t="str">
        <f>_xlfn.XLOOKUP(Orders[[#This Row],[Customer ID]],customers!$A$1:$A$4972,customers!$I$1:$I$4972,,0)</f>
        <v>No</v>
      </c>
    </row>
    <row r="122" spans="1:14" x14ac:dyDescent="0.25">
      <c r="A122" t="s">
        <v>625</v>
      </c>
      <c r="B122" s="2">
        <v>43518</v>
      </c>
      <c r="C122" t="s">
        <v>626</v>
      </c>
      <c r="D122" t="s">
        <v>627</v>
      </c>
      <c r="E122">
        <v>4</v>
      </c>
      <c r="F122" t="str">
        <f>_xlfn.XLOOKUP(C122,customers!$A$1:$A$4972,customers!B$1:B$4972,,0)</f>
        <v>Isabella Morales</v>
      </c>
      <c r="G122" t="str">
        <f>IF(_xlfn.XLOOKUP(C122,customers!$A$1:$A$4972,customers!C121:C5092,,0)=0,"",_xlfn.XLOOKUP(C122,customers!$A$1:$A$4972,customers!C121:C5092,,0))</f>
        <v>dhill8494@hotmail.com</v>
      </c>
      <c r="H122" t="str">
        <f>_xlfn.XLOOKUP(C122,customers!$A$1:$A$4972,customers!$G$1:$G$4972,,0)</f>
        <v>Germany</v>
      </c>
      <c r="I122" t="str">
        <f>INDEX(products!$A$1:$G$5001,MATCH(orders!$D122,products!$A$1:$A$5001,0),MATCH(I$1,products!$A$1:$G$1,0))</f>
        <v>Investments</v>
      </c>
      <c r="J122" t="str">
        <f>INDEX(products!$A$1:$G$5001,MATCH(orders!$D122,products!$A$1:$A$5001,0),MATCH(J$1,products!$A$1:$G$1,0))</f>
        <v>Premium</v>
      </c>
      <c r="K122">
        <f>INDEX(products!$A$1:$G$5001,MATCH(orders!$D122,products!$A$1:$A$5001,0),MATCH(K$1,products!$A$1:$G$1,0))</f>
        <v>10</v>
      </c>
      <c r="L122" s="3">
        <f>INDEX(products!$A$1:$G$5001,MATCH(orders!$D122,products!$A$1:$A$5001,0),MATCH(L$1,products!$A$1:$G$1,0))</f>
        <v>14.74106666666667</v>
      </c>
      <c r="M122" s="3">
        <f t="shared" si="1"/>
        <v>58.964266666666681</v>
      </c>
      <c r="N122" t="str">
        <f>_xlfn.XLOOKUP(Orders[[#This Row],[Customer ID]],customers!$A$1:$A$4972,customers!$I$1:$I$4972,,0)</f>
        <v>No</v>
      </c>
    </row>
    <row r="123" spans="1:14" x14ac:dyDescent="0.25">
      <c r="A123" t="s">
        <v>630</v>
      </c>
      <c r="B123" s="2">
        <v>43519</v>
      </c>
      <c r="C123" t="s">
        <v>631</v>
      </c>
      <c r="D123" t="s">
        <v>632</v>
      </c>
      <c r="E123">
        <v>1</v>
      </c>
      <c r="F123" t="str">
        <f>_xlfn.XLOOKUP(C123,customers!$A$1:$A$4972,customers!B$1:B$4972,,0)</f>
        <v>Steven Rodriguez</v>
      </c>
      <c r="G123" t="str">
        <f>IF(_xlfn.XLOOKUP(C123,customers!$A$1:$A$4972,customers!C122:C5093,,0)=0,"",_xlfn.XLOOKUP(C123,customers!$A$1:$A$4972,customers!C122:C5093,,0))</f>
        <v>mgreen843@gmail.com</v>
      </c>
      <c r="H123" t="str">
        <f>_xlfn.XLOOKUP(C123,customers!$A$1:$A$4972,customers!$G$1:$G$4972,,0)</f>
        <v>United States</v>
      </c>
      <c r="I123" t="str">
        <f>INDEX(products!$A$1:$G$5001,MATCH(orders!$D123,products!$A$1:$A$5001,0),MATCH(I$1,products!$A$1:$G$1,0))</f>
        <v>Money Transfers</v>
      </c>
      <c r="J123" t="str">
        <f>INDEX(products!$A$1:$G$5001,MATCH(orders!$D123,products!$A$1:$A$5001,0),MATCH(J$1,products!$A$1:$G$1,0))</f>
        <v>Premium</v>
      </c>
      <c r="K123">
        <f>INDEX(products!$A$1:$G$5001,MATCH(orders!$D123,products!$A$1:$A$5001,0),MATCH(K$1,products!$A$1:$G$1,0))</f>
        <v>1</v>
      </c>
      <c r="L123" s="3">
        <f>INDEX(products!$A$1:$G$5001,MATCH(orders!$D123,products!$A$1:$A$5001,0),MATCH(L$1,products!$A$1:$G$1,0))</f>
        <v>1.5627666666666671</v>
      </c>
      <c r="M123" s="3">
        <f t="shared" si="1"/>
        <v>1.5627666666666671</v>
      </c>
      <c r="N123" t="str">
        <f>_xlfn.XLOOKUP(Orders[[#This Row],[Customer ID]],customers!$A$1:$A$4972,customers!$I$1:$I$4972,,0)</f>
        <v>No</v>
      </c>
    </row>
    <row r="124" spans="1:14" x14ac:dyDescent="0.25">
      <c r="A124" t="s">
        <v>635</v>
      </c>
      <c r="B124" s="2">
        <v>43519</v>
      </c>
      <c r="C124" t="s">
        <v>636</v>
      </c>
      <c r="D124" t="s">
        <v>637</v>
      </c>
      <c r="E124">
        <v>2</v>
      </c>
      <c r="F124" t="str">
        <f>_xlfn.XLOOKUP(C124,customers!$A$1:$A$4972,customers!B$1:B$4972,,0)</f>
        <v>Robert Lopez</v>
      </c>
      <c r="G124" t="str">
        <f>IF(_xlfn.XLOOKUP(C124,customers!$A$1:$A$4972,customers!C123:C5094,,0)=0,"",_xlfn.XLOOKUP(C124,customers!$A$1:$A$4972,customers!C123:C5094,,0))</f>
        <v>eroberts75@yahoo.com</v>
      </c>
      <c r="H124" t="str">
        <f>_xlfn.XLOOKUP(C124,customers!$A$1:$A$4972,customers!$G$1:$G$4972,,0)</f>
        <v>South Africa</v>
      </c>
      <c r="I124" t="str">
        <f>INDEX(products!$A$1:$G$5001,MATCH(orders!$D124,products!$A$1:$A$5001,0),MATCH(I$1,products!$A$1:$G$1,0))</f>
        <v>Credit Cards</v>
      </c>
      <c r="J124" t="str">
        <f>INDEX(products!$A$1:$G$5001,MATCH(orders!$D124,products!$A$1:$A$5001,0),MATCH(J$1,products!$A$1:$G$1,0))</f>
        <v>Standard</v>
      </c>
      <c r="K124">
        <f>INDEX(products!$A$1:$G$5001,MATCH(orders!$D124,products!$A$1:$A$5001,0),MATCH(K$1,products!$A$1:$G$1,0))</f>
        <v>3</v>
      </c>
      <c r="L124" s="3">
        <f>INDEX(products!$A$1:$G$5001,MATCH(orders!$D124,products!$A$1:$A$5001,0),MATCH(L$1,products!$A$1:$G$1,0))</f>
        <v>2.9540000000000002</v>
      </c>
      <c r="M124" s="3">
        <f t="shared" si="1"/>
        <v>5.9080000000000004</v>
      </c>
      <c r="N124" t="str">
        <f>_xlfn.XLOOKUP(Orders[[#This Row],[Customer ID]],customers!$A$1:$A$4972,customers!$I$1:$I$4972,,0)</f>
        <v>No</v>
      </c>
    </row>
    <row r="125" spans="1:14" x14ac:dyDescent="0.25">
      <c r="A125" t="s">
        <v>640</v>
      </c>
      <c r="B125" s="2">
        <v>43519</v>
      </c>
      <c r="C125" t="s">
        <v>641</v>
      </c>
      <c r="D125" t="s">
        <v>642</v>
      </c>
      <c r="E125">
        <v>3</v>
      </c>
      <c r="F125" t="str">
        <f>_xlfn.XLOOKUP(C125,customers!$A$1:$A$4972,customers!B$1:B$4972,,0)</f>
        <v>Ashley Rodriguez</v>
      </c>
      <c r="G125" t="str">
        <f>IF(_xlfn.XLOOKUP(C125,customers!$A$1:$A$4972,customers!C124:C5095,,0)=0,"",_xlfn.XLOOKUP(C125,customers!$A$1:$A$4972,customers!C124:C5095,,0))</f>
        <v>964521016@gmail.com</v>
      </c>
      <c r="H125" t="str">
        <f>_xlfn.XLOOKUP(C125,customers!$A$1:$A$4972,customers!$G$1:$G$4972,,0)</f>
        <v>Brazil</v>
      </c>
      <c r="I125" t="str">
        <f>INDEX(products!$A$1:$G$5001,MATCH(orders!$D125,products!$A$1:$A$5001,0),MATCH(I$1,products!$A$1:$G$1,0))</f>
        <v>Money Transfers</v>
      </c>
      <c r="J125" t="str">
        <f>INDEX(products!$A$1:$G$5001,MATCH(orders!$D125,products!$A$1:$A$5001,0),MATCH(J$1,products!$A$1:$G$1,0))</f>
        <v>Standard</v>
      </c>
      <c r="K125">
        <f>INDEX(products!$A$1:$G$5001,MATCH(orders!$D125,products!$A$1:$A$5001,0),MATCH(K$1,products!$A$1:$G$1,0))</f>
        <v>5</v>
      </c>
      <c r="L125" s="3">
        <f>INDEX(products!$A$1:$G$5001,MATCH(orders!$D125,products!$A$1:$A$5001,0),MATCH(L$1,products!$A$1:$G$1,0))</f>
        <v>3.8835999999999999</v>
      </c>
      <c r="M125" s="3">
        <f t="shared" si="1"/>
        <v>11.6508</v>
      </c>
      <c r="N125" t="str">
        <f>_xlfn.XLOOKUP(Orders[[#This Row],[Customer ID]],customers!$A$1:$A$4972,customers!$I$1:$I$4972,,0)</f>
        <v>Yes</v>
      </c>
    </row>
    <row r="126" spans="1:14" x14ac:dyDescent="0.25">
      <c r="A126" t="s">
        <v>645</v>
      </c>
      <c r="B126" s="2">
        <v>43520</v>
      </c>
      <c r="C126" t="s">
        <v>646</v>
      </c>
      <c r="D126" t="s">
        <v>647</v>
      </c>
      <c r="E126">
        <v>1</v>
      </c>
      <c r="F126" t="str">
        <f>_xlfn.XLOOKUP(C126,customers!$A$1:$A$4972,customers!B$1:B$4972,,0)</f>
        <v>Michelle Cole</v>
      </c>
      <c r="G126" t="str">
        <f>IF(_xlfn.XLOOKUP(C126,customers!$A$1:$A$4972,customers!C125:C5096,,0)=0,"",_xlfn.XLOOKUP(C126,customers!$A$1:$A$4972,customers!C125:C5096,,0))</f>
        <v>sjones85@hotmail.com</v>
      </c>
      <c r="H126" t="str">
        <f>_xlfn.XLOOKUP(C126,customers!$A$1:$A$4972,customers!$G$1:$G$4972,,0)</f>
        <v>United States</v>
      </c>
      <c r="I126" t="str">
        <f>INDEX(products!$A$1:$G$5001,MATCH(orders!$D126,products!$A$1:$A$5001,0),MATCH(I$1,products!$A$1:$G$1,0))</f>
        <v>Money Transfers</v>
      </c>
      <c r="J126" t="str">
        <f>INDEX(products!$A$1:$G$5001,MATCH(orders!$D126,products!$A$1:$A$5001,0),MATCH(J$1,products!$A$1:$G$1,0))</f>
        <v>Standard</v>
      </c>
      <c r="K126">
        <f>INDEX(products!$A$1:$G$5001,MATCH(orders!$D126,products!$A$1:$A$5001,0),MATCH(K$1,products!$A$1:$G$1,0))</f>
        <v>1</v>
      </c>
      <c r="L126" s="3">
        <f>INDEX(products!$A$1:$G$5001,MATCH(orders!$D126,products!$A$1:$A$5001,0),MATCH(L$1,products!$A$1:$G$1,0))</f>
        <v>0.89460000000000006</v>
      </c>
      <c r="M126" s="3">
        <f t="shared" si="1"/>
        <v>0.89460000000000006</v>
      </c>
      <c r="N126" t="str">
        <f>_xlfn.XLOOKUP(Orders[[#This Row],[Customer ID]],customers!$A$1:$A$4972,customers!$I$1:$I$4972,,0)</f>
        <v>No</v>
      </c>
    </row>
    <row r="127" spans="1:14" x14ac:dyDescent="0.25">
      <c r="A127" t="s">
        <v>650</v>
      </c>
      <c r="B127" s="2">
        <v>43520</v>
      </c>
      <c r="C127" t="s">
        <v>651</v>
      </c>
      <c r="D127" t="s">
        <v>652</v>
      </c>
      <c r="E127">
        <v>4</v>
      </c>
      <c r="F127" t="str">
        <f>_xlfn.XLOOKUP(C127,customers!$A$1:$A$4972,customers!B$1:B$4972,,0)</f>
        <v>Dustin Warren</v>
      </c>
      <c r="G127" t="str">
        <f>IF(_xlfn.XLOOKUP(C127,customers!$A$1:$A$4972,customers!C126:C5097,,0)=0,"",_xlfn.XLOOKUP(C127,customers!$A$1:$A$4972,customers!C126:C5097,,0))</f>
        <v>43103251@hotmail.com</v>
      </c>
      <c r="H127" t="str">
        <f>_xlfn.XLOOKUP(C127,customers!$A$1:$A$4972,customers!$G$1:$G$4972,,0)</f>
        <v>South Africa</v>
      </c>
      <c r="I127" t="str">
        <f>INDEX(products!$A$1:$G$5001,MATCH(orders!$D127,products!$A$1:$A$5001,0),MATCH(I$1,products!$A$1:$G$1,0))</f>
        <v>Money Transfers</v>
      </c>
      <c r="J127" t="str">
        <f>INDEX(products!$A$1:$G$5001,MATCH(orders!$D127,products!$A$1:$A$5001,0),MATCH(J$1,products!$A$1:$G$1,0))</f>
        <v>Premium</v>
      </c>
      <c r="K127">
        <f>INDEX(products!$A$1:$G$5001,MATCH(orders!$D127,products!$A$1:$A$5001,0),MATCH(K$1,products!$A$1:$G$1,0))</f>
        <v>10</v>
      </c>
      <c r="L127" s="3">
        <f>INDEX(products!$A$1:$G$5001,MATCH(orders!$D127,products!$A$1:$A$5001,0),MATCH(L$1,products!$A$1:$G$1,0))</f>
        <v>10.93773333333333</v>
      </c>
      <c r="M127" s="3">
        <f t="shared" si="1"/>
        <v>43.750933333333322</v>
      </c>
      <c r="N127" t="str">
        <f>_xlfn.XLOOKUP(Orders[[#This Row],[Customer ID]],customers!$A$1:$A$4972,customers!$I$1:$I$4972,,0)</f>
        <v>No</v>
      </c>
    </row>
    <row r="128" spans="1:14" x14ac:dyDescent="0.25">
      <c r="A128" t="s">
        <v>655</v>
      </c>
      <c r="B128" s="2">
        <v>43521</v>
      </c>
      <c r="C128" t="s">
        <v>656</v>
      </c>
      <c r="D128" t="s">
        <v>657</v>
      </c>
      <c r="E128">
        <v>2</v>
      </c>
      <c r="F128" t="str">
        <f>_xlfn.XLOOKUP(C128,customers!$A$1:$A$4972,customers!B$1:B$4972,,0)</f>
        <v>Natalie Walsh</v>
      </c>
      <c r="G128" t="str">
        <f>IF(_xlfn.XLOOKUP(C128,customers!$A$1:$A$4972,customers!C127:C5098,,0)=0,"",_xlfn.XLOOKUP(C128,customers!$A$1:$A$4972,customers!C127:C5098,,0))</f>
        <v>kgolden0429@gmail.com</v>
      </c>
      <c r="H128" t="str">
        <f>_xlfn.XLOOKUP(C128,customers!$A$1:$A$4972,customers!$G$1:$G$4972,,0)</f>
        <v>Brazil</v>
      </c>
      <c r="I128" t="str">
        <f>INDEX(products!$A$1:$G$5001,MATCH(orders!$D128,products!$A$1:$A$5001,0),MATCH(I$1,products!$A$1:$G$1,0))</f>
        <v>Money Transfers</v>
      </c>
      <c r="J128" t="str">
        <f>INDEX(products!$A$1:$G$5001,MATCH(orders!$D128,products!$A$1:$A$5001,0),MATCH(J$1,products!$A$1:$G$1,0))</f>
        <v>Standard</v>
      </c>
      <c r="K128">
        <f>INDEX(products!$A$1:$G$5001,MATCH(orders!$D128,products!$A$1:$A$5001,0),MATCH(K$1,products!$A$1:$G$1,0))</f>
        <v>3</v>
      </c>
      <c r="L128" s="3">
        <f>INDEX(products!$A$1:$G$5001,MATCH(orders!$D128,products!$A$1:$A$5001,0),MATCH(L$1,products!$A$1:$G$1,0))</f>
        <v>4.4540333333333333</v>
      </c>
      <c r="M128" s="3">
        <f t="shared" si="1"/>
        <v>8.9080666666666666</v>
      </c>
      <c r="N128" t="str">
        <f>_xlfn.XLOOKUP(Orders[[#This Row],[Customer ID]],customers!$A$1:$A$4972,customers!$I$1:$I$4972,,0)</f>
        <v>No</v>
      </c>
    </row>
    <row r="129" spans="1:14" x14ac:dyDescent="0.25">
      <c r="A129" t="s">
        <v>660</v>
      </c>
      <c r="B129" s="2">
        <v>43521</v>
      </c>
      <c r="C129" t="s">
        <v>661</v>
      </c>
      <c r="D129" t="s">
        <v>662</v>
      </c>
      <c r="E129">
        <v>1</v>
      </c>
      <c r="F129" t="str">
        <f>_xlfn.XLOOKUP(C129,customers!$A$1:$A$4972,customers!B$1:B$4972,,0)</f>
        <v>David Wilson</v>
      </c>
      <c r="G129" t="str">
        <f>IF(_xlfn.XLOOKUP(C129,customers!$A$1:$A$4972,customers!C128:C5099,,0)=0,"",_xlfn.XLOOKUP(C129,customers!$A$1:$A$4972,customers!C128:C5099,,0))</f>
        <v>randerson7507@hotmail.com</v>
      </c>
      <c r="H129" t="str">
        <f>_xlfn.XLOOKUP(C129,customers!$A$1:$A$4972,customers!$G$1:$G$4972,,0)</f>
        <v>Japan</v>
      </c>
      <c r="I129" t="str">
        <f>INDEX(products!$A$1:$G$5001,MATCH(orders!$D129,products!$A$1:$A$5001,0),MATCH(I$1,products!$A$1:$G$1,0))</f>
        <v>Loans</v>
      </c>
      <c r="J129" t="str">
        <f>INDEX(products!$A$1:$G$5001,MATCH(orders!$D129,products!$A$1:$A$5001,0),MATCH(J$1,products!$A$1:$G$1,0))</f>
        <v>Standard</v>
      </c>
      <c r="K129">
        <f>INDEX(products!$A$1:$G$5001,MATCH(orders!$D129,products!$A$1:$A$5001,0),MATCH(K$1,products!$A$1:$G$1,0))</f>
        <v>1</v>
      </c>
      <c r="L129" s="3">
        <f>INDEX(products!$A$1:$G$5001,MATCH(orders!$D129,products!$A$1:$A$5001,0),MATCH(L$1,products!$A$1:$G$1,0))</f>
        <v>1.5274000000000001</v>
      </c>
      <c r="M129" s="3">
        <f t="shared" si="1"/>
        <v>1.5274000000000001</v>
      </c>
      <c r="N129" t="str">
        <f>_xlfn.XLOOKUP(Orders[[#This Row],[Customer ID]],customers!$A$1:$A$4972,customers!$I$1:$I$4972,,0)</f>
        <v>No</v>
      </c>
    </row>
    <row r="130" spans="1:14" x14ac:dyDescent="0.25">
      <c r="A130" t="s">
        <v>665</v>
      </c>
      <c r="B130" s="2">
        <v>43522</v>
      </c>
      <c r="C130" t="s">
        <v>666</v>
      </c>
      <c r="D130" t="s">
        <v>667</v>
      </c>
      <c r="E130">
        <v>4</v>
      </c>
      <c r="F130" t="str">
        <f>_xlfn.XLOOKUP(C130,customers!$A$1:$A$4972,customers!B$1:B$4972,,0)</f>
        <v>Kristin Gibbs</v>
      </c>
      <c r="G130" t="str">
        <f>IF(_xlfn.XLOOKUP(C130,customers!$A$1:$A$4972,customers!C129:C5100,,0)=0,"",_xlfn.XLOOKUP(C130,customers!$A$1:$A$4972,customers!C129:C5100,,0))</f>
        <v>mhuber7959@yahoo.com</v>
      </c>
      <c r="H130" t="str">
        <f>_xlfn.XLOOKUP(C130,customers!$A$1:$A$4972,customers!$G$1:$G$4972,,0)</f>
        <v>United States</v>
      </c>
      <c r="I130" t="str">
        <f>INDEX(products!$A$1:$G$5001,MATCH(orders!$D130,products!$A$1:$A$5001,0),MATCH(I$1,products!$A$1:$G$1,0))</f>
        <v>Investments</v>
      </c>
      <c r="J130" t="str">
        <f>INDEX(products!$A$1:$G$5001,MATCH(orders!$D130,products!$A$1:$A$5001,0),MATCH(J$1,products!$A$1:$G$1,0))</f>
        <v>Standard</v>
      </c>
      <c r="K130">
        <f>INDEX(products!$A$1:$G$5001,MATCH(orders!$D130,products!$A$1:$A$5001,0),MATCH(K$1,products!$A$1:$G$1,0))</f>
        <v>10</v>
      </c>
      <c r="L130" s="3">
        <f>INDEX(products!$A$1:$G$5001,MATCH(orders!$D130,products!$A$1:$A$5001,0),MATCH(L$1,products!$A$1:$G$1,0))</f>
        <v>6.7362000000000002</v>
      </c>
      <c r="M130" s="3">
        <f t="shared" si="1"/>
        <v>26.944800000000001</v>
      </c>
      <c r="N130" t="str">
        <f>_xlfn.XLOOKUP(Orders[[#This Row],[Customer ID]],customers!$A$1:$A$4972,customers!$I$1:$I$4972,,0)</f>
        <v>Yes</v>
      </c>
    </row>
    <row r="131" spans="1:14" x14ac:dyDescent="0.25">
      <c r="A131" t="s">
        <v>670</v>
      </c>
      <c r="B131" s="2">
        <v>43522</v>
      </c>
      <c r="C131" t="s">
        <v>671</v>
      </c>
      <c r="D131" t="s">
        <v>672</v>
      </c>
      <c r="E131">
        <v>4</v>
      </c>
      <c r="F131" t="str">
        <f>_xlfn.XLOOKUP(C131,customers!$A$1:$A$4972,customers!B$1:B$4972,,0)</f>
        <v>Cindy Myers</v>
      </c>
      <c r="G131" t="str">
        <f>IF(_xlfn.XLOOKUP(C131,customers!$A$1:$A$4972,customers!C130:C5101,,0)=0,"",_xlfn.XLOOKUP(C131,customers!$A$1:$A$4972,customers!C130:C5101,,0))</f>
        <v>emurray978@hotmail.com</v>
      </c>
      <c r="H131" t="str">
        <f>_xlfn.XLOOKUP(C131,customers!$A$1:$A$4972,customers!$G$1:$G$4972,,0)</f>
        <v>United States</v>
      </c>
      <c r="I131" t="str">
        <f>INDEX(products!$A$1:$G$5001,MATCH(orders!$D131,products!$A$1:$A$5001,0),MATCH(I$1,products!$A$1:$G$1,0))</f>
        <v>Loans</v>
      </c>
      <c r="J131" t="str">
        <f>INDEX(products!$A$1:$G$5001,MATCH(orders!$D131,products!$A$1:$A$5001,0),MATCH(J$1,products!$A$1:$G$1,0))</f>
        <v>VIP</v>
      </c>
      <c r="K131">
        <f>INDEX(products!$A$1:$G$5001,MATCH(orders!$D131,products!$A$1:$A$5001,0),MATCH(K$1,products!$A$1:$G$1,0))</f>
        <v>10</v>
      </c>
      <c r="L131" s="3">
        <f>INDEX(products!$A$1:$G$5001,MATCH(orders!$D131,products!$A$1:$A$5001,0),MATCH(L$1,products!$A$1:$G$1,0))</f>
        <v>11.77413333333333</v>
      </c>
      <c r="M131" s="3">
        <f t="shared" ref="M131:M194" si="2">L131*E131</f>
        <v>47.096533333333319</v>
      </c>
      <c r="N131" t="str">
        <f>_xlfn.XLOOKUP(Orders[[#This Row],[Customer ID]],customers!$A$1:$A$4972,customers!$I$1:$I$4972,,0)</f>
        <v>No</v>
      </c>
    </row>
    <row r="132" spans="1:14" x14ac:dyDescent="0.25">
      <c r="A132" t="s">
        <v>675</v>
      </c>
      <c r="B132" s="2">
        <v>43522</v>
      </c>
      <c r="C132" t="s">
        <v>676</v>
      </c>
      <c r="D132" t="s">
        <v>677</v>
      </c>
      <c r="E132">
        <v>4</v>
      </c>
      <c r="F132" t="str">
        <f>_xlfn.XLOOKUP(C132,customers!$A$1:$A$4972,customers!B$1:B$4972,,0)</f>
        <v>Steven Dawson</v>
      </c>
      <c r="G132" t="str">
        <f>IF(_xlfn.XLOOKUP(C132,customers!$A$1:$A$4972,customers!C131:C5102,,0)=0,"",_xlfn.XLOOKUP(C132,customers!$A$1:$A$4972,customers!C131:C5102,,0))</f>
        <v>jpeterson9641@hotmail.com</v>
      </c>
      <c r="H132" t="str">
        <f>_xlfn.XLOOKUP(C132,customers!$A$1:$A$4972,customers!$G$1:$G$4972,,0)</f>
        <v>Japan</v>
      </c>
      <c r="I132" t="str">
        <f>INDEX(products!$A$1:$G$5001,MATCH(orders!$D132,products!$A$1:$A$5001,0),MATCH(I$1,products!$A$1:$G$1,0))</f>
        <v>Loans</v>
      </c>
      <c r="J132" t="str">
        <f>INDEX(products!$A$1:$G$5001,MATCH(orders!$D132,products!$A$1:$A$5001,0),MATCH(J$1,products!$A$1:$G$1,0))</f>
        <v>Premium</v>
      </c>
      <c r="K132">
        <f>INDEX(products!$A$1:$G$5001,MATCH(orders!$D132,products!$A$1:$A$5001,0),MATCH(K$1,products!$A$1:$G$1,0))</f>
        <v>10</v>
      </c>
      <c r="L132" s="3">
        <f>INDEX(products!$A$1:$G$5001,MATCH(orders!$D132,products!$A$1:$A$5001,0),MATCH(L$1,products!$A$1:$G$1,0))</f>
        <v>10.840766666666671</v>
      </c>
      <c r="M132" s="3">
        <f t="shared" si="2"/>
        <v>43.363066666666683</v>
      </c>
      <c r="N132" t="str">
        <f>_xlfn.XLOOKUP(Orders[[#This Row],[Customer ID]],customers!$A$1:$A$4972,customers!$I$1:$I$4972,,0)</f>
        <v>Yes</v>
      </c>
    </row>
    <row r="133" spans="1:14" x14ac:dyDescent="0.25">
      <c r="A133" t="s">
        <v>680</v>
      </c>
      <c r="B133" s="2">
        <v>43523</v>
      </c>
      <c r="C133" t="s">
        <v>681</v>
      </c>
      <c r="D133" t="s">
        <v>682</v>
      </c>
      <c r="E133">
        <v>1</v>
      </c>
      <c r="F133" t="str">
        <f>_xlfn.XLOOKUP(C133,customers!$A$1:$A$4972,customers!B$1:B$4972,,0)</f>
        <v>Jason Ritter</v>
      </c>
      <c r="G133" t="str">
        <f>IF(_xlfn.XLOOKUP(C133,customers!$A$1:$A$4972,customers!C132:C5103,,0)=0,"",_xlfn.XLOOKUP(C133,customers!$A$1:$A$4972,customers!C132:C5103,,0))</f>
        <v>dlopez6301@gmail.com</v>
      </c>
      <c r="H133" t="str">
        <f>_xlfn.XLOOKUP(C133,customers!$A$1:$A$4972,customers!$G$1:$G$4972,,0)</f>
        <v>Japan</v>
      </c>
      <c r="I133" t="str">
        <f>INDEX(products!$A$1:$G$5001,MATCH(orders!$D133,products!$A$1:$A$5001,0),MATCH(I$1,products!$A$1:$G$1,0))</f>
        <v>Loans</v>
      </c>
      <c r="J133" t="str">
        <f>INDEX(products!$A$1:$G$5001,MATCH(orders!$D133,products!$A$1:$A$5001,0),MATCH(J$1,products!$A$1:$G$1,0))</f>
        <v>Standard</v>
      </c>
      <c r="K133">
        <f>INDEX(products!$A$1:$G$5001,MATCH(orders!$D133,products!$A$1:$A$5001,0),MATCH(K$1,products!$A$1:$G$1,0))</f>
        <v>1</v>
      </c>
      <c r="L133" s="3">
        <f>INDEX(products!$A$1:$G$5001,MATCH(orders!$D133,products!$A$1:$A$5001,0),MATCH(L$1,products!$A$1:$G$1,0))</f>
        <v>0.88876666666666659</v>
      </c>
      <c r="M133" s="3">
        <f t="shared" si="2"/>
        <v>0.88876666666666659</v>
      </c>
      <c r="N133" t="str">
        <f>_xlfn.XLOOKUP(Orders[[#This Row],[Customer ID]],customers!$A$1:$A$4972,customers!$I$1:$I$4972,,0)</f>
        <v>Yes</v>
      </c>
    </row>
    <row r="134" spans="1:14" x14ac:dyDescent="0.25">
      <c r="A134" t="s">
        <v>685</v>
      </c>
      <c r="B134" s="2">
        <v>43523</v>
      </c>
      <c r="C134" t="s">
        <v>686</v>
      </c>
      <c r="D134" t="s">
        <v>687</v>
      </c>
      <c r="E134">
        <v>1</v>
      </c>
      <c r="F134" t="str">
        <f>_xlfn.XLOOKUP(C134,customers!$A$1:$A$4972,customers!B$1:B$4972,,0)</f>
        <v>Kevin Bell</v>
      </c>
      <c r="G134" t="str">
        <f>IF(_xlfn.XLOOKUP(C134,customers!$A$1:$A$4972,customers!C133:C5104,,0)=0,"",_xlfn.XLOOKUP(C134,customers!$A$1:$A$4972,customers!C133:C5104,,0))</f>
        <v>87703493@hotmail.com</v>
      </c>
      <c r="H134" t="str">
        <f>_xlfn.XLOOKUP(C134,customers!$A$1:$A$4972,customers!$G$1:$G$4972,,0)</f>
        <v>United States</v>
      </c>
      <c r="I134" t="str">
        <f>INDEX(products!$A$1:$G$5001,MATCH(orders!$D134,products!$A$1:$A$5001,0),MATCH(I$1,products!$A$1:$G$1,0))</f>
        <v>Money Transfers</v>
      </c>
      <c r="J134" t="str">
        <f>INDEX(products!$A$1:$G$5001,MATCH(orders!$D134,products!$A$1:$A$5001,0),MATCH(J$1,products!$A$1:$G$1,0))</f>
        <v>VIP</v>
      </c>
      <c r="K134">
        <f>INDEX(products!$A$1:$G$5001,MATCH(orders!$D134,products!$A$1:$A$5001,0),MATCH(K$1,products!$A$1:$G$1,0))</f>
        <v>1</v>
      </c>
      <c r="L134" s="3">
        <f>INDEX(products!$A$1:$G$5001,MATCH(orders!$D134,products!$A$1:$A$5001,0),MATCH(L$1,products!$A$1:$G$1,0))</f>
        <v>0.78653333333333342</v>
      </c>
      <c r="M134" s="3">
        <f t="shared" si="2"/>
        <v>0.78653333333333342</v>
      </c>
      <c r="N134" t="str">
        <f>_xlfn.XLOOKUP(Orders[[#This Row],[Customer ID]],customers!$A$1:$A$4972,customers!$I$1:$I$4972,,0)</f>
        <v>No</v>
      </c>
    </row>
    <row r="135" spans="1:14" x14ac:dyDescent="0.25">
      <c r="A135" t="s">
        <v>690</v>
      </c>
      <c r="B135" s="2">
        <v>43524</v>
      </c>
      <c r="C135" t="s">
        <v>691</v>
      </c>
      <c r="D135" t="s">
        <v>692</v>
      </c>
      <c r="E135">
        <v>1</v>
      </c>
      <c r="F135" t="str">
        <f>_xlfn.XLOOKUP(C135,customers!$A$1:$A$4972,customers!B$1:B$4972,,0)</f>
        <v>Daniel Potter</v>
      </c>
      <c r="G135" t="str">
        <f>IF(_xlfn.XLOOKUP(C135,customers!$A$1:$A$4972,customers!C134:C5105,,0)=0,"",_xlfn.XLOOKUP(C135,customers!$A$1:$A$4972,customers!C134:C5105,,0))</f>
        <v>jsims57@yahoo.com</v>
      </c>
      <c r="H135" t="str">
        <f>_xlfn.XLOOKUP(C135,customers!$A$1:$A$4972,customers!$G$1:$G$4972,,0)</f>
        <v>Japan</v>
      </c>
      <c r="I135" t="str">
        <f>INDEX(products!$A$1:$G$5001,MATCH(orders!$D135,products!$A$1:$A$5001,0),MATCH(I$1,products!$A$1:$G$1,0))</f>
        <v>Loans</v>
      </c>
      <c r="J135" t="str">
        <f>INDEX(products!$A$1:$G$5001,MATCH(orders!$D135,products!$A$1:$A$5001,0),MATCH(J$1,products!$A$1:$G$1,0))</f>
        <v>VIP</v>
      </c>
      <c r="K135">
        <f>INDEX(products!$A$1:$G$5001,MATCH(orders!$D135,products!$A$1:$A$5001,0),MATCH(K$1,products!$A$1:$G$1,0))</f>
        <v>1</v>
      </c>
      <c r="L135" s="3">
        <f>INDEX(products!$A$1:$G$5001,MATCH(orders!$D135,products!$A$1:$A$5001,0),MATCH(L$1,products!$A$1:$G$1,0))</f>
        <v>1.0042666666666671</v>
      </c>
      <c r="M135" s="3">
        <f t="shared" si="2"/>
        <v>1.0042666666666671</v>
      </c>
      <c r="N135" t="str">
        <f>_xlfn.XLOOKUP(Orders[[#This Row],[Customer ID]],customers!$A$1:$A$4972,customers!$I$1:$I$4972,,0)</f>
        <v>Yes</v>
      </c>
    </row>
    <row r="136" spans="1:14" x14ac:dyDescent="0.25">
      <c r="A136" t="s">
        <v>695</v>
      </c>
      <c r="B136" s="2">
        <v>43524</v>
      </c>
      <c r="C136" t="s">
        <v>696</v>
      </c>
      <c r="D136" t="s">
        <v>697</v>
      </c>
      <c r="E136">
        <v>3</v>
      </c>
      <c r="F136" t="str">
        <f>_xlfn.XLOOKUP(C136,customers!$A$1:$A$4972,customers!B$1:B$4972,,0)</f>
        <v>Regina Clark</v>
      </c>
      <c r="G136" t="str">
        <f>IF(_xlfn.XLOOKUP(C136,customers!$A$1:$A$4972,customers!C135:C5106,,0)=0,"",_xlfn.XLOOKUP(C136,customers!$A$1:$A$4972,customers!C135:C5106,,0))</f>
        <v>ghammond96@gmail.com</v>
      </c>
      <c r="H136" t="str">
        <f>_xlfn.XLOOKUP(C136,customers!$A$1:$A$4972,customers!$G$1:$G$4972,,0)</f>
        <v>Germany</v>
      </c>
      <c r="I136" t="str">
        <f>INDEX(products!$A$1:$G$5001,MATCH(orders!$D136,products!$A$1:$A$5001,0),MATCH(I$1,products!$A$1:$G$1,0))</f>
        <v>Investments</v>
      </c>
      <c r="J136" t="str">
        <f>INDEX(products!$A$1:$G$5001,MATCH(orders!$D136,products!$A$1:$A$5001,0),MATCH(J$1,products!$A$1:$G$1,0))</f>
        <v>VIP</v>
      </c>
      <c r="K136">
        <f>INDEX(products!$A$1:$G$5001,MATCH(orders!$D136,products!$A$1:$A$5001,0),MATCH(K$1,products!$A$1:$G$1,0))</f>
        <v>5</v>
      </c>
      <c r="L136" s="3">
        <f>INDEX(products!$A$1:$G$5001,MATCH(orders!$D136,products!$A$1:$A$5001,0),MATCH(L$1,products!$A$1:$G$1,0))</f>
        <v>8.0478666666666658</v>
      </c>
      <c r="M136" s="3">
        <f t="shared" si="2"/>
        <v>24.143599999999999</v>
      </c>
      <c r="N136" t="str">
        <f>_xlfn.XLOOKUP(Orders[[#This Row],[Customer ID]],customers!$A$1:$A$4972,customers!$I$1:$I$4972,,0)</f>
        <v>Yes</v>
      </c>
    </row>
    <row r="137" spans="1:14" x14ac:dyDescent="0.25">
      <c r="A137" t="s">
        <v>700</v>
      </c>
      <c r="B137" s="2">
        <v>43525</v>
      </c>
      <c r="C137" t="s">
        <v>701</v>
      </c>
      <c r="D137" t="s">
        <v>702</v>
      </c>
      <c r="E137">
        <v>1</v>
      </c>
      <c r="F137" t="str">
        <f>_xlfn.XLOOKUP(C137,customers!$A$1:$A$4972,customers!B$1:B$4972,,0)</f>
        <v>Aaron Gilmore</v>
      </c>
      <c r="G137" t="str">
        <f>IF(_xlfn.XLOOKUP(C137,customers!$A$1:$A$4972,customers!C136:C5107,,0)=0,"",_xlfn.XLOOKUP(C137,customers!$A$1:$A$4972,customers!C136:C5107,,0))</f>
        <v>mscott939@gmail.com</v>
      </c>
      <c r="H137" t="str">
        <f>_xlfn.XLOOKUP(C137,customers!$A$1:$A$4972,customers!$G$1:$G$4972,,0)</f>
        <v>Brazil</v>
      </c>
      <c r="I137" t="str">
        <f>INDEX(products!$A$1:$G$5001,MATCH(orders!$D137,products!$A$1:$A$5001,0),MATCH(I$1,products!$A$1:$G$1,0))</f>
        <v>Loans</v>
      </c>
      <c r="J137" t="str">
        <f>INDEX(products!$A$1:$G$5001,MATCH(orders!$D137,products!$A$1:$A$5001,0),MATCH(J$1,products!$A$1:$G$1,0))</f>
        <v>Standard</v>
      </c>
      <c r="K137">
        <f>INDEX(products!$A$1:$G$5001,MATCH(orders!$D137,products!$A$1:$A$5001,0),MATCH(K$1,products!$A$1:$G$1,0))</f>
        <v>1</v>
      </c>
      <c r="L137" s="3">
        <f>INDEX(products!$A$1:$G$5001,MATCH(orders!$D137,products!$A$1:$A$5001,0),MATCH(L$1,products!$A$1:$G$1,0))</f>
        <v>0.98986666666666667</v>
      </c>
      <c r="M137" s="3">
        <f t="shared" si="2"/>
        <v>0.98986666666666667</v>
      </c>
      <c r="N137" t="str">
        <f>_xlfn.XLOOKUP(Orders[[#This Row],[Customer ID]],customers!$A$1:$A$4972,customers!$I$1:$I$4972,,0)</f>
        <v>Yes</v>
      </c>
    </row>
    <row r="138" spans="1:14" x14ac:dyDescent="0.25">
      <c r="A138" t="s">
        <v>705</v>
      </c>
      <c r="B138" s="2">
        <v>43525</v>
      </c>
      <c r="C138" t="s">
        <v>706</v>
      </c>
      <c r="D138" t="s">
        <v>707</v>
      </c>
      <c r="E138">
        <v>1</v>
      </c>
      <c r="F138" t="str">
        <f>_xlfn.XLOOKUP(C138,customers!$A$1:$A$4972,customers!B$1:B$4972,,0)</f>
        <v>Travis Kent</v>
      </c>
      <c r="G138" t="str">
        <f>IF(_xlfn.XLOOKUP(C138,customers!$A$1:$A$4972,customers!C137:C5108,,0)=0,"",_xlfn.XLOOKUP(C138,customers!$A$1:$A$4972,customers!C137:C5108,,0))</f>
        <v>drobbins1449@yahoo.com</v>
      </c>
      <c r="H138" t="str">
        <f>_xlfn.XLOOKUP(C138,customers!$A$1:$A$4972,customers!$G$1:$G$4972,,0)</f>
        <v>Brazil</v>
      </c>
      <c r="I138" t="str">
        <f>INDEX(products!$A$1:$G$5001,MATCH(orders!$D138,products!$A$1:$A$5001,0),MATCH(I$1,products!$A$1:$G$1,0))</f>
        <v>Credit Cards</v>
      </c>
      <c r="J138" t="str">
        <f>INDEX(products!$A$1:$G$5001,MATCH(orders!$D138,products!$A$1:$A$5001,0),MATCH(J$1,products!$A$1:$G$1,0))</f>
        <v>VIP</v>
      </c>
      <c r="K138">
        <f>INDEX(products!$A$1:$G$5001,MATCH(orders!$D138,products!$A$1:$A$5001,0),MATCH(K$1,products!$A$1:$G$1,0))</f>
        <v>1</v>
      </c>
      <c r="L138" s="3">
        <f>INDEX(products!$A$1:$G$5001,MATCH(orders!$D138,products!$A$1:$A$5001,0),MATCH(L$1,products!$A$1:$G$1,0))</f>
        <v>1.1854666666666669</v>
      </c>
      <c r="M138" s="3">
        <f t="shared" si="2"/>
        <v>1.1854666666666669</v>
      </c>
      <c r="N138" t="str">
        <f>_xlfn.XLOOKUP(Orders[[#This Row],[Customer ID]],customers!$A$1:$A$4972,customers!$I$1:$I$4972,,0)</f>
        <v>No</v>
      </c>
    </row>
    <row r="139" spans="1:14" x14ac:dyDescent="0.25">
      <c r="A139" t="s">
        <v>710</v>
      </c>
      <c r="B139" s="2">
        <v>43526</v>
      </c>
      <c r="C139" t="s">
        <v>711</v>
      </c>
      <c r="D139" t="s">
        <v>712</v>
      </c>
      <c r="E139">
        <v>1</v>
      </c>
      <c r="F139" t="str">
        <f>_xlfn.XLOOKUP(C139,customers!$A$1:$A$4972,customers!B$1:B$4972,,0)</f>
        <v>Joseph Frye</v>
      </c>
      <c r="G139" t="str">
        <f>IF(_xlfn.XLOOKUP(C139,customers!$A$1:$A$4972,customers!C138:C5109,,0)=0,"",_xlfn.XLOOKUP(C139,customers!$A$1:$A$4972,customers!C138:C5109,,0))</f>
        <v>clewis144@gmail.com</v>
      </c>
      <c r="H139" t="str">
        <f>_xlfn.XLOOKUP(C139,customers!$A$1:$A$4972,customers!$G$1:$G$4972,,0)</f>
        <v>Brazil</v>
      </c>
      <c r="I139" t="str">
        <f>INDEX(products!$A$1:$G$5001,MATCH(orders!$D139,products!$A$1:$A$5001,0),MATCH(I$1,products!$A$1:$G$1,0))</f>
        <v>Money Transfers</v>
      </c>
      <c r="J139" t="str">
        <f>INDEX(products!$A$1:$G$5001,MATCH(orders!$D139,products!$A$1:$A$5001,0),MATCH(J$1,products!$A$1:$G$1,0))</f>
        <v>Premium</v>
      </c>
      <c r="K139">
        <f>INDEX(products!$A$1:$G$5001,MATCH(orders!$D139,products!$A$1:$A$5001,0),MATCH(K$1,products!$A$1:$G$1,0))</f>
        <v>1</v>
      </c>
      <c r="L139" s="3">
        <f>INDEX(products!$A$1:$G$5001,MATCH(orders!$D139,products!$A$1:$A$5001,0),MATCH(L$1,products!$A$1:$G$1,0))</f>
        <v>1.3696999999999999</v>
      </c>
      <c r="M139" s="3">
        <f t="shared" si="2"/>
        <v>1.3696999999999999</v>
      </c>
      <c r="N139" t="str">
        <f>_xlfn.XLOOKUP(Orders[[#This Row],[Customer ID]],customers!$A$1:$A$4972,customers!$I$1:$I$4972,,0)</f>
        <v>No</v>
      </c>
    </row>
    <row r="140" spans="1:14" x14ac:dyDescent="0.25">
      <c r="A140" t="s">
        <v>715</v>
      </c>
      <c r="B140" s="2">
        <v>43526</v>
      </c>
      <c r="C140" t="s">
        <v>716</v>
      </c>
      <c r="D140" t="s">
        <v>717</v>
      </c>
      <c r="E140">
        <v>3</v>
      </c>
      <c r="F140" t="str">
        <f>_xlfn.XLOOKUP(C140,customers!$A$1:$A$4972,customers!B$1:B$4972,,0)</f>
        <v>Mr. George Davis</v>
      </c>
      <c r="G140" t="str">
        <f>IF(_xlfn.XLOOKUP(C140,customers!$A$1:$A$4972,customers!C139:C5110,,0)=0,"",_xlfn.XLOOKUP(C140,customers!$A$1:$A$4972,customers!C139:C5110,,0))</f>
        <v>jnavarro5513@yahoo.com</v>
      </c>
      <c r="H140" t="str">
        <f>_xlfn.XLOOKUP(C140,customers!$A$1:$A$4972,customers!$G$1:$G$4972,,0)</f>
        <v>Germany</v>
      </c>
      <c r="I140" t="str">
        <f>INDEX(products!$A$1:$G$5001,MATCH(orders!$D140,products!$A$1:$A$5001,0),MATCH(I$1,products!$A$1:$G$1,0))</f>
        <v>Credit Cards</v>
      </c>
      <c r="J140" t="str">
        <f>INDEX(products!$A$1:$G$5001,MATCH(orders!$D140,products!$A$1:$A$5001,0),MATCH(J$1,products!$A$1:$G$1,0))</f>
        <v>VIP</v>
      </c>
      <c r="K140">
        <f>INDEX(products!$A$1:$G$5001,MATCH(orders!$D140,products!$A$1:$A$5001,0),MATCH(K$1,products!$A$1:$G$1,0))</f>
        <v>5</v>
      </c>
      <c r="L140" s="3">
        <f>INDEX(products!$A$1:$G$5001,MATCH(orders!$D140,products!$A$1:$A$5001,0),MATCH(L$1,products!$A$1:$G$1,0))</f>
        <v>5.1514666666666669</v>
      </c>
      <c r="M140" s="3">
        <f t="shared" si="2"/>
        <v>15.4544</v>
      </c>
      <c r="N140" t="str">
        <f>_xlfn.XLOOKUP(Orders[[#This Row],[Customer ID]],customers!$A$1:$A$4972,customers!$I$1:$I$4972,,0)</f>
        <v>Yes</v>
      </c>
    </row>
    <row r="141" spans="1:14" x14ac:dyDescent="0.25">
      <c r="A141" t="s">
        <v>720</v>
      </c>
      <c r="B141" s="2">
        <v>43526</v>
      </c>
      <c r="C141" t="s">
        <v>721</v>
      </c>
      <c r="D141" t="s">
        <v>722</v>
      </c>
      <c r="E141">
        <v>1</v>
      </c>
      <c r="F141" t="str">
        <f>_xlfn.XLOOKUP(C141,customers!$A$1:$A$4972,customers!B$1:B$4972,,0)</f>
        <v>Ariel Wallace</v>
      </c>
      <c r="G141" t="str">
        <f>IF(_xlfn.XLOOKUP(C141,customers!$A$1:$A$4972,customers!C140:C5111,,0)=0,"",_xlfn.XLOOKUP(C141,customers!$A$1:$A$4972,customers!C140:C5111,,0))</f>
        <v>mmueller89@gmail.com</v>
      </c>
      <c r="H141" t="str">
        <f>_xlfn.XLOOKUP(C141,customers!$A$1:$A$4972,customers!$G$1:$G$4972,,0)</f>
        <v>Japan</v>
      </c>
      <c r="I141" t="str">
        <f>INDEX(products!$A$1:$G$5001,MATCH(orders!$D141,products!$A$1:$A$5001,0),MATCH(I$1,products!$A$1:$G$1,0))</f>
        <v>Investments</v>
      </c>
      <c r="J141" t="str">
        <f>INDEX(products!$A$1:$G$5001,MATCH(orders!$D141,products!$A$1:$A$5001,0),MATCH(J$1,products!$A$1:$G$1,0))</f>
        <v>VIP</v>
      </c>
      <c r="K141">
        <f>INDEX(products!$A$1:$G$5001,MATCH(orders!$D141,products!$A$1:$A$5001,0),MATCH(K$1,products!$A$1:$G$1,0))</f>
        <v>1</v>
      </c>
      <c r="L141" s="3">
        <f>INDEX(products!$A$1:$G$5001,MATCH(orders!$D141,products!$A$1:$A$5001,0),MATCH(L$1,products!$A$1:$G$1,0))</f>
        <v>1.638433333333333</v>
      </c>
      <c r="M141" s="3">
        <f t="shared" si="2"/>
        <v>1.638433333333333</v>
      </c>
      <c r="N141" t="str">
        <f>_xlfn.XLOOKUP(Orders[[#This Row],[Customer ID]],customers!$A$1:$A$4972,customers!$I$1:$I$4972,,0)</f>
        <v>No</v>
      </c>
    </row>
    <row r="142" spans="1:14" x14ac:dyDescent="0.25">
      <c r="A142" t="s">
        <v>725</v>
      </c>
      <c r="B142" s="2">
        <v>43527</v>
      </c>
      <c r="C142" t="s">
        <v>726</v>
      </c>
      <c r="D142" t="s">
        <v>727</v>
      </c>
      <c r="E142">
        <v>4</v>
      </c>
      <c r="F142" t="str">
        <f>_xlfn.XLOOKUP(C142,customers!$A$1:$A$4972,customers!B$1:B$4972,,0)</f>
        <v>Trevor Hayes</v>
      </c>
      <c r="G142" t="str">
        <f>IF(_xlfn.XLOOKUP(C142,customers!$A$1:$A$4972,customers!C141:C5112,,0)=0,"",_xlfn.XLOOKUP(C142,customers!$A$1:$A$4972,customers!C141:C5112,,0))</f>
        <v>vhall0787@gmail.com</v>
      </c>
      <c r="H142" t="str">
        <f>_xlfn.XLOOKUP(C142,customers!$A$1:$A$4972,customers!$G$1:$G$4972,,0)</f>
        <v>South Africa</v>
      </c>
      <c r="I142" t="str">
        <f>INDEX(products!$A$1:$G$5001,MATCH(orders!$D142,products!$A$1:$A$5001,0),MATCH(I$1,products!$A$1:$G$1,0))</f>
        <v>Investments</v>
      </c>
      <c r="J142" t="str">
        <f>INDEX(products!$A$1:$G$5001,MATCH(orders!$D142,products!$A$1:$A$5001,0),MATCH(J$1,products!$A$1:$G$1,0))</f>
        <v>VIP</v>
      </c>
      <c r="K142">
        <f>INDEX(products!$A$1:$G$5001,MATCH(orders!$D142,products!$A$1:$A$5001,0),MATCH(K$1,products!$A$1:$G$1,0))</f>
        <v>10</v>
      </c>
      <c r="L142" s="3">
        <f>INDEX(products!$A$1:$G$5001,MATCH(orders!$D142,products!$A$1:$A$5001,0),MATCH(L$1,products!$A$1:$G$1,0))</f>
        <v>16.291133333333331</v>
      </c>
      <c r="M142" s="3">
        <f t="shared" si="2"/>
        <v>65.164533333333324</v>
      </c>
      <c r="N142" t="str">
        <f>_xlfn.XLOOKUP(Orders[[#This Row],[Customer ID]],customers!$A$1:$A$4972,customers!$I$1:$I$4972,,0)</f>
        <v>No</v>
      </c>
    </row>
    <row r="143" spans="1:14" x14ac:dyDescent="0.25">
      <c r="A143" t="s">
        <v>730</v>
      </c>
      <c r="B143" s="2">
        <v>43527</v>
      </c>
      <c r="C143" t="s">
        <v>731</v>
      </c>
      <c r="D143" t="s">
        <v>732</v>
      </c>
      <c r="E143">
        <v>1</v>
      </c>
      <c r="F143" t="str">
        <f>_xlfn.XLOOKUP(C143,customers!$A$1:$A$4972,customers!B$1:B$4972,,0)</f>
        <v>Briana Gallegos</v>
      </c>
      <c r="G143" t="str">
        <f>IF(_xlfn.XLOOKUP(C143,customers!$A$1:$A$4972,customers!C142:C5113,,0)=0,"",_xlfn.XLOOKUP(C143,customers!$A$1:$A$4972,customers!C142:C5113,,0))</f>
        <v>45779588@hotmail.com</v>
      </c>
      <c r="H143" t="str">
        <f>_xlfn.XLOOKUP(C143,customers!$A$1:$A$4972,customers!$G$1:$G$4972,,0)</f>
        <v>Japan</v>
      </c>
      <c r="I143" t="str">
        <f>INDEX(products!$A$1:$G$5001,MATCH(orders!$D143,products!$A$1:$A$5001,0),MATCH(I$1,products!$A$1:$G$1,0))</f>
        <v>Investments</v>
      </c>
      <c r="J143" t="str">
        <f>INDEX(products!$A$1:$G$5001,MATCH(orders!$D143,products!$A$1:$A$5001,0),MATCH(J$1,products!$A$1:$G$1,0))</f>
        <v>VIP</v>
      </c>
      <c r="K143">
        <f>INDEX(products!$A$1:$G$5001,MATCH(orders!$D143,products!$A$1:$A$5001,0),MATCH(K$1,products!$A$1:$G$1,0))</f>
        <v>1</v>
      </c>
      <c r="L143" s="3">
        <f>INDEX(products!$A$1:$G$5001,MATCH(orders!$D143,products!$A$1:$A$5001,0),MATCH(L$1,products!$A$1:$G$1,0))</f>
        <v>0.91843333333333332</v>
      </c>
      <c r="M143" s="3">
        <f t="shared" si="2"/>
        <v>0.91843333333333332</v>
      </c>
      <c r="N143" t="str">
        <f>_xlfn.XLOOKUP(Orders[[#This Row],[Customer ID]],customers!$A$1:$A$4972,customers!$I$1:$I$4972,,0)</f>
        <v>No</v>
      </c>
    </row>
    <row r="144" spans="1:14" x14ac:dyDescent="0.25">
      <c r="A144" t="s">
        <v>735</v>
      </c>
      <c r="B144" s="2">
        <v>43528</v>
      </c>
      <c r="C144" t="s">
        <v>736</v>
      </c>
      <c r="D144" t="s">
        <v>737</v>
      </c>
      <c r="E144">
        <v>4</v>
      </c>
      <c r="F144" t="str">
        <f>_xlfn.XLOOKUP(C144,customers!$A$1:$A$4972,customers!B$1:B$4972,,0)</f>
        <v>Jennifer Thomas</v>
      </c>
      <c r="G144" t="str">
        <f>IF(_xlfn.XLOOKUP(C144,customers!$A$1:$A$4972,customers!C143:C5114,,0)=0,"",_xlfn.XLOOKUP(C144,customers!$A$1:$A$4972,customers!C143:C5114,,0))</f>
        <v>kmitchell7603@hotmail.com</v>
      </c>
      <c r="H144" t="str">
        <f>_xlfn.XLOOKUP(C144,customers!$A$1:$A$4972,customers!$G$1:$G$4972,,0)</f>
        <v>United States</v>
      </c>
      <c r="I144" t="str">
        <f>INDEX(products!$A$1:$G$5001,MATCH(orders!$D144,products!$A$1:$A$5001,0),MATCH(I$1,products!$A$1:$G$1,0))</f>
        <v>Investments</v>
      </c>
      <c r="J144" t="str">
        <f>INDEX(products!$A$1:$G$5001,MATCH(orders!$D144,products!$A$1:$A$5001,0),MATCH(J$1,products!$A$1:$G$1,0))</f>
        <v>Premium</v>
      </c>
      <c r="K144">
        <f>INDEX(products!$A$1:$G$5001,MATCH(orders!$D144,products!$A$1:$A$5001,0),MATCH(K$1,products!$A$1:$G$1,0))</f>
        <v>10</v>
      </c>
      <c r="L144" s="3">
        <f>INDEX(products!$A$1:$G$5001,MATCH(orders!$D144,products!$A$1:$A$5001,0),MATCH(L$1,products!$A$1:$G$1,0))</f>
        <v>11.63916666666667</v>
      </c>
      <c r="M144" s="3">
        <f t="shared" si="2"/>
        <v>46.556666666666679</v>
      </c>
      <c r="N144" t="str">
        <f>_xlfn.XLOOKUP(Orders[[#This Row],[Customer ID]],customers!$A$1:$A$4972,customers!$I$1:$I$4972,,0)</f>
        <v>Yes</v>
      </c>
    </row>
    <row r="145" spans="1:14" x14ac:dyDescent="0.25">
      <c r="A145" t="s">
        <v>740</v>
      </c>
      <c r="B145" s="2">
        <v>43528</v>
      </c>
      <c r="C145" t="s">
        <v>741</v>
      </c>
      <c r="D145" t="s">
        <v>742</v>
      </c>
      <c r="E145">
        <v>4</v>
      </c>
      <c r="F145" t="str">
        <f>_xlfn.XLOOKUP(C145,customers!$A$1:$A$4972,customers!B$1:B$4972,,0)</f>
        <v>Michele Perez</v>
      </c>
      <c r="G145" t="str">
        <f>IF(_xlfn.XLOOKUP(C145,customers!$A$1:$A$4972,customers!C144:C5115,,0)=0,"",_xlfn.XLOOKUP(C145,customers!$A$1:$A$4972,customers!C144:C5115,,0))</f>
        <v>amccormick3360@gmail.com</v>
      </c>
      <c r="H145" t="str">
        <f>_xlfn.XLOOKUP(C145,customers!$A$1:$A$4972,customers!$G$1:$G$4972,,0)</f>
        <v>Brazil</v>
      </c>
      <c r="I145" t="str">
        <f>INDEX(products!$A$1:$G$5001,MATCH(orders!$D145,products!$A$1:$A$5001,0),MATCH(I$1,products!$A$1:$G$1,0))</f>
        <v>Loans</v>
      </c>
      <c r="J145" t="str">
        <f>INDEX(products!$A$1:$G$5001,MATCH(orders!$D145,products!$A$1:$A$5001,0),MATCH(J$1,products!$A$1:$G$1,0))</f>
        <v>Standard</v>
      </c>
      <c r="K145">
        <f>INDEX(products!$A$1:$G$5001,MATCH(orders!$D145,products!$A$1:$A$5001,0),MATCH(K$1,products!$A$1:$G$1,0))</f>
        <v>10</v>
      </c>
      <c r="L145" s="3">
        <f>INDEX(products!$A$1:$G$5001,MATCH(orders!$D145,products!$A$1:$A$5001,0),MATCH(L$1,products!$A$1:$G$1,0))</f>
        <v>9.6754333333333324</v>
      </c>
      <c r="M145" s="3">
        <f t="shared" si="2"/>
        <v>38.70173333333333</v>
      </c>
      <c r="N145" t="str">
        <f>_xlfn.XLOOKUP(Orders[[#This Row],[Customer ID]],customers!$A$1:$A$4972,customers!$I$1:$I$4972,,0)</f>
        <v>No</v>
      </c>
    </row>
    <row r="146" spans="1:14" x14ac:dyDescent="0.25">
      <c r="A146" t="s">
        <v>745</v>
      </c>
      <c r="B146" s="2">
        <v>43529</v>
      </c>
      <c r="C146" t="s">
        <v>746</v>
      </c>
      <c r="D146" t="s">
        <v>747</v>
      </c>
      <c r="E146">
        <v>4</v>
      </c>
      <c r="F146" t="str">
        <f>_xlfn.XLOOKUP(C146,customers!$A$1:$A$4972,customers!B$1:B$4972,,0)</f>
        <v>Bryan Wolfe</v>
      </c>
      <c r="G146" t="str">
        <f>IF(_xlfn.XLOOKUP(C146,customers!$A$1:$A$4972,customers!C145:C5116,,0)=0,"",_xlfn.XLOOKUP(C146,customers!$A$1:$A$4972,customers!C145:C5116,,0))</f>
        <v>1580575@yahoo.com</v>
      </c>
      <c r="H146" t="str">
        <f>_xlfn.XLOOKUP(C146,customers!$A$1:$A$4972,customers!$G$1:$G$4972,,0)</f>
        <v>Japan</v>
      </c>
      <c r="I146" t="str">
        <f>INDEX(products!$A$1:$G$5001,MATCH(orders!$D146,products!$A$1:$A$5001,0),MATCH(I$1,products!$A$1:$G$1,0))</f>
        <v>Money Transfers</v>
      </c>
      <c r="J146" t="str">
        <f>INDEX(products!$A$1:$G$5001,MATCH(orders!$D146,products!$A$1:$A$5001,0),MATCH(J$1,products!$A$1:$G$1,0))</f>
        <v>Premium</v>
      </c>
      <c r="K146">
        <f>INDEX(products!$A$1:$G$5001,MATCH(orders!$D146,products!$A$1:$A$5001,0),MATCH(K$1,products!$A$1:$G$1,0))</f>
        <v>10</v>
      </c>
      <c r="L146" s="3">
        <f>INDEX(products!$A$1:$G$5001,MATCH(orders!$D146,products!$A$1:$A$5001,0),MATCH(L$1,products!$A$1:$G$1,0))</f>
        <v>9.5150666666666677</v>
      </c>
      <c r="M146" s="3">
        <f t="shared" si="2"/>
        <v>38.060266666666671</v>
      </c>
      <c r="N146" t="str">
        <f>_xlfn.XLOOKUP(Orders[[#This Row],[Customer ID]],customers!$A$1:$A$4972,customers!$I$1:$I$4972,,0)</f>
        <v>No</v>
      </c>
    </row>
    <row r="147" spans="1:14" x14ac:dyDescent="0.25">
      <c r="A147" t="s">
        <v>750</v>
      </c>
      <c r="B147" s="2">
        <v>43529</v>
      </c>
      <c r="C147" t="s">
        <v>751</v>
      </c>
      <c r="D147" t="s">
        <v>752</v>
      </c>
      <c r="E147">
        <v>3</v>
      </c>
      <c r="F147" t="str">
        <f>_xlfn.XLOOKUP(C147,customers!$A$1:$A$4972,customers!B$1:B$4972,,0)</f>
        <v>Donald Fox</v>
      </c>
      <c r="G147" t="str">
        <f>IF(_xlfn.XLOOKUP(C147,customers!$A$1:$A$4972,customers!C146:C5117,,0)=0,"",_xlfn.XLOOKUP(C147,customers!$A$1:$A$4972,customers!C146:C5117,,0))</f>
        <v>jtapia696@hotmail.com</v>
      </c>
      <c r="H147" t="str">
        <f>_xlfn.XLOOKUP(C147,customers!$A$1:$A$4972,customers!$G$1:$G$4972,,0)</f>
        <v>South Africa</v>
      </c>
      <c r="I147" t="str">
        <f>INDEX(products!$A$1:$G$5001,MATCH(orders!$D147,products!$A$1:$A$5001,0),MATCH(I$1,products!$A$1:$G$1,0))</f>
        <v>Investments</v>
      </c>
      <c r="J147" t="str">
        <f>INDEX(products!$A$1:$G$5001,MATCH(orders!$D147,products!$A$1:$A$5001,0),MATCH(J$1,products!$A$1:$G$1,0))</f>
        <v>Premium</v>
      </c>
      <c r="K147">
        <f>INDEX(products!$A$1:$G$5001,MATCH(orders!$D147,products!$A$1:$A$5001,0),MATCH(K$1,products!$A$1:$G$1,0))</f>
        <v>5</v>
      </c>
      <c r="L147" s="3">
        <f>INDEX(products!$A$1:$G$5001,MATCH(orders!$D147,products!$A$1:$A$5001,0),MATCH(L$1,products!$A$1:$G$1,0))</f>
        <v>3.5177666666666672</v>
      </c>
      <c r="M147" s="3">
        <f t="shared" si="2"/>
        <v>10.553300000000002</v>
      </c>
      <c r="N147" t="str">
        <f>_xlfn.XLOOKUP(Orders[[#This Row],[Customer ID]],customers!$A$1:$A$4972,customers!$I$1:$I$4972,,0)</f>
        <v>Yes</v>
      </c>
    </row>
    <row r="148" spans="1:14" x14ac:dyDescent="0.25">
      <c r="A148" t="s">
        <v>755</v>
      </c>
      <c r="B148" s="2">
        <v>43529</v>
      </c>
      <c r="C148" t="s">
        <v>756</v>
      </c>
      <c r="D148" t="s">
        <v>757</v>
      </c>
      <c r="E148">
        <v>3</v>
      </c>
      <c r="F148" t="str">
        <f>_xlfn.XLOOKUP(C148,customers!$A$1:$A$4972,customers!B$1:B$4972,,0)</f>
        <v>James Morris</v>
      </c>
      <c r="G148" t="str">
        <f>IF(_xlfn.XLOOKUP(C148,customers!$A$1:$A$4972,customers!C147:C5118,,0)=0,"",_xlfn.XLOOKUP(C148,customers!$A$1:$A$4972,customers!C147:C5118,,0))</f>
        <v>784309867@yahoo.com</v>
      </c>
      <c r="H148" t="str">
        <f>_xlfn.XLOOKUP(C148,customers!$A$1:$A$4972,customers!$G$1:$G$4972,,0)</f>
        <v>United States</v>
      </c>
      <c r="I148" t="str">
        <f>INDEX(products!$A$1:$G$5001,MATCH(orders!$D148,products!$A$1:$A$5001,0),MATCH(I$1,products!$A$1:$G$1,0))</f>
        <v>Credit Cards</v>
      </c>
      <c r="J148" t="str">
        <f>INDEX(products!$A$1:$G$5001,MATCH(orders!$D148,products!$A$1:$A$5001,0),MATCH(J$1,products!$A$1:$G$1,0))</f>
        <v>Standard</v>
      </c>
      <c r="K148">
        <f>INDEX(products!$A$1:$G$5001,MATCH(orders!$D148,products!$A$1:$A$5001,0),MATCH(K$1,products!$A$1:$G$1,0))</f>
        <v>5</v>
      </c>
      <c r="L148" s="3">
        <f>INDEX(products!$A$1:$G$5001,MATCH(orders!$D148,products!$A$1:$A$5001,0),MATCH(L$1,products!$A$1:$G$1,0))</f>
        <v>6.3811666666666671</v>
      </c>
      <c r="M148" s="3">
        <f t="shared" si="2"/>
        <v>19.143500000000003</v>
      </c>
      <c r="N148" t="str">
        <f>_xlfn.XLOOKUP(Orders[[#This Row],[Customer ID]],customers!$A$1:$A$4972,customers!$I$1:$I$4972,,0)</f>
        <v>No</v>
      </c>
    </row>
    <row r="149" spans="1:14" x14ac:dyDescent="0.25">
      <c r="A149" t="s">
        <v>760</v>
      </c>
      <c r="B149" s="2">
        <v>43530</v>
      </c>
      <c r="C149" t="s">
        <v>761</v>
      </c>
      <c r="D149" t="s">
        <v>762</v>
      </c>
      <c r="E149">
        <v>3</v>
      </c>
      <c r="F149" t="str">
        <f>_xlfn.XLOOKUP(C149,customers!$A$1:$A$4972,customers!B$1:B$4972,,0)</f>
        <v>Clarence Brady MD</v>
      </c>
      <c r="G149" t="str">
        <f>IF(_xlfn.XLOOKUP(C149,customers!$A$1:$A$4972,customers!C148:C5119,,0)=0,"",_xlfn.XLOOKUP(C149,customers!$A$1:$A$4972,customers!C148:C5119,,0))</f>
        <v>mwilliams9846@gmail.com</v>
      </c>
      <c r="H149" t="str">
        <f>_xlfn.XLOOKUP(C149,customers!$A$1:$A$4972,customers!$G$1:$G$4972,,0)</f>
        <v>Germany</v>
      </c>
      <c r="I149" t="str">
        <f>INDEX(products!$A$1:$G$5001,MATCH(orders!$D149,products!$A$1:$A$5001,0),MATCH(I$1,products!$A$1:$G$1,0))</f>
        <v>Investments</v>
      </c>
      <c r="J149" t="str">
        <f>INDEX(products!$A$1:$G$5001,MATCH(orders!$D149,products!$A$1:$A$5001,0),MATCH(J$1,products!$A$1:$G$1,0))</f>
        <v>VIP</v>
      </c>
      <c r="K149">
        <f>INDEX(products!$A$1:$G$5001,MATCH(orders!$D149,products!$A$1:$A$5001,0),MATCH(K$1,products!$A$1:$G$1,0))</f>
        <v>5</v>
      </c>
      <c r="L149" s="3">
        <f>INDEX(products!$A$1:$G$5001,MATCH(orders!$D149,products!$A$1:$A$5001,0),MATCH(L$1,products!$A$1:$G$1,0))</f>
        <v>5.8467333333333329</v>
      </c>
      <c r="M149" s="3">
        <f t="shared" si="2"/>
        <v>17.540199999999999</v>
      </c>
      <c r="N149" t="str">
        <f>_xlfn.XLOOKUP(Orders[[#This Row],[Customer ID]],customers!$A$1:$A$4972,customers!$I$1:$I$4972,,0)</f>
        <v>Yes</v>
      </c>
    </row>
    <row r="150" spans="1:14" x14ac:dyDescent="0.25">
      <c r="A150" t="s">
        <v>765</v>
      </c>
      <c r="B150" s="2">
        <v>43530</v>
      </c>
      <c r="C150" t="s">
        <v>766</v>
      </c>
      <c r="D150" t="s">
        <v>767</v>
      </c>
      <c r="E150">
        <v>1</v>
      </c>
      <c r="F150" t="str">
        <f>_xlfn.XLOOKUP(C150,customers!$A$1:$A$4972,customers!B$1:B$4972,,0)</f>
        <v>James Nolan</v>
      </c>
      <c r="G150" t="str">
        <f>IF(_xlfn.XLOOKUP(C150,customers!$A$1:$A$4972,customers!C149:C5120,,0)=0,"",_xlfn.XLOOKUP(C150,customers!$A$1:$A$4972,customers!C149:C5120,,0))</f>
        <v>401586624@yahoo.com</v>
      </c>
      <c r="H150" t="str">
        <f>_xlfn.XLOOKUP(C150,customers!$A$1:$A$4972,customers!$G$1:$G$4972,,0)</f>
        <v>Germany</v>
      </c>
      <c r="I150" t="str">
        <f>INDEX(products!$A$1:$G$5001,MATCH(orders!$D150,products!$A$1:$A$5001,0),MATCH(I$1,products!$A$1:$G$1,0))</f>
        <v>Money Transfers</v>
      </c>
      <c r="J150" t="str">
        <f>INDEX(products!$A$1:$G$5001,MATCH(orders!$D150,products!$A$1:$A$5001,0),MATCH(J$1,products!$A$1:$G$1,0))</f>
        <v>Standard</v>
      </c>
      <c r="K150">
        <f>INDEX(products!$A$1:$G$5001,MATCH(orders!$D150,products!$A$1:$A$5001,0),MATCH(K$1,products!$A$1:$G$1,0))</f>
        <v>1</v>
      </c>
      <c r="L150" s="3">
        <f>INDEX(products!$A$1:$G$5001,MATCH(orders!$D150,products!$A$1:$A$5001,0),MATCH(L$1,products!$A$1:$G$1,0))</f>
        <v>0.71813333333333329</v>
      </c>
      <c r="M150" s="3">
        <f t="shared" si="2"/>
        <v>0.71813333333333329</v>
      </c>
      <c r="N150" t="str">
        <f>_xlfn.XLOOKUP(Orders[[#This Row],[Customer ID]],customers!$A$1:$A$4972,customers!$I$1:$I$4972,,0)</f>
        <v>No</v>
      </c>
    </row>
    <row r="151" spans="1:14" x14ac:dyDescent="0.25">
      <c r="A151" t="s">
        <v>770</v>
      </c>
      <c r="B151" s="2">
        <v>43531</v>
      </c>
      <c r="C151" t="s">
        <v>771</v>
      </c>
      <c r="D151" t="s">
        <v>772</v>
      </c>
      <c r="E151">
        <v>4</v>
      </c>
      <c r="F151" t="str">
        <f>_xlfn.XLOOKUP(C151,customers!$A$1:$A$4972,customers!B$1:B$4972,,0)</f>
        <v>Mary Lopez</v>
      </c>
      <c r="G151" t="str">
        <f>IF(_xlfn.XLOOKUP(C151,customers!$A$1:$A$4972,customers!C150:C5121,,0)=0,"",_xlfn.XLOOKUP(C151,customers!$A$1:$A$4972,customers!C150:C5121,,0))</f>
        <v>jtaylor190@yahoo.com</v>
      </c>
      <c r="H151" t="str">
        <f>_xlfn.XLOOKUP(C151,customers!$A$1:$A$4972,customers!$G$1:$G$4972,,0)</f>
        <v>South Africa</v>
      </c>
      <c r="I151" t="str">
        <f>INDEX(products!$A$1:$G$5001,MATCH(orders!$D151,products!$A$1:$A$5001,0),MATCH(I$1,products!$A$1:$G$1,0))</f>
        <v>Credit Cards</v>
      </c>
      <c r="J151" t="str">
        <f>INDEX(products!$A$1:$G$5001,MATCH(orders!$D151,products!$A$1:$A$5001,0),MATCH(J$1,products!$A$1:$G$1,0))</f>
        <v>Standard</v>
      </c>
      <c r="K151">
        <f>INDEX(products!$A$1:$G$5001,MATCH(orders!$D151,products!$A$1:$A$5001,0),MATCH(K$1,products!$A$1:$G$1,0))</f>
        <v>10</v>
      </c>
      <c r="L151" s="3">
        <f>INDEX(products!$A$1:$G$5001,MATCH(orders!$D151,products!$A$1:$A$5001,0),MATCH(L$1,products!$A$1:$G$1,0))</f>
        <v>9.4531333333333336</v>
      </c>
      <c r="M151" s="3">
        <f t="shared" si="2"/>
        <v>37.812533333333334</v>
      </c>
      <c r="N151" t="str">
        <f>_xlfn.XLOOKUP(Orders[[#This Row],[Customer ID]],customers!$A$1:$A$4972,customers!$I$1:$I$4972,,0)</f>
        <v>No</v>
      </c>
    </row>
    <row r="152" spans="1:14" x14ac:dyDescent="0.25">
      <c r="A152" t="s">
        <v>775</v>
      </c>
      <c r="B152" s="2">
        <v>43531</v>
      </c>
      <c r="C152" t="s">
        <v>776</v>
      </c>
      <c r="D152" t="s">
        <v>777</v>
      </c>
      <c r="E152">
        <v>3</v>
      </c>
      <c r="F152" t="str">
        <f>_xlfn.XLOOKUP(C152,customers!$A$1:$A$4972,customers!B$1:B$4972,,0)</f>
        <v>Gary Price</v>
      </c>
      <c r="G152" t="str">
        <f>IF(_xlfn.XLOOKUP(C152,customers!$A$1:$A$4972,customers!C151:C5122,,0)=0,"",_xlfn.XLOOKUP(C152,customers!$A$1:$A$4972,customers!C151:C5122,,0))</f>
        <v>tkrause20@yahoo.com</v>
      </c>
      <c r="H152" t="str">
        <f>_xlfn.XLOOKUP(C152,customers!$A$1:$A$4972,customers!$G$1:$G$4972,,0)</f>
        <v>United States</v>
      </c>
      <c r="I152" t="str">
        <f>INDEX(products!$A$1:$G$5001,MATCH(orders!$D152,products!$A$1:$A$5001,0),MATCH(I$1,products!$A$1:$G$1,0))</f>
        <v>Credit Cards</v>
      </c>
      <c r="J152" t="str">
        <f>INDEX(products!$A$1:$G$5001,MATCH(orders!$D152,products!$A$1:$A$5001,0),MATCH(J$1,products!$A$1:$G$1,0))</f>
        <v>Premium</v>
      </c>
      <c r="K152">
        <f>INDEX(products!$A$1:$G$5001,MATCH(orders!$D152,products!$A$1:$A$5001,0),MATCH(K$1,products!$A$1:$G$1,0))</f>
        <v>5</v>
      </c>
      <c r="L152" s="3">
        <f>INDEX(products!$A$1:$G$5001,MATCH(orders!$D152,products!$A$1:$A$5001,0),MATCH(L$1,products!$A$1:$G$1,0))</f>
        <v>7.8746666666666671</v>
      </c>
      <c r="M152" s="3">
        <f t="shared" si="2"/>
        <v>23.624000000000002</v>
      </c>
      <c r="N152" t="str">
        <f>_xlfn.XLOOKUP(Orders[[#This Row],[Customer ID]],customers!$A$1:$A$4972,customers!$I$1:$I$4972,,0)</f>
        <v>No</v>
      </c>
    </row>
    <row r="153" spans="1:14" x14ac:dyDescent="0.25">
      <c r="A153" t="s">
        <v>780</v>
      </c>
      <c r="B153" s="2">
        <v>43532</v>
      </c>
      <c r="C153" t="s">
        <v>781</v>
      </c>
      <c r="D153" t="s">
        <v>782</v>
      </c>
      <c r="E153">
        <v>3</v>
      </c>
      <c r="F153" t="str">
        <f>_xlfn.XLOOKUP(C153,customers!$A$1:$A$4972,customers!B$1:B$4972,,0)</f>
        <v>Amy Douglas</v>
      </c>
      <c r="G153" t="str">
        <f>IF(_xlfn.XLOOKUP(C153,customers!$A$1:$A$4972,customers!C152:C5123,,0)=0,"",_xlfn.XLOOKUP(C153,customers!$A$1:$A$4972,customers!C152:C5123,,0))</f>
        <v>csosa446@hotmail.com</v>
      </c>
      <c r="H153" t="str">
        <f>_xlfn.XLOOKUP(C153,customers!$A$1:$A$4972,customers!$G$1:$G$4972,,0)</f>
        <v>Brazil</v>
      </c>
      <c r="I153" t="str">
        <f>INDEX(products!$A$1:$G$5001,MATCH(orders!$D153,products!$A$1:$A$5001,0),MATCH(I$1,products!$A$1:$G$1,0))</f>
        <v>Credit Cards</v>
      </c>
      <c r="J153" t="str">
        <f>INDEX(products!$A$1:$G$5001,MATCH(orders!$D153,products!$A$1:$A$5001,0),MATCH(J$1,products!$A$1:$G$1,0))</f>
        <v>Standard</v>
      </c>
      <c r="K153">
        <f>INDEX(products!$A$1:$G$5001,MATCH(orders!$D153,products!$A$1:$A$5001,0),MATCH(K$1,products!$A$1:$G$1,0))</f>
        <v>5</v>
      </c>
      <c r="L153" s="3">
        <f>INDEX(products!$A$1:$G$5001,MATCH(orders!$D153,products!$A$1:$A$5001,0),MATCH(L$1,products!$A$1:$G$1,0))</f>
        <v>4.5311333333333339</v>
      </c>
      <c r="M153" s="3">
        <f t="shared" si="2"/>
        <v>13.593400000000003</v>
      </c>
      <c r="N153" t="str">
        <f>_xlfn.XLOOKUP(Orders[[#This Row],[Customer ID]],customers!$A$1:$A$4972,customers!$I$1:$I$4972,,0)</f>
        <v>No</v>
      </c>
    </row>
    <row r="154" spans="1:14" x14ac:dyDescent="0.25">
      <c r="A154" t="s">
        <v>785</v>
      </c>
      <c r="B154" s="2">
        <v>43532</v>
      </c>
      <c r="C154" t="s">
        <v>786</v>
      </c>
      <c r="D154" t="s">
        <v>787</v>
      </c>
      <c r="E154">
        <v>1</v>
      </c>
      <c r="F154" t="str">
        <f>_xlfn.XLOOKUP(C154,customers!$A$1:$A$4972,customers!B$1:B$4972,,0)</f>
        <v>Susan Richardson</v>
      </c>
      <c r="G154" t="str">
        <f>IF(_xlfn.XLOOKUP(C154,customers!$A$1:$A$4972,customers!C153:C5124,,0)=0,"",_xlfn.XLOOKUP(C154,customers!$A$1:$A$4972,customers!C153:C5124,,0))</f>
        <v>808238683@hotmail.com</v>
      </c>
      <c r="H154" t="str">
        <f>_xlfn.XLOOKUP(C154,customers!$A$1:$A$4972,customers!$G$1:$G$4972,,0)</f>
        <v>Japan</v>
      </c>
      <c r="I154" t="str">
        <f>INDEX(products!$A$1:$G$5001,MATCH(orders!$D154,products!$A$1:$A$5001,0),MATCH(I$1,products!$A$1:$G$1,0))</f>
        <v>Loans</v>
      </c>
      <c r="J154" t="str">
        <f>INDEX(products!$A$1:$G$5001,MATCH(orders!$D154,products!$A$1:$A$5001,0),MATCH(J$1,products!$A$1:$G$1,0))</f>
        <v>VIP</v>
      </c>
      <c r="K154">
        <f>INDEX(products!$A$1:$G$5001,MATCH(orders!$D154,products!$A$1:$A$5001,0),MATCH(K$1,products!$A$1:$G$1,0))</f>
        <v>1</v>
      </c>
      <c r="L154" s="3">
        <f>INDEX(products!$A$1:$G$5001,MATCH(orders!$D154,products!$A$1:$A$5001,0),MATCH(L$1,products!$A$1:$G$1,0))</f>
        <v>0.81156666666666666</v>
      </c>
      <c r="M154" s="3">
        <f t="shared" si="2"/>
        <v>0.81156666666666666</v>
      </c>
      <c r="N154" t="str">
        <f>_xlfn.XLOOKUP(Orders[[#This Row],[Customer ID]],customers!$A$1:$A$4972,customers!$I$1:$I$4972,,0)</f>
        <v>Yes</v>
      </c>
    </row>
    <row r="155" spans="1:14" x14ac:dyDescent="0.25">
      <c r="A155" t="s">
        <v>790</v>
      </c>
      <c r="B155" s="2">
        <v>43533</v>
      </c>
      <c r="C155" t="s">
        <v>791</v>
      </c>
      <c r="D155" t="s">
        <v>792</v>
      </c>
      <c r="E155">
        <v>3</v>
      </c>
      <c r="F155" t="str">
        <f>_xlfn.XLOOKUP(C155,customers!$A$1:$A$4972,customers!B$1:B$4972,,0)</f>
        <v>Anthony Stanley</v>
      </c>
      <c r="G155" t="str">
        <f>IF(_xlfn.XLOOKUP(C155,customers!$A$1:$A$4972,customers!C154:C5125,,0)=0,"",_xlfn.XLOOKUP(C155,customers!$A$1:$A$4972,customers!C154:C5125,,0))</f>
        <v>mwilliams832@gmail.com</v>
      </c>
      <c r="H155" t="str">
        <f>_xlfn.XLOOKUP(C155,customers!$A$1:$A$4972,customers!$G$1:$G$4972,,0)</f>
        <v>United States</v>
      </c>
      <c r="I155" t="str">
        <f>INDEX(products!$A$1:$G$5001,MATCH(orders!$D155,products!$A$1:$A$5001,0),MATCH(I$1,products!$A$1:$G$1,0))</f>
        <v>Investments</v>
      </c>
      <c r="J155" t="str">
        <f>INDEX(products!$A$1:$G$5001,MATCH(orders!$D155,products!$A$1:$A$5001,0),MATCH(J$1,products!$A$1:$G$1,0))</f>
        <v>Premium</v>
      </c>
      <c r="K155">
        <f>INDEX(products!$A$1:$G$5001,MATCH(orders!$D155,products!$A$1:$A$5001,0),MATCH(K$1,products!$A$1:$G$1,0))</f>
        <v>5</v>
      </c>
      <c r="L155" s="3">
        <f>INDEX(products!$A$1:$G$5001,MATCH(orders!$D155,products!$A$1:$A$5001,0),MATCH(L$1,products!$A$1:$G$1,0))</f>
        <v>5.7806000000000006</v>
      </c>
      <c r="M155" s="3">
        <f t="shared" si="2"/>
        <v>17.341800000000003</v>
      </c>
      <c r="N155" t="str">
        <f>_xlfn.XLOOKUP(Orders[[#This Row],[Customer ID]],customers!$A$1:$A$4972,customers!$I$1:$I$4972,,0)</f>
        <v>No</v>
      </c>
    </row>
    <row r="156" spans="1:14" x14ac:dyDescent="0.25">
      <c r="A156" t="s">
        <v>795</v>
      </c>
      <c r="B156" s="2">
        <v>43533</v>
      </c>
      <c r="C156" t="s">
        <v>796</v>
      </c>
      <c r="D156" t="s">
        <v>797</v>
      </c>
      <c r="E156">
        <v>1</v>
      </c>
      <c r="F156" t="str">
        <f>_xlfn.XLOOKUP(C156,customers!$A$1:$A$4972,customers!B$1:B$4972,,0)</f>
        <v>Philip Griffin</v>
      </c>
      <c r="G156" t="str">
        <f>IF(_xlfn.XLOOKUP(C156,customers!$A$1:$A$4972,customers!C155:C5126,,0)=0,"",_xlfn.XLOOKUP(C156,customers!$A$1:$A$4972,customers!C155:C5126,,0))</f>
        <v>vwilson79@gmail.com</v>
      </c>
      <c r="H156" t="str">
        <f>_xlfn.XLOOKUP(C156,customers!$A$1:$A$4972,customers!$G$1:$G$4972,,0)</f>
        <v>Germany</v>
      </c>
      <c r="I156" t="str">
        <f>INDEX(products!$A$1:$G$5001,MATCH(orders!$D156,products!$A$1:$A$5001,0),MATCH(I$1,products!$A$1:$G$1,0))</f>
        <v>Loans</v>
      </c>
      <c r="J156" t="str">
        <f>INDEX(products!$A$1:$G$5001,MATCH(orders!$D156,products!$A$1:$A$5001,0),MATCH(J$1,products!$A$1:$G$1,0))</f>
        <v>VIP</v>
      </c>
      <c r="K156">
        <f>INDEX(products!$A$1:$G$5001,MATCH(orders!$D156,products!$A$1:$A$5001,0),MATCH(K$1,products!$A$1:$G$1,0))</f>
        <v>1</v>
      </c>
      <c r="L156" s="3">
        <f>INDEX(products!$A$1:$G$5001,MATCH(orders!$D156,products!$A$1:$A$5001,0),MATCH(L$1,products!$A$1:$G$1,0))</f>
        <v>1.652333333333333</v>
      </c>
      <c r="M156" s="3">
        <f t="shared" si="2"/>
        <v>1.652333333333333</v>
      </c>
      <c r="N156" t="str">
        <f>_xlfn.XLOOKUP(Orders[[#This Row],[Customer ID]],customers!$A$1:$A$4972,customers!$I$1:$I$4972,,0)</f>
        <v>Yes</v>
      </c>
    </row>
    <row r="157" spans="1:14" x14ac:dyDescent="0.25">
      <c r="A157" t="s">
        <v>800</v>
      </c>
      <c r="B157" s="2">
        <v>43533</v>
      </c>
      <c r="C157" t="s">
        <v>801</v>
      </c>
      <c r="D157" t="s">
        <v>802</v>
      </c>
      <c r="E157">
        <v>2</v>
      </c>
      <c r="F157" t="str">
        <f>_xlfn.XLOOKUP(C157,customers!$A$1:$A$4972,customers!B$1:B$4972,,0)</f>
        <v>Angela Shepherd</v>
      </c>
      <c r="G157" t="str">
        <f>IF(_xlfn.XLOOKUP(C157,customers!$A$1:$A$4972,customers!C156:C5127,,0)=0,"",_xlfn.XLOOKUP(C157,customers!$A$1:$A$4972,customers!C156:C5127,,0))</f>
        <v>337527166@hotmail.com</v>
      </c>
      <c r="H157" t="str">
        <f>_xlfn.XLOOKUP(C157,customers!$A$1:$A$4972,customers!$G$1:$G$4972,,0)</f>
        <v>South Africa</v>
      </c>
      <c r="I157" t="str">
        <f>INDEX(products!$A$1:$G$5001,MATCH(orders!$D157,products!$A$1:$A$5001,0),MATCH(I$1,products!$A$1:$G$1,0))</f>
        <v>Credit Cards</v>
      </c>
      <c r="J157" t="str">
        <f>INDEX(products!$A$1:$G$5001,MATCH(orders!$D157,products!$A$1:$A$5001,0),MATCH(J$1,products!$A$1:$G$1,0))</f>
        <v>Premium</v>
      </c>
      <c r="K157">
        <f>INDEX(products!$A$1:$G$5001,MATCH(orders!$D157,products!$A$1:$A$5001,0),MATCH(K$1,products!$A$1:$G$1,0))</f>
        <v>3</v>
      </c>
      <c r="L157" s="3">
        <f>INDEX(products!$A$1:$G$5001,MATCH(orders!$D157,products!$A$1:$A$5001,0),MATCH(L$1,products!$A$1:$G$1,0))</f>
        <v>2.7261666666666668</v>
      </c>
      <c r="M157" s="3">
        <f t="shared" si="2"/>
        <v>5.4523333333333337</v>
      </c>
      <c r="N157" t="str">
        <f>_xlfn.XLOOKUP(Orders[[#This Row],[Customer ID]],customers!$A$1:$A$4972,customers!$I$1:$I$4972,,0)</f>
        <v>Yes</v>
      </c>
    </row>
    <row r="158" spans="1:14" x14ac:dyDescent="0.25">
      <c r="A158" t="s">
        <v>805</v>
      </c>
      <c r="B158" s="2">
        <v>43534</v>
      </c>
      <c r="C158" t="s">
        <v>806</v>
      </c>
      <c r="D158" t="s">
        <v>807</v>
      </c>
      <c r="E158">
        <v>3</v>
      </c>
      <c r="F158" t="str">
        <f>_xlfn.XLOOKUP(C158,customers!$A$1:$A$4972,customers!B$1:B$4972,,0)</f>
        <v>Latasha Johnson</v>
      </c>
      <c r="G158" t="str">
        <f>IF(_xlfn.XLOOKUP(C158,customers!$A$1:$A$4972,customers!C157:C5128,,0)=0,"",_xlfn.XLOOKUP(C158,customers!$A$1:$A$4972,customers!C157:C5128,,0))</f>
        <v>jbutler96@yahoo.com</v>
      </c>
      <c r="H158" t="str">
        <f>_xlfn.XLOOKUP(C158,customers!$A$1:$A$4972,customers!$G$1:$G$4972,,0)</f>
        <v>South Africa</v>
      </c>
      <c r="I158" t="str">
        <f>INDEX(products!$A$1:$G$5001,MATCH(orders!$D158,products!$A$1:$A$5001,0),MATCH(I$1,products!$A$1:$G$1,0))</f>
        <v>Loans</v>
      </c>
      <c r="J158" t="str">
        <f>INDEX(products!$A$1:$G$5001,MATCH(orders!$D158,products!$A$1:$A$5001,0),MATCH(J$1,products!$A$1:$G$1,0))</f>
        <v>VIP</v>
      </c>
      <c r="K158">
        <f>INDEX(products!$A$1:$G$5001,MATCH(orders!$D158,products!$A$1:$A$5001,0),MATCH(K$1,products!$A$1:$G$1,0))</f>
        <v>5</v>
      </c>
      <c r="L158" s="3">
        <f>INDEX(products!$A$1:$G$5001,MATCH(orders!$D158,products!$A$1:$A$5001,0),MATCH(L$1,products!$A$1:$G$1,0))</f>
        <v>6.694</v>
      </c>
      <c r="M158" s="3">
        <f t="shared" si="2"/>
        <v>20.082000000000001</v>
      </c>
      <c r="N158" t="str">
        <f>_xlfn.XLOOKUP(Orders[[#This Row],[Customer ID]],customers!$A$1:$A$4972,customers!$I$1:$I$4972,,0)</f>
        <v>No</v>
      </c>
    </row>
    <row r="159" spans="1:14" x14ac:dyDescent="0.25">
      <c r="A159" t="s">
        <v>810</v>
      </c>
      <c r="B159" s="2">
        <v>43534</v>
      </c>
      <c r="C159" t="s">
        <v>811</v>
      </c>
      <c r="D159" t="s">
        <v>812</v>
      </c>
      <c r="E159">
        <v>2</v>
      </c>
      <c r="F159" t="str">
        <f>_xlfn.XLOOKUP(C159,customers!$A$1:$A$4972,customers!B$1:B$4972,,0)</f>
        <v>Erin Cooper</v>
      </c>
      <c r="G159" t="str">
        <f>IF(_xlfn.XLOOKUP(C159,customers!$A$1:$A$4972,customers!C158:C5129,,0)=0,"",_xlfn.XLOOKUP(C159,customers!$A$1:$A$4972,customers!C158:C5129,,0))</f>
        <v>0584396@hotmail.com</v>
      </c>
      <c r="H159" t="str">
        <f>_xlfn.XLOOKUP(C159,customers!$A$1:$A$4972,customers!$G$1:$G$4972,,0)</f>
        <v>Japan</v>
      </c>
      <c r="I159" t="str">
        <f>INDEX(products!$A$1:$G$5001,MATCH(orders!$D159,products!$A$1:$A$5001,0),MATCH(I$1,products!$A$1:$G$1,0))</f>
        <v>Loans</v>
      </c>
      <c r="J159" t="str">
        <f>INDEX(products!$A$1:$G$5001,MATCH(orders!$D159,products!$A$1:$A$5001,0),MATCH(J$1,products!$A$1:$G$1,0))</f>
        <v>Standard</v>
      </c>
      <c r="K159">
        <f>INDEX(products!$A$1:$G$5001,MATCH(orders!$D159,products!$A$1:$A$5001,0),MATCH(K$1,products!$A$1:$G$1,0))</f>
        <v>3</v>
      </c>
      <c r="L159" s="3">
        <f>INDEX(products!$A$1:$G$5001,MATCH(orders!$D159,products!$A$1:$A$5001,0),MATCH(L$1,products!$A$1:$G$1,0))</f>
        <v>4.2848666666666668</v>
      </c>
      <c r="M159" s="3">
        <f t="shared" si="2"/>
        <v>8.5697333333333336</v>
      </c>
      <c r="N159" t="str">
        <f>_xlfn.XLOOKUP(Orders[[#This Row],[Customer ID]],customers!$A$1:$A$4972,customers!$I$1:$I$4972,,0)</f>
        <v>No</v>
      </c>
    </row>
    <row r="160" spans="1:14" x14ac:dyDescent="0.25">
      <c r="A160" t="s">
        <v>815</v>
      </c>
      <c r="B160" s="2">
        <v>43535</v>
      </c>
      <c r="C160" t="s">
        <v>816</v>
      </c>
      <c r="D160" t="s">
        <v>817</v>
      </c>
      <c r="E160">
        <v>1</v>
      </c>
      <c r="F160" t="str">
        <f>_xlfn.XLOOKUP(C160,customers!$A$1:$A$4972,customers!B$1:B$4972,,0)</f>
        <v>Deborah Morris</v>
      </c>
      <c r="G160" t="str">
        <f>IF(_xlfn.XLOOKUP(C160,customers!$A$1:$A$4972,customers!C159:C5130,,0)=0,"",_xlfn.XLOOKUP(C160,customers!$A$1:$A$4972,customers!C159:C5130,,0))</f>
        <v>9448020@yahoo.com</v>
      </c>
      <c r="H160" t="str">
        <f>_xlfn.XLOOKUP(C160,customers!$A$1:$A$4972,customers!$G$1:$G$4972,,0)</f>
        <v>South Africa</v>
      </c>
      <c r="I160" t="str">
        <f>INDEX(products!$A$1:$G$5001,MATCH(orders!$D160,products!$A$1:$A$5001,0),MATCH(I$1,products!$A$1:$G$1,0))</f>
        <v>Loans</v>
      </c>
      <c r="J160" t="str">
        <f>INDEX(products!$A$1:$G$5001,MATCH(orders!$D160,products!$A$1:$A$5001,0),MATCH(J$1,products!$A$1:$G$1,0))</f>
        <v>Standard</v>
      </c>
      <c r="K160">
        <f>INDEX(products!$A$1:$G$5001,MATCH(orders!$D160,products!$A$1:$A$5001,0),MATCH(K$1,products!$A$1:$G$1,0))</f>
        <v>1</v>
      </c>
      <c r="L160" s="3">
        <f>INDEX(products!$A$1:$G$5001,MATCH(orders!$D160,products!$A$1:$A$5001,0),MATCH(L$1,products!$A$1:$G$1,0))</f>
        <v>0.90429999999999999</v>
      </c>
      <c r="M160" s="3">
        <f t="shared" si="2"/>
        <v>0.90429999999999999</v>
      </c>
      <c r="N160" t="str">
        <f>_xlfn.XLOOKUP(Orders[[#This Row],[Customer ID]],customers!$A$1:$A$4972,customers!$I$1:$I$4972,,0)</f>
        <v>No</v>
      </c>
    </row>
    <row r="161" spans="1:14" x14ac:dyDescent="0.25">
      <c r="A161" t="s">
        <v>820</v>
      </c>
      <c r="B161" s="2">
        <v>43535</v>
      </c>
      <c r="C161" t="s">
        <v>821</v>
      </c>
      <c r="D161" t="s">
        <v>822</v>
      </c>
      <c r="E161">
        <v>4</v>
      </c>
      <c r="F161" t="str">
        <f>_xlfn.XLOOKUP(C161,customers!$A$1:$A$4972,customers!B$1:B$4972,,0)</f>
        <v>David Olson</v>
      </c>
      <c r="G161" t="str">
        <f>IF(_xlfn.XLOOKUP(C161,customers!$A$1:$A$4972,customers!C160:C5131,,0)=0,"",_xlfn.XLOOKUP(C161,customers!$A$1:$A$4972,customers!C160:C5131,,0))</f>
        <v>jriley2863@yahoo.com</v>
      </c>
      <c r="H161" t="str">
        <f>_xlfn.XLOOKUP(C161,customers!$A$1:$A$4972,customers!$G$1:$G$4972,,0)</f>
        <v>South Africa</v>
      </c>
      <c r="I161" t="str">
        <f>INDEX(products!$A$1:$G$5001,MATCH(orders!$D161,products!$A$1:$A$5001,0),MATCH(I$1,products!$A$1:$G$1,0))</f>
        <v>Investments</v>
      </c>
      <c r="J161" t="str">
        <f>INDEX(products!$A$1:$G$5001,MATCH(orders!$D161,products!$A$1:$A$5001,0),MATCH(J$1,products!$A$1:$G$1,0))</f>
        <v>Standard</v>
      </c>
      <c r="K161">
        <f>INDEX(products!$A$1:$G$5001,MATCH(orders!$D161,products!$A$1:$A$5001,0),MATCH(K$1,products!$A$1:$G$1,0))</f>
        <v>10</v>
      </c>
      <c r="L161" s="3">
        <f>INDEX(products!$A$1:$G$5001,MATCH(orders!$D161,products!$A$1:$A$5001,0),MATCH(L$1,products!$A$1:$G$1,0))</f>
        <v>13.948833333333329</v>
      </c>
      <c r="M161" s="3">
        <f t="shared" si="2"/>
        <v>55.795333333333318</v>
      </c>
      <c r="N161" t="str">
        <f>_xlfn.XLOOKUP(Orders[[#This Row],[Customer ID]],customers!$A$1:$A$4972,customers!$I$1:$I$4972,,0)</f>
        <v>No</v>
      </c>
    </row>
    <row r="162" spans="1:14" x14ac:dyDescent="0.25">
      <c r="A162" t="s">
        <v>825</v>
      </c>
      <c r="B162" s="2">
        <v>43536</v>
      </c>
      <c r="C162" t="s">
        <v>826</v>
      </c>
      <c r="D162" t="s">
        <v>827</v>
      </c>
      <c r="E162">
        <v>3</v>
      </c>
      <c r="F162" t="str">
        <f>_xlfn.XLOOKUP(C162,customers!$A$1:$A$4972,customers!B$1:B$4972,,0)</f>
        <v>Gina Stephens</v>
      </c>
      <c r="G162" t="str">
        <f>IF(_xlfn.XLOOKUP(C162,customers!$A$1:$A$4972,customers!C161:C5132,,0)=0,"",_xlfn.XLOOKUP(C162,customers!$A$1:$A$4972,customers!C161:C5132,,0))</f>
        <v>ediaz836@yahoo.com</v>
      </c>
      <c r="H162" t="str">
        <f>_xlfn.XLOOKUP(C162,customers!$A$1:$A$4972,customers!$G$1:$G$4972,,0)</f>
        <v>United States</v>
      </c>
      <c r="I162" t="str">
        <f>INDEX(products!$A$1:$G$5001,MATCH(orders!$D162,products!$A$1:$A$5001,0),MATCH(I$1,products!$A$1:$G$1,0))</f>
        <v>Credit Cards</v>
      </c>
      <c r="J162" t="str">
        <f>INDEX(products!$A$1:$G$5001,MATCH(orders!$D162,products!$A$1:$A$5001,0),MATCH(J$1,products!$A$1:$G$1,0))</f>
        <v>VIP</v>
      </c>
      <c r="K162">
        <f>INDEX(products!$A$1:$G$5001,MATCH(orders!$D162,products!$A$1:$A$5001,0),MATCH(K$1,products!$A$1:$G$1,0))</f>
        <v>5</v>
      </c>
      <c r="L162" s="3">
        <f>INDEX(products!$A$1:$G$5001,MATCH(orders!$D162,products!$A$1:$A$5001,0),MATCH(L$1,products!$A$1:$G$1,0))</f>
        <v>5.1722333333333337</v>
      </c>
      <c r="M162" s="3">
        <f t="shared" si="2"/>
        <v>15.5167</v>
      </c>
      <c r="N162" t="str">
        <f>_xlfn.XLOOKUP(Orders[[#This Row],[Customer ID]],customers!$A$1:$A$4972,customers!$I$1:$I$4972,,0)</f>
        <v>No</v>
      </c>
    </row>
    <row r="163" spans="1:14" x14ac:dyDescent="0.25">
      <c r="A163" t="s">
        <v>830</v>
      </c>
      <c r="B163" s="2">
        <v>43536</v>
      </c>
      <c r="C163" t="s">
        <v>831</v>
      </c>
      <c r="D163" t="s">
        <v>832</v>
      </c>
      <c r="E163">
        <v>1</v>
      </c>
      <c r="F163" t="str">
        <f>_xlfn.XLOOKUP(C163,customers!$A$1:$A$4972,customers!B$1:B$4972,,0)</f>
        <v>Vincent Hogan</v>
      </c>
      <c r="G163" t="str">
        <f>IF(_xlfn.XLOOKUP(C163,customers!$A$1:$A$4972,customers!C162:C5133,,0)=0,"",_xlfn.XLOOKUP(C163,customers!$A$1:$A$4972,customers!C162:C5133,,0))</f>
        <v>40363735@gmail.com</v>
      </c>
      <c r="H163" t="str">
        <f>_xlfn.XLOOKUP(C163,customers!$A$1:$A$4972,customers!$G$1:$G$4972,,0)</f>
        <v>Brazil</v>
      </c>
      <c r="I163" t="str">
        <f>INDEX(products!$A$1:$G$5001,MATCH(orders!$D163,products!$A$1:$A$5001,0),MATCH(I$1,products!$A$1:$G$1,0))</f>
        <v>Credit Cards</v>
      </c>
      <c r="J163" t="str">
        <f>INDEX(products!$A$1:$G$5001,MATCH(orders!$D163,products!$A$1:$A$5001,0),MATCH(J$1,products!$A$1:$G$1,0))</f>
        <v>Premium</v>
      </c>
      <c r="K163">
        <f>INDEX(products!$A$1:$G$5001,MATCH(orders!$D163,products!$A$1:$A$5001,0),MATCH(K$1,products!$A$1:$G$1,0))</f>
        <v>1</v>
      </c>
      <c r="L163" s="3">
        <f>INDEX(products!$A$1:$G$5001,MATCH(orders!$D163,products!$A$1:$A$5001,0),MATCH(L$1,products!$A$1:$G$1,0))</f>
        <v>1.298966666666667</v>
      </c>
      <c r="M163" s="3">
        <f t="shared" si="2"/>
        <v>1.298966666666667</v>
      </c>
      <c r="N163" t="str">
        <f>_xlfn.XLOOKUP(Orders[[#This Row],[Customer ID]],customers!$A$1:$A$4972,customers!$I$1:$I$4972,,0)</f>
        <v>No</v>
      </c>
    </row>
    <row r="164" spans="1:14" x14ac:dyDescent="0.25">
      <c r="A164" t="s">
        <v>835</v>
      </c>
      <c r="B164" s="2">
        <v>43537</v>
      </c>
      <c r="C164" t="s">
        <v>836</v>
      </c>
      <c r="D164" t="s">
        <v>837</v>
      </c>
      <c r="E164">
        <v>4</v>
      </c>
      <c r="F164" t="str">
        <f>_xlfn.XLOOKUP(C164,customers!$A$1:$A$4972,customers!B$1:B$4972,,0)</f>
        <v>Heather White</v>
      </c>
      <c r="G164" t="str">
        <f>IF(_xlfn.XLOOKUP(C164,customers!$A$1:$A$4972,customers!C163:C5134,,0)=0,"",_xlfn.XLOOKUP(C164,customers!$A$1:$A$4972,customers!C163:C5134,,0))</f>
        <v>awilliams8445@yahoo.com</v>
      </c>
      <c r="H164" t="str">
        <f>_xlfn.XLOOKUP(C164,customers!$A$1:$A$4972,customers!$G$1:$G$4972,,0)</f>
        <v>Japan</v>
      </c>
      <c r="I164" t="str">
        <f>INDEX(products!$A$1:$G$5001,MATCH(orders!$D164,products!$A$1:$A$5001,0),MATCH(I$1,products!$A$1:$G$1,0))</f>
        <v>Investments</v>
      </c>
      <c r="J164" t="str">
        <f>INDEX(products!$A$1:$G$5001,MATCH(orders!$D164,products!$A$1:$A$5001,0),MATCH(J$1,products!$A$1:$G$1,0))</f>
        <v>Premium</v>
      </c>
      <c r="K164">
        <f>INDEX(products!$A$1:$G$5001,MATCH(orders!$D164,products!$A$1:$A$5001,0),MATCH(K$1,products!$A$1:$G$1,0))</f>
        <v>10</v>
      </c>
      <c r="L164" s="3">
        <f>INDEX(products!$A$1:$G$5001,MATCH(orders!$D164,products!$A$1:$A$5001,0),MATCH(L$1,products!$A$1:$G$1,0))</f>
        <v>13.00196666666667</v>
      </c>
      <c r="M164" s="3">
        <f t="shared" si="2"/>
        <v>52.007866666666679</v>
      </c>
      <c r="N164" t="str">
        <f>_xlfn.XLOOKUP(Orders[[#This Row],[Customer ID]],customers!$A$1:$A$4972,customers!$I$1:$I$4972,,0)</f>
        <v>No</v>
      </c>
    </row>
    <row r="165" spans="1:14" x14ac:dyDescent="0.25">
      <c r="A165" t="s">
        <v>840</v>
      </c>
      <c r="B165" s="2">
        <v>43537</v>
      </c>
      <c r="C165" t="s">
        <v>841</v>
      </c>
      <c r="D165" t="s">
        <v>842</v>
      </c>
      <c r="E165">
        <v>4</v>
      </c>
      <c r="F165" t="str">
        <f>_xlfn.XLOOKUP(C165,customers!$A$1:$A$4972,customers!B$1:B$4972,,0)</f>
        <v>Scott Stevens</v>
      </c>
      <c r="G165" t="str">
        <f>IF(_xlfn.XLOOKUP(C165,customers!$A$1:$A$4972,customers!C164:C5135,,0)=0,"",_xlfn.XLOOKUP(C165,customers!$A$1:$A$4972,customers!C164:C5135,,0))</f>
        <v>mbaxter3279@gmail.com</v>
      </c>
      <c r="H165" t="str">
        <f>_xlfn.XLOOKUP(C165,customers!$A$1:$A$4972,customers!$G$1:$G$4972,,0)</f>
        <v>United States</v>
      </c>
      <c r="I165" t="str">
        <f>INDEX(products!$A$1:$G$5001,MATCH(orders!$D165,products!$A$1:$A$5001,0),MATCH(I$1,products!$A$1:$G$1,0))</f>
        <v>Loans</v>
      </c>
      <c r="J165" t="str">
        <f>INDEX(products!$A$1:$G$5001,MATCH(orders!$D165,products!$A$1:$A$5001,0),MATCH(J$1,products!$A$1:$G$1,0))</f>
        <v>Premium</v>
      </c>
      <c r="K165">
        <f>INDEX(products!$A$1:$G$5001,MATCH(orders!$D165,products!$A$1:$A$5001,0),MATCH(K$1,products!$A$1:$G$1,0))</f>
        <v>10</v>
      </c>
      <c r="L165" s="3">
        <f>INDEX(products!$A$1:$G$5001,MATCH(orders!$D165,products!$A$1:$A$5001,0),MATCH(L$1,products!$A$1:$G$1,0))</f>
        <v>12.0244</v>
      </c>
      <c r="M165" s="3">
        <f t="shared" si="2"/>
        <v>48.0976</v>
      </c>
      <c r="N165" t="str">
        <f>_xlfn.XLOOKUP(Orders[[#This Row],[Customer ID]],customers!$A$1:$A$4972,customers!$I$1:$I$4972,,0)</f>
        <v>No</v>
      </c>
    </row>
    <row r="166" spans="1:14" x14ac:dyDescent="0.25">
      <c r="A166" t="s">
        <v>845</v>
      </c>
      <c r="B166" s="2">
        <v>43537</v>
      </c>
      <c r="C166" t="s">
        <v>846</v>
      </c>
      <c r="D166" t="s">
        <v>847</v>
      </c>
      <c r="E166">
        <v>2</v>
      </c>
      <c r="F166" t="str">
        <f>_xlfn.XLOOKUP(C166,customers!$A$1:$A$4972,customers!B$1:B$4972,,0)</f>
        <v>Laura Simmons</v>
      </c>
      <c r="G166" t="str">
        <f>IF(_xlfn.XLOOKUP(C166,customers!$A$1:$A$4972,customers!C165:C5136,,0)=0,"",_xlfn.XLOOKUP(C166,customers!$A$1:$A$4972,customers!C165:C5136,,0))</f>
        <v>kcross3047@yahoo.com</v>
      </c>
      <c r="H166" t="str">
        <f>_xlfn.XLOOKUP(C166,customers!$A$1:$A$4972,customers!$G$1:$G$4972,,0)</f>
        <v>Brazil</v>
      </c>
      <c r="I166" t="str">
        <f>INDEX(products!$A$1:$G$5001,MATCH(orders!$D166,products!$A$1:$A$5001,0),MATCH(I$1,products!$A$1:$G$1,0))</f>
        <v>Loans</v>
      </c>
      <c r="J166" t="str">
        <f>INDEX(products!$A$1:$G$5001,MATCH(orders!$D166,products!$A$1:$A$5001,0),MATCH(J$1,products!$A$1:$G$1,0))</f>
        <v>Standard</v>
      </c>
      <c r="K166">
        <f>INDEX(products!$A$1:$G$5001,MATCH(orders!$D166,products!$A$1:$A$5001,0),MATCH(K$1,products!$A$1:$G$1,0))</f>
        <v>3</v>
      </c>
      <c r="L166" s="3">
        <f>INDEX(products!$A$1:$G$5001,MATCH(orders!$D166,products!$A$1:$A$5001,0),MATCH(L$1,products!$A$1:$G$1,0))</f>
        <v>2.270866666666667</v>
      </c>
      <c r="M166" s="3">
        <f t="shared" si="2"/>
        <v>4.5417333333333341</v>
      </c>
      <c r="N166" t="str">
        <f>_xlfn.XLOOKUP(Orders[[#This Row],[Customer ID]],customers!$A$1:$A$4972,customers!$I$1:$I$4972,,0)</f>
        <v>No</v>
      </c>
    </row>
    <row r="167" spans="1:14" x14ac:dyDescent="0.25">
      <c r="A167" t="s">
        <v>850</v>
      </c>
      <c r="B167" s="2">
        <v>43538</v>
      </c>
      <c r="C167" t="s">
        <v>851</v>
      </c>
      <c r="D167" t="s">
        <v>852</v>
      </c>
      <c r="E167">
        <v>1</v>
      </c>
      <c r="F167" t="str">
        <f>_xlfn.XLOOKUP(C167,customers!$A$1:$A$4972,customers!B$1:B$4972,,0)</f>
        <v>Sabrina Stevens</v>
      </c>
      <c r="G167" t="str">
        <f>IF(_xlfn.XLOOKUP(C167,customers!$A$1:$A$4972,customers!C166:C5137,,0)=0,"",_xlfn.XLOOKUP(C167,customers!$A$1:$A$4972,customers!C166:C5137,,0))</f>
        <v>kfrost877@hotmail.com</v>
      </c>
      <c r="H167" t="str">
        <f>_xlfn.XLOOKUP(C167,customers!$A$1:$A$4972,customers!$G$1:$G$4972,,0)</f>
        <v>United States</v>
      </c>
      <c r="I167" t="str">
        <f>INDEX(products!$A$1:$G$5001,MATCH(orders!$D167,products!$A$1:$A$5001,0),MATCH(I$1,products!$A$1:$G$1,0))</f>
        <v>Money Transfers</v>
      </c>
      <c r="J167" t="str">
        <f>INDEX(products!$A$1:$G$5001,MATCH(orders!$D167,products!$A$1:$A$5001,0),MATCH(J$1,products!$A$1:$G$1,0))</f>
        <v>VIP</v>
      </c>
      <c r="K167">
        <f>INDEX(products!$A$1:$G$5001,MATCH(orders!$D167,products!$A$1:$A$5001,0),MATCH(K$1,products!$A$1:$G$1,0))</f>
        <v>1</v>
      </c>
      <c r="L167" s="3">
        <f>INDEX(products!$A$1:$G$5001,MATCH(orders!$D167,products!$A$1:$A$5001,0),MATCH(L$1,products!$A$1:$G$1,0))</f>
        <v>1.5019666666666669</v>
      </c>
      <c r="M167" s="3">
        <f t="shared" si="2"/>
        <v>1.5019666666666669</v>
      </c>
      <c r="N167" t="str">
        <f>_xlfn.XLOOKUP(Orders[[#This Row],[Customer ID]],customers!$A$1:$A$4972,customers!$I$1:$I$4972,,0)</f>
        <v>Yes</v>
      </c>
    </row>
    <row r="168" spans="1:14" x14ac:dyDescent="0.25">
      <c r="A168" t="s">
        <v>855</v>
      </c>
      <c r="B168" s="2">
        <v>43538</v>
      </c>
      <c r="C168" t="s">
        <v>856</v>
      </c>
      <c r="D168" t="s">
        <v>857</v>
      </c>
      <c r="E168">
        <v>4</v>
      </c>
      <c r="F168" t="str">
        <f>_xlfn.XLOOKUP(C168,customers!$A$1:$A$4972,customers!B$1:B$4972,,0)</f>
        <v>Tiffany Davis</v>
      </c>
      <c r="G168" t="str">
        <f>IF(_xlfn.XLOOKUP(C168,customers!$A$1:$A$4972,customers!C167:C5138,,0)=0,"",_xlfn.XLOOKUP(C168,customers!$A$1:$A$4972,customers!C167:C5138,,0))</f>
        <v>serickson626@hotmail.com</v>
      </c>
      <c r="H168" t="str">
        <f>_xlfn.XLOOKUP(C168,customers!$A$1:$A$4972,customers!$G$1:$G$4972,,0)</f>
        <v>United States</v>
      </c>
      <c r="I168" t="str">
        <f>INDEX(products!$A$1:$G$5001,MATCH(orders!$D168,products!$A$1:$A$5001,0),MATCH(I$1,products!$A$1:$G$1,0))</f>
        <v>Money Transfers</v>
      </c>
      <c r="J168" t="str">
        <f>INDEX(products!$A$1:$G$5001,MATCH(orders!$D168,products!$A$1:$A$5001,0),MATCH(J$1,products!$A$1:$G$1,0))</f>
        <v>Premium</v>
      </c>
      <c r="K168">
        <f>INDEX(products!$A$1:$G$5001,MATCH(orders!$D168,products!$A$1:$A$5001,0),MATCH(K$1,products!$A$1:$G$1,0))</f>
        <v>10</v>
      </c>
      <c r="L168" s="3">
        <f>INDEX(products!$A$1:$G$5001,MATCH(orders!$D168,products!$A$1:$A$5001,0),MATCH(L$1,products!$A$1:$G$1,0))</f>
        <v>9.8744666666666685</v>
      </c>
      <c r="M168" s="3">
        <f t="shared" si="2"/>
        <v>39.497866666666674</v>
      </c>
      <c r="N168" t="str">
        <f>_xlfn.XLOOKUP(Orders[[#This Row],[Customer ID]],customers!$A$1:$A$4972,customers!$I$1:$I$4972,,0)</f>
        <v>No</v>
      </c>
    </row>
    <row r="169" spans="1:14" x14ac:dyDescent="0.25">
      <c r="A169" t="s">
        <v>860</v>
      </c>
      <c r="B169" s="2">
        <v>43539</v>
      </c>
      <c r="C169" t="s">
        <v>861</v>
      </c>
      <c r="D169" t="s">
        <v>862</v>
      </c>
      <c r="E169">
        <v>3</v>
      </c>
      <c r="F169" t="str">
        <f>_xlfn.XLOOKUP(C169,customers!$A$1:$A$4972,customers!B$1:B$4972,,0)</f>
        <v>Monica Moon</v>
      </c>
      <c r="G169" t="str">
        <f>IF(_xlfn.XLOOKUP(C169,customers!$A$1:$A$4972,customers!C168:C5139,,0)=0,"",_xlfn.XLOOKUP(C169,customers!$A$1:$A$4972,customers!C168:C5139,,0))</f>
        <v>3066675@yahoo.com</v>
      </c>
      <c r="H169" t="str">
        <f>_xlfn.XLOOKUP(C169,customers!$A$1:$A$4972,customers!$G$1:$G$4972,,0)</f>
        <v>South Africa</v>
      </c>
      <c r="I169" t="str">
        <f>INDEX(products!$A$1:$G$5001,MATCH(orders!$D169,products!$A$1:$A$5001,0),MATCH(I$1,products!$A$1:$G$1,0))</f>
        <v>Money Transfers</v>
      </c>
      <c r="J169" t="str">
        <f>INDEX(products!$A$1:$G$5001,MATCH(orders!$D169,products!$A$1:$A$5001,0),MATCH(J$1,products!$A$1:$G$1,0))</f>
        <v>VIP</v>
      </c>
      <c r="K169">
        <f>INDEX(products!$A$1:$G$5001,MATCH(orders!$D169,products!$A$1:$A$5001,0),MATCH(K$1,products!$A$1:$G$1,0))</f>
        <v>5</v>
      </c>
      <c r="L169" s="3">
        <f>INDEX(products!$A$1:$G$5001,MATCH(orders!$D169,products!$A$1:$A$5001,0),MATCH(L$1,products!$A$1:$G$1,0))</f>
        <v>4.2659333333333329</v>
      </c>
      <c r="M169" s="3">
        <f t="shared" si="2"/>
        <v>12.797799999999999</v>
      </c>
      <c r="N169" t="str">
        <f>_xlfn.XLOOKUP(Orders[[#This Row],[Customer ID]],customers!$A$1:$A$4972,customers!$I$1:$I$4972,,0)</f>
        <v>No</v>
      </c>
    </row>
    <row r="170" spans="1:14" x14ac:dyDescent="0.25">
      <c r="A170" t="s">
        <v>865</v>
      </c>
      <c r="B170" s="2">
        <v>43539</v>
      </c>
      <c r="C170" t="s">
        <v>866</v>
      </c>
      <c r="D170" t="s">
        <v>867</v>
      </c>
      <c r="E170">
        <v>3</v>
      </c>
      <c r="F170" t="str">
        <f>_xlfn.XLOOKUP(C170,customers!$A$1:$A$4972,customers!B$1:B$4972,,0)</f>
        <v>Mary Wade</v>
      </c>
      <c r="G170" t="str">
        <f>IF(_xlfn.XLOOKUP(C170,customers!$A$1:$A$4972,customers!C169:C5140,,0)=0,"",_xlfn.XLOOKUP(C170,customers!$A$1:$A$4972,customers!C169:C5140,,0))</f>
        <v>kwelch96@yahoo.com</v>
      </c>
      <c r="H170" t="str">
        <f>_xlfn.XLOOKUP(C170,customers!$A$1:$A$4972,customers!$G$1:$G$4972,,0)</f>
        <v>Brazil</v>
      </c>
      <c r="I170" t="str">
        <f>INDEX(products!$A$1:$G$5001,MATCH(orders!$D170,products!$A$1:$A$5001,0),MATCH(I$1,products!$A$1:$G$1,0))</f>
        <v>Investments</v>
      </c>
      <c r="J170" t="str">
        <f>INDEX(products!$A$1:$G$5001,MATCH(orders!$D170,products!$A$1:$A$5001,0),MATCH(J$1,products!$A$1:$G$1,0))</f>
        <v>Premium</v>
      </c>
      <c r="K170">
        <f>INDEX(products!$A$1:$G$5001,MATCH(orders!$D170,products!$A$1:$A$5001,0),MATCH(K$1,products!$A$1:$G$1,0))</f>
        <v>5</v>
      </c>
      <c r="L170" s="3">
        <f>INDEX(products!$A$1:$G$5001,MATCH(orders!$D170,products!$A$1:$A$5001,0),MATCH(L$1,products!$A$1:$G$1,0))</f>
        <v>3.5371999999999999</v>
      </c>
      <c r="M170" s="3">
        <f t="shared" si="2"/>
        <v>10.611599999999999</v>
      </c>
      <c r="N170" t="str">
        <f>_xlfn.XLOOKUP(Orders[[#This Row],[Customer ID]],customers!$A$1:$A$4972,customers!$I$1:$I$4972,,0)</f>
        <v>Yes</v>
      </c>
    </row>
    <row r="171" spans="1:14" x14ac:dyDescent="0.25">
      <c r="A171" t="s">
        <v>870</v>
      </c>
      <c r="B171" s="2">
        <v>43540</v>
      </c>
      <c r="C171" t="s">
        <v>871</v>
      </c>
      <c r="D171" t="s">
        <v>872</v>
      </c>
      <c r="E171">
        <v>2</v>
      </c>
      <c r="F171" t="str">
        <f>_xlfn.XLOOKUP(C171,customers!$A$1:$A$4972,customers!B$1:B$4972,,0)</f>
        <v>Samuel Smith</v>
      </c>
      <c r="G171" t="str">
        <f>IF(_xlfn.XLOOKUP(C171,customers!$A$1:$A$4972,customers!C170:C5141,,0)=0,"",_xlfn.XLOOKUP(C171,customers!$A$1:$A$4972,customers!C170:C5141,,0))</f>
        <v>ebaker07@yahoo.com</v>
      </c>
      <c r="H171" t="str">
        <f>_xlfn.XLOOKUP(C171,customers!$A$1:$A$4972,customers!$G$1:$G$4972,,0)</f>
        <v>Japan</v>
      </c>
      <c r="I171" t="str">
        <f>INDEX(products!$A$1:$G$5001,MATCH(orders!$D171,products!$A$1:$A$5001,0),MATCH(I$1,products!$A$1:$G$1,0))</f>
        <v>Credit Cards</v>
      </c>
      <c r="J171" t="str">
        <f>INDEX(products!$A$1:$G$5001,MATCH(orders!$D171,products!$A$1:$A$5001,0),MATCH(J$1,products!$A$1:$G$1,0))</f>
        <v>Standard</v>
      </c>
      <c r="K171">
        <f>INDEX(products!$A$1:$G$5001,MATCH(orders!$D171,products!$A$1:$A$5001,0),MATCH(K$1,products!$A$1:$G$1,0))</f>
        <v>3</v>
      </c>
      <c r="L171" s="3">
        <f>INDEX(products!$A$1:$G$5001,MATCH(orders!$D171,products!$A$1:$A$5001,0),MATCH(L$1,products!$A$1:$G$1,0))</f>
        <v>3.7726666666666659</v>
      </c>
      <c r="M171" s="3">
        <f t="shared" si="2"/>
        <v>7.5453333333333319</v>
      </c>
      <c r="N171" t="str">
        <f>_xlfn.XLOOKUP(Orders[[#This Row],[Customer ID]],customers!$A$1:$A$4972,customers!$I$1:$I$4972,,0)</f>
        <v>No</v>
      </c>
    </row>
    <row r="172" spans="1:14" x14ac:dyDescent="0.25">
      <c r="A172" t="s">
        <v>875</v>
      </c>
      <c r="B172" s="2">
        <v>43540</v>
      </c>
      <c r="C172" t="s">
        <v>876</v>
      </c>
      <c r="D172" t="s">
        <v>877</v>
      </c>
      <c r="E172">
        <v>4</v>
      </c>
      <c r="F172" t="str">
        <f>_xlfn.XLOOKUP(C172,customers!$A$1:$A$4972,customers!B$1:B$4972,,0)</f>
        <v>James Mason</v>
      </c>
      <c r="G172" t="str">
        <f>IF(_xlfn.XLOOKUP(C172,customers!$A$1:$A$4972,customers!C171:C5142,,0)=0,"",_xlfn.XLOOKUP(C172,customers!$A$1:$A$4972,customers!C171:C5142,,0))</f>
        <v>alee46@yahoo.com</v>
      </c>
      <c r="H172" t="str">
        <f>_xlfn.XLOOKUP(C172,customers!$A$1:$A$4972,customers!$G$1:$G$4972,,0)</f>
        <v>Japan</v>
      </c>
      <c r="I172" t="str">
        <f>INDEX(products!$A$1:$G$5001,MATCH(orders!$D172,products!$A$1:$A$5001,0),MATCH(I$1,products!$A$1:$G$1,0))</f>
        <v>Money Transfers</v>
      </c>
      <c r="J172" t="str">
        <f>INDEX(products!$A$1:$G$5001,MATCH(orders!$D172,products!$A$1:$A$5001,0),MATCH(J$1,products!$A$1:$G$1,0))</f>
        <v>VIP</v>
      </c>
      <c r="K172">
        <f>INDEX(products!$A$1:$G$5001,MATCH(orders!$D172,products!$A$1:$A$5001,0),MATCH(K$1,products!$A$1:$G$1,0))</f>
        <v>10</v>
      </c>
      <c r="L172" s="3">
        <f>INDEX(products!$A$1:$G$5001,MATCH(orders!$D172,products!$A$1:$A$5001,0),MATCH(L$1,products!$A$1:$G$1,0))</f>
        <v>13.442299999999999</v>
      </c>
      <c r="M172" s="3">
        <f t="shared" si="2"/>
        <v>53.769199999999998</v>
      </c>
      <c r="N172" t="str">
        <f>_xlfn.XLOOKUP(Orders[[#This Row],[Customer ID]],customers!$A$1:$A$4972,customers!$I$1:$I$4972,,0)</f>
        <v>No</v>
      </c>
    </row>
    <row r="173" spans="1:14" x14ac:dyDescent="0.25">
      <c r="A173" t="s">
        <v>880</v>
      </c>
      <c r="B173" s="2">
        <v>43540</v>
      </c>
      <c r="C173" t="s">
        <v>881</v>
      </c>
      <c r="D173" t="s">
        <v>882</v>
      </c>
      <c r="E173">
        <v>1</v>
      </c>
      <c r="F173" t="str">
        <f>_xlfn.XLOOKUP(C173,customers!$A$1:$A$4972,customers!B$1:B$4972,,0)</f>
        <v>Seth Stewart</v>
      </c>
      <c r="G173" t="str">
        <f>IF(_xlfn.XLOOKUP(C173,customers!$A$1:$A$4972,customers!C172:C5143,,0)=0,"",_xlfn.XLOOKUP(C173,customers!$A$1:$A$4972,customers!C172:C5143,,0))</f>
        <v>jmacdonald73@gmail.com</v>
      </c>
      <c r="H173" t="str">
        <f>_xlfn.XLOOKUP(C173,customers!$A$1:$A$4972,customers!$G$1:$G$4972,,0)</f>
        <v>Brazil</v>
      </c>
      <c r="I173" t="str">
        <f>INDEX(products!$A$1:$G$5001,MATCH(orders!$D173,products!$A$1:$A$5001,0),MATCH(I$1,products!$A$1:$G$1,0))</f>
        <v>Credit Cards</v>
      </c>
      <c r="J173" t="str">
        <f>INDEX(products!$A$1:$G$5001,MATCH(orders!$D173,products!$A$1:$A$5001,0),MATCH(J$1,products!$A$1:$G$1,0))</f>
        <v>Premium</v>
      </c>
      <c r="K173">
        <f>INDEX(products!$A$1:$G$5001,MATCH(orders!$D173,products!$A$1:$A$5001,0),MATCH(K$1,products!$A$1:$G$1,0))</f>
        <v>1</v>
      </c>
      <c r="L173" s="3">
        <f>INDEX(products!$A$1:$G$5001,MATCH(orders!$D173,products!$A$1:$A$5001,0),MATCH(L$1,products!$A$1:$G$1,0))</f>
        <v>0.68326666666666669</v>
      </c>
      <c r="M173" s="3">
        <f t="shared" si="2"/>
        <v>0.68326666666666669</v>
      </c>
      <c r="N173" t="str">
        <f>_xlfn.XLOOKUP(Orders[[#This Row],[Customer ID]],customers!$A$1:$A$4972,customers!$I$1:$I$4972,,0)</f>
        <v>Yes</v>
      </c>
    </row>
    <row r="174" spans="1:14" x14ac:dyDescent="0.25">
      <c r="A174" t="s">
        <v>885</v>
      </c>
      <c r="B174" s="2">
        <v>43541</v>
      </c>
      <c r="C174" t="s">
        <v>886</v>
      </c>
      <c r="D174" t="s">
        <v>887</v>
      </c>
      <c r="E174">
        <v>3</v>
      </c>
      <c r="F174" t="str">
        <f>_xlfn.XLOOKUP(C174,customers!$A$1:$A$4972,customers!B$1:B$4972,,0)</f>
        <v>David Lee</v>
      </c>
      <c r="G174" t="str">
        <f>IF(_xlfn.XLOOKUP(C174,customers!$A$1:$A$4972,customers!C173:C5144,,0)=0,"",_xlfn.XLOOKUP(C174,customers!$A$1:$A$4972,customers!C173:C5144,,0))</f>
        <v>rwiggins574@hotmail.com</v>
      </c>
      <c r="H174" t="str">
        <f>_xlfn.XLOOKUP(C174,customers!$A$1:$A$4972,customers!$G$1:$G$4972,,0)</f>
        <v>South Africa</v>
      </c>
      <c r="I174" t="str">
        <f>INDEX(products!$A$1:$G$5001,MATCH(orders!$D174,products!$A$1:$A$5001,0),MATCH(I$1,products!$A$1:$G$1,0))</f>
        <v>Credit Cards</v>
      </c>
      <c r="J174" t="str">
        <f>INDEX(products!$A$1:$G$5001,MATCH(orders!$D174,products!$A$1:$A$5001,0),MATCH(J$1,products!$A$1:$G$1,0))</f>
        <v>Premium</v>
      </c>
      <c r="K174">
        <f>INDEX(products!$A$1:$G$5001,MATCH(orders!$D174,products!$A$1:$A$5001,0),MATCH(K$1,products!$A$1:$G$1,0))</f>
        <v>5</v>
      </c>
      <c r="L174" s="3">
        <f>INDEX(products!$A$1:$G$5001,MATCH(orders!$D174,products!$A$1:$A$5001,0),MATCH(L$1,products!$A$1:$G$1,0))</f>
        <v>5.8938000000000006</v>
      </c>
      <c r="M174" s="3">
        <f t="shared" si="2"/>
        <v>17.681400000000004</v>
      </c>
      <c r="N174" t="str">
        <f>_xlfn.XLOOKUP(Orders[[#This Row],[Customer ID]],customers!$A$1:$A$4972,customers!$I$1:$I$4972,,0)</f>
        <v>No</v>
      </c>
    </row>
    <row r="175" spans="1:14" x14ac:dyDescent="0.25">
      <c r="A175" t="s">
        <v>890</v>
      </c>
      <c r="B175" s="2">
        <v>43541</v>
      </c>
      <c r="C175" t="s">
        <v>891</v>
      </c>
      <c r="D175" t="s">
        <v>892</v>
      </c>
      <c r="E175">
        <v>4</v>
      </c>
      <c r="F175" t="str">
        <f>_xlfn.XLOOKUP(C175,customers!$A$1:$A$4972,customers!B$1:B$4972,,0)</f>
        <v>April Perez</v>
      </c>
      <c r="G175" t="str">
        <f>IF(_xlfn.XLOOKUP(C175,customers!$A$1:$A$4972,customers!C174:C5145,,0)=0,"",_xlfn.XLOOKUP(C175,customers!$A$1:$A$4972,customers!C174:C5145,,0))</f>
        <v>8457123@gmail.com</v>
      </c>
      <c r="H175" t="str">
        <f>_xlfn.XLOOKUP(C175,customers!$A$1:$A$4972,customers!$G$1:$G$4972,,0)</f>
        <v>Germany</v>
      </c>
      <c r="I175" t="str">
        <f>INDEX(products!$A$1:$G$5001,MATCH(orders!$D175,products!$A$1:$A$5001,0),MATCH(I$1,products!$A$1:$G$1,0))</f>
        <v>Credit Cards</v>
      </c>
      <c r="J175" t="str">
        <f>INDEX(products!$A$1:$G$5001,MATCH(orders!$D175,products!$A$1:$A$5001,0),MATCH(J$1,products!$A$1:$G$1,0))</f>
        <v>Premium</v>
      </c>
      <c r="K175">
        <f>INDEX(products!$A$1:$G$5001,MATCH(orders!$D175,products!$A$1:$A$5001,0),MATCH(K$1,products!$A$1:$G$1,0))</f>
        <v>10</v>
      </c>
      <c r="L175" s="3">
        <f>INDEX(products!$A$1:$G$5001,MATCH(orders!$D175,products!$A$1:$A$5001,0),MATCH(L$1,products!$A$1:$G$1,0))</f>
        <v>8.931633333333334</v>
      </c>
      <c r="M175" s="3">
        <f t="shared" si="2"/>
        <v>35.726533333333336</v>
      </c>
      <c r="N175" t="str">
        <f>_xlfn.XLOOKUP(Orders[[#This Row],[Customer ID]],customers!$A$1:$A$4972,customers!$I$1:$I$4972,,0)</f>
        <v>Yes</v>
      </c>
    </row>
    <row r="176" spans="1:14" x14ac:dyDescent="0.25">
      <c r="A176" t="s">
        <v>895</v>
      </c>
      <c r="B176" s="2">
        <v>43542</v>
      </c>
      <c r="C176" t="s">
        <v>896</v>
      </c>
      <c r="D176" t="s">
        <v>897</v>
      </c>
      <c r="E176">
        <v>4</v>
      </c>
      <c r="F176" t="str">
        <f>_xlfn.XLOOKUP(C176,customers!$A$1:$A$4972,customers!B$1:B$4972,,0)</f>
        <v>Rebecca Ramos</v>
      </c>
      <c r="G176" t="str">
        <f>IF(_xlfn.XLOOKUP(C176,customers!$A$1:$A$4972,customers!C175:C5146,,0)=0,"",_xlfn.XLOOKUP(C176,customers!$A$1:$A$4972,customers!C175:C5146,,0))</f>
        <v>cjohnson814@gmail.com</v>
      </c>
      <c r="H176" t="str">
        <f>_xlfn.XLOOKUP(C176,customers!$A$1:$A$4972,customers!$G$1:$G$4972,,0)</f>
        <v>United States</v>
      </c>
      <c r="I176" t="str">
        <f>INDEX(products!$A$1:$G$5001,MATCH(orders!$D176,products!$A$1:$A$5001,0),MATCH(I$1,products!$A$1:$G$1,0))</f>
        <v>Investments</v>
      </c>
      <c r="J176" t="str">
        <f>INDEX(products!$A$1:$G$5001,MATCH(orders!$D176,products!$A$1:$A$5001,0),MATCH(J$1,products!$A$1:$G$1,0))</f>
        <v>Premium</v>
      </c>
      <c r="K176">
        <f>INDEX(products!$A$1:$G$5001,MATCH(orders!$D176,products!$A$1:$A$5001,0),MATCH(K$1,products!$A$1:$G$1,0))</f>
        <v>10</v>
      </c>
      <c r="L176" s="3">
        <f>INDEX(products!$A$1:$G$5001,MATCH(orders!$D176,products!$A$1:$A$5001,0),MATCH(L$1,products!$A$1:$G$1,0))</f>
        <v>13.118399999999999</v>
      </c>
      <c r="M176" s="3">
        <f t="shared" si="2"/>
        <v>52.473599999999998</v>
      </c>
      <c r="N176" t="str">
        <f>_xlfn.XLOOKUP(Orders[[#This Row],[Customer ID]],customers!$A$1:$A$4972,customers!$I$1:$I$4972,,0)</f>
        <v>No</v>
      </c>
    </row>
    <row r="177" spans="1:14" x14ac:dyDescent="0.25">
      <c r="A177" t="s">
        <v>900</v>
      </c>
      <c r="B177" s="2">
        <v>43542</v>
      </c>
      <c r="C177" t="s">
        <v>901</v>
      </c>
      <c r="D177" t="s">
        <v>902</v>
      </c>
      <c r="E177">
        <v>2</v>
      </c>
      <c r="F177" t="str">
        <f>_xlfn.XLOOKUP(C177,customers!$A$1:$A$4972,customers!B$1:B$4972,,0)</f>
        <v>Terry Zimmerman</v>
      </c>
      <c r="G177" t="str">
        <f>IF(_xlfn.XLOOKUP(C177,customers!$A$1:$A$4972,customers!C176:C5147,,0)=0,"",_xlfn.XLOOKUP(C177,customers!$A$1:$A$4972,customers!C176:C5147,,0))</f>
        <v>mmiller59@yahoo.com</v>
      </c>
      <c r="H177" t="str">
        <f>_xlfn.XLOOKUP(C177,customers!$A$1:$A$4972,customers!$G$1:$G$4972,,0)</f>
        <v>South Africa</v>
      </c>
      <c r="I177" t="str">
        <f>INDEX(products!$A$1:$G$5001,MATCH(orders!$D177,products!$A$1:$A$5001,0),MATCH(I$1,products!$A$1:$G$1,0))</f>
        <v>Investments</v>
      </c>
      <c r="J177" t="str">
        <f>INDEX(products!$A$1:$G$5001,MATCH(orders!$D177,products!$A$1:$A$5001,0),MATCH(J$1,products!$A$1:$G$1,0))</f>
        <v>Standard</v>
      </c>
      <c r="K177">
        <f>INDEX(products!$A$1:$G$5001,MATCH(orders!$D177,products!$A$1:$A$5001,0),MATCH(K$1,products!$A$1:$G$1,0))</f>
        <v>3</v>
      </c>
      <c r="L177" s="3">
        <f>INDEX(products!$A$1:$G$5001,MATCH(orders!$D177,products!$A$1:$A$5001,0),MATCH(L$1,products!$A$1:$G$1,0))</f>
        <v>2.5230999999999999</v>
      </c>
      <c r="M177" s="3">
        <f t="shared" si="2"/>
        <v>5.0461999999999998</v>
      </c>
      <c r="N177" t="str">
        <f>_xlfn.XLOOKUP(Orders[[#This Row],[Customer ID]],customers!$A$1:$A$4972,customers!$I$1:$I$4972,,0)</f>
        <v>No</v>
      </c>
    </row>
    <row r="178" spans="1:14" x14ac:dyDescent="0.25">
      <c r="A178" t="s">
        <v>905</v>
      </c>
      <c r="B178" s="2">
        <v>43543</v>
      </c>
      <c r="C178" t="s">
        <v>906</v>
      </c>
      <c r="D178" t="s">
        <v>907</v>
      </c>
      <c r="E178">
        <v>3</v>
      </c>
      <c r="F178" t="str">
        <f>_xlfn.XLOOKUP(C178,customers!$A$1:$A$4972,customers!B$1:B$4972,,0)</f>
        <v>John Wade</v>
      </c>
      <c r="G178" t="str">
        <f>IF(_xlfn.XLOOKUP(C178,customers!$A$1:$A$4972,customers!C177:C5148,,0)=0,"",_xlfn.XLOOKUP(C178,customers!$A$1:$A$4972,customers!C177:C5148,,0))</f>
        <v>gperez71@yahoo.com</v>
      </c>
      <c r="H178" t="str">
        <f>_xlfn.XLOOKUP(C178,customers!$A$1:$A$4972,customers!$G$1:$G$4972,,0)</f>
        <v>Brazil</v>
      </c>
      <c r="I178" t="str">
        <f>INDEX(products!$A$1:$G$5001,MATCH(orders!$D178,products!$A$1:$A$5001,0),MATCH(I$1,products!$A$1:$G$1,0))</f>
        <v>Investments</v>
      </c>
      <c r="J178" t="str">
        <f>INDEX(products!$A$1:$G$5001,MATCH(orders!$D178,products!$A$1:$A$5001,0),MATCH(J$1,products!$A$1:$G$1,0))</f>
        <v>Premium</v>
      </c>
      <c r="K178">
        <f>INDEX(products!$A$1:$G$5001,MATCH(orders!$D178,products!$A$1:$A$5001,0),MATCH(K$1,products!$A$1:$G$1,0))</f>
        <v>5</v>
      </c>
      <c r="L178" s="3">
        <f>INDEX(products!$A$1:$G$5001,MATCH(orders!$D178,products!$A$1:$A$5001,0),MATCH(L$1,products!$A$1:$G$1,0))</f>
        <v>6.7880333333333338</v>
      </c>
      <c r="M178" s="3">
        <f t="shared" si="2"/>
        <v>20.364100000000001</v>
      </c>
      <c r="N178" t="str">
        <f>_xlfn.XLOOKUP(Orders[[#This Row],[Customer ID]],customers!$A$1:$A$4972,customers!$I$1:$I$4972,,0)</f>
        <v>No</v>
      </c>
    </row>
    <row r="179" spans="1:14" x14ac:dyDescent="0.25">
      <c r="A179" t="s">
        <v>910</v>
      </c>
      <c r="B179" s="2">
        <v>43543</v>
      </c>
      <c r="C179" t="s">
        <v>911</v>
      </c>
      <c r="D179" t="s">
        <v>912</v>
      </c>
      <c r="E179">
        <v>3</v>
      </c>
      <c r="F179" t="str">
        <f>_xlfn.XLOOKUP(C179,customers!$A$1:$A$4972,customers!B$1:B$4972,,0)</f>
        <v>Erica Garcia</v>
      </c>
      <c r="G179" t="str">
        <f>IF(_xlfn.XLOOKUP(C179,customers!$A$1:$A$4972,customers!C178:C5149,,0)=0,"",_xlfn.XLOOKUP(C179,customers!$A$1:$A$4972,customers!C178:C5149,,0))</f>
        <v>57404509@gmail.com</v>
      </c>
      <c r="H179" t="str">
        <f>_xlfn.XLOOKUP(C179,customers!$A$1:$A$4972,customers!$G$1:$G$4972,,0)</f>
        <v>United States</v>
      </c>
      <c r="I179" t="str">
        <f>INDEX(products!$A$1:$G$5001,MATCH(orders!$D179,products!$A$1:$A$5001,0),MATCH(I$1,products!$A$1:$G$1,0))</f>
        <v>Investments</v>
      </c>
      <c r="J179" t="str">
        <f>INDEX(products!$A$1:$G$5001,MATCH(orders!$D179,products!$A$1:$A$5001,0),MATCH(J$1,products!$A$1:$G$1,0))</f>
        <v>Premium</v>
      </c>
      <c r="K179">
        <f>INDEX(products!$A$1:$G$5001,MATCH(orders!$D179,products!$A$1:$A$5001,0),MATCH(K$1,products!$A$1:$G$1,0))</f>
        <v>5</v>
      </c>
      <c r="L179" s="3">
        <f>INDEX(products!$A$1:$G$5001,MATCH(orders!$D179,products!$A$1:$A$5001,0),MATCH(L$1,products!$A$1:$G$1,0))</f>
        <v>5.2670000000000003</v>
      </c>
      <c r="M179" s="3">
        <f t="shared" si="2"/>
        <v>15.801000000000002</v>
      </c>
      <c r="N179" t="str">
        <f>_xlfn.XLOOKUP(Orders[[#This Row],[Customer ID]],customers!$A$1:$A$4972,customers!$I$1:$I$4972,,0)</f>
        <v>Yes</v>
      </c>
    </row>
    <row r="180" spans="1:14" x14ac:dyDescent="0.25">
      <c r="A180" t="s">
        <v>915</v>
      </c>
      <c r="B180" s="2">
        <v>43544</v>
      </c>
      <c r="C180" t="s">
        <v>916</v>
      </c>
      <c r="D180" t="s">
        <v>917</v>
      </c>
      <c r="E180">
        <v>1</v>
      </c>
      <c r="F180" t="str">
        <f>_xlfn.XLOOKUP(C180,customers!$A$1:$A$4972,customers!B$1:B$4972,,0)</f>
        <v>Patricia Martinez</v>
      </c>
      <c r="G180" t="str">
        <f>IF(_xlfn.XLOOKUP(C180,customers!$A$1:$A$4972,customers!C179:C5150,,0)=0,"",_xlfn.XLOOKUP(C180,customers!$A$1:$A$4972,customers!C179:C5150,,0))</f>
        <v>mmartinez881@hotmail.com</v>
      </c>
      <c r="H180" t="str">
        <f>_xlfn.XLOOKUP(C180,customers!$A$1:$A$4972,customers!$G$1:$G$4972,,0)</f>
        <v>Japan</v>
      </c>
      <c r="I180" t="str">
        <f>INDEX(products!$A$1:$G$5001,MATCH(orders!$D180,products!$A$1:$A$5001,0),MATCH(I$1,products!$A$1:$G$1,0))</f>
        <v>Money Transfers</v>
      </c>
      <c r="J180" t="str">
        <f>INDEX(products!$A$1:$G$5001,MATCH(orders!$D180,products!$A$1:$A$5001,0),MATCH(J$1,products!$A$1:$G$1,0))</f>
        <v>Standard</v>
      </c>
      <c r="K180">
        <f>INDEX(products!$A$1:$G$5001,MATCH(orders!$D180,products!$A$1:$A$5001,0),MATCH(K$1,products!$A$1:$G$1,0))</f>
        <v>1</v>
      </c>
      <c r="L180" s="3">
        <f>INDEX(products!$A$1:$G$5001,MATCH(orders!$D180,products!$A$1:$A$5001,0),MATCH(L$1,products!$A$1:$G$1,0))</f>
        <v>1.6033999999999999</v>
      </c>
      <c r="M180" s="3">
        <f t="shared" si="2"/>
        <v>1.6033999999999999</v>
      </c>
      <c r="N180" t="str">
        <f>_xlfn.XLOOKUP(Orders[[#This Row],[Customer ID]],customers!$A$1:$A$4972,customers!$I$1:$I$4972,,0)</f>
        <v>Yes</v>
      </c>
    </row>
    <row r="181" spans="1:14" x14ac:dyDescent="0.25">
      <c r="A181" t="s">
        <v>920</v>
      </c>
      <c r="B181" s="2">
        <v>43544</v>
      </c>
      <c r="C181" t="s">
        <v>921</v>
      </c>
      <c r="D181" t="s">
        <v>922</v>
      </c>
      <c r="E181">
        <v>3</v>
      </c>
      <c r="F181" t="str">
        <f>_xlfn.XLOOKUP(C181,customers!$A$1:$A$4972,customers!B$1:B$4972,,0)</f>
        <v>William Cook</v>
      </c>
      <c r="G181" t="str">
        <f>IF(_xlfn.XLOOKUP(C181,customers!$A$1:$A$4972,customers!C180:C5151,,0)=0,"",_xlfn.XLOOKUP(C181,customers!$A$1:$A$4972,customers!C180:C5151,,0))</f>
        <v>82112671@gmail.com</v>
      </c>
      <c r="H181" t="str">
        <f>_xlfn.XLOOKUP(C181,customers!$A$1:$A$4972,customers!$G$1:$G$4972,,0)</f>
        <v>Germany</v>
      </c>
      <c r="I181" t="str">
        <f>INDEX(products!$A$1:$G$5001,MATCH(orders!$D181,products!$A$1:$A$5001,0),MATCH(I$1,products!$A$1:$G$1,0))</f>
        <v>Loans</v>
      </c>
      <c r="J181" t="str">
        <f>INDEX(products!$A$1:$G$5001,MATCH(orders!$D181,products!$A$1:$A$5001,0),MATCH(J$1,products!$A$1:$G$1,0))</f>
        <v>Premium</v>
      </c>
      <c r="K181">
        <f>INDEX(products!$A$1:$G$5001,MATCH(orders!$D181,products!$A$1:$A$5001,0),MATCH(K$1,products!$A$1:$G$1,0))</f>
        <v>5</v>
      </c>
      <c r="L181" s="3">
        <f>INDEX(products!$A$1:$G$5001,MATCH(orders!$D181,products!$A$1:$A$5001,0),MATCH(L$1,products!$A$1:$G$1,0))</f>
        <v>4.0209333333333337</v>
      </c>
      <c r="M181" s="3">
        <f t="shared" si="2"/>
        <v>12.062800000000001</v>
      </c>
      <c r="N181" t="str">
        <f>_xlfn.XLOOKUP(Orders[[#This Row],[Customer ID]],customers!$A$1:$A$4972,customers!$I$1:$I$4972,,0)</f>
        <v>Yes</v>
      </c>
    </row>
    <row r="182" spans="1:14" x14ac:dyDescent="0.25">
      <c r="A182" t="s">
        <v>925</v>
      </c>
      <c r="B182" s="2">
        <v>43544</v>
      </c>
      <c r="C182" t="s">
        <v>926</v>
      </c>
      <c r="D182" t="s">
        <v>927</v>
      </c>
      <c r="E182">
        <v>1</v>
      </c>
      <c r="F182" t="str">
        <f>_xlfn.XLOOKUP(C182,customers!$A$1:$A$4972,customers!B$1:B$4972,,0)</f>
        <v>Christine Miller</v>
      </c>
      <c r="G182" t="str">
        <f>IF(_xlfn.XLOOKUP(C182,customers!$A$1:$A$4972,customers!C181:C5152,,0)=0,"",_xlfn.XLOOKUP(C182,customers!$A$1:$A$4972,customers!C181:C5152,,0))</f>
        <v>jholmes3885@hotmail.com</v>
      </c>
      <c r="H182" t="str">
        <f>_xlfn.XLOOKUP(C182,customers!$A$1:$A$4972,customers!$G$1:$G$4972,,0)</f>
        <v>Japan</v>
      </c>
      <c r="I182" t="str">
        <f>INDEX(products!$A$1:$G$5001,MATCH(orders!$D182,products!$A$1:$A$5001,0),MATCH(I$1,products!$A$1:$G$1,0))</f>
        <v>Loans</v>
      </c>
      <c r="J182" t="str">
        <f>INDEX(products!$A$1:$G$5001,MATCH(orders!$D182,products!$A$1:$A$5001,0),MATCH(J$1,products!$A$1:$G$1,0))</f>
        <v>VIP</v>
      </c>
      <c r="K182">
        <f>INDEX(products!$A$1:$G$5001,MATCH(orders!$D182,products!$A$1:$A$5001,0),MATCH(K$1,products!$A$1:$G$1,0))</f>
        <v>1</v>
      </c>
      <c r="L182" s="3">
        <f>INDEX(products!$A$1:$G$5001,MATCH(orders!$D182,products!$A$1:$A$5001,0),MATCH(L$1,products!$A$1:$G$1,0))</f>
        <v>1.0077333333333329</v>
      </c>
      <c r="M182" s="3">
        <f t="shared" si="2"/>
        <v>1.0077333333333329</v>
      </c>
      <c r="N182" t="str">
        <f>_xlfn.XLOOKUP(Orders[[#This Row],[Customer ID]],customers!$A$1:$A$4972,customers!$I$1:$I$4972,,0)</f>
        <v>Yes</v>
      </c>
    </row>
    <row r="183" spans="1:14" x14ac:dyDescent="0.25">
      <c r="A183" t="s">
        <v>930</v>
      </c>
      <c r="B183" s="2">
        <v>43545</v>
      </c>
      <c r="C183" t="s">
        <v>931</v>
      </c>
      <c r="D183" t="s">
        <v>932</v>
      </c>
      <c r="E183">
        <v>3</v>
      </c>
      <c r="F183" t="str">
        <f>_xlfn.XLOOKUP(C183,customers!$A$1:$A$4972,customers!B$1:B$4972,,0)</f>
        <v>Bruce May</v>
      </c>
      <c r="G183" t="str">
        <f>IF(_xlfn.XLOOKUP(C183,customers!$A$1:$A$4972,customers!C182:C5153,,0)=0,"",_xlfn.XLOOKUP(C183,customers!$A$1:$A$4972,customers!C182:C5153,,0))</f>
        <v>byoung7467@hotmail.com</v>
      </c>
      <c r="H183" t="str">
        <f>_xlfn.XLOOKUP(C183,customers!$A$1:$A$4972,customers!$G$1:$G$4972,,0)</f>
        <v>Brazil</v>
      </c>
      <c r="I183" t="str">
        <f>INDEX(products!$A$1:$G$5001,MATCH(orders!$D183,products!$A$1:$A$5001,0),MATCH(I$1,products!$A$1:$G$1,0))</f>
        <v>Loans</v>
      </c>
      <c r="J183" t="str">
        <f>INDEX(products!$A$1:$G$5001,MATCH(orders!$D183,products!$A$1:$A$5001,0),MATCH(J$1,products!$A$1:$G$1,0))</f>
        <v>VIP</v>
      </c>
      <c r="K183">
        <f>INDEX(products!$A$1:$G$5001,MATCH(orders!$D183,products!$A$1:$A$5001,0),MATCH(K$1,products!$A$1:$G$1,0))</f>
        <v>5</v>
      </c>
      <c r="L183" s="3">
        <f>INDEX(products!$A$1:$G$5001,MATCH(orders!$D183,products!$A$1:$A$5001,0),MATCH(L$1,products!$A$1:$G$1,0))</f>
        <v>3.9007000000000001</v>
      </c>
      <c r="M183" s="3">
        <f t="shared" si="2"/>
        <v>11.7021</v>
      </c>
      <c r="N183" t="str">
        <f>_xlfn.XLOOKUP(Orders[[#This Row],[Customer ID]],customers!$A$1:$A$4972,customers!$I$1:$I$4972,,0)</f>
        <v>No</v>
      </c>
    </row>
    <row r="184" spans="1:14" x14ac:dyDescent="0.25">
      <c r="A184" t="s">
        <v>935</v>
      </c>
      <c r="B184" s="2">
        <v>43545</v>
      </c>
      <c r="C184" t="s">
        <v>936</v>
      </c>
      <c r="D184" t="s">
        <v>937</v>
      </c>
      <c r="E184">
        <v>2</v>
      </c>
      <c r="F184" t="str">
        <f>_xlfn.XLOOKUP(C184,customers!$A$1:$A$4972,customers!B$1:B$4972,,0)</f>
        <v>Robert Martinez</v>
      </c>
      <c r="G184" t="str">
        <f>IF(_xlfn.XLOOKUP(C184,customers!$A$1:$A$4972,customers!C183:C5154,,0)=0,"",_xlfn.XLOOKUP(C184,customers!$A$1:$A$4972,customers!C183:C5154,,0))</f>
        <v>jerickson44@gmail.com</v>
      </c>
      <c r="H184" t="str">
        <f>_xlfn.XLOOKUP(C184,customers!$A$1:$A$4972,customers!$G$1:$G$4972,,0)</f>
        <v>United States</v>
      </c>
      <c r="I184" t="str">
        <f>INDEX(products!$A$1:$G$5001,MATCH(orders!$D184,products!$A$1:$A$5001,0),MATCH(I$1,products!$A$1:$G$1,0))</f>
        <v>Money Transfers</v>
      </c>
      <c r="J184" t="str">
        <f>INDEX(products!$A$1:$G$5001,MATCH(orders!$D184,products!$A$1:$A$5001,0),MATCH(J$1,products!$A$1:$G$1,0))</f>
        <v>Premium</v>
      </c>
      <c r="K184">
        <f>INDEX(products!$A$1:$G$5001,MATCH(orders!$D184,products!$A$1:$A$5001,0),MATCH(K$1,products!$A$1:$G$1,0))</f>
        <v>3</v>
      </c>
      <c r="L184" s="3">
        <f>INDEX(products!$A$1:$G$5001,MATCH(orders!$D184,products!$A$1:$A$5001,0),MATCH(L$1,products!$A$1:$G$1,0))</f>
        <v>4.7740666666666671</v>
      </c>
      <c r="M184" s="3">
        <f t="shared" si="2"/>
        <v>9.5481333333333342</v>
      </c>
      <c r="N184" t="str">
        <f>_xlfn.XLOOKUP(Orders[[#This Row],[Customer ID]],customers!$A$1:$A$4972,customers!$I$1:$I$4972,,0)</f>
        <v>Yes</v>
      </c>
    </row>
    <row r="185" spans="1:14" x14ac:dyDescent="0.25">
      <c r="A185" t="s">
        <v>940</v>
      </c>
      <c r="B185" s="2">
        <v>43546</v>
      </c>
      <c r="C185" t="s">
        <v>941</v>
      </c>
      <c r="D185" t="s">
        <v>942</v>
      </c>
      <c r="E185">
        <v>3</v>
      </c>
      <c r="F185" t="str">
        <f>_xlfn.XLOOKUP(C185,customers!$A$1:$A$4972,customers!B$1:B$4972,,0)</f>
        <v>Glen Norman</v>
      </c>
      <c r="G185" t="str">
        <f>IF(_xlfn.XLOOKUP(C185,customers!$A$1:$A$4972,customers!C184:C5155,,0)=0,"",_xlfn.XLOOKUP(C185,customers!$A$1:$A$4972,customers!C184:C5155,,0))</f>
        <v>kdds39@yahoo.com</v>
      </c>
      <c r="H185" t="str">
        <f>_xlfn.XLOOKUP(C185,customers!$A$1:$A$4972,customers!$G$1:$G$4972,,0)</f>
        <v>Brazil</v>
      </c>
      <c r="I185" t="str">
        <f>INDEX(products!$A$1:$G$5001,MATCH(orders!$D185,products!$A$1:$A$5001,0),MATCH(I$1,products!$A$1:$G$1,0))</f>
        <v>Loans</v>
      </c>
      <c r="J185" t="str">
        <f>INDEX(products!$A$1:$G$5001,MATCH(orders!$D185,products!$A$1:$A$5001,0),MATCH(J$1,products!$A$1:$G$1,0))</f>
        <v>Standard</v>
      </c>
      <c r="K185">
        <f>INDEX(products!$A$1:$G$5001,MATCH(orders!$D185,products!$A$1:$A$5001,0),MATCH(K$1,products!$A$1:$G$1,0))</f>
        <v>5</v>
      </c>
      <c r="L185" s="3">
        <f>INDEX(products!$A$1:$G$5001,MATCH(orders!$D185,products!$A$1:$A$5001,0),MATCH(L$1,products!$A$1:$G$1,0))</f>
        <v>7.7200333333333333</v>
      </c>
      <c r="M185" s="3">
        <f t="shared" si="2"/>
        <v>23.1601</v>
      </c>
      <c r="N185" t="str">
        <f>_xlfn.XLOOKUP(Orders[[#This Row],[Customer ID]],customers!$A$1:$A$4972,customers!$I$1:$I$4972,,0)</f>
        <v>No</v>
      </c>
    </row>
    <row r="186" spans="1:14" x14ac:dyDescent="0.25">
      <c r="A186" t="s">
        <v>945</v>
      </c>
      <c r="B186" s="2">
        <v>43546</v>
      </c>
      <c r="C186" t="s">
        <v>946</v>
      </c>
      <c r="D186" t="s">
        <v>947</v>
      </c>
      <c r="E186">
        <v>1</v>
      </c>
      <c r="F186" t="str">
        <f>_xlfn.XLOOKUP(C186,customers!$A$1:$A$4972,customers!B$1:B$4972,,0)</f>
        <v>Tracey Woods</v>
      </c>
      <c r="G186" t="str">
        <f>IF(_xlfn.XLOOKUP(C186,customers!$A$1:$A$4972,customers!C185:C5156,,0)=0,"",_xlfn.XLOOKUP(C186,customers!$A$1:$A$4972,customers!C185:C5156,,0))</f>
        <v>agriffith8299@yahoo.com</v>
      </c>
      <c r="H186" t="str">
        <f>_xlfn.XLOOKUP(C186,customers!$A$1:$A$4972,customers!$G$1:$G$4972,,0)</f>
        <v>United States</v>
      </c>
      <c r="I186" t="str">
        <f>INDEX(products!$A$1:$G$5001,MATCH(orders!$D186,products!$A$1:$A$5001,0),MATCH(I$1,products!$A$1:$G$1,0))</f>
        <v>Money Transfers</v>
      </c>
      <c r="J186" t="str">
        <f>INDEX(products!$A$1:$G$5001,MATCH(orders!$D186,products!$A$1:$A$5001,0),MATCH(J$1,products!$A$1:$G$1,0))</f>
        <v>Standard</v>
      </c>
      <c r="K186">
        <f>INDEX(products!$A$1:$G$5001,MATCH(orders!$D186,products!$A$1:$A$5001,0),MATCH(K$1,products!$A$1:$G$1,0))</f>
        <v>1</v>
      </c>
      <c r="L186" s="3">
        <f>INDEX(products!$A$1:$G$5001,MATCH(orders!$D186,products!$A$1:$A$5001,0),MATCH(L$1,products!$A$1:$G$1,0))</f>
        <v>0.92460000000000009</v>
      </c>
      <c r="M186" s="3">
        <f t="shared" si="2"/>
        <v>0.92460000000000009</v>
      </c>
      <c r="N186" t="str">
        <f>_xlfn.XLOOKUP(Orders[[#This Row],[Customer ID]],customers!$A$1:$A$4972,customers!$I$1:$I$4972,,0)</f>
        <v>No</v>
      </c>
    </row>
    <row r="187" spans="1:14" x14ac:dyDescent="0.25">
      <c r="A187" t="s">
        <v>950</v>
      </c>
      <c r="B187" s="2">
        <v>43547</v>
      </c>
      <c r="C187" t="s">
        <v>951</v>
      </c>
      <c r="D187" t="s">
        <v>952</v>
      </c>
      <c r="E187">
        <v>1</v>
      </c>
      <c r="F187" t="str">
        <f>_xlfn.XLOOKUP(C187,customers!$A$1:$A$4972,customers!B$1:B$4972,,0)</f>
        <v>John Cochran</v>
      </c>
      <c r="G187" t="str">
        <f>IF(_xlfn.XLOOKUP(C187,customers!$A$1:$A$4972,customers!C186:C5157,,0)=0,"",_xlfn.XLOOKUP(C187,customers!$A$1:$A$4972,customers!C186:C5157,,0))</f>
        <v>mosborn46@gmail.com</v>
      </c>
      <c r="H187" t="str">
        <f>_xlfn.XLOOKUP(C187,customers!$A$1:$A$4972,customers!$G$1:$G$4972,,0)</f>
        <v>South Africa</v>
      </c>
      <c r="I187" t="str">
        <f>INDEX(products!$A$1:$G$5001,MATCH(orders!$D187,products!$A$1:$A$5001,0),MATCH(I$1,products!$A$1:$G$1,0))</f>
        <v>Money Transfers</v>
      </c>
      <c r="J187" t="str">
        <f>INDEX(products!$A$1:$G$5001,MATCH(orders!$D187,products!$A$1:$A$5001,0),MATCH(J$1,products!$A$1:$G$1,0))</f>
        <v>Standard</v>
      </c>
      <c r="K187">
        <f>INDEX(products!$A$1:$G$5001,MATCH(orders!$D187,products!$A$1:$A$5001,0),MATCH(K$1,products!$A$1:$G$1,0))</f>
        <v>1</v>
      </c>
      <c r="L187" s="3">
        <f>INDEX(products!$A$1:$G$5001,MATCH(orders!$D187,products!$A$1:$A$5001,0),MATCH(L$1,products!$A$1:$G$1,0))</f>
        <v>1.3266666666666671</v>
      </c>
      <c r="M187" s="3">
        <f t="shared" si="2"/>
        <v>1.3266666666666671</v>
      </c>
      <c r="N187" t="str">
        <f>_xlfn.XLOOKUP(Orders[[#This Row],[Customer ID]],customers!$A$1:$A$4972,customers!$I$1:$I$4972,,0)</f>
        <v>No</v>
      </c>
    </row>
    <row r="188" spans="1:14" x14ac:dyDescent="0.25">
      <c r="A188" t="s">
        <v>955</v>
      </c>
      <c r="B188" s="2">
        <v>43547</v>
      </c>
      <c r="C188" t="s">
        <v>956</v>
      </c>
      <c r="D188" t="s">
        <v>957</v>
      </c>
      <c r="E188">
        <v>2</v>
      </c>
      <c r="F188" t="str">
        <f>_xlfn.XLOOKUP(C188,customers!$A$1:$A$4972,customers!B$1:B$4972,,0)</f>
        <v>Rebecca Barrett</v>
      </c>
      <c r="G188" t="str">
        <f>IF(_xlfn.XLOOKUP(C188,customers!$A$1:$A$4972,customers!C187:C5158,,0)=0,"",_xlfn.XLOOKUP(C188,customers!$A$1:$A$4972,customers!C187:C5158,,0))</f>
        <v>despinoza772@hotmail.com</v>
      </c>
      <c r="H188" t="str">
        <f>_xlfn.XLOOKUP(C188,customers!$A$1:$A$4972,customers!$G$1:$G$4972,,0)</f>
        <v>Germany</v>
      </c>
      <c r="I188" t="str">
        <f>INDEX(products!$A$1:$G$5001,MATCH(orders!$D188,products!$A$1:$A$5001,0),MATCH(I$1,products!$A$1:$G$1,0))</f>
        <v>Money Transfers</v>
      </c>
      <c r="J188" t="str">
        <f>INDEX(products!$A$1:$G$5001,MATCH(orders!$D188,products!$A$1:$A$5001,0),MATCH(J$1,products!$A$1:$G$1,0))</f>
        <v>Premium</v>
      </c>
      <c r="K188">
        <f>INDEX(products!$A$1:$G$5001,MATCH(orders!$D188,products!$A$1:$A$5001,0),MATCH(K$1,products!$A$1:$G$1,0))</f>
        <v>3</v>
      </c>
      <c r="L188" s="3">
        <f>INDEX(products!$A$1:$G$5001,MATCH(orders!$D188,products!$A$1:$A$5001,0),MATCH(L$1,products!$A$1:$G$1,0))</f>
        <v>4.4516666666666662</v>
      </c>
      <c r="M188" s="3">
        <f t="shared" si="2"/>
        <v>8.9033333333333324</v>
      </c>
      <c r="N188" t="str">
        <f>_xlfn.XLOOKUP(Orders[[#This Row],[Customer ID]],customers!$A$1:$A$4972,customers!$I$1:$I$4972,,0)</f>
        <v>No</v>
      </c>
    </row>
    <row r="189" spans="1:14" x14ac:dyDescent="0.25">
      <c r="A189" t="s">
        <v>960</v>
      </c>
      <c r="B189" s="2">
        <v>43547</v>
      </c>
      <c r="C189" t="s">
        <v>961</v>
      </c>
      <c r="D189" t="s">
        <v>962</v>
      </c>
      <c r="E189">
        <v>3</v>
      </c>
      <c r="F189" t="str">
        <f>_xlfn.XLOOKUP(C189,customers!$A$1:$A$4972,customers!B$1:B$4972,,0)</f>
        <v>Lisa Tate</v>
      </c>
      <c r="G189" t="str">
        <f>IF(_xlfn.XLOOKUP(C189,customers!$A$1:$A$4972,customers!C188:C5159,,0)=0,"",_xlfn.XLOOKUP(C189,customers!$A$1:$A$4972,customers!C188:C5159,,0))</f>
        <v>crodriguez9072@gmail.com</v>
      </c>
      <c r="H189" t="str">
        <f>_xlfn.XLOOKUP(C189,customers!$A$1:$A$4972,customers!$G$1:$G$4972,,0)</f>
        <v>South Africa</v>
      </c>
      <c r="I189" t="str">
        <f>INDEX(products!$A$1:$G$5001,MATCH(orders!$D189,products!$A$1:$A$5001,0),MATCH(I$1,products!$A$1:$G$1,0))</f>
        <v>Loans</v>
      </c>
      <c r="J189" t="str">
        <f>INDEX(products!$A$1:$G$5001,MATCH(orders!$D189,products!$A$1:$A$5001,0),MATCH(J$1,products!$A$1:$G$1,0))</f>
        <v>Premium</v>
      </c>
      <c r="K189">
        <f>INDEX(products!$A$1:$G$5001,MATCH(orders!$D189,products!$A$1:$A$5001,0),MATCH(K$1,products!$A$1:$G$1,0))</f>
        <v>5</v>
      </c>
      <c r="L189" s="3">
        <f>INDEX(products!$A$1:$G$5001,MATCH(orders!$D189,products!$A$1:$A$5001,0),MATCH(L$1,products!$A$1:$G$1,0))</f>
        <v>6.1093333333333337</v>
      </c>
      <c r="M189" s="3">
        <f t="shared" si="2"/>
        <v>18.328000000000003</v>
      </c>
      <c r="N189" t="str">
        <f>_xlfn.XLOOKUP(Orders[[#This Row],[Customer ID]],customers!$A$1:$A$4972,customers!$I$1:$I$4972,,0)</f>
        <v>No</v>
      </c>
    </row>
    <row r="190" spans="1:14" x14ac:dyDescent="0.25">
      <c r="A190" t="s">
        <v>965</v>
      </c>
      <c r="B190" s="2">
        <v>43548</v>
      </c>
      <c r="C190" t="s">
        <v>966</v>
      </c>
      <c r="D190" t="s">
        <v>967</v>
      </c>
      <c r="E190">
        <v>3</v>
      </c>
      <c r="F190" t="str">
        <f>_xlfn.XLOOKUP(C190,customers!$A$1:$A$4972,customers!B$1:B$4972,,0)</f>
        <v>Kirk Tate</v>
      </c>
      <c r="G190" t="str">
        <f>IF(_xlfn.XLOOKUP(C190,customers!$A$1:$A$4972,customers!C189:C5160,,0)=0,"",_xlfn.XLOOKUP(C190,customers!$A$1:$A$4972,customers!C189:C5160,,0))</f>
        <v>cbaker365@gmail.com</v>
      </c>
      <c r="H190" t="str">
        <f>_xlfn.XLOOKUP(C190,customers!$A$1:$A$4972,customers!$G$1:$G$4972,,0)</f>
        <v>South Africa</v>
      </c>
      <c r="I190" t="str">
        <f>INDEX(products!$A$1:$G$5001,MATCH(orders!$D190,products!$A$1:$A$5001,0),MATCH(I$1,products!$A$1:$G$1,0))</f>
        <v>Credit Cards</v>
      </c>
      <c r="J190" t="str">
        <f>INDEX(products!$A$1:$G$5001,MATCH(orders!$D190,products!$A$1:$A$5001,0),MATCH(J$1,products!$A$1:$G$1,0))</f>
        <v>VIP</v>
      </c>
      <c r="K190">
        <f>INDEX(products!$A$1:$G$5001,MATCH(orders!$D190,products!$A$1:$A$5001,0),MATCH(K$1,products!$A$1:$G$1,0))</f>
        <v>5</v>
      </c>
      <c r="L190" s="3">
        <f>INDEX(products!$A$1:$G$5001,MATCH(orders!$D190,products!$A$1:$A$5001,0),MATCH(L$1,products!$A$1:$G$1,0))</f>
        <v>5.9816000000000003</v>
      </c>
      <c r="M190" s="3">
        <f t="shared" si="2"/>
        <v>17.944800000000001</v>
      </c>
      <c r="N190" t="str">
        <f>_xlfn.XLOOKUP(Orders[[#This Row],[Customer ID]],customers!$A$1:$A$4972,customers!$I$1:$I$4972,,0)</f>
        <v>Yes</v>
      </c>
    </row>
    <row r="191" spans="1:14" x14ac:dyDescent="0.25">
      <c r="A191" t="s">
        <v>970</v>
      </c>
      <c r="B191" s="2">
        <v>43548</v>
      </c>
      <c r="C191" t="s">
        <v>971</v>
      </c>
      <c r="D191" t="s">
        <v>972</v>
      </c>
      <c r="E191">
        <v>2</v>
      </c>
      <c r="F191" t="str">
        <f>_xlfn.XLOOKUP(C191,customers!$A$1:$A$4972,customers!B$1:B$4972,,0)</f>
        <v>Joan Johnson</v>
      </c>
      <c r="G191" t="str">
        <f>IF(_xlfn.XLOOKUP(C191,customers!$A$1:$A$4972,customers!C190:C5161,,0)=0,"",_xlfn.XLOOKUP(C191,customers!$A$1:$A$4972,customers!C190:C5161,,0))</f>
        <v>swilliams24@gmail.com</v>
      </c>
      <c r="H191" t="str">
        <f>_xlfn.XLOOKUP(C191,customers!$A$1:$A$4972,customers!$G$1:$G$4972,,0)</f>
        <v>Brazil</v>
      </c>
      <c r="I191" t="str">
        <f>INDEX(products!$A$1:$G$5001,MATCH(orders!$D191,products!$A$1:$A$5001,0),MATCH(I$1,products!$A$1:$G$1,0))</f>
        <v>Loans</v>
      </c>
      <c r="J191" t="str">
        <f>INDEX(products!$A$1:$G$5001,MATCH(orders!$D191,products!$A$1:$A$5001,0),MATCH(J$1,products!$A$1:$G$1,0))</f>
        <v>Standard</v>
      </c>
      <c r="K191">
        <f>INDEX(products!$A$1:$G$5001,MATCH(orders!$D191,products!$A$1:$A$5001,0),MATCH(K$1,products!$A$1:$G$1,0))</f>
        <v>3</v>
      </c>
      <c r="L191" s="3">
        <f>INDEX(products!$A$1:$G$5001,MATCH(orders!$D191,products!$A$1:$A$5001,0),MATCH(L$1,products!$A$1:$G$1,0))</f>
        <v>2.7255666666666669</v>
      </c>
      <c r="M191" s="3">
        <f t="shared" si="2"/>
        <v>5.4511333333333338</v>
      </c>
      <c r="N191" t="str">
        <f>_xlfn.XLOOKUP(Orders[[#This Row],[Customer ID]],customers!$A$1:$A$4972,customers!$I$1:$I$4972,,0)</f>
        <v>No</v>
      </c>
    </row>
    <row r="192" spans="1:14" x14ac:dyDescent="0.25">
      <c r="A192" t="s">
        <v>975</v>
      </c>
      <c r="B192" s="2">
        <v>43549</v>
      </c>
      <c r="C192" t="s">
        <v>976</v>
      </c>
      <c r="D192" t="s">
        <v>977</v>
      </c>
      <c r="E192">
        <v>3</v>
      </c>
      <c r="F192" t="str">
        <f>_xlfn.XLOOKUP(C192,customers!$A$1:$A$4972,customers!B$1:B$4972,,0)</f>
        <v>Stefanie Jones</v>
      </c>
      <c r="G192" t="str">
        <f>IF(_xlfn.XLOOKUP(C192,customers!$A$1:$A$4972,customers!C191:C5162,,0)=0,"",_xlfn.XLOOKUP(C192,customers!$A$1:$A$4972,customers!C191:C5162,,0))</f>
        <v>jgrant90@yahoo.com</v>
      </c>
      <c r="H192" t="str">
        <f>_xlfn.XLOOKUP(C192,customers!$A$1:$A$4972,customers!$G$1:$G$4972,,0)</f>
        <v>Germany</v>
      </c>
      <c r="I192" t="str">
        <f>INDEX(products!$A$1:$G$5001,MATCH(orders!$D192,products!$A$1:$A$5001,0),MATCH(I$1,products!$A$1:$G$1,0))</f>
        <v>Loans</v>
      </c>
      <c r="J192" t="str">
        <f>INDEX(products!$A$1:$G$5001,MATCH(orders!$D192,products!$A$1:$A$5001,0),MATCH(J$1,products!$A$1:$G$1,0))</f>
        <v>Premium</v>
      </c>
      <c r="K192">
        <f>INDEX(products!$A$1:$G$5001,MATCH(orders!$D192,products!$A$1:$A$5001,0),MATCH(K$1,products!$A$1:$G$1,0))</f>
        <v>5</v>
      </c>
      <c r="L192" s="3">
        <f>INDEX(products!$A$1:$G$5001,MATCH(orders!$D192,products!$A$1:$A$5001,0),MATCH(L$1,products!$A$1:$G$1,0))</f>
        <v>3.798833333333334</v>
      </c>
      <c r="M192" s="3">
        <f t="shared" si="2"/>
        <v>11.396500000000001</v>
      </c>
      <c r="N192" t="str">
        <f>_xlfn.XLOOKUP(Orders[[#This Row],[Customer ID]],customers!$A$1:$A$4972,customers!$I$1:$I$4972,,0)</f>
        <v>No</v>
      </c>
    </row>
    <row r="193" spans="1:14" x14ac:dyDescent="0.25">
      <c r="A193" t="s">
        <v>980</v>
      </c>
      <c r="B193" s="2">
        <v>43549</v>
      </c>
      <c r="C193" t="s">
        <v>981</v>
      </c>
      <c r="D193" t="s">
        <v>982</v>
      </c>
      <c r="E193">
        <v>3</v>
      </c>
      <c r="F193" t="str">
        <f>_xlfn.XLOOKUP(C193,customers!$A$1:$A$4972,customers!B$1:B$4972,,0)</f>
        <v>Frank Vargas</v>
      </c>
      <c r="G193" t="str">
        <f>IF(_xlfn.XLOOKUP(C193,customers!$A$1:$A$4972,customers!C192:C5163,,0)=0,"",_xlfn.XLOOKUP(C193,customers!$A$1:$A$4972,customers!C192:C5163,,0))</f>
        <v>karroyo615@yahoo.com</v>
      </c>
      <c r="H193" t="str">
        <f>_xlfn.XLOOKUP(C193,customers!$A$1:$A$4972,customers!$G$1:$G$4972,,0)</f>
        <v>United States</v>
      </c>
      <c r="I193" t="str">
        <f>INDEX(products!$A$1:$G$5001,MATCH(orders!$D193,products!$A$1:$A$5001,0),MATCH(I$1,products!$A$1:$G$1,0))</f>
        <v>Investments</v>
      </c>
      <c r="J193" t="str">
        <f>INDEX(products!$A$1:$G$5001,MATCH(orders!$D193,products!$A$1:$A$5001,0),MATCH(J$1,products!$A$1:$G$1,0))</f>
        <v>Premium</v>
      </c>
      <c r="K193">
        <f>INDEX(products!$A$1:$G$5001,MATCH(orders!$D193,products!$A$1:$A$5001,0),MATCH(K$1,products!$A$1:$G$1,0))</f>
        <v>5</v>
      </c>
      <c r="L193" s="3">
        <f>INDEX(products!$A$1:$G$5001,MATCH(orders!$D193,products!$A$1:$A$5001,0),MATCH(L$1,products!$A$1:$G$1,0))</f>
        <v>7.8193999999999999</v>
      </c>
      <c r="M193" s="3">
        <f t="shared" si="2"/>
        <v>23.458199999999998</v>
      </c>
      <c r="N193" t="str">
        <f>_xlfn.XLOOKUP(Orders[[#This Row],[Customer ID]],customers!$A$1:$A$4972,customers!$I$1:$I$4972,,0)</f>
        <v>Yes</v>
      </c>
    </row>
    <row r="194" spans="1:14" x14ac:dyDescent="0.25">
      <c r="A194" t="s">
        <v>985</v>
      </c>
      <c r="B194" s="2">
        <v>43550</v>
      </c>
      <c r="C194" t="s">
        <v>986</v>
      </c>
      <c r="D194" t="s">
        <v>987</v>
      </c>
      <c r="E194">
        <v>1</v>
      </c>
      <c r="F194" t="str">
        <f>_xlfn.XLOOKUP(C194,customers!$A$1:$A$4972,customers!B$1:B$4972,,0)</f>
        <v>Alexis Rodriguez</v>
      </c>
      <c r="G194" t="str">
        <f>IF(_xlfn.XLOOKUP(C194,customers!$A$1:$A$4972,customers!C193:C5164,,0)=0,"",_xlfn.XLOOKUP(C194,customers!$A$1:$A$4972,customers!C193:C5164,,0))</f>
        <v>dlopez319@yahoo.com</v>
      </c>
      <c r="H194" t="str">
        <f>_xlfn.XLOOKUP(C194,customers!$A$1:$A$4972,customers!$G$1:$G$4972,,0)</f>
        <v>United States</v>
      </c>
      <c r="I194" t="str">
        <f>INDEX(products!$A$1:$G$5001,MATCH(orders!$D194,products!$A$1:$A$5001,0),MATCH(I$1,products!$A$1:$G$1,0))</f>
        <v>Money Transfers</v>
      </c>
      <c r="J194" t="str">
        <f>INDEX(products!$A$1:$G$5001,MATCH(orders!$D194,products!$A$1:$A$5001,0),MATCH(J$1,products!$A$1:$G$1,0))</f>
        <v>Premium</v>
      </c>
      <c r="K194">
        <f>INDEX(products!$A$1:$G$5001,MATCH(orders!$D194,products!$A$1:$A$5001,0),MATCH(K$1,products!$A$1:$G$1,0))</f>
        <v>1</v>
      </c>
      <c r="L194" s="3">
        <f>INDEX(products!$A$1:$G$5001,MATCH(orders!$D194,products!$A$1:$A$5001,0),MATCH(L$1,products!$A$1:$G$1,0))</f>
        <v>1.5670999999999999</v>
      </c>
      <c r="M194" s="3">
        <f t="shared" si="2"/>
        <v>1.5670999999999999</v>
      </c>
      <c r="N194" t="str">
        <f>_xlfn.XLOOKUP(Orders[[#This Row],[Customer ID]],customers!$A$1:$A$4972,customers!$I$1:$I$4972,,0)</f>
        <v>No</v>
      </c>
    </row>
    <row r="195" spans="1:14" x14ac:dyDescent="0.25">
      <c r="A195" t="s">
        <v>990</v>
      </c>
      <c r="B195" s="2">
        <v>43550</v>
      </c>
      <c r="C195" t="s">
        <v>991</v>
      </c>
      <c r="D195" t="s">
        <v>992</v>
      </c>
      <c r="E195">
        <v>3</v>
      </c>
      <c r="F195" t="str">
        <f>_xlfn.XLOOKUP(C195,customers!$A$1:$A$4972,customers!B$1:B$4972,,0)</f>
        <v>Elizabeth Anderson</v>
      </c>
      <c r="G195" t="str">
        <f>IF(_xlfn.XLOOKUP(C195,customers!$A$1:$A$4972,customers!C194:C5165,,0)=0,"",_xlfn.XLOOKUP(C195,customers!$A$1:$A$4972,customers!C194:C5165,,0))</f>
        <v>khill1762@hotmail.com</v>
      </c>
      <c r="H195" t="str">
        <f>_xlfn.XLOOKUP(C195,customers!$A$1:$A$4972,customers!$G$1:$G$4972,,0)</f>
        <v>Japan</v>
      </c>
      <c r="I195" t="str">
        <f>INDEX(products!$A$1:$G$5001,MATCH(orders!$D195,products!$A$1:$A$5001,0),MATCH(I$1,products!$A$1:$G$1,0))</f>
        <v>Credit Cards</v>
      </c>
      <c r="J195" t="str">
        <f>INDEX(products!$A$1:$G$5001,MATCH(orders!$D195,products!$A$1:$A$5001,0),MATCH(J$1,products!$A$1:$G$1,0))</f>
        <v>Standard</v>
      </c>
      <c r="K195">
        <f>INDEX(products!$A$1:$G$5001,MATCH(orders!$D195,products!$A$1:$A$5001,0),MATCH(K$1,products!$A$1:$G$1,0))</f>
        <v>5</v>
      </c>
      <c r="L195" s="3">
        <f>INDEX(products!$A$1:$G$5001,MATCH(orders!$D195,products!$A$1:$A$5001,0),MATCH(L$1,products!$A$1:$G$1,0))</f>
        <v>6.4988333333333337</v>
      </c>
      <c r="M195" s="3">
        <f t="shared" ref="M195:M258" si="3">L195*E195</f>
        <v>19.496500000000001</v>
      </c>
      <c r="N195" t="str">
        <f>_xlfn.XLOOKUP(Orders[[#This Row],[Customer ID]],customers!$A$1:$A$4972,customers!$I$1:$I$4972,,0)</f>
        <v>Yes</v>
      </c>
    </row>
    <row r="196" spans="1:14" x14ac:dyDescent="0.25">
      <c r="A196" t="s">
        <v>995</v>
      </c>
      <c r="B196" s="2">
        <v>43551</v>
      </c>
      <c r="C196" t="s">
        <v>996</v>
      </c>
      <c r="D196" t="s">
        <v>997</v>
      </c>
      <c r="E196">
        <v>3</v>
      </c>
      <c r="F196" t="str">
        <f>_xlfn.XLOOKUP(C196,customers!$A$1:$A$4972,customers!B$1:B$4972,,0)</f>
        <v>Shawna Blackburn</v>
      </c>
      <c r="G196" t="str">
        <f>IF(_xlfn.XLOOKUP(C196,customers!$A$1:$A$4972,customers!C195:C5166,,0)=0,"",_xlfn.XLOOKUP(C196,customers!$A$1:$A$4972,customers!C195:C5166,,0))</f>
        <v>dharrington1933@yahoo.com</v>
      </c>
      <c r="H196" t="str">
        <f>_xlfn.XLOOKUP(C196,customers!$A$1:$A$4972,customers!$G$1:$G$4972,,0)</f>
        <v>United States</v>
      </c>
      <c r="I196" t="str">
        <f>INDEX(products!$A$1:$G$5001,MATCH(orders!$D196,products!$A$1:$A$5001,0),MATCH(I$1,products!$A$1:$G$1,0))</f>
        <v>Investments</v>
      </c>
      <c r="J196" t="str">
        <f>INDEX(products!$A$1:$G$5001,MATCH(orders!$D196,products!$A$1:$A$5001,0),MATCH(J$1,products!$A$1:$G$1,0))</f>
        <v>Standard</v>
      </c>
      <c r="K196">
        <f>INDEX(products!$A$1:$G$5001,MATCH(orders!$D196,products!$A$1:$A$5001,0),MATCH(K$1,products!$A$1:$G$1,0))</f>
        <v>5</v>
      </c>
      <c r="L196" s="3">
        <f>INDEX(products!$A$1:$G$5001,MATCH(orders!$D196,products!$A$1:$A$5001,0),MATCH(L$1,products!$A$1:$G$1,0))</f>
        <v>5.0284666666666666</v>
      </c>
      <c r="M196" s="3">
        <f t="shared" si="3"/>
        <v>15.0854</v>
      </c>
      <c r="N196" t="str">
        <f>_xlfn.XLOOKUP(Orders[[#This Row],[Customer ID]],customers!$A$1:$A$4972,customers!$I$1:$I$4972,,0)</f>
        <v>No</v>
      </c>
    </row>
    <row r="197" spans="1:14" x14ac:dyDescent="0.25">
      <c r="A197" t="s">
        <v>1000</v>
      </c>
      <c r="B197" s="2">
        <v>43551</v>
      </c>
      <c r="C197" t="s">
        <v>1001</v>
      </c>
      <c r="D197" t="s">
        <v>1002</v>
      </c>
      <c r="E197">
        <v>2</v>
      </c>
      <c r="F197" t="str">
        <f>_xlfn.XLOOKUP(C197,customers!$A$1:$A$4972,customers!B$1:B$4972,,0)</f>
        <v>Shannon Rivera</v>
      </c>
      <c r="G197" t="str">
        <f>IF(_xlfn.XLOOKUP(C197,customers!$A$1:$A$4972,customers!C196:C5167,,0)=0,"",_xlfn.XLOOKUP(C197,customers!$A$1:$A$4972,customers!C196:C5167,,0))</f>
        <v>knicholson655@gmail.com</v>
      </c>
      <c r="H197" t="str">
        <f>_xlfn.XLOOKUP(C197,customers!$A$1:$A$4972,customers!$G$1:$G$4972,,0)</f>
        <v>Brazil</v>
      </c>
      <c r="I197" t="str">
        <f>INDEX(products!$A$1:$G$5001,MATCH(orders!$D197,products!$A$1:$A$5001,0),MATCH(I$1,products!$A$1:$G$1,0))</f>
        <v>Credit Cards</v>
      </c>
      <c r="J197" t="str">
        <f>INDEX(products!$A$1:$G$5001,MATCH(orders!$D197,products!$A$1:$A$5001,0),MATCH(J$1,products!$A$1:$G$1,0))</f>
        <v>VIP</v>
      </c>
      <c r="K197">
        <f>INDEX(products!$A$1:$G$5001,MATCH(orders!$D197,products!$A$1:$A$5001,0),MATCH(K$1,products!$A$1:$G$1,0))</f>
        <v>3</v>
      </c>
      <c r="L197" s="3">
        <f>INDEX(products!$A$1:$G$5001,MATCH(orders!$D197,products!$A$1:$A$5001,0),MATCH(L$1,products!$A$1:$G$1,0))</f>
        <v>3.0476333333333341</v>
      </c>
      <c r="M197" s="3">
        <f t="shared" si="3"/>
        <v>6.0952666666666682</v>
      </c>
      <c r="N197" t="str">
        <f>_xlfn.XLOOKUP(Orders[[#This Row],[Customer ID]],customers!$A$1:$A$4972,customers!$I$1:$I$4972,,0)</f>
        <v>Yes</v>
      </c>
    </row>
    <row r="198" spans="1:14" x14ac:dyDescent="0.25">
      <c r="A198" t="s">
        <v>1005</v>
      </c>
      <c r="B198" s="2">
        <v>43551</v>
      </c>
      <c r="C198" t="s">
        <v>1006</v>
      </c>
      <c r="D198" t="s">
        <v>1007</v>
      </c>
      <c r="E198">
        <v>2</v>
      </c>
      <c r="F198" t="str">
        <f>_xlfn.XLOOKUP(C198,customers!$A$1:$A$4972,customers!B$1:B$4972,,0)</f>
        <v>Tiffany Mcpherson</v>
      </c>
      <c r="G198" t="str">
        <f>IF(_xlfn.XLOOKUP(C198,customers!$A$1:$A$4972,customers!C197:C5168,,0)=0,"",_xlfn.XLOOKUP(C198,customers!$A$1:$A$4972,customers!C197:C5168,,0))</f>
        <v>754663376@yahoo.com</v>
      </c>
      <c r="H198" t="str">
        <f>_xlfn.XLOOKUP(C198,customers!$A$1:$A$4972,customers!$G$1:$G$4972,,0)</f>
        <v>South Africa</v>
      </c>
      <c r="I198" t="str">
        <f>INDEX(products!$A$1:$G$5001,MATCH(orders!$D198,products!$A$1:$A$5001,0),MATCH(I$1,products!$A$1:$G$1,0))</f>
        <v>Credit Cards</v>
      </c>
      <c r="J198" t="str">
        <f>INDEX(products!$A$1:$G$5001,MATCH(orders!$D198,products!$A$1:$A$5001,0),MATCH(J$1,products!$A$1:$G$1,0))</f>
        <v>Standard</v>
      </c>
      <c r="K198">
        <f>INDEX(products!$A$1:$G$5001,MATCH(orders!$D198,products!$A$1:$A$5001,0),MATCH(K$1,products!$A$1:$G$1,0))</f>
        <v>3</v>
      </c>
      <c r="L198" s="3">
        <f>INDEX(products!$A$1:$G$5001,MATCH(orders!$D198,products!$A$1:$A$5001,0),MATCH(L$1,products!$A$1:$G$1,0))</f>
        <v>4.1778666666666666</v>
      </c>
      <c r="M198" s="3">
        <f t="shared" si="3"/>
        <v>8.3557333333333332</v>
      </c>
      <c r="N198" t="str">
        <f>_xlfn.XLOOKUP(Orders[[#This Row],[Customer ID]],customers!$A$1:$A$4972,customers!$I$1:$I$4972,,0)</f>
        <v>No</v>
      </c>
    </row>
    <row r="199" spans="1:14" x14ac:dyDescent="0.25">
      <c r="A199" t="s">
        <v>1010</v>
      </c>
      <c r="B199" s="2">
        <v>43552</v>
      </c>
      <c r="C199" t="s">
        <v>1011</v>
      </c>
      <c r="D199" t="s">
        <v>1012</v>
      </c>
      <c r="E199">
        <v>4</v>
      </c>
      <c r="F199" t="str">
        <f>_xlfn.XLOOKUP(C199,customers!$A$1:$A$4972,customers!B$1:B$4972,,0)</f>
        <v>Jillian Avila</v>
      </c>
      <c r="G199" t="str">
        <f>IF(_xlfn.XLOOKUP(C199,customers!$A$1:$A$4972,customers!C198:C5169,,0)=0,"",_xlfn.XLOOKUP(C199,customers!$A$1:$A$4972,customers!C198:C5169,,0))</f>
        <v>mferrell2378@hotmail.com</v>
      </c>
      <c r="H199" t="str">
        <f>_xlfn.XLOOKUP(C199,customers!$A$1:$A$4972,customers!$G$1:$G$4972,,0)</f>
        <v>South Africa</v>
      </c>
      <c r="I199" t="str">
        <f>INDEX(products!$A$1:$G$5001,MATCH(orders!$D199,products!$A$1:$A$5001,0),MATCH(I$1,products!$A$1:$G$1,0))</f>
        <v>Money Transfers</v>
      </c>
      <c r="J199" t="str">
        <f>INDEX(products!$A$1:$G$5001,MATCH(orders!$D199,products!$A$1:$A$5001,0),MATCH(J$1,products!$A$1:$G$1,0))</f>
        <v>Premium</v>
      </c>
      <c r="K199">
        <f>INDEX(products!$A$1:$G$5001,MATCH(orders!$D199,products!$A$1:$A$5001,0),MATCH(K$1,products!$A$1:$G$1,0))</f>
        <v>10</v>
      </c>
      <c r="L199" s="3">
        <f>INDEX(products!$A$1:$G$5001,MATCH(orders!$D199,products!$A$1:$A$5001,0),MATCH(L$1,products!$A$1:$G$1,0))</f>
        <v>15.637766666666669</v>
      </c>
      <c r="M199" s="3">
        <f t="shared" si="3"/>
        <v>62.551066666666678</v>
      </c>
      <c r="N199" t="str">
        <f>_xlfn.XLOOKUP(Orders[[#This Row],[Customer ID]],customers!$A$1:$A$4972,customers!$I$1:$I$4972,,0)</f>
        <v>No</v>
      </c>
    </row>
    <row r="200" spans="1:14" x14ac:dyDescent="0.25">
      <c r="A200" t="s">
        <v>1015</v>
      </c>
      <c r="B200" s="2">
        <v>43552</v>
      </c>
      <c r="C200" t="s">
        <v>1016</v>
      </c>
      <c r="D200" t="s">
        <v>1017</v>
      </c>
      <c r="E200">
        <v>1</v>
      </c>
      <c r="F200" t="str">
        <f>_xlfn.XLOOKUP(C200,customers!$A$1:$A$4972,customers!B$1:B$4972,,0)</f>
        <v>Victoria Blair</v>
      </c>
      <c r="G200" t="str">
        <f>IF(_xlfn.XLOOKUP(C200,customers!$A$1:$A$4972,customers!C199:C5170,,0)=0,"",_xlfn.XLOOKUP(C200,customers!$A$1:$A$4972,customers!C199:C5170,,0))</f>
        <v>achavez60@hotmail.com</v>
      </c>
      <c r="H200" t="str">
        <f>_xlfn.XLOOKUP(C200,customers!$A$1:$A$4972,customers!$G$1:$G$4972,,0)</f>
        <v>South Africa</v>
      </c>
      <c r="I200" t="str">
        <f>INDEX(products!$A$1:$G$5001,MATCH(orders!$D200,products!$A$1:$A$5001,0),MATCH(I$1,products!$A$1:$G$1,0))</f>
        <v>Loans</v>
      </c>
      <c r="J200" t="str">
        <f>INDEX(products!$A$1:$G$5001,MATCH(orders!$D200,products!$A$1:$A$5001,0),MATCH(J$1,products!$A$1:$G$1,0))</f>
        <v>VIP</v>
      </c>
      <c r="K200">
        <f>INDEX(products!$A$1:$G$5001,MATCH(orders!$D200,products!$A$1:$A$5001,0),MATCH(K$1,products!$A$1:$G$1,0))</f>
        <v>1</v>
      </c>
      <c r="L200" s="3">
        <f>INDEX(products!$A$1:$G$5001,MATCH(orders!$D200,products!$A$1:$A$5001,0),MATCH(L$1,products!$A$1:$G$1,0))</f>
        <v>1.553766666666667</v>
      </c>
      <c r="M200" s="3">
        <f t="shared" si="3"/>
        <v>1.553766666666667</v>
      </c>
      <c r="N200" t="str">
        <f>_xlfn.XLOOKUP(Orders[[#This Row],[Customer ID]],customers!$A$1:$A$4972,customers!$I$1:$I$4972,,0)</f>
        <v>Yes</v>
      </c>
    </row>
    <row r="201" spans="1:14" x14ac:dyDescent="0.25">
      <c r="A201" t="s">
        <v>1020</v>
      </c>
      <c r="B201" s="2">
        <v>43553</v>
      </c>
      <c r="C201" t="s">
        <v>1021</v>
      </c>
      <c r="D201" t="s">
        <v>1022</v>
      </c>
      <c r="E201">
        <v>3</v>
      </c>
      <c r="F201" t="str">
        <f>_xlfn.XLOOKUP(C201,customers!$A$1:$A$4972,customers!B$1:B$4972,,0)</f>
        <v>Jessica Gillespie</v>
      </c>
      <c r="G201" t="str">
        <f>IF(_xlfn.XLOOKUP(C201,customers!$A$1:$A$4972,customers!C200:C5171,,0)=0,"",_xlfn.XLOOKUP(C201,customers!$A$1:$A$4972,customers!C200:C5171,,0))</f>
        <v>tlucas110@gmail.com</v>
      </c>
      <c r="H201" t="str">
        <f>_xlfn.XLOOKUP(C201,customers!$A$1:$A$4972,customers!$G$1:$G$4972,,0)</f>
        <v>Germany</v>
      </c>
      <c r="I201" t="str">
        <f>INDEX(products!$A$1:$G$5001,MATCH(orders!$D201,products!$A$1:$A$5001,0),MATCH(I$1,products!$A$1:$G$1,0))</f>
        <v>Money Transfers</v>
      </c>
      <c r="J201" t="str">
        <f>INDEX(products!$A$1:$G$5001,MATCH(orders!$D201,products!$A$1:$A$5001,0),MATCH(J$1,products!$A$1:$G$1,0))</f>
        <v>Standard</v>
      </c>
      <c r="K201">
        <f>INDEX(products!$A$1:$G$5001,MATCH(orders!$D201,products!$A$1:$A$5001,0),MATCH(K$1,products!$A$1:$G$1,0))</f>
        <v>5</v>
      </c>
      <c r="L201" s="3">
        <f>INDEX(products!$A$1:$G$5001,MATCH(orders!$D201,products!$A$1:$A$5001,0),MATCH(L$1,products!$A$1:$G$1,0))</f>
        <v>7.2327000000000004</v>
      </c>
      <c r="M201" s="3">
        <f t="shared" si="3"/>
        <v>21.6981</v>
      </c>
      <c r="N201" t="str">
        <f>_xlfn.XLOOKUP(Orders[[#This Row],[Customer ID]],customers!$A$1:$A$4972,customers!$I$1:$I$4972,,0)</f>
        <v>No</v>
      </c>
    </row>
    <row r="202" spans="1:14" x14ac:dyDescent="0.25">
      <c r="A202" t="s">
        <v>1025</v>
      </c>
      <c r="B202" s="2">
        <v>43553</v>
      </c>
      <c r="C202" t="s">
        <v>1026</v>
      </c>
      <c r="D202" t="s">
        <v>1027</v>
      </c>
      <c r="E202">
        <v>3</v>
      </c>
      <c r="F202" t="str">
        <f>_xlfn.XLOOKUP(C202,customers!$A$1:$A$4972,customers!B$1:B$4972,,0)</f>
        <v>Catherine Aguilar</v>
      </c>
      <c r="G202" t="str">
        <f>IF(_xlfn.XLOOKUP(C202,customers!$A$1:$A$4972,customers!C201:C5172,,0)=0,"",_xlfn.XLOOKUP(C202,customers!$A$1:$A$4972,customers!C201:C5172,,0))</f>
        <v>ebarker485@gmail.com</v>
      </c>
      <c r="H202" t="str">
        <f>_xlfn.XLOOKUP(C202,customers!$A$1:$A$4972,customers!$G$1:$G$4972,,0)</f>
        <v>United States</v>
      </c>
      <c r="I202" t="str">
        <f>INDEX(products!$A$1:$G$5001,MATCH(orders!$D202,products!$A$1:$A$5001,0),MATCH(I$1,products!$A$1:$G$1,0))</f>
        <v>Money Transfers</v>
      </c>
      <c r="J202" t="str">
        <f>INDEX(products!$A$1:$G$5001,MATCH(orders!$D202,products!$A$1:$A$5001,0),MATCH(J$1,products!$A$1:$G$1,0))</f>
        <v>Standard</v>
      </c>
      <c r="K202">
        <f>INDEX(products!$A$1:$G$5001,MATCH(orders!$D202,products!$A$1:$A$5001,0),MATCH(K$1,products!$A$1:$G$1,0))</f>
        <v>5</v>
      </c>
      <c r="L202" s="3">
        <f>INDEX(products!$A$1:$G$5001,MATCH(orders!$D202,products!$A$1:$A$5001,0),MATCH(L$1,products!$A$1:$G$1,0))</f>
        <v>6.5434999999999999</v>
      </c>
      <c r="M202" s="3">
        <f t="shared" si="3"/>
        <v>19.630499999999998</v>
      </c>
      <c r="N202" t="str">
        <f>_xlfn.XLOOKUP(Orders[[#This Row],[Customer ID]],customers!$A$1:$A$4972,customers!$I$1:$I$4972,,0)</f>
        <v>No</v>
      </c>
    </row>
    <row r="203" spans="1:14" x14ac:dyDescent="0.25">
      <c r="A203" t="s">
        <v>1030</v>
      </c>
      <c r="B203" s="2">
        <v>43554</v>
      </c>
      <c r="C203" t="s">
        <v>1031</v>
      </c>
      <c r="D203" t="s">
        <v>1032</v>
      </c>
      <c r="E203">
        <v>4</v>
      </c>
      <c r="F203" t="str">
        <f>_xlfn.XLOOKUP(C203,customers!$A$1:$A$4972,customers!B$1:B$4972,,0)</f>
        <v>Gerald Hill</v>
      </c>
      <c r="G203" t="str">
        <f>IF(_xlfn.XLOOKUP(C203,customers!$A$1:$A$4972,customers!C202:C5173,,0)=0,"",_xlfn.XLOOKUP(C203,customers!$A$1:$A$4972,customers!C202:C5173,,0))</f>
        <v>81134126@hotmail.com</v>
      </c>
      <c r="H203" t="str">
        <f>_xlfn.XLOOKUP(C203,customers!$A$1:$A$4972,customers!$G$1:$G$4972,,0)</f>
        <v>Brazil</v>
      </c>
      <c r="I203" t="str">
        <f>INDEX(products!$A$1:$G$5001,MATCH(orders!$D203,products!$A$1:$A$5001,0),MATCH(I$1,products!$A$1:$G$1,0))</f>
        <v>Investments</v>
      </c>
      <c r="J203" t="str">
        <f>INDEX(products!$A$1:$G$5001,MATCH(orders!$D203,products!$A$1:$A$5001,0),MATCH(J$1,products!$A$1:$G$1,0))</f>
        <v>Standard</v>
      </c>
      <c r="K203">
        <f>INDEX(products!$A$1:$G$5001,MATCH(orders!$D203,products!$A$1:$A$5001,0),MATCH(K$1,products!$A$1:$G$1,0))</f>
        <v>10</v>
      </c>
      <c r="L203" s="3">
        <f>INDEX(products!$A$1:$G$5001,MATCH(orders!$D203,products!$A$1:$A$5001,0),MATCH(L$1,products!$A$1:$G$1,0))</f>
        <v>7.5080666666666662</v>
      </c>
      <c r="M203" s="3">
        <f t="shared" si="3"/>
        <v>30.032266666666665</v>
      </c>
      <c r="N203" t="str">
        <f>_xlfn.XLOOKUP(Orders[[#This Row],[Customer ID]],customers!$A$1:$A$4972,customers!$I$1:$I$4972,,0)</f>
        <v>Yes</v>
      </c>
    </row>
    <row r="204" spans="1:14" x14ac:dyDescent="0.25">
      <c r="A204" t="s">
        <v>1035</v>
      </c>
      <c r="B204" s="2">
        <v>43554</v>
      </c>
      <c r="C204" t="s">
        <v>1036</v>
      </c>
      <c r="D204" t="s">
        <v>1037</v>
      </c>
      <c r="E204">
        <v>3</v>
      </c>
      <c r="F204" t="str">
        <f>_xlfn.XLOOKUP(C204,customers!$A$1:$A$4972,customers!B$1:B$4972,,0)</f>
        <v>Jessica Webb</v>
      </c>
      <c r="G204" t="str">
        <f>IF(_xlfn.XLOOKUP(C204,customers!$A$1:$A$4972,customers!C203:C5174,,0)=0,"",_xlfn.XLOOKUP(C204,customers!$A$1:$A$4972,customers!C203:C5174,,0))</f>
        <v>147558221@gmail.com</v>
      </c>
      <c r="H204" t="str">
        <f>_xlfn.XLOOKUP(C204,customers!$A$1:$A$4972,customers!$G$1:$G$4972,,0)</f>
        <v>Germany</v>
      </c>
      <c r="I204" t="str">
        <f>INDEX(products!$A$1:$G$5001,MATCH(orders!$D204,products!$A$1:$A$5001,0),MATCH(I$1,products!$A$1:$G$1,0))</f>
        <v>Money Transfers</v>
      </c>
      <c r="J204" t="str">
        <f>INDEX(products!$A$1:$G$5001,MATCH(orders!$D204,products!$A$1:$A$5001,0),MATCH(J$1,products!$A$1:$G$1,0))</f>
        <v>Standard</v>
      </c>
      <c r="K204">
        <f>INDEX(products!$A$1:$G$5001,MATCH(orders!$D204,products!$A$1:$A$5001,0),MATCH(K$1,products!$A$1:$G$1,0))</f>
        <v>5</v>
      </c>
      <c r="L204" s="3">
        <f>INDEX(products!$A$1:$G$5001,MATCH(orders!$D204,products!$A$1:$A$5001,0),MATCH(L$1,products!$A$1:$G$1,0))</f>
        <v>4.1414666666666671</v>
      </c>
      <c r="M204" s="3">
        <f t="shared" si="3"/>
        <v>12.424400000000002</v>
      </c>
      <c r="N204" t="str">
        <f>_xlfn.XLOOKUP(Orders[[#This Row],[Customer ID]],customers!$A$1:$A$4972,customers!$I$1:$I$4972,,0)</f>
        <v>Yes</v>
      </c>
    </row>
    <row r="205" spans="1:14" x14ac:dyDescent="0.25">
      <c r="A205" t="s">
        <v>1040</v>
      </c>
      <c r="B205" s="2">
        <v>43554</v>
      </c>
      <c r="C205" t="s">
        <v>1041</v>
      </c>
      <c r="D205" t="s">
        <v>1042</v>
      </c>
      <c r="E205">
        <v>1</v>
      </c>
      <c r="F205" t="str">
        <f>_xlfn.XLOOKUP(C205,customers!$A$1:$A$4972,customers!B$1:B$4972,,0)</f>
        <v>Paul Gardner</v>
      </c>
      <c r="G205" t="str">
        <f>IF(_xlfn.XLOOKUP(C205,customers!$A$1:$A$4972,customers!C204:C5175,,0)=0,"",_xlfn.XLOOKUP(C205,customers!$A$1:$A$4972,customers!C204:C5175,,0))</f>
        <v>jmorales435@gmail.com</v>
      </c>
      <c r="H205" t="str">
        <f>_xlfn.XLOOKUP(C205,customers!$A$1:$A$4972,customers!$G$1:$G$4972,,0)</f>
        <v>Japan</v>
      </c>
      <c r="I205" t="str">
        <f>INDEX(products!$A$1:$G$5001,MATCH(orders!$D205,products!$A$1:$A$5001,0),MATCH(I$1,products!$A$1:$G$1,0))</f>
        <v>Loans</v>
      </c>
      <c r="J205" t="str">
        <f>INDEX(products!$A$1:$G$5001,MATCH(orders!$D205,products!$A$1:$A$5001,0),MATCH(J$1,products!$A$1:$G$1,0))</f>
        <v>Premium</v>
      </c>
      <c r="K205">
        <f>INDEX(products!$A$1:$G$5001,MATCH(orders!$D205,products!$A$1:$A$5001,0),MATCH(K$1,products!$A$1:$G$1,0))</f>
        <v>1</v>
      </c>
      <c r="L205" s="3">
        <f>INDEX(products!$A$1:$G$5001,MATCH(orders!$D205,products!$A$1:$A$5001,0),MATCH(L$1,products!$A$1:$G$1,0))</f>
        <v>1.565233333333333</v>
      </c>
      <c r="M205" s="3">
        <f t="shared" si="3"/>
        <v>1.565233333333333</v>
      </c>
      <c r="N205" t="str">
        <f>_xlfn.XLOOKUP(Orders[[#This Row],[Customer ID]],customers!$A$1:$A$4972,customers!$I$1:$I$4972,,0)</f>
        <v>No</v>
      </c>
    </row>
    <row r="206" spans="1:14" x14ac:dyDescent="0.25">
      <c r="A206" t="s">
        <v>1045</v>
      </c>
      <c r="B206" s="2">
        <v>43555</v>
      </c>
      <c r="C206" t="s">
        <v>1046</v>
      </c>
      <c r="D206" t="s">
        <v>1047</v>
      </c>
      <c r="E206">
        <v>4</v>
      </c>
      <c r="F206" t="str">
        <f>_xlfn.XLOOKUP(C206,customers!$A$1:$A$4972,customers!B$1:B$4972,,0)</f>
        <v>Alexa Dawson MD</v>
      </c>
      <c r="G206" t="str">
        <f>IF(_xlfn.XLOOKUP(C206,customers!$A$1:$A$4972,customers!C205:C5176,,0)=0,"",_xlfn.XLOOKUP(C206,customers!$A$1:$A$4972,customers!C205:C5176,,0))</f>
        <v>2712175@gmail.com</v>
      </c>
      <c r="H206" t="str">
        <f>_xlfn.XLOOKUP(C206,customers!$A$1:$A$4972,customers!$G$1:$G$4972,,0)</f>
        <v>Brazil</v>
      </c>
      <c r="I206" t="str">
        <f>INDEX(products!$A$1:$G$5001,MATCH(orders!$D206,products!$A$1:$A$5001,0),MATCH(I$1,products!$A$1:$G$1,0))</f>
        <v>Credit Cards</v>
      </c>
      <c r="J206" t="str">
        <f>INDEX(products!$A$1:$G$5001,MATCH(orders!$D206,products!$A$1:$A$5001,0),MATCH(J$1,products!$A$1:$G$1,0))</f>
        <v>Standard</v>
      </c>
      <c r="K206">
        <f>INDEX(products!$A$1:$G$5001,MATCH(orders!$D206,products!$A$1:$A$5001,0),MATCH(K$1,products!$A$1:$G$1,0))</f>
        <v>10</v>
      </c>
      <c r="L206" s="3">
        <f>INDEX(products!$A$1:$G$5001,MATCH(orders!$D206,products!$A$1:$A$5001,0),MATCH(L$1,products!$A$1:$G$1,0))</f>
        <v>12.730966666666671</v>
      </c>
      <c r="M206" s="3">
        <f t="shared" si="3"/>
        <v>50.923866666666683</v>
      </c>
      <c r="N206" t="str">
        <f>_xlfn.XLOOKUP(Orders[[#This Row],[Customer ID]],customers!$A$1:$A$4972,customers!$I$1:$I$4972,,0)</f>
        <v>Yes</v>
      </c>
    </row>
    <row r="207" spans="1:14" x14ac:dyDescent="0.25">
      <c r="A207" t="s">
        <v>1050</v>
      </c>
      <c r="B207" s="2">
        <v>43555</v>
      </c>
      <c r="C207" t="s">
        <v>1051</v>
      </c>
      <c r="D207" t="s">
        <v>1052</v>
      </c>
      <c r="E207">
        <v>1</v>
      </c>
      <c r="F207" t="str">
        <f>_xlfn.XLOOKUP(C207,customers!$A$1:$A$4972,customers!B$1:B$4972,,0)</f>
        <v>Jennifer Romero</v>
      </c>
      <c r="G207" t="str">
        <f>IF(_xlfn.XLOOKUP(C207,customers!$A$1:$A$4972,customers!C206:C5177,,0)=0,"",_xlfn.XLOOKUP(C207,customers!$A$1:$A$4972,customers!C206:C5177,,0))</f>
        <v>rtaylor4402@gmail.com</v>
      </c>
      <c r="H207" t="str">
        <f>_xlfn.XLOOKUP(C207,customers!$A$1:$A$4972,customers!$G$1:$G$4972,,0)</f>
        <v>Brazil</v>
      </c>
      <c r="I207" t="str">
        <f>INDEX(products!$A$1:$G$5001,MATCH(orders!$D207,products!$A$1:$A$5001,0),MATCH(I$1,products!$A$1:$G$1,0))</f>
        <v>Money Transfers</v>
      </c>
      <c r="J207" t="str">
        <f>INDEX(products!$A$1:$G$5001,MATCH(orders!$D207,products!$A$1:$A$5001,0),MATCH(J$1,products!$A$1:$G$1,0))</f>
        <v>Premium</v>
      </c>
      <c r="K207">
        <f>INDEX(products!$A$1:$G$5001,MATCH(orders!$D207,products!$A$1:$A$5001,0),MATCH(K$1,products!$A$1:$G$1,0))</f>
        <v>1</v>
      </c>
      <c r="L207" s="3">
        <f>INDEX(products!$A$1:$G$5001,MATCH(orders!$D207,products!$A$1:$A$5001,0),MATCH(L$1,products!$A$1:$G$1,0))</f>
        <v>0.67586666666666673</v>
      </c>
      <c r="M207" s="3">
        <f t="shared" si="3"/>
        <v>0.67586666666666673</v>
      </c>
      <c r="N207" t="str">
        <f>_xlfn.XLOOKUP(Orders[[#This Row],[Customer ID]],customers!$A$1:$A$4972,customers!$I$1:$I$4972,,0)</f>
        <v>No</v>
      </c>
    </row>
    <row r="208" spans="1:14" x14ac:dyDescent="0.25">
      <c r="A208" t="s">
        <v>1055</v>
      </c>
      <c r="B208" s="2">
        <v>43556</v>
      </c>
      <c r="C208" t="s">
        <v>1056</v>
      </c>
      <c r="D208" t="s">
        <v>1057</v>
      </c>
      <c r="E208">
        <v>4</v>
      </c>
      <c r="F208" t="str">
        <f>_xlfn.XLOOKUP(C208,customers!$A$1:$A$4972,customers!B$1:B$4972,,0)</f>
        <v>Richard Miller</v>
      </c>
      <c r="G208" t="str">
        <f>IF(_xlfn.XLOOKUP(C208,customers!$A$1:$A$4972,customers!C207:C5178,,0)=0,"",_xlfn.XLOOKUP(C208,customers!$A$1:$A$4972,customers!C207:C5178,,0))</f>
        <v>egarcia700@yahoo.com</v>
      </c>
      <c r="H208" t="str">
        <f>_xlfn.XLOOKUP(C208,customers!$A$1:$A$4972,customers!$G$1:$G$4972,,0)</f>
        <v>Brazil</v>
      </c>
      <c r="I208" t="str">
        <f>INDEX(products!$A$1:$G$5001,MATCH(orders!$D208,products!$A$1:$A$5001,0),MATCH(I$1,products!$A$1:$G$1,0))</f>
        <v>Credit Cards</v>
      </c>
      <c r="J208" t="str">
        <f>INDEX(products!$A$1:$G$5001,MATCH(orders!$D208,products!$A$1:$A$5001,0),MATCH(J$1,products!$A$1:$G$1,0))</f>
        <v>Premium</v>
      </c>
      <c r="K208">
        <f>INDEX(products!$A$1:$G$5001,MATCH(orders!$D208,products!$A$1:$A$5001,0),MATCH(K$1,products!$A$1:$G$1,0))</f>
        <v>10</v>
      </c>
      <c r="L208" s="3">
        <f>INDEX(products!$A$1:$G$5001,MATCH(orders!$D208,products!$A$1:$A$5001,0),MATCH(L$1,products!$A$1:$G$1,0))</f>
        <v>7.6813666666666656</v>
      </c>
      <c r="M208" s="3">
        <f t="shared" si="3"/>
        <v>30.725466666666662</v>
      </c>
      <c r="N208" t="str">
        <f>_xlfn.XLOOKUP(Orders[[#This Row],[Customer ID]],customers!$A$1:$A$4972,customers!$I$1:$I$4972,,0)</f>
        <v>Yes</v>
      </c>
    </row>
    <row r="209" spans="1:14" x14ac:dyDescent="0.25">
      <c r="A209" t="s">
        <v>1060</v>
      </c>
      <c r="B209" s="2">
        <v>43556</v>
      </c>
      <c r="C209" t="s">
        <v>1061</v>
      </c>
      <c r="D209" t="s">
        <v>1062</v>
      </c>
      <c r="E209">
        <v>4</v>
      </c>
      <c r="F209" t="str">
        <f>_xlfn.XLOOKUP(C209,customers!$A$1:$A$4972,customers!B$1:B$4972,,0)</f>
        <v>Thomas Reeves</v>
      </c>
      <c r="G209" t="str">
        <f>IF(_xlfn.XLOOKUP(C209,customers!$A$1:$A$4972,customers!C208:C5179,,0)=0,"",_xlfn.XLOOKUP(C209,customers!$A$1:$A$4972,customers!C208:C5179,,0))</f>
        <v>ngoodwin05@gmail.com</v>
      </c>
      <c r="H209" t="str">
        <f>_xlfn.XLOOKUP(C209,customers!$A$1:$A$4972,customers!$G$1:$G$4972,,0)</f>
        <v>South Africa</v>
      </c>
      <c r="I209" t="str">
        <f>INDEX(products!$A$1:$G$5001,MATCH(orders!$D209,products!$A$1:$A$5001,0),MATCH(I$1,products!$A$1:$G$1,0))</f>
        <v>Money Transfers</v>
      </c>
      <c r="J209" t="str">
        <f>INDEX(products!$A$1:$G$5001,MATCH(orders!$D209,products!$A$1:$A$5001,0),MATCH(J$1,products!$A$1:$G$1,0))</f>
        <v>Premium</v>
      </c>
      <c r="K209">
        <f>INDEX(products!$A$1:$G$5001,MATCH(orders!$D209,products!$A$1:$A$5001,0),MATCH(K$1,products!$A$1:$G$1,0))</f>
        <v>10</v>
      </c>
      <c r="L209" s="3">
        <f>INDEX(products!$A$1:$G$5001,MATCH(orders!$D209,products!$A$1:$A$5001,0),MATCH(L$1,products!$A$1:$G$1,0))</f>
        <v>13.3017</v>
      </c>
      <c r="M209" s="3">
        <f t="shared" si="3"/>
        <v>53.206800000000001</v>
      </c>
      <c r="N209" t="str">
        <f>_xlfn.XLOOKUP(Orders[[#This Row],[Customer ID]],customers!$A$1:$A$4972,customers!$I$1:$I$4972,,0)</f>
        <v>Yes</v>
      </c>
    </row>
    <row r="210" spans="1:14" x14ac:dyDescent="0.25">
      <c r="A210" t="s">
        <v>1065</v>
      </c>
      <c r="B210" s="2">
        <v>43557</v>
      </c>
      <c r="C210" t="s">
        <v>1066</v>
      </c>
      <c r="D210" t="s">
        <v>1067</v>
      </c>
      <c r="E210">
        <v>2</v>
      </c>
      <c r="F210" t="str">
        <f>_xlfn.XLOOKUP(C210,customers!$A$1:$A$4972,customers!B$1:B$4972,,0)</f>
        <v>Jennifer Leonard</v>
      </c>
      <c r="G210" t="str">
        <f>IF(_xlfn.XLOOKUP(C210,customers!$A$1:$A$4972,customers!C209:C5180,,0)=0,"",_xlfn.XLOOKUP(C210,customers!$A$1:$A$4972,customers!C209:C5180,,0))</f>
        <v>awallace6114@yahoo.com</v>
      </c>
      <c r="H210" t="str">
        <f>_xlfn.XLOOKUP(C210,customers!$A$1:$A$4972,customers!$G$1:$G$4972,,0)</f>
        <v>Brazil</v>
      </c>
      <c r="I210" t="str">
        <f>INDEX(products!$A$1:$G$5001,MATCH(orders!$D210,products!$A$1:$A$5001,0),MATCH(I$1,products!$A$1:$G$1,0))</f>
        <v>Credit Cards</v>
      </c>
      <c r="J210" t="str">
        <f>INDEX(products!$A$1:$G$5001,MATCH(orders!$D210,products!$A$1:$A$5001,0),MATCH(J$1,products!$A$1:$G$1,0))</f>
        <v>VIP</v>
      </c>
      <c r="K210">
        <f>INDEX(products!$A$1:$G$5001,MATCH(orders!$D210,products!$A$1:$A$5001,0),MATCH(K$1,products!$A$1:$G$1,0))</f>
        <v>3</v>
      </c>
      <c r="L210" s="3">
        <f>INDEX(products!$A$1:$G$5001,MATCH(orders!$D210,products!$A$1:$A$5001,0),MATCH(L$1,products!$A$1:$G$1,0))</f>
        <v>2.0152000000000001</v>
      </c>
      <c r="M210" s="3">
        <f t="shared" si="3"/>
        <v>4.0304000000000002</v>
      </c>
      <c r="N210" t="str">
        <f>_xlfn.XLOOKUP(Orders[[#This Row],[Customer ID]],customers!$A$1:$A$4972,customers!$I$1:$I$4972,,0)</f>
        <v>Yes</v>
      </c>
    </row>
    <row r="211" spans="1:14" x14ac:dyDescent="0.25">
      <c r="A211" t="s">
        <v>1070</v>
      </c>
      <c r="B211" s="2">
        <v>43557</v>
      </c>
      <c r="C211" t="s">
        <v>1071</v>
      </c>
      <c r="D211" t="s">
        <v>1072</v>
      </c>
      <c r="E211">
        <v>1</v>
      </c>
      <c r="F211" t="str">
        <f>_xlfn.XLOOKUP(C211,customers!$A$1:$A$4972,customers!B$1:B$4972,,0)</f>
        <v>Tara Mosley</v>
      </c>
      <c r="G211" t="str">
        <f>IF(_xlfn.XLOOKUP(C211,customers!$A$1:$A$4972,customers!C210:C5181,,0)=0,"",_xlfn.XLOOKUP(C211,customers!$A$1:$A$4972,customers!C210:C5181,,0))</f>
        <v>cphelps584@gmail.com</v>
      </c>
      <c r="H211" t="str">
        <f>_xlfn.XLOOKUP(C211,customers!$A$1:$A$4972,customers!$G$1:$G$4972,,0)</f>
        <v>United States</v>
      </c>
      <c r="I211" t="str">
        <f>INDEX(products!$A$1:$G$5001,MATCH(orders!$D211,products!$A$1:$A$5001,0),MATCH(I$1,products!$A$1:$G$1,0))</f>
        <v>Money Transfers</v>
      </c>
      <c r="J211" t="str">
        <f>INDEX(products!$A$1:$G$5001,MATCH(orders!$D211,products!$A$1:$A$5001,0),MATCH(J$1,products!$A$1:$G$1,0))</f>
        <v>Premium</v>
      </c>
      <c r="K211">
        <f>INDEX(products!$A$1:$G$5001,MATCH(orders!$D211,products!$A$1:$A$5001,0),MATCH(K$1,products!$A$1:$G$1,0))</f>
        <v>1</v>
      </c>
      <c r="L211" s="3">
        <f>INDEX(products!$A$1:$G$5001,MATCH(orders!$D211,products!$A$1:$A$5001,0),MATCH(L$1,products!$A$1:$G$1,0))</f>
        <v>0.82746666666666668</v>
      </c>
      <c r="M211" s="3">
        <f t="shared" si="3"/>
        <v>0.82746666666666668</v>
      </c>
      <c r="N211" t="str">
        <f>_xlfn.XLOOKUP(Orders[[#This Row],[Customer ID]],customers!$A$1:$A$4972,customers!$I$1:$I$4972,,0)</f>
        <v>No</v>
      </c>
    </row>
    <row r="212" spans="1:14" x14ac:dyDescent="0.25">
      <c r="A212" t="s">
        <v>1075</v>
      </c>
      <c r="B212" s="2">
        <v>43558</v>
      </c>
      <c r="C212" t="s">
        <v>1076</v>
      </c>
      <c r="D212" t="s">
        <v>1077</v>
      </c>
      <c r="E212">
        <v>3</v>
      </c>
      <c r="F212" t="str">
        <f>_xlfn.XLOOKUP(C212,customers!$A$1:$A$4972,customers!B$1:B$4972,,0)</f>
        <v>William Wright</v>
      </c>
      <c r="G212" t="str">
        <f>IF(_xlfn.XLOOKUP(C212,customers!$A$1:$A$4972,customers!C211:C5182,,0)=0,"",_xlfn.XLOOKUP(C212,customers!$A$1:$A$4972,customers!C211:C5182,,0))</f>
        <v>abond6904@gmail.com</v>
      </c>
      <c r="H212" t="str">
        <f>_xlfn.XLOOKUP(C212,customers!$A$1:$A$4972,customers!$G$1:$G$4972,,0)</f>
        <v>Brazil</v>
      </c>
      <c r="I212" t="str">
        <f>INDEX(products!$A$1:$G$5001,MATCH(orders!$D212,products!$A$1:$A$5001,0),MATCH(I$1,products!$A$1:$G$1,0))</f>
        <v>Investments</v>
      </c>
      <c r="J212" t="str">
        <f>INDEX(products!$A$1:$G$5001,MATCH(orders!$D212,products!$A$1:$A$5001,0),MATCH(J$1,products!$A$1:$G$1,0))</f>
        <v>Standard</v>
      </c>
      <c r="K212">
        <f>INDEX(products!$A$1:$G$5001,MATCH(orders!$D212,products!$A$1:$A$5001,0),MATCH(K$1,products!$A$1:$G$1,0))</f>
        <v>5</v>
      </c>
      <c r="L212" s="3">
        <f>INDEX(products!$A$1:$G$5001,MATCH(orders!$D212,products!$A$1:$A$5001,0),MATCH(L$1,products!$A$1:$G$1,0))</f>
        <v>6.077</v>
      </c>
      <c r="M212" s="3">
        <f t="shared" si="3"/>
        <v>18.231000000000002</v>
      </c>
      <c r="N212" t="str">
        <f>_xlfn.XLOOKUP(Orders[[#This Row],[Customer ID]],customers!$A$1:$A$4972,customers!$I$1:$I$4972,,0)</f>
        <v>No</v>
      </c>
    </row>
    <row r="213" spans="1:14" x14ac:dyDescent="0.25">
      <c r="A213" t="s">
        <v>1080</v>
      </c>
      <c r="B213" s="2">
        <v>43558</v>
      </c>
      <c r="C213" t="s">
        <v>1081</v>
      </c>
      <c r="D213" t="s">
        <v>1082</v>
      </c>
      <c r="E213">
        <v>3</v>
      </c>
      <c r="F213" t="str">
        <f>_xlfn.XLOOKUP(C213,customers!$A$1:$A$4972,customers!B$1:B$4972,,0)</f>
        <v>Lisa Lewis</v>
      </c>
      <c r="G213" t="str">
        <f>IF(_xlfn.XLOOKUP(C213,customers!$A$1:$A$4972,customers!C212:C5183,,0)=0,"",_xlfn.XLOOKUP(C213,customers!$A$1:$A$4972,customers!C212:C5183,,0))</f>
        <v>smorales8336@hotmail.com</v>
      </c>
      <c r="H213" t="str">
        <f>_xlfn.XLOOKUP(C213,customers!$A$1:$A$4972,customers!$G$1:$G$4972,,0)</f>
        <v>South Africa</v>
      </c>
      <c r="I213" t="str">
        <f>INDEX(products!$A$1:$G$5001,MATCH(orders!$D213,products!$A$1:$A$5001,0),MATCH(I$1,products!$A$1:$G$1,0))</f>
        <v>Credit Cards</v>
      </c>
      <c r="J213" t="str">
        <f>INDEX(products!$A$1:$G$5001,MATCH(orders!$D213,products!$A$1:$A$5001,0),MATCH(J$1,products!$A$1:$G$1,0))</f>
        <v>VIP</v>
      </c>
      <c r="K213">
        <f>INDEX(products!$A$1:$G$5001,MATCH(orders!$D213,products!$A$1:$A$5001,0),MATCH(K$1,products!$A$1:$G$1,0))</f>
        <v>5</v>
      </c>
      <c r="L213" s="3">
        <f>INDEX(products!$A$1:$G$5001,MATCH(orders!$D213,products!$A$1:$A$5001,0),MATCH(L$1,products!$A$1:$G$1,0))</f>
        <v>6.7928000000000006</v>
      </c>
      <c r="M213" s="3">
        <f t="shared" si="3"/>
        <v>20.378400000000003</v>
      </c>
      <c r="N213" t="str">
        <f>_xlfn.XLOOKUP(Orders[[#This Row],[Customer ID]],customers!$A$1:$A$4972,customers!$I$1:$I$4972,,0)</f>
        <v>No</v>
      </c>
    </row>
    <row r="214" spans="1:14" x14ac:dyDescent="0.25">
      <c r="A214" t="s">
        <v>1085</v>
      </c>
      <c r="B214" s="2">
        <v>43558</v>
      </c>
      <c r="C214" t="s">
        <v>1086</v>
      </c>
      <c r="D214" t="s">
        <v>1087</v>
      </c>
      <c r="E214">
        <v>1</v>
      </c>
      <c r="F214" t="str">
        <f>_xlfn.XLOOKUP(C214,customers!$A$1:$A$4972,customers!B$1:B$4972,,0)</f>
        <v>Martha Ross</v>
      </c>
      <c r="G214" t="str">
        <f>IF(_xlfn.XLOOKUP(C214,customers!$A$1:$A$4972,customers!C213:C5184,,0)=0,"",_xlfn.XLOOKUP(C214,customers!$A$1:$A$4972,customers!C213:C5184,,0))</f>
        <v>mmorris69@yahoo.com</v>
      </c>
      <c r="H214" t="str">
        <f>_xlfn.XLOOKUP(C214,customers!$A$1:$A$4972,customers!$G$1:$G$4972,,0)</f>
        <v>Brazil</v>
      </c>
      <c r="I214" t="str">
        <f>INDEX(products!$A$1:$G$5001,MATCH(orders!$D214,products!$A$1:$A$5001,0),MATCH(I$1,products!$A$1:$G$1,0))</f>
        <v>Money Transfers</v>
      </c>
      <c r="J214" t="str">
        <f>INDEX(products!$A$1:$G$5001,MATCH(orders!$D214,products!$A$1:$A$5001,0),MATCH(J$1,products!$A$1:$G$1,0))</f>
        <v>Standard</v>
      </c>
      <c r="K214">
        <f>INDEX(products!$A$1:$G$5001,MATCH(orders!$D214,products!$A$1:$A$5001,0),MATCH(K$1,products!$A$1:$G$1,0))</f>
        <v>1</v>
      </c>
      <c r="L214" s="3">
        <f>INDEX(products!$A$1:$G$5001,MATCH(orders!$D214,products!$A$1:$A$5001,0),MATCH(L$1,products!$A$1:$G$1,0))</f>
        <v>1.3186333333333331</v>
      </c>
      <c r="M214" s="3">
        <f t="shared" si="3"/>
        <v>1.3186333333333331</v>
      </c>
      <c r="N214" t="str">
        <f>_xlfn.XLOOKUP(Orders[[#This Row],[Customer ID]],customers!$A$1:$A$4972,customers!$I$1:$I$4972,,0)</f>
        <v>Yes</v>
      </c>
    </row>
    <row r="215" spans="1:14" x14ac:dyDescent="0.25">
      <c r="A215" t="s">
        <v>1090</v>
      </c>
      <c r="B215" s="2">
        <v>43559</v>
      </c>
      <c r="C215" t="s">
        <v>1091</v>
      </c>
      <c r="D215" t="s">
        <v>1092</v>
      </c>
      <c r="E215">
        <v>3</v>
      </c>
      <c r="F215" t="str">
        <f>_xlfn.XLOOKUP(C215,customers!$A$1:$A$4972,customers!B$1:B$4972,,0)</f>
        <v>Michael Gray</v>
      </c>
      <c r="G215" t="str">
        <f>IF(_xlfn.XLOOKUP(C215,customers!$A$1:$A$4972,customers!C214:C5185,,0)=0,"",_xlfn.XLOOKUP(C215,customers!$A$1:$A$4972,customers!C214:C5185,,0))</f>
        <v>03113384@hotmail.com</v>
      </c>
      <c r="H215" t="str">
        <f>_xlfn.XLOOKUP(C215,customers!$A$1:$A$4972,customers!$G$1:$G$4972,,0)</f>
        <v>Japan</v>
      </c>
      <c r="I215" t="str">
        <f>INDEX(products!$A$1:$G$5001,MATCH(orders!$D215,products!$A$1:$A$5001,0),MATCH(I$1,products!$A$1:$G$1,0))</f>
        <v>Money Transfers</v>
      </c>
      <c r="J215" t="str">
        <f>INDEX(products!$A$1:$G$5001,MATCH(orders!$D215,products!$A$1:$A$5001,0),MATCH(J$1,products!$A$1:$G$1,0))</f>
        <v>Premium</v>
      </c>
      <c r="K215">
        <f>INDEX(products!$A$1:$G$5001,MATCH(orders!$D215,products!$A$1:$A$5001,0),MATCH(K$1,products!$A$1:$G$1,0))</f>
        <v>5</v>
      </c>
      <c r="L215" s="3">
        <f>INDEX(products!$A$1:$G$5001,MATCH(orders!$D215,products!$A$1:$A$5001,0),MATCH(L$1,products!$A$1:$G$1,0))</f>
        <v>4.4546666666666672</v>
      </c>
      <c r="M215" s="3">
        <f t="shared" si="3"/>
        <v>13.364000000000001</v>
      </c>
      <c r="N215" t="str">
        <f>_xlfn.XLOOKUP(Orders[[#This Row],[Customer ID]],customers!$A$1:$A$4972,customers!$I$1:$I$4972,,0)</f>
        <v>No</v>
      </c>
    </row>
    <row r="216" spans="1:14" x14ac:dyDescent="0.25">
      <c r="A216" t="s">
        <v>1095</v>
      </c>
      <c r="B216" s="2">
        <v>43559</v>
      </c>
      <c r="C216" t="s">
        <v>1096</v>
      </c>
      <c r="D216" t="s">
        <v>1097</v>
      </c>
      <c r="E216">
        <v>3</v>
      </c>
      <c r="F216" t="str">
        <f>_xlfn.XLOOKUP(C216,customers!$A$1:$A$4972,customers!B$1:B$4972,,0)</f>
        <v>Andrea Murphy</v>
      </c>
      <c r="G216" t="str">
        <f>IF(_xlfn.XLOOKUP(C216,customers!$A$1:$A$4972,customers!C215:C5186,,0)=0,"",_xlfn.XLOOKUP(C216,customers!$A$1:$A$4972,customers!C215:C5186,,0))</f>
        <v>762002437@hotmail.com</v>
      </c>
      <c r="H216" t="str">
        <f>_xlfn.XLOOKUP(C216,customers!$A$1:$A$4972,customers!$G$1:$G$4972,,0)</f>
        <v>Japan</v>
      </c>
      <c r="I216" t="str">
        <f>INDEX(products!$A$1:$G$5001,MATCH(orders!$D216,products!$A$1:$A$5001,0),MATCH(I$1,products!$A$1:$G$1,0))</f>
        <v>Investments</v>
      </c>
      <c r="J216" t="str">
        <f>INDEX(products!$A$1:$G$5001,MATCH(orders!$D216,products!$A$1:$A$5001,0),MATCH(J$1,products!$A$1:$G$1,0))</f>
        <v>Standard</v>
      </c>
      <c r="K216">
        <f>INDEX(products!$A$1:$G$5001,MATCH(orders!$D216,products!$A$1:$A$5001,0),MATCH(K$1,products!$A$1:$G$1,0))</f>
        <v>5</v>
      </c>
      <c r="L216" s="3">
        <f>INDEX(products!$A$1:$G$5001,MATCH(orders!$D216,products!$A$1:$A$5001,0),MATCH(L$1,products!$A$1:$G$1,0))</f>
        <v>6.8942333333333341</v>
      </c>
      <c r="M216" s="3">
        <f t="shared" si="3"/>
        <v>20.682700000000004</v>
      </c>
      <c r="N216" t="str">
        <f>_xlfn.XLOOKUP(Orders[[#This Row],[Customer ID]],customers!$A$1:$A$4972,customers!$I$1:$I$4972,,0)</f>
        <v>No</v>
      </c>
    </row>
    <row r="217" spans="1:14" x14ac:dyDescent="0.25">
      <c r="A217" t="s">
        <v>1100</v>
      </c>
      <c r="B217" s="2">
        <v>43560</v>
      </c>
      <c r="C217" t="s">
        <v>1101</v>
      </c>
      <c r="D217" t="s">
        <v>1102</v>
      </c>
      <c r="E217">
        <v>1</v>
      </c>
      <c r="F217" t="str">
        <f>_xlfn.XLOOKUP(C217,customers!$A$1:$A$4972,customers!B$1:B$4972,,0)</f>
        <v>Aaron Hill</v>
      </c>
      <c r="G217" t="str">
        <f>IF(_xlfn.XLOOKUP(C217,customers!$A$1:$A$4972,customers!C216:C5187,,0)=0,"",_xlfn.XLOOKUP(C217,customers!$A$1:$A$4972,customers!C216:C5187,,0))</f>
        <v>jmorales371@gmail.com</v>
      </c>
      <c r="H217" t="str">
        <f>_xlfn.XLOOKUP(C217,customers!$A$1:$A$4972,customers!$G$1:$G$4972,,0)</f>
        <v>South Africa</v>
      </c>
      <c r="I217" t="str">
        <f>INDEX(products!$A$1:$G$5001,MATCH(orders!$D217,products!$A$1:$A$5001,0),MATCH(I$1,products!$A$1:$G$1,0))</f>
        <v>Investments</v>
      </c>
      <c r="J217" t="str">
        <f>INDEX(products!$A$1:$G$5001,MATCH(orders!$D217,products!$A$1:$A$5001,0),MATCH(J$1,products!$A$1:$G$1,0))</f>
        <v>VIP</v>
      </c>
      <c r="K217">
        <f>INDEX(products!$A$1:$G$5001,MATCH(orders!$D217,products!$A$1:$A$5001,0),MATCH(K$1,products!$A$1:$G$1,0))</f>
        <v>1</v>
      </c>
      <c r="L217" s="3">
        <f>INDEX(products!$A$1:$G$5001,MATCH(orders!$D217,products!$A$1:$A$5001,0),MATCH(L$1,products!$A$1:$G$1,0))</f>
        <v>0.90390000000000015</v>
      </c>
      <c r="M217" s="3">
        <f t="shared" si="3"/>
        <v>0.90390000000000015</v>
      </c>
      <c r="N217" t="str">
        <f>_xlfn.XLOOKUP(Orders[[#This Row],[Customer ID]],customers!$A$1:$A$4972,customers!$I$1:$I$4972,,0)</f>
        <v>Yes</v>
      </c>
    </row>
    <row r="218" spans="1:14" x14ac:dyDescent="0.25">
      <c r="A218" t="s">
        <v>1105</v>
      </c>
      <c r="B218" s="2">
        <v>43560</v>
      </c>
      <c r="C218" t="s">
        <v>1106</v>
      </c>
      <c r="D218" t="s">
        <v>1107</v>
      </c>
      <c r="E218">
        <v>4</v>
      </c>
      <c r="F218" t="str">
        <f>_xlfn.XLOOKUP(C218,customers!$A$1:$A$4972,customers!B$1:B$4972,,0)</f>
        <v>Debra Walls</v>
      </c>
      <c r="G218" t="str">
        <f>IF(_xlfn.XLOOKUP(C218,customers!$A$1:$A$4972,customers!C217:C5188,,0)=0,"",_xlfn.XLOOKUP(C218,customers!$A$1:$A$4972,customers!C217:C5188,,0))</f>
        <v>5921778@hotmail.com</v>
      </c>
      <c r="H218" t="str">
        <f>_xlfn.XLOOKUP(C218,customers!$A$1:$A$4972,customers!$G$1:$G$4972,,0)</f>
        <v>United States</v>
      </c>
      <c r="I218" t="str">
        <f>INDEX(products!$A$1:$G$5001,MATCH(orders!$D218,products!$A$1:$A$5001,0),MATCH(I$1,products!$A$1:$G$1,0))</f>
        <v>Investments</v>
      </c>
      <c r="J218" t="str">
        <f>INDEX(products!$A$1:$G$5001,MATCH(orders!$D218,products!$A$1:$A$5001,0),MATCH(J$1,products!$A$1:$G$1,0))</f>
        <v>VIP</v>
      </c>
      <c r="K218">
        <f>INDEX(products!$A$1:$G$5001,MATCH(orders!$D218,products!$A$1:$A$5001,0),MATCH(K$1,products!$A$1:$G$1,0))</f>
        <v>10</v>
      </c>
      <c r="L218" s="3">
        <f>INDEX(products!$A$1:$G$5001,MATCH(orders!$D218,products!$A$1:$A$5001,0),MATCH(L$1,products!$A$1:$G$1,0))</f>
        <v>9.9206666666666674</v>
      </c>
      <c r="M218" s="3">
        <f t="shared" si="3"/>
        <v>39.68266666666667</v>
      </c>
      <c r="N218" t="str">
        <f>_xlfn.XLOOKUP(Orders[[#This Row],[Customer ID]],customers!$A$1:$A$4972,customers!$I$1:$I$4972,,0)</f>
        <v>Yes</v>
      </c>
    </row>
    <row r="219" spans="1:14" x14ac:dyDescent="0.25">
      <c r="A219" t="s">
        <v>1110</v>
      </c>
      <c r="B219" s="2">
        <v>43561</v>
      </c>
      <c r="C219" t="s">
        <v>1111</v>
      </c>
      <c r="D219" t="s">
        <v>1112</v>
      </c>
      <c r="E219">
        <v>1</v>
      </c>
      <c r="F219" t="str">
        <f>_xlfn.XLOOKUP(C219,customers!$A$1:$A$4972,customers!B$1:B$4972,,0)</f>
        <v>Timothy Palmer</v>
      </c>
      <c r="G219" t="str">
        <f>IF(_xlfn.XLOOKUP(C219,customers!$A$1:$A$4972,customers!C218:C5189,,0)=0,"",_xlfn.XLOOKUP(C219,customers!$A$1:$A$4972,customers!C218:C5189,,0))</f>
        <v>kjohnson9386@yahoo.com</v>
      </c>
      <c r="H219" t="str">
        <f>_xlfn.XLOOKUP(C219,customers!$A$1:$A$4972,customers!$G$1:$G$4972,,0)</f>
        <v>United States</v>
      </c>
      <c r="I219" t="str">
        <f>INDEX(products!$A$1:$G$5001,MATCH(orders!$D219,products!$A$1:$A$5001,0),MATCH(I$1,products!$A$1:$G$1,0))</f>
        <v>Credit Cards</v>
      </c>
      <c r="J219" t="str">
        <f>INDEX(products!$A$1:$G$5001,MATCH(orders!$D219,products!$A$1:$A$5001,0),MATCH(J$1,products!$A$1:$G$1,0))</f>
        <v>Standard</v>
      </c>
      <c r="K219">
        <f>INDEX(products!$A$1:$G$5001,MATCH(orders!$D219,products!$A$1:$A$5001,0),MATCH(K$1,products!$A$1:$G$1,0))</f>
        <v>1</v>
      </c>
      <c r="L219" s="3">
        <f>INDEX(products!$A$1:$G$5001,MATCH(orders!$D219,products!$A$1:$A$5001,0),MATCH(L$1,products!$A$1:$G$1,0))</f>
        <v>1.4131666666666669</v>
      </c>
      <c r="M219" s="3">
        <f t="shared" si="3"/>
        <v>1.4131666666666669</v>
      </c>
      <c r="N219" t="str">
        <f>_xlfn.XLOOKUP(Orders[[#This Row],[Customer ID]],customers!$A$1:$A$4972,customers!$I$1:$I$4972,,0)</f>
        <v>No</v>
      </c>
    </row>
    <row r="220" spans="1:14" x14ac:dyDescent="0.25">
      <c r="A220" t="s">
        <v>1115</v>
      </c>
      <c r="B220" s="2">
        <v>43561</v>
      </c>
      <c r="C220" t="s">
        <v>1116</v>
      </c>
      <c r="D220" t="s">
        <v>1117</v>
      </c>
      <c r="E220">
        <v>4</v>
      </c>
      <c r="F220" t="str">
        <f>_xlfn.XLOOKUP(C220,customers!$A$1:$A$4972,customers!B$1:B$4972,,0)</f>
        <v>Brian Jones</v>
      </c>
      <c r="G220" t="str">
        <f>IF(_xlfn.XLOOKUP(C220,customers!$A$1:$A$4972,customers!C219:C5190,,0)=0,"",_xlfn.XLOOKUP(C220,customers!$A$1:$A$4972,customers!C219:C5190,,0))</f>
        <v>nlopez6923@hotmail.com</v>
      </c>
      <c r="H220" t="str">
        <f>_xlfn.XLOOKUP(C220,customers!$A$1:$A$4972,customers!$G$1:$G$4972,,0)</f>
        <v>Germany</v>
      </c>
      <c r="I220" t="str">
        <f>INDEX(products!$A$1:$G$5001,MATCH(orders!$D220,products!$A$1:$A$5001,0),MATCH(I$1,products!$A$1:$G$1,0))</f>
        <v>Credit Cards</v>
      </c>
      <c r="J220" t="str">
        <f>INDEX(products!$A$1:$G$5001,MATCH(orders!$D220,products!$A$1:$A$5001,0),MATCH(J$1,products!$A$1:$G$1,0))</f>
        <v>Standard</v>
      </c>
      <c r="K220">
        <f>INDEX(products!$A$1:$G$5001,MATCH(orders!$D220,products!$A$1:$A$5001,0),MATCH(K$1,products!$A$1:$G$1,0))</f>
        <v>10</v>
      </c>
      <c r="L220" s="3">
        <f>INDEX(products!$A$1:$G$5001,MATCH(orders!$D220,products!$A$1:$A$5001,0),MATCH(L$1,products!$A$1:$G$1,0))</f>
        <v>13.163</v>
      </c>
      <c r="M220" s="3">
        <f t="shared" si="3"/>
        <v>52.652000000000001</v>
      </c>
      <c r="N220" t="str">
        <f>_xlfn.XLOOKUP(Orders[[#This Row],[Customer ID]],customers!$A$1:$A$4972,customers!$I$1:$I$4972,,0)</f>
        <v>No</v>
      </c>
    </row>
    <row r="221" spans="1:14" x14ac:dyDescent="0.25">
      <c r="A221" t="s">
        <v>1120</v>
      </c>
      <c r="B221" s="2">
        <v>43561</v>
      </c>
      <c r="C221" t="s">
        <v>1121</v>
      </c>
      <c r="D221" t="s">
        <v>1122</v>
      </c>
      <c r="E221">
        <v>3</v>
      </c>
      <c r="F221" t="str">
        <f>_xlfn.XLOOKUP(C221,customers!$A$1:$A$4972,customers!B$1:B$4972,,0)</f>
        <v>Stephanie Webster</v>
      </c>
      <c r="G221" t="str">
        <f>IF(_xlfn.XLOOKUP(C221,customers!$A$1:$A$4972,customers!C220:C5191,,0)=0,"",_xlfn.XLOOKUP(C221,customers!$A$1:$A$4972,customers!C220:C5191,,0))</f>
        <v>nwolf1698@hotmail.com</v>
      </c>
      <c r="H221" t="str">
        <f>_xlfn.XLOOKUP(C221,customers!$A$1:$A$4972,customers!$G$1:$G$4972,,0)</f>
        <v>South Africa</v>
      </c>
      <c r="I221" t="str">
        <f>INDEX(products!$A$1:$G$5001,MATCH(orders!$D221,products!$A$1:$A$5001,0),MATCH(I$1,products!$A$1:$G$1,0))</f>
        <v>Investments</v>
      </c>
      <c r="J221" t="str">
        <f>INDEX(products!$A$1:$G$5001,MATCH(orders!$D221,products!$A$1:$A$5001,0),MATCH(J$1,products!$A$1:$G$1,0))</f>
        <v>Standard</v>
      </c>
      <c r="K221">
        <f>INDEX(products!$A$1:$G$5001,MATCH(orders!$D221,products!$A$1:$A$5001,0),MATCH(K$1,products!$A$1:$G$1,0))</f>
        <v>5</v>
      </c>
      <c r="L221" s="3">
        <f>INDEX(products!$A$1:$G$5001,MATCH(orders!$D221,products!$A$1:$A$5001,0),MATCH(L$1,products!$A$1:$G$1,0))</f>
        <v>7.5794666666666668</v>
      </c>
      <c r="M221" s="3">
        <f t="shared" si="3"/>
        <v>22.738399999999999</v>
      </c>
      <c r="N221" t="str">
        <f>_xlfn.XLOOKUP(Orders[[#This Row],[Customer ID]],customers!$A$1:$A$4972,customers!$I$1:$I$4972,,0)</f>
        <v>No</v>
      </c>
    </row>
    <row r="222" spans="1:14" x14ac:dyDescent="0.25">
      <c r="A222" t="s">
        <v>1125</v>
      </c>
      <c r="B222" s="2">
        <v>43562</v>
      </c>
      <c r="C222" t="s">
        <v>1126</v>
      </c>
      <c r="D222" t="s">
        <v>1127</v>
      </c>
      <c r="E222">
        <v>3</v>
      </c>
      <c r="F222" t="str">
        <f>_xlfn.XLOOKUP(C222,customers!$A$1:$A$4972,customers!B$1:B$4972,,0)</f>
        <v>Nancy Davis</v>
      </c>
      <c r="G222" t="str">
        <f>IF(_xlfn.XLOOKUP(C222,customers!$A$1:$A$4972,customers!C221:C5192,,0)=0,"",_xlfn.XLOOKUP(C222,customers!$A$1:$A$4972,customers!C221:C5192,,0))</f>
        <v>185171015@yahoo.com</v>
      </c>
      <c r="H222" t="str">
        <f>_xlfn.XLOOKUP(C222,customers!$A$1:$A$4972,customers!$G$1:$G$4972,,0)</f>
        <v>Brazil</v>
      </c>
      <c r="I222" t="str">
        <f>INDEX(products!$A$1:$G$5001,MATCH(orders!$D222,products!$A$1:$A$5001,0),MATCH(I$1,products!$A$1:$G$1,0))</f>
        <v>Loans</v>
      </c>
      <c r="J222" t="str">
        <f>INDEX(products!$A$1:$G$5001,MATCH(orders!$D222,products!$A$1:$A$5001,0),MATCH(J$1,products!$A$1:$G$1,0))</f>
        <v>VIP</v>
      </c>
      <c r="K222">
        <f>INDEX(products!$A$1:$G$5001,MATCH(orders!$D222,products!$A$1:$A$5001,0),MATCH(K$1,products!$A$1:$G$1,0))</f>
        <v>5</v>
      </c>
      <c r="L222" s="3">
        <f>INDEX(products!$A$1:$G$5001,MATCH(orders!$D222,products!$A$1:$A$5001,0),MATCH(L$1,products!$A$1:$G$1,0))</f>
        <v>6.6214000000000004</v>
      </c>
      <c r="M222" s="3">
        <f t="shared" si="3"/>
        <v>19.8642</v>
      </c>
      <c r="N222" t="str">
        <f>_xlfn.XLOOKUP(Orders[[#This Row],[Customer ID]],customers!$A$1:$A$4972,customers!$I$1:$I$4972,,0)</f>
        <v>No</v>
      </c>
    </row>
    <row r="223" spans="1:14" x14ac:dyDescent="0.25">
      <c r="A223" t="s">
        <v>1130</v>
      </c>
      <c r="B223" s="2">
        <v>43562</v>
      </c>
      <c r="C223" t="s">
        <v>1131</v>
      </c>
      <c r="D223" t="s">
        <v>1132</v>
      </c>
      <c r="E223">
        <v>3</v>
      </c>
      <c r="F223" t="str">
        <f>_xlfn.XLOOKUP(C223,customers!$A$1:$A$4972,customers!B$1:B$4972,,0)</f>
        <v>Timothy Ryan</v>
      </c>
      <c r="G223" t="str">
        <f>IF(_xlfn.XLOOKUP(C223,customers!$A$1:$A$4972,customers!C222:C5193,,0)=0,"",_xlfn.XLOOKUP(C223,customers!$A$1:$A$4972,customers!C222:C5193,,0))</f>
        <v>jpham020@hotmail.com</v>
      </c>
      <c r="H223" t="str">
        <f>_xlfn.XLOOKUP(C223,customers!$A$1:$A$4972,customers!$G$1:$G$4972,,0)</f>
        <v>South Africa</v>
      </c>
      <c r="I223" t="str">
        <f>INDEX(products!$A$1:$G$5001,MATCH(orders!$D223,products!$A$1:$A$5001,0),MATCH(I$1,products!$A$1:$G$1,0))</f>
        <v>Loans</v>
      </c>
      <c r="J223" t="str">
        <f>INDEX(products!$A$1:$G$5001,MATCH(orders!$D223,products!$A$1:$A$5001,0),MATCH(J$1,products!$A$1:$G$1,0))</f>
        <v>Premium</v>
      </c>
      <c r="K223">
        <f>INDEX(products!$A$1:$G$5001,MATCH(orders!$D223,products!$A$1:$A$5001,0),MATCH(K$1,products!$A$1:$G$1,0))</f>
        <v>5</v>
      </c>
      <c r="L223" s="3">
        <f>INDEX(products!$A$1:$G$5001,MATCH(orders!$D223,products!$A$1:$A$5001,0),MATCH(L$1,products!$A$1:$G$1,0))</f>
        <v>6.1748666666666674</v>
      </c>
      <c r="M223" s="3">
        <f t="shared" si="3"/>
        <v>18.524600000000003</v>
      </c>
      <c r="N223" t="str">
        <f>_xlfn.XLOOKUP(Orders[[#This Row],[Customer ID]],customers!$A$1:$A$4972,customers!$I$1:$I$4972,,0)</f>
        <v>No</v>
      </c>
    </row>
    <row r="224" spans="1:14" x14ac:dyDescent="0.25">
      <c r="A224" t="s">
        <v>1135</v>
      </c>
      <c r="B224" s="2">
        <v>43563</v>
      </c>
      <c r="C224" t="s">
        <v>1136</v>
      </c>
      <c r="D224" t="s">
        <v>1137</v>
      </c>
      <c r="E224">
        <v>2</v>
      </c>
      <c r="F224" t="str">
        <f>_xlfn.XLOOKUP(C224,customers!$A$1:$A$4972,customers!B$1:B$4972,,0)</f>
        <v>Gabrielle Beltran</v>
      </c>
      <c r="G224" t="str">
        <f>IF(_xlfn.XLOOKUP(C224,customers!$A$1:$A$4972,customers!C223:C5194,,0)=0,"",_xlfn.XLOOKUP(C224,customers!$A$1:$A$4972,customers!C223:C5194,,0))</f>
        <v>ahaynes0329@gmail.com</v>
      </c>
      <c r="H224" t="str">
        <f>_xlfn.XLOOKUP(C224,customers!$A$1:$A$4972,customers!$G$1:$G$4972,,0)</f>
        <v>Germany</v>
      </c>
      <c r="I224" t="str">
        <f>INDEX(products!$A$1:$G$5001,MATCH(orders!$D224,products!$A$1:$A$5001,0),MATCH(I$1,products!$A$1:$G$1,0))</f>
        <v>Money Transfers</v>
      </c>
      <c r="J224" t="str">
        <f>INDEX(products!$A$1:$G$5001,MATCH(orders!$D224,products!$A$1:$A$5001,0),MATCH(J$1,products!$A$1:$G$1,0))</f>
        <v>Standard</v>
      </c>
      <c r="K224">
        <f>INDEX(products!$A$1:$G$5001,MATCH(orders!$D224,products!$A$1:$A$5001,0),MATCH(K$1,products!$A$1:$G$1,0))</f>
        <v>3</v>
      </c>
      <c r="L224" s="3">
        <f>INDEX(products!$A$1:$G$5001,MATCH(orders!$D224,products!$A$1:$A$5001,0),MATCH(L$1,products!$A$1:$G$1,0))</f>
        <v>2.2810333333333328</v>
      </c>
      <c r="M224" s="3">
        <f t="shared" si="3"/>
        <v>4.5620666666666656</v>
      </c>
      <c r="N224" t="str">
        <f>_xlfn.XLOOKUP(Orders[[#This Row],[Customer ID]],customers!$A$1:$A$4972,customers!$I$1:$I$4972,,0)</f>
        <v>Yes</v>
      </c>
    </row>
    <row r="225" spans="1:14" x14ac:dyDescent="0.25">
      <c r="A225" t="s">
        <v>1140</v>
      </c>
      <c r="B225" s="2">
        <v>43563</v>
      </c>
      <c r="C225" t="s">
        <v>1141</v>
      </c>
      <c r="D225" t="s">
        <v>1142</v>
      </c>
      <c r="E225">
        <v>4</v>
      </c>
      <c r="F225" t="str">
        <f>_xlfn.XLOOKUP(C225,customers!$A$1:$A$4972,customers!B$1:B$4972,,0)</f>
        <v>Matthew Stewart</v>
      </c>
      <c r="G225" t="str">
        <f>IF(_xlfn.XLOOKUP(C225,customers!$A$1:$A$4972,customers!C224:C5195,,0)=0,"",_xlfn.XLOOKUP(C225,customers!$A$1:$A$4972,customers!C224:C5195,,0))</f>
        <v>tfrench1974@yahoo.com</v>
      </c>
      <c r="H225" t="str">
        <f>_xlfn.XLOOKUP(C225,customers!$A$1:$A$4972,customers!$G$1:$G$4972,,0)</f>
        <v>South Africa</v>
      </c>
      <c r="I225" t="str">
        <f>INDEX(products!$A$1:$G$5001,MATCH(orders!$D225,products!$A$1:$A$5001,0),MATCH(I$1,products!$A$1:$G$1,0))</f>
        <v>Loans</v>
      </c>
      <c r="J225" t="str">
        <f>INDEX(products!$A$1:$G$5001,MATCH(orders!$D225,products!$A$1:$A$5001,0),MATCH(J$1,products!$A$1:$G$1,0))</f>
        <v>Premium</v>
      </c>
      <c r="K225">
        <f>INDEX(products!$A$1:$G$5001,MATCH(orders!$D225,products!$A$1:$A$5001,0),MATCH(K$1,products!$A$1:$G$1,0))</f>
        <v>10</v>
      </c>
      <c r="L225" s="3">
        <f>INDEX(products!$A$1:$G$5001,MATCH(orders!$D225,products!$A$1:$A$5001,0),MATCH(L$1,products!$A$1:$G$1,0))</f>
        <v>10.343833333333331</v>
      </c>
      <c r="M225" s="3">
        <f t="shared" si="3"/>
        <v>41.375333333333323</v>
      </c>
      <c r="N225" t="str">
        <f>_xlfn.XLOOKUP(Orders[[#This Row],[Customer ID]],customers!$A$1:$A$4972,customers!$I$1:$I$4972,,0)</f>
        <v>No</v>
      </c>
    </row>
    <row r="226" spans="1:14" x14ac:dyDescent="0.25">
      <c r="A226" t="s">
        <v>1145</v>
      </c>
      <c r="B226" s="2">
        <v>43564</v>
      </c>
      <c r="C226" t="s">
        <v>1146</v>
      </c>
      <c r="D226" t="s">
        <v>1147</v>
      </c>
      <c r="E226">
        <v>2</v>
      </c>
      <c r="F226" t="str">
        <f>_xlfn.XLOOKUP(C226,customers!$A$1:$A$4972,customers!B$1:B$4972,,0)</f>
        <v>Suzanne Clarke</v>
      </c>
      <c r="G226" t="str">
        <f>IF(_xlfn.XLOOKUP(C226,customers!$A$1:$A$4972,customers!C225:C5196,,0)=0,"",_xlfn.XLOOKUP(C226,customers!$A$1:$A$4972,customers!C225:C5196,,0))</f>
        <v>mgiles757@hotmail.com</v>
      </c>
      <c r="H226" t="str">
        <f>_xlfn.XLOOKUP(C226,customers!$A$1:$A$4972,customers!$G$1:$G$4972,,0)</f>
        <v>South Africa</v>
      </c>
      <c r="I226" t="str">
        <f>INDEX(products!$A$1:$G$5001,MATCH(orders!$D226,products!$A$1:$A$5001,0),MATCH(I$1,products!$A$1:$G$1,0))</f>
        <v>Money Transfers</v>
      </c>
      <c r="J226" t="str">
        <f>INDEX(products!$A$1:$G$5001,MATCH(orders!$D226,products!$A$1:$A$5001,0),MATCH(J$1,products!$A$1:$G$1,0))</f>
        <v>VIP</v>
      </c>
      <c r="K226">
        <f>INDEX(products!$A$1:$G$5001,MATCH(orders!$D226,products!$A$1:$A$5001,0),MATCH(K$1,products!$A$1:$G$1,0))</f>
        <v>3</v>
      </c>
      <c r="L226" s="3">
        <f>INDEX(products!$A$1:$G$5001,MATCH(orders!$D226,products!$A$1:$A$5001,0),MATCH(L$1,products!$A$1:$G$1,0))</f>
        <v>2.7955999999999999</v>
      </c>
      <c r="M226" s="3">
        <f t="shared" si="3"/>
        <v>5.5911999999999997</v>
      </c>
      <c r="N226" t="str">
        <f>_xlfn.XLOOKUP(Orders[[#This Row],[Customer ID]],customers!$A$1:$A$4972,customers!$I$1:$I$4972,,0)</f>
        <v>No</v>
      </c>
    </row>
    <row r="227" spans="1:14" x14ac:dyDescent="0.25">
      <c r="A227" t="s">
        <v>1150</v>
      </c>
      <c r="B227" s="2">
        <v>43564</v>
      </c>
      <c r="C227" t="s">
        <v>1151</v>
      </c>
      <c r="D227" t="s">
        <v>1152</v>
      </c>
      <c r="E227">
        <v>2</v>
      </c>
      <c r="F227" t="str">
        <f>_xlfn.XLOOKUP(C227,customers!$A$1:$A$4972,customers!B$1:B$4972,,0)</f>
        <v>Robert Williams</v>
      </c>
      <c r="G227" t="str">
        <f>IF(_xlfn.XLOOKUP(C227,customers!$A$1:$A$4972,customers!C226:C5197,,0)=0,"",_xlfn.XLOOKUP(C227,customers!$A$1:$A$4972,customers!C226:C5197,,0))</f>
        <v>mstone89@gmail.com</v>
      </c>
      <c r="H227" t="str">
        <f>_xlfn.XLOOKUP(C227,customers!$A$1:$A$4972,customers!$G$1:$G$4972,,0)</f>
        <v>Germany</v>
      </c>
      <c r="I227" t="str">
        <f>INDEX(products!$A$1:$G$5001,MATCH(orders!$D227,products!$A$1:$A$5001,0),MATCH(I$1,products!$A$1:$G$1,0))</f>
        <v>Credit Cards</v>
      </c>
      <c r="J227" t="str">
        <f>INDEX(products!$A$1:$G$5001,MATCH(orders!$D227,products!$A$1:$A$5001,0),MATCH(J$1,products!$A$1:$G$1,0))</f>
        <v>Standard</v>
      </c>
      <c r="K227">
        <f>INDEX(products!$A$1:$G$5001,MATCH(orders!$D227,products!$A$1:$A$5001,0),MATCH(K$1,products!$A$1:$G$1,0))</f>
        <v>3</v>
      </c>
      <c r="L227" s="3">
        <f>INDEX(products!$A$1:$G$5001,MATCH(orders!$D227,products!$A$1:$A$5001,0),MATCH(L$1,products!$A$1:$G$1,0))</f>
        <v>2.7319666666666671</v>
      </c>
      <c r="M227" s="3">
        <f t="shared" si="3"/>
        <v>5.4639333333333342</v>
      </c>
      <c r="N227" t="str">
        <f>_xlfn.XLOOKUP(Orders[[#This Row],[Customer ID]],customers!$A$1:$A$4972,customers!$I$1:$I$4972,,0)</f>
        <v>No</v>
      </c>
    </row>
    <row r="228" spans="1:14" x14ac:dyDescent="0.25">
      <c r="A228" t="s">
        <v>1155</v>
      </c>
      <c r="B228" s="2">
        <v>43565</v>
      </c>
      <c r="C228" t="s">
        <v>1156</v>
      </c>
      <c r="D228" t="s">
        <v>1157</v>
      </c>
      <c r="E228">
        <v>1</v>
      </c>
      <c r="F228" t="str">
        <f>_xlfn.XLOOKUP(C228,customers!$A$1:$A$4972,customers!B$1:B$4972,,0)</f>
        <v>Michelle Obrien PhD</v>
      </c>
      <c r="G228" t="str">
        <f>IF(_xlfn.XLOOKUP(C228,customers!$A$1:$A$4972,customers!C227:C5198,,0)=0,"",_xlfn.XLOOKUP(C228,customers!$A$1:$A$4972,customers!C227:C5198,,0))</f>
        <v>htapia76@gmail.com</v>
      </c>
      <c r="H228" t="str">
        <f>_xlfn.XLOOKUP(C228,customers!$A$1:$A$4972,customers!$G$1:$G$4972,,0)</f>
        <v>United States</v>
      </c>
      <c r="I228" t="str">
        <f>INDEX(products!$A$1:$G$5001,MATCH(orders!$D228,products!$A$1:$A$5001,0),MATCH(I$1,products!$A$1:$G$1,0))</f>
        <v>Credit Cards</v>
      </c>
      <c r="J228" t="str">
        <f>INDEX(products!$A$1:$G$5001,MATCH(orders!$D228,products!$A$1:$A$5001,0),MATCH(J$1,products!$A$1:$G$1,0))</f>
        <v>Standard</v>
      </c>
      <c r="K228">
        <f>INDEX(products!$A$1:$G$5001,MATCH(orders!$D228,products!$A$1:$A$5001,0),MATCH(K$1,products!$A$1:$G$1,0))</f>
        <v>1</v>
      </c>
      <c r="L228" s="3">
        <f>INDEX(products!$A$1:$G$5001,MATCH(orders!$D228,products!$A$1:$A$5001,0),MATCH(L$1,products!$A$1:$G$1,0))</f>
        <v>1.639666666666667</v>
      </c>
      <c r="M228" s="3">
        <f t="shared" si="3"/>
        <v>1.639666666666667</v>
      </c>
      <c r="N228" t="str">
        <f>_xlfn.XLOOKUP(Orders[[#This Row],[Customer ID]],customers!$A$1:$A$4972,customers!$I$1:$I$4972,,0)</f>
        <v>Yes</v>
      </c>
    </row>
    <row r="229" spans="1:14" x14ac:dyDescent="0.25">
      <c r="A229" t="s">
        <v>1160</v>
      </c>
      <c r="B229" s="2">
        <v>43565</v>
      </c>
      <c r="C229" t="s">
        <v>1161</v>
      </c>
      <c r="D229" t="s">
        <v>1162</v>
      </c>
      <c r="E229">
        <v>2</v>
      </c>
      <c r="F229" t="str">
        <f>_xlfn.XLOOKUP(C229,customers!$A$1:$A$4972,customers!B$1:B$4972,,0)</f>
        <v>Virginia Fitzgerald</v>
      </c>
      <c r="G229" t="str">
        <f>IF(_xlfn.XLOOKUP(C229,customers!$A$1:$A$4972,customers!C228:C5199,,0)=0,"",_xlfn.XLOOKUP(C229,customers!$A$1:$A$4972,customers!C228:C5199,,0))</f>
        <v>jgordon379@hotmail.com</v>
      </c>
      <c r="H229" t="str">
        <f>_xlfn.XLOOKUP(C229,customers!$A$1:$A$4972,customers!$G$1:$G$4972,,0)</f>
        <v>Brazil</v>
      </c>
      <c r="I229" t="str">
        <f>INDEX(products!$A$1:$G$5001,MATCH(orders!$D229,products!$A$1:$A$5001,0),MATCH(I$1,products!$A$1:$G$1,0))</f>
        <v>Loans</v>
      </c>
      <c r="J229" t="str">
        <f>INDEX(products!$A$1:$G$5001,MATCH(orders!$D229,products!$A$1:$A$5001,0),MATCH(J$1,products!$A$1:$G$1,0))</f>
        <v>VIP</v>
      </c>
      <c r="K229">
        <f>INDEX(products!$A$1:$G$5001,MATCH(orders!$D229,products!$A$1:$A$5001,0),MATCH(K$1,products!$A$1:$G$1,0))</f>
        <v>3</v>
      </c>
      <c r="L229" s="3">
        <f>INDEX(products!$A$1:$G$5001,MATCH(orders!$D229,products!$A$1:$A$5001,0),MATCH(L$1,products!$A$1:$G$1,0))</f>
        <v>3.1793</v>
      </c>
      <c r="M229" s="3">
        <f t="shared" si="3"/>
        <v>6.3586</v>
      </c>
      <c r="N229" t="str">
        <f>_xlfn.XLOOKUP(Orders[[#This Row],[Customer ID]],customers!$A$1:$A$4972,customers!$I$1:$I$4972,,0)</f>
        <v>Yes</v>
      </c>
    </row>
    <row r="230" spans="1:14" x14ac:dyDescent="0.25">
      <c r="A230" t="s">
        <v>1165</v>
      </c>
      <c r="B230" s="2">
        <v>43565</v>
      </c>
      <c r="C230" t="s">
        <v>1166</v>
      </c>
      <c r="D230" t="s">
        <v>1167</v>
      </c>
      <c r="E230">
        <v>1</v>
      </c>
      <c r="F230" t="str">
        <f>_xlfn.XLOOKUP(C230,customers!$A$1:$A$4972,customers!B$1:B$4972,,0)</f>
        <v>Michael Long</v>
      </c>
      <c r="G230" t="str">
        <f>IF(_xlfn.XLOOKUP(C230,customers!$A$1:$A$4972,customers!C229:C5200,,0)=0,"",_xlfn.XLOOKUP(C230,customers!$A$1:$A$4972,customers!C229:C5200,,0))</f>
        <v>jbarrett0976@gmail.com</v>
      </c>
      <c r="H230" t="str">
        <f>_xlfn.XLOOKUP(C230,customers!$A$1:$A$4972,customers!$G$1:$G$4972,,0)</f>
        <v>Germany</v>
      </c>
      <c r="I230" t="str">
        <f>INDEX(products!$A$1:$G$5001,MATCH(orders!$D230,products!$A$1:$A$5001,0),MATCH(I$1,products!$A$1:$G$1,0))</f>
        <v>Credit Cards</v>
      </c>
      <c r="J230" t="str">
        <f>INDEX(products!$A$1:$G$5001,MATCH(orders!$D230,products!$A$1:$A$5001,0),MATCH(J$1,products!$A$1:$G$1,0))</f>
        <v>Standard</v>
      </c>
      <c r="K230">
        <f>INDEX(products!$A$1:$G$5001,MATCH(orders!$D230,products!$A$1:$A$5001,0),MATCH(K$1,products!$A$1:$G$1,0))</f>
        <v>1</v>
      </c>
      <c r="L230" s="3">
        <f>INDEX(products!$A$1:$G$5001,MATCH(orders!$D230,products!$A$1:$A$5001,0),MATCH(L$1,products!$A$1:$G$1,0))</f>
        <v>1.5587</v>
      </c>
      <c r="M230" s="3">
        <f t="shared" si="3"/>
        <v>1.5587</v>
      </c>
      <c r="N230" t="str">
        <f>_xlfn.XLOOKUP(Orders[[#This Row],[Customer ID]],customers!$A$1:$A$4972,customers!$I$1:$I$4972,,0)</f>
        <v>No</v>
      </c>
    </row>
    <row r="231" spans="1:14" x14ac:dyDescent="0.25">
      <c r="A231" t="s">
        <v>1170</v>
      </c>
      <c r="B231" s="2">
        <v>43566</v>
      </c>
      <c r="C231" t="s">
        <v>1171</v>
      </c>
      <c r="D231" t="s">
        <v>1172</v>
      </c>
      <c r="E231">
        <v>1</v>
      </c>
      <c r="F231" t="str">
        <f>_xlfn.XLOOKUP(C231,customers!$A$1:$A$4972,customers!B$1:B$4972,,0)</f>
        <v>Sherry Charles</v>
      </c>
      <c r="G231" t="str">
        <f>IF(_xlfn.XLOOKUP(C231,customers!$A$1:$A$4972,customers!C230:C5201,,0)=0,"",_xlfn.XLOOKUP(C231,customers!$A$1:$A$4972,customers!C230:C5201,,0))</f>
        <v>17580602@gmail.com</v>
      </c>
      <c r="H231" t="str">
        <f>_xlfn.XLOOKUP(C231,customers!$A$1:$A$4972,customers!$G$1:$G$4972,,0)</f>
        <v>Japan</v>
      </c>
      <c r="I231" t="str">
        <f>INDEX(products!$A$1:$G$5001,MATCH(orders!$D231,products!$A$1:$A$5001,0),MATCH(I$1,products!$A$1:$G$1,0))</f>
        <v>Investments</v>
      </c>
      <c r="J231" t="str">
        <f>INDEX(products!$A$1:$G$5001,MATCH(orders!$D231,products!$A$1:$A$5001,0),MATCH(J$1,products!$A$1:$G$1,0))</f>
        <v>Premium</v>
      </c>
      <c r="K231">
        <f>INDEX(products!$A$1:$G$5001,MATCH(orders!$D231,products!$A$1:$A$5001,0),MATCH(K$1,products!$A$1:$G$1,0))</f>
        <v>1</v>
      </c>
      <c r="L231" s="3">
        <f>INDEX(products!$A$1:$G$5001,MATCH(orders!$D231,products!$A$1:$A$5001,0),MATCH(L$1,products!$A$1:$G$1,0))</f>
        <v>1.2978000000000001</v>
      </c>
      <c r="M231" s="3">
        <f t="shared" si="3"/>
        <v>1.2978000000000001</v>
      </c>
      <c r="N231" t="str">
        <f>_xlfn.XLOOKUP(Orders[[#This Row],[Customer ID]],customers!$A$1:$A$4972,customers!$I$1:$I$4972,,0)</f>
        <v>No</v>
      </c>
    </row>
    <row r="232" spans="1:14" x14ac:dyDescent="0.25">
      <c r="A232" t="s">
        <v>1175</v>
      </c>
      <c r="B232" s="2">
        <v>43566</v>
      </c>
      <c r="C232" t="s">
        <v>1176</v>
      </c>
      <c r="D232" t="s">
        <v>1177</v>
      </c>
      <c r="E232">
        <v>2</v>
      </c>
      <c r="F232" t="str">
        <f>_xlfn.XLOOKUP(C232,customers!$A$1:$A$4972,customers!B$1:B$4972,,0)</f>
        <v>Diane Williams</v>
      </c>
      <c r="G232" t="str">
        <f>IF(_xlfn.XLOOKUP(C232,customers!$A$1:$A$4972,customers!C231:C5202,,0)=0,"",_xlfn.XLOOKUP(C232,customers!$A$1:$A$4972,customers!C231:C5202,,0))</f>
        <v>dburgess218@hotmail.com</v>
      </c>
      <c r="H232" t="str">
        <f>_xlfn.XLOOKUP(C232,customers!$A$1:$A$4972,customers!$G$1:$G$4972,,0)</f>
        <v>United States</v>
      </c>
      <c r="I232" t="str">
        <f>INDEX(products!$A$1:$G$5001,MATCH(orders!$D232,products!$A$1:$A$5001,0),MATCH(I$1,products!$A$1:$G$1,0))</f>
        <v>Investments</v>
      </c>
      <c r="J232" t="str">
        <f>INDEX(products!$A$1:$G$5001,MATCH(orders!$D232,products!$A$1:$A$5001,0),MATCH(J$1,products!$A$1:$G$1,0))</f>
        <v>VIP</v>
      </c>
      <c r="K232">
        <f>INDEX(products!$A$1:$G$5001,MATCH(orders!$D232,products!$A$1:$A$5001,0),MATCH(K$1,products!$A$1:$G$1,0))</f>
        <v>3</v>
      </c>
      <c r="L232" s="3">
        <f>INDEX(products!$A$1:$G$5001,MATCH(orders!$D232,products!$A$1:$A$5001,0),MATCH(L$1,products!$A$1:$G$1,0))</f>
        <v>4.3844333333333338</v>
      </c>
      <c r="M232" s="3">
        <f t="shared" si="3"/>
        <v>8.7688666666666677</v>
      </c>
      <c r="N232" t="str">
        <f>_xlfn.XLOOKUP(Orders[[#This Row],[Customer ID]],customers!$A$1:$A$4972,customers!$I$1:$I$4972,,0)</f>
        <v>No</v>
      </c>
    </row>
    <row r="233" spans="1:14" x14ac:dyDescent="0.25">
      <c r="A233" t="s">
        <v>1180</v>
      </c>
      <c r="B233" s="2">
        <v>43567</v>
      </c>
      <c r="C233" t="s">
        <v>1181</v>
      </c>
      <c r="D233" t="s">
        <v>1182</v>
      </c>
      <c r="E233">
        <v>4</v>
      </c>
      <c r="F233" t="str">
        <f>_xlfn.XLOOKUP(C233,customers!$A$1:$A$4972,customers!B$1:B$4972,,0)</f>
        <v>Margaret Abbott</v>
      </c>
      <c r="G233" t="str">
        <f>IF(_xlfn.XLOOKUP(C233,customers!$A$1:$A$4972,customers!C232:C5203,,0)=0,"",_xlfn.XLOOKUP(C233,customers!$A$1:$A$4972,customers!C232:C5203,,0))</f>
        <v>jking6871@gmail.com</v>
      </c>
      <c r="H233" t="str">
        <f>_xlfn.XLOOKUP(C233,customers!$A$1:$A$4972,customers!$G$1:$G$4972,,0)</f>
        <v>Japan</v>
      </c>
      <c r="I233" t="str">
        <f>INDEX(products!$A$1:$G$5001,MATCH(orders!$D233,products!$A$1:$A$5001,0),MATCH(I$1,products!$A$1:$G$1,0))</f>
        <v>Loans</v>
      </c>
      <c r="J233" t="str">
        <f>INDEX(products!$A$1:$G$5001,MATCH(orders!$D233,products!$A$1:$A$5001,0),MATCH(J$1,products!$A$1:$G$1,0))</f>
        <v>VIP</v>
      </c>
      <c r="K233">
        <f>INDEX(products!$A$1:$G$5001,MATCH(orders!$D233,products!$A$1:$A$5001,0),MATCH(K$1,products!$A$1:$G$1,0))</f>
        <v>10</v>
      </c>
      <c r="L233" s="3">
        <f>INDEX(products!$A$1:$G$5001,MATCH(orders!$D233,products!$A$1:$A$5001,0),MATCH(L$1,products!$A$1:$G$1,0))</f>
        <v>11.693033333333331</v>
      </c>
      <c r="M233" s="3">
        <f t="shared" si="3"/>
        <v>46.772133333333322</v>
      </c>
      <c r="N233" t="str">
        <f>_xlfn.XLOOKUP(Orders[[#This Row],[Customer ID]],customers!$A$1:$A$4972,customers!$I$1:$I$4972,,0)</f>
        <v>No</v>
      </c>
    </row>
    <row r="234" spans="1:14" x14ac:dyDescent="0.25">
      <c r="A234" t="s">
        <v>1185</v>
      </c>
      <c r="B234" s="2">
        <v>43567</v>
      </c>
      <c r="C234" t="s">
        <v>1186</v>
      </c>
      <c r="D234" t="s">
        <v>1187</v>
      </c>
      <c r="E234">
        <v>4</v>
      </c>
      <c r="F234" t="str">
        <f>_xlfn.XLOOKUP(C234,customers!$A$1:$A$4972,customers!B$1:B$4972,,0)</f>
        <v>April Mcdaniel</v>
      </c>
      <c r="G234" t="str">
        <f>IF(_xlfn.XLOOKUP(C234,customers!$A$1:$A$4972,customers!C233:C5204,,0)=0,"",_xlfn.XLOOKUP(C234,customers!$A$1:$A$4972,customers!C233:C5204,,0))</f>
        <v>rmiller23@yahoo.com</v>
      </c>
      <c r="H234" t="str">
        <f>_xlfn.XLOOKUP(C234,customers!$A$1:$A$4972,customers!$G$1:$G$4972,,0)</f>
        <v>United States</v>
      </c>
      <c r="I234" t="str">
        <f>INDEX(products!$A$1:$G$5001,MATCH(orders!$D234,products!$A$1:$A$5001,0),MATCH(I$1,products!$A$1:$G$1,0))</f>
        <v>Loans</v>
      </c>
      <c r="J234" t="str">
        <f>INDEX(products!$A$1:$G$5001,MATCH(orders!$D234,products!$A$1:$A$5001,0),MATCH(J$1,products!$A$1:$G$1,0))</f>
        <v>Standard</v>
      </c>
      <c r="K234">
        <f>INDEX(products!$A$1:$G$5001,MATCH(orders!$D234,products!$A$1:$A$5001,0),MATCH(K$1,products!$A$1:$G$1,0))</f>
        <v>10</v>
      </c>
      <c r="L234" s="3">
        <f>INDEX(products!$A$1:$G$5001,MATCH(orders!$D234,products!$A$1:$A$5001,0),MATCH(L$1,products!$A$1:$G$1,0))</f>
        <v>12.435700000000001</v>
      </c>
      <c r="M234" s="3">
        <f t="shared" si="3"/>
        <v>49.742800000000003</v>
      </c>
      <c r="N234" t="str">
        <f>_xlfn.XLOOKUP(Orders[[#This Row],[Customer ID]],customers!$A$1:$A$4972,customers!$I$1:$I$4972,,0)</f>
        <v>Yes</v>
      </c>
    </row>
    <row r="235" spans="1:14" x14ac:dyDescent="0.25">
      <c r="A235" t="s">
        <v>1190</v>
      </c>
      <c r="B235" s="2">
        <v>43568</v>
      </c>
      <c r="C235" t="s">
        <v>1191</v>
      </c>
      <c r="D235" t="s">
        <v>1192</v>
      </c>
      <c r="E235">
        <v>4</v>
      </c>
      <c r="F235" t="str">
        <f>_xlfn.XLOOKUP(C235,customers!$A$1:$A$4972,customers!B$1:B$4972,,0)</f>
        <v>Cody Gomez</v>
      </c>
      <c r="G235" t="str">
        <f>IF(_xlfn.XLOOKUP(C235,customers!$A$1:$A$4972,customers!C234:C5205,,0)=0,"",_xlfn.XLOOKUP(C235,customers!$A$1:$A$4972,customers!C234:C5205,,0))</f>
        <v>mwalker16@hotmail.com</v>
      </c>
      <c r="H235" t="str">
        <f>_xlfn.XLOOKUP(C235,customers!$A$1:$A$4972,customers!$G$1:$G$4972,,0)</f>
        <v>Brazil</v>
      </c>
      <c r="I235" t="str">
        <f>INDEX(products!$A$1:$G$5001,MATCH(orders!$D235,products!$A$1:$A$5001,0),MATCH(I$1,products!$A$1:$G$1,0))</f>
        <v>Money Transfers</v>
      </c>
      <c r="J235" t="str">
        <f>INDEX(products!$A$1:$G$5001,MATCH(orders!$D235,products!$A$1:$A$5001,0),MATCH(J$1,products!$A$1:$G$1,0))</f>
        <v>VIP</v>
      </c>
      <c r="K235">
        <f>INDEX(products!$A$1:$G$5001,MATCH(orders!$D235,products!$A$1:$A$5001,0),MATCH(K$1,products!$A$1:$G$1,0))</f>
        <v>10</v>
      </c>
      <c r="L235" s="3">
        <f>INDEX(products!$A$1:$G$5001,MATCH(orders!$D235,products!$A$1:$A$5001,0),MATCH(L$1,products!$A$1:$G$1,0))</f>
        <v>11.59183333333333</v>
      </c>
      <c r="M235" s="3">
        <f t="shared" si="3"/>
        <v>46.36733333333332</v>
      </c>
      <c r="N235" t="str">
        <f>_xlfn.XLOOKUP(Orders[[#This Row],[Customer ID]],customers!$A$1:$A$4972,customers!$I$1:$I$4972,,0)</f>
        <v>No</v>
      </c>
    </row>
    <row r="236" spans="1:14" x14ac:dyDescent="0.25">
      <c r="A236" t="s">
        <v>1195</v>
      </c>
      <c r="B236" s="2">
        <v>43568</v>
      </c>
      <c r="C236" t="s">
        <v>1196</v>
      </c>
      <c r="D236" t="s">
        <v>1197</v>
      </c>
      <c r="E236">
        <v>4</v>
      </c>
      <c r="F236" t="str">
        <f>_xlfn.XLOOKUP(C236,customers!$A$1:$A$4972,customers!B$1:B$4972,,0)</f>
        <v>Alex Reyes</v>
      </c>
      <c r="G236" t="str">
        <f>IF(_xlfn.XLOOKUP(C236,customers!$A$1:$A$4972,customers!C235:C5206,,0)=0,"",_xlfn.XLOOKUP(C236,customers!$A$1:$A$4972,customers!C235:C5206,,0))</f>
        <v>ksmith5229@gmail.com</v>
      </c>
      <c r="H236" t="str">
        <f>_xlfn.XLOOKUP(C236,customers!$A$1:$A$4972,customers!$G$1:$G$4972,,0)</f>
        <v>Brazil</v>
      </c>
      <c r="I236" t="str">
        <f>INDEX(products!$A$1:$G$5001,MATCH(orders!$D236,products!$A$1:$A$5001,0),MATCH(I$1,products!$A$1:$G$1,0))</f>
        <v>Credit Cards</v>
      </c>
      <c r="J236" t="str">
        <f>INDEX(products!$A$1:$G$5001,MATCH(orders!$D236,products!$A$1:$A$5001,0),MATCH(J$1,products!$A$1:$G$1,0))</f>
        <v>Standard</v>
      </c>
      <c r="K236">
        <f>INDEX(products!$A$1:$G$5001,MATCH(orders!$D236,products!$A$1:$A$5001,0),MATCH(K$1,products!$A$1:$G$1,0))</f>
        <v>10</v>
      </c>
      <c r="L236" s="3">
        <f>INDEX(products!$A$1:$G$5001,MATCH(orders!$D236,products!$A$1:$A$5001,0),MATCH(L$1,products!$A$1:$G$1,0))</f>
        <v>8.6190999999999995</v>
      </c>
      <c r="M236" s="3">
        <f t="shared" si="3"/>
        <v>34.476399999999998</v>
      </c>
      <c r="N236" t="str">
        <f>_xlfn.XLOOKUP(Orders[[#This Row],[Customer ID]],customers!$A$1:$A$4972,customers!$I$1:$I$4972,,0)</f>
        <v>No</v>
      </c>
    </row>
    <row r="237" spans="1:14" x14ac:dyDescent="0.25">
      <c r="A237" t="s">
        <v>1200</v>
      </c>
      <c r="B237" s="2">
        <v>43568</v>
      </c>
      <c r="C237" t="s">
        <v>1201</v>
      </c>
      <c r="D237" t="s">
        <v>1202</v>
      </c>
      <c r="E237">
        <v>4</v>
      </c>
      <c r="F237" t="str">
        <f>_xlfn.XLOOKUP(C237,customers!$A$1:$A$4972,customers!B$1:B$4972,,0)</f>
        <v>Dennis Ruiz</v>
      </c>
      <c r="G237" t="str">
        <f>IF(_xlfn.XLOOKUP(C237,customers!$A$1:$A$4972,customers!C236:C5207,,0)=0,"",_xlfn.XLOOKUP(C237,customers!$A$1:$A$4972,customers!C236:C5207,,0))</f>
        <v>jporter317@yahoo.com</v>
      </c>
      <c r="H237" t="str">
        <f>_xlfn.XLOOKUP(C237,customers!$A$1:$A$4972,customers!$G$1:$G$4972,,0)</f>
        <v>South Africa</v>
      </c>
      <c r="I237" t="str">
        <f>INDEX(products!$A$1:$G$5001,MATCH(orders!$D237,products!$A$1:$A$5001,0),MATCH(I$1,products!$A$1:$G$1,0))</f>
        <v>Money Transfers</v>
      </c>
      <c r="J237" t="str">
        <f>INDEX(products!$A$1:$G$5001,MATCH(orders!$D237,products!$A$1:$A$5001,0),MATCH(J$1,products!$A$1:$G$1,0))</f>
        <v>Standard</v>
      </c>
      <c r="K237">
        <f>INDEX(products!$A$1:$G$5001,MATCH(orders!$D237,products!$A$1:$A$5001,0),MATCH(K$1,products!$A$1:$G$1,0))</f>
        <v>10</v>
      </c>
      <c r="L237" s="3">
        <f>INDEX(products!$A$1:$G$5001,MATCH(orders!$D237,products!$A$1:$A$5001,0),MATCH(L$1,products!$A$1:$G$1,0))</f>
        <v>13.8912</v>
      </c>
      <c r="M237" s="3">
        <f t="shared" si="3"/>
        <v>55.564799999999998</v>
      </c>
      <c r="N237" t="str">
        <f>_xlfn.XLOOKUP(Orders[[#This Row],[Customer ID]],customers!$A$1:$A$4972,customers!$I$1:$I$4972,,0)</f>
        <v>No</v>
      </c>
    </row>
    <row r="238" spans="1:14" x14ac:dyDescent="0.25">
      <c r="A238" t="s">
        <v>1205</v>
      </c>
      <c r="B238" s="2">
        <v>43569</v>
      </c>
      <c r="C238" t="s">
        <v>1206</v>
      </c>
      <c r="D238" t="s">
        <v>1207</v>
      </c>
      <c r="E238">
        <v>2</v>
      </c>
      <c r="F238" t="str">
        <f>_xlfn.XLOOKUP(C238,customers!$A$1:$A$4972,customers!B$1:B$4972,,0)</f>
        <v>Dakota Hoover</v>
      </c>
      <c r="G238" t="str">
        <f>IF(_xlfn.XLOOKUP(C238,customers!$A$1:$A$4972,customers!C237:C5208,,0)=0,"",_xlfn.XLOOKUP(C238,customers!$A$1:$A$4972,customers!C237:C5208,,0))</f>
        <v>manderson0279@hotmail.com</v>
      </c>
      <c r="H238" t="str">
        <f>_xlfn.XLOOKUP(C238,customers!$A$1:$A$4972,customers!$G$1:$G$4972,,0)</f>
        <v>Japan</v>
      </c>
      <c r="I238" t="str">
        <f>INDEX(products!$A$1:$G$5001,MATCH(orders!$D238,products!$A$1:$A$5001,0),MATCH(I$1,products!$A$1:$G$1,0))</f>
        <v>Money Transfers</v>
      </c>
      <c r="J238" t="str">
        <f>INDEX(products!$A$1:$G$5001,MATCH(orders!$D238,products!$A$1:$A$5001,0),MATCH(J$1,products!$A$1:$G$1,0))</f>
        <v>VIP</v>
      </c>
      <c r="K238">
        <f>INDEX(products!$A$1:$G$5001,MATCH(orders!$D238,products!$A$1:$A$5001,0),MATCH(K$1,products!$A$1:$G$1,0))</f>
        <v>3</v>
      </c>
      <c r="L238" s="3">
        <f>INDEX(products!$A$1:$G$5001,MATCH(orders!$D238,products!$A$1:$A$5001,0),MATCH(L$1,products!$A$1:$G$1,0))</f>
        <v>2.8423333333333329</v>
      </c>
      <c r="M238" s="3">
        <f t="shared" si="3"/>
        <v>5.6846666666666659</v>
      </c>
      <c r="N238" t="str">
        <f>_xlfn.XLOOKUP(Orders[[#This Row],[Customer ID]],customers!$A$1:$A$4972,customers!$I$1:$I$4972,,0)</f>
        <v>Yes</v>
      </c>
    </row>
    <row r="239" spans="1:14" x14ac:dyDescent="0.25">
      <c r="A239" t="s">
        <v>1210</v>
      </c>
      <c r="B239" s="2">
        <v>43569</v>
      </c>
      <c r="C239" t="s">
        <v>1211</v>
      </c>
      <c r="D239" t="s">
        <v>1212</v>
      </c>
      <c r="E239">
        <v>2</v>
      </c>
      <c r="F239" t="str">
        <f>_xlfn.XLOOKUP(C239,customers!$A$1:$A$4972,customers!B$1:B$4972,,0)</f>
        <v>Julie Sullivan</v>
      </c>
      <c r="G239" t="str">
        <f>IF(_xlfn.XLOOKUP(C239,customers!$A$1:$A$4972,customers!C238:C5209,,0)=0,"",_xlfn.XLOOKUP(C239,customers!$A$1:$A$4972,customers!C238:C5209,,0))</f>
        <v>jthomas621@yahoo.com</v>
      </c>
      <c r="H239" t="str">
        <f>_xlfn.XLOOKUP(C239,customers!$A$1:$A$4972,customers!$G$1:$G$4972,,0)</f>
        <v>United States</v>
      </c>
      <c r="I239" t="str">
        <f>INDEX(products!$A$1:$G$5001,MATCH(orders!$D239,products!$A$1:$A$5001,0),MATCH(I$1,products!$A$1:$G$1,0))</f>
        <v>Investments</v>
      </c>
      <c r="J239" t="str">
        <f>INDEX(products!$A$1:$G$5001,MATCH(orders!$D239,products!$A$1:$A$5001,0),MATCH(J$1,products!$A$1:$G$1,0))</f>
        <v>Standard</v>
      </c>
      <c r="K239">
        <f>INDEX(products!$A$1:$G$5001,MATCH(orders!$D239,products!$A$1:$A$5001,0),MATCH(K$1,products!$A$1:$G$1,0))</f>
        <v>3</v>
      </c>
      <c r="L239" s="3">
        <f>INDEX(products!$A$1:$G$5001,MATCH(orders!$D239,products!$A$1:$A$5001,0),MATCH(L$1,products!$A$1:$G$1,0))</f>
        <v>2.0729333333333329</v>
      </c>
      <c r="M239" s="3">
        <f t="shared" si="3"/>
        <v>4.1458666666666657</v>
      </c>
      <c r="N239" t="str">
        <f>_xlfn.XLOOKUP(Orders[[#This Row],[Customer ID]],customers!$A$1:$A$4972,customers!$I$1:$I$4972,,0)</f>
        <v>Yes</v>
      </c>
    </row>
    <row r="240" spans="1:14" x14ac:dyDescent="0.25">
      <c r="A240" t="s">
        <v>1215</v>
      </c>
      <c r="B240" s="2">
        <v>43570</v>
      </c>
      <c r="C240" t="s">
        <v>1216</v>
      </c>
      <c r="D240" t="s">
        <v>1217</v>
      </c>
      <c r="E240">
        <v>3</v>
      </c>
      <c r="F240" t="str">
        <f>_xlfn.XLOOKUP(C240,customers!$A$1:$A$4972,customers!B$1:B$4972,,0)</f>
        <v>Dawn Hardy</v>
      </c>
      <c r="G240" t="str">
        <f>IF(_xlfn.XLOOKUP(C240,customers!$A$1:$A$4972,customers!C239:C5210,,0)=0,"",_xlfn.XLOOKUP(C240,customers!$A$1:$A$4972,customers!C239:C5210,,0))</f>
        <v>vhartman1298@yahoo.com</v>
      </c>
      <c r="H240" t="str">
        <f>_xlfn.XLOOKUP(C240,customers!$A$1:$A$4972,customers!$G$1:$G$4972,,0)</f>
        <v>Brazil</v>
      </c>
      <c r="I240" t="str">
        <f>INDEX(products!$A$1:$G$5001,MATCH(orders!$D240,products!$A$1:$A$5001,0),MATCH(I$1,products!$A$1:$G$1,0))</f>
        <v>Investments</v>
      </c>
      <c r="J240" t="str">
        <f>INDEX(products!$A$1:$G$5001,MATCH(orders!$D240,products!$A$1:$A$5001,0),MATCH(J$1,products!$A$1:$G$1,0))</f>
        <v>Premium</v>
      </c>
      <c r="K240">
        <f>INDEX(products!$A$1:$G$5001,MATCH(orders!$D240,products!$A$1:$A$5001,0),MATCH(K$1,products!$A$1:$G$1,0))</f>
        <v>5</v>
      </c>
      <c r="L240" s="3">
        <f>INDEX(products!$A$1:$G$5001,MATCH(orders!$D240,products!$A$1:$A$5001,0),MATCH(L$1,products!$A$1:$G$1,0))</f>
        <v>6.5607000000000006</v>
      </c>
      <c r="M240" s="3">
        <f t="shared" si="3"/>
        <v>19.682100000000002</v>
      </c>
      <c r="N240" t="str">
        <f>_xlfn.XLOOKUP(Orders[[#This Row],[Customer ID]],customers!$A$1:$A$4972,customers!$I$1:$I$4972,,0)</f>
        <v>Yes</v>
      </c>
    </row>
    <row r="241" spans="1:14" x14ac:dyDescent="0.25">
      <c r="A241" t="s">
        <v>1220</v>
      </c>
      <c r="B241" s="2">
        <v>43570</v>
      </c>
      <c r="C241" t="s">
        <v>1221</v>
      </c>
      <c r="D241" t="s">
        <v>1222</v>
      </c>
      <c r="E241">
        <v>4</v>
      </c>
      <c r="F241" t="str">
        <f>_xlfn.XLOOKUP(C241,customers!$A$1:$A$4972,customers!B$1:B$4972,,0)</f>
        <v>William Davis</v>
      </c>
      <c r="G241" t="str">
        <f>IF(_xlfn.XLOOKUP(C241,customers!$A$1:$A$4972,customers!C240:C5211,,0)=0,"",_xlfn.XLOOKUP(C241,customers!$A$1:$A$4972,customers!C240:C5211,,0))</f>
        <v>rwilliams0181@yahoo.com</v>
      </c>
      <c r="H241" t="str">
        <f>_xlfn.XLOOKUP(C241,customers!$A$1:$A$4972,customers!$G$1:$G$4972,,0)</f>
        <v>Germany</v>
      </c>
      <c r="I241" t="str">
        <f>INDEX(products!$A$1:$G$5001,MATCH(orders!$D241,products!$A$1:$A$5001,0),MATCH(I$1,products!$A$1:$G$1,0))</f>
        <v>Investments</v>
      </c>
      <c r="J241" t="str">
        <f>INDEX(products!$A$1:$G$5001,MATCH(orders!$D241,products!$A$1:$A$5001,0),MATCH(J$1,products!$A$1:$G$1,0))</f>
        <v>Premium</v>
      </c>
      <c r="K241">
        <f>INDEX(products!$A$1:$G$5001,MATCH(orders!$D241,products!$A$1:$A$5001,0),MATCH(K$1,products!$A$1:$G$1,0))</f>
        <v>10</v>
      </c>
      <c r="L241" s="3">
        <f>INDEX(products!$A$1:$G$5001,MATCH(orders!$D241,products!$A$1:$A$5001,0),MATCH(L$1,products!$A$1:$G$1,0))</f>
        <v>8.4377666666666666</v>
      </c>
      <c r="M241" s="3">
        <f t="shared" si="3"/>
        <v>33.751066666666667</v>
      </c>
      <c r="N241" t="str">
        <f>_xlfn.XLOOKUP(Orders[[#This Row],[Customer ID]],customers!$A$1:$A$4972,customers!$I$1:$I$4972,,0)</f>
        <v>Yes</v>
      </c>
    </row>
    <row r="242" spans="1:14" x14ac:dyDescent="0.25">
      <c r="A242" t="s">
        <v>1225</v>
      </c>
      <c r="B242" s="2">
        <v>43571</v>
      </c>
      <c r="C242" t="s">
        <v>1226</v>
      </c>
      <c r="D242" t="s">
        <v>1227</v>
      </c>
      <c r="E242">
        <v>2</v>
      </c>
      <c r="F242" t="str">
        <f>_xlfn.XLOOKUP(C242,customers!$A$1:$A$4972,customers!B$1:B$4972,,0)</f>
        <v>Darlene Hill</v>
      </c>
      <c r="G242" t="str">
        <f>IF(_xlfn.XLOOKUP(C242,customers!$A$1:$A$4972,customers!C241:C5212,,0)=0,"",_xlfn.XLOOKUP(C242,customers!$A$1:$A$4972,customers!C241:C5212,,0))</f>
        <v>bchung189@hotmail.com</v>
      </c>
      <c r="H242" t="str">
        <f>_xlfn.XLOOKUP(C242,customers!$A$1:$A$4972,customers!$G$1:$G$4972,,0)</f>
        <v>Brazil</v>
      </c>
      <c r="I242" t="str">
        <f>INDEX(products!$A$1:$G$5001,MATCH(orders!$D242,products!$A$1:$A$5001,0),MATCH(I$1,products!$A$1:$G$1,0))</f>
        <v>Investments</v>
      </c>
      <c r="J242" t="str">
        <f>INDEX(products!$A$1:$G$5001,MATCH(orders!$D242,products!$A$1:$A$5001,0),MATCH(J$1,products!$A$1:$G$1,0))</f>
        <v>Standard</v>
      </c>
      <c r="K242">
        <f>INDEX(products!$A$1:$G$5001,MATCH(orders!$D242,products!$A$1:$A$5001,0),MATCH(K$1,products!$A$1:$G$1,0))</f>
        <v>3</v>
      </c>
      <c r="L242" s="3">
        <f>INDEX(products!$A$1:$G$5001,MATCH(orders!$D242,products!$A$1:$A$5001,0),MATCH(L$1,products!$A$1:$G$1,0))</f>
        <v>4.821366666666667</v>
      </c>
      <c r="M242" s="3">
        <f t="shared" si="3"/>
        <v>9.642733333333334</v>
      </c>
      <c r="N242" t="str">
        <f>_xlfn.XLOOKUP(Orders[[#This Row],[Customer ID]],customers!$A$1:$A$4972,customers!$I$1:$I$4972,,0)</f>
        <v>Yes</v>
      </c>
    </row>
    <row r="243" spans="1:14" x14ac:dyDescent="0.25">
      <c r="A243" t="s">
        <v>1230</v>
      </c>
      <c r="B243" s="2">
        <v>43571</v>
      </c>
      <c r="C243" t="s">
        <v>1231</v>
      </c>
      <c r="D243" t="s">
        <v>1232</v>
      </c>
      <c r="E243">
        <v>3</v>
      </c>
      <c r="F243" t="str">
        <f>_xlfn.XLOOKUP(C243,customers!$A$1:$A$4972,customers!B$1:B$4972,,0)</f>
        <v>Kathy Stanley</v>
      </c>
      <c r="G243" t="str">
        <f>IF(_xlfn.XLOOKUP(C243,customers!$A$1:$A$4972,customers!C242:C5213,,0)=0,"",_xlfn.XLOOKUP(C243,customers!$A$1:$A$4972,customers!C242:C5213,,0))</f>
        <v>98063157@yahoo.com</v>
      </c>
      <c r="H243" t="str">
        <f>_xlfn.XLOOKUP(C243,customers!$A$1:$A$4972,customers!$G$1:$G$4972,,0)</f>
        <v>Germany</v>
      </c>
      <c r="I243" t="str">
        <f>INDEX(products!$A$1:$G$5001,MATCH(orders!$D243,products!$A$1:$A$5001,0),MATCH(I$1,products!$A$1:$G$1,0))</f>
        <v>Money Transfers</v>
      </c>
      <c r="J243" t="str">
        <f>INDEX(products!$A$1:$G$5001,MATCH(orders!$D243,products!$A$1:$A$5001,0),MATCH(J$1,products!$A$1:$G$1,0))</f>
        <v>Premium</v>
      </c>
      <c r="K243">
        <f>INDEX(products!$A$1:$G$5001,MATCH(orders!$D243,products!$A$1:$A$5001,0),MATCH(K$1,products!$A$1:$G$1,0))</f>
        <v>5</v>
      </c>
      <c r="L243" s="3">
        <f>INDEX(products!$A$1:$G$5001,MATCH(orders!$D243,products!$A$1:$A$5001,0),MATCH(L$1,products!$A$1:$G$1,0))</f>
        <v>8.1029666666666671</v>
      </c>
      <c r="M243" s="3">
        <f t="shared" si="3"/>
        <v>24.308900000000001</v>
      </c>
      <c r="N243" t="str">
        <f>_xlfn.XLOOKUP(Orders[[#This Row],[Customer ID]],customers!$A$1:$A$4972,customers!$I$1:$I$4972,,0)</f>
        <v>No</v>
      </c>
    </row>
    <row r="244" spans="1:14" x14ac:dyDescent="0.25">
      <c r="A244" t="s">
        <v>1235</v>
      </c>
      <c r="B244" s="2">
        <v>43572</v>
      </c>
      <c r="C244" t="s">
        <v>1236</v>
      </c>
      <c r="D244" t="s">
        <v>1237</v>
      </c>
      <c r="E244">
        <v>4</v>
      </c>
      <c r="F244" t="str">
        <f>_xlfn.XLOOKUP(C244,customers!$A$1:$A$4972,customers!B$1:B$4972,,0)</f>
        <v>Maria Green</v>
      </c>
      <c r="G244" t="str">
        <f>IF(_xlfn.XLOOKUP(C244,customers!$A$1:$A$4972,customers!C243:C5214,,0)=0,"",_xlfn.XLOOKUP(C244,customers!$A$1:$A$4972,customers!C243:C5214,,0))</f>
        <v>1625235@gmail.com</v>
      </c>
      <c r="H244" t="str">
        <f>_xlfn.XLOOKUP(C244,customers!$A$1:$A$4972,customers!$G$1:$G$4972,,0)</f>
        <v>United States</v>
      </c>
      <c r="I244" t="str">
        <f>INDEX(products!$A$1:$G$5001,MATCH(orders!$D244,products!$A$1:$A$5001,0),MATCH(I$1,products!$A$1:$G$1,0))</f>
        <v>Investments</v>
      </c>
      <c r="J244" t="str">
        <f>INDEX(products!$A$1:$G$5001,MATCH(orders!$D244,products!$A$1:$A$5001,0),MATCH(J$1,products!$A$1:$G$1,0))</f>
        <v>Standard</v>
      </c>
      <c r="K244">
        <f>INDEX(products!$A$1:$G$5001,MATCH(orders!$D244,products!$A$1:$A$5001,0),MATCH(K$1,products!$A$1:$G$1,0))</f>
        <v>10</v>
      </c>
      <c r="L244" s="3">
        <f>INDEX(products!$A$1:$G$5001,MATCH(orders!$D244,products!$A$1:$A$5001,0),MATCH(L$1,products!$A$1:$G$1,0))</f>
        <v>15.815300000000001</v>
      </c>
      <c r="M244" s="3">
        <f t="shared" si="3"/>
        <v>63.261200000000002</v>
      </c>
      <c r="N244" t="str">
        <f>_xlfn.XLOOKUP(Orders[[#This Row],[Customer ID]],customers!$A$1:$A$4972,customers!$I$1:$I$4972,,0)</f>
        <v>Yes</v>
      </c>
    </row>
    <row r="245" spans="1:14" x14ac:dyDescent="0.25">
      <c r="A245" t="s">
        <v>1240</v>
      </c>
      <c r="B245" s="2">
        <v>43572</v>
      </c>
      <c r="C245" t="s">
        <v>1241</v>
      </c>
      <c r="D245" t="s">
        <v>1242</v>
      </c>
      <c r="E245">
        <v>1</v>
      </c>
      <c r="F245" t="str">
        <f>_xlfn.XLOOKUP(C245,customers!$A$1:$A$4972,customers!B$1:B$4972,,0)</f>
        <v>David Russell</v>
      </c>
      <c r="G245" t="str">
        <f>IF(_xlfn.XLOOKUP(C245,customers!$A$1:$A$4972,customers!C244:C5215,,0)=0,"",_xlfn.XLOOKUP(C245,customers!$A$1:$A$4972,customers!C244:C5215,,0))</f>
        <v>jsnyder8581@gmail.com</v>
      </c>
      <c r="H245" t="str">
        <f>_xlfn.XLOOKUP(C245,customers!$A$1:$A$4972,customers!$G$1:$G$4972,,0)</f>
        <v>Brazil</v>
      </c>
      <c r="I245" t="str">
        <f>INDEX(products!$A$1:$G$5001,MATCH(orders!$D245,products!$A$1:$A$5001,0),MATCH(I$1,products!$A$1:$G$1,0))</f>
        <v>Credit Cards</v>
      </c>
      <c r="J245" t="str">
        <f>INDEX(products!$A$1:$G$5001,MATCH(orders!$D245,products!$A$1:$A$5001,0),MATCH(J$1,products!$A$1:$G$1,0))</f>
        <v>Premium</v>
      </c>
      <c r="K245">
        <f>INDEX(products!$A$1:$G$5001,MATCH(orders!$D245,products!$A$1:$A$5001,0),MATCH(K$1,products!$A$1:$G$1,0))</f>
        <v>1</v>
      </c>
      <c r="L245" s="3">
        <f>INDEX(products!$A$1:$G$5001,MATCH(orders!$D245,products!$A$1:$A$5001,0),MATCH(L$1,products!$A$1:$G$1,0))</f>
        <v>1.0368333333333331</v>
      </c>
      <c r="M245" s="3">
        <f t="shared" si="3"/>
        <v>1.0368333333333331</v>
      </c>
      <c r="N245" t="str">
        <f>_xlfn.XLOOKUP(Orders[[#This Row],[Customer ID]],customers!$A$1:$A$4972,customers!$I$1:$I$4972,,0)</f>
        <v>No</v>
      </c>
    </row>
    <row r="246" spans="1:14" x14ac:dyDescent="0.25">
      <c r="A246" t="s">
        <v>1245</v>
      </c>
      <c r="B246" s="2">
        <v>43572</v>
      </c>
      <c r="C246" t="s">
        <v>1246</v>
      </c>
      <c r="D246" t="s">
        <v>1247</v>
      </c>
      <c r="E246">
        <v>3</v>
      </c>
      <c r="F246" t="str">
        <f>_xlfn.XLOOKUP(C246,customers!$A$1:$A$4972,customers!B$1:B$4972,,0)</f>
        <v>Erica Roberts</v>
      </c>
      <c r="G246" t="str">
        <f>IF(_xlfn.XLOOKUP(C246,customers!$A$1:$A$4972,customers!C245:C5216,,0)=0,"",_xlfn.XLOOKUP(C246,customers!$A$1:$A$4972,customers!C245:C5216,,0))</f>
        <v>emendoza407@yahoo.com</v>
      </c>
      <c r="H246" t="str">
        <f>_xlfn.XLOOKUP(C246,customers!$A$1:$A$4972,customers!$G$1:$G$4972,,0)</f>
        <v>Brazil</v>
      </c>
      <c r="I246" t="str">
        <f>INDEX(products!$A$1:$G$5001,MATCH(orders!$D246,products!$A$1:$A$5001,0),MATCH(I$1,products!$A$1:$G$1,0))</f>
        <v>Investments</v>
      </c>
      <c r="J246" t="str">
        <f>INDEX(products!$A$1:$G$5001,MATCH(orders!$D246,products!$A$1:$A$5001,0),MATCH(J$1,products!$A$1:$G$1,0))</f>
        <v>VIP</v>
      </c>
      <c r="K246">
        <f>INDEX(products!$A$1:$G$5001,MATCH(orders!$D246,products!$A$1:$A$5001,0),MATCH(K$1,products!$A$1:$G$1,0))</f>
        <v>5</v>
      </c>
      <c r="L246" s="3">
        <f>INDEX(products!$A$1:$G$5001,MATCH(orders!$D246,products!$A$1:$A$5001,0),MATCH(L$1,products!$A$1:$G$1,0))</f>
        <v>3.4106000000000001</v>
      </c>
      <c r="M246" s="3">
        <f t="shared" si="3"/>
        <v>10.2318</v>
      </c>
      <c r="N246" t="str">
        <f>_xlfn.XLOOKUP(Orders[[#This Row],[Customer ID]],customers!$A$1:$A$4972,customers!$I$1:$I$4972,,0)</f>
        <v>No</v>
      </c>
    </row>
    <row r="247" spans="1:14" x14ac:dyDescent="0.25">
      <c r="A247" t="s">
        <v>1250</v>
      </c>
      <c r="B247" s="2">
        <v>43573</v>
      </c>
      <c r="C247" t="s">
        <v>1251</v>
      </c>
      <c r="D247" t="s">
        <v>1252</v>
      </c>
      <c r="E247">
        <v>2</v>
      </c>
      <c r="F247" t="str">
        <f>_xlfn.XLOOKUP(C247,customers!$A$1:$A$4972,customers!B$1:B$4972,,0)</f>
        <v>Tracy Allen</v>
      </c>
      <c r="G247" t="str">
        <f>IF(_xlfn.XLOOKUP(C247,customers!$A$1:$A$4972,customers!C246:C5217,,0)=0,"",_xlfn.XLOOKUP(C247,customers!$A$1:$A$4972,customers!C246:C5217,,0))</f>
        <v>mdyer7791@gmail.com</v>
      </c>
      <c r="H247" t="str">
        <f>_xlfn.XLOOKUP(C247,customers!$A$1:$A$4972,customers!$G$1:$G$4972,,0)</f>
        <v>United States</v>
      </c>
      <c r="I247" t="str">
        <f>INDEX(products!$A$1:$G$5001,MATCH(orders!$D247,products!$A$1:$A$5001,0),MATCH(I$1,products!$A$1:$G$1,0))</f>
        <v>Investments</v>
      </c>
      <c r="J247" t="str">
        <f>INDEX(products!$A$1:$G$5001,MATCH(orders!$D247,products!$A$1:$A$5001,0),MATCH(J$1,products!$A$1:$G$1,0))</f>
        <v>Standard</v>
      </c>
      <c r="K247">
        <f>INDEX(products!$A$1:$G$5001,MATCH(orders!$D247,products!$A$1:$A$5001,0),MATCH(K$1,products!$A$1:$G$1,0))</f>
        <v>3</v>
      </c>
      <c r="L247" s="3">
        <f>INDEX(products!$A$1:$G$5001,MATCH(orders!$D247,products!$A$1:$A$5001,0),MATCH(L$1,products!$A$1:$G$1,0))</f>
        <v>4.7849666666666666</v>
      </c>
      <c r="M247" s="3">
        <f t="shared" si="3"/>
        <v>9.5699333333333332</v>
      </c>
      <c r="N247" t="str">
        <f>_xlfn.XLOOKUP(Orders[[#This Row],[Customer ID]],customers!$A$1:$A$4972,customers!$I$1:$I$4972,,0)</f>
        <v>No</v>
      </c>
    </row>
    <row r="248" spans="1:14" x14ac:dyDescent="0.25">
      <c r="A248" t="s">
        <v>1255</v>
      </c>
      <c r="B248" s="2">
        <v>43573</v>
      </c>
      <c r="C248" t="s">
        <v>1256</v>
      </c>
      <c r="D248" t="s">
        <v>1257</v>
      </c>
      <c r="E248">
        <v>1</v>
      </c>
      <c r="F248" t="str">
        <f>_xlfn.XLOOKUP(C248,customers!$A$1:$A$4972,customers!B$1:B$4972,,0)</f>
        <v>Heather Wright</v>
      </c>
      <c r="G248" t="str">
        <f>IF(_xlfn.XLOOKUP(C248,customers!$A$1:$A$4972,customers!C247:C5218,,0)=0,"",_xlfn.XLOOKUP(C248,customers!$A$1:$A$4972,customers!C247:C5218,,0))</f>
        <v>mgonzalez0894@yahoo.com</v>
      </c>
      <c r="H248" t="str">
        <f>_xlfn.XLOOKUP(C248,customers!$A$1:$A$4972,customers!$G$1:$G$4972,,0)</f>
        <v>Brazil</v>
      </c>
      <c r="I248" t="str">
        <f>INDEX(products!$A$1:$G$5001,MATCH(orders!$D248,products!$A$1:$A$5001,0),MATCH(I$1,products!$A$1:$G$1,0))</f>
        <v>Investments</v>
      </c>
      <c r="J248" t="str">
        <f>INDEX(products!$A$1:$G$5001,MATCH(orders!$D248,products!$A$1:$A$5001,0),MATCH(J$1,products!$A$1:$G$1,0))</f>
        <v>Standard</v>
      </c>
      <c r="K248">
        <f>INDEX(products!$A$1:$G$5001,MATCH(orders!$D248,products!$A$1:$A$5001,0),MATCH(K$1,products!$A$1:$G$1,0))</f>
        <v>1</v>
      </c>
      <c r="L248" s="3">
        <f>INDEX(products!$A$1:$G$5001,MATCH(orders!$D248,products!$A$1:$A$5001,0),MATCH(L$1,products!$A$1:$G$1,0))</f>
        <v>1.0948666666666671</v>
      </c>
      <c r="M248" s="3">
        <f t="shared" si="3"/>
        <v>1.0948666666666671</v>
      </c>
      <c r="N248" t="str">
        <f>_xlfn.XLOOKUP(Orders[[#This Row],[Customer ID]],customers!$A$1:$A$4972,customers!$I$1:$I$4972,,0)</f>
        <v>Yes</v>
      </c>
    </row>
    <row r="249" spans="1:14" x14ac:dyDescent="0.25">
      <c r="A249" t="s">
        <v>1260</v>
      </c>
      <c r="B249" s="2">
        <v>43574</v>
      </c>
      <c r="C249" t="s">
        <v>1261</v>
      </c>
      <c r="D249" t="s">
        <v>1262</v>
      </c>
      <c r="E249">
        <v>1</v>
      </c>
      <c r="F249" t="str">
        <f>_xlfn.XLOOKUP(C249,customers!$A$1:$A$4972,customers!B$1:B$4972,,0)</f>
        <v>Hayden Brown</v>
      </c>
      <c r="G249" t="str">
        <f>IF(_xlfn.XLOOKUP(C249,customers!$A$1:$A$4972,customers!C248:C5219,,0)=0,"",_xlfn.XLOOKUP(C249,customers!$A$1:$A$4972,customers!C248:C5219,,0))</f>
        <v>rlewis686@yahoo.com</v>
      </c>
      <c r="H249" t="str">
        <f>_xlfn.XLOOKUP(C249,customers!$A$1:$A$4972,customers!$G$1:$G$4972,,0)</f>
        <v>Germany</v>
      </c>
      <c r="I249" t="str">
        <f>INDEX(products!$A$1:$G$5001,MATCH(orders!$D249,products!$A$1:$A$5001,0),MATCH(I$1,products!$A$1:$G$1,0))</f>
        <v>Loans</v>
      </c>
      <c r="J249" t="str">
        <f>INDEX(products!$A$1:$G$5001,MATCH(orders!$D249,products!$A$1:$A$5001,0),MATCH(J$1,products!$A$1:$G$1,0))</f>
        <v>Standard</v>
      </c>
      <c r="K249">
        <f>INDEX(products!$A$1:$G$5001,MATCH(orders!$D249,products!$A$1:$A$5001,0),MATCH(K$1,products!$A$1:$G$1,0))</f>
        <v>1</v>
      </c>
      <c r="L249" s="3">
        <f>INDEX(products!$A$1:$G$5001,MATCH(orders!$D249,products!$A$1:$A$5001,0),MATCH(L$1,products!$A$1:$G$1,0))</f>
        <v>1.6333333333333331</v>
      </c>
      <c r="M249" s="3">
        <f t="shared" si="3"/>
        <v>1.6333333333333331</v>
      </c>
      <c r="N249" t="str">
        <f>_xlfn.XLOOKUP(Orders[[#This Row],[Customer ID]],customers!$A$1:$A$4972,customers!$I$1:$I$4972,,0)</f>
        <v>Yes</v>
      </c>
    </row>
    <row r="250" spans="1:14" x14ac:dyDescent="0.25">
      <c r="A250" t="s">
        <v>1265</v>
      </c>
      <c r="B250" s="2">
        <v>43574</v>
      </c>
      <c r="C250" t="s">
        <v>1266</v>
      </c>
      <c r="D250" t="s">
        <v>1267</v>
      </c>
      <c r="E250">
        <v>1</v>
      </c>
      <c r="F250" t="str">
        <f>_xlfn.XLOOKUP(C250,customers!$A$1:$A$4972,customers!B$1:B$4972,,0)</f>
        <v>Sarah Jones</v>
      </c>
      <c r="G250" t="str">
        <f>IF(_xlfn.XLOOKUP(C250,customers!$A$1:$A$4972,customers!C249:C5220,,0)=0,"",_xlfn.XLOOKUP(C250,customers!$A$1:$A$4972,customers!C249:C5220,,0))</f>
        <v>janderson256@hotmail.com</v>
      </c>
      <c r="H250" t="str">
        <f>_xlfn.XLOOKUP(C250,customers!$A$1:$A$4972,customers!$G$1:$G$4972,,0)</f>
        <v>Brazil</v>
      </c>
      <c r="I250" t="str">
        <f>INDEX(products!$A$1:$G$5001,MATCH(orders!$D250,products!$A$1:$A$5001,0),MATCH(I$1,products!$A$1:$G$1,0))</f>
        <v>Credit Cards</v>
      </c>
      <c r="J250" t="str">
        <f>INDEX(products!$A$1:$G$5001,MATCH(orders!$D250,products!$A$1:$A$5001,0),MATCH(J$1,products!$A$1:$G$1,0))</f>
        <v>Standard</v>
      </c>
      <c r="K250">
        <f>INDEX(products!$A$1:$G$5001,MATCH(orders!$D250,products!$A$1:$A$5001,0),MATCH(K$1,products!$A$1:$G$1,0))</f>
        <v>1</v>
      </c>
      <c r="L250" s="3">
        <f>INDEX(products!$A$1:$G$5001,MATCH(orders!$D250,products!$A$1:$A$5001,0),MATCH(L$1,products!$A$1:$G$1,0))</f>
        <v>1.6303000000000001</v>
      </c>
      <c r="M250" s="3">
        <f t="shared" si="3"/>
        <v>1.6303000000000001</v>
      </c>
      <c r="N250" t="str">
        <f>_xlfn.XLOOKUP(Orders[[#This Row],[Customer ID]],customers!$A$1:$A$4972,customers!$I$1:$I$4972,,0)</f>
        <v>Yes</v>
      </c>
    </row>
    <row r="251" spans="1:14" x14ac:dyDescent="0.25">
      <c r="A251" t="s">
        <v>1270</v>
      </c>
      <c r="B251" s="2">
        <v>43575</v>
      </c>
      <c r="C251" t="s">
        <v>1271</v>
      </c>
      <c r="D251" t="s">
        <v>1272</v>
      </c>
      <c r="E251">
        <v>3</v>
      </c>
      <c r="F251" t="str">
        <f>_xlfn.XLOOKUP(C251,customers!$A$1:$A$4972,customers!B$1:B$4972,,0)</f>
        <v>Michael Savage</v>
      </c>
      <c r="G251" t="str">
        <f>IF(_xlfn.XLOOKUP(C251,customers!$A$1:$A$4972,customers!C250:C5221,,0)=0,"",_xlfn.XLOOKUP(C251,customers!$A$1:$A$4972,customers!C250:C5221,,0))</f>
        <v>tsolomon212@gmail.com</v>
      </c>
      <c r="H251" t="str">
        <f>_xlfn.XLOOKUP(C251,customers!$A$1:$A$4972,customers!$G$1:$G$4972,,0)</f>
        <v>Japan</v>
      </c>
      <c r="I251" t="str">
        <f>INDEX(products!$A$1:$G$5001,MATCH(orders!$D251,products!$A$1:$A$5001,0),MATCH(I$1,products!$A$1:$G$1,0))</f>
        <v>Credit Cards</v>
      </c>
      <c r="J251" t="str">
        <f>INDEX(products!$A$1:$G$5001,MATCH(orders!$D251,products!$A$1:$A$5001,0),MATCH(J$1,products!$A$1:$G$1,0))</f>
        <v>Standard</v>
      </c>
      <c r="K251">
        <f>INDEX(products!$A$1:$G$5001,MATCH(orders!$D251,products!$A$1:$A$5001,0),MATCH(K$1,products!$A$1:$G$1,0))</f>
        <v>5</v>
      </c>
      <c r="L251" s="3">
        <f>INDEX(products!$A$1:$G$5001,MATCH(orders!$D251,products!$A$1:$A$5001,0),MATCH(L$1,products!$A$1:$G$1,0))</f>
        <v>7.5983666666666672</v>
      </c>
      <c r="M251" s="3">
        <f t="shared" si="3"/>
        <v>22.795100000000001</v>
      </c>
      <c r="N251" t="str">
        <f>_xlfn.XLOOKUP(Orders[[#This Row],[Customer ID]],customers!$A$1:$A$4972,customers!$I$1:$I$4972,,0)</f>
        <v>No</v>
      </c>
    </row>
    <row r="252" spans="1:14" x14ac:dyDescent="0.25">
      <c r="A252" t="s">
        <v>1275</v>
      </c>
      <c r="B252" s="2">
        <v>43575</v>
      </c>
      <c r="C252" t="s">
        <v>1276</v>
      </c>
      <c r="D252" t="s">
        <v>1277</v>
      </c>
      <c r="E252">
        <v>2</v>
      </c>
      <c r="F252" t="str">
        <f>_xlfn.XLOOKUP(C252,customers!$A$1:$A$4972,customers!B$1:B$4972,,0)</f>
        <v>Samuel Morrison</v>
      </c>
      <c r="G252" t="str">
        <f>IF(_xlfn.XLOOKUP(C252,customers!$A$1:$A$4972,customers!C251:C5222,,0)=0,"",_xlfn.XLOOKUP(C252,customers!$A$1:$A$4972,customers!C251:C5222,,0))</f>
        <v>eking9498@gmail.com</v>
      </c>
      <c r="H252" t="str">
        <f>_xlfn.XLOOKUP(C252,customers!$A$1:$A$4972,customers!$G$1:$G$4972,,0)</f>
        <v>South Africa</v>
      </c>
      <c r="I252" t="str">
        <f>INDEX(products!$A$1:$G$5001,MATCH(orders!$D252,products!$A$1:$A$5001,0),MATCH(I$1,products!$A$1:$G$1,0))</f>
        <v>Money Transfers</v>
      </c>
      <c r="J252" t="str">
        <f>INDEX(products!$A$1:$G$5001,MATCH(orders!$D252,products!$A$1:$A$5001,0),MATCH(J$1,products!$A$1:$G$1,0))</f>
        <v>Standard</v>
      </c>
      <c r="K252">
        <f>INDEX(products!$A$1:$G$5001,MATCH(orders!$D252,products!$A$1:$A$5001,0),MATCH(K$1,products!$A$1:$G$1,0))</f>
        <v>3</v>
      </c>
      <c r="L252" s="3">
        <f>INDEX(products!$A$1:$G$5001,MATCH(orders!$D252,products!$A$1:$A$5001,0),MATCH(L$1,products!$A$1:$G$1,0))</f>
        <v>2.8833333333333329</v>
      </c>
      <c r="M252" s="3">
        <f t="shared" si="3"/>
        <v>5.7666666666666657</v>
      </c>
      <c r="N252" t="str">
        <f>_xlfn.XLOOKUP(Orders[[#This Row],[Customer ID]],customers!$A$1:$A$4972,customers!$I$1:$I$4972,,0)</f>
        <v>No</v>
      </c>
    </row>
    <row r="253" spans="1:14" x14ac:dyDescent="0.25">
      <c r="A253" t="s">
        <v>1280</v>
      </c>
      <c r="B253" s="2">
        <v>43576</v>
      </c>
      <c r="C253" t="s">
        <v>1281</v>
      </c>
      <c r="D253" t="s">
        <v>1282</v>
      </c>
      <c r="E253">
        <v>1</v>
      </c>
      <c r="F253" t="str">
        <f>_xlfn.XLOOKUP(C253,customers!$A$1:$A$4972,customers!B$1:B$4972,,0)</f>
        <v>Nancy Evans</v>
      </c>
      <c r="G253" t="str">
        <f>IF(_xlfn.XLOOKUP(C253,customers!$A$1:$A$4972,customers!C252:C5223,,0)=0,"",_xlfn.XLOOKUP(C253,customers!$A$1:$A$4972,customers!C252:C5223,,0))</f>
        <v>msmith661@gmail.com</v>
      </c>
      <c r="H253" t="str">
        <f>_xlfn.XLOOKUP(C253,customers!$A$1:$A$4972,customers!$G$1:$G$4972,,0)</f>
        <v>Germany</v>
      </c>
      <c r="I253" t="str">
        <f>INDEX(products!$A$1:$G$5001,MATCH(orders!$D253,products!$A$1:$A$5001,0),MATCH(I$1,products!$A$1:$G$1,0))</f>
        <v>Money Transfers</v>
      </c>
      <c r="J253" t="str">
        <f>INDEX(products!$A$1:$G$5001,MATCH(orders!$D253,products!$A$1:$A$5001,0),MATCH(J$1,products!$A$1:$G$1,0))</f>
        <v>VIP</v>
      </c>
      <c r="K253">
        <f>INDEX(products!$A$1:$G$5001,MATCH(orders!$D253,products!$A$1:$A$5001,0),MATCH(K$1,products!$A$1:$G$1,0))</f>
        <v>1</v>
      </c>
      <c r="L253" s="3">
        <f>INDEX(products!$A$1:$G$5001,MATCH(orders!$D253,products!$A$1:$A$5001,0),MATCH(L$1,products!$A$1:$G$1,0))</f>
        <v>1.051766666666667</v>
      </c>
      <c r="M253" s="3">
        <f t="shared" si="3"/>
        <v>1.051766666666667</v>
      </c>
      <c r="N253" t="str">
        <f>_xlfn.XLOOKUP(Orders[[#This Row],[Customer ID]],customers!$A$1:$A$4972,customers!$I$1:$I$4972,,0)</f>
        <v>Yes</v>
      </c>
    </row>
    <row r="254" spans="1:14" x14ac:dyDescent="0.25">
      <c r="A254" t="s">
        <v>1285</v>
      </c>
      <c r="B254" s="2">
        <v>43576</v>
      </c>
      <c r="C254" t="s">
        <v>1286</v>
      </c>
      <c r="D254" t="s">
        <v>1287</v>
      </c>
      <c r="E254">
        <v>4</v>
      </c>
      <c r="F254" t="str">
        <f>_xlfn.XLOOKUP(C254,customers!$A$1:$A$4972,customers!B$1:B$4972,,0)</f>
        <v>Kimberly Golden</v>
      </c>
      <c r="G254" t="str">
        <f>IF(_xlfn.XLOOKUP(C254,customers!$A$1:$A$4972,customers!C253:C5224,,0)=0,"",_xlfn.XLOOKUP(C254,customers!$A$1:$A$4972,customers!C253:C5224,,0))</f>
        <v>smay70@gmail.com</v>
      </c>
      <c r="H254" t="str">
        <f>_xlfn.XLOOKUP(C254,customers!$A$1:$A$4972,customers!$G$1:$G$4972,,0)</f>
        <v>Japan</v>
      </c>
      <c r="I254" t="str">
        <f>INDEX(products!$A$1:$G$5001,MATCH(orders!$D254,products!$A$1:$A$5001,0),MATCH(I$1,products!$A$1:$G$1,0))</f>
        <v>Investments</v>
      </c>
      <c r="J254" t="str">
        <f>INDEX(products!$A$1:$G$5001,MATCH(orders!$D254,products!$A$1:$A$5001,0),MATCH(J$1,products!$A$1:$G$1,0))</f>
        <v>VIP</v>
      </c>
      <c r="K254">
        <f>INDEX(products!$A$1:$G$5001,MATCH(orders!$D254,products!$A$1:$A$5001,0),MATCH(K$1,products!$A$1:$G$1,0))</f>
        <v>10</v>
      </c>
      <c r="L254" s="3">
        <f>INDEX(products!$A$1:$G$5001,MATCH(orders!$D254,products!$A$1:$A$5001,0),MATCH(L$1,products!$A$1:$G$1,0))</f>
        <v>15.178033333333341</v>
      </c>
      <c r="M254" s="3">
        <f t="shared" si="3"/>
        <v>60.712133333333362</v>
      </c>
      <c r="N254" t="str">
        <f>_xlfn.XLOOKUP(Orders[[#This Row],[Customer ID]],customers!$A$1:$A$4972,customers!$I$1:$I$4972,,0)</f>
        <v>Yes</v>
      </c>
    </row>
    <row r="255" spans="1:14" x14ac:dyDescent="0.25">
      <c r="A255" t="s">
        <v>1290</v>
      </c>
      <c r="B255" s="2">
        <v>43576</v>
      </c>
      <c r="C255" t="s">
        <v>1291</v>
      </c>
      <c r="D255" t="s">
        <v>1292</v>
      </c>
      <c r="E255">
        <v>1</v>
      </c>
      <c r="F255" t="str">
        <f>_xlfn.XLOOKUP(C255,customers!$A$1:$A$4972,customers!B$1:B$4972,,0)</f>
        <v>Taylor Jones</v>
      </c>
      <c r="G255" t="str">
        <f>IF(_xlfn.XLOOKUP(C255,customers!$A$1:$A$4972,customers!C254:C5225,,0)=0,"",_xlfn.XLOOKUP(C255,customers!$A$1:$A$4972,customers!C254:C5225,,0))</f>
        <v>njohnson14@hotmail.com</v>
      </c>
      <c r="H255" t="str">
        <f>_xlfn.XLOOKUP(C255,customers!$A$1:$A$4972,customers!$G$1:$G$4972,,0)</f>
        <v>United States</v>
      </c>
      <c r="I255" t="str">
        <f>INDEX(products!$A$1:$G$5001,MATCH(orders!$D255,products!$A$1:$A$5001,0),MATCH(I$1,products!$A$1:$G$1,0))</f>
        <v>Loans</v>
      </c>
      <c r="J255" t="str">
        <f>INDEX(products!$A$1:$G$5001,MATCH(orders!$D255,products!$A$1:$A$5001,0),MATCH(J$1,products!$A$1:$G$1,0))</f>
        <v>Premium</v>
      </c>
      <c r="K255">
        <f>INDEX(products!$A$1:$G$5001,MATCH(orders!$D255,products!$A$1:$A$5001,0),MATCH(K$1,products!$A$1:$G$1,0))</f>
        <v>1</v>
      </c>
      <c r="L255" s="3">
        <f>INDEX(products!$A$1:$G$5001,MATCH(orders!$D255,products!$A$1:$A$5001,0),MATCH(L$1,products!$A$1:$G$1,0))</f>
        <v>0.98360000000000003</v>
      </c>
      <c r="M255" s="3">
        <f t="shared" si="3"/>
        <v>0.98360000000000003</v>
      </c>
      <c r="N255" t="str">
        <f>_xlfn.XLOOKUP(Orders[[#This Row],[Customer ID]],customers!$A$1:$A$4972,customers!$I$1:$I$4972,,0)</f>
        <v>Yes</v>
      </c>
    </row>
    <row r="256" spans="1:14" x14ac:dyDescent="0.25">
      <c r="A256" t="s">
        <v>1295</v>
      </c>
      <c r="B256" s="2">
        <v>43577</v>
      </c>
      <c r="C256" t="s">
        <v>1296</v>
      </c>
      <c r="D256" t="s">
        <v>1297</v>
      </c>
      <c r="E256">
        <v>1</v>
      </c>
      <c r="F256" t="str">
        <f>_xlfn.XLOOKUP(C256,customers!$A$1:$A$4972,customers!B$1:B$4972,,0)</f>
        <v>Rita Anderson</v>
      </c>
      <c r="G256" t="str">
        <f>IF(_xlfn.XLOOKUP(C256,customers!$A$1:$A$4972,customers!C255:C5226,,0)=0,"",_xlfn.XLOOKUP(C256,customers!$A$1:$A$4972,customers!C255:C5226,,0))</f>
        <v>dmelton6628@yahoo.com</v>
      </c>
      <c r="H256" t="str">
        <f>_xlfn.XLOOKUP(C256,customers!$A$1:$A$4972,customers!$G$1:$G$4972,,0)</f>
        <v>Germany</v>
      </c>
      <c r="I256" t="str">
        <f>INDEX(products!$A$1:$G$5001,MATCH(orders!$D256,products!$A$1:$A$5001,0),MATCH(I$1,products!$A$1:$G$1,0))</f>
        <v>Money Transfers</v>
      </c>
      <c r="J256" t="str">
        <f>INDEX(products!$A$1:$G$5001,MATCH(orders!$D256,products!$A$1:$A$5001,0),MATCH(J$1,products!$A$1:$G$1,0))</f>
        <v>Standard</v>
      </c>
      <c r="K256">
        <f>INDEX(products!$A$1:$G$5001,MATCH(orders!$D256,products!$A$1:$A$5001,0),MATCH(K$1,products!$A$1:$G$1,0))</f>
        <v>1</v>
      </c>
      <c r="L256" s="3">
        <f>INDEX(products!$A$1:$G$5001,MATCH(orders!$D256,products!$A$1:$A$5001,0),MATCH(L$1,products!$A$1:$G$1,0))</f>
        <v>0.83616666666666672</v>
      </c>
      <c r="M256" s="3">
        <f t="shared" si="3"/>
        <v>0.83616666666666672</v>
      </c>
      <c r="N256" t="str">
        <f>_xlfn.XLOOKUP(Orders[[#This Row],[Customer ID]],customers!$A$1:$A$4972,customers!$I$1:$I$4972,,0)</f>
        <v>No</v>
      </c>
    </row>
    <row r="257" spans="1:14" x14ac:dyDescent="0.25">
      <c r="A257" t="s">
        <v>1300</v>
      </c>
      <c r="B257" s="2">
        <v>43577</v>
      </c>
      <c r="C257" t="s">
        <v>1301</v>
      </c>
      <c r="D257" t="s">
        <v>1302</v>
      </c>
      <c r="E257">
        <v>3</v>
      </c>
      <c r="F257" t="str">
        <f>_xlfn.XLOOKUP(C257,customers!$A$1:$A$4972,customers!B$1:B$4972,,0)</f>
        <v>Natalie Robertson</v>
      </c>
      <c r="G257" t="str">
        <f>IF(_xlfn.XLOOKUP(C257,customers!$A$1:$A$4972,customers!C256:C5227,,0)=0,"",_xlfn.XLOOKUP(C257,customers!$A$1:$A$4972,customers!C256:C5227,,0))</f>
        <v>jmoreno68@gmail.com</v>
      </c>
      <c r="H257" t="str">
        <f>_xlfn.XLOOKUP(C257,customers!$A$1:$A$4972,customers!$G$1:$G$4972,,0)</f>
        <v>South Africa</v>
      </c>
      <c r="I257" t="str">
        <f>INDEX(products!$A$1:$G$5001,MATCH(orders!$D257,products!$A$1:$A$5001,0),MATCH(I$1,products!$A$1:$G$1,0))</f>
        <v>Money Transfers</v>
      </c>
      <c r="J257" t="str">
        <f>INDEX(products!$A$1:$G$5001,MATCH(orders!$D257,products!$A$1:$A$5001,0),MATCH(J$1,products!$A$1:$G$1,0))</f>
        <v>Premium</v>
      </c>
      <c r="K257">
        <f>INDEX(products!$A$1:$G$5001,MATCH(orders!$D257,products!$A$1:$A$5001,0),MATCH(K$1,products!$A$1:$G$1,0))</f>
        <v>5</v>
      </c>
      <c r="L257" s="3">
        <f>INDEX(products!$A$1:$G$5001,MATCH(orders!$D257,products!$A$1:$A$5001,0),MATCH(L$1,products!$A$1:$G$1,0))</f>
        <v>6.1173333333333337</v>
      </c>
      <c r="M257" s="3">
        <f t="shared" si="3"/>
        <v>18.352</v>
      </c>
      <c r="N257" t="str">
        <f>_xlfn.XLOOKUP(Orders[[#This Row],[Customer ID]],customers!$A$1:$A$4972,customers!$I$1:$I$4972,,0)</f>
        <v>No</v>
      </c>
    </row>
    <row r="258" spans="1:14" x14ac:dyDescent="0.25">
      <c r="A258" t="s">
        <v>1305</v>
      </c>
      <c r="B258" s="2">
        <v>43578</v>
      </c>
      <c r="C258" t="s">
        <v>1306</v>
      </c>
      <c r="D258" t="s">
        <v>1307</v>
      </c>
      <c r="E258">
        <v>3</v>
      </c>
      <c r="F258" t="str">
        <f>_xlfn.XLOOKUP(C258,customers!$A$1:$A$4972,customers!B$1:B$4972,,0)</f>
        <v>Michelle Huber</v>
      </c>
      <c r="G258" t="str">
        <f>IF(_xlfn.XLOOKUP(C258,customers!$A$1:$A$4972,customers!C257:C5228,,0)=0,"",_xlfn.XLOOKUP(C258,customers!$A$1:$A$4972,customers!C257:C5228,,0))</f>
        <v>mfoster5795@gmail.com</v>
      </c>
      <c r="H258" t="str">
        <f>_xlfn.XLOOKUP(C258,customers!$A$1:$A$4972,customers!$G$1:$G$4972,,0)</f>
        <v>South Africa</v>
      </c>
      <c r="I258" t="str">
        <f>INDEX(products!$A$1:$G$5001,MATCH(orders!$D258,products!$A$1:$A$5001,0),MATCH(I$1,products!$A$1:$G$1,0))</f>
        <v>Investments</v>
      </c>
      <c r="J258" t="str">
        <f>INDEX(products!$A$1:$G$5001,MATCH(orders!$D258,products!$A$1:$A$5001,0),MATCH(J$1,products!$A$1:$G$1,0))</f>
        <v>Premium</v>
      </c>
      <c r="K258">
        <f>INDEX(products!$A$1:$G$5001,MATCH(orders!$D258,products!$A$1:$A$5001,0),MATCH(K$1,products!$A$1:$G$1,0))</f>
        <v>5</v>
      </c>
      <c r="L258" s="3">
        <f>INDEX(products!$A$1:$G$5001,MATCH(orders!$D258,products!$A$1:$A$5001,0),MATCH(L$1,products!$A$1:$G$1,0))</f>
        <v>8.0141000000000009</v>
      </c>
      <c r="M258" s="3">
        <f t="shared" si="3"/>
        <v>24.042300000000004</v>
      </c>
      <c r="N258" t="str">
        <f>_xlfn.XLOOKUP(Orders[[#This Row],[Customer ID]],customers!$A$1:$A$4972,customers!$I$1:$I$4972,,0)</f>
        <v>Yes</v>
      </c>
    </row>
    <row r="259" spans="1:14" x14ac:dyDescent="0.25">
      <c r="A259" t="s">
        <v>1310</v>
      </c>
      <c r="B259" s="2">
        <v>43578</v>
      </c>
      <c r="C259" t="s">
        <v>1311</v>
      </c>
      <c r="D259" t="s">
        <v>1312</v>
      </c>
      <c r="E259">
        <v>2</v>
      </c>
      <c r="F259" t="str">
        <f>_xlfn.XLOOKUP(C259,customers!$A$1:$A$4972,customers!B$1:B$4972,,0)</f>
        <v>Angela Briggs</v>
      </c>
      <c r="G259" t="str">
        <f>IF(_xlfn.XLOOKUP(C259,customers!$A$1:$A$4972,customers!C258:C5229,,0)=0,"",_xlfn.XLOOKUP(C259,customers!$A$1:$A$4972,customers!C258:C5229,,0))</f>
        <v>trose1177@yahoo.com</v>
      </c>
      <c r="H259" t="str">
        <f>_xlfn.XLOOKUP(C259,customers!$A$1:$A$4972,customers!$G$1:$G$4972,,0)</f>
        <v>United States</v>
      </c>
      <c r="I259" t="str">
        <f>INDEX(products!$A$1:$G$5001,MATCH(orders!$D259,products!$A$1:$A$5001,0),MATCH(I$1,products!$A$1:$G$1,0))</f>
        <v>Investments</v>
      </c>
      <c r="J259" t="str">
        <f>INDEX(products!$A$1:$G$5001,MATCH(orders!$D259,products!$A$1:$A$5001,0),MATCH(J$1,products!$A$1:$G$1,0))</f>
        <v>VIP</v>
      </c>
      <c r="K259">
        <f>INDEX(products!$A$1:$G$5001,MATCH(orders!$D259,products!$A$1:$A$5001,0),MATCH(K$1,products!$A$1:$G$1,0))</f>
        <v>3</v>
      </c>
      <c r="L259" s="3">
        <f>INDEX(products!$A$1:$G$5001,MATCH(orders!$D259,products!$A$1:$A$5001,0),MATCH(L$1,products!$A$1:$G$1,0))</f>
        <v>4.0880999999999998</v>
      </c>
      <c r="M259" s="3">
        <f t="shared" ref="M259:M322" si="4">L259*E259</f>
        <v>8.1761999999999997</v>
      </c>
      <c r="N259" t="str">
        <f>_xlfn.XLOOKUP(Orders[[#This Row],[Customer ID]],customers!$A$1:$A$4972,customers!$I$1:$I$4972,,0)</f>
        <v>No</v>
      </c>
    </row>
    <row r="260" spans="1:14" x14ac:dyDescent="0.25">
      <c r="A260" t="s">
        <v>1315</v>
      </c>
      <c r="B260" s="2">
        <v>43579</v>
      </c>
      <c r="C260" t="s">
        <v>1316</v>
      </c>
      <c r="D260" t="s">
        <v>1317</v>
      </c>
      <c r="E260">
        <v>4</v>
      </c>
      <c r="F260" t="str">
        <f>_xlfn.XLOOKUP(C260,customers!$A$1:$A$4972,customers!B$1:B$4972,,0)</f>
        <v>Eric Murray</v>
      </c>
      <c r="G260" t="str">
        <f>IF(_xlfn.XLOOKUP(C260,customers!$A$1:$A$4972,customers!C259:C5230,,0)=0,"",_xlfn.XLOOKUP(C260,customers!$A$1:$A$4972,customers!C259:C5230,,0))</f>
        <v>jlee457@yahoo.com</v>
      </c>
      <c r="H260" t="str">
        <f>_xlfn.XLOOKUP(C260,customers!$A$1:$A$4972,customers!$G$1:$G$4972,,0)</f>
        <v>United States</v>
      </c>
      <c r="I260" t="str">
        <f>INDEX(products!$A$1:$G$5001,MATCH(orders!$D260,products!$A$1:$A$5001,0),MATCH(I$1,products!$A$1:$G$1,0))</f>
        <v>Money Transfers</v>
      </c>
      <c r="J260" t="str">
        <f>INDEX(products!$A$1:$G$5001,MATCH(orders!$D260,products!$A$1:$A$5001,0),MATCH(J$1,products!$A$1:$G$1,0))</f>
        <v>Premium</v>
      </c>
      <c r="K260">
        <f>INDEX(products!$A$1:$G$5001,MATCH(orders!$D260,products!$A$1:$A$5001,0),MATCH(K$1,products!$A$1:$G$1,0))</f>
        <v>10</v>
      </c>
      <c r="L260" s="3">
        <f>INDEX(products!$A$1:$G$5001,MATCH(orders!$D260,products!$A$1:$A$5001,0),MATCH(L$1,products!$A$1:$G$1,0))</f>
        <v>12.367266666666669</v>
      </c>
      <c r="M260" s="3">
        <f t="shared" si="4"/>
        <v>49.469066666666677</v>
      </c>
      <c r="N260" t="str">
        <f>_xlfn.XLOOKUP(Orders[[#This Row],[Customer ID]],customers!$A$1:$A$4972,customers!$I$1:$I$4972,,0)</f>
        <v>No</v>
      </c>
    </row>
    <row r="261" spans="1:14" x14ac:dyDescent="0.25">
      <c r="A261" t="s">
        <v>1320</v>
      </c>
      <c r="B261" s="2">
        <v>43579</v>
      </c>
      <c r="C261" t="s">
        <v>1321</v>
      </c>
      <c r="D261" t="s">
        <v>1322</v>
      </c>
      <c r="E261">
        <v>3</v>
      </c>
      <c r="F261" t="str">
        <f>_xlfn.XLOOKUP(C261,customers!$A$1:$A$4972,customers!B$1:B$4972,,0)</f>
        <v>Carl Poole</v>
      </c>
      <c r="G261" t="str">
        <f>IF(_xlfn.XLOOKUP(C261,customers!$A$1:$A$4972,customers!C260:C5231,,0)=0,"",_xlfn.XLOOKUP(C261,customers!$A$1:$A$4972,customers!C260:C5231,,0))</f>
        <v>knunez72@hotmail.com</v>
      </c>
      <c r="H261" t="str">
        <f>_xlfn.XLOOKUP(C261,customers!$A$1:$A$4972,customers!$G$1:$G$4972,,0)</f>
        <v>Germany</v>
      </c>
      <c r="I261" t="str">
        <f>INDEX(products!$A$1:$G$5001,MATCH(orders!$D261,products!$A$1:$A$5001,0),MATCH(I$1,products!$A$1:$G$1,0))</f>
        <v>Money Transfers</v>
      </c>
      <c r="J261" t="str">
        <f>INDEX(products!$A$1:$G$5001,MATCH(orders!$D261,products!$A$1:$A$5001,0),MATCH(J$1,products!$A$1:$G$1,0))</f>
        <v>VIP</v>
      </c>
      <c r="K261">
        <f>INDEX(products!$A$1:$G$5001,MATCH(orders!$D261,products!$A$1:$A$5001,0),MATCH(K$1,products!$A$1:$G$1,0))</f>
        <v>5</v>
      </c>
      <c r="L261" s="3">
        <f>INDEX(products!$A$1:$G$5001,MATCH(orders!$D261,products!$A$1:$A$5001,0),MATCH(L$1,products!$A$1:$G$1,0))</f>
        <v>3.8191999999999999</v>
      </c>
      <c r="M261" s="3">
        <f t="shared" si="4"/>
        <v>11.457599999999999</v>
      </c>
      <c r="N261" t="str">
        <f>_xlfn.XLOOKUP(Orders[[#This Row],[Customer ID]],customers!$A$1:$A$4972,customers!$I$1:$I$4972,,0)</f>
        <v>Yes</v>
      </c>
    </row>
    <row r="262" spans="1:14" x14ac:dyDescent="0.25">
      <c r="A262" t="s">
        <v>1325</v>
      </c>
      <c r="B262" s="2">
        <v>43579</v>
      </c>
      <c r="C262" t="s">
        <v>1326</v>
      </c>
      <c r="D262" t="s">
        <v>1327</v>
      </c>
      <c r="E262">
        <v>1</v>
      </c>
      <c r="F262" t="str">
        <f>_xlfn.XLOOKUP(C262,customers!$A$1:$A$4972,customers!B$1:B$4972,,0)</f>
        <v>James Peterson</v>
      </c>
      <c r="G262" t="str">
        <f>IF(_xlfn.XLOOKUP(C262,customers!$A$1:$A$4972,customers!C261:C5232,,0)=0,"",_xlfn.XLOOKUP(C262,customers!$A$1:$A$4972,customers!C261:C5232,,0))</f>
        <v>dtownsend827@gmail.com</v>
      </c>
      <c r="H262" t="str">
        <f>_xlfn.XLOOKUP(C262,customers!$A$1:$A$4972,customers!$G$1:$G$4972,,0)</f>
        <v>Brazil</v>
      </c>
      <c r="I262" t="str">
        <f>INDEX(products!$A$1:$G$5001,MATCH(orders!$D262,products!$A$1:$A$5001,0),MATCH(I$1,products!$A$1:$G$1,0))</f>
        <v>Credit Cards</v>
      </c>
      <c r="J262" t="str">
        <f>INDEX(products!$A$1:$G$5001,MATCH(orders!$D262,products!$A$1:$A$5001,0),MATCH(J$1,products!$A$1:$G$1,0))</f>
        <v>Premium</v>
      </c>
      <c r="K262">
        <f>INDEX(products!$A$1:$G$5001,MATCH(orders!$D262,products!$A$1:$A$5001,0),MATCH(K$1,products!$A$1:$G$1,0))</f>
        <v>1</v>
      </c>
      <c r="L262" s="3">
        <f>INDEX(products!$A$1:$G$5001,MATCH(orders!$D262,products!$A$1:$A$5001,0),MATCH(L$1,products!$A$1:$G$1,0))</f>
        <v>1.281666666666667</v>
      </c>
      <c r="M262" s="3">
        <f t="shared" si="4"/>
        <v>1.281666666666667</v>
      </c>
      <c r="N262" t="str">
        <f>_xlfn.XLOOKUP(Orders[[#This Row],[Customer ID]],customers!$A$1:$A$4972,customers!$I$1:$I$4972,,0)</f>
        <v>No</v>
      </c>
    </row>
    <row r="263" spans="1:14" x14ac:dyDescent="0.25">
      <c r="A263" t="s">
        <v>1330</v>
      </c>
      <c r="B263" s="2">
        <v>43580</v>
      </c>
      <c r="C263" t="s">
        <v>1331</v>
      </c>
      <c r="D263" t="s">
        <v>1332</v>
      </c>
      <c r="E263">
        <v>2</v>
      </c>
      <c r="F263" t="str">
        <f>_xlfn.XLOOKUP(C263,customers!$A$1:$A$4972,customers!B$1:B$4972,,0)</f>
        <v>Anthony Dominguez</v>
      </c>
      <c r="G263" t="str">
        <f>IF(_xlfn.XLOOKUP(C263,customers!$A$1:$A$4972,customers!C262:C5233,,0)=0,"",_xlfn.XLOOKUP(C263,customers!$A$1:$A$4972,customers!C262:C5233,,0))</f>
        <v>jberry852@yahoo.com</v>
      </c>
      <c r="H263" t="str">
        <f>_xlfn.XLOOKUP(C263,customers!$A$1:$A$4972,customers!$G$1:$G$4972,,0)</f>
        <v>United States</v>
      </c>
      <c r="I263" t="str">
        <f>INDEX(products!$A$1:$G$5001,MATCH(orders!$D263,products!$A$1:$A$5001,0),MATCH(I$1,products!$A$1:$G$1,0))</f>
        <v>Loans</v>
      </c>
      <c r="J263" t="str">
        <f>INDEX(products!$A$1:$G$5001,MATCH(orders!$D263,products!$A$1:$A$5001,0),MATCH(J$1,products!$A$1:$G$1,0))</f>
        <v>Standard</v>
      </c>
      <c r="K263">
        <f>INDEX(products!$A$1:$G$5001,MATCH(orders!$D263,products!$A$1:$A$5001,0),MATCH(K$1,products!$A$1:$G$1,0))</f>
        <v>3</v>
      </c>
      <c r="L263" s="3">
        <f>INDEX(products!$A$1:$G$5001,MATCH(orders!$D263,products!$A$1:$A$5001,0),MATCH(L$1,products!$A$1:$G$1,0))</f>
        <v>4.9701666666666666</v>
      </c>
      <c r="M263" s="3">
        <f t="shared" si="4"/>
        <v>9.9403333333333332</v>
      </c>
      <c r="N263" t="str">
        <f>_xlfn.XLOOKUP(Orders[[#This Row],[Customer ID]],customers!$A$1:$A$4972,customers!$I$1:$I$4972,,0)</f>
        <v>No</v>
      </c>
    </row>
    <row r="264" spans="1:14" x14ac:dyDescent="0.25">
      <c r="A264" t="s">
        <v>1335</v>
      </c>
      <c r="B264" s="2">
        <v>43580</v>
      </c>
      <c r="C264" t="s">
        <v>1336</v>
      </c>
      <c r="D264" t="s">
        <v>1337</v>
      </c>
      <c r="E264">
        <v>1</v>
      </c>
      <c r="F264" t="str">
        <f>_xlfn.XLOOKUP(C264,customers!$A$1:$A$4972,customers!B$1:B$4972,,0)</f>
        <v>David Lopez</v>
      </c>
      <c r="G264" t="str">
        <f>IF(_xlfn.XLOOKUP(C264,customers!$A$1:$A$4972,customers!C263:C5234,,0)=0,"",_xlfn.XLOOKUP(C264,customers!$A$1:$A$4972,customers!C263:C5234,,0))</f>
        <v>ahansen2542@gmail.com</v>
      </c>
      <c r="H264" t="str">
        <f>_xlfn.XLOOKUP(C264,customers!$A$1:$A$4972,customers!$G$1:$G$4972,,0)</f>
        <v>Brazil</v>
      </c>
      <c r="I264" t="str">
        <f>INDEX(products!$A$1:$G$5001,MATCH(orders!$D264,products!$A$1:$A$5001,0),MATCH(I$1,products!$A$1:$G$1,0))</f>
        <v>Credit Cards</v>
      </c>
      <c r="J264" t="str">
        <f>INDEX(products!$A$1:$G$5001,MATCH(orders!$D264,products!$A$1:$A$5001,0),MATCH(J$1,products!$A$1:$G$1,0))</f>
        <v>Premium</v>
      </c>
      <c r="K264">
        <f>INDEX(products!$A$1:$G$5001,MATCH(orders!$D264,products!$A$1:$A$5001,0),MATCH(K$1,products!$A$1:$G$1,0))</f>
        <v>1</v>
      </c>
      <c r="L264" s="3">
        <f>INDEX(products!$A$1:$G$5001,MATCH(orders!$D264,products!$A$1:$A$5001,0),MATCH(L$1,products!$A$1:$G$1,0))</f>
        <v>0.80676666666666663</v>
      </c>
      <c r="M264" s="3">
        <f t="shared" si="4"/>
        <v>0.80676666666666663</v>
      </c>
      <c r="N264" t="str">
        <f>_xlfn.XLOOKUP(Orders[[#This Row],[Customer ID]],customers!$A$1:$A$4972,customers!$I$1:$I$4972,,0)</f>
        <v>No</v>
      </c>
    </row>
    <row r="265" spans="1:14" x14ac:dyDescent="0.25">
      <c r="A265" t="s">
        <v>1340</v>
      </c>
      <c r="B265" s="2">
        <v>43581</v>
      </c>
      <c r="C265" t="s">
        <v>1341</v>
      </c>
      <c r="D265" t="s">
        <v>1342</v>
      </c>
      <c r="E265">
        <v>1</v>
      </c>
      <c r="F265" t="str">
        <f>_xlfn.XLOOKUP(C265,customers!$A$1:$A$4972,customers!B$1:B$4972,,0)</f>
        <v>Caitlin Chaney</v>
      </c>
      <c r="G265" t="str">
        <f>IF(_xlfn.XLOOKUP(C265,customers!$A$1:$A$4972,customers!C264:C5235,,0)=0,"",_xlfn.XLOOKUP(C265,customers!$A$1:$A$4972,customers!C264:C5235,,0))</f>
        <v>jcarney675@hotmail.com</v>
      </c>
      <c r="H265" t="str">
        <f>_xlfn.XLOOKUP(C265,customers!$A$1:$A$4972,customers!$G$1:$G$4972,,0)</f>
        <v>Japan</v>
      </c>
      <c r="I265" t="str">
        <f>INDEX(products!$A$1:$G$5001,MATCH(orders!$D265,products!$A$1:$A$5001,0),MATCH(I$1,products!$A$1:$G$1,0))</f>
        <v>Money Transfers</v>
      </c>
      <c r="J265" t="str">
        <f>INDEX(products!$A$1:$G$5001,MATCH(orders!$D265,products!$A$1:$A$5001,0),MATCH(J$1,products!$A$1:$G$1,0))</f>
        <v>VIP</v>
      </c>
      <c r="K265">
        <f>INDEX(products!$A$1:$G$5001,MATCH(orders!$D265,products!$A$1:$A$5001,0),MATCH(K$1,products!$A$1:$G$1,0))</f>
        <v>1</v>
      </c>
      <c r="L265" s="3">
        <f>INDEX(products!$A$1:$G$5001,MATCH(orders!$D265,products!$A$1:$A$5001,0),MATCH(L$1,products!$A$1:$G$1,0))</f>
        <v>1.1850000000000001</v>
      </c>
      <c r="M265" s="3">
        <f t="shared" si="4"/>
        <v>1.1850000000000001</v>
      </c>
      <c r="N265" t="str">
        <f>_xlfn.XLOOKUP(Orders[[#This Row],[Customer ID]],customers!$A$1:$A$4972,customers!$I$1:$I$4972,,0)</f>
        <v>Yes</v>
      </c>
    </row>
    <row r="266" spans="1:14" x14ac:dyDescent="0.25">
      <c r="A266" t="s">
        <v>1345</v>
      </c>
      <c r="B266" s="2">
        <v>43581</v>
      </c>
      <c r="C266" t="s">
        <v>1346</v>
      </c>
      <c r="D266" t="s">
        <v>1347</v>
      </c>
      <c r="E266">
        <v>3</v>
      </c>
      <c r="F266" t="str">
        <f>_xlfn.XLOOKUP(C266,customers!$A$1:$A$4972,customers!B$1:B$4972,,0)</f>
        <v>Theresa Ryan</v>
      </c>
      <c r="G266" t="str">
        <f>IF(_xlfn.XLOOKUP(C266,customers!$A$1:$A$4972,customers!C265:C5236,,0)=0,"",_xlfn.XLOOKUP(C266,customers!$A$1:$A$4972,customers!C265:C5236,,0))</f>
        <v>mmitchell46@hotmail.com</v>
      </c>
      <c r="H266" t="str">
        <f>_xlfn.XLOOKUP(C266,customers!$A$1:$A$4972,customers!$G$1:$G$4972,,0)</f>
        <v>South Africa</v>
      </c>
      <c r="I266" t="str">
        <f>INDEX(products!$A$1:$G$5001,MATCH(orders!$D266,products!$A$1:$A$5001,0),MATCH(I$1,products!$A$1:$G$1,0))</f>
        <v>Credit Cards</v>
      </c>
      <c r="J266" t="str">
        <f>INDEX(products!$A$1:$G$5001,MATCH(orders!$D266,products!$A$1:$A$5001,0),MATCH(J$1,products!$A$1:$G$1,0))</f>
        <v>VIP</v>
      </c>
      <c r="K266">
        <f>INDEX(products!$A$1:$G$5001,MATCH(orders!$D266,products!$A$1:$A$5001,0),MATCH(K$1,products!$A$1:$G$1,0))</f>
        <v>5</v>
      </c>
      <c r="L266" s="3">
        <f>INDEX(products!$A$1:$G$5001,MATCH(orders!$D266,products!$A$1:$A$5001,0),MATCH(L$1,products!$A$1:$G$1,0))</f>
        <v>7.7201999999999993</v>
      </c>
      <c r="M266" s="3">
        <f t="shared" si="4"/>
        <v>23.160599999999999</v>
      </c>
      <c r="N266" t="str">
        <f>_xlfn.XLOOKUP(Orders[[#This Row],[Customer ID]],customers!$A$1:$A$4972,customers!$I$1:$I$4972,,0)</f>
        <v>No</v>
      </c>
    </row>
    <row r="267" spans="1:14" x14ac:dyDescent="0.25">
      <c r="A267" t="s">
        <v>1350</v>
      </c>
      <c r="B267" s="2">
        <v>43582</v>
      </c>
      <c r="C267" t="s">
        <v>1351</v>
      </c>
      <c r="D267" t="s">
        <v>1352</v>
      </c>
      <c r="E267">
        <v>2</v>
      </c>
      <c r="F267" t="str">
        <f>_xlfn.XLOOKUP(C267,customers!$A$1:$A$4972,customers!B$1:B$4972,,0)</f>
        <v>Christina Hunt</v>
      </c>
      <c r="G267" t="str">
        <f>IF(_xlfn.XLOOKUP(C267,customers!$A$1:$A$4972,customers!C266:C5237,,0)=0,"",_xlfn.XLOOKUP(C267,customers!$A$1:$A$4972,customers!C266:C5237,,0))</f>
        <v>cwalker8914@yahoo.com</v>
      </c>
      <c r="H267" t="str">
        <f>_xlfn.XLOOKUP(C267,customers!$A$1:$A$4972,customers!$G$1:$G$4972,,0)</f>
        <v>Brazil</v>
      </c>
      <c r="I267" t="str">
        <f>INDEX(products!$A$1:$G$5001,MATCH(orders!$D267,products!$A$1:$A$5001,0),MATCH(I$1,products!$A$1:$G$1,0))</f>
        <v>Credit Cards</v>
      </c>
      <c r="J267" t="str">
        <f>INDEX(products!$A$1:$G$5001,MATCH(orders!$D267,products!$A$1:$A$5001,0),MATCH(J$1,products!$A$1:$G$1,0))</f>
        <v>VIP</v>
      </c>
      <c r="K267">
        <f>INDEX(products!$A$1:$G$5001,MATCH(orders!$D267,products!$A$1:$A$5001,0),MATCH(K$1,products!$A$1:$G$1,0))</f>
        <v>3</v>
      </c>
      <c r="L267" s="3">
        <f>INDEX(products!$A$1:$G$5001,MATCH(orders!$D267,products!$A$1:$A$5001,0),MATCH(L$1,products!$A$1:$G$1,0))</f>
        <v>4.2223000000000006</v>
      </c>
      <c r="M267" s="3">
        <f t="shared" si="4"/>
        <v>8.4446000000000012</v>
      </c>
      <c r="N267" t="str">
        <f>_xlfn.XLOOKUP(Orders[[#This Row],[Customer ID]],customers!$A$1:$A$4972,customers!$I$1:$I$4972,,0)</f>
        <v>No</v>
      </c>
    </row>
    <row r="268" spans="1:14" x14ac:dyDescent="0.25">
      <c r="A268" t="s">
        <v>1355</v>
      </c>
      <c r="B268" s="2">
        <v>43582</v>
      </c>
      <c r="C268" t="s">
        <v>1356</v>
      </c>
      <c r="D268" t="s">
        <v>1357</v>
      </c>
      <c r="E268">
        <v>4</v>
      </c>
      <c r="F268" t="str">
        <f>_xlfn.XLOOKUP(C268,customers!$A$1:$A$4972,customers!B$1:B$4972,,0)</f>
        <v>Janice Sims</v>
      </c>
      <c r="G268" t="str">
        <f>IF(_xlfn.XLOOKUP(C268,customers!$A$1:$A$4972,customers!C267:C5238,,0)=0,"",_xlfn.XLOOKUP(C268,customers!$A$1:$A$4972,customers!C267:C5238,,0))</f>
        <v>amartinez31@gmail.com</v>
      </c>
      <c r="H268" t="str">
        <f>_xlfn.XLOOKUP(C268,customers!$A$1:$A$4972,customers!$G$1:$G$4972,,0)</f>
        <v>South Africa</v>
      </c>
      <c r="I268" t="str">
        <f>INDEX(products!$A$1:$G$5001,MATCH(orders!$D268,products!$A$1:$A$5001,0),MATCH(I$1,products!$A$1:$G$1,0))</f>
        <v>Money Transfers</v>
      </c>
      <c r="J268" t="str">
        <f>INDEX(products!$A$1:$G$5001,MATCH(orders!$D268,products!$A$1:$A$5001,0),MATCH(J$1,products!$A$1:$G$1,0))</f>
        <v>Premium</v>
      </c>
      <c r="K268">
        <f>INDEX(products!$A$1:$G$5001,MATCH(orders!$D268,products!$A$1:$A$5001,0),MATCH(K$1,products!$A$1:$G$1,0))</f>
        <v>10</v>
      </c>
      <c r="L268" s="3">
        <f>INDEX(products!$A$1:$G$5001,MATCH(orders!$D268,products!$A$1:$A$5001,0),MATCH(L$1,products!$A$1:$G$1,0))</f>
        <v>13.63683333333333</v>
      </c>
      <c r="M268" s="3">
        <f t="shared" si="4"/>
        <v>54.54733333333332</v>
      </c>
      <c r="N268" t="str">
        <f>_xlfn.XLOOKUP(Orders[[#This Row],[Customer ID]],customers!$A$1:$A$4972,customers!$I$1:$I$4972,,0)</f>
        <v>Yes</v>
      </c>
    </row>
    <row r="269" spans="1:14" x14ac:dyDescent="0.25">
      <c r="A269" t="s">
        <v>1360</v>
      </c>
      <c r="B269" s="2">
        <v>43583</v>
      </c>
      <c r="C269" t="s">
        <v>1361</v>
      </c>
      <c r="D269" t="s">
        <v>1362</v>
      </c>
      <c r="E269">
        <v>4</v>
      </c>
      <c r="F269" t="str">
        <f>_xlfn.XLOOKUP(C269,customers!$A$1:$A$4972,customers!B$1:B$4972,,0)</f>
        <v>Mark Bates</v>
      </c>
      <c r="G269" t="str">
        <f>IF(_xlfn.XLOOKUP(C269,customers!$A$1:$A$4972,customers!C268:C5239,,0)=0,"",_xlfn.XLOOKUP(C269,customers!$A$1:$A$4972,customers!C268:C5239,,0))</f>
        <v>ahale02@yahoo.com</v>
      </c>
      <c r="H269" t="str">
        <f>_xlfn.XLOOKUP(C269,customers!$A$1:$A$4972,customers!$G$1:$G$4972,,0)</f>
        <v>Brazil</v>
      </c>
      <c r="I269" t="str">
        <f>INDEX(products!$A$1:$G$5001,MATCH(orders!$D269,products!$A$1:$A$5001,0),MATCH(I$1,products!$A$1:$G$1,0))</f>
        <v>Investments</v>
      </c>
      <c r="J269" t="str">
        <f>INDEX(products!$A$1:$G$5001,MATCH(orders!$D269,products!$A$1:$A$5001,0),MATCH(J$1,products!$A$1:$G$1,0))</f>
        <v>Premium</v>
      </c>
      <c r="K269">
        <f>INDEX(products!$A$1:$G$5001,MATCH(orders!$D269,products!$A$1:$A$5001,0),MATCH(K$1,products!$A$1:$G$1,0))</f>
        <v>10</v>
      </c>
      <c r="L269" s="3">
        <f>INDEX(products!$A$1:$G$5001,MATCH(orders!$D269,products!$A$1:$A$5001,0),MATCH(L$1,products!$A$1:$G$1,0))</f>
        <v>13.6915</v>
      </c>
      <c r="M269" s="3">
        <f t="shared" si="4"/>
        <v>54.765999999999998</v>
      </c>
      <c r="N269" t="str">
        <f>_xlfn.XLOOKUP(Orders[[#This Row],[Customer ID]],customers!$A$1:$A$4972,customers!$I$1:$I$4972,,0)</f>
        <v>Yes</v>
      </c>
    </row>
    <row r="270" spans="1:14" x14ac:dyDescent="0.25">
      <c r="A270" t="s">
        <v>1365</v>
      </c>
      <c r="B270" s="2">
        <v>43583</v>
      </c>
      <c r="C270" t="s">
        <v>1366</v>
      </c>
      <c r="D270" t="s">
        <v>1367</v>
      </c>
      <c r="E270">
        <v>3</v>
      </c>
      <c r="F270" t="str">
        <f>_xlfn.XLOOKUP(C270,customers!$A$1:$A$4972,customers!B$1:B$4972,,0)</f>
        <v>Gina Hammond</v>
      </c>
      <c r="G270" t="str">
        <f>IF(_xlfn.XLOOKUP(C270,customers!$A$1:$A$4972,customers!C269:C5240,,0)=0,"",_xlfn.XLOOKUP(C270,customers!$A$1:$A$4972,customers!C269:C5240,,0))</f>
        <v>2528549@gmail.com</v>
      </c>
      <c r="H270" t="str">
        <f>_xlfn.XLOOKUP(C270,customers!$A$1:$A$4972,customers!$G$1:$G$4972,,0)</f>
        <v>Japan</v>
      </c>
      <c r="I270" t="str">
        <f>INDEX(products!$A$1:$G$5001,MATCH(orders!$D270,products!$A$1:$A$5001,0),MATCH(I$1,products!$A$1:$G$1,0))</f>
        <v>Money Transfers</v>
      </c>
      <c r="J270" t="str">
        <f>INDEX(products!$A$1:$G$5001,MATCH(orders!$D270,products!$A$1:$A$5001,0),MATCH(J$1,products!$A$1:$G$1,0))</f>
        <v>VIP</v>
      </c>
      <c r="K270">
        <f>INDEX(products!$A$1:$G$5001,MATCH(orders!$D270,products!$A$1:$A$5001,0),MATCH(K$1,products!$A$1:$G$1,0))</f>
        <v>5</v>
      </c>
      <c r="L270" s="3">
        <f>INDEX(products!$A$1:$G$5001,MATCH(orders!$D270,products!$A$1:$A$5001,0),MATCH(L$1,products!$A$1:$G$1,0))</f>
        <v>5.1307999999999998</v>
      </c>
      <c r="M270" s="3">
        <f t="shared" si="4"/>
        <v>15.392399999999999</v>
      </c>
      <c r="N270" t="str">
        <f>_xlfn.XLOOKUP(Orders[[#This Row],[Customer ID]],customers!$A$1:$A$4972,customers!$I$1:$I$4972,,0)</f>
        <v>No</v>
      </c>
    </row>
    <row r="271" spans="1:14" x14ac:dyDescent="0.25">
      <c r="A271" t="s">
        <v>1370</v>
      </c>
      <c r="B271" s="2">
        <v>43583</v>
      </c>
      <c r="C271" t="s">
        <v>1371</v>
      </c>
      <c r="D271" t="s">
        <v>1372</v>
      </c>
      <c r="E271">
        <v>3</v>
      </c>
      <c r="F271" t="str">
        <f>_xlfn.XLOOKUP(C271,customers!$A$1:$A$4972,customers!B$1:B$4972,,0)</f>
        <v>Kathryn Herman</v>
      </c>
      <c r="G271" t="str">
        <f>IF(_xlfn.XLOOKUP(C271,customers!$A$1:$A$4972,customers!C270:C5241,,0)=0,"",_xlfn.XLOOKUP(C271,customers!$A$1:$A$4972,customers!C270:C5241,,0))</f>
        <v>jcox7604@gmail.com</v>
      </c>
      <c r="H271" t="str">
        <f>_xlfn.XLOOKUP(C271,customers!$A$1:$A$4972,customers!$G$1:$G$4972,,0)</f>
        <v>United States</v>
      </c>
      <c r="I271" t="str">
        <f>INDEX(products!$A$1:$G$5001,MATCH(orders!$D271,products!$A$1:$A$5001,0),MATCH(I$1,products!$A$1:$G$1,0))</f>
        <v>Investments</v>
      </c>
      <c r="J271" t="str">
        <f>INDEX(products!$A$1:$G$5001,MATCH(orders!$D271,products!$A$1:$A$5001,0),MATCH(J$1,products!$A$1:$G$1,0))</f>
        <v>Standard</v>
      </c>
      <c r="K271">
        <f>INDEX(products!$A$1:$G$5001,MATCH(orders!$D271,products!$A$1:$A$5001,0),MATCH(K$1,products!$A$1:$G$1,0))</f>
        <v>5</v>
      </c>
      <c r="L271" s="3">
        <f>INDEX(products!$A$1:$G$5001,MATCH(orders!$D271,products!$A$1:$A$5001,0),MATCH(L$1,products!$A$1:$G$1,0))</f>
        <v>4.8013000000000003</v>
      </c>
      <c r="M271" s="3">
        <f t="shared" si="4"/>
        <v>14.4039</v>
      </c>
      <c r="N271" t="str">
        <f>_xlfn.XLOOKUP(Orders[[#This Row],[Customer ID]],customers!$A$1:$A$4972,customers!$I$1:$I$4972,,0)</f>
        <v>No</v>
      </c>
    </row>
    <row r="272" spans="1:14" x14ac:dyDescent="0.25">
      <c r="A272" t="s">
        <v>1375</v>
      </c>
      <c r="B272" s="2">
        <v>43584</v>
      </c>
      <c r="C272" t="s">
        <v>1376</v>
      </c>
      <c r="D272" t="s">
        <v>1377</v>
      </c>
      <c r="E272">
        <v>2</v>
      </c>
      <c r="F272" t="str">
        <f>_xlfn.XLOOKUP(C272,customers!$A$1:$A$4972,customers!B$1:B$4972,,0)</f>
        <v>Mrs. Michelle Scott</v>
      </c>
      <c r="G272" t="str">
        <f>IF(_xlfn.XLOOKUP(C272,customers!$A$1:$A$4972,customers!C271:C5242,,0)=0,"",_xlfn.XLOOKUP(C272,customers!$A$1:$A$4972,customers!C271:C5242,,0))</f>
        <v>bkelley7700@gmail.com</v>
      </c>
      <c r="H272" t="str">
        <f>_xlfn.XLOOKUP(C272,customers!$A$1:$A$4972,customers!$G$1:$G$4972,,0)</f>
        <v>Japan</v>
      </c>
      <c r="I272" t="str">
        <f>INDEX(products!$A$1:$G$5001,MATCH(orders!$D272,products!$A$1:$A$5001,0),MATCH(I$1,products!$A$1:$G$1,0))</f>
        <v>Money Transfers</v>
      </c>
      <c r="J272" t="str">
        <f>INDEX(products!$A$1:$G$5001,MATCH(orders!$D272,products!$A$1:$A$5001,0),MATCH(J$1,products!$A$1:$G$1,0))</f>
        <v>Standard</v>
      </c>
      <c r="K272">
        <f>INDEX(products!$A$1:$G$5001,MATCH(orders!$D272,products!$A$1:$A$5001,0),MATCH(K$1,products!$A$1:$G$1,0))</f>
        <v>3</v>
      </c>
      <c r="L272" s="3">
        <f>INDEX(products!$A$1:$G$5001,MATCH(orders!$D272,products!$A$1:$A$5001,0),MATCH(L$1,products!$A$1:$G$1,0))</f>
        <v>4.4281000000000006</v>
      </c>
      <c r="M272" s="3">
        <f t="shared" si="4"/>
        <v>8.8562000000000012</v>
      </c>
      <c r="N272" t="str">
        <f>_xlfn.XLOOKUP(Orders[[#This Row],[Customer ID]],customers!$A$1:$A$4972,customers!$I$1:$I$4972,,0)</f>
        <v>No</v>
      </c>
    </row>
    <row r="273" spans="1:14" x14ac:dyDescent="0.25">
      <c r="A273" t="s">
        <v>1380</v>
      </c>
      <c r="B273" s="2">
        <v>43584</v>
      </c>
      <c r="C273" t="s">
        <v>1381</v>
      </c>
      <c r="D273" t="s">
        <v>1382</v>
      </c>
      <c r="E273">
        <v>4</v>
      </c>
      <c r="F273" t="str">
        <f>_xlfn.XLOOKUP(C273,customers!$A$1:$A$4972,customers!B$1:B$4972,,0)</f>
        <v>Brenda Hansen</v>
      </c>
      <c r="G273" t="str">
        <f>IF(_xlfn.XLOOKUP(C273,customers!$A$1:$A$4972,customers!C272:C5243,,0)=0,"",_xlfn.XLOOKUP(C273,customers!$A$1:$A$4972,customers!C272:C5243,,0))</f>
        <v>scox077@yahoo.com</v>
      </c>
      <c r="H273" t="str">
        <f>_xlfn.XLOOKUP(C273,customers!$A$1:$A$4972,customers!$G$1:$G$4972,,0)</f>
        <v>United States</v>
      </c>
      <c r="I273" t="str">
        <f>INDEX(products!$A$1:$G$5001,MATCH(orders!$D273,products!$A$1:$A$5001,0),MATCH(I$1,products!$A$1:$G$1,0))</f>
        <v>Money Transfers</v>
      </c>
      <c r="J273" t="str">
        <f>INDEX(products!$A$1:$G$5001,MATCH(orders!$D273,products!$A$1:$A$5001,0),MATCH(J$1,products!$A$1:$G$1,0))</f>
        <v>Premium</v>
      </c>
      <c r="K273">
        <f>INDEX(products!$A$1:$G$5001,MATCH(orders!$D273,products!$A$1:$A$5001,0),MATCH(K$1,products!$A$1:$G$1,0))</f>
        <v>10</v>
      </c>
      <c r="L273" s="3">
        <f>INDEX(products!$A$1:$G$5001,MATCH(orders!$D273,products!$A$1:$A$5001,0),MATCH(L$1,products!$A$1:$G$1,0))</f>
        <v>14.767799999999999</v>
      </c>
      <c r="M273" s="3">
        <f t="shared" si="4"/>
        <v>59.071199999999997</v>
      </c>
      <c r="N273" t="str">
        <f>_xlfn.XLOOKUP(Orders[[#This Row],[Customer ID]],customers!$A$1:$A$4972,customers!$I$1:$I$4972,,0)</f>
        <v>Yes</v>
      </c>
    </row>
    <row r="274" spans="1:14" x14ac:dyDescent="0.25">
      <c r="A274" t="s">
        <v>1385</v>
      </c>
      <c r="B274" s="2">
        <v>43585</v>
      </c>
      <c r="C274" t="s">
        <v>1386</v>
      </c>
      <c r="D274" t="s">
        <v>1387</v>
      </c>
      <c r="E274">
        <v>4</v>
      </c>
      <c r="F274" t="str">
        <f>_xlfn.XLOOKUP(C274,customers!$A$1:$A$4972,customers!B$1:B$4972,,0)</f>
        <v>Daniel Robbins</v>
      </c>
      <c r="G274" t="str">
        <f>IF(_xlfn.XLOOKUP(C274,customers!$A$1:$A$4972,customers!C273:C5244,,0)=0,"",_xlfn.XLOOKUP(C274,customers!$A$1:$A$4972,customers!C273:C5244,,0))</f>
        <v>jhicks07@hotmail.com</v>
      </c>
      <c r="H274" t="str">
        <f>_xlfn.XLOOKUP(C274,customers!$A$1:$A$4972,customers!$G$1:$G$4972,,0)</f>
        <v>United States</v>
      </c>
      <c r="I274" t="str">
        <f>INDEX(products!$A$1:$G$5001,MATCH(orders!$D274,products!$A$1:$A$5001,0),MATCH(I$1,products!$A$1:$G$1,0))</f>
        <v>Money Transfers</v>
      </c>
      <c r="J274" t="str">
        <f>INDEX(products!$A$1:$G$5001,MATCH(orders!$D274,products!$A$1:$A$5001,0),MATCH(J$1,products!$A$1:$G$1,0))</f>
        <v>Premium</v>
      </c>
      <c r="K274">
        <f>INDEX(products!$A$1:$G$5001,MATCH(orders!$D274,products!$A$1:$A$5001,0),MATCH(K$1,products!$A$1:$G$1,0))</f>
        <v>10</v>
      </c>
      <c r="L274" s="3">
        <f>INDEX(products!$A$1:$G$5001,MATCH(orders!$D274,products!$A$1:$A$5001,0),MATCH(L$1,products!$A$1:$G$1,0))</f>
        <v>15.337400000000001</v>
      </c>
      <c r="M274" s="3">
        <f t="shared" si="4"/>
        <v>61.349600000000002</v>
      </c>
      <c r="N274" t="str">
        <f>_xlfn.XLOOKUP(Orders[[#This Row],[Customer ID]],customers!$A$1:$A$4972,customers!$I$1:$I$4972,,0)</f>
        <v>Yes</v>
      </c>
    </row>
    <row r="275" spans="1:14" x14ac:dyDescent="0.25">
      <c r="A275" t="s">
        <v>1390</v>
      </c>
      <c r="B275" s="2">
        <v>43585</v>
      </c>
      <c r="C275" t="s">
        <v>1391</v>
      </c>
      <c r="D275" t="s">
        <v>1392</v>
      </c>
      <c r="E275">
        <v>4</v>
      </c>
      <c r="F275" t="str">
        <f>_xlfn.XLOOKUP(C275,customers!$A$1:$A$4972,customers!B$1:B$4972,,0)</f>
        <v>Amy Nicholson</v>
      </c>
      <c r="G275" t="str">
        <f>IF(_xlfn.XLOOKUP(C275,customers!$A$1:$A$4972,customers!C274:C5245,,0)=0,"",_xlfn.XLOOKUP(C275,customers!$A$1:$A$4972,customers!C274:C5245,,0))</f>
        <v>ljones22@gmail.com</v>
      </c>
      <c r="H275" t="str">
        <f>_xlfn.XLOOKUP(C275,customers!$A$1:$A$4972,customers!$G$1:$G$4972,,0)</f>
        <v>South Africa</v>
      </c>
      <c r="I275" t="str">
        <f>INDEX(products!$A$1:$G$5001,MATCH(orders!$D275,products!$A$1:$A$5001,0),MATCH(I$1,products!$A$1:$G$1,0))</f>
        <v>Loans</v>
      </c>
      <c r="J275" t="str">
        <f>INDEX(products!$A$1:$G$5001,MATCH(orders!$D275,products!$A$1:$A$5001,0),MATCH(J$1,products!$A$1:$G$1,0))</f>
        <v>VIP</v>
      </c>
      <c r="K275">
        <f>INDEX(products!$A$1:$G$5001,MATCH(orders!$D275,products!$A$1:$A$5001,0),MATCH(K$1,products!$A$1:$G$1,0))</f>
        <v>10</v>
      </c>
      <c r="L275" s="3">
        <f>INDEX(products!$A$1:$G$5001,MATCH(orders!$D275,products!$A$1:$A$5001,0),MATCH(L$1,products!$A$1:$G$1,0))</f>
        <v>15.79906666666667</v>
      </c>
      <c r="M275" s="3">
        <f t="shared" si="4"/>
        <v>63.196266666666681</v>
      </c>
      <c r="N275" t="str">
        <f>_xlfn.XLOOKUP(Orders[[#This Row],[Customer ID]],customers!$A$1:$A$4972,customers!$I$1:$I$4972,,0)</f>
        <v>No</v>
      </c>
    </row>
    <row r="276" spans="1:14" x14ac:dyDescent="0.25">
      <c r="A276" t="s">
        <v>1395</v>
      </c>
      <c r="B276" s="2">
        <v>43586</v>
      </c>
      <c r="C276" t="s">
        <v>1396</v>
      </c>
      <c r="D276" t="s">
        <v>1397</v>
      </c>
      <c r="E276">
        <v>1</v>
      </c>
      <c r="F276" t="str">
        <f>_xlfn.XLOOKUP(C276,customers!$A$1:$A$4972,customers!B$1:B$4972,,0)</f>
        <v>Christopher Lewis</v>
      </c>
      <c r="G276" t="str">
        <f>IF(_xlfn.XLOOKUP(C276,customers!$A$1:$A$4972,customers!C275:C5246,,0)=0,"",_xlfn.XLOOKUP(C276,customers!$A$1:$A$4972,customers!C275:C5246,,0))</f>
        <v>mlarson92@hotmail.com</v>
      </c>
      <c r="H276" t="str">
        <f>_xlfn.XLOOKUP(C276,customers!$A$1:$A$4972,customers!$G$1:$G$4972,,0)</f>
        <v>Japan</v>
      </c>
      <c r="I276" t="str">
        <f>INDEX(products!$A$1:$G$5001,MATCH(orders!$D276,products!$A$1:$A$5001,0),MATCH(I$1,products!$A$1:$G$1,0))</f>
        <v>Investments</v>
      </c>
      <c r="J276" t="str">
        <f>INDEX(products!$A$1:$G$5001,MATCH(orders!$D276,products!$A$1:$A$5001,0),MATCH(J$1,products!$A$1:$G$1,0))</f>
        <v>Premium</v>
      </c>
      <c r="K276">
        <f>INDEX(products!$A$1:$G$5001,MATCH(orders!$D276,products!$A$1:$A$5001,0),MATCH(K$1,products!$A$1:$G$1,0))</f>
        <v>1</v>
      </c>
      <c r="L276" s="3">
        <f>INDEX(products!$A$1:$G$5001,MATCH(orders!$D276,products!$A$1:$A$5001,0),MATCH(L$1,products!$A$1:$G$1,0))</f>
        <v>1.1779999999999999</v>
      </c>
      <c r="M276" s="3">
        <f t="shared" si="4"/>
        <v>1.1779999999999999</v>
      </c>
      <c r="N276" t="str">
        <f>_xlfn.XLOOKUP(Orders[[#This Row],[Customer ID]],customers!$A$1:$A$4972,customers!$I$1:$I$4972,,0)</f>
        <v>Yes</v>
      </c>
    </row>
    <row r="277" spans="1:14" x14ac:dyDescent="0.25">
      <c r="A277" t="s">
        <v>1400</v>
      </c>
      <c r="B277" s="2">
        <v>43586</v>
      </c>
      <c r="C277" t="s">
        <v>1401</v>
      </c>
      <c r="D277" t="s">
        <v>1402</v>
      </c>
      <c r="E277">
        <v>4</v>
      </c>
      <c r="F277" t="str">
        <f>_xlfn.XLOOKUP(C277,customers!$A$1:$A$4972,customers!B$1:B$4972,,0)</f>
        <v>Brianna Hunt</v>
      </c>
      <c r="G277" t="str">
        <f>IF(_xlfn.XLOOKUP(C277,customers!$A$1:$A$4972,customers!C276:C5247,,0)=0,"",_xlfn.XLOOKUP(C277,customers!$A$1:$A$4972,customers!C276:C5247,,0))</f>
        <v>fbishop90@hotmail.com</v>
      </c>
      <c r="H277" t="str">
        <f>_xlfn.XLOOKUP(C277,customers!$A$1:$A$4972,customers!$G$1:$G$4972,,0)</f>
        <v>Brazil</v>
      </c>
      <c r="I277" t="str">
        <f>INDEX(products!$A$1:$G$5001,MATCH(orders!$D277,products!$A$1:$A$5001,0),MATCH(I$1,products!$A$1:$G$1,0))</f>
        <v>Loans</v>
      </c>
      <c r="J277" t="str">
        <f>INDEX(products!$A$1:$G$5001,MATCH(orders!$D277,products!$A$1:$A$5001,0),MATCH(J$1,products!$A$1:$G$1,0))</f>
        <v>Premium</v>
      </c>
      <c r="K277">
        <f>INDEX(products!$A$1:$G$5001,MATCH(orders!$D277,products!$A$1:$A$5001,0),MATCH(K$1,products!$A$1:$G$1,0))</f>
        <v>10</v>
      </c>
      <c r="L277" s="3">
        <f>INDEX(products!$A$1:$G$5001,MATCH(orders!$D277,products!$A$1:$A$5001,0),MATCH(L$1,products!$A$1:$G$1,0))</f>
        <v>11.68183333333333</v>
      </c>
      <c r="M277" s="3">
        <f t="shared" si="4"/>
        <v>46.72733333333332</v>
      </c>
      <c r="N277" t="str">
        <f>_xlfn.XLOOKUP(Orders[[#This Row],[Customer ID]],customers!$A$1:$A$4972,customers!$I$1:$I$4972,,0)</f>
        <v>Yes</v>
      </c>
    </row>
    <row r="278" spans="1:14" x14ac:dyDescent="0.25">
      <c r="A278" t="s">
        <v>1405</v>
      </c>
      <c r="B278" s="2">
        <v>43586</v>
      </c>
      <c r="C278" t="s">
        <v>1406</v>
      </c>
      <c r="D278" t="s">
        <v>1407</v>
      </c>
      <c r="E278">
        <v>1</v>
      </c>
      <c r="F278" t="str">
        <f>_xlfn.XLOOKUP(C278,customers!$A$1:$A$4972,customers!B$1:B$4972,,0)</f>
        <v>Jacqueline Navarro</v>
      </c>
      <c r="G278" t="str">
        <f>IF(_xlfn.XLOOKUP(C278,customers!$A$1:$A$4972,customers!C277:C5248,,0)=0,"",_xlfn.XLOOKUP(C278,customers!$A$1:$A$4972,customers!C277:C5248,,0))</f>
        <v>cgarcia632@yahoo.com</v>
      </c>
      <c r="H278" t="str">
        <f>_xlfn.XLOOKUP(C278,customers!$A$1:$A$4972,customers!$G$1:$G$4972,,0)</f>
        <v>Japan</v>
      </c>
      <c r="I278" t="str">
        <f>INDEX(products!$A$1:$G$5001,MATCH(orders!$D278,products!$A$1:$A$5001,0),MATCH(I$1,products!$A$1:$G$1,0))</f>
        <v>Money Transfers</v>
      </c>
      <c r="J278" t="str">
        <f>INDEX(products!$A$1:$G$5001,MATCH(orders!$D278,products!$A$1:$A$5001,0),MATCH(J$1,products!$A$1:$G$1,0))</f>
        <v>VIP</v>
      </c>
      <c r="K278">
        <f>INDEX(products!$A$1:$G$5001,MATCH(orders!$D278,products!$A$1:$A$5001,0),MATCH(K$1,products!$A$1:$G$1,0))</f>
        <v>1</v>
      </c>
      <c r="L278" s="3">
        <f>INDEX(products!$A$1:$G$5001,MATCH(orders!$D278,products!$A$1:$A$5001,0),MATCH(L$1,products!$A$1:$G$1,0))</f>
        <v>1.464966666666667</v>
      </c>
      <c r="M278" s="3">
        <f t="shared" si="4"/>
        <v>1.464966666666667</v>
      </c>
      <c r="N278" t="str">
        <f>_xlfn.XLOOKUP(Orders[[#This Row],[Customer ID]],customers!$A$1:$A$4972,customers!$I$1:$I$4972,,0)</f>
        <v>Yes</v>
      </c>
    </row>
    <row r="279" spans="1:14" x14ac:dyDescent="0.25">
      <c r="A279" t="s">
        <v>1410</v>
      </c>
      <c r="B279" s="2">
        <v>43587</v>
      </c>
      <c r="C279" t="s">
        <v>1411</v>
      </c>
      <c r="D279" t="s">
        <v>1412</v>
      </c>
      <c r="E279">
        <v>2</v>
      </c>
      <c r="F279" t="str">
        <f>_xlfn.XLOOKUP(C279,customers!$A$1:$A$4972,customers!B$1:B$4972,,0)</f>
        <v>William Johnson</v>
      </c>
      <c r="G279" t="str">
        <f>IF(_xlfn.XLOOKUP(C279,customers!$A$1:$A$4972,customers!C278:C5249,,0)=0,"",_xlfn.XLOOKUP(C279,customers!$A$1:$A$4972,customers!C278:C5249,,0))</f>
        <v>704241070@yahoo.com</v>
      </c>
      <c r="H279" t="str">
        <f>_xlfn.XLOOKUP(C279,customers!$A$1:$A$4972,customers!$G$1:$G$4972,,0)</f>
        <v>South Africa</v>
      </c>
      <c r="I279" t="str">
        <f>INDEX(products!$A$1:$G$5001,MATCH(orders!$D279,products!$A$1:$A$5001,0),MATCH(I$1,products!$A$1:$G$1,0))</f>
        <v>Credit Cards</v>
      </c>
      <c r="J279" t="str">
        <f>INDEX(products!$A$1:$G$5001,MATCH(orders!$D279,products!$A$1:$A$5001,0),MATCH(J$1,products!$A$1:$G$1,0))</f>
        <v>VIP</v>
      </c>
      <c r="K279">
        <f>INDEX(products!$A$1:$G$5001,MATCH(orders!$D279,products!$A$1:$A$5001,0),MATCH(K$1,products!$A$1:$G$1,0))</f>
        <v>3</v>
      </c>
      <c r="L279" s="3">
        <f>INDEX(products!$A$1:$G$5001,MATCH(orders!$D279,products!$A$1:$A$5001,0),MATCH(L$1,products!$A$1:$G$1,0))</f>
        <v>3.9499</v>
      </c>
      <c r="M279" s="3">
        <f t="shared" si="4"/>
        <v>7.8997999999999999</v>
      </c>
      <c r="N279" t="str">
        <f>_xlfn.XLOOKUP(Orders[[#This Row],[Customer ID]],customers!$A$1:$A$4972,customers!$I$1:$I$4972,,0)</f>
        <v>Yes</v>
      </c>
    </row>
    <row r="280" spans="1:14" x14ac:dyDescent="0.25">
      <c r="A280" t="s">
        <v>1415</v>
      </c>
      <c r="B280" s="2">
        <v>43587</v>
      </c>
      <c r="C280" t="s">
        <v>1416</v>
      </c>
      <c r="D280" t="s">
        <v>1417</v>
      </c>
      <c r="E280">
        <v>1</v>
      </c>
      <c r="F280" t="str">
        <f>_xlfn.XLOOKUP(C280,customers!$A$1:$A$4972,customers!B$1:B$4972,,0)</f>
        <v>Mark Mueller</v>
      </c>
      <c r="G280" t="str">
        <f>IF(_xlfn.XLOOKUP(C280,customers!$A$1:$A$4972,customers!C279:C5250,,0)=0,"",_xlfn.XLOOKUP(C280,customers!$A$1:$A$4972,customers!C279:C5250,,0))</f>
        <v>scampbell6335@yahoo.com</v>
      </c>
      <c r="H280" t="str">
        <f>_xlfn.XLOOKUP(C280,customers!$A$1:$A$4972,customers!$G$1:$G$4972,,0)</f>
        <v>United States</v>
      </c>
      <c r="I280" t="str">
        <f>INDEX(products!$A$1:$G$5001,MATCH(orders!$D280,products!$A$1:$A$5001,0),MATCH(I$1,products!$A$1:$G$1,0))</f>
        <v>Loans</v>
      </c>
      <c r="J280" t="str">
        <f>INDEX(products!$A$1:$G$5001,MATCH(orders!$D280,products!$A$1:$A$5001,0),MATCH(J$1,products!$A$1:$G$1,0))</f>
        <v>Premium</v>
      </c>
      <c r="K280">
        <f>INDEX(products!$A$1:$G$5001,MATCH(orders!$D280,products!$A$1:$A$5001,0),MATCH(K$1,products!$A$1:$G$1,0))</f>
        <v>1</v>
      </c>
      <c r="L280" s="3">
        <f>INDEX(products!$A$1:$G$5001,MATCH(orders!$D280,products!$A$1:$A$5001,0),MATCH(L$1,products!$A$1:$G$1,0))</f>
        <v>1.3686333333333329</v>
      </c>
      <c r="M280" s="3">
        <f t="shared" si="4"/>
        <v>1.3686333333333329</v>
      </c>
      <c r="N280" t="str">
        <f>_xlfn.XLOOKUP(Orders[[#This Row],[Customer ID]],customers!$A$1:$A$4972,customers!$I$1:$I$4972,,0)</f>
        <v>Yes</v>
      </c>
    </row>
    <row r="281" spans="1:14" x14ac:dyDescent="0.25">
      <c r="A281" t="s">
        <v>1420</v>
      </c>
      <c r="B281" s="2">
        <v>43588</v>
      </c>
      <c r="C281" t="s">
        <v>1421</v>
      </c>
      <c r="D281" t="s">
        <v>1422</v>
      </c>
      <c r="E281">
        <v>2</v>
      </c>
      <c r="F281" t="str">
        <f>_xlfn.XLOOKUP(C281,customers!$A$1:$A$4972,customers!B$1:B$4972,,0)</f>
        <v>Dean Parker</v>
      </c>
      <c r="G281" t="str">
        <f>IF(_xlfn.XLOOKUP(C281,customers!$A$1:$A$4972,customers!C280:C5251,,0)=0,"",_xlfn.XLOOKUP(C281,customers!$A$1:$A$4972,customers!C280:C5251,,0))</f>
        <v>pwilson6638@gmail.com</v>
      </c>
      <c r="H281" t="str">
        <f>_xlfn.XLOOKUP(C281,customers!$A$1:$A$4972,customers!$G$1:$G$4972,,0)</f>
        <v>South Africa</v>
      </c>
      <c r="I281" t="str">
        <f>INDEX(products!$A$1:$G$5001,MATCH(orders!$D281,products!$A$1:$A$5001,0),MATCH(I$1,products!$A$1:$G$1,0))</f>
        <v>Investments</v>
      </c>
      <c r="J281" t="str">
        <f>INDEX(products!$A$1:$G$5001,MATCH(orders!$D281,products!$A$1:$A$5001,0),MATCH(J$1,products!$A$1:$G$1,0))</f>
        <v>Standard</v>
      </c>
      <c r="K281">
        <f>INDEX(products!$A$1:$G$5001,MATCH(orders!$D281,products!$A$1:$A$5001,0),MATCH(K$1,products!$A$1:$G$1,0))</f>
        <v>3</v>
      </c>
      <c r="L281" s="3">
        <f>INDEX(products!$A$1:$G$5001,MATCH(orders!$D281,products!$A$1:$A$5001,0),MATCH(L$1,products!$A$1:$G$1,0))</f>
        <v>4.3873666666666669</v>
      </c>
      <c r="M281" s="3">
        <f t="shared" si="4"/>
        <v>8.7747333333333337</v>
      </c>
      <c r="N281" t="str">
        <f>_xlfn.XLOOKUP(Orders[[#This Row],[Customer ID]],customers!$A$1:$A$4972,customers!$I$1:$I$4972,,0)</f>
        <v>Yes</v>
      </c>
    </row>
    <row r="282" spans="1:14" x14ac:dyDescent="0.25">
      <c r="A282" t="s">
        <v>1425</v>
      </c>
      <c r="B282" s="2">
        <v>43588</v>
      </c>
      <c r="C282" t="s">
        <v>1426</v>
      </c>
      <c r="D282" t="s">
        <v>1427</v>
      </c>
      <c r="E282">
        <v>4</v>
      </c>
      <c r="F282" t="str">
        <f>_xlfn.XLOOKUP(C282,customers!$A$1:$A$4972,customers!B$1:B$4972,,0)</f>
        <v>Vincent Hall</v>
      </c>
      <c r="G282" t="str">
        <f>IF(_xlfn.XLOOKUP(C282,customers!$A$1:$A$4972,customers!C281:C5252,,0)=0,"",_xlfn.XLOOKUP(C282,customers!$A$1:$A$4972,customers!C281:C5252,,0))</f>
        <v>17156976@gmail.com</v>
      </c>
      <c r="H282" t="str">
        <f>_xlfn.XLOOKUP(C282,customers!$A$1:$A$4972,customers!$G$1:$G$4972,,0)</f>
        <v>Germany</v>
      </c>
      <c r="I282" t="str">
        <f>INDEX(products!$A$1:$G$5001,MATCH(orders!$D282,products!$A$1:$A$5001,0),MATCH(I$1,products!$A$1:$G$1,0))</f>
        <v>Money Transfers</v>
      </c>
      <c r="J282" t="str">
        <f>INDEX(products!$A$1:$G$5001,MATCH(orders!$D282,products!$A$1:$A$5001,0),MATCH(J$1,products!$A$1:$G$1,0))</f>
        <v>Premium</v>
      </c>
      <c r="K282">
        <f>INDEX(products!$A$1:$G$5001,MATCH(orders!$D282,products!$A$1:$A$5001,0),MATCH(K$1,products!$A$1:$G$1,0))</f>
        <v>10</v>
      </c>
      <c r="L282" s="3">
        <f>INDEX(products!$A$1:$G$5001,MATCH(orders!$D282,products!$A$1:$A$5001,0),MATCH(L$1,products!$A$1:$G$1,0))</f>
        <v>15.56673333333333</v>
      </c>
      <c r="M282" s="3">
        <f t="shared" si="4"/>
        <v>62.26693333333332</v>
      </c>
      <c r="N282" t="str">
        <f>_xlfn.XLOOKUP(Orders[[#This Row],[Customer ID]],customers!$A$1:$A$4972,customers!$I$1:$I$4972,,0)</f>
        <v>No</v>
      </c>
    </row>
    <row r="283" spans="1:14" x14ac:dyDescent="0.25">
      <c r="A283" t="s">
        <v>1430</v>
      </c>
      <c r="B283" s="2">
        <v>43589</v>
      </c>
      <c r="C283" t="s">
        <v>1431</v>
      </c>
      <c r="D283" t="s">
        <v>1432</v>
      </c>
      <c r="E283">
        <v>4</v>
      </c>
      <c r="F283" t="str">
        <f>_xlfn.XLOOKUP(C283,customers!$A$1:$A$4972,customers!B$1:B$4972,,0)</f>
        <v>Thomas Logan</v>
      </c>
      <c r="G283" t="str">
        <f>IF(_xlfn.XLOOKUP(C283,customers!$A$1:$A$4972,customers!C282:C5253,,0)=0,"",_xlfn.XLOOKUP(C283,customers!$A$1:$A$4972,customers!C282:C5253,,0))</f>
        <v>ddds09@hotmail.com</v>
      </c>
      <c r="H283" t="str">
        <f>_xlfn.XLOOKUP(C283,customers!$A$1:$A$4972,customers!$G$1:$G$4972,,0)</f>
        <v>Germany</v>
      </c>
      <c r="I283" t="str">
        <f>INDEX(products!$A$1:$G$5001,MATCH(orders!$D283,products!$A$1:$A$5001,0),MATCH(I$1,products!$A$1:$G$1,0))</f>
        <v>Loans</v>
      </c>
      <c r="J283" t="str">
        <f>INDEX(products!$A$1:$G$5001,MATCH(orders!$D283,products!$A$1:$A$5001,0),MATCH(J$1,products!$A$1:$G$1,0))</f>
        <v>Standard</v>
      </c>
      <c r="K283">
        <f>INDEX(products!$A$1:$G$5001,MATCH(orders!$D283,products!$A$1:$A$5001,0),MATCH(K$1,products!$A$1:$G$1,0))</f>
        <v>10</v>
      </c>
      <c r="L283" s="3">
        <f>INDEX(products!$A$1:$G$5001,MATCH(orders!$D283,products!$A$1:$A$5001,0),MATCH(L$1,products!$A$1:$G$1,0))</f>
        <v>10.046633333333331</v>
      </c>
      <c r="M283" s="3">
        <f t="shared" si="4"/>
        <v>40.186533333333323</v>
      </c>
      <c r="N283" t="str">
        <f>_xlfn.XLOOKUP(Orders[[#This Row],[Customer ID]],customers!$A$1:$A$4972,customers!$I$1:$I$4972,,0)</f>
        <v>No</v>
      </c>
    </row>
    <row r="284" spans="1:14" x14ac:dyDescent="0.25">
      <c r="A284" t="s">
        <v>1435</v>
      </c>
      <c r="B284" s="2">
        <v>43589</v>
      </c>
      <c r="C284" t="s">
        <v>1436</v>
      </c>
      <c r="D284" t="s">
        <v>1437</v>
      </c>
      <c r="E284">
        <v>2</v>
      </c>
      <c r="F284" t="str">
        <f>_xlfn.XLOOKUP(C284,customers!$A$1:$A$4972,customers!B$1:B$4972,,0)</f>
        <v>Jeremy Powers</v>
      </c>
      <c r="G284" t="str">
        <f>IF(_xlfn.XLOOKUP(C284,customers!$A$1:$A$4972,customers!C283:C5254,,0)=0,"",_xlfn.XLOOKUP(C284,customers!$A$1:$A$4972,customers!C283:C5254,,0))</f>
        <v>82326900@yahoo.com</v>
      </c>
      <c r="H284" t="str">
        <f>_xlfn.XLOOKUP(C284,customers!$A$1:$A$4972,customers!$G$1:$G$4972,,0)</f>
        <v>Brazil</v>
      </c>
      <c r="I284" t="str">
        <f>INDEX(products!$A$1:$G$5001,MATCH(orders!$D284,products!$A$1:$A$5001,0),MATCH(I$1,products!$A$1:$G$1,0))</f>
        <v>Credit Cards</v>
      </c>
      <c r="J284" t="str">
        <f>INDEX(products!$A$1:$G$5001,MATCH(orders!$D284,products!$A$1:$A$5001,0),MATCH(J$1,products!$A$1:$G$1,0))</f>
        <v>Standard</v>
      </c>
      <c r="K284">
        <f>INDEX(products!$A$1:$G$5001,MATCH(orders!$D284,products!$A$1:$A$5001,0),MATCH(K$1,products!$A$1:$G$1,0))</f>
        <v>3</v>
      </c>
      <c r="L284" s="3">
        <f>INDEX(products!$A$1:$G$5001,MATCH(orders!$D284,products!$A$1:$A$5001,0),MATCH(L$1,products!$A$1:$G$1,0))</f>
        <v>3.1267333333333331</v>
      </c>
      <c r="M284" s="3">
        <f t="shared" si="4"/>
        <v>6.2534666666666663</v>
      </c>
      <c r="N284" t="str">
        <f>_xlfn.XLOOKUP(Orders[[#This Row],[Customer ID]],customers!$A$1:$A$4972,customers!$I$1:$I$4972,,0)</f>
        <v>No</v>
      </c>
    </row>
    <row r="285" spans="1:14" x14ac:dyDescent="0.25">
      <c r="A285" t="s">
        <v>1440</v>
      </c>
      <c r="B285" s="2">
        <v>43590</v>
      </c>
      <c r="C285" t="s">
        <v>1441</v>
      </c>
      <c r="D285" t="s">
        <v>1442</v>
      </c>
      <c r="E285">
        <v>3</v>
      </c>
      <c r="F285" t="str">
        <f>_xlfn.XLOOKUP(C285,customers!$A$1:$A$4972,customers!B$1:B$4972,,0)</f>
        <v>Anthony Jones</v>
      </c>
      <c r="G285" t="str">
        <f>IF(_xlfn.XLOOKUP(C285,customers!$A$1:$A$4972,customers!C284:C5255,,0)=0,"",_xlfn.XLOOKUP(C285,customers!$A$1:$A$4972,customers!C284:C5255,,0))</f>
        <v>mmendez34@yahoo.com</v>
      </c>
      <c r="H285" t="str">
        <f>_xlfn.XLOOKUP(C285,customers!$A$1:$A$4972,customers!$G$1:$G$4972,,0)</f>
        <v>South Africa</v>
      </c>
      <c r="I285" t="str">
        <f>INDEX(products!$A$1:$G$5001,MATCH(orders!$D285,products!$A$1:$A$5001,0),MATCH(I$1,products!$A$1:$G$1,0))</f>
        <v>Loans</v>
      </c>
      <c r="J285" t="str">
        <f>INDEX(products!$A$1:$G$5001,MATCH(orders!$D285,products!$A$1:$A$5001,0),MATCH(J$1,products!$A$1:$G$1,0))</f>
        <v>Standard</v>
      </c>
      <c r="K285">
        <f>INDEX(products!$A$1:$G$5001,MATCH(orders!$D285,products!$A$1:$A$5001,0),MATCH(K$1,products!$A$1:$G$1,0))</f>
        <v>5</v>
      </c>
      <c r="L285" s="3">
        <f>INDEX(products!$A$1:$G$5001,MATCH(orders!$D285,products!$A$1:$A$5001,0),MATCH(L$1,products!$A$1:$G$1,0))</f>
        <v>3.803233333333333</v>
      </c>
      <c r="M285" s="3">
        <f t="shared" si="4"/>
        <v>11.409699999999999</v>
      </c>
      <c r="N285" t="str">
        <f>_xlfn.XLOOKUP(Orders[[#This Row],[Customer ID]],customers!$A$1:$A$4972,customers!$I$1:$I$4972,,0)</f>
        <v>Yes</v>
      </c>
    </row>
    <row r="286" spans="1:14" x14ac:dyDescent="0.25">
      <c r="A286" t="s">
        <v>1445</v>
      </c>
      <c r="B286" s="2">
        <v>43590</v>
      </c>
      <c r="C286" t="s">
        <v>1446</v>
      </c>
      <c r="D286" t="s">
        <v>1447</v>
      </c>
      <c r="E286">
        <v>2</v>
      </c>
      <c r="F286" t="str">
        <f>_xlfn.XLOOKUP(C286,customers!$A$1:$A$4972,customers!B$1:B$4972,,0)</f>
        <v>Kelly Mitchell</v>
      </c>
      <c r="G286" t="str">
        <f>IF(_xlfn.XLOOKUP(C286,customers!$A$1:$A$4972,customers!C285:C5256,,0)=0,"",_xlfn.XLOOKUP(C286,customers!$A$1:$A$4972,customers!C285:C5256,,0))</f>
        <v>jtaylor4449@yahoo.com</v>
      </c>
      <c r="H286" t="str">
        <f>_xlfn.XLOOKUP(C286,customers!$A$1:$A$4972,customers!$G$1:$G$4972,,0)</f>
        <v>Brazil</v>
      </c>
      <c r="I286" t="str">
        <f>INDEX(products!$A$1:$G$5001,MATCH(orders!$D286,products!$A$1:$A$5001,0),MATCH(I$1,products!$A$1:$G$1,0))</f>
        <v>Investments</v>
      </c>
      <c r="J286" t="str">
        <f>INDEX(products!$A$1:$G$5001,MATCH(orders!$D286,products!$A$1:$A$5001,0),MATCH(J$1,products!$A$1:$G$1,0))</f>
        <v>VIP</v>
      </c>
      <c r="K286">
        <f>INDEX(products!$A$1:$G$5001,MATCH(orders!$D286,products!$A$1:$A$5001,0),MATCH(K$1,products!$A$1:$G$1,0))</f>
        <v>3</v>
      </c>
      <c r="L286" s="3">
        <f>INDEX(products!$A$1:$G$5001,MATCH(orders!$D286,products!$A$1:$A$5001,0),MATCH(L$1,products!$A$1:$G$1,0))</f>
        <v>3.734833333333333</v>
      </c>
      <c r="M286" s="3">
        <f t="shared" si="4"/>
        <v>7.469666666666666</v>
      </c>
      <c r="N286" t="str">
        <f>_xlfn.XLOOKUP(Orders[[#This Row],[Customer ID]],customers!$A$1:$A$4972,customers!$I$1:$I$4972,,0)</f>
        <v>No</v>
      </c>
    </row>
    <row r="287" spans="1:14" x14ac:dyDescent="0.25">
      <c r="A287" t="s">
        <v>1450</v>
      </c>
      <c r="B287" s="2">
        <v>43590</v>
      </c>
      <c r="C287" t="s">
        <v>1451</v>
      </c>
      <c r="D287" t="s">
        <v>1452</v>
      </c>
      <c r="E287">
        <v>3</v>
      </c>
      <c r="F287" t="str">
        <f>_xlfn.XLOOKUP(C287,customers!$A$1:$A$4972,customers!B$1:B$4972,,0)</f>
        <v>Christopher Olson</v>
      </c>
      <c r="G287" t="str">
        <f>IF(_xlfn.XLOOKUP(C287,customers!$A$1:$A$4972,customers!C286:C5257,,0)=0,"",_xlfn.XLOOKUP(C287,customers!$A$1:$A$4972,customers!C286:C5257,,0))</f>
        <v>6679625@yahoo.com</v>
      </c>
      <c r="H287" t="str">
        <f>_xlfn.XLOOKUP(C287,customers!$A$1:$A$4972,customers!$G$1:$G$4972,,0)</f>
        <v>Brazil</v>
      </c>
      <c r="I287" t="str">
        <f>INDEX(products!$A$1:$G$5001,MATCH(orders!$D287,products!$A$1:$A$5001,0),MATCH(I$1,products!$A$1:$G$1,0))</f>
        <v>Loans</v>
      </c>
      <c r="J287" t="str">
        <f>INDEX(products!$A$1:$G$5001,MATCH(orders!$D287,products!$A$1:$A$5001,0),MATCH(J$1,products!$A$1:$G$1,0))</f>
        <v>VIP</v>
      </c>
      <c r="K287">
        <f>INDEX(products!$A$1:$G$5001,MATCH(orders!$D287,products!$A$1:$A$5001,0),MATCH(K$1,products!$A$1:$G$1,0))</f>
        <v>5</v>
      </c>
      <c r="L287" s="3">
        <f>INDEX(products!$A$1:$G$5001,MATCH(orders!$D287,products!$A$1:$A$5001,0),MATCH(L$1,products!$A$1:$G$1,0))</f>
        <v>3.513033333333333</v>
      </c>
      <c r="M287" s="3">
        <f t="shared" si="4"/>
        <v>10.539099999999999</v>
      </c>
      <c r="N287" t="str">
        <f>_xlfn.XLOOKUP(Orders[[#This Row],[Customer ID]],customers!$A$1:$A$4972,customers!$I$1:$I$4972,,0)</f>
        <v>No</v>
      </c>
    </row>
    <row r="288" spans="1:14" x14ac:dyDescent="0.25">
      <c r="A288" t="s">
        <v>1455</v>
      </c>
      <c r="B288" s="2">
        <v>43591</v>
      </c>
      <c r="C288" t="s">
        <v>1456</v>
      </c>
      <c r="D288" t="s">
        <v>1457</v>
      </c>
      <c r="E288">
        <v>1</v>
      </c>
      <c r="F288" t="str">
        <f>_xlfn.XLOOKUP(C288,customers!$A$1:$A$4972,customers!B$1:B$4972,,0)</f>
        <v>Angela Mccormick</v>
      </c>
      <c r="G288" t="str">
        <f>IF(_xlfn.XLOOKUP(C288,customers!$A$1:$A$4972,customers!C287:C5258,,0)=0,"",_xlfn.XLOOKUP(C288,customers!$A$1:$A$4972,customers!C287:C5258,,0))</f>
        <v>dfloyd238@yahoo.com</v>
      </c>
      <c r="H288" t="str">
        <f>_xlfn.XLOOKUP(C288,customers!$A$1:$A$4972,customers!$G$1:$G$4972,,0)</f>
        <v>Germany</v>
      </c>
      <c r="I288" t="str">
        <f>INDEX(products!$A$1:$G$5001,MATCH(orders!$D288,products!$A$1:$A$5001,0),MATCH(I$1,products!$A$1:$G$1,0))</f>
        <v>Credit Cards</v>
      </c>
      <c r="J288" t="str">
        <f>INDEX(products!$A$1:$G$5001,MATCH(orders!$D288,products!$A$1:$A$5001,0),MATCH(J$1,products!$A$1:$G$1,0))</f>
        <v>VIP</v>
      </c>
      <c r="K288">
        <f>INDEX(products!$A$1:$G$5001,MATCH(orders!$D288,products!$A$1:$A$5001,0),MATCH(K$1,products!$A$1:$G$1,0))</f>
        <v>1</v>
      </c>
      <c r="L288" s="3">
        <f>INDEX(products!$A$1:$G$5001,MATCH(orders!$D288,products!$A$1:$A$5001,0),MATCH(L$1,products!$A$1:$G$1,0))</f>
        <v>1.132266666666667</v>
      </c>
      <c r="M288" s="3">
        <f t="shared" si="4"/>
        <v>1.132266666666667</v>
      </c>
      <c r="N288" t="str">
        <f>_xlfn.XLOOKUP(Orders[[#This Row],[Customer ID]],customers!$A$1:$A$4972,customers!$I$1:$I$4972,,0)</f>
        <v>Yes</v>
      </c>
    </row>
    <row r="289" spans="1:14" x14ac:dyDescent="0.25">
      <c r="A289" t="s">
        <v>1460</v>
      </c>
      <c r="B289" s="2">
        <v>43591</v>
      </c>
      <c r="C289" t="s">
        <v>1461</v>
      </c>
      <c r="D289" t="s">
        <v>1462</v>
      </c>
      <c r="E289">
        <v>1</v>
      </c>
      <c r="F289" t="str">
        <f>_xlfn.XLOOKUP(C289,customers!$A$1:$A$4972,customers!B$1:B$4972,,0)</f>
        <v>Matthew Green</v>
      </c>
      <c r="G289" t="str">
        <f>IF(_xlfn.XLOOKUP(C289,customers!$A$1:$A$4972,customers!C288:C5259,,0)=0,"",_xlfn.XLOOKUP(C289,customers!$A$1:$A$4972,customers!C288:C5259,,0))</f>
        <v>rmoss29@gmail.com</v>
      </c>
      <c r="H289" t="str">
        <f>_xlfn.XLOOKUP(C289,customers!$A$1:$A$4972,customers!$G$1:$G$4972,,0)</f>
        <v>Brazil</v>
      </c>
      <c r="I289" t="str">
        <f>INDEX(products!$A$1:$G$5001,MATCH(orders!$D289,products!$A$1:$A$5001,0),MATCH(I$1,products!$A$1:$G$1,0))</f>
        <v>Credit Cards</v>
      </c>
      <c r="J289" t="str">
        <f>INDEX(products!$A$1:$G$5001,MATCH(orders!$D289,products!$A$1:$A$5001,0),MATCH(J$1,products!$A$1:$G$1,0))</f>
        <v>Premium</v>
      </c>
      <c r="K289">
        <f>INDEX(products!$A$1:$G$5001,MATCH(orders!$D289,products!$A$1:$A$5001,0),MATCH(K$1,products!$A$1:$G$1,0))</f>
        <v>1</v>
      </c>
      <c r="L289" s="3">
        <f>INDEX(products!$A$1:$G$5001,MATCH(orders!$D289,products!$A$1:$A$5001,0),MATCH(L$1,products!$A$1:$G$1,0))</f>
        <v>1.2093</v>
      </c>
      <c r="M289" s="3">
        <f t="shared" si="4"/>
        <v>1.2093</v>
      </c>
      <c r="N289" t="str">
        <f>_xlfn.XLOOKUP(Orders[[#This Row],[Customer ID]],customers!$A$1:$A$4972,customers!$I$1:$I$4972,,0)</f>
        <v>No</v>
      </c>
    </row>
    <row r="290" spans="1:14" x14ac:dyDescent="0.25">
      <c r="A290" t="s">
        <v>1465</v>
      </c>
      <c r="B290" s="2">
        <v>43592</v>
      </c>
      <c r="C290" t="s">
        <v>1466</v>
      </c>
      <c r="D290" t="s">
        <v>1467</v>
      </c>
      <c r="E290">
        <v>1</v>
      </c>
      <c r="F290" t="str">
        <f>_xlfn.XLOOKUP(C290,customers!$A$1:$A$4972,customers!B$1:B$4972,,0)</f>
        <v>Anthony Strickland</v>
      </c>
      <c r="G290" t="str">
        <f>IF(_xlfn.XLOOKUP(C290,customers!$A$1:$A$4972,customers!C289:C5260,,0)=0,"",_xlfn.XLOOKUP(C290,customers!$A$1:$A$4972,customers!C289:C5260,,0))</f>
        <v>jaustin634@hotmail.com</v>
      </c>
      <c r="H290" t="str">
        <f>_xlfn.XLOOKUP(C290,customers!$A$1:$A$4972,customers!$G$1:$G$4972,,0)</f>
        <v>Germany</v>
      </c>
      <c r="I290" t="str">
        <f>INDEX(products!$A$1:$G$5001,MATCH(orders!$D290,products!$A$1:$A$5001,0),MATCH(I$1,products!$A$1:$G$1,0))</f>
        <v>Investments</v>
      </c>
      <c r="J290" t="str">
        <f>INDEX(products!$A$1:$G$5001,MATCH(orders!$D290,products!$A$1:$A$5001,0),MATCH(J$1,products!$A$1:$G$1,0))</f>
        <v>VIP</v>
      </c>
      <c r="K290">
        <f>INDEX(products!$A$1:$G$5001,MATCH(orders!$D290,products!$A$1:$A$5001,0),MATCH(K$1,products!$A$1:$G$1,0))</f>
        <v>1</v>
      </c>
      <c r="L290" s="3">
        <f>INDEX(products!$A$1:$G$5001,MATCH(orders!$D290,products!$A$1:$A$5001,0),MATCH(L$1,products!$A$1:$G$1,0))</f>
        <v>0.95320000000000005</v>
      </c>
      <c r="M290" s="3">
        <f t="shared" si="4"/>
        <v>0.95320000000000005</v>
      </c>
      <c r="N290" t="str">
        <f>_xlfn.XLOOKUP(Orders[[#This Row],[Customer ID]],customers!$A$1:$A$4972,customers!$I$1:$I$4972,,0)</f>
        <v>No</v>
      </c>
    </row>
    <row r="291" spans="1:14" x14ac:dyDescent="0.25">
      <c r="A291" t="s">
        <v>1470</v>
      </c>
      <c r="B291" s="2">
        <v>43592</v>
      </c>
      <c r="C291" t="s">
        <v>1471</v>
      </c>
      <c r="D291" t="s">
        <v>1472</v>
      </c>
      <c r="E291">
        <v>4</v>
      </c>
      <c r="F291" t="str">
        <f>_xlfn.XLOOKUP(C291,customers!$A$1:$A$4972,customers!B$1:B$4972,,0)</f>
        <v>Jose Abbott</v>
      </c>
      <c r="G291" t="str">
        <f>IF(_xlfn.XLOOKUP(C291,customers!$A$1:$A$4972,customers!C290:C5261,,0)=0,"",_xlfn.XLOOKUP(C291,customers!$A$1:$A$4972,customers!C290:C5261,,0))</f>
        <v>csantiago844@yahoo.com</v>
      </c>
      <c r="H291" t="str">
        <f>_xlfn.XLOOKUP(C291,customers!$A$1:$A$4972,customers!$G$1:$G$4972,,0)</f>
        <v>United States</v>
      </c>
      <c r="I291" t="str">
        <f>INDEX(products!$A$1:$G$5001,MATCH(orders!$D291,products!$A$1:$A$5001,0),MATCH(I$1,products!$A$1:$G$1,0))</f>
        <v>Credit Cards</v>
      </c>
      <c r="J291" t="str">
        <f>INDEX(products!$A$1:$G$5001,MATCH(orders!$D291,products!$A$1:$A$5001,0),MATCH(J$1,products!$A$1:$G$1,0))</f>
        <v>VIP</v>
      </c>
      <c r="K291">
        <f>INDEX(products!$A$1:$G$5001,MATCH(orders!$D291,products!$A$1:$A$5001,0),MATCH(K$1,products!$A$1:$G$1,0))</f>
        <v>10</v>
      </c>
      <c r="L291" s="3">
        <f>INDEX(products!$A$1:$G$5001,MATCH(orders!$D291,products!$A$1:$A$5001,0),MATCH(L$1,products!$A$1:$G$1,0))</f>
        <v>12.574999999999999</v>
      </c>
      <c r="M291" s="3">
        <f t="shared" si="4"/>
        <v>50.3</v>
      </c>
      <c r="N291" t="str">
        <f>_xlfn.XLOOKUP(Orders[[#This Row],[Customer ID]],customers!$A$1:$A$4972,customers!$I$1:$I$4972,,0)</f>
        <v>No</v>
      </c>
    </row>
    <row r="292" spans="1:14" x14ac:dyDescent="0.25">
      <c r="A292" t="s">
        <v>1475</v>
      </c>
      <c r="B292" s="2">
        <v>43593</v>
      </c>
      <c r="C292" t="s">
        <v>1476</v>
      </c>
      <c r="D292" t="s">
        <v>1477</v>
      </c>
      <c r="E292">
        <v>1</v>
      </c>
      <c r="F292" t="str">
        <f>_xlfn.XLOOKUP(C292,customers!$A$1:$A$4972,customers!B$1:B$4972,,0)</f>
        <v>Jennifer Tapia</v>
      </c>
      <c r="G292" t="str">
        <f>IF(_xlfn.XLOOKUP(C292,customers!$A$1:$A$4972,customers!C291:C5262,,0)=0,"",_xlfn.XLOOKUP(C292,customers!$A$1:$A$4972,customers!C291:C5262,,0))</f>
        <v>asmith1571@gmail.com</v>
      </c>
      <c r="H292" t="str">
        <f>_xlfn.XLOOKUP(C292,customers!$A$1:$A$4972,customers!$G$1:$G$4972,,0)</f>
        <v>South Africa</v>
      </c>
      <c r="I292" t="str">
        <f>INDEX(products!$A$1:$G$5001,MATCH(orders!$D292,products!$A$1:$A$5001,0),MATCH(I$1,products!$A$1:$G$1,0))</f>
        <v>Money Transfers</v>
      </c>
      <c r="J292" t="str">
        <f>INDEX(products!$A$1:$G$5001,MATCH(orders!$D292,products!$A$1:$A$5001,0),MATCH(J$1,products!$A$1:$G$1,0))</f>
        <v>Premium</v>
      </c>
      <c r="K292">
        <f>INDEX(products!$A$1:$G$5001,MATCH(orders!$D292,products!$A$1:$A$5001,0),MATCH(K$1,products!$A$1:$G$1,0))</f>
        <v>1</v>
      </c>
      <c r="L292" s="3">
        <f>INDEX(products!$A$1:$G$5001,MATCH(orders!$D292,products!$A$1:$A$5001,0),MATCH(L$1,products!$A$1:$G$1,0))</f>
        <v>0.69716666666666671</v>
      </c>
      <c r="M292" s="3">
        <f t="shared" si="4"/>
        <v>0.69716666666666671</v>
      </c>
      <c r="N292" t="str">
        <f>_xlfn.XLOOKUP(Orders[[#This Row],[Customer ID]],customers!$A$1:$A$4972,customers!$I$1:$I$4972,,0)</f>
        <v>No</v>
      </c>
    </row>
    <row r="293" spans="1:14" x14ac:dyDescent="0.25">
      <c r="A293" t="s">
        <v>1480</v>
      </c>
      <c r="B293" s="2">
        <v>43593</v>
      </c>
      <c r="C293" t="s">
        <v>1481</v>
      </c>
      <c r="D293" t="s">
        <v>1482</v>
      </c>
      <c r="E293">
        <v>3</v>
      </c>
      <c r="F293" t="str">
        <f>_xlfn.XLOOKUP(C293,customers!$A$1:$A$4972,customers!B$1:B$4972,,0)</f>
        <v>Teresa Odonnell</v>
      </c>
      <c r="G293" t="str">
        <f>IF(_xlfn.XLOOKUP(C293,customers!$A$1:$A$4972,customers!C292:C5263,,0)=0,"",_xlfn.XLOOKUP(C293,customers!$A$1:$A$4972,customers!C292:C5263,,0))</f>
        <v>thill52@yahoo.com</v>
      </c>
      <c r="H293" t="str">
        <f>_xlfn.XLOOKUP(C293,customers!$A$1:$A$4972,customers!$G$1:$G$4972,,0)</f>
        <v>Brazil</v>
      </c>
      <c r="I293" t="str">
        <f>INDEX(products!$A$1:$G$5001,MATCH(orders!$D293,products!$A$1:$A$5001,0),MATCH(I$1,products!$A$1:$G$1,0))</f>
        <v>Credit Cards</v>
      </c>
      <c r="J293" t="str">
        <f>INDEX(products!$A$1:$G$5001,MATCH(orders!$D293,products!$A$1:$A$5001,0),MATCH(J$1,products!$A$1:$G$1,0))</f>
        <v>Premium</v>
      </c>
      <c r="K293">
        <f>INDEX(products!$A$1:$G$5001,MATCH(orders!$D293,products!$A$1:$A$5001,0),MATCH(K$1,products!$A$1:$G$1,0))</f>
        <v>5</v>
      </c>
      <c r="L293" s="3">
        <f>INDEX(products!$A$1:$G$5001,MATCH(orders!$D293,products!$A$1:$A$5001,0),MATCH(L$1,products!$A$1:$G$1,0))</f>
        <v>3.5200666666666671</v>
      </c>
      <c r="M293" s="3">
        <f t="shared" si="4"/>
        <v>10.560200000000002</v>
      </c>
      <c r="N293" t="str">
        <f>_xlfn.XLOOKUP(Orders[[#This Row],[Customer ID]],customers!$A$1:$A$4972,customers!$I$1:$I$4972,,0)</f>
        <v>Yes</v>
      </c>
    </row>
    <row r="294" spans="1:14" x14ac:dyDescent="0.25">
      <c r="A294" t="s">
        <v>1485</v>
      </c>
      <c r="B294" s="2">
        <v>43593</v>
      </c>
      <c r="C294" t="s">
        <v>1486</v>
      </c>
      <c r="D294" t="s">
        <v>1487</v>
      </c>
      <c r="E294">
        <v>1</v>
      </c>
      <c r="F294" t="str">
        <f>_xlfn.XLOOKUP(C294,customers!$A$1:$A$4972,customers!B$1:B$4972,,0)</f>
        <v>Tanya Castro DDS</v>
      </c>
      <c r="G294" t="str">
        <f>IF(_xlfn.XLOOKUP(C294,customers!$A$1:$A$4972,customers!C293:C5264,,0)=0,"",_xlfn.XLOOKUP(C294,customers!$A$1:$A$4972,customers!C293:C5264,,0))</f>
        <v>lmolina4381@gmail.com</v>
      </c>
      <c r="H294" t="str">
        <f>_xlfn.XLOOKUP(C294,customers!$A$1:$A$4972,customers!$G$1:$G$4972,,0)</f>
        <v>Germany</v>
      </c>
      <c r="I294" t="str">
        <f>INDEX(products!$A$1:$G$5001,MATCH(orders!$D294,products!$A$1:$A$5001,0),MATCH(I$1,products!$A$1:$G$1,0))</f>
        <v>Money Transfers</v>
      </c>
      <c r="J294" t="str">
        <f>INDEX(products!$A$1:$G$5001,MATCH(orders!$D294,products!$A$1:$A$5001,0),MATCH(J$1,products!$A$1:$G$1,0))</f>
        <v>Standard</v>
      </c>
      <c r="K294">
        <f>INDEX(products!$A$1:$G$5001,MATCH(orders!$D294,products!$A$1:$A$5001,0),MATCH(K$1,products!$A$1:$G$1,0))</f>
        <v>1</v>
      </c>
      <c r="L294" s="3">
        <f>INDEX(products!$A$1:$G$5001,MATCH(orders!$D294,products!$A$1:$A$5001,0),MATCH(L$1,products!$A$1:$G$1,0))</f>
        <v>1.489266666666667</v>
      </c>
      <c r="M294" s="3">
        <f t="shared" si="4"/>
        <v>1.489266666666667</v>
      </c>
      <c r="N294" t="str">
        <f>_xlfn.XLOOKUP(Orders[[#This Row],[Customer ID]],customers!$A$1:$A$4972,customers!$I$1:$I$4972,,0)</f>
        <v>No</v>
      </c>
    </row>
    <row r="295" spans="1:14" x14ac:dyDescent="0.25">
      <c r="A295" t="s">
        <v>1490</v>
      </c>
      <c r="B295" s="2">
        <v>43594</v>
      </c>
      <c r="C295" t="s">
        <v>1491</v>
      </c>
      <c r="D295" t="s">
        <v>1492</v>
      </c>
      <c r="E295">
        <v>2</v>
      </c>
      <c r="F295" t="str">
        <f>_xlfn.XLOOKUP(C295,customers!$A$1:$A$4972,customers!B$1:B$4972,,0)</f>
        <v>Robert Weber</v>
      </c>
      <c r="G295" t="str">
        <f>IF(_xlfn.XLOOKUP(C295,customers!$A$1:$A$4972,customers!C294:C5265,,0)=0,"",_xlfn.XLOOKUP(C295,customers!$A$1:$A$4972,customers!C294:C5265,,0))</f>
        <v>jbecker619@gmail.com</v>
      </c>
      <c r="H295" t="str">
        <f>_xlfn.XLOOKUP(C295,customers!$A$1:$A$4972,customers!$G$1:$G$4972,,0)</f>
        <v>Japan</v>
      </c>
      <c r="I295" t="str">
        <f>INDEX(products!$A$1:$G$5001,MATCH(orders!$D295,products!$A$1:$A$5001,0),MATCH(I$1,products!$A$1:$G$1,0))</f>
        <v>Loans</v>
      </c>
      <c r="J295" t="str">
        <f>INDEX(products!$A$1:$G$5001,MATCH(orders!$D295,products!$A$1:$A$5001,0),MATCH(J$1,products!$A$1:$G$1,0))</f>
        <v>Premium</v>
      </c>
      <c r="K295">
        <f>INDEX(products!$A$1:$G$5001,MATCH(orders!$D295,products!$A$1:$A$5001,0),MATCH(K$1,products!$A$1:$G$1,0))</f>
        <v>3</v>
      </c>
      <c r="L295" s="3">
        <f>INDEX(products!$A$1:$G$5001,MATCH(orders!$D295,products!$A$1:$A$5001,0),MATCH(L$1,products!$A$1:$G$1,0))</f>
        <v>3.0805666666666669</v>
      </c>
      <c r="M295" s="3">
        <f t="shared" si="4"/>
        <v>6.1611333333333338</v>
      </c>
      <c r="N295" t="str">
        <f>_xlfn.XLOOKUP(Orders[[#This Row],[Customer ID]],customers!$A$1:$A$4972,customers!$I$1:$I$4972,,0)</f>
        <v>Yes</v>
      </c>
    </row>
    <row r="296" spans="1:14" x14ac:dyDescent="0.25">
      <c r="A296" t="s">
        <v>1495</v>
      </c>
      <c r="B296" s="2">
        <v>43594</v>
      </c>
      <c r="C296" t="s">
        <v>1496</v>
      </c>
      <c r="D296" t="s">
        <v>1497</v>
      </c>
      <c r="E296">
        <v>2</v>
      </c>
      <c r="F296" t="str">
        <f>_xlfn.XLOOKUP(C296,customers!$A$1:$A$4972,customers!B$1:B$4972,,0)</f>
        <v>Micheal Williams</v>
      </c>
      <c r="G296" t="str">
        <f>IF(_xlfn.XLOOKUP(C296,customers!$A$1:$A$4972,customers!C295:C5266,,0)=0,"",_xlfn.XLOOKUP(C296,customers!$A$1:$A$4972,customers!C295:C5266,,0))</f>
        <v>hmclean956@hotmail.com</v>
      </c>
      <c r="H296" t="str">
        <f>_xlfn.XLOOKUP(C296,customers!$A$1:$A$4972,customers!$G$1:$G$4972,,0)</f>
        <v>Brazil</v>
      </c>
      <c r="I296" t="str">
        <f>INDEX(products!$A$1:$G$5001,MATCH(orders!$D296,products!$A$1:$A$5001,0),MATCH(I$1,products!$A$1:$G$1,0))</f>
        <v>Money Transfers</v>
      </c>
      <c r="J296" t="str">
        <f>INDEX(products!$A$1:$G$5001,MATCH(orders!$D296,products!$A$1:$A$5001,0),MATCH(J$1,products!$A$1:$G$1,0))</f>
        <v>Premium</v>
      </c>
      <c r="K296">
        <f>INDEX(products!$A$1:$G$5001,MATCH(orders!$D296,products!$A$1:$A$5001,0),MATCH(K$1,products!$A$1:$G$1,0))</f>
        <v>3</v>
      </c>
      <c r="L296" s="3">
        <f>INDEX(products!$A$1:$G$5001,MATCH(orders!$D296,products!$A$1:$A$5001,0),MATCH(L$1,products!$A$1:$G$1,0))</f>
        <v>2.3811666666666671</v>
      </c>
      <c r="M296" s="3">
        <f t="shared" si="4"/>
        <v>4.7623333333333342</v>
      </c>
      <c r="N296" t="str">
        <f>_xlfn.XLOOKUP(Orders[[#This Row],[Customer ID]],customers!$A$1:$A$4972,customers!$I$1:$I$4972,,0)</f>
        <v>Yes</v>
      </c>
    </row>
    <row r="297" spans="1:14" x14ac:dyDescent="0.25">
      <c r="A297" t="s">
        <v>1500</v>
      </c>
      <c r="B297" s="2">
        <v>43595</v>
      </c>
      <c r="C297" t="s">
        <v>1501</v>
      </c>
      <c r="D297" t="s">
        <v>1502</v>
      </c>
      <c r="E297">
        <v>4</v>
      </c>
      <c r="F297" t="str">
        <f>_xlfn.XLOOKUP(C297,customers!$A$1:$A$4972,customers!B$1:B$4972,,0)</f>
        <v>Wesley Williams</v>
      </c>
      <c r="G297" t="str">
        <f>IF(_xlfn.XLOOKUP(C297,customers!$A$1:$A$4972,customers!C296:C5267,,0)=0,"",_xlfn.XLOOKUP(C297,customers!$A$1:$A$4972,customers!C296:C5267,,0))</f>
        <v>jlopez7768@yahoo.com</v>
      </c>
      <c r="H297" t="str">
        <f>_xlfn.XLOOKUP(C297,customers!$A$1:$A$4972,customers!$G$1:$G$4972,,0)</f>
        <v>United States</v>
      </c>
      <c r="I297" t="str">
        <f>INDEX(products!$A$1:$G$5001,MATCH(orders!$D297,products!$A$1:$A$5001,0),MATCH(I$1,products!$A$1:$G$1,0))</f>
        <v>Money Transfers</v>
      </c>
      <c r="J297" t="str">
        <f>INDEX(products!$A$1:$G$5001,MATCH(orders!$D297,products!$A$1:$A$5001,0),MATCH(J$1,products!$A$1:$G$1,0))</f>
        <v>VIP</v>
      </c>
      <c r="K297">
        <f>INDEX(products!$A$1:$G$5001,MATCH(orders!$D297,products!$A$1:$A$5001,0),MATCH(K$1,products!$A$1:$G$1,0))</f>
        <v>10</v>
      </c>
      <c r="L297" s="3">
        <f>INDEX(products!$A$1:$G$5001,MATCH(orders!$D297,products!$A$1:$A$5001,0),MATCH(L$1,products!$A$1:$G$1,0))</f>
        <v>11.889099999999999</v>
      </c>
      <c r="M297" s="3">
        <f t="shared" si="4"/>
        <v>47.556399999999996</v>
      </c>
      <c r="N297" t="str">
        <f>_xlfn.XLOOKUP(Orders[[#This Row],[Customer ID]],customers!$A$1:$A$4972,customers!$I$1:$I$4972,,0)</f>
        <v>No</v>
      </c>
    </row>
    <row r="298" spans="1:14" x14ac:dyDescent="0.25">
      <c r="A298" t="s">
        <v>1505</v>
      </c>
      <c r="B298" s="2">
        <v>43595</v>
      </c>
      <c r="C298" t="s">
        <v>1506</v>
      </c>
      <c r="D298" t="s">
        <v>1507</v>
      </c>
      <c r="E298">
        <v>2</v>
      </c>
      <c r="F298" t="str">
        <f>_xlfn.XLOOKUP(C298,customers!$A$1:$A$4972,customers!B$1:B$4972,,0)</f>
        <v>Samantha Porter</v>
      </c>
      <c r="G298" t="str">
        <f>IF(_xlfn.XLOOKUP(C298,customers!$A$1:$A$4972,customers!C297:C5268,,0)=0,"",_xlfn.XLOOKUP(C298,customers!$A$1:$A$4972,customers!C297:C5268,,0))</f>
        <v>dyang213@gmail.com</v>
      </c>
      <c r="H298" t="str">
        <f>_xlfn.XLOOKUP(C298,customers!$A$1:$A$4972,customers!$G$1:$G$4972,,0)</f>
        <v>United States</v>
      </c>
      <c r="I298" t="str">
        <f>INDEX(products!$A$1:$G$5001,MATCH(orders!$D298,products!$A$1:$A$5001,0),MATCH(I$1,products!$A$1:$G$1,0))</f>
        <v>Loans</v>
      </c>
      <c r="J298" t="str">
        <f>INDEX(products!$A$1:$G$5001,MATCH(orders!$D298,products!$A$1:$A$5001,0),MATCH(J$1,products!$A$1:$G$1,0))</f>
        <v>Standard</v>
      </c>
      <c r="K298">
        <f>INDEX(products!$A$1:$G$5001,MATCH(orders!$D298,products!$A$1:$A$5001,0),MATCH(K$1,products!$A$1:$G$1,0))</f>
        <v>3</v>
      </c>
      <c r="L298" s="3">
        <f>INDEX(products!$A$1:$G$5001,MATCH(orders!$D298,products!$A$1:$A$5001,0),MATCH(L$1,products!$A$1:$G$1,0))</f>
        <v>4.3099666666666669</v>
      </c>
      <c r="M298" s="3">
        <f t="shared" si="4"/>
        <v>8.6199333333333339</v>
      </c>
      <c r="N298" t="str">
        <f>_xlfn.XLOOKUP(Orders[[#This Row],[Customer ID]],customers!$A$1:$A$4972,customers!$I$1:$I$4972,,0)</f>
        <v>Yes</v>
      </c>
    </row>
    <row r="299" spans="1:14" x14ac:dyDescent="0.25">
      <c r="A299" t="s">
        <v>1510</v>
      </c>
      <c r="B299" s="2">
        <v>43596</v>
      </c>
      <c r="C299" t="s">
        <v>1511</v>
      </c>
      <c r="D299" t="s">
        <v>1512</v>
      </c>
      <c r="E299">
        <v>3</v>
      </c>
      <c r="F299" t="str">
        <f>_xlfn.XLOOKUP(C299,customers!$A$1:$A$4972,customers!B$1:B$4972,,0)</f>
        <v>Deborah Alvarado</v>
      </c>
      <c r="G299" t="str">
        <f>IF(_xlfn.XLOOKUP(C299,customers!$A$1:$A$4972,customers!C298:C5269,,0)=0,"",_xlfn.XLOOKUP(C299,customers!$A$1:$A$4972,customers!C298:C5269,,0))</f>
        <v>cjones442@gmail.com</v>
      </c>
      <c r="H299" t="str">
        <f>_xlfn.XLOOKUP(C299,customers!$A$1:$A$4972,customers!$G$1:$G$4972,,0)</f>
        <v>Japan</v>
      </c>
      <c r="I299" t="str">
        <f>INDEX(products!$A$1:$G$5001,MATCH(orders!$D299,products!$A$1:$A$5001,0),MATCH(I$1,products!$A$1:$G$1,0))</f>
        <v>Credit Cards</v>
      </c>
      <c r="J299" t="str">
        <f>INDEX(products!$A$1:$G$5001,MATCH(orders!$D299,products!$A$1:$A$5001,0),MATCH(J$1,products!$A$1:$G$1,0))</f>
        <v>Standard</v>
      </c>
      <c r="K299">
        <f>INDEX(products!$A$1:$G$5001,MATCH(orders!$D299,products!$A$1:$A$5001,0),MATCH(K$1,products!$A$1:$G$1,0))</f>
        <v>5</v>
      </c>
      <c r="L299" s="3">
        <f>INDEX(products!$A$1:$G$5001,MATCH(orders!$D299,products!$A$1:$A$5001,0),MATCH(L$1,products!$A$1:$G$1,0))</f>
        <v>4.4124333333333334</v>
      </c>
      <c r="M299" s="3">
        <f t="shared" si="4"/>
        <v>13.237300000000001</v>
      </c>
      <c r="N299" t="str">
        <f>_xlfn.XLOOKUP(Orders[[#This Row],[Customer ID]],customers!$A$1:$A$4972,customers!$I$1:$I$4972,,0)</f>
        <v>Yes</v>
      </c>
    </row>
    <row r="300" spans="1:14" x14ac:dyDescent="0.25">
      <c r="A300" t="s">
        <v>1515</v>
      </c>
      <c r="B300" s="2">
        <v>43596</v>
      </c>
      <c r="C300" t="s">
        <v>1516</v>
      </c>
      <c r="D300" t="s">
        <v>1517</v>
      </c>
      <c r="E300">
        <v>1</v>
      </c>
      <c r="F300" t="str">
        <f>_xlfn.XLOOKUP(C300,customers!$A$1:$A$4972,customers!B$1:B$4972,,0)</f>
        <v>James Taylor</v>
      </c>
      <c r="G300" t="str">
        <f>IF(_xlfn.XLOOKUP(C300,customers!$A$1:$A$4972,customers!C299:C5270,,0)=0,"",_xlfn.XLOOKUP(C300,customers!$A$1:$A$4972,customers!C299:C5270,,0))</f>
        <v>dbrown0016@hotmail.com</v>
      </c>
      <c r="H300" t="str">
        <f>_xlfn.XLOOKUP(C300,customers!$A$1:$A$4972,customers!$G$1:$G$4972,,0)</f>
        <v>Germany</v>
      </c>
      <c r="I300" t="str">
        <f>INDEX(products!$A$1:$G$5001,MATCH(orders!$D300,products!$A$1:$A$5001,0),MATCH(I$1,products!$A$1:$G$1,0))</f>
        <v>Money Transfers</v>
      </c>
      <c r="J300" t="str">
        <f>INDEX(products!$A$1:$G$5001,MATCH(orders!$D300,products!$A$1:$A$5001,0),MATCH(J$1,products!$A$1:$G$1,0))</f>
        <v>Premium</v>
      </c>
      <c r="K300">
        <f>INDEX(products!$A$1:$G$5001,MATCH(orders!$D300,products!$A$1:$A$5001,0),MATCH(K$1,products!$A$1:$G$1,0))</f>
        <v>1</v>
      </c>
      <c r="L300" s="3">
        <f>INDEX(products!$A$1:$G$5001,MATCH(orders!$D300,products!$A$1:$A$5001,0),MATCH(L$1,products!$A$1:$G$1,0))</f>
        <v>1.289566666666667</v>
      </c>
      <c r="M300" s="3">
        <f t="shared" si="4"/>
        <v>1.289566666666667</v>
      </c>
      <c r="N300" t="str">
        <f>_xlfn.XLOOKUP(Orders[[#This Row],[Customer ID]],customers!$A$1:$A$4972,customers!$I$1:$I$4972,,0)</f>
        <v>Yes</v>
      </c>
    </row>
    <row r="301" spans="1:14" x14ac:dyDescent="0.25">
      <c r="A301" t="s">
        <v>1520</v>
      </c>
      <c r="B301" s="2">
        <v>43597</v>
      </c>
      <c r="C301" t="s">
        <v>1521</v>
      </c>
      <c r="D301" t="s">
        <v>1522</v>
      </c>
      <c r="E301">
        <v>4</v>
      </c>
      <c r="F301" t="str">
        <f>_xlfn.XLOOKUP(C301,customers!$A$1:$A$4972,customers!B$1:B$4972,,0)</f>
        <v>Tiffany Pittman</v>
      </c>
      <c r="G301" t="str">
        <f>IF(_xlfn.XLOOKUP(C301,customers!$A$1:$A$4972,customers!C300:C5271,,0)=0,"",_xlfn.XLOOKUP(C301,customers!$A$1:$A$4972,customers!C300:C5271,,0))</f>
        <v>tbailey0030@gmail.com</v>
      </c>
      <c r="H301" t="str">
        <f>_xlfn.XLOOKUP(C301,customers!$A$1:$A$4972,customers!$G$1:$G$4972,,0)</f>
        <v>Brazil</v>
      </c>
      <c r="I301" t="str">
        <f>INDEX(products!$A$1:$G$5001,MATCH(orders!$D301,products!$A$1:$A$5001,0),MATCH(I$1,products!$A$1:$G$1,0))</f>
        <v>Credit Cards</v>
      </c>
      <c r="J301" t="str">
        <f>INDEX(products!$A$1:$G$5001,MATCH(orders!$D301,products!$A$1:$A$5001,0),MATCH(J$1,products!$A$1:$G$1,0))</f>
        <v>VIP</v>
      </c>
      <c r="K301">
        <f>INDEX(products!$A$1:$G$5001,MATCH(orders!$D301,products!$A$1:$A$5001,0),MATCH(K$1,products!$A$1:$G$1,0))</f>
        <v>10</v>
      </c>
      <c r="L301" s="3">
        <f>INDEX(products!$A$1:$G$5001,MATCH(orders!$D301,products!$A$1:$A$5001,0),MATCH(L$1,products!$A$1:$G$1,0))</f>
        <v>7.5201333333333338</v>
      </c>
      <c r="M301" s="3">
        <f t="shared" si="4"/>
        <v>30.080533333333335</v>
      </c>
      <c r="N301" t="str">
        <f>_xlfn.XLOOKUP(Orders[[#This Row],[Customer ID]],customers!$A$1:$A$4972,customers!$I$1:$I$4972,,0)</f>
        <v>Yes</v>
      </c>
    </row>
    <row r="302" spans="1:14" x14ac:dyDescent="0.25">
      <c r="A302" t="s">
        <v>1525</v>
      </c>
      <c r="B302" s="2">
        <v>43597</v>
      </c>
      <c r="C302" t="s">
        <v>1526</v>
      </c>
      <c r="D302" t="s">
        <v>1527</v>
      </c>
      <c r="E302">
        <v>1</v>
      </c>
      <c r="F302" t="str">
        <f>_xlfn.XLOOKUP(C302,customers!$A$1:$A$4972,customers!B$1:B$4972,,0)</f>
        <v>Theresa Krause</v>
      </c>
      <c r="G302" t="str">
        <f>IF(_xlfn.XLOOKUP(C302,customers!$A$1:$A$4972,customers!C301:C5272,,0)=0,"",_xlfn.XLOOKUP(C302,customers!$A$1:$A$4972,customers!C301:C5272,,0))</f>
        <v>eknight9312@hotmail.com</v>
      </c>
      <c r="H302" t="str">
        <f>_xlfn.XLOOKUP(C302,customers!$A$1:$A$4972,customers!$G$1:$G$4972,,0)</f>
        <v>Germany</v>
      </c>
      <c r="I302" t="str">
        <f>INDEX(products!$A$1:$G$5001,MATCH(orders!$D302,products!$A$1:$A$5001,0),MATCH(I$1,products!$A$1:$G$1,0))</f>
        <v>Loans</v>
      </c>
      <c r="J302" t="str">
        <f>INDEX(products!$A$1:$G$5001,MATCH(orders!$D302,products!$A$1:$A$5001,0),MATCH(J$1,products!$A$1:$G$1,0))</f>
        <v>VIP</v>
      </c>
      <c r="K302">
        <f>INDEX(products!$A$1:$G$5001,MATCH(orders!$D302,products!$A$1:$A$5001,0),MATCH(K$1,products!$A$1:$G$1,0))</f>
        <v>1</v>
      </c>
      <c r="L302" s="3">
        <f>INDEX(products!$A$1:$G$5001,MATCH(orders!$D302,products!$A$1:$A$5001,0),MATCH(L$1,products!$A$1:$G$1,0))</f>
        <v>0.71833333333333338</v>
      </c>
      <c r="M302" s="3">
        <f t="shared" si="4"/>
        <v>0.71833333333333338</v>
      </c>
      <c r="N302" t="str">
        <f>_xlfn.XLOOKUP(Orders[[#This Row],[Customer ID]],customers!$A$1:$A$4972,customers!$I$1:$I$4972,,0)</f>
        <v>No</v>
      </c>
    </row>
    <row r="303" spans="1:14" x14ac:dyDescent="0.25">
      <c r="A303" t="s">
        <v>1530</v>
      </c>
      <c r="B303" s="2">
        <v>43597</v>
      </c>
      <c r="C303" t="s">
        <v>1531</v>
      </c>
      <c r="D303" t="s">
        <v>1532</v>
      </c>
      <c r="E303">
        <v>1</v>
      </c>
      <c r="F303" t="str">
        <f>_xlfn.XLOOKUP(C303,customers!$A$1:$A$4972,customers!B$1:B$4972,,0)</f>
        <v>David Navarro</v>
      </c>
      <c r="G303" t="str">
        <f>IF(_xlfn.XLOOKUP(C303,customers!$A$1:$A$4972,customers!C302:C5273,,0)=0,"",_xlfn.XLOOKUP(C303,customers!$A$1:$A$4972,customers!C302:C5273,,0))</f>
        <v>amarshall6843@yahoo.com</v>
      </c>
      <c r="H303" t="str">
        <f>_xlfn.XLOOKUP(C303,customers!$A$1:$A$4972,customers!$G$1:$G$4972,,0)</f>
        <v>United States</v>
      </c>
      <c r="I303" t="str">
        <f>INDEX(products!$A$1:$G$5001,MATCH(orders!$D303,products!$A$1:$A$5001,0),MATCH(I$1,products!$A$1:$G$1,0))</f>
        <v>Investments</v>
      </c>
      <c r="J303" t="str">
        <f>INDEX(products!$A$1:$G$5001,MATCH(orders!$D303,products!$A$1:$A$5001,0),MATCH(J$1,products!$A$1:$G$1,0))</f>
        <v>VIP</v>
      </c>
      <c r="K303">
        <f>INDEX(products!$A$1:$G$5001,MATCH(orders!$D303,products!$A$1:$A$5001,0),MATCH(K$1,products!$A$1:$G$1,0))</f>
        <v>1</v>
      </c>
      <c r="L303" s="3">
        <f>INDEX(products!$A$1:$G$5001,MATCH(orders!$D303,products!$A$1:$A$5001,0),MATCH(L$1,products!$A$1:$G$1,0))</f>
        <v>1.1980333333333339</v>
      </c>
      <c r="M303" s="3">
        <f t="shared" si="4"/>
        <v>1.1980333333333339</v>
      </c>
      <c r="N303" t="str">
        <f>_xlfn.XLOOKUP(Orders[[#This Row],[Customer ID]],customers!$A$1:$A$4972,customers!$I$1:$I$4972,,0)</f>
        <v>No</v>
      </c>
    </row>
    <row r="304" spans="1:14" x14ac:dyDescent="0.25">
      <c r="A304" t="s">
        <v>1535</v>
      </c>
      <c r="B304" s="2">
        <v>43598</v>
      </c>
      <c r="C304" t="s">
        <v>1536</v>
      </c>
      <c r="D304" t="s">
        <v>1537</v>
      </c>
      <c r="E304">
        <v>3</v>
      </c>
      <c r="F304" t="str">
        <f>_xlfn.XLOOKUP(C304,customers!$A$1:$A$4972,customers!B$1:B$4972,,0)</f>
        <v>Charles Sosa</v>
      </c>
      <c r="G304" t="str">
        <f>IF(_xlfn.XLOOKUP(C304,customers!$A$1:$A$4972,customers!C303:C5274,,0)=0,"",_xlfn.XLOOKUP(C304,customers!$A$1:$A$4972,customers!C303:C5274,,0))</f>
        <v>24410511@yahoo.com</v>
      </c>
      <c r="H304" t="str">
        <f>_xlfn.XLOOKUP(C304,customers!$A$1:$A$4972,customers!$G$1:$G$4972,,0)</f>
        <v>Germany</v>
      </c>
      <c r="I304" t="str">
        <f>INDEX(products!$A$1:$G$5001,MATCH(orders!$D304,products!$A$1:$A$5001,0),MATCH(I$1,products!$A$1:$G$1,0))</f>
        <v>Credit Cards</v>
      </c>
      <c r="J304" t="str">
        <f>INDEX(products!$A$1:$G$5001,MATCH(orders!$D304,products!$A$1:$A$5001,0),MATCH(J$1,products!$A$1:$G$1,0))</f>
        <v>VIP</v>
      </c>
      <c r="K304">
        <f>INDEX(products!$A$1:$G$5001,MATCH(orders!$D304,products!$A$1:$A$5001,0),MATCH(K$1,products!$A$1:$G$1,0))</f>
        <v>5</v>
      </c>
      <c r="L304" s="3">
        <f>INDEX(products!$A$1:$G$5001,MATCH(orders!$D304,products!$A$1:$A$5001,0),MATCH(L$1,products!$A$1:$G$1,0))</f>
        <v>6.0365000000000002</v>
      </c>
      <c r="M304" s="3">
        <f t="shared" si="4"/>
        <v>18.109500000000001</v>
      </c>
      <c r="N304" t="str">
        <f>_xlfn.XLOOKUP(Orders[[#This Row],[Customer ID]],customers!$A$1:$A$4972,customers!$I$1:$I$4972,,0)</f>
        <v>Yes</v>
      </c>
    </row>
    <row r="305" spans="1:14" x14ac:dyDescent="0.25">
      <c r="A305" t="s">
        <v>1540</v>
      </c>
      <c r="B305" s="2">
        <v>43598</v>
      </c>
      <c r="C305" t="s">
        <v>1541</v>
      </c>
      <c r="D305" t="s">
        <v>1542</v>
      </c>
      <c r="E305">
        <v>2</v>
      </c>
      <c r="F305" t="str">
        <f>_xlfn.XLOOKUP(C305,customers!$A$1:$A$4972,customers!B$1:B$4972,,0)</f>
        <v>Michael Barker</v>
      </c>
      <c r="G305" t="str">
        <f>IF(_xlfn.XLOOKUP(C305,customers!$A$1:$A$4972,customers!C304:C5275,,0)=0,"",_xlfn.XLOOKUP(C305,customers!$A$1:$A$4972,customers!C304:C5275,,0))</f>
        <v>acastillo18@gmail.com</v>
      </c>
      <c r="H305" t="str">
        <f>_xlfn.XLOOKUP(C305,customers!$A$1:$A$4972,customers!$G$1:$G$4972,,0)</f>
        <v>United States</v>
      </c>
      <c r="I305" t="str">
        <f>INDEX(products!$A$1:$G$5001,MATCH(orders!$D305,products!$A$1:$A$5001,0),MATCH(I$1,products!$A$1:$G$1,0))</f>
        <v>Credit Cards</v>
      </c>
      <c r="J305" t="str">
        <f>INDEX(products!$A$1:$G$5001,MATCH(orders!$D305,products!$A$1:$A$5001,0),MATCH(J$1,products!$A$1:$G$1,0))</f>
        <v>Premium</v>
      </c>
      <c r="K305">
        <f>INDEX(products!$A$1:$G$5001,MATCH(orders!$D305,products!$A$1:$A$5001,0),MATCH(K$1,products!$A$1:$G$1,0))</f>
        <v>3</v>
      </c>
      <c r="L305" s="3">
        <f>INDEX(products!$A$1:$G$5001,MATCH(orders!$D305,products!$A$1:$A$5001,0),MATCH(L$1,products!$A$1:$G$1,0))</f>
        <v>3.9123000000000001</v>
      </c>
      <c r="M305" s="3">
        <f t="shared" si="4"/>
        <v>7.8246000000000002</v>
      </c>
      <c r="N305" t="str">
        <f>_xlfn.XLOOKUP(Orders[[#This Row],[Customer ID]],customers!$A$1:$A$4972,customers!$I$1:$I$4972,,0)</f>
        <v>Yes</v>
      </c>
    </row>
    <row r="306" spans="1:14" x14ac:dyDescent="0.25">
      <c r="A306" t="s">
        <v>1545</v>
      </c>
      <c r="B306" s="2">
        <v>43599</v>
      </c>
      <c r="C306" t="s">
        <v>1546</v>
      </c>
      <c r="D306" t="s">
        <v>1547</v>
      </c>
      <c r="E306">
        <v>2</v>
      </c>
      <c r="F306" t="str">
        <f>_xlfn.XLOOKUP(C306,customers!$A$1:$A$4972,customers!B$1:B$4972,,0)</f>
        <v>Richard Daniels</v>
      </c>
      <c r="G306" t="str">
        <f>IF(_xlfn.XLOOKUP(C306,customers!$A$1:$A$4972,customers!C305:C5276,,0)=0,"",_xlfn.XLOOKUP(C306,customers!$A$1:$A$4972,customers!C305:C5276,,0))</f>
        <v>mbarber92@hotmail.com</v>
      </c>
      <c r="H306" t="str">
        <f>_xlfn.XLOOKUP(C306,customers!$A$1:$A$4972,customers!$G$1:$G$4972,,0)</f>
        <v>Germany</v>
      </c>
      <c r="I306" t="str">
        <f>INDEX(products!$A$1:$G$5001,MATCH(orders!$D306,products!$A$1:$A$5001,0),MATCH(I$1,products!$A$1:$G$1,0))</f>
        <v>Investments</v>
      </c>
      <c r="J306" t="str">
        <f>INDEX(products!$A$1:$G$5001,MATCH(orders!$D306,products!$A$1:$A$5001,0),MATCH(J$1,products!$A$1:$G$1,0))</f>
        <v>VIP</v>
      </c>
      <c r="K306">
        <f>INDEX(products!$A$1:$G$5001,MATCH(orders!$D306,products!$A$1:$A$5001,0),MATCH(K$1,products!$A$1:$G$1,0))</f>
        <v>3</v>
      </c>
      <c r="L306" s="3">
        <f>INDEX(products!$A$1:$G$5001,MATCH(orders!$D306,products!$A$1:$A$5001,0),MATCH(L$1,products!$A$1:$G$1,0))</f>
        <v>4.1782666666666666</v>
      </c>
      <c r="M306" s="3">
        <f t="shared" si="4"/>
        <v>8.3565333333333331</v>
      </c>
      <c r="N306" t="str">
        <f>_xlfn.XLOOKUP(Orders[[#This Row],[Customer ID]],customers!$A$1:$A$4972,customers!$I$1:$I$4972,,0)</f>
        <v>Yes</v>
      </c>
    </row>
    <row r="307" spans="1:14" x14ac:dyDescent="0.25">
      <c r="A307" t="s">
        <v>1550</v>
      </c>
      <c r="B307" s="2">
        <v>43599</v>
      </c>
      <c r="C307" t="s">
        <v>1551</v>
      </c>
      <c r="D307" t="s">
        <v>1552</v>
      </c>
      <c r="E307">
        <v>1</v>
      </c>
      <c r="F307" t="str">
        <f>_xlfn.XLOOKUP(C307,customers!$A$1:$A$4972,customers!B$1:B$4972,,0)</f>
        <v>Brian Reynolds</v>
      </c>
      <c r="G307" t="str">
        <f>IF(_xlfn.XLOOKUP(C307,customers!$A$1:$A$4972,customers!C306:C5277,,0)=0,"",_xlfn.XLOOKUP(C307,customers!$A$1:$A$4972,customers!C306:C5277,,0))</f>
        <v>00170858@hotmail.com</v>
      </c>
      <c r="H307" t="str">
        <f>_xlfn.XLOOKUP(C307,customers!$A$1:$A$4972,customers!$G$1:$G$4972,,0)</f>
        <v>Japan</v>
      </c>
      <c r="I307" t="str">
        <f>INDEX(products!$A$1:$G$5001,MATCH(orders!$D307,products!$A$1:$A$5001,0),MATCH(I$1,products!$A$1:$G$1,0))</f>
        <v>Investments</v>
      </c>
      <c r="J307" t="str">
        <f>INDEX(products!$A$1:$G$5001,MATCH(orders!$D307,products!$A$1:$A$5001,0),MATCH(J$1,products!$A$1:$G$1,0))</f>
        <v>Standard</v>
      </c>
      <c r="K307">
        <f>INDEX(products!$A$1:$G$5001,MATCH(orders!$D307,products!$A$1:$A$5001,0),MATCH(K$1,products!$A$1:$G$1,0))</f>
        <v>1</v>
      </c>
      <c r="L307" s="3">
        <f>INDEX(products!$A$1:$G$5001,MATCH(orders!$D307,products!$A$1:$A$5001,0),MATCH(L$1,products!$A$1:$G$1,0))</f>
        <v>1.642533333333333</v>
      </c>
      <c r="M307" s="3">
        <f t="shared" si="4"/>
        <v>1.642533333333333</v>
      </c>
      <c r="N307" t="str">
        <f>_xlfn.XLOOKUP(Orders[[#This Row],[Customer ID]],customers!$A$1:$A$4972,customers!$I$1:$I$4972,,0)</f>
        <v>Yes</v>
      </c>
    </row>
    <row r="308" spans="1:14" x14ac:dyDescent="0.25">
      <c r="A308" t="s">
        <v>1555</v>
      </c>
      <c r="B308" s="2">
        <v>43600</v>
      </c>
      <c r="C308" t="s">
        <v>1556</v>
      </c>
      <c r="D308" t="s">
        <v>1557</v>
      </c>
      <c r="E308">
        <v>4</v>
      </c>
      <c r="F308" t="str">
        <f>_xlfn.XLOOKUP(C308,customers!$A$1:$A$4972,customers!B$1:B$4972,,0)</f>
        <v>Michael Williams</v>
      </c>
      <c r="G308" t="str">
        <f>IF(_xlfn.XLOOKUP(C308,customers!$A$1:$A$4972,customers!C307:C5278,,0)=0,"",_xlfn.XLOOKUP(C308,customers!$A$1:$A$4972,customers!C307:C5278,,0))</f>
        <v>syang8797@hotmail.com</v>
      </c>
      <c r="H308" t="str">
        <f>_xlfn.XLOOKUP(C308,customers!$A$1:$A$4972,customers!$G$1:$G$4972,,0)</f>
        <v>South Africa</v>
      </c>
      <c r="I308" t="str">
        <f>INDEX(products!$A$1:$G$5001,MATCH(orders!$D308,products!$A$1:$A$5001,0),MATCH(I$1,products!$A$1:$G$1,0))</f>
        <v>Loans</v>
      </c>
      <c r="J308" t="str">
        <f>INDEX(products!$A$1:$G$5001,MATCH(orders!$D308,products!$A$1:$A$5001,0),MATCH(J$1,products!$A$1:$G$1,0))</f>
        <v>Standard</v>
      </c>
      <c r="K308">
        <f>INDEX(products!$A$1:$G$5001,MATCH(orders!$D308,products!$A$1:$A$5001,0),MATCH(K$1,products!$A$1:$G$1,0))</f>
        <v>10</v>
      </c>
      <c r="L308" s="3">
        <f>INDEX(products!$A$1:$G$5001,MATCH(orders!$D308,products!$A$1:$A$5001,0),MATCH(L$1,products!$A$1:$G$1,0))</f>
        <v>11.82966666666667</v>
      </c>
      <c r="M308" s="3">
        <f t="shared" si="4"/>
        <v>47.31866666666668</v>
      </c>
      <c r="N308" t="str">
        <f>_xlfn.XLOOKUP(Orders[[#This Row],[Customer ID]],customers!$A$1:$A$4972,customers!$I$1:$I$4972,,0)</f>
        <v>No</v>
      </c>
    </row>
    <row r="309" spans="1:14" x14ac:dyDescent="0.25">
      <c r="A309" t="s">
        <v>1560</v>
      </c>
      <c r="B309" s="2">
        <v>43600</v>
      </c>
      <c r="C309" t="s">
        <v>1561</v>
      </c>
      <c r="D309" t="s">
        <v>1562</v>
      </c>
      <c r="E309">
        <v>2</v>
      </c>
      <c r="F309" t="str">
        <f>_xlfn.XLOOKUP(C309,customers!$A$1:$A$4972,customers!B$1:B$4972,,0)</f>
        <v>Marie Anderson</v>
      </c>
      <c r="G309" t="str">
        <f>IF(_xlfn.XLOOKUP(C309,customers!$A$1:$A$4972,customers!C308:C5279,,0)=0,"",_xlfn.XLOOKUP(C309,customers!$A$1:$A$4972,customers!C308:C5279,,0))</f>
        <v>wrandall227@yahoo.com</v>
      </c>
      <c r="H309" t="str">
        <f>_xlfn.XLOOKUP(C309,customers!$A$1:$A$4972,customers!$G$1:$G$4972,,0)</f>
        <v>Japan</v>
      </c>
      <c r="I309" t="str">
        <f>INDEX(products!$A$1:$G$5001,MATCH(orders!$D309,products!$A$1:$A$5001,0),MATCH(I$1,products!$A$1:$G$1,0))</f>
        <v>Credit Cards</v>
      </c>
      <c r="J309" t="str">
        <f>INDEX(products!$A$1:$G$5001,MATCH(orders!$D309,products!$A$1:$A$5001,0),MATCH(J$1,products!$A$1:$G$1,0))</f>
        <v>Premium</v>
      </c>
      <c r="K309">
        <f>INDEX(products!$A$1:$G$5001,MATCH(orders!$D309,products!$A$1:$A$5001,0),MATCH(K$1,products!$A$1:$G$1,0))</f>
        <v>3</v>
      </c>
      <c r="L309" s="3">
        <f>INDEX(products!$A$1:$G$5001,MATCH(orders!$D309,products!$A$1:$A$5001,0),MATCH(L$1,products!$A$1:$G$1,0))</f>
        <v>2.968866666666667</v>
      </c>
      <c r="M309" s="3">
        <f t="shared" si="4"/>
        <v>5.937733333333334</v>
      </c>
      <c r="N309" t="str">
        <f>_xlfn.XLOOKUP(Orders[[#This Row],[Customer ID]],customers!$A$1:$A$4972,customers!$I$1:$I$4972,,0)</f>
        <v>Yes</v>
      </c>
    </row>
    <row r="310" spans="1:14" x14ac:dyDescent="0.25">
      <c r="A310" t="s">
        <v>1565</v>
      </c>
      <c r="B310" s="2">
        <v>43600</v>
      </c>
      <c r="C310" t="s">
        <v>1566</v>
      </c>
      <c r="D310" t="s">
        <v>1567</v>
      </c>
      <c r="E310">
        <v>4</v>
      </c>
      <c r="F310" t="str">
        <f>_xlfn.XLOOKUP(C310,customers!$A$1:$A$4972,customers!B$1:B$4972,,0)</f>
        <v>Vanessa Wilson</v>
      </c>
      <c r="G310" t="str">
        <f>IF(_xlfn.XLOOKUP(C310,customers!$A$1:$A$4972,customers!C309:C5280,,0)=0,"",_xlfn.XLOOKUP(C310,customers!$A$1:$A$4972,customers!C309:C5280,,0))</f>
        <v>sbryant734@hotmail.com</v>
      </c>
      <c r="H310" t="str">
        <f>_xlfn.XLOOKUP(C310,customers!$A$1:$A$4972,customers!$G$1:$G$4972,,0)</f>
        <v>Japan</v>
      </c>
      <c r="I310" t="str">
        <f>INDEX(products!$A$1:$G$5001,MATCH(orders!$D310,products!$A$1:$A$5001,0),MATCH(I$1,products!$A$1:$G$1,0))</f>
        <v>Credit Cards</v>
      </c>
      <c r="J310" t="str">
        <f>INDEX(products!$A$1:$G$5001,MATCH(orders!$D310,products!$A$1:$A$5001,0),MATCH(J$1,products!$A$1:$G$1,0))</f>
        <v>VIP</v>
      </c>
      <c r="K310">
        <f>INDEX(products!$A$1:$G$5001,MATCH(orders!$D310,products!$A$1:$A$5001,0),MATCH(K$1,products!$A$1:$G$1,0))</f>
        <v>10</v>
      </c>
      <c r="L310" s="3">
        <f>INDEX(products!$A$1:$G$5001,MATCH(orders!$D310,products!$A$1:$A$5001,0),MATCH(L$1,products!$A$1:$G$1,0))</f>
        <v>14.61853333333333</v>
      </c>
      <c r="M310" s="3">
        <f t="shared" si="4"/>
        <v>58.47413333333332</v>
      </c>
      <c r="N310" t="str">
        <f>_xlfn.XLOOKUP(Orders[[#This Row],[Customer ID]],customers!$A$1:$A$4972,customers!$I$1:$I$4972,,0)</f>
        <v>No</v>
      </c>
    </row>
    <row r="311" spans="1:14" x14ac:dyDescent="0.25">
      <c r="A311" t="s">
        <v>1570</v>
      </c>
      <c r="B311" s="2">
        <v>43601</v>
      </c>
      <c r="C311" t="s">
        <v>1571</v>
      </c>
      <c r="D311" t="s">
        <v>1572</v>
      </c>
      <c r="E311">
        <v>2</v>
      </c>
      <c r="F311" t="str">
        <f>_xlfn.XLOOKUP(C311,customers!$A$1:$A$4972,customers!B$1:B$4972,,0)</f>
        <v>Janice Monroe</v>
      </c>
      <c r="G311" t="str">
        <f>IF(_xlfn.XLOOKUP(C311,customers!$A$1:$A$4972,customers!C310:C5281,,0)=0,"",_xlfn.XLOOKUP(C311,customers!$A$1:$A$4972,customers!C310:C5281,,0))</f>
        <v>sthomas792@hotmail.com</v>
      </c>
      <c r="H311" t="str">
        <f>_xlfn.XLOOKUP(C311,customers!$A$1:$A$4972,customers!$G$1:$G$4972,,0)</f>
        <v>South Africa</v>
      </c>
      <c r="I311" t="str">
        <f>INDEX(products!$A$1:$G$5001,MATCH(orders!$D311,products!$A$1:$A$5001,0),MATCH(I$1,products!$A$1:$G$1,0))</f>
        <v>Loans</v>
      </c>
      <c r="J311" t="str">
        <f>INDEX(products!$A$1:$G$5001,MATCH(orders!$D311,products!$A$1:$A$5001,0),MATCH(J$1,products!$A$1:$G$1,0))</f>
        <v>VIP</v>
      </c>
      <c r="K311">
        <f>INDEX(products!$A$1:$G$5001,MATCH(orders!$D311,products!$A$1:$A$5001,0),MATCH(K$1,products!$A$1:$G$1,0))</f>
        <v>3</v>
      </c>
      <c r="L311" s="3">
        <f>INDEX(products!$A$1:$G$5001,MATCH(orders!$D311,products!$A$1:$A$5001,0),MATCH(L$1,products!$A$1:$G$1,0))</f>
        <v>2.8125</v>
      </c>
      <c r="M311" s="3">
        <f t="shared" si="4"/>
        <v>5.625</v>
      </c>
      <c r="N311" t="str">
        <f>_xlfn.XLOOKUP(Orders[[#This Row],[Customer ID]],customers!$A$1:$A$4972,customers!$I$1:$I$4972,,0)</f>
        <v>Yes</v>
      </c>
    </row>
    <row r="312" spans="1:14" x14ac:dyDescent="0.25">
      <c r="A312" t="s">
        <v>1575</v>
      </c>
      <c r="B312" s="2">
        <v>43601</v>
      </c>
      <c r="C312" t="s">
        <v>1576</v>
      </c>
      <c r="D312" t="s">
        <v>1577</v>
      </c>
      <c r="E312">
        <v>4</v>
      </c>
      <c r="F312" t="str">
        <f>_xlfn.XLOOKUP(C312,customers!$A$1:$A$4972,customers!B$1:B$4972,,0)</f>
        <v>Elizabeth Lewis</v>
      </c>
      <c r="G312" t="str">
        <f>IF(_xlfn.XLOOKUP(C312,customers!$A$1:$A$4972,customers!C311:C5282,,0)=0,"",_xlfn.XLOOKUP(C312,customers!$A$1:$A$4972,customers!C311:C5282,,0))</f>
        <v>sjacobs0875@gmail.com</v>
      </c>
      <c r="H312" t="str">
        <f>_xlfn.XLOOKUP(C312,customers!$A$1:$A$4972,customers!$G$1:$G$4972,,0)</f>
        <v>South Africa</v>
      </c>
      <c r="I312" t="str">
        <f>INDEX(products!$A$1:$G$5001,MATCH(orders!$D312,products!$A$1:$A$5001,0),MATCH(I$1,products!$A$1:$G$1,0))</f>
        <v>Credit Cards</v>
      </c>
      <c r="J312" t="str">
        <f>INDEX(products!$A$1:$G$5001,MATCH(orders!$D312,products!$A$1:$A$5001,0),MATCH(J$1,products!$A$1:$G$1,0))</f>
        <v>VIP</v>
      </c>
      <c r="K312">
        <f>INDEX(products!$A$1:$G$5001,MATCH(orders!$D312,products!$A$1:$A$5001,0),MATCH(K$1,products!$A$1:$G$1,0))</f>
        <v>10</v>
      </c>
      <c r="L312" s="3">
        <f>INDEX(products!$A$1:$G$5001,MATCH(orders!$D312,products!$A$1:$A$5001,0),MATCH(L$1,products!$A$1:$G$1,0))</f>
        <v>11.056366666666669</v>
      </c>
      <c r="M312" s="3">
        <f t="shared" si="4"/>
        <v>44.225466666666676</v>
      </c>
      <c r="N312" t="str">
        <f>_xlfn.XLOOKUP(Orders[[#This Row],[Customer ID]],customers!$A$1:$A$4972,customers!$I$1:$I$4972,,0)</f>
        <v>Yes</v>
      </c>
    </row>
    <row r="313" spans="1:14" x14ac:dyDescent="0.25">
      <c r="A313" t="s">
        <v>1580</v>
      </c>
      <c r="B313" s="2">
        <v>43602</v>
      </c>
      <c r="C313" t="s">
        <v>1581</v>
      </c>
      <c r="D313" t="s">
        <v>1582</v>
      </c>
      <c r="E313">
        <v>3</v>
      </c>
      <c r="F313" t="str">
        <f>_xlfn.XLOOKUP(C313,customers!$A$1:$A$4972,customers!B$1:B$4972,,0)</f>
        <v>Emily Jennings</v>
      </c>
      <c r="G313" t="str">
        <f>IF(_xlfn.XLOOKUP(C313,customers!$A$1:$A$4972,customers!C312:C5283,,0)=0,"",_xlfn.XLOOKUP(C313,customers!$A$1:$A$4972,customers!C312:C5283,,0))</f>
        <v>kreyes697@hotmail.com</v>
      </c>
      <c r="H313" t="str">
        <f>_xlfn.XLOOKUP(C313,customers!$A$1:$A$4972,customers!$G$1:$G$4972,,0)</f>
        <v>Brazil</v>
      </c>
      <c r="I313" t="str">
        <f>INDEX(products!$A$1:$G$5001,MATCH(orders!$D313,products!$A$1:$A$5001,0),MATCH(I$1,products!$A$1:$G$1,0))</f>
        <v>Money Transfers</v>
      </c>
      <c r="J313" t="str">
        <f>INDEX(products!$A$1:$G$5001,MATCH(orders!$D313,products!$A$1:$A$5001,0),MATCH(J$1,products!$A$1:$G$1,0))</f>
        <v>VIP</v>
      </c>
      <c r="K313">
        <f>INDEX(products!$A$1:$G$5001,MATCH(orders!$D313,products!$A$1:$A$5001,0),MATCH(K$1,products!$A$1:$G$1,0))</f>
        <v>5</v>
      </c>
      <c r="L313" s="3">
        <f>INDEX(products!$A$1:$G$5001,MATCH(orders!$D313,products!$A$1:$A$5001,0),MATCH(L$1,products!$A$1:$G$1,0))</f>
        <v>3.7256</v>
      </c>
      <c r="M313" s="3">
        <f t="shared" si="4"/>
        <v>11.1768</v>
      </c>
      <c r="N313" t="str">
        <f>_xlfn.XLOOKUP(Orders[[#This Row],[Customer ID]],customers!$A$1:$A$4972,customers!$I$1:$I$4972,,0)</f>
        <v>Yes</v>
      </c>
    </row>
    <row r="314" spans="1:14" x14ac:dyDescent="0.25">
      <c r="A314" t="s">
        <v>1585</v>
      </c>
      <c r="B314" s="2">
        <v>43602</v>
      </c>
      <c r="C314" t="s">
        <v>1586</v>
      </c>
      <c r="D314" t="s">
        <v>1587</v>
      </c>
      <c r="E314">
        <v>4</v>
      </c>
      <c r="F314" t="str">
        <f>_xlfn.XLOOKUP(C314,customers!$A$1:$A$4972,customers!B$1:B$4972,,0)</f>
        <v>Joshua Butler</v>
      </c>
      <c r="G314" t="str">
        <f>IF(_xlfn.XLOOKUP(C314,customers!$A$1:$A$4972,customers!C313:C5284,,0)=0,"",_xlfn.XLOOKUP(C314,customers!$A$1:$A$4972,customers!C313:C5284,,0))</f>
        <v>9365148@yahoo.com</v>
      </c>
      <c r="H314" t="str">
        <f>_xlfn.XLOOKUP(C314,customers!$A$1:$A$4972,customers!$G$1:$G$4972,,0)</f>
        <v>Brazil</v>
      </c>
      <c r="I314" t="str">
        <f>INDEX(products!$A$1:$G$5001,MATCH(orders!$D314,products!$A$1:$A$5001,0),MATCH(I$1,products!$A$1:$G$1,0))</f>
        <v>Money Transfers</v>
      </c>
      <c r="J314" t="str">
        <f>INDEX(products!$A$1:$G$5001,MATCH(orders!$D314,products!$A$1:$A$5001,0),MATCH(J$1,products!$A$1:$G$1,0))</f>
        <v>Premium</v>
      </c>
      <c r="K314">
        <f>INDEX(products!$A$1:$G$5001,MATCH(orders!$D314,products!$A$1:$A$5001,0),MATCH(K$1,products!$A$1:$G$1,0))</f>
        <v>10</v>
      </c>
      <c r="L314" s="3">
        <f>INDEX(products!$A$1:$G$5001,MATCH(orders!$D314,products!$A$1:$A$5001,0),MATCH(L$1,products!$A$1:$G$1,0))</f>
        <v>6.9201666666666668</v>
      </c>
      <c r="M314" s="3">
        <f t="shared" si="4"/>
        <v>27.680666666666667</v>
      </c>
      <c r="N314" t="str">
        <f>_xlfn.XLOOKUP(Orders[[#This Row],[Customer ID]],customers!$A$1:$A$4972,customers!$I$1:$I$4972,,0)</f>
        <v>No</v>
      </c>
    </row>
    <row r="315" spans="1:14" x14ac:dyDescent="0.25">
      <c r="A315" t="s">
        <v>1590</v>
      </c>
      <c r="B315" s="2">
        <v>43603</v>
      </c>
      <c r="C315" t="s">
        <v>1591</v>
      </c>
      <c r="D315" t="s">
        <v>1592</v>
      </c>
      <c r="E315">
        <v>3</v>
      </c>
      <c r="F315" t="str">
        <f>_xlfn.XLOOKUP(C315,customers!$A$1:$A$4972,customers!B$1:B$4972,,0)</f>
        <v>Michael Clarke</v>
      </c>
      <c r="G315" t="str">
        <f>IF(_xlfn.XLOOKUP(C315,customers!$A$1:$A$4972,customers!C314:C5285,,0)=0,"",_xlfn.XLOOKUP(C315,customers!$A$1:$A$4972,customers!C314:C5285,,0))</f>
        <v>egordon6947@gmail.com</v>
      </c>
      <c r="H315" t="str">
        <f>_xlfn.XLOOKUP(C315,customers!$A$1:$A$4972,customers!$G$1:$G$4972,,0)</f>
        <v>Japan</v>
      </c>
      <c r="I315" t="str">
        <f>INDEX(products!$A$1:$G$5001,MATCH(orders!$D315,products!$A$1:$A$5001,0),MATCH(I$1,products!$A$1:$G$1,0))</f>
        <v>Money Transfers</v>
      </c>
      <c r="J315" t="str">
        <f>INDEX(products!$A$1:$G$5001,MATCH(orders!$D315,products!$A$1:$A$5001,0),MATCH(J$1,products!$A$1:$G$1,0))</f>
        <v>VIP</v>
      </c>
      <c r="K315">
        <f>INDEX(products!$A$1:$G$5001,MATCH(orders!$D315,products!$A$1:$A$5001,0),MATCH(K$1,products!$A$1:$G$1,0))</f>
        <v>5</v>
      </c>
      <c r="L315" s="3">
        <f>INDEX(products!$A$1:$G$5001,MATCH(orders!$D315,products!$A$1:$A$5001,0),MATCH(L$1,products!$A$1:$G$1,0))</f>
        <v>8.1465666666666685</v>
      </c>
      <c r="M315" s="3">
        <f t="shared" si="4"/>
        <v>24.439700000000006</v>
      </c>
      <c r="N315" t="str">
        <f>_xlfn.XLOOKUP(Orders[[#This Row],[Customer ID]],customers!$A$1:$A$4972,customers!$I$1:$I$4972,,0)</f>
        <v>No</v>
      </c>
    </row>
    <row r="316" spans="1:14" x14ac:dyDescent="0.25">
      <c r="A316" t="s">
        <v>1595</v>
      </c>
      <c r="B316" s="2">
        <v>43603</v>
      </c>
      <c r="C316" t="s">
        <v>1596</v>
      </c>
      <c r="D316" t="s">
        <v>1597</v>
      </c>
      <c r="E316">
        <v>3</v>
      </c>
      <c r="F316" t="str">
        <f>_xlfn.XLOOKUP(C316,customers!$A$1:$A$4972,customers!B$1:B$4972,,0)</f>
        <v>Tonya Fisher</v>
      </c>
      <c r="G316" t="str">
        <f>IF(_xlfn.XLOOKUP(C316,customers!$A$1:$A$4972,customers!C315:C5286,,0)=0,"",_xlfn.XLOOKUP(C316,customers!$A$1:$A$4972,customers!C315:C5286,,0))</f>
        <v>sfischer017@yahoo.com</v>
      </c>
      <c r="H316" t="str">
        <f>_xlfn.XLOOKUP(C316,customers!$A$1:$A$4972,customers!$G$1:$G$4972,,0)</f>
        <v>Japan</v>
      </c>
      <c r="I316" t="str">
        <f>INDEX(products!$A$1:$G$5001,MATCH(orders!$D316,products!$A$1:$A$5001,0),MATCH(I$1,products!$A$1:$G$1,0))</f>
        <v>Credit Cards</v>
      </c>
      <c r="J316" t="str">
        <f>INDEX(products!$A$1:$G$5001,MATCH(orders!$D316,products!$A$1:$A$5001,0),MATCH(J$1,products!$A$1:$G$1,0))</f>
        <v>Premium</v>
      </c>
      <c r="K316">
        <f>INDEX(products!$A$1:$G$5001,MATCH(orders!$D316,products!$A$1:$A$5001,0),MATCH(K$1,products!$A$1:$G$1,0))</f>
        <v>5</v>
      </c>
      <c r="L316" s="3">
        <f>INDEX(products!$A$1:$G$5001,MATCH(orders!$D316,products!$A$1:$A$5001,0),MATCH(L$1,products!$A$1:$G$1,0))</f>
        <v>7.513233333333333</v>
      </c>
      <c r="M316" s="3">
        <f t="shared" si="4"/>
        <v>22.5397</v>
      </c>
      <c r="N316" t="str">
        <f>_xlfn.XLOOKUP(Orders[[#This Row],[Customer ID]],customers!$A$1:$A$4972,customers!$I$1:$I$4972,,0)</f>
        <v>No</v>
      </c>
    </row>
    <row r="317" spans="1:14" x14ac:dyDescent="0.25">
      <c r="A317" t="s">
        <v>1600</v>
      </c>
      <c r="B317" s="2">
        <v>43604</v>
      </c>
      <c r="C317" t="s">
        <v>1601</v>
      </c>
      <c r="D317" t="s">
        <v>1602</v>
      </c>
      <c r="E317">
        <v>4</v>
      </c>
      <c r="F317" t="str">
        <f>_xlfn.XLOOKUP(C317,customers!$A$1:$A$4972,customers!B$1:B$4972,,0)</f>
        <v>Mary Soto</v>
      </c>
      <c r="G317" t="str">
        <f>IF(_xlfn.XLOOKUP(C317,customers!$A$1:$A$4972,customers!C316:C5287,,0)=0,"",_xlfn.XLOOKUP(C317,customers!$A$1:$A$4972,customers!C316:C5287,,0))</f>
        <v>dlee218@gmail.com</v>
      </c>
      <c r="H317" t="str">
        <f>_xlfn.XLOOKUP(C317,customers!$A$1:$A$4972,customers!$G$1:$G$4972,,0)</f>
        <v>United States</v>
      </c>
      <c r="I317" t="str">
        <f>INDEX(products!$A$1:$G$5001,MATCH(orders!$D317,products!$A$1:$A$5001,0),MATCH(I$1,products!$A$1:$G$1,0))</f>
        <v>Money Transfers</v>
      </c>
      <c r="J317" t="str">
        <f>INDEX(products!$A$1:$G$5001,MATCH(orders!$D317,products!$A$1:$A$5001,0),MATCH(J$1,products!$A$1:$G$1,0))</f>
        <v>VIP</v>
      </c>
      <c r="K317">
        <f>INDEX(products!$A$1:$G$5001,MATCH(orders!$D317,products!$A$1:$A$5001,0),MATCH(K$1,products!$A$1:$G$1,0))</f>
        <v>10</v>
      </c>
      <c r="L317" s="3">
        <f>INDEX(products!$A$1:$G$5001,MATCH(orders!$D317,products!$A$1:$A$5001,0),MATCH(L$1,products!$A$1:$G$1,0))</f>
        <v>13.6264</v>
      </c>
      <c r="M317" s="3">
        <f t="shared" si="4"/>
        <v>54.505600000000001</v>
      </c>
      <c r="N317" t="str">
        <f>_xlfn.XLOOKUP(Orders[[#This Row],[Customer ID]],customers!$A$1:$A$4972,customers!$I$1:$I$4972,,0)</f>
        <v>Yes</v>
      </c>
    </row>
    <row r="318" spans="1:14" x14ac:dyDescent="0.25">
      <c r="A318" t="s">
        <v>1605</v>
      </c>
      <c r="B318" s="2">
        <v>43604</v>
      </c>
      <c r="C318" t="s">
        <v>1606</v>
      </c>
      <c r="D318" t="s">
        <v>1607</v>
      </c>
      <c r="E318">
        <v>3</v>
      </c>
      <c r="F318" t="str">
        <f>_xlfn.XLOOKUP(C318,customers!$A$1:$A$4972,customers!B$1:B$4972,,0)</f>
        <v>Lisa Johnson</v>
      </c>
      <c r="G318" t="str">
        <f>IF(_xlfn.XLOOKUP(C318,customers!$A$1:$A$4972,customers!C317:C5288,,0)=0,"",_xlfn.XLOOKUP(C318,customers!$A$1:$A$4972,customers!C317:C5288,,0))</f>
        <v>3937260@hotmail.com</v>
      </c>
      <c r="H318" t="str">
        <f>_xlfn.XLOOKUP(C318,customers!$A$1:$A$4972,customers!$G$1:$G$4972,,0)</f>
        <v>United States</v>
      </c>
      <c r="I318" t="str">
        <f>INDEX(products!$A$1:$G$5001,MATCH(orders!$D318,products!$A$1:$A$5001,0),MATCH(I$1,products!$A$1:$G$1,0))</f>
        <v>Money Transfers</v>
      </c>
      <c r="J318" t="str">
        <f>INDEX(products!$A$1:$G$5001,MATCH(orders!$D318,products!$A$1:$A$5001,0),MATCH(J$1,products!$A$1:$G$1,0))</f>
        <v>VIP</v>
      </c>
      <c r="K318">
        <f>INDEX(products!$A$1:$G$5001,MATCH(orders!$D318,products!$A$1:$A$5001,0),MATCH(K$1,products!$A$1:$G$1,0))</f>
        <v>5</v>
      </c>
      <c r="L318" s="3">
        <f>INDEX(products!$A$1:$G$5001,MATCH(orders!$D318,products!$A$1:$A$5001,0),MATCH(L$1,products!$A$1:$G$1,0))</f>
        <v>5.3780999999999999</v>
      </c>
      <c r="M318" s="3">
        <f t="shared" si="4"/>
        <v>16.1343</v>
      </c>
      <c r="N318" t="str">
        <f>_xlfn.XLOOKUP(Orders[[#This Row],[Customer ID]],customers!$A$1:$A$4972,customers!$I$1:$I$4972,,0)</f>
        <v>No</v>
      </c>
    </row>
    <row r="319" spans="1:14" x14ac:dyDescent="0.25">
      <c r="A319" t="s">
        <v>1610</v>
      </c>
      <c r="B319" s="2">
        <v>43604</v>
      </c>
      <c r="C319" t="s">
        <v>1611</v>
      </c>
      <c r="D319" t="s">
        <v>1612</v>
      </c>
      <c r="E319">
        <v>1</v>
      </c>
      <c r="F319" t="str">
        <f>_xlfn.XLOOKUP(C319,customers!$A$1:$A$4972,customers!B$1:B$4972,,0)</f>
        <v>Stephen Werner</v>
      </c>
      <c r="G319" t="str">
        <f>IF(_xlfn.XLOOKUP(C319,customers!$A$1:$A$4972,customers!C318:C5289,,0)=0,"",_xlfn.XLOOKUP(C319,customers!$A$1:$A$4972,customers!C318:C5289,,0))</f>
        <v>cclark60@gmail.com</v>
      </c>
      <c r="H319" t="str">
        <f>_xlfn.XLOOKUP(C319,customers!$A$1:$A$4972,customers!$G$1:$G$4972,,0)</f>
        <v>Brazil</v>
      </c>
      <c r="I319" t="str">
        <f>INDEX(products!$A$1:$G$5001,MATCH(orders!$D319,products!$A$1:$A$5001,0),MATCH(I$1,products!$A$1:$G$1,0))</f>
        <v>Loans</v>
      </c>
      <c r="J319" t="str">
        <f>INDEX(products!$A$1:$G$5001,MATCH(orders!$D319,products!$A$1:$A$5001,0),MATCH(J$1,products!$A$1:$G$1,0))</f>
        <v>Standard</v>
      </c>
      <c r="K319">
        <f>INDEX(products!$A$1:$G$5001,MATCH(orders!$D319,products!$A$1:$A$5001,0),MATCH(K$1,products!$A$1:$G$1,0))</f>
        <v>1</v>
      </c>
      <c r="L319" s="3">
        <f>INDEX(products!$A$1:$G$5001,MATCH(orders!$D319,products!$A$1:$A$5001,0),MATCH(L$1,products!$A$1:$G$1,0))</f>
        <v>0.83996666666666664</v>
      </c>
      <c r="M319" s="3">
        <f t="shared" si="4"/>
        <v>0.83996666666666664</v>
      </c>
      <c r="N319" t="str">
        <f>_xlfn.XLOOKUP(Orders[[#This Row],[Customer ID]],customers!$A$1:$A$4972,customers!$I$1:$I$4972,,0)</f>
        <v>Yes</v>
      </c>
    </row>
    <row r="320" spans="1:14" x14ac:dyDescent="0.25">
      <c r="A320" t="s">
        <v>1615</v>
      </c>
      <c r="B320" s="2">
        <v>43605</v>
      </c>
      <c r="C320" t="s">
        <v>1616</v>
      </c>
      <c r="D320" t="s">
        <v>1617</v>
      </c>
      <c r="E320">
        <v>3</v>
      </c>
      <c r="F320" t="str">
        <f>_xlfn.XLOOKUP(C320,customers!$A$1:$A$4972,customers!B$1:B$4972,,0)</f>
        <v>James Riley</v>
      </c>
      <c r="G320" t="str">
        <f>IF(_xlfn.XLOOKUP(C320,customers!$A$1:$A$4972,customers!C319:C5290,,0)=0,"",_xlfn.XLOOKUP(C320,customers!$A$1:$A$4972,customers!C319:C5290,,0))</f>
        <v>ndickson3194@yahoo.com</v>
      </c>
      <c r="H320" t="str">
        <f>_xlfn.XLOOKUP(C320,customers!$A$1:$A$4972,customers!$G$1:$G$4972,,0)</f>
        <v>Brazil</v>
      </c>
      <c r="I320" t="str">
        <f>INDEX(products!$A$1:$G$5001,MATCH(orders!$D320,products!$A$1:$A$5001,0),MATCH(I$1,products!$A$1:$G$1,0))</f>
        <v>Loans</v>
      </c>
      <c r="J320" t="str">
        <f>INDEX(products!$A$1:$G$5001,MATCH(orders!$D320,products!$A$1:$A$5001,0),MATCH(J$1,products!$A$1:$G$1,0))</f>
        <v>Premium</v>
      </c>
      <c r="K320">
        <f>INDEX(products!$A$1:$G$5001,MATCH(orders!$D320,products!$A$1:$A$5001,0),MATCH(K$1,products!$A$1:$G$1,0))</f>
        <v>5</v>
      </c>
      <c r="L320" s="3">
        <f>INDEX(products!$A$1:$G$5001,MATCH(orders!$D320,products!$A$1:$A$5001,0),MATCH(L$1,products!$A$1:$G$1,0))</f>
        <v>4.1155333333333326</v>
      </c>
      <c r="M320" s="3">
        <f t="shared" si="4"/>
        <v>12.346599999999999</v>
      </c>
      <c r="N320" t="str">
        <f>_xlfn.XLOOKUP(Orders[[#This Row],[Customer ID]],customers!$A$1:$A$4972,customers!$I$1:$I$4972,,0)</f>
        <v>Yes</v>
      </c>
    </row>
    <row r="321" spans="1:14" x14ac:dyDescent="0.25">
      <c r="A321" t="s">
        <v>1620</v>
      </c>
      <c r="B321" s="2">
        <v>43605</v>
      </c>
      <c r="C321" t="s">
        <v>1621</v>
      </c>
      <c r="D321" t="s">
        <v>1622</v>
      </c>
      <c r="E321">
        <v>2</v>
      </c>
      <c r="F321" t="str">
        <f>_xlfn.XLOOKUP(C321,customers!$A$1:$A$4972,customers!B$1:B$4972,,0)</f>
        <v>Kenneth Robles</v>
      </c>
      <c r="G321" t="str">
        <f>IF(_xlfn.XLOOKUP(C321,customers!$A$1:$A$4972,customers!C320:C5291,,0)=0,"",_xlfn.XLOOKUP(C321,customers!$A$1:$A$4972,customers!C320:C5291,,0))</f>
        <v>troberts4531@yahoo.com</v>
      </c>
      <c r="H321" t="str">
        <f>_xlfn.XLOOKUP(C321,customers!$A$1:$A$4972,customers!$G$1:$G$4972,,0)</f>
        <v>United States</v>
      </c>
      <c r="I321" t="str">
        <f>INDEX(products!$A$1:$G$5001,MATCH(orders!$D321,products!$A$1:$A$5001,0),MATCH(I$1,products!$A$1:$G$1,0))</f>
        <v>Investments</v>
      </c>
      <c r="J321" t="str">
        <f>INDEX(products!$A$1:$G$5001,MATCH(orders!$D321,products!$A$1:$A$5001,0),MATCH(J$1,products!$A$1:$G$1,0))</f>
        <v>Standard</v>
      </c>
      <c r="K321">
        <f>INDEX(products!$A$1:$G$5001,MATCH(orders!$D321,products!$A$1:$A$5001,0),MATCH(K$1,products!$A$1:$G$1,0))</f>
        <v>3</v>
      </c>
      <c r="L321" s="3">
        <f>INDEX(products!$A$1:$G$5001,MATCH(orders!$D321,products!$A$1:$A$5001,0),MATCH(L$1,products!$A$1:$G$1,0))</f>
        <v>2.7507333333333328</v>
      </c>
      <c r="M321" s="3">
        <f t="shared" si="4"/>
        <v>5.5014666666666656</v>
      </c>
      <c r="N321" t="str">
        <f>_xlfn.XLOOKUP(Orders[[#This Row],[Customer ID]],customers!$A$1:$A$4972,customers!$I$1:$I$4972,,0)</f>
        <v>No</v>
      </c>
    </row>
    <row r="322" spans="1:14" x14ac:dyDescent="0.25">
      <c r="A322" t="s">
        <v>1625</v>
      </c>
      <c r="B322" s="2">
        <v>43606</v>
      </c>
      <c r="C322" t="s">
        <v>1626</v>
      </c>
      <c r="D322" t="s">
        <v>1627</v>
      </c>
      <c r="E322">
        <v>4</v>
      </c>
      <c r="F322" t="str">
        <f>_xlfn.XLOOKUP(C322,customers!$A$1:$A$4972,customers!B$1:B$4972,,0)</f>
        <v>Eric Diaz</v>
      </c>
      <c r="G322" t="str">
        <f>IF(_xlfn.XLOOKUP(C322,customers!$A$1:$A$4972,customers!C321:C5292,,0)=0,"",_xlfn.XLOOKUP(C322,customers!$A$1:$A$4972,customers!C321:C5292,,0))</f>
        <v>nmorgan168@gmail.com</v>
      </c>
      <c r="H322" t="str">
        <f>_xlfn.XLOOKUP(C322,customers!$A$1:$A$4972,customers!$G$1:$G$4972,,0)</f>
        <v>United States</v>
      </c>
      <c r="I322" t="str">
        <f>INDEX(products!$A$1:$G$5001,MATCH(orders!$D322,products!$A$1:$A$5001,0),MATCH(I$1,products!$A$1:$G$1,0))</f>
        <v>Investments</v>
      </c>
      <c r="J322" t="str">
        <f>INDEX(products!$A$1:$G$5001,MATCH(orders!$D322,products!$A$1:$A$5001,0),MATCH(J$1,products!$A$1:$G$1,0))</f>
        <v>Premium</v>
      </c>
      <c r="K322">
        <f>INDEX(products!$A$1:$G$5001,MATCH(orders!$D322,products!$A$1:$A$5001,0),MATCH(K$1,products!$A$1:$G$1,0))</f>
        <v>10</v>
      </c>
      <c r="L322" s="3">
        <f>INDEX(products!$A$1:$G$5001,MATCH(orders!$D322,products!$A$1:$A$5001,0),MATCH(L$1,products!$A$1:$G$1,0))</f>
        <v>12.15893333333333</v>
      </c>
      <c r="M322" s="3">
        <f t="shared" si="4"/>
        <v>48.63573333333332</v>
      </c>
      <c r="N322" t="str">
        <f>_xlfn.XLOOKUP(Orders[[#This Row],[Customer ID]],customers!$A$1:$A$4972,customers!$I$1:$I$4972,,0)</f>
        <v>Yes</v>
      </c>
    </row>
    <row r="323" spans="1:14" x14ac:dyDescent="0.25">
      <c r="A323" t="s">
        <v>1630</v>
      </c>
      <c r="B323" s="2">
        <v>43606</v>
      </c>
      <c r="C323" t="s">
        <v>1631</v>
      </c>
      <c r="D323" t="s">
        <v>1632</v>
      </c>
      <c r="E323">
        <v>1</v>
      </c>
      <c r="F323" t="str">
        <f>_xlfn.XLOOKUP(C323,customers!$A$1:$A$4972,customers!B$1:B$4972,,0)</f>
        <v>Emma Adams MD</v>
      </c>
      <c r="G323" t="str">
        <f>IF(_xlfn.XLOOKUP(C323,customers!$A$1:$A$4972,customers!C322:C5293,,0)=0,"",_xlfn.XLOOKUP(C323,customers!$A$1:$A$4972,customers!C322:C5293,,0))</f>
        <v>597499100@hotmail.com</v>
      </c>
      <c r="H323" t="str">
        <f>_xlfn.XLOOKUP(C323,customers!$A$1:$A$4972,customers!$G$1:$G$4972,,0)</f>
        <v>Germany</v>
      </c>
      <c r="I323" t="str">
        <f>INDEX(products!$A$1:$G$5001,MATCH(orders!$D323,products!$A$1:$A$5001,0),MATCH(I$1,products!$A$1:$G$1,0))</f>
        <v>Investments</v>
      </c>
      <c r="J323" t="str">
        <f>INDEX(products!$A$1:$G$5001,MATCH(orders!$D323,products!$A$1:$A$5001,0),MATCH(J$1,products!$A$1:$G$1,0))</f>
        <v>VIP</v>
      </c>
      <c r="K323">
        <f>INDEX(products!$A$1:$G$5001,MATCH(orders!$D323,products!$A$1:$A$5001,0),MATCH(K$1,products!$A$1:$G$1,0))</f>
        <v>1</v>
      </c>
      <c r="L323" s="3">
        <f>INDEX(products!$A$1:$G$5001,MATCH(orders!$D323,products!$A$1:$A$5001,0),MATCH(L$1,products!$A$1:$G$1,0))</f>
        <v>1.3812666666666671</v>
      </c>
      <c r="M323" s="3">
        <f t="shared" ref="M323:M386" si="5">L323*E323</f>
        <v>1.3812666666666671</v>
      </c>
      <c r="N323" t="str">
        <f>_xlfn.XLOOKUP(Orders[[#This Row],[Customer ID]],customers!$A$1:$A$4972,customers!$I$1:$I$4972,,0)</f>
        <v>No</v>
      </c>
    </row>
    <row r="324" spans="1:14" x14ac:dyDescent="0.25">
      <c r="A324" t="s">
        <v>1635</v>
      </c>
      <c r="B324" s="2">
        <v>43607</v>
      </c>
      <c r="C324" t="s">
        <v>1636</v>
      </c>
      <c r="D324" t="s">
        <v>1637</v>
      </c>
      <c r="E324">
        <v>4</v>
      </c>
      <c r="F324" t="str">
        <f>_xlfn.XLOOKUP(C324,customers!$A$1:$A$4972,customers!B$1:B$4972,,0)</f>
        <v>Cheryl Garcia</v>
      </c>
      <c r="G324" t="str">
        <f>IF(_xlfn.XLOOKUP(C324,customers!$A$1:$A$4972,customers!C323:C5294,,0)=0,"",_xlfn.XLOOKUP(C324,customers!$A$1:$A$4972,customers!C323:C5294,,0))</f>
        <v>tjones932@yahoo.com</v>
      </c>
      <c r="H324" t="str">
        <f>_xlfn.XLOOKUP(C324,customers!$A$1:$A$4972,customers!$G$1:$G$4972,,0)</f>
        <v>Germany</v>
      </c>
      <c r="I324" t="str">
        <f>INDEX(products!$A$1:$G$5001,MATCH(orders!$D324,products!$A$1:$A$5001,0),MATCH(I$1,products!$A$1:$G$1,0))</f>
        <v>Investments</v>
      </c>
      <c r="J324" t="str">
        <f>INDEX(products!$A$1:$G$5001,MATCH(orders!$D324,products!$A$1:$A$5001,0),MATCH(J$1,products!$A$1:$G$1,0))</f>
        <v>VIP</v>
      </c>
      <c r="K324">
        <f>INDEX(products!$A$1:$G$5001,MATCH(orders!$D324,products!$A$1:$A$5001,0),MATCH(K$1,products!$A$1:$G$1,0))</f>
        <v>10</v>
      </c>
      <c r="L324" s="3">
        <f>INDEX(products!$A$1:$G$5001,MATCH(orders!$D324,products!$A$1:$A$5001,0),MATCH(L$1,products!$A$1:$G$1,0))</f>
        <v>13.26863333333333</v>
      </c>
      <c r="M324" s="3">
        <f t="shared" si="5"/>
        <v>53.074533333333321</v>
      </c>
      <c r="N324" t="str">
        <f>_xlfn.XLOOKUP(Orders[[#This Row],[Customer ID]],customers!$A$1:$A$4972,customers!$I$1:$I$4972,,0)</f>
        <v>Yes</v>
      </c>
    </row>
    <row r="325" spans="1:14" x14ac:dyDescent="0.25">
      <c r="A325" t="s">
        <v>1640</v>
      </c>
      <c r="B325" s="2">
        <v>43607</v>
      </c>
      <c r="C325" t="s">
        <v>1641</v>
      </c>
      <c r="D325" t="s">
        <v>1642</v>
      </c>
      <c r="E325">
        <v>2</v>
      </c>
      <c r="F325" t="str">
        <f>_xlfn.XLOOKUP(C325,customers!$A$1:$A$4972,customers!B$1:B$4972,,0)</f>
        <v>Darren Davidson</v>
      </c>
      <c r="G325" t="str">
        <f>IF(_xlfn.XLOOKUP(C325,customers!$A$1:$A$4972,customers!C324:C5295,,0)=0,"",_xlfn.XLOOKUP(C325,customers!$A$1:$A$4972,customers!C324:C5295,,0))</f>
        <v>sbrown7481@hotmail.com</v>
      </c>
      <c r="H325" t="str">
        <f>_xlfn.XLOOKUP(C325,customers!$A$1:$A$4972,customers!$G$1:$G$4972,,0)</f>
        <v>United States</v>
      </c>
      <c r="I325" t="str">
        <f>INDEX(products!$A$1:$G$5001,MATCH(orders!$D325,products!$A$1:$A$5001,0),MATCH(I$1,products!$A$1:$G$1,0))</f>
        <v>Loans</v>
      </c>
      <c r="J325" t="str">
        <f>INDEX(products!$A$1:$G$5001,MATCH(orders!$D325,products!$A$1:$A$5001,0),MATCH(J$1,products!$A$1:$G$1,0))</f>
        <v>Premium</v>
      </c>
      <c r="K325">
        <f>INDEX(products!$A$1:$G$5001,MATCH(orders!$D325,products!$A$1:$A$5001,0),MATCH(K$1,products!$A$1:$G$1,0))</f>
        <v>3</v>
      </c>
      <c r="L325" s="3">
        <f>INDEX(products!$A$1:$G$5001,MATCH(orders!$D325,products!$A$1:$A$5001,0),MATCH(L$1,products!$A$1:$G$1,0))</f>
        <v>2.8397999999999999</v>
      </c>
      <c r="M325" s="3">
        <f t="shared" si="5"/>
        <v>5.6795999999999998</v>
      </c>
      <c r="N325" t="str">
        <f>_xlfn.XLOOKUP(Orders[[#This Row],[Customer ID]],customers!$A$1:$A$4972,customers!$I$1:$I$4972,,0)</f>
        <v>Yes</v>
      </c>
    </row>
    <row r="326" spans="1:14" x14ac:dyDescent="0.25">
      <c r="A326" t="s">
        <v>1645</v>
      </c>
      <c r="B326" s="2">
        <v>43608</v>
      </c>
      <c r="C326" t="s">
        <v>1646</v>
      </c>
      <c r="D326" t="s">
        <v>1647</v>
      </c>
      <c r="E326">
        <v>2</v>
      </c>
      <c r="F326" t="str">
        <f>_xlfn.XLOOKUP(C326,customers!$A$1:$A$4972,customers!B$1:B$4972,,0)</f>
        <v>Andrew Williams</v>
      </c>
      <c r="G326" t="str">
        <f>IF(_xlfn.XLOOKUP(C326,customers!$A$1:$A$4972,customers!C325:C5296,,0)=0,"",_xlfn.XLOOKUP(C326,customers!$A$1:$A$4972,customers!C325:C5296,,0))</f>
        <v>cchen138@gmail.com</v>
      </c>
      <c r="H326" t="str">
        <f>_xlfn.XLOOKUP(C326,customers!$A$1:$A$4972,customers!$G$1:$G$4972,,0)</f>
        <v>Germany</v>
      </c>
      <c r="I326" t="str">
        <f>INDEX(products!$A$1:$G$5001,MATCH(orders!$D326,products!$A$1:$A$5001,0),MATCH(I$1,products!$A$1:$G$1,0))</f>
        <v>Loans</v>
      </c>
      <c r="J326" t="str">
        <f>INDEX(products!$A$1:$G$5001,MATCH(orders!$D326,products!$A$1:$A$5001,0),MATCH(J$1,products!$A$1:$G$1,0))</f>
        <v>Standard</v>
      </c>
      <c r="K326">
        <f>INDEX(products!$A$1:$G$5001,MATCH(orders!$D326,products!$A$1:$A$5001,0),MATCH(K$1,products!$A$1:$G$1,0))</f>
        <v>3</v>
      </c>
      <c r="L326" s="3">
        <f>INDEX(products!$A$1:$G$5001,MATCH(orders!$D326,products!$A$1:$A$5001,0),MATCH(L$1,products!$A$1:$G$1,0))</f>
        <v>4.8646000000000003</v>
      </c>
      <c r="M326" s="3">
        <f t="shared" si="5"/>
        <v>9.7292000000000005</v>
      </c>
      <c r="N326" t="str">
        <f>_xlfn.XLOOKUP(Orders[[#This Row],[Customer ID]],customers!$A$1:$A$4972,customers!$I$1:$I$4972,,0)</f>
        <v>Yes</v>
      </c>
    </row>
    <row r="327" spans="1:14" x14ac:dyDescent="0.25">
      <c r="A327" t="s">
        <v>1650</v>
      </c>
      <c r="B327" s="2">
        <v>43608</v>
      </c>
      <c r="C327" t="s">
        <v>1651</v>
      </c>
      <c r="D327" t="s">
        <v>1652</v>
      </c>
      <c r="E327">
        <v>2</v>
      </c>
      <c r="F327" t="str">
        <f>_xlfn.XLOOKUP(C327,customers!$A$1:$A$4972,customers!B$1:B$4972,,0)</f>
        <v>Christopher Campbell</v>
      </c>
      <c r="G327" t="str">
        <f>IF(_xlfn.XLOOKUP(C327,customers!$A$1:$A$4972,customers!C326:C5297,,0)=0,"",_xlfn.XLOOKUP(C327,customers!$A$1:$A$4972,customers!C326:C5297,,0))</f>
        <v>grogers81@gmail.com</v>
      </c>
      <c r="H327" t="str">
        <f>_xlfn.XLOOKUP(C327,customers!$A$1:$A$4972,customers!$G$1:$G$4972,,0)</f>
        <v>South Africa</v>
      </c>
      <c r="I327" t="str">
        <f>INDEX(products!$A$1:$G$5001,MATCH(orders!$D327,products!$A$1:$A$5001,0),MATCH(I$1,products!$A$1:$G$1,0))</f>
        <v>Loans</v>
      </c>
      <c r="J327" t="str">
        <f>INDEX(products!$A$1:$G$5001,MATCH(orders!$D327,products!$A$1:$A$5001,0),MATCH(J$1,products!$A$1:$G$1,0))</f>
        <v>Premium</v>
      </c>
      <c r="K327">
        <f>INDEX(products!$A$1:$G$5001,MATCH(orders!$D327,products!$A$1:$A$5001,0),MATCH(K$1,products!$A$1:$G$1,0))</f>
        <v>3</v>
      </c>
      <c r="L327" s="3">
        <f>INDEX(products!$A$1:$G$5001,MATCH(orders!$D327,products!$A$1:$A$5001,0),MATCH(L$1,products!$A$1:$G$1,0))</f>
        <v>4.2137000000000002</v>
      </c>
      <c r="M327" s="3">
        <f t="shared" si="5"/>
        <v>8.4274000000000004</v>
      </c>
      <c r="N327" t="str">
        <f>_xlfn.XLOOKUP(Orders[[#This Row],[Customer ID]],customers!$A$1:$A$4972,customers!$I$1:$I$4972,,0)</f>
        <v>Yes</v>
      </c>
    </row>
    <row r="328" spans="1:14" x14ac:dyDescent="0.25">
      <c r="A328" t="s">
        <v>1655</v>
      </c>
      <c r="B328" s="2">
        <v>43608</v>
      </c>
      <c r="C328" t="s">
        <v>1656</v>
      </c>
      <c r="D328" t="s">
        <v>1657</v>
      </c>
      <c r="E328">
        <v>3</v>
      </c>
      <c r="F328" t="str">
        <f>_xlfn.XLOOKUP(C328,customers!$A$1:$A$4972,customers!B$1:B$4972,,0)</f>
        <v>Maurice Baxter</v>
      </c>
      <c r="G328" t="str">
        <f>IF(_xlfn.XLOOKUP(C328,customers!$A$1:$A$4972,customers!C327:C5298,,0)=0,"",_xlfn.XLOOKUP(C328,customers!$A$1:$A$4972,customers!C327:C5298,,0))</f>
        <v>kowens390@gmail.com</v>
      </c>
      <c r="H328" t="str">
        <f>_xlfn.XLOOKUP(C328,customers!$A$1:$A$4972,customers!$G$1:$G$4972,,0)</f>
        <v>Brazil</v>
      </c>
      <c r="I328" t="str">
        <f>INDEX(products!$A$1:$G$5001,MATCH(orders!$D328,products!$A$1:$A$5001,0),MATCH(I$1,products!$A$1:$G$1,0))</f>
        <v>Money Transfers</v>
      </c>
      <c r="J328" t="str">
        <f>INDEX(products!$A$1:$G$5001,MATCH(orders!$D328,products!$A$1:$A$5001,0),MATCH(J$1,products!$A$1:$G$1,0))</f>
        <v>Premium</v>
      </c>
      <c r="K328">
        <f>INDEX(products!$A$1:$G$5001,MATCH(orders!$D328,products!$A$1:$A$5001,0),MATCH(K$1,products!$A$1:$G$1,0))</f>
        <v>5</v>
      </c>
      <c r="L328" s="3">
        <f>INDEX(products!$A$1:$G$5001,MATCH(orders!$D328,products!$A$1:$A$5001,0),MATCH(L$1,products!$A$1:$G$1,0))</f>
        <v>6.1051000000000002</v>
      </c>
      <c r="M328" s="3">
        <f t="shared" si="5"/>
        <v>18.315300000000001</v>
      </c>
      <c r="N328" t="str">
        <f>_xlfn.XLOOKUP(Orders[[#This Row],[Customer ID]],customers!$A$1:$A$4972,customers!$I$1:$I$4972,,0)</f>
        <v>Yes</v>
      </c>
    </row>
    <row r="329" spans="1:14" x14ac:dyDescent="0.25">
      <c r="A329" t="s">
        <v>1660</v>
      </c>
      <c r="B329" s="2">
        <v>43609</v>
      </c>
      <c r="C329" t="s">
        <v>1661</v>
      </c>
      <c r="D329" t="s">
        <v>1662</v>
      </c>
      <c r="E329">
        <v>3</v>
      </c>
      <c r="F329" t="str">
        <f>_xlfn.XLOOKUP(C329,customers!$A$1:$A$4972,customers!B$1:B$4972,,0)</f>
        <v>Joseph King</v>
      </c>
      <c r="G329" t="str">
        <f>IF(_xlfn.XLOOKUP(C329,customers!$A$1:$A$4972,customers!C328:C5299,,0)=0,"",_xlfn.XLOOKUP(C329,customers!$A$1:$A$4972,customers!C328:C5299,,0))</f>
        <v>lmendez100@hotmail.com</v>
      </c>
      <c r="H329" t="str">
        <f>_xlfn.XLOOKUP(C329,customers!$A$1:$A$4972,customers!$G$1:$G$4972,,0)</f>
        <v>Brazil</v>
      </c>
      <c r="I329" t="str">
        <f>INDEX(products!$A$1:$G$5001,MATCH(orders!$D329,products!$A$1:$A$5001,0),MATCH(I$1,products!$A$1:$G$1,0))</f>
        <v>Money Transfers</v>
      </c>
      <c r="J329" t="str">
        <f>INDEX(products!$A$1:$G$5001,MATCH(orders!$D329,products!$A$1:$A$5001,0),MATCH(J$1,products!$A$1:$G$1,0))</f>
        <v>VIP</v>
      </c>
      <c r="K329">
        <f>INDEX(products!$A$1:$G$5001,MATCH(orders!$D329,products!$A$1:$A$5001,0),MATCH(K$1,products!$A$1:$G$1,0))</f>
        <v>5</v>
      </c>
      <c r="L329" s="3">
        <f>INDEX(products!$A$1:$G$5001,MATCH(orders!$D329,products!$A$1:$A$5001,0),MATCH(L$1,products!$A$1:$G$1,0))</f>
        <v>6.3919333333333341</v>
      </c>
      <c r="M329" s="3">
        <f t="shared" si="5"/>
        <v>19.175800000000002</v>
      </c>
      <c r="N329" t="str">
        <f>_xlfn.XLOOKUP(Orders[[#This Row],[Customer ID]],customers!$A$1:$A$4972,customers!$I$1:$I$4972,,0)</f>
        <v>No</v>
      </c>
    </row>
    <row r="330" spans="1:14" x14ac:dyDescent="0.25">
      <c r="A330" t="s">
        <v>1665</v>
      </c>
      <c r="B330" s="2">
        <v>43609</v>
      </c>
      <c r="C330" t="s">
        <v>1666</v>
      </c>
      <c r="D330" t="s">
        <v>1667</v>
      </c>
      <c r="E330">
        <v>4</v>
      </c>
      <c r="F330" t="str">
        <f>_xlfn.XLOOKUP(C330,customers!$A$1:$A$4972,customers!B$1:B$4972,,0)</f>
        <v>Kristy Cross</v>
      </c>
      <c r="G330" t="str">
        <f>IF(_xlfn.XLOOKUP(C330,customers!$A$1:$A$4972,customers!C329:C5300,,0)=0,"",_xlfn.XLOOKUP(C330,customers!$A$1:$A$4972,customers!C329:C5300,,0))</f>
        <v>dlee07@gmail.com</v>
      </c>
      <c r="H330" t="str">
        <f>_xlfn.XLOOKUP(C330,customers!$A$1:$A$4972,customers!$G$1:$G$4972,,0)</f>
        <v>United States</v>
      </c>
      <c r="I330" t="str">
        <f>INDEX(products!$A$1:$G$5001,MATCH(orders!$D330,products!$A$1:$A$5001,0),MATCH(I$1,products!$A$1:$G$1,0))</f>
        <v>Investments</v>
      </c>
      <c r="J330" t="str">
        <f>INDEX(products!$A$1:$G$5001,MATCH(orders!$D330,products!$A$1:$A$5001,0),MATCH(J$1,products!$A$1:$G$1,0))</f>
        <v>Standard</v>
      </c>
      <c r="K330">
        <f>INDEX(products!$A$1:$G$5001,MATCH(orders!$D330,products!$A$1:$A$5001,0),MATCH(K$1,products!$A$1:$G$1,0))</f>
        <v>10</v>
      </c>
      <c r="L330" s="3">
        <f>INDEX(products!$A$1:$G$5001,MATCH(orders!$D330,products!$A$1:$A$5001,0),MATCH(L$1,products!$A$1:$G$1,0))</f>
        <v>10.862666666666669</v>
      </c>
      <c r="M330" s="3">
        <f t="shared" si="5"/>
        <v>43.450666666666677</v>
      </c>
      <c r="N330" t="str">
        <f>_xlfn.XLOOKUP(Orders[[#This Row],[Customer ID]],customers!$A$1:$A$4972,customers!$I$1:$I$4972,,0)</f>
        <v>Yes</v>
      </c>
    </row>
    <row r="331" spans="1:14" x14ac:dyDescent="0.25">
      <c r="A331" t="s">
        <v>1670</v>
      </c>
      <c r="B331" s="2">
        <v>43610</v>
      </c>
      <c r="C331" t="s">
        <v>1671</v>
      </c>
      <c r="D331" t="s">
        <v>1672</v>
      </c>
      <c r="E331">
        <v>4</v>
      </c>
      <c r="F331" t="str">
        <f>_xlfn.XLOOKUP(C331,customers!$A$1:$A$4972,customers!B$1:B$4972,,0)</f>
        <v>Cassandra Miller</v>
      </c>
      <c r="G331" t="str">
        <f>IF(_xlfn.XLOOKUP(C331,customers!$A$1:$A$4972,customers!C330:C5301,,0)=0,"",_xlfn.XLOOKUP(C331,customers!$A$1:$A$4972,customers!C330:C5301,,0))</f>
        <v>068690264@hotmail.com</v>
      </c>
      <c r="H331" t="str">
        <f>_xlfn.XLOOKUP(C331,customers!$A$1:$A$4972,customers!$G$1:$G$4972,,0)</f>
        <v>Japan</v>
      </c>
      <c r="I331" t="str">
        <f>INDEX(products!$A$1:$G$5001,MATCH(orders!$D331,products!$A$1:$A$5001,0),MATCH(I$1,products!$A$1:$G$1,0))</f>
        <v>Money Transfers</v>
      </c>
      <c r="J331" t="str">
        <f>INDEX(products!$A$1:$G$5001,MATCH(orders!$D331,products!$A$1:$A$5001,0),MATCH(J$1,products!$A$1:$G$1,0))</f>
        <v>Premium</v>
      </c>
      <c r="K331">
        <f>INDEX(products!$A$1:$G$5001,MATCH(orders!$D331,products!$A$1:$A$5001,0),MATCH(K$1,products!$A$1:$G$1,0))</f>
        <v>10</v>
      </c>
      <c r="L331" s="3">
        <f>INDEX(products!$A$1:$G$5001,MATCH(orders!$D331,products!$A$1:$A$5001,0),MATCH(L$1,products!$A$1:$G$1,0))</f>
        <v>9.1439666666666657</v>
      </c>
      <c r="M331" s="3">
        <f t="shared" si="5"/>
        <v>36.575866666666663</v>
      </c>
      <c r="N331" t="str">
        <f>_xlfn.XLOOKUP(Orders[[#This Row],[Customer ID]],customers!$A$1:$A$4972,customers!$I$1:$I$4972,,0)</f>
        <v>Yes</v>
      </c>
    </row>
    <row r="332" spans="1:14" x14ac:dyDescent="0.25">
      <c r="A332" t="s">
        <v>1675</v>
      </c>
      <c r="B332" s="2">
        <v>43610</v>
      </c>
      <c r="C332" t="s">
        <v>1676</v>
      </c>
      <c r="D332" t="s">
        <v>1677</v>
      </c>
      <c r="E332">
        <v>1</v>
      </c>
      <c r="F332" t="str">
        <f>_xlfn.XLOOKUP(C332,customers!$A$1:$A$4972,customers!B$1:B$4972,,0)</f>
        <v>Kurt Frost</v>
      </c>
      <c r="G332" t="str">
        <f>IF(_xlfn.XLOOKUP(C332,customers!$A$1:$A$4972,customers!C331:C5302,,0)=0,"",_xlfn.XLOOKUP(C332,customers!$A$1:$A$4972,customers!C331:C5302,,0))</f>
        <v>dgarcia17@hotmail.com</v>
      </c>
      <c r="H332" t="str">
        <f>_xlfn.XLOOKUP(C332,customers!$A$1:$A$4972,customers!$G$1:$G$4972,,0)</f>
        <v>United States</v>
      </c>
      <c r="I332" t="str">
        <f>INDEX(products!$A$1:$G$5001,MATCH(orders!$D332,products!$A$1:$A$5001,0),MATCH(I$1,products!$A$1:$G$1,0))</f>
        <v>Credit Cards</v>
      </c>
      <c r="J332" t="str">
        <f>INDEX(products!$A$1:$G$5001,MATCH(orders!$D332,products!$A$1:$A$5001,0),MATCH(J$1,products!$A$1:$G$1,0))</f>
        <v>Standard</v>
      </c>
      <c r="K332">
        <f>INDEX(products!$A$1:$G$5001,MATCH(orders!$D332,products!$A$1:$A$5001,0),MATCH(K$1,products!$A$1:$G$1,0))</f>
        <v>1</v>
      </c>
      <c r="L332" s="3">
        <f>INDEX(products!$A$1:$G$5001,MATCH(orders!$D332,products!$A$1:$A$5001,0),MATCH(L$1,products!$A$1:$G$1,0))</f>
        <v>1.0226333333333339</v>
      </c>
      <c r="M332" s="3">
        <f t="shared" si="5"/>
        <v>1.0226333333333339</v>
      </c>
      <c r="N332" t="str">
        <f>_xlfn.XLOOKUP(Orders[[#This Row],[Customer ID]],customers!$A$1:$A$4972,customers!$I$1:$I$4972,,0)</f>
        <v>No</v>
      </c>
    </row>
    <row r="333" spans="1:14" x14ac:dyDescent="0.25">
      <c r="A333" t="s">
        <v>1680</v>
      </c>
      <c r="B333" s="2">
        <v>43611</v>
      </c>
      <c r="C333" t="s">
        <v>1681</v>
      </c>
      <c r="D333" t="s">
        <v>1682</v>
      </c>
      <c r="E333">
        <v>1</v>
      </c>
      <c r="F333" t="str">
        <f>_xlfn.XLOOKUP(C333,customers!$A$1:$A$4972,customers!B$1:B$4972,,0)</f>
        <v>Cathy Owen</v>
      </c>
      <c r="G333" t="str">
        <f>IF(_xlfn.XLOOKUP(C333,customers!$A$1:$A$4972,customers!C332:C5303,,0)=0,"",_xlfn.XLOOKUP(C333,customers!$A$1:$A$4972,customers!C332:C5303,,0))</f>
        <v>cowen4975@yahoo.com</v>
      </c>
      <c r="H333" t="str">
        <f>_xlfn.XLOOKUP(C333,customers!$A$1:$A$4972,customers!$G$1:$G$4972,,0)</f>
        <v>Germany</v>
      </c>
      <c r="I333" t="str">
        <f>INDEX(products!$A$1:$G$5001,MATCH(orders!$D333,products!$A$1:$A$5001,0),MATCH(I$1,products!$A$1:$G$1,0))</f>
        <v>Loans</v>
      </c>
      <c r="J333" t="str">
        <f>INDEX(products!$A$1:$G$5001,MATCH(orders!$D333,products!$A$1:$A$5001,0),MATCH(J$1,products!$A$1:$G$1,0))</f>
        <v>Standard</v>
      </c>
      <c r="K333">
        <f>INDEX(products!$A$1:$G$5001,MATCH(orders!$D333,products!$A$1:$A$5001,0),MATCH(K$1,products!$A$1:$G$1,0))</f>
        <v>1</v>
      </c>
      <c r="L333" s="3">
        <f>INDEX(products!$A$1:$G$5001,MATCH(orders!$D333,products!$A$1:$A$5001,0),MATCH(L$1,products!$A$1:$G$1,0))</f>
        <v>1.4245000000000001</v>
      </c>
      <c r="M333" s="3">
        <f t="shared" si="5"/>
        <v>1.4245000000000001</v>
      </c>
      <c r="N333" t="str">
        <f>_xlfn.XLOOKUP(Orders[[#This Row],[Customer ID]],customers!$A$1:$A$4972,customers!$I$1:$I$4972,,0)</f>
        <v>No</v>
      </c>
    </row>
    <row r="334" spans="1:14" x14ac:dyDescent="0.25">
      <c r="A334" t="s">
        <v>1685</v>
      </c>
      <c r="B334" s="2">
        <v>43611</v>
      </c>
      <c r="C334" t="s">
        <v>1686</v>
      </c>
      <c r="D334" t="s">
        <v>1687</v>
      </c>
      <c r="E334">
        <v>4</v>
      </c>
      <c r="F334" t="str">
        <f>_xlfn.XLOOKUP(C334,customers!$A$1:$A$4972,customers!B$1:B$4972,,0)</f>
        <v>Stacy Erickson</v>
      </c>
      <c r="G334" t="str">
        <f>IF(_xlfn.XLOOKUP(C334,customers!$A$1:$A$4972,customers!C333:C5304,,0)=0,"",_xlfn.XLOOKUP(C334,customers!$A$1:$A$4972,customers!C333:C5304,,0))</f>
        <v>171074282@hotmail.com</v>
      </c>
      <c r="H334" t="str">
        <f>_xlfn.XLOOKUP(C334,customers!$A$1:$A$4972,customers!$G$1:$G$4972,,0)</f>
        <v>Japan</v>
      </c>
      <c r="I334" t="str">
        <f>INDEX(products!$A$1:$G$5001,MATCH(orders!$D334,products!$A$1:$A$5001,0),MATCH(I$1,products!$A$1:$G$1,0))</f>
        <v>Investments</v>
      </c>
      <c r="J334" t="str">
        <f>INDEX(products!$A$1:$G$5001,MATCH(orders!$D334,products!$A$1:$A$5001,0),MATCH(J$1,products!$A$1:$G$1,0))</f>
        <v>Premium</v>
      </c>
      <c r="K334">
        <f>INDEX(products!$A$1:$G$5001,MATCH(orders!$D334,products!$A$1:$A$5001,0),MATCH(K$1,products!$A$1:$G$1,0))</f>
        <v>10</v>
      </c>
      <c r="L334" s="3">
        <f>INDEX(products!$A$1:$G$5001,MATCH(orders!$D334,products!$A$1:$A$5001,0),MATCH(L$1,products!$A$1:$G$1,0))</f>
        <v>6.8106</v>
      </c>
      <c r="M334" s="3">
        <f t="shared" si="5"/>
        <v>27.2424</v>
      </c>
      <c r="N334" t="str">
        <f>_xlfn.XLOOKUP(Orders[[#This Row],[Customer ID]],customers!$A$1:$A$4972,customers!$I$1:$I$4972,,0)</f>
        <v>Yes</v>
      </c>
    </row>
    <row r="335" spans="1:14" x14ac:dyDescent="0.25">
      <c r="A335" t="s">
        <v>1690</v>
      </c>
      <c r="B335" s="2">
        <v>43611</v>
      </c>
      <c r="C335" t="s">
        <v>1691</v>
      </c>
      <c r="D335" t="s">
        <v>1692</v>
      </c>
      <c r="E335">
        <v>3</v>
      </c>
      <c r="F335" t="str">
        <f>_xlfn.XLOOKUP(C335,customers!$A$1:$A$4972,customers!B$1:B$4972,,0)</f>
        <v>Charles Smith</v>
      </c>
      <c r="G335" t="str">
        <f>IF(_xlfn.XLOOKUP(C335,customers!$A$1:$A$4972,customers!C334:C5305,,0)=0,"",_xlfn.XLOOKUP(C335,customers!$A$1:$A$4972,customers!C334:C5305,,0))</f>
        <v>jneal69@hotmail.com</v>
      </c>
      <c r="H335" t="str">
        <f>_xlfn.XLOOKUP(C335,customers!$A$1:$A$4972,customers!$G$1:$G$4972,,0)</f>
        <v>Germany</v>
      </c>
      <c r="I335" t="str">
        <f>INDEX(products!$A$1:$G$5001,MATCH(orders!$D335,products!$A$1:$A$5001,0),MATCH(I$1,products!$A$1:$G$1,0))</f>
        <v>Investments</v>
      </c>
      <c r="J335" t="str">
        <f>INDEX(products!$A$1:$G$5001,MATCH(orders!$D335,products!$A$1:$A$5001,0),MATCH(J$1,products!$A$1:$G$1,0))</f>
        <v>Standard</v>
      </c>
      <c r="K335">
        <f>INDEX(products!$A$1:$G$5001,MATCH(orders!$D335,products!$A$1:$A$5001,0),MATCH(K$1,products!$A$1:$G$1,0))</f>
        <v>5</v>
      </c>
      <c r="L335" s="3">
        <f>INDEX(products!$A$1:$G$5001,MATCH(orders!$D335,products!$A$1:$A$5001,0),MATCH(L$1,products!$A$1:$G$1,0))</f>
        <v>3.9137</v>
      </c>
      <c r="M335" s="3">
        <f t="shared" si="5"/>
        <v>11.741099999999999</v>
      </c>
      <c r="N335" t="str">
        <f>_xlfn.XLOOKUP(Orders[[#This Row],[Customer ID]],customers!$A$1:$A$4972,customers!$I$1:$I$4972,,0)</f>
        <v>No</v>
      </c>
    </row>
    <row r="336" spans="1:14" x14ac:dyDescent="0.25">
      <c r="A336" t="s">
        <v>1695</v>
      </c>
      <c r="B336" s="2">
        <v>43612</v>
      </c>
      <c r="C336" t="s">
        <v>1696</v>
      </c>
      <c r="D336" t="s">
        <v>1697</v>
      </c>
      <c r="E336">
        <v>2</v>
      </c>
      <c r="F336" t="str">
        <f>_xlfn.XLOOKUP(C336,customers!$A$1:$A$4972,customers!B$1:B$4972,,0)</f>
        <v>Sarah Dawson</v>
      </c>
      <c r="G336" t="str">
        <f>IF(_xlfn.XLOOKUP(C336,customers!$A$1:$A$4972,customers!C335:C5306,,0)=0,"",_xlfn.XLOOKUP(C336,customers!$A$1:$A$4972,customers!C335:C5306,,0))</f>
        <v>ladams10@hotmail.com</v>
      </c>
      <c r="H336" t="str">
        <f>_xlfn.XLOOKUP(C336,customers!$A$1:$A$4972,customers!$G$1:$G$4972,,0)</f>
        <v>South Africa</v>
      </c>
      <c r="I336" t="str">
        <f>INDEX(products!$A$1:$G$5001,MATCH(orders!$D336,products!$A$1:$A$5001,0),MATCH(I$1,products!$A$1:$G$1,0))</f>
        <v>Credit Cards</v>
      </c>
      <c r="J336" t="str">
        <f>INDEX(products!$A$1:$G$5001,MATCH(orders!$D336,products!$A$1:$A$5001,0),MATCH(J$1,products!$A$1:$G$1,0))</f>
        <v>VIP</v>
      </c>
      <c r="K336">
        <f>INDEX(products!$A$1:$G$5001,MATCH(orders!$D336,products!$A$1:$A$5001,0),MATCH(K$1,products!$A$1:$G$1,0))</f>
        <v>3</v>
      </c>
      <c r="L336" s="3">
        <f>INDEX(products!$A$1:$G$5001,MATCH(orders!$D336,products!$A$1:$A$5001,0),MATCH(L$1,products!$A$1:$G$1,0))</f>
        <v>2.1379999999999999</v>
      </c>
      <c r="M336" s="3">
        <f t="shared" si="5"/>
        <v>4.2759999999999998</v>
      </c>
      <c r="N336" t="str">
        <f>_xlfn.XLOOKUP(Orders[[#This Row],[Customer ID]],customers!$A$1:$A$4972,customers!$I$1:$I$4972,,0)</f>
        <v>Yes</v>
      </c>
    </row>
    <row r="337" spans="1:14" x14ac:dyDescent="0.25">
      <c r="A337" t="s">
        <v>1700</v>
      </c>
      <c r="B337" s="2">
        <v>43612</v>
      </c>
      <c r="C337" t="s">
        <v>1701</v>
      </c>
      <c r="D337" t="s">
        <v>1702</v>
      </c>
      <c r="E337">
        <v>4</v>
      </c>
      <c r="F337" t="str">
        <f>_xlfn.XLOOKUP(C337,customers!$A$1:$A$4972,customers!B$1:B$4972,,0)</f>
        <v>Jose Lewis</v>
      </c>
      <c r="G337" t="str">
        <f>IF(_xlfn.XLOOKUP(C337,customers!$A$1:$A$4972,customers!C336:C5307,,0)=0,"",_xlfn.XLOOKUP(C337,customers!$A$1:$A$4972,customers!C336:C5307,,0))</f>
        <v>bpeterson02@yahoo.com</v>
      </c>
      <c r="H337" t="str">
        <f>_xlfn.XLOOKUP(C337,customers!$A$1:$A$4972,customers!$G$1:$G$4972,,0)</f>
        <v>Germany</v>
      </c>
      <c r="I337" t="str">
        <f>INDEX(products!$A$1:$G$5001,MATCH(orders!$D337,products!$A$1:$A$5001,0),MATCH(I$1,products!$A$1:$G$1,0))</f>
        <v>Money Transfers</v>
      </c>
      <c r="J337" t="str">
        <f>INDEX(products!$A$1:$G$5001,MATCH(orders!$D337,products!$A$1:$A$5001,0),MATCH(J$1,products!$A$1:$G$1,0))</f>
        <v>VIP</v>
      </c>
      <c r="K337">
        <f>INDEX(products!$A$1:$G$5001,MATCH(orders!$D337,products!$A$1:$A$5001,0),MATCH(K$1,products!$A$1:$G$1,0))</f>
        <v>10</v>
      </c>
      <c r="L337" s="3">
        <f>INDEX(products!$A$1:$G$5001,MATCH(orders!$D337,products!$A$1:$A$5001,0),MATCH(L$1,products!$A$1:$G$1,0))</f>
        <v>7.0739666666666663</v>
      </c>
      <c r="M337" s="3">
        <f t="shared" si="5"/>
        <v>28.295866666666665</v>
      </c>
      <c r="N337" t="str">
        <f>_xlfn.XLOOKUP(Orders[[#This Row],[Customer ID]],customers!$A$1:$A$4972,customers!$I$1:$I$4972,,0)</f>
        <v>No</v>
      </c>
    </row>
    <row r="338" spans="1:14" x14ac:dyDescent="0.25">
      <c r="A338" t="s">
        <v>1705</v>
      </c>
      <c r="B338" s="2">
        <v>43613</v>
      </c>
      <c r="C338" t="s">
        <v>1706</v>
      </c>
      <c r="D338" t="s">
        <v>1707</v>
      </c>
      <c r="E338">
        <v>1</v>
      </c>
      <c r="F338" t="str">
        <f>_xlfn.XLOOKUP(C338,customers!$A$1:$A$4972,customers!B$1:B$4972,,0)</f>
        <v>Kristopher Welch</v>
      </c>
      <c r="G338" t="str">
        <f>IF(_xlfn.XLOOKUP(C338,customers!$A$1:$A$4972,customers!C337:C5308,,0)=0,"",_xlfn.XLOOKUP(C338,customers!$A$1:$A$4972,customers!C337:C5308,,0))</f>
        <v>kdds5264@gmail.com</v>
      </c>
      <c r="H338" t="str">
        <f>_xlfn.XLOOKUP(C338,customers!$A$1:$A$4972,customers!$G$1:$G$4972,,0)</f>
        <v>South Africa</v>
      </c>
      <c r="I338" t="str">
        <f>INDEX(products!$A$1:$G$5001,MATCH(orders!$D338,products!$A$1:$A$5001,0),MATCH(I$1,products!$A$1:$G$1,0))</f>
        <v>Investments</v>
      </c>
      <c r="J338" t="str">
        <f>INDEX(products!$A$1:$G$5001,MATCH(orders!$D338,products!$A$1:$A$5001,0),MATCH(J$1,products!$A$1:$G$1,0))</f>
        <v>VIP</v>
      </c>
      <c r="K338">
        <f>INDEX(products!$A$1:$G$5001,MATCH(orders!$D338,products!$A$1:$A$5001,0),MATCH(K$1,products!$A$1:$G$1,0))</f>
        <v>1</v>
      </c>
      <c r="L338" s="3">
        <f>INDEX(products!$A$1:$G$5001,MATCH(orders!$D338,products!$A$1:$A$5001,0),MATCH(L$1,products!$A$1:$G$1,0))</f>
        <v>1.5221333333333329</v>
      </c>
      <c r="M338" s="3">
        <f t="shared" si="5"/>
        <v>1.5221333333333329</v>
      </c>
      <c r="N338" t="str">
        <f>_xlfn.XLOOKUP(Orders[[#This Row],[Customer ID]],customers!$A$1:$A$4972,customers!$I$1:$I$4972,,0)</f>
        <v>No</v>
      </c>
    </row>
    <row r="339" spans="1:14" x14ac:dyDescent="0.25">
      <c r="A339" t="s">
        <v>1710</v>
      </c>
      <c r="B339" s="2">
        <v>43613</v>
      </c>
      <c r="C339" t="s">
        <v>1711</v>
      </c>
      <c r="D339" t="s">
        <v>1712</v>
      </c>
      <c r="E339">
        <v>3</v>
      </c>
      <c r="F339" t="str">
        <f>_xlfn.XLOOKUP(C339,customers!$A$1:$A$4972,customers!B$1:B$4972,,0)</f>
        <v>Edward Love</v>
      </c>
      <c r="G339" t="str">
        <f>IF(_xlfn.XLOOKUP(C339,customers!$A$1:$A$4972,customers!C338:C5309,,0)=0,"",_xlfn.XLOOKUP(C339,customers!$A$1:$A$4972,customers!C338:C5309,,0))</f>
        <v>114485192@gmail.com</v>
      </c>
      <c r="H339" t="str">
        <f>_xlfn.XLOOKUP(C339,customers!$A$1:$A$4972,customers!$G$1:$G$4972,,0)</f>
        <v>South Africa</v>
      </c>
      <c r="I339" t="str">
        <f>INDEX(products!$A$1:$G$5001,MATCH(orders!$D339,products!$A$1:$A$5001,0),MATCH(I$1,products!$A$1:$G$1,0))</f>
        <v>Money Transfers</v>
      </c>
      <c r="J339" t="str">
        <f>INDEX(products!$A$1:$G$5001,MATCH(orders!$D339,products!$A$1:$A$5001,0),MATCH(J$1,products!$A$1:$G$1,0))</f>
        <v>VIP</v>
      </c>
      <c r="K339">
        <f>INDEX(products!$A$1:$G$5001,MATCH(orders!$D339,products!$A$1:$A$5001,0),MATCH(K$1,products!$A$1:$G$1,0))</f>
        <v>5</v>
      </c>
      <c r="L339" s="3">
        <f>INDEX(products!$A$1:$G$5001,MATCH(orders!$D339,products!$A$1:$A$5001,0),MATCH(L$1,products!$A$1:$G$1,0))</f>
        <v>6.851633333333333</v>
      </c>
      <c r="M339" s="3">
        <f t="shared" si="5"/>
        <v>20.5549</v>
      </c>
      <c r="N339" t="str">
        <f>_xlfn.XLOOKUP(Orders[[#This Row],[Customer ID]],customers!$A$1:$A$4972,customers!$I$1:$I$4972,,0)</f>
        <v>Yes</v>
      </c>
    </row>
    <row r="340" spans="1:14" x14ac:dyDescent="0.25">
      <c r="A340" t="s">
        <v>1715</v>
      </c>
      <c r="B340" s="2">
        <v>43614</v>
      </c>
      <c r="C340" t="s">
        <v>1716</v>
      </c>
      <c r="D340" t="s">
        <v>1717</v>
      </c>
      <c r="E340">
        <v>4</v>
      </c>
      <c r="F340" t="str">
        <f>_xlfn.XLOOKUP(C340,customers!$A$1:$A$4972,customers!B$1:B$4972,,0)</f>
        <v>Evan Baker</v>
      </c>
      <c r="G340" t="str">
        <f>IF(_xlfn.XLOOKUP(C340,customers!$A$1:$A$4972,customers!C339:C5310,,0)=0,"",_xlfn.XLOOKUP(C340,customers!$A$1:$A$4972,customers!C339:C5310,,0))</f>
        <v>whoffman4410@hotmail.com</v>
      </c>
      <c r="H340" t="str">
        <f>_xlfn.XLOOKUP(C340,customers!$A$1:$A$4972,customers!$G$1:$G$4972,,0)</f>
        <v>Germany</v>
      </c>
      <c r="I340" t="str">
        <f>INDEX(products!$A$1:$G$5001,MATCH(orders!$D340,products!$A$1:$A$5001,0),MATCH(I$1,products!$A$1:$G$1,0))</f>
        <v>Money Transfers</v>
      </c>
      <c r="J340" t="str">
        <f>INDEX(products!$A$1:$G$5001,MATCH(orders!$D340,products!$A$1:$A$5001,0),MATCH(J$1,products!$A$1:$G$1,0))</f>
        <v>Standard</v>
      </c>
      <c r="K340">
        <f>INDEX(products!$A$1:$G$5001,MATCH(orders!$D340,products!$A$1:$A$5001,0),MATCH(K$1,products!$A$1:$G$1,0))</f>
        <v>10</v>
      </c>
      <c r="L340" s="3">
        <f>INDEX(products!$A$1:$G$5001,MATCH(orders!$D340,products!$A$1:$A$5001,0),MATCH(L$1,products!$A$1:$G$1,0))</f>
        <v>11.4084</v>
      </c>
      <c r="M340" s="3">
        <f t="shared" si="5"/>
        <v>45.633600000000001</v>
      </c>
      <c r="N340" t="str">
        <f>_xlfn.XLOOKUP(Orders[[#This Row],[Customer ID]],customers!$A$1:$A$4972,customers!$I$1:$I$4972,,0)</f>
        <v>No</v>
      </c>
    </row>
    <row r="341" spans="1:14" x14ac:dyDescent="0.25">
      <c r="A341" t="s">
        <v>1720</v>
      </c>
      <c r="B341" s="2">
        <v>43614</v>
      </c>
      <c r="C341" t="s">
        <v>1721</v>
      </c>
      <c r="D341" t="s">
        <v>1722</v>
      </c>
      <c r="E341">
        <v>4</v>
      </c>
      <c r="F341" t="str">
        <f>_xlfn.XLOOKUP(C341,customers!$A$1:$A$4972,customers!B$1:B$4972,,0)</f>
        <v>Gina Smith</v>
      </c>
      <c r="G341" t="str">
        <f>IF(_xlfn.XLOOKUP(C341,customers!$A$1:$A$4972,customers!C340:C5311,,0)=0,"",_xlfn.XLOOKUP(C341,customers!$A$1:$A$4972,customers!C340:C5311,,0))</f>
        <v>hyoung9787@yahoo.com</v>
      </c>
      <c r="H341" t="str">
        <f>_xlfn.XLOOKUP(C341,customers!$A$1:$A$4972,customers!$G$1:$G$4972,,0)</f>
        <v>Germany</v>
      </c>
      <c r="I341" t="str">
        <f>INDEX(products!$A$1:$G$5001,MATCH(orders!$D341,products!$A$1:$A$5001,0),MATCH(I$1,products!$A$1:$G$1,0))</f>
        <v>Credit Cards</v>
      </c>
      <c r="J341" t="str">
        <f>INDEX(products!$A$1:$G$5001,MATCH(orders!$D341,products!$A$1:$A$5001,0),MATCH(J$1,products!$A$1:$G$1,0))</f>
        <v>VIP</v>
      </c>
      <c r="K341">
        <f>INDEX(products!$A$1:$G$5001,MATCH(orders!$D341,products!$A$1:$A$5001,0),MATCH(K$1,products!$A$1:$G$1,0))</f>
        <v>10</v>
      </c>
      <c r="L341" s="3">
        <f>INDEX(products!$A$1:$G$5001,MATCH(orders!$D341,products!$A$1:$A$5001,0),MATCH(L$1,products!$A$1:$G$1,0))</f>
        <v>7.6449999999999996</v>
      </c>
      <c r="M341" s="3">
        <f t="shared" si="5"/>
        <v>30.58</v>
      </c>
      <c r="N341" t="str">
        <f>_xlfn.XLOOKUP(Orders[[#This Row],[Customer ID]],customers!$A$1:$A$4972,customers!$I$1:$I$4972,,0)</f>
        <v>Yes</v>
      </c>
    </row>
    <row r="342" spans="1:14" x14ac:dyDescent="0.25">
      <c r="A342" t="s">
        <v>1725</v>
      </c>
      <c r="B342" s="2">
        <v>43615</v>
      </c>
      <c r="C342" t="s">
        <v>1726</v>
      </c>
      <c r="D342" t="s">
        <v>1727</v>
      </c>
      <c r="E342">
        <v>3</v>
      </c>
      <c r="F342" t="str">
        <f>_xlfn.XLOOKUP(C342,customers!$A$1:$A$4972,customers!B$1:B$4972,,0)</f>
        <v>Anthony Lee</v>
      </c>
      <c r="G342" t="str">
        <f>IF(_xlfn.XLOOKUP(C342,customers!$A$1:$A$4972,customers!C341:C5312,,0)=0,"",_xlfn.XLOOKUP(C342,customers!$A$1:$A$4972,customers!C341:C5312,,0))</f>
        <v>tlamb7068@yahoo.com</v>
      </c>
      <c r="H342" t="str">
        <f>_xlfn.XLOOKUP(C342,customers!$A$1:$A$4972,customers!$G$1:$G$4972,,0)</f>
        <v>South Africa</v>
      </c>
      <c r="I342" t="str">
        <f>INDEX(products!$A$1:$G$5001,MATCH(orders!$D342,products!$A$1:$A$5001,0),MATCH(I$1,products!$A$1:$G$1,0))</f>
        <v>Investments</v>
      </c>
      <c r="J342" t="str">
        <f>INDEX(products!$A$1:$G$5001,MATCH(orders!$D342,products!$A$1:$A$5001,0),MATCH(J$1,products!$A$1:$G$1,0))</f>
        <v>Premium</v>
      </c>
      <c r="K342">
        <f>INDEX(products!$A$1:$G$5001,MATCH(orders!$D342,products!$A$1:$A$5001,0),MATCH(K$1,products!$A$1:$G$1,0))</f>
        <v>5</v>
      </c>
      <c r="L342" s="3">
        <f>INDEX(products!$A$1:$G$5001,MATCH(orders!$D342,products!$A$1:$A$5001,0),MATCH(L$1,products!$A$1:$G$1,0))</f>
        <v>5.7914000000000003</v>
      </c>
      <c r="M342" s="3">
        <f t="shared" si="5"/>
        <v>17.374200000000002</v>
      </c>
      <c r="N342" t="str">
        <f>_xlfn.XLOOKUP(Orders[[#This Row],[Customer ID]],customers!$A$1:$A$4972,customers!$I$1:$I$4972,,0)</f>
        <v>Yes</v>
      </c>
    </row>
    <row r="343" spans="1:14" x14ac:dyDescent="0.25">
      <c r="A343" t="s">
        <v>1730</v>
      </c>
      <c r="B343" s="2">
        <v>43615</v>
      </c>
      <c r="C343" t="s">
        <v>1731</v>
      </c>
      <c r="D343" t="s">
        <v>1732</v>
      </c>
      <c r="E343">
        <v>4</v>
      </c>
      <c r="F343" t="str">
        <f>_xlfn.XLOOKUP(C343,customers!$A$1:$A$4972,customers!B$1:B$4972,,0)</f>
        <v>Jeanette Bush</v>
      </c>
      <c r="G343" t="str">
        <f>IF(_xlfn.XLOOKUP(C343,customers!$A$1:$A$4972,customers!C342:C5313,,0)=0,"",_xlfn.XLOOKUP(C343,customers!$A$1:$A$4972,customers!C342:C5313,,0))</f>
        <v>lmoore421@hotmail.com</v>
      </c>
      <c r="H343" t="str">
        <f>_xlfn.XLOOKUP(C343,customers!$A$1:$A$4972,customers!$G$1:$G$4972,,0)</f>
        <v>Japan</v>
      </c>
      <c r="I343" t="str">
        <f>INDEX(products!$A$1:$G$5001,MATCH(orders!$D343,products!$A$1:$A$5001,0),MATCH(I$1,products!$A$1:$G$1,0))</f>
        <v>Money Transfers</v>
      </c>
      <c r="J343" t="str">
        <f>INDEX(products!$A$1:$G$5001,MATCH(orders!$D343,products!$A$1:$A$5001,0),MATCH(J$1,products!$A$1:$G$1,0))</f>
        <v>VIP</v>
      </c>
      <c r="K343">
        <f>INDEX(products!$A$1:$G$5001,MATCH(orders!$D343,products!$A$1:$A$5001,0),MATCH(K$1,products!$A$1:$G$1,0))</f>
        <v>10</v>
      </c>
      <c r="L343" s="3">
        <f>INDEX(products!$A$1:$G$5001,MATCH(orders!$D343,products!$A$1:$A$5001,0),MATCH(L$1,products!$A$1:$G$1,0))</f>
        <v>11.401400000000001</v>
      </c>
      <c r="M343" s="3">
        <f t="shared" si="5"/>
        <v>45.605600000000003</v>
      </c>
      <c r="N343" t="str">
        <f>_xlfn.XLOOKUP(Orders[[#This Row],[Customer ID]],customers!$A$1:$A$4972,customers!$I$1:$I$4972,,0)</f>
        <v>Yes</v>
      </c>
    </row>
    <row r="344" spans="1:14" x14ac:dyDescent="0.25">
      <c r="A344" t="s">
        <v>1735</v>
      </c>
      <c r="B344" s="2">
        <v>43615</v>
      </c>
      <c r="C344" t="s">
        <v>1736</v>
      </c>
      <c r="D344" t="s">
        <v>1737</v>
      </c>
      <c r="E344">
        <v>3</v>
      </c>
      <c r="F344" t="str">
        <f>_xlfn.XLOOKUP(C344,customers!$A$1:$A$4972,customers!B$1:B$4972,,0)</f>
        <v>Joseph Macdonald</v>
      </c>
      <c r="G344" t="str">
        <f>IF(_xlfn.XLOOKUP(C344,customers!$A$1:$A$4972,customers!C343:C5314,,0)=0,"",_xlfn.XLOOKUP(C344,customers!$A$1:$A$4972,customers!C343:C5314,,0))</f>
        <v>tmoreno704@yahoo.com</v>
      </c>
      <c r="H344" t="str">
        <f>_xlfn.XLOOKUP(C344,customers!$A$1:$A$4972,customers!$G$1:$G$4972,,0)</f>
        <v>South Africa</v>
      </c>
      <c r="I344" t="str">
        <f>INDEX(products!$A$1:$G$5001,MATCH(orders!$D344,products!$A$1:$A$5001,0),MATCH(I$1,products!$A$1:$G$1,0))</f>
        <v>Money Transfers</v>
      </c>
      <c r="J344" t="str">
        <f>INDEX(products!$A$1:$G$5001,MATCH(orders!$D344,products!$A$1:$A$5001,0),MATCH(J$1,products!$A$1:$G$1,0))</f>
        <v>Premium</v>
      </c>
      <c r="K344">
        <f>INDEX(products!$A$1:$G$5001,MATCH(orders!$D344,products!$A$1:$A$5001,0),MATCH(K$1,products!$A$1:$G$1,0))</f>
        <v>5</v>
      </c>
      <c r="L344" s="3">
        <f>INDEX(products!$A$1:$G$5001,MATCH(orders!$D344,products!$A$1:$A$5001,0),MATCH(L$1,products!$A$1:$G$1,0))</f>
        <v>4.1993333333333336</v>
      </c>
      <c r="M344" s="3">
        <f t="shared" si="5"/>
        <v>12.598000000000001</v>
      </c>
      <c r="N344" t="str">
        <f>_xlfn.XLOOKUP(Orders[[#This Row],[Customer ID]],customers!$A$1:$A$4972,customers!$I$1:$I$4972,,0)</f>
        <v>No</v>
      </c>
    </row>
    <row r="345" spans="1:14" x14ac:dyDescent="0.25">
      <c r="A345" t="s">
        <v>1740</v>
      </c>
      <c r="B345" s="2">
        <v>43616</v>
      </c>
      <c r="C345" t="s">
        <v>1741</v>
      </c>
      <c r="D345" t="s">
        <v>1742</v>
      </c>
      <c r="E345">
        <v>2</v>
      </c>
      <c r="F345" t="str">
        <f>_xlfn.XLOOKUP(C345,customers!$A$1:$A$4972,customers!B$1:B$4972,,0)</f>
        <v>Randall Thomas</v>
      </c>
      <c r="G345" t="str">
        <f>IF(_xlfn.XLOOKUP(C345,customers!$A$1:$A$4972,customers!C344:C5315,,0)=0,"",_xlfn.XLOOKUP(C345,customers!$A$1:$A$4972,customers!C344:C5315,,0))</f>
        <v>kwarner1597@yahoo.com</v>
      </c>
      <c r="H345" t="str">
        <f>_xlfn.XLOOKUP(C345,customers!$A$1:$A$4972,customers!$G$1:$G$4972,,0)</f>
        <v>Brazil</v>
      </c>
      <c r="I345" t="str">
        <f>INDEX(products!$A$1:$G$5001,MATCH(orders!$D345,products!$A$1:$A$5001,0),MATCH(I$1,products!$A$1:$G$1,0))</f>
        <v>Credit Cards</v>
      </c>
      <c r="J345" t="str">
        <f>INDEX(products!$A$1:$G$5001,MATCH(orders!$D345,products!$A$1:$A$5001,0),MATCH(J$1,products!$A$1:$G$1,0))</f>
        <v>Premium</v>
      </c>
      <c r="K345">
        <f>INDEX(products!$A$1:$G$5001,MATCH(orders!$D345,products!$A$1:$A$5001,0),MATCH(K$1,products!$A$1:$G$1,0))</f>
        <v>3</v>
      </c>
      <c r="L345" s="3">
        <f>INDEX(products!$A$1:$G$5001,MATCH(orders!$D345,products!$A$1:$A$5001,0),MATCH(L$1,products!$A$1:$G$1,0))</f>
        <v>3.301566666666667</v>
      </c>
      <c r="M345" s="3">
        <f t="shared" si="5"/>
        <v>6.603133333333334</v>
      </c>
      <c r="N345" t="str">
        <f>_xlfn.XLOOKUP(Orders[[#This Row],[Customer ID]],customers!$A$1:$A$4972,customers!$I$1:$I$4972,,0)</f>
        <v>Yes</v>
      </c>
    </row>
    <row r="346" spans="1:14" x14ac:dyDescent="0.25">
      <c r="A346" t="s">
        <v>1745</v>
      </c>
      <c r="B346" s="2">
        <v>43616</v>
      </c>
      <c r="C346" t="s">
        <v>1746</v>
      </c>
      <c r="D346" t="s">
        <v>1747</v>
      </c>
      <c r="E346">
        <v>3</v>
      </c>
      <c r="F346" t="str">
        <f>_xlfn.XLOOKUP(C346,customers!$A$1:$A$4972,customers!B$1:B$4972,,0)</f>
        <v>Rachel Wiggins</v>
      </c>
      <c r="G346" t="str">
        <f>IF(_xlfn.XLOOKUP(C346,customers!$A$1:$A$4972,customers!C345:C5316,,0)=0,"",_xlfn.XLOOKUP(C346,customers!$A$1:$A$4972,customers!C345:C5316,,0))</f>
        <v>jgarcia36@yahoo.com</v>
      </c>
      <c r="H346" t="str">
        <f>_xlfn.XLOOKUP(C346,customers!$A$1:$A$4972,customers!$G$1:$G$4972,,0)</f>
        <v>South Africa</v>
      </c>
      <c r="I346" t="str">
        <f>INDEX(products!$A$1:$G$5001,MATCH(orders!$D346,products!$A$1:$A$5001,0),MATCH(I$1,products!$A$1:$G$1,0))</f>
        <v>Credit Cards</v>
      </c>
      <c r="J346" t="str">
        <f>INDEX(products!$A$1:$G$5001,MATCH(orders!$D346,products!$A$1:$A$5001,0),MATCH(J$1,products!$A$1:$G$1,0))</f>
        <v>VIP</v>
      </c>
      <c r="K346">
        <f>INDEX(products!$A$1:$G$5001,MATCH(orders!$D346,products!$A$1:$A$5001,0),MATCH(K$1,products!$A$1:$G$1,0))</f>
        <v>5</v>
      </c>
      <c r="L346" s="3">
        <f>INDEX(products!$A$1:$G$5001,MATCH(orders!$D346,products!$A$1:$A$5001,0),MATCH(L$1,products!$A$1:$G$1,0))</f>
        <v>5.3258666666666672</v>
      </c>
      <c r="M346" s="3">
        <f t="shared" si="5"/>
        <v>15.977600000000002</v>
      </c>
      <c r="N346" t="str">
        <f>_xlfn.XLOOKUP(Orders[[#This Row],[Customer ID]],customers!$A$1:$A$4972,customers!$I$1:$I$4972,,0)</f>
        <v>No</v>
      </c>
    </row>
    <row r="347" spans="1:14" x14ac:dyDescent="0.25">
      <c r="A347" t="s">
        <v>1750</v>
      </c>
      <c r="B347" s="2">
        <v>43617</v>
      </c>
      <c r="C347" t="s">
        <v>1751</v>
      </c>
      <c r="D347" t="s">
        <v>1752</v>
      </c>
      <c r="E347">
        <v>3</v>
      </c>
      <c r="F347" t="str">
        <f>_xlfn.XLOOKUP(C347,customers!$A$1:$A$4972,customers!B$1:B$4972,,0)</f>
        <v>Kevin Wilson</v>
      </c>
      <c r="G347" t="str">
        <f>IF(_xlfn.XLOOKUP(C347,customers!$A$1:$A$4972,customers!C346:C5317,,0)=0,"",_xlfn.XLOOKUP(C347,customers!$A$1:$A$4972,customers!C346:C5317,,0))</f>
        <v>btorres196@hotmail.com</v>
      </c>
      <c r="H347" t="str">
        <f>_xlfn.XLOOKUP(C347,customers!$A$1:$A$4972,customers!$G$1:$G$4972,,0)</f>
        <v>Japan</v>
      </c>
      <c r="I347" t="str">
        <f>INDEX(products!$A$1:$G$5001,MATCH(orders!$D347,products!$A$1:$A$5001,0),MATCH(I$1,products!$A$1:$G$1,0))</f>
        <v>Money Transfers</v>
      </c>
      <c r="J347" t="str">
        <f>INDEX(products!$A$1:$G$5001,MATCH(orders!$D347,products!$A$1:$A$5001,0),MATCH(J$1,products!$A$1:$G$1,0))</f>
        <v>VIP</v>
      </c>
      <c r="K347">
        <f>INDEX(products!$A$1:$G$5001,MATCH(orders!$D347,products!$A$1:$A$5001,0),MATCH(K$1,products!$A$1:$G$1,0))</f>
        <v>5</v>
      </c>
      <c r="L347" s="3">
        <f>INDEX(products!$A$1:$G$5001,MATCH(orders!$D347,products!$A$1:$A$5001,0),MATCH(L$1,products!$A$1:$G$1,0))</f>
        <v>6.4126000000000003</v>
      </c>
      <c r="M347" s="3">
        <f t="shared" si="5"/>
        <v>19.2378</v>
      </c>
      <c r="N347" t="str">
        <f>_xlfn.XLOOKUP(Orders[[#This Row],[Customer ID]],customers!$A$1:$A$4972,customers!$I$1:$I$4972,,0)</f>
        <v>Yes</v>
      </c>
    </row>
    <row r="348" spans="1:14" x14ac:dyDescent="0.25">
      <c r="A348" t="s">
        <v>1755</v>
      </c>
      <c r="B348" s="2">
        <v>43617</v>
      </c>
      <c r="C348" t="s">
        <v>1756</v>
      </c>
      <c r="D348" t="s">
        <v>1757</v>
      </c>
      <c r="E348">
        <v>3</v>
      </c>
      <c r="F348" t="str">
        <f>_xlfn.XLOOKUP(C348,customers!$A$1:$A$4972,customers!B$1:B$4972,,0)</f>
        <v>John Hendricks</v>
      </c>
      <c r="G348" t="str">
        <f>IF(_xlfn.XLOOKUP(C348,customers!$A$1:$A$4972,customers!C347:C5318,,0)=0,"",_xlfn.XLOOKUP(C348,customers!$A$1:$A$4972,customers!C347:C5318,,0))</f>
        <v>rhaney767@hotmail.com</v>
      </c>
      <c r="H348" t="str">
        <f>_xlfn.XLOOKUP(C348,customers!$A$1:$A$4972,customers!$G$1:$G$4972,,0)</f>
        <v>Brazil</v>
      </c>
      <c r="I348" t="str">
        <f>INDEX(products!$A$1:$G$5001,MATCH(orders!$D348,products!$A$1:$A$5001,0),MATCH(I$1,products!$A$1:$G$1,0))</f>
        <v>Credit Cards</v>
      </c>
      <c r="J348" t="str">
        <f>INDEX(products!$A$1:$G$5001,MATCH(orders!$D348,products!$A$1:$A$5001,0),MATCH(J$1,products!$A$1:$G$1,0))</f>
        <v>Standard</v>
      </c>
      <c r="K348">
        <f>INDEX(products!$A$1:$G$5001,MATCH(orders!$D348,products!$A$1:$A$5001,0),MATCH(K$1,products!$A$1:$G$1,0))</f>
        <v>5</v>
      </c>
      <c r="L348" s="3">
        <f>INDEX(products!$A$1:$G$5001,MATCH(orders!$D348,products!$A$1:$A$5001,0),MATCH(L$1,products!$A$1:$G$1,0))</f>
        <v>6.5087999999999999</v>
      </c>
      <c r="M348" s="3">
        <f t="shared" si="5"/>
        <v>19.526399999999999</v>
      </c>
      <c r="N348" t="str">
        <f>_xlfn.XLOOKUP(Orders[[#This Row],[Customer ID]],customers!$A$1:$A$4972,customers!$I$1:$I$4972,,0)</f>
        <v>No</v>
      </c>
    </row>
    <row r="349" spans="1:14" x14ac:dyDescent="0.25">
      <c r="A349" t="s">
        <v>1760</v>
      </c>
      <c r="B349" s="2">
        <v>43618</v>
      </c>
      <c r="C349" t="s">
        <v>1761</v>
      </c>
      <c r="D349" t="s">
        <v>1762</v>
      </c>
      <c r="E349">
        <v>4</v>
      </c>
      <c r="F349" t="str">
        <f>_xlfn.XLOOKUP(C349,customers!$A$1:$A$4972,customers!B$1:B$4972,,0)</f>
        <v>Benjamin Baker</v>
      </c>
      <c r="G349" t="str">
        <f>IF(_xlfn.XLOOKUP(C349,customers!$A$1:$A$4972,customers!C348:C5319,,0)=0,"",_xlfn.XLOOKUP(C349,customers!$A$1:$A$4972,customers!C348:C5319,,0))</f>
        <v>176786280@gmail.com</v>
      </c>
      <c r="H349" t="str">
        <f>_xlfn.XLOOKUP(C349,customers!$A$1:$A$4972,customers!$G$1:$G$4972,,0)</f>
        <v>United States</v>
      </c>
      <c r="I349" t="str">
        <f>INDEX(products!$A$1:$G$5001,MATCH(orders!$D349,products!$A$1:$A$5001,0),MATCH(I$1,products!$A$1:$G$1,0))</f>
        <v>Money Transfers</v>
      </c>
      <c r="J349" t="str">
        <f>INDEX(products!$A$1:$G$5001,MATCH(orders!$D349,products!$A$1:$A$5001,0),MATCH(J$1,products!$A$1:$G$1,0))</f>
        <v>Premium</v>
      </c>
      <c r="K349">
        <f>INDEX(products!$A$1:$G$5001,MATCH(orders!$D349,products!$A$1:$A$5001,0),MATCH(K$1,products!$A$1:$G$1,0))</f>
        <v>10</v>
      </c>
      <c r="L349" s="3">
        <f>INDEX(products!$A$1:$G$5001,MATCH(orders!$D349,products!$A$1:$A$5001,0),MATCH(L$1,products!$A$1:$G$1,0))</f>
        <v>7.1196999999999999</v>
      </c>
      <c r="M349" s="3">
        <f t="shared" si="5"/>
        <v>28.4788</v>
      </c>
      <c r="N349" t="str">
        <f>_xlfn.XLOOKUP(Orders[[#This Row],[Customer ID]],customers!$A$1:$A$4972,customers!$I$1:$I$4972,,0)</f>
        <v>No</v>
      </c>
    </row>
    <row r="350" spans="1:14" x14ac:dyDescent="0.25">
      <c r="A350" t="s">
        <v>1765</v>
      </c>
      <c r="B350" s="2">
        <v>43618</v>
      </c>
      <c r="C350" t="s">
        <v>1766</v>
      </c>
      <c r="D350" t="s">
        <v>1767</v>
      </c>
      <c r="E350">
        <v>4</v>
      </c>
      <c r="F350" t="str">
        <f>_xlfn.XLOOKUP(C350,customers!$A$1:$A$4972,customers!B$1:B$4972,,0)</f>
        <v>Christina Johnson</v>
      </c>
      <c r="G350" t="str">
        <f>IF(_xlfn.XLOOKUP(C350,customers!$A$1:$A$4972,customers!C349:C5320,,0)=0,"",_xlfn.XLOOKUP(C350,customers!$A$1:$A$4972,customers!C349:C5320,,0))</f>
        <v>aknox4244@hotmail.com</v>
      </c>
      <c r="H350" t="str">
        <f>_xlfn.XLOOKUP(C350,customers!$A$1:$A$4972,customers!$G$1:$G$4972,,0)</f>
        <v>United States</v>
      </c>
      <c r="I350" t="str">
        <f>INDEX(products!$A$1:$G$5001,MATCH(orders!$D350,products!$A$1:$A$5001,0),MATCH(I$1,products!$A$1:$G$1,0))</f>
        <v>Investments</v>
      </c>
      <c r="J350" t="str">
        <f>INDEX(products!$A$1:$G$5001,MATCH(orders!$D350,products!$A$1:$A$5001,0),MATCH(J$1,products!$A$1:$G$1,0))</f>
        <v>VIP</v>
      </c>
      <c r="K350">
        <f>INDEX(products!$A$1:$G$5001,MATCH(orders!$D350,products!$A$1:$A$5001,0),MATCH(K$1,products!$A$1:$G$1,0))</f>
        <v>10</v>
      </c>
      <c r="L350" s="3">
        <f>INDEX(products!$A$1:$G$5001,MATCH(orders!$D350,products!$A$1:$A$5001,0),MATCH(L$1,products!$A$1:$G$1,0))</f>
        <v>10.412800000000001</v>
      </c>
      <c r="M350" s="3">
        <f t="shared" si="5"/>
        <v>41.651200000000003</v>
      </c>
      <c r="N350" t="str">
        <f>_xlfn.XLOOKUP(Orders[[#This Row],[Customer ID]],customers!$A$1:$A$4972,customers!$I$1:$I$4972,,0)</f>
        <v>No</v>
      </c>
    </row>
    <row r="351" spans="1:14" x14ac:dyDescent="0.25">
      <c r="A351" t="s">
        <v>1770</v>
      </c>
      <c r="B351" s="2">
        <v>43618</v>
      </c>
      <c r="C351" t="s">
        <v>1771</v>
      </c>
      <c r="D351" t="s">
        <v>1772</v>
      </c>
      <c r="E351">
        <v>3</v>
      </c>
      <c r="F351" t="str">
        <f>_xlfn.XLOOKUP(C351,customers!$A$1:$A$4972,customers!B$1:B$4972,,0)</f>
        <v>Pamela Green</v>
      </c>
      <c r="G351" t="str">
        <f>IF(_xlfn.XLOOKUP(C351,customers!$A$1:$A$4972,customers!C350:C5321,,0)=0,"",_xlfn.XLOOKUP(C351,customers!$A$1:$A$4972,customers!C350:C5321,,0))</f>
        <v>kfuller78@hotmail.com</v>
      </c>
      <c r="H351" t="str">
        <f>_xlfn.XLOOKUP(C351,customers!$A$1:$A$4972,customers!$G$1:$G$4972,,0)</f>
        <v>Japan</v>
      </c>
      <c r="I351" t="str">
        <f>INDEX(products!$A$1:$G$5001,MATCH(orders!$D351,products!$A$1:$A$5001,0),MATCH(I$1,products!$A$1:$G$1,0))</f>
        <v>Loans</v>
      </c>
      <c r="J351" t="str">
        <f>INDEX(products!$A$1:$G$5001,MATCH(orders!$D351,products!$A$1:$A$5001,0),MATCH(J$1,products!$A$1:$G$1,0))</f>
        <v>Standard</v>
      </c>
      <c r="K351">
        <f>INDEX(products!$A$1:$G$5001,MATCH(orders!$D351,products!$A$1:$A$5001,0),MATCH(K$1,products!$A$1:$G$1,0))</f>
        <v>5</v>
      </c>
      <c r="L351" s="3">
        <f>INDEX(products!$A$1:$G$5001,MATCH(orders!$D351,products!$A$1:$A$5001,0),MATCH(L$1,products!$A$1:$G$1,0))</f>
        <v>6.4626333333333337</v>
      </c>
      <c r="M351" s="3">
        <f t="shared" si="5"/>
        <v>19.387900000000002</v>
      </c>
      <c r="N351" t="str">
        <f>_xlfn.XLOOKUP(Orders[[#This Row],[Customer ID]],customers!$A$1:$A$4972,customers!$I$1:$I$4972,,0)</f>
        <v>No</v>
      </c>
    </row>
    <row r="352" spans="1:14" x14ac:dyDescent="0.25">
      <c r="A352" t="s">
        <v>1775</v>
      </c>
      <c r="B352" s="2">
        <v>43619</v>
      </c>
      <c r="C352" t="s">
        <v>1776</v>
      </c>
      <c r="D352" t="s">
        <v>1777</v>
      </c>
      <c r="E352">
        <v>4</v>
      </c>
      <c r="F352" t="str">
        <f>_xlfn.XLOOKUP(C352,customers!$A$1:$A$4972,customers!B$1:B$4972,,0)</f>
        <v>Mr. John Miller</v>
      </c>
      <c r="G352" t="str">
        <f>IF(_xlfn.XLOOKUP(C352,customers!$A$1:$A$4972,customers!C351:C5322,,0)=0,"",_xlfn.XLOOKUP(C352,customers!$A$1:$A$4972,customers!C351:C5322,,0))</f>
        <v>cduncan402@gmail.com</v>
      </c>
      <c r="H352" t="str">
        <f>_xlfn.XLOOKUP(C352,customers!$A$1:$A$4972,customers!$G$1:$G$4972,,0)</f>
        <v>South Africa</v>
      </c>
      <c r="I352" t="str">
        <f>INDEX(products!$A$1:$G$5001,MATCH(orders!$D352,products!$A$1:$A$5001,0),MATCH(I$1,products!$A$1:$G$1,0))</f>
        <v>Credit Cards</v>
      </c>
      <c r="J352" t="str">
        <f>INDEX(products!$A$1:$G$5001,MATCH(orders!$D352,products!$A$1:$A$5001,0),MATCH(J$1,products!$A$1:$G$1,0))</f>
        <v>VIP</v>
      </c>
      <c r="K352">
        <f>INDEX(products!$A$1:$G$5001,MATCH(orders!$D352,products!$A$1:$A$5001,0),MATCH(K$1,products!$A$1:$G$1,0))</f>
        <v>10</v>
      </c>
      <c r="L352" s="3">
        <f>INDEX(products!$A$1:$G$5001,MATCH(orders!$D352,products!$A$1:$A$5001,0),MATCH(L$1,products!$A$1:$G$1,0))</f>
        <v>11.69803333333333</v>
      </c>
      <c r="M352" s="3">
        <f t="shared" si="5"/>
        <v>46.792133333333318</v>
      </c>
      <c r="N352" t="str">
        <f>_xlfn.XLOOKUP(Orders[[#This Row],[Customer ID]],customers!$A$1:$A$4972,customers!$I$1:$I$4972,,0)</f>
        <v>Yes</v>
      </c>
    </row>
    <row r="353" spans="1:14" x14ac:dyDescent="0.25">
      <c r="A353" t="s">
        <v>1780</v>
      </c>
      <c r="B353" s="2">
        <v>43619</v>
      </c>
      <c r="C353" t="s">
        <v>1781</v>
      </c>
      <c r="D353" t="s">
        <v>1782</v>
      </c>
      <c r="E353">
        <v>1</v>
      </c>
      <c r="F353" t="str">
        <f>_xlfn.XLOOKUP(C353,customers!$A$1:$A$4972,customers!B$1:B$4972,,0)</f>
        <v>Aaron Brown</v>
      </c>
      <c r="G353" t="str">
        <f>IF(_xlfn.XLOOKUP(C353,customers!$A$1:$A$4972,customers!C352:C5323,,0)=0,"",_xlfn.XLOOKUP(C353,customers!$A$1:$A$4972,customers!C352:C5323,,0))</f>
        <v>01570285@gmail.com</v>
      </c>
      <c r="H353" t="str">
        <f>_xlfn.XLOOKUP(C353,customers!$A$1:$A$4972,customers!$G$1:$G$4972,,0)</f>
        <v>Germany</v>
      </c>
      <c r="I353" t="str">
        <f>INDEX(products!$A$1:$G$5001,MATCH(orders!$D353,products!$A$1:$A$5001,0),MATCH(I$1,products!$A$1:$G$1,0))</f>
        <v>Loans</v>
      </c>
      <c r="J353" t="str">
        <f>INDEX(products!$A$1:$G$5001,MATCH(orders!$D353,products!$A$1:$A$5001,0),MATCH(J$1,products!$A$1:$G$1,0))</f>
        <v>VIP</v>
      </c>
      <c r="K353">
        <f>INDEX(products!$A$1:$G$5001,MATCH(orders!$D353,products!$A$1:$A$5001,0),MATCH(K$1,products!$A$1:$G$1,0))</f>
        <v>1</v>
      </c>
      <c r="L353" s="3">
        <f>INDEX(products!$A$1:$G$5001,MATCH(orders!$D353,products!$A$1:$A$5001,0),MATCH(L$1,products!$A$1:$G$1,0))</f>
        <v>1.523166666666667</v>
      </c>
      <c r="M353" s="3">
        <f t="shared" si="5"/>
        <v>1.523166666666667</v>
      </c>
      <c r="N353" t="str">
        <f>_xlfn.XLOOKUP(Orders[[#This Row],[Customer ID]],customers!$A$1:$A$4972,customers!$I$1:$I$4972,,0)</f>
        <v>Yes</v>
      </c>
    </row>
    <row r="354" spans="1:14" x14ac:dyDescent="0.25">
      <c r="A354" t="s">
        <v>1785</v>
      </c>
      <c r="B354" s="2">
        <v>43620</v>
      </c>
      <c r="C354" t="s">
        <v>1786</v>
      </c>
      <c r="D354" t="s">
        <v>1787</v>
      </c>
      <c r="E354">
        <v>1</v>
      </c>
      <c r="F354" t="str">
        <f>_xlfn.XLOOKUP(C354,customers!$A$1:$A$4972,customers!B$1:B$4972,,0)</f>
        <v>Gary Perez</v>
      </c>
      <c r="G354" t="str">
        <f>IF(_xlfn.XLOOKUP(C354,customers!$A$1:$A$4972,customers!C353:C5324,,0)=0,"",_xlfn.XLOOKUP(C354,customers!$A$1:$A$4972,customers!C353:C5324,,0))</f>
        <v>jramos706@hotmail.com</v>
      </c>
      <c r="H354" t="str">
        <f>_xlfn.XLOOKUP(C354,customers!$A$1:$A$4972,customers!$G$1:$G$4972,,0)</f>
        <v>Japan</v>
      </c>
      <c r="I354" t="str">
        <f>INDEX(products!$A$1:$G$5001,MATCH(orders!$D354,products!$A$1:$A$5001,0),MATCH(I$1,products!$A$1:$G$1,0))</f>
        <v>Money Transfers</v>
      </c>
      <c r="J354" t="str">
        <f>INDEX(products!$A$1:$G$5001,MATCH(orders!$D354,products!$A$1:$A$5001,0),MATCH(J$1,products!$A$1:$G$1,0))</f>
        <v>VIP</v>
      </c>
      <c r="K354">
        <f>INDEX(products!$A$1:$G$5001,MATCH(orders!$D354,products!$A$1:$A$5001,0),MATCH(K$1,products!$A$1:$G$1,0))</f>
        <v>1</v>
      </c>
      <c r="L354" s="3">
        <f>INDEX(products!$A$1:$G$5001,MATCH(orders!$D354,products!$A$1:$A$5001,0),MATCH(L$1,products!$A$1:$G$1,0))</f>
        <v>1.325366666666667</v>
      </c>
      <c r="M354" s="3">
        <f t="shared" si="5"/>
        <v>1.325366666666667</v>
      </c>
      <c r="N354" t="str">
        <f>_xlfn.XLOOKUP(Orders[[#This Row],[Customer ID]],customers!$A$1:$A$4972,customers!$I$1:$I$4972,,0)</f>
        <v>Yes</v>
      </c>
    </row>
    <row r="355" spans="1:14" x14ac:dyDescent="0.25">
      <c r="A355" t="s">
        <v>1790</v>
      </c>
      <c r="B355" s="2">
        <v>43620</v>
      </c>
      <c r="C355" t="s">
        <v>1791</v>
      </c>
      <c r="D355" t="s">
        <v>1792</v>
      </c>
      <c r="E355">
        <v>4</v>
      </c>
      <c r="F355" t="str">
        <f>_xlfn.XLOOKUP(C355,customers!$A$1:$A$4972,customers!B$1:B$4972,,0)</f>
        <v>Don Wright</v>
      </c>
      <c r="G355" t="str">
        <f>IF(_xlfn.XLOOKUP(C355,customers!$A$1:$A$4972,customers!C354:C5325,,0)=0,"",_xlfn.XLOOKUP(C355,customers!$A$1:$A$4972,customers!C354:C5325,,0))</f>
        <v>94969401@gmail.com</v>
      </c>
      <c r="H355" t="str">
        <f>_xlfn.XLOOKUP(C355,customers!$A$1:$A$4972,customers!$G$1:$G$4972,,0)</f>
        <v>Brazil</v>
      </c>
      <c r="I355" t="str">
        <f>INDEX(products!$A$1:$G$5001,MATCH(orders!$D355,products!$A$1:$A$5001,0),MATCH(I$1,products!$A$1:$G$1,0))</f>
        <v>Money Transfers</v>
      </c>
      <c r="J355" t="str">
        <f>INDEX(products!$A$1:$G$5001,MATCH(orders!$D355,products!$A$1:$A$5001,0),MATCH(J$1,products!$A$1:$G$1,0))</f>
        <v>Premium</v>
      </c>
      <c r="K355">
        <f>INDEX(products!$A$1:$G$5001,MATCH(orders!$D355,products!$A$1:$A$5001,0),MATCH(K$1,products!$A$1:$G$1,0))</f>
        <v>10</v>
      </c>
      <c r="L355" s="3">
        <f>INDEX(products!$A$1:$G$5001,MATCH(orders!$D355,products!$A$1:$A$5001,0),MATCH(L$1,products!$A$1:$G$1,0))</f>
        <v>8.2959999999999994</v>
      </c>
      <c r="M355" s="3">
        <f t="shared" si="5"/>
        <v>33.183999999999997</v>
      </c>
      <c r="N355" t="str">
        <f>_xlfn.XLOOKUP(Orders[[#This Row],[Customer ID]],customers!$A$1:$A$4972,customers!$I$1:$I$4972,,0)</f>
        <v>Yes</v>
      </c>
    </row>
    <row r="356" spans="1:14" x14ac:dyDescent="0.25">
      <c r="A356" t="s">
        <v>1795</v>
      </c>
      <c r="B356" s="2">
        <v>43621</v>
      </c>
      <c r="C356" t="s">
        <v>1796</v>
      </c>
      <c r="D356" t="s">
        <v>1797</v>
      </c>
      <c r="E356">
        <v>4</v>
      </c>
      <c r="F356" t="str">
        <f>_xlfn.XLOOKUP(C356,customers!$A$1:$A$4972,customers!B$1:B$4972,,0)</f>
        <v>Seth Lester</v>
      </c>
      <c r="G356" t="str">
        <f>IF(_xlfn.XLOOKUP(C356,customers!$A$1:$A$4972,customers!C355:C5326,,0)=0,"",_xlfn.XLOOKUP(C356,customers!$A$1:$A$4972,customers!C355:C5326,,0))</f>
        <v>ewatkins861@gmail.com</v>
      </c>
      <c r="H356" t="str">
        <f>_xlfn.XLOOKUP(C356,customers!$A$1:$A$4972,customers!$G$1:$G$4972,,0)</f>
        <v>Brazil</v>
      </c>
      <c r="I356" t="str">
        <f>INDEX(products!$A$1:$G$5001,MATCH(orders!$D356,products!$A$1:$A$5001,0),MATCH(I$1,products!$A$1:$G$1,0))</f>
        <v>Money Transfers</v>
      </c>
      <c r="J356" t="str">
        <f>INDEX(products!$A$1:$G$5001,MATCH(orders!$D356,products!$A$1:$A$5001,0),MATCH(J$1,products!$A$1:$G$1,0))</f>
        <v>VIP</v>
      </c>
      <c r="K356">
        <f>INDEX(products!$A$1:$G$5001,MATCH(orders!$D356,products!$A$1:$A$5001,0),MATCH(K$1,products!$A$1:$G$1,0))</f>
        <v>10</v>
      </c>
      <c r="L356" s="3">
        <f>INDEX(products!$A$1:$G$5001,MATCH(orders!$D356,products!$A$1:$A$5001,0),MATCH(L$1,products!$A$1:$G$1,0))</f>
        <v>7.3723666666666672</v>
      </c>
      <c r="M356" s="3">
        <f t="shared" si="5"/>
        <v>29.489466666666669</v>
      </c>
      <c r="N356" t="str">
        <f>_xlfn.XLOOKUP(Orders[[#This Row],[Customer ID]],customers!$A$1:$A$4972,customers!$I$1:$I$4972,,0)</f>
        <v>No</v>
      </c>
    </row>
    <row r="357" spans="1:14" x14ac:dyDescent="0.25">
      <c r="A357" t="s">
        <v>1800</v>
      </c>
      <c r="B357" s="2">
        <v>43621</v>
      </c>
      <c r="C357" t="s">
        <v>1801</v>
      </c>
      <c r="D357" t="s">
        <v>1802</v>
      </c>
      <c r="E357">
        <v>3</v>
      </c>
      <c r="F357" t="str">
        <f>_xlfn.XLOOKUP(C357,customers!$A$1:$A$4972,customers!B$1:B$4972,,0)</f>
        <v>Joanna Johnson</v>
      </c>
      <c r="G357" t="str">
        <f>IF(_xlfn.XLOOKUP(C357,customers!$A$1:$A$4972,customers!C356:C5327,,0)=0,"",_xlfn.XLOOKUP(C357,customers!$A$1:$A$4972,customers!C356:C5327,,0))</f>
        <v>epierce40@gmail.com</v>
      </c>
      <c r="H357" t="str">
        <f>_xlfn.XLOOKUP(C357,customers!$A$1:$A$4972,customers!$G$1:$G$4972,,0)</f>
        <v>United States</v>
      </c>
      <c r="I357" t="str">
        <f>INDEX(products!$A$1:$G$5001,MATCH(orders!$D357,products!$A$1:$A$5001,0),MATCH(I$1,products!$A$1:$G$1,0))</f>
        <v>Loans</v>
      </c>
      <c r="J357" t="str">
        <f>INDEX(products!$A$1:$G$5001,MATCH(orders!$D357,products!$A$1:$A$5001,0),MATCH(J$1,products!$A$1:$G$1,0))</f>
        <v>Standard</v>
      </c>
      <c r="K357">
        <f>INDEX(products!$A$1:$G$5001,MATCH(orders!$D357,products!$A$1:$A$5001,0),MATCH(K$1,products!$A$1:$G$1,0))</f>
        <v>5</v>
      </c>
      <c r="L357" s="3">
        <f>INDEX(products!$A$1:$G$5001,MATCH(orders!$D357,products!$A$1:$A$5001,0),MATCH(L$1,products!$A$1:$G$1,0))</f>
        <v>6.5454333333333334</v>
      </c>
      <c r="M357" s="3">
        <f t="shared" si="5"/>
        <v>19.636299999999999</v>
      </c>
      <c r="N357" t="str">
        <f>_xlfn.XLOOKUP(Orders[[#This Row],[Customer ID]],customers!$A$1:$A$4972,customers!$I$1:$I$4972,,0)</f>
        <v>Yes</v>
      </c>
    </row>
    <row r="358" spans="1:14" x14ac:dyDescent="0.25">
      <c r="A358" t="s">
        <v>1805</v>
      </c>
      <c r="B358" s="2">
        <v>43622</v>
      </c>
      <c r="C358" t="s">
        <v>1806</v>
      </c>
      <c r="D358" t="s">
        <v>1807</v>
      </c>
      <c r="E358">
        <v>2</v>
      </c>
      <c r="F358" t="str">
        <f>_xlfn.XLOOKUP(C358,customers!$A$1:$A$4972,customers!B$1:B$4972,,0)</f>
        <v>Mark Martinez</v>
      </c>
      <c r="G358" t="str">
        <f>IF(_xlfn.XLOOKUP(C358,customers!$A$1:$A$4972,customers!C357:C5328,,0)=0,"",_xlfn.XLOOKUP(C358,customers!$A$1:$A$4972,customers!C357:C5328,,0))</f>
        <v>trussell486@yahoo.com</v>
      </c>
      <c r="H358" t="str">
        <f>_xlfn.XLOOKUP(C358,customers!$A$1:$A$4972,customers!$G$1:$G$4972,,0)</f>
        <v>Brazil</v>
      </c>
      <c r="I358" t="str">
        <f>INDEX(products!$A$1:$G$5001,MATCH(orders!$D358,products!$A$1:$A$5001,0),MATCH(I$1,products!$A$1:$G$1,0))</f>
        <v>Money Transfers</v>
      </c>
      <c r="J358" t="str">
        <f>INDEX(products!$A$1:$G$5001,MATCH(orders!$D358,products!$A$1:$A$5001,0),MATCH(J$1,products!$A$1:$G$1,0))</f>
        <v>VIP</v>
      </c>
      <c r="K358">
        <f>INDEX(products!$A$1:$G$5001,MATCH(orders!$D358,products!$A$1:$A$5001,0),MATCH(K$1,products!$A$1:$G$1,0))</f>
        <v>3</v>
      </c>
      <c r="L358" s="3">
        <f>INDEX(products!$A$1:$G$5001,MATCH(orders!$D358,products!$A$1:$A$5001,0),MATCH(L$1,products!$A$1:$G$1,0))</f>
        <v>2.079533333333333</v>
      </c>
      <c r="M358" s="3">
        <f t="shared" si="5"/>
        <v>4.159066666666666</v>
      </c>
      <c r="N358" t="str">
        <f>_xlfn.XLOOKUP(Orders[[#This Row],[Customer ID]],customers!$A$1:$A$4972,customers!$I$1:$I$4972,,0)</f>
        <v>No</v>
      </c>
    </row>
    <row r="359" spans="1:14" x14ac:dyDescent="0.25">
      <c r="A359" t="s">
        <v>1810</v>
      </c>
      <c r="B359" s="2">
        <v>43622</v>
      </c>
      <c r="C359" t="s">
        <v>1811</v>
      </c>
      <c r="D359" t="s">
        <v>1812</v>
      </c>
      <c r="E359">
        <v>4</v>
      </c>
      <c r="F359" t="str">
        <f>_xlfn.XLOOKUP(C359,customers!$A$1:$A$4972,customers!B$1:B$4972,,0)</f>
        <v>Tyler Hendrix</v>
      </c>
      <c r="G359" t="str">
        <f>IF(_xlfn.XLOOKUP(C359,customers!$A$1:$A$4972,customers!C358:C5329,,0)=0,"",_xlfn.XLOOKUP(C359,customers!$A$1:$A$4972,customers!C358:C5329,,0))</f>
        <v>bpoole904@yahoo.com</v>
      </c>
      <c r="H359" t="str">
        <f>_xlfn.XLOOKUP(C359,customers!$A$1:$A$4972,customers!$G$1:$G$4972,,0)</f>
        <v>Japan</v>
      </c>
      <c r="I359" t="str">
        <f>INDEX(products!$A$1:$G$5001,MATCH(orders!$D359,products!$A$1:$A$5001,0),MATCH(I$1,products!$A$1:$G$1,0))</f>
        <v>Credit Cards</v>
      </c>
      <c r="J359" t="str">
        <f>INDEX(products!$A$1:$G$5001,MATCH(orders!$D359,products!$A$1:$A$5001,0),MATCH(J$1,products!$A$1:$G$1,0))</f>
        <v>VIP</v>
      </c>
      <c r="K359">
        <f>INDEX(products!$A$1:$G$5001,MATCH(orders!$D359,products!$A$1:$A$5001,0),MATCH(K$1,products!$A$1:$G$1,0))</f>
        <v>10</v>
      </c>
      <c r="L359" s="3">
        <f>INDEX(products!$A$1:$G$5001,MATCH(orders!$D359,products!$A$1:$A$5001,0),MATCH(L$1,products!$A$1:$G$1,0))</f>
        <v>12.524433333333331</v>
      </c>
      <c r="M359" s="3">
        <f t="shared" si="5"/>
        <v>50.097733333333323</v>
      </c>
      <c r="N359" t="str">
        <f>_xlfn.XLOOKUP(Orders[[#This Row],[Customer ID]],customers!$A$1:$A$4972,customers!$I$1:$I$4972,,0)</f>
        <v>No</v>
      </c>
    </row>
    <row r="360" spans="1:14" x14ac:dyDescent="0.25">
      <c r="A360" t="s">
        <v>1815</v>
      </c>
      <c r="B360" s="2">
        <v>43622</v>
      </c>
      <c r="C360" t="s">
        <v>1816</v>
      </c>
      <c r="D360" t="s">
        <v>1817</v>
      </c>
      <c r="E360">
        <v>1</v>
      </c>
      <c r="F360" t="str">
        <f>_xlfn.XLOOKUP(C360,customers!$A$1:$A$4972,customers!B$1:B$4972,,0)</f>
        <v>Michelle Poole</v>
      </c>
      <c r="G360" t="str">
        <f>IF(_xlfn.XLOOKUP(C360,customers!$A$1:$A$4972,customers!C359:C5330,,0)=0,"",_xlfn.XLOOKUP(C360,customers!$A$1:$A$4972,customers!C359:C5330,,0))</f>
        <v>kphd10@yahoo.com</v>
      </c>
      <c r="H360" t="str">
        <f>_xlfn.XLOOKUP(C360,customers!$A$1:$A$4972,customers!$G$1:$G$4972,,0)</f>
        <v>Brazil</v>
      </c>
      <c r="I360" t="str">
        <f>INDEX(products!$A$1:$G$5001,MATCH(orders!$D360,products!$A$1:$A$5001,0),MATCH(I$1,products!$A$1:$G$1,0))</f>
        <v>Investments</v>
      </c>
      <c r="J360" t="str">
        <f>INDEX(products!$A$1:$G$5001,MATCH(orders!$D360,products!$A$1:$A$5001,0),MATCH(J$1,products!$A$1:$G$1,0))</f>
        <v>Standard</v>
      </c>
      <c r="K360">
        <f>INDEX(products!$A$1:$G$5001,MATCH(orders!$D360,products!$A$1:$A$5001,0),MATCH(K$1,products!$A$1:$G$1,0))</f>
        <v>1</v>
      </c>
      <c r="L360" s="3">
        <f>INDEX(products!$A$1:$G$5001,MATCH(orders!$D360,products!$A$1:$A$5001,0),MATCH(L$1,products!$A$1:$G$1,0))</f>
        <v>1.6069</v>
      </c>
      <c r="M360" s="3">
        <f t="shared" si="5"/>
        <v>1.6069</v>
      </c>
      <c r="N360" t="str">
        <f>_xlfn.XLOOKUP(Orders[[#This Row],[Customer ID]],customers!$A$1:$A$4972,customers!$I$1:$I$4972,,0)</f>
        <v>Yes</v>
      </c>
    </row>
    <row r="361" spans="1:14" x14ac:dyDescent="0.25">
      <c r="A361" t="s">
        <v>1820</v>
      </c>
      <c r="B361" s="2">
        <v>43623</v>
      </c>
      <c r="C361" t="s">
        <v>1821</v>
      </c>
      <c r="D361" t="s">
        <v>1822</v>
      </c>
      <c r="E361">
        <v>3</v>
      </c>
      <c r="F361" t="str">
        <f>_xlfn.XLOOKUP(C361,customers!$A$1:$A$4972,customers!B$1:B$4972,,0)</f>
        <v>Andrea Porter</v>
      </c>
      <c r="G361" t="str">
        <f>IF(_xlfn.XLOOKUP(C361,customers!$A$1:$A$4972,customers!C360:C5331,,0)=0,"",_xlfn.XLOOKUP(C361,customers!$A$1:$A$4972,customers!C360:C5331,,0))</f>
        <v>lyoung8076@gmail.com</v>
      </c>
      <c r="H361" t="str">
        <f>_xlfn.XLOOKUP(C361,customers!$A$1:$A$4972,customers!$G$1:$G$4972,,0)</f>
        <v>Japan</v>
      </c>
      <c r="I361" t="str">
        <f>INDEX(products!$A$1:$G$5001,MATCH(orders!$D361,products!$A$1:$A$5001,0),MATCH(I$1,products!$A$1:$G$1,0))</f>
        <v>Investments</v>
      </c>
      <c r="J361" t="str">
        <f>INDEX(products!$A$1:$G$5001,MATCH(orders!$D361,products!$A$1:$A$5001,0),MATCH(J$1,products!$A$1:$G$1,0))</f>
        <v>Standard</v>
      </c>
      <c r="K361">
        <f>INDEX(products!$A$1:$G$5001,MATCH(orders!$D361,products!$A$1:$A$5001,0),MATCH(K$1,products!$A$1:$G$1,0))</f>
        <v>5</v>
      </c>
      <c r="L361" s="3">
        <f>INDEX(products!$A$1:$G$5001,MATCH(orders!$D361,products!$A$1:$A$5001,0),MATCH(L$1,products!$A$1:$G$1,0))</f>
        <v>6.2107000000000001</v>
      </c>
      <c r="M361" s="3">
        <f t="shared" si="5"/>
        <v>18.632100000000001</v>
      </c>
      <c r="N361" t="str">
        <f>_xlfn.XLOOKUP(Orders[[#This Row],[Customer ID]],customers!$A$1:$A$4972,customers!$I$1:$I$4972,,0)</f>
        <v>Yes</v>
      </c>
    </row>
    <row r="362" spans="1:14" x14ac:dyDescent="0.25">
      <c r="A362" t="s">
        <v>1825</v>
      </c>
      <c r="B362" s="2">
        <v>43623</v>
      </c>
      <c r="C362" t="s">
        <v>1826</v>
      </c>
      <c r="D362" t="s">
        <v>1827</v>
      </c>
      <c r="E362">
        <v>4</v>
      </c>
      <c r="F362" t="str">
        <f>_xlfn.XLOOKUP(C362,customers!$A$1:$A$4972,customers!B$1:B$4972,,0)</f>
        <v>John Holmes</v>
      </c>
      <c r="G362" t="str">
        <f>IF(_xlfn.XLOOKUP(C362,customers!$A$1:$A$4972,customers!C361:C5332,,0)=0,"",_xlfn.XLOOKUP(C362,customers!$A$1:$A$4972,customers!C361:C5332,,0))</f>
        <v>asmith3637@hotmail.com</v>
      </c>
      <c r="H362" t="str">
        <f>_xlfn.XLOOKUP(C362,customers!$A$1:$A$4972,customers!$G$1:$G$4972,,0)</f>
        <v>Germany</v>
      </c>
      <c r="I362" t="str">
        <f>INDEX(products!$A$1:$G$5001,MATCH(orders!$D362,products!$A$1:$A$5001,0),MATCH(I$1,products!$A$1:$G$1,0))</f>
        <v>Credit Cards</v>
      </c>
      <c r="J362" t="str">
        <f>INDEX(products!$A$1:$G$5001,MATCH(orders!$D362,products!$A$1:$A$5001,0),MATCH(J$1,products!$A$1:$G$1,0))</f>
        <v>Premium</v>
      </c>
      <c r="K362">
        <f>INDEX(products!$A$1:$G$5001,MATCH(orders!$D362,products!$A$1:$A$5001,0),MATCH(K$1,products!$A$1:$G$1,0))</f>
        <v>10</v>
      </c>
      <c r="L362" s="3">
        <f>INDEX(products!$A$1:$G$5001,MATCH(orders!$D362,products!$A$1:$A$5001,0),MATCH(L$1,products!$A$1:$G$1,0))</f>
        <v>10.54836666666667</v>
      </c>
      <c r="M362" s="3">
        <f t="shared" si="5"/>
        <v>42.19346666666668</v>
      </c>
      <c r="N362" t="str">
        <f>_xlfn.XLOOKUP(Orders[[#This Row],[Customer ID]],customers!$A$1:$A$4972,customers!$I$1:$I$4972,,0)</f>
        <v>Yes</v>
      </c>
    </row>
    <row r="363" spans="1:14" x14ac:dyDescent="0.25">
      <c r="A363" t="s">
        <v>1830</v>
      </c>
      <c r="B363" s="2">
        <v>43624</v>
      </c>
      <c r="C363" t="s">
        <v>1831</v>
      </c>
      <c r="D363" t="s">
        <v>1832</v>
      </c>
      <c r="E363">
        <v>1</v>
      </c>
      <c r="F363" t="str">
        <f>_xlfn.XLOOKUP(C363,customers!$A$1:$A$4972,customers!B$1:B$4972,,0)</f>
        <v>Brian Chapman</v>
      </c>
      <c r="G363" t="str">
        <f>IF(_xlfn.XLOOKUP(C363,customers!$A$1:$A$4972,customers!C362:C5333,,0)=0,"",_xlfn.XLOOKUP(C363,customers!$A$1:$A$4972,customers!C362:C5333,,0))</f>
        <v>jperkins29@hotmail.com</v>
      </c>
      <c r="H363" t="str">
        <f>_xlfn.XLOOKUP(C363,customers!$A$1:$A$4972,customers!$G$1:$G$4972,,0)</f>
        <v>United States</v>
      </c>
      <c r="I363" t="str">
        <f>INDEX(products!$A$1:$G$5001,MATCH(orders!$D363,products!$A$1:$A$5001,0),MATCH(I$1,products!$A$1:$G$1,0))</f>
        <v>Investments</v>
      </c>
      <c r="J363" t="str">
        <f>INDEX(products!$A$1:$G$5001,MATCH(orders!$D363,products!$A$1:$A$5001,0),MATCH(J$1,products!$A$1:$G$1,0))</f>
        <v>Premium</v>
      </c>
      <c r="K363">
        <f>INDEX(products!$A$1:$G$5001,MATCH(orders!$D363,products!$A$1:$A$5001,0),MATCH(K$1,products!$A$1:$G$1,0))</f>
        <v>1</v>
      </c>
      <c r="L363" s="3">
        <f>INDEX(products!$A$1:$G$5001,MATCH(orders!$D363,products!$A$1:$A$5001,0),MATCH(L$1,products!$A$1:$G$1,0))</f>
        <v>1.3099666666666669</v>
      </c>
      <c r="M363" s="3">
        <f t="shared" si="5"/>
        <v>1.3099666666666669</v>
      </c>
      <c r="N363" t="str">
        <f>_xlfn.XLOOKUP(Orders[[#This Row],[Customer ID]],customers!$A$1:$A$4972,customers!$I$1:$I$4972,,0)</f>
        <v>Yes</v>
      </c>
    </row>
    <row r="364" spans="1:14" x14ac:dyDescent="0.25">
      <c r="A364" t="s">
        <v>1835</v>
      </c>
      <c r="B364" s="2">
        <v>43624</v>
      </c>
      <c r="C364" t="s">
        <v>1836</v>
      </c>
      <c r="D364" t="s">
        <v>1837</v>
      </c>
      <c r="E364">
        <v>1</v>
      </c>
      <c r="F364" t="str">
        <f>_xlfn.XLOOKUP(C364,customers!$A$1:$A$4972,customers!B$1:B$4972,,0)</f>
        <v>Brian Young</v>
      </c>
      <c r="G364" t="str">
        <f>IF(_xlfn.XLOOKUP(C364,customers!$A$1:$A$4972,customers!C363:C5334,,0)=0,"",_xlfn.XLOOKUP(C364,customers!$A$1:$A$4972,customers!C363:C5334,,0))</f>
        <v>tchan04@gmail.com</v>
      </c>
      <c r="H364" t="str">
        <f>_xlfn.XLOOKUP(C364,customers!$A$1:$A$4972,customers!$G$1:$G$4972,,0)</f>
        <v>Brazil</v>
      </c>
      <c r="I364" t="str">
        <f>INDEX(products!$A$1:$G$5001,MATCH(orders!$D364,products!$A$1:$A$5001,0),MATCH(I$1,products!$A$1:$G$1,0))</f>
        <v>Loans</v>
      </c>
      <c r="J364" t="str">
        <f>INDEX(products!$A$1:$G$5001,MATCH(orders!$D364,products!$A$1:$A$5001,0),MATCH(J$1,products!$A$1:$G$1,0))</f>
        <v>Premium</v>
      </c>
      <c r="K364">
        <f>INDEX(products!$A$1:$G$5001,MATCH(orders!$D364,products!$A$1:$A$5001,0),MATCH(K$1,products!$A$1:$G$1,0))</f>
        <v>1</v>
      </c>
      <c r="L364" s="3">
        <f>INDEX(products!$A$1:$G$5001,MATCH(orders!$D364,products!$A$1:$A$5001,0),MATCH(L$1,products!$A$1:$G$1,0))</f>
        <v>1.1249333333333329</v>
      </c>
      <c r="M364" s="3">
        <f t="shared" si="5"/>
        <v>1.1249333333333329</v>
      </c>
      <c r="N364" t="str">
        <f>_xlfn.XLOOKUP(Orders[[#This Row],[Customer ID]],customers!$A$1:$A$4972,customers!$I$1:$I$4972,,0)</f>
        <v>Yes</v>
      </c>
    </row>
    <row r="365" spans="1:14" x14ac:dyDescent="0.25">
      <c r="A365" t="s">
        <v>1840</v>
      </c>
      <c r="B365" s="2">
        <v>43625</v>
      </c>
      <c r="C365" t="s">
        <v>1841</v>
      </c>
      <c r="D365" t="s">
        <v>1842</v>
      </c>
      <c r="E365">
        <v>2</v>
      </c>
      <c r="F365" t="str">
        <f>_xlfn.XLOOKUP(C365,customers!$A$1:$A$4972,customers!B$1:B$4972,,0)</f>
        <v>William Crawford</v>
      </c>
      <c r="G365" t="str">
        <f>IF(_xlfn.XLOOKUP(C365,customers!$A$1:$A$4972,customers!C364:C5335,,0)=0,"",_xlfn.XLOOKUP(C365,customers!$A$1:$A$4972,customers!C364:C5335,,0))</f>
        <v>18721042@gmail.com</v>
      </c>
      <c r="H365" t="str">
        <f>_xlfn.XLOOKUP(C365,customers!$A$1:$A$4972,customers!$G$1:$G$4972,,0)</f>
        <v>Japan</v>
      </c>
      <c r="I365" t="str">
        <f>INDEX(products!$A$1:$G$5001,MATCH(orders!$D365,products!$A$1:$A$5001,0),MATCH(I$1,products!$A$1:$G$1,0))</f>
        <v>Money Transfers</v>
      </c>
      <c r="J365" t="str">
        <f>INDEX(products!$A$1:$G$5001,MATCH(orders!$D365,products!$A$1:$A$5001,0),MATCH(J$1,products!$A$1:$G$1,0))</f>
        <v>Premium</v>
      </c>
      <c r="K365">
        <f>INDEX(products!$A$1:$G$5001,MATCH(orders!$D365,products!$A$1:$A$5001,0),MATCH(K$1,products!$A$1:$G$1,0))</f>
        <v>3</v>
      </c>
      <c r="L365" s="3">
        <f>INDEX(products!$A$1:$G$5001,MATCH(orders!$D365,products!$A$1:$A$5001,0),MATCH(L$1,products!$A$1:$G$1,0))</f>
        <v>3.6368666666666671</v>
      </c>
      <c r="M365" s="3">
        <f t="shared" si="5"/>
        <v>7.2737333333333343</v>
      </c>
      <c r="N365" t="str">
        <f>_xlfn.XLOOKUP(Orders[[#This Row],[Customer ID]],customers!$A$1:$A$4972,customers!$I$1:$I$4972,,0)</f>
        <v>No</v>
      </c>
    </row>
    <row r="366" spans="1:14" x14ac:dyDescent="0.25">
      <c r="A366" t="s">
        <v>1845</v>
      </c>
      <c r="B366" s="2">
        <v>43625</v>
      </c>
      <c r="C366" t="s">
        <v>1846</v>
      </c>
      <c r="D366" t="s">
        <v>1847</v>
      </c>
      <c r="E366">
        <v>3</v>
      </c>
      <c r="F366" t="str">
        <f>_xlfn.XLOOKUP(C366,customers!$A$1:$A$4972,customers!B$1:B$4972,,0)</f>
        <v>Jessica Erickson</v>
      </c>
      <c r="G366" t="str">
        <f>IF(_xlfn.XLOOKUP(C366,customers!$A$1:$A$4972,customers!C365:C5336,,0)=0,"",_xlfn.XLOOKUP(C366,customers!$A$1:$A$4972,customers!C365:C5336,,0))</f>
        <v>5428739@hotmail.com</v>
      </c>
      <c r="H366" t="str">
        <f>_xlfn.XLOOKUP(C366,customers!$A$1:$A$4972,customers!$G$1:$G$4972,,0)</f>
        <v>South Africa</v>
      </c>
      <c r="I366" t="str">
        <f>INDEX(products!$A$1:$G$5001,MATCH(orders!$D366,products!$A$1:$A$5001,0),MATCH(I$1,products!$A$1:$G$1,0))</f>
        <v>Money Transfers</v>
      </c>
      <c r="J366" t="str">
        <f>INDEX(products!$A$1:$G$5001,MATCH(orders!$D366,products!$A$1:$A$5001,0),MATCH(J$1,products!$A$1:$G$1,0))</f>
        <v>Standard</v>
      </c>
      <c r="K366">
        <f>INDEX(products!$A$1:$G$5001,MATCH(orders!$D366,products!$A$1:$A$5001,0),MATCH(K$1,products!$A$1:$G$1,0))</f>
        <v>5</v>
      </c>
      <c r="L366" s="3">
        <f>INDEX(products!$A$1:$G$5001,MATCH(orders!$D366,products!$A$1:$A$5001,0),MATCH(L$1,products!$A$1:$G$1,0))</f>
        <v>8.0406666666666666</v>
      </c>
      <c r="M366" s="3">
        <f t="shared" si="5"/>
        <v>24.122</v>
      </c>
      <c r="N366" t="str">
        <f>_xlfn.XLOOKUP(Orders[[#This Row],[Customer ID]],customers!$A$1:$A$4972,customers!$I$1:$I$4972,,0)</f>
        <v>Yes</v>
      </c>
    </row>
    <row r="367" spans="1:14" x14ac:dyDescent="0.25">
      <c r="A367" t="s">
        <v>1850</v>
      </c>
      <c r="B367" s="2">
        <v>43625</v>
      </c>
      <c r="C367" t="s">
        <v>1851</v>
      </c>
      <c r="D367" t="s">
        <v>1852</v>
      </c>
      <c r="E367">
        <v>3</v>
      </c>
      <c r="F367" t="str">
        <f>_xlfn.XLOOKUP(C367,customers!$A$1:$A$4972,customers!B$1:B$4972,,0)</f>
        <v>Natasha Cervantes MD</v>
      </c>
      <c r="G367" t="str">
        <f>IF(_xlfn.XLOOKUP(C367,customers!$A$1:$A$4972,customers!C366:C5337,,0)=0,"",_xlfn.XLOOKUP(C367,customers!$A$1:$A$4972,customers!C366:C5337,,0))</f>
        <v>40748653@hotmail.com</v>
      </c>
      <c r="H367" t="str">
        <f>_xlfn.XLOOKUP(C367,customers!$A$1:$A$4972,customers!$G$1:$G$4972,,0)</f>
        <v>United States</v>
      </c>
      <c r="I367" t="str">
        <f>INDEX(products!$A$1:$G$5001,MATCH(orders!$D367,products!$A$1:$A$5001,0),MATCH(I$1,products!$A$1:$G$1,0))</f>
        <v>Money Transfers</v>
      </c>
      <c r="J367" t="str">
        <f>INDEX(products!$A$1:$G$5001,MATCH(orders!$D367,products!$A$1:$A$5001,0),MATCH(J$1,products!$A$1:$G$1,0))</f>
        <v>VIP</v>
      </c>
      <c r="K367">
        <f>INDEX(products!$A$1:$G$5001,MATCH(orders!$D367,products!$A$1:$A$5001,0),MATCH(K$1,products!$A$1:$G$1,0))</f>
        <v>5</v>
      </c>
      <c r="L367" s="3">
        <f>INDEX(products!$A$1:$G$5001,MATCH(orders!$D367,products!$A$1:$A$5001,0),MATCH(L$1,products!$A$1:$G$1,0))</f>
        <v>5.2638333333333334</v>
      </c>
      <c r="M367" s="3">
        <f t="shared" si="5"/>
        <v>15.791499999999999</v>
      </c>
      <c r="N367" t="str">
        <f>_xlfn.XLOOKUP(Orders[[#This Row],[Customer ID]],customers!$A$1:$A$4972,customers!$I$1:$I$4972,,0)</f>
        <v>Yes</v>
      </c>
    </row>
    <row r="368" spans="1:14" x14ac:dyDescent="0.25">
      <c r="A368" t="s">
        <v>1855</v>
      </c>
      <c r="B368" s="2">
        <v>43626</v>
      </c>
      <c r="C368" t="s">
        <v>1856</v>
      </c>
      <c r="D368" t="s">
        <v>1857</v>
      </c>
      <c r="E368">
        <v>2</v>
      </c>
      <c r="F368" t="str">
        <f>_xlfn.XLOOKUP(C368,customers!$A$1:$A$4972,customers!B$1:B$4972,,0)</f>
        <v>Kenneth Knight DDS</v>
      </c>
      <c r="G368" t="str">
        <f>IF(_xlfn.XLOOKUP(C368,customers!$A$1:$A$4972,customers!C367:C5338,,0)=0,"",_xlfn.XLOOKUP(C368,customers!$A$1:$A$4972,customers!C367:C5338,,0))</f>
        <v>mkaufman8961@gmail.com</v>
      </c>
      <c r="H368" t="str">
        <f>_xlfn.XLOOKUP(C368,customers!$A$1:$A$4972,customers!$G$1:$G$4972,,0)</f>
        <v>Germany</v>
      </c>
      <c r="I368" t="str">
        <f>INDEX(products!$A$1:$G$5001,MATCH(orders!$D368,products!$A$1:$A$5001,0),MATCH(I$1,products!$A$1:$G$1,0))</f>
        <v>Loans</v>
      </c>
      <c r="J368" t="str">
        <f>INDEX(products!$A$1:$G$5001,MATCH(orders!$D368,products!$A$1:$A$5001,0),MATCH(J$1,products!$A$1:$G$1,0))</f>
        <v>VIP</v>
      </c>
      <c r="K368">
        <f>INDEX(products!$A$1:$G$5001,MATCH(orders!$D368,products!$A$1:$A$5001,0),MATCH(K$1,products!$A$1:$G$1,0))</f>
        <v>3</v>
      </c>
      <c r="L368" s="3">
        <f>INDEX(products!$A$1:$G$5001,MATCH(orders!$D368,products!$A$1:$A$5001,0),MATCH(L$1,products!$A$1:$G$1,0))</f>
        <v>4.8835666666666668</v>
      </c>
      <c r="M368" s="3">
        <f t="shared" si="5"/>
        <v>9.7671333333333337</v>
      </c>
      <c r="N368" t="str">
        <f>_xlfn.XLOOKUP(Orders[[#This Row],[Customer ID]],customers!$A$1:$A$4972,customers!$I$1:$I$4972,,0)</f>
        <v>Yes</v>
      </c>
    </row>
    <row r="369" spans="1:14" x14ac:dyDescent="0.25">
      <c r="A369" t="s">
        <v>1860</v>
      </c>
      <c r="B369" s="2">
        <v>43626</v>
      </c>
      <c r="C369" t="s">
        <v>1861</v>
      </c>
      <c r="D369" t="s">
        <v>1862</v>
      </c>
      <c r="E369">
        <v>2</v>
      </c>
      <c r="F369" t="str">
        <f>_xlfn.XLOOKUP(C369,customers!$A$1:$A$4972,customers!B$1:B$4972,,0)</f>
        <v>Valerie Harrell</v>
      </c>
      <c r="G369" t="str">
        <f>IF(_xlfn.XLOOKUP(C369,customers!$A$1:$A$4972,customers!C368:C5339,,0)=0,"",_xlfn.XLOOKUP(C369,customers!$A$1:$A$4972,customers!C368:C5339,,0))</f>
        <v>klewis250@gmail.com</v>
      </c>
      <c r="H369" t="str">
        <f>_xlfn.XLOOKUP(C369,customers!$A$1:$A$4972,customers!$G$1:$G$4972,,0)</f>
        <v>Japan</v>
      </c>
      <c r="I369" t="str">
        <f>INDEX(products!$A$1:$G$5001,MATCH(orders!$D369,products!$A$1:$A$5001,0),MATCH(I$1,products!$A$1:$G$1,0))</f>
        <v>Loans</v>
      </c>
      <c r="J369" t="str">
        <f>INDEX(products!$A$1:$G$5001,MATCH(orders!$D369,products!$A$1:$A$5001,0),MATCH(J$1,products!$A$1:$G$1,0))</f>
        <v>VIP</v>
      </c>
      <c r="K369">
        <f>INDEX(products!$A$1:$G$5001,MATCH(orders!$D369,products!$A$1:$A$5001,0),MATCH(K$1,products!$A$1:$G$1,0))</f>
        <v>3</v>
      </c>
      <c r="L369" s="3">
        <f>INDEX(products!$A$1:$G$5001,MATCH(orders!$D369,products!$A$1:$A$5001,0),MATCH(L$1,products!$A$1:$G$1,0))</f>
        <v>4.7160666666666664</v>
      </c>
      <c r="M369" s="3">
        <f t="shared" si="5"/>
        <v>9.4321333333333328</v>
      </c>
      <c r="N369" t="str">
        <f>_xlfn.XLOOKUP(Orders[[#This Row],[Customer ID]],customers!$A$1:$A$4972,customers!$I$1:$I$4972,,0)</f>
        <v>No</v>
      </c>
    </row>
    <row r="370" spans="1:14" x14ac:dyDescent="0.25">
      <c r="A370" t="s">
        <v>1865</v>
      </c>
      <c r="B370" s="2">
        <v>43627</v>
      </c>
      <c r="C370" t="s">
        <v>1866</v>
      </c>
      <c r="D370" t="s">
        <v>1867</v>
      </c>
      <c r="E370">
        <v>3</v>
      </c>
      <c r="F370" t="str">
        <f>_xlfn.XLOOKUP(C370,customers!$A$1:$A$4972,customers!B$1:B$4972,,0)</f>
        <v>Angela Griffith</v>
      </c>
      <c r="G370" t="str">
        <f>IF(_xlfn.XLOOKUP(C370,customers!$A$1:$A$4972,customers!C369:C5340,,0)=0,"",_xlfn.XLOOKUP(C370,customers!$A$1:$A$4972,customers!C369:C5340,,0))</f>
        <v>rsaunders64@gmail.com</v>
      </c>
      <c r="H370" t="str">
        <f>_xlfn.XLOOKUP(C370,customers!$A$1:$A$4972,customers!$G$1:$G$4972,,0)</f>
        <v>Germany</v>
      </c>
      <c r="I370" t="str">
        <f>INDEX(products!$A$1:$G$5001,MATCH(orders!$D370,products!$A$1:$A$5001,0),MATCH(I$1,products!$A$1:$G$1,0))</f>
        <v>Loans</v>
      </c>
      <c r="J370" t="str">
        <f>INDEX(products!$A$1:$G$5001,MATCH(orders!$D370,products!$A$1:$A$5001,0),MATCH(J$1,products!$A$1:$G$1,0))</f>
        <v>Premium</v>
      </c>
      <c r="K370">
        <f>INDEX(products!$A$1:$G$5001,MATCH(orders!$D370,products!$A$1:$A$5001,0),MATCH(K$1,products!$A$1:$G$1,0))</f>
        <v>5</v>
      </c>
      <c r="L370" s="3">
        <f>INDEX(products!$A$1:$G$5001,MATCH(orders!$D370,products!$A$1:$A$5001,0),MATCH(L$1,products!$A$1:$G$1,0))</f>
        <v>4.3122999999999996</v>
      </c>
      <c r="M370" s="3">
        <f t="shared" si="5"/>
        <v>12.936899999999998</v>
      </c>
      <c r="N370" t="str">
        <f>_xlfn.XLOOKUP(Orders[[#This Row],[Customer ID]],customers!$A$1:$A$4972,customers!$I$1:$I$4972,,0)</f>
        <v>Yes</v>
      </c>
    </row>
    <row r="371" spans="1:14" x14ac:dyDescent="0.25">
      <c r="A371" t="s">
        <v>1870</v>
      </c>
      <c r="B371" s="2">
        <v>43627</v>
      </c>
      <c r="C371" t="s">
        <v>1871</v>
      </c>
      <c r="D371" t="s">
        <v>1872</v>
      </c>
      <c r="E371">
        <v>3</v>
      </c>
      <c r="F371" t="str">
        <f>_xlfn.XLOOKUP(C371,customers!$A$1:$A$4972,customers!B$1:B$4972,,0)</f>
        <v>Kyle Torres</v>
      </c>
      <c r="G371" t="str">
        <f>IF(_xlfn.XLOOKUP(C371,customers!$A$1:$A$4972,customers!C370:C5341,,0)=0,"",_xlfn.XLOOKUP(C371,customers!$A$1:$A$4972,customers!C370:C5341,,0))</f>
        <v>nolson42@yahoo.com</v>
      </c>
      <c r="H371" t="str">
        <f>_xlfn.XLOOKUP(C371,customers!$A$1:$A$4972,customers!$G$1:$G$4972,,0)</f>
        <v>Germany</v>
      </c>
      <c r="I371" t="str">
        <f>INDEX(products!$A$1:$G$5001,MATCH(orders!$D371,products!$A$1:$A$5001,0),MATCH(I$1,products!$A$1:$G$1,0))</f>
        <v>Credit Cards</v>
      </c>
      <c r="J371" t="str">
        <f>INDEX(products!$A$1:$G$5001,MATCH(orders!$D371,products!$A$1:$A$5001,0),MATCH(J$1,products!$A$1:$G$1,0))</f>
        <v>Standard</v>
      </c>
      <c r="K371">
        <f>INDEX(products!$A$1:$G$5001,MATCH(orders!$D371,products!$A$1:$A$5001,0),MATCH(K$1,products!$A$1:$G$1,0))</f>
        <v>5</v>
      </c>
      <c r="L371" s="3">
        <f>INDEX(products!$A$1:$G$5001,MATCH(orders!$D371,products!$A$1:$A$5001,0),MATCH(L$1,products!$A$1:$G$1,0))</f>
        <v>3.680133333333333</v>
      </c>
      <c r="M371" s="3">
        <f t="shared" si="5"/>
        <v>11.040399999999998</v>
      </c>
      <c r="N371" t="str">
        <f>_xlfn.XLOOKUP(Orders[[#This Row],[Customer ID]],customers!$A$1:$A$4972,customers!$I$1:$I$4972,,0)</f>
        <v>No</v>
      </c>
    </row>
    <row r="372" spans="1:14" x14ac:dyDescent="0.25">
      <c r="A372" t="s">
        <v>1875</v>
      </c>
      <c r="B372" s="2">
        <v>43628</v>
      </c>
      <c r="C372" t="s">
        <v>1876</v>
      </c>
      <c r="D372" t="s">
        <v>1877</v>
      </c>
      <c r="E372">
        <v>4</v>
      </c>
      <c r="F372" t="str">
        <f>_xlfn.XLOOKUP(C372,customers!$A$1:$A$4972,customers!B$1:B$4972,,0)</f>
        <v>Michael Osborn</v>
      </c>
      <c r="G372" t="str">
        <f>IF(_xlfn.XLOOKUP(C372,customers!$A$1:$A$4972,customers!C371:C5342,,0)=0,"",_xlfn.XLOOKUP(C372,customers!$A$1:$A$4972,customers!C371:C5342,,0))</f>
        <v>wharper581@hotmail.com</v>
      </c>
      <c r="H372" t="str">
        <f>_xlfn.XLOOKUP(C372,customers!$A$1:$A$4972,customers!$G$1:$G$4972,,0)</f>
        <v>Brazil</v>
      </c>
      <c r="I372" t="str">
        <f>INDEX(products!$A$1:$G$5001,MATCH(orders!$D372,products!$A$1:$A$5001,0),MATCH(I$1,products!$A$1:$G$1,0))</f>
        <v>Loans</v>
      </c>
      <c r="J372" t="str">
        <f>INDEX(products!$A$1:$G$5001,MATCH(orders!$D372,products!$A$1:$A$5001,0),MATCH(J$1,products!$A$1:$G$1,0))</f>
        <v>Standard</v>
      </c>
      <c r="K372">
        <f>INDEX(products!$A$1:$G$5001,MATCH(orders!$D372,products!$A$1:$A$5001,0),MATCH(K$1,products!$A$1:$G$1,0))</f>
        <v>10</v>
      </c>
      <c r="L372" s="3">
        <f>INDEX(products!$A$1:$G$5001,MATCH(orders!$D372,products!$A$1:$A$5001,0),MATCH(L$1,products!$A$1:$G$1,0))</f>
        <v>7.6744333333333339</v>
      </c>
      <c r="M372" s="3">
        <f t="shared" si="5"/>
        <v>30.697733333333336</v>
      </c>
      <c r="N372" t="str">
        <f>_xlfn.XLOOKUP(Orders[[#This Row],[Customer ID]],customers!$A$1:$A$4972,customers!$I$1:$I$4972,,0)</f>
        <v>No</v>
      </c>
    </row>
    <row r="373" spans="1:14" x14ac:dyDescent="0.25">
      <c r="A373" t="s">
        <v>1880</v>
      </c>
      <c r="B373" s="2">
        <v>43628</v>
      </c>
      <c r="C373" t="s">
        <v>1881</v>
      </c>
      <c r="D373" t="s">
        <v>1882</v>
      </c>
      <c r="E373">
        <v>4</v>
      </c>
      <c r="F373" t="str">
        <f>_xlfn.XLOOKUP(C373,customers!$A$1:$A$4972,customers!B$1:B$4972,,0)</f>
        <v>Donna Moore</v>
      </c>
      <c r="G373" t="str">
        <f>IF(_xlfn.XLOOKUP(C373,customers!$A$1:$A$4972,customers!C372:C5343,,0)=0,"",_xlfn.XLOOKUP(C373,customers!$A$1:$A$4972,customers!C372:C5343,,0))</f>
        <v>696209968@gmail.com</v>
      </c>
      <c r="H373" t="str">
        <f>_xlfn.XLOOKUP(C373,customers!$A$1:$A$4972,customers!$G$1:$G$4972,,0)</f>
        <v>Brazil</v>
      </c>
      <c r="I373" t="str">
        <f>INDEX(products!$A$1:$G$5001,MATCH(orders!$D373,products!$A$1:$A$5001,0),MATCH(I$1,products!$A$1:$G$1,0))</f>
        <v>Investments</v>
      </c>
      <c r="J373" t="str">
        <f>INDEX(products!$A$1:$G$5001,MATCH(orders!$D373,products!$A$1:$A$5001,0),MATCH(J$1,products!$A$1:$G$1,0))</f>
        <v>Standard</v>
      </c>
      <c r="K373">
        <f>INDEX(products!$A$1:$G$5001,MATCH(orders!$D373,products!$A$1:$A$5001,0),MATCH(K$1,products!$A$1:$G$1,0))</f>
        <v>10</v>
      </c>
      <c r="L373" s="3">
        <f>INDEX(products!$A$1:$G$5001,MATCH(orders!$D373,products!$A$1:$A$5001,0),MATCH(L$1,products!$A$1:$G$1,0))</f>
        <v>6.8489000000000013</v>
      </c>
      <c r="M373" s="3">
        <f t="shared" si="5"/>
        <v>27.395600000000005</v>
      </c>
      <c r="N373" t="str">
        <f>_xlfn.XLOOKUP(Orders[[#This Row],[Customer ID]],customers!$A$1:$A$4972,customers!$I$1:$I$4972,,0)</f>
        <v>No</v>
      </c>
    </row>
    <row r="374" spans="1:14" x14ac:dyDescent="0.25">
      <c r="A374" t="s">
        <v>1885</v>
      </c>
      <c r="B374" s="2">
        <v>43629</v>
      </c>
      <c r="C374" t="s">
        <v>1886</v>
      </c>
      <c r="D374" t="s">
        <v>1887</v>
      </c>
      <c r="E374">
        <v>2</v>
      </c>
      <c r="F374" t="str">
        <f>_xlfn.XLOOKUP(C374,customers!$A$1:$A$4972,customers!B$1:B$4972,,0)</f>
        <v>Denise Espinoza</v>
      </c>
      <c r="G374" t="str">
        <f>IF(_xlfn.XLOOKUP(C374,customers!$A$1:$A$4972,customers!C373:C5344,,0)=0,"",_xlfn.XLOOKUP(C374,customers!$A$1:$A$4972,customers!C373:C5344,,0))</f>
        <v>amitchell2017@gmail.com</v>
      </c>
      <c r="H374" t="str">
        <f>_xlfn.XLOOKUP(C374,customers!$A$1:$A$4972,customers!$G$1:$G$4972,,0)</f>
        <v>Japan</v>
      </c>
      <c r="I374" t="str">
        <f>INDEX(products!$A$1:$G$5001,MATCH(orders!$D374,products!$A$1:$A$5001,0),MATCH(I$1,products!$A$1:$G$1,0))</f>
        <v>Credit Cards</v>
      </c>
      <c r="J374" t="str">
        <f>INDEX(products!$A$1:$G$5001,MATCH(orders!$D374,products!$A$1:$A$5001,0),MATCH(J$1,products!$A$1:$G$1,0))</f>
        <v>VIP</v>
      </c>
      <c r="K374">
        <f>INDEX(products!$A$1:$G$5001,MATCH(orders!$D374,products!$A$1:$A$5001,0),MATCH(K$1,products!$A$1:$G$1,0))</f>
        <v>3</v>
      </c>
      <c r="L374" s="3">
        <f>INDEX(products!$A$1:$G$5001,MATCH(orders!$D374,products!$A$1:$A$5001,0),MATCH(L$1,products!$A$1:$G$1,0))</f>
        <v>2.2833333333333341</v>
      </c>
      <c r="M374" s="3">
        <f t="shared" si="5"/>
        <v>4.5666666666666682</v>
      </c>
      <c r="N374" t="str">
        <f>_xlfn.XLOOKUP(Orders[[#This Row],[Customer ID]],customers!$A$1:$A$4972,customers!$I$1:$I$4972,,0)</f>
        <v>Yes</v>
      </c>
    </row>
    <row r="375" spans="1:14" x14ac:dyDescent="0.25">
      <c r="A375" t="s">
        <v>1890</v>
      </c>
      <c r="B375" s="2">
        <v>43629</v>
      </c>
      <c r="C375" t="s">
        <v>1891</v>
      </c>
      <c r="D375" t="s">
        <v>1892</v>
      </c>
      <c r="E375">
        <v>4</v>
      </c>
      <c r="F375" t="str">
        <f>_xlfn.XLOOKUP(C375,customers!$A$1:$A$4972,customers!B$1:B$4972,,0)</f>
        <v>Stephen Waller</v>
      </c>
      <c r="G375" t="str">
        <f>IF(_xlfn.XLOOKUP(C375,customers!$A$1:$A$4972,customers!C374:C5345,,0)=0,"",_xlfn.XLOOKUP(C375,customers!$A$1:$A$4972,customers!C374:C5345,,0))</f>
        <v>ajenkins32@hotmail.com</v>
      </c>
      <c r="H375" t="str">
        <f>_xlfn.XLOOKUP(C375,customers!$A$1:$A$4972,customers!$G$1:$G$4972,,0)</f>
        <v>South Africa</v>
      </c>
      <c r="I375" t="str">
        <f>INDEX(products!$A$1:$G$5001,MATCH(orders!$D375,products!$A$1:$A$5001,0),MATCH(I$1,products!$A$1:$G$1,0))</f>
        <v>Credit Cards</v>
      </c>
      <c r="J375" t="str">
        <f>INDEX(products!$A$1:$G$5001,MATCH(orders!$D375,products!$A$1:$A$5001,0),MATCH(J$1,products!$A$1:$G$1,0))</f>
        <v>Premium</v>
      </c>
      <c r="K375">
        <f>INDEX(products!$A$1:$G$5001,MATCH(orders!$D375,products!$A$1:$A$5001,0),MATCH(K$1,products!$A$1:$G$1,0))</f>
        <v>10</v>
      </c>
      <c r="L375" s="3">
        <f>INDEX(products!$A$1:$G$5001,MATCH(orders!$D375,products!$A$1:$A$5001,0),MATCH(L$1,products!$A$1:$G$1,0))</f>
        <v>13.49673333333333</v>
      </c>
      <c r="M375" s="3">
        <f t="shared" si="5"/>
        <v>53.986933333333319</v>
      </c>
      <c r="N375" t="str">
        <f>_xlfn.XLOOKUP(Orders[[#This Row],[Customer ID]],customers!$A$1:$A$4972,customers!$I$1:$I$4972,,0)</f>
        <v>No</v>
      </c>
    </row>
    <row r="376" spans="1:14" x14ac:dyDescent="0.25">
      <c r="A376" t="s">
        <v>1895</v>
      </c>
      <c r="B376" s="2">
        <v>43629</v>
      </c>
      <c r="C376" t="s">
        <v>1896</v>
      </c>
      <c r="D376" t="s">
        <v>1897</v>
      </c>
      <c r="E376">
        <v>1</v>
      </c>
      <c r="F376" t="str">
        <f>_xlfn.XLOOKUP(C376,customers!$A$1:$A$4972,customers!B$1:B$4972,,0)</f>
        <v>Cameron Rodriguez</v>
      </c>
      <c r="G376" t="str">
        <f>IF(_xlfn.XLOOKUP(C376,customers!$A$1:$A$4972,customers!C375:C5346,,0)=0,"",_xlfn.XLOOKUP(C376,customers!$A$1:$A$4972,customers!C375:C5346,,0))</f>
        <v>spugh41@yahoo.com</v>
      </c>
      <c r="H376" t="str">
        <f>_xlfn.XLOOKUP(C376,customers!$A$1:$A$4972,customers!$G$1:$G$4972,,0)</f>
        <v>Japan</v>
      </c>
      <c r="I376" t="str">
        <f>INDEX(products!$A$1:$G$5001,MATCH(orders!$D376,products!$A$1:$A$5001,0),MATCH(I$1,products!$A$1:$G$1,0))</f>
        <v>Credit Cards</v>
      </c>
      <c r="J376" t="str">
        <f>INDEX(products!$A$1:$G$5001,MATCH(orders!$D376,products!$A$1:$A$5001,0),MATCH(J$1,products!$A$1:$G$1,0))</f>
        <v>Standard</v>
      </c>
      <c r="K376">
        <f>INDEX(products!$A$1:$G$5001,MATCH(orders!$D376,products!$A$1:$A$5001,0),MATCH(K$1,products!$A$1:$G$1,0))</f>
        <v>1</v>
      </c>
      <c r="L376" s="3">
        <f>INDEX(products!$A$1:$G$5001,MATCH(orders!$D376,products!$A$1:$A$5001,0),MATCH(L$1,products!$A$1:$G$1,0))</f>
        <v>0.73786666666666667</v>
      </c>
      <c r="M376" s="3">
        <f t="shared" si="5"/>
        <v>0.73786666666666667</v>
      </c>
      <c r="N376" t="str">
        <f>_xlfn.XLOOKUP(Orders[[#This Row],[Customer ID]],customers!$A$1:$A$4972,customers!$I$1:$I$4972,,0)</f>
        <v>No</v>
      </c>
    </row>
    <row r="377" spans="1:14" x14ac:dyDescent="0.25">
      <c r="A377" t="s">
        <v>1900</v>
      </c>
      <c r="B377" s="2">
        <v>43630</v>
      </c>
      <c r="C377" t="s">
        <v>1901</v>
      </c>
      <c r="D377" t="s">
        <v>1902</v>
      </c>
      <c r="E377">
        <v>4</v>
      </c>
      <c r="F377" t="str">
        <f>_xlfn.XLOOKUP(C377,customers!$A$1:$A$4972,customers!B$1:B$4972,,0)</f>
        <v>Michelle Vasquez</v>
      </c>
      <c r="G377" t="str">
        <f>IF(_xlfn.XLOOKUP(C377,customers!$A$1:$A$4972,customers!C376:C5347,,0)=0,"",_xlfn.XLOOKUP(C377,customers!$A$1:$A$4972,customers!C376:C5347,,0))</f>
        <v>rparker733@hotmail.com</v>
      </c>
      <c r="H377" t="str">
        <f>_xlfn.XLOOKUP(C377,customers!$A$1:$A$4972,customers!$G$1:$G$4972,,0)</f>
        <v>South Africa</v>
      </c>
      <c r="I377" t="str">
        <f>INDEX(products!$A$1:$G$5001,MATCH(orders!$D377,products!$A$1:$A$5001,0),MATCH(I$1,products!$A$1:$G$1,0))</f>
        <v>Loans</v>
      </c>
      <c r="J377" t="str">
        <f>INDEX(products!$A$1:$G$5001,MATCH(orders!$D377,products!$A$1:$A$5001,0),MATCH(J$1,products!$A$1:$G$1,0))</f>
        <v>Premium</v>
      </c>
      <c r="K377">
        <f>INDEX(products!$A$1:$G$5001,MATCH(orders!$D377,products!$A$1:$A$5001,0),MATCH(K$1,products!$A$1:$G$1,0))</f>
        <v>10</v>
      </c>
      <c r="L377" s="3">
        <f>INDEX(products!$A$1:$G$5001,MATCH(orders!$D377,products!$A$1:$A$5001,0),MATCH(L$1,products!$A$1:$G$1,0))</f>
        <v>9.8564333333333334</v>
      </c>
      <c r="M377" s="3">
        <f t="shared" si="5"/>
        <v>39.425733333333334</v>
      </c>
      <c r="N377" t="str">
        <f>_xlfn.XLOOKUP(Orders[[#This Row],[Customer ID]],customers!$A$1:$A$4972,customers!$I$1:$I$4972,,0)</f>
        <v>No</v>
      </c>
    </row>
    <row r="378" spans="1:14" x14ac:dyDescent="0.25">
      <c r="A378" t="s">
        <v>1905</v>
      </c>
      <c r="B378" s="2">
        <v>43630</v>
      </c>
      <c r="C378" t="s">
        <v>1906</v>
      </c>
      <c r="D378" t="s">
        <v>1907</v>
      </c>
      <c r="E378">
        <v>4</v>
      </c>
      <c r="F378" t="str">
        <f>_xlfn.XLOOKUP(C378,customers!$A$1:$A$4972,customers!B$1:B$4972,,0)</f>
        <v>Courtney Baker</v>
      </c>
      <c r="G378" t="str">
        <f>IF(_xlfn.XLOOKUP(C378,customers!$A$1:$A$4972,customers!C377:C5348,,0)=0,"",_xlfn.XLOOKUP(C378,customers!$A$1:$A$4972,customers!C377:C5348,,0))</f>
        <v>jgarner225@yahoo.com</v>
      </c>
      <c r="H378" t="str">
        <f>_xlfn.XLOOKUP(C378,customers!$A$1:$A$4972,customers!$G$1:$G$4972,,0)</f>
        <v>Germany</v>
      </c>
      <c r="I378" t="str">
        <f>INDEX(products!$A$1:$G$5001,MATCH(orders!$D378,products!$A$1:$A$5001,0),MATCH(I$1,products!$A$1:$G$1,0))</f>
        <v>Credit Cards</v>
      </c>
      <c r="J378" t="str">
        <f>INDEX(products!$A$1:$G$5001,MATCH(orders!$D378,products!$A$1:$A$5001,0),MATCH(J$1,products!$A$1:$G$1,0))</f>
        <v>Standard</v>
      </c>
      <c r="K378">
        <f>INDEX(products!$A$1:$G$5001,MATCH(orders!$D378,products!$A$1:$A$5001,0),MATCH(K$1,products!$A$1:$G$1,0))</f>
        <v>10</v>
      </c>
      <c r="L378" s="3">
        <f>INDEX(products!$A$1:$G$5001,MATCH(orders!$D378,products!$A$1:$A$5001,0),MATCH(L$1,products!$A$1:$G$1,0))</f>
        <v>15.11543333333333</v>
      </c>
      <c r="M378" s="3">
        <f t="shared" si="5"/>
        <v>60.461733333333321</v>
      </c>
      <c r="N378" t="str">
        <f>_xlfn.XLOOKUP(Orders[[#This Row],[Customer ID]],customers!$A$1:$A$4972,customers!$I$1:$I$4972,,0)</f>
        <v>Yes</v>
      </c>
    </row>
    <row r="379" spans="1:14" x14ac:dyDescent="0.25">
      <c r="A379" t="s">
        <v>1910</v>
      </c>
      <c r="B379" s="2">
        <v>43631</v>
      </c>
      <c r="C379" t="s">
        <v>1911</v>
      </c>
      <c r="D379" t="s">
        <v>1912</v>
      </c>
      <c r="E379">
        <v>1</v>
      </c>
      <c r="F379" t="str">
        <f>_xlfn.XLOOKUP(C379,customers!$A$1:$A$4972,customers!B$1:B$4972,,0)</f>
        <v>Michelle White</v>
      </c>
      <c r="G379" t="str">
        <f>IF(_xlfn.XLOOKUP(C379,customers!$A$1:$A$4972,customers!C378:C5349,,0)=0,"",_xlfn.XLOOKUP(C379,customers!$A$1:$A$4972,customers!C378:C5349,,0))</f>
        <v>eford7788@hotmail.com</v>
      </c>
      <c r="H379" t="str">
        <f>_xlfn.XLOOKUP(C379,customers!$A$1:$A$4972,customers!$G$1:$G$4972,,0)</f>
        <v>United States</v>
      </c>
      <c r="I379" t="str">
        <f>INDEX(products!$A$1:$G$5001,MATCH(orders!$D379,products!$A$1:$A$5001,0),MATCH(I$1,products!$A$1:$G$1,0))</f>
        <v>Loans</v>
      </c>
      <c r="J379" t="str">
        <f>INDEX(products!$A$1:$G$5001,MATCH(orders!$D379,products!$A$1:$A$5001,0),MATCH(J$1,products!$A$1:$G$1,0))</f>
        <v>Premium</v>
      </c>
      <c r="K379">
        <f>INDEX(products!$A$1:$G$5001,MATCH(orders!$D379,products!$A$1:$A$5001,0),MATCH(K$1,products!$A$1:$G$1,0))</f>
        <v>1</v>
      </c>
      <c r="L379" s="3">
        <f>INDEX(products!$A$1:$G$5001,MATCH(orders!$D379,products!$A$1:$A$5001,0),MATCH(L$1,products!$A$1:$G$1,0))</f>
        <v>0.6899333333333334</v>
      </c>
      <c r="M379" s="3">
        <f t="shared" si="5"/>
        <v>0.6899333333333334</v>
      </c>
      <c r="N379" t="str">
        <f>_xlfn.XLOOKUP(Orders[[#This Row],[Customer ID]],customers!$A$1:$A$4972,customers!$I$1:$I$4972,,0)</f>
        <v>No</v>
      </c>
    </row>
    <row r="380" spans="1:14" x14ac:dyDescent="0.25">
      <c r="A380" t="s">
        <v>1915</v>
      </c>
      <c r="B380" s="2">
        <v>43631</v>
      </c>
      <c r="C380" t="s">
        <v>1916</v>
      </c>
      <c r="D380" t="s">
        <v>1917</v>
      </c>
      <c r="E380">
        <v>2</v>
      </c>
      <c r="F380" t="str">
        <f>_xlfn.XLOOKUP(C380,customers!$A$1:$A$4972,customers!B$1:B$4972,,0)</f>
        <v>Sherry Williams</v>
      </c>
      <c r="G380" t="str">
        <f>IF(_xlfn.XLOOKUP(C380,customers!$A$1:$A$4972,customers!C379:C5350,,0)=0,"",_xlfn.XLOOKUP(C380,customers!$A$1:$A$4972,customers!C379:C5350,,0))</f>
        <v>kkoch46@hotmail.com</v>
      </c>
      <c r="H380" t="str">
        <f>_xlfn.XLOOKUP(C380,customers!$A$1:$A$4972,customers!$G$1:$G$4972,,0)</f>
        <v>Japan</v>
      </c>
      <c r="I380" t="str">
        <f>INDEX(products!$A$1:$G$5001,MATCH(orders!$D380,products!$A$1:$A$5001,0),MATCH(I$1,products!$A$1:$G$1,0))</f>
        <v>Loans</v>
      </c>
      <c r="J380" t="str">
        <f>INDEX(products!$A$1:$G$5001,MATCH(orders!$D380,products!$A$1:$A$5001,0),MATCH(J$1,products!$A$1:$G$1,0))</f>
        <v>Standard</v>
      </c>
      <c r="K380">
        <f>INDEX(products!$A$1:$G$5001,MATCH(orders!$D380,products!$A$1:$A$5001,0),MATCH(K$1,products!$A$1:$G$1,0))</f>
        <v>3</v>
      </c>
      <c r="L380" s="3">
        <f>INDEX(products!$A$1:$G$5001,MATCH(orders!$D380,products!$A$1:$A$5001,0),MATCH(L$1,products!$A$1:$G$1,0))</f>
        <v>4.4433999999999996</v>
      </c>
      <c r="M380" s="3">
        <f t="shared" si="5"/>
        <v>8.8867999999999991</v>
      </c>
      <c r="N380" t="str">
        <f>_xlfn.XLOOKUP(Orders[[#This Row],[Customer ID]],customers!$A$1:$A$4972,customers!$I$1:$I$4972,,0)</f>
        <v>Yes</v>
      </c>
    </row>
    <row r="381" spans="1:14" x14ac:dyDescent="0.25">
      <c r="A381" t="s">
        <v>1920</v>
      </c>
      <c r="B381" s="2">
        <v>43632</v>
      </c>
      <c r="C381" t="s">
        <v>1921</v>
      </c>
      <c r="D381" t="s">
        <v>1922</v>
      </c>
      <c r="E381">
        <v>1</v>
      </c>
      <c r="F381" t="str">
        <f>_xlfn.XLOOKUP(C381,customers!$A$1:$A$4972,customers!B$1:B$4972,,0)</f>
        <v>John Leach</v>
      </c>
      <c r="G381" t="str">
        <f>IF(_xlfn.XLOOKUP(C381,customers!$A$1:$A$4972,customers!C380:C5351,,0)=0,"",_xlfn.XLOOKUP(C381,customers!$A$1:$A$4972,customers!C380:C5351,,0))</f>
        <v>sbrown16@gmail.com</v>
      </c>
      <c r="H381" t="str">
        <f>_xlfn.XLOOKUP(C381,customers!$A$1:$A$4972,customers!$G$1:$G$4972,,0)</f>
        <v>Japan</v>
      </c>
      <c r="I381" t="str">
        <f>INDEX(products!$A$1:$G$5001,MATCH(orders!$D381,products!$A$1:$A$5001,0),MATCH(I$1,products!$A$1:$G$1,0))</f>
        <v>Credit Cards</v>
      </c>
      <c r="J381" t="str">
        <f>INDEX(products!$A$1:$G$5001,MATCH(orders!$D381,products!$A$1:$A$5001,0),MATCH(J$1,products!$A$1:$G$1,0))</f>
        <v>Premium</v>
      </c>
      <c r="K381">
        <f>INDEX(products!$A$1:$G$5001,MATCH(orders!$D381,products!$A$1:$A$5001,0),MATCH(K$1,products!$A$1:$G$1,0))</f>
        <v>1</v>
      </c>
      <c r="L381" s="3">
        <f>INDEX(products!$A$1:$G$5001,MATCH(orders!$D381,products!$A$1:$A$5001,0),MATCH(L$1,products!$A$1:$G$1,0))</f>
        <v>0.94853333333333334</v>
      </c>
      <c r="M381" s="3">
        <f t="shared" si="5"/>
        <v>0.94853333333333334</v>
      </c>
      <c r="N381" t="str">
        <f>_xlfn.XLOOKUP(Orders[[#This Row],[Customer ID]],customers!$A$1:$A$4972,customers!$I$1:$I$4972,,0)</f>
        <v>No</v>
      </c>
    </row>
    <row r="382" spans="1:14" x14ac:dyDescent="0.25">
      <c r="A382" t="s">
        <v>1925</v>
      </c>
      <c r="B382" s="2">
        <v>43632</v>
      </c>
      <c r="C382" t="s">
        <v>1926</v>
      </c>
      <c r="D382" t="s">
        <v>1927</v>
      </c>
      <c r="E382">
        <v>4</v>
      </c>
      <c r="F382" t="str">
        <f>_xlfn.XLOOKUP(C382,customers!$A$1:$A$4972,customers!B$1:B$4972,,0)</f>
        <v>Jon Grant</v>
      </c>
      <c r="G382" t="str">
        <f>IF(_xlfn.XLOOKUP(C382,customers!$A$1:$A$4972,customers!C381:C5352,,0)=0,"",_xlfn.XLOOKUP(C382,customers!$A$1:$A$4972,customers!C381:C5352,,0))</f>
        <v>jrussell813@hotmail.com</v>
      </c>
      <c r="H382" t="str">
        <f>_xlfn.XLOOKUP(C382,customers!$A$1:$A$4972,customers!$G$1:$G$4972,,0)</f>
        <v>South Africa</v>
      </c>
      <c r="I382" t="str">
        <f>INDEX(products!$A$1:$G$5001,MATCH(orders!$D382,products!$A$1:$A$5001,0),MATCH(I$1,products!$A$1:$G$1,0))</f>
        <v>Money Transfers</v>
      </c>
      <c r="J382" t="str">
        <f>INDEX(products!$A$1:$G$5001,MATCH(orders!$D382,products!$A$1:$A$5001,0),MATCH(J$1,products!$A$1:$G$1,0))</f>
        <v>Standard</v>
      </c>
      <c r="K382">
        <f>INDEX(products!$A$1:$G$5001,MATCH(orders!$D382,products!$A$1:$A$5001,0),MATCH(K$1,products!$A$1:$G$1,0))</f>
        <v>10</v>
      </c>
      <c r="L382" s="3">
        <f>INDEX(products!$A$1:$G$5001,MATCH(orders!$D382,products!$A$1:$A$5001,0),MATCH(L$1,products!$A$1:$G$1,0))</f>
        <v>7.8483000000000009</v>
      </c>
      <c r="M382" s="3">
        <f t="shared" si="5"/>
        <v>31.393200000000004</v>
      </c>
      <c r="N382" t="str">
        <f>_xlfn.XLOOKUP(Orders[[#This Row],[Customer ID]],customers!$A$1:$A$4972,customers!$I$1:$I$4972,,0)</f>
        <v>No</v>
      </c>
    </row>
    <row r="383" spans="1:14" x14ac:dyDescent="0.25">
      <c r="A383" t="s">
        <v>1930</v>
      </c>
      <c r="B383" s="2">
        <v>43632</v>
      </c>
      <c r="C383" t="s">
        <v>1931</v>
      </c>
      <c r="D383" t="s">
        <v>1932</v>
      </c>
      <c r="E383">
        <v>2</v>
      </c>
      <c r="F383" t="str">
        <f>_xlfn.XLOOKUP(C383,customers!$A$1:$A$4972,customers!B$1:B$4972,,0)</f>
        <v>Donna Jenkins</v>
      </c>
      <c r="G383" t="str">
        <f>IF(_xlfn.XLOOKUP(C383,customers!$A$1:$A$4972,customers!C382:C5353,,0)=0,"",_xlfn.XLOOKUP(C383,customers!$A$1:$A$4972,customers!C382:C5353,,0))</f>
        <v>gnichols73@yahoo.com</v>
      </c>
      <c r="H383" t="str">
        <f>_xlfn.XLOOKUP(C383,customers!$A$1:$A$4972,customers!$G$1:$G$4972,,0)</f>
        <v>Germany</v>
      </c>
      <c r="I383" t="str">
        <f>INDEX(products!$A$1:$G$5001,MATCH(orders!$D383,products!$A$1:$A$5001,0),MATCH(I$1,products!$A$1:$G$1,0))</f>
        <v>Money Transfers</v>
      </c>
      <c r="J383" t="str">
        <f>INDEX(products!$A$1:$G$5001,MATCH(orders!$D383,products!$A$1:$A$5001,0),MATCH(J$1,products!$A$1:$G$1,0))</f>
        <v>Standard</v>
      </c>
      <c r="K383">
        <f>INDEX(products!$A$1:$G$5001,MATCH(orders!$D383,products!$A$1:$A$5001,0),MATCH(K$1,products!$A$1:$G$1,0))</f>
        <v>3</v>
      </c>
      <c r="L383" s="3">
        <f>INDEX(products!$A$1:$G$5001,MATCH(orders!$D383,products!$A$1:$A$5001,0),MATCH(L$1,products!$A$1:$G$1,0))</f>
        <v>4.0902000000000003</v>
      </c>
      <c r="M383" s="3">
        <f t="shared" si="5"/>
        <v>8.1804000000000006</v>
      </c>
      <c r="N383" t="str">
        <f>_xlfn.XLOOKUP(Orders[[#This Row],[Customer ID]],customers!$A$1:$A$4972,customers!$I$1:$I$4972,,0)</f>
        <v>Yes</v>
      </c>
    </row>
    <row r="384" spans="1:14" x14ac:dyDescent="0.25">
      <c r="A384" t="s">
        <v>1935</v>
      </c>
      <c r="B384" s="2">
        <v>43633</v>
      </c>
      <c r="C384" t="s">
        <v>1936</v>
      </c>
      <c r="D384" t="s">
        <v>1937</v>
      </c>
      <c r="E384">
        <v>4</v>
      </c>
      <c r="F384" t="str">
        <f>_xlfn.XLOOKUP(C384,customers!$A$1:$A$4972,customers!B$1:B$4972,,0)</f>
        <v>Kathleen Arroyo</v>
      </c>
      <c r="G384" t="str">
        <f>IF(_xlfn.XLOOKUP(C384,customers!$A$1:$A$4972,customers!C383:C5354,,0)=0,"",_xlfn.XLOOKUP(C384,customers!$A$1:$A$4972,customers!C383:C5354,,0))</f>
        <v>kherrera903@gmail.com</v>
      </c>
      <c r="H384" t="str">
        <f>_xlfn.XLOOKUP(C384,customers!$A$1:$A$4972,customers!$G$1:$G$4972,,0)</f>
        <v>Germany</v>
      </c>
      <c r="I384" t="str">
        <f>INDEX(products!$A$1:$G$5001,MATCH(orders!$D384,products!$A$1:$A$5001,0),MATCH(I$1,products!$A$1:$G$1,0))</f>
        <v>Credit Cards</v>
      </c>
      <c r="J384" t="str">
        <f>INDEX(products!$A$1:$G$5001,MATCH(orders!$D384,products!$A$1:$A$5001,0),MATCH(J$1,products!$A$1:$G$1,0))</f>
        <v>Premium</v>
      </c>
      <c r="K384">
        <f>INDEX(products!$A$1:$G$5001,MATCH(orders!$D384,products!$A$1:$A$5001,0),MATCH(K$1,products!$A$1:$G$1,0))</f>
        <v>10</v>
      </c>
      <c r="L384" s="3">
        <f>INDEX(products!$A$1:$G$5001,MATCH(orders!$D384,products!$A$1:$A$5001,0),MATCH(L$1,products!$A$1:$G$1,0))</f>
        <v>12.956099999999999</v>
      </c>
      <c r="M384" s="3">
        <f t="shared" si="5"/>
        <v>51.824399999999997</v>
      </c>
      <c r="N384" t="str">
        <f>_xlfn.XLOOKUP(Orders[[#This Row],[Customer ID]],customers!$A$1:$A$4972,customers!$I$1:$I$4972,,0)</f>
        <v>No</v>
      </c>
    </row>
    <row r="385" spans="1:14" x14ac:dyDescent="0.25">
      <c r="A385" t="s">
        <v>1940</v>
      </c>
      <c r="B385" s="2">
        <v>43633</v>
      </c>
      <c r="C385" t="s">
        <v>1941</v>
      </c>
      <c r="D385" t="s">
        <v>1942</v>
      </c>
      <c r="E385">
        <v>1</v>
      </c>
      <c r="F385" t="str">
        <f>_xlfn.XLOOKUP(C385,customers!$A$1:$A$4972,customers!B$1:B$4972,,0)</f>
        <v>Rachel Petersen</v>
      </c>
      <c r="G385" t="str">
        <f>IF(_xlfn.XLOOKUP(C385,customers!$A$1:$A$4972,customers!C384:C5355,,0)=0,"",_xlfn.XLOOKUP(C385,customers!$A$1:$A$4972,customers!C384:C5355,,0))</f>
        <v>rgould677@hotmail.com</v>
      </c>
      <c r="H385" t="str">
        <f>_xlfn.XLOOKUP(C385,customers!$A$1:$A$4972,customers!$G$1:$G$4972,,0)</f>
        <v>South Africa</v>
      </c>
      <c r="I385" t="str">
        <f>INDEX(products!$A$1:$G$5001,MATCH(orders!$D385,products!$A$1:$A$5001,0),MATCH(I$1,products!$A$1:$G$1,0))</f>
        <v>Money Transfers</v>
      </c>
      <c r="J385" t="str">
        <f>INDEX(products!$A$1:$G$5001,MATCH(orders!$D385,products!$A$1:$A$5001,0),MATCH(J$1,products!$A$1:$G$1,0))</f>
        <v>Premium</v>
      </c>
      <c r="K385">
        <f>INDEX(products!$A$1:$G$5001,MATCH(orders!$D385,products!$A$1:$A$5001,0),MATCH(K$1,products!$A$1:$G$1,0))</f>
        <v>1</v>
      </c>
      <c r="L385" s="3">
        <f>INDEX(products!$A$1:$G$5001,MATCH(orders!$D385,products!$A$1:$A$5001,0),MATCH(L$1,products!$A$1:$G$1,0))</f>
        <v>1.5441333333333329</v>
      </c>
      <c r="M385" s="3">
        <f t="shared" si="5"/>
        <v>1.5441333333333329</v>
      </c>
      <c r="N385" t="str">
        <f>_xlfn.XLOOKUP(Orders[[#This Row],[Customer ID]],customers!$A$1:$A$4972,customers!$I$1:$I$4972,,0)</f>
        <v>No</v>
      </c>
    </row>
    <row r="386" spans="1:14" x14ac:dyDescent="0.25">
      <c r="A386" t="s">
        <v>1945</v>
      </c>
      <c r="B386" s="2">
        <v>43634</v>
      </c>
      <c r="C386" t="s">
        <v>1946</v>
      </c>
      <c r="D386" t="s">
        <v>1947</v>
      </c>
      <c r="E386">
        <v>1</v>
      </c>
      <c r="F386" t="str">
        <f>_xlfn.XLOOKUP(C386,customers!$A$1:$A$4972,customers!B$1:B$4972,,0)</f>
        <v>Deborah Lopez</v>
      </c>
      <c r="G386" t="str">
        <f>IF(_xlfn.XLOOKUP(C386,customers!$A$1:$A$4972,customers!C385:C5356,,0)=0,"",_xlfn.XLOOKUP(C386,customers!$A$1:$A$4972,customers!C385:C5356,,0))</f>
        <v>mfernandez941@gmail.com</v>
      </c>
      <c r="H386" t="str">
        <f>_xlfn.XLOOKUP(C386,customers!$A$1:$A$4972,customers!$G$1:$G$4972,,0)</f>
        <v>Germany</v>
      </c>
      <c r="I386" t="str">
        <f>INDEX(products!$A$1:$G$5001,MATCH(orders!$D386,products!$A$1:$A$5001,0),MATCH(I$1,products!$A$1:$G$1,0))</f>
        <v>Investments</v>
      </c>
      <c r="J386" t="str">
        <f>INDEX(products!$A$1:$G$5001,MATCH(orders!$D386,products!$A$1:$A$5001,0),MATCH(J$1,products!$A$1:$G$1,0))</f>
        <v>VIP</v>
      </c>
      <c r="K386">
        <f>INDEX(products!$A$1:$G$5001,MATCH(orders!$D386,products!$A$1:$A$5001,0),MATCH(K$1,products!$A$1:$G$1,0))</f>
        <v>1</v>
      </c>
      <c r="L386" s="3">
        <f>INDEX(products!$A$1:$G$5001,MATCH(orders!$D386,products!$A$1:$A$5001,0),MATCH(L$1,products!$A$1:$G$1,0))</f>
        <v>1.4017333333333331</v>
      </c>
      <c r="M386" s="3">
        <f t="shared" si="5"/>
        <v>1.4017333333333331</v>
      </c>
      <c r="N386" t="str">
        <f>_xlfn.XLOOKUP(Orders[[#This Row],[Customer ID]],customers!$A$1:$A$4972,customers!$I$1:$I$4972,,0)</f>
        <v>No</v>
      </c>
    </row>
    <row r="387" spans="1:14" x14ac:dyDescent="0.25">
      <c r="A387" t="s">
        <v>1950</v>
      </c>
      <c r="B387" s="2">
        <v>43634</v>
      </c>
      <c r="C387" t="s">
        <v>1951</v>
      </c>
      <c r="D387" t="s">
        <v>1952</v>
      </c>
      <c r="E387">
        <v>4</v>
      </c>
      <c r="F387" t="str">
        <f>_xlfn.XLOOKUP(C387,customers!$A$1:$A$4972,customers!B$1:B$4972,,0)</f>
        <v>Ethan Gillespie</v>
      </c>
      <c r="G387" t="str">
        <f>IF(_xlfn.XLOOKUP(C387,customers!$A$1:$A$4972,customers!C386:C5357,,0)=0,"",_xlfn.XLOOKUP(C387,customers!$A$1:$A$4972,customers!C386:C5357,,0))</f>
        <v>dvelez434@hotmail.com</v>
      </c>
      <c r="H387" t="str">
        <f>_xlfn.XLOOKUP(C387,customers!$A$1:$A$4972,customers!$G$1:$G$4972,,0)</f>
        <v>Brazil</v>
      </c>
      <c r="I387" t="str">
        <f>INDEX(products!$A$1:$G$5001,MATCH(orders!$D387,products!$A$1:$A$5001,0),MATCH(I$1,products!$A$1:$G$1,0))</f>
        <v>Investments</v>
      </c>
      <c r="J387" t="str">
        <f>INDEX(products!$A$1:$G$5001,MATCH(orders!$D387,products!$A$1:$A$5001,0),MATCH(J$1,products!$A$1:$G$1,0))</f>
        <v>Premium</v>
      </c>
      <c r="K387">
        <f>INDEX(products!$A$1:$G$5001,MATCH(orders!$D387,products!$A$1:$A$5001,0),MATCH(K$1,products!$A$1:$G$1,0))</f>
        <v>10</v>
      </c>
      <c r="L387" s="3">
        <f>INDEX(products!$A$1:$G$5001,MATCH(orders!$D387,products!$A$1:$A$5001,0),MATCH(L$1,products!$A$1:$G$1,0))</f>
        <v>14.70146666666667</v>
      </c>
      <c r="M387" s="3">
        <f t="shared" ref="M387:M450" si="6">L387*E387</f>
        <v>58.805866666666681</v>
      </c>
      <c r="N387" t="str">
        <f>_xlfn.XLOOKUP(Orders[[#This Row],[Customer ID]],customers!$A$1:$A$4972,customers!$I$1:$I$4972,,0)</f>
        <v>Yes</v>
      </c>
    </row>
    <row r="388" spans="1:14" x14ac:dyDescent="0.25">
      <c r="A388" t="s">
        <v>1955</v>
      </c>
      <c r="B388" s="2">
        <v>43635</v>
      </c>
      <c r="C388" t="s">
        <v>1956</v>
      </c>
      <c r="D388" t="s">
        <v>1957</v>
      </c>
      <c r="E388">
        <v>3</v>
      </c>
      <c r="F388" t="str">
        <f>_xlfn.XLOOKUP(C388,customers!$A$1:$A$4972,customers!B$1:B$4972,,0)</f>
        <v>Kimberly Hill</v>
      </c>
      <c r="G388" t="str">
        <f>IF(_xlfn.XLOOKUP(C388,customers!$A$1:$A$4972,customers!C387:C5358,,0)=0,"",_xlfn.XLOOKUP(C388,customers!$A$1:$A$4972,customers!C387:C5358,,0))</f>
        <v>jharrell5170@gmail.com</v>
      </c>
      <c r="H388" t="str">
        <f>_xlfn.XLOOKUP(C388,customers!$A$1:$A$4972,customers!$G$1:$G$4972,,0)</f>
        <v>United States</v>
      </c>
      <c r="I388" t="str">
        <f>INDEX(products!$A$1:$G$5001,MATCH(orders!$D388,products!$A$1:$A$5001,0),MATCH(I$1,products!$A$1:$G$1,0))</f>
        <v>Loans</v>
      </c>
      <c r="J388" t="str">
        <f>INDEX(products!$A$1:$G$5001,MATCH(orders!$D388,products!$A$1:$A$5001,0),MATCH(J$1,products!$A$1:$G$1,0))</f>
        <v>Standard</v>
      </c>
      <c r="K388">
        <f>INDEX(products!$A$1:$G$5001,MATCH(orders!$D388,products!$A$1:$A$5001,0),MATCH(K$1,products!$A$1:$G$1,0))</f>
        <v>5</v>
      </c>
      <c r="L388" s="3">
        <f>INDEX(products!$A$1:$G$5001,MATCH(orders!$D388,products!$A$1:$A$5001,0),MATCH(L$1,products!$A$1:$G$1,0))</f>
        <v>4.7435</v>
      </c>
      <c r="M388" s="3">
        <f t="shared" si="6"/>
        <v>14.230499999999999</v>
      </c>
      <c r="N388" t="str">
        <f>_xlfn.XLOOKUP(Orders[[#This Row],[Customer ID]],customers!$A$1:$A$4972,customers!$I$1:$I$4972,,0)</f>
        <v>Yes</v>
      </c>
    </row>
    <row r="389" spans="1:14" x14ac:dyDescent="0.25">
      <c r="A389" t="s">
        <v>1960</v>
      </c>
      <c r="B389" s="2">
        <v>43635</v>
      </c>
      <c r="C389" t="s">
        <v>1961</v>
      </c>
      <c r="D389" t="s">
        <v>1962</v>
      </c>
      <c r="E389">
        <v>3</v>
      </c>
      <c r="F389" t="str">
        <f>_xlfn.XLOOKUP(C389,customers!$A$1:$A$4972,customers!B$1:B$4972,,0)</f>
        <v>Kristen Edwards</v>
      </c>
      <c r="G389" t="str">
        <f>IF(_xlfn.XLOOKUP(C389,customers!$A$1:$A$4972,customers!C388:C5359,,0)=0,"",_xlfn.XLOOKUP(C389,customers!$A$1:$A$4972,customers!C388:C5359,,0))</f>
        <v>dabbott372@gmail.com</v>
      </c>
      <c r="H389" t="str">
        <f>_xlfn.XLOOKUP(C389,customers!$A$1:$A$4972,customers!$G$1:$G$4972,,0)</f>
        <v>Japan</v>
      </c>
      <c r="I389" t="str">
        <f>INDEX(products!$A$1:$G$5001,MATCH(orders!$D389,products!$A$1:$A$5001,0),MATCH(I$1,products!$A$1:$G$1,0))</f>
        <v>Money Transfers</v>
      </c>
      <c r="J389" t="str">
        <f>INDEX(products!$A$1:$G$5001,MATCH(orders!$D389,products!$A$1:$A$5001,0),MATCH(J$1,products!$A$1:$G$1,0))</f>
        <v>Standard</v>
      </c>
      <c r="K389">
        <f>INDEX(products!$A$1:$G$5001,MATCH(orders!$D389,products!$A$1:$A$5001,0),MATCH(K$1,products!$A$1:$G$1,0))</f>
        <v>5</v>
      </c>
      <c r="L389" s="3">
        <f>INDEX(products!$A$1:$G$5001,MATCH(orders!$D389,products!$A$1:$A$5001,0),MATCH(L$1,products!$A$1:$G$1,0))</f>
        <v>4.220533333333333</v>
      </c>
      <c r="M389" s="3">
        <f t="shared" si="6"/>
        <v>12.6616</v>
      </c>
      <c r="N389" t="str">
        <f>_xlfn.XLOOKUP(Orders[[#This Row],[Customer ID]],customers!$A$1:$A$4972,customers!$I$1:$I$4972,,0)</f>
        <v>Yes</v>
      </c>
    </row>
    <row r="390" spans="1:14" x14ac:dyDescent="0.25">
      <c r="A390" t="s">
        <v>1965</v>
      </c>
      <c r="B390" s="2">
        <v>43636</v>
      </c>
      <c r="C390" t="s">
        <v>1966</v>
      </c>
      <c r="D390" t="s">
        <v>1967</v>
      </c>
      <c r="E390">
        <v>1</v>
      </c>
      <c r="F390" t="str">
        <f>_xlfn.XLOOKUP(C390,customers!$A$1:$A$4972,customers!B$1:B$4972,,0)</f>
        <v>Denise Harrington</v>
      </c>
      <c r="G390" t="str">
        <f>IF(_xlfn.XLOOKUP(C390,customers!$A$1:$A$4972,customers!C389:C5360,,0)=0,"",_xlfn.XLOOKUP(C390,customers!$A$1:$A$4972,customers!C389:C5360,,0))</f>
        <v>sreyes02@gmail.com</v>
      </c>
      <c r="H390" t="str">
        <f>_xlfn.XLOOKUP(C390,customers!$A$1:$A$4972,customers!$G$1:$G$4972,,0)</f>
        <v>United States</v>
      </c>
      <c r="I390" t="str">
        <f>INDEX(products!$A$1:$G$5001,MATCH(orders!$D390,products!$A$1:$A$5001,0),MATCH(I$1,products!$A$1:$G$1,0))</f>
        <v>Investments</v>
      </c>
      <c r="J390" t="str">
        <f>INDEX(products!$A$1:$G$5001,MATCH(orders!$D390,products!$A$1:$A$5001,0),MATCH(J$1,products!$A$1:$G$1,0))</f>
        <v>Premium</v>
      </c>
      <c r="K390">
        <f>INDEX(products!$A$1:$G$5001,MATCH(orders!$D390,products!$A$1:$A$5001,0),MATCH(K$1,products!$A$1:$G$1,0))</f>
        <v>1</v>
      </c>
      <c r="L390" s="3">
        <f>INDEX(products!$A$1:$G$5001,MATCH(orders!$D390,products!$A$1:$A$5001,0),MATCH(L$1,products!$A$1:$G$1,0))</f>
        <v>1.4172666666666669</v>
      </c>
      <c r="M390" s="3">
        <f t="shared" si="6"/>
        <v>1.4172666666666669</v>
      </c>
      <c r="N390" t="str">
        <f>_xlfn.XLOOKUP(Orders[[#This Row],[Customer ID]],customers!$A$1:$A$4972,customers!$I$1:$I$4972,,0)</f>
        <v>No</v>
      </c>
    </row>
    <row r="391" spans="1:14" x14ac:dyDescent="0.25">
      <c r="A391" t="s">
        <v>1970</v>
      </c>
      <c r="B391" s="2">
        <v>43636</v>
      </c>
      <c r="C391" t="s">
        <v>1971</v>
      </c>
      <c r="D391" t="s">
        <v>1972</v>
      </c>
      <c r="E391">
        <v>1</v>
      </c>
      <c r="F391" t="str">
        <f>_xlfn.XLOOKUP(C391,customers!$A$1:$A$4972,customers!B$1:B$4972,,0)</f>
        <v>Theresa Morrison</v>
      </c>
      <c r="G391" t="str">
        <f>IF(_xlfn.XLOOKUP(C391,customers!$A$1:$A$4972,customers!C390:C5361,,0)=0,"",_xlfn.XLOOKUP(C391,customers!$A$1:$A$4972,customers!C390:C5361,,0))</f>
        <v>0900228@yahoo.com</v>
      </c>
      <c r="H391" t="str">
        <f>_xlfn.XLOOKUP(C391,customers!$A$1:$A$4972,customers!$G$1:$G$4972,,0)</f>
        <v>Japan</v>
      </c>
      <c r="I391" t="str">
        <f>INDEX(products!$A$1:$G$5001,MATCH(orders!$D391,products!$A$1:$A$5001,0),MATCH(I$1,products!$A$1:$G$1,0))</f>
        <v>Credit Cards</v>
      </c>
      <c r="J391" t="str">
        <f>INDEX(products!$A$1:$G$5001,MATCH(orders!$D391,products!$A$1:$A$5001,0),MATCH(J$1,products!$A$1:$G$1,0))</f>
        <v>VIP</v>
      </c>
      <c r="K391">
        <f>INDEX(products!$A$1:$G$5001,MATCH(orders!$D391,products!$A$1:$A$5001,0),MATCH(K$1,products!$A$1:$G$1,0))</f>
        <v>1</v>
      </c>
      <c r="L391" s="3">
        <f>INDEX(products!$A$1:$G$5001,MATCH(orders!$D391,products!$A$1:$A$5001,0),MATCH(L$1,products!$A$1:$G$1,0))</f>
        <v>1.4735</v>
      </c>
      <c r="M391" s="3">
        <f t="shared" si="6"/>
        <v>1.4735</v>
      </c>
      <c r="N391" t="str">
        <f>_xlfn.XLOOKUP(Orders[[#This Row],[Customer ID]],customers!$A$1:$A$4972,customers!$I$1:$I$4972,,0)</f>
        <v>No</v>
      </c>
    </row>
    <row r="392" spans="1:14" x14ac:dyDescent="0.25">
      <c r="A392" t="s">
        <v>1975</v>
      </c>
      <c r="B392" s="2">
        <v>43636</v>
      </c>
      <c r="C392" t="s">
        <v>1976</v>
      </c>
      <c r="D392" t="s">
        <v>1977</v>
      </c>
      <c r="E392">
        <v>3</v>
      </c>
      <c r="F392" t="str">
        <f>_xlfn.XLOOKUP(C392,customers!$A$1:$A$4972,customers!B$1:B$4972,,0)</f>
        <v>Kirsten Nicholson</v>
      </c>
      <c r="G392" t="str">
        <f>IF(_xlfn.XLOOKUP(C392,customers!$A$1:$A$4972,customers!C391:C5362,,0)=0,"",_xlfn.XLOOKUP(C392,customers!$A$1:$A$4972,customers!C391:C5362,,0))</f>
        <v>rtorres856@hotmail.com</v>
      </c>
      <c r="H392" t="str">
        <f>_xlfn.XLOOKUP(C392,customers!$A$1:$A$4972,customers!$G$1:$G$4972,,0)</f>
        <v>Brazil</v>
      </c>
      <c r="I392" t="str">
        <f>INDEX(products!$A$1:$G$5001,MATCH(orders!$D392,products!$A$1:$A$5001,0),MATCH(I$1,products!$A$1:$G$1,0))</f>
        <v>Money Transfers</v>
      </c>
      <c r="J392" t="str">
        <f>INDEX(products!$A$1:$G$5001,MATCH(orders!$D392,products!$A$1:$A$5001,0),MATCH(J$1,products!$A$1:$G$1,0))</f>
        <v>Premium</v>
      </c>
      <c r="K392">
        <f>INDEX(products!$A$1:$G$5001,MATCH(orders!$D392,products!$A$1:$A$5001,0),MATCH(K$1,products!$A$1:$G$1,0))</f>
        <v>5</v>
      </c>
      <c r="L392" s="3">
        <f>INDEX(products!$A$1:$G$5001,MATCH(orders!$D392,products!$A$1:$A$5001,0),MATCH(L$1,products!$A$1:$G$1,0))</f>
        <v>8.2858666666666672</v>
      </c>
      <c r="M392" s="3">
        <f t="shared" si="6"/>
        <v>24.857600000000001</v>
      </c>
      <c r="N392" t="str">
        <f>_xlfn.XLOOKUP(Orders[[#This Row],[Customer ID]],customers!$A$1:$A$4972,customers!$I$1:$I$4972,,0)</f>
        <v>No</v>
      </c>
    </row>
    <row r="393" spans="1:14" x14ac:dyDescent="0.25">
      <c r="A393" t="s">
        <v>1980</v>
      </c>
      <c r="B393" s="2">
        <v>43637</v>
      </c>
      <c r="C393" t="s">
        <v>1981</v>
      </c>
      <c r="D393" t="s">
        <v>1982</v>
      </c>
      <c r="E393">
        <v>3</v>
      </c>
      <c r="F393" t="str">
        <f>_xlfn.XLOOKUP(C393,customers!$A$1:$A$4972,customers!B$1:B$4972,,0)</f>
        <v>Whitney Ellison</v>
      </c>
      <c r="G393" t="str">
        <f>IF(_xlfn.XLOOKUP(C393,customers!$A$1:$A$4972,customers!C392:C5363,,0)=0,"",_xlfn.XLOOKUP(C393,customers!$A$1:$A$4972,customers!C392:C5363,,0))</f>
        <v>jjackson84@gmail.com</v>
      </c>
      <c r="H393" t="str">
        <f>_xlfn.XLOOKUP(C393,customers!$A$1:$A$4972,customers!$G$1:$G$4972,,0)</f>
        <v>Germany</v>
      </c>
      <c r="I393" t="str">
        <f>INDEX(products!$A$1:$G$5001,MATCH(orders!$D393,products!$A$1:$A$5001,0),MATCH(I$1,products!$A$1:$G$1,0))</f>
        <v>Investments</v>
      </c>
      <c r="J393" t="str">
        <f>INDEX(products!$A$1:$G$5001,MATCH(orders!$D393,products!$A$1:$A$5001,0),MATCH(J$1,products!$A$1:$G$1,0))</f>
        <v>Standard</v>
      </c>
      <c r="K393">
        <f>INDEX(products!$A$1:$G$5001,MATCH(orders!$D393,products!$A$1:$A$5001,0),MATCH(K$1,products!$A$1:$G$1,0))</f>
        <v>5</v>
      </c>
      <c r="L393" s="3">
        <f>INDEX(products!$A$1:$G$5001,MATCH(orders!$D393,products!$A$1:$A$5001,0),MATCH(L$1,products!$A$1:$G$1,0))</f>
        <v>5.3964333333333334</v>
      </c>
      <c r="M393" s="3">
        <f t="shared" si="6"/>
        <v>16.189299999999999</v>
      </c>
      <c r="N393" t="str">
        <f>_xlfn.XLOOKUP(Orders[[#This Row],[Customer ID]],customers!$A$1:$A$4972,customers!$I$1:$I$4972,,0)</f>
        <v>Yes</v>
      </c>
    </row>
    <row r="394" spans="1:14" x14ac:dyDescent="0.25">
      <c r="A394" t="s">
        <v>1985</v>
      </c>
      <c r="B394" s="2">
        <v>43637</v>
      </c>
      <c r="C394" t="s">
        <v>1986</v>
      </c>
      <c r="D394" t="s">
        <v>1987</v>
      </c>
      <c r="E394">
        <v>4</v>
      </c>
      <c r="F394" t="str">
        <f>_xlfn.XLOOKUP(C394,customers!$A$1:$A$4972,customers!B$1:B$4972,,0)</f>
        <v>Cynthia Weaver</v>
      </c>
      <c r="G394" t="str">
        <f>IF(_xlfn.XLOOKUP(C394,customers!$A$1:$A$4972,customers!C393:C5364,,0)=0,"",_xlfn.XLOOKUP(C394,customers!$A$1:$A$4972,customers!C393:C5364,,0))</f>
        <v>bgibson3534@hotmail.com</v>
      </c>
      <c r="H394" t="str">
        <f>_xlfn.XLOOKUP(C394,customers!$A$1:$A$4972,customers!$G$1:$G$4972,,0)</f>
        <v>South Africa</v>
      </c>
      <c r="I394" t="str">
        <f>INDEX(products!$A$1:$G$5001,MATCH(orders!$D394,products!$A$1:$A$5001,0),MATCH(I$1,products!$A$1:$G$1,0))</f>
        <v>Investments</v>
      </c>
      <c r="J394" t="str">
        <f>INDEX(products!$A$1:$G$5001,MATCH(orders!$D394,products!$A$1:$A$5001,0),MATCH(J$1,products!$A$1:$G$1,0))</f>
        <v>Standard</v>
      </c>
      <c r="K394">
        <f>INDEX(products!$A$1:$G$5001,MATCH(orders!$D394,products!$A$1:$A$5001,0),MATCH(K$1,products!$A$1:$G$1,0))</f>
        <v>10</v>
      </c>
      <c r="L394" s="3">
        <f>INDEX(products!$A$1:$G$5001,MATCH(orders!$D394,products!$A$1:$A$5001,0),MATCH(L$1,products!$A$1:$G$1,0))</f>
        <v>10.38683333333333</v>
      </c>
      <c r="M394" s="3">
        <f t="shared" si="6"/>
        <v>41.54733333333332</v>
      </c>
      <c r="N394" t="str">
        <f>_xlfn.XLOOKUP(Orders[[#This Row],[Customer ID]],customers!$A$1:$A$4972,customers!$I$1:$I$4972,,0)</f>
        <v>Yes</v>
      </c>
    </row>
    <row r="395" spans="1:14" x14ac:dyDescent="0.25">
      <c r="A395" t="s">
        <v>1990</v>
      </c>
      <c r="B395" s="2">
        <v>43638</v>
      </c>
      <c r="C395" t="s">
        <v>1991</v>
      </c>
      <c r="D395" t="s">
        <v>1992</v>
      </c>
      <c r="E395">
        <v>4</v>
      </c>
      <c r="F395" t="str">
        <f>_xlfn.XLOOKUP(C395,customers!$A$1:$A$4972,customers!B$1:B$4972,,0)</f>
        <v>Carlos Hamilton</v>
      </c>
      <c r="G395" t="str">
        <f>IF(_xlfn.XLOOKUP(C395,customers!$A$1:$A$4972,customers!C394:C5365,,0)=0,"",_xlfn.XLOOKUP(C395,customers!$A$1:$A$4972,customers!C394:C5365,,0))</f>
        <v>mmerritt607@gmail.com</v>
      </c>
      <c r="H395" t="str">
        <f>_xlfn.XLOOKUP(C395,customers!$A$1:$A$4972,customers!$G$1:$G$4972,,0)</f>
        <v>Brazil</v>
      </c>
      <c r="I395" t="str">
        <f>INDEX(products!$A$1:$G$5001,MATCH(orders!$D395,products!$A$1:$A$5001,0),MATCH(I$1,products!$A$1:$G$1,0))</f>
        <v>Credit Cards</v>
      </c>
      <c r="J395" t="str">
        <f>INDEX(products!$A$1:$G$5001,MATCH(orders!$D395,products!$A$1:$A$5001,0),MATCH(J$1,products!$A$1:$G$1,0))</f>
        <v>VIP</v>
      </c>
      <c r="K395">
        <f>INDEX(products!$A$1:$G$5001,MATCH(orders!$D395,products!$A$1:$A$5001,0),MATCH(K$1,products!$A$1:$G$1,0))</f>
        <v>10</v>
      </c>
      <c r="L395" s="3">
        <f>INDEX(products!$A$1:$G$5001,MATCH(orders!$D395,products!$A$1:$A$5001,0),MATCH(L$1,products!$A$1:$G$1,0))</f>
        <v>14.4308</v>
      </c>
      <c r="M395" s="3">
        <f t="shared" si="6"/>
        <v>57.723199999999999</v>
      </c>
      <c r="N395" t="str">
        <f>_xlfn.XLOOKUP(Orders[[#This Row],[Customer ID]],customers!$A$1:$A$4972,customers!$I$1:$I$4972,,0)</f>
        <v>Yes</v>
      </c>
    </row>
    <row r="396" spans="1:14" x14ac:dyDescent="0.25">
      <c r="A396" t="s">
        <v>1995</v>
      </c>
      <c r="B396" s="2">
        <v>43638</v>
      </c>
      <c r="C396" t="s">
        <v>1996</v>
      </c>
      <c r="D396" t="s">
        <v>1997</v>
      </c>
      <c r="E396">
        <v>3</v>
      </c>
      <c r="F396" t="str">
        <f>_xlfn.XLOOKUP(C396,customers!$A$1:$A$4972,customers!B$1:B$4972,,0)</f>
        <v>Matthew Ferrell</v>
      </c>
      <c r="G396" t="str">
        <f>IF(_xlfn.XLOOKUP(C396,customers!$A$1:$A$4972,customers!C395:C5366,,0)=0,"",_xlfn.XLOOKUP(C396,customers!$A$1:$A$4972,customers!C395:C5366,,0))</f>
        <v>phayes2687@yahoo.com</v>
      </c>
      <c r="H396" t="str">
        <f>_xlfn.XLOOKUP(C396,customers!$A$1:$A$4972,customers!$G$1:$G$4972,,0)</f>
        <v>United States</v>
      </c>
      <c r="I396" t="str">
        <f>INDEX(products!$A$1:$G$5001,MATCH(orders!$D396,products!$A$1:$A$5001,0),MATCH(I$1,products!$A$1:$G$1,0))</f>
        <v>Loans</v>
      </c>
      <c r="J396" t="str">
        <f>INDEX(products!$A$1:$G$5001,MATCH(orders!$D396,products!$A$1:$A$5001,0),MATCH(J$1,products!$A$1:$G$1,0))</f>
        <v>Premium</v>
      </c>
      <c r="K396">
        <f>INDEX(products!$A$1:$G$5001,MATCH(orders!$D396,products!$A$1:$A$5001,0),MATCH(K$1,products!$A$1:$G$1,0))</f>
        <v>5</v>
      </c>
      <c r="L396" s="3">
        <f>INDEX(products!$A$1:$G$5001,MATCH(orders!$D396,products!$A$1:$A$5001,0),MATCH(L$1,products!$A$1:$G$1,0))</f>
        <v>5.0373666666666663</v>
      </c>
      <c r="M396" s="3">
        <f t="shared" si="6"/>
        <v>15.112099999999998</v>
      </c>
      <c r="N396" t="str">
        <f>_xlfn.XLOOKUP(Orders[[#This Row],[Customer ID]],customers!$A$1:$A$4972,customers!$I$1:$I$4972,,0)</f>
        <v>No</v>
      </c>
    </row>
    <row r="397" spans="1:14" x14ac:dyDescent="0.25">
      <c r="A397" t="s">
        <v>2000</v>
      </c>
      <c r="B397" s="2">
        <v>43639</v>
      </c>
      <c r="C397" t="s">
        <v>2001</v>
      </c>
      <c r="D397" t="s">
        <v>2002</v>
      </c>
      <c r="E397">
        <v>4</v>
      </c>
      <c r="F397" t="str">
        <f>_xlfn.XLOOKUP(C397,customers!$A$1:$A$4972,customers!B$1:B$4972,,0)</f>
        <v>Jorge Lowe</v>
      </c>
      <c r="G397" t="str">
        <f>IF(_xlfn.XLOOKUP(C397,customers!$A$1:$A$4972,customers!C396:C5367,,0)=0,"",_xlfn.XLOOKUP(C397,customers!$A$1:$A$4972,customers!C396:C5367,,0))</f>
        <v>jmaynard72@yahoo.com</v>
      </c>
      <c r="H397" t="str">
        <f>_xlfn.XLOOKUP(C397,customers!$A$1:$A$4972,customers!$G$1:$G$4972,,0)</f>
        <v>South Africa</v>
      </c>
      <c r="I397" t="str">
        <f>INDEX(products!$A$1:$G$5001,MATCH(orders!$D397,products!$A$1:$A$5001,0),MATCH(I$1,products!$A$1:$G$1,0))</f>
        <v>Credit Cards</v>
      </c>
      <c r="J397" t="str">
        <f>INDEX(products!$A$1:$G$5001,MATCH(orders!$D397,products!$A$1:$A$5001,0),MATCH(J$1,products!$A$1:$G$1,0))</f>
        <v>Standard</v>
      </c>
      <c r="K397">
        <f>INDEX(products!$A$1:$G$5001,MATCH(orders!$D397,products!$A$1:$A$5001,0),MATCH(K$1,products!$A$1:$G$1,0))</f>
        <v>10</v>
      </c>
      <c r="L397" s="3">
        <f>INDEX(products!$A$1:$G$5001,MATCH(orders!$D397,products!$A$1:$A$5001,0),MATCH(L$1,products!$A$1:$G$1,0))</f>
        <v>15.974233333333331</v>
      </c>
      <c r="M397" s="3">
        <f t="shared" si="6"/>
        <v>63.896933333333322</v>
      </c>
      <c r="N397" t="str">
        <f>_xlfn.XLOOKUP(Orders[[#This Row],[Customer ID]],customers!$A$1:$A$4972,customers!$I$1:$I$4972,,0)</f>
        <v>Yes</v>
      </c>
    </row>
    <row r="398" spans="1:14" x14ac:dyDescent="0.25">
      <c r="A398" t="s">
        <v>2005</v>
      </c>
      <c r="B398" s="2">
        <v>43639</v>
      </c>
      <c r="C398" t="s">
        <v>2006</v>
      </c>
      <c r="D398" t="s">
        <v>2007</v>
      </c>
      <c r="E398">
        <v>4</v>
      </c>
      <c r="F398" t="str">
        <f>_xlfn.XLOOKUP(C398,customers!$A$1:$A$4972,customers!B$1:B$4972,,0)</f>
        <v>Amber Chavez</v>
      </c>
      <c r="G398" t="str">
        <f>IF(_xlfn.XLOOKUP(C398,customers!$A$1:$A$4972,customers!C397:C5368,,0)=0,"",_xlfn.XLOOKUP(C398,customers!$A$1:$A$4972,customers!C397:C5368,,0))</f>
        <v>1583236@gmail.com</v>
      </c>
      <c r="H398" t="str">
        <f>_xlfn.XLOOKUP(C398,customers!$A$1:$A$4972,customers!$G$1:$G$4972,,0)</f>
        <v>Germany</v>
      </c>
      <c r="I398" t="str">
        <f>INDEX(products!$A$1:$G$5001,MATCH(orders!$D398,products!$A$1:$A$5001,0),MATCH(I$1,products!$A$1:$G$1,0))</f>
        <v>Loans</v>
      </c>
      <c r="J398" t="str">
        <f>INDEX(products!$A$1:$G$5001,MATCH(orders!$D398,products!$A$1:$A$5001,0),MATCH(J$1,products!$A$1:$G$1,0))</f>
        <v>Standard</v>
      </c>
      <c r="K398">
        <f>INDEX(products!$A$1:$G$5001,MATCH(orders!$D398,products!$A$1:$A$5001,0),MATCH(K$1,products!$A$1:$G$1,0))</f>
        <v>10</v>
      </c>
      <c r="L398" s="3">
        <f>INDEX(products!$A$1:$G$5001,MATCH(orders!$D398,products!$A$1:$A$5001,0),MATCH(L$1,products!$A$1:$G$1,0))</f>
        <v>15.2508</v>
      </c>
      <c r="M398" s="3">
        <f t="shared" si="6"/>
        <v>61.0032</v>
      </c>
      <c r="N398" t="str">
        <f>_xlfn.XLOOKUP(Orders[[#This Row],[Customer ID]],customers!$A$1:$A$4972,customers!$I$1:$I$4972,,0)</f>
        <v>Yes</v>
      </c>
    </row>
    <row r="399" spans="1:14" x14ac:dyDescent="0.25">
      <c r="A399" t="s">
        <v>2010</v>
      </c>
      <c r="B399" s="2">
        <v>43640</v>
      </c>
      <c r="C399" t="s">
        <v>2011</v>
      </c>
      <c r="D399" t="s">
        <v>2012</v>
      </c>
      <c r="E399">
        <v>2</v>
      </c>
      <c r="F399" t="str">
        <f>_xlfn.XLOOKUP(C399,customers!$A$1:$A$4972,customers!B$1:B$4972,,0)</f>
        <v>Sandy Moon</v>
      </c>
      <c r="G399" t="str">
        <f>IF(_xlfn.XLOOKUP(C399,customers!$A$1:$A$4972,customers!C398:C5369,,0)=0,"",_xlfn.XLOOKUP(C399,customers!$A$1:$A$4972,customers!C398:C5369,,0))</f>
        <v>amartin5675@hotmail.com</v>
      </c>
      <c r="H399" t="str">
        <f>_xlfn.XLOOKUP(C399,customers!$A$1:$A$4972,customers!$G$1:$G$4972,,0)</f>
        <v>Brazil</v>
      </c>
      <c r="I399" t="str">
        <f>INDEX(products!$A$1:$G$5001,MATCH(orders!$D399,products!$A$1:$A$5001,0),MATCH(I$1,products!$A$1:$G$1,0))</f>
        <v>Investments</v>
      </c>
      <c r="J399" t="str">
        <f>INDEX(products!$A$1:$G$5001,MATCH(orders!$D399,products!$A$1:$A$5001,0),MATCH(J$1,products!$A$1:$G$1,0))</f>
        <v>Standard</v>
      </c>
      <c r="K399">
        <f>INDEX(products!$A$1:$G$5001,MATCH(orders!$D399,products!$A$1:$A$5001,0),MATCH(K$1,products!$A$1:$G$1,0))</f>
        <v>3</v>
      </c>
      <c r="L399" s="3">
        <f>INDEX(products!$A$1:$G$5001,MATCH(orders!$D399,products!$A$1:$A$5001,0),MATCH(L$1,products!$A$1:$G$1,0))</f>
        <v>3.2869666666666668</v>
      </c>
      <c r="M399" s="3">
        <f t="shared" si="6"/>
        <v>6.5739333333333336</v>
      </c>
      <c r="N399" t="str">
        <f>_xlfn.XLOOKUP(Orders[[#This Row],[Customer ID]],customers!$A$1:$A$4972,customers!$I$1:$I$4972,,0)</f>
        <v>No</v>
      </c>
    </row>
    <row r="400" spans="1:14" x14ac:dyDescent="0.25">
      <c r="A400" t="s">
        <v>2015</v>
      </c>
      <c r="B400" s="2">
        <v>43640</v>
      </c>
      <c r="C400" t="s">
        <v>2016</v>
      </c>
      <c r="D400" t="s">
        <v>2017</v>
      </c>
      <c r="E400">
        <v>4</v>
      </c>
      <c r="F400" t="str">
        <f>_xlfn.XLOOKUP(C400,customers!$A$1:$A$4972,customers!B$1:B$4972,,0)</f>
        <v>Terry Lucas</v>
      </c>
      <c r="G400" t="str">
        <f>IF(_xlfn.XLOOKUP(C400,customers!$A$1:$A$4972,customers!C399:C5370,,0)=0,"",_xlfn.XLOOKUP(C400,customers!$A$1:$A$4972,customers!C399:C5370,,0))</f>
        <v>bthomas590@hotmail.com</v>
      </c>
      <c r="H400" t="str">
        <f>_xlfn.XLOOKUP(C400,customers!$A$1:$A$4972,customers!$G$1:$G$4972,,0)</f>
        <v>South Africa</v>
      </c>
      <c r="I400" t="str">
        <f>INDEX(products!$A$1:$G$5001,MATCH(orders!$D400,products!$A$1:$A$5001,0),MATCH(I$1,products!$A$1:$G$1,0))</f>
        <v>Loans</v>
      </c>
      <c r="J400" t="str">
        <f>INDEX(products!$A$1:$G$5001,MATCH(orders!$D400,products!$A$1:$A$5001,0),MATCH(J$1,products!$A$1:$G$1,0))</f>
        <v>Premium</v>
      </c>
      <c r="K400">
        <f>INDEX(products!$A$1:$G$5001,MATCH(orders!$D400,products!$A$1:$A$5001,0),MATCH(K$1,products!$A$1:$G$1,0))</f>
        <v>10</v>
      </c>
      <c r="L400" s="3">
        <f>INDEX(products!$A$1:$G$5001,MATCH(orders!$D400,products!$A$1:$A$5001,0),MATCH(L$1,products!$A$1:$G$1,0))</f>
        <v>14.175366666666671</v>
      </c>
      <c r="M400" s="3">
        <f t="shared" si="6"/>
        <v>56.701466666666683</v>
      </c>
      <c r="N400" t="str">
        <f>_xlfn.XLOOKUP(Orders[[#This Row],[Customer ID]],customers!$A$1:$A$4972,customers!$I$1:$I$4972,,0)</f>
        <v>Yes</v>
      </c>
    </row>
    <row r="401" spans="1:14" x14ac:dyDescent="0.25">
      <c r="A401" t="s">
        <v>2020</v>
      </c>
      <c r="B401" s="2">
        <v>43640</v>
      </c>
      <c r="C401" t="s">
        <v>2021</v>
      </c>
      <c r="D401" t="s">
        <v>2022</v>
      </c>
      <c r="E401">
        <v>1</v>
      </c>
      <c r="F401" t="str">
        <f>_xlfn.XLOOKUP(C401,customers!$A$1:$A$4972,customers!B$1:B$4972,,0)</f>
        <v>Richard Taylor</v>
      </c>
      <c r="G401" t="str">
        <f>IF(_xlfn.XLOOKUP(C401,customers!$A$1:$A$4972,customers!C400:C5371,,0)=0,"",_xlfn.XLOOKUP(C401,customers!$A$1:$A$4972,customers!C400:C5371,,0))</f>
        <v>devans135@gmail.com</v>
      </c>
      <c r="H401" t="str">
        <f>_xlfn.XLOOKUP(C401,customers!$A$1:$A$4972,customers!$G$1:$G$4972,,0)</f>
        <v>Brazil</v>
      </c>
      <c r="I401" t="str">
        <f>INDEX(products!$A$1:$G$5001,MATCH(orders!$D401,products!$A$1:$A$5001,0),MATCH(I$1,products!$A$1:$G$1,0))</f>
        <v>Investments</v>
      </c>
      <c r="J401" t="str">
        <f>INDEX(products!$A$1:$G$5001,MATCH(orders!$D401,products!$A$1:$A$5001,0),MATCH(J$1,products!$A$1:$G$1,0))</f>
        <v>Premium</v>
      </c>
      <c r="K401">
        <f>INDEX(products!$A$1:$G$5001,MATCH(orders!$D401,products!$A$1:$A$5001,0),MATCH(K$1,products!$A$1:$G$1,0))</f>
        <v>1</v>
      </c>
      <c r="L401" s="3">
        <f>INDEX(products!$A$1:$G$5001,MATCH(orders!$D401,products!$A$1:$A$5001,0),MATCH(L$1,products!$A$1:$G$1,0))</f>
        <v>1.4212</v>
      </c>
      <c r="M401" s="3">
        <f t="shared" si="6"/>
        <v>1.4212</v>
      </c>
      <c r="N401" t="str">
        <f>_xlfn.XLOOKUP(Orders[[#This Row],[Customer ID]],customers!$A$1:$A$4972,customers!$I$1:$I$4972,,0)</f>
        <v>No</v>
      </c>
    </row>
    <row r="402" spans="1:14" x14ac:dyDescent="0.25">
      <c r="A402" t="s">
        <v>2025</v>
      </c>
      <c r="B402" s="2">
        <v>43641</v>
      </c>
      <c r="C402" t="s">
        <v>2026</v>
      </c>
      <c r="D402" t="s">
        <v>2027</v>
      </c>
      <c r="E402">
        <v>4</v>
      </c>
      <c r="F402" t="str">
        <f>_xlfn.XLOOKUP(C402,customers!$A$1:$A$4972,customers!B$1:B$4972,,0)</f>
        <v>Eric Barker</v>
      </c>
      <c r="G402" t="str">
        <f>IF(_xlfn.XLOOKUP(C402,customers!$A$1:$A$4972,customers!C401:C5372,,0)=0,"",_xlfn.XLOOKUP(C402,customers!$A$1:$A$4972,customers!C401:C5372,,0))</f>
        <v>pmitchell3272@hotmail.com</v>
      </c>
      <c r="H402" t="str">
        <f>_xlfn.XLOOKUP(C402,customers!$A$1:$A$4972,customers!$G$1:$G$4972,,0)</f>
        <v>Brazil</v>
      </c>
      <c r="I402" t="str">
        <f>INDEX(products!$A$1:$G$5001,MATCH(orders!$D402,products!$A$1:$A$5001,0),MATCH(I$1,products!$A$1:$G$1,0))</f>
        <v>Investments</v>
      </c>
      <c r="J402" t="str">
        <f>INDEX(products!$A$1:$G$5001,MATCH(orders!$D402,products!$A$1:$A$5001,0),MATCH(J$1,products!$A$1:$G$1,0))</f>
        <v>VIP</v>
      </c>
      <c r="K402">
        <f>INDEX(products!$A$1:$G$5001,MATCH(orders!$D402,products!$A$1:$A$5001,0),MATCH(K$1,products!$A$1:$G$1,0))</f>
        <v>10</v>
      </c>
      <c r="L402" s="3">
        <f>INDEX(products!$A$1:$G$5001,MATCH(orders!$D402,products!$A$1:$A$5001,0),MATCH(L$1,products!$A$1:$G$1,0))</f>
        <v>7.6978999999999997</v>
      </c>
      <c r="M402" s="3">
        <f t="shared" si="6"/>
        <v>30.791599999999999</v>
      </c>
      <c r="N402" t="str">
        <f>_xlfn.XLOOKUP(Orders[[#This Row],[Customer ID]],customers!$A$1:$A$4972,customers!$I$1:$I$4972,,0)</f>
        <v>No</v>
      </c>
    </row>
    <row r="403" spans="1:14" x14ac:dyDescent="0.25">
      <c r="A403" t="s">
        <v>2030</v>
      </c>
      <c r="B403" s="2">
        <v>43641</v>
      </c>
      <c r="C403" t="s">
        <v>2031</v>
      </c>
      <c r="D403" t="s">
        <v>2032</v>
      </c>
      <c r="E403">
        <v>4</v>
      </c>
      <c r="F403" t="str">
        <f>_xlfn.XLOOKUP(C403,customers!$A$1:$A$4972,customers!B$1:B$4972,,0)</f>
        <v>Ronald Anthony</v>
      </c>
      <c r="G403" t="str">
        <f>IF(_xlfn.XLOOKUP(C403,customers!$A$1:$A$4972,customers!C402:C5373,,0)=0,"",_xlfn.XLOOKUP(C403,customers!$A$1:$A$4972,customers!C402:C5373,,0))</f>
        <v>tmatthews91@gmail.com</v>
      </c>
      <c r="H403" t="str">
        <f>_xlfn.XLOOKUP(C403,customers!$A$1:$A$4972,customers!$G$1:$G$4972,,0)</f>
        <v>Germany</v>
      </c>
      <c r="I403" t="str">
        <f>INDEX(products!$A$1:$G$5001,MATCH(orders!$D403,products!$A$1:$A$5001,0),MATCH(I$1,products!$A$1:$G$1,0))</f>
        <v>Money Transfers</v>
      </c>
      <c r="J403" t="str">
        <f>INDEX(products!$A$1:$G$5001,MATCH(orders!$D403,products!$A$1:$A$5001,0),MATCH(J$1,products!$A$1:$G$1,0))</f>
        <v>Standard</v>
      </c>
      <c r="K403">
        <f>INDEX(products!$A$1:$G$5001,MATCH(orders!$D403,products!$A$1:$A$5001,0),MATCH(K$1,products!$A$1:$G$1,0))</f>
        <v>10</v>
      </c>
      <c r="L403" s="3">
        <f>INDEX(products!$A$1:$G$5001,MATCH(orders!$D403,products!$A$1:$A$5001,0),MATCH(L$1,products!$A$1:$G$1,0))</f>
        <v>15.6922</v>
      </c>
      <c r="M403" s="3">
        <f t="shared" si="6"/>
        <v>62.768799999999999</v>
      </c>
      <c r="N403" t="str">
        <f>_xlfn.XLOOKUP(Orders[[#This Row],[Customer ID]],customers!$A$1:$A$4972,customers!$I$1:$I$4972,,0)</f>
        <v>Yes</v>
      </c>
    </row>
    <row r="404" spans="1:14" x14ac:dyDescent="0.25">
      <c r="A404" t="s">
        <v>2035</v>
      </c>
      <c r="B404" s="2">
        <v>43642</v>
      </c>
      <c r="C404" t="s">
        <v>2036</v>
      </c>
      <c r="D404" t="s">
        <v>2037</v>
      </c>
      <c r="E404">
        <v>3</v>
      </c>
      <c r="F404" t="str">
        <f>_xlfn.XLOOKUP(C404,customers!$A$1:$A$4972,customers!B$1:B$4972,,0)</f>
        <v>William Smith</v>
      </c>
      <c r="G404" t="str">
        <f>IF(_xlfn.XLOOKUP(C404,customers!$A$1:$A$4972,customers!C403:C5374,,0)=0,"",_xlfn.XLOOKUP(C404,customers!$A$1:$A$4972,customers!C403:C5374,,0))</f>
        <v>jsimpson5490@yahoo.com</v>
      </c>
      <c r="H404" t="str">
        <f>_xlfn.XLOOKUP(C404,customers!$A$1:$A$4972,customers!$G$1:$G$4972,,0)</f>
        <v>Japan</v>
      </c>
      <c r="I404" t="str">
        <f>INDEX(products!$A$1:$G$5001,MATCH(orders!$D404,products!$A$1:$A$5001,0),MATCH(I$1,products!$A$1:$G$1,0))</f>
        <v>Loans</v>
      </c>
      <c r="J404" t="str">
        <f>INDEX(products!$A$1:$G$5001,MATCH(orders!$D404,products!$A$1:$A$5001,0),MATCH(J$1,products!$A$1:$G$1,0))</f>
        <v>Standard</v>
      </c>
      <c r="K404">
        <f>INDEX(products!$A$1:$G$5001,MATCH(orders!$D404,products!$A$1:$A$5001,0),MATCH(K$1,products!$A$1:$G$1,0))</f>
        <v>5</v>
      </c>
      <c r="L404" s="3">
        <f>INDEX(products!$A$1:$G$5001,MATCH(orders!$D404,products!$A$1:$A$5001,0),MATCH(L$1,products!$A$1:$G$1,0))</f>
        <v>5.8596000000000004</v>
      </c>
      <c r="M404" s="3">
        <f t="shared" si="6"/>
        <v>17.578800000000001</v>
      </c>
      <c r="N404" t="str">
        <f>_xlfn.XLOOKUP(Orders[[#This Row],[Customer ID]],customers!$A$1:$A$4972,customers!$I$1:$I$4972,,0)</f>
        <v>Yes</v>
      </c>
    </row>
    <row r="405" spans="1:14" x14ac:dyDescent="0.25">
      <c r="A405" t="s">
        <v>2040</v>
      </c>
      <c r="B405" s="2">
        <v>43642</v>
      </c>
      <c r="C405" t="s">
        <v>2041</v>
      </c>
      <c r="D405" t="s">
        <v>2042</v>
      </c>
      <c r="E405">
        <v>1</v>
      </c>
      <c r="F405" t="str">
        <f>_xlfn.XLOOKUP(C405,customers!$A$1:$A$4972,customers!B$1:B$4972,,0)</f>
        <v>Mr. James Martinez</v>
      </c>
      <c r="G405" t="str">
        <f>IF(_xlfn.XLOOKUP(C405,customers!$A$1:$A$4972,customers!C404:C5375,,0)=0,"",_xlfn.XLOOKUP(C405,customers!$A$1:$A$4972,customers!C404:C5375,,0))</f>
        <v>tmcintosh4553@yahoo.com</v>
      </c>
      <c r="H405" t="str">
        <f>_xlfn.XLOOKUP(C405,customers!$A$1:$A$4972,customers!$G$1:$G$4972,,0)</f>
        <v>South Africa</v>
      </c>
      <c r="I405" t="str">
        <f>INDEX(products!$A$1:$G$5001,MATCH(orders!$D405,products!$A$1:$A$5001,0),MATCH(I$1,products!$A$1:$G$1,0))</f>
        <v>Loans</v>
      </c>
      <c r="J405" t="str">
        <f>INDEX(products!$A$1:$G$5001,MATCH(orders!$D405,products!$A$1:$A$5001,0),MATCH(J$1,products!$A$1:$G$1,0))</f>
        <v>VIP</v>
      </c>
      <c r="K405">
        <f>INDEX(products!$A$1:$G$5001,MATCH(orders!$D405,products!$A$1:$A$5001,0),MATCH(K$1,products!$A$1:$G$1,0))</f>
        <v>1</v>
      </c>
      <c r="L405" s="3">
        <f>INDEX(products!$A$1:$G$5001,MATCH(orders!$D405,products!$A$1:$A$5001,0),MATCH(L$1,products!$A$1:$G$1,0))</f>
        <v>1.493133333333333</v>
      </c>
      <c r="M405" s="3">
        <f t="shared" si="6"/>
        <v>1.493133333333333</v>
      </c>
      <c r="N405" t="str">
        <f>_xlfn.XLOOKUP(Orders[[#This Row],[Customer ID]],customers!$A$1:$A$4972,customers!$I$1:$I$4972,,0)</f>
        <v>No</v>
      </c>
    </row>
    <row r="406" spans="1:14" x14ac:dyDescent="0.25">
      <c r="A406" t="s">
        <v>2045</v>
      </c>
      <c r="B406" s="2">
        <v>43643</v>
      </c>
      <c r="C406" t="s">
        <v>2046</v>
      </c>
      <c r="D406" t="s">
        <v>2047</v>
      </c>
      <c r="E406">
        <v>4</v>
      </c>
      <c r="F406" t="str">
        <f>_xlfn.XLOOKUP(C406,customers!$A$1:$A$4972,customers!B$1:B$4972,,0)</f>
        <v>Anthony Gibson</v>
      </c>
      <c r="G406" t="str">
        <f>IF(_xlfn.XLOOKUP(C406,customers!$A$1:$A$4972,customers!C405:C5376,,0)=0,"",_xlfn.XLOOKUP(C406,customers!$A$1:$A$4972,customers!C405:C5376,,0))</f>
        <v>awoods725@gmail.com</v>
      </c>
      <c r="H406" t="str">
        <f>_xlfn.XLOOKUP(C406,customers!$A$1:$A$4972,customers!$G$1:$G$4972,,0)</f>
        <v>Germany</v>
      </c>
      <c r="I406" t="str">
        <f>INDEX(products!$A$1:$G$5001,MATCH(orders!$D406,products!$A$1:$A$5001,0),MATCH(I$1,products!$A$1:$G$1,0))</f>
        <v>Loans</v>
      </c>
      <c r="J406" t="str">
        <f>INDEX(products!$A$1:$G$5001,MATCH(orders!$D406,products!$A$1:$A$5001,0),MATCH(J$1,products!$A$1:$G$1,0))</f>
        <v>Standard</v>
      </c>
      <c r="K406">
        <f>INDEX(products!$A$1:$G$5001,MATCH(orders!$D406,products!$A$1:$A$5001,0),MATCH(K$1,products!$A$1:$G$1,0))</f>
        <v>10</v>
      </c>
      <c r="L406" s="3">
        <f>INDEX(products!$A$1:$G$5001,MATCH(orders!$D406,products!$A$1:$A$5001,0),MATCH(L$1,products!$A$1:$G$1,0))</f>
        <v>9.8671666666666678</v>
      </c>
      <c r="M406" s="3">
        <f t="shared" si="6"/>
        <v>39.468666666666671</v>
      </c>
      <c r="N406" t="str">
        <f>_xlfn.XLOOKUP(Orders[[#This Row],[Customer ID]],customers!$A$1:$A$4972,customers!$I$1:$I$4972,,0)</f>
        <v>Yes</v>
      </c>
    </row>
    <row r="407" spans="1:14" x14ac:dyDescent="0.25">
      <c r="A407" t="s">
        <v>2050</v>
      </c>
      <c r="B407" s="2">
        <v>43643</v>
      </c>
      <c r="C407" t="s">
        <v>2051</v>
      </c>
      <c r="D407" t="s">
        <v>2052</v>
      </c>
      <c r="E407">
        <v>4</v>
      </c>
      <c r="F407" t="str">
        <f>_xlfn.XLOOKUP(C407,customers!$A$1:$A$4972,customers!B$1:B$4972,,0)</f>
        <v>Sherry Bishop</v>
      </c>
      <c r="G407" t="str">
        <f>IF(_xlfn.XLOOKUP(C407,customers!$A$1:$A$4972,customers!C406:C5377,,0)=0,"",_xlfn.XLOOKUP(C407,customers!$A$1:$A$4972,customers!C406:C5377,,0))</f>
        <v>rwarner72@gmail.com</v>
      </c>
      <c r="H407" t="str">
        <f>_xlfn.XLOOKUP(C407,customers!$A$1:$A$4972,customers!$G$1:$G$4972,,0)</f>
        <v>Brazil</v>
      </c>
      <c r="I407" t="str">
        <f>INDEX(products!$A$1:$G$5001,MATCH(orders!$D407,products!$A$1:$A$5001,0),MATCH(I$1,products!$A$1:$G$1,0))</f>
        <v>Credit Cards</v>
      </c>
      <c r="J407" t="str">
        <f>INDEX(products!$A$1:$G$5001,MATCH(orders!$D407,products!$A$1:$A$5001,0),MATCH(J$1,products!$A$1:$G$1,0))</f>
        <v>VIP</v>
      </c>
      <c r="K407">
        <f>INDEX(products!$A$1:$G$5001,MATCH(orders!$D407,products!$A$1:$A$5001,0),MATCH(K$1,products!$A$1:$G$1,0))</f>
        <v>10</v>
      </c>
      <c r="L407" s="3">
        <f>INDEX(products!$A$1:$G$5001,MATCH(orders!$D407,products!$A$1:$A$5001,0),MATCH(L$1,products!$A$1:$G$1,0))</f>
        <v>15.6219</v>
      </c>
      <c r="M407" s="3">
        <f t="shared" si="6"/>
        <v>62.4876</v>
      </c>
      <c r="N407" t="str">
        <f>_xlfn.XLOOKUP(Orders[[#This Row],[Customer ID]],customers!$A$1:$A$4972,customers!$I$1:$I$4972,,0)</f>
        <v>No</v>
      </c>
    </row>
    <row r="408" spans="1:14" x14ac:dyDescent="0.25">
      <c r="A408" t="s">
        <v>2055</v>
      </c>
      <c r="B408" s="2">
        <v>43643</v>
      </c>
      <c r="C408" t="s">
        <v>2056</v>
      </c>
      <c r="D408" t="s">
        <v>2057</v>
      </c>
      <c r="E408">
        <v>2</v>
      </c>
      <c r="F408" t="str">
        <f>_xlfn.XLOOKUP(C408,customers!$A$1:$A$4972,customers!B$1:B$4972,,0)</f>
        <v>Julie Morales</v>
      </c>
      <c r="G408" t="str">
        <f>IF(_xlfn.XLOOKUP(C408,customers!$A$1:$A$4972,customers!C407:C5378,,0)=0,"",_xlfn.XLOOKUP(C408,customers!$A$1:$A$4972,customers!C407:C5378,,0))</f>
        <v>mbecker5894@hotmail.com</v>
      </c>
      <c r="H408" t="str">
        <f>_xlfn.XLOOKUP(C408,customers!$A$1:$A$4972,customers!$G$1:$G$4972,,0)</f>
        <v>Germany</v>
      </c>
      <c r="I408" t="str">
        <f>INDEX(products!$A$1:$G$5001,MATCH(orders!$D408,products!$A$1:$A$5001,0),MATCH(I$1,products!$A$1:$G$1,0))</f>
        <v>Money Transfers</v>
      </c>
      <c r="J408" t="str">
        <f>INDEX(products!$A$1:$G$5001,MATCH(orders!$D408,products!$A$1:$A$5001,0),MATCH(J$1,products!$A$1:$G$1,0))</f>
        <v>VIP</v>
      </c>
      <c r="K408">
        <f>INDEX(products!$A$1:$G$5001,MATCH(orders!$D408,products!$A$1:$A$5001,0),MATCH(K$1,products!$A$1:$G$1,0))</f>
        <v>3</v>
      </c>
      <c r="L408" s="3">
        <f>INDEX(products!$A$1:$G$5001,MATCH(orders!$D408,products!$A$1:$A$5001,0),MATCH(L$1,products!$A$1:$G$1,0))</f>
        <v>3.1676000000000002</v>
      </c>
      <c r="M408" s="3">
        <f t="shared" si="6"/>
        <v>6.3352000000000004</v>
      </c>
      <c r="N408" t="str">
        <f>_xlfn.XLOOKUP(Orders[[#This Row],[Customer ID]],customers!$A$1:$A$4972,customers!$I$1:$I$4972,,0)</f>
        <v>Yes</v>
      </c>
    </row>
    <row r="409" spans="1:14" x14ac:dyDescent="0.25">
      <c r="A409" t="s">
        <v>2060</v>
      </c>
      <c r="B409" s="2">
        <v>43644</v>
      </c>
      <c r="C409" t="s">
        <v>2061</v>
      </c>
      <c r="D409" t="s">
        <v>2062</v>
      </c>
      <c r="E409">
        <v>4</v>
      </c>
      <c r="F409" t="str">
        <f>_xlfn.XLOOKUP(C409,customers!$A$1:$A$4972,customers!B$1:B$4972,,0)</f>
        <v>Patrick Rios</v>
      </c>
      <c r="G409" t="str">
        <f>IF(_xlfn.XLOOKUP(C409,customers!$A$1:$A$4972,customers!C408:C5379,,0)=0,"",_xlfn.XLOOKUP(C409,customers!$A$1:$A$4972,customers!C408:C5379,,0))</f>
        <v>rscott4242@yahoo.com</v>
      </c>
      <c r="H409" t="str">
        <f>_xlfn.XLOOKUP(C409,customers!$A$1:$A$4972,customers!$G$1:$G$4972,,0)</f>
        <v>Japan</v>
      </c>
      <c r="I409" t="str">
        <f>INDEX(products!$A$1:$G$5001,MATCH(orders!$D409,products!$A$1:$A$5001,0),MATCH(I$1,products!$A$1:$G$1,0))</f>
        <v>Money Transfers</v>
      </c>
      <c r="J409" t="str">
        <f>INDEX(products!$A$1:$G$5001,MATCH(orders!$D409,products!$A$1:$A$5001,0),MATCH(J$1,products!$A$1:$G$1,0))</f>
        <v>Standard</v>
      </c>
      <c r="K409">
        <f>INDEX(products!$A$1:$G$5001,MATCH(orders!$D409,products!$A$1:$A$5001,0),MATCH(K$1,products!$A$1:$G$1,0))</f>
        <v>10</v>
      </c>
      <c r="L409" s="3">
        <f>INDEX(products!$A$1:$G$5001,MATCH(orders!$D409,products!$A$1:$A$5001,0),MATCH(L$1,products!$A$1:$G$1,0))</f>
        <v>6.775033333333333</v>
      </c>
      <c r="M409" s="3">
        <f t="shared" si="6"/>
        <v>27.100133333333332</v>
      </c>
      <c r="N409" t="str">
        <f>_xlfn.XLOOKUP(Orders[[#This Row],[Customer ID]],customers!$A$1:$A$4972,customers!$I$1:$I$4972,,0)</f>
        <v>Yes</v>
      </c>
    </row>
    <row r="410" spans="1:14" x14ac:dyDescent="0.25">
      <c r="A410" t="s">
        <v>2065</v>
      </c>
      <c r="B410" s="2">
        <v>43644</v>
      </c>
      <c r="C410" t="s">
        <v>2066</v>
      </c>
      <c r="D410" t="s">
        <v>2067</v>
      </c>
      <c r="E410">
        <v>4</v>
      </c>
      <c r="F410" t="str">
        <f>_xlfn.XLOOKUP(C410,customers!$A$1:$A$4972,customers!B$1:B$4972,,0)</f>
        <v>Steven Parks</v>
      </c>
      <c r="G410" t="str">
        <f>IF(_xlfn.XLOOKUP(C410,customers!$A$1:$A$4972,customers!C409:C5380,,0)=0,"",_xlfn.XLOOKUP(C410,customers!$A$1:$A$4972,customers!C409:C5380,,0))</f>
        <v>rhubbard66@hotmail.com</v>
      </c>
      <c r="H410" t="str">
        <f>_xlfn.XLOOKUP(C410,customers!$A$1:$A$4972,customers!$G$1:$G$4972,,0)</f>
        <v>South Africa</v>
      </c>
      <c r="I410" t="str">
        <f>INDEX(products!$A$1:$G$5001,MATCH(orders!$D410,products!$A$1:$A$5001,0),MATCH(I$1,products!$A$1:$G$1,0))</f>
        <v>Money Transfers</v>
      </c>
      <c r="J410" t="str">
        <f>INDEX(products!$A$1:$G$5001,MATCH(orders!$D410,products!$A$1:$A$5001,0),MATCH(J$1,products!$A$1:$G$1,0))</f>
        <v>Premium</v>
      </c>
      <c r="K410">
        <f>INDEX(products!$A$1:$G$5001,MATCH(orders!$D410,products!$A$1:$A$5001,0),MATCH(K$1,products!$A$1:$G$1,0))</f>
        <v>10</v>
      </c>
      <c r="L410" s="3">
        <f>INDEX(products!$A$1:$G$5001,MATCH(orders!$D410,products!$A$1:$A$5001,0),MATCH(L$1,products!$A$1:$G$1,0))</f>
        <v>15.720499999999999</v>
      </c>
      <c r="M410" s="3">
        <f t="shared" si="6"/>
        <v>62.881999999999998</v>
      </c>
      <c r="N410" t="str">
        <f>_xlfn.XLOOKUP(Orders[[#This Row],[Customer ID]],customers!$A$1:$A$4972,customers!$I$1:$I$4972,,0)</f>
        <v>No</v>
      </c>
    </row>
    <row r="411" spans="1:14" x14ac:dyDescent="0.25">
      <c r="A411" t="s">
        <v>2070</v>
      </c>
      <c r="B411" s="2">
        <v>43645</v>
      </c>
      <c r="C411" t="s">
        <v>2071</v>
      </c>
      <c r="D411" t="s">
        <v>2072</v>
      </c>
      <c r="E411">
        <v>2</v>
      </c>
      <c r="F411" t="str">
        <f>_xlfn.XLOOKUP(C411,customers!$A$1:$A$4972,customers!B$1:B$4972,,0)</f>
        <v>Andrew Lowe</v>
      </c>
      <c r="G411" t="str">
        <f>IF(_xlfn.XLOOKUP(C411,customers!$A$1:$A$4972,customers!C410:C5381,,0)=0,"",_xlfn.XLOOKUP(C411,customers!$A$1:$A$4972,customers!C410:C5381,,0))</f>
        <v>ddennis518@hotmail.com</v>
      </c>
      <c r="H411" t="str">
        <f>_xlfn.XLOOKUP(C411,customers!$A$1:$A$4972,customers!$G$1:$G$4972,,0)</f>
        <v>Japan</v>
      </c>
      <c r="I411" t="str">
        <f>INDEX(products!$A$1:$G$5001,MATCH(orders!$D411,products!$A$1:$A$5001,0),MATCH(I$1,products!$A$1:$G$1,0))</f>
        <v>Credit Cards</v>
      </c>
      <c r="J411" t="str">
        <f>INDEX(products!$A$1:$G$5001,MATCH(orders!$D411,products!$A$1:$A$5001,0),MATCH(J$1,products!$A$1:$G$1,0))</f>
        <v>Premium</v>
      </c>
      <c r="K411">
        <f>INDEX(products!$A$1:$G$5001,MATCH(orders!$D411,products!$A$1:$A$5001,0),MATCH(K$1,products!$A$1:$G$1,0))</f>
        <v>3</v>
      </c>
      <c r="L411" s="3">
        <f>INDEX(products!$A$1:$G$5001,MATCH(orders!$D411,products!$A$1:$A$5001,0),MATCH(L$1,products!$A$1:$G$1,0))</f>
        <v>2.2738666666666671</v>
      </c>
      <c r="M411" s="3">
        <f t="shared" si="6"/>
        <v>4.5477333333333343</v>
      </c>
      <c r="N411" t="str">
        <f>_xlfn.XLOOKUP(Orders[[#This Row],[Customer ID]],customers!$A$1:$A$4972,customers!$I$1:$I$4972,,0)</f>
        <v>No</v>
      </c>
    </row>
    <row r="412" spans="1:14" x14ac:dyDescent="0.25">
      <c r="A412" t="s">
        <v>2075</v>
      </c>
      <c r="B412" s="2">
        <v>43645</v>
      </c>
      <c r="C412" t="s">
        <v>2076</v>
      </c>
      <c r="D412" t="s">
        <v>2077</v>
      </c>
      <c r="E412">
        <v>3</v>
      </c>
      <c r="F412" t="str">
        <f>_xlfn.XLOOKUP(C412,customers!$A$1:$A$4972,customers!B$1:B$4972,,0)</f>
        <v>Ryan Taylor</v>
      </c>
      <c r="G412" t="str">
        <f>IF(_xlfn.XLOOKUP(C412,customers!$A$1:$A$4972,customers!C411:C5382,,0)=0,"",_xlfn.XLOOKUP(C412,customers!$A$1:$A$4972,customers!C411:C5382,,0))</f>
        <v>039700368@hotmail.com</v>
      </c>
      <c r="H412" t="str">
        <f>_xlfn.XLOOKUP(C412,customers!$A$1:$A$4972,customers!$G$1:$G$4972,,0)</f>
        <v>United States</v>
      </c>
      <c r="I412" t="str">
        <f>INDEX(products!$A$1:$G$5001,MATCH(orders!$D412,products!$A$1:$A$5001,0),MATCH(I$1,products!$A$1:$G$1,0))</f>
        <v>Loans</v>
      </c>
      <c r="J412" t="str">
        <f>INDEX(products!$A$1:$G$5001,MATCH(orders!$D412,products!$A$1:$A$5001,0),MATCH(J$1,products!$A$1:$G$1,0))</f>
        <v>Premium</v>
      </c>
      <c r="K412">
        <f>INDEX(products!$A$1:$G$5001,MATCH(orders!$D412,products!$A$1:$A$5001,0),MATCH(K$1,products!$A$1:$G$1,0))</f>
        <v>5</v>
      </c>
      <c r="L412" s="3">
        <f>INDEX(products!$A$1:$G$5001,MATCH(orders!$D412,products!$A$1:$A$5001,0),MATCH(L$1,products!$A$1:$G$1,0))</f>
        <v>4.9298999999999999</v>
      </c>
      <c r="M412" s="3">
        <f t="shared" si="6"/>
        <v>14.7897</v>
      </c>
      <c r="N412" t="str">
        <f>_xlfn.XLOOKUP(Orders[[#This Row],[Customer ID]],customers!$A$1:$A$4972,customers!$I$1:$I$4972,,0)</f>
        <v>Yes</v>
      </c>
    </row>
    <row r="413" spans="1:14" x14ac:dyDescent="0.25">
      <c r="A413" t="s">
        <v>2080</v>
      </c>
      <c r="B413" s="2">
        <v>43646</v>
      </c>
      <c r="C413" t="s">
        <v>2081</v>
      </c>
      <c r="D413" t="s">
        <v>2082</v>
      </c>
      <c r="E413">
        <v>4</v>
      </c>
      <c r="F413" t="str">
        <f>_xlfn.XLOOKUP(C413,customers!$A$1:$A$4972,customers!B$1:B$4972,,0)</f>
        <v>Lindsay Ferguson</v>
      </c>
      <c r="G413" t="str">
        <f>IF(_xlfn.XLOOKUP(C413,customers!$A$1:$A$4972,customers!C412:C5383,,0)=0,"",_xlfn.XLOOKUP(C413,customers!$A$1:$A$4972,customers!C412:C5383,,0))</f>
        <v>0250724@gmail.com</v>
      </c>
      <c r="H413" t="str">
        <f>_xlfn.XLOOKUP(C413,customers!$A$1:$A$4972,customers!$G$1:$G$4972,,0)</f>
        <v>South Africa</v>
      </c>
      <c r="I413" t="str">
        <f>INDEX(products!$A$1:$G$5001,MATCH(orders!$D413,products!$A$1:$A$5001,0),MATCH(I$1,products!$A$1:$G$1,0))</f>
        <v>Loans</v>
      </c>
      <c r="J413" t="str">
        <f>INDEX(products!$A$1:$G$5001,MATCH(orders!$D413,products!$A$1:$A$5001,0),MATCH(J$1,products!$A$1:$G$1,0))</f>
        <v>Premium</v>
      </c>
      <c r="K413">
        <f>INDEX(products!$A$1:$G$5001,MATCH(orders!$D413,products!$A$1:$A$5001,0),MATCH(K$1,products!$A$1:$G$1,0))</f>
        <v>10</v>
      </c>
      <c r="L413" s="3">
        <f>INDEX(products!$A$1:$G$5001,MATCH(orders!$D413,products!$A$1:$A$5001,0),MATCH(L$1,products!$A$1:$G$1,0))</f>
        <v>16.167300000000001</v>
      </c>
      <c r="M413" s="3">
        <f t="shared" si="6"/>
        <v>64.669200000000004</v>
      </c>
      <c r="N413" t="str">
        <f>_xlfn.XLOOKUP(Orders[[#This Row],[Customer ID]],customers!$A$1:$A$4972,customers!$I$1:$I$4972,,0)</f>
        <v>Yes</v>
      </c>
    </row>
    <row r="414" spans="1:14" x14ac:dyDescent="0.25">
      <c r="A414" t="s">
        <v>2085</v>
      </c>
      <c r="B414" s="2">
        <v>43646</v>
      </c>
      <c r="C414" t="s">
        <v>2086</v>
      </c>
      <c r="D414" t="s">
        <v>2087</v>
      </c>
      <c r="E414">
        <v>2</v>
      </c>
      <c r="F414" t="str">
        <f>_xlfn.XLOOKUP(C414,customers!$A$1:$A$4972,customers!B$1:B$4972,,0)</f>
        <v>Eric Garcia</v>
      </c>
      <c r="G414" t="str">
        <f>IF(_xlfn.XLOOKUP(C414,customers!$A$1:$A$4972,customers!C413:C5384,,0)=0,"",_xlfn.XLOOKUP(C414,customers!$A$1:$A$4972,customers!C413:C5384,,0))</f>
        <v>hsmith28@hotmail.com</v>
      </c>
      <c r="H414" t="str">
        <f>_xlfn.XLOOKUP(C414,customers!$A$1:$A$4972,customers!$G$1:$G$4972,,0)</f>
        <v>Japan</v>
      </c>
      <c r="I414" t="str">
        <f>INDEX(products!$A$1:$G$5001,MATCH(orders!$D414,products!$A$1:$A$5001,0),MATCH(I$1,products!$A$1:$G$1,0))</f>
        <v>Loans</v>
      </c>
      <c r="J414" t="str">
        <f>INDEX(products!$A$1:$G$5001,MATCH(orders!$D414,products!$A$1:$A$5001,0),MATCH(J$1,products!$A$1:$G$1,0))</f>
        <v>Standard</v>
      </c>
      <c r="K414">
        <f>INDEX(products!$A$1:$G$5001,MATCH(orders!$D414,products!$A$1:$A$5001,0),MATCH(K$1,products!$A$1:$G$1,0))</f>
        <v>3</v>
      </c>
      <c r="L414" s="3">
        <f>INDEX(products!$A$1:$G$5001,MATCH(orders!$D414,products!$A$1:$A$5001,0),MATCH(L$1,products!$A$1:$G$1,0))</f>
        <v>4.8518333333333334</v>
      </c>
      <c r="M414" s="3">
        <f t="shared" si="6"/>
        <v>9.7036666666666669</v>
      </c>
      <c r="N414" t="str">
        <f>_xlfn.XLOOKUP(Orders[[#This Row],[Customer ID]],customers!$A$1:$A$4972,customers!$I$1:$I$4972,,0)</f>
        <v>No</v>
      </c>
    </row>
    <row r="415" spans="1:14" x14ac:dyDescent="0.25">
      <c r="A415" t="s">
        <v>2090</v>
      </c>
      <c r="B415" s="2">
        <v>43647</v>
      </c>
      <c r="C415" t="s">
        <v>2091</v>
      </c>
      <c r="D415" t="s">
        <v>2092</v>
      </c>
      <c r="E415">
        <v>1</v>
      </c>
      <c r="F415" t="str">
        <f>_xlfn.XLOOKUP(C415,customers!$A$1:$A$4972,customers!B$1:B$4972,,0)</f>
        <v>Dustin Baker</v>
      </c>
      <c r="G415" t="str">
        <f>IF(_xlfn.XLOOKUP(C415,customers!$A$1:$A$4972,customers!C414:C5385,,0)=0,"",_xlfn.XLOOKUP(C415,customers!$A$1:$A$4972,customers!C414:C5385,,0))</f>
        <v>amalone7415@gmail.com</v>
      </c>
      <c r="H415" t="str">
        <f>_xlfn.XLOOKUP(C415,customers!$A$1:$A$4972,customers!$G$1:$G$4972,,0)</f>
        <v>Brazil</v>
      </c>
      <c r="I415" t="str">
        <f>INDEX(products!$A$1:$G$5001,MATCH(orders!$D415,products!$A$1:$A$5001,0),MATCH(I$1,products!$A$1:$G$1,0))</f>
        <v>Money Transfers</v>
      </c>
      <c r="J415" t="str">
        <f>INDEX(products!$A$1:$G$5001,MATCH(orders!$D415,products!$A$1:$A$5001,0),MATCH(J$1,products!$A$1:$G$1,0))</f>
        <v>VIP</v>
      </c>
      <c r="K415">
        <f>INDEX(products!$A$1:$G$5001,MATCH(orders!$D415,products!$A$1:$A$5001,0),MATCH(K$1,products!$A$1:$G$1,0))</f>
        <v>1</v>
      </c>
      <c r="L415" s="3">
        <f>INDEX(products!$A$1:$G$5001,MATCH(orders!$D415,products!$A$1:$A$5001,0),MATCH(L$1,products!$A$1:$G$1,0))</f>
        <v>1.2401</v>
      </c>
      <c r="M415" s="3">
        <f t="shared" si="6"/>
        <v>1.2401</v>
      </c>
      <c r="N415" t="str">
        <f>_xlfn.XLOOKUP(Orders[[#This Row],[Customer ID]],customers!$A$1:$A$4972,customers!$I$1:$I$4972,,0)</f>
        <v>No</v>
      </c>
    </row>
    <row r="416" spans="1:14" x14ac:dyDescent="0.25">
      <c r="A416" t="s">
        <v>2095</v>
      </c>
      <c r="B416" s="2">
        <v>43647</v>
      </c>
      <c r="C416" t="s">
        <v>2096</v>
      </c>
      <c r="D416" t="s">
        <v>2097</v>
      </c>
      <c r="E416">
        <v>3</v>
      </c>
      <c r="F416" t="str">
        <f>_xlfn.XLOOKUP(C416,customers!$A$1:$A$4972,customers!B$1:B$4972,,0)</f>
        <v>Nicholas Goodwin</v>
      </c>
      <c r="G416" t="str">
        <f>IF(_xlfn.XLOOKUP(C416,customers!$A$1:$A$4972,customers!C415:C5386,,0)=0,"",_xlfn.XLOOKUP(C416,customers!$A$1:$A$4972,customers!C415:C5386,,0))</f>
        <v>mrussell40@hotmail.com</v>
      </c>
      <c r="H416" t="str">
        <f>_xlfn.XLOOKUP(C416,customers!$A$1:$A$4972,customers!$G$1:$G$4972,,0)</f>
        <v>South Africa</v>
      </c>
      <c r="I416" t="str">
        <f>INDEX(products!$A$1:$G$5001,MATCH(orders!$D416,products!$A$1:$A$5001,0),MATCH(I$1,products!$A$1:$G$1,0))</f>
        <v>Money Transfers</v>
      </c>
      <c r="J416" t="str">
        <f>INDEX(products!$A$1:$G$5001,MATCH(orders!$D416,products!$A$1:$A$5001,0),MATCH(J$1,products!$A$1:$G$1,0))</f>
        <v>VIP</v>
      </c>
      <c r="K416">
        <f>INDEX(products!$A$1:$G$5001,MATCH(orders!$D416,products!$A$1:$A$5001,0),MATCH(K$1,products!$A$1:$G$1,0))</f>
        <v>5</v>
      </c>
      <c r="L416" s="3">
        <f>INDEX(products!$A$1:$G$5001,MATCH(orders!$D416,products!$A$1:$A$5001,0),MATCH(L$1,products!$A$1:$G$1,0))</f>
        <v>6.4925333333333333</v>
      </c>
      <c r="M416" s="3">
        <f t="shared" si="6"/>
        <v>19.477599999999999</v>
      </c>
      <c r="N416" t="str">
        <f>_xlfn.XLOOKUP(Orders[[#This Row],[Customer ID]],customers!$A$1:$A$4972,customers!$I$1:$I$4972,,0)</f>
        <v>Yes</v>
      </c>
    </row>
    <row r="417" spans="1:14" x14ac:dyDescent="0.25">
      <c r="A417" t="s">
        <v>2100</v>
      </c>
      <c r="B417" s="2">
        <v>43647</v>
      </c>
      <c r="C417" t="s">
        <v>2101</v>
      </c>
      <c r="D417" t="s">
        <v>2102</v>
      </c>
      <c r="E417">
        <v>1</v>
      </c>
      <c r="F417" t="str">
        <f>_xlfn.XLOOKUP(C417,customers!$A$1:$A$4972,customers!B$1:B$4972,,0)</f>
        <v>Matthew Lucero</v>
      </c>
      <c r="G417" t="str">
        <f>IF(_xlfn.XLOOKUP(C417,customers!$A$1:$A$4972,customers!C416:C5387,,0)=0,"",_xlfn.XLOOKUP(C417,customers!$A$1:$A$4972,customers!C416:C5387,,0))</f>
        <v>lfigueroa416@gmail.com</v>
      </c>
      <c r="H417" t="str">
        <f>_xlfn.XLOOKUP(C417,customers!$A$1:$A$4972,customers!$G$1:$G$4972,,0)</f>
        <v>South Africa</v>
      </c>
      <c r="I417" t="str">
        <f>INDEX(products!$A$1:$G$5001,MATCH(orders!$D417,products!$A$1:$A$5001,0),MATCH(I$1,products!$A$1:$G$1,0))</f>
        <v>Investments</v>
      </c>
      <c r="J417" t="str">
        <f>INDEX(products!$A$1:$G$5001,MATCH(orders!$D417,products!$A$1:$A$5001,0),MATCH(J$1,products!$A$1:$G$1,0))</f>
        <v>Standard</v>
      </c>
      <c r="K417">
        <f>INDEX(products!$A$1:$G$5001,MATCH(orders!$D417,products!$A$1:$A$5001,0),MATCH(K$1,products!$A$1:$G$1,0))</f>
        <v>1</v>
      </c>
      <c r="L417" s="3">
        <f>INDEX(products!$A$1:$G$5001,MATCH(orders!$D417,products!$A$1:$A$5001,0),MATCH(L$1,products!$A$1:$G$1,0))</f>
        <v>1.1151</v>
      </c>
      <c r="M417" s="3">
        <f t="shared" si="6"/>
        <v>1.1151</v>
      </c>
      <c r="N417" t="str">
        <f>_xlfn.XLOOKUP(Orders[[#This Row],[Customer ID]],customers!$A$1:$A$4972,customers!$I$1:$I$4972,,0)</f>
        <v>Yes</v>
      </c>
    </row>
    <row r="418" spans="1:14" x14ac:dyDescent="0.25">
      <c r="A418" t="s">
        <v>2105</v>
      </c>
      <c r="B418" s="2">
        <v>43648</v>
      </c>
      <c r="C418" t="s">
        <v>2106</v>
      </c>
      <c r="D418" t="s">
        <v>2107</v>
      </c>
      <c r="E418">
        <v>1</v>
      </c>
      <c r="F418" t="str">
        <f>_xlfn.XLOOKUP(C418,customers!$A$1:$A$4972,customers!B$1:B$4972,,0)</f>
        <v>Anthony Wallace</v>
      </c>
      <c r="G418" t="str">
        <f>IF(_xlfn.XLOOKUP(C418,customers!$A$1:$A$4972,customers!C417:C5388,,0)=0,"",_xlfn.XLOOKUP(C418,customers!$A$1:$A$4972,customers!C417:C5388,,0))</f>
        <v>jadams5226@hotmail.com</v>
      </c>
      <c r="H418" t="str">
        <f>_xlfn.XLOOKUP(C418,customers!$A$1:$A$4972,customers!$G$1:$G$4972,,0)</f>
        <v>Germany</v>
      </c>
      <c r="I418" t="str">
        <f>INDEX(products!$A$1:$G$5001,MATCH(orders!$D418,products!$A$1:$A$5001,0),MATCH(I$1,products!$A$1:$G$1,0))</f>
        <v>Credit Cards</v>
      </c>
      <c r="J418" t="str">
        <f>INDEX(products!$A$1:$G$5001,MATCH(orders!$D418,products!$A$1:$A$5001,0),MATCH(J$1,products!$A$1:$G$1,0))</f>
        <v>Premium</v>
      </c>
      <c r="K418">
        <f>INDEX(products!$A$1:$G$5001,MATCH(orders!$D418,products!$A$1:$A$5001,0),MATCH(K$1,products!$A$1:$G$1,0))</f>
        <v>1</v>
      </c>
      <c r="L418" s="3">
        <f>INDEX(products!$A$1:$G$5001,MATCH(orders!$D418,products!$A$1:$A$5001,0),MATCH(L$1,products!$A$1:$G$1,0))</f>
        <v>0.95986666666666665</v>
      </c>
      <c r="M418" s="3">
        <f t="shared" si="6"/>
        <v>0.95986666666666665</v>
      </c>
      <c r="N418" t="str">
        <f>_xlfn.XLOOKUP(Orders[[#This Row],[Customer ID]],customers!$A$1:$A$4972,customers!$I$1:$I$4972,,0)</f>
        <v>No</v>
      </c>
    </row>
    <row r="419" spans="1:14" x14ac:dyDescent="0.25">
      <c r="A419" t="s">
        <v>2110</v>
      </c>
      <c r="B419" s="2">
        <v>43648</v>
      </c>
      <c r="C419" t="s">
        <v>2111</v>
      </c>
      <c r="D419" t="s">
        <v>2112</v>
      </c>
      <c r="E419">
        <v>2</v>
      </c>
      <c r="F419" t="str">
        <f>_xlfn.XLOOKUP(C419,customers!$A$1:$A$4972,customers!B$1:B$4972,,0)</f>
        <v>Stacy Turner</v>
      </c>
      <c r="G419" t="str">
        <f>IF(_xlfn.XLOOKUP(C419,customers!$A$1:$A$4972,customers!C418:C5389,,0)=0,"",_xlfn.XLOOKUP(C419,customers!$A$1:$A$4972,customers!C418:C5389,,0))</f>
        <v>dtaylor012@yahoo.com</v>
      </c>
      <c r="H419" t="str">
        <f>_xlfn.XLOOKUP(C419,customers!$A$1:$A$4972,customers!$G$1:$G$4972,,0)</f>
        <v>Brazil</v>
      </c>
      <c r="I419" t="str">
        <f>INDEX(products!$A$1:$G$5001,MATCH(orders!$D419,products!$A$1:$A$5001,0),MATCH(I$1,products!$A$1:$G$1,0))</f>
        <v>Credit Cards</v>
      </c>
      <c r="J419" t="str">
        <f>INDEX(products!$A$1:$G$5001,MATCH(orders!$D419,products!$A$1:$A$5001,0),MATCH(J$1,products!$A$1:$G$1,0))</f>
        <v>VIP</v>
      </c>
      <c r="K419">
        <f>INDEX(products!$A$1:$G$5001,MATCH(orders!$D419,products!$A$1:$A$5001,0),MATCH(K$1,products!$A$1:$G$1,0))</f>
        <v>3</v>
      </c>
      <c r="L419" s="3">
        <f>INDEX(products!$A$1:$G$5001,MATCH(orders!$D419,products!$A$1:$A$5001,0),MATCH(L$1,products!$A$1:$G$1,0))</f>
        <v>2.9860000000000002</v>
      </c>
      <c r="M419" s="3">
        <f t="shared" si="6"/>
        <v>5.9720000000000004</v>
      </c>
      <c r="N419" t="str">
        <f>_xlfn.XLOOKUP(Orders[[#This Row],[Customer ID]],customers!$A$1:$A$4972,customers!$I$1:$I$4972,,0)</f>
        <v>Yes</v>
      </c>
    </row>
    <row r="420" spans="1:14" x14ac:dyDescent="0.25">
      <c r="A420" t="s">
        <v>2115</v>
      </c>
      <c r="B420" s="2">
        <v>43649</v>
      </c>
      <c r="C420" t="s">
        <v>2116</v>
      </c>
      <c r="D420" t="s">
        <v>2117</v>
      </c>
      <c r="E420">
        <v>4</v>
      </c>
      <c r="F420" t="str">
        <f>_xlfn.XLOOKUP(C420,customers!$A$1:$A$4972,customers!B$1:B$4972,,0)</f>
        <v>Catherine Phelps</v>
      </c>
      <c r="G420" t="str">
        <f>IF(_xlfn.XLOOKUP(C420,customers!$A$1:$A$4972,customers!C419:C5390,,0)=0,"",_xlfn.XLOOKUP(C420,customers!$A$1:$A$4972,customers!C419:C5390,,0))</f>
        <v>sguerra0611@gmail.com</v>
      </c>
      <c r="H420" t="str">
        <f>_xlfn.XLOOKUP(C420,customers!$A$1:$A$4972,customers!$G$1:$G$4972,,0)</f>
        <v>United States</v>
      </c>
      <c r="I420" t="str">
        <f>INDEX(products!$A$1:$G$5001,MATCH(orders!$D420,products!$A$1:$A$5001,0),MATCH(I$1,products!$A$1:$G$1,0))</f>
        <v>Money Transfers</v>
      </c>
      <c r="J420" t="str">
        <f>INDEX(products!$A$1:$G$5001,MATCH(orders!$D420,products!$A$1:$A$5001,0),MATCH(J$1,products!$A$1:$G$1,0))</f>
        <v>Standard</v>
      </c>
      <c r="K420">
        <f>INDEX(products!$A$1:$G$5001,MATCH(orders!$D420,products!$A$1:$A$5001,0),MATCH(K$1,products!$A$1:$G$1,0))</f>
        <v>10</v>
      </c>
      <c r="L420" s="3">
        <f>INDEX(products!$A$1:$G$5001,MATCH(orders!$D420,products!$A$1:$A$5001,0),MATCH(L$1,products!$A$1:$G$1,0))</f>
        <v>13.391866666666671</v>
      </c>
      <c r="M420" s="3">
        <f t="shared" si="6"/>
        <v>53.567466666666682</v>
      </c>
      <c r="N420" t="str">
        <f>_xlfn.XLOOKUP(Orders[[#This Row],[Customer ID]],customers!$A$1:$A$4972,customers!$I$1:$I$4972,,0)</f>
        <v>Yes</v>
      </c>
    </row>
    <row r="421" spans="1:14" x14ac:dyDescent="0.25">
      <c r="A421" t="s">
        <v>2120</v>
      </c>
      <c r="B421" s="2">
        <v>43649</v>
      </c>
      <c r="C421" t="s">
        <v>2121</v>
      </c>
      <c r="D421" t="s">
        <v>2122</v>
      </c>
      <c r="E421">
        <v>2</v>
      </c>
      <c r="F421" t="str">
        <f>_xlfn.XLOOKUP(C421,customers!$A$1:$A$4972,customers!B$1:B$4972,,0)</f>
        <v>Leslie Harrington</v>
      </c>
      <c r="G421" t="str">
        <f>IF(_xlfn.XLOOKUP(C421,customers!$A$1:$A$4972,customers!C420:C5391,,0)=0,"",_xlfn.XLOOKUP(C421,customers!$A$1:$A$4972,customers!C420:C5391,,0))</f>
        <v>76370951@gmail.com</v>
      </c>
      <c r="H421" t="str">
        <f>_xlfn.XLOOKUP(C421,customers!$A$1:$A$4972,customers!$G$1:$G$4972,,0)</f>
        <v>Japan</v>
      </c>
      <c r="I421" t="str">
        <f>INDEX(products!$A$1:$G$5001,MATCH(orders!$D421,products!$A$1:$A$5001,0),MATCH(I$1,products!$A$1:$G$1,0))</f>
        <v>Investments</v>
      </c>
      <c r="J421" t="str">
        <f>INDEX(products!$A$1:$G$5001,MATCH(orders!$D421,products!$A$1:$A$5001,0),MATCH(J$1,products!$A$1:$G$1,0))</f>
        <v>Standard</v>
      </c>
      <c r="K421">
        <f>INDEX(products!$A$1:$G$5001,MATCH(orders!$D421,products!$A$1:$A$5001,0),MATCH(K$1,products!$A$1:$G$1,0))</f>
        <v>3</v>
      </c>
      <c r="L421" s="3">
        <f>INDEX(products!$A$1:$G$5001,MATCH(orders!$D421,products!$A$1:$A$5001,0),MATCH(L$1,products!$A$1:$G$1,0))</f>
        <v>4.257133333333333</v>
      </c>
      <c r="M421" s="3">
        <f t="shared" si="6"/>
        <v>8.514266666666666</v>
      </c>
      <c r="N421" t="str">
        <f>_xlfn.XLOOKUP(Orders[[#This Row],[Customer ID]],customers!$A$1:$A$4972,customers!$I$1:$I$4972,,0)</f>
        <v>Yes</v>
      </c>
    </row>
    <row r="422" spans="1:14" x14ac:dyDescent="0.25">
      <c r="A422" t="s">
        <v>2125</v>
      </c>
      <c r="B422" s="2">
        <v>43650</v>
      </c>
      <c r="C422" t="s">
        <v>2126</v>
      </c>
      <c r="D422" t="s">
        <v>2127</v>
      </c>
      <c r="E422">
        <v>2</v>
      </c>
      <c r="F422" t="str">
        <f>_xlfn.XLOOKUP(C422,customers!$A$1:$A$4972,customers!B$1:B$4972,,0)</f>
        <v>Antonio Bond</v>
      </c>
      <c r="G422" t="str">
        <f>IF(_xlfn.XLOOKUP(C422,customers!$A$1:$A$4972,customers!C421:C5392,,0)=0,"",_xlfn.XLOOKUP(C422,customers!$A$1:$A$4972,customers!C421:C5392,,0))</f>
        <v>achavez68@gmail.com</v>
      </c>
      <c r="H422" t="str">
        <f>_xlfn.XLOOKUP(C422,customers!$A$1:$A$4972,customers!$G$1:$G$4972,,0)</f>
        <v>Germany</v>
      </c>
      <c r="I422" t="str">
        <f>INDEX(products!$A$1:$G$5001,MATCH(orders!$D422,products!$A$1:$A$5001,0),MATCH(I$1,products!$A$1:$G$1,0))</f>
        <v>Loans</v>
      </c>
      <c r="J422" t="str">
        <f>INDEX(products!$A$1:$G$5001,MATCH(orders!$D422,products!$A$1:$A$5001,0),MATCH(J$1,products!$A$1:$G$1,0))</f>
        <v>Premium</v>
      </c>
      <c r="K422">
        <f>INDEX(products!$A$1:$G$5001,MATCH(orders!$D422,products!$A$1:$A$5001,0),MATCH(K$1,products!$A$1:$G$1,0))</f>
        <v>3</v>
      </c>
      <c r="L422" s="3">
        <f>INDEX(products!$A$1:$G$5001,MATCH(orders!$D422,products!$A$1:$A$5001,0),MATCH(L$1,products!$A$1:$G$1,0))</f>
        <v>4.3747333333333334</v>
      </c>
      <c r="M422" s="3">
        <f t="shared" si="6"/>
        <v>8.7494666666666667</v>
      </c>
      <c r="N422" t="str">
        <f>_xlfn.XLOOKUP(Orders[[#This Row],[Customer ID]],customers!$A$1:$A$4972,customers!$I$1:$I$4972,,0)</f>
        <v>No</v>
      </c>
    </row>
    <row r="423" spans="1:14" x14ac:dyDescent="0.25">
      <c r="A423" t="s">
        <v>2130</v>
      </c>
      <c r="B423" s="2">
        <v>43650</v>
      </c>
      <c r="C423" t="s">
        <v>2131</v>
      </c>
      <c r="D423" t="s">
        <v>2132</v>
      </c>
      <c r="E423">
        <v>2</v>
      </c>
      <c r="F423" t="str">
        <f>_xlfn.XLOOKUP(C423,customers!$A$1:$A$4972,customers!B$1:B$4972,,0)</f>
        <v>Lisa Owens</v>
      </c>
      <c r="G423" t="str">
        <f>IF(_xlfn.XLOOKUP(C423,customers!$A$1:$A$4972,customers!C422:C5393,,0)=0,"",_xlfn.XLOOKUP(C423,customers!$A$1:$A$4972,customers!C422:C5393,,0))</f>
        <v>rhardin3290@gmail.com</v>
      </c>
      <c r="H423" t="str">
        <f>_xlfn.XLOOKUP(C423,customers!$A$1:$A$4972,customers!$G$1:$G$4972,,0)</f>
        <v>Japan</v>
      </c>
      <c r="I423" t="str">
        <f>INDEX(products!$A$1:$G$5001,MATCH(orders!$D423,products!$A$1:$A$5001,0),MATCH(I$1,products!$A$1:$G$1,0))</f>
        <v>Money Transfers</v>
      </c>
      <c r="J423" t="str">
        <f>INDEX(products!$A$1:$G$5001,MATCH(orders!$D423,products!$A$1:$A$5001,0),MATCH(J$1,products!$A$1:$G$1,0))</f>
        <v>Standard</v>
      </c>
      <c r="K423">
        <f>INDEX(products!$A$1:$G$5001,MATCH(orders!$D423,products!$A$1:$A$5001,0),MATCH(K$1,products!$A$1:$G$1,0))</f>
        <v>3</v>
      </c>
      <c r="L423" s="3">
        <f>INDEX(products!$A$1:$G$5001,MATCH(orders!$D423,products!$A$1:$A$5001,0),MATCH(L$1,products!$A$1:$G$1,0))</f>
        <v>4.3688666666666656</v>
      </c>
      <c r="M423" s="3">
        <f t="shared" si="6"/>
        <v>8.7377333333333311</v>
      </c>
      <c r="N423" t="str">
        <f>_xlfn.XLOOKUP(Orders[[#This Row],[Customer ID]],customers!$A$1:$A$4972,customers!$I$1:$I$4972,,0)</f>
        <v>No</v>
      </c>
    </row>
    <row r="424" spans="1:14" x14ac:dyDescent="0.25">
      <c r="A424" t="s">
        <v>2135</v>
      </c>
      <c r="B424" s="2">
        <v>43650</v>
      </c>
      <c r="C424" t="s">
        <v>2136</v>
      </c>
      <c r="D424" t="s">
        <v>2137</v>
      </c>
      <c r="E424">
        <v>2</v>
      </c>
      <c r="F424" t="str">
        <f>_xlfn.XLOOKUP(C424,customers!$A$1:$A$4972,customers!B$1:B$4972,,0)</f>
        <v>Sophia Morales</v>
      </c>
      <c r="G424" t="str">
        <f>IF(_xlfn.XLOOKUP(C424,customers!$A$1:$A$4972,customers!C423:C5394,,0)=0,"",_xlfn.XLOOKUP(C424,customers!$A$1:$A$4972,customers!C423:C5394,,0))</f>
        <v>cdds02@gmail.com</v>
      </c>
      <c r="H424" t="str">
        <f>_xlfn.XLOOKUP(C424,customers!$A$1:$A$4972,customers!$G$1:$G$4972,,0)</f>
        <v>United States</v>
      </c>
      <c r="I424" t="str">
        <f>INDEX(products!$A$1:$G$5001,MATCH(orders!$D424,products!$A$1:$A$5001,0),MATCH(I$1,products!$A$1:$G$1,0))</f>
        <v>Credit Cards</v>
      </c>
      <c r="J424" t="str">
        <f>INDEX(products!$A$1:$G$5001,MATCH(orders!$D424,products!$A$1:$A$5001,0),MATCH(J$1,products!$A$1:$G$1,0))</f>
        <v>VIP</v>
      </c>
      <c r="K424">
        <f>INDEX(products!$A$1:$G$5001,MATCH(orders!$D424,products!$A$1:$A$5001,0),MATCH(K$1,products!$A$1:$G$1,0))</f>
        <v>3</v>
      </c>
      <c r="L424" s="3">
        <f>INDEX(products!$A$1:$G$5001,MATCH(orders!$D424,products!$A$1:$A$5001,0),MATCH(L$1,products!$A$1:$G$1,0))</f>
        <v>2.2736333333333332</v>
      </c>
      <c r="M424" s="3">
        <f t="shared" si="6"/>
        <v>4.5472666666666663</v>
      </c>
      <c r="N424" t="str">
        <f>_xlfn.XLOOKUP(Orders[[#This Row],[Customer ID]],customers!$A$1:$A$4972,customers!$I$1:$I$4972,,0)</f>
        <v>Yes</v>
      </c>
    </row>
    <row r="425" spans="1:14" x14ac:dyDescent="0.25">
      <c r="A425" t="s">
        <v>2140</v>
      </c>
      <c r="B425" s="2">
        <v>43651</v>
      </c>
      <c r="C425" t="s">
        <v>2141</v>
      </c>
      <c r="D425" t="s">
        <v>2142</v>
      </c>
      <c r="E425">
        <v>3</v>
      </c>
      <c r="F425" t="str">
        <f>_xlfn.XLOOKUP(C425,customers!$A$1:$A$4972,customers!B$1:B$4972,,0)</f>
        <v>Katherine Edwards</v>
      </c>
      <c r="G425" t="str">
        <f>IF(_xlfn.XLOOKUP(C425,customers!$A$1:$A$4972,customers!C424:C5395,,0)=0,"",_xlfn.XLOOKUP(C425,customers!$A$1:$A$4972,customers!C424:C5395,,0))</f>
        <v>bjohnston082@yahoo.com</v>
      </c>
      <c r="H425" t="str">
        <f>_xlfn.XLOOKUP(C425,customers!$A$1:$A$4972,customers!$G$1:$G$4972,,0)</f>
        <v>United States</v>
      </c>
      <c r="I425" t="str">
        <f>INDEX(products!$A$1:$G$5001,MATCH(orders!$D425,products!$A$1:$A$5001,0),MATCH(I$1,products!$A$1:$G$1,0))</f>
        <v>Credit Cards</v>
      </c>
      <c r="J425" t="str">
        <f>INDEX(products!$A$1:$G$5001,MATCH(orders!$D425,products!$A$1:$A$5001,0),MATCH(J$1,products!$A$1:$G$1,0))</f>
        <v>VIP</v>
      </c>
      <c r="K425">
        <f>INDEX(products!$A$1:$G$5001,MATCH(orders!$D425,products!$A$1:$A$5001,0),MATCH(K$1,products!$A$1:$G$1,0))</f>
        <v>5</v>
      </c>
      <c r="L425" s="3">
        <f>INDEX(products!$A$1:$G$5001,MATCH(orders!$D425,products!$A$1:$A$5001,0),MATCH(L$1,products!$A$1:$G$1,0))</f>
        <v>5.8054333333333332</v>
      </c>
      <c r="M425" s="3">
        <f t="shared" si="6"/>
        <v>17.4163</v>
      </c>
      <c r="N425" t="str">
        <f>_xlfn.XLOOKUP(Orders[[#This Row],[Customer ID]],customers!$A$1:$A$4972,customers!$I$1:$I$4972,,0)</f>
        <v>No</v>
      </c>
    </row>
    <row r="426" spans="1:14" x14ac:dyDescent="0.25">
      <c r="A426" t="s">
        <v>2145</v>
      </c>
      <c r="B426" s="2">
        <v>43651</v>
      </c>
      <c r="C426" t="s">
        <v>2146</v>
      </c>
      <c r="D426" t="s">
        <v>2147</v>
      </c>
      <c r="E426">
        <v>4</v>
      </c>
      <c r="F426" t="str">
        <f>_xlfn.XLOOKUP(C426,customers!$A$1:$A$4972,customers!B$1:B$4972,,0)</f>
        <v>Melissa Morris</v>
      </c>
      <c r="G426" t="str">
        <f>IF(_xlfn.XLOOKUP(C426,customers!$A$1:$A$4972,customers!C425:C5396,,0)=0,"",_xlfn.XLOOKUP(C426,customers!$A$1:$A$4972,customers!C425:C5396,,0))</f>
        <v>clong767@hotmail.com</v>
      </c>
      <c r="H426" t="str">
        <f>_xlfn.XLOOKUP(C426,customers!$A$1:$A$4972,customers!$G$1:$G$4972,,0)</f>
        <v>South Africa</v>
      </c>
      <c r="I426" t="str">
        <f>INDEX(products!$A$1:$G$5001,MATCH(orders!$D426,products!$A$1:$A$5001,0),MATCH(I$1,products!$A$1:$G$1,0))</f>
        <v>Credit Cards</v>
      </c>
      <c r="J426" t="str">
        <f>INDEX(products!$A$1:$G$5001,MATCH(orders!$D426,products!$A$1:$A$5001,0),MATCH(J$1,products!$A$1:$G$1,0))</f>
        <v>Standard</v>
      </c>
      <c r="K426">
        <f>INDEX(products!$A$1:$G$5001,MATCH(orders!$D426,products!$A$1:$A$5001,0),MATCH(K$1,products!$A$1:$G$1,0))</f>
        <v>10</v>
      </c>
      <c r="L426" s="3">
        <f>INDEX(products!$A$1:$G$5001,MATCH(orders!$D426,products!$A$1:$A$5001,0),MATCH(L$1,products!$A$1:$G$1,0))</f>
        <v>7.2422666666666684</v>
      </c>
      <c r="M426" s="3">
        <f t="shared" si="6"/>
        <v>28.969066666666674</v>
      </c>
      <c r="N426" t="str">
        <f>_xlfn.XLOOKUP(Orders[[#This Row],[Customer ID]],customers!$A$1:$A$4972,customers!$I$1:$I$4972,,0)</f>
        <v>No</v>
      </c>
    </row>
    <row r="427" spans="1:14" x14ac:dyDescent="0.25">
      <c r="A427" t="s">
        <v>2150</v>
      </c>
      <c r="B427" s="2">
        <v>43652</v>
      </c>
      <c r="C427" t="s">
        <v>2151</v>
      </c>
      <c r="D427" t="s">
        <v>2152</v>
      </c>
      <c r="E427">
        <v>1</v>
      </c>
      <c r="F427" t="str">
        <f>_xlfn.XLOOKUP(C427,customers!$A$1:$A$4972,customers!B$1:B$4972,,0)</f>
        <v>Jodi Moreno</v>
      </c>
      <c r="G427" t="str">
        <f>IF(_xlfn.XLOOKUP(C427,customers!$A$1:$A$4972,customers!C426:C5397,,0)=0,"",_xlfn.XLOOKUP(C427,customers!$A$1:$A$4972,customers!C426:C5397,,0))</f>
        <v>mwright06@gmail.com</v>
      </c>
      <c r="H427" t="str">
        <f>_xlfn.XLOOKUP(C427,customers!$A$1:$A$4972,customers!$G$1:$G$4972,,0)</f>
        <v>United States</v>
      </c>
      <c r="I427" t="str">
        <f>INDEX(products!$A$1:$G$5001,MATCH(orders!$D427,products!$A$1:$A$5001,0),MATCH(I$1,products!$A$1:$G$1,0))</f>
        <v>Loans</v>
      </c>
      <c r="J427" t="str">
        <f>INDEX(products!$A$1:$G$5001,MATCH(orders!$D427,products!$A$1:$A$5001,0),MATCH(J$1,products!$A$1:$G$1,0))</f>
        <v>VIP</v>
      </c>
      <c r="K427">
        <f>INDEX(products!$A$1:$G$5001,MATCH(orders!$D427,products!$A$1:$A$5001,0),MATCH(K$1,products!$A$1:$G$1,0))</f>
        <v>1</v>
      </c>
      <c r="L427" s="3">
        <f>INDEX(products!$A$1:$G$5001,MATCH(orders!$D427,products!$A$1:$A$5001,0),MATCH(L$1,products!$A$1:$G$1,0))</f>
        <v>1.2161999999999999</v>
      </c>
      <c r="M427" s="3">
        <f t="shared" si="6"/>
        <v>1.2161999999999999</v>
      </c>
      <c r="N427" t="str">
        <f>_xlfn.XLOOKUP(Orders[[#This Row],[Customer ID]],customers!$A$1:$A$4972,customers!$I$1:$I$4972,,0)</f>
        <v>Yes</v>
      </c>
    </row>
    <row r="428" spans="1:14" x14ac:dyDescent="0.25">
      <c r="A428" t="s">
        <v>2155</v>
      </c>
      <c r="B428" s="2">
        <v>43652</v>
      </c>
      <c r="C428" t="s">
        <v>2156</v>
      </c>
      <c r="D428" t="s">
        <v>2157</v>
      </c>
      <c r="E428">
        <v>1</v>
      </c>
      <c r="F428" t="str">
        <f>_xlfn.XLOOKUP(C428,customers!$A$1:$A$4972,customers!B$1:B$4972,,0)</f>
        <v>Mary Thompson</v>
      </c>
      <c r="G428" t="str">
        <f>IF(_xlfn.XLOOKUP(C428,customers!$A$1:$A$4972,customers!C427:C5398,,0)=0,"",_xlfn.XLOOKUP(C428,customers!$A$1:$A$4972,customers!C427:C5398,,0))</f>
        <v>ahernandez5509@hotmail.com</v>
      </c>
      <c r="H428" t="str">
        <f>_xlfn.XLOOKUP(C428,customers!$A$1:$A$4972,customers!$G$1:$G$4972,,0)</f>
        <v>Japan</v>
      </c>
      <c r="I428" t="str">
        <f>INDEX(products!$A$1:$G$5001,MATCH(orders!$D428,products!$A$1:$A$5001,0),MATCH(I$1,products!$A$1:$G$1,0))</f>
        <v>Credit Cards</v>
      </c>
      <c r="J428" t="str">
        <f>INDEX(products!$A$1:$G$5001,MATCH(orders!$D428,products!$A$1:$A$5001,0),MATCH(J$1,products!$A$1:$G$1,0))</f>
        <v>Standard</v>
      </c>
      <c r="K428">
        <f>INDEX(products!$A$1:$G$5001,MATCH(orders!$D428,products!$A$1:$A$5001,0),MATCH(K$1,products!$A$1:$G$1,0))</f>
        <v>1</v>
      </c>
      <c r="L428" s="3">
        <f>INDEX(products!$A$1:$G$5001,MATCH(orders!$D428,products!$A$1:$A$5001,0),MATCH(L$1,products!$A$1:$G$1,0))</f>
        <v>1.1082000000000001</v>
      </c>
      <c r="M428" s="3">
        <f t="shared" si="6"/>
        <v>1.1082000000000001</v>
      </c>
      <c r="N428" t="str">
        <f>_xlfn.XLOOKUP(Orders[[#This Row],[Customer ID]],customers!$A$1:$A$4972,customers!$I$1:$I$4972,,0)</f>
        <v>Yes</v>
      </c>
    </row>
    <row r="429" spans="1:14" x14ac:dyDescent="0.25">
      <c r="A429" t="s">
        <v>2160</v>
      </c>
      <c r="B429" s="2">
        <v>43653</v>
      </c>
      <c r="C429" t="s">
        <v>2161</v>
      </c>
      <c r="D429" t="s">
        <v>2162</v>
      </c>
      <c r="E429">
        <v>4</v>
      </c>
      <c r="F429" t="str">
        <f>_xlfn.XLOOKUP(C429,customers!$A$1:$A$4972,customers!B$1:B$4972,,0)</f>
        <v>Jessica Ross</v>
      </c>
      <c r="G429" t="str">
        <f>IF(_xlfn.XLOOKUP(C429,customers!$A$1:$A$4972,customers!C428:C5399,,0)=0,"",_xlfn.XLOOKUP(C429,customers!$A$1:$A$4972,customers!C428:C5399,,0))</f>
        <v>85560155@yahoo.com</v>
      </c>
      <c r="H429" t="str">
        <f>_xlfn.XLOOKUP(C429,customers!$A$1:$A$4972,customers!$G$1:$G$4972,,0)</f>
        <v>Brazil</v>
      </c>
      <c r="I429" t="str">
        <f>INDEX(products!$A$1:$G$5001,MATCH(orders!$D429,products!$A$1:$A$5001,0),MATCH(I$1,products!$A$1:$G$1,0))</f>
        <v>Loans</v>
      </c>
      <c r="J429" t="str">
        <f>INDEX(products!$A$1:$G$5001,MATCH(orders!$D429,products!$A$1:$A$5001,0),MATCH(J$1,products!$A$1:$G$1,0))</f>
        <v>VIP</v>
      </c>
      <c r="K429">
        <f>INDEX(products!$A$1:$G$5001,MATCH(orders!$D429,products!$A$1:$A$5001,0),MATCH(K$1,products!$A$1:$G$1,0))</f>
        <v>10</v>
      </c>
      <c r="L429" s="3">
        <f>INDEX(products!$A$1:$G$5001,MATCH(orders!$D429,products!$A$1:$A$5001,0),MATCH(L$1,products!$A$1:$G$1,0))</f>
        <v>15.543699999999999</v>
      </c>
      <c r="M429" s="3">
        <f t="shared" si="6"/>
        <v>62.174799999999998</v>
      </c>
      <c r="N429" t="str">
        <f>_xlfn.XLOOKUP(Orders[[#This Row],[Customer ID]],customers!$A$1:$A$4972,customers!$I$1:$I$4972,,0)</f>
        <v>No</v>
      </c>
    </row>
    <row r="430" spans="1:14" x14ac:dyDescent="0.25">
      <c r="A430" t="s">
        <v>2165</v>
      </c>
      <c r="B430" s="2">
        <v>43653</v>
      </c>
      <c r="C430" t="s">
        <v>2166</v>
      </c>
      <c r="D430" t="s">
        <v>2167</v>
      </c>
      <c r="E430">
        <v>1</v>
      </c>
      <c r="F430" t="str">
        <f>_xlfn.XLOOKUP(C430,customers!$A$1:$A$4972,customers!B$1:B$4972,,0)</f>
        <v>Michael Peck</v>
      </c>
      <c r="G430" t="str">
        <f>IF(_xlfn.XLOOKUP(C430,customers!$A$1:$A$4972,customers!C429:C5400,,0)=0,"",_xlfn.XLOOKUP(C430,customers!$A$1:$A$4972,customers!C429:C5400,,0))</f>
        <v>75782162@gmail.com</v>
      </c>
      <c r="H430" t="str">
        <f>_xlfn.XLOOKUP(C430,customers!$A$1:$A$4972,customers!$G$1:$G$4972,,0)</f>
        <v>Brazil</v>
      </c>
      <c r="I430" t="str">
        <f>INDEX(products!$A$1:$G$5001,MATCH(orders!$D430,products!$A$1:$A$5001,0),MATCH(I$1,products!$A$1:$G$1,0))</f>
        <v>Loans</v>
      </c>
      <c r="J430" t="str">
        <f>INDEX(products!$A$1:$G$5001,MATCH(orders!$D430,products!$A$1:$A$5001,0),MATCH(J$1,products!$A$1:$G$1,0))</f>
        <v>Premium</v>
      </c>
      <c r="K430">
        <f>INDEX(products!$A$1:$G$5001,MATCH(orders!$D430,products!$A$1:$A$5001,0),MATCH(K$1,products!$A$1:$G$1,0))</f>
        <v>1</v>
      </c>
      <c r="L430" s="3">
        <f>INDEX(products!$A$1:$G$5001,MATCH(orders!$D430,products!$A$1:$A$5001,0),MATCH(L$1,products!$A$1:$G$1,0))</f>
        <v>1.017566666666667</v>
      </c>
      <c r="M430" s="3">
        <f t="shared" si="6"/>
        <v>1.017566666666667</v>
      </c>
      <c r="N430" t="str">
        <f>_xlfn.XLOOKUP(Orders[[#This Row],[Customer ID]],customers!$A$1:$A$4972,customers!$I$1:$I$4972,,0)</f>
        <v>Yes</v>
      </c>
    </row>
    <row r="431" spans="1:14" x14ac:dyDescent="0.25">
      <c r="A431" t="s">
        <v>2170</v>
      </c>
      <c r="B431" s="2">
        <v>43654</v>
      </c>
      <c r="C431" t="s">
        <v>2171</v>
      </c>
      <c r="D431" t="s">
        <v>2172</v>
      </c>
      <c r="E431">
        <v>4</v>
      </c>
      <c r="F431" t="str">
        <f>_xlfn.XLOOKUP(C431,customers!$A$1:$A$4972,customers!B$1:B$4972,,0)</f>
        <v>Jacob Hess IV</v>
      </c>
      <c r="G431" t="str">
        <f>IF(_xlfn.XLOOKUP(C431,customers!$A$1:$A$4972,customers!C430:C5401,,0)=0,"",_xlfn.XLOOKUP(C431,customers!$A$1:$A$4972,customers!C430:C5401,,0))</f>
        <v>dmitchell06@hotmail.com</v>
      </c>
      <c r="H431" t="str">
        <f>_xlfn.XLOOKUP(C431,customers!$A$1:$A$4972,customers!$G$1:$G$4972,,0)</f>
        <v>South Africa</v>
      </c>
      <c r="I431" t="str">
        <f>INDEX(products!$A$1:$G$5001,MATCH(orders!$D431,products!$A$1:$A$5001,0),MATCH(I$1,products!$A$1:$G$1,0))</f>
        <v>Loans</v>
      </c>
      <c r="J431" t="str">
        <f>INDEX(products!$A$1:$G$5001,MATCH(orders!$D431,products!$A$1:$A$5001,0),MATCH(J$1,products!$A$1:$G$1,0))</f>
        <v>VIP</v>
      </c>
      <c r="K431">
        <f>INDEX(products!$A$1:$G$5001,MATCH(orders!$D431,products!$A$1:$A$5001,0),MATCH(K$1,products!$A$1:$G$1,0))</f>
        <v>10</v>
      </c>
      <c r="L431" s="3">
        <f>INDEX(products!$A$1:$G$5001,MATCH(orders!$D431,products!$A$1:$A$5001,0),MATCH(L$1,products!$A$1:$G$1,0))</f>
        <v>7.8373333333333326</v>
      </c>
      <c r="M431" s="3">
        <f t="shared" si="6"/>
        <v>31.34933333333333</v>
      </c>
      <c r="N431" t="str">
        <f>_xlfn.XLOOKUP(Orders[[#This Row],[Customer ID]],customers!$A$1:$A$4972,customers!$I$1:$I$4972,,0)</f>
        <v>Yes</v>
      </c>
    </row>
    <row r="432" spans="1:14" x14ac:dyDescent="0.25">
      <c r="A432" t="s">
        <v>2175</v>
      </c>
      <c r="B432" s="2">
        <v>43654</v>
      </c>
      <c r="C432" t="s">
        <v>2176</v>
      </c>
      <c r="D432" t="s">
        <v>2177</v>
      </c>
      <c r="E432">
        <v>1</v>
      </c>
      <c r="F432" t="str">
        <f>_xlfn.XLOOKUP(C432,customers!$A$1:$A$4972,customers!B$1:B$4972,,0)</f>
        <v>Justin Morales</v>
      </c>
      <c r="G432" t="str">
        <f>IF(_xlfn.XLOOKUP(C432,customers!$A$1:$A$4972,customers!C431:C5402,,0)=0,"",_xlfn.XLOOKUP(C432,customers!$A$1:$A$4972,customers!C431:C5402,,0))</f>
        <v>hbrown4595@gmail.com</v>
      </c>
      <c r="H432" t="str">
        <f>_xlfn.XLOOKUP(C432,customers!$A$1:$A$4972,customers!$G$1:$G$4972,,0)</f>
        <v>Japan</v>
      </c>
      <c r="I432" t="str">
        <f>INDEX(products!$A$1:$G$5001,MATCH(orders!$D432,products!$A$1:$A$5001,0),MATCH(I$1,products!$A$1:$G$1,0))</f>
        <v>Money Transfers</v>
      </c>
      <c r="J432" t="str">
        <f>INDEX(products!$A$1:$G$5001,MATCH(orders!$D432,products!$A$1:$A$5001,0),MATCH(J$1,products!$A$1:$G$1,0))</f>
        <v>Premium</v>
      </c>
      <c r="K432">
        <f>INDEX(products!$A$1:$G$5001,MATCH(orders!$D432,products!$A$1:$A$5001,0),MATCH(K$1,products!$A$1:$G$1,0))</f>
        <v>1</v>
      </c>
      <c r="L432" s="3">
        <f>INDEX(products!$A$1:$G$5001,MATCH(orders!$D432,products!$A$1:$A$5001,0),MATCH(L$1,products!$A$1:$G$1,0))</f>
        <v>0.80966666666666676</v>
      </c>
      <c r="M432" s="3">
        <f t="shared" si="6"/>
        <v>0.80966666666666676</v>
      </c>
      <c r="N432" t="str">
        <f>_xlfn.XLOOKUP(Orders[[#This Row],[Customer ID]],customers!$A$1:$A$4972,customers!$I$1:$I$4972,,0)</f>
        <v>Yes</v>
      </c>
    </row>
    <row r="433" spans="1:14" x14ac:dyDescent="0.25">
      <c r="A433" t="s">
        <v>2180</v>
      </c>
      <c r="B433" s="2">
        <v>43654</v>
      </c>
      <c r="C433" t="s">
        <v>2181</v>
      </c>
      <c r="D433" t="s">
        <v>2182</v>
      </c>
      <c r="E433">
        <v>2</v>
      </c>
      <c r="F433" t="str">
        <f>_xlfn.XLOOKUP(C433,customers!$A$1:$A$4972,customers!B$1:B$4972,,0)</f>
        <v>John Roberts</v>
      </c>
      <c r="G433" t="str">
        <f>IF(_xlfn.XLOOKUP(C433,customers!$A$1:$A$4972,customers!C432:C5403,,0)=0,"",_xlfn.XLOOKUP(C433,customers!$A$1:$A$4972,customers!C432:C5403,,0))</f>
        <v>crobinson8648@gmail.com</v>
      </c>
      <c r="H433" t="str">
        <f>_xlfn.XLOOKUP(C433,customers!$A$1:$A$4972,customers!$G$1:$G$4972,,0)</f>
        <v>Japan</v>
      </c>
      <c r="I433" t="str">
        <f>INDEX(products!$A$1:$G$5001,MATCH(orders!$D433,products!$A$1:$A$5001,0),MATCH(I$1,products!$A$1:$G$1,0))</f>
        <v>Loans</v>
      </c>
      <c r="J433" t="str">
        <f>INDEX(products!$A$1:$G$5001,MATCH(orders!$D433,products!$A$1:$A$5001,0),MATCH(J$1,products!$A$1:$G$1,0))</f>
        <v>Premium</v>
      </c>
      <c r="K433">
        <f>INDEX(products!$A$1:$G$5001,MATCH(orders!$D433,products!$A$1:$A$5001,0),MATCH(K$1,products!$A$1:$G$1,0))</f>
        <v>3</v>
      </c>
      <c r="L433" s="3">
        <f>INDEX(products!$A$1:$G$5001,MATCH(orders!$D433,products!$A$1:$A$5001,0),MATCH(L$1,products!$A$1:$G$1,0))</f>
        <v>4.284533333333334</v>
      </c>
      <c r="M433" s="3">
        <f t="shared" si="6"/>
        <v>8.5690666666666679</v>
      </c>
      <c r="N433" t="str">
        <f>_xlfn.XLOOKUP(Orders[[#This Row],[Customer ID]],customers!$A$1:$A$4972,customers!$I$1:$I$4972,,0)</f>
        <v>Yes</v>
      </c>
    </row>
    <row r="434" spans="1:14" x14ac:dyDescent="0.25">
      <c r="A434" t="s">
        <v>2185</v>
      </c>
      <c r="B434" s="2">
        <v>43655</v>
      </c>
      <c r="C434" t="s">
        <v>2186</v>
      </c>
      <c r="D434" t="s">
        <v>2187</v>
      </c>
      <c r="E434">
        <v>1</v>
      </c>
      <c r="F434" t="str">
        <f>_xlfn.XLOOKUP(C434,customers!$A$1:$A$4972,customers!B$1:B$4972,,0)</f>
        <v>Grant Barnes</v>
      </c>
      <c r="G434" t="str">
        <f>IF(_xlfn.XLOOKUP(C434,customers!$A$1:$A$4972,customers!C433:C5404,,0)=0,"",_xlfn.XLOOKUP(C434,customers!$A$1:$A$4972,customers!C433:C5404,,0))</f>
        <v>mhall064@hotmail.com</v>
      </c>
      <c r="H434" t="str">
        <f>_xlfn.XLOOKUP(C434,customers!$A$1:$A$4972,customers!$G$1:$G$4972,,0)</f>
        <v>United States</v>
      </c>
      <c r="I434" t="str">
        <f>INDEX(products!$A$1:$G$5001,MATCH(orders!$D434,products!$A$1:$A$5001,0),MATCH(I$1,products!$A$1:$G$1,0))</f>
        <v>Investments</v>
      </c>
      <c r="J434" t="str">
        <f>INDEX(products!$A$1:$G$5001,MATCH(orders!$D434,products!$A$1:$A$5001,0),MATCH(J$1,products!$A$1:$G$1,0))</f>
        <v>Standard</v>
      </c>
      <c r="K434">
        <f>INDEX(products!$A$1:$G$5001,MATCH(orders!$D434,products!$A$1:$A$5001,0),MATCH(K$1,products!$A$1:$G$1,0))</f>
        <v>1</v>
      </c>
      <c r="L434" s="3">
        <f>INDEX(products!$A$1:$G$5001,MATCH(orders!$D434,products!$A$1:$A$5001,0),MATCH(L$1,products!$A$1:$G$1,0))</f>
        <v>1.2848999999999999</v>
      </c>
      <c r="M434" s="3">
        <f t="shared" si="6"/>
        <v>1.2848999999999999</v>
      </c>
      <c r="N434" t="str">
        <f>_xlfn.XLOOKUP(Orders[[#This Row],[Customer ID]],customers!$A$1:$A$4972,customers!$I$1:$I$4972,,0)</f>
        <v>No</v>
      </c>
    </row>
    <row r="435" spans="1:14" x14ac:dyDescent="0.25">
      <c r="A435" t="s">
        <v>2190</v>
      </c>
      <c r="B435" s="2">
        <v>43655</v>
      </c>
      <c r="C435" t="s">
        <v>2191</v>
      </c>
      <c r="D435" t="s">
        <v>2192</v>
      </c>
      <c r="E435">
        <v>4</v>
      </c>
      <c r="F435" t="str">
        <f>_xlfn.XLOOKUP(C435,customers!$A$1:$A$4972,customers!B$1:B$4972,,0)</f>
        <v>Jillian Brown</v>
      </c>
      <c r="G435" t="str">
        <f>IF(_xlfn.XLOOKUP(C435,customers!$A$1:$A$4972,customers!C434:C5405,,0)=0,"",_xlfn.XLOOKUP(C435,customers!$A$1:$A$4972,customers!C434:C5405,,0))</f>
        <v>mmcconnell497@hotmail.com</v>
      </c>
      <c r="H435" t="str">
        <f>_xlfn.XLOOKUP(C435,customers!$A$1:$A$4972,customers!$G$1:$G$4972,,0)</f>
        <v>Japan</v>
      </c>
      <c r="I435" t="str">
        <f>INDEX(products!$A$1:$G$5001,MATCH(orders!$D435,products!$A$1:$A$5001,0),MATCH(I$1,products!$A$1:$G$1,0))</f>
        <v>Credit Cards</v>
      </c>
      <c r="J435" t="str">
        <f>INDEX(products!$A$1:$G$5001,MATCH(orders!$D435,products!$A$1:$A$5001,0),MATCH(J$1,products!$A$1:$G$1,0))</f>
        <v>Premium</v>
      </c>
      <c r="K435">
        <f>INDEX(products!$A$1:$G$5001,MATCH(orders!$D435,products!$A$1:$A$5001,0),MATCH(K$1,products!$A$1:$G$1,0))</f>
        <v>10</v>
      </c>
      <c r="L435" s="3">
        <f>INDEX(products!$A$1:$G$5001,MATCH(orders!$D435,products!$A$1:$A$5001,0),MATCH(L$1,products!$A$1:$G$1,0))</f>
        <v>7.6779000000000011</v>
      </c>
      <c r="M435" s="3">
        <f t="shared" si="6"/>
        <v>30.711600000000004</v>
      </c>
      <c r="N435" t="str">
        <f>_xlfn.XLOOKUP(Orders[[#This Row],[Customer ID]],customers!$A$1:$A$4972,customers!$I$1:$I$4972,,0)</f>
        <v>No</v>
      </c>
    </row>
    <row r="436" spans="1:14" x14ac:dyDescent="0.25">
      <c r="A436" t="s">
        <v>2195</v>
      </c>
      <c r="B436" s="2">
        <v>43656</v>
      </c>
      <c r="C436" t="s">
        <v>2196</v>
      </c>
      <c r="D436" t="s">
        <v>2197</v>
      </c>
      <c r="E436">
        <v>4</v>
      </c>
      <c r="F436" t="str">
        <f>_xlfn.XLOOKUP(C436,customers!$A$1:$A$4972,customers!B$1:B$4972,,0)</f>
        <v>Kyle Johnson</v>
      </c>
      <c r="G436" t="str">
        <f>IF(_xlfn.XLOOKUP(C436,customers!$A$1:$A$4972,customers!C435:C5406,,0)=0,"",_xlfn.XLOOKUP(C436,customers!$A$1:$A$4972,customers!C435:C5406,,0))</f>
        <v>169443376@yahoo.com</v>
      </c>
      <c r="H436" t="str">
        <f>_xlfn.XLOOKUP(C436,customers!$A$1:$A$4972,customers!$G$1:$G$4972,,0)</f>
        <v>Germany</v>
      </c>
      <c r="I436" t="str">
        <f>INDEX(products!$A$1:$G$5001,MATCH(orders!$D436,products!$A$1:$A$5001,0),MATCH(I$1,products!$A$1:$G$1,0))</f>
        <v>Money Transfers</v>
      </c>
      <c r="J436" t="str">
        <f>INDEX(products!$A$1:$G$5001,MATCH(orders!$D436,products!$A$1:$A$5001,0),MATCH(J$1,products!$A$1:$G$1,0))</f>
        <v>VIP</v>
      </c>
      <c r="K436">
        <f>INDEX(products!$A$1:$G$5001,MATCH(orders!$D436,products!$A$1:$A$5001,0),MATCH(K$1,products!$A$1:$G$1,0))</f>
        <v>10</v>
      </c>
      <c r="L436" s="3">
        <f>INDEX(products!$A$1:$G$5001,MATCH(orders!$D436,products!$A$1:$A$5001,0),MATCH(L$1,products!$A$1:$G$1,0))</f>
        <v>7.5077333333333343</v>
      </c>
      <c r="M436" s="3">
        <f t="shared" si="6"/>
        <v>30.030933333333337</v>
      </c>
      <c r="N436" t="str">
        <f>_xlfn.XLOOKUP(Orders[[#This Row],[Customer ID]],customers!$A$1:$A$4972,customers!$I$1:$I$4972,,0)</f>
        <v>Yes</v>
      </c>
    </row>
    <row r="437" spans="1:14" x14ac:dyDescent="0.25">
      <c r="A437" t="s">
        <v>2200</v>
      </c>
      <c r="B437" s="2">
        <v>43656</v>
      </c>
      <c r="C437" t="s">
        <v>2201</v>
      </c>
      <c r="D437" t="s">
        <v>2202</v>
      </c>
      <c r="E437">
        <v>4</v>
      </c>
      <c r="F437" t="str">
        <f>_xlfn.XLOOKUP(C437,customers!$A$1:$A$4972,customers!B$1:B$4972,,0)</f>
        <v>Elizabeth Smith</v>
      </c>
      <c r="G437" t="str">
        <f>IF(_xlfn.XLOOKUP(C437,customers!$A$1:$A$4972,customers!C436:C5407,,0)=0,"",_xlfn.XLOOKUP(C437,customers!$A$1:$A$4972,customers!C436:C5407,,0))</f>
        <v>mfarley9130@gmail.com</v>
      </c>
      <c r="H437" t="str">
        <f>_xlfn.XLOOKUP(C437,customers!$A$1:$A$4972,customers!$G$1:$G$4972,,0)</f>
        <v>United States</v>
      </c>
      <c r="I437" t="str">
        <f>INDEX(products!$A$1:$G$5001,MATCH(orders!$D437,products!$A$1:$A$5001,0),MATCH(I$1,products!$A$1:$G$1,0))</f>
        <v>Credit Cards</v>
      </c>
      <c r="J437" t="str">
        <f>INDEX(products!$A$1:$G$5001,MATCH(orders!$D437,products!$A$1:$A$5001,0),MATCH(J$1,products!$A$1:$G$1,0))</f>
        <v>VIP</v>
      </c>
      <c r="K437">
        <f>INDEX(products!$A$1:$G$5001,MATCH(orders!$D437,products!$A$1:$A$5001,0),MATCH(K$1,products!$A$1:$G$1,0))</f>
        <v>10</v>
      </c>
      <c r="L437" s="3">
        <f>INDEX(products!$A$1:$G$5001,MATCH(orders!$D437,products!$A$1:$A$5001,0),MATCH(L$1,products!$A$1:$G$1,0))</f>
        <v>13.67636666666667</v>
      </c>
      <c r="M437" s="3">
        <f t="shared" si="6"/>
        <v>54.70546666666668</v>
      </c>
      <c r="N437" t="str">
        <f>_xlfn.XLOOKUP(Orders[[#This Row],[Customer ID]],customers!$A$1:$A$4972,customers!$I$1:$I$4972,,0)</f>
        <v>Yes</v>
      </c>
    </row>
    <row r="438" spans="1:14" x14ac:dyDescent="0.25">
      <c r="A438" t="s">
        <v>2205</v>
      </c>
      <c r="B438" s="2">
        <v>43657</v>
      </c>
      <c r="C438" t="s">
        <v>2206</v>
      </c>
      <c r="D438" t="s">
        <v>2207</v>
      </c>
      <c r="E438">
        <v>4</v>
      </c>
      <c r="F438" t="str">
        <f>_xlfn.XLOOKUP(C438,customers!$A$1:$A$4972,customers!B$1:B$4972,,0)</f>
        <v>Nathan Lopez</v>
      </c>
      <c r="G438" t="str">
        <f>IF(_xlfn.XLOOKUP(C438,customers!$A$1:$A$4972,customers!C437:C5408,,0)=0,"",_xlfn.XLOOKUP(C438,customers!$A$1:$A$4972,customers!C437:C5408,,0))</f>
        <v>72683139@gmail.com</v>
      </c>
      <c r="H438" t="str">
        <f>_xlfn.XLOOKUP(C438,customers!$A$1:$A$4972,customers!$G$1:$G$4972,,0)</f>
        <v>Germany</v>
      </c>
      <c r="I438" t="str">
        <f>INDEX(products!$A$1:$G$5001,MATCH(orders!$D438,products!$A$1:$A$5001,0),MATCH(I$1,products!$A$1:$G$1,0))</f>
        <v>Loans</v>
      </c>
      <c r="J438" t="str">
        <f>INDEX(products!$A$1:$G$5001,MATCH(orders!$D438,products!$A$1:$A$5001,0),MATCH(J$1,products!$A$1:$G$1,0))</f>
        <v>Premium</v>
      </c>
      <c r="K438">
        <f>INDEX(products!$A$1:$G$5001,MATCH(orders!$D438,products!$A$1:$A$5001,0),MATCH(K$1,products!$A$1:$G$1,0))</f>
        <v>10</v>
      </c>
      <c r="L438" s="3">
        <f>INDEX(products!$A$1:$G$5001,MATCH(orders!$D438,products!$A$1:$A$5001,0),MATCH(L$1,products!$A$1:$G$1,0))</f>
        <v>7.3943000000000003</v>
      </c>
      <c r="M438" s="3">
        <f t="shared" si="6"/>
        <v>29.577200000000001</v>
      </c>
      <c r="N438" t="str">
        <f>_xlfn.XLOOKUP(Orders[[#This Row],[Customer ID]],customers!$A$1:$A$4972,customers!$I$1:$I$4972,,0)</f>
        <v>No</v>
      </c>
    </row>
    <row r="439" spans="1:14" x14ac:dyDescent="0.25">
      <c r="A439" t="s">
        <v>2210</v>
      </c>
      <c r="B439" s="2">
        <v>43657</v>
      </c>
      <c r="C439" t="s">
        <v>2211</v>
      </c>
      <c r="D439" t="s">
        <v>2212</v>
      </c>
      <c r="E439">
        <v>4</v>
      </c>
      <c r="F439" t="str">
        <f>_xlfn.XLOOKUP(C439,customers!$A$1:$A$4972,customers!B$1:B$4972,,0)</f>
        <v>Richard Hull</v>
      </c>
      <c r="G439" t="str">
        <f>IF(_xlfn.XLOOKUP(C439,customers!$A$1:$A$4972,customers!C438:C5409,,0)=0,"",_xlfn.XLOOKUP(C439,customers!$A$1:$A$4972,customers!C438:C5409,,0))</f>
        <v>mchung9272@gmail.com</v>
      </c>
      <c r="H439" t="str">
        <f>_xlfn.XLOOKUP(C439,customers!$A$1:$A$4972,customers!$G$1:$G$4972,,0)</f>
        <v>South Africa</v>
      </c>
      <c r="I439" t="str">
        <f>INDEX(products!$A$1:$G$5001,MATCH(orders!$D439,products!$A$1:$A$5001,0),MATCH(I$1,products!$A$1:$G$1,0))</f>
        <v>Money Transfers</v>
      </c>
      <c r="J439" t="str">
        <f>INDEX(products!$A$1:$G$5001,MATCH(orders!$D439,products!$A$1:$A$5001,0),MATCH(J$1,products!$A$1:$G$1,0))</f>
        <v>Standard</v>
      </c>
      <c r="K439">
        <f>INDEX(products!$A$1:$G$5001,MATCH(orders!$D439,products!$A$1:$A$5001,0),MATCH(K$1,products!$A$1:$G$1,0))</f>
        <v>10</v>
      </c>
      <c r="L439" s="3">
        <f>INDEX(products!$A$1:$G$5001,MATCH(orders!$D439,products!$A$1:$A$5001,0),MATCH(L$1,products!$A$1:$G$1,0))</f>
        <v>14.88526666666667</v>
      </c>
      <c r="M439" s="3">
        <f t="shared" si="6"/>
        <v>59.54106666666668</v>
      </c>
      <c r="N439" t="str">
        <f>_xlfn.XLOOKUP(Orders[[#This Row],[Customer ID]],customers!$A$1:$A$4972,customers!$I$1:$I$4972,,0)</f>
        <v>Yes</v>
      </c>
    </row>
    <row r="440" spans="1:14" x14ac:dyDescent="0.25">
      <c r="A440" t="s">
        <v>2215</v>
      </c>
      <c r="B440" s="2">
        <v>43657</v>
      </c>
      <c r="C440" t="s">
        <v>2216</v>
      </c>
      <c r="D440" t="s">
        <v>2217</v>
      </c>
      <c r="E440">
        <v>3</v>
      </c>
      <c r="F440" t="str">
        <f>_xlfn.XLOOKUP(C440,customers!$A$1:$A$4972,customers!B$1:B$4972,,0)</f>
        <v>Natalie Wolf</v>
      </c>
      <c r="G440" t="str">
        <f>IF(_xlfn.XLOOKUP(C440,customers!$A$1:$A$4972,customers!C439:C5410,,0)=0,"",_xlfn.XLOOKUP(C440,customers!$A$1:$A$4972,customers!C439:C5410,,0))</f>
        <v>amorris31@yahoo.com</v>
      </c>
      <c r="H440" t="str">
        <f>_xlfn.XLOOKUP(C440,customers!$A$1:$A$4972,customers!$G$1:$G$4972,,0)</f>
        <v>Brazil</v>
      </c>
      <c r="I440" t="str">
        <f>INDEX(products!$A$1:$G$5001,MATCH(orders!$D440,products!$A$1:$A$5001,0),MATCH(I$1,products!$A$1:$G$1,0))</f>
        <v>Investments</v>
      </c>
      <c r="J440" t="str">
        <f>INDEX(products!$A$1:$G$5001,MATCH(orders!$D440,products!$A$1:$A$5001,0),MATCH(J$1,products!$A$1:$G$1,0))</f>
        <v>Premium</v>
      </c>
      <c r="K440">
        <f>INDEX(products!$A$1:$G$5001,MATCH(orders!$D440,products!$A$1:$A$5001,0),MATCH(K$1,products!$A$1:$G$1,0))</f>
        <v>5</v>
      </c>
      <c r="L440" s="3">
        <f>INDEX(products!$A$1:$G$5001,MATCH(orders!$D440,products!$A$1:$A$5001,0),MATCH(L$1,products!$A$1:$G$1,0))</f>
        <v>6.8645333333333332</v>
      </c>
      <c r="M440" s="3">
        <f t="shared" si="6"/>
        <v>20.593599999999999</v>
      </c>
      <c r="N440" t="str">
        <f>_xlfn.XLOOKUP(Orders[[#This Row],[Customer ID]],customers!$A$1:$A$4972,customers!$I$1:$I$4972,,0)</f>
        <v>Yes</v>
      </c>
    </row>
    <row r="441" spans="1:14" x14ac:dyDescent="0.25">
      <c r="A441" t="s">
        <v>2220</v>
      </c>
      <c r="B441" s="2">
        <v>43658</v>
      </c>
      <c r="C441" t="s">
        <v>2221</v>
      </c>
      <c r="D441" t="s">
        <v>2222</v>
      </c>
      <c r="E441">
        <v>3</v>
      </c>
      <c r="F441" t="str">
        <f>_xlfn.XLOOKUP(C441,customers!$A$1:$A$4972,customers!B$1:B$4972,,0)</f>
        <v>Sarah Alvarez</v>
      </c>
      <c r="G441" t="str">
        <f>IF(_xlfn.XLOOKUP(C441,customers!$A$1:$A$4972,customers!C440:C5411,,0)=0,"",_xlfn.XLOOKUP(C441,customers!$A$1:$A$4972,customers!C440:C5411,,0))</f>
        <v>sdavidson2891@yahoo.com</v>
      </c>
      <c r="H441" t="str">
        <f>_xlfn.XLOOKUP(C441,customers!$A$1:$A$4972,customers!$G$1:$G$4972,,0)</f>
        <v>South Africa</v>
      </c>
      <c r="I441" t="str">
        <f>INDEX(products!$A$1:$G$5001,MATCH(orders!$D441,products!$A$1:$A$5001,0),MATCH(I$1,products!$A$1:$G$1,0))</f>
        <v>Loans</v>
      </c>
      <c r="J441" t="str">
        <f>INDEX(products!$A$1:$G$5001,MATCH(orders!$D441,products!$A$1:$A$5001,0),MATCH(J$1,products!$A$1:$G$1,0))</f>
        <v>VIP</v>
      </c>
      <c r="K441">
        <f>INDEX(products!$A$1:$G$5001,MATCH(orders!$D441,products!$A$1:$A$5001,0),MATCH(K$1,products!$A$1:$G$1,0))</f>
        <v>5</v>
      </c>
      <c r="L441" s="3">
        <f>INDEX(products!$A$1:$G$5001,MATCH(orders!$D441,products!$A$1:$A$5001,0),MATCH(L$1,products!$A$1:$G$1,0))</f>
        <v>3.7400666666666669</v>
      </c>
      <c r="M441" s="3">
        <f t="shared" si="6"/>
        <v>11.2202</v>
      </c>
      <c r="N441" t="str">
        <f>_xlfn.XLOOKUP(Orders[[#This Row],[Customer ID]],customers!$A$1:$A$4972,customers!$I$1:$I$4972,,0)</f>
        <v>Yes</v>
      </c>
    </row>
    <row r="442" spans="1:14" x14ac:dyDescent="0.25">
      <c r="A442" t="s">
        <v>2225</v>
      </c>
      <c r="B442" s="2">
        <v>43658</v>
      </c>
      <c r="C442" t="s">
        <v>2226</v>
      </c>
      <c r="D442" t="s">
        <v>2227</v>
      </c>
      <c r="E442">
        <v>1</v>
      </c>
      <c r="F442" t="str">
        <f>_xlfn.XLOOKUP(C442,customers!$A$1:$A$4972,customers!B$1:B$4972,,0)</f>
        <v>Jennifer Johnson</v>
      </c>
      <c r="G442" t="str">
        <f>IF(_xlfn.XLOOKUP(C442,customers!$A$1:$A$4972,customers!C441:C5412,,0)=0,"",_xlfn.XLOOKUP(C442,customers!$A$1:$A$4972,customers!C441:C5412,,0))</f>
        <v>23141764@hotmail.com</v>
      </c>
      <c r="H442" t="str">
        <f>_xlfn.XLOOKUP(C442,customers!$A$1:$A$4972,customers!$G$1:$G$4972,,0)</f>
        <v>Brazil</v>
      </c>
      <c r="I442" t="str">
        <f>INDEX(products!$A$1:$G$5001,MATCH(orders!$D442,products!$A$1:$A$5001,0),MATCH(I$1,products!$A$1:$G$1,0))</f>
        <v>Credit Cards</v>
      </c>
      <c r="J442" t="str">
        <f>INDEX(products!$A$1:$G$5001,MATCH(orders!$D442,products!$A$1:$A$5001,0),MATCH(J$1,products!$A$1:$G$1,0))</f>
        <v>VIP</v>
      </c>
      <c r="K442">
        <f>INDEX(products!$A$1:$G$5001,MATCH(orders!$D442,products!$A$1:$A$5001,0),MATCH(K$1,products!$A$1:$G$1,0))</f>
        <v>1</v>
      </c>
      <c r="L442" s="3">
        <f>INDEX(products!$A$1:$G$5001,MATCH(orders!$D442,products!$A$1:$A$5001,0),MATCH(L$1,products!$A$1:$G$1,0))</f>
        <v>0.75150000000000006</v>
      </c>
      <c r="M442" s="3">
        <f t="shared" si="6"/>
        <v>0.75150000000000006</v>
      </c>
      <c r="N442" t="str">
        <f>_xlfn.XLOOKUP(Orders[[#This Row],[Customer ID]],customers!$A$1:$A$4972,customers!$I$1:$I$4972,,0)</f>
        <v>No</v>
      </c>
    </row>
    <row r="443" spans="1:14" x14ac:dyDescent="0.25">
      <c r="A443" t="s">
        <v>2230</v>
      </c>
      <c r="B443" s="2">
        <v>43659</v>
      </c>
      <c r="C443" t="s">
        <v>2231</v>
      </c>
      <c r="D443" t="s">
        <v>2232</v>
      </c>
      <c r="E443">
        <v>4</v>
      </c>
      <c r="F443" t="str">
        <f>_xlfn.XLOOKUP(C443,customers!$A$1:$A$4972,customers!B$1:B$4972,,0)</f>
        <v>Kelsey Lee PhD</v>
      </c>
      <c r="G443" t="str">
        <f>IF(_xlfn.XLOOKUP(C443,customers!$A$1:$A$4972,customers!C442:C5413,,0)=0,"",_xlfn.XLOOKUP(C443,customers!$A$1:$A$4972,customers!C442:C5413,,0))</f>
        <v>609887608@hotmail.com</v>
      </c>
      <c r="H443" t="str">
        <f>_xlfn.XLOOKUP(C443,customers!$A$1:$A$4972,customers!$G$1:$G$4972,,0)</f>
        <v>South Africa</v>
      </c>
      <c r="I443" t="str">
        <f>INDEX(products!$A$1:$G$5001,MATCH(orders!$D443,products!$A$1:$A$5001,0),MATCH(I$1,products!$A$1:$G$1,0))</f>
        <v>Investments</v>
      </c>
      <c r="J443" t="str">
        <f>INDEX(products!$A$1:$G$5001,MATCH(orders!$D443,products!$A$1:$A$5001,0),MATCH(J$1,products!$A$1:$G$1,0))</f>
        <v>Premium</v>
      </c>
      <c r="K443">
        <f>INDEX(products!$A$1:$G$5001,MATCH(orders!$D443,products!$A$1:$A$5001,0),MATCH(K$1,products!$A$1:$G$1,0))</f>
        <v>10</v>
      </c>
      <c r="L443" s="3">
        <f>INDEX(products!$A$1:$G$5001,MATCH(orders!$D443,products!$A$1:$A$5001,0),MATCH(L$1,products!$A$1:$G$1,0))</f>
        <v>16.53306666666667</v>
      </c>
      <c r="M443" s="3">
        <f t="shared" si="6"/>
        <v>66.132266666666681</v>
      </c>
      <c r="N443" t="str">
        <f>_xlfn.XLOOKUP(Orders[[#This Row],[Customer ID]],customers!$A$1:$A$4972,customers!$I$1:$I$4972,,0)</f>
        <v>Yes</v>
      </c>
    </row>
    <row r="444" spans="1:14" x14ac:dyDescent="0.25">
      <c r="A444" t="s">
        <v>2235</v>
      </c>
      <c r="B444" s="2">
        <v>43659</v>
      </c>
      <c r="C444" t="s">
        <v>2236</v>
      </c>
      <c r="D444" t="s">
        <v>2237</v>
      </c>
      <c r="E444">
        <v>1</v>
      </c>
      <c r="F444" t="str">
        <f>_xlfn.XLOOKUP(C444,customers!$A$1:$A$4972,customers!B$1:B$4972,,0)</f>
        <v>Julia Pham</v>
      </c>
      <c r="G444" t="str">
        <f>IF(_xlfn.XLOOKUP(C444,customers!$A$1:$A$4972,customers!C443:C5414,,0)=0,"",_xlfn.XLOOKUP(C444,customers!$A$1:$A$4972,customers!C443:C5414,,0))</f>
        <v>jford141@gmail.com</v>
      </c>
      <c r="H444" t="str">
        <f>_xlfn.XLOOKUP(C444,customers!$A$1:$A$4972,customers!$G$1:$G$4972,,0)</f>
        <v>Japan</v>
      </c>
      <c r="I444" t="str">
        <f>INDEX(products!$A$1:$G$5001,MATCH(orders!$D444,products!$A$1:$A$5001,0),MATCH(I$1,products!$A$1:$G$1,0))</f>
        <v>Loans</v>
      </c>
      <c r="J444" t="str">
        <f>INDEX(products!$A$1:$G$5001,MATCH(orders!$D444,products!$A$1:$A$5001,0),MATCH(J$1,products!$A$1:$G$1,0))</f>
        <v>Premium</v>
      </c>
      <c r="K444">
        <f>INDEX(products!$A$1:$G$5001,MATCH(orders!$D444,products!$A$1:$A$5001,0),MATCH(K$1,products!$A$1:$G$1,0))</f>
        <v>1</v>
      </c>
      <c r="L444" s="3">
        <f>INDEX(products!$A$1:$G$5001,MATCH(orders!$D444,products!$A$1:$A$5001,0),MATCH(L$1,products!$A$1:$G$1,0))</f>
        <v>1.040933333333333</v>
      </c>
      <c r="M444" s="3">
        <f t="shared" si="6"/>
        <v>1.040933333333333</v>
      </c>
      <c r="N444" t="str">
        <f>_xlfn.XLOOKUP(Orders[[#This Row],[Customer ID]],customers!$A$1:$A$4972,customers!$I$1:$I$4972,,0)</f>
        <v>Yes</v>
      </c>
    </row>
    <row r="445" spans="1:14" x14ac:dyDescent="0.25">
      <c r="A445" t="s">
        <v>2240</v>
      </c>
      <c r="B445" s="2">
        <v>43660</v>
      </c>
      <c r="C445" t="s">
        <v>2241</v>
      </c>
      <c r="D445" t="s">
        <v>2242</v>
      </c>
      <c r="E445">
        <v>4</v>
      </c>
      <c r="F445" t="str">
        <f>_xlfn.XLOOKUP(C445,customers!$A$1:$A$4972,customers!B$1:B$4972,,0)</f>
        <v>Dakota King</v>
      </c>
      <c r="G445" t="str">
        <f>IF(_xlfn.XLOOKUP(C445,customers!$A$1:$A$4972,customers!C444:C5415,,0)=0,"",_xlfn.XLOOKUP(C445,customers!$A$1:$A$4972,customers!C444:C5415,,0))</f>
        <v>dmorrow51@gmail.com</v>
      </c>
      <c r="H445" t="str">
        <f>_xlfn.XLOOKUP(C445,customers!$A$1:$A$4972,customers!$G$1:$G$4972,,0)</f>
        <v>Germany</v>
      </c>
      <c r="I445" t="str">
        <f>INDEX(products!$A$1:$G$5001,MATCH(orders!$D445,products!$A$1:$A$5001,0),MATCH(I$1,products!$A$1:$G$1,0))</f>
        <v>Investments</v>
      </c>
      <c r="J445" t="str">
        <f>INDEX(products!$A$1:$G$5001,MATCH(orders!$D445,products!$A$1:$A$5001,0),MATCH(J$1,products!$A$1:$G$1,0))</f>
        <v>Premium</v>
      </c>
      <c r="K445">
        <f>INDEX(products!$A$1:$G$5001,MATCH(orders!$D445,products!$A$1:$A$5001,0),MATCH(K$1,products!$A$1:$G$1,0))</f>
        <v>10</v>
      </c>
      <c r="L445" s="3">
        <f>INDEX(products!$A$1:$G$5001,MATCH(orders!$D445,products!$A$1:$A$5001,0),MATCH(L$1,products!$A$1:$G$1,0))</f>
        <v>10.373100000000001</v>
      </c>
      <c r="M445" s="3">
        <f t="shared" si="6"/>
        <v>41.492400000000004</v>
      </c>
      <c r="N445" t="str">
        <f>_xlfn.XLOOKUP(Orders[[#This Row],[Customer ID]],customers!$A$1:$A$4972,customers!$I$1:$I$4972,,0)</f>
        <v>Yes</v>
      </c>
    </row>
    <row r="446" spans="1:14" x14ac:dyDescent="0.25">
      <c r="A446" t="s">
        <v>2245</v>
      </c>
      <c r="B446" s="2">
        <v>43660</v>
      </c>
      <c r="C446" t="s">
        <v>2246</v>
      </c>
      <c r="D446" t="s">
        <v>2247</v>
      </c>
      <c r="E446">
        <v>4</v>
      </c>
      <c r="F446" t="str">
        <f>_xlfn.XLOOKUP(C446,customers!$A$1:$A$4972,customers!B$1:B$4972,,0)</f>
        <v>Amanda Haynes</v>
      </c>
      <c r="G446" t="str">
        <f>IF(_xlfn.XLOOKUP(C446,customers!$A$1:$A$4972,customers!C445:C5416,,0)=0,"",_xlfn.XLOOKUP(C446,customers!$A$1:$A$4972,customers!C445:C5416,,0))</f>
        <v>rcaldwell856@yahoo.com</v>
      </c>
      <c r="H446" t="str">
        <f>_xlfn.XLOOKUP(C446,customers!$A$1:$A$4972,customers!$G$1:$G$4972,,0)</f>
        <v>Brazil</v>
      </c>
      <c r="I446" t="str">
        <f>INDEX(products!$A$1:$G$5001,MATCH(orders!$D446,products!$A$1:$A$5001,0),MATCH(I$1,products!$A$1:$G$1,0))</f>
        <v>Loans</v>
      </c>
      <c r="J446" t="str">
        <f>INDEX(products!$A$1:$G$5001,MATCH(orders!$D446,products!$A$1:$A$5001,0),MATCH(J$1,products!$A$1:$G$1,0))</f>
        <v>VIP</v>
      </c>
      <c r="K446">
        <f>INDEX(products!$A$1:$G$5001,MATCH(orders!$D446,products!$A$1:$A$5001,0),MATCH(K$1,products!$A$1:$G$1,0))</f>
        <v>10</v>
      </c>
      <c r="L446" s="3">
        <f>INDEX(products!$A$1:$G$5001,MATCH(orders!$D446,products!$A$1:$A$5001,0),MATCH(L$1,products!$A$1:$G$1,0))</f>
        <v>14.79466666666667</v>
      </c>
      <c r="M446" s="3">
        <f t="shared" si="6"/>
        <v>59.178666666666679</v>
      </c>
      <c r="N446" t="str">
        <f>_xlfn.XLOOKUP(Orders[[#This Row],[Customer ID]],customers!$A$1:$A$4972,customers!$I$1:$I$4972,,0)</f>
        <v>Yes</v>
      </c>
    </row>
    <row r="447" spans="1:14" x14ac:dyDescent="0.25">
      <c r="A447" t="s">
        <v>2250</v>
      </c>
      <c r="B447" s="2">
        <v>43661</v>
      </c>
      <c r="C447" t="s">
        <v>2251</v>
      </c>
      <c r="D447" t="s">
        <v>2252</v>
      </c>
      <c r="E447">
        <v>3</v>
      </c>
      <c r="F447" t="str">
        <f>_xlfn.XLOOKUP(C447,customers!$A$1:$A$4972,customers!B$1:B$4972,,0)</f>
        <v>Maria Velasquez</v>
      </c>
      <c r="G447" t="str">
        <f>IF(_xlfn.XLOOKUP(C447,customers!$A$1:$A$4972,customers!C446:C5417,,0)=0,"",_xlfn.XLOOKUP(C447,customers!$A$1:$A$4972,customers!C446:C5417,,0))</f>
        <v>mavila52@hotmail.com</v>
      </c>
      <c r="H447" t="str">
        <f>_xlfn.XLOOKUP(C447,customers!$A$1:$A$4972,customers!$G$1:$G$4972,,0)</f>
        <v>United States</v>
      </c>
      <c r="I447" t="str">
        <f>INDEX(products!$A$1:$G$5001,MATCH(orders!$D447,products!$A$1:$A$5001,0),MATCH(I$1,products!$A$1:$G$1,0))</f>
        <v>Money Transfers</v>
      </c>
      <c r="J447" t="str">
        <f>INDEX(products!$A$1:$G$5001,MATCH(orders!$D447,products!$A$1:$A$5001,0),MATCH(J$1,products!$A$1:$G$1,0))</f>
        <v>VIP</v>
      </c>
      <c r="K447">
        <f>INDEX(products!$A$1:$G$5001,MATCH(orders!$D447,products!$A$1:$A$5001,0),MATCH(K$1,products!$A$1:$G$1,0))</f>
        <v>5</v>
      </c>
      <c r="L447" s="3">
        <f>INDEX(products!$A$1:$G$5001,MATCH(orders!$D447,products!$A$1:$A$5001,0),MATCH(L$1,products!$A$1:$G$1,0))</f>
        <v>8.0695666666666668</v>
      </c>
      <c r="M447" s="3">
        <f t="shared" si="6"/>
        <v>24.2087</v>
      </c>
      <c r="N447" t="str">
        <f>_xlfn.XLOOKUP(Orders[[#This Row],[Customer ID]],customers!$A$1:$A$4972,customers!$I$1:$I$4972,,0)</f>
        <v>Yes</v>
      </c>
    </row>
    <row r="448" spans="1:14" x14ac:dyDescent="0.25">
      <c r="A448" t="s">
        <v>2255</v>
      </c>
      <c r="B448" s="2">
        <v>43661</v>
      </c>
      <c r="C448" t="s">
        <v>2256</v>
      </c>
      <c r="D448" t="s">
        <v>2257</v>
      </c>
      <c r="E448">
        <v>3</v>
      </c>
      <c r="F448" t="str">
        <f>_xlfn.XLOOKUP(C448,customers!$A$1:$A$4972,customers!B$1:B$4972,,0)</f>
        <v>Timothy French</v>
      </c>
      <c r="G448" t="str">
        <f>IF(_xlfn.XLOOKUP(C448,customers!$A$1:$A$4972,customers!C447:C5418,,0)=0,"",_xlfn.XLOOKUP(C448,customers!$A$1:$A$4972,customers!C447:C5418,,0))</f>
        <v>swebb4312@gmail.com</v>
      </c>
      <c r="H448" t="str">
        <f>_xlfn.XLOOKUP(C448,customers!$A$1:$A$4972,customers!$G$1:$G$4972,,0)</f>
        <v>Germany</v>
      </c>
      <c r="I448" t="str">
        <f>INDEX(products!$A$1:$G$5001,MATCH(orders!$D448,products!$A$1:$A$5001,0),MATCH(I$1,products!$A$1:$G$1,0))</f>
        <v>Loans</v>
      </c>
      <c r="J448" t="str">
        <f>INDEX(products!$A$1:$G$5001,MATCH(orders!$D448,products!$A$1:$A$5001,0),MATCH(J$1,products!$A$1:$G$1,0))</f>
        <v>VIP</v>
      </c>
      <c r="K448">
        <f>INDEX(products!$A$1:$G$5001,MATCH(orders!$D448,products!$A$1:$A$5001,0),MATCH(K$1,products!$A$1:$G$1,0))</f>
        <v>5</v>
      </c>
      <c r="L448" s="3">
        <f>INDEX(products!$A$1:$G$5001,MATCH(orders!$D448,products!$A$1:$A$5001,0),MATCH(L$1,products!$A$1:$G$1,0))</f>
        <v>8.2633333333333336</v>
      </c>
      <c r="M448" s="3">
        <f t="shared" si="6"/>
        <v>24.79</v>
      </c>
      <c r="N448" t="str">
        <f>_xlfn.XLOOKUP(Orders[[#This Row],[Customer ID]],customers!$A$1:$A$4972,customers!$I$1:$I$4972,,0)</f>
        <v>No</v>
      </c>
    </row>
    <row r="449" spans="1:14" x14ac:dyDescent="0.25">
      <c r="A449" t="s">
        <v>2260</v>
      </c>
      <c r="B449" s="2">
        <v>43661</v>
      </c>
      <c r="C449" t="s">
        <v>2261</v>
      </c>
      <c r="D449" t="s">
        <v>2262</v>
      </c>
      <c r="E449">
        <v>2</v>
      </c>
      <c r="F449" t="str">
        <f>_xlfn.XLOOKUP(C449,customers!$A$1:$A$4972,customers!B$1:B$4972,,0)</f>
        <v>William Pearson</v>
      </c>
      <c r="G449" t="str">
        <f>IF(_xlfn.XLOOKUP(C449,customers!$A$1:$A$4972,customers!C448:C5419,,0)=0,"",_xlfn.XLOOKUP(C449,customers!$A$1:$A$4972,customers!C448:C5419,,0))</f>
        <v>5980762@hotmail.com</v>
      </c>
      <c r="H449" t="str">
        <f>_xlfn.XLOOKUP(C449,customers!$A$1:$A$4972,customers!$G$1:$G$4972,,0)</f>
        <v>United States</v>
      </c>
      <c r="I449" t="str">
        <f>INDEX(products!$A$1:$G$5001,MATCH(orders!$D449,products!$A$1:$A$5001,0),MATCH(I$1,products!$A$1:$G$1,0))</f>
        <v>Money Transfers</v>
      </c>
      <c r="J449" t="str">
        <f>INDEX(products!$A$1:$G$5001,MATCH(orders!$D449,products!$A$1:$A$5001,0),MATCH(J$1,products!$A$1:$G$1,0))</f>
        <v>Standard</v>
      </c>
      <c r="K449">
        <f>INDEX(products!$A$1:$G$5001,MATCH(orders!$D449,products!$A$1:$A$5001,0),MATCH(K$1,products!$A$1:$G$1,0))</f>
        <v>3</v>
      </c>
      <c r="L449" s="3">
        <f>INDEX(products!$A$1:$G$5001,MATCH(orders!$D449,products!$A$1:$A$5001,0),MATCH(L$1,products!$A$1:$G$1,0))</f>
        <v>4.260133333333334</v>
      </c>
      <c r="M449" s="3">
        <f t="shared" si="6"/>
        <v>8.520266666666668</v>
      </c>
      <c r="N449" t="str">
        <f>_xlfn.XLOOKUP(Orders[[#This Row],[Customer ID]],customers!$A$1:$A$4972,customers!$I$1:$I$4972,,0)</f>
        <v>Yes</v>
      </c>
    </row>
    <row r="450" spans="1:14" x14ac:dyDescent="0.25">
      <c r="A450" t="s">
        <v>2265</v>
      </c>
      <c r="B450" s="2">
        <v>43662</v>
      </c>
      <c r="C450" t="s">
        <v>2266</v>
      </c>
      <c r="D450" t="s">
        <v>2267</v>
      </c>
      <c r="E450">
        <v>3</v>
      </c>
      <c r="F450" t="str">
        <f>_xlfn.XLOOKUP(C450,customers!$A$1:$A$4972,customers!B$1:B$4972,,0)</f>
        <v>Michael Giles</v>
      </c>
      <c r="G450" t="str">
        <f>IF(_xlfn.XLOOKUP(C450,customers!$A$1:$A$4972,customers!C449:C5420,,0)=0,"",_xlfn.XLOOKUP(C450,customers!$A$1:$A$4972,customers!C449:C5420,,0))</f>
        <v>tmendoza26@gmail.com</v>
      </c>
      <c r="H450" t="str">
        <f>_xlfn.XLOOKUP(C450,customers!$A$1:$A$4972,customers!$G$1:$G$4972,,0)</f>
        <v>Germany</v>
      </c>
      <c r="I450" t="str">
        <f>INDEX(products!$A$1:$G$5001,MATCH(orders!$D450,products!$A$1:$A$5001,0),MATCH(I$1,products!$A$1:$G$1,0))</f>
        <v>Loans</v>
      </c>
      <c r="J450" t="str">
        <f>INDEX(products!$A$1:$G$5001,MATCH(orders!$D450,products!$A$1:$A$5001,0),MATCH(J$1,products!$A$1:$G$1,0))</f>
        <v>VIP</v>
      </c>
      <c r="K450">
        <f>INDEX(products!$A$1:$G$5001,MATCH(orders!$D450,products!$A$1:$A$5001,0),MATCH(K$1,products!$A$1:$G$1,0))</f>
        <v>5</v>
      </c>
      <c r="L450" s="3">
        <f>INDEX(products!$A$1:$G$5001,MATCH(orders!$D450,products!$A$1:$A$5001,0),MATCH(L$1,products!$A$1:$G$1,0))</f>
        <v>5.2146333333333326</v>
      </c>
      <c r="M450" s="3">
        <f t="shared" si="6"/>
        <v>15.643899999999999</v>
      </c>
      <c r="N450" t="str">
        <f>_xlfn.XLOOKUP(Orders[[#This Row],[Customer ID]],customers!$A$1:$A$4972,customers!$I$1:$I$4972,,0)</f>
        <v>No</v>
      </c>
    </row>
    <row r="451" spans="1:14" x14ac:dyDescent="0.25">
      <c r="A451" t="s">
        <v>2270</v>
      </c>
      <c r="B451" s="2">
        <v>43662</v>
      </c>
      <c r="C451" t="s">
        <v>2271</v>
      </c>
      <c r="D451" t="s">
        <v>2272</v>
      </c>
      <c r="E451">
        <v>2</v>
      </c>
      <c r="F451" t="str">
        <f>_xlfn.XLOOKUP(C451,customers!$A$1:$A$4972,customers!B$1:B$4972,,0)</f>
        <v>Grace Johnson</v>
      </c>
      <c r="G451" t="str">
        <f>IF(_xlfn.XLOOKUP(C451,customers!$A$1:$A$4972,customers!C450:C5421,,0)=0,"",_xlfn.XLOOKUP(C451,customers!$A$1:$A$4972,customers!C450:C5421,,0))</f>
        <v>rriley6776@gmail.com</v>
      </c>
      <c r="H451" t="str">
        <f>_xlfn.XLOOKUP(C451,customers!$A$1:$A$4972,customers!$G$1:$G$4972,,0)</f>
        <v>Germany</v>
      </c>
      <c r="I451" t="str">
        <f>INDEX(products!$A$1:$G$5001,MATCH(orders!$D451,products!$A$1:$A$5001,0),MATCH(I$1,products!$A$1:$G$1,0))</f>
        <v>Loans</v>
      </c>
      <c r="J451" t="str">
        <f>INDEX(products!$A$1:$G$5001,MATCH(orders!$D451,products!$A$1:$A$5001,0),MATCH(J$1,products!$A$1:$G$1,0))</f>
        <v>VIP</v>
      </c>
      <c r="K451">
        <f>INDEX(products!$A$1:$G$5001,MATCH(orders!$D451,products!$A$1:$A$5001,0),MATCH(K$1,products!$A$1:$G$1,0))</f>
        <v>3</v>
      </c>
      <c r="L451" s="3">
        <f>INDEX(products!$A$1:$G$5001,MATCH(orders!$D451,products!$A$1:$A$5001,0),MATCH(L$1,products!$A$1:$G$1,0))</f>
        <v>2.2505000000000002</v>
      </c>
      <c r="M451" s="3">
        <f t="shared" ref="M451:M514" si="7">L451*E451</f>
        <v>4.5010000000000003</v>
      </c>
      <c r="N451" t="str">
        <f>_xlfn.XLOOKUP(Orders[[#This Row],[Customer ID]],customers!$A$1:$A$4972,customers!$I$1:$I$4972,,0)</f>
        <v>No</v>
      </c>
    </row>
    <row r="452" spans="1:14" x14ac:dyDescent="0.25">
      <c r="A452" t="s">
        <v>2275</v>
      </c>
      <c r="B452" s="2">
        <v>43663</v>
      </c>
      <c r="C452" t="s">
        <v>2276</v>
      </c>
      <c r="D452" t="s">
        <v>2277</v>
      </c>
      <c r="E452">
        <v>2</v>
      </c>
      <c r="F452" t="str">
        <f>_xlfn.XLOOKUP(C452,customers!$A$1:$A$4972,customers!B$1:B$4972,,0)</f>
        <v>Monica Stone</v>
      </c>
      <c r="G452" t="str">
        <f>IF(_xlfn.XLOOKUP(C452,customers!$A$1:$A$4972,customers!C451:C5422,,0)=0,"",_xlfn.XLOOKUP(C452,customers!$A$1:$A$4972,customers!C451:C5422,,0))</f>
        <v>dsmith5840@yahoo.com</v>
      </c>
      <c r="H452" t="str">
        <f>_xlfn.XLOOKUP(C452,customers!$A$1:$A$4972,customers!$G$1:$G$4972,,0)</f>
        <v>South Africa</v>
      </c>
      <c r="I452" t="str">
        <f>INDEX(products!$A$1:$G$5001,MATCH(orders!$D452,products!$A$1:$A$5001,0),MATCH(I$1,products!$A$1:$G$1,0))</f>
        <v>Credit Cards</v>
      </c>
      <c r="J452" t="str">
        <f>INDEX(products!$A$1:$G$5001,MATCH(orders!$D452,products!$A$1:$A$5001,0),MATCH(J$1,products!$A$1:$G$1,0))</f>
        <v>Standard</v>
      </c>
      <c r="K452">
        <f>INDEX(products!$A$1:$G$5001,MATCH(orders!$D452,products!$A$1:$A$5001,0),MATCH(K$1,products!$A$1:$G$1,0))</f>
        <v>3</v>
      </c>
      <c r="L452" s="3">
        <f>INDEX(products!$A$1:$G$5001,MATCH(orders!$D452,products!$A$1:$A$5001,0),MATCH(L$1,products!$A$1:$G$1,0))</f>
        <v>4.3314333333333339</v>
      </c>
      <c r="M452" s="3">
        <f t="shared" si="7"/>
        <v>8.6628666666666678</v>
      </c>
      <c r="N452" t="str">
        <f>_xlfn.XLOOKUP(Orders[[#This Row],[Customer ID]],customers!$A$1:$A$4972,customers!$I$1:$I$4972,,0)</f>
        <v>Yes</v>
      </c>
    </row>
    <row r="453" spans="1:14" x14ac:dyDescent="0.25">
      <c r="A453" t="s">
        <v>2280</v>
      </c>
      <c r="B453" s="2">
        <v>43663</v>
      </c>
      <c r="C453" t="s">
        <v>2281</v>
      </c>
      <c r="D453" t="s">
        <v>2282</v>
      </c>
      <c r="E453">
        <v>2</v>
      </c>
      <c r="F453" t="str">
        <f>_xlfn.XLOOKUP(C453,customers!$A$1:$A$4972,customers!B$1:B$4972,,0)</f>
        <v>Janet Johnson</v>
      </c>
      <c r="G453" t="str">
        <f>IF(_xlfn.XLOOKUP(C453,customers!$A$1:$A$4972,customers!C452:C5423,,0)=0,"",_xlfn.XLOOKUP(C453,customers!$A$1:$A$4972,customers!C452:C5423,,0))</f>
        <v>scraig04@yahoo.com</v>
      </c>
      <c r="H453" t="str">
        <f>_xlfn.XLOOKUP(C453,customers!$A$1:$A$4972,customers!$G$1:$G$4972,,0)</f>
        <v>Brazil</v>
      </c>
      <c r="I453" t="str">
        <f>INDEX(products!$A$1:$G$5001,MATCH(orders!$D453,products!$A$1:$A$5001,0),MATCH(I$1,products!$A$1:$G$1,0))</f>
        <v>Investments</v>
      </c>
      <c r="J453" t="str">
        <f>INDEX(products!$A$1:$G$5001,MATCH(orders!$D453,products!$A$1:$A$5001,0),MATCH(J$1,products!$A$1:$G$1,0))</f>
        <v>Standard</v>
      </c>
      <c r="K453">
        <f>INDEX(products!$A$1:$G$5001,MATCH(orders!$D453,products!$A$1:$A$5001,0),MATCH(K$1,products!$A$1:$G$1,0))</f>
        <v>3</v>
      </c>
      <c r="L453" s="3">
        <f>INDEX(products!$A$1:$G$5001,MATCH(orders!$D453,products!$A$1:$A$5001,0),MATCH(L$1,products!$A$1:$G$1,0))</f>
        <v>3.6751999999999998</v>
      </c>
      <c r="M453" s="3">
        <f t="shared" si="7"/>
        <v>7.3503999999999996</v>
      </c>
      <c r="N453" t="str">
        <f>_xlfn.XLOOKUP(Orders[[#This Row],[Customer ID]],customers!$A$1:$A$4972,customers!$I$1:$I$4972,,0)</f>
        <v>Yes</v>
      </c>
    </row>
    <row r="454" spans="1:14" x14ac:dyDescent="0.25">
      <c r="A454" t="s">
        <v>2285</v>
      </c>
      <c r="B454" s="2">
        <v>43664</v>
      </c>
      <c r="C454" t="s">
        <v>2286</v>
      </c>
      <c r="D454" t="s">
        <v>2287</v>
      </c>
      <c r="E454">
        <v>2</v>
      </c>
      <c r="F454" t="str">
        <f>_xlfn.XLOOKUP(C454,customers!$A$1:$A$4972,customers!B$1:B$4972,,0)</f>
        <v>Holly Tapia</v>
      </c>
      <c r="G454" t="str">
        <f>IF(_xlfn.XLOOKUP(C454,customers!$A$1:$A$4972,customers!C453:C5424,,0)=0,"",_xlfn.XLOOKUP(C454,customers!$A$1:$A$4972,customers!C453:C5424,,0))</f>
        <v>73140544@hotmail.com</v>
      </c>
      <c r="H454" t="str">
        <f>_xlfn.XLOOKUP(C454,customers!$A$1:$A$4972,customers!$G$1:$G$4972,,0)</f>
        <v>Brazil</v>
      </c>
      <c r="I454" t="str">
        <f>INDEX(products!$A$1:$G$5001,MATCH(orders!$D454,products!$A$1:$A$5001,0),MATCH(I$1,products!$A$1:$G$1,0))</f>
        <v>Investments</v>
      </c>
      <c r="J454" t="str">
        <f>INDEX(products!$A$1:$G$5001,MATCH(orders!$D454,products!$A$1:$A$5001,0),MATCH(J$1,products!$A$1:$G$1,0))</f>
        <v>Standard</v>
      </c>
      <c r="K454">
        <f>INDEX(products!$A$1:$G$5001,MATCH(orders!$D454,products!$A$1:$A$5001,0),MATCH(K$1,products!$A$1:$G$1,0))</f>
        <v>3</v>
      </c>
      <c r="L454" s="3">
        <f>INDEX(products!$A$1:$G$5001,MATCH(orders!$D454,products!$A$1:$A$5001,0),MATCH(L$1,products!$A$1:$G$1,0))</f>
        <v>3.2726666666666668</v>
      </c>
      <c r="M454" s="3">
        <f t="shared" si="7"/>
        <v>6.5453333333333337</v>
      </c>
      <c r="N454" t="str">
        <f>_xlfn.XLOOKUP(Orders[[#This Row],[Customer ID]],customers!$A$1:$A$4972,customers!$I$1:$I$4972,,0)</f>
        <v>Yes</v>
      </c>
    </row>
    <row r="455" spans="1:14" x14ac:dyDescent="0.25">
      <c r="A455" t="s">
        <v>2290</v>
      </c>
      <c r="B455" s="2">
        <v>43664</v>
      </c>
      <c r="C455" t="s">
        <v>2291</v>
      </c>
      <c r="D455" t="s">
        <v>2292</v>
      </c>
      <c r="E455">
        <v>2</v>
      </c>
      <c r="F455" t="str">
        <f>_xlfn.XLOOKUP(C455,customers!$A$1:$A$4972,customers!B$1:B$4972,,0)</f>
        <v>Kyle Holmes</v>
      </c>
      <c r="G455" t="str">
        <f>IF(_xlfn.XLOOKUP(C455,customers!$A$1:$A$4972,customers!C454:C5425,,0)=0,"",_xlfn.XLOOKUP(C455,customers!$A$1:$A$4972,customers!C454:C5425,,0))</f>
        <v>ahooper98@yahoo.com</v>
      </c>
      <c r="H455" t="str">
        <f>_xlfn.XLOOKUP(C455,customers!$A$1:$A$4972,customers!$G$1:$G$4972,,0)</f>
        <v>Germany</v>
      </c>
      <c r="I455" t="str">
        <f>INDEX(products!$A$1:$G$5001,MATCH(orders!$D455,products!$A$1:$A$5001,0),MATCH(I$1,products!$A$1:$G$1,0))</f>
        <v>Investments</v>
      </c>
      <c r="J455" t="str">
        <f>INDEX(products!$A$1:$G$5001,MATCH(orders!$D455,products!$A$1:$A$5001,0),MATCH(J$1,products!$A$1:$G$1,0))</f>
        <v>Standard</v>
      </c>
      <c r="K455">
        <f>INDEX(products!$A$1:$G$5001,MATCH(orders!$D455,products!$A$1:$A$5001,0),MATCH(K$1,products!$A$1:$G$1,0))</f>
        <v>3</v>
      </c>
      <c r="L455" s="3">
        <f>INDEX(products!$A$1:$G$5001,MATCH(orders!$D455,products!$A$1:$A$5001,0),MATCH(L$1,products!$A$1:$G$1,0))</f>
        <v>4.7190666666666674</v>
      </c>
      <c r="M455" s="3">
        <f t="shared" si="7"/>
        <v>9.4381333333333348</v>
      </c>
      <c r="N455" t="str">
        <f>_xlfn.XLOOKUP(Orders[[#This Row],[Customer ID]],customers!$A$1:$A$4972,customers!$I$1:$I$4972,,0)</f>
        <v>Yes</v>
      </c>
    </row>
    <row r="456" spans="1:14" x14ac:dyDescent="0.25">
      <c r="A456" t="s">
        <v>2295</v>
      </c>
      <c r="B456" s="2">
        <v>43664</v>
      </c>
      <c r="C456" t="s">
        <v>2296</v>
      </c>
      <c r="D456" t="s">
        <v>2297</v>
      </c>
      <c r="E456">
        <v>1</v>
      </c>
      <c r="F456" t="str">
        <f>_xlfn.XLOOKUP(C456,customers!$A$1:$A$4972,customers!B$1:B$4972,,0)</f>
        <v>Jonathan Gordon</v>
      </c>
      <c r="G456" t="str">
        <f>IF(_xlfn.XLOOKUP(C456,customers!$A$1:$A$4972,customers!C455:C5426,,0)=0,"",_xlfn.XLOOKUP(C456,customers!$A$1:$A$4972,customers!C455:C5426,,0))</f>
        <v>escott1604@yahoo.com</v>
      </c>
      <c r="H456" t="str">
        <f>_xlfn.XLOOKUP(C456,customers!$A$1:$A$4972,customers!$G$1:$G$4972,,0)</f>
        <v>Japan</v>
      </c>
      <c r="I456" t="str">
        <f>INDEX(products!$A$1:$G$5001,MATCH(orders!$D456,products!$A$1:$A$5001,0),MATCH(I$1,products!$A$1:$G$1,0))</f>
        <v>Loans</v>
      </c>
      <c r="J456" t="str">
        <f>INDEX(products!$A$1:$G$5001,MATCH(orders!$D456,products!$A$1:$A$5001,0),MATCH(J$1,products!$A$1:$G$1,0))</f>
        <v>Standard</v>
      </c>
      <c r="K456">
        <f>INDEX(products!$A$1:$G$5001,MATCH(orders!$D456,products!$A$1:$A$5001,0),MATCH(K$1,products!$A$1:$G$1,0))</f>
        <v>1</v>
      </c>
      <c r="L456" s="3">
        <f>INDEX(products!$A$1:$G$5001,MATCH(orders!$D456,products!$A$1:$A$5001,0),MATCH(L$1,products!$A$1:$G$1,0))</f>
        <v>0.77786666666666671</v>
      </c>
      <c r="M456" s="3">
        <f t="shared" si="7"/>
        <v>0.77786666666666671</v>
      </c>
      <c r="N456" t="str">
        <f>_xlfn.XLOOKUP(Orders[[#This Row],[Customer ID]],customers!$A$1:$A$4972,customers!$I$1:$I$4972,,0)</f>
        <v>Yes</v>
      </c>
    </row>
    <row r="457" spans="1:14" x14ac:dyDescent="0.25">
      <c r="A457" t="s">
        <v>2300</v>
      </c>
      <c r="B457" s="2">
        <v>43665</v>
      </c>
      <c r="C457" t="s">
        <v>2301</v>
      </c>
      <c r="D457" t="s">
        <v>2302</v>
      </c>
      <c r="E457">
        <v>3</v>
      </c>
      <c r="F457" t="str">
        <f>_xlfn.XLOOKUP(C457,customers!$A$1:$A$4972,customers!B$1:B$4972,,0)</f>
        <v>Tony Clark</v>
      </c>
      <c r="G457" t="str">
        <f>IF(_xlfn.XLOOKUP(C457,customers!$A$1:$A$4972,customers!C456:C5427,,0)=0,"",_xlfn.XLOOKUP(C457,customers!$A$1:$A$4972,customers!C456:C5427,,0))</f>
        <v>mcollins86@yahoo.com</v>
      </c>
      <c r="H457" t="str">
        <f>_xlfn.XLOOKUP(C457,customers!$A$1:$A$4972,customers!$G$1:$G$4972,,0)</f>
        <v>Japan</v>
      </c>
      <c r="I457" t="str">
        <f>INDEX(products!$A$1:$G$5001,MATCH(orders!$D457,products!$A$1:$A$5001,0),MATCH(I$1,products!$A$1:$G$1,0))</f>
        <v>Loans</v>
      </c>
      <c r="J457" t="str">
        <f>INDEX(products!$A$1:$G$5001,MATCH(orders!$D457,products!$A$1:$A$5001,0),MATCH(J$1,products!$A$1:$G$1,0))</f>
        <v>Standard</v>
      </c>
      <c r="K457">
        <f>INDEX(products!$A$1:$G$5001,MATCH(orders!$D457,products!$A$1:$A$5001,0),MATCH(K$1,products!$A$1:$G$1,0))</f>
        <v>5</v>
      </c>
      <c r="L457" s="3">
        <f>INDEX(products!$A$1:$G$5001,MATCH(orders!$D457,products!$A$1:$A$5001,0),MATCH(L$1,products!$A$1:$G$1,0))</f>
        <v>5.7964666666666664</v>
      </c>
      <c r="M457" s="3">
        <f t="shared" si="7"/>
        <v>17.389399999999998</v>
      </c>
      <c r="N457" t="str">
        <f>_xlfn.XLOOKUP(Orders[[#This Row],[Customer ID]],customers!$A$1:$A$4972,customers!$I$1:$I$4972,,0)</f>
        <v>Yes</v>
      </c>
    </row>
    <row r="458" spans="1:14" x14ac:dyDescent="0.25">
      <c r="A458" t="s">
        <v>2305</v>
      </c>
      <c r="B458" s="2">
        <v>43665</v>
      </c>
      <c r="C458" t="s">
        <v>2306</v>
      </c>
      <c r="D458" t="s">
        <v>2307</v>
      </c>
      <c r="E458">
        <v>2</v>
      </c>
      <c r="F458" t="str">
        <f>_xlfn.XLOOKUP(C458,customers!$A$1:$A$4972,customers!B$1:B$4972,,0)</f>
        <v>James Barrett</v>
      </c>
      <c r="G458" t="str">
        <f>IF(_xlfn.XLOOKUP(C458,customers!$A$1:$A$4972,customers!C457:C5428,,0)=0,"",_xlfn.XLOOKUP(C458,customers!$A$1:$A$4972,customers!C457:C5428,,0))</f>
        <v>214204685@gmail.com</v>
      </c>
      <c r="H458" t="str">
        <f>_xlfn.XLOOKUP(C458,customers!$A$1:$A$4972,customers!$G$1:$G$4972,,0)</f>
        <v>United States</v>
      </c>
      <c r="I458" t="str">
        <f>INDEX(products!$A$1:$G$5001,MATCH(orders!$D458,products!$A$1:$A$5001,0),MATCH(I$1,products!$A$1:$G$1,0))</f>
        <v>Loans</v>
      </c>
      <c r="J458" t="str">
        <f>INDEX(products!$A$1:$G$5001,MATCH(orders!$D458,products!$A$1:$A$5001,0),MATCH(J$1,products!$A$1:$G$1,0))</f>
        <v>Premium</v>
      </c>
      <c r="K458">
        <f>INDEX(products!$A$1:$G$5001,MATCH(orders!$D458,products!$A$1:$A$5001,0),MATCH(K$1,products!$A$1:$G$1,0))</f>
        <v>3</v>
      </c>
      <c r="L458" s="3">
        <f>INDEX(products!$A$1:$G$5001,MATCH(orders!$D458,products!$A$1:$A$5001,0),MATCH(L$1,products!$A$1:$G$1,0))</f>
        <v>2.0340666666666669</v>
      </c>
      <c r="M458" s="3">
        <f t="shared" si="7"/>
        <v>4.0681333333333338</v>
      </c>
      <c r="N458" t="str">
        <f>_xlfn.XLOOKUP(Orders[[#This Row],[Customer ID]],customers!$A$1:$A$4972,customers!$I$1:$I$4972,,0)</f>
        <v>Yes</v>
      </c>
    </row>
    <row r="459" spans="1:14" x14ac:dyDescent="0.25">
      <c r="A459" t="s">
        <v>2310</v>
      </c>
      <c r="B459" s="2">
        <v>43666</v>
      </c>
      <c r="C459" t="s">
        <v>2311</v>
      </c>
      <c r="D459" t="s">
        <v>2312</v>
      </c>
      <c r="E459">
        <v>4</v>
      </c>
      <c r="F459" t="str">
        <f>_xlfn.XLOOKUP(C459,customers!$A$1:$A$4972,customers!B$1:B$4972,,0)</f>
        <v>Christopher Miller</v>
      </c>
      <c r="G459" t="str">
        <f>IF(_xlfn.XLOOKUP(C459,customers!$A$1:$A$4972,customers!C458:C5429,,0)=0,"",_xlfn.XLOOKUP(C459,customers!$A$1:$A$4972,customers!C458:C5429,,0))</f>
        <v>585990296@hotmail.com</v>
      </c>
      <c r="H459" t="str">
        <f>_xlfn.XLOOKUP(C459,customers!$A$1:$A$4972,customers!$G$1:$G$4972,,0)</f>
        <v>United States</v>
      </c>
      <c r="I459" t="str">
        <f>INDEX(products!$A$1:$G$5001,MATCH(orders!$D459,products!$A$1:$A$5001,0),MATCH(I$1,products!$A$1:$G$1,0))</f>
        <v>Money Transfers</v>
      </c>
      <c r="J459" t="str">
        <f>INDEX(products!$A$1:$G$5001,MATCH(orders!$D459,products!$A$1:$A$5001,0),MATCH(J$1,products!$A$1:$G$1,0))</f>
        <v>Premium</v>
      </c>
      <c r="K459">
        <f>INDEX(products!$A$1:$G$5001,MATCH(orders!$D459,products!$A$1:$A$5001,0),MATCH(K$1,products!$A$1:$G$1,0))</f>
        <v>10</v>
      </c>
      <c r="L459" s="3">
        <f>INDEX(products!$A$1:$G$5001,MATCH(orders!$D459,products!$A$1:$A$5001,0),MATCH(L$1,products!$A$1:$G$1,0))</f>
        <v>11.35326666666667</v>
      </c>
      <c r="M459" s="3">
        <f t="shared" si="7"/>
        <v>45.41306666666668</v>
      </c>
      <c r="N459" t="str">
        <f>_xlfn.XLOOKUP(Orders[[#This Row],[Customer ID]],customers!$A$1:$A$4972,customers!$I$1:$I$4972,,0)</f>
        <v>Yes</v>
      </c>
    </row>
    <row r="460" spans="1:14" x14ac:dyDescent="0.25">
      <c r="A460" t="s">
        <v>2315</v>
      </c>
      <c r="B460" s="2">
        <v>43666</v>
      </c>
      <c r="C460" t="s">
        <v>2316</v>
      </c>
      <c r="D460" t="s">
        <v>2317</v>
      </c>
      <c r="E460">
        <v>3</v>
      </c>
      <c r="F460" t="str">
        <f>_xlfn.XLOOKUP(C460,customers!$A$1:$A$4972,customers!B$1:B$4972,,0)</f>
        <v>Bailey Campbell</v>
      </c>
      <c r="G460" t="str">
        <f>IF(_xlfn.XLOOKUP(C460,customers!$A$1:$A$4972,customers!C459:C5430,,0)=0,"",_xlfn.XLOOKUP(C460,customers!$A$1:$A$4972,customers!C459:C5430,,0))</f>
        <v>kwiley87@gmail.com</v>
      </c>
      <c r="H460" t="str">
        <f>_xlfn.XLOOKUP(C460,customers!$A$1:$A$4972,customers!$G$1:$G$4972,,0)</f>
        <v>South Africa</v>
      </c>
      <c r="I460" t="str">
        <f>INDEX(products!$A$1:$G$5001,MATCH(orders!$D460,products!$A$1:$A$5001,0),MATCH(I$1,products!$A$1:$G$1,0))</f>
        <v>Money Transfers</v>
      </c>
      <c r="J460" t="str">
        <f>INDEX(products!$A$1:$G$5001,MATCH(orders!$D460,products!$A$1:$A$5001,0),MATCH(J$1,products!$A$1:$G$1,0))</f>
        <v>Premium</v>
      </c>
      <c r="K460">
        <f>INDEX(products!$A$1:$G$5001,MATCH(orders!$D460,products!$A$1:$A$5001,0),MATCH(K$1,products!$A$1:$G$1,0))</f>
        <v>5</v>
      </c>
      <c r="L460" s="3">
        <f>INDEX(products!$A$1:$G$5001,MATCH(orders!$D460,products!$A$1:$A$5001,0),MATCH(L$1,products!$A$1:$G$1,0))</f>
        <v>3.6148333333333329</v>
      </c>
      <c r="M460" s="3">
        <f t="shared" si="7"/>
        <v>10.844499999999998</v>
      </c>
      <c r="N460" t="str">
        <f>_xlfn.XLOOKUP(Orders[[#This Row],[Customer ID]],customers!$A$1:$A$4972,customers!$I$1:$I$4972,,0)</f>
        <v>Yes</v>
      </c>
    </row>
    <row r="461" spans="1:14" x14ac:dyDescent="0.25">
      <c r="A461" t="s">
        <v>2320</v>
      </c>
      <c r="B461" s="2">
        <v>43667</v>
      </c>
      <c r="C461" t="s">
        <v>2321</v>
      </c>
      <c r="D461" t="s">
        <v>2322</v>
      </c>
      <c r="E461">
        <v>3</v>
      </c>
      <c r="F461" t="str">
        <f>_xlfn.XLOOKUP(C461,customers!$A$1:$A$4972,customers!B$1:B$4972,,0)</f>
        <v>Richard Alvarez</v>
      </c>
      <c r="G461" t="str">
        <f>IF(_xlfn.XLOOKUP(C461,customers!$A$1:$A$4972,customers!C460:C5431,,0)=0,"",_xlfn.XLOOKUP(C461,customers!$A$1:$A$4972,customers!C460:C5431,,0))</f>
        <v>7594706@hotmail.com</v>
      </c>
      <c r="H461" t="str">
        <f>_xlfn.XLOOKUP(C461,customers!$A$1:$A$4972,customers!$G$1:$G$4972,,0)</f>
        <v>Germany</v>
      </c>
      <c r="I461" t="str">
        <f>INDEX(products!$A$1:$G$5001,MATCH(orders!$D461,products!$A$1:$A$5001,0),MATCH(I$1,products!$A$1:$G$1,0))</f>
        <v>Credit Cards</v>
      </c>
      <c r="J461" t="str">
        <f>INDEX(products!$A$1:$G$5001,MATCH(orders!$D461,products!$A$1:$A$5001,0),MATCH(J$1,products!$A$1:$G$1,0))</f>
        <v>Premium</v>
      </c>
      <c r="K461">
        <f>INDEX(products!$A$1:$G$5001,MATCH(orders!$D461,products!$A$1:$A$5001,0),MATCH(K$1,products!$A$1:$G$1,0))</f>
        <v>5</v>
      </c>
      <c r="L461" s="3">
        <f>INDEX(products!$A$1:$G$5001,MATCH(orders!$D461,products!$A$1:$A$5001,0),MATCH(L$1,products!$A$1:$G$1,0))</f>
        <v>3.927433333333334</v>
      </c>
      <c r="M461" s="3">
        <f t="shared" si="7"/>
        <v>11.782300000000003</v>
      </c>
      <c r="N461" t="str">
        <f>_xlfn.XLOOKUP(Orders[[#This Row],[Customer ID]],customers!$A$1:$A$4972,customers!$I$1:$I$4972,,0)</f>
        <v>Yes</v>
      </c>
    </row>
    <row r="462" spans="1:14" x14ac:dyDescent="0.25">
      <c r="A462" t="s">
        <v>2325</v>
      </c>
      <c r="B462" s="2">
        <v>43667</v>
      </c>
      <c r="C462" t="s">
        <v>2326</v>
      </c>
      <c r="D462" t="s">
        <v>2327</v>
      </c>
      <c r="E462">
        <v>2</v>
      </c>
      <c r="F462" t="str">
        <f>_xlfn.XLOOKUP(C462,customers!$A$1:$A$4972,customers!B$1:B$4972,,0)</f>
        <v>Danielle Burgess</v>
      </c>
      <c r="G462" t="str">
        <f>IF(_xlfn.XLOOKUP(C462,customers!$A$1:$A$4972,customers!C461:C5432,,0)=0,"",_xlfn.XLOOKUP(C462,customers!$A$1:$A$4972,customers!C461:C5432,,0))</f>
        <v>41413913@gmail.com</v>
      </c>
      <c r="H462" t="str">
        <f>_xlfn.XLOOKUP(C462,customers!$A$1:$A$4972,customers!$G$1:$G$4972,,0)</f>
        <v>United States</v>
      </c>
      <c r="I462" t="str">
        <f>INDEX(products!$A$1:$G$5001,MATCH(orders!$D462,products!$A$1:$A$5001,0),MATCH(I$1,products!$A$1:$G$1,0))</f>
        <v>Loans</v>
      </c>
      <c r="J462" t="str">
        <f>INDEX(products!$A$1:$G$5001,MATCH(orders!$D462,products!$A$1:$A$5001,0),MATCH(J$1,products!$A$1:$G$1,0))</f>
        <v>VIP</v>
      </c>
      <c r="K462">
        <f>INDEX(products!$A$1:$G$5001,MATCH(orders!$D462,products!$A$1:$A$5001,0),MATCH(K$1,products!$A$1:$G$1,0))</f>
        <v>3</v>
      </c>
      <c r="L462" s="3">
        <f>INDEX(products!$A$1:$G$5001,MATCH(orders!$D462,products!$A$1:$A$5001,0),MATCH(L$1,products!$A$1:$G$1,0))</f>
        <v>2.3525666666666671</v>
      </c>
      <c r="M462" s="3">
        <f t="shared" si="7"/>
        <v>4.7051333333333343</v>
      </c>
      <c r="N462" t="str">
        <f>_xlfn.XLOOKUP(Orders[[#This Row],[Customer ID]],customers!$A$1:$A$4972,customers!$I$1:$I$4972,,0)</f>
        <v>No</v>
      </c>
    </row>
    <row r="463" spans="1:14" x14ac:dyDescent="0.25">
      <c r="A463" t="s">
        <v>2330</v>
      </c>
      <c r="B463" s="2">
        <v>43668</v>
      </c>
      <c r="C463" t="s">
        <v>2331</v>
      </c>
      <c r="D463" t="s">
        <v>2332</v>
      </c>
      <c r="E463">
        <v>1</v>
      </c>
      <c r="F463" t="str">
        <f>_xlfn.XLOOKUP(C463,customers!$A$1:$A$4972,customers!B$1:B$4972,,0)</f>
        <v>Vickie Webster</v>
      </c>
      <c r="G463" t="str">
        <f>IF(_xlfn.XLOOKUP(C463,customers!$A$1:$A$4972,customers!C462:C5433,,0)=0,"",_xlfn.XLOOKUP(C463,customers!$A$1:$A$4972,customers!C462:C5433,,0))</f>
        <v>twatson0952@yahoo.com</v>
      </c>
      <c r="H463" t="str">
        <f>_xlfn.XLOOKUP(C463,customers!$A$1:$A$4972,customers!$G$1:$G$4972,,0)</f>
        <v>United States</v>
      </c>
      <c r="I463" t="str">
        <f>INDEX(products!$A$1:$G$5001,MATCH(orders!$D463,products!$A$1:$A$5001,0),MATCH(I$1,products!$A$1:$G$1,0))</f>
        <v>Investments</v>
      </c>
      <c r="J463" t="str">
        <f>INDEX(products!$A$1:$G$5001,MATCH(orders!$D463,products!$A$1:$A$5001,0),MATCH(J$1,products!$A$1:$G$1,0))</f>
        <v>Standard</v>
      </c>
      <c r="K463">
        <f>INDEX(products!$A$1:$G$5001,MATCH(orders!$D463,products!$A$1:$A$5001,0),MATCH(K$1,products!$A$1:$G$1,0))</f>
        <v>1</v>
      </c>
      <c r="L463" s="3">
        <f>INDEX(products!$A$1:$G$5001,MATCH(orders!$D463,products!$A$1:$A$5001,0),MATCH(L$1,products!$A$1:$G$1,0))</f>
        <v>1.315866666666667</v>
      </c>
      <c r="M463" s="3">
        <f t="shared" si="7"/>
        <v>1.315866666666667</v>
      </c>
      <c r="N463" t="str">
        <f>_xlfn.XLOOKUP(Orders[[#This Row],[Customer ID]],customers!$A$1:$A$4972,customers!$I$1:$I$4972,,0)</f>
        <v>Yes</v>
      </c>
    </row>
    <row r="464" spans="1:14" x14ac:dyDescent="0.25">
      <c r="A464" t="s">
        <v>2335</v>
      </c>
      <c r="B464" s="2">
        <v>43668</v>
      </c>
      <c r="C464" t="s">
        <v>2336</v>
      </c>
      <c r="D464" t="s">
        <v>2337</v>
      </c>
      <c r="E464">
        <v>2</v>
      </c>
      <c r="F464" t="str">
        <f>_xlfn.XLOOKUP(C464,customers!$A$1:$A$4972,customers!B$1:B$4972,,0)</f>
        <v>John King</v>
      </c>
      <c r="G464" t="str">
        <f>IF(_xlfn.XLOOKUP(C464,customers!$A$1:$A$4972,customers!C463:C5434,,0)=0,"",_xlfn.XLOOKUP(C464,customers!$A$1:$A$4972,customers!C463:C5434,,0))</f>
        <v>tflores72@yahoo.com</v>
      </c>
      <c r="H464" t="str">
        <f>_xlfn.XLOOKUP(C464,customers!$A$1:$A$4972,customers!$G$1:$G$4972,,0)</f>
        <v>Germany</v>
      </c>
      <c r="I464" t="str">
        <f>INDEX(products!$A$1:$G$5001,MATCH(orders!$D464,products!$A$1:$A$5001,0),MATCH(I$1,products!$A$1:$G$1,0))</f>
        <v>Investments</v>
      </c>
      <c r="J464" t="str">
        <f>INDEX(products!$A$1:$G$5001,MATCH(orders!$D464,products!$A$1:$A$5001,0),MATCH(J$1,products!$A$1:$G$1,0))</f>
        <v>VIP</v>
      </c>
      <c r="K464">
        <f>INDEX(products!$A$1:$G$5001,MATCH(orders!$D464,products!$A$1:$A$5001,0),MATCH(K$1,products!$A$1:$G$1,0))</f>
        <v>3</v>
      </c>
      <c r="L464" s="3">
        <f>INDEX(products!$A$1:$G$5001,MATCH(orders!$D464,products!$A$1:$A$5001,0),MATCH(L$1,products!$A$1:$G$1,0))</f>
        <v>4.2381333333333329</v>
      </c>
      <c r="M464" s="3">
        <f t="shared" si="7"/>
        <v>8.4762666666666657</v>
      </c>
      <c r="N464" t="str">
        <f>_xlfn.XLOOKUP(Orders[[#This Row],[Customer ID]],customers!$A$1:$A$4972,customers!$I$1:$I$4972,,0)</f>
        <v>Yes</v>
      </c>
    </row>
    <row r="465" spans="1:14" x14ac:dyDescent="0.25">
      <c r="A465" t="s">
        <v>2340</v>
      </c>
      <c r="B465" s="2">
        <v>43668</v>
      </c>
      <c r="C465" t="s">
        <v>2341</v>
      </c>
      <c r="D465" t="s">
        <v>2342</v>
      </c>
      <c r="E465">
        <v>1</v>
      </c>
      <c r="F465" t="str">
        <f>_xlfn.XLOOKUP(C465,customers!$A$1:$A$4972,customers!B$1:B$4972,,0)</f>
        <v>Rachel Phillips</v>
      </c>
      <c r="G465" t="str">
        <f>IF(_xlfn.XLOOKUP(C465,customers!$A$1:$A$4972,customers!C464:C5435,,0)=0,"",_xlfn.XLOOKUP(C465,customers!$A$1:$A$4972,customers!C464:C5435,,0))</f>
        <v>dmartin915@yahoo.com</v>
      </c>
      <c r="H465" t="str">
        <f>_xlfn.XLOOKUP(C465,customers!$A$1:$A$4972,customers!$G$1:$G$4972,,0)</f>
        <v>South Africa</v>
      </c>
      <c r="I465" t="str">
        <f>INDEX(products!$A$1:$G$5001,MATCH(orders!$D465,products!$A$1:$A$5001,0),MATCH(I$1,products!$A$1:$G$1,0))</f>
        <v>Credit Cards</v>
      </c>
      <c r="J465" t="str">
        <f>INDEX(products!$A$1:$G$5001,MATCH(orders!$D465,products!$A$1:$A$5001,0),MATCH(J$1,products!$A$1:$G$1,0))</f>
        <v>Standard</v>
      </c>
      <c r="K465">
        <f>INDEX(products!$A$1:$G$5001,MATCH(orders!$D465,products!$A$1:$A$5001,0),MATCH(K$1,products!$A$1:$G$1,0))</f>
        <v>1</v>
      </c>
      <c r="L465" s="3">
        <f>INDEX(products!$A$1:$G$5001,MATCH(orders!$D465,products!$A$1:$A$5001,0),MATCH(L$1,products!$A$1:$G$1,0))</f>
        <v>1.2500333333333331</v>
      </c>
      <c r="M465" s="3">
        <f t="shared" si="7"/>
        <v>1.2500333333333331</v>
      </c>
      <c r="N465" t="str">
        <f>_xlfn.XLOOKUP(Orders[[#This Row],[Customer ID]],customers!$A$1:$A$4972,customers!$I$1:$I$4972,,0)</f>
        <v>Yes</v>
      </c>
    </row>
    <row r="466" spans="1:14" x14ac:dyDescent="0.25">
      <c r="A466" t="s">
        <v>2345</v>
      </c>
      <c r="B466" s="2">
        <v>43669</v>
      </c>
      <c r="C466" t="s">
        <v>2346</v>
      </c>
      <c r="D466" t="s">
        <v>2347</v>
      </c>
      <c r="E466">
        <v>4</v>
      </c>
      <c r="F466" t="str">
        <f>_xlfn.XLOOKUP(C466,customers!$A$1:$A$4972,customers!B$1:B$4972,,0)</f>
        <v>Richard Miller</v>
      </c>
      <c r="G466" t="str">
        <f>IF(_xlfn.XLOOKUP(C466,customers!$A$1:$A$4972,customers!C465:C5436,,0)=0,"",_xlfn.XLOOKUP(C466,customers!$A$1:$A$4972,customers!C465:C5436,,0))</f>
        <v>dharris439@hotmail.com</v>
      </c>
      <c r="H466" t="str">
        <f>_xlfn.XLOOKUP(C466,customers!$A$1:$A$4972,customers!$G$1:$G$4972,,0)</f>
        <v>United States</v>
      </c>
      <c r="I466" t="str">
        <f>INDEX(products!$A$1:$G$5001,MATCH(orders!$D466,products!$A$1:$A$5001,0),MATCH(I$1,products!$A$1:$G$1,0))</f>
        <v>Investments</v>
      </c>
      <c r="J466" t="str">
        <f>INDEX(products!$A$1:$G$5001,MATCH(orders!$D466,products!$A$1:$A$5001,0),MATCH(J$1,products!$A$1:$G$1,0))</f>
        <v>Standard</v>
      </c>
      <c r="K466">
        <f>INDEX(products!$A$1:$G$5001,MATCH(orders!$D466,products!$A$1:$A$5001,0),MATCH(K$1,products!$A$1:$G$1,0))</f>
        <v>10</v>
      </c>
      <c r="L466" s="3">
        <f>INDEX(products!$A$1:$G$5001,MATCH(orders!$D466,products!$A$1:$A$5001,0),MATCH(L$1,products!$A$1:$G$1,0))</f>
        <v>16.288399999999999</v>
      </c>
      <c r="M466" s="3">
        <f t="shared" si="7"/>
        <v>65.153599999999997</v>
      </c>
      <c r="N466" t="str">
        <f>_xlfn.XLOOKUP(Orders[[#This Row],[Customer ID]],customers!$A$1:$A$4972,customers!$I$1:$I$4972,,0)</f>
        <v>No</v>
      </c>
    </row>
    <row r="467" spans="1:14" x14ac:dyDescent="0.25">
      <c r="A467" t="s">
        <v>2349</v>
      </c>
      <c r="B467" s="2">
        <v>43669</v>
      </c>
      <c r="C467" t="s">
        <v>2350</v>
      </c>
      <c r="D467" t="s">
        <v>2351</v>
      </c>
      <c r="E467">
        <v>3</v>
      </c>
      <c r="F467" t="str">
        <f>_xlfn.XLOOKUP(C467,customers!$A$1:$A$4972,customers!B$1:B$4972,,0)</f>
        <v>Lisa Schaefer</v>
      </c>
      <c r="G467" t="str">
        <f>IF(_xlfn.XLOOKUP(C467,customers!$A$1:$A$4972,customers!C466:C5437,,0)=0,"",_xlfn.XLOOKUP(C467,customers!$A$1:$A$4972,customers!C466:C5437,,0))</f>
        <v>kgraves864@hotmail.com</v>
      </c>
      <c r="H467" t="str">
        <f>_xlfn.XLOOKUP(C467,customers!$A$1:$A$4972,customers!$G$1:$G$4972,,0)</f>
        <v>South Africa</v>
      </c>
      <c r="I467" t="str">
        <f>INDEX(products!$A$1:$G$5001,MATCH(orders!$D467,products!$A$1:$A$5001,0),MATCH(I$1,products!$A$1:$G$1,0))</f>
        <v>Credit Cards</v>
      </c>
      <c r="J467" t="str">
        <f>INDEX(products!$A$1:$G$5001,MATCH(orders!$D467,products!$A$1:$A$5001,0),MATCH(J$1,products!$A$1:$G$1,0))</f>
        <v>VIP</v>
      </c>
      <c r="K467">
        <f>INDEX(products!$A$1:$G$5001,MATCH(orders!$D467,products!$A$1:$A$5001,0),MATCH(K$1,products!$A$1:$G$1,0))</f>
        <v>5</v>
      </c>
      <c r="L467" s="3">
        <f>INDEX(products!$A$1:$G$5001,MATCH(orders!$D467,products!$A$1:$A$5001,0),MATCH(L$1,products!$A$1:$G$1,0))</f>
        <v>5.2077000000000009</v>
      </c>
      <c r="M467" s="3">
        <f t="shared" si="7"/>
        <v>15.623100000000003</v>
      </c>
      <c r="N467" t="str">
        <f>_xlfn.XLOOKUP(Orders[[#This Row],[Customer ID]],customers!$A$1:$A$4972,customers!$I$1:$I$4972,,0)</f>
        <v>No</v>
      </c>
    </row>
    <row r="468" spans="1:14" x14ac:dyDescent="0.25">
      <c r="A468" t="s">
        <v>2354</v>
      </c>
      <c r="B468" s="2">
        <v>43670</v>
      </c>
      <c r="C468" t="s">
        <v>2355</v>
      </c>
      <c r="D468" t="s">
        <v>2356</v>
      </c>
      <c r="E468">
        <v>4</v>
      </c>
      <c r="F468" t="str">
        <f>_xlfn.XLOOKUP(C468,customers!$A$1:$A$4972,customers!B$1:B$4972,,0)</f>
        <v>Michael Walker</v>
      </c>
      <c r="G468" t="str">
        <f>IF(_xlfn.XLOOKUP(C468,customers!$A$1:$A$4972,customers!C467:C5438,,0)=0,"",_xlfn.XLOOKUP(C468,customers!$A$1:$A$4972,customers!C467:C5438,,0))</f>
        <v>khernandez740@yahoo.com</v>
      </c>
      <c r="H468" t="str">
        <f>_xlfn.XLOOKUP(C468,customers!$A$1:$A$4972,customers!$G$1:$G$4972,,0)</f>
        <v>Brazil</v>
      </c>
      <c r="I468" t="str">
        <f>INDEX(products!$A$1:$G$5001,MATCH(orders!$D468,products!$A$1:$A$5001,0),MATCH(I$1,products!$A$1:$G$1,0))</f>
        <v>Loans</v>
      </c>
      <c r="J468" t="str">
        <f>INDEX(products!$A$1:$G$5001,MATCH(orders!$D468,products!$A$1:$A$5001,0),MATCH(J$1,products!$A$1:$G$1,0))</f>
        <v>Premium</v>
      </c>
      <c r="K468">
        <f>INDEX(products!$A$1:$G$5001,MATCH(orders!$D468,products!$A$1:$A$5001,0),MATCH(K$1,products!$A$1:$G$1,0))</f>
        <v>10</v>
      </c>
      <c r="L468" s="3">
        <f>INDEX(products!$A$1:$G$5001,MATCH(orders!$D468,products!$A$1:$A$5001,0),MATCH(L$1,products!$A$1:$G$1,0))</f>
        <v>9.5237999999999996</v>
      </c>
      <c r="M468" s="3">
        <f t="shared" si="7"/>
        <v>38.095199999999998</v>
      </c>
      <c r="N468" t="str">
        <f>_xlfn.XLOOKUP(Orders[[#This Row],[Customer ID]],customers!$A$1:$A$4972,customers!$I$1:$I$4972,,0)</f>
        <v>No</v>
      </c>
    </row>
    <row r="469" spans="1:14" x14ac:dyDescent="0.25">
      <c r="A469" t="s">
        <v>2359</v>
      </c>
      <c r="B469" s="2">
        <v>43670</v>
      </c>
      <c r="C469" t="s">
        <v>2360</v>
      </c>
      <c r="D469" t="s">
        <v>2361</v>
      </c>
      <c r="E469">
        <v>1</v>
      </c>
      <c r="F469" t="str">
        <f>_xlfn.XLOOKUP(C469,customers!$A$1:$A$4972,customers!B$1:B$4972,,0)</f>
        <v>Troy Dominguez</v>
      </c>
      <c r="G469" t="str">
        <f>IF(_xlfn.XLOOKUP(C469,customers!$A$1:$A$4972,customers!C468:C5439,,0)=0,"",_xlfn.XLOOKUP(C469,customers!$A$1:$A$4972,customers!C468:C5439,,0))</f>
        <v>avelasquez78@yahoo.com</v>
      </c>
      <c r="H469" t="str">
        <f>_xlfn.XLOOKUP(C469,customers!$A$1:$A$4972,customers!$G$1:$G$4972,,0)</f>
        <v>South Africa</v>
      </c>
      <c r="I469" t="str">
        <f>INDEX(products!$A$1:$G$5001,MATCH(orders!$D469,products!$A$1:$A$5001,0),MATCH(I$1,products!$A$1:$G$1,0))</f>
        <v>Investments</v>
      </c>
      <c r="J469" t="str">
        <f>INDEX(products!$A$1:$G$5001,MATCH(orders!$D469,products!$A$1:$A$5001,0),MATCH(J$1,products!$A$1:$G$1,0))</f>
        <v>VIP</v>
      </c>
      <c r="K469">
        <f>INDEX(products!$A$1:$G$5001,MATCH(orders!$D469,products!$A$1:$A$5001,0),MATCH(K$1,products!$A$1:$G$1,0))</f>
        <v>1</v>
      </c>
      <c r="L469" s="3">
        <f>INDEX(products!$A$1:$G$5001,MATCH(orders!$D469,products!$A$1:$A$5001,0),MATCH(L$1,products!$A$1:$G$1,0))</f>
        <v>1.535266666666667</v>
      </c>
      <c r="M469" s="3">
        <f t="shared" si="7"/>
        <v>1.535266666666667</v>
      </c>
      <c r="N469" t="str">
        <f>_xlfn.XLOOKUP(Orders[[#This Row],[Customer ID]],customers!$A$1:$A$4972,customers!$I$1:$I$4972,,0)</f>
        <v>Yes</v>
      </c>
    </row>
    <row r="470" spans="1:14" x14ac:dyDescent="0.25">
      <c r="A470" t="s">
        <v>2364</v>
      </c>
      <c r="B470" s="2">
        <v>43671</v>
      </c>
      <c r="C470" t="s">
        <v>2365</v>
      </c>
      <c r="D470" t="s">
        <v>2366</v>
      </c>
      <c r="E470">
        <v>1</v>
      </c>
      <c r="F470" t="str">
        <f>_xlfn.XLOOKUP(C470,customers!$A$1:$A$4972,customers!B$1:B$4972,,0)</f>
        <v>Katie Smith</v>
      </c>
      <c r="G470" t="str">
        <f>IF(_xlfn.XLOOKUP(C470,customers!$A$1:$A$4972,customers!C469:C5440,,0)=0,"",_xlfn.XLOOKUP(C470,customers!$A$1:$A$4972,customers!C469:C5440,,0))</f>
        <v>rwilliams644@gmail.com</v>
      </c>
      <c r="H470" t="str">
        <f>_xlfn.XLOOKUP(C470,customers!$A$1:$A$4972,customers!$G$1:$G$4972,,0)</f>
        <v>Japan</v>
      </c>
      <c r="I470" t="str">
        <f>INDEX(products!$A$1:$G$5001,MATCH(orders!$D470,products!$A$1:$A$5001,0),MATCH(I$1,products!$A$1:$G$1,0))</f>
        <v>Loans</v>
      </c>
      <c r="J470" t="str">
        <f>INDEX(products!$A$1:$G$5001,MATCH(orders!$D470,products!$A$1:$A$5001,0),MATCH(J$1,products!$A$1:$G$1,0))</f>
        <v>VIP</v>
      </c>
      <c r="K470">
        <f>INDEX(products!$A$1:$G$5001,MATCH(orders!$D470,products!$A$1:$A$5001,0),MATCH(K$1,products!$A$1:$G$1,0))</f>
        <v>1</v>
      </c>
      <c r="L470" s="3">
        <f>INDEX(products!$A$1:$G$5001,MATCH(orders!$D470,products!$A$1:$A$5001,0),MATCH(L$1,products!$A$1:$G$1,0))</f>
        <v>0.89026666666666665</v>
      </c>
      <c r="M470" s="3">
        <f t="shared" si="7"/>
        <v>0.89026666666666665</v>
      </c>
      <c r="N470" t="str">
        <f>_xlfn.XLOOKUP(Orders[[#This Row],[Customer ID]],customers!$A$1:$A$4972,customers!$I$1:$I$4972,,0)</f>
        <v>No</v>
      </c>
    </row>
    <row r="471" spans="1:14" x14ac:dyDescent="0.25">
      <c r="A471" t="s">
        <v>2369</v>
      </c>
      <c r="B471" s="2">
        <v>43671</v>
      </c>
      <c r="C471" t="s">
        <v>2370</v>
      </c>
      <c r="D471" t="s">
        <v>2371</v>
      </c>
      <c r="E471">
        <v>4</v>
      </c>
      <c r="F471" t="str">
        <f>_xlfn.XLOOKUP(C471,customers!$A$1:$A$4972,customers!B$1:B$4972,,0)</f>
        <v>Julie Romero</v>
      </c>
      <c r="G471" t="str">
        <f>IF(_xlfn.XLOOKUP(C471,customers!$A$1:$A$4972,customers!C470:C5441,,0)=0,"",_xlfn.XLOOKUP(C471,customers!$A$1:$A$4972,customers!C470:C5441,,0))</f>
        <v>jriley784@gmail.com</v>
      </c>
      <c r="H471" t="str">
        <f>_xlfn.XLOOKUP(C471,customers!$A$1:$A$4972,customers!$G$1:$G$4972,,0)</f>
        <v>Japan</v>
      </c>
      <c r="I471" t="str">
        <f>INDEX(products!$A$1:$G$5001,MATCH(orders!$D471,products!$A$1:$A$5001,0),MATCH(I$1,products!$A$1:$G$1,0))</f>
        <v>Money Transfers</v>
      </c>
      <c r="J471" t="str">
        <f>INDEX(products!$A$1:$G$5001,MATCH(orders!$D471,products!$A$1:$A$5001,0),MATCH(J$1,products!$A$1:$G$1,0))</f>
        <v>Standard</v>
      </c>
      <c r="K471">
        <f>INDEX(products!$A$1:$G$5001,MATCH(orders!$D471,products!$A$1:$A$5001,0),MATCH(K$1,products!$A$1:$G$1,0))</f>
        <v>10</v>
      </c>
      <c r="L471" s="3">
        <f>INDEX(products!$A$1:$G$5001,MATCH(orders!$D471,products!$A$1:$A$5001,0),MATCH(L$1,products!$A$1:$G$1,0))</f>
        <v>16.2989</v>
      </c>
      <c r="M471" s="3">
        <f t="shared" si="7"/>
        <v>65.195599999999999</v>
      </c>
      <c r="N471" t="str">
        <f>_xlfn.XLOOKUP(Orders[[#This Row],[Customer ID]],customers!$A$1:$A$4972,customers!$I$1:$I$4972,,0)</f>
        <v>Yes</v>
      </c>
    </row>
    <row r="472" spans="1:14" x14ac:dyDescent="0.25">
      <c r="A472" t="s">
        <v>2374</v>
      </c>
      <c r="B472" s="2">
        <v>43671</v>
      </c>
      <c r="C472" t="s">
        <v>2375</v>
      </c>
      <c r="D472" t="s">
        <v>2376</v>
      </c>
      <c r="E472">
        <v>1</v>
      </c>
      <c r="F472" t="str">
        <f>_xlfn.XLOOKUP(C472,customers!$A$1:$A$4972,customers!B$1:B$4972,,0)</f>
        <v>Jacob Porter</v>
      </c>
      <c r="G472" t="str">
        <f>IF(_xlfn.XLOOKUP(C472,customers!$A$1:$A$4972,customers!C471:C5442,,0)=0,"",_xlfn.XLOOKUP(C472,customers!$A$1:$A$4972,customers!C471:C5442,,0))</f>
        <v>gperry4909@yahoo.com</v>
      </c>
      <c r="H472" t="str">
        <f>_xlfn.XLOOKUP(C472,customers!$A$1:$A$4972,customers!$G$1:$G$4972,,0)</f>
        <v>South Africa</v>
      </c>
      <c r="I472" t="str">
        <f>INDEX(products!$A$1:$G$5001,MATCH(orders!$D472,products!$A$1:$A$5001,0),MATCH(I$1,products!$A$1:$G$1,0))</f>
        <v>Investments</v>
      </c>
      <c r="J472" t="str">
        <f>INDEX(products!$A$1:$G$5001,MATCH(orders!$D472,products!$A$1:$A$5001,0),MATCH(J$1,products!$A$1:$G$1,0))</f>
        <v>Standard</v>
      </c>
      <c r="K472">
        <f>INDEX(products!$A$1:$G$5001,MATCH(orders!$D472,products!$A$1:$A$5001,0),MATCH(K$1,products!$A$1:$G$1,0))</f>
        <v>1</v>
      </c>
      <c r="L472" s="3">
        <f>INDEX(products!$A$1:$G$5001,MATCH(orders!$D472,products!$A$1:$A$5001,0),MATCH(L$1,products!$A$1:$G$1,0))</f>
        <v>0.6788333333333334</v>
      </c>
      <c r="M472" s="3">
        <f t="shared" si="7"/>
        <v>0.6788333333333334</v>
      </c>
      <c r="N472" t="str">
        <f>_xlfn.XLOOKUP(Orders[[#This Row],[Customer ID]],customers!$A$1:$A$4972,customers!$I$1:$I$4972,,0)</f>
        <v>Yes</v>
      </c>
    </row>
    <row r="473" spans="1:14" x14ac:dyDescent="0.25">
      <c r="A473" t="s">
        <v>2379</v>
      </c>
      <c r="B473" s="2">
        <v>43672</v>
      </c>
      <c r="C473" t="s">
        <v>2380</v>
      </c>
      <c r="D473" t="s">
        <v>2381</v>
      </c>
      <c r="E473">
        <v>4</v>
      </c>
      <c r="F473" t="str">
        <f>_xlfn.XLOOKUP(C473,customers!$A$1:$A$4972,customers!B$1:B$4972,,0)</f>
        <v>Michael Smith</v>
      </c>
      <c r="G473" t="str">
        <f>IF(_xlfn.XLOOKUP(C473,customers!$A$1:$A$4972,customers!C472:C5443,,0)=0,"",_xlfn.XLOOKUP(C473,customers!$A$1:$A$4972,customers!C472:C5443,,0))</f>
        <v>52105619@gmail.com</v>
      </c>
      <c r="H473" t="str">
        <f>_xlfn.XLOOKUP(C473,customers!$A$1:$A$4972,customers!$G$1:$G$4972,,0)</f>
        <v>Japan</v>
      </c>
      <c r="I473" t="str">
        <f>INDEX(products!$A$1:$G$5001,MATCH(orders!$D473,products!$A$1:$A$5001,0),MATCH(I$1,products!$A$1:$G$1,0))</f>
        <v>Money Transfers</v>
      </c>
      <c r="J473" t="str">
        <f>INDEX(products!$A$1:$G$5001,MATCH(orders!$D473,products!$A$1:$A$5001,0),MATCH(J$1,products!$A$1:$G$1,0))</f>
        <v>Standard</v>
      </c>
      <c r="K473">
        <f>INDEX(products!$A$1:$G$5001,MATCH(orders!$D473,products!$A$1:$A$5001,0),MATCH(K$1,products!$A$1:$G$1,0))</f>
        <v>10</v>
      </c>
      <c r="L473" s="3">
        <f>INDEX(products!$A$1:$G$5001,MATCH(orders!$D473,products!$A$1:$A$5001,0),MATCH(L$1,products!$A$1:$G$1,0))</f>
        <v>16.36546666666667</v>
      </c>
      <c r="M473" s="3">
        <f t="shared" si="7"/>
        <v>65.46186666666668</v>
      </c>
      <c r="N473" t="str">
        <f>_xlfn.XLOOKUP(Orders[[#This Row],[Customer ID]],customers!$A$1:$A$4972,customers!$I$1:$I$4972,,0)</f>
        <v>No</v>
      </c>
    </row>
    <row r="474" spans="1:14" x14ac:dyDescent="0.25">
      <c r="A474" t="s">
        <v>2384</v>
      </c>
      <c r="B474" s="2">
        <v>43672</v>
      </c>
      <c r="C474" t="s">
        <v>2385</v>
      </c>
      <c r="D474" t="s">
        <v>2386</v>
      </c>
      <c r="E474">
        <v>3</v>
      </c>
      <c r="F474" t="str">
        <f>_xlfn.XLOOKUP(C474,customers!$A$1:$A$4972,customers!B$1:B$4972,,0)</f>
        <v>Michael Anderson</v>
      </c>
      <c r="G474" t="str">
        <f>IF(_xlfn.XLOOKUP(C474,customers!$A$1:$A$4972,customers!C473:C5444,,0)=0,"",_xlfn.XLOOKUP(C474,customers!$A$1:$A$4972,customers!C473:C5444,,0))</f>
        <v>tmoore832@hotmail.com</v>
      </c>
      <c r="H474" t="str">
        <f>_xlfn.XLOOKUP(C474,customers!$A$1:$A$4972,customers!$G$1:$G$4972,,0)</f>
        <v>Brazil</v>
      </c>
      <c r="I474" t="str">
        <f>INDEX(products!$A$1:$G$5001,MATCH(orders!$D474,products!$A$1:$A$5001,0),MATCH(I$1,products!$A$1:$G$1,0))</f>
        <v>Investments</v>
      </c>
      <c r="J474" t="str">
        <f>INDEX(products!$A$1:$G$5001,MATCH(orders!$D474,products!$A$1:$A$5001,0),MATCH(J$1,products!$A$1:$G$1,0))</f>
        <v>Premium</v>
      </c>
      <c r="K474">
        <f>INDEX(products!$A$1:$G$5001,MATCH(orders!$D474,products!$A$1:$A$5001,0),MATCH(K$1,products!$A$1:$G$1,0))</f>
        <v>5</v>
      </c>
      <c r="L474" s="3">
        <f>INDEX(products!$A$1:$G$5001,MATCH(orders!$D474,products!$A$1:$A$5001,0),MATCH(L$1,products!$A$1:$G$1,0))</f>
        <v>3.5491333333333341</v>
      </c>
      <c r="M474" s="3">
        <f t="shared" si="7"/>
        <v>10.647400000000003</v>
      </c>
      <c r="N474" t="str">
        <f>_xlfn.XLOOKUP(Orders[[#This Row],[Customer ID]],customers!$A$1:$A$4972,customers!$I$1:$I$4972,,0)</f>
        <v>Yes</v>
      </c>
    </row>
    <row r="475" spans="1:14" x14ac:dyDescent="0.25">
      <c r="A475" t="s">
        <v>2389</v>
      </c>
      <c r="B475" s="2">
        <v>43673</v>
      </c>
      <c r="C475" t="s">
        <v>2390</v>
      </c>
      <c r="D475" t="s">
        <v>2391</v>
      </c>
      <c r="E475">
        <v>4</v>
      </c>
      <c r="F475" t="str">
        <f>_xlfn.XLOOKUP(C475,customers!$A$1:$A$4972,customers!B$1:B$4972,,0)</f>
        <v>Donald Williams</v>
      </c>
      <c r="G475" t="str">
        <f>IF(_xlfn.XLOOKUP(C475,customers!$A$1:$A$4972,customers!C474:C5445,,0)=0,"",_xlfn.XLOOKUP(C475,customers!$A$1:$A$4972,customers!C474:C5445,,0))</f>
        <v>mwright1942@yahoo.com</v>
      </c>
      <c r="H475" t="str">
        <f>_xlfn.XLOOKUP(C475,customers!$A$1:$A$4972,customers!$G$1:$G$4972,,0)</f>
        <v>Germany</v>
      </c>
      <c r="I475" t="str">
        <f>INDEX(products!$A$1:$G$5001,MATCH(orders!$D475,products!$A$1:$A$5001,0),MATCH(I$1,products!$A$1:$G$1,0))</f>
        <v>Loans</v>
      </c>
      <c r="J475" t="str">
        <f>INDEX(products!$A$1:$G$5001,MATCH(orders!$D475,products!$A$1:$A$5001,0),MATCH(J$1,products!$A$1:$G$1,0))</f>
        <v>VIP</v>
      </c>
      <c r="K475">
        <f>INDEX(products!$A$1:$G$5001,MATCH(orders!$D475,products!$A$1:$A$5001,0),MATCH(K$1,products!$A$1:$G$1,0))</f>
        <v>10</v>
      </c>
      <c r="L475" s="3">
        <f>INDEX(products!$A$1:$G$5001,MATCH(orders!$D475,products!$A$1:$A$5001,0),MATCH(L$1,products!$A$1:$G$1,0))</f>
        <v>15.578099999999999</v>
      </c>
      <c r="M475" s="3">
        <f t="shared" si="7"/>
        <v>62.312399999999997</v>
      </c>
      <c r="N475" t="str">
        <f>_xlfn.XLOOKUP(Orders[[#This Row],[Customer ID]],customers!$A$1:$A$4972,customers!$I$1:$I$4972,,0)</f>
        <v>No</v>
      </c>
    </row>
    <row r="476" spans="1:14" x14ac:dyDescent="0.25">
      <c r="A476" t="s">
        <v>2394</v>
      </c>
      <c r="B476" s="2">
        <v>43673</v>
      </c>
      <c r="C476" t="s">
        <v>2395</v>
      </c>
      <c r="D476" t="s">
        <v>2396</v>
      </c>
      <c r="E476">
        <v>3</v>
      </c>
      <c r="F476" t="str">
        <f>_xlfn.XLOOKUP(C476,customers!$A$1:$A$4972,customers!B$1:B$4972,,0)</f>
        <v>Jessica Thomas</v>
      </c>
      <c r="G476" t="str">
        <f>IF(_xlfn.XLOOKUP(C476,customers!$A$1:$A$4972,customers!C475:C5446,,0)=0,"",_xlfn.XLOOKUP(C476,customers!$A$1:$A$4972,customers!C475:C5446,,0))</f>
        <v>smccormick033@hotmail.com</v>
      </c>
      <c r="H476" t="str">
        <f>_xlfn.XLOOKUP(C476,customers!$A$1:$A$4972,customers!$G$1:$G$4972,,0)</f>
        <v>Japan</v>
      </c>
      <c r="I476" t="str">
        <f>INDEX(products!$A$1:$G$5001,MATCH(orders!$D476,products!$A$1:$A$5001,0),MATCH(I$1,products!$A$1:$G$1,0))</f>
        <v>Credit Cards</v>
      </c>
      <c r="J476" t="str">
        <f>INDEX(products!$A$1:$G$5001,MATCH(orders!$D476,products!$A$1:$A$5001,0),MATCH(J$1,products!$A$1:$G$1,0))</f>
        <v>VIP</v>
      </c>
      <c r="K476">
        <f>INDEX(products!$A$1:$G$5001,MATCH(orders!$D476,products!$A$1:$A$5001,0),MATCH(K$1,products!$A$1:$G$1,0))</f>
        <v>5</v>
      </c>
      <c r="L476" s="3">
        <f>INDEX(products!$A$1:$G$5001,MATCH(orders!$D476,products!$A$1:$A$5001,0),MATCH(L$1,products!$A$1:$G$1,0))</f>
        <v>5.9718333333333344</v>
      </c>
      <c r="M476" s="3">
        <f t="shared" si="7"/>
        <v>17.915500000000002</v>
      </c>
      <c r="N476" t="str">
        <f>_xlfn.XLOOKUP(Orders[[#This Row],[Customer ID]],customers!$A$1:$A$4972,customers!$I$1:$I$4972,,0)</f>
        <v>No</v>
      </c>
    </row>
    <row r="477" spans="1:14" x14ac:dyDescent="0.25">
      <c r="A477" t="s">
        <v>2399</v>
      </c>
      <c r="B477" s="2">
        <v>43674</v>
      </c>
      <c r="C477" t="s">
        <v>2400</v>
      </c>
      <c r="D477" t="s">
        <v>2401</v>
      </c>
      <c r="E477">
        <v>4</v>
      </c>
      <c r="F477" t="str">
        <f>_xlfn.XLOOKUP(C477,customers!$A$1:$A$4972,customers!B$1:B$4972,,0)</f>
        <v>Patricia Hawkins</v>
      </c>
      <c r="G477" t="str">
        <f>IF(_xlfn.XLOOKUP(C477,customers!$A$1:$A$4972,customers!C476:C5447,,0)=0,"",_xlfn.XLOOKUP(C477,customers!$A$1:$A$4972,customers!C476:C5447,,0))</f>
        <v>jsmith04@gmail.com</v>
      </c>
      <c r="H477" t="str">
        <f>_xlfn.XLOOKUP(C477,customers!$A$1:$A$4972,customers!$G$1:$G$4972,,0)</f>
        <v>Japan</v>
      </c>
      <c r="I477" t="str">
        <f>INDEX(products!$A$1:$G$5001,MATCH(orders!$D477,products!$A$1:$A$5001,0),MATCH(I$1,products!$A$1:$G$1,0))</f>
        <v>Loans</v>
      </c>
      <c r="J477" t="str">
        <f>INDEX(products!$A$1:$G$5001,MATCH(orders!$D477,products!$A$1:$A$5001,0),MATCH(J$1,products!$A$1:$G$1,0))</f>
        <v>Premium</v>
      </c>
      <c r="K477">
        <f>INDEX(products!$A$1:$G$5001,MATCH(orders!$D477,products!$A$1:$A$5001,0),MATCH(K$1,products!$A$1:$G$1,0))</f>
        <v>10</v>
      </c>
      <c r="L477" s="3">
        <f>INDEX(products!$A$1:$G$5001,MATCH(orders!$D477,products!$A$1:$A$5001,0),MATCH(L$1,products!$A$1:$G$1,0))</f>
        <v>16.596299999999999</v>
      </c>
      <c r="M477" s="3">
        <f t="shared" si="7"/>
        <v>66.385199999999998</v>
      </c>
      <c r="N477" t="str">
        <f>_xlfn.XLOOKUP(Orders[[#This Row],[Customer ID]],customers!$A$1:$A$4972,customers!$I$1:$I$4972,,0)</f>
        <v>No</v>
      </c>
    </row>
    <row r="478" spans="1:14" x14ac:dyDescent="0.25">
      <c r="A478" t="s">
        <v>2404</v>
      </c>
      <c r="B478" s="2">
        <v>43674</v>
      </c>
      <c r="C478" t="s">
        <v>2405</v>
      </c>
      <c r="D478" t="s">
        <v>2406</v>
      </c>
      <c r="E478">
        <v>1</v>
      </c>
      <c r="F478" t="str">
        <f>_xlfn.XLOOKUP(C478,customers!$A$1:$A$4972,customers!B$1:B$4972,,0)</f>
        <v>Victoria Hartman</v>
      </c>
      <c r="G478" t="str">
        <f>IF(_xlfn.XLOOKUP(C478,customers!$A$1:$A$4972,customers!C477:C5448,,0)=0,"",_xlfn.XLOOKUP(C478,customers!$A$1:$A$4972,customers!C477:C5448,,0))</f>
        <v>63497834@gmail.com</v>
      </c>
      <c r="H478" t="str">
        <f>_xlfn.XLOOKUP(C478,customers!$A$1:$A$4972,customers!$G$1:$G$4972,,0)</f>
        <v>South Africa</v>
      </c>
      <c r="I478" t="str">
        <f>INDEX(products!$A$1:$G$5001,MATCH(orders!$D478,products!$A$1:$A$5001,0),MATCH(I$1,products!$A$1:$G$1,0))</f>
        <v>Loans</v>
      </c>
      <c r="J478" t="str">
        <f>INDEX(products!$A$1:$G$5001,MATCH(orders!$D478,products!$A$1:$A$5001,0),MATCH(J$1,products!$A$1:$G$1,0))</f>
        <v>VIP</v>
      </c>
      <c r="K478">
        <f>INDEX(products!$A$1:$G$5001,MATCH(orders!$D478,products!$A$1:$A$5001,0),MATCH(K$1,products!$A$1:$G$1,0))</f>
        <v>1</v>
      </c>
      <c r="L478" s="3">
        <f>INDEX(products!$A$1:$G$5001,MATCH(orders!$D478,products!$A$1:$A$5001,0),MATCH(L$1,products!$A$1:$G$1,0))</f>
        <v>0.74046666666666672</v>
      </c>
      <c r="M478" s="3">
        <f t="shared" si="7"/>
        <v>0.74046666666666672</v>
      </c>
      <c r="N478" t="str">
        <f>_xlfn.XLOOKUP(Orders[[#This Row],[Customer ID]],customers!$A$1:$A$4972,customers!$I$1:$I$4972,,0)</f>
        <v>Yes</v>
      </c>
    </row>
    <row r="479" spans="1:14" x14ac:dyDescent="0.25">
      <c r="A479" t="s">
        <v>2409</v>
      </c>
      <c r="B479" s="2">
        <v>43675</v>
      </c>
      <c r="C479" t="s">
        <v>2410</v>
      </c>
      <c r="D479" t="s">
        <v>2411</v>
      </c>
      <c r="E479">
        <v>4</v>
      </c>
      <c r="F479" t="str">
        <f>_xlfn.XLOOKUP(C479,customers!$A$1:$A$4972,customers!B$1:B$4972,,0)</f>
        <v>Crystal Duncan</v>
      </c>
      <c r="G479" t="str">
        <f>IF(_xlfn.XLOOKUP(C479,customers!$A$1:$A$4972,customers!C478:C5449,,0)=0,"",_xlfn.XLOOKUP(C479,customers!$A$1:$A$4972,customers!C478:C5449,,0))</f>
        <v>lwhitaker0829@yahoo.com</v>
      </c>
      <c r="H479" t="str">
        <f>_xlfn.XLOOKUP(C479,customers!$A$1:$A$4972,customers!$G$1:$G$4972,,0)</f>
        <v>Brazil</v>
      </c>
      <c r="I479" t="str">
        <f>INDEX(products!$A$1:$G$5001,MATCH(orders!$D479,products!$A$1:$A$5001,0),MATCH(I$1,products!$A$1:$G$1,0))</f>
        <v>Loans</v>
      </c>
      <c r="J479" t="str">
        <f>INDEX(products!$A$1:$G$5001,MATCH(orders!$D479,products!$A$1:$A$5001,0),MATCH(J$1,products!$A$1:$G$1,0))</f>
        <v>VIP</v>
      </c>
      <c r="K479">
        <f>INDEX(products!$A$1:$G$5001,MATCH(orders!$D479,products!$A$1:$A$5001,0),MATCH(K$1,products!$A$1:$G$1,0))</f>
        <v>10</v>
      </c>
      <c r="L479" s="3">
        <f>INDEX(products!$A$1:$G$5001,MATCH(orders!$D479,products!$A$1:$A$5001,0),MATCH(L$1,products!$A$1:$G$1,0))</f>
        <v>12.2052</v>
      </c>
      <c r="M479" s="3">
        <f t="shared" si="7"/>
        <v>48.820799999999998</v>
      </c>
      <c r="N479" t="str">
        <f>_xlfn.XLOOKUP(Orders[[#This Row],[Customer ID]],customers!$A$1:$A$4972,customers!$I$1:$I$4972,,0)</f>
        <v>Yes</v>
      </c>
    </row>
    <row r="480" spans="1:14" x14ac:dyDescent="0.25">
      <c r="A480" t="s">
        <v>2414</v>
      </c>
      <c r="B480" s="2">
        <v>43675</v>
      </c>
      <c r="C480" t="s">
        <v>2415</v>
      </c>
      <c r="D480" t="s">
        <v>2416</v>
      </c>
      <c r="E480">
        <v>1</v>
      </c>
      <c r="F480" t="str">
        <f>_xlfn.XLOOKUP(C480,customers!$A$1:$A$4972,customers!B$1:B$4972,,0)</f>
        <v>Randall Williams</v>
      </c>
      <c r="G480" t="str">
        <f>IF(_xlfn.XLOOKUP(C480,customers!$A$1:$A$4972,customers!C479:C5450,,0)=0,"",_xlfn.XLOOKUP(C480,customers!$A$1:$A$4972,customers!C479:C5450,,0))</f>
        <v>msmith3316@hotmail.com</v>
      </c>
      <c r="H480" t="str">
        <f>_xlfn.XLOOKUP(C480,customers!$A$1:$A$4972,customers!$G$1:$G$4972,,0)</f>
        <v>Germany</v>
      </c>
      <c r="I480" t="str">
        <f>INDEX(products!$A$1:$G$5001,MATCH(orders!$D480,products!$A$1:$A$5001,0),MATCH(I$1,products!$A$1:$G$1,0))</f>
        <v>Investments</v>
      </c>
      <c r="J480" t="str">
        <f>INDEX(products!$A$1:$G$5001,MATCH(orders!$D480,products!$A$1:$A$5001,0),MATCH(J$1,products!$A$1:$G$1,0))</f>
        <v>Standard</v>
      </c>
      <c r="K480">
        <f>INDEX(products!$A$1:$G$5001,MATCH(orders!$D480,products!$A$1:$A$5001,0),MATCH(K$1,products!$A$1:$G$1,0))</f>
        <v>1</v>
      </c>
      <c r="L480" s="3">
        <f>INDEX(products!$A$1:$G$5001,MATCH(orders!$D480,products!$A$1:$A$5001,0),MATCH(L$1,products!$A$1:$G$1,0))</f>
        <v>1.635966666666667</v>
      </c>
      <c r="M480" s="3">
        <f t="shared" si="7"/>
        <v>1.635966666666667</v>
      </c>
      <c r="N480" t="str">
        <f>_xlfn.XLOOKUP(Orders[[#This Row],[Customer ID]],customers!$A$1:$A$4972,customers!$I$1:$I$4972,,0)</f>
        <v>Yes</v>
      </c>
    </row>
    <row r="481" spans="1:14" x14ac:dyDescent="0.25">
      <c r="A481" t="s">
        <v>2419</v>
      </c>
      <c r="B481" s="2">
        <v>43675</v>
      </c>
      <c r="C481" t="s">
        <v>2420</v>
      </c>
      <c r="D481" t="s">
        <v>2421</v>
      </c>
      <c r="E481">
        <v>4</v>
      </c>
      <c r="F481" t="str">
        <f>_xlfn.XLOOKUP(C481,customers!$A$1:$A$4972,customers!B$1:B$4972,,0)</f>
        <v>Justin Freeman</v>
      </c>
      <c r="G481" t="str">
        <f>IF(_xlfn.XLOOKUP(C481,customers!$A$1:$A$4972,customers!C480:C5451,,0)=0,"",_xlfn.XLOOKUP(C481,customers!$A$1:$A$4972,customers!C480:C5451,,0))</f>
        <v>sgay992@yahoo.com</v>
      </c>
      <c r="H481" t="str">
        <f>_xlfn.XLOOKUP(C481,customers!$A$1:$A$4972,customers!$G$1:$G$4972,,0)</f>
        <v>South Africa</v>
      </c>
      <c r="I481" t="str">
        <f>INDEX(products!$A$1:$G$5001,MATCH(orders!$D481,products!$A$1:$A$5001,0),MATCH(I$1,products!$A$1:$G$1,0))</f>
        <v>Credit Cards</v>
      </c>
      <c r="J481" t="str">
        <f>INDEX(products!$A$1:$G$5001,MATCH(orders!$D481,products!$A$1:$A$5001,0),MATCH(J$1,products!$A$1:$G$1,0))</f>
        <v>Premium</v>
      </c>
      <c r="K481">
        <f>INDEX(products!$A$1:$G$5001,MATCH(orders!$D481,products!$A$1:$A$5001,0),MATCH(K$1,products!$A$1:$G$1,0))</f>
        <v>10</v>
      </c>
      <c r="L481" s="3">
        <f>INDEX(products!$A$1:$G$5001,MATCH(orders!$D481,products!$A$1:$A$5001,0),MATCH(L$1,products!$A$1:$G$1,0))</f>
        <v>11.89763333333333</v>
      </c>
      <c r="M481" s="3">
        <f t="shared" si="7"/>
        <v>47.590533333333319</v>
      </c>
      <c r="N481" t="str">
        <f>_xlfn.XLOOKUP(Orders[[#This Row],[Customer ID]],customers!$A$1:$A$4972,customers!$I$1:$I$4972,,0)</f>
        <v>Yes</v>
      </c>
    </row>
    <row r="482" spans="1:14" x14ac:dyDescent="0.25">
      <c r="A482" t="s">
        <v>2424</v>
      </c>
      <c r="B482" s="2">
        <v>43676</v>
      </c>
      <c r="C482" t="s">
        <v>2425</v>
      </c>
      <c r="D482" t="s">
        <v>2426</v>
      </c>
      <c r="E482">
        <v>4</v>
      </c>
      <c r="F482" t="str">
        <f>_xlfn.XLOOKUP(C482,customers!$A$1:$A$4972,customers!B$1:B$4972,,0)</f>
        <v>Brooke Chung</v>
      </c>
      <c r="G482" t="str">
        <f>IF(_xlfn.XLOOKUP(C482,customers!$A$1:$A$4972,customers!C481:C5452,,0)=0,"",_xlfn.XLOOKUP(C482,customers!$A$1:$A$4972,customers!C481:C5452,,0))</f>
        <v>swelch913@hotmail.com</v>
      </c>
      <c r="H482" t="str">
        <f>_xlfn.XLOOKUP(C482,customers!$A$1:$A$4972,customers!$G$1:$G$4972,,0)</f>
        <v>South Africa</v>
      </c>
      <c r="I482" t="str">
        <f>INDEX(products!$A$1:$G$5001,MATCH(orders!$D482,products!$A$1:$A$5001,0),MATCH(I$1,products!$A$1:$G$1,0))</f>
        <v>Money Transfers</v>
      </c>
      <c r="J482" t="str">
        <f>INDEX(products!$A$1:$G$5001,MATCH(orders!$D482,products!$A$1:$A$5001,0),MATCH(J$1,products!$A$1:$G$1,0))</f>
        <v>Standard</v>
      </c>
      <c r="K482">
        <f>INDEX(products!$A$1:$G$5001,MATCH(orders!$D482,products!$A$1:$A$5001,0),MATCH(K$1,products!$A$1:$G$1,0))</f>
        <v>10</v>
      </c>
      <c r="L482" s="3">
        <f>INDEX(products!$A$1:$G$5001,MATCH(orders!$D482,products!$A$1:$A$5001,0),MATCH(L$1,products!$A$1:$G$1,0))</f>
        <v>12.96066666666667</v>
      </c>
      <c r="M482" s="3">
        <f t="shared" si="7"/>
        <v>51.84266666666668</v>
      </c>
      <c r="N482" t="str">
        <f>_xlfn.XLOOKUP(Orders[[#This Row],[Customer ID]],customers!$A$1:$A$4972,customers!$I$1:$I$4972,,0)</f>
        <v>No</v>
      </c>
    </row>
    <row r="483" spans="1:14" x14ac:dyDescent="0.25">
      <c r="A483" t="s">
        <v>2429</v>
      </c>
      <c r="B483" s="2">
        <v>43676</v>
      </c>
      <c r="C483" t="s">
        <v>2430</v>
      </c>
      <c r="D483" t="s">
        <v>2431</v>
      </c>
      <c r="E483">
        <v>2</v>
      </c>
      <c r="F483" t="str">
        <f>_xlfn.XLOOKUP(C483,customers!$A$1:$A$4972,customers!B$1:B$4972,,0)</f>
        <v>Taylor Jimenez</v>
      </c>
      <c r="G483" t="str">
        <f>IF(_xlfn.XLOOKUP(C483,customers!$A$1:$A$4972,customers!C482:C5453,,0)=0,"",_xlfn.XLOOKUP(C483,customers!$A$1:$A$4972,customers!C482:C5453,,0))</f>
        <v>abowen30@hotmail.com</v>
      </c>
      <c r="H483" t="str">
        <f>_xlfn.XLOOKUP(C483,customers!$A$1:$A$4972,customers!$G$1:$G$4972,,0)</f>
        <v>Brazil</v>
      </c>
      <c r="I483" t="str">
        <f>INDEX(products!$A$1:$G$5001,MATCH(orders!$D483,products!$A$1:$A$5001,0),MATCH(I$1,products!$A$1:$G$1,0))</f>
        <v>Loans</v>
      </c>
      <c r="J483" t="str">
        <f>INDEX(products!$A$1:$G$5001,MATCH(orders!$D483,products!$A$1:$A$5001,0),MATCH(J$1,products!$A$1:$G$1,0))</f>
        <v>Premium</v>
      </c>
      <c r="K483">
        <f>INDEX(products!$A$1:$G$5001,MATCH(orders!$D483,products!$A$1:$A$5001,0),MATCH(K$1,products!$A$1:$G$1,0))</f>
        <v>3</v>
      </c>
      <c r="L483" s="3">
        <f>INDEX(products!$A$1:$G$5001,MATCH(orders!$D483,products!$A$1:$A$5001,0),MATCH(L$1,products!$A$1:$G$1,0))</f>
        <v>4.0872333333333337</v>
      </c>
      <c r="M483" s="3">
        <f t="shared" si="7"/>
        <v>8.1744666666666674</v>
      </c>
      <c r="N483" t="str">
        <f>_xlfn.XLOOKUP(Orders[[#This Row],[Customer ID]],customers!$A$1:$A$4972,customers!$I$1:$I$4972,,0)</f>
        <v>Yes</v>
      </c>
    </row>
    <row r="484" spans="1:14" x14ac:dyDescent="0.25">
      <c r="A484" t="s">
        <v>2434</v>
      </c>
      <c r="B484" s="2">
        <v>43677</v>
      </c>
      <c r="C484" t="s">
        <v>2435</v>
      </c>
      <c r="D484" t="s">
        <v>2436</v>
      </c>
      <c r="E484">
        <v>1</v>
      </c>
      <c r="F484" t="str">
        <f>_xlfn.XLOOKUP(C484,customers!$A$1:$A$4972,customers!B$1:B$4972,,0)</f>
        <v>Victoria Jackson</v>
      </c>
      <c r="G484" t="str">
        <f>IF(_xlfn.XLOOKUP(C484,customers!$A$1:$A$4972,customers!C483:C5454,,0)=0,"",_xlfn.XLOOKUP(C484,customers!$A$1:$A$4972,customers!C483:C5454,,0))</f>
        <v>mhunter12@hotmail.com</v>
      </c>
      <c r="H484" t="str">
        <f>_xlfn.XLOOKUP(C484,customers!$A$1:$A$4972,customers!$G$1:$G$4972,,0)</f>
        <v>Germany</v>
      </c>
      <c r="I484" t="str">
        <f>INDEX(products!$A$1:$G$5001,MATCH(orders!$D484,products!$A$1:$A$5001,0),MATCH(I$1,products!$A$1:$G$1,0))</f>
        <v>Investments</v>
      </c>
      <c r="J484" t="str">
        <f>INDEX(products!$A$1:$G$5001,MATCH(orders!$D484,products!$A$1:$A$5001,0),MATCH(J$1,products!$A$1:$G$1,0))</f>
        <v>Standard</v>
      </c>
      <c r="K484">
        <f>INDEX(products!$A$1:$G$5001,MATCH(orders!$D484,products!$A$1:$A$5001,0),MATCH(K$1,products!$A$1:$G$1,0))</f>
        <v>1</v>
      </c>
      <c r="L484" s="3">
        <f>INDEX(products!$A$1:$G$5001,MATCH(orders!$D484,products!$A$1:$A$5001,0),MATCH(L$1,products!$A$1:$G$1,0))</f>
        <v>1.1212</v>
      </c>
      <c r="M484" s="3">
        <f t="shared" si="7"/>
        <v>1.1212</v>
      </c>
      <c r="N484" t="str">
        <f>_xlfn.XLOOKUP(Orders[[#This Row],[Customer ID]],customers!$A$1:$A$4972,customers!$I$1:$I$4972,,0)</f>
        <v>No</v>
      </c>
    </row>
    <row r="485" spans="1:14" x14ac:dyDescent="0.25">
      <c r="A485" t="s">
        <v>2439</v>
      </c>
      <c r="B485" s="2">
        <v>43677</v>
      </c>
      <c r="C485" t="s">
        <v>2440</v>
      </c>
      <c r="D485" t="s">
        <v>2441</v>
      </c>
      <c r="E485">
        <v>2</v>
      </c>
      <c r="F485" t="str">
        <f>_xlfn.XLOOKUP(C485,customers!$A$1:$A$4972,customers!B$1:B$4972,,0)</f>
        <v>Justin Jones</v>
      </c>
      <c r="G485" t="str">
        <f>IF(_xlfn.XLOOKUP(C485,customers!$A$1:$A$4972,customers!C484:C5455,,0)=0,"",_xlfn.XLOOKUP(C485,customers!$A$1:$A$4972,customers!C484:C5455,,0))</f>
        <v>jgarza9300@gmail.com</v>
      </c>
      <c r="H485" t="str">
        <f>_xlfn.XLOOKUP(C485,customers!$A$1:$A$4972,customers!$G$1:$G$4972,,0)</f>
        <v>Brazil</v>
      </c>
      <c r="I485" t="str">
        <f>INDEX(products!$A$1:$G$5001,MATCH(orders!$D485,products!$A$1:$A$5001,0),MATCH(I$1,products!$A$1:$G$1,0))</f>
        <v>Money Transfers</v>
      </c>
      <c r="J485" t="str">
        <f>INDEX(products!$A$1:$G$5001,MATCH(orders!$D485,products!$A$1:$A$5001,0),MATCH(J$1,products!$A$1:$G$1,0))</f>
        <v>VIP</v>
      </c>
      <c r="K485">
        <f>INDEX(products!$A$1:$G$5001,MATCH(orders!$D485,products!$A$1:$A$5001,0),MATCH(K$1,products!$A$1:$G$1,0))</f>
        <v>3</v>
      </c>
      <c r="L485" s="3">
        <f>INDEX(products!$A$1:$G$5001,MATCH(orders!$D485,products!$A$1:$A$5001,0),MATCH(L$1,products!$A$1:$G$1,0))</f>
        <v>3.8826666666666672</v>
      </c>
      <c r="M485" s="3">
        <f t="shared" si="7"/>
        <v>7.7653333333333343</v>
      </c>
      <c r="N485" t="str">
        <f>_xlfn.XLOOKUP(Orders[[#This Row],[Customer ID]],customers!$A$1:$A$4972,customers!$I$1:$I$4972,,0)</f>
        <v>Yes</v>
      </c>
    </row>
    <row r="486" spans="1:14" x14ac:dyDescent="0.25">
      <c r="A486" t="s">
        <v>2444</v>
      </c>
      <c r="B486" s="2">
        <v>43678</v>
      </c>
      <c r="C486" t="s">
        <v>2445</v>
      </c>
      <c r="D486" t="s">
        <v>2446</v>
      </c>
      <c r="E486">
        <v>1</v>
      </c>
      <c r="F486" t="str">
        <f>_xlfn.XLOOKUP(C486,customers!$A$1:$A$4972,customers!B$1:B$4972,,0)</f>
        <v>Cindy Jones</v>
      </c>
      <c r="G486" t="str">
        <f>IF(_xlfn.XLOOKUP(C486,customers!$A$1:$A$4972,customers!C485:C5456,,0)=0,"",_xlfn.XLOOKUP(C486,customers!$A$1:$A$4972,customers!C485:C5456,,0))</f>
        <v>rreynolds5920@hotmail.com</v>
      </c>
      <c r="H486" t="str">
        <f>_xlfn.XLOOKUP(C486,customers!$A$1:$A$4972,customers!$G$1:$G$4972,,0)</f>
        <v>Germany</v>
      </c>
      <c r="I486" t="str">
        <f>INDEX(products!$A$1:$G$5001,MATCH(orders!$D486,products!$A$1:$A$5001,0),MATCH(I$1,products!$A$1:$G$1,0))</f>
        <v>Loans</v>
      </c>
      <c r="J486" t="str">
        <f>INDEX(products!$A$1:$G$5001,MATCH(orders!$D486,products!$A$1:$A$5001,0),MATCH(J$1,products!$A$1:$G$1,0))</f>
        <v>Premium</v>
      </c>
      <c r="K486">
        <f>INDEX(products!$A$1:$G$5001,MATCH(orders!$D486,products!$A$1:$A$5001,0),MATCH(K$1,products!$A$1:$G$1,0))</f>
        <v>1</v>
      </c>
      <c r="L486" s="3">
        <f>INDEX(products!$A$1:$G$5001,MATCH(orders!$D486,products!$A$1:$A$5001,0),MATCH(L$1,products!$A$1:$G$1,0))</f>
        <v>1.250966666666667</v>
      </c>
      <c r="M486" s="3">
        <f t="shared" si="7"/>
        <v>1.250966666666667</v>
      </c>
      <c r="N486" t="str">
        <f>_xlfn.XLOOKUP(Orders[[#This Row],[Customer ID]],customers!$A$1:$A$4972,customers!$I$1:$I$4972,,0)</f>
        <v>No</v>
      </c>
    </row>
    <row r="487" spans="1:14" x14ac:dyDescent="0.25">
      <c r="A487" t="s">
        <v>2449</v>
      </c>
      <c r="B487" s="2">
        <v>43678</v>
      </c>
      <c r="C487" t="s">
        <v>2450</v>
      </c>
      <c r="D487" t="s">
        <v>2451</v>
      </c>
      <c r="E487">
        <v>2</v>
      </c>
      <c r="F487" t="str">
        <f>_xlfn.XLOOKUP(C487,customers!$A$1:$A$4972,customers!B$1:B$4972,,0)</f>
        <v>Erin Smith</v>
      </c>
      <c r="G487" t="str">
        <f>IF(_xlfn.XLOOKUP(C487,customers!$A$1:$A$4972,customers!C486:C5457,,0)=0,"",_xlfn.XLOOKUP(C487,customers!$A$1:$A$4972,customers!C486:C5457,,0))</f>
        <v>jjames75@yahoo.com</v>
      </c>
      <c r="H487" t="str">
        <f>_xlfn.XLOOKUP(C487,customers!$A$1:$A$4972,customers!$G$1:$G$4972,,0)</f>
        <v>Brazil</v>
      </c>
      <c r="I487" t="str">
        <f>INDEX(products!$A$1:$G$5001,MATCH(orders!$D487,products!$A$1:$A$5001,0),MATCH(I$1,products!$A$1:$G$1,0))</f>
        <v>Money Transfers</v>
      </c>
      <c r="J487" t="str">
        <f>INDEX(products!$A$1:$G$5001,MATCH(orders!$D487,products!$A$1:$A$5001,0),MATCH(J$1,products!$A$1:$G$1,0))</f>
        <v>Premium</v>
      </c>
      <c r="K487">
        <f>INDEX(products!$A$1:$G$5001,MATCH(orders!$D487,products!$A$1:$A$5001,0),MATCH(K$1,products!$A$1:$G$1,0))</f>
        <v>3</v>
      </c>
      <c r="L487" s="3">
        <f>INDEX(products!$A$1:$G$5001,MATCH(orders!$D487,products!$A$1:$A$5001,0),MATCH(L$1,products!$A$1:$G$1,0))</f>
        <v>4.7034666666666674</v>
      </c>
      <c r="M487" s="3">
        <f t="shared" si="7"/>
        <v>9.4069333333333347</v>
      </c>
      <c r="N487" t="str">
        <f>_xlfn.XLOOKUP(Orders[[#This Row],[Customer ID]],customers!$A$1:$A$4972,customers!$I$1:$I$4972,,0)</f>
        <v>No</v>
      </c>
    </row>
    <row r="488" spans="1:14" x14ac:dyDescent="0.25">
      <c r="A488" t="s">
        <v>2454</v>
      </c>
      <c r="B488" s="2">
        <v>43679</v>
      </c>
      <c r="C488" t="s">
        <v>2455</v>
      </c>
      <c r="D488" t="s">
        <v>2456</v>
      </c>
      <c r="E488">
        <v>3</v>
      </c>
      <c r="F488" t="str">
        <f>_xlfn.XLOOKUP(C488,customers!$A$1:$A$4972,customers!B$1:B$4972,,0)</f>
        <v>Jessica Snyder</v>
      </c>
      <c r="G488" t="str">
        <f>IF(_xlfn.XLOOKUP(C488,customers!$A$1:$A$4972,customers!C487:C5458,,0)=0,"",_xlfn.XLOOKUP(C488,customers!$A$1:$A$4972,customers!C487:C5458,,0))</f>
        <v>rsnyder2249@yahoo.com</v>
      </c>
      <c r="H488" t="str">
        <f>_xlfn.XLOOKUP(C488,customers!$A$1:$A$4972,customers!$G$1:$G$4972,,0)</f>
        <v>South Africa</v>
      </c>
      <c r="I488" t="str">
        <f>INDEX(products!$A$1:$G$5001,MATCH(orders!$D488,products!$A$1:$A$5001,0),MATCH(I$1,products!$A$1:$G$1,0))</f>
        <v>Loans</v>
      </c>
      <c r="J488" t="str">
        <f>INDEX(products!$A$1:$G$5001,MATCH(orders!$D488,products!$A$1:$A$5001,0),MATCH(J$1,products!$A$1:$G$1,0))</f>
        <v>Standard</v>
      </c>
      <c r="K488">
        <f>INDEX(products!$A$1:$G$5001,MATCH(orders!$D488,products!$A$1:$A$5001,0),MATCH(K$1,products!$A$1:$G$1,0))</f>
        <v>5</v>
      </c>
      <c r="L488" s="3">
        <f>INDEX(products!$A$1:$G$5001,MATCH(orders!$D488,products!$A$1:$A$5001,0),MATCH(L$1,products!$A$1:$G$1,0))</f>
        <v>3.5605666666666669</v>
      </c>
      <c r="M488" s="3">
        <f t="shared" si="7"/>
        <v>10.681700000000001</v>
      </c>
      <c r="N488" t="str">
        <f>_xlfn.XLOOKUP(Orders[[#This Row],[Customer ID]],customers!$A$1:$A$4972,customers!$I$1:$I$4972,,0)</f>
        <v>Yes</v>
      </c>
    </row>
    <row r="489" spans="1:14" x14ac:dyDescent="0.25">
      <c r="A489" t="s">
        <v>2459</v>
      </c>
      <c r="B489" s="2">
        <v>43679</v>
      </c>
      <c r="C489" t="s">
        <v>2460</v>
      </c>
      <c r="D489" t="s">
        <v>2461</v>
      </c>
      <c r="E489">
        <v>4</v>
      </c>
      <c r="F489" t="str">
        <f>_xlfn.XLOOKUP(C489,customers!$A$1:$A$4972,customers!B$1:B$4972,,0)</f>
        <v>Lauren Kennedy</v>
      </c>
      <c r="G489" t="str">
        <f>IF(_xlfn.XLOOKUP(C489,customers!$A$1:$A$4972,customers!C488:C5459,,0)=0,"",_xlfn.XLOOKUP(C489,customers!$A$1:$A$4972,customers!C488:C5459,,0))</f>
        <v>clawson49@yahoo.com</v>
      </c>
      <c r="H489" t="str">
        <f>_xlfn.XLOOKUP(C489,customers!$A$1:$A$4972,customers!$G$1:$G$4972,,0)</f>
        <v>South Africa</v>
      </c>
      <c r="I489" t="str">
        <f>INDEX(products!$A$1:$G$5001,MATCH(orders!$D489,products!$A$1:$A$5001,0),MATCH(I$1,products!$A$1:$G$1,0))</f>
        <v>Money Transfers</v>
      </c>
      <c r="J489" t="str">
        <f>INDEX(products!$A$1:$G$5001,MATCH(orders!$D489,products!$A$1:$A$5001,0),MATCH(J$1,products!$A$1:$G$1,0))</f>
        <v>Premium</v>
      </c>
      <c r="K489">
        <f>INDEX(products!$A$1:$G$5001,MATCH(orders!$D489,products!$A$1:$A$5001,0),MATCH(K$1,products!$A$1:$G$1,0))</f>
        <v>10</v>
      </c>
      <c r="L489" s="3">
        <f>INDEX(products!$A$1:$G$5001,MATCH(orders!$D489,products!$A$1:$A$5001,0),MATCH(L$1,products!$A$1:$G$1,0))</f>
        <v>9.4763000000000002</v>
      </c>
      <c r="M489" s="3">
        <f t="shared" si="7"/>
        <v>37.905200000000001</v>
      </c>
      <c r="N489" t="str">
        <f>_xlfn.XLOOKUP(Orders[[#This Row],[Customer ID]],customers!$A$1:$A$4972,customers!$I$1:$I$4972,,0)</f>
        <v>No</v>
      </c>
    </row>
    <row r="490" spans="1:14" x14ac:dyDescent="0.25">
      <c r="A490" t="s">
        <v>2464</v>
      </c>
      <c r="B490" s="2">
        <v>43679</v>
      </c>
      <c r="C490" t="s">
        <v>2465</v>
      </c>
      <c r="D490" t="s">
        <v>2466</v>
      </c>
      <c r="E490">
        <v>1</v>
      </c>
      <c r="F490" t="str">
        <f>_xlfn.XLOOKUP(C490,customers!$A$1:$A$4972,customers!B$1:B$4972,,0)</f>
        <v>Eric Mendoza</v>
      </c>
      <c r="G490" t="str">
        <f>IF(_xlfn.XLOOKUP(C490,customers!$A$1:$A$4972,customers!C489:C5460,,0)=0,"",_xlfn.XLOOKUP(C490,customers!$A$1:$A$4972,customers!C489:C5460,,0))</f>
        <v>dlewis563@yahoo.com</v>
      </c>
      <c r="H490" t="str">
        <f>_xlfn.XLOOKUP(C490,customers!$A$1:$A$4972,customers!$G$1:$G$4972,,0)</f>
        <v>United States</v>
      </c>
      <c r="I490" t="str">
        <f>INDEX(products!$A$1:$G$5001,MATCH(orders!$D490,products!$A$1:$A$5001,0),MATCH(I$1,products!$A$1:$G$1,0))</f>
        <v>Money Transfers</v>
      </c>
      <c r="J490" t="str">
        <f>INDEX(products!$A$1:$G$5001,MATCH(orders!$D490,products!$A$1:$A$5001,0),MATCH(J$1,products!$A$1:$G$1,0))</f>
        <v>VIP</v>
      </c>
      <c r="K490">
        <f>INDEX(products!$A$1:$G$5001,MATCH(orders!$D490,products!$A$1:$A$5001,0),MATCH(K$1,products!$A$1:$G$1,0))</f>
        <v>1</v>
      </c>
      <c r="L490" s="3">
        <f>INDEX(products!$A$1:$G$5001,MATCH(orders!$D490,products!$A$1:$A$5001,0),MATCH(L$1,products!$A$1:$G$1,0))</f>
        <v>1.6170666666666671</v>
      </c>
      <c r="M490" s="3">
        <f t="shared" si="7"/>
        <v>1.6170666666666671</v>
      </c>
      <c r="N490" t="str">
        <f>_xlfn.XLOOKUP(Orders[[#This Row],[Customer ID]],customers!$A$1:$A$4972,customers!$I$1:$I$4972,,0)</f>
        <v>Yes</v>
      </c>
    </row>
    <row r="491" spans="1:14" x14ac:dyDescent="0.25">
      <c r="A491" t="s">
        <v>2469</v>
      </c>
      <c r="B491" s="2">
        <v>43680</v>
      </c>
      <c r="C491" t="s">
        <v>2470</v>
      </c>
      <c r="D491" t="s">
        <v>2471</v>
      </c>
      <c r="E491">
        <v>1</v>
      </c>
      <c r="F491" t="str">
        <f>_xlfn.XLOOKUP(C491,customers!$A$1:$A$4972,customers!B$1:B$4972,,0)</f>
        <v>Katherine Porter</v>
      </c>
      <c r="G491" t="str">
        <f>IF(_xlfn.XLOOKUP(C491,customers!$A$1:$A$4972,customers!C490:C5461,,0)=0,"",_xlfn.XLOOKUP(C491,customers!$A$1:$A$4972,customers!C490:C5461,,0))</f>
        <v>jwashington77@yahoo.com</v>
      </c>
      <c r="H491" t="str">
        <f>_xlfn.XLOOKUP(C491,customers!$A$1:$A$4972,customers!$G$1:$G$4972,,0)</f>
        <v>Japan</v>
      </c>
      <c r="I491" t="str">
        <f>INDEX(products!$A$1:$G$5001,MATCH(orders!$D491,products!$A$1:$A$5001,0),MATCH(I$1,products!$A$1:$G$1,0))</f>
        <v>Credit Cards</v>
      </c>
      <c r="J491" t="str">
        <f>INDEX(products!$A$1:$G$5001,MATCH(orders!$D491,products!$A$1:$A$5001,0),MATCH(J$1,products!$A$1:$G$1,0))</f>
        <v>VIP</v>
      </c>
      <c r="K491">
        <f>INDEX(products!$A$1:$G$5001,MATCH(orders!$D491,products!$A$1:$A$5001,0),MATCH(K$1,products!$A$1:$G$1,0))</f>
        <v>1</v>
      </c>
      <c r="L491" s="3">
        <f>INDEX(products!$A$1:$G$5001,MATCH(orders!$D491,products!$A$1:$A$5001,0),MATCH(L$1,products!$A$1:$G$1,0))</f>
        <v>1.5569333333333331</v>
      </c>
      <c r="M491" s="3">
        <f t="shared" si="7"/>
        <v>1.5569333333333331</v>
      </c>
      <c r="N491" t="str">
        <f>_xlfn.XLOOKUP(Orders[[#This Row],[Customer ID]],customers!$A$1:$A$4972,customers!$I$1:$I$4972,,0)</f>
        <v>Yes</v>
      </c>
    </row>
    <row r="492" spans="1:14" x14ac:dyDescent="0.25">
      <c r="A492" t="s">
        <v>2474</v>
      </c>
      <c r="B492" s="2">
        <v>43680</v>
      </c>
      <c r="C492" t="s">
        <v>2475</v>
      </c>
      <c r="D492" t="s">
        <v>2476</v>
      </c>
      <c r="E492">
        <v>4</v>
      </c>
      <c r="F492" t="str">
        <f>_xlfn.XLOOKUP(C492,customers!$A$1:$A$4972,customers!B$1:B$4972,,0)</f>
        <v>Michael Dyer</v>
      </c>
      <c r="G492" t="str">
        <f>IF(_xlfn.XLOOKUP(C492,customers!$A$1:$A$4972,customers!C491:C5462,,0)=0,"",_xlfn.XLOOKUP(C492,customers!$A$1:$A$4972,customers!C491:C5462,,0))</f>
        <v>cbradshaw34@yahoo.com</v>
      </c>
      <c r="H492" t="str">
        <f>_xlfn.XLOOKUP(C492,customers!$A$1:$A$4972,customers!$G$1:$G$4972,,0)</f>
        <v>Brazil</v>
      </c>
      <c r="I492" t="str">
        <f>INDEX(products!$A$1:$G$5001,MATCH(orders!$D492,products!$A$1:$A$5001,0),MATCH(I$1,products!$A$1:$G$1,0))</f>
        <v>Credit Cards</v>
      </c>
      <c r="J492" t="str">
        <f>INDEX(products!$A$1:$G$5001,MATCH(orders!$D492,products!$A$1:$A$5001,0),MATCH(J$1,products!$A$1:$G$1,0))</f>
        <v>VIP</v>
      </c>
      <c r="K492">
        <f>INDEX(products!$A$1:$G$5001,MATCH(orders!$D492,products!$A$1:$A$5001,0),MATCH(K$1,products!$A$1:$G$1,0))</f>
        <v>10</v>
      </c>
      <c r="L492" s="3">
        <f>INDEX(products!$A$1:$G$5001,MATCH(orders!$D492,products!$A$1:$A$5001,0),MATCH(L$1,products!$A$1:$G$1,0))</f>
        <v>11.223233333333329</v>
      </c>
      <c r="M492" s="3">
        <f t="shared" si="7"/>
        <v>44.892933333333318</v>
      </c>
      <c r="N492" t="str">
        <f>_xlfn.XLOOKUP(Orders[[#This Row],[Customer ID]],customers!$A$1:$A$4972,customers!$I$1:$I$4972,,0)</f>
        <v>No</v>
      </c>
    </row>
    <row r="493" spans="1:14" x14ac:dyDescent="0.25">
      <c r="A493" t="s">
        <v>2479</v>
      </c>
      <c r="B493" s="2">
        <v>43681</v>
      </c>
      <c r="C493" t="s">
        <v>2480</v>
      </c>
      <c r="D493" t="s">
        <v>2481</v>
      </c>
      <c r="E493">
        <v>1</v>
      </c>
      <c r="F493" t="str">
        <f>_xlfn.XLOOKUP(C493,customers!$A$1:$A$4972,customers!B$1:B$4972,,0)</f>
        <v>Mrs. Valerie Lester</v>
      </c>
      <c r="G493" t="str">
        <f>IF(_xlfn.XLOOKUP(C493,customers!$A$1:$A$4972,customers!C492:C5463,,0)=0,"",_xlfn.XLOOKUP(C493,customers!$A$1:$A$4972,customers!C492:C5463,,0))</f>
        <v>sjenkins710@gmail.com</v>
      </c>
      <c r="H493" t="str">
        <f>_xlfn.XLOOKUP(C493,customers!$A$1:$A$4972,customers!$G$1:$G$4972,,0)</f>
        <v>United States</v>
      </c>
      <c r="I493" t="str">
        <f>INDEX(products!$A$1:$G$5001,MATCH(orders!$D493,products!$A$1:$A$5001,0),MATCH(I$1,products!$A$1:$G$1,0))</f>
        <v>Loans</v>
      </c>
      <c r="J493" t="str">
        <f>INDEX(products!$A$1:$G$5001,MATCH(orders!$D493,products!$A$1:$A$5001,0),MATCH(J$1,products!$A$1:$G$1,0))</f>
        <v>Standard</v>
      </c>
      <c r="K493">
        <f>INDEX(products!$A$1:$G$5001,MATCH(orders!$D493,products!$A$1:$A$5001,0),MATCH(K$1,products!$A$1:$G$1,0))</f>
        <v>1</v>
      </c>
      <c r="L493" s="3">
        <f>INDEX(products!$A$1:$G$5001,MATCH(orders!$D493,products!$A$1:$A$5001,0),MATCH(L$1,products!$A$1:$G$1,0))</f>
        <v>1.2867999999999999</v>
      </c>
      <c r="M493" s="3">
        <f t="shared" si="7"/>
        <v>1.2867999999999999</v>
      </c>
      <c r="N493" t="str">
        <f>_xlfn.XLOOKUP(Orders[[#This Row],[Customer ID]],customers!$A$1:$A$4972,customers!$I$1:$I$4972,,0)</f>
        <v>Yes</v>
      </c>
    </row>
    <row r="494" spans="1:14" x14ac:dyDescent="0.25">
      <c r="A494" t="s">
        <v>2484</v>
      </c>
      <c r="B494" s="2">
        <v>43681</v>
      </c>
      <c r="C494" t="s">
        <v>2485</v>
      </c>
      <c r="D494" t="s">
        <v>2486</v>
      </c>
      <c r="E494">
        <v>1</v>
      </c>
      <c r="F494" t="str">
        <f>_xlfn.XLOOKUP(C494,customers!$A$1:$A$4972,customers!B$1:B$4972,,0)</f>
        <v>Michael Gonzalez</v>
      </c>
      <c r="G494" t="str">
        <f>IF(_xlfn.XLOOKUP(C494,customers!$A$1:$A$4972,customers!C493:C5464,,0)=0,"",_xlfn.XLOOKUP(C494,customers!$A$1:$A$4972,customers!C493:C5464,,0))</f>
        <v>tjuarez42@yahoo.com</v>
      </c>
      <c r="H494" t="str">
        <f>_xlfn.XLOOKUP(C494,customers!$A$1:$A$4972,customers!$G$1:$G$4972,,0)</f>
        <v>Japan</v>
      </c>
      <c r="I494" t="str">
        <f>INDEX(products!$A$1:$G$5001,MATCH(orders!$D494,products!$A$1:$A$5001,0),MATCH(I$1,products!$A$1:$G$1,0))</f>
        <v>Investments</v>
      </c>
      <c r="J494" t="str">
        <f>INDEX(products!$A$1:$G$5001,MATCH(orders!$D494,products!$A$1:$A$5001,0),MATCH(J$1,products!$A$1:$G$1,0))</f>
        <v>Premium</v>
      </c>
      <c r="K494">
        <f>INDEX(products!$A$1:$G$5001,MATCH(orders!$D494,products!$A$1:$A$5001,0),MATCH(K$1,products!$A$1:$G$1,0))</f>
        <v>1</v>
      </c>
      <c r="L494" s="3">
        <f>INDEX(products!$A$1:$G$5001,MATCH(orders!$D494,products!$A$1:$A$5001,0),MATCH(L$1,products!$A$1:$G$1,0))</f>
        <v>0.94403333333333339</v>
      </c>
      <c r="M494" s="3">
        <f t="shared" si="7"/>
        <v>0.94403333333333339</v>
      </c>
      <c r="N494" t="str">
        <f>_xlfn.XLOOKUP(Orders[[#This Row],[Customer ID]],customers!$A$1:$A$4972,customers!$I$1:$I$4972,,0)</f>
        <v>No</v>
      </c>
    </row>
    <row r="495" spans="1:14" x14ac:dyDescent="0.25">
      <c r="A495" t="s">
        <v>2489</v>
      </c>
      <c r="B495" s="2">
        <v>43682</v>
      </c>
      <c r="C495" t="s">
        <v>2490</v>
      </c>
      <c r="D495" t="s">
        <v>2491</v>
      </c>
      <c r="E495">
        <v>2</v>
      </c>
      <c r="F495" t="str">
        <f>_xlfn.XLOOKUP(C495,customers!$A$1:$A$4972,customers!B$1:B$4972,,0)</f>
        <v>Anthony Matthews</v>
      </c>
      <c r="G495" t="str">
        <f>IF(_xlfn.XLOOKUP(C495,customers!$A$1:$A$4972,customers!C494:C5465,,0)=0,"",_xlfn.XLOOKUP(C495,customers!$A$1:$A$4972,customers!C494:C5465,,0))</f>
        <v>csmith491@gmail.com</v>
      </c>
      <c r="H495" t="str">
        <f>_xlfn.XLOOKUP(C495,customers!$A$1:$A$4972,customers!$G$1:$G$4972,,0)</f>
        <v>Brazil</v>
      </c>
      <c r="I495" t="str">
        <f>INDEX(products!$A$1:$G$5001,MATCH(orders!$D495,products!$A$1:$A$5001,0),MATCH(I$1,products!$A$1:$G$1,0))</f>
        <v>Credit Cards</v>
      </c>
      <c r="J495" t="str">
        <f>INDEX(products!$A$1:$G$5001,MATCH(orders!$D495,products!$A$1:$A$5001,0),MATCH(J$1,products!$A$1:$G$1,0))</f>
        <v>Standard</v>
      </c>
      <c r="K495">
        <f>INDEX(products!$A$1:$G$5001,MATCH(orders!$D495,products!$A$1:$A$5001,0),MATCH(K$1,products!$A$1:$G$1,0))</f>
        <v>3</v>
      </c>
      <c r="L495" s="3">
        <f>INDEX(products!$A$1:$G$5001,MATCH(orders!$D495,products!$A$1:$A$5001,0),MATCH(L$1,products!$A$1:$G$1,0))</f>
        <v>2.5643666666666669</v>
      </c>
      <c r="M495" s="3">
        <f t="shared" si="7"/>
        <v>5.1287333333333338</v>
      </c>
      <c r="N495" t="str">
        <f>_xlfn.XLOOKUP(Orders[[#This Row],[Customer ID]],customers!$A$1:$A$4972,customers!$I$1:$I$4972,,0)</f>
        <v>Yes</v>
      </c>
    </row>
    <row r="496" spans="1:14" x14ac:dyDescent="0.25">
      <c r="A496" t="s">
        <v>2494</v>
      </c>
      <c r="B496" s="2">
        <v>43682</v>
      </c>
      <c r="C496" t="s">
        <v>2495</v>
      </c>
      <c r="D496" t="s">
        <v>2496</v>
      </c>
      <c r="E496">
        <v>1</v>
      </c>
      <c r="F496" t="str">
        <f>_xlfn.XLOOKUP(C496,customers!$A$1:$A$4972,customers!B$1:B$4972,,0)</f>
        <v>Richard Lewis</v>
      </c>
      <c r="G496" t="str">
        <f>IF(_xlfn.XLOOKUP(C496,customers!$A$1:$A$4972,customers!C495:C5466,,0)=0,"",_xlfn.XLOOKUP(C496,customers!$A$1:$A$4972,customers!C495:C5466,,0))</f>
        <v>jrodriguez83@yahoo.com</v>
      </c>
      <c r="H496" t="str">
        <f>_xlfn.XLOOKUP(C496,customers!$A$1:$A$4972,customers!$G$1:$G$4972,,0)</f>
        <v>Germany</v>
      </c>
      <c r="I496" t="str">
        <f>INDEX(products!$A$1:$G$5001,MATCH(orders!$D496,products!$A$1:$A$5001,0),MATCH(I$1,products!$A$1:$G$1,0))</f>
        <v>Money Transfers</v>
      </c>
      <c r="J496" t="str">
        <f>INDEX(products!$A$1:$G$5001,MATCH(orders!$D496,products!$A$1:$A$5001,0),MATCH(J$1,products!$A$1:$G$1,0))</f>
        <v>VIP</v>
      </c>
      <c r="K496">
        <f>INDEX(products!$A$1:$G$5001,MATCH(orders!$D496,products!$A$1:$A$5001,0),MATCH(K$1,products!$A$1:$G$1,0))</f>
        <v>1</v>
      </c>
      <c r="L496" s="3">
        <f>INDEX(products!$A$1:$G$5001,MATCH(orders!$D496,products!$A$1:$A$5001,0),MATCH(L$1,products!$A$1:$G$1,0))</f>
        <v>1.130366666666667</v>
      </c>
      <c r="M496" s="3">
        <f t="shared" si="7"/>
        <v>1.130366666666667</v>
      </c>
      <c r="N496" t="str">
        <f>_xlfn.XLOOKUP(Orders[[#This Row],[Customer ID]],customers!$A$1:$A$4972,customers!$I$1:$I$4972,,0)</f>
        <v>No</v>
      </c>
    </row>
    <row r="497" spans="1:14" x14ac:dyDescent="0.25">
      <c r="A497" t="s">
        <v>2499</v>
      </c>
      <c r="B497" s="2">
        <v>43682</v>
      </c>
      <c r="C497" t="s">
        <v>2500</v>
      </c>
      <c r="D497" t="s">
        <v>2501</v>
      </c>
      <c r="E497">
        <v>3</v>
      </c>
      <c r="F497" t="str">
        <f>_xlfn.XLOOKUP(C497,customers!$A$1:$A$4972,customers!B$1:B$4972,,0)</f>
        <v>Alejandra Riley</v>
      </c>
      <c r="G497" t="str">
        <f>IF(_xlfn.XLOOKUP(C497,customers!$A$1:$A$4972,customers!C496:C5467,,0)=0,"",_xlfn.XLOOKUP(C497,customers!$A$1:$A$4972,customers!C496:C5467,,0))</f>
        <v>brobinson5304@gmail.com</v>
      </c>
      <c r="H497" t="str">
        <f>_xlfn.XLOOKUP(C497,customers!$A$1:$A$4972,customers!$G$1:$G$4972,,0)</f>
        <v>Japan</v>
      </c>
      <c r="I497" t="str">
        <f>INDEX(products!$A$1:$G$5001,MATCH(orders!$D497,products!$A$1:$A$5001,0),MATCH(I$1,products!$A$1:$G$1,0))</f>
        <v>Credit Cards</v>
      </c>
      <c r="J497" t="str">
        <f>INDEX(products!$A$1:$G$5001,MATCH(orders!$D497,products!$A$1:$A$5001,0),MATCH(J$1,products!$A$1:$G$1,0))</f>
        <v>Premium</v>
      </c>
      <c r="K497">
        <f>INDEX(products!$A$1:$G$5001,MATCH(orders!$D497,products!$A$1:$A$5001,0),MATCH(K$1,products!$A$1:$G$1,0))</f>
        <v>5</v>
      </c>
      <c r="L497" s="3">
        <f>INDEX(products!$A$1:$G$5001,MATCH(orders!$D497,products!$A$1:$A$5001,0),MATCH(L$1,products!$A$1:$G$1,0))</f>
        <v>5.1001000000000003</v>
      </c>
      <c r="M497" s="3">
        <f t="shared" si="7"/>
        <v>15.3003</v>
      </c>
      <c r="N497" t="str">
        <f>_xlfn.XLOOKUP(Orders[[#This Row],[Customer ID]],customers!$A$1:$A$4972,customers!$I$1:$I$4972,,0)</f>
        <v>No</v>
      </c>
    </row>
    <row r="498" spans="1:14" x14ac:dyDescent="0.25">
      <c r="A498" t="s">
        <v>2504</v>
      </c>
      <c r="B498" s="2">
        <v>43683</v>
      </c>
      <c r="C498" t="s">
        <v>2505</v>
      </c>
      <c r="D498" t="s">
        <v>2506</v>
      </c>
      <c r="E498">
        <v>3</v>
      </c>
      <c r="F498" t="str">
        <f>_xlfn.XLOOKUP(C498,customers!$A$1:$A$4972,customers!B$1:B$4972,,0)</f>
        <v>Jonathan Anderson</v>
      </c>
      <c r="G498" t="str">
        <f>IF(_xlfn.XLOOKUP(C498,customers!$A$1:$A$4972,customers!C497:C5468,,0)=0,"",_xlfn.XLOOKUP(C498,customers!$A$1:$A$4972,customers!C497:C5468,,0))</f>
        <v>jponce49@gmail.com</v>
      </c>
      <c r="H498" t="str">
        <f>_xlfn.XLOOKUP(C498,customers!$A$1:$A$4972,customers!$G$1:$G$4972,,0)</f>
        <v>South Africa</v>
      </c>
      <c r="I498" t="str">
        <f>INDEX(products!$A$1:$G$5001,MATCH(orders!$D498,products!$A$1:$A$5001,0),MATCH(I$1,products!$A$1:$G$1,0))</f>
        <v>Credit Cards</v>
      </c>
      <c r="J498" t="str">
        <f>INDEX(products!$A$1:$G$5001,MATCH(orders!$D498,products!$A$1:$A$5001,0),MATCH(J$1,products!$A$1:$G$1,0))</f>
        <v>VIP</v>
      </c>
      <c r="K498">
        <f>INDEX(products!$A$1:$G$5001,MATCH(orders!$D498,products!$A$1:$A$5001,0),MATCH(K$1,products!$A$1:$G$1,0))</f>
        <v>5</v>
      </c>
      <c r="L498" s="3">
        <f>INDEX(products!$A$1:$G$5001,MATCH(orders!$D498,products!$A$1:$A$5001,0),MATCH(L$1,products!$A$1:$G$1,0))</f>
        <v>6.2516000000000007</v>
      </c>
      <c r="M498" s="3">
        <f t="shared" si="7"/>
        <v>18.754800000000003</v>
      </c>
      <c r="N498" t="str">
        <f>_xlfn.XLOOKUP(Orders[[#This Row],[Customer ID]],customers!$A$1:$A$4972,customers!$I$1:$I$4972,,0)</f>
        <v>Yes</v>
      </c>
    </row>
    <row r="499" spans="1:14" x14ac:dyDescent="0.25">
      <c r="A499" t="s">
        <v>2509</v>
      </c>
      <c r="B499" s="2">
        <v>43683</v>
      </c>
      <c r="C499" t="s">
        <v>2510</v>
      </c>
      <c r="D499" t="s">
        <v>2511</v>
      </c>
      <c r="E499">
        <v>4</v>
      </c>
      <c r="F499" t="str">
        <f>_xlfn.XLOOKUP(C499,customers!$A$1:$A$4972,customers!B$1:B$4972,,0)</f>
        <v>Dawn Cline</v>
      </c>
      <c r="G499" t="str">
        <f>IF(_xlfn.XLOOKUP(C499,customers!$A$1:$A$4972,customers!C498:C5469,,0)=0,"",_xlfn.XLOOKUP(C499,customers!$A$1:$A$4972,customers!C498:C5469,,0))</f>
        <v>igomez18@hotmail.com</v>
      </c>
      <c r="H499" t="str">
        <f>_xlfn.XLOOKUP(C499,customers!$A$1:$A$4972,customers!$G$1:$G$4972,,0)</f>
        <v>United States</v>
      </c>
      <c r="I499" t="str">
        <f>INDEX(products!$A$1:$G$5001,MATCH(orders!$D499,products!$A$1:$A$5001,0),MATCH(I$1,products!$A$1:$G$1,0))</f>
        <v>Loans</v>
      </c>
      <c r="J499" t="str">
        <f>INDEX(products!$A$1:$G$5001,MATCH(orders!$D499,products!$A$1:$A$5001,0),MATCH(J$1,products!$A$1:$G$1,0))</f>
        <v>Premium</v>
      </c>
      <c r="K499">
        <f>INDEX(products!$A$1:$G$5001,MATCH(orders!$D499,products!$A$1:$A$5001,0),MATCH(K$1,products!$A$1:$G$1,0))</f>
        <v>10</v>
      </c>
      <c r="L499" s="3">
        <f>INDEX(products!$A$1:$G$5001,MATCH(orders!$D499,products!$A$1:$A$5001,0),MATCH(L$1,products!$A$1:$G$1,0))</f>
        <v>7.4440000000000008</v>
      </c>
      <c r="M499" s="3">
        <f t="shared" si="7"/>
        <v>29.776000000000003</v>
      </c>
      <c r="N499" t="str">
        <f>_xlfn.XLOOKUP(Orders[[#This Row],[Customer ID]],customers!$A$1:$A$4972,customers!$I$1:$I$4972,,0)</f>
        <v>Yes</v>
      </c>
    </row>
    <row r="500" spans="1:14" x14ac:dyDescent="0.25">
      <c r="A500" t="s">
        <v>2514</v>
      </c>
      <c r="B500" s="2">
        <v>43684</v>
      </c>
      <c r="C500" t="s">
        <v>2515</v>
      </c>
      <c r="D500" t="s">
        <v>2516</v>
      </c>
      <c r="E500">
        <v>1</v>
      </c>
      <c r="F500" t="str">
        <f>_xlfn.XLOOKUP(C500,customers!$A$1:$A$4972,customers!B$1:B$4972,,0)</f>
        <v>Terri Solomon</v>
      </c>
      <c r="G500" t="str">
        <f>IF(_xlfn.XLOOKUP(C500,customers!$A$1:$A$4972,customers!C499:C5470,,0)=0,"",_xlfn.XLOOKUP(C500,customers!$A$1:$A$4972,customers!C499:C5470,,0))</f>
        <v>cbrown0601@gmail.com</v>
      </c>
      <c r="H500" t="str">
        <f>_xlfn.XLOOKUP(C500,customers!$A$1:$A$4972,customers!$G$1:$G$4972,,0)</f>
        <v>Japan</v>
      </c>
      <c r="I500" t="str">
        <f>INDEX(products!$A$1:$G$5001,MATCH(orders!$D500,products!$A$1:$A$5001,0),MATCH(I$1,products!$A$1:$G$1,0))</f>
        <v>Credit Cards</v>
      </c>
      <c r="J500" t="str">
        <f>INDEX(products!$A$1:$G$5001,MATCH(orders!$D500,products!$A$1:$A$5001,0),MATCH(J$1,products!$A$1:$G$1,0))</f>
        <v>Premium</v>
      </c>
      <c r="K500">
        <f>INDEX(products!$A$1:$G$5001,MATCH(orders!$D500,products!$A$1:$A$5001,0),MATCH(K$1,products!$A$1:$G$1,0))</f>
        <v>1</v>
      </c>
      <c r="L500" s="3">
        <f>INDEX(products!$A$1:$G$5001,MATCH(orders!$D500,products!$A$1:$A$5001,0),MATCH(L$1,products!$A$1:$G$1,0))</f>
        <v>1.6410666666666669</v>
      </c>
      <c r="M500" s="3">
        <f t="shared" si="7"/>
        <v>1.6410666666666669</v>
      </c>
      <c r="N500" t="str">
        <f>_xlfn.XLOOKUP(Orders[[#This Row],[Customer ID]],customers!$A$1:$A$4972,customers!$I$1:$I$4972,,0)</f>
        <v>No</v>
      </c>
    </row>
    <row r="501" spans="1:14" x14ac:dyDescent="0.25">
      <c r="A501" t="s">
        <v>2519</v>
      </c>
      <c r="B501" s="2">
        <v>43684</v>
      </c>
      <c r="C501" t="s">
        <v>2520</v>
      </c>
      <c r="D501" t="s">
        <v>2521</v>
      </c>
      <c r="E501">
        <v>4</v>
      </c>
      <c r="F501" t="str">
        <f>_xlfn.XLOOKUP(C501,customers!$A$1:$A$4972,customers!B$1:B$4972,,0)</f>
        <v>Jessica Williams</v>
      </c>
      <c r="G501" t="str">
        <f>IF(_xlfn.XLOOKUP(C501,customers!$A$1:$A$4972,customers!C500:C5471,,0)=0,"",_xlfn.XLOOKUP(C501,customers!$A$1:$A$4972,customers!C500:C5471,,0))</f>
        <v>towens756@gmail.com</v>
      </c>
      <c r="H501" t="str">
        <f>_xlfn.XLOOKUP(C501,customers!$A$1:$A$4972,customers!$G$1:$G$4972,,0)</f>
        <v>Japan</v>
      </c>
      <c r="I501" t="str">
        <f>INDEX(products!$A$1:$G$5001,MATCH(orders!$D501,products!$A$1:$A$5001,0),MATCH(I$1,products!$A$1:$G$1,0))</f>
        <v>Credit Cards</v>
      </c>
      <c r="J501" t="str">
        <f>INDEX(products!$A$1:$G$5001,MATCH(orders!$D501,products!$A$1:$A$5001,0),MATCH(J$1,products!$A$1:$G$1,0))</f>
        <v>Standard</v>
      </c>
      <c r="K501">
        <f>INDEX(products!$A$1:$G$5001,MATCH(orders!$D501,products!$A$1:$A$5001,0),MATCH(K$1,products!$A$1:$G$1,0))</f>
        <v>10</v>
      </c>
      <c r="L501" s="3">
        <f>INDEX(products!$A$1:$G$5001,MATCH(orders!$D501,products!$A$1:$A$5001,0),MATCH(L$1,products!$A$1:$G$1,0))</f>
        <v>16.528766666666669</v>
      </c>
      <c r="M501" s="3">
        <f t="shared" si="7"/>
        <v>66.115066666666678</v>
      </c>
      <c r="N501" t="str">
        <f>_xlfn.XLOOKUP(Orders[[#This Row],[Customer ID]],customers!$A$1:$A$4972,customers!$I$1:$I$4972,,0)</f>
        <v>Yes</v>
      </c>
    </row>
    <row r="502" spans="1:14" x14ac:dyDescent="0.25">
      <c r="A502" t="s">
        <v>2524</v>
      </c>
      <c r="B502" s="2">
        <v>43685</v>
      </c>
      <c r="C502" t="s">
        <v>2525</v>
      </c>
      <c r="D502" t="s">
        <v>2526</v>
      </c>
      <c r="E502">
        <v>3</v>
      </c>
      <c r="F502" t="str">
        <f>_xlfn.XLOOKUP(C502,customers!$A$1:$A$4972,customers!B$1:B$4972,,0)</f>
        <v>Edgar King</v>
      </c>
      <c r="G502" t="str">
        <f>IF(_xlfn.XLOOKUP(C502,customers!$A$1:$A$4972,customers!C501:C5472,,0)=0,"",_xlfn.XLOOKUP(C502,customers!$A$1:$A$4972,customers!C501:C5472,,0))</f>
        <v>kcallahan627@gmail.com</v>
      </c>
      <c r="H502" t="str">
        <f>_xlfn.XLOOKUP(C502,customers!$A$1:$A$4972,customers!$G$1:$G$4972,,0)</f>
        <v>South Africa</v>
      </c>
      <c r="I502" t="str">
        <f>INDEX(products!$A$1:$G$5001,MATCH(orders!$D502,products!$A$1:$A$5001,0),MATCH(I$1,products!$A$1:$G$1,0))</f>
        <v>Money Transfers</v>
      </c>
      <c r="J502" t="str">
        <f>INDEX(products!$A$1:$G$5001,MATCH(orders!$D502,products!$A$1:$A$5001,0),MATCH(J$1,products!$A$1:$G$1,0))</f>
        <v>Premium</v>
      </c>
      <c r="K502">
        <f>INDEX(products!$A$1:$G$5001,MATCH(orders!$D502,products!$A$1:$A$5001,0),MATCH(K$1,products!$A$1:$G$1,0))</f>
        <v>5</v>
      </c>
      <c r="L502" s="3">
        <f>INDEX(products!$A$1:$G$5001,MATCH(orders!$D502,products!$A$1:$A$5001,0),MATCH(L$1,products!$A$1:$G$1,0))</f>
        <v>6.8241333333333332</v>
      </c>
      <c r="M502" s="3">
        <f t="shared" si="7"/>
        <v>20.4724</v>
      </c>
      <c r="N502" t="str">
        <f>_xlfn.XLOOKUP(Orders[[#This Row],[Customer ID]],customers!$A$1:$A$4972,customers!$I$1:$I$4972,,0)</f>
        <v>No</v>
      </c>
    </row>
    <row r="503" spans="1:14" x14ac:dyDescent="0.25">
      <c r="A503" t="s">
        <v>2529</v>
      </c>
      <c r="B503" s="2">
        <v>43685</v>
      </c>
      <c r="C503" t="s">
        <v>2530</v>
      </c>
      <c r="D503" t="s">
        <v>2531</v>
      </c>
      <c r="E503">
        <v>1</v>
      </c>
      <c r="F503" t="str">
        <f>_xlfn.XLOOKUP(C503,customers!$A$1:$A$4972,customers!B$1:B$4972,,0)</f>
        <v>Mary Green</v>
      </c>
      <c r="G503" t="str">
        <f>IF(_xlfn.XLOOKUP(C503,customers!$A$1:$A$4972,customers!C502:C5473,,0)=0,"",_xlfn.XLOOKUP(C503,customers!$A$1:$A$4972,customers!C502:C5473,,0))</f>
        <v>dbond25@yahoo.com</v>
      </c>
      <c r="H503" t="str">
        <f>_xlfn.XLOOKUP(C503,customers!$A$1:$A$4972,customers!$G$1:$G$4972,,0)</f>
        <v>Brazil</v>
      </c>
      <c r="I503" t="str">
        <f>INDEX(products!$A$1:$G$5001,MATCH(orders!$D503,products!$A$1:$A$5001,0),MATCH(I$1,products!$A$1:$G$1,0))</f>
        <v>Credit Cards</v>
      </c>
      <c r="J503" t="str">
        <f>INDEX(products!$A$1:$G$5001,MATCH(orders!$D503,products!$A$1:$A$5001,0),MATCH(J$1,products!$A$1:$G$1,0))</f>
        <v>VIP</v>
      </c>
      <c r="K503">
        <f>INDEX(products!$A$1:$G$5001,MATCH(orders!$D503,products!$A$1:$A$5001,0),MATCH(K$1,products!$A$1:$G$1,0))</f>
        <v>1</v>
      </c>
      <c r="L503" s="3">
        <f>INDEX(products!$A$1:$G$5001,MATCH(orders!$D503,products!$A$1:$A$5001,0),MATCH(L$1,products!$A$1:$G$1,0))</f>
        <v>1.202766666666667</v>
      </c>
      <c r="M503" s="3">
        <f t="shared" si="7"/>
        <v>1.202766666666667</v>
      </c>
      <c r="N503" t="str">
        <f>_xlfn.XLOOKUP(Orders[[#This Row],[Customer ID]],customers!$A$1:$A$4972,customers!$I$1:$I$4972,,0)</f>
        <v>Yes</v>
      </c>
    </row>
    <row r="504" spans="1:14" x14ac:dyDescent="0.25">
      <c r="A504" t="s">
        <v>2534</v>
      </c>
      <c r="B504" s="2">
        <v>43686</v>
      </c>
      <c r="C504" t="s">
        <v>2535</v>
      </c>
      <c r="D504" t="s">
        <v>2536</v>
      </c>
      <c r="E504">
        <v>1</v>
      </c>
      <c r="F504" t="str">
        <f>_xlfn.XLOOKUP(C504,customers!$A$1:$A$4972,customers!B$1:B$4972,,0)</f>
        <v>Micheal Smith</v>
      </c>
      <c r="G504" t="str">
        <f>IF(_xlfn.XLOOKUP(C504,customers!$A$1:$A$4972,customers!C503:C5474,,0)=0,"",_xlfn.XLOOKUP(C504,customers!$A$1:$A$4972,customers!C503:C5474,,0))</f>
        <v>stownsend83@hotmail.com</v>
      </c>
      <c r="H504" t="str">
        <f>_xlfn.XLOOKUP(C504,customers!$A$1:$A$4972,customers!$G$1:$G$4972,,0)</f>
        <v>Germany</v>
      </c>
      <c r="I504" t="str">
        <f>INDEX(products!$A$1:$G$5001,MATCH(orders!$D504,products!$A$1:$A$5001,0),MATCH(I$1,products!$A$1:$G$1,0))</f>
        <v>Money Transfers</v>
      </c>
      <c r="J504" t="str">
        <f>INDEX(products!$A$1:$G$5001,MATCH(orders!$D504,products!$A$1:$A$5001,0),MATCH(J$1,products!$A$1:$G$1,0))</f>
        <v>Premium</v>
      </c>
      <c r="K504">
        <f>INDEX(products!$A$1:$G$5001,MATCH(orders!$D504,products!$A$1:$A$5001,0),MATCH(K$1,products!$A$1:$G$1,0))</f>
        <v>1</v>
      </c>
      <c r="L504" s="3">
        <f>INDEX(products!$A$1:$G$5001,MATCH(orders!$D504,products!$A$1:$A$5001,0),MATCH(L$1,products!$A$1:$G$1,0))</f>
        <v>0.97620000000000007</v>
      </c>
      <c r="M504" s="3">
        <f t="shared" si="7"/>
        <v>0.97620000000000007</v>
      </c>
      <c r="N504" t="str">
        <f>_xlfn.XLOOKUP(Orders[[#This Row],[Customer ID]],customers!$A$1:$A$4972,customers!$I$1:$I$4972,,0)</f>
        <v>No</v>
      </c>
    </row>
    <row r="505" spans="1:14" x14ac:dyDescent="0.25">
      <c r="A505" t="s">
        <v>2539</v>
      </c>
      <c r="B505" s="2">
        <v>43686</v>
      </c>
      <c r="C505" t="s">
        <v>2540</v>
      </c>
      <c r="D505" t="s">
        <v>2541</v>
      </c>
      <c r="E505">
        <v>4</v>
      </c>
      <c r="F505" t="str">
        <f>_xlfn.XLOOKUP(C505,customers!$A$1:$A$4972,customers!B$1:B$4972,,0)</f>
        <v>Charles Kramer</v>
      </c>
      <c r="G505" t="str">
        <f>IF(_xlfn.XLOOKUP(C505,customers!$A$1:$A$4972,customers!C504:C5475,,0)=0,"",_xlfn.XLOOKUP(C505,customers!$A$1:$A$4972,customers!C504:C5475,,0))</f>
        <v>mleonard97@hotmail.com</v>
      </c>
      <c r="H505" t="str">
        <f>_xlfn.XLOOKUP(C505,customers!$A$1:$A$4972,customers!$G$1:$G$4972,,0)</f>
        <v>South Africa</v>
      </c>
      <c r="I505" t="str">
        <f>INDEX(products!$A$1:$G$5001,MATCH(orders!$D505,products!$A$1:$A$5001,0),MATCH(I$1,products!$A$1:$G$1,0))</f>
        <v>Credit Cards</v>
      </c>
      <c r="J505" t="str">
        <f>INDEX(products!$A$1:$G$5001,MATCH(orders!$D505,products!$A$1:$A$5001,0),MATCH(J$1,products!$A$1:$G$1,0))</f>
        <v>VIP</v>
      </c>
      <c r="K505">
        <f>INDEX(products!$A$1:$G$5001,MATCH(orders!$D505,products!$A$1:$A$5001,0),MATCH(K$1,products!$A$1:$G$1,0))</f>
        <v>10</v>
      </c>
      <c r="L505" s="3">
        <f>INDEX(products!$A$1:$G$5001,MATCH(orders!$D505,products!$A$1:$A$5001,0),MATCH(L$1,products!$A$1:$G$1,0))</f>
        <v>14.80463333333334</v>
      </c>
      <c r="M505" s="3">
        <f t="shared" si="7"/>
        <v>59.218533333333362</v>
      </c>
      <c r="N505" t="str">
        <f>_xlfn.XLOOKUP(Orders[[#This Row],[Customer ID]],customers!$A$1:$A$4972,customers!$I$1:$I$4972,,0)</f>
        <v>Yes</v>
      </c>
    </row>
    <row r="506" spans="1:14" x14ac:dyDescent="0.25">
      <c r="A506" t="s">
        <v>2544</v>
      </c>
      <c r="B506" s="2">
        <v>43686</v>
      </c>
      <c r="C506" t="s">
        <v>2545</v>
      </c>
      <c r="D506" t="s">
        <v>2546</v>
      </c>
      <c r="E506">
        <v>3</v>
      </c>
      <c r="F506" t="str">
        <f>_xlfn.XLOOKUP(C506,customers!$A$1:$A$4972,customers!B$1:B$4972,,0)</f>
        <v>Stacy May</v>
      </c>
      <c r="G506" t="str">
        <f>IF(_xlfn.XLOOKUP(C506,customers!$A$1:$A$4972,customers!C505:C5476,,0)=0,"",_xlfn.XLOOKUP(C506,customers!$A$1:$A$4972,customers!C505:C5476,,0))</f>
        <v>krussell4724@hotmail.com</v>
      </c>
      <c r="H506" t="str">
        <f>_xlfn.XLOOKUP(C506,customers!$A$1:$A$4972,customers!$G$1:$G$4972,,0)</f>
        <v>Germany</v>
      </c>
      <c r="I506" t="str">
        <f>INDEX(products!$A$1:$G$5001,MATCH(orders!$D506,products!$A$1:$A$5001,0),MATCH(I$1,products!$A$1:$G$1,0))</f>
        <v>Credit Cards</v>
      </c>
      <c r="J506" t="str">
        <f>INDEX(products!$A$1:$G$5001,MATCH(orders!$D506,products!$A$1:$A$5001,0),MATCH(J$1,products!$A$1:$G$1,0))</f>
        <v>Standard</v>
      </c>
      <c r="K506">
        <f>INDEX(products!$A$1:$G$5001,MATCH(orders!$D506,products!$A$1:$A$5001,0),MATCH(K$1,products!$A$1:$G$1,0))</f>
        <v>5</v>
      </c>
      <c r="L506" s="3">
        <f>INDEX(products!$A$1:$G$5001,MATCH(orders!$D506,products!$A$1:$A$5001,0),MATCH(L$1,products!$A$1:$G$1,0))</f>
        <v>6.7569999999999997</v>
      </c>
      <c r="M506" s="3">
        <f t="shared" si="7"/>
        <v>20.271000000000001</v>
      </c>
      <c r="N506" t="str">
        <f>_xlfn.XLOOKUP(Orders[[#This Row],[Customer ID]],customers!$A$1:$A$4972,customers!$I$1:$I$4972,,0)</f>
        <v>No</v>
      </c>
    </row>
    <row r="507" spans="1:14" x14ac:dyDescent="0.25">
      <c r="A507" t="s">
        <v>2549</v>
      </c>
      <c r="B507" s="2">
        <v>43687</v>
      </c>
      <c r="C507" t="s">
        <v>2550</v>
      </c>
      <c r="D507" t="s">
        <v>2551</v>
      </c>
      <c r="E507">
        <v>1</v>
      </c>
      <c r="F507" t="str">
        <f>_xlfn.XLOOKUP(C507,customers!$A$1:$A$4972,customers!B$1:B$4972,,0)</f>
        <v>Heather Morgan</v>
      </c>
      <c r="G507" t="str">
        <f>IF(_xlfn.XLOOKUP(C507,customers!$A$1:$A$4972,customers!C506:C5477,,0)=0,"",_xlfn.XLOOKUP(C507,customers!$A$1:$A$4972,customers!C506:C5477,,0))</f>
        <v>ehernandez241@gmail.com</v>
      </c>
      <c r="H507" t="str">
        <f>_xlfn.XLOOKUP(C507,customers!$A$1:$A$4972,customers!$G$1:$G$4972,,0)</f>
        <v>Brazil</v>
      </c>
      <c r="I507" t="str">
        <f>INDEX(products!$A$1:$G$5001,MATCH(orders!$D507,products!$A$1:$A$5001,0),MATCH(I$1,products!$A$1:$G$1,0))</f>
        <v>Investments</v>
      </c>
      <c r="J507" t="str">
        <f>INDEX(products!$A$1:$G$5001,MATCH(orders!$D507,products!$A$1:$A$5001,0),MATCH(J$1,products!$A$1:$G$1,0))</f>
        <v>VIP</v>
      </c>
      <c r="K507">
        <f>INDEX(products!$A$1:$G$5001,MATCH(orders!$D507,products!$A$1:$A$5001,0),MATCH(K$1,products!$A$1:$G$1,0))</f>
        <v>1</v>
      </c>
      <c r="L507" s="3">
        <f>INDEX(products!$A$1:$G$5001,MATCH(orders!$D507,products!$A$1:$A$5001,0),MATCH(L$1,products!$A$1:$G$1,0))</f>
        <v>0.82930000000000004</v>
      </c>
      <c r="M507" s="3">
        <f t="shared" si="7"/>
        <v>0.82930000000000004</v>
      </c>
      <c r="N507" t="str">
        <f>_xlfn.XLOOKUP(Orders[[#This Row],[Customer ID]],customers!$A$1:$A$4972,customers!$I$1:$I$4972,,0)</f>
        <v>Yes</v>
      </c>
    </row>
    <row r="508" spans="1:14" x14ac:dyDescent="0.25">
      <c r="A508" t="s">
        <v>2554</v>
      </c>
      <c r="B508" s="2">
        <v>43687</v>
      </c>
      <c r="C508" t="s">
        <v>2555</v>
      </c>
      <c r="D508" t="s">
        <v>2556</v>
      </c>
      <c r="E508">
        <v>4</v>
      </c>
      <c r="F508" t="str">
        <f>_xlfn.XLOOKUP(C508,customers!$A$1:$A$4972,customers!B$1:B$4972,,0)</f>
        <v>Nicole Johnson</v>
      </c>
      <c r="G508" t="str">
        <f>IF(_xlfn.XLOOKUP(C508,customers!$A$1:$A$4972,customers!C507:C5478,,0)=0,"",_xlfn.XLOOKUP(C508,customers!$A$1:$A$4972,customers!C507:C5478,,0))</f>
        <v>098823579@gmail.com</v>
      </c>
      <c r="H508" t="str">
        <f>_xlfn.XLOOKUP(C508,customers!$A$1:$A$4972,customers!$G$1:$G$4972,,0)</f>
        <v>Japan</v>
      </c>
      <c r="I508" t="str">
        <f>INDEX(products!$A$1:$G$5001,MATCH(orders!$D508,products!$A$1:$A$5001,0),MATCH(I$1,products!$A$1:$G$1,0))</f>
        <v>Credit Cards</v>
      </c>
      <c r="J508" t="str">
        <f>INDEX(products!$A$1:$G$5001,MATCH(orders!$D508,products!$A$1:$A$5001,0),MATCH(J$1,products!$A$1:$G$1,0))</f>
        <v>Premium</v>
      </c>
      <c r="K508">
        <f>INDEX(products!$A$1:$G$5001,MATCH(orders!$D508,products!$A$1:$A$5001,0),MATCH(K$1,products!$A$1:$G$1,0))</f>
        <v>10</v>
      </c>
      <c r="L508" s="3">
        <f>INDEX(products!$A$1:$G$5001,MATCH(orders!$D508,products!$A$1:$A$5001,0),MATCH(L$1,products!$A$1:$G$1,0))</f>
        <v>15.775933333333329</v>
      </c>
      <c r="M508" s="3">
        <f t="shared" si="7"/>
        <v>63.103733333333317</v>
      </c>
      <c r="N508" t="str">
        <f>_xlfn.XLOOKUP(Orders[[#This Row],[Customer ID]],customers!$A$1:$A$4972,customers!$I$1:$I$4972,,0)</f>
        <v>Yes</v>
      </c>
    </row>
    <row r="509" spans="1:14" x14ac:dyDescent="0.25">
      <c r="A509" t="s">
        <v>2559</v>
      </c>
      <c r="B509" s="2">
        <v>43688</v>
      </c>
      <c r="C509" t="s">
        <v>2560</v>
      </c>
      <c r="D509" t="s">
        <v>2561</v>
      </c>
      <c r="E509">
        <v>3</v>
      </c>
      <c r="F509" t="str">
        <f>_xlfn.XLOOKUP(C509,customers!$A$1:$A$4972,customers!B$1:B$4972,,0)</f>
        <v>Whitney Valentine</v>
      </c>
      <c r="G509" t="str">
        <f>IF(_xlfn.XLOOKUP(C509,customers!$A$1:$A$4972,customers!C508:C5479,,0)=0,"",_xlfn.XLOOKUP(C509,customers!$A$1:$A$4972,customers!C508:C5479,,0))</f>
        <v>tstrickland1985@gmail.com</v>
      </c>
      <c r="H509" t="str">
        <f>_xlfn.XLOOKUP(C509,customers!$A$1:$A$4972,customers!$G$1:$G$4972,,0)</f>
        <v>Germany</v>
      </c>
      <c r="I509" t="str">
        <f>INDEX(products!$A$1:$G$5001,MATCH(orders!$D509,products!$A$1:$A$5001,0),MATCH(I$1,products!$A$1:$G$1,0))</f>
        <v>Money Transfers</v>
      </c>
      <c r="J509" t="str">
        <f>INDEX(products!$A$1:$G$5001,MATCH(orders!$D509,products!$A$1:$A$5001,0),MATCH(J$1,products!$A$1:$G$1,0))</f>
        <v>VIP</v>
      </c>
      <c r="K509">
        <f>INDEX(products!$A$1:$G$5001,MATCH(orders!$D509,products!$A$1:$A$5001,0),MATCH(K$1,products!$A$1:$G$1,0))</f>
        <v>5</v>
      </c>
      <c r="L509" s="3">
        <f>INDEX(products!$A$1:$G$5001,MATCH(orders!$D509,products!$A$1:$A$5001,0),MATCH(L$1,products!$A$1:$G$1,0))</f>
        <v>7.4460333333333342</v>
      </c>
      <c r="M509" s="3">
        <f t="shared" si="7"/>
        <v>22.338100000000004</v>
      </c>
      <c r="N509" t="str">
        <f>_xlfn.XLOOKUP(Orders[[#This Row],[Customer ID]],customers!$A$1:$A$4972,customers!$I$1:$I$4972,,0)</f>
        <v>No</v>
      </c>
    </row>
    <row r="510" spans="1:14" x14ac:dyDescent="0.25">
      <c r="A510" t="s">
        <v>2564</v>
      </c>
      <c r="B510" s="2">
        <v>43688</v>
      </c>
      <c r="C510" t="s">
        <v>2565</v>
      </c>
      <c r="D510" t="s">
        <v>2566</v>
      </c>
      <c r="E510">
        <v>4</v>
      </c>
      <c r="F510" t="str">
        <f>_xlfn.XLOOKUP(C510,customers!$A$1:$A$4972,customers!B$1:B$4972,,0)</f>
        <v>David Melton</v>
      </c>
      <c r="G510" t="str">
        <f>IF(_xlfn.XLOOKUP(C510,customers!$A$1:$A$4972,customers!C509:C5480,,0)=0,"",_xlfn.XLOOKUP(C510,customers!$A$1:$A$4972,customers!C509:C5480,,0))</f>
        <v>swilson3375@gmail.com</v>
      </c>
      <c r="H510" t="str">
        <f>_xlfn.XLOOKUP(C510,customers!$A$1:$A$4972,customers!$G$1:$G$4972,,0)</f>
        <v>United States</v>
      </c>
      <c r="I510" t="str">
        <f>INDEX(products!$A$1:$G$5001,MATCH(orders!$D510,products!$A$1:$A$5001,0),MATCH(I$1,products!$A$1:$G$1,0))</f>
        <v>Money Transfers</v>
      </c>
      <c r="J510" t="str">
        <f>INDEX(products!$A$1:$G$5001,MATCH(orders!$D510,products!$A$1:$A$5001,0),MATCH(J$1,products!$A$1:$G$1,0))</f>
        <v>VIP</v>
      </c>
      <c r="K510">
        <f>INDEX(products!$A$1:$G$5001,MATCH(orders!$D510,products!$A$1:$A$5001,0),MATCH(K$1,products!$A$1:$G$1,0))</f>
        <v>10</v>
      </c>
      <c r="L510" s="3">
        <f>INDEX(products!$A$1:$G$5001,MATCH(orders!$D510,products!$A$1:$A$5001,0),MATCH(L$1,products!$A$1:$G$1,0))</f>
        <v>16.164666666666669</v>
      </c>
      <c r="M510" s="3">
        <f t="shared" si="7"/>
        <v>64.658666666666676</v>
      </c>
      <c r="N510" t="str">
        <f>_xlfn.XLOOKUP(Orders[[#This Row],[Customer ID]],customers!$A$1:$A$4972,customers!$I$1:$I$4972,,0)</f>
        <v>No</v>
      </c>
    </row>
    <row r="511" spans="1:14" x14ac:dyDescent="0.25">
      <c r="A511" t="s">
        <v>2569</v>
      </c>
      <c r="B511" s="2">
        <v>43689</v>
      </c>
      <c r="C511" t="s">
        <v>2570</v>
      </c>
      <c r="D511" t="s">
        <v>2571</v>
      </c>
      <c r="E511">
        <v>2</v>
      </c>
      <c r="F511" t="str">
        <f>_xlfn.XLOOKUP(C511,customers!$A$1:$A$4972,customers!B$1:B$4972,,0)</f>
        <v>Timothy Compton</v>
      </c>
      <c r="G511" t="str">
        <f>IF(_xlfn.XLOOKUP(C511,customers!$A$1:$A$4972,customers!C510:C5481,,0)=0,"",_xlfn.XLOOKUP(C511,customers!$A$1:$A$4972,customers!C510:C5481,,0))</f>
        <v>aparks2191@yahoo.com</v>
      </c>
      <c r="H511" t="str">
        <f>_xlfn.XLOOKUP(C511,customers!$A$1:$A$4972,customers!$G$1:$G$4972,,0)</f>
        <v>United States</v>
      </c>
      <c r="I511" t="str">
        <f>INDEX(products!$A$1:$G$5001,MATCH(orders!$D511,products!$A$1:$A$5001,0),MATCH(I$1,products!$A$1:$G$1,0))</f>
        <v>Loans</v>
      </c>
      <c r="J511" t="str">
        <f>INDEX(products!$A$1:$G$5001,MATCH(orders!$D511,products!$A$1:$A$5001,0),MATCH(J$1,products!$A$1:$G$1,0))</f>
        <v>Premium</v>
      </c>
      <c r="K511">
        <f>INDEX(products!$A$1:$G$5001,MATCH(orders!$D511,products!$A$1:$A$5001,0),MATCH(K$1,products!$A$1:$G$1,0))</f>
        <v>3</v>
      </c>
      <c r="L511" s="3">
        <f>INDEX(products!$A$1:$G$5001,MATCH(orders!$D511,products!$A$1:$A$5001,0),MATCH(L$1,products!$A$1:$G$1,0))</f>
        <v>4.1771666666666656</v>
      </c>
      <c r="M511" s="3">
        <f t="shared" si="7"/>
        <v>8.3543333333333312</v>
      </c>
      <c r="N511" t="str">
        <f>_xlfn.XLOOKUP(Orders[[#This Row],[Customer ID]],customers!$A$1:$A$4972,customers!$I$1:$I$4972,,0)</f>
        <v>No</v>
      </c>
    </row>
    <row r="512" spans="1:14" x14ac:dyDescent="0.25">
      <c r="A512" t="s">
        <v>2574</v>
      </c>
      <c r="B512" s="2">
        <v>43689</v>
      </c>
      <c r="C512" t="s">
        <v>2575</v>
      </c>
      <c r="D512" t="s">
        <v>2576</v>
      </c>
      <c r="E512">
        <v>1</v>
      </c>
      <c r="F512" t="str">
        <f>_xlfn.XLOOKUP(C512,customers!$A$1:$A$4972,customers!B$1:B$4972,,0)</f>
        <v>Jason Moreno</v>
      </c>
      <c r="G512" t="str">
        <f>IF(_xlfn.XLOOKUP(C512,customers!$A$1:$A$4972,customers!C511:C5482,,0)=0,"",_xlfn.XLOOKUP(C512,customers!$A$1:$A$4972,customers!C511:C5482,,0))</f>
        <v>kjones632@yahoo.com</v>
      </c>
      <c r="H512" t="str">
        <f>_xlfn.XLOOKUP(C512,customers!$A$1:$A$4972,customers!$G$1:$G$4972,,0)</f>
        <v>South Africa</v>
      </c>
      <c r="I512" t="str">
        <f>INDEX(products!$A$1:$G$5001,MATCH(orders!$D512,products!$A$1:$A$5001,0),MATCH(I$1,products!$A$1:$G$1,0))</f>
        <v>Loans</v>
      </c>
      <c r="J512" t="str">
        <f>INDEX(products!$A$1:$G$5001,MATCH(orders!$D512,products!$A$1:$A$5001,0),MATCH(J$1,products!$A$1:$G$1,0))</f>
        <v>VIP</v>
      </c>
      <c r="K512">
        <f>INDEX(products!$A$1:$G$5001,MATCH(orders!$D512,products!$A$1:$A$5001,0),MATCH(K$1,products!$A$1:$G$1,0))</f>
        <v>1</v>
      </c>
      <c r="L512" s="3">
        <f>INDEX(products!$A$1:$G$5001,MATCH(orders!$D512,products!$A$1:$A$5001,0),MATCH(L$1,products!$A$1:$G$1,0))</f>
        <v>1.2800666666666669</v>
      </c>
      <c r="M512" s="3">
        <f t="shared" si="7"/>
        <v>1.2800666666666669</v>
      </c>
      <c r="N512" t="str">
        <f>_xlfn.XLOOKUP(Orders[[#This Row],[Customer ID]],customers!$A$1:$A$4972,customers!$I$1:$I$4972,,0)</f>
        <v>No</v>
      </c>
    </row>
    <row r="513" spans="1:14" x14ac:dyDescent="0.25">
      <c r="A513" t="s">
        <v>2579</v>
      </c>
      <c r="B513" s="2">
        <v>43689</v>
      </c>
      <c r="C513" t="s">
        <v>2580</v>
      </c>
      <c r="D513" t="s">
        <v>2581</v>
      </c>
      <c r="E513">
        <v>2</v>
      </c>
      <c r="F513" t="str">
        <f>_xlfn.XLOOKUP(C513,customers!$A$1:$A$4972,customers!B$1:B$4972,,0)</f>
        <v>David Rivera</v>
      </c>
      <c r="G513" t="str">
        <f>IF(_xlfn.XLOOKUP(C513,customers!$A$1:$A$4972,customers!C512:C5483,,0)=0,"",_xlfn.XLOOKUP(C513,customers!$A$1:$A$4972,customers!C512:C5483,,0))</f>
        <v>rkelly64@gmail.com</v>
      </c>
      <c r="H513" t="str">
        <f>_xlfn.XLOOKUP(C513,customers!$A$1:$A$4972,customers!$G$1:$G$4972,,0)</f>
        <v>Brazil</v>
      </c>
      <c r="I513" t="str">
        <f>INDEX(products!$A$1:$G$5001,MATCH(orders!$D513,products!$A$1:$A$5001,0),MATCH(I$1,products!$A$1:$G$1,0))</f>
        <v>Investments</v>
      </c>
      <c r="J513" t="str">
        <f>INDEX(products!$A$1:$G$5001,MATCH(orders!$D513,products!$A$1:$A$5001,0),MATCH(J$1,products!$A$1:$G$1,0))</f>
        <v>Premium</v>
      </c>
      <c r="K513">
        <f>INDEX(products!$A$1:$G$5001,MATCH(orders!$D513,products!$A$1:$A$5001,0),MATCH(K$1,products!$A$1:$G$1,0))</f>
        <v>3</v>
      </c>
      <c r="L513" s="3">
        <f>INDEX(products!$A$1:$G$5001,MATCH(orders!$D513,products!$A$1:$A$5001,0),MATCH(L$1,products!$A$1:$G$1,0))</f>
        <v>3.2547333333333328</v>
      </c>
      <c r="M513" s="3">
        <f t="shared" si="7"/>
        <v>6.5094666666666656</v>
      </c>
      <c r="N513" t="str">
        <f>_xlfn.XLOOKUP(Orders[[#This Row],[Customer ID]],customers!$A$1:$A$4972,customers!$I$1:$I$4972,,0)</f>
        <v>No</v>
      </c>
    </row>
    <row r="514" spans="1:14" x14ac:dyDescent="0.25">
      <c r="A514" t="s">
        <v>2584</v>
      </c>
      <c r="B514" s="2">
        <v>43690</v>
      </c>
      <c r="C514" t="s">
        <v>2585</v>
      </c>
      <c r="D514" t="s">
        <v>2586</v>
      </c>
      <c r="E514">
        <v>3</v>
      </c>
      <c r="F514" t="str">
        <f>_xlfn.XLOOKUP(C514,customers!$A$1:$A$4972,customers!B$1:B$4972,,0)</f>
        <v>Matthew Foster</v>
      </c>
      <c r="G514" t="str">
        <f>IF(_xlfn.XLOOKUP(C514,customers!$A$1:$A$4972,customers!C513:C5484,,0)=0,"",_xlfn.XLOOKUP(C514,customers!$A$1:$A$4972,customers!C513:C5484,,0))</f>
        <v>dgomez5972@hotmail.com</v>
      </c>
      <c r="H514" t="str">
        <f>_xlfn.XLOOKUP(C514,customers!$A$1:$A$4972,customers!$G$1:$G$4972,,0)</f>
        <v>South Africa</v>
      </c>
      <c r="I514" t="str">
        <f>INDEX(products!$A$1:$G$5001,MATCH(orders!$D514,products!$A$1:$A$5001,0),MATCH(I$1,products!$A$1:$G$1,0))</f>
        <v>Money Transfers</v>
      </c>
      <c r="J514" t="str">
        <f>INDEX(products!$A$1:$G$5001,MATCH(orders!$D514,products!$A$1:$A$5001,0),MATCH(J$1,products!$A$1:$G$1,0))</f>
        <v>Standard</v>
      </c>
      <c r="K514">
        <f>INDEX(products!$A$1:$G$5001,MATCH(orders!$D514,products!$A$1:$A$5001,0),MATCH(K$1,products!$A$1:$G$1,0))</f>
        <v>5</v>
      </c>
      <c r="L514" s="3">
        <f>INDEX(products!$A$1:$G$5001,MATCH(orders!$D514,products!$A$1:$A$5001,0),MATCH(L$1,products!$A$1:$G$1,0))</f>
        <v>7.9969666666666672</v>
      </c>
      <c r="M514" s="3">
        <f t="shared" si="7"/>
        <v>23.990900000000003</v>
      </c>
      <c r="N514" t="str">
        <f>_xlfn.XLOOKUP(Orders[[#This Row],[Customer ID]],customers!$A$1:$A$4972,customers!$I$1:$I$4972,,0)</f>
        <v>No</v>
      </c>
    </row>
    <row r="515" spans="1:14" x14ac:dyDescent="0.25">
      <c r="A515" t="s">
        <v>2589</v>
      </c>
      <c r="B515" s="2">
        <v>43690</v>
      </c>
      <c r="C515" t="s">
        <v>2590</v>
      </c>
      <c r="D515" t="s">
        <v>2591</v>
      </c>
      <c r="E515">
        <v>2</v>
      </c>
      <c r="F515" t="str">
        <f>_xlfn.XLOOKUP(C515,customers!$A$1:$A$4972,customers!B$1:B$4972,,0)</f>
        <v>Wesley Estes</v>
      </c>
      <c r="G515" t="str">
        <f>IF(_xlfn.XLOOKUP(C515,customers!$A$1:$A$4972,customers!C514:C5485,,0)=0,"",_xlfn.XLOOKUP(C515,customers!$A$1:$A$4972,customers!C514:C5485,,0))</f>
        <v>ssherman735@hotmail.com</v>
      </c>
      <c r="H515" t="str">
        <f>_xlfn.XLOOKUP(C515,customers!$A$1:$A$4972,customers!$G$1:$G$4972,,0)</f>
        <v>South Africa</v>
      </c>
      <c r="I515" t="str">
        <f>INDEX(products!$A$1:$G$5001,MATCH(orders!$D515,products!$A$1:$A$5001,0),MATCH(I$1,products!$A$1:$G$1,0))</f>
        <v>Money Transfers</v>
      </c>
      <c r="J515" t="str">
        <f>INDEX(products!$A$1:$G$5001,MATCH(orders!$D515,products!$A$1:$A$5001,0),MATCH(J$1,products!$A$1:$G$1,0))</f>
        <v>VIP</v>
      </c>
      <c r="K515">
        <f>INDEX(products!$A$1:$G$5001,MATCH(orders!$D515,products!$A$1:$A$5001,0),MATCH(K$1,products!$A$1:$G$1,0))</f>
        <v>3</v>
      </c>
      <c r="L515" s="3">
        <f>INDEX(products!$A$1:$G$5001,MATCH(orders!$D515,products!$A$1:$A$5001,0),MATCH(L$1,products!$A$1:$G$1,0))</f>
        <v>4.5982000000000003</v>
      </c>
      <c r="M515" s="3">
        <f t="shared" ref="M515:M578" si="8">L515*E515</f>
        <v>9.1964000000000006</v>
      </c>
      <c r="N515" t="str">
        <f>_xlfn.XLOOKUP(Orders[[#This Row],[Customer ID]],customers!$A$1:$A$4972,customers!$I$1:$I$4972,,0)</f>
        <v>Yes</v>
      </c>
    </row>
    <row r="516" spans="1:14" x14ac:dyDescent="0.25">
      <c r="A516" t="s">
        <v>2594</v>
      </c>
      <c r="B516" s="2">
        <v>43691</v>
      </c>
      <c r="C516" t="s">
        <v>2595</v>
      </c>
      <c r="D516" t="s">
        <v>2596</v>
      </c>
      <c r="E516">
        <v>2</v>
      </c>
      <c r="F516" t="str">
        <f>_xlfn.XLOOKUP(C516,customers!$A$1:$A$4972,customers!B$1:B$4972,,0)</f>
        <v>Tammy Rose</v>
      </c>
      <c r="G516" t="str">
        <f>IF(_xlfn.XLOOKUP(C516,customers!$A$1:$A$4972,customers!C515:C5486,,0)=0,"",_xlfn.XLOOKUP(C516,customers!$A$1:$A$4972,customers!C515:C5486,,0))</f>
        <v>lpacheco964@yahoo.com</v>
      </c>
      <c r="H516" t="str">
        <f>_xlfn.XLOOKUP(C516,customers!$A$1:$A$4972,customers!$G$1:$G$4972,,0)</f>
        <v>South Africa</v>
      </c>
      <c r="I516" t="str">
        <f>INDEX(products!$A$1:$G$5001,MATCH(orders!$D516,products!$A$1:$A$5001,0),MATCH(I$1,products!$A$1:$G$1,0))</f>
        <v>Money Transfers</v>
      </c>
      <c r="J516" t="str">
        <f>INDEX(products!$A$1:$G$5001,MATCH(orders!$D516,products!$A$1:$A$5001,0),MATCH(J$1,products!$A$1:$G$1,0))</f>
        <v>Standard</v>
      </c>
      <c r="K516">
        <f>INDEX(products!$A$1:$G$5001,MATCH(orders!$D516,products!$A$1:$A$5001,0),MATCH(K$1,products!$A$1:$G$1,0))</f>
        <v>3</v>
      </c>
      <c r="L516" s="3">
        <f>INDEX(products!$A$1:$G$5001,MATCH(orders!$D516,products!$A$1:$A$5001,0),MATCH(L$1,products!$A$1:$G$1,0))</f>
        <v>2.1356666666666668</v>
      </c>
      <c r="M516" s="3">
        <f t="shared" si="8"/>
        <v>4.2713333333333336</v>
      </c>
      <c r="N516" t="str">
        <f>_xlfn.XLOOKUP(Orders[[#This Row],[Customer ID]],customers!$A$1:$A$4972,customers!$I$1:$I$4972,,0)</f>
        <v>Yes</v>
      </c>
    </row>
    <row r="517" spans="1:14" x14ac:dyDescent="0.25">
      <c r="A517" t="s">
        <v>2599</v>
      </c>
      <c r="B517" s="2">
        <v>43691</v>
      </c>
      <c r="C517" t="s">
        <v>2600</v>
      </c>
      <c r="D517" t="s">
        <v>2601</v>
      </c>
      <c r="E517">
        <v>3</v>
      </c>
      <c r="F517" t="str">
        <f>_xlfn.XLOOKUP(C517,customers!$A$1:$A$4972,customers!B$1:B$4972,,0)</f>
        <v>Darren Jordan</v>
      </c>
      <c r="G517" t="str">
        <f>IF(_xlfn.XLOOKUP(C517,customers!$A$1:$A$4972,customers!C516:C5487,,0)=0,"",_xlfn.XLOOKUP(C517,customers!$A$1:$A$4972,customers!C516:C5487,,0))</f>
        <v>dsmith031@hotmail.com</v>
      </c>
      <c r="H517" t="str">
        <f>_xlfn.XLOOKUP(C517,customers!$A$1:$A$4972,customers!$G$1:$G$4972,,0)</f>
        <v>United States</v>
      </c>
      <c r="I517" t="str">
        <f>INDEX(products!$A$1:$G$5001,MATCH(orders!$D517,products!$A$1:$A$5001,0),MATCH(I$1,products!$A$1:$G$1,0))</f>
        <v>Investments</v>
      </c>
      <c r="J517" t="str">
        <f>INDEX(products!$A$1:$G$5001,MATCH(orders!$D517,products!$A$1:$A$5001,0),MATCH(J$1,products!$A$1:$G$1,0))</f>
        <v>VIP</v>
      </c>
      <c r="K517">
        <f>INDEX(products!$A$1:$G$5001,MATCH(orders!$D517,products!$A$1:$A$5001,0),MATCH(K$1,products!$A$1:$G$1,0))</f>
        <v>5</v>
      </c>
      <c r="L517" s="3">
        <f>INDEX(products!$A$1:$G$5001,MATCH(orders!$D517,products!$A$1:$A$5001,0),MATCH(L$1,products!$A$1:$G$1,0))</f>
        <v>3.4651666666666672</v>
      </c>
      <c r="M517" s="3">
        <f t="shared" si="8"/>
        <v>10.395500000000002</v>
      </c>
      <c r="N517" t="str">
        <f>_xlfn.XLOOKUP(Orders[[#This Row],[Customer ID]],customers!$A$1:$A$4972,customers!$I$1:$I$4972,,0)</f>
        <v>No</v>
      </c>
    </row>
    <row r="518" spans="1:14" x14ac:dyDescent="0.25">
      <c r="A518" t="s">
        <v>2604</v>
      </c>
      <c r="B518" s="2">
        <v>43692</v>
      </c>
      <c r="C518" t="s">
        <v>2605</v>
      </c>
      <c r="D518" t="s">
        <v>2606</v>
      </c>
      <c r="E518">
        <v>4</v>
      </c>
      <c r="F518" t="str">
        <f>_xlfn.XLOOKUP(C518,customers!$A$1:$A$4972,customers!B$1:B$4972,,0)</f>
        <v>Jessica Lee</v>
      </c>
      <c r="G518" t="str">
        <f>IF(_xlfn.XLOOKUP(C518,customers!$A$1:$A$4972,customers!C517:C5488,,0)=0,"",_xlfn.XLOOKUP(C518,customers!$A$1:$A$4972,customers!C517:C5488,,0))</f>
        <v>dmejia72@gmail.com</v>
      </c>
      <c r="H518" t="str">
        <f>_xlfn.XLOOKUP(C518,customers!$A$1:$A$4972,customers!$G$1:$G$4972,,0)</f>
        <v>United States</v>
      </c>
      <c r="I518" t="str">
        <f>INDEX(products!$A$1:$G$5001,MATCH(orders!$D518,products!$A$1:$A$5001,0),MATCH(I$1,products!$A$1:$G$1,0))</f>
        <v>Money Transfers</v>
      </c>
      <c r="J518" t="str">
        <f>INDEX(products!$A$1:$G$5001,MATCH(orders!$D518,products!$A$1:$A$5001,0),MATCH(J$1,products!$A$1:$G$1,0))</f>
        <v>VIP</v>
      </c>
      <c r="K518">
        <f>INDEX(products!$A$1:$G$5001,MATCH(orders!$D518,products!$A$1:$A$5001,0),MATCH(K$1,products!$A$1:$G$1,0))</f>
        <v>10</v>
      </c>
      <c r="L518" s="3">
        <f>INDEX(products!$A$1:$G$5001,MATCH(orders!$D518,products!$A$1:$A$5001,0),MATCH(L$1,products!$A$1:$G$1,0))</f>
        <v>10.4313</v>
      </c>
      <c r="M518" s="3">
        <f t="shared" si="8"/>
        <v>41.725200000000001</v>
      </c>
      <c r="N518" t="str">
        <f>_xlfn.XLOOKUP(Orders[[#This Row],[Customer ID]],customers!$A$1:$A$4972,customers!$I$1:$I$4972,,0)</f>
        <v>Yes</v>
      </c>
    </row>
    <row r="519" spans="1:14" x14ac:dyDescent="0.25">
      <c r="A519" t="s">
        <v>2609</v>
      </c>
      <c r="B519" s="2">
        <v>43692</v>
      </c>
      <c r="C519" t="s">
        <v>2610</v>
      </c>
      <c r="D519" t="s">
        <v>2611</v>
      </c>
      <c r="E519">
        <v>2</v>
      </c>
      <c r="F519" t="str">
        <f>_xlfn.XLOOKUP(C519,customers!$A$1:$A$4972,customers!B$1:B$4972,,0)</f>
        <v>Nicole Alexander</v>
      </c>
      <c r="G519" t="str">
        <f>IF(_xlfn.XLOOKUP(C519,customers!$A$1:$A$4972,customers!C518:C5489,,0)=0,"",_xlfn.XLOOKUP(C519,customers!$A$1:$A$4972,customers!C518:C5489,,0))</f>
        <v>jwilson665@yahoo.com</v>
      </c>
      <c r="H519" t="str">
        <f>_xlfn.XLOOKUP(C519,customers!$A$1:$A$4972,customers!$G$1:$G$4972,,0)</f>
        <v>South Africa</v>
      </c>
      <c r="I519" t="str">
        <f>INDEX(products!$A$1:$G$5001,MATCH(orders!$D519,products!$A$1:$A$5001,0),MATCH(I$1,products!$A$1:$G$1,0))</f>
        <v>Loans</v>
      </c>
      <c r="J519" t="str">
        <f>INDEX(products!$A$1:$G$5001,MATCH(orders!$D519,products!$A$1:$A$5001,0),MATCH(J$1,products!$A$1:$G$1,0))</f>
        <v>Standard</v>
      </c>
      <c r="K519">
        <f>INDEX(products!$A$1:$G$5001,MATCH(orders!$D519,products!$A$1:$A$5001,0),MATCH(K$1,products!$A$1:$G$1,0))</f>
        <v>3</v>
      </c>
      <c r="L519" s="3">
        <f>INDEX(products!$A$1:$G$5001,MATCH(orders!$D519,products!$A$1:$A$5001,0),MATCH(L$1,products!$A$1:$G$1,0))</f>
        <v>4.4316666666666666</v>
      </c>
      <c r="M519" s="3">
        <f t="shared" si="8"/>
        <v>8.8633333333333333</v>
      </c>
      <c r="N519" t="str">
        <f>_xlfn.XLOOKUP(Orders[[#This Row],[Customer ID]],customers!$A$1:$A$4972,customers!$I$1:$I$4972,,0)</f>
        <v>No</v>
      </c>
    </row>
    <row r="520" spans="1:14" x14ac:dyDescent="0.25">
      <c r="A520" t="s">
        <v>2614</v>
      </c>
      <c r="B520" s="2">
        <v>43693</v>
      </c>
      <c r="C520" t="s">
        <v>2615</v>
      </c>
      <c r="D520" t="s">
        <v>2616</v>
      </c>
      <c r="E520">
        <v>4</v>
      </c>
      <c r="F520" t="str">
        <f>_xlfn.XLOOKUP(C520,customers!$A$1:$A$4972,customers!B$1:B$4972,,0)</f>
        <v>Kevin Nunez</v>
      </c>
      <c r="G520" t="str">
        <f>IF(_xlfn.XLOOKUP(C520,customers!$A$1:$A$4972,customers!C519:C5490,,0)=0,"",_xlfn.XLOOKUP(C520,customers!$A$1:$A$4972,customers!C519:C5490,,0))</f>
        <v>lmcdonald48@yahoo.com</v>
      </c>
      <c r="H520" t="str">
        <f>_xlfn.XLOOKUP(C520,customers!$A$1:$A$4972,customers!$G$1:$G$4972,,0)</f>
        <v>United States</v>
      </c>
      <c r="I520" t="str">
        <f>INDEX(products!$A$1:$G$5001,MATCH(orders!$D520,products!$A$1:$A$5001,0),MATCH(I$1,products!$A$1:$G$1,0))</f>
        <v>Investments</v>
      </c>
      <c r="J520" t="str">
        <f>INDEX(products!$A$1:$G$5001,MATCH(orders!$D520,products!$A$1:$A$5001,0),MATCH(J$1,products!$A$1:$G$1,0))</f>
        <v>VIP</v>
      </c>
      <c r="K520">
        <f>INDEX(products!$A$1:$G$5001,MATCH(orders!$D520,products!$A$1:$A$5001,0),MATCH(K$1,products!$A$1:$G$1,0))</f>
        <v>10</v>
      </c>
      <c r="L520" s="3">
        <f>INDEX(products!$A$1:$G$5001,MATCH(orders!$D520,products!$A$1:$A$5001,0),MATCH(L$1,products!$A$1:$G$1,0))</f>
        <v>16.539433333333331</v>
      </c>
      <c r="M520" s="3">
        <f t="shared" si="8"/>
        <v>66.157733333333326</v>
      </c>
      <c r="N520" t="str">
        <f>_xlfn.XLOOKUP(Orders[[#This Row],[Customer ID]],customers!$A$1:$A$4972,customers!$I$1:$I$4972,,0)</f>
        <v>Yes</v>
      </c>
    </row>
    <row r="521" spans="1:14" x14ac:dyDescent="0.25">
      <c r="A521" t="s">
        <v>2619</v>
      </c>
      <c r="B521" s="2">
        <v>43693</v>
      </c>
      <c r="C521" t="s">
        <v>2620</v>
      </c>
      <c r="D521" t="s">
        <v>2621</v>
      </c>
      <c r="E521">
        <v>2</v>
      </c>
      <c r="F521" t="str">
        <f>_xlfn.XLOOKUP(C521,customers!$A$1:$A$4972,customers!B$1:B$4972,,0)</f>
        <v>Beth Carter</v>
      </c>
      <c r="G521" t="str">
        <f>IF(_xlfn.XLOOKUP(C521,customers!$A$1:$A$4972,customers!C520:C5491,,0)=0,"",_xlfn.XLOOKUP(C521,customers!$A$1:$A$4972,customers!C520:C5491,,0))</f>
        <v>bwilcox87@yahoo.com</v>
      </c>
      <c r="H521" t="str">
        <f>_xlfn.XLOOKUP(C521,customers!$A$1:$A$4972,customers!$G$1:$G$4972,,0)</f>
        <v>Brazil</v>
      </c>
      <c r="I521" t="str">
        <f>INDEX(products!$A$1:$G$5001,MATCH(orders!$D521,products!$A$1:$A$5001,0),MATCH(I$1,products!$A$1:$G$1,0))</f>
        <v>Loans</v>
      </c>
      <c r="J521" t="str">
        <f>INDEX(products!$A$1:$G$5001,MATCH(orders!$D521,products!$A$1:$A$5001,0),MATCH(J$1,products!$A$1:$G$1,0))</f>
        <v>VIP</v>
      </c>
      <c r="K521">
        <f>INDEX(products!$A$1:$G$5001,MATCH(orders!$D521,products!$A$1:$A$5001,0),MATCH(K$1,products!$A$1:$G$1,0))</f>
        <v>3</v>
      </c>
      <c r="L521" s="3">
        <f>INDEX(products!$A$1:$G$5001,MATCH(orders!$D521,products!$A$1:$A$5001,0),MATCH(L$1,products!$A$1:$G$1,0))</f>
        <v>2.4512666666666671</v>
      </c>
      <c r="M521" s="3">
        <f t="shared" si="8"/>
        <v>4.9025333333333343</v>
      </c>
      <c r="N521" t="str">
        <f>_xlfn.XLOOKUP(Orders[[#This Row],[Customer ID]],customers!$A$1:$A$4972,customers!$I$1:$I$4972,,0)</f>
        <v>No</v>
      </c>
    </row>
    <row r="522" spans="1:14" x14ac:dyDescent="0.25">
      <c r="A522" t="s">
        <v>2624</v>
      </c>
      <c r="B522" s="2">
        <v>43693</v>
      </c>
      <c r="C522" t="s">
        <v>2625</v>
      </c>
      <c r="D522" t="s">
        <v>2626</v>
      </c>
      <c r="E522">
        <v>4</v>
      </c>
      <c r="F522" t="str">
        <f>_xlfn.XLOOKUP(C522,customers!$A$1:$A$4972,customers!B$1:B$4972,,0)</f>
        <v>Donald Townsend</v>
      </c>
      <c r="G522" t="str">
        <f>IF(_xlfn.XLOOKUP(C522,customers!$A$1:$A$4972,customers!C521:C5492,,0)=0,"",_xlfn.XLOOKUP(C522,customers!$A$1:$A$4972,customers!C521:C5492,,0))</f>
        <v>kthomas0210@gmail.com</v>
      </c>
      <c r="H522" t="str">
        <f>_xlfn.XLOOKUP(C522,customers!$A$1:$A$4972,customers!$G$1:$G$4972,,0)</f>
        <v>South Africa</v>
      </c>
      <c r="I522" t="str">
        <f>INDEX(products!$A$1:$G$5001,MATCH(orders!$D522,products!$A$1:$A$5001,0),MATCH(I$1,products!$A$1:$G$1,0))</f>
        <v>Loans</v>
      </c>
      <c r="J522" t="str">
        <f>INDEX(products!$A$1:$G$5001,MATCH(orders!$D522,products!$A$1:$A$5001,0),MATCH(J$1,products!$A$1:$G$1,0))</f>
        <v>Standard</v>
      </c>
      <c r="K522">
        <f>INDEX(products!$A$1:$G$5001,MATCH(orders!$D522,products!$A$1:$A$5001,0),MATCH(K$1,products!$A$1:$G$1,0))</f>
        <v>10</v>
      </c>
      <c r="L522" s="3">
        <f>INDEX(products!$A$1:$G$5001,MATCH(orders!$D522,products!$A$1:$A$5001,0),MATCH(L$1,products!$A$1:$G$1,0))</f>
        <v>12.60796666666667</v>
      </c>
      <c r="M522" s="3">
        <f t="shared" si="8"/>
        <v>50.431866666666679</v>
      </c>
      <c r="N522" t="str">
        <f>_xlfn.XLOOKUP(Orders[[#This Row],[Customer ID]],customers!$A$1:$A$4972,customers!$I$1:$I$4972,,0)</f>
        <v>No</v>
      </c>
    </row>
    <row r="523" spans="1:14" x14ac:dyDescent="0.25">
      <c r="A523" t="s">
        <v>2629</v>
      </c>
      <c r="B523" s="2">
        <v>43694</v>
      </c>
      <c r="C523" t="s">
        <v>2630</v>
      </c>
      <c r="D523" t="s">
        <v>2631</v>
      </c>
      <c r="E523">
        <v>3</v>
      </c>
      <c r="F523" t="str">
        <f>_xlfn.XLOOKUP(C523,customers!$A$1:$A$4972,customers!B$1:B$4972,,0)</f>
        <v>Alyssa Hill</v>
      </c>
      <c r="G523" t="str">
        <f>IF(_xlfn.XLOOKUP(C523,customers!$A$1:$A$4972,customers!C522:C5493,,0)=0,"",_xlfn.XLOOKUP(C523,customers!$A$1:$A$4972,customers!C522:C5493,,0))</f>
        <v>wbell945@hotmail.com</v>
      </c>
      <c r="H523" t="str">
        <f>_xlfn.XLOOKUP(C523,customers!$A$1:$A$4972,customers!$G$1:$G$4972,,0)</f>
        <v>United States</v>
      </c>
      <c r="I523" t="str">
        <f>INDEX(products!$A$1:$G$5001,MATCH(orders!$D523,products!$A$1:$A$5001,0),MATCH(I$1,products!$A$1:$G$1,0))</f>
        <v>Investments</v>
      </c>
      <c r="J523" t="str">
        <f>INDEX(products!$A$1:$G$5001,MATCH(orders!$D523,products!$A$1:$A$5001,0),MATCH(J$1,products!$A$1:$G$1,0))</f>
        <v>VIP</v>
      </c>
      <c r="K523">
        <f>INDEX(products!$A$1:$G$5001,MATCH(orders!$D523,products!$A$1:$A$5001,0),MATCH(K$1,products!$A$1:$G$1,0))</f>
        <v>5</v>
      </c>
      <c r="L523" s="3">
        <f>INDEX(products!$A$1:$G$5001,MATCH(orders!$D523,products!$A$1:$A$5001,0),MATCH(L$1,products!$A$1:$G$1,0))</f>
        <v>5.2378</v>
      </c>
      <c r="M523" s="3">
        <f t="shared" si="8"/>
        <v>15.7134</v>
      </c>
      <c r="N523" t="str">
        <f>_xlfn.XLOOKUP(Orders[[#This Row],[Customer ID]],customers!$A$1:$A$4972,customers!$I$1:$I$4972,,0)</f>
        <v>Yes</v>
      </c>
    </row>
    <row r="524" spans="1:14" x14ac:dyDescent="0.25">
      <c r="A524" t="s">
        <v>2634</v>
      </c>
      <c r="B524" s="2">
        <v>43694</v>
      </c>
      <c r="C524" t="s">
        <v>2635</v>
      </c>
      <c r="D524" t="s">
        <v>2636</v>
      </c>
      <c r="E524">
        <v>2</v>
      </c>
      <c r="F524" t="str">
        <f>_xlfn.XLOOKUP(C524,customers!$A$1:$A$4972,customers!B$1:B$4972,,0)</f>
        <v>Julia Berry</v>
      </c>
      <c r="G524" t="str">
        <f>IF(_xlfn.XLOOKUP(C524,customers!$A$1:$A$4972,customers!C523:C5494,,0)=0,"",_xlfn.XLOOKUP(C524,customers!$A$1:$A$4972,customers!C523:C5494,,0))</f>
        <v>317602233@gmail.com</v>
      </c>
      <c r="H524" t="str">
        <f>_xlfn.XLOOKUP(C524,customers!$A$1:$A$4972,customers!$G$1:$G$4972,,0)</f>
        <v>Germany</v>
      </c>
      <c r="I524" t="str">
        <f>INDEX(products!$A$1:$G$5001,MATCH(orders!$D524,products!$A$1:$A$5001,0),MATCH(I$1,products!$A$1:$G$1,0))</f>
        <v>Credit Cards</v>
      </c>
      <c r="J524" t="str">
        <f>INDEX(products!$A$1:$G$5001,MATCH(orders!$D524,products!$A$1:$A$5001,0),MATCH(J$1,products!$A$1:$G$1,0))</f>
        <v>Premium</v>
      </c>
      <c r="K524">
        <f>INDEX(products!$A$1:$G$5001,MATCH(orders!$D524,products!$A$1:$A$5001,0),MATCH(K$1,products!$A$1:$G$1,0))</f>
        <v>3</v>
      </c>
      <c r="L524" s="3">
        <f>INDEX(products!$A$1:$G$5001,MATCH(orders!$D524,products!$A$1:$A$5001,0),MATCH(L$1,products!$A$1:$G$1,0))</f>
        <v>4.9097333333333344</v>
      </c>
      <c r="M524" s="3">
        <f t="shared" si="8"/>
        <v>9.8194666666666688</v>
      </c>
      <c r="N524" t="str">
        <f>_xlfn.XLOOKUP(Orders[[#This Row],[Customer ID]],customers!$A$1:$A$4972,customers!$I$1:$I$4972,,0)</f>
        <v>No</v>
      </c>
    </row>
    <row r="525" spans="1:14" x14ac:dyDescent="0.25">
      <c r="A525" t="s">
        <v>2639</v>
      </c>
      <c r="B525" s="2">
        <v>43695</v>
      </c>
      <c r="C525" t="s">
        <v>2640</v>
      </c>
      <c r="D525" t="s">
        <v>2641</v>
      </c>
      <c r="E525">
        <v>3</v>
      </c>
      <c r="F525" t="str">
        <f>_xlfn.XLOOKUP(C525,customers!$A$1:$A$4972,customers!B$1:B$4972,,0)</f>
        <v>Patrick Sanchez</v>
      </c>
      <c r="G525" t="str">
        <f>IF(_xlfn.XLOOKUP(C525,customers!$A$1:$A$4972,customers!C524:C5495,,0)=0,"",_xlfn.XLOOKUP(C525,customers!$A$1:$A$4972,customers!C524:C5495,,0))</f>
        <v>4158126@hotmail.com</v>
      </c>
      <c r="H525" t="str">
        <f>_xlfn.XLOOKUP(C525,customers!$A$1:$A$4972,customers!$G$1:$G$4972,,0)</f>
        <v>South Africa</v>
      </c>
      <c r="I525" t="str">
        <f>INDEX(products!$A$1:$G$5001,MATCH(orders!$D525,products!$A$1:$A$5001,0),MATCH(I$1,products!$A$1:$G$1,0))</f>
        <v>Credit Cards</v>
      </c>
      <c r="J525" t="str">
        <f>INDEX(products!$A$1:$G$5001,MATCH(orders!$D525,products!$A$1:$A$5001,0),MATCH(J$1,products!$A$1:$G$1,0))</f>
        <v>VIP</v>
      </c>
      <c r="K525">
        <f>INDEX(products!$A$1:$G$5001,MATCH(orders!$D525,products!$A$1:$A$5001,0),MATCH(K$1,products!$A$1:$G$1,0))</f>
        <v>5</v>
      </c>
      <c r="L525" s="3">
        <f>INDEX(products!$A$1:$G$5001,MATCH(orders!$D525,products!$A$1:$A$5001,0),MATCH(L$1,products!$A$1:$G$1,0))</f>
        <v>7.5439333333333343</v>
      </c>
      <c r="M525" s="3">
        <f t="shared" si="8"/>
        <v>22.631800000000002</v>
      </c>
      <c r="N525" t="str">
        <f>_xlfn.XLOOKUP(Orders[[#This Row],[Customer ID]],customers!$A$1:$A$4972,customers!$I$1:$I$4972,,0)</f>
        <v>Yes</v>
      </c>
    </row>
    <row r="526" spans="1:14" x14ac:dyDescent="0.25">
      <c r="A526" t="s">
        <v>2644</v>
      </c>
      <c r="B526" s="2">
        <v>43695</v>
      </c>
      <c r="C526" t="s">
        <v>2645</v>
      </c>
      <c r="D526" t="s">
        <v>2646</v>
      </c>
      <c r="E526">
        <v>2</v>
      </c>
      <c r="F526" t="str">
        <f>_xlfn.XLOOKUP(C526,customers!$A$1:$A$4972,customers!B$1:B$4972,,0)</f>
        <v>Alan Hansen</v>
      </c>
      <c r="G526" t="str">
        <f>IF(_xlfn.XLOOKUP(C526,customers!$A$1:$A$4972,customers!C525:C5496,,0)=0,"",_xlfn.XLOOKUP(C526,customers!$A$1:$A$4972,customers!C525:C5496,,0))</f>
        <v>esilva4917@yahoo.com</v>
      </c>
      <c r="H526" t="str">
        <f>_xlfn.XLOOKUP(C526,customers!$A$1:$A$4972,customers!$G$1:$G$4972,,0)</f>
        <v>South Africa</v>
      </c>
      <c r="I526" t="str">
        <f>INDEX(products!$A$1:$G$5001,MATCH(orders!$D526,products!$A$1:$A$5001,0),MATCH(I$1,products!$A$1:$G$1,0))</f>
        <v>Loans</v>
      </c>
      <c r="J526" t="str">
        <f>INDEX(products!$A$1:$G$5001,MATCH(orders!$D526,products!$A$1:$A$5001,0),MATCH(J$1,products!$A$1:$G$1,0))</f>
        <v>VIP</v>
      </c>
      <c r="K526">
        <f>INDEX(products!$A$1:$G$5001,MATCH(orders!$D526,products!$A$1:$A$5001,0),MATCH(K$1,products!$A$1:$G$1,0))</f>
        <v>3</v>
      </c>
      <c r="L526" s="3">
        <f>INDEX(products!$A$1:$G$5001,MATCH(orders!$D526,products!$A$1:$A$5001,0),MATCH(L$1,products!$A$1:$G$1,0))</f>
        <v>4.5150000000000006</v>
      </c>
      <c r="M526" s="3">
        <f t="shared" si="8"/>
        <v>9.0300000000000011</v>
      </c>
      <c r="N526" t="str">
        <f>_xlfn.XLOOKUP(Orders[[#This Row],[Customer ID]],customers!$A$1:$A$4972,customers!$I$1:$I$4972,,0)</f>
        <v>Yes</v>
      </c>
    </row>
    <row r="527" spans="1:14" x14ac:dyDescent="0.25">
      <c r="A527" t="s">
        <v>2649</v>
      </c>
      <c r="B527" s="2">
        <v>43696</v>
      </c>
      <c r="C527" t="s">
        <v>2650</v>
      </c>
      <c r="D527" t="s">
        <v>2651</v>
      </c>
      <c r="E527">
        <v>3</v>
      </c>
      <c r="F527" t="str">
        <f>_xlfn.XLOOKUP(C527,customers!$A$1:$A$4972,customers!B$1:B$4972,,0)</f>
        <v>Elizabeth Lam</v>
      </c>
      <c r="G527" t="str">
        <f>IF(_xlfn.XLOOKUP(C527,customers!$A$1:$A$4972,customers!C526:C5497,,0)=0,"",_xlfn.XLOOKUP(C527,customers!$A$1:$A$4972,customers!C526:C5497,,0))</f>
        <v>ggarrett362@hotmail.com</v>
      </c>
      <c r="H527" t="str">
        <f>_xlfn.XLOOKUP(C527,customers!$A$1:$A$4972,customers!$G$1:$G$4972,,0)</f>
        <v>Brazil</v>
      </c>
      <c r="I527" t="str">
        <f>INDEX(products!$A$1:$G$5001,MATCH(orders!$D527,products!$A$1:$A$5001,0),MATCH(I$1,products!$A$1:$G$1,0))</f>
        <v>Credit Cards</v>
      </c>
      <c r="J527" t="str">
        <f>INDEX(products!$A$1:$G$5001,MATCH(orders!$D527,products!$A$1:$A$5001,0),MATCH(J$1,products!$A$1:$G$1,0))</f>
        <v>VIP</v>
      </c>
      <c r="K527">
        <f>INDEX(products!$A$1:$G$5001,MATCH(orders!$D527,products!$A$1:$A$5001,0),MATCH(K$1,products!$A$1:$G$1,0))</f>
        <v>5</v>
      </c>
      <c r="L527" s="3">
        <f>INDEX(products!$A$1:$G$5001,MATCH(orders!$D527,products!$A$1:$A$5001,0),MATCH(L$1,products!$A$1:$G$1,0))</f>
        <v>5.676800000000001</v>
      </c>
      <c r="M527" s="3">
        <f t="shared" si="8"/>
        <v>17.030400000000004</v>
      </c>
      <c r="N527" t="str">
        <f>_xlfn.XLOOKUP(Orders[[#This Row],[Customer ID]],customers!$A$1:$A$4972,customers!$I$1:$I$4972,,0)</f>
        <v>Yes</v>
      </c>
    </row>
    <row r="528" spans="1:14" x14ac:dyDescent="0.25">
      <c r="A528" t="s">
        <v>2654</v>
      </c>
      <c r="B528" s="2">
        <v>43696</v>
      </c>
      <c r="C528" t="s">
        <v>2655</v>
      </c>
      <c r="D528" t="s">
        <v>2656</v>
      </c>
      <c r="E528">
        <v>3</v>
      </c>
      <c r="F528" t="str">
        <f>_xlfn.XLOOKUP(C528,customers!$A$1:$A$4972,customers!B$1:B$4972,,0)</f>
        <v>Jason Carney</v>
      </c>
      <c r="G528" t="str">
        <f>IF(_xlfn.XLOOKUP(C528,customers!$A$1:$A$4972,customers!C527:C5498,,0)=0,"",_xlfn.XLOOKUP(C528,customers!$A$1:$A$4972,customers!C527:C5498,,0))</f>
        <v>mphillips911@hotmail.com</v>
      </c>
      <c r="H528" t="str">
        <f>_xlfn.XLOOKUP(C528,customers!$A$1:$A$4972,customers!$G$1:$G$4972,,0)</f>
        <v>Japan</v>
      </c>
      <c r="I528" t="str">
        <f>INDEX(products!$A$1:$G$5001,MATCH(orders!$D528,products!$A$1:$A$5001,0),MATCH(I$1,products!$A$1:$G$1,0))</f>
        <v>Money Transfers</v>
      </c>
      <c r="J528" t="str">
        <f>INDEX(products!$A$1:$G$5001,MATCH(orders!$D528,products!$A$1:$A$5001,0),MATCH(J$1,products!$A$1:$G$1,0))</f>
        <v>Standard</v>
      </c>
      <c r="K528">
        <f>INDEX(products!$A$1:$G$5001,MATCH(orders!$D528,products!$A$1:$A$5001,0),MATCH(K$1,products!$A$1:$G$1,0))</f>
        <v>5</v>
      </c>
      <c r="L528" s="3">
        <f>INDEX(products!$A$1:$G$5001,MATCH(orders!$D528,products!$A$1:$A$5001,0),MATCH(L$1,products!$A$1:$G$1,0))</f>
        <v>5.4074333333333344</v>
      </c>
      <c r="M528" s="3">
        <f t="shared" si="8"/>
        <v>16.222300000000004</v>
      </c>
      <c r="N528" t="str">
        <f>_xlfn.XLOOKUP(Orders[[#This Row],[Customer ID]],customers!$A$1:$A$4972,customers!$I$1:$I$4972,,0)</f>
        <v>Yes</v>
      </c>
    </row>
    <row r="529" spans="1:14" x14ac:dyDescent="0.25">
      <c r="A529" t="s">
        <v>2659</v>
      </c>
      <c r="B529" s="2">
        <v>43696</v>
      </c>
      <c r="C529" t="s">
        <v>2660</v>
      </c>
      <c r="D529" t="s">
        <v>2661</v>
      </c>
      <c r="E529">
        <v>2</v>
      </c>
      <c r="F529" t="str">
        <f>_xlfn.XLOOKUP(C529,customers!$A$1:$A$4972,customers!B$1:B$4972,,0)</f>
        <v>Christine Doyle</v>
      </c>
      <c r="G529" t="str">
        <f>IF(_xlfn.XLOOKUP(C529,customers!$A$1:$A$4972,customers!C528:C5499,,0)=0,"",_xlfn.XLOOKUP(C529,customers!$A$1:$A$4972,customers!C528:C5499,,0))</f>
        <v>gmorris10@hotmail.com</v>
      </c>
      <c r="H529" t="str">
        <f>_xlfn.XLOOKUP(C529,customers!$A$1:$A$4972,customers!$G$1:$G$4972,,0)</f>
        <v>Japan</v>
      </c>
      <c r="I529" t="str">
        <f>INDEX(products!$A$1:$G$5001,MATCH(orders!$D529,products!$A$1:$A$5001,0),MATCH(I$1,products!$A$1:$G$1,0))</f>
        <v>Investments</v>
      </c>
      <c r="J529" t="str">
        <f>INDEX(products!$A$1:$G$5001,MATCH(orders!$D529,products!$A$1:$A$5001,0),MATCH(J$1,products!$A$1:$G$1,0))</f>
        <v>Premium</v>
      </c>
      <c r="K529">
        <f>INDEX(products!$A$1:$G$5001,MATCH(orders!$D529,products!$A$1:$A$5001,0),MATCH(K$1,products!$A$1:$G$1,0))</f>
        <v>3</v>
      </c>
      <c r="L529" s="3">
        <f>INDEX(products!$A$1:$G$5001,MATCH(orders!$D529,products!$A$1:$A$5001,0),MATCH(L$1,products!$A$1:$G$1,0))</f>
        <v>2.8202333333333329</v>
      </c>
      <c r="M529" s="3">
        <f t="shared" si="8"/>
        <v>5.6404666666666659</v>
      </c>
      <c r="N529" t="str">
        <f>_xlfn.XLOOKUP(Orders[[#This Row],[Customer ID]],customers!$A$1:$A$4972,customers!$I$1:$I$4972,,0)</f>
        <v>Yes</v>
      </c>
    </row>
    <row r="530" spans="1:14" x14ac:dyDescent="0.25">
      <c r="A530" t="s">
        <v>2664</v>
      </c>
      <c r="B530" s="2">
        <v>43697</v>
      </c>
      <c r="C530" t="s">
        <v>2665</v>
      </c>
      <c r="D530" t="s">
        <v>2666</v>
      </c>
      <c r="E530">
        <v>2</v>
      </c>
      <c r="F530" t="str">
        <f>_xlfn.XLOOKUP(C530,customers!$A$1:$A$4972,customers!B$1:B$4972,,0)</f>
        <v>Michael Mitchell</v>
      </c>
      <c r="G530" t="str">
        <f>IF(_xlfn.XLOOKUP(C530,customers!$A$1:$A$4972,customers!C529:C5500,,0)=0,"",_xlfn.XLOOKUP(C530,customers!$A$1:$A$4972,customers!C529:C5500,,0))</f>
        <v>03944682@gmail.com</v>
      </c>
      <c r="H530" t="str">
        <f>_xlfn.XLOOKUP(C530,customers!$A$1:$A$4972,customers!$G$1:$G$4972,,0)</f>
        <v>Brazil</v>
      </c>
      <c r="I530" t="str">
        <f>INDEX(products!$A$1:$G$5001,MATCH(orders!$D530,products!$A$1:$A$5001,0),MATCH(I$1,products!$A$1:$G$1,0))</f>
        <v>Loans</v>
      </c>
      <c r="J530" t="str">
        <f>INDEX(products!$A$1:$G$5001,MATCH(orders!$D530,products!$A$1:$A$5001,0),MATCH(J$1,products!$A$1:$G$1,0))</f>
        <v>Premium</v>
      </c>
      <c r="K530">
        <f>INDEX(products!$A$1:$G$5001,MATCH(orders!$D530,products!$A$1:$A$5001,0),MATCH(K$1,products!$A$1:$G$1,0))</f>
        <v>3</v>
      </c>
      <c r="L530" s="3">
        <f>INDEX(products!$A$1:$G$5001,MATCH(orders!$D530,products!$A$1:$A$5001,0),MATCH(L$1,products!$A$1:$G$1,0))</f>
        <v>2.1691333333333329</v>
      </c>
      <c r="M530" s="3">
        <f t="shared" si="8"/>
        <v>4.3382666666666658</v>
      </c>
      <c r="N530" t="str">
        <f>_xlfn.XLOOKUP(Orders[[#This Row],[Customer ID]],customers!$A$1:$A$4972,customers!$I$1:$I$4972,,0)</f>
        <v>Yes</v>
      </c>
    </row>
    <row r="531" spans="1:14" x14ac:dyDescent="0.25">
      <c r="A531" t="s">
        <v>2669</v>
      </c>
      <c r="B531" s="2">
        <v>43697</v>
      </c>
      <c r="C531" t="s">
        <v>2670</v>
      </c>
      <c r="D531" t="s">
        <v>2671</v>
      </c>
      <c r="E531">
        <v>2</v>
      </c>
      <c r="F531" t="str">
        <f>_xlfn.XLOOKUP(C531,customers!$A$1:$A$4972,customers!B$1:B$4972,,0)</f>
        <v>Brian King</v>
      </c>
      <c r="G531" t="str">
        <f>IF(_xlfn.XLOOKUP(C531,customers!$A$1:$A$4972,customers!C530:C5501,,0)=0,"",_xlfn.XLOOKUP(C531,customers!$A$1:$A$4972,customers!C530:C5501,,0))</f>
        <v>947623232@gmail.com</v>
      </c>
      <c r="H531" t="str">
        <f>_xlfn.XLOOKUP(C531,customers!$A$1:$A$4972,customers!$G$1:$G$4972,,0)</f>
        <v>Brazil</v>
      </c>
      <c r="I531" t="str">
        <f>INDEX(products!$A$1:$G$5001,MATCH(orders!$D531,products!$A$1:$A$5001,0),MATCH(I$1,products!$A$1:$G$1,0))</f>
        <v>Money Transfers</v>
      </c>
      <c r="J531" t="str">
        <f>INDEX(products!$A$1:$G$5001,MATCH(orders!$D531,products!$A$1:$A$5001,0),MATCH(J$1,products!$A$1:$G$1,0))</f>
        <v>VIP</v>
      </c>
      <c r="K531">
        <f>INDEX(products!$A$1:$G$5001,MATCH(orders!$D531,products!$A$1:$A$5001,0),MATCH(K$1,products!$A$1:$G$1,0))</f>
        <v>3</v>
      </c>
      <c r="L531" s="3">
        <f>INDEX(products!$A$1:$G$5001,MATCH(orders!$D531,products!$A$1:$A$5001,0),MATCH(L$1,products!$A$1:$G$1,0))</f>
        <v>4.5941666666666672</v>
      </c>
      <c r="M531" s="3">
        <f t="shared" si="8"/>
        <v>9.1883333333333344</v>
      </c>
      <c r="N531" t="str">
        <f>_xlfn.XLOOKUP(Orders[[#This Row],[Customer ID]],customers!$A$1:$A$4972,customers!$I$1:$I$4972,,0)</f>
        <v>Yes</v>
      </c>
    </row>
    <row r="532" spans="1:14" x14ac:dyDescent="0.25">
      <c r="A532" t="s">
        <v>2674</v>
      </c>
      <c r="B532" s="2">
        <v>43698</v>
      </c>
      <c r="C532" t="s">
        <v>2675</v>
      </c>
      <c r="D532" t="s">
        <v>2676</v>
      </c>
      <c r="E532">
        <v>1</v>
      </c>
      <c r="F532" t="str">
        <f>_xlfn.XLOOKUP(C532,customers!$A$1:$A$4972,customers!B$1:B$4972,,0)</f>
        <v>Christopher Walker</v>
      </c>
      <c r="G532" t="str">
        <f>IF(_xlfn.XLOOKUP(C532,customers!$A$1:$A$4972,customers!C531:C5502,,0)=0,"",_xlfn.XLOOKUP(C532,customers!$A$1:$A$4972,customers!C531:C5502,,0))</f>
        <v>whunt07@gmail.com</v>
      </c>
      <c r="H532" t="str">
        <f>_xlfn.XLOOKUP(C532,customers!$A$1:$A$4972,customers!$G$1:$G$4972,,0)</f>
        <v>Brazil</v>
      </c>
      <c r="I532" t="str">
        <f>INDEX(products!$A$1:$G$5001,MATCH(orders!$D532,products!$A$1:$A$5001,0),MATCH(I$1,products!$A$1:$G$1,0))</f>
        <v>Credit Cards</v>
      </c>
      <c r="J532" t="str">
        <f>INDEX(products!$A$1:$G$5001,MATCH(orders!$D532,products!$A$1:$A$5001,0),MATCH(J$1,products!$A$1:$G$1,0))</f>
        <v>Standard</v>
      </c>
      <c r="K532">
        <f>INDEX(products!$A$1:$G$5001,MATCH(orders!$D532,products!$A$1:$A$5001,0),MATCH(K$1,products!$A$1:$G$1,0))</f>
        <v>1</v>
      </c>
      <c r="L532" s="3">
        <f>INDEX(products!$A$1:$G$5001,MATCH(orders!$D532,products!$A$1:$A$5001,0),MATCH(L$1,products!$A$1:$G$1,0))</f>
        <v>1.4795666666666669</v>
      </c>
      <c r="M532" s="3">
        <f t="shared" si="8"/>
        <v>1.4795666666666669</v>
      </c>
      <c r="N532" t="str">
        <f>_xlfn.XLOOKUP(Orders[[#This Row],[Customer ID]],customers!$A$1:$A$4972,customers!$I$1:$I$4972,,0)</f>
        <v>Yes</v>
      </c>
    </row>
    <row r="533" spans="1:14" x14ac:dyDescent="0.25">
      <c r="A533" t="s">
        <v>2679</v>
      </c>
      <c r="B533" s="2">
        <v>43698</v>
      </c>
      <c r="C533" t="s">
        <v>2680</v>
      </c>
      <c r="D533" t="s">
        <v>2681</v>
      </c>
      <c r="E533">
        <v>4</v>
      </c>
      <c r="F533" t="str">
        <f>_xlfn.XLOOKUP(C533,customers!$A$1:$A$4972,customers!B$1:B$4972,,0)</f>
        <v>Brian Roberts</v>
      </c>
      <c r="G533" t="str">
        <f>IF(_xlfn.XLOOKUP(C533,customers!$A$1:$A$4972,customers!C532:C5503,,0)=0,"",_xlfn.XLOOKUP(C533,customers!$A$1:$A$4972,customers!C532:C5503,,0))</f>
        <v>ablair80@gmail.com</v>
      </c>
      <c r="H533" t="str">
        <f>_xlfn.XLOOKUP(C533,customers!$A$1:$A$4972,customers!$G$1:$G$4972,,0)</f>
        <v>Japan</v>
      </c>
      <c r="I533" t="str">
        <f>INDEX(products!$A$1:$G$5001,MATCH(orders!$D533,products!$A$1:$A$5001,0),MATCH(I$1,products!$A$1:$G$1,0))</f>
        <v>Money Transfers</v>
      </c>
      <c r="J533" t="str">
        <f>INDEX(products!$A$1:$G$5001,MATCH(orders!$D533,products!$A$1:$A$5001,0),MATCH(J$1,products!$A$1:$G$1,0))</f>
        <v>Standard</v>
      </c>
      <c r="K533">
        <f>INDEX(products!$A$1:$G$5001,MATCH(orders!$D533,products!$A$1:$A$5001,0),MATCH(K$1,products!$A$1:$G$1,0))</f>
        <v>10</v>
      </c>
      <c r="L533" s="3">
        <f>INDEX(products!$A$1:$G$5001,MATCH(orders!$D533,products!$A$1:$A$5001,0),MATCH(L$1,products!$A$1:$G$1,0))</f>
        <v>16.66383333333334</v>
      </c>
      <c r="M533" s="3">
        <f t="shared" si="8"/>
        <v>66.65533333333336</v>
      </c>
      <c r="N533" t="str">
        <f>_xlfn.XLOOKUP(Orders[[#This Row],[Customer ID]],customers!$A$1:$A$4972,customers!$I$1:$I$4972,,0)</f>
        <v>Yes</v>
      </c>
    </row>
    <row r="534" spans="1:14" x14ac:dyDescent="0.25">
      <c r="A534" t="s">
        <v>2684</v>
      </c>
      <c r="B534" s="2">
        <v>43699</v>
      </c>
      <c r="C534" t="s">
        <v>2685</v>
      </c>
      <c r="D534" t="s">
        <v>2686</v>
      </c>
      <c r="E534">
        <v>1</v>
      </c>
      <c r="F534" t="str">
        <f>_xlfn.XLOOKUP(C534,customers!$A$1:$A$4972,customers!B$1:B$4972,,0)</f>
        <v>Aaron Martinez</v>
      </c>
      <c r="G534" t="str">
        <f>IF(_xlfn.XLOOKUP(C534,customers!$A$1:$A$4972,customers!C533:C5504,,0)=0,"",_xlfn.XLOOKUP(C534,customers!$A$1:$A$4972,customers!C533:C5504,,0))</f>
        <v>astrong0038@gmail.com</v>
      </c>
      <c r="H534" t="str">
        <f>_xlfn.XLOOKUP(C534,customers!$A$1:$A$4972,customers!$G$1:$G$4972,,0)</f>
        <v>Brazil</v>
      </c>
      <c r="I534" t="str">
        <f>INDEX(products!$A$1:$G$5001,MATCH(orders!$D534,products!$A$1:$A$5001,0),MATCH(I$1,products!$A$1:$G$1,0))</f>
        <v>Credit Cards</v>
      </c>
      <c r="J534" t="str">
        <f>INDEX(products!$A$1:$G$5001,MATCH(orders!$D534,products!$A$1:$A$5001,0),MATCH(J$1,products!$A$1:$G$1,0))</f>
        <v>Premium</v>
      </c>
      <c r="K534">
        <f>INDEX(products!$A$1:$G$5001,MATCH(orders!$D534,products!$A$1:$A$5001,0),MATCH(K$1,products!$A$1:$G$1,0))</f>
        <v>1</v>
      </c>
      <c r="L534" s="3">
        <f>INDEX(products!$A$1:$G$5001,MATCH(orders!$D534,products!$A$1:$A$5001,0),MATCH(L$1,products!$A$1:$G$1,0))</f>
        <v>1.6633</v>
      </c>
      <c r="M534" s="3">
        <f t="shared" si="8"/>
        <v>1.6633</v>
      </c>
      <c r="N534" t="str">
        <f>_xlfn.XLOOKUP(Orders[[#This Row],[Customer ID]],customers!$A$1:$A$4972,customers!$I$1:$I$4972,,0)</f>
        <v>Yes</v>
      </c>
    </row>
    <row r="535" spans="1:14" x14ac:dyDescent="0.25">
      <c r="A535" t="s">
        <v>2689</v>
      </c>
      <c r="B535" s="2">
        <v>43699</v>
      </c>
      <c r="C535" t="s">
        <v>2690</v>
      </c>
      <c r="D535" t="s">
        <v>2691</v>
      </c>
      <c r="E535">
        <v>1</v>
      </c>
      <c r="F535" t="str">
        <f>_xlfn.XLOOKUP(C535,customers!$A$1:$A$4972,customers!B$1:B$4972,,0)</f>
        <v>Theresa Fisher</v>
      </c>
      <c r="G535" t="str">
        <f>IF(_xlfn.XLOOKUP(C535,customers!$A$1:$A$4972,customers!C534:C5505,,0)=0,"",_xlfn.XLOOKUP(C535,customers!$A$1:$A$4972,customers!C534:C5505,,0))</f>
        <v>nfranklin7168@hotmail.com</v>
      </c>
      <c r="H535" t="str">
        <f>_xlfn.XLOOKUP(C535,customers!$A$1:$A$4972,customers!$G$1:$G$4972,,0)</f>
        <v>United States</v>
      </c>
      <c r="I535" t="str">
        <f>INDEX(products!$A$1:$G$5001,MATCH(orders!$D535,products!$A$1:$A$5001,0),MATCH(I$1,products!$A$1:$G$1,0))</f>
        <v>Loans</v>
      </c>
      <c r="J535" t="str">
        <f>INDEX(products!$A$1:$G$5001,MATCH(orders!$D535,products!$A$1:$A$5001,0),MATCH(J$1,products!$A$1:$G$1,0))</f>
        <v>Standard</v>
      </c>
      <c r="K535">
        <f>INDEX(products!$A$1:$G$5001,MATCH(orders!$D535,products!$A$1:$A$5001,0),MATCH(K$1,products!$A$1:$G$1,0))</f>
        <v>1</v>
      </c>
      <c r="L535" s="3">
        <f>INDEX(products!$A$1:$G$5001,MATCH(orders!$D535,products!$A$1:$A$5001,0),MATCH(L$1,products!$A$1:$G$1,0))</f>
        <v>1.2221</v>
      </c>
      <c r="M535" s="3">
        <f t="shared" si="8"/>
        <v>1.2221</v>
      </c>
      <c r="N535" t="str">
        <f>_xlfn.XLOOKUP(Orders[[#This Row],[Customer ID]],customers!$A$1:$A$4972,customers!$I$1:$I$4972,,0)</f>
        <v>No</v>
      </c>
    </row>
    <row r="536" spans="1:14" x14ac:dyDescent="0.25">
      <c r="A536" t="s">
        <v>2694</v>
      </c>
      <c r="B536" s="2">
        <v>43700</v>
      </c>
      <c r="C536" t="s">
        <v>2695</v>
      </c>
      <c r="D536" t="s">
        <v>2696</v>
      </c>
      <c r="E536">
        <v>3</v>
      </c>
      <c r="F536" t="str">
        <f>_xlfn.XLOOKUP(C536,customers!$A$1:$A$4972,customers!B$1:B$4972,,0)</f>
        <v>Annette Hale</v>
      </c>
      <c r="G536" t="str">
        <f>IF(_xlfn.XLOOKUP(C536,customers!$A$1:$A$4972,customers!C535:C5506,,0)=0,"",_xlfn.XLOOKUP(C536,customers!$A$1:$A$4972,customers!C535:C5506,,0))</f>
        <v>80573812@gmail.com</v>
      </c>
      <c r="H536" t="str">
        <f>_xlfn.XLOOKUP(C536,customers!$A$1:$A$4972,customers!$G$1:$G$4972,,0)</f>
        <v>South Africa</v>
      </c>
      <c r="I536" t="str">
        <f>INDEX(products!$A$1:$G$5001,MATCH(orders!$D536,products!$A$1:$A$5001,0),MATCH(I$1,products!$A$1:$G$1,0))</f>
        <v>Money Transfers</v>
      </c>
      <c r="J536" t="str">
        <f>INDEX(products!$A$1:$G$5001,MATCH(orders!$D536,products!$A$1:$A$5001,0),MATCH(J$1,products!$A$1:$G$1,0))</f>
        <v>VIP</v>
      </c>
      <c r="K536">
        <f>INDEX(products!$A$1:$G$5001,MATCH(orders!$D536,products!$A$1:$A$5001,0),MATCH(K$1,products!$A$1:$G$1,0))</f>
        <v>5</v>
      </c>
      <c r="L536" s="3">
        <f>INDEX(products!$A$1:$G$5001,MATCH(orders!$D536,products!$A$1:$A$5001,0),MATCH(L$1,products!$A$1:$G$1,0))</f>
        <v>7.1782666666666666</v>
      </c>
      <c r="M536" s="3">
        <f t="shared" si="8"/>
        <v>21.534800000000001</v>
      </c>
      <c r="N536" t="str">
        <f>_xlfn.XLOOKUP(Orders[[#This Row],[Customer ID]],customers!$A$1:$A$4972,customers!$I$1:$I$4972,,0)</f>
        <v>Yes</v>
      </c>
    </row>
    <row r="537" spans="1:14" x14ac:dyDescent="0.25">
      <c r="A537" t="s">
        <v>2699</v>
      </c>
      <c r="B537" s="2">
        <v>43700</v>
      </c>
      <c r="C537" t="s">
        <v>2700</v>
      </c>
      <c r="D537" t="s">
        <v>2701</v>
      </c>
      <c r="E537">
        <v>2</v>
      </c>
      <c r="F537" t="str">
        <f>_xlfn.XLOOKUP(C537,customers!$A$1:$A$4972,customers!B$1:B$4972,,0)</f>
        <v>Carla Yoder</v>
      </c>
      <c r="G537" t="str">
        <f>IF(_xlfn.XLOOKUP(C537,customers!$A$1:$A$4972,customers!C536:C5507,,0)=0,"",_xlfn.XLOOKUP(C537,customers!$A$1:$A$4972,customers!C536:C5507,,0))</f>
        <v>zmaxwell4627@gmail.com</v>
      </c>
      <c r="H537" t="str">
        <f>_xlfn.XLOOKUP(C537,customers!$A$1:$A$4972,customers!$G$1:$G$4972,,0)</f>
        <v>South Africa</v>
      </c>
      <c r="I537" t="str">
        <f>INDEX(products!$A$1:$G$5001,MATCH(orders!$D537,products!$A$1:$A$5001,0),MATCH(I$1,products!$A$1:$G$1,0))</f>
        <v>Investments</v>
      </c>
      <c r="J537" t="str">
        <f>INDEX(products!$A$1:$G$5001,MATCH(orders!$D537,products!$A$1:$A$5001,0),MATCH(J$1,products!$A$1:$G$1,0))</f>
        <v>VIP</v>
      </c>
      <c r="K537">
        <f>INDEX(products!$A$1:$G$5001,MATCH(orders!$D537,products!$A$1:$A$5001,0),MATCH(K$1,products!$A$1:$G$1,0))</f>
        <v>3</v>
      </c>
      <c r="L537" s="3">
        <f>INDEX(products!$A$1:$G$5001,MATCH(orders!$D537,products!$A$1:$A$5001,0),MATCH(L$1,products!$A$1:$G$1,0))</f>
        <v>4.8343000000000007</v>
      </c>
      <c r="M537" s="3">
        <f t="shared" si="8"/>
        <v>9.6686000000000014</v>
      </c>
      <c r="N537" t="str">
        <f>_xlfn.XLOOKUP(Orders[[#This Row],[Customer ID]],customers!$A$1:$A$4972,customers!$I$1:$I$4972,,0)</f>
        <v>Yes</v>
      </c>
    </row>
    <row r="538" spans="1:14" x14ac:dyDescent="0.25">
      <c r="A538" t="s">
        <v>2704</v>
      </c>
      <c r="B538" s="2">
        <v>43700</v>
      </c>
      <c r="C538" t="s">
        <v>2705</v>
      </c>
      <c r="D538" t="s">
        <v>2706</v>
      </c>
      <c r="E538">
        <v>4</v>
      </c>
      <c r="F538" t="str">
        <f>_xlfn.XLOOKUP(C538,customers!$A$1:$A$4972,customers!B$1:B$4972,,0)</f>
        <v>Timothy Gilbert</v>
      </c>
      <c r="G538" t="str">
        <f>IF(_xlfn.XLOOKUP(C538,customers!$A$1:$A$4972,customers!C537:C5508,,0)=0,"",_xlfn.XLOOKUP(C538,customers!$A$1:$A$4972,customers!C537:C5508,,0))</f>
        <v>ssmall2881@gmail.com</v>
      </c>
      <c r="H538" t="str">
        <f>_xlfn.XLOOKUP(C538,customers!$A$1:$A$4972,customers!$G$1:$G$4972,,0)</f>
        <v>Germany</v>
      </c>
      <c r="I538" t="str">
        <f>INDEX(products!$A$1:$G$5001,MATCH(orders!$D538,products!$A$1:$A$5001,0),MATCH(I$1,products!$A$1:$G$1,0))</f>
        <v>Loans</v>
      </c>
      <c r="J538" t="str">
        <f>INDEX(products!$A$1:$G$5001,MATCH(orders!$D538,products!$A$1:$A$5001,0),MATCH(J$1,products!$A$1:$G$1,0))</f>
        <v>Standard</v>
      </c>
      <c r="K538">
        <f>INDEX(products!$A$1:$G$5001,MATCH(orders!$D538,products!$A$1:$A$5001,0),MATCH(K$1,products!$A$1:$G$1,0))</f>
        <v>10</v>
      </c>
      <c r="L538" s="3">
        <f>INDEX(products!$A$1:$G$5001,MATCH(orders!$D538,products!$A$1:$A$5001,0),MATCH(L$1,products!$A$1:$G$1,0))</f>
        <v>15.163133333333329</v>
      </c>
      <c r="M538" s="3">
        <f t="shared" si="8"/>
        <v>60.652533333333317</v>
      </c>
      <c r="N538" t="str">
        <f>_xlfn.XLOOKUP(Orders[[#This Row],[Customer ID]],customers!$A$1:$A$4972,customers!$I$1:$I$4972,,0)</f>
        <v>No</v>
      </c>
    </row>
    <row r="539" spans="1:14" x14ac:dyDescent="0.25">
      <c r="A539" t="s">
        <v>2709</v>
      </c>
      <c r="B539" s="2">
        <v>43701</v>
      </c>
      <c r="C539" t="s">
        <v>2710</v>
      </c>
      <c r="D539" t="s">
        <v>2711</v>
      </c>
      <c r="E539">
        <v>3</v>
      </c>
      <c r="F539" t="str">
        <f>_xlfn.XLOOKUP(C539,customers!$A$1:$A$4972,customers!B$1:B$4972,,0)</f>
        <v>Tracy Smith</v>
      </c>
      <c r="G539" t="str">
        <f>IF(_xlfn.XLOOKUP(C539,customers!$A$1:$A$4972,customers!C538:C5509,,0)=0,"",_xlfn.XLOOKUP(C539,customers!$A$1:$A$4972,customers!C538:C5509,,0))</f>
        <v>jcoffey27@gmail.com</v>
      </c>
      <c r="H539" t="str">
        <f>_xlfn.XLOOKUP(C539,customers!$A$1:$A$4972,customers!$G$1:$G$4972,,0)</f>
        <v>Germany</v>
      </c>
      <c r="I539" t="str">
        <f>INDEX(products!$A$1:$G$5001,MATCH(orders!$D539,products!$A$1:$A$5001,0),MATCH(I$1,products!$A$1:$G$1,0))</f>
        <v>Money Transfers</v>
      </c>
      <c r="J539" t="str">
        <f>INDEX(products!$A$1:$G$5001,MATCH(orders!$D539,products!$A$1:$A$5001,0),MATCH(J$1,products!$A$1:$G$1,0))</f>
        <v>VIP</v>
      </c>
      <c r="K539">
        <f>INDEX(products!$A$1:$G$5001,MATCH(orders!$D539,products!$A$1:$A$5001,0),MATCH(K$1,products!$A$1:$G$1,0))</f>
        <v>5</v>
      </c>
      <c r="L539" s="3">
        <f>INDEX(products!$A$1:$G$5001,MATCH(orders!$D539,products!$A$1:$A$5001,0),MATCH(L$1,products!$A$1:$G$1,0))</f>
        <v>4.5700666666666656</v>
      </c>
      <c r="M539" s="3">
        <f t="shared" si="8"/>
        <v>13.710199999999997</v>
      </c>
      <c r="N539" t="str">
        <f>_xlfn.XLOOKUP(Orders[[#This Row],[Customer ID]],customers!$A$1:$A$4972,customers!$I$1:$I$4972,,0)</f>
        <v>No</v>
      </c>
    </row>
    <row r="540" spans="1:14" x14ac:dyDescent="0.25">
      <c r="A540" t="s">
        <v>2714</v>
      </c>
      <c r="B540" s="2">
        <v>43701</v>
      </c>
      <c r="C540" t="s">
        <v>2715</v>
      </c>
      <c r="D540" t="s">
        <v>2716</v>
      </c>
      <c r="E540">
        <v>1</v>
      </c>
      <c r="F540" t="str">
        <f>_xlfn.XLOOKUP(C540,customers!$A$1:$A$4972,customers!B$1:B$4972,,0)</f>
        <v>John Cox</v>
      </c>
      <c r="G540" t="str">
        <f>IF(_xlfn.XLOOKUP(C540,customers!$A$1:$A$4972,customers!C539:C5510,,0)=0,"",_xlfn.XLOOKUP(C540,customers!$A$1:$A$4972,customers!C539:C5510,,0))</f>
        <v>athompson915@yahoo.com</v>
      </c>
      <c r="H540" t="str">
        <f>_xlfn.XLOOKUP(C540,customers!$A$1:$A$4972,customers!$G$1:$G$4972,,0)</f>
        <v>South Africa</v>
      </c>
      <c r="I540" t="str">
        <f>INDEX(products!$A$1:$G$5001,MATCH(orders!$D540,products!$A$1:$A$5001,0),MATCH(I$1,products!$A$1:$G$1,0))</f>
        <v>Money Transfers</v>
      </c>
      <c r="J540" t="str">
        <f>INDEX(products!$A$1:$G$5001,MATCH(orders!$D540,products!$A$1:$A$5001,0),MATCH(J$1,products!$A$1:$G$1,0))</f>
        <v>Premium</v>
      </c>
      <c r="K540">
        <f>INDEX(products!$A$1:$G$5001,MATCH(orders!$D540,products!$A$1:$A$5001,0),MATCH(K$1,products!$A$1:$G$1,0))</f>
        <v>1</v>
      </c>
      <c r="L540" s="3">
        <f>INDEX(products!$A$1:$G$5001,MATCH(orders!$D540,products!$A$1:$A$5001,0),MATCH(L$1,products!$A$1:$G$1,0))</f>
        <v>1.1172</v>
      </c>
      <c r="M540" s="3">
        <f t="shared" si="8"/>
        <v>1.1172</v>
      </c>
      <c r="N540" t="str">
        <f>_xlfn.XLOOKUP(Orders[[#This Row],[Customer ID]],customers!$A$1:$A$4972,customers!$I$1:$I$4972,,0)</f>
        <v>Yes</v>
      </c>
    </row>
    <row r="541" spans="1:14" x14ac:dyDescent="0.25">
      <c r="A541" t="s">
        <v>2719</v>
      </c>
      <c r="B541" s="2">
        <v>43702</v>
      </c>
      <c r="C541" t="s">
        <v>2720</v>
      </c>
      <c r="D541" t="s">
        <v>2721</v>
      </c>
      <c r="E541">
        <v>2</v>
      </c>
      <c r="F541" t="str">
        <f>_xlfn.XLOOKUP(C541,customers!$A$1:$A$4972,customers!B$1:B$4972,,0)</f>
        <v>Randall Oneal</v>
      </c>
      <c r="G541" t="str">
        <f>IF(_xlfn.XLOOKUP(C541,customers!$A$1:$A$4972,customers!C540:C5511,,0)=0,"",_xlfn.XLOOKUP(C541,customers!$A$1:$A$4972,customers!C540:C5511,,0))</f>
        <v>mgonzalez136@gmail.com</v>
      </c>
      <c r="H541" t="str">
        <f>_xlfn.XLOOKUP(C541,customers!$A$1:$A$4972,customers!$G$1:$G$4972,,0)</f>
        <v>United States</v>
      </c>
      <c r="I541" t="str">
        <f>INDEX(products!$A$1:$G$5001,MATCH(orders!$D541,products!$A$1:$A$5001,0),MATCH(I$1,products!$A$1:$G$1,0))</f>
        <v>Credit Cards</v>
      </c>
      <c r="J541" t="str">
        <f>INDEX(products!$A$1:$G$5001,MATCH(orders!$D541,products!$A$1:$A$5001,0),MATCH(J$1,products!$A$1:$G$1,0))</f>
        <v>VIP</v>
      </c>
      <c r="K541">
        <f>INDEX(products!$A$1:$G$5001,MATCH(orders!$D541,products!$A$1:$A$5001,0),MATCH(K$1,products!$A$1:$G$1,0))</f>
        <v>3</v>
      </c>
      <c r="L541" s="3">
        <f>INDEX(products!$A$1:$G$5001,MATCH(orders!$D541,products!$A$1:$A$5001,0),MATCH(L$1,products!$A$1:$G$1,0))</f>
        <v>2.3874666666666671</v>
      </c>
      <c r="M541" s="3">
        <f t="shared" si="8"/>
        <v>4.7749333333333341</v>
      </c>
      <c r="N541" t="str">
        <f>_xlfn.XLOOKUP(Orders[[#This Row],[Customer ID]],customers!$A$1:$A$4972,customers!$I$1:$I$4972,,0)</f>
        <v>No</v>
      </c>
    </row>
    <row r="542" spans="1:14" x14ac:dyDescent="0.25">
      <c r="A542" t="s">
        <v>2724</v>
      </c>
      <c r="B542" s="2">
        <v>43702</v>
      </c>
      <c r="C542" t="s">
        <v>2725</v>
      </c>
      <c r="D542" t="s">
        <v>2726</v>
      </c>
      <c r="E542">
        <v>3</v>
      </c>
      <c r="F542" t="str">
        <f>_xlfn.XLOOKUP(C542,customers!$A$1:$A$4972,customers!B$1:B$4972,,0)</f>
        <v>Bill Kelley</v>
      </c>
      <c r="G542" t="str">
        <f>IF(_xlfn.XLOOKUP(C542,customers!$A$1:$A$4972,customers!C541:C5512,,0)=0,"",_xlfn.XLOOKUP(C542,customers!$A$1:$A$4972,customers!C541:C5512,,0))</f>
        <v>dgonzalez6515@hotmail.com</v>
      </c>
      <c r="H542" t="str">
        <f>_xlfn.XLOOKUP(C542,customers!$A$1:$A$4972,customers!$G$1:$G$4972,,0)</f>
        <v>Japan</v>
      </c>
      <c r="I542" t="str">
        <f>INDEX(products!$A$1:$G$5001,MATCH(orders!$D542,products!$A$1:$A$5001,0),MATCH(I$1,products!$A$1:$G$1,0))</f>
        <v>Loans</v>
      </c>
      <c r="J542" t="str">
        <f>INDEX(products!$A$1:$G$5001,MATCH(orders!$D542,products!$A$1:$A$5001,0),MATCH(J$1,products!$A$1:$G$1,0))</f>
        <v>Standard</v>
      </c>
      <c r="K542">
        <f>INDEX(products!$A$1:$G$5001,MATCH(orders!$D542,products!$A$1:$A$5001,0),MATCH(K$1,products!$A$1:$G$1,0))</f>
        <v>5</v>
      </c>
      <c r="L542" s="3">
        <f>INDEX(products!$A$1:$G$5001,MATCH(orders!$D542,products!$A$1:$A$5001,0),MATCH(L$1,products!$A$1:$G$1,0))</f>
        <v>8.1036000000000001</v>
      </c>
      <c r="M542" s="3">
        <f t="shared" si="8"/>
        <v>24.3108</v>
      </c>
      <c r="N542" t="str">
        <f>_xlfn.XLOOKUP(Orders[[#This Row],[Customer ID]],customers!$A$1:$A$4972,customers!$I$1:$I$4972,,0)</f>
        <v>Yes</v>
      </c>
    </row>
    <row r="543" spans="1:14" x14ac:dyDescent="0.25">
      <c r="A543" t="s">
        <v>2729</v>
      </c>
      <c r="B543" s="2">
        <v>43703</v>
      </c>
      <c r="C543" t="s">
        <v>2730</v>
      </c>
      <c r="D543" t="s">
        <v>2731</v>
      </c>
      <c r="E543">
        <v>2</v>
      </c>
      <c r="F543" t="str">
        <f>_xlfn.XLOOKUP(C543,customers!$A$1:$A$4972,customers!B$1:B$4972,,0)</f>
        <v>Julie Holland</v>
      </c>
      <c r="G543" t="str">
        <f>IF(_xlfn.XLOOKUP(C543,customers!$A$1:$A$4972,customers!C542:C5513,,0)=0,"",_xlfn.XLOOKUP(C543,customers!$A$1:$A$4972,customers!C542:C5513,,0))</f>
        <v>bcurry733@hotmail.com</v>
      </c>
      <c r="H543" t="str">
        <f>_xlfn.XLOOKUP(C543,customers!$A$1:$A$4972,customers!$G$1:$G$4972,,0)</f>
        <v>Japan</v>
      </c>
      <c r="I543" t="str">
        <f>INDEX(products!$A$1:$G$5001,MATCH(orders!$D543,products!$A$1:$A$5001,0),MATCH(I$1,products!$A$1:$G$1,0))</f>
        <v>Loans</v>
      </c>
      <c r="J543" t="str">
        <f>INDEX(products!$A$1:$G$5001,MATCH(orders!$D543,products!$A$1:$A$5001,0),MATCH(J$1,products!$A$1:$G$1,0))</f>
        <v>Premium</v>
      </c>
      <c r="K543">
        <f>INDEX(products!$A$1:$G$5001,MATCH(orders!$D543,products!$A$1:$A$5001,0),MATCH(K$1,products!$A$1:$G$1,0))</f>
        <v>3</v>
      </c>
      <c r="L543" s="3">
        <f>INDEX(products!$A$1:$G$5001,MATCH(orders!$D543,products!$A$1:$A$5001,0),MATCH(L$1,products!$A$1:$G$1,0))</f>
        <v>3.8185333333333329</v>
      </c>
      <c r="M543" s="3">
        <f t="shared" si="8"/>
        <v>7.6370666666666658</v>
      </c>
      <c r="N543" t="str">
        <f>_xlfn.XLOOKUP(Orders[[#This Row],[Customer ID]],customers!$A$1:$A$4972,customers!$I$1:$I$4972,,0)</f>
        <v>Yes</v>
      </c>
    </row>
    <row r="544" spans="1:14" x14ac:dyDescent="0.25">
      <c r="A544" t="s">
        <v>2734</v>
      </c>
      <c r="B544" s="2">
        <v>43703</v>
      </c>
      <c r="C544" t="s">
        <v>2735</v>
      </c>
      <c r="D544" t="s">
        <v>2736</v>
      </c>
      <c r="E544">
        <v>3</v>
      </c>
      <c r="F544" t="str">
        <f>_xlfn.XLOOKUP(C544,customers!$A$1:$A$4972,customers!B$1:B$4972,,0)</f>
        <v>Stephanie Cox</v>
      </c>
      <c r="G544" t="str">
        <f>IF(_xlfn.XLOOKUP(C544,customers!$A$1:$A$4972,customers!C543:C5514,,0)=0,"",_xlfn.XLOOKUP(C544,customers!$A$1:$A$4972,customers!C543:C5514,,0))</f>
        <v>81418025@gmail.com</v>
      </c>
      <c r="H544" t="str">
        <f>_xlfn.XLOOKUP(C544,customers!$A$1:$A$4972,customers!$G$1:$G$4972,,0)</f>
        <v>United States</v>
      </c>
      <c r="I544" t="str">
        <f>INDEX(products!$A$1:$G$5001,MATCH(orders!$D544,products!$A$1:$A$5001,0),MATCH(I$1,products!$A$1:$G$1,0))</f>
        <v>Loans</v>
      </c>
      <c r="J544" t="str">
        <f>INDEX(products!$A$1:$G$5001,MATCH(orders!$D544,products!$A$1:$A$5001,0),MATCH(J$1,products!$A$1:$G$1,0))</f>
        <v>VIP</v>
      </c>
      <c r="K544">
        <f>INDEX(products!$A$1:$G$5001,MATCH(orders!$D544,products!$A$1:$A$5001,0),MATCH(K$1,products!$A$1:$G$1,0))</f>
        <v>5</v>
      </c>
      <c r="L544" s="3">
        <f>INDEX(products!$A$1:$G$5001,MATCH(orders!$D544,products!$A$1:$A$5001,0),MATCH(L$1,products!$A$1:$G$1,0))</f>
        <v>4.4765333333333333</v>
      </c>
      <c r="M544" s="3">
        <f t="shared" si="8"/>
        <v>13.429600000000001</v>
      </c>
      <c r="N544" t="str">
        <f>_xlfn.XLOOKUP(Orders[[#This Row],[Customer ID]],customers!$A$1:$A$4972,customers!$I$1:$I$4972,,0)</f>
        <v>Yes</v>
      </c>
    </row>
    <row r="545" spans="1:14" x14ac:dyDescent="0.25">
      <c r="A545" t="s">
        <v>2739</v>
      </c>
      <c r="B545" s="2">
        <v>43703</v>
      </c>
      <c r="C545" t="s">
        <v>2740</v>
      </c>
      <c r="D545" t="s">
        <v>2741</v>
      </c>
      <c r="E545">
        <v>2</v>
      </c>
      <c r="F545" t="str">
        <f>_xlfn.XLOOKUP(C545,customers!$A$1:$A$4972,customers!B$1:B$4972,,0)</f>
        <v>Jennifer Lynch</v>
      </c>
      <c r="G545" t="str">
        <f>IF(_xlfn.XLOOKUP(C545,customers!$A$1:$A$4972,customers!C544:C5515,,0)=0,"",_xlfn.XLOOKUP(C545,customers!$A$1:$A$4972,customers!C544:C5515,,0))</f>
        <v>cperry98@hotmail.com</v>
      </c>
      <c r="H545" t="str">
        <f>_xlfn.XLOOKUP(C545,customers!$A$1:$A$4972,customers!$G$1:$G$4972,,0)</f>
        <v>Japan</v>
      </c>
      <c r="I545" t="str">
        <f>INDEX(products!$A$1:$G$5001,MATCH(orders!$D545,products!$A$1:$A$5001,0),MATCH(I$1,products!$A$1:$G$1,0))</f>
        <v>Loans</v>
      </c>
      <c r="J545" t="str">
        <f>INDEX(products!$A$1:$G$5001,MATCH(orders!$D545,products!$A$1:$A$5001,0),MATCH(J$1,products!$A$1:$G$1,0))</f>
        <v>Premium</v>
      </c>
      <c r="K545">
        <f>INDEX(products!$A$1:$G$5001,MATCH(orders!$D545,products!$A$1:$A$5001,0),MATCH(K$1,products!$A$1:$G$1,0))</f>
        <v>3</v>
      </c>
      <c r="L545" s="3">
        <f>INDEX(products!$A$1:$G$5001,MATCH(orders!$D545,products!$A$1:$A$5001,0),MATCH(L$1,products!$A$1:$G$1,0))</f>
        <v>4.0151000000000003</v>
      </c>
      <c r="M545" s="3">
        <f t="shared" si="8"/>
        <v>8.0302000000000007</v>
      </c>
      <c r="N545" t="str">
        <f>_xlfn.XLOOKUP(Orders[[#This Row],[Customer ID]],customers!$A$1:$A$4972,customers!$I$1:$I$4972,,0)</f>
        <v>No</v>
      </c>
    </row>
    <row r="546" spans="1:14" x14ac:dyDescent="0.25">
      <c r="A546" t="s">
        <v>2744</v>
      </c>
      <c r="B546" s="2">
        <v>43704</v>
      </c>
      <c r="C546" t="s">
        <v>2745</v>
      </c>
      <c r="D546" t="s">
        <v>2746</v>
      </c>
      <c r="E546">
        <v>1</v>
      </c>
      <c r="F546" t="str">
        <f>_xlfn.XLOOKUP(C546,customers!$A$1:$A$4972,customers!B$1:B$4972,,0)</f>
        <v>Jamie Hicks</v>
      </c>
      <c r="G546" t="str">
        <f>IF(_xlfn.XLOOKUP(C546,customers!$A$1:$A$4972,customers!C545:C5516,,0)=0,"",_xlfn.XLOOKUP(C546,customers!$A$1:$A$4972,customers!C545:C5516,,0))</f>
        <v>jcampbell916@hotmail.com</v>
      </c>
      <c r="H546" t="str">
        <f>_xlfn.XLOOKUP(C546,customers!$A$1:$A$4972,customers!$G$1:$G$4972,,0)</f>
        <v>Brazil</v>
      </c>
      <c r="I546" t="str">
        <f>INDEX(products!$A$1:$G$5001,MATCH(orders!$D546,products!$A$1:$A$5001,0),MATCH(I$1,products!$A$1:$G$1,0))</f>
        <v>Credit Cards</v>
      </c>
      <c r="J546" t="str">
        <f>INDEX(products!$A$1:$G$5001,MATCH(orders!$D546,products!$A$1:$A$5001,0),MATCH(J$1,products!$A$1:$G$1,0))</f>
        <v>Standard</v>
      </c>
      <c r="K546">
        <f>INDEX(products!$A$1:$G$5001,MATCH(orders!$D546,products!$A$1:$A$5001,0),MATCH(K$1,products!$A$1:$G$1,0))</f>
        <v>1</v>
      </c>
      <c r="L546" s="3">
        <f>INDEX(products!$A$1:$G$5001,MATCH(orders!$D546,products!$A$1:$A$5001,0),MATCH(L$1,products!$A$1:$G$1,0))</f>
        <v>1.2847999999999999</v>
      </c>
      <c r="M546" s="3">
        <f t="shared" si="8"/>
        <v>1.2847999999999999</v>
      </c>
      <c r="N546" t="str">
        <f>_xlfn.XLOOKUP(Orders[[#This Row],[Customer ID]],customers!$A$1:$A$4972,customers!$I$1:$I$4972,,0)</f>
        <v>No</v>
      </c>
    </row>
    <row r="547" spans="1:14" x14ac:dyDescent="0.25">
      <c r="A547" t="s">
        <v>2749</v>
      </c>
      <c r="B547" s="2">
        <v>43704</v>
      </c>
      <c r="C547" t="s">
        <v>2750</v>
      </c>
      <c r="D547" t="s">
        <v>2751</v>
      </c>
      <c r="E547">
        <v>4</v>
      </c>
      <c r="F547" t="str">
        <f>_xlfn.XLOOKUP(C547,customers!$A$1:$A$4972,customers!B$1:B$4972,,0)</f>
        <v>Robert Price</v>
      </c>
      <c r="G547" t="str">
        <f>IF(_xlfn.XLOOKUP(C547,customers!$A$1:$A$4972,customers!C546:C5517,,0)=0,"",_xlfn.XLOOKUP(C547,customers!$A$1:$A$4972,customers!C546:C5517,,0))</f>
        <v>jwilson79@yahoo.com</v>
      </c>
      <c r="H547" t="str">
        <f>_xlfn.XLOOKUP(C547,customers!$A$1:$A$4972,customers!$G$1:$G$4972,,0)</f>
        <v>South Africa</v>
      </c>
      <c r="I547" t="str">
        <f>INDEX(products!$A$1:$G$5001,MATCH(orders!$D547,products!$A$1:$A$5001,0),MATCH(I$1,products!$A$1:$G$1,0))</f>
        <v>Investments</v>
      </c>
      <c r="J547" t="str">
        <f>INDEX(products!$A$1:$G$5001,MATCH(orders!$D547,products!$A$1:$A$5001,0),MATCH(J$1,products!$A$1:$G$1,0))</f>
        <v>VIP</v>
      </c>
      <c r="K547">
        <f>INDEX(products!$A$1:$G$5001,MATCH(orders!$D547,products!$A$1:$A$5001,0),MATCH(K$1,products!$A$1:$G$1,0))</f>
        <v>10</v>
      </c>
      <c r="L547" s="3">
        <f>INDEX(products!$A$1:$G$5001,MATCH(orders!$D547,products!$A$1:$A$5001,0),MATCH(L$1,products!$A$1:$G$1,0))</f>
        <v>10.2483</v>
      </c>
      <c r="M547" s="3">
        <f t="shared" si="8"/>
        <v>40.993200000000002</v>
      </c>
      <c r="N547" t="str">
        <f>_xlfn.XLOOKUP(Orders[[#This Row],[Customer ID]],customers!$A$1:$A$4972,customers!$I$1:$I$4972,,0)</f>
        <v>Yes</v>
      </c>
    </row>
    <row r="548" spans="1:14" x14ac:dyDescent="0.25">
      <c r="A548" t="s">
        <v>2754</v>
      </c>
      <c r="B548" s="2">
        <v>43705</v>
      </c>
      <c r="C548" t="s">
        <v>2755</v>
      </c>
      <c r="D548" t="s">
        <v>2756</v>
      </c>
      <c r="E548">
        <v>1</v>
      </c>
      <c r="F548" t="str">
        <f>_xlfn.XLOOKUP(C548,customers!$A$1:$A$4972,customers!B$1:B$4972,,0)</f>
        <v>Linda Jones</v>
      </c>
      <c r="G548" t="str">
        <f>IF(_xlfn.XLOOKUP(C548,customers!$A$1:$A$4972,customers!C547:C5518,,0)=0,"",_xlfn.XLOOKUP(C548,customers!$A$1:$A$4972,customers!C547:C5518,,0))</f>
        <v>dskinner54@gmail.com</v>
      </c>
      <c r="H548" t="str">
        <f>_xlfn.XLOOKUP(C548,customers!$A$1:$A$4972,customers!$G$1:$G$4972,,0)</f>
        <v>South Africa</v>
      </c>
      <c r="I548" t="str">
        <f>INDEX(products!$A$1:$G$5001,MATCH(orders!$D548,products!$A$1:$A$5001,0),MATCH(I$1,products!$A$1:$G$1,0))</f>
        <v>Loans</v>
      </c>
      <c r="J548" t="str">
        <f>INDEX(products!$A$1:$G$5001,MATCH(orders!$D548,products!$A$1:$A$5001,0),MATCH(J$1,products!$A$1:$G$1,0))</f>
        <v>VIP</v>
      </c>
      <c r="K548">
        <f>INDEX(products!$A$1:$G$5001,MATCH(orders!$D548,products!$A$1:$A$5001,0),MATCH(K$1,products!$A$1:$G$1,0))</f>
        <v>1</v>
      </c>
      <c r="L548" s="3">
        <f>INDEX(products!$A$1:$G$5001,MATCH(orders!$D548,products!$A$1:$A$5001,0),MATCH(L$1,products!$A$1:$G$1,0))</f>
        <v>0.78023333333333333</v>
      </c>
      <c r="M548" s="3">
        <f t="shared" si="8"/>
        <v>0.78023333333333333</v>
      </c>
      <c r="N548" t="str">
        <f>_xlfn.XLOOKUP(Orders[[#This Row],[Customer ID]],customers!$A$1:$A$4972,customers!$I$1:$I$4972,,0)</f>
        <v>No</v>
      </c>
    </row>
    <row r="549" spans="1:14" x14ac:dyDescent="0.25">
      <c r="A549" t="s">
        <v>2759</v>
      </c>
      <c r="B549" s="2">
        <v>43705</v>
      </c>
      <c r="C549" t="s">
        <v>2760</v>
      </c>
      <c r="D549" t="s">
        <v>2761</v>
      </c>
      <c r="E549">
        <v>4</v>
      </c>
      <c r="F549" t="str">
        <f>_xlfn.XLOOKUP(C549,customers!$A$1:$A$4972,customers!B$1:B$4972,,0)</f>
        <v>Eric Duncan</v>
      </c>
      <c r="G549" t="str">
        <f>IF(_xlfn.XLOOKUP(C549,customers!$A$1:$A$4972,customers!C548:C5519,,0)=0,"",_xlfn.XLOOKUP(C549,customers!$A$1:$A$4972,customers!C548:C5519,,0))</f>
        <v>rnelson1654@yahoo.com</v>
      </c>
      <c r="H549" t="str">
        <f>_xlfn.XLOOKUP(C549,customers!$A$1:$A$4972,customers!$G$1:$G$4972,,0)</f>
        <v>United States</v>
      </c>
      <c r="I549" t="str">
        <f>INDEX(products!$A$1:$G$5001,MATCH(orders!$D549,products!$A$1:$A$5001,0),MATCH(I$1,products!$A$1:$G$1,0))</f>
        <v>Credit Cards</v>
      </c>
      <c r="J549" t="str">
        <f>INDEX(products!$A$1:$G$5001,MATCH(orders!$D549,products!$A$1:$A$5001,0),MATCH(J$1,products!$A$1:$G$1,0))</f>
        <v>Premium</v>
      </c>
      <c r="K549">
        <f>INDEX(products!$A$1:$G$5001,MATCH(orders!$D549,products!$A$1:$A$5001,0),MATCH(K$1,products!$A$1:$G$1,0))</f>
        <v>10</v>
      </c>
      <c r="L549" s="3">
        <f>INDEX(products!$A$1:$G$5001,MATCH(orders!$D549,products!$A$1:$A$5001,0),MATCH(L$1,products!$A$1:$G$1,0))</f>
        <v>13.382400000000001</v>
      </c>
      <c r="M549" s="3">
        <f t="shared" si="8"/>
        <v>53.529600000000002</v>
      </c>
      <c r="N549" t="str">
        <f>_xlfn.XLOOKUP(Orders[[#This Row],[Customer ID]],customers!$A$1:$A$4972,customers!$I$1:$I$4972,,0)</f>
        <v>Yes</v>
      </c>
    </row>
    <row r="550" spans="1:14" x14ac:dyDescent="0.25">
      <c r="A550" t="s">
        <v>2764</v>
      </c>
      <c r="B550" s="2">
        <v>43706</v>
      </c>
      <c r="C550" t="s">
        <v>2765</v>
      </c>
      <c r="D550" t="s">
        <v>2766</v>
      </c>
      <c r="E550">
        <v>2</v>
      </c>
      <c r="F550" t="str">
        <f>_xlfn.XLOOKUP(C550,customers!$A$1:$A$4972,customers!B$1:B$4972,,0)</f>
        <v>Morgan Larson</v>
      </c>
      <c r="G550" t="str">
        <f>IF(_xlfn.XLOOKUP(C550,customers!$A$1:$A$4972,customers!C549:C5520,,0)=0,"",_xlfn.XLOOKUP(C550,customers!$A$1:$A$4972,customers!C549:C5520,,0))</f>
        <v>aglover676@yahoo.com</v>
      </c>
      <c r="H550" t="str">
        <f>_xlfn.XLOOKUP(C550,customers!$A$1:$A$4972,customers!$G$1:$G$4972,,0)</f>
        <v>Japan</v>
      </c>
      <c r="I550" t="str">
        <f>INDEX(products!$A$1:$G$5001,MATCH(orders!$D550,products!$A$1:$A$5001,0),MATCH(I$1,products!$A$1:$G$1,0))</f>
        <v>Investments</v>
      </c>
      <c r="J550" t="str">
        <f>INDEX(products!$A$1:$G$5001,MATCH(orders!$D550,products!$A$1:$A$5001,0),MATCH(J$1,products!$A$1:$G$1,0))</f>
        <v>VIP</v>
      </c>
      <c r="K550">
        <f>INDEX(products!$A$1:$G$5001,MATCH(orders!$D550,products!$A$1:$A$5001,0),MATCH(K$1,products!$A$1:$G$1,0))</f>
        <v>3</v>
      </c>
      <c r="L550" s="3">
        <f>INDEX(products!$A$1:$G$5001,MATCH(orders!$D550,products!$A$1:$A$5001,0),MATCH(L$1,products!$A$1:$G$1,0))</f>
        <v>3.5609333333333328</v>
      </c>
      <c r="M550" s="3">
        <f t="shared" si="8"/>
        <v>7.1218666666666657</v>
      </c>
      <c r="N550" t="str">
        <f>_xlfn.XLOOKUP(Orders[[#This Row],[Customer ID]],customers!$A$1:$A$4972,customers!$I$1:$I$4972,,0)</f>
        <v>No</v>
      </c>
    </row>
    <row r="551" spans="1:14" x14ac:dyDescent="0.25">
      <c r="A551" t="s">
        <v>2769</v>
      </c>
      <c r="B551" s="2">
        <v>43706</v>
      </c>
      <c r="C551" t="s">
        <v>2770</v>
      </c>
      <c r="D551" t="s">
        <v>2771</v>
      </c>
      <c r="E551">
        <v>3</v>
      </c>
      <c r="F551" t="str">
        <f>_xlfn.XLOOKUP(C551,customers!$A$1:$A$4972,customers!B$1:B$4972,,0)</f>
        <v>Daniel Allen</v>
      </c>
      <c r="G551" t="str">
        <f>IF(_xlfn.XLOOKUP(C551,customers!$A$1:$A$4972,customers!C550:C5521,,0)=0,"",_xlfn.XLOOKUP(C551,customers!$A$1:$A$4972,customers!C550:C5521,,0))</f>
        <v>kschroeder097@yahoo.com</v>
      </c>
      <c r="H551" t="str">
        <f>_xlfn.XLOOKUP(C551,customers!$A$1:$A$4972,customers!$G$1:$G$4972,,0)</f>
        <v>Germany</v>
      </c>
      <c r="I551" t="str">
        <f>INDEX(products!$A$1:$G$5001,MATCH(orders!$D551,products!$A$1:$A$5001,0),MATCH(I$1,products!$A$1:$G$1,0))</f>
        <v>Investments</v>
      </c>
      <c r="J551" t="str">
        <f>INDEX(products!$A$1:$G$5001,MATCH(orders!$D551,products!$A$1:$A$5001,0),MATCH(J$1,products!$A$1:$G$1,0))</f>
        <v>VIP</v>
      </c>
      <c r="K551">
        <f>INDEX(products!$A$1:$G$5001,MATCH(orders!$D551,products!$A$1:$A$5001,0),MATCH(K$1,products!$A$1:$G$1,0))</f>
        <v>5</v>
      </c>
      <c r="L551" s="3">
        <f>INDEX(products!$A$1:$G$5001,MATCH(orders!$D551,products!$A$1:$A$5001,0),MATCH(L$1,products!$A$1:$G$1,0))</f>
        <v>7.1949333333333332</v>
      </c>
      <c r="M551" s="3">
        <f t="shared" si="8"/>
        <v>21.584800000000001</v>
      </c>
      <c r="N551" t="str">
        <f>_xlfn.XLOOKUP(Orders[[#This Row],[Customer ID]],customers!$A$1:$A$4972,customers!$I$1:$I$4972,,0)</f>
        <v>No</v>
      </c>
    </row>
    <row r="552" spans="1:14" x14ac:dyDescent="0.25">
      <c r="A552" t="s">
        <v>2774</v>
      </c>
      <c r="B552" s="2">
        <v>43707</v>
      </c>
      <c r="C552" t="s">
        <v>2775</v>
      </c>
      <c r="D552" t="s">
        <v>2776</v>
      </c>
      <c r="E552">
        <v>1</v>
      </c>
      <c r="F552" t="str">
        <f>_xlfn.XLOOKUP(C552,customers!$A$1:$A$4972,customers!B$1:B$4972,,0)</f>
        <v>Frances Bishop</v>
      </c>
      <c r="G552" t="str">
        <f>IF(_xlfn.XLOOKUP(C552,customers!$A$1:$A$4972,customers!C551:C5522,,0)=0,"",_xlfn.XLOOKUP(C552,customers!$A$1:$A$4972,customers!C551:C5522,,0))</f>
        <v>kreyes127@yahoo.com</v>
      </c>
      <c r="H552" t="str">
        <f>_xlfn.XLOOKUP(C552,customers!$A$1:$A$4972,customers!$G$1:$G$4972,,0)</f>
        <v>Germany</v>
      </c>
      <c r="I552" t="str">
        <f>INDEX(products!$A$1:$G$5001,MATCH(orders!$D552,products!$A$1:$A$5001,0),MATCH(I$1,products!$A$1:$G$1,0))</f>
        <v>Credit Cards</v>
      </c>
      <c r="J552" t="str">
        <f>INDEX(products!$A$1:$G$5001,MATCH(orders!$D552,products!$A$1:$A$5001,0),MATCH(J$1,products!$A$1:$G$1,0))</f>
        <v>VIP</v>
      </c>
      <c r="K552">
        <f>INDEX(products!$A$1:$G$5001,MATCH(orders!$D552,products!$A$1:$A$5001,0),MATCH(K$1,products!$A$1:$G$1,0))</f>
        <v>1</v>
      </c>
      <c r="L552" s="3">
        <f>INDEX(products!$A$1:$G$5001,MATCH(orders!$D552,products!$A$1:$A$5001,0),MATCH(L$1,products!$A$1:$G$1,0))</f>
        <v>1.186833333333333</v>
      </c>
      <c r="M552" s="3">
        <f t="shared" si="8"/>
        <v>1.186833333333333</v>
      </c>
      <c r="N552" t="str">
        <f>_xlfn.XLOOKUP(Orders[[#This Row],[Customer ID]],customers!$A$1:$A$4972,customers!$I$1:$I$4972,,0)</f>
        <v>Yes</v>
      </c>
    </row>
    <row r="553" spans="1:14" x14ac:dyDescent="0.25">
      <c r="A553" t="s">
        <v>2779</v>
      </c>
      <c r="B553" s="2">
        <v>43707</v>
      </c>
      <c r="C553" t="s">
        <v>2780</v>
      </c>
      <c r="D553" t="s">
        <v>2781</v>
      </c>
      <c r="E553">
        <v>4</v>
      </c>
      <c r="F553" t="str">
        <f>_xlfn.XLOOKUP(C553,customers!$A$1:$A$4972,customers!B$1:B$4972,,0)</f>
        <v>Melissa Escobar</v>
      </c>
      <c r="G553" t="str">
        <f>IF(_xlfn.XLOOKUP(C553,customers!$A$1:$A$4972,customers!C552:C5523,,0)=0,"",_xlfn.XLOOKUP(C553,customers!$A$1:$A$4972,customers!C552:C5523,,0))</f>
        <v>cking73@yahoo.com</v>
      </c>
      <c r="H553" t="str">
        <f>_xlfn.XLOOKUP(C553,customers!$A$1:$A$4972,customers!$G$1:$G$4972,,0)</f>
        <v>Japan</v>
      </c>
      <c r="I553" t="str">
        <f>INDEX(products!$A$1:$G$5001,MATCH(orders!$D553,products!$A$1:$A$5001,0),MATCH(I$1,products!$A$1:$G$1,0))</f>
        <v>Loans</v>
      </c>
      <c r="J553" t="str">
        <f>INDEX(products!$A$1:$G$5001,MATCH(orders!$D553,products!$A$1:$A$5001,0),MATCH(J$1,products!$A$1:$G$1,0))</f>
        <v>VIP</v>
      </c>
      <c r="K553">
        <f>INDEX(products!$A$1:$G$5001,MATCH(orders!$D553,products!$A$1:$A$5001,0),MATCH(K$1,products!$A$1:$G$1,0))</f>
        <v>10</v>
      </c>
      <c r="L553" s="3">
        <f>INDEX(products!$A$1:$G$5001,MATCH(orders!$D553,products!$A$1:$A$5001,0),MATCH(L$1,products!$A$1:$G$1,0))</f>
        <v>15.18846666666667</v>
      </c>
      <c r="M553" s="3">
        <f t="shared" si="8"/>
        <v>60.753866666666681</v>
      </c>
      <c r="N553" t="str">
        <f>_xlfn.XLOOKUP(Orders[[#This Row],[Customer ID]],customers!$A$1:$A$4972,customers!$I$1:$I$4972,,0)</f>
        <v>Yes</v>
      </c>
    </row>
    <row r="554" spans="1:14" x14ac:dyDescent="0.25">
      <c r="A554" t="s">
        <v>2784</v>
      </c>
      <c r="B554" s="2">
        <v>43707</v>
      </c>
      <c r="C554" t="s">
        <v>2785</v>
      </c>
      <c r="D554" t="s">
        <v>2786</v>
      </c>
      <c r="E554">
        <v>1</v>
      </c>
      <c r="F554" t="str">
        <f>_xlfn.XLOOKUP(C554,customers!$A$1:$A$4972,customers!B$1:B$4972,,0)</f>
        <v>Christopher Garcia</v>
      </c>
      <c r="G554" t="str">
        <f>IF(_xlfn.XLOOKUP(C554,customers!$A$1:$A$4972,customers!C553:C5524,,0)=0,"",_xlfn.XLOOKUP(C554,customers!$A$1:$A$4972,customers!C553:C5524,,0))</f>
        <v>jmoore816@gmail.com</v>
      </c>
      <c r="H554" t="str">
        <f>_xlfn.XLOOKUP(C554,customers!$A$1:$A$4972,customers!$G$1:$G$4972,,0)</f>
        <v>Germany</v>
      </c>
      <c r="I554" t="str">
        <f>INDEX(products!$A$1:$G$5001,MATCH(orders!$D554,products!$A$1:$A$5001,0),MATCH(I$1,products!$A$1:$G$1,0))</f>
        <v>Investments</v>
      </c>
      <c r="J554" t="str">
        <f>INDEX(products!$A$1:$G$5001,MATCH(orders!$D554,products!$A$1:$A$5001,0),MATCH(J$1,products!$A$1:$G$1,0))</f>
        <v>Standard</v>
      </c>
      <c r="K554">
        <f>INDEX(products!$A$1:$G$5001,MATCH(orders!$D554,products!$A$1:$A$5001,0),MATCH(K$1,products!$A$1:$G$1,0))</f>
        <v>1</v>
      </c>
      <c r="L554" s="3">
        <f>INDEX(products!$A$1:$G$5001,MATCH(orders!$D554,products!$A$1:$A$5001,0),MATCH(L$1,products!$A$1:$G$1,0))</f>
        <v>1.218566666666667</v>
      </c>
      <c r="M554" s="3">
        <f t="shared" si="8"/>
        <v>1.218566666666667</v>
      </c>
      <c r="N554" t="str">
        <f>_xlfn.XLOOKUP(Orders[[#This Row],[Customer ID]],customers!$A$1:$A$4972,customers!$I$1:$I$4972,,0)</f>
        <v>Yes</v>
      </c>
    </row>
    <row r="555" spans="1:14" x14ac:dyDescent="0.25">
      <c r="A555" t="s">
        <v>2789</v>
      </c>
      <c r="B555" s="2">
        <v>43708</v>
      </c>
      <c r="C555" t="s">
        <v>2790</v>
      </c>
      <c r="D555" t="s">
        <v>2791</v>
      </c>
      <c r="E555">
        <v>4</v>
      </c>
      <c r="F555" t="str">
        <f>_xlfn.XLOOKUP(C555,customers!$A$1:$A$4972,customers!B$1:B$4972,,0)</f>
        <v>Christine Simpson</v>
      </c>
      <c r="G555" t="str">
        <f>IF(_xlfn.XLOOKUP(C555,customers!$A$1:$A$4972,customers!C554:C5525,,0)=0,"",_xlfn.XLOOKUP(C555,customers!$A$1:$A$4972,customers!C554:C5525,,0))</f>
        <v>danderson834@hotmail.com</v>
      </c>
      <c r="H555" t="str">
        <f>_xlfn.XLOOKUP(C555,customers!$A$1:$A$4972,customers!$G$1:$G$4972,,0)</f>
        <v>United States</v>
      </c>
      <c r="I555" t="str">
        <f>INDEX(products!$A$1:$G$5001,MATCH(orders!$D555,products!$A$1:$A$5001,0),MATCH(I$1,products!$A$1:$G$1,0))</f>
        <v>Loans</v>
      </c>
      <c r="J555" t="str">
        <f>INDEX(products!$A$1:$G$5001,MATCH(orders!$D555,products!$A$1:$A$5001,0),MATCH(J$1,products!$A$1:$G$1,0))</f>
        <v>VIP</v>
      </c>
      <c r="K555">
        <f>INDEX(products!$A$1:$G$5001,MATCH(orders!$D555,products!$A$1:$A$5001,0),MATCH(K$1,products!$A$1:$G$1,0))</f>
        <v>10</v>
      </c>
      <c r="L555" s="3">
        <f>INDEX(products!$A$1:$G$5001,MATCH(orders!$D555,products!$A$1:$A$5001,0),MATCH(L$1,products!$A$1:$G$1,0))</f>
        <v>12.276033333333331</v>
      </c>
      <c r="M555" s="3">
        <f t="shared" si="8"/>
        <v>49.104133333333323</v>
      </c>
      <c r="N555" t="str">
        <f>_xlfn.XLOOKUP(Orders[[#This Row],[Customer ID]],customers!$A$1:$A$4972,customers!$I$1:$I$4972,,0)</f>
        <v>No</v>
      </c>
    </row>
    <row r="556" spans="1:14" x14ac:dyDescent="0.25">
      <c r="A556" t="s">
        <v>2794</v>
      </c>
      <c r="B556" s="2">
        <v>43708</v>
      </c>
      <c r="C556" t="s">
        <v>2795</v>
      </c>
      <c r="D556" t="s">
        <v>2796</v>
      </c>
      <c r="E556">
        <v>1</v>
      </c>
      <c r="F556" t="str">
        <f>_xlfn.XLOOKUP(C556,customers!$A$1:$A$4972,customers!B$1:B$4972,,0)</f>
        <v>Andrew Coleman</v>
      </c>
      <c r="G556" t="str">
        <f>IF(_xlfn.XLOOKUP(C556,customers!$A$1:$A$4972,customers!C555:C5526,,0)=0,"",_xlfn.XLOOKUP(C556,customers!$A$1:$A$4972,customers!C555:C5526,,0))</f>
        <v>mrodriguez549@yahoo.com</v>
      </c>
      <c r="H556" t="str">
        <f>_xlfn.XLOOKUP(C556,customers!$A$1:$A$4972,customers!$G$1:$G$4972,,0)</f>
        <v>United States</v>
      </c>
      <c r="I556" t="str">
        <f>INDEX(products!$A$1:$G$5001,MATCH(orders!$D556,products!$A$1:$A$5001,0),MATCH(I$1,products!$A$1:$G$1,0))</f>
        <v>Loans</v>
      </c>
      <c r="J556" t="str">
        <f>INDEX(products!$A$1:$G$5001,MATCH(orders!$D556,products!$A$1:$A$5001,0),MATCH(J$1,products!$A$1:$G$1,0))</f>
        <v>Premium</v>
      </c>
      <c r="K556">
        <f>INDEX(products!$A$1:$G$5001,MATCH(orders!$D556,products!$A$1:$A$5001,0),MATCH(K$1,products!$A$1:$G$1,0))</f>
        <v>1</v>
      </c>
      <c r="L556" s="3">
        <f>INDEX(products!$A$1:$G$5001,MATCH(orders!$D556,products!$A$1:$A$5001,0),MATCH(L$1,products!$A$1:$G$1,0))</f>
        <v>1.543333333333333</v>
      </c>
      <c r="M556" s="3">
        <f t="shared" si="8"/>
        <v>1.543333333333333</v>
      </c>
      <c r="N556" t="str">
        <f>_xlfn.XLOOKUP(Orders[[#This Row],[Customer ID]],customers!$A$1:$A$4972,customers!$I$1:$I$4972,,0)</f>
        <v>No</v>
      </c>
    </row>
    <row r="557" spans="1:14" x14ac:dyDescent="0.25">
      <c r="A557" t="s">
        <v>2799</v>
      </c>
      <c r="B557" s="2">
        <v>43709</v>
      </c>
      <c r="C557" t="s">
        <v>2800</v>
      </c>
      <c r="D557" t="s">
        <v>2801</v>
      </c>
      <c r="E557">
        <v>4</v>
      </c>
      <c r="F557" t="str">
        <f>_xlfn.XLOOKUP(C557,customers!$A$1:$A$4972,customers!B$1:B$4972,,0)</f>
        <v>Andrea Smith</v>
      </c>
      <c r="G557" t="str">
        <f>IF(_xlfn.XLOOKUP(C557,customers!$A$1:$A$4972,customers!C556:C5527,,0)=0,"",_xlfn.XLOOKUP(C557,customers!$A$1:$A$4972,customers!C556:C5527,,0))</f>
        <v>gharris784@gmail.com</v>
      </c>
      <c r="H557" t="str">
        <f>_xlfn.XLOOKUP(C557,customers!$A$1:$A$4972,customers!$G$1:$G$4972,,0)</f>
        <v>Japan</v>
      </c>
      <c r="I557" t="str">
        <f>INDEX(products!$A$1:$G$5001,MATCH(orders!$D557,products!$A$1:$A$5001,0),MATCH(I$1,products!$A$1:$G$1,0))</f>
        <v>Money Transfers</v>
      </c>
      <c r="J557" t="str">
        <f>INDEX(products!$A$1:$G$5001,MATCH(orders!$D557,products!$A$1:$A$5001,0),MATCH(J$1,products!$A$1:$G$1,0))</f>
        <v>Standard</v>
      </c>
      <c r="K557">
        <f>INDEX(products!$A$1:$G$5001,MATCH(orders!$D557,products!$A$1:$A$5001,0),MATCH(K$1,products!$A$1:$G$1,0))</f>
        <v>10</v>
      </c>
      <c r="L557" s="3">
        <f>INDEX(products!$A$1:$G$5001,MATCH(orders!$D557,products!$A$1:$A$5001,0),MATCH(L$1,products!$A$1:$G$1,0))</f>
        <v>10.701499999999999</v>
      </c>
      <c r="M557" s="3">
        <f t="shared" si="8"/>
        <v>42.805999999999997</v>
      </c>
      <c r="N557" t="str">
        <f>_xlfn.XLOOKUP(Orders[[#This Row],[Customer ID]],customers!$A$1:$A$4972,customers!$I$1:$I$4972,,0)</f>
        <v>Yes</v>
      </c>
    </row>
    <row r="558" spans="1:14" x14ac:dyDescent="0.25">
      <c r="A558" t="s">
        <v>2804</v>
      </c>
      <c r="B558" s="2">
        <v>43709</v>
      </c>
      <c r="C558" t="s">
        <v>2805</v>
      </c>
      <c r="D558" t="s">
        <v>2806</v>
      </c>
      <c r="E558">
        <v>4</v>
      </c>
      <c r="F558" t="str">
        <f>_xlfn.XLOOKUP(C558,customers!$A$1:$A$4972,customers!B$1:B$4972,,0)</f>
        <v>Selena Campbell</v>
      </c>
      <c r="G558" t="str">
        <f>IF(_xlfn.XLOOKUP(C558,customers!$A$1:$A$4972,customers!C557:C5528,,0)=0,"",_xlfn.XLOOKUP(C558,customers!$A$1:$A$4972,customers!C557:C5528,,0))</f>
        <v>02046624@gmail.com</v>
      </c>
      <c r="H558" t="str">
        <f>_xlfn.XLOOKUP(C558,customers!$A$1:$A$4972,customers!$G$1:$G$4972,,0)</f>
        <v>Germany</v>
      </c>
      <c r="I558" t="str">
        <f>INDEX(products!$A$1:$G$5001,MATCH(orders!$D558,products!$A$1:$A$5001,0),MATCH(I$1,products!$A$1:$G$1,0))</f>
        <v>Loans</v>
      </c>
      <c r="J558" t="str">
        <f>INDEX(products!$A$1:$G$5001,MATCH(orders!$D558,products!$A$1:$A$5001,0),MATCH(J$1,products!$A$1:$G$1,0))</f>
        <v>Premium</v>
      </c>
      <c r="K558">
        <f>INDEX(products!$A$1:$G$5001,MATCH(orders!$D558,products!$A$1:$A$5001,0),MATCH(K$1,products!$A$1:$G$1,0))</f>
        <v>10</v>
      </c>
      <c r="L558" s="3">
        <f>INDEX(products!$A$1:$G$5001,MATCH(orders!$D558,products!$A$1:$A$5001,0),MATCH(L$1,products!$A$1:$G$1,0))</f>
        <v>8.0068333333333346</v>
      </c>
      <c r="M558" s="3">
        <f t="shared" si="8"/>
        <v>32.027333333333338</v>
      </c>
      <c r="N558" t="str">
        <f>_xlfn.XLOOKUP(Orders[[#This Row],[Customer ID]],customers!$A$1:$A$4972,customers!$I$1:$I$4972,,0)</f>
        <v>Yes</v>
      </c>
    </row>
    <row r="559" spans="1:14" x14ac:dyDescent="0.25">
      <c r="A559" t="s">
        <v>2809</v>
      </c>
      <c r="B559" s="2">
        <v>43710</v>
      </c>
      <c r="C559" t="s">
        <v>2810</v>
      </c>
      <c r="D559" t="s">
        <v>2811</v>
      </c>
      <c r="E559">
        <v>2</v>
      </c>
      <c r="F559" t="str">
        <f>_xlfn.XLOOKUP(C559,customers!$A$1:$A$4972,customers!B$1:B$4972,,0)</f>
        <v>Diane Carter</v>
      </c>
      <c r="G559" t="str">
        <f>IF(_xlfn.XLOOKUP(C559,customers!$A$1:$A$4972,customers!C558:C5529,,0)=0,"",_xlfn.XLOOKUP(C559,customers!$A$1:$A$4972,customers!C558:C5529,,0))</f>
        <v>dpotter1863@hotmail.com</v>
      </c>
      <c r="H559" t="str">
        <f>_xlfn.XLOOKUP(C559,customers!$A$1:$A$4972,customers!$G$1:$G$4972,,0)</f>
        <v>United States</v>
      </c>
      <c r="I559" t="str">
        <f>INDEX(products!$A$1:$G$5001,MATCH(orders!$D559,products!$A$1:$A$5001,0),MATCH(I$1,products!$A$1:$G$1,0))</f>
        <v>Money Transfers</v>
      </c>
      <c r="J559" t="str">
        <f>INDEX(products!$A$1:$G$5001,MATCH(orders!$D559,products!$A$1:$A$5001,0),MATCH(J$1,products!$A$1:$G$1,0))</f>
        <v>Premium</v>
      </c>
      <c r="K559">
        <f>INDEX(products!$A$1:$G$5001,MATCH(orders!$D559,products!$A$1:$A$5001,0),MATCH(K$1,products!$A$1:$G$1,0))</f>
        <v>3</v>
      </c>
      <c r="L559" s="3">
        <f>INDEX(products!$A$1:$G$5001,MATCH(orders!$D559,products!$A$1:$A$5001,0),MATCH(L$1,products!$A$1:$G$1,0))</f>
        <v>2.086333333333334</v>
      </c>
      <c r="M559" s="3">
        <f t="shared" si="8"/>
        <v>4.1726666666666681</v>
      </c>
      <c r="N559" t="str">
        <f>_xlfn.XLOOKUP(Orders[[#This Row],[Customer ID]],customers!$A$1:$A$4972,customers!$I$1:$I$4972,,0)</f>
        <v>Yes</v>
      </c>
    </row>
    <row r="560" spans="1:14" x14ac:dyDescent="0.25">
      <c r="A560" t="s">
        <v>2814</v>
      </c>
      <c r="B560" s="2">
        <v>43710</v>
      </c>
      <c r="C560" t="s">
        <v>2815</v>
      </c>
      <c r="D560" t="s">
        <v>2816</v>
      </c>
      <c r="E560">
        <v>4</v>
      </c>
      <c r="F560" t="str">
        <f>_xlfn.XLOOKUP(C560,customers!$A$1:$A$4972,customers!B$1:B$4972,,0)</f>
        <v>Peter Wilson</v>
      </c>
      <c r="G560" t="str">
        <f>IF(_xlfn.XLOOKUP(C560,customers!$A$1:$A$4972,customers!C559:C5530,,0)=0,"",_xlfn.XLOOKUP(C560,customers!$A$1:$A$4972,customers!C559:C5530,,0))</f>
        <v>rkeller83@hotmail.com</v>
      </c>
      <c r="H560" t="str">
        <f>_xlfn.XLOOKUP(C560,customers!$A$1:$A$4972,customers!$G$1:$G$4972,,0)</f>
        <v>United States</v>
      </c>
      <c r="I560" t="str">
        <f>INDEX(products!$A$1:$G$5001,MATCH(orders!$D560,products!$A$1:$A$5001,0),MATCH(I$1,products!$A$1:$G$1,0))</f>
        <v>Investments</v>
      </c>
      <c r="J560" t="str">
        <f>INDEX(products!$A$1:$G$5001,MATCH(orders!$D560,products!$A$1:$A$5001,0),MATCH(J$1,products!$A$1:$G$1,0))</f>
        <v>Premium</v>
      </c>
      <c r="K560">
        <f>INDEX(products!$A$1:$G$5001,MATCH(orders!$D560,products!$A$1:$A$5001,0),MATCH(K$1,products!$A$1:$G$1,0))</f>
        <v>10</v>
      </c>
      <c r="L560" s="3">
        <f>INDEX(products!$A$1:$G$5001,MATCH(orders!$D560,products!$A$1:$A$5001,0),MATCH(L$1,products!$A$1:$G$1,0))</f>
        <v>14.218033333333331</v>
      </c>
      <c r="M560" s="3">
        <f t="shared" si="8"/>
        <v>56.872133333333323</v>
      </c>
      <c r="N560" t="str">
        <f>_xlfn.XLOOKUP(Orders[[#This Row],[Customer ID]],customers!$A$1:$A$4972,customers!$I$1:$I$4972,,0)</f>
        <v>No</v>
      </c>
    </row>
    <row r="561" spans="1:14" x14ac:dyDescent="0.25">
      <c r="A561" t="s">
        <v>2819</v>
      </c>
      <c r="B561" s="2">
        <v>43711</v>
      </c>
      <c r="C561" t="s">
        <v>2820</v>
      </c>
      <c r="D561" t="s">
        <v>2821</v>
      </c>
      <c r="E561">
        <v>2</v>
      </c>
      <c r="F561" t="str">
        <f>_xlfn.XLOOKUP(C561,customers!$A$1:$A$4972,customers!B$1:B$4972,,0)</f>
        <v>Timothy Welch</v>
      </c>
      <c r="G561" t="str">
        <f>IF(_xlfn.XLOOKUP(C561,customers!$A$1:$A$4972,customers!C560:C5531,,0)=0,"",_xlfn.XLOOKUP(C561,customers!$A$1:$A$4972,customers!C560:C5531,,0))</f>
        <v>tthompson1872@hotmail.com</v>
      </c>
      <c r="H561" t="str">
        <f>_xlfn.XLOOKUP(C561,customers!$A$1:$A$4972,customers!$G$1:$G$4972,,0)</f>
        <v>Brazil</v>
      </c>
      <c r="I561" t="str">
        <f>INDEX(products!$A$1:$G$5001,MATCH(orders!$D561,products!$A$1:$A$5001,0),MATCH(I$1,products!$A$1:$G$1,0))</f>
        <v>Credit Cards</v>
      </c>
      <c r="J561" t="str">
        <f>INDEX(products!$A$1:$G$5001,MATCH(orders!$D561,products!$A$1:$A$5001,0),MATCH(J$1,products!$A$1:$G$1,0))</f>
        <v>Standard</v>
      </c>
      <c r="K561">
        <f>INDEX(products!$A$1:$G$5001,MATCH(orders!$D561,products!$A$1:$A$5001,0),MATCH(K$1,products!$A$1:$G$1,0))</f>
        <v>3</v>
      </c>
      <c r="L561" s="3">
        <f>INDEX(products!$A$1:$G$5001,MATCH(orders!$D561,products!$A$1:$A$5001,0),MATCH(L$1,products!$A$1:$G$1,0))</f>
        <v>3.860933333333334</v>
      </c>
      <c r="M561" s="3">
        <f t="shared" si="8"/>
        <v>7.721866666666668</v>
      </c>
      <c r="N561" t="str">
        <f>_xlfn.XLOOKUP(Orders[[#This Row],[Customer ID]],customers!$A$1:$A$4972,customers!$I$1:$I$4972,,0)</f>
        <v>No</v>
      </c>
    </row>
    <row r="562" spans="1:14" x14ac:dyDescent="0.25">
      <c r="A562" t="s">
        <v>2824</v>
      </c>
      <c r="B562" s="2">
        <v>43711</v>
      </c>
      <c r="C562" t="s">
        <v>2825</v>
      </c>
      <c r="D562" t="s">
        <v>2826</v>
      </c>
      <c r="E562">
        <v>4</v>
      </c>
      <c r="F562" t="str">
        <f>_xlfn.XLOOKUP(C562,customers!$A$1:$A$4972,customers!B$1:B$4972,,0)</f>
        <v>Michael Douglas</v>
      </c>
      <c r="G562" t="str">
        <f>IF(_xlfn.XLOOKUP(C562,customers!$A$1:$A$4972,customers!C561:C5532,,0)=0,"",_xlfn.XLOOKUP(C562,customers!$A$1:$A$4972,customers!C561:C5532,,0))</f>
        <v>drichards13@yahoo.com</v>
      </c>
      <c r="H562" t="str">
        <f>_xlfn.XLOOKUP(C562,customers!$A$1:$A$4972,customers!$G$1:$G$4972,,0)</f>
        <v>Brazil</v>
      </c>
      <c r="I562" t="str">
        <f>INDEX(products!$A$1:$G$5001,MATCH(orders!$D562,products!$A$1:$A$5001,0),MATCH(I$1,products!$A$1:$G$1,0))</f>
        <v>Money Transfers</v>
      </c>
      <c r="J562" t="str">
        <f>INDEX(products!$A$1:$G$5001,MATCH(orders!$D562,products!$A$1:$A$5001,0),MATCH(J$1,products!$A$1:$G$1,0))</f>
        <v>Standard</v>
      </c>
      <c r="K562">
        <f>INDEX(products!$A$1:$G$5001,MATCH(orders!$D562,products!$A$1:$A$5001,0),MATCH(K$1,products!$A$1:$G$1,0))</f>
        <v>10</v>
      </c>
      <c r="L562" s="3">
        <f>INDEX(products!$A$1:$G$5001,MATCH(orders!$D562,products!$A$1:$A$5001,0),MATCH(L$1,products!$A$1:$G$1,0))</f>
        <v>13.70746666666667</v>
      </c>
      <c r="M562" s="3">
        <f t="shared" si="8"/>
        <v>54.829866666666682</v>
      </c>
      <c r="N562" t="str">
        <f>_xlfn.XLOOKUP(Orders[[#This Row],[Customer ID]],customers!$A$1:$A$4972,customers!$I$1:$I$4972,,0)</f>
        <v>Yes</v>
      </c>
    </row>
    <row r="563" spans="1:14" x14ac:dyDescent="0.25">
      <c r="A563" t="s">
        <v>2829</v>
      </c>
      <c r="B563" s="2">
        <v>43711</v>
      </c>
      <c r="C563" t="s">
        <v>2830</v>
      </c>
      <c r="D563" t="s">
        <v>2831</v>
      </c>
      <c r="E563">
        <v>3</v>
      </c>
      <c r="F563" t="str">
        <f>_xlfn.XLOOKUP(C563,customers!$A$1:$A$4972,customers!B$1:B$4972,,0)</f>
        <v>Nancy Edwards</v>
      </c>
      <c r="G563" t="str">
        <f>IF(_xlfn.XLOOKUP(C563,customers!$A$1:$A$4972,customers!C562:C5533,,0)=0,"",_xlfn.XLOOKUP(C563,customers!$A$1:$A$4972,customers!C562:C5533,,0))</f>
        <v>apatterson1938@yahoo.com</v>
      </c>
      <c r="H563" t="str">
        <f>_xlfn.XLOOKUP(C563,customers!$A$1:$A$4972,customers!$G$1:$G$4972,,0)</f>
        <v>United States</v>
      </c>
      <c r="I563" t="str">
        <f>INDEX(products!$A$1:$G$5001,MATCH(orders!$D563,products!$A$1:$A$5001,0),MATCH(I$1,products!$A$1:$G$1,0))</f>
        <v>Credit Cards</v>
      </c>
      <c r="J563" t="str">
        <f>INDEX(products!$A$1:$G$5001,MATCH(orders!$D563,products!$A$1:$A$5001,0),MATCH(J$1,products!$A$1:$G$1,0))</f>
        <v>Standard</v>
      </c>
      <c r="K563">
        <f>INDEX(products!$A$1:$G$5001,MATCH(orders!$D563,products!$A$1:$A$5001,0),MATCH(K$1,products!$A$1:$G$1,0))</f>
        <v>5</v>
      </c>
      <c r="L563" s="3">
        <f>INDEX(products!$A$1:$G$5001,MATCH(orders!$D563,products!$A$1:$A$5001,0),MATCH(L$1,products!$A$1:$G$1,0))</f>
        <v>4.3981666666666666</v>
      </c>
      <c r="M563" s="3">
        <f t="shared" si="8"/>
        <v>13.1945</v>
      </c>
      <c r="N563" t="str">
        <f>_xlfn.XLOOKUP(Orders[[#This Row],[Customer ID]],customers!$A$1:$A$4972,customers!$I$1:$I$4972,,0)</f>
        <v>Yes</v>
      </c>
    </row>
    <row r="564" spans="1:14" x14ac:dyDescent="0.25">
      <c r="A564" t="s">
        <v>2834</v>
      </c>
      <c r="B564" s="2">
        <v>43712</v>
      </c>
      <c r="C564" t="s">
        <v>2835</v>
      </c>
      <c r="D564" t="s">
        <v>2836</v>
      </c>
      <c r="E564">
        <v>3</v>
      </c>
      <c r="F564" t="str">
        <f>_xlfn.XLOOKUP(C564,customers!$A$1:$A$4972,customers!B$1:B$4972,,0)</f>
        <v>Dr. Kathleen Garcia DDS</v>
      </c>
      <c r="G564" t="str">
        <f>IF(_xlfn.XLOOKUP(C564,customers!$A$1:$A$4972,customers!C563:C5534,,0)=0,"",_xlfn.XLOOKUP(C564,customers!$A$1:$A$4972,customers!C563:C5534,,0))</f>
        <v>treed909@gmail.com</v>
      </c>
      <c r="H564" t="str">
        <f>_xlfn.XLOOKUP(C564,customers!$A$1:$A$4972,customers!$G$1:$G$4972,,0)</f>
        <v>Japan</v>
      </c>
      <c r="I564" t="str">
        <f>INDEX(products!$A$1:$G$5001,MATCH(orders!$D564,products!$A$1:$A$5001,0),MATCH(I$1,products!$A$1:$G$1,0))</f>
        <v>Investments</v>
      </c>
      <c r="J564" t="str">
        <f>INDEX(products!$A$1:$G$5001,MATCH(orders!$D564,products!$A$1:$A$5001,0),MATCH(J$1,products!$A$1:$G$1,0))</f>
        <v>VIP</v>
      </c>
      <c r="K564">
        <f>INDEX(products!$A$1:$G$5001,MATCH(orders!$D564,products!$A$1:$A$5001,0),MATCH(K$1,products!$A$1:$G$1,0))</f>
        <v>5</v>
      </c>
      <c r="L564" s="3">
        <f>INDEX(products!$A$1:$G$5001,MATCH(orders!$D564,products!$A$1:$A$5001,0),MATCH(L$1,products!$A$1:$G$1,0))</f>
        <v>4.0152000000000001</v>
      </c>
      <c r="M564" s="3">
        <f t="shared" si="8"/>
        <v>12.0456</v>
      </c>
      <c r="N564" t="str">
        <f>_xlfn.XLOOKUP(Orders[[#This Row],[Customer ID]],customers!$A$1:$A$4972,customers!$I$1:$I$4972,,0)</f>
        <v>Yes</v>
      </c>
    </row>
    <row r="565" spans="1:14" x14ac:dyDescent="0.25">
      <c r="A565" t="s">
        <v>2839</v>
      </c>
      <c r="B565" s="2">
        <v>43712</v>
      </c>
      <c r="C565" t="s">
        <v>2840</v>
      </c>
      <c r="D565" t="s">
        <v>2841</v>
      </c>
      <c r="E565">
        <v>3</v>
      </c>
      <c r="F565" t="str">
        <f>_xlfn.XLOOKUP(C565,customers!$A$1:$A$4972,customers!B$1:B$4972,,0)</f>
        <v>Chad Lee</v>
      </c>
      <c r="G565" t="str">
        <f>IF(_xlfn.XLOOKUP(C565,customers!$A$1:$A$4972,customers!C564:C5535,,0)=0,"",_xlfn.XLOOKUP(C565,customers!$A$1:$A$4972,customers!C564:C5535,,0))</f>
        <v>dhogan939@hotmail.com</v>
      </c>
      <c r="H565" t="str">
        <f>_xlfn.XLOOKUP(C565,customers!$A$1:$A$4972,customers!$G$1:$G$4972,,0)</f>
        <v>South Africa</v>
      </c>
      <c r="I565" t="str">
        <f>INDEX(products!$A$1:$G$5001,MATCH(orders!$D565,products!$A$1:$A$5001,0),MATCH(I$1,products!$A$1:$G$1,0))</f>
        <v>Loans</v>
      </c>
      <c r="J565" t="str">
        <f>INDEX(products!$A$1:$G$5001,MATCH(orders!$D565,products!$A$1:$A$5001,0),MATCH(J$1,products!$A$1:$G$1,0))</f>
        <v>Premium</v>
      </c>
      <c r="K565">
        <f>INDEX(products!$A$1:$G$5001,MATCH(orders!$D565,products!$A$1:$A$5001,0),MATCH(K$1,products!$A$1:$G$1,0))</f>
        <v>5</v>
      </c>
      <c r="L565" s="3">
        <f>INDEX(products!$A$1:$G$5001,MATCH(orders!$D565,products!$A$1:$A$5001,0),MATCH(L$1,products!$A$1:$G$1,0))</f>
        <v>3.4060666666666668</v>
      </c>
      <c r="M565" s="3">
        <f t="shared" si="8"/>
        <v>10.2182</v>
      </c>
      <c r="N565" t="str">
        <f>_xlfn.XLOOKUP(Orders[[#This Row],[Customer ID]],customers!$A$1:$A$4972,customers!$I$1:$I$4972,,0)</f>
        <v>No</v>
      </c>
    </row>
    <row r="566" spans="1:14" x14ac:dyDescent="0.25">
      <c r="A566" t="s">
        <v>2844</v>
      </c>
      <c r="B566" s="2">
        <v>43713</v>
      </c>
      <c r="C566" t="s">
        <v>2845</v>
      </c>
      <c r="D566" t="s">
        <v>2846</v>
      </c>
      <c r="E566">
        <v>4</v>
      </c>
      <c r="F566" t="str">
        <f>_xlfn.XLOOKUP(C566,customers!$A$1:$A$4972,customers!B$1:B$4972,,0)</f>
        <v>Alexandra Yang</v>
      </c>
      <c r="G566" t="str">
        <f>IF(_xlfn.XLOOKUP(C566,customers!$A$1:$A$4972,customers!C565:C5536,,0)=0,"",_xlfn.XLOOKUP(C566,customers!$A$1:$A$4972,customers!C565:C5536,,0))</f>
        <v>wmanning9152@yahoo.com</v>
      </c>
      <c r="H566" t="str">
        <f>_xlfn.XLOOKUP(C566,customers!$A$1:$A$4972,customers!$G$1:$G$4972,,0)</f>
        <v>South Africa</v>
      </c>
      <c r="I566" t="str">
        <f>INDEX(products!$A$1:$G$5001,MATCH(orders!$D566,products!$A$1:$A$5001,0),MATCH(I$1,products!$A$1:$G$1,0))</f>
        <v>Investments</v>
      </c>
      <c r="J566" t="str">
        <f>INDEX(products!$A$1:$G$5001,MATCH(orders!$D566,products!$A$1:$A$5001,0),MATCH(J$1,products!$A$1:$G$1,0))</f>
        <v>Standard</v>
      </c>
      <c r="K566">
        <f>INDEX(products!$A$1:$G$5001,MATCH(orders!$D566,products!$A$1:$A$5001,0),MATCH(K$1,products!$A$1:$G$1,0))</f>
        <v>10</v>
      </c>
      <c r="L566" s="3">
        <f>INDEX(products!$A$1:$G$5001,MATCH(orders!$D566,products!$A$1:$A$5001,0),MATCH(L$1,products!$A$1:$G$1,0))</f>
        <v>10.17253333333333</v>
      </c>
      <c r="M566" s="3">
        <f t="shared" si="8"/>
        <v>40.690133333333321</v>
      </c>
      <c r="N566" t="str">
        <f>_xlfn.XLOOKUP(Orders[[#This Row],[Customer ID]],customers!$A$1:$A$4972,customers!$I$1:$I$4972,,0)</f>
        <v>No</v>
      </c>
    </row>
    <row r="567" spans="1:14" x14ac:dyDescent="0.25">
      <c r="A567" t="s">
        <v>2849</v>
      </c>
      <c r="B567" s="2">
        <v>43713</v>
      </c>
      <c r="C567" t="s">
        <v>2850</v>
      </c>
      <c r="D567" t="s">
        <v>2851</v>
      </c>
      <c r="E567">
        <v>2</v>
      </c>
      <c r="F567" t="str">
        <f>_xlfn.XLOOKUP(C567,customers!$A$1:$A$4972,customers!B$1:B$4972,,0)</f>
        <v>Shelby Patel</v>
      </c>
      <c r="G567" t="str">
        <f>IF(_xlfn.XLOOKUP(C567,customers!$A$1:$A$4972,customers!C566:C5537,,0)=0,"",_xlfn.XLOOKUP(C567,customers!$A$1:$A$4972,customers!C566:C5537,,0))</f>
        <v>rjames7954@hotmail.com</v>
      </c>
      <c r="H567" t="str">
        <f>_xlfn.XLOOKUP(C567,customers!$A$1:$A$4972,customers!$G$1:$G$4972,,0)</f>
        <v>United States</v>
      </c>
      <c r="I567" t="str">
        <f>INDEX(products!$A$1:$G$5001,MATCH(orders!$D567,products!$A$1:$A$5001,0),MATCH(I$1,products!$A$1:$G$1,0))</f>
        <v>Credit Cards</v>
      </c>
      <c r="J567" t="str">
        <f>INDEX(products!$A$1:$G$5001,MATCH(orders!$D567,products!$A$1:$A$5001,0),MATCH(J$1,products!$A$1:$G$1,0))</f>
        <v>Premium</v>
      </c>
      <c r="K567">
        <f>INDEX(products!$A$1:$G$5001,MATCH(orders!$D567,products!$A$1:$A$5001,0),MATCH(K$1,products!$A$1:$G$1,0))</f>
        <v>3</v>
      </c>
      <c r="L567" s="3">
        <f>INDEX(products!$A$1:$G$5001,MATCH(orders!$D567,products!$A$1:$A$5001,0),MATCH(L$1,products!$A$1:$G$1,0))</f>
        <v>3.7697666666666669</v>
      </c>
      <c r="M567" s="3">
        <f t="shared" si="8"/>
        <v>7.5395333333333339</v>
      </c>
      <c r="N567" t="str">
        <f>_xlfn.XLOOKUP(Orders[[#This Row],[Customer ID]],customers!$A$1:$A$4972,customers!$I$1:$I$4972,,0)</f>
        <v>Yes</v>
      </c>
    </row>
    <row r="568" spans="1:14" x14ac:dyDescent="0.25">
      <c r="A568" t="s">
        <v>2854</v>
      </c>
      <c r="B568" s="2">
        <v>43714</v>
      </c>
      <c r="C568" t="s">
        <v>2855</v>
      </c>
      <c r="D568" t="s">
        <v>2856</v>
      </c>
      <c r="E568">
        <v>2</v>
      </c>
      <c r="F568" t="str">
        <f>_xlfn.XLOOKUP(C568,customers!$A$1:$A$4972,customers!B$1:B$4972,,0)</f>
        <v>Mary Mendez</v>
      </c>
      <c r="G568" t="str">
        <f>IF(_xlfn.XLOOKUP(C568,customers!$A$1:$A$4972,customers!C567:C5538,,0)=0,"",_xlfn.XLOOKUP(C568,customers!$A$1:$A$4972,customers!C567:C5538,,0))</f>
        <v>acalderon67@gmail.com</v>
      </c>
      <c r="H568" t="str">
        <f>_xlfn.XLOOKUP(C568,customers!$A$1:$A$4972,customers!$G$1:$G$4972,,0)</f>
        <v>United States</v>
      </c>
      <c r="I568" t="str">
        <f>INDEX(products!$A$1:$G$5001,MATCH(orders!$D568,products!$A$1:$A$5001,0),MATCH(I$1,products!$A$1:$G$1,0))</f>
        <v>Investments</v>
      </c>
      <c r="J568" t="str">
        <f>INDEX(products!$A$1:$G$5001,MATCH(orders!$D568,products!$A$1:$A$5001,0),MATCH(J$1,products!$A$1:$G$1,0))</f>
        <v>Standard</v>
      </c>
      <c r="K568">
        <f>INDEX(products!$A$1:$G$5001,MATCH(orders!$D568,products!$A$1:$A$5001,0),MATCH(K$1,products!$A$1:$G$1,0))</f>
        <v>3</v>
      </c>
      <c r="L568" s="3">
        <f>INDEX(products!$A$1:$G$5001,MATCH(orders!$D568,products!$A$1:$A$5001,0),MATCH(L$1,products!$A$1:$G$1,0))</f>
        <v>3.176733333333333</v>
      </c>
      <c r="M568" s="3">
        <f t="shared" si="8"/>
        <v>6.3534666666666659</v>
      </c>
      <c r="N568" t="str">
        <f>_xlfn.XLOOKUP(Orders[[#This Row],[Customer ID]],customers!$A$1:$A$4972,customers!$I$1:$I$4972,,0)</f>
        <v>No</v>
      </c>
    </row>
    <row r="569" spans="1:14" x14ac:dyDescent="0.25">
      <c r="A569" t="s">
        <v>2859</v>
      </c>
      <c r="B569" s="2">
        <v>43714</v>
      </c>
      <c r="C569" t="s">
        <v>2860</v>
      </c>
      <c r="D569" t="s">
        <v>2861</v>
      </c>
      <c r="E569">
        <v>4</v>
      </c>
      <c r="F569" t="str">
        <f>_xlfn.XLOOKUP(C569,customers!$A$1:$A$4972,customers!B$1:B$4972,,0)</f>
        <v>Joshua Castro</v>
      </c>
      <c r="G569" t="str">
        <f>IF(_xlfn.XLOOKUP(C569,customers!$A$1:$A$4972,customers!C568:C5539,,0)=0,"",_xlfn.XLOOKUP(C569,customers!$A$1:$A$4972,customers!C568:C5539,,0))</f>
        <v>naguilar05@gmail.com</v>
      </c>
      <c r="H569" t="str">
        <f>_xlfn.XLOOKUP(C569,customers!$A$1:$A$4972,customers!$G$1:$G$4972,,0)</f>
        <v>United States</v>
      </c>
      <c r="I569" t="str">
        <f>INDEX(products!$A$1:$G$5001,MATCH(orders!$D569,products!$A$1:$A$5001,0),MATCH(I$1,products!$A$1:$G$1,0))</f>
        <v>Loans</v>
      </c>
      <c r="J569" t="str">
        <f>INDEX(products!$A$1:$G$5001,MATCH(orders!$D569,products!$A$1:$A$5001,0),MATCH(J$1,products!$A$1:$G$1,0))</f>
        <v>Standard</v>
      </c>
      <c r="K569">
        <f>INDEX(products!$A$1:$G$5001,MATCH(orders!$D569,products!$A$1:$A$5001,0),MATCH(K$1,products!$A$1:$G$1,0))</f>
        <v>10</v>
      </c>
      <c r="L569" s="3">
        <f>INDEX(products!$A$1:$G$5001,MATCH(orders!$D569,products!$A$1:$A$5001,0),MATCH(L$1,products!$A$1:$G$1,0))</f>
        <v>11.041399999999999</v>
      </c>
      <c r="M569" s="3">
        <f t="shared" si="8"/>
        <v>44.165599999999998</v>
      </c>
      <c r="N569" t="str">
        <f>_xlfn.XLOOKUP(Orders[[#This Row],[Customer ID]],customers!$A$1:$A$4972,customers!$I$1:$I$4972,,0)</f>
        <v>Yes</v>
      </c>
    </row>
    <row r="570" spans="1:14" x14ac:dyDescent="0.25">
      <c r="A570" t="s">
        <v>2864</v>
      </c>
      <c r="B570" s="2">
        <v>43714</v>
      </c>
      <c r="C570" t="s">
        <v>2865</v>
      </c>
      <c r="D570" t="s">
        <v>2866</v>
      </c>
      <c r="E570">
        <v>3</v>
      </c>
      <c r="F570" t="str">
        <f>_xlfn.XLOOKUP(C570,customers!$A$1:$A$4972,customers!B$1:B$4972,,0)</f>
        <v>Jesse Taylor</v>
      </c>
      <c r="G570" t="str">
        <f>IF(_xlfn.XLOOKUP(C570,customers!$A$1:$A$4972,customers!C569:C5540,,0)=0,"",_xlfn.XLOOKUP(C570,customers!$A$1:$A$4972,customers!C569:C5540,,0))</f>
        <v>dcooper910@hotmail.com</v>
      </c>
      <c r="H570" t="str">
        <f>_xlfn.XLOOKUP(C570,customers!$A$1:$A$4972,customers!$G$1:$G$4972,,0)</f>
        <v>Japan</v>
      </c>
      <c r="I570" t="str">
        <f>INDEX(products!$A$1:$G$5001,MATCH(orders!$D570,products!$A$1:$A$5001,0),MATCH(I$1,products!$A$1:$G$1,0))</f>
        <v>Investments</v>
      </c>
      <c r="J570" t="str">
        <f>INDEX(products!$A$1:$G$5001,MATCH(orders!$D570,products!$A$1:$A$5001,0),MATCH(J$1,products!$A$1:$G$1,0))</f>
        <v>Standard</v>
      </c>
      <c r="K570">
        <f>INDEX(products!$A$1:$G$5001,MATCH(orders!$D570,products!$A$1:$A$5001,0),MATCH(K$1,products!$A$1:$G$1,0))</f>
        <v>5</v>
      </c>
      <c r="L570" s="3">
        <f>INDEX(products!$A$1:$G$5001,MATCH(orders!$D570,products!$A$1:$A$5001,0),MATCH(L$1,products!$A$1:$G$1,0))</f>
        <v>7.8541333333333343</v>
      </c>
      <c r="M570" s="3">
        <f t="shared" si="8"/>
        <v>23.562400000000004</v>
      </c>
      <c r="N570" t="str">
        <f>_xlfn.XLOOKUP(Orders[[#This Row],[Customer ID]],customers!$A$1:$A$4972,customers!$I$1:$I$4972,,0)</f>
        <v>Yes</v>
      </c>
    </row>
    <row r="571" spans="1:14" x14ac:dyDescent="0.25">
      <c r="A571" t="s">
        <v>2869</v>
      </c>
      <c r="B571" s="2">
        <v>43715</v>
      </c>
      <c r="C571" t="s">
        <v>2870</v>
      </c>
      <c r="D571" t="s">
        <v>2871</v>
      </c>
      <c r="E571">
        <v>3</v>
      </c>
      <c r="F571" t="str">
        <f>_xlfn.XLOOKUP(C571,customers!$A$1:$A$4972,customers!B$1:B$4972,,0)</f>
        <v>Erin Murphy</v>
      </c>
      <c r="G571" t="str">
        <f>IF(_xlfn.XLOOKUP(C571,customers!$A$1:$A$4972,customers!C570:C5541,,0)=0,"",_xlfn.XLOOKUP(C571,customers!$A$1:$A$4972,customers!C570:C5541,,0))</f>
        <v>agonzalez219@yahoo.com</v>
      </c>
      <c r="H571" t="str">
        <f>_xlfn.XLOOKUP(C571,customers!$A$1:$A$4972,customers!$G$1:$G$4972,,0)</f>
        <v>Brazil</v>
      </c>
      <c r="I571" t="str">
        <f>INDEX(products!$A$1:$G$5001,MATCH(orders!$D571,products!$A$1:$A$5001,0),MATCH(I$1,products!$A$1:$G$1,0))</f>
        <v>Loans</v>
      </c>
      <c r="J571" t="str">
        <f>INDEX(products!$A$1:$G$5001,MATCH(orders!$D571,products!$A$1:$A$5001,0),MATCH(J$1,products!$A$1:$G$1,0))</f>
        <v>Premium</v>
      </c>
      <c r="K571">
        <f>INDEX(products!$A$1:$G$5001,MATCH(orders!$D571,products!$A$1:$A$5001,0),MATCH(K$1,products!$A$1:$G$1,0))</f>
        <v>5</v>
      </c>
      <c r="L571" s="3">
        <f>INDEX(products!$A$1:$G$5001,MATCH(orders!$D571,products!$A$1:$A$5001,0),MATCH(L$1,products!$A$1:$G$1,0))</f>
        <v>5.0746000000000002</v>
      </c>
      <c r="M571" s="3">
        <f t="shared" si="8"/>
        <v>15.223800000000001</v>
      </c>
      <c r="N571" t="str">
        <f>_xlfn.XLOOKUP(Orders[[#This Row],[Customer ID]],customers!$A$1:$A$4972,customers!$I$1:$I$4972,,0)</f>
        <v>Yes</v>
      </c>
    </row>
    <row r="572" spans="1:14" x14ac:dyDescent="0.25">
      <c r="A572" t="s">
        <v>2874</v>
      </c>
      <c r="B572" s="2">
        <v>43715</v>
      </c>
      <c r="C572" t="s">
        <v>2875</v>
      </c>
      <c r="D572" t="s">
        <v>2876</v>
      </c>
      <c r="E572">
        <v>2</v>
      </c>
      <c r="F572" t="str">
        <f>_xlfn.XLOOKUP(C572,customers!$A$1:$A$4972,customers!B$1:B$4972,,0)</f>
        <v>Kyle Bowen</v>
      </c>
      <c r="G572" t="str">
        <f>IF(_xlfn.XLOOKUP(C572,customers!$A$1:$A$4972,customers!C571:C5542,,0)=0,"",_xlfn.XLOOKUP(C572,customers!$A$1:$A$4972,customers!C571:C5542,,0))</f>
        <v>kmontoya848@gmail.com</v>
      </c>
      <c r="H572" t="str">
        <f>_xlfn.XLOOKUP(C572,customers!$A$1:$A$4972,customers!$G$1:$G$4972,,0)</f>
        <v>United States</v>
      </c>
      <c r="I572" t="str">
        <f>INDEX(products!$A$1:$G$5001,MATCH(orders!$D572,products!$A$1:$A$5001,0),MATCH(I$1,products!$A$1:$G$1,0))</f>
        <v>Money Transfers</v>
      </c>
      <c r="J572" t="str">
        <f>INDEX(products!$A$1:$G$5001,MATCH(orders!$D572,products!$A$1:$A$5001,0),MATCH(J$1,products!$A$1:$G$1,0))</f>
        <v>VIP</v>
      </c>
      <c r="K572">
        <f>INDEX(products!$A$1:$G$5001,MATCH(orders!$D572,products!$A$1:$A$5001,0),MATCH(K$1,products!$A$1:$G$1,0))</f>
        <v>3</v>
      </c>
      <c r="L572" s="3">
        <f>INDEX(products!$A$1:$G$5001,MATCH(orders!$D572,products!$A$1:$A$5001,0),MATCH(L$1,products!$A$1:$G$1,0))</f>
        <v>3.5419666666666672</v>
      </c>
      <c r="M572" s="3">
        <f t="shared" si="8"/>
        <v>7.0839333333333343</v>
      </c>
      <c r="N572" t="str">
        <f>_xlfn.XLOOKUP(Orders[[#This Row],[Customer ID]],customers!$A$1:$A$4972,customers!$I$1:$I$4972,,0)</f>
        <v>No</v>
      </c>
    </row>
    <row r="573" spans="1:14" x14ac:dyDescent="0.25">
      <c r="A573" t="s">
        <v>2879</v>
      </c>
      <c r="B573" s="2">
        <v>43716</v>
      </c>
      <c r="C573" t="s">
        <v>2880</v>
      </c>
      <c r="D573" t="s">
        <v>2881</v>
      </c>
      <c r="E573">
        <v>3</v>
      </c>
      <c r="F573" t="str">
        <f>_xlfn.XLOOKUP(C573,customers!$A$1:$A$4972,customers!B$1:B$4972,,0)</f>
        <v>Richard Calderon</v>
      </c>
      <c r="G573" t="str">
        <f>IF(_xlfn.XLOOKUP(C573,customers!$A$1:$A$4972,customers!C572:C5543,,0)=0,"",_xlfn.XLOOKUP(C573,customers!$A$1:$A$4972,customers!C572:C5543,,0))</f>
        <v>nrubio744@hotmail.com</v>
      </c>
      <c r="H573" t="str">
        <f>_xlfn.XLOOKUP(C573,customers!$A$1:$A$4972,customers!$G$1:$G$4972,,0)</f>
        <v>United States</v>
      </c>
      <c r="I573" t="str">
        <f>INDEX(products!$A$1:$G$5001,MATCH(orders!$D573,products!$A$1:$A$5001,0),MATCH(I$1,products!$A$1:$G$1,0))</f>
        <v>Credit Cards</v>
      </c>
      <c r="J573" t="str">
        <f>INDEX(products!$A$1:$G$5001,MATCH(orders!$D573,products!$A$1:$A$5001,0),MATCH(J$1,products!$A$1:$G$1,0))</f>
        <v>Standard</v>
      </c>
      <c r="K573">
        <f>INDEX(products!$A$1:$G$5001,MATCH(orders!$D573,products!$A$1:$A$5001,0),MATCH(K$1,products!$A$1:$G$1,0))</f>
        <v>5</v>
      </c>
      <c r="L573" s="3">
        <f>INDEX(products!$A$1:$G$5001,MATCH(orders!$D573,products!$A$1:$A$5001,0),MATCH(L$1,products!$A$1:$G$1,0))</f>
        <v>7.2515999999999998</v>
      </c>
      <c r="M573" s="3">
        <f t="shared" si="8"/>
        <v>21.754799999999999</v>
      </c>
      <c r="N573" t="str">
        <f>_xlfn.XLOOKUP(Orders[[#This Row],[Customer ID]],customers!$A$1:$A$4972,customers!$I$1:$I$4972,,0)</f>
        <v>Yes</v>
      </c>
    </row>
    <row r="574" spans="1:14" x14ac:dyDescent="0.25">
      <c r="A574" t="s">
        <v>2884</v>
      </c>
      <c r="B574" s="2">
        <v>43716</v>
      </c>
      <c r="C574" t="s">
        <v>2885</v>
      </c>
      <c r="D574" t="s">
        <v>2886</v>
      </c>
      <c r="E574">
        <v>1</v>
      </c>
      <c r="F574" t="str">
        <f>_xlfn.XLOOKUP(C574,customers!$A$1:$A$4972,customers!B$1:B$4972,,0)</f>
        <v>Dr. James Floyd</v>
      </c>
      <c r="G574" t="str">
        <f>IF(_xlfn.XLOOKUP(C574,customers!$A$1:$A$4972,customers!C573:C5544,,0)=0,"",_xlfn.XLOOKUP(C574,customers!$A$1:$A$4972,customers!C573:C5544,,0))</f>
        <v>msimmons6293@yahoo.com</v>
      </c>
      <c r="H574" t="str">
        <f>_xlfn.XLOOKUP(C574,customers!$A$1:$A$4972,customers!$G$1:$G$4972,,0)</f>
        <v>Germany</v>
      </c>
      <c r="I574" t="str">
        <f>INDEX(products!$A$1:$G$5001,MATCH(orders!$D574,products!$A$1:$A$5001,0),MATCH(I$1,products!$A$1:$G$1,0))</f>
        <v>Loans</v>
      </c>
      <c r="J574" t="str">
        <f>INDEX(products!$A$1:$G$5001,MATCH(orders!$D574,products!$A$1:$A$5001,0),MATCH(J$1,products!$A$1:$G$1,0))</f>
        <v>Standard</v>
      </c>
      <c r="K574">
        <f>INDEX(products!$A$1:$G$5001,MATCH(orders!$D574,products!$A$1:$A$5001,0),MATCH(K$1,products!$A$1:$G$1,0))</f>
        <v>1</v>
      </c>
      <c r="L574" s="3">
        <f>INDEX(products!$A$1:$G$5001,MATCH(orders!$D574,products!$A$1:$A$5001,0),MATCH(L$1,products!$A$1:$G$1,0))</f>
        <v>1.0631999999999999</v>
      </c>
      <c r="M574" s="3">
        <f t="shared" si="8"/>
        <v>1.0631999999999999</v>
      </c>
      <c r="N574" t="str">
        <f>_xlfn.XLOOKUP(Orders[[#This Row],[Customer ID]],customers!$A$1:$A$4972,customers!$I$1:$I$4972,,0)</f>
        <v>Yes</v>
      </c>
    </row>
    <row r="575" spans="1:14" x14ac:dyDescent="0.25">
      <c r="A575" t="s">
        <v>2889</v>
      </c>
      <c r="B575" s="2">
        <v>43717</v>
      </c>
      <c r="C575" t="s">
        <v>2890</v>
      </c>
      <c r="D575" t="s">
        <v>2891</v>
      </c>
      <c r="E575">
        <v>2</v>
      </c>
      <c r="F575" t="str">
        <f>_xlfn.XLOOKUP(C575,customers!$A$1:$A$4972,customers!B$1:B$4972,,0)</f>
        <v>Jennifer Hall</v>
      </c>
      <c r="G575" t="str">
        <f>IF(_xlfn.XLOOKUP(C575,customers!$A$1:$A$4972,customers!C574:C5545,,0)=0,"",_xlfn.XLOOKUP(C575,customers!$A$1:$A$4972,customers!C574:C5545,,0))</f>
        <v>asilva132@gmail.com</v>
      </c>
      <c r="H575" t="str">
        <f>_xlfn.XLOOKUP(C575,customers!$A$1:$A$4972,customers!$G$1:$G$4972,,0)</f>
        <v>Japan</v>
      </c>
      <c r="I575" t="str">
        <f>INDEX(products!$A$1:$G$5001,MATCH(orders!$D575,products!$A$1:$A$5001,0),MATCH(I$1,products!$A$1:$G$1,0))</f>
        <v>Loans</v>
      </c>
      <c r="J575" t="str">
        <f>INDEX(products!$A$1:$G$5001,MATCH(orders!$D575,products!$A$1:$A$5001,0),MATCH(J$1,products!$A$1:$G$1,0))</f>
        <v>Standard</v>
      </c>
      <c r="K575">
        <f>INDEX(products!$A$1:$G$5001,MATCH(orders!$D575,products!$A$1:$A$5001,0),MATCH(K$1,products!$A$1:$G$1,0))</f>
        <v>3</v>
      </c>
      <c r="L575" s="3">
        <f>INDEX(products!$A$1:$G$5001,MATCH(orders!$D575,products!$A$1:$A$5001,0),MATCH(L$1,products!$A$1:$G$1,0))</f>
        <v>3.8662666666666672</v>
      </c>
      <c r="M575" s="3">
        <f t="shared" si="8"/>
        <v>7.7325333333333344</v>
      </c>
      <c r="N575" t="str">
        <f>_xlfn.XLOOKUP(Orders[[#This Row],[Customer ID]],customers!$A$1:$A$4972,customers!$I$1:$I$4972,,0)</f>
        <v>No</v>
      </c>
    </row>
    <row r="576" spans="1:14" x14ac:dyDescent="0.25">
      <c r="A576" t="s">
        <v>2894</v>
      </c>
      <c r="B576" s="2">
        <v>43717</v>
      </c>
      <c r="C576" t="s">
        <v>2895</v>
      </c>
      <c r="D576" t="s">
        <v>2896</v>
      </c>
      <c r="E576">
        <v>3</v>
      </c>
      <c r="F576" t="str">
        <f>_xlfn.XLOOKUP(C576,customers!$A$1:$A$4972,customers!B$1:B$4972,,0)</f>
        <v>Robert Moss</v>
      </c>
      <c r="G576" t="str">
        <f>IF(_xlfn.XLOOKUP(C576,customers!$A$1:$A$4972,customers!C575:C5546,,0)=0,"",_xlfn.XLOOKUP(C576,customers!$A$1:$A$4972,customers!C575:C5546,,0))</f>
        <v>cthompson0204@yahoo.com</v>
      </c>
      <c r="H576" t="str">
        <f>_xlfn.XLOOKUP(C576,customers!$A$1:$A$4972,customers!$G$1:$G$4972,,0)</f>
        <v>United States</v>
      </c>
      <c r="I576" t="str">
        <f>INDEX(products!$A$1:$G$5001,MATCH(orders!$D576,products!$A$1:$A$5001,0),MATCH(I$1,products!$A$1:$G$1,0))</f>
        <v>Investments</v>
      </c>
      <c r="J576" t="str">
        <f>INDEX(products!$A$1:$G$5001,MATCH(orders!$D576,products!$A$1:$A$5001,0),MATCH(J$1,products!$A$1:$G$1,0))</f>
        <v>VIP</v>
      </c>
      <c r="K576">
        <f>INDEX(products!$A$1:$G$5001,MATCH(orders!$D576,products!$A$1:$A$5001,0),MATCH(K$1,products!$A$1:$G$1,0))</f>
        <v>5</v>
      </c>
      <c r="L576" s="3">
        <f>INDEX(products!$A$1:$G$5001,MATCH(orders!$D576,products!$A$1:$A$5001,0),MATCH(L$1,products!$A$1:$G$1,0))</f>
        <v>7.6451666666666673</v>
      </c>
      <c r="M576" s="3">
        <f t="shared" si="8"/>
        <v>22.935500000000001</v>
      </c>
      <c r="N576" t="str">
        <f>_xlfn.XLOOKUP(Orders[[#This Row],[Customer ID]],customers!$A$1:$A$4972,customers!$I$1:$I$4972,,0)</f>
        <v>Yes</v>
      </c>
    </row>
    <row r="577" spans="1:14" x14ac:dyDescent="0.25">
      <c r="A577" t="s">
        <v>2899</v>
      </c>
      <c r="B577" s="2">
        <v>43718</v>
      </c>
      <c r="C577" t="s">
        <v>2900</v>
      </c>
      <c r="D577" t="s">
        <v>2901</v>
      </c>
      <c r="E577">
        <v>2</v>
      </c>
      <c r="F577" t="str">
        <f>_xlfn.XLOOKUP(C577,customers!$A$1:$A$4972,customers!B$1:B$4972,,0)</f>
        <v>Gary Scott</v>
      </c>
      <c r="G577" t="str">
        <f>IF(_xlfn.XLOOKUP(C577,customers!$A$1:$A$4972,customers!C576:C5547,,0)=0,"",_xlfn.XLOOKUP(C577,customers!$A$1:$A$4972,customers!C576:C5547,,0))</f>
        <v>ggarza83@yahoo.com</v>
      </c>
      <c r="H577" t="str">
        <f>_xlfn.XLOOKUP(C577,customers!$A$1:$A$4972,customers!$G$1:$G$4972,,0)</f>
        <v>Germany</v>
      </c>
      <c r="I577" t="str">
        <f>INDEX(products!$A$1:$G$5001,MATCH(orders!$D577,products!$A$1:$A$5001,0),MATCH(I$1,products!$A$1:$G$1,0))</f>
        <v>Money Transfers</v>
      </c>
      <c r="J577" t="str">
        <f>INDEX(products!$A$1:$G$5001,MATCH(orders!$D577,products!$A$1:$A$5001,0),MATCH(J$1,products!$A$1:$G$1,0))</f>
        <v>Premium</v>
      </c>
      <c r="K577">
        <f>INDEX(products!$A$1:$G$5001,MATCH(orders!$D577,products!$A$1:$A$5001,0),MATCH(K$1,products!$A$1:$G$1,0))</f>
        <v>3</v>
      </c>
      <c r="L577" s="3">
        <f>INDEX(products!$A$1:$G$5001,MATCH(orders!$D577,products!$A$1:$A$5001,0),MATCH(L$1,products!$A$1:$G$1,0))</f>
        <v>4.8485666666666667</v>
      </c>
      <c r="M577" s="3">
        <f t="shared" si="8"/>
        <v>9.6971333333333334</v>
      </c>
      <c r="N577" t="str">
        <f>_xlfn.XLOOKUP(Orders[[#This Row],[Customer ID]],customers!$A$1:$A$4972,customers!$I$1:$I$4972,,0)</f>
        <v>Yes</v>
      </c>
    </row>
    <row r="578" spans="1:14" x14ac:dyDescent="0.25">
      <c r="A578" t="s">
        <v>2904</v>
      </c>
      <c r="B578" s="2">
        <v>43718</v>
      </c>
      <c r="C578" t="s">
        <v>2905</v>
      </c>
      <c r="D578" t="s">
        <v>2906</v>
      </c>
      <c r="E578">
        <v>1</v>
      </c>
      <c r="F578" t="str">
        <f>_xlfn.XLOOKUP(C578,customers!$A$1:$A$4972,customers!B$1:B$4972,,0)</f>
        <v>Joshua Austin</v>
      </c>
      <c r="G578" t="str">
        <f>IF(_xlfn.XLOOKUP(C578,customers!$A$1:$A$4972,customers!C577:C5548,,0)=0,"",_xlfn.XLOOKUP(C578,customers!$A$1:$A$4972,customers!C577:C5548,,0))</f>
        <v>paguilar834@yahoo.com</v>
      </c>
      <c r="H578" t="str">
        <f>_xlfn.XLOOKUP(C578,customers!$A$1:$A$4972,customers!$G$1:$G$4972,,0)</f>
        <v>South Africa</v>
      </c>
      <c r="I578" t="str">
        <f>INDEX(products!$A$1:$G$5001,MATCH(orders!$D578,products!$A$1:$A$5001,0),MATCH(I$1,products!$A$1:$G$1,0))</f>
        <v>Loans</v>
      </c>
      <c r="J578" t="str">
        <f>INDEX(products!$A$1:$G$5001,MATCH(orders!$D578,products!$A$1:$A$5001,0),MATCH(J$1,products!$A$1:$G$1,0))</f>
        <v>Premium</v>
      </c>
      <c r="K578">
        <f>INDEX(products!$A$1:$G$5001,MATCH(orders!$D578,products!$A$1:$A$5001,0),MATCH(K$1,products!$A$1:$G$1,0))</f>
        <v>1</v>
      </c>
      <c r="L578" s="3">
        <f>INDEX(products!$A$1:$G$5001,MATCH(orders!$D578,products!$A$1:$A$5001,0),MATCH(L$1,products!$A$1:$G$1,0))</f>
        <v>0.81373333333333342</v>
      </c>
      <c r="M578" s="3">
        <f t="shared" si="8"/>
        <v>0.81373333333333342</v>
      </c>
      <c r="N578" t="str">
        <f>_xlfn.XLOOKUP(Orders[[#This Row],[Customer ID]],customers!$A$1:$A$4972,customers!$I$1:$I$4972,,0)</f>
        <v>Yes</v>
      </c>
    </row>
    <row r="579" spans="1:14" x14ac:dyDescent="0.25">
      <c r="A579" t="s">
        <v>2909</v>
      </c>
      <c r="B579" s="2">
        <v>43718</v>
      </c>
      <c r="C579" t="s">
        <v>2910</v>
      </c>
      <c r="D579" t="s">
        <v>2911</v>
      </c>
      <c r="E579">
        <v>2</v>
      </c>
      <c r="F579" t="str">
        <f>_xlfn.XLOOKUP(C579,customers!$A$1:$A$4972,customers!B$1:B$4972,,0)</f>
        <v>Ronnie Miles</v>
      </c>
      <c r="G579" t="str">
        <f>IF(_xlfn.XLOOKUP(C579,customers!$A$1:$A$4972,customers!C578:C5549,,0)=0,"",_xlfn.XLOOKUP(C579,customers!$A$1:$A$4972,customers!C578:C5549,,0))</f>
        <v>lnelson6417@gmail.com</v>
      </c>
      <c r="H579" t="str">
        <f>_xlfn.XLOOKUP(C579,customers!$A$1:$A$4972,customers!$G$1:$G$4972,,0)</f>
        <v>United States</v>
      </c>
      <c r="I579" t="str">
        <f>INDEX(products!$A$1:$G$5001,MATCH(orders!$D579,products!$A$1:$A$5001,0),MATCH(I$1,products!$A$1:$G$1,0))</f>
        <v>Money Transfers</v>
      </c>
      <c r="J579" t="str">
        <f>INDEX(products!$A$1:$G$5001,MATCH(orders!$D579,products!$A$1:$A$5001,0),MATCH(J$1,products!$A$1:$G$1,0))</f>
        <v>Premium</v>
      </c>
      <c r="K579">
        <f>INDEX(products!$A$1:$G$5001,MATCH(orders!$D579,products!$A$1:$A$5001,0),MATCH(K$1,products!$A$1:$G$1,0))</f>
        <v>3</v>
      </c>
      <c r="L579" s="3">
        <f>INDEX(products!$A$1:$G$5001,MATCH(orders!$D579,products!$A$1:$A$5001,0),MATCH(L$1,products!$A$1:$G$1,0))</f>
        <v>4.7797666666666663</v>
      </c>
      <c r="M579" s="3">
        <f t="shared" ref="M579:M642" si="9">L579*E579</f>
        <v>9.5595333333333325</v>
      </c>
      <c r="N579" t="str">
        <f>_xlfn.XLOOKUP(Orders[[#This Row],[Customer ID]],customers!$A$1:$A$4972,customers!$I$1:$I$4972,,0)</f>
        <v>Yes</v>
      </c>
    </row>
    <row r="580" spans="1:14" x14ac:dyDescent="0.25">
      <c r="A580" t="s">
        <v>2914</v>
      </c>
      <c r="B580" s="2">
        <v>43719</v>
      </c>
      <c r="C580" t="s">
        <v>2915</v>
      </c>
      <c r="D580" t="s">
        <v>2916</v>
      </c>
      <c r="E580">
        <v>2</v>
      </c>
      <c r="F580" t="str">
        <f>_xlfn.XLOOKUP(C580,customers!$A$1:$A$4972,customers!B$1:B$4972,,0)</f>
        <v>Christopher Santiago</v>
      </c>
      <c r="G580" t="str">
        <f>IF(_xlfn.XLOOKUP(C580,customers!$A$1:$A$4972,customers!C579:C5550,,0)=0,"",_xlfn.XLOOKUP(C580,customers!$A$1:$A$4972,customers!C579:C5550,,0))</f>
        <v>rmueller17@gmail.com</v>
      </c>
      <c r="H580" t="str">
        <f>_xlfn.XLOOKUP(C580,customers!$A$1:$A$4972,customers!$G$1:$G$4972,,0)</f>
        <v>United States</v>
      </c>
      <c r="I580" t="str">
        <f>INDEX(products!$A$1:$G$5001,MATCH(orders!$D580,products!$A$1:$A$5001,0),MATCH(I$1,products!$A$1:$G$1,0))</f>
        <v>Money Transfers</v>
      </c>
      <c r="J580" t="str">
        <f>INDEX(products!$A$1:$G$5001,MATCH(orders!$D580,products!$A$1:$A$5001,0),MATCH(J$1,products!$A$1:$G$1,0))</f>
        <v>Premium</v>
      </c>
      <c r="K580">
        <f>INDEX(products!$A$1:$G$5001,MATCH(orders!$D580,products!$A$1:$A$5001,0),MATCH(K$1,products!$A$1:$G$1,0))</f>
        <v>3</v>
      </c>
      <c r="L580" s="3">
        <f>INDEX(products!$A$1:$G$5001,MATCH(orders!$D580,products!$A$1:$A$5001,0),MATCH(L$1,products!$A$1:$G$1,0))</f>
        <v>3.4763333333333328</v>
      </c>
      <c r="M580" s="3">
        <f t="shared" si="9"/>
        <v>6.9526666666666657</v>
      </c>
      <c r="N580" t="str">
        <f>_xlfn.XLOOKUP(Orders[[#This Row],[Customer ID]],customers!$A$1:$A$4972,customers!$I$1:$I$4972,,0)</f>
        <v>No</v>
      </c>
    </row>
    <row r="581" spans="1:14" x14ac:dyDescent="0.25">
      <c r="A581" t="s">
        <v>2919</v>
      </c>
      <c r="B581" s="2">
        <v>43719</v>
      </c>
      <c r="C581" t="s">
        <v>2920</v>
      </c>
      <c r="D581" t="s">
        <v>2921</v>
      </c>
      <c r="E581">
        <v>2</v>
      </c>
      <c r="F581" t="str">
        <f>_xlfn.XLOOKUP(C581,customers!$A$1:$A$4972,customers!B$1:B$4972,,0)</f>
        <v>Antonio Braun</v>
      </c>
      <c r="G581" t="str">
        <f>IF(_xlfn.XLOOKUP(C581,customers!$A$1:$A$4972,customers!C580:C5551,,0)=0,"",_xlfn.XLOOKUP(C581,customers!$A$1:$A$4972,customers!C580:C5551,,0))</f>
        <v>mlee530@gmail.com</v>
      </c>
      <c r="H581" t="str">
        <f>_xlfn.XLOOKUP(C581,customers!$A$1:$A$4972,customers!$G$1:$G$4972,,0)</f>
        <v>Germany</v>
      </c>
      <c r="I581" t="str">
        <f>INDEX(products!$A$1:$G$5001,MATCH(orders!$D581,products!$A$1:$A$5001,0),MATCH(I$1,products!$A$1:$G$1,0))</f>
        <v>Investments</v>
      </c>
      <c r="J581" t="str">
        <f>INDEX(products!$A$1:$G$5001,MATCH(orders!$D581,products!$A$1:$A$5001,0),MATCH(J$1,products!$A$1:$G$1,0))</f>
        <v>Standard</v>
      </c>
      <c r="K581">
        <f>INDEX(products!$A$1:$G$5001,MATCH(orders!$D581,products!$A$1:$A$5001,0),MATCH(K$1,products!$A$1:$G$1,0))</f>
        <v>3</v>
      </c>
      <c r="L581" s="3">
        <f>INDEX(products!$A$1:$G$5001,MATCH(orders!$D581,products!$A$1:$A$5001,0),MATCH(L$1,products!$A$1:$G$1,0))</f>
        <v>2.7747333333333342</v>
      </c>
      <c r="M581" s="3">
        <f t="shared" si="9"/>
        <v>5.5494666666666683</v>
      </c>
      <c r="N581" t="str">
        <f>_xlfn.XLOOKUP(Orders[[#This Row],[Customer ID]],customers!$A$1:$A$4972,customers!$I$1:$I$4972,,0)</f>
        <v>No</v>
      </c>
    </row>
    <row r="582" spans="1:14" x14ac:dyDescent="0.25">
      <c r="A582" t="s">
        <v>2924</v>
      </c>
      <c r="B582" s="2">
        <v>43720</v>
      </c>
      <c r="C582" t="s">
        <v>2925</v>
      </c>
      <c r="D582" t="s">
        <v>2926</v>
      </c>
      <c r="E582">
        <v>2</v>
      </c>
      <c r="F582" t="str">
        <f>_xlfn.XLOOKUP(C582,customers!$A$1:$A$4972,customers!B$1:B$4972,,0)</f>
        <v>Amanda Smith</v>
      </c>
      <c r="G582" t="str">
        <f>IF(_xlfn.XLOOKUP(C582,customers!$A$1:$A$4972,customers!C581:C5552,,0)=0,"",_xlfn.XLOOKUP(C582,customers!$A$1:$A$4972,customers!C581:C5552,,0))</f>
        <v>vnicholson654@hotmail.com</v>
      </c>
      <c r="H582" t="str">
        <f>_xlfn.XLOOKUP(C582,customers!$A$1:$A$4972,customers!$G$1:$G$4972,,0)</f>
        <v>Japan</v>
      </c>
      <c r="I582" t="str">
        <f>INDEX(products!$A$1:$G$5001,MATCH(orders!$D582,products!$A$1:$A$5001,0),MATCH(I$1,products!$A$1:$G$1,0))</f>
        <v>Loans</v>
      </c>
      <c r="J582" t="str">
        <f>INDEX(products!$A$1:$G$5001,MATCH(orders!$D582,products!$A$1:$A$5001,0),MATCH(J$1,products!$A$1:$G$1,0))</f>
        <v>VIP</v>
      </c>
      <c r="K582">
        <f>INDEX(products!$A$1:$G$5001,MATCH(orders!$D582,products!$A$1:$A$5001,0),MATCH(K$1,products!$A$1:$G$1,0))</f>
        <v>3</v>
      </c>
      <c r="L582" s="3">
        <f>INDEX(products!$A$1:$G$5001,MATCH(orders!$D582,products!$A$1:$A$5001,0),MATCH(L$1,products!$A$1:$G$1,0))</f>
        <v>3.3774000000000002</v>
      </c>
      <c r="M582" s="3">
        <f t="shared" si="9"/>
        <v>6.7548000000000004</v>
      </c>
      <c r="N582" t="str">
        <f>_xlfn.XLOOKUP(Orders[[#This Row],[Customer ID]],customers!$A$1:$A$4972,customers!$I$1:$I$4972,,0)</f>
        <v>Yes</v>
      </c>
    </row>
    <row r="583" spans="1:14" x14ac:dyDescent="0.25">
      <c r="A583" t="s">
        <v>2929</v>
      </c>
      <c r="B583" s="2">
        <v>43720</v>
      </c>
      <c r="C583" t="s">
        <v>2930</v>
      </c>
      <c r="D583" t="s">
        <v>2931</v>
      </c>
      <c r="E583">
        <v>1</v>
      </c>
      <c r="F583" t="str">
        <f>_xlfn.XLOOKUP(C583,customers!$A$1:$A$4972,customers!B$1:B$4972,,0)</f>
        <v>Sarah Moyer</v>
      </c>
      <c r="G583" t="str">
        <f>IF(_xlfn.XLOOKUP(C583,customers!$A$1:$A$4972,customers!C582:C5553,,0)=0,"",_xlfn.XLOOKUP(C583,customers!$A$1:$A$4972,customers!C582:C5553,,0))</f>
        <v>302172666@hotmail.com</v>
      </c>
      <c r="H583" t="str">
        <f>_xlfn.XLOOKUP(C583,customers!$A$1:$A$4972,customers!$G$1:$G$4972,,0)</f>
        <v>United States</v>
      </c>
      <c r="I583" t="str">
        <f>INDEX(products!$A$1:$G$5001,MATCH(orders!$D583,products!$A$1:$A$5001,0),MATCH(I$1,products!$A$1:$G$1,0))</f>
        <v>Investments</v>
      </c>
      <c r="J583" t="str">
        <f>INDEX(products!$A$1:$G$5001,MATCH(orders!$D583,products!$A$1:$A$5001,0),MATCH(J$1,products!$A$1:$G$1,0))</f>
        <v>Standard</v>
      </c>
      <c r="K583">
        <f>INDEX(products!$A$1:$G$5001,MATCH(orders!$D583,products!$A$1:$A$5001,0),MATCH(K$1,products!$A$1:$G$1,0))</f>
        <v>1</v>
      </c>
      <c r="L583" s="3">
        <f>INDEX(products!$A$1:$G$5001,MATCH(orders!$D583,products!$A$1:$A$5001,0),MATCH(L$1,products!$A$1:$G$1,0))</f>
        <v>1.6467000000000001</v>
      </c>
      <c r="M583" s="3">
        <f t="shared" si="9"/>
        <v>1.6467000000000001</v>
      </c>
      <c r="N583" t="str">
        <f>_xlfn.XLOOKUP(Orders[[#This Row],[Customer ID]],customers!$A$1:$A$4972,customers!$I$1:$I$4972,,0)</f>
        <v>No</v>
      </c>
    </row>
    <row r="584" spans="1:14" x14ac:dyDescent="0.25">
      <c r="A584" t="s">
        <v>2934</v>
      </c>
      <c r="B584" s="2">
        <v>43721</v>
      </c>
      <c r="C584" t="s">
        <v>2935</v>
      </c>
      <c r="D584" t="s">
        <v>2936</v>
      </c>
      <c r="E584">
        <v>4</v>
      </c>
      <c r="F584" t="str">
        <f>_xlfn.XLOOKUP(C584,customers!$A$1:$A$4972,customers!B$1:B$4972,,0)</f>
        <v>Theresa Hill</v>
      </c>
      <c r="G584" t="str">
        <f>IF(_xlfn.XLOOKUP(C584,customers!$A$1:$A$4972,customers!C583:C5554,,0)=0,"",_xlfn.XLOOKUP(C584,customers!$A$1:$A$4972,customers!C583:C5554,,0))</f>
        <v>trobbins5736@hotmail.com</v>
      </c>
      <c r="H584" t="str">
        <f>_xlfn.XLOOKUP(C584,customers!$A$1:$A$4972,customers!$G$1:$G$4972,,0)</f>
        <v>South Africa</v>
      </c>
      <c r="I584" t="str">
        <f>INDEX(products!$A$1:$G$5001,MATCH(orders!$D584,products!$A$1:$A$5001,0),MATCH(I$1,products!$A$1:$G$1,0))</f>
        <v>Credit Cards</v>
      </c>
      <c r="J584" t="str">
        <f>INDEX(products!$A$1:$G$5001,MATCH(orders!$D584,products!$A$1:$A$5001,0),MATCH(J$1,products!$A$1:$G$1,0))</f>
        <v>VIP</v>
      </c>
      <c r="K584">
        <f>INDEX(products!$A$1:$G$5001,MATCH(orders!$D584,products!$A$1:$A$5001,0),MATCH(K$1,products!$A$1:$G$1,0))</f>
        <v>10</v>
      </c>
      <c r="L584" s="3">
        <f>INDEX(products!$A$1:$G$5001,MATCH(orders!$D584,products!$A$1:$A$5001,0),MATCH(L$1,products!$A$1:$G$1,0))</f>
        <v>11.59283333333333</v>
      </c>
      <c r="M584" s="3">
        <f t="shared" si="9"/>
        <v>46.371333333333318</v>
      </c>
      <c r="N584" t="str">
        <f>_xlfn.XLOOKUP(Orders[[#This Row],[Customer ID]],customers!$A$1:$A$4972,customers!$I$1:$I$4972,,0)</f>
        <v>No</v>
      </c>
    </row>
    <row r="585" spans="1:14" x14ac:dyDescent="0.25">
      <c r="A585" t="s">
        <v>2939</v>
      </c>
      <c r="B585" s="2">
        <v>43721</v>
      </c>
      <c r="C585" t="s">
        <v>2940</v>
      </c>
      <c r="D585" t="s">
        <v>2941</v>
      </c>
      <c r="E585">
        <v>2</v>
      </c>
      <c r="F585" t="str">
        <f>_xlfn.XLOOKUP(C585,customers!$A$1:$A$4972,customers!B$1:B$4972,,0)</f>
        <v>Elizabeth Pena</v>
      </c>
      <c r="G585" t="str">
        <f>IF(_xlfn.XLOOKUP(C585,customers!$A$1:$A$4972,customers!C584:C5555,,0)=0,"",_xlfn.XLOOKUP(C585,customers!$A$1:$A$4972,customers!C584:C5555,,0))</f>
        <v>bwerner2183@yahoo.com</v>
      </c>
      <c r="H585" t="str">
        <f>_xlfn.XLOOKUP(C585,customers!$A$1:$A$4972,customers!$G$1:$G$4972,,0)</f>
        <v>United States</v>
      </c>
      <c r="I585" t="str">
        <f>INDEX(products!$A$1:$G$5001,MATCH(orders!$D585,products!$A$1:$A$5001,0),MATCH(I$1,products!$A$1:$G$1,0))</f>
        <v>Credit Cards</v>
      </c>
      <c r="J585" t="str">
        <f>INDEX(products!$A$1:$G$5001,MATCH(orders!$D585,products!$A$1:$A$5001,0),MATCH(J$1,products!$A$1:$G$1,0))</f>
        <v>Premium</v>
      </c>
      <c r="K585">
        <f>INDEX(products!$A$1:$G$5001,MATCH(orders!$D585,products!$A$1:$A$5001,0),MATCH(K$1,products!$A$1:$G$1,0))</f>
        <v>3</v>
      </c>
      <c r="L585" s="3">
        <f>INDEX(products!$A$1:$G$5001,MATCH(orders!$D585,products!$A$1:$A$5001,0),MATCH(L$1,products!$A$1:$G$1,0))</f>
        <v>2.9862666666666668</v>
      </c>
      <c r="M585" s="3">
        <f t="shared" si="9"/>
        <v>5.9725333333333337</v>
      </c>
      <c r="N585" t="str">
        <f>_xlfn.XLOOKUP(Orders[[#This Row],[Customer ID]],customers!$A$1:$A$4972,customers!$I$1:$I$4972,,0)</f>
        <v>No</v>
      </c>
    </row>
    <row r="586" spans="1:14" x14ac:dyDescent="0.25">
      <c r="A586" t="s">
        <v>2944</v>
      </c>
      <c r="B586" s="2">
        <v>43721</v>
      </c>
      <c r="C586" t="s">
        <v>2945</v>
      </c>
      <c r="D586" t="s">
        <v>2946</v>
      </c>
      <c r="E586">
        <v>2</v>
      </c>
      <c r="F586" t="str">
        <f>_xlfn.XLOOKUP(C586,customers!$A$1:$A$4972,customers!B$1:B$4972,,0)</f>
        <v>Laura Molina</v>
      </c>
      <c r="G586" t="str">
        <f>IF(_xlfn.XLOOKUP(C586,customers!$A$1:$A$4972,customers!C585:C5556,,0)=0,"",_xlfn.XLOOKUP(C586,customers!$A$1:$A$4972,customers!C585:C5556,,0))</f>
        <v>cwatkins885@hotmail.com</v>
      </c>
      <c r="H586" t="str">
        <f>_xlfn.XLOOKUP(C586,customers!$A$1:$A$4972,customers!$G$1:$G$4972,,0)</f>
        <v>South Africa</v>
      </c>
      <c r="I586" t="str">
        <f>INDEX(products!$A$1:$G$5001,MATCH(orders!$D586,products!$A$1:$A$5001,0),MATCH(I$1,products!$A$1:$G$1,0))</f>
        <v>Loans</v>
      </c>
      <c r="J586" t="str">
        <f>INDEX(products!$A$1:$G$5001,MATCH(orders!$D586,products!$A$1:$A$5001,0),MATCH(J$1,products!$A$1:$G$1,0))</f>
        <v>VIP</v>
      </c>
      <c r="K586">
        <f>INDEX(products!$A$1:$G$5001,MATCH(orders!$D586,products!$A$1:$A$5001,0),MATCH(K$1,products!$A$1:$G$1,0))</f>
        <v>3</v>
      </c>
      <c r="L586" s="3">
        <f>INDEX(products!$A$1:$G$5001,MATCH(orders!$D586,products!$A$1:$A$5001,0),MATCH(L$1,products!$A$1:$G$1,0))</f>
        <v>3.9001999999999999</v>
      </c>
      <c r="M586" s="3">
        <f t="shared" si="9"/>
        <v>7.8003999999999998</v>
      </c>
      <c r="N586" t="str">
        <f>_xlfn.XLOOKUP(Orders[[#This Row],[Customer ID]],customers!$A$1:$A$4972,customers!$I$1:$I$4972,,0)</f>
        <v>No</v>
      </c>
    </row>
    <row r="587" spans="1:14" x14ac:dyDescent="0.25">
      <c r="A587" t="s">
        <v>2949</v>
      </c>
      <c r="B587" s="2">
        <v>43722</v>
      </c>
      <c r="C587" t="s">
        <v>2950</v>
      </c>
      <c r="D587" t="s">
        <v>2951</v>
      </c>
      <c r="E587">
        <v>3</v>
      </c>
      <c r="F587" t="str">
        <f>_xlfn.XLOOKUP(C587,customers!$A$1:$A$4972,customers!B$1:B$4972,,0)</f>
        <v>Eugene Larson</v>
      </c>
      <c r="G587" t="str">
        <f>IF(_xlfn.XLOOKUP(C587,customers!$A$1:$A$4972,customers!C586:C5557,,0)=0,"",_xlfn.XLOOKUP(C587,customers!$A$1:$A$4972,customers!C586:C5557,,0))</f>
        <v>30921200@hotmail.com</v>
      </c>
      <c r="H587" t="str">
        <f>_xlfn.XLOOKUP(C587,customers!$A$1:$A$4972,customers!$G$1:$G$4972,,0)</f>
        <v>Brazil</v>
      </c>
      <c r="I587" t="str">
        <f>INDEX(products!$A$1:$G$5001,MATCH(orders!$D587,products!$A$1:$A$5001,0),MATCH(I$1,products!$A$1:$G$1,0))</f>
        <v>Money Transfers</v>
      </c>
      <c r="J587" t="str">
        <f>INDEX(products!$A$1:$G$5001,MATCH(orders!$D587,products!$A$1:$A$5001,0),MATCH(J$1,products!$A$1:$G$1,0))</f>
        <v>Standard</v>
      </c>
      <c r="K587">
        <f>INDEX(products!$A$1:$G$5001,MATCH(orders!$D587,products!$A$1:$A$5001,0),MATCH(K$1,products!$A$1:$G$1,0))</f>
        <v>5</v>
      </c>
      <c r="L587" s="3">
        <f>INDEX(products!$A$1:$G$5001,MATCH(orders!$D587,products!$A$1:$A$5001,0),MATCH(L$1,products!$A$1:$G$1,0))</f>
        <v>4.5340666666666669</v>
      </c>
      <c r="M587" s="3">
        <f t="shared" si="9"/>
        <v>13.6022</v>
      </c>
      <c r="N587" t="str">
        <f>_xlfn.XLOOKUP(Orders[[#This Row],[Customer ID]],customers!$A$1:$A$4972,customers!$I$1:$I$4972,,0)</f>
        <v>No</v>
      </c>
    </row>
    <row r="588" spans="1:14" x14ac:dyDescent="0.25">
      <c r="A588" t="s">
        <v>2954</v>
      </c>
      <c r="B588" s="2">
        <v>43722</v>
      </c>
      <c r="C588" t="s">
        <v>2955</v>
      </c>
      <c r="D588" t="s">
        <v>2956</v>
      </c>
      <c r="E588">
        <v>2</v>
      </c>
      <c r="F588" t="str">
        <f>_xlfn.XLOOKUP(C588,customers!$A$1:$A$4972,customers!B$1:B$4972,,0)</f>
        <v>Joseph Becker</v>
      </c>
      <c r="G588" t="str">
        <f>IF(_xlfn.XLOOKUP(C588,customers!$A$1:$A$4972,customers!C587:C5558,,0)=0,"",_xlfn.XLOOKUP(C588,customers!$A$1:$A$4972,customers!C587:C5558,,0))</f>
        <v>mprice3828@yahoo.com</v>
      </c>
      <c r="H588" t="str">
        <f>_xlfn.XLOOKUP(C588,customers!$A$1:$A$4972,customers!$G$1:$G$4972,,0)</f>
        <v>Brazil</v>
      </c>
      <c r="I588" t="str">
        <f>INDEX(products!$A$1:$G$5001,MATCH(orders!$D588,products!$A$1:$A$5001,0),MATCH(I$1,products!$A$1:$G$1,0))</f>
        <v>Loans</v>
      </c>
      <c r="J588" t="str">
        <f>INDEX(products!$A$1:$G$5001,MATCH(orders!$D588,products!$A$1:$A$5001,0),MATCH(J$1,products!$A$1:$G$1,0))</f>
        <v>Standard</v>
      </c>
      <c r="K588">
        <f>INDEX(products!$A$1:$G$5001,MATCH(orders!$D588,products!$A$1:$A$5001,0),MATCH(K$1,products!$A$1:$G$1,0))</f>
        <v>3</v>
      </c>
      <c r="L588" s="3">
        <f>INDEX(products!$A$1:$G$5001,MATCH(orders!$D588,products!$A$1:$A$5001,0),MATCH(L$1,products!$A$1:$G$1,0))</f>
        <v>2.2275999999999998</v>
      </c>
      <c r="M588" s="3">
        <f t="shared" si="9"/>
        <v>4.4551999999999996</v>
      </c>
      <c r="N588" t="str">
        <f>_xlfn.XLOOKUP(Orders[[#This Row],[Customer ID]],customers!$A$1:$A$4972,customers!$I$1:$I$4972,,0)</f>
        <v>No</v>
      </c>
    </row>
    <row r="589" spans="1:14" x14ac:dyDescent="0.25">
      <c r="A589" t="s">
        <v>2959</v>
      </c>
      <c r="B589" s="2">
        <v>43723</v>
      </c>
      <c r="C589" t="s">
        <v>2960</v>
      </c>
      <c r="D589" t="s">
        <v>2961</v>
      </c>
      <c r="E589">
        <v>3</v>
      </c>
      <c r="F589" t="str">
        <f>_xlfn.XLOOKUP(C589,customers!$A$1:$A$4972,customers!B$1:B$4972,,0)</f>
        <v>Brian Mckinney</v>
      </c>
      <c r="G589" t="str">
        <f>IF(_xlfn.XLOOKUP(C589,customers!$A$1:$A$4972,customers!C588:C5559,,0)=0,"",_xlfn.XLOOKUP(C589,customers!$A$1:$A$4972,customers!C588:C5559,,0))</f>
        <v>dcampbell534@gmail.com</v>
      </c>
      <c r="H589" t="str">
        <f>_xlfn.XLOOKUP(C589,customers!$A$1:$A$4972,customers!$G$1:$G$4972,,0)</f>
        <v>South Africa</v>
      </c>
      <c r="I589" t="str">
        <f>INDEX(products!$A$1:$G$5001,MATCH(orders!$D589,products!$A$1:$A$5001,0),MATCH(I$1,products!$A$1:$G$1,0))</f>
        <v>Loans</v>
      </c>
      <c r="J589" t="str">
        <f>INDEX(products!$A$1:$G$5001,MATCH(orders!$D589,products!$A$1:$A$5001,0),MATCH(J$1,products!$A$1:$G$1,0))</f>
        <v>Premium</v>
      </c>
      <c r="K589">
        <f>INDEX(products!$A$1:$G$5001,MATCH(orders!$D589,products!$A$1:$A$5001,0),MATCH(K$1,products!$A$1:$G$1,0))</f>
        <v>5</v>
      </c>
      <c r="L589" s="3">
        <f>INDEX(products!$A$1:$G$5001,MATCH(orders!$D589,products!$A$1:$A$5001,0),MATCH(L$1,products!$A$1:$G$1,0))</f>
        <v>3.9777333333333331</v>
      </c>
      <c r="M589" s="3">
        <f t="shared" si="9"/>
        <v>11.933199999999999</v>
      </c>
      <c r="N589" t="str">
        <f>_xlfn.XLOOKUP(Orders[[#This Row],[Customer ID]],customers!$A$1:$A$4972,customers!$I$1:$I$4972,,0)</f>
        <v>No</v>
      </c>
    </row>
    <row r="590" spans="1:14" x14ac:dyDescent="0.25">
      <c r="A590" t="s">
        <v>2964</v>
      </c>
      <c r="B590" s="2">
        <v>43723</v>
      </c>
      <c r="C590" t="s">
        <v>2965</v>
      </c>
      <c r="D590" t="s">
        <v>2966</v>
      </c>
      <c r="E590">
        <v>4</v>
      </c>
      <c r="F590" t="str">
        <f>_xlfn.XLOOKUP(C590,customers!$A$1:$A$4972,customers!B$1:B$4972,,0)</f>
        <v>Helen Mclean</v>
      </c>
      <c r="G590" t="str">
        <f>IF(_xlfn.XLOOKUP(C590,customers!$A$1:$A$4972,customers!C589:C5560,,0)=0,"",_xlfn.XLOOKUP(C590,customers!$A$1:$A$4972,customers!C589:C5560,,0))</f>
        <v>jreed00@gmail.com</v>
      </c>
      <c r="H590" t="str">
        <f>_xlfn.XLOOKUP(C590,customers!$A$1:$A$4972,customers!$G$1:$G$4972,,0)</f>
        <v>Japan</v>
      </c>
      <c r="I590" t="str">
        <f>INDEX(products!$A$1:$G$5001,MATCH(orders!$D590,products!$A$1:$A$5001,0),MATCH(I$1,products!$A$1:$G$1,0))</f>
        <v>Credit Cards</v>
      </c>
      <c r="J590" t="str">
        <f>INDEX(products!$A$1:$G$5001,MATCH(orders!$D590,products!$A$1:$A$5001,0),MATCH(J$1,products!$A$1:$G$1,0))</f>
        <v>Standard</v>
      </c>
      <c r="K590">
        <f>INDEX(products!$A$1:$G$5001,MATCH(orders!$D590,products!$A$1:$A$5001,0),MATCH(K$1,products!$A$1:$G$1,0))</f>
        <v>10</v>
      </c>
      <c r="L590" s="3">
        <f>INDEX(products!$A$1:$G$5001,MATCH(orders!$D590,products!$A$1:$A$5001,0),MATCH(L$1,products!$A$1:$G$1,0))</f>
        <v>7.9471333333333334</v>
      </c>
      <c r="M590" s="3">
        <f t="shared" si="9"/>
        <v>31.788533333333334</v>
      </c>
      <c r="N590" t="str">
        <f>_xlfn.XLOOKUP(Orders[[#This Row],[Customer ID]],customers!$A$1:$A$4972,customers!$I$1:$I$4972,,0)</f>
        <v>No</v>
      </c>
    </row>
    <row r="591" spans="1:14" x14ac:dyDescent="0.25">
      <c r="A591" t="s">
        <v>2969</v>
      </c>
      <c r="B591" s="2">
        <v>43724</v>
      </c>
      <c r="C591" t="s">
        <v>2970</v>
      </c>
      <c r="D591" t="s">
        <v>2971</v>
      </c>
      <c r="E591">
        <v>1</v>
      </c>
      <c r="F591" t="str">
        <f>_xlfn.XLOOKUP(C591,customers!$A$1:$A$4972,customers!B$1:B$4972,,0)</f>
        <v>Amy Gordon</v>
      </c>
      <c r="G591" t="str">
        <f>IF(_xlfn.XLOOKUP(C591,customers!$A$1:$A$4972,customers!C590:C5561,,0)=0,"",_xlfn.XLOOKUP(C591,customers!$A$1:$A$4972,customers!C590:C5561,,0))</f>
        <v>36319723@hotmail.com</v>
      </c>
      <c r="H591" t="str">
        <f>_xlfn.XLOOKUP(C591,customers!$A$1:$A$4972,customers!$G$1:$G$4972,,0)</f>
        <v>United States</v>
      </c>
      <c r="I591" t="str">
        <f>INDEX(products!$A$1:$G$5001,MATCH(orders!$D591,products!$A$1:$A$5001,0),MATCH(I$1,products!$A$1:$G$1,0))</f>
        <v>Credit Cards</v>
      </c>
      <c r="J591" t="str">
        <f>INDEX(products!$A$1:$G$5001,MATCH(orders!$D591,products!$A$1:$A$5001,0),MATCH(J$1,products!$A$1:$G$1,0))</f>
        <v>Standard</v>
      </c>
      <c r="K591">
        <f>INDEX(products!$A$1:$G$5001,MATCH(orders!$D591,products!$A$1:$A$5001,0),MATCH(K$1,products!$A$1:$G$1,0))</f>
        <v>1</v>
      </c>
      <c r="L591" s="3">
        <f>INDEX(products!$A$1:$G$5001,MATCH(orders!$D591,products!$A$1:$A$5001,0),MATCH(L$1,products!$A$1:$G$1,0))</f>
        <v>0.81856666666666678</v>
      </c>
      <c r="M591" s="3">
        <f t="shared" si="9"/>
        <v>0.81856666666666678</v>
      </c>
      <c r="N591" t="str">
        <f>_xlfn.XLOOKUP(Orders[[#This Row],[Customer ID]],customers!$A$1:$A$4972,customers!$I$1:$I$4972,,0)</f>
        <v>Yes</v>
      </c>
    </row>
    <row r="592" spans="1:14" x14ac:dyDescent="0.25">
      <c r="A592" t="s">
        <v>2974</v>
      </c>
      <c r="B592" s="2">
        <v>43724</v>
      </c>
      <c r="C592" t="s">
        <v>2975</v>
      </c>
      <c r="D592" t="s">
        <v>2976</v>
      </c>
      <c r="E592">
        <v>1</v>
      </c>
      <c r="F592" t="str">
        <f>_xlfn.XLOOKUP(C592,customers!$A$1:$A$4972,customers!B$1:B$4972,,0)</f>
        <v>Jeffrey Lopez</v>
      </c>
      <c r="G592" t="str">
        <f>IF(_xlfn.XLOOKUP(C592,customers!$A$1:$A$4972,customers!C591:C5562,,0)=0,"",_xlfn.XLOOKUP(C592,customers!$A$1:$A$4972,customers!C591:C5562,,0))</f>
        <v>9443272@hotmail.com</v>
      </c>
      <c r="H592" t="str">
        <f>_xlfn.XLOOKUP(C592,customers!$A$1:$A$4972,customers!$G$1:$G$4972,,0)</f>
        <v>United States</v>
      </c>
      <c r="I592" t="str">
        <f>INDEX(products!$A$1:$G$5001,MATCH(orders!$D592,products!$A$1:$A$5001,0),MATCH(I$1,products!$A$1:$G$1,0))</f>
        <v>Money Transfers</v>
      </c>
      <c r="J592" t="str">
        <f>INDEX(products!$A$1:$G$5001,MATCH(orders!$D592,products!$A$1:$A$5001,0),MATCH(J$1,products!$A$1:$G$1,0))</f>
        <v>VIP</v>
      </c>
      <c r="K592">
        <f>INDEX(products!$A$1:$G$5001,MATCH(orders!$D592,products!$A$1:$A$5001,0),MATCH(K$1,products!$A$1:$G$1,0))</f>
        <v>1</v>
      </c>
      <c r="L592" s="3">
        <f>INDEX(products!$A$1:$G$5001,MATCH(orders!$D592,products!$A$1:$A$5001,0),MATCH(L$1,products!$A$1:$G$1,0))</f>
        <v>0.80549999999999999</v>
      </c>
      <c r="M592" s="3">
        <f t="shared" si="9"/>
        <v>0.80549999999999999</v>
      </c>
      <c r="N592" t="str">
        <f>_xlfn.XLOOKUP(Orders[[#This Row],[Customer ID]],customers!$A$1:$A$4972,customers!$I$1:$I$4972,,0)</f>
        <v>Yes</v>
      </c>
    </row>
    <row r="593" spans="1:14" x14ac:dyDescent="0.25">
      <c r="A593" t="s">
        <v>2979</v>
      </c>
      <c r="B593" s="2">
        <v>43725</v>
      </c>
      <c r="C593" t="s">
        <v>2980</v>
      </c>
      <c r="D593" t="s">
        <v>2981</v>
      </c>
      <c r="E593">
        <v>4</v>
      </c>
      <c r="F593" t="str">
        <f>_xlfn.XLOOKUP(C593,customers!$A$1:$A$4972,customers!B$1:B$4972,,0)</f>
        <v>Sophia Phillips</v>
      </c>
      <c r="G593" t="str">
        <f>IF(_xlfn.XLOOKUP(C593,customers!$A$1:$A$4972,customers!C592:C5563,,0)=0,"",_xlfn.XLOOKUP(C593,customers!$A$1:$A$4972,customers!C592:C5563,,0))</f>
        <v>tflynn991@yahoo.com</v>
      </c>
      <c r="H593" t="str">
        <f>_xlfn.XLOOKUP(C593,customers!$A$1:$A$4972,customers!$G$1:$G$4972,,0)</f>
        <v>Brazil</v>
      </c>
      <c r="I593" t="str">
        <f>INDEX(products!$A$1:$G$5001,MATCH(orders!$D593,products!$A$1:$A$5001,0),MATCH(I$1,products!$A$1:$G$1,0))</f>
        <v>Money Transfers</v>
      </c>
      <c r="J593" t="str">
        <f>INDEX(products!$A$1:$G$5001,MATCH(orders!$D593,products!$A$1:$A$5001,0),MATCH(J$1,products!$A$1:$G$1,0))</f>
        <v>Standard</v>
      </c>
      <c r="K593">
        <f>INDEX(products!$A$1:$G$5001,MATCH(orders!$D593,products!$A$1:$A$5001,0),MATCH(K$1,products!$A$1:$G$1,0))</f>
        <v>10</v>
      </c>
      <c r="L593" s="3">
        <f>INDEX(products!$A$1:$G$5001,MATCH(orders!$D593,products!$A$1:$A$5001,0),MATCH(L$1,products!$A$1:$G$1,0))</f>
        <v>13.0754</v>
      </c>
      <c r="M593" s="3">
        <f t="shared" si="9"/>
        <v>52.301600000000001</v>
      </c>
      <c r="N593" t="str">
        <f>_xlfn.XLOOKUP(Orders[[#This Row],[Customer ID]],customers!$A$1:$A$4972,customers!$I$1:$I$4972,,0)</f>
        <v>Yes</v>
      </c>
    </row>
    <row r="594" spans="1:14" x14ac:dyDescent="0.25">
      <c r="A594" t="s">
        <v>2984</v>
      </c>
      <c r="B594" s="2">
        <v>43725</v>
      </c>
      <c r="C594" t="s">
        <v>2985</v>
      </c>
      <c r="D594" t="s">
        <v>2986</v>
      </c>
      <c r="E594">
        <v>1</v>
      </c>
      <c r="F594" t="str">
        <f>_xlfn.XLOOKUP(C594,customers!$A$1:$A$4972,customers!B$1:B$4972,,0)</f>
        <v>Dennis Yang</v>
      </c>
      <c r="G594" t="str">
        <f>IF(_xlfn.XLOOKUP(C594,customers!$A$1:$A$4972,customers!C593:C5564,,0)=0,"",_xlfn.XLOOKUP(C594,customers!$A$1:$A$4972,customers!C593:C5564,,0))</f>
        <v>tcoleman24@gmail.com</v>
      </c>
      <c r="H594" t="str">
        <f>_xlfn.XLOOKUP(C594,customers!$A$1:$A$4972,customers!$G$1:$G$4972,,0)</f>
        <v>South Africa</v>
      </c>
      <c r="I594" t="str">
        <f>INDEX(products!$A$1:$G$5001,MATCH(orders!$D594,products!$A$1:$A$5001,0),MATCH(I$1,products!$A$1:$G$1,0))</f>
        <v>Loans</v>
      </c>
      <c r="J594" t="str">
        <f>INDEX(products!$A$1:$G$5001,MATCH(orders!$D594,products!$A$1:$A$5001,0),MATCH(J$1,products!$A$1:$G$1,0))</f>
        <v>Premium</v>
      </c>
      <c r="K594">
        <f>INDEX(products!$A$1:$G$5001,MATCH(orders!$D594,products!$A$1:$A$5001,0),MATCH(K$1,products!$A$1:$G$1,0))</f>
        <v>1</v>
      </c>
      <c r="L594" s="3">
        <f>INDEX(products!$A$1:$G$5001,MATCH(orders!$D594,products!$A$1:$A$5001,0),MATCH(L$1,products!$A$1:$G$1,0))</f>
        <v>0.84853333333333336</v>
      </c>
      <c r="M594" s="3">
        <f t="shared" si="9"/>
        <v>0.84853333333333336</v>
      </c>
      <c r="N594" t="str">
        <f>_xlfn.XLOOKUP(Orders[[#This Row],[Customer ID]],customers!$A$1:$A$4972,customers!$I$1:$I$4972,,0)</f>
        <v>Yes</v>
      </c>
    </row>
    <row r="595" spans="1:14" x14ac:dyDescent="0.25">
      <c r="A595" t="s">
        <v>2989</v>
      </c>
      <c r="B595" s="2">
        <v>43725</v>
      </c>
      <c r="C595" t="s">
        <v>2990</v>
      </c>
      <c r="D595" t="s">
        <v>2991</v>
      </c>
      <c r="E595">
        <v>4</v>
      </c>
      <c r="F595" t="str">
        <f>_xlfn.XLOOKUP(C595,customers!$A$1:$A$4972,customers!B$1:B$4972,,0)</f>
        <v>Christopher Mendoza</v>
      </c>
      <c r="G595" t="str">
        <f>IF(_xlfn.XLOOKUP(C595,customers!$A$1:$A$4972,customers!C594:C5565,,0)=0,"",_xlfn.XLOOKUP(C595,customers!$A$1:$A$4972,customers!C594:C5565,,0))</f>
        <v>tsullivan07@hotmail.com</v>
      </c>
      <c r="H595" t="str">
        <f>_xlfn.XLOOKUP(C595,customers!$A$1:$A$4972,customers!$G$1:$G$4972,,0)</f>
        <v>United States</v>
      </c>
      <c r="I595" t="str">
        <f>INDEX(products!$A$1:$G$5001,MATCH(orders!$D595,products!$A$1:$A$5001,0),MATCH(I$1,products!$A$1:$G$1,0))</f>
        <v>Investments</v>
      </c>
      <c r="J595" t="str">
        <f>INDEX(products!$A$1:$G$5001,MATCH(orders!$D595,products!$A$1:$A$5001,0),MATCH(J$1,products!$A$1:$G$1,0))</f>
        <v>Premium</v>
      </c>
      <c r="K595">
        <f>INDEX(products!$A$1:$G$5001,MATCH(orders!$D595,products!$A$1:$A$5001,0),MATCH(K$1,products!$A$1:$G$1,0))</f>
        <v>10</v>
      </c>
      <c r="L595" s="3">
        <f>INDEX(products!$A$1:$G$5001,MATCH(orders!$D595,products!$A$1:$A$5001,0),MATCH(L$1,products!$A$1:$G$1,0))</f>
        <v>10.12333333333333</v>
      </c>
      <c r="M595" s="3">
        <f t="shared" si="9"/>
        <v>40.493333333333318</v>
      </c>
      <c r="N595" t="str">
        <f>_xlfn.XLOOKUP(Orders[[#This Row],[Customer ID]],customers!$A$1:$A$4972,customers!$I$1:$I$4972,,0)</f>
        <v>Yes</v>
      </c>
    </row>
    <row r="596" spans="1:14" x14ac:dyDescent="0.25">
      <c r="A596" t="s">
        <v>2994</v>
      </c>
      <c r="B596" s="2">
        <v>43726</v>
      </c>
      <c r="C596" t="s">
        <v>2995</v>
      </c>
      <c r="D596" t="s">
        <v>2996</v>
      </c>
      <c r="E596">
        <v>4</v>
      </c>
      <c r="F596" t="str">
        <f>_xlfn.XLOOKUP(C596,customers!$A$1:$A$4972,customers!B$1:B$4972,,0)</f>
        <v>Chelsea Jones</v>
      </c>
      <c r="G596" t="str">
        <f>IF(_xlfn.XLOOKUP(C596,customers!$A$1:$A$4972,customers!C595:C5566,,0)=0,"",_xlfn.XLOOKUP(C596,customers!$A$1:$A$4972,customers!C595:C5566,,0))</f>
        <v>ljacobson771@yahoo.com</v>
      </c>
      <c r="H596" t="str">
        <f>_xlfn.XLOOKUP(C596,customers!$A$1:$A$4972,customers!$G$1:$G$4972,,0)</f>
        <v>United States</v>
      </c>
      <c r="I596" t="str">
        <f>INDEX(products!$A$1:$G$5001,MATCH(orders!$D596,products!$A$1:$A$5001,0),MATCH(I$1,products!$A$1:$G$1,0))</f>
        <v>Loans</v>
      </c>
      <c r="J596" t="str">
        <f>INDEX(products!$A$1:$G$5001,MATCH(orders!$D596,products!$A$1:$A$5001,0),MATCH(J$1,products!$A$1:$G$1,0))</f>
        <v>Standard</v>
      </c>
      <c r="K596">
        <f>INDEX(products!$A$1:$G$5001,MATCH(orders!$D596,products!$A$1:$A$5001,0),MATCH(K$1,products!$A$1:$G$1,0))</f>
        <v>10</v>
      </c>
      <c r="L596" s="3">
        <f>INDEX(products!$A$1:$G$5001,MATCH(orders!$D596,products!$A$1:$A$5001,0),MATCH(L$1,products!$A$1:$G$1,0))</f>
        <v>15.63456666666667</v>
      </c>
      <c r="M596" s="3">
        <f t="shared" si="9"/>
        <v>62.538266666666679</v>
      </c>
      <c r="N596" t="str">
        <f>_xlfn.XLOOKUP(Orders[[#This Row],[Customer ID]],customers!$A$1:$A$4972,customers!$I$1:$I$4972,,0)</f>
        <v>Yes</v>
      </c>
    </row>
    <row r="597" spans="1:14" x14ac:dyDescent="0.25">
      <c r="A597" t="s">
        <v>2999</v>
      </c>
      <c r="B597" s="2">
        <v>43726</v>
      </c>
      <c r="C597" t="s">
        <v>3000</v>
      </c>
      <c r="D597" t="s">
        <v>3001</v>
      </c>
      <c r="E597">
        <v>4</v>
      </c>
      <c r="F597" t="str">
        <f>_xlfn.XLOOKUP(C597,customers!$A$1:$A$4972,customers!B$1:B$4972,,0)</f>
        <v>Amy Reed</v>
      </c>
      <c r="G597" t="str">
        <f>IF(_xlfn.XLOOKUP(C597,customers!$A$1:$A$4972,customers!C596:C5567,,0)=0,"",_xlfn.XLOOKUP(C597,customers!$A$1:$A$4972,customers!C596:C5567,,0))</f>
        <v>9598808@yahoo.com</v>
      </c>
      <c r="H597" t="str">
        <f>_xlfn.XLOOKUP(C597,customers!$A$1:$A$4972,customers!$G$1:$G$4972,,0)</f>
        <v>Japan</v>
      </c>
      <c r="I597" t="str">
        <f>INDEX(products!$A$1:$G$5001,MATCH(orders!$D597,products!$A$1:$A$5001,0),MATCH(I$1,products!$A$1:$G$1,0))</f>
        <v>Money Transfers</v>
      </c>
      <c r="J597" t="str">
        <f>INDEX(products!$A$1:$G$5001,MATCH(orders!$D597,products!$A$1:$A$5001,0),MATCH(J$1,products!$A$1:$G$1,0))</f>
        <v>Premium</v>
      </c>
      <c r="K597">
        <f>INDEX(products!$A$1:$G$5001,MATCH(orders!$D597,products!$A$1:$A$5001,0),MATCH(K$1,products!$A$1:$G$1,0))</f>
        <v>10</v>
      </c>
      <c r="L597" s="3">
        <f>INDEX(products!$A$1:$G$5001,MATCH(orders!$D597,products!$A$1:$A$5001,0),MATCH(L$1,products!$A$1:$G$1,0))</f>
        <v>11.406266666666671</v>
      </c>
      <c r="M597" s="3">
        <f t="shared" si="9"/>
        <v>45.625066666666683</v>
      </c>
      <c r="N597" t="str">
        <f>_xlfn.XLOOKUP(Orders[[#This Row],[Customer ID]],customers!$A$1:$A$4972,customers!$I$1:$I$4972,,0)</f>
        <v>Yes</v>
      </c>
    </row>
    <row r="598" spans="1:14" x14ac:dyDescent="0.25">
      <c r="A598" t="s">
        <v>3004</v>
      </c>
      <c r="B598" s="2">
        <v>43727</v>
      </c>
      <c r="C598" t="s">
        <v>3005</v>
      </c>
      <c r="D598" t="s">
        <v>3006</v>
      </c>
      <c r="E598">
        <v>1</v>
      </c>
      <c r="F598" t="str">
        <f>_xlfn.XLOOKUP(C598,customers!$A$1:$A$4972,customers!B$1:B$4972,,0)</f>
        <v>David Brown</v>
      </c>
      <c r="G598" t="str">
        <f>IF(_xlfn.XLOOKUP(C598,customers!$A$1:$A$4972,customers!C597:C5568,,0)=0,"",_xlfn.XLOOKUP(C598,customers!$A$1:$A$4972,customers!C597:C5568,,0))</f>
        <v>mgrant0965@gmail.com</v>
      </c>
      <c r="H598" t="str">
        <f>_xlfn.XLOOKUP(C598,customers!$A$1:$A$4972,customers!$G$1:$G$4972,,0)</f>
        <v>Germany</v>
      </c>
      <c r="I598" t="str">
        <f>INDEX(products!$A$1:$G$5001,MATCH(orders!$D598,products!$A$1:$A$5001,0),MATCH(I$1,products!$A$1:$G$1,0))</f>
        <v>Investments</v>
      </c>
      <c r="J598" t="str">
        <f>INDEX(products!$A$1:$G$5001,MATCH(orders!$D598,products!$A$1:$A$5001,0),MATCH(J$1,products!$A$1:$G$1,0))</f>
        <v>VIP</v>
      </c>
      <c r="K598">
        <f>INDEX(products!$A$1:$G$5001,MATCH(orders!$D598,products!$A$1:$A$5001,0),MATCH(K$1,products!$A$1:$G$1,0))</f>
        <v>1</v>
      </c>
      <c r="L598" s="3">
        <f>INDEX(products!$A$1:$G$5001,MATCH(orders!$D598,products!$A$1:$A$5001,0),MATCH(L$1,products!$A$1:$G$1,0))</f>
        <v>1.3342333333333329</v>
      </c>
      <c r="M598" s="3">
        <f t="shared" si="9"/>
        <v>1.3342333333333329</v>
      </c>
      <c r="N598" t="str">
        <f>_xlfn.XLOOKUP(Orders[[#This Row],[Customer ID]],customers!$A$1:$A$4972,customers!$I$1:$I$4972,,0)</f>
        <v>Yes</v>
      </c>
    </row>
    <row r="599" spans="1:14" x14ac:dyDescent="0.25">
      <c r="A599" t="s">
        <v>3009</v>
      </c>
      <c r="B599" s="2">
        <v>43727</v>
      </c>
      <c r="C599" t="s">
        <v>3010</v>
      </c>
      <c r="D599" t="s">
        <v>3011</v>
      </c>
      <c r="E599">
        <v>3</v>
      </c>
      <c r="F599" t="str">
        <f>_xlfn.XLOOKUP(C599,customers!$A$1:$A$4972,customers!B$1:B$4972,,0)</f>
        <v>Courtney Hunter</v>
      </c>
      <c r="G599" t="str">
        <f>IF(_xlfn.XLOOKUP(C599,customers!$A$1:$A$4972,customers!C598:C5569,,0)=0,"",_xlfn.XLOOKUP(C599,customers!$A$1:$A$4972,customers!C598:C5569,,0))</f>
        <v>pbrown9765@gmail.com</v>
      </c>
      <c r="H599" t="str">
        <f>_xlfn.XLOOKUP(C599,customers!$A$1:$A$4972,customers!$G$1:$G$4972,,0)</f>
        <v>Brazil</v>
      </c>
      <c r="I599" t="str">
        <f>INDEX(products!$A$1:$G$5001,MATCH(orders!$D599,products!$A$1:$A$5001,0),MATCH(I$1,products!$A$1:$G$1,0))</f>
        <v>Credit Cards</v>
      </c>
      <c r="J599" t="str">
        <f>INDEX(products!$A$1:$G$5001,MATCH(orders!$D599,products!$A$1:$A$5001,0),MATCH(J$1,products!$A$1:$G$1,0))</f>
        <v>VIP</v>
      </c>
      <c r="K599">
        <f>INDEX(products!$A$1:$G$5001,MATCH(orders!$D599,products!$A$1:$A$5001,0),MATCH(K$1,products!$A$1:$G$1,0))</f>
        <v>5</v>
      </c>
      <c r="L599" s="3">
        <f>INDEX(products!$A$1:$G$5001,MATCH(orders!$D599,products!$A$1:$A$5001,0),MATCH(L$1,products!$A$1:$G$1,0))</f>
        <v>4.1949333333333341</v>
      </c>
      <c r="M599" s="3">
        <f t="shared" si="9"/>
        <v>12.584800000000001</v>
      </c>
      <c r="N599" t="str">
        <f>_xlfn.XLOOKUP(Orders[[#This Row],[Customer ID]],customers!$A$1:$A$4972,customers!$I$1:$I$4972,,0)</f>
        <v>No</v>
      </c>
    </row>
    <row r="600" spans="1:14" x14ac:dyDescent="0.25">
      <c r="A600" t="s">
        <v>3014</v>
      </c>
      <c r="B600" s="2">
        <v>43728</v>
      </c>
      <c r="C600" t="s">
        <v>3015</v>
      </c>
      <c r="D600" t="s">
        <v>3016</v>
      </c>
      <c r="E600">
        <v>4</v>
      </c>
      <c r="F600" t="str">
        <f>_xlfn.XLOOKUP(C600,customers!$A$1:$A$4972,customers!B$1:B$4972,,0)</f>
        <v>Traci Bailey</v>
      </c>
      <c r="G600" t="str">
        <f>IF(_xlfn.XLOOKUP(C600,customers!$A$1:$A$4972,customers!C599:C5570,,0)=0,"",_xlfn.XLOOKUP(C600,customers!$A$1:$A$4972,customers!C599:C5570,,0))</f>
        <v>abrown201@hotmail.com</v>
      </c>
      <c r="H600" t="str">
        <f>_xlfn.XLOOKUP(C600,customers!$A$1:$A$4972,customers!$G$1:$G$4972,,0)</f>
        <v>Brazil</v>
      </c>
      <c r="I600" t="str">
        <f>INDEX(products!$A$1:$G$5001,MATCH(orders!$D600,products!$A$1:$A$5001,0),MATCH(I$1,products!$A$1:$G$1,0))</f>
        <v>Money Transfers</v>
      </c>
      <c r="J600" t="str">
        <f>INDEX(products!$A$1:$G$5001,MATCH(orders!$D600,products!$A$1:$A$5001,0),MATCH(J$1,products!$A$1:$G$1,0))</f>
        <v>Standard</v>
      </c>
      <c r="K600">
        <f>INDEX(products!$A$1:$G$5001,MATCH(orders!$D600,products!$A$1:$A$5001,0),MATCH(K$1,products!$A$1:$G$1,0))</f>
        <v>10</v>
      </c>
      <c r="L600" s="3">
        <f>INDEX(products!$A$1:$G$5001,MATCH(orders!$D600,products!$A$1:$A$5001,0),MATCH(L$1,products!$A$1:$G$1,0))</f>
        <v>8.5895666666666664</v>
      </c>
      <c r="M600" s="3">
        <f t="shared" si="9"/>
        <v>34.358266666666665</v>
      </c>
      <c r="N600" t="str">
        <f>_xlfn.XLOOKUP(Orders[[#This Row],[Customer ID]],customers!$A$1:$A$4972,customers!$I$1:$I$4972,,0)</f>
        <v>Yes</v>
      </c>
    </row>
    <row r="601" spans="1:14" x14ac:dyDescent="0.25">
      <c r="A601" t="s">
        <v>3019</v>
      </c>
      <c r="B601" s="2">
        <v>43728</v>
      </c>
      <c r="C601" t="s">
        <v>3020</v>
      </c>
      <c r="D601" t="s">
        <v>3021</v>
      </c>
      <c r="E601">
        <v>2</v>
      </c>
      <c r="F601" t="str">
        <f>_xlfn.XLOOKUP(C601,customers!$A$1:$A$4972,customers!B$1:B$4972,,0)</f>
        <v>Joshua Adams</v>
      </c>
      <c r="G601" t="str">
        <f>IF(_xlfn.XLOOKUP(C601,customers!$A$1:$A$4972,customers!C600:C5571,,0)=0,"",_xlfn.XLOOKUP(C601,customers!$A$1:$A$4972,customers!C600:C5571,,0))</f>
        <v>sjohnson225@hotmail.com</v>
      </c>
      <c r="H601" t="str">
        <f>_xlfn.XLOOKUP(C601,customers!$A$1:$A$4972,customers!$G$1:$G$4972,,0)</f>
        <v>Germany</v>
      </c>
      <c r="I601" t="str">
        <f>INDEX(products!$A$1:$G$5001,MATCH(orders!$D601,products!$A$1:$A$5001,0),MATCH(I$1,products!$A$1:$G$1,0))</f>
        <v>Money Transfers</v>
      </c>
      <c r="J601" t="str">
        <f>INDEX(products!$A$1:$G$5001,MATCH(orders!$D601,products!$A$1:$A$5001,0),MATCH(J$1,products!$A$1:$G$1,0))</f>
        <v>Standard</v>
      </c>
      <c r="K601">
        <f>INDEX(products!$A$1:$G$5001,MATCH(orders!$D601,products!$A$1:$A$5001,0),MATCH(K$1,products!$A$1:$G$1,0))</f>
        <v>3</v>
      </c>
      <c r="L601" s="3">
        <f>INDEX(products!$A$1:$G$5001,MATCH(orders!$D601,products!$A$1:$A$5001,0),MATCH(L$1,products!$A$1:$G$1,0))</f>
        <v>2.1225999999999998</v>
      </c>
      <c r="M601" s="3">
        <f t="shared" si="9"/>
        <v>4.2451999999999996</v>
      </c>
      <c r="N601" t="str">
        <f>_xlfn.XLOOKUP(Orders[[#This Row],[Customer ID]],customers!$A$1:$A$4972,customers!$I$1:$I$4972,,0)</f>
        <v>Yes</v>
      </c>
    </row>
    <row r="602" spans="1:14" x14ac:dyDescent="0.25">
      <c r="A602" t="s">
        <v>3024</v>
      </c>
      <c r="B602" s="2">
        <v>43728</v>
      </c>
      <c r="C602" t="s">
        <v>3025</v>
      </c>
      <c r="D602" t="s">
        <v>3026</v>
      </c>
      <c r="E602">
        <v>1</v>
      </c>
      <c r="F602" t="str">
        <f>_xlfn.XLOOKUP(C602,customers!$A$1:$A$4972,customers!B$1:B$4972,,0)</f>
        <v>Emily Knight</v>
      </c>
      <c r="G602" t="str">
        <f>IF(_xlfn.XLOOKUP(C602,customers!$A$1:$A$4972,customers!C601:C5572,,0)=0,"",_xlfn.XLOOKUP(C602,customers!$A$1:$A$4972,customers!C601:C5572,,0))</f>
        <v>twilkerson46@hotmail.com</v>
      </c>
      <c r="H602" t="str">
        <f>_xlfn.XLOOKUP(C602,customers!$A$1:$A$4972,customers!$G$1:$G$4972,,0)</f>
        <v>United States</v>
      </c>
      <c r="I602" t="str">
        <f>INDEX(products!$A$1:$G$5001,MATCH(orders!$D602,products!$A$1:$A$5001,0),MATCH(I$1,products!$A$1:$G$1,0))</f>
        <v>Investments</v>
      </c>
      <c r="J602" t="str">
        <f>INDEX(products!$A$1:$G$5001,MATCH(orders!$D602,products!$A$1:$A$5001,0),MATCH(J$1,products!$A$1:$G$1,0))</f>
        <v>VIP</v>
      </c>
      <c r="K602">
        <f>INDEX(products!$A$1:$G$5001,MATCH(orders!$D602,products!$A$1:$A$5001,0),MATCH(K$1,products!$A$1:$G$1,0))</f>
        <v>1</v>
      </c>
      <c r="L602" s="3">
        <f>INDEX(products!$A$1:$G$5001,MATCH(orders!$D602,products!$A$1:$A$5001,0),MATCH(L$1,products!$A$1:$G$1,0))</f>
        <v>0.83560000000000012</v>
      </c>
      <c r="M602" s="3">
        <f t="shared" si="9"/>
        <v>0.83560000000000012</v>
      </c>
      <c r="N602" t="str">
        <f>_xlfn.XLOOKUP(Orders[[#This Row],[Customer ID]],customers!$A$1:$A$4972,customers!$I$1:$I$4972,,0)</f>
        <v>No</v>
      </c>
    </row>
    <row r="603" spans="1:14" x14ac:dyDescent="0.25">
      <c r="A603" t="s">
        <v>3029</v>
      </c>
      <c r="B603" s="2">
        <v>43729</v>
      </c>
      <c r="C603" t="s">
        <v>3030</v>
      </c>
      <c r="D603" t="s">
        <v>3031</v>
      </c>
      <c r="E603">
        <v>4</v>
      </c>
      <c r="F603" t="str">
        <f>_xlfn.XLOOKUP(C603,customers!$A$1:$A$4972,customers!B$1:B$4972,,0)</f>
        <v>Devin Carrillo</v>
      </c>
      <c r="G603" t="str">
        <f>IF(_xlfn.XLOOKUP(C603,customers!$A$1:$A$4972,customers!C602:C5573,,0)=0,"",_xlfn.XLOOKUP(C603,customers!$A$1:$A$4972,customers!C602:C5573,,0))</f>
        <v>kferrell3317@yahoo.com</v>
      </c>
      <c r="H603" t="str">
        <f>_xlfn.XLOOKUP(C603,customers!$A$1:$A$4972,customers!$G$1:$G$4972,,0)</f>
        <v>Japan</v>
      </c>
      <c r="I603" t="str">
        <f>INDEX(products!$A$1:$G$5001,MATCH(orders!$D603,products!$A$1:$A$5001,0),MATCH(I$1,products!$A$1:$G$1,0))</f>
        <v>Money Transfers</v>
      </c>
      <c r="J603" t="str">
        <f>INDEX(products!$A$1:$G$5001,MATCH(orders!$D603,products!$A$1:$A$5001,0),MATCH(J$1,products!$A$1:$G$1,0))</f>
        <v>Premium</v>
      </c>
      <c r="K603">
        <f>INDEX(products!$A$1:$G$5001,MATCH(orders!$D603,products!$A$1:$A$5001,0),MATCH(K$1,products!$A$1:$G$1,0))</f>
        <v>10</v>
      </c>
      <c r="L603" s="3">
        <f>INDEX(products!$A$1:$G$5001,MATCH(orders!$D603,products!$A$1:$A$5001,0),MATCH(L$1,products!$A$1:$G$1,0))</f>
        <v>9.4525666666666677</v>
      </c>
      <c r="M603" s="3">
        <f t="shared" si="9"/>
        <v>37.810266666666671</v>
      </c>
      <c r="N603" t="str">
        <f>_xlfn.XLOOKUP(Orders[[#This Row],[Customer ID]],customers!$A$1:$A$4972,customers!$I$1:$I$4972,,0)</f>
        <v>No</v>
      </c>
    </row>
    <row r="604" spans="1:14" x14ac:dyDescent="0.25">
      <c r="A604" t="s">
        <v>3034</v>
      </c>
      <c r="B604" s="2">
        <v>43729</v>
      </c>
      <c r="C604" t="s">
        <v>3035</v>
      </c>
      <c r="D604" t="s">
        <v>3036</v>
      </c>
      <c r="E604">
        <v>4</v>
      </c>
      <c r="F604" t="str">
        <f>_xlfn.XLOOKUP(C604,customers!$A$1:$A$4972,customers!B$1:B$4972,,0)</f>
        <v>April Marshall</v>
      </c>
      <c r="G604" t="str">
        <f>IF(_xlfn.XLOOKUP(C604,customers!$A$1:$A$4972,customers!C603:C5574,,0)=0,"",_xlfn.XLOOKUP(C604,customers!$A$1:$A$4972,customers!C603:C5574,,0))</f>
        <v>awilson543@gmail.com</v>
      </c>
      <c r="H604" t="str">
        <f>_xlfn.XLOOKUP(C604,customers!$A$1:$A$4972,customers!$G$1:$G$4972,,0)</f>
        <v>Japan</v>
      </c>
      <c r="I604" t="str">
        <f>INDEX(products!$A$1:$G$5001,MATCH(orders!$D604,products!$A$1:$A$5001,0),MATCH(I$1,products!$A$1:$G$1,0))</f>
        <v>Money Transfers</v>
      </c>
      <c r="J604" t="str">
        <f>INDEX(products!$A$1:$G$5001,MATCH(orders!$D604,products!$A$1:$A$5001,0),MATCH(J$1,products!$A$1:$G$1,0))</f>
        <v>Standard</v>
      </c>
      <c r="K604">
        <f>INDEX(products!$A$1:$G$5001,MATCH(orders!$D604,products!$A$1:$A$5001,0),MATCH(K$1,products!$A$1:$G$1,0))</f>
        <v>10</v>
      </c>
      <c r="L604" s="3">
        <f>INDEX(products!$A$1:$G$5001,MATCH(orders!$D604,products!$A$1:$A$5001,0),MATCH(L$1,products!$A$1:$G$1,0))</f>
        <v>8.4367666666666672</v>
      </c>
      <c r="M604" s="3">
        <f t="shared" si="9"/>
        <v>33.747066666666669</v>
      </c>
      <c r="N604" t="str">
        <f>_xlfn.XLOOKUP(Orders[[#This Row],[Customer ID]],customers!$A$1:$A$4972,customers!$I$1:$I$4972,,0)</f>
        <v>Yes</v>
      </c>
    </row>
    <row r="605" spans="1:14" x14ac:dyDescent="0.25">
      <c r="A605" t="s">
        <v>3039</v>
      </c>
      <c r="B605" s="2">
        <v>43730</v>
      </c>
      <c r="C605" t="s">
        <v>3040</v>
      </c>
      <c r="D605" t="s">
        <v>3041</v>
      </c>
      <c r="E605">
        <v>2</v>
      </c>
      <c r="F605" t="str">
        <f>_xlfn.XLOOKUP(C605,customers!$A$1:$A$4972,customers!B$1:B$4972,,0)</f>
        <v>Christine Alvarez</v>
      </c>
      <c r="G605" t="str">
        <f>IF(_xlfn.XLOOKUP(C605,customers!$A$1:$A$4972,customers!C604:C5575,,0)=0,"",_xlfn.XLOOKUP(C605,customers!$A$1:$A$4972,customers!C604:C5575,,0))</f>
        <v>dgarrett36@gmail.com</v>
      </c>
      <c r="H605" t="str">
        <f>_xlfn.XLOOKUP(C605,customers!$A$1:$A$4972,customers!$G$1:$G$4972,,0)</f>
        <v>Brazil</v>
      </c>
      <c r="I605" t="str">
        <f>INDEX(products!$A$1:$G$5001,MATCH(orders!$D605,products!$A$1:$A$5001,0),MATCH(I$1,products!$A$1:$G$1,0))</f>
        <v>Money Transfers</v>
      </c>
      <c r="J605" t="str">
        <f>INDEX(products!$A$1:$G$5001,MATCH(orders!$D605,products!$A$1:$A$5001,0),MATCH(J$1,products!$A$1:$G$1,0))</f>
        <v>Standard</v>
      </c>
      <c r="K605">
        <f>INDEX(products!$A$1:$G$5001,MATCH(orders!$D605,products!$A$1:$A$5001,0),MATCH(K$1,products!$A$1:$G$1,0))</f>
        <v>3</v>
      </c>
      <c r="L605" s="3">
        <f>INDEX(products!$A$1:$G$5001,MATCH(orders!$D605,products!$A$1:$A$5001,0),MATCH(L$1,products!$A$1:$G$1,0))</f>
        <v>2.2660999999999998</v>
      </c>
      <c r="M605" s="3">
        <f t="shared" si="9"/>
        <v>4.5321999999999996</v>
      </c>
      <c r="N605" t="str">
        <f>_xlfn.XLOOKUP(Orders[[#This Row],[Customer ID]],customers!$A$1:$A$4972,customers!$I$1:$I$4972,,0)</f>
        <v>Yes</v>
      </c>
    </row>
    <row r="606" spans="1:14" x14ac:dyDescent="0.25">
      <c r="A606" t="s">
        <v>3044</v>
      </c>
      <c r="B606" s="2">
        <v>43730</v>
      </c>
      <c r="C606" t="s">
        <v>3045</v>
      </c>
      <c r="D606" t="s">
        <v>3046</v>
      </c>
      <c r="E606">
        <v>3</v>
      </c>
      <c r="F606" t="str">
        <f>_xlfn.XLOOKUP(C606,customers!$A$1:$A$4972,customers!B$1:B$4972,,0)</f>
        <v>Caitlyn Long</v>
      </c>
      <c r="G606" t="str">
        <f>IF(_xlfn.XLOOKUP(C606,customers!$A$1:$A$4972,customers!C605:C5576,,0)=0,"",_xlfn.XLOOKUP(C606,customers!$A$1:$A$4972,customers!C605:C5576,,0))</f>
        <v>dlove5630@hotmail.com</v>
      </c>
      <c r="H606" t="str">
        <f>_xlfn.XLOOKUP(C606,customers!$A$1:$A$4972,customers!$G$1:$G$4972,,0)</f>
        <v>Japan</v>
      </c>
      <c r="I606" t="str">
        <f>INDEX(products!$A$1:$G$5001,MATCH(orders!$D606,products!$A$1:$A$5001,0),MATCH(I$1,products!$A$1:$G$1,0))</f>
        <v>Money Transfers</v>
      </c>
      <c r="J606" t="str">
        <f>INDEX(products!$A$1:$G$5001,MATCH(orders!$D606,products!$A$1:$A$5001,0),MATCH(J$1,products!$A$1:$G$1,0))</f>
        <v>Premium</v>
      </c>
      <c r="K606">
        <f>INDEX(products!$A$1:$G$5001,MATCH(orders!$D606,products!$A$1:$A$5001,0),MATCH(K$1,products!$A$1:$G$1,0))</f>
        <v>5</v>
      </c>
      <c r="L606" s="3">
        <f>INDEX(products!$A$1:$G$5001,MATCH(orders!$D606,products!$A$1:$A$5001,0),MATCH(L$1,products!$A$1:$G$1,0))</f>
        <v>3.9365000000000001</v>
      </c>
      <c r="M606" s="3">
        <f t="shared" si="9"/>
        <v>11.8095</v>
      </c>
      <c r="N606" t="str">
        <f>_xlfn.XLOOKUP(Orders[[#This Row],[Customer ID]],customers!$A$1:$A$4972,customers!$I$1:$I$4972,,0)</f>
        <v>Yes</v>
      </c>
    </row>
    <row r="607" spans="1:14" x14ac:dyDescent="0.25">
      <c r="A607" t="s">
        <v>3049</v>
      </c>
      <c r="B607" s="2">
        <v>43731</v>
      </c>
      <c r="C607" t="s">
        <v>3050</v>
      </c>
      <c r="D607" t="s">
        <v>3051</v>
      </c>
      <c r="E607">
        <v>3</v>
      </c>
      <c r="F607" t="str">
        <f>_xlfn.XLOOKUP(C607,customers!$A$1:$A$4972,customers!B$1:B$4972,,0)</f>
        <v>Patricia Hernandez</v>
      </c>
      <c r="G607" t="str">
        <f>IF(_xlfn.XLOOKUP(C607,customers!$A$1:$A$4972,customers!C606:C5577,,0)=0,"",_xlfn.XLOOKUP(C607,customers!$A$1:$A$4972,customers!C606:C5577,,0))</f>
        <v>dbrown146@gmail.com</v>
      </c>
      <c r="H607" t="str">
        <f>_xlfn.XLOOKUP(C607,customers!$A$1:$A$4972,customers!$G$1:$G$4972,,0)</f>
        <v>Germany</v>
      </c>
      <c r="I607" t="str">
        <f>INDEX(products!$A$1:$G$5001,MATCH(orders!$D607,products!$A$1:$A$5001,0),MATCH(I$1,products!$A$1:$G$1,0))</f>
        <v>Money Transfers</v>
      </c>
      <c r="J607" t="str">
        <f>INDEX(products!$A$1:$G$5001,MATCH(orders!$D607,products!$A$1:$A$5001,0),MATCH(J$1,products!$A$1:$G$1,0))</f>
        <v>Standard</v>
      </c>
      <c r="K607">
        <f>INDEX(products!$A$1:$G$5001,MATCH(orders!$D607,products!$A$1:$A$5001,0),MATCH(K$1,products!$A$1:$G$1,0))</f>
        <v>5</v>
      </c>
      <c r="L607" s="3">
        <f>INDEX(products!$A$1:$G$5001,MATCH(orders!$D607,products!$A$1:$A$5001,0),MATCH(L$1,products!$A$1:$G$1,0))</f>
        <v>5.6372333333333344</v>
      </c>
      <c r="M607" s="3">
        <f t="shared" si="9"/>
        <v>16.911700000000003</v>
      </c>
      <c r="N607" t="str">
        <f>_xlfn.XLOOKUP(Orders[[#This Row],[Customer ID]],customers!$A$1:$A$4972,customers!$I$1:$I$4972,,0)</f>
        <v>No</v>
      </c>
    </row>
    <row r="608" spans="1:14" x14ac:dyDescent="0.25">
      <c r="A608" t="s">
        <v>3054</v>
      </c>
      <c r="B608" s="2">
        <v>43731</v>
      </c>
      <c r="C608" t="s">
        <v>3055</v>
      </c>
      <c r="D608" t="s">
        <v>3056</v>
      </c>
      <c r="E608">
        <v>3</v>
      </c>
      <c r="F608" t="str">
        <f>_xlfn.XLOOKUP(C608,customers!$A$1:$A$4972,customers!B$1:B$4972,,0)</f>
        <v>Andre Castillo</v>
      </c>
      <c r="G608" t="str">
        <f>IF(_xlfn.XLOOKUP(C608,customers!$A$1:$A$4972,customers!C607:C5578,,0)=0,"",_xlfn.XLOOKUP(C608,customers!$A$1:$A$4972,customers!C607:C5578,,0))</f>
        <v>sherrera31@yahoo.com</v>
      </c>
      <c r="H608" t="str">
        <f>_xlfn.XLOOKUP(C608,customers!$A$1:$A$4972,customers!$G$1:$G$4972,,0)</f>
        <v>United States</v>
      </c>
      <c r="I608" t="str">
        <f>INDEX(products!$A$1:$G$5001,MATCH(orders!$D608,products!$A$1:$A$5001,0),MATCH(I$1,products!$A$1:$G$1,0))</f>
        <v>Money Transfers</v>
      </c>
      <c r="J608" t="str">
        <f>INDEX(products!$A$1:$G$5001,MATCH(orders!$D608,products!$A$1:$A$5001,0),MATCH(J$1,products!$A$1:$G$1,0))</f>
        <v>Premium</v>
      </c>
      <c r="K608">
        <f>INDEX(products!$A$1:$G$5001,MATCH(orders!$D608,products!$A$1:$A$5001,0),MATCH(K$1,products!$A$1:$G$1,0))</f>
        <v>5</v>
      </c>
      <c r="L608" s="3">
        <f>INDEX(products!$A$1:$G$5001,MATCH(orders!$D608,products!$A$1:$A$5001,0),MATCH(L$1,products!$A$1:$G$1,0))</f>
        <v>4.3650000000000002</v>
      </c>
      <c r="M608" s="3">
        <f t="shared" si="9"/>
        <v>13.095000000000001</v>
      </c>
      <c r="N608" t="str">
        <f>_xlfn.XLOOKUP(Orders[[#This Row],[Customer ID]],customers!$A$1:$A$4972,customers!$I$1:$I$4972,,0)</f>
        <v>Yes</v>
      </c>
    </row>
    <row r="609" spans="1:14" x14ac:dyDescent="0.25">
      <c r="A609" t="s">
        <v>3059</v>
      </c>
      <c r="B609" s="2">
        <v>43732</v>
      </c>
      <c r="C609" t="s">
        <v>3060</v>
      </c>
      <c r="D609" t="s">
        <v>3061</v>
      </c>
      <c r="E609">
        <v>4</v>
      </c>
      <c r="F609" t="str">
        <f>_xlfn.XLOOKUP(C609,customers!$A$1:$A$4972,customers!B$1:B$4972,,0)</f>
        <v>Lawrence Rivera</v>
      </c>
      <c r="G609" t="str">
        <f>IF(_xlfn.XLOOKUP(C609,customers!$A$1:$A$4972,customers!C608:C5579,,0)=0,"",_xlfn.XLOOKUP(C609,customers!$A$1:$A$4972,customers!C608:C5579,,0))</f>
        <v>408108465@yahoo.com</v>
      </c>
      <c r="H609" t="str">
        <f>_xlfn.XLOOKUP(C609,customers!$A$1:$A$4972,customers!$G$1:$G$4972,,0)</f>
        <v>Germany</v>
      </c>
      <c r="I609" t="str">
        <f>INDEX(products!$A$1:$G$5001,MATCH(orders!$D609,products!$A$1:$A$5001,0),MATCH(I$1,products!$A$1:$G$1,0))</f>
        <v>Money Transfers</v>
      </c>
      <c r="J609" t="str">
        <f>INDEX(products!$A$1:$G$5001,MATCH(orders!$D609,products!$A$1:$A$5001,0),MATCH(J$1,products!$A$1:$G$1,0))</f>
        <v>Premium</v>
      </c>
      <c r="K609">
        <f>INDEX(products!$A$1:$G$5001,MATCH(orders!$D609,products!$A$1:$A$5001,0),MATCH(K$1,products!$A$1:$G$1,0))</f>
        <v>10</v>
      </c>
      <c r="L609" s="3">
        <f>INDEX(products!$A$1:$G$5001,MATCH(orders!$D609,products!$A$1:$A$5001,0),MATCH(L$1,products!$A$1:$G$1,0))</f>
        <v>10.309366666666669</v>
      </c>
      <c r="M609" s="3">
        <f t="shared" si="9"/>
        <v>41.237466666666677</v>
      </c>
      <c r="N609" t="str">
        <f>_xlfn.XLOOKUP(Orders[[#This Row],[Customer ID]],customers!$A$1:$A$4972,customers!$I$1:$I$4972,,0)</f>
        <v>No</v>
      </c>
    </row>
    <row r="610" spans="1:14" x14ac:dyDescent="0.25">
      <c r="A610" t="s">
        <v>3064</v>
      </c>
      <c r="B610" s="2">
        <v>43732</v>
      </c>
      <c r="C610" t="s">
        <v>3065</v>
      </c>
      <c r="D610" t="s">
        <v>3066</v>
      </c>
      <c r="E610">
        <v>4</v>
      </c>
      <c r="F610" t="str">
        <f>_xlfn.XLOOKUP(C610,customers!$A$1:$A$4972,customers!B$1:B$4972,,0)</f>
        <v>Michael Barber</v>
      </c>
      <c r="G610" t="str">
        <f>IF(_xlfn.XLOOKUP(C610,customers!$A$1:$A$4972,customers!C609:C5580,,0)=0,"",_xlfn.XLOOKUP(C610,customers!$A$1:$A$4972,customers!C609:C5580,,0))</f>
        <v>pjr44@yahoo.com</v>
      </c>
      <c r="H610" t="str">
        <f>_xlfn.XLOOKUP(C610,customers!$A$1:$A$4972,customers!$G$1:$G$4972,,0)</f>
        <v>South Africa</v>
      </c>
      <c r="I610" t="str">
        <f>INDEX(products!$A$1:$G$5001,MATCH(orders!$D610,products!$A$1:$A$5001,0),MATCH(I$1,products!$A$1:$G$1,0))</f>
        <v>Money Transfers</v>
      </c>
      <c r="J610" t="str">
        <f>INDEX(products!$A$1:$G$5001,MATCH(orders!$D610,products!$A$1:$A$5001,0),MATCH(J$1,products!$A$1:$G$1,0))</f>
        <v>Premium</v>
      </c>
      <c r="K610">
        <f>INDEX(products!$A$1:$G$5001,MATCH(orders!$D610,products!$A$1:$A$5001,0),MATCH(K$1,products!$A$1:$G$1,0))</f>
        <v>10</v>
      </c>
      <c r="L610" s="3">
        <f>INDEX(products!$A$1:$G$5001,MATCH(orders!$D610,products!$A$1:$A$5001,0),MATCH(L$1,products!$A$1:$G$1,0))</f>
        <v>11.70083333333333</v>
      </c>
      <c r="M610" s="3">
        <f t="shared" si="9"/>
        <v>46.80333333333332</v>
      </c>
      <c r="N610" t="str">
        <f>_xlfn.XLOOKUP(Orders[[#This Row],[Customer ID]],customers!$A$1:$A$4972,customers!$I$1:$I$4972,,0)</f>
        <v>Yes</v>
      </c>
    </row>
    <row r="611" spans="1:14" x14ac:dyDescent="0.25">
      <c r="A611" t="s">
        <v>3069</v>
      </c>
      <c r="B611" s="2">
        <v>43732</v>
      </c>
      <c r="C611" t="s">
        <v>3070</v>
      </c>
      <c r="D611" t="s">
        <v>3071</v>
      </c>
      <c r="E611">
        <v>4</v>
      </c>
      <c r="F611" t="str">
        <f>_xlfn.XLOOKUP(C611,customers!$A$1:$A$4972,customers!B$1:B$4972,,0)</f>
        <v>Nicholas Dudley</v>
      </c>
      <c r="G611" t="str">
        <f>IF(_xlfn.XLOOKUP(C611,customers!$A$1:$A$4972,customers!C610:C5581,,0)=0,"",_xlfn.XLOOKUP(C611,customers!$A$1:$A$4972,customers!C610:C5581,,0))</f>
        <v>165661857@yahoo.com</v>
      </c>
      <c r="H611" t="str">
        <f>_xlfn.XLOOKUP(C611,customers!$A$1:$A$4972,customers!$G$1:$G$4972,,0)</f>
        <v>Brazil</v>
      </c>
      <c r="I611" t="str">
        <f>INDEX(products!$A$1:$G$5001,MATCH(orders!$D611,products!$A$1:$A$5001,0),MATCH(I$1,products!$A$1:$G$1,0))</f>
        <v>Credit Cards</v>
      </c>
      <c r="J611" t="str">
        <f>INDEX(products!$A$1:$G$5001,MATCH(orders!$D611,products!$A$1:$A$5001,0),MATCH(J$1,products!$A$1:$G$1,0))</f>
        <v>Premium</v>
      </c>
      <c r="K611">
        <f>INDEX(products!$A$1:$G$5001,MATCH(orders!$D611,products!$A$1:$A$5001,0),MATCH(K$1,products!$A$1:$G$1,0))</f>
        <v>10</v>
      </c>
      <c r="L611" s="3">
        <f>INDEX(products!$A$1:$G$5001,MATCH(orders!$D611,products!$A$1:$A$5001,0),MATCH(L$1,products!$A$1:$G$1,0))</f>
        <v>13.570600000000001</v>
      </c>
      <c r="M611" s="3">
        <f t="shared" si="9"/>
        <v>54.282400000000003</v>
      </c>
      <c r="N611" t="str">
        <f>_xlfn.XLOOKUP(Orders[[#This Row],[Customer ID]],customers!$A$1:$A$4972,customers!$I$1:$I$4972,,0)</f>
        <v>No</v>
      </c>
    </row>
    <row r="612" spans="1:14" x14ac:dyDescent="0.25">
      <c r="A612" t="s">
        <v>3074</v>
      </c>
      <c r="B612" s="2">
        <v>43733</v>
      </c>
      <c r="C612" t="s">
        <v>3075</v>
      </c>
      <c r="D612" t="s">
        <v>3076</v>
      </c>
      <c r="E612">
        <v>1</v>
      </c>
      <c r="F612" t="str">
        <f>_xlfn.XLOOKUP(C612,customers!$A$1:$A$4972,customers!B$1:B$4972,,0)</f>
        <v>Renee Mcpherson</v>
      </c>
      <c r="G612" t="str">
        <f>IF(_xlfn.XLOOKUP(C612,customers!$A$1:$A$4972,customers!C611:C5582,,0)=0,"",_xlfn.XLOOKUP(C612,customers!$A$1:$A$4972,customers!C611:C5582,,0))</f>
        <v>hwinters8163@hotmail.com</v>
      </c>
      <c r="H612" t="str">
        <f>_xlfn.XLOOKUP(C612,customers!$A$1:$A$4972,customers!$G$1:$G$4972,,0)</f>
        <v>Japan</v>
      </c>
      <c r="I612" t="str">
        <f>INDEX(products!$A$1:$G$5001,MATCH(orders!$D612,products!$A$1:$A$5001,0),MATCH(I$1,products!$A$1:$G$1,0))</f>
        <v>Money Transfers</v>
      </c>
      <c r="J612" t="str">
        <f>INDEX(products!$A$1:$G$5001,MATCH(orders!$D612,products!$A$1:$A$5001,0),MATCH(J$1,products!$A$1:$G$1,0))</f>
        <v>Premium</v>
      </c>
      <c r="K612">
        <f>INDEX(products!$A$1:$G$5001,MATCH(orders!$D612,products!$A$1:$A$5001,0),MATCH(K$1,products!$A$1:$G$1,0))</f>
        <v>1</v>
      </c>
      <c r="L612" s="3">
        <f>INDEX(products!$A$1:$G$5001,MATCH(orders!$D612,products!$A$1:$A$5001,0),MATCH(L$1,products!$A$1:$G$1,0))</f>
        <v>0.70596666666666674</v>
      </c>
      <c r="M612" s="3">
        <f t="shared" si="9"/>
        <v>0.70596666666666674</v>
      </c>
      <c r="N612" t="str">
        <f>_xlfn.XLOOKUP(Orders[[#This Row],[Customer ID]],customers!$A$1:$A$4972,customers!$I$1:$I$4972,,0)</f>
        <v>No</v>
      </c>
    </row>
    <row r="613" spans="1:14" x14ac:dyDescent="0.25">
      <c r="A613" t="s">
        <v>3079</v>
      </c>
      <c r="B613" s="2">
        <v>43733</v>
      </c>
      <c r="C613" t="s">
        <v>3080</v>
      </c>
      <c r="D613" t="s">
        <v>3081</v>
      </c>
      <c r="E613">
        <v>2</v>
      </c>
      <c r="F613" t="str">
        <f>_xlfn.XLOOKUP(C613,customers!$A$1:$A$4972,customers!B$1:B$4972,,0)</f>
        <v>Dawn Cuevas</v>
      </c>
      <c r="G613" t="str">
        <f>IF(_xlfn.XLOOKUP(C613,customers!$A$1:$A$4972,customers!C612:C5583,,0)=0,"",_xlfn.XLOOKUP(C613,customers!$A$1:$A$4972,customers!C612:C5583,,0))</f>
        <v>shicks898@gmail.com</v>
      </c>
      <c r="H613" t="str">
        <f>_xlfn.XLOOKUP(C613,customers!$A$1:$A$4972,customers!$G$1:$G$4972,,0)</f>
        <v>South Africa</v>
      </c>
      <c r="I613" t="str">
        <f>INDEX(products!$A$1:$G$5001,MATCH(orders!$D613,products!$A$1:$A$5001,0),MATCH(I$1,products!$A$1:$G$1,0))</f>
        <v>Credit Cards</v>
      </c>
      <c r="J613" t="str">
        <f>INDEX(products!$A$1:$G$5001,MATCH(orders!$D613,products!$A$1:$A$5001,0),MATCH(J$1,products!$A$1:$G$1,0))</f>
        <v>VIP</v>
      </c>
      <c r="K613">
        <f>INDEX(products!$A$1:$G$5001,MATCH(orders!$D613,products!$A$1:$A$5001,0),MATCH(K$1,products!$A$1:$G$1,0))</f>
        <v>3</v>
      </c>
      <c r="L613" s="3">
        <f>INDEX(products!$A$1:$G$5001,MATCH(orders!$D613,products!$A$1:$A$5001,0),MATCH(L$1,products!$A$1:$G$1,0))</f>
        <v>4.3982333333333337</v>
      </c>
      <c r="M613" s="3">
        <f t="shared" si="9"/>
        <v>8.7964666666666673</v>
      </c>
      <c r="N613" t="str">
        <f>_xlfn.XLOOKUP(Orders[[#This Row],[Customer ID]],customers!$A$1:$A$4972,customers!$I$1:$I$4972,,0)</f>
        <v>No</v>
      </c>
    </row>
    <row r="614" spans="1:14" x14ac:dyDescent="0.25">
      <c r="A614" t="s">
        <v>3084</v>
      </c>
      <c r="B614" s="2">
        <v>43734</v>
      </c>
      <c r="C614" t="s">
        <v>3085</v>
      </c>
      <c r="D614" t="s">
        <v>3086</v>
      </c>
      <c r="E614">
        <v>4</v>
      </c>
      <c r="F614" t="str">
        <f>_xlfn.XLOOKUP(C614,customers!$A$1:$A$4972,customers!B$1:B$4972,,0)</f>
        <v>Shaun Yang</v>
      </c>
      <c r="G614" t="str">
        <f>IF(_xlfn.XLOOKUP(C614,customers!$A$1:$A$4972,customers!C613:C5584,,0)=0,"",_xlfn.XLOOKUP(C614,customers!$A$1:$A$4972,customers!C613:C5584,,0))</f>
        <v>ljones56@gmail.com</v>
      </c>
      <c r="H614" t="str">
        <f>_xlfn.XLOOKUP(C614,customers!$A$1:$A$4972,customers!$G$1:$G$4972,,0)</f>
        <v>Japan</v>
      </c>
      <c r="I614" t="str">
        <f>INDEX(products!$A$1:$G$5001,MATCH(orders!$D614,products!$A$1:$A$5001,0),MATCH(I$1,products!$A$1:$G$1,0))</f>
        <v>Credit Cards</v>
      </c>
      <c r="J614" t="str">
        <f>INDEX(products!$A$1:$G$5001,MATCH(orders!$D614,products!$A$1:$A$5001,0),MATCH(J$1,products!$A$1:$G$1,0))</f>
        <v>Premium</v>
      </c>
      <c r="K614">
        <f>INDEX(products!$A$1:$G$5001,MATCH(orders!$D614,products!$A$1:$A$5001,0),MATCH(K$1,products!$A$1:$G$1,0))</f>
        <v>10</v>
      </c>
      <c r="L614" s="3">
        <f>INDEX(products!$A$1:$G$5001,MATCH(orders!$D614,products!$A$1:$A$5001,0),MATCH(L$1,products!$A$1:$G$1,0))</f>
        <v>12.94566666666667</v>
      </c>
      <c r="M614" s="3">
        <f t="shared" si="9"/>
        <v>51.782666666666678</v>
      </c>
      <c r="N614" t="str">
        <f>_xlfn.XLOOKUP(Orders[[#This Row],[Customer ID]],customers!$A$1:$A$4972,customers!$I$1:$I$4972,,0)</f>
        <v>Yes</v>
      </c>
    </row>
    <row r="615" spans="1:14" x14ac:dyDescent="0.25">
      <c r="A615" t="s">
        <v>3089</v>
      </c>
      <c r="B615" s="2">
        <v>43734</v>
      </c>
      <c r="C615" t="s">
        <v>3090</v>
      </c>
      <c r="D615" t="s">
        <v>3091</v>
      </c>
      <c r="E615">
        <v>2</v>
      </c>
      <c r="F615" t="str">
        <f>_xlfn.XLOOKUP(C615,customers!$A$1:$A$4972,customers!B$1:B$4972,,0)</f>
        <v>Michael Howe</v>
      </c>
      <c r="G615" t="str">
        <f>IF(_xlfn.XLOOKUP(C615,customers!$A$1:$A$4972,customers!C614:C5585,,0)=0,"",_xlfn.XLOOKUP(C615,customers!$A$1:$A$4972,customers!C614:C5585,,0))</f>
        <v>mhanson04@yahoo.com</v>
      </c>
      <c r="H615" t="str">
        <f>_xlfn.XLOOKUP(C615,customers!$A$1:$A$4972,customers!$G$1:$G$4972,,0)</f>
        <v>United States</v>
      </c>
      <c r="I615" t="str">
        <f>INDEX(products!$A$1:$G$5001,MATCH(orders!$D615,products!$A$1:$A$5001,0),MATCH(I$1,products!$A$1:$G$1,0))</f>
        <v>Loans</v>
      </c>
      <c r="J615" t="str">
        <f>INDEX(products!$A$1:$G$5001,MATCH(orders!$D615,products!$A$1:$A$5001,0),MATCH(J$1,products!$A$1:$G$1,0))</f>
        <v>VIP</v>
      </c>
      <c r="K615">
        <f>INDEX(products!$A$1:$G$5001,MATCH(orders!$D615,products!$A$1:$A$5001,0),MATCH(K$1,products!$A$1:$G$1,0))</f>
        <v>3</v>
      </c>
      <c r="L615" s="3">
        <f>INDEX(products!$A$1:$G$5001,MATCH(orders!$D615,products!$A$1:$A$5001,0),MATCH(L$1,products!$A$1:$G$1,0))</f>
        <v>2.2452666666666672</v>
      </c>
      <c r="M615" s="3">
        <f t="shared" si="9"/>
        <v>4.4905333333333344</v>
      </c>
      <c r="N615" t="str">
        <f>_xlfn.XLOOKUP(Orders[[#This Row],[Customer ID]],customers!$A$1:$A$4972,customers!$I$1:$I$4972,,0)</f>
        <v>Yes</v>
      </c>
    </row>
    <row r="616" spans="1:14" x14ac:dyDescent="0.25">
      <c r="A616" t="s">
        <v>3094</v>
      </c>
      <c r="B616" s="2">
        <v>43735</v>
      </c>
      <c r="C616" t="s">
        <v>3095</v>
      </c>
      <c r="D616" t="s">
        <v>3096</v>
      </c>
      <c r="E616">
        <v>2</v>
      </c>
      <c r="F616" t="str">
        <f>_xlfn.XLOOKUP(C616,customers!$A$1:$A$4972,customers!B$1:B$4972,,0)</f>
        <v>William Randall</v>
      </c>
      <c r="G616" t="str">
        <f>IF(_xlfn.XLOOKUP(C616,customers!$A$1:$A$4972,customers!C615:C5586,,0)=0,"",_xlfn.XLOOKUP(C616,customers!$A$1:$A$4972,customers!C615:C5586,,0))</f>
        <v>1005343@gmail.com</v>
      </c>
      <c r="H616" t="str">
        <f>_xlfn.XLOOKUP(C616,customers!$A$1:$A$4972,customers!$G$1:$G$4972,,0)</f>
        <v>United States</v>
      </c>
      <c r="I616" t="str">
        <f>INDEX(products!$A$1:$G$5001,MATCH(orders!$D616,products!$A$1:$A$5001,0),MATCH(I$1,products!$A$1:$G$1,0))</f>
        <v>Loans</v>
      </c>
      <c r="J616" t="str">
        <f>INDEX(products!$A$1:$G$5001,MATCH(orders!$D616,products!$A$1:$A$5001,0),MATCH(J$1,products!$A$1:$G$1,0))</f>
        <v>Premium</v>
      </c>
      <c r="K616">
        <f>INDEX(products!$A$1:$G$5001,MATCH(orders!$D616,products!$A$1:$A$5001,0),MATCH(K$1,products!$A$1:$G$1,0))</f>
        <v>3</v>
      </c>
      <c r="L616" s="3">
        <f>INDEX(products!$A$1:$G$5001,MATCH(orders!$D616,products!$A$1:$A$5001,0),MATCH(L$1,products!$A$1:$G$1,0))</f>
        <v>4.6207333333333338</v>
      </c>
      <c r="M616" s="3">
        <f t="shared" si="9"/>
        <v>9.2414666666666676</v>
      </c>
      <c r="N616" t="str">
        <f>_xlfn.XLOOKUP(Orders[[#This Row],[Customer ID]],customers!$A$1:$A$4972,customers!$I$1:$I$4972,,0)</f>
        <v>No</v>
      </c>
    </row>
    <row r="617" spans="1:14" x14ac:dyDescent="0.25">
      <c r="A617" t="s">
        <v>3099</v>
      </c>
      <c r="B617" s="2">
        <v>43735</v>
      </c>
      <c r="C617" t="s">
        <v>3100</v>
      </c>
      <c r="D617" t="s">
        <v>3101</v>
      </c>
      <c r="E617">
        <v>3</v>
      </c>
      <c r="F617" t="str">
        <f>_xlfn.XLOOKUP(C617,customers!$A$1:$A$4972,customers!B$1:B$4972,,0)</f>
        <v>Tiffany Robinson</v>
      </c>
      <c r="G617" t="str">
        <f>IF(_xlfn.XLOOKUP(C617,customers!$A$1:$A$4972,customers!C616:C5587,,0)=0,"",_xlfn.XLOOKUP(C617,customers!$A$1:$A$4972,customers!C616:C5587,,0))</f>
        <v>ltran732@gmail.com</v>
      </c>
      <c r="H617" t="str">
        <f>_xlfn.XLOOKUP(C617,customers!$A$1:$A$4972,customers!$G$1:$G$4972,,0)</f>
        <v>United States</v>
      </c>
      <c r="I617" t="str">
        <f>INDEX(products!$A$1:$G$5001,MATCH(orders!$D617,products!$A$1:$A$5001,0),MATCH(I$1,products!$A$1:$G$1,0))</f>
        <v>Credit Cards</v>
      </c>
      <c r="J617" t="str">
        <f>INDEX(products!$A$1:$G$5001,MATCH(orders!$D617,products!$A$1:$A$5001,0),MATCH(J$1,products!$A$1:$G$1,0))</f>
        <v>Standard</v>
      </c>
      <c r="K617">
        <f>INDEX(products!$A$1:$G$5001,MATCH(orders!$D617,products!$A$1:$A$5001,0),MATCH(K$1,products!$A$1:$G$1,0))</f>
        <v>5</v>
      </c>
      <c r="L617" s="3">
        <f>INDEX(products!$A$1:$G$5001,MATCH(orders!$D617,products!$A$1:$A$5001,0),MATCH(L$1,products!$A$1:$G$1,0))</f>
        <v>7.9377000000000004</v>
      </c>
      <c r="M617" s="3">
        <f t="shared" si="9"/>
        <v>23.813100000000002</v>
      </c>
      <c r="N617" t="str">
        <f>_xlfn.XLOOKUP(Orders[[#This Row],[Customer ID]],customers!$A$1:$A$4972,customers!$I$1:$I$4972,,0)</f>
        <v>No</v>
      </c>
    </row>
    <row r="618" spans="1:14" x14ac:dyDescent="0.25">
      <c r="A618" t="s">
        <v>3104</v>
      </c>
      <c r="B618" s="2">
        <v>43735</v>
      </c>
      <c r="C618" t="s">
        <v>3105</v>
      </c>
      <c r="D618" t="s">
        <v>3106</v>
      </c>
      <c r="E618">
        <v>1</v>
      </c>
      <c r="F618" t="str">
        <f>_xlfn.XLOOKUP(C618,customers!$A$1:$A$4972,customers!B$1:B$4972,,0)</f>
        <v>Scott Bryant</v>
      </c>
      <c r="G618" t="str">
        <f>IF(_xlfn.XLOOKUP(C618,customers!$A$1:$A$4972,customers!C617:C5588,,0)=0,"",_xlfn.XLOOKUP(C618,customers!$A$1:$A$4972,customers!C617:C5588,,0))</f>
        <v>dharrison26@gmail.com</v>
      </c>
      <c r="H618" t="str">
        <f>_xlfn.XLOOKUP(C618,customers!$A$1:$A$4972,customers!$G$1:$G$4972,,0)</f>
        <v>Japan</v>
      </c>
      <c r="I618" t="str">
        <f>INDEX(products!$A$1:$G$5001,MATCH(orders!$D618,products!$A$1:$A$5001,0),MATCH(I$1,products!$A$1:$G$1,0))</f>
        <v>Credit Cards</v>
      </c>
      <c r="J618" t="str">
        <f>INDEX(products!$A$1:$G$5001,MATCH(orders!$D618,products!$A$1:$A$5001,0),MATCH(J$1,products!$A$1:$G$1,0))</f>
        <v>VIP</v>
      </c>
      <c r="K618">
        <f>INDEX(products!$A$1:$G$5001,MATCH(orders!$D618,products!$A$1:$A$5001,0),MATCH(K$1,products!$A$1:$G$1,0))</f>
        <v>1</v>
      </c>
      <c r="L618" s="3">
        <f>INDEX(products!$A$1:$G$5001,MATCH(orders!$D618,products!$A$1:$A$5001,0),MATCH(L$1,products!$A$1:$G$1,0))</f>
        <v>0.72773333333333334</v>
      </c>
      <c r="M618" s="3">
        <f t="shared" si="9"/>
        <v>0.72773333333333334</v>
      </c>
      <c r="N618" t="str">
        <f>_xlfn.XLOOKUP(Orders[[#This Row],[Customer ID]],customers!$A$1:$A$4972,customers!$I$1:$I$4972,,0)</f>
        <v>No</v>
      </c>
    </row>
    <row r="619" spans="1:14" x14ac:dyDescent="0.25">
      <c r="A619" t="s">
        <v>3109</v>
      </c>
      <c r="B619" s="2">
        <v>43736</v>
      </c>
      <c r="C619" t="s">
        <v>3110</v>
      </c>
      <c r="D619" t="s">
        <v>3111</v>
      </c>
      <c r="E619">
        <v>4</v>
      </c>
      <c r="F619" t="str">
        <f>_xlfn.XLOOKUP(C619,customers!$A$1:$A$4972,customers!B$1:B$4972,,0)</f>
        <v>Sandra Peterson</v>
      </c>
      <c r="G619" t="str">
        <f>IF(_xlfn.XLOOKUP(C619,customers!$A$1:$A$4972,customers!C618:C5589,,0)=0,"",_xlfn.XLOOKUP(C619,customers!$A$1:$A$4972,customers!C618:C5589,,0))</f>
        <v>kmathews13@hotmail.com</v>
      </c>
      <c r="H619" t="str">
        <f>_xlfn.XLOOKUP(C619,customers!$A$1:$A$4972,customers!$G$1:$G$4972,,0)</f>
        <v>South Africa</v>
      </c>
      <c r="I619" t="str">
        <f>INDEX(products!$A$1:$G$5001,MATCH(orders!$D619,products!$A$1:$A$5001,0),MATCH(I$1,products!$A$1:$G$1,0))</f>
        <v>Money Transfers</v>
      </c>
      <c r="J619" t="str">
        <f>INDEX(products!$A$1:$G$5001,MATCH(orders!$D619,products!$A$1:$A$5001,0),MATCH(J$1,products!$A$1:$G$1,0))</f>
        <v>Standard</v>
      </c>
      <c r="K619">
        <f>INDEX(products!$A$1:$G$5001,MATCH(orders!$D619,products!$A$1:$A$5001,0),MATCH(K$1,products!$A$1:$G$1,0))</f>
        <v>10</v>
      </c>
      <c r="L619" s="3">
        <f>INDEX(products!$A$1:$G$5001,MATCH(orders!$D619,products!$A$1:$A$5001,0),MATCH(L$1,products!$A$1:$G$1,0))</f>
        <v>9.435433333333334</v>
      </c>
      <c r="M619" s="3">
        <f t="shared" si="9"/>
        <v>37.741733333333336</v>
      </c>
      <c r="N619" t="str">
        <f>_xlfn.XLOOKUP(Orders[[#This Row],[Customer ID]],customers!$A$1:$A$4972,customers!$I$1:$I$4972,,0)</f>
        <v>Yes</v>
      </c>
    </row>
    <row r="620" spans="1:14" x14ac:dyDescent="0.25">
      <c r="A620" t="s">
        <v>3114</v>
      </c>
      <c r="B620" s="2">
        <v>43736</v>
      </c>
      <c r="C620" t="s">
        <v>3115</v>
      </c>
      <c r="D620" t="s">
        <v>3116</v>
      </c>
      <c r="E620">
        <v>3</v>
      </c>
      <c r="F620" t="str">
        <f>_xlfn.XLOOKUP(C620,customers!$A$1:$A$4972,customers!B$1:B$4972,,0)</f>
        <v>Stephen Thomas</v>
      </c>
      <c r="G620" t="str">
        <f>IF(_xlfn.XLOOKUP(C620,customers!$A$1:$A$4972,customers!C619:C5590,,0)=0,"",_xlfn.XLOOKUP(C620,customers!$A$1:$A$4972,customers!C619:C5590,,0))</f>
        <v>lharris7086@gmail.com</v>
      </c>
      <c r="H620" t="str">
        <f>_xlfn.XLOOKUP(C620,customers!$A$1:$A$4972,customers!$G$1:$G$4972,,0)</f>
        <v>United States</v>
      </c>
      <c r="I620" t="str">
        <f>INDEX(products!$A$1:$G$5001,MATCH(orders!$D620,products!$A$1:$A$5001,0),MATCH(I$1,products!$A$1:$G$1,0))</f>
        <v>Loans</v>
      </c>
      <c r="J620" t="str">
        <f>INDEX(products!$A$1:$G$5001,MATCH(orders!$D620,products!$A$1:$A$5001,0),MATCH(J$1,products!$A$1:$G$1,0))</f>
        <v>Premium</v>
      </c>
      <c r="K620">
        <f>INDEX(products!$A$1:$G$5001,MATCH(orders!$D620,products!$A$1:$A$5001,0),MATCH(K$1,products!$A$1:$G$1,0))</f>
        <v>5</v>
      </c>
      <c r="L620" s="3">
        <f>INDEX(products!$A$1:$G$5001,MATCH(orders!$D620,products!$A$1:$A$5001,0),MATCH(L$1,products!$A$1:$G$1,0))</f>
        <v>7.3643333333333327</v>
      </c>
      <c r="M620" s="3">
        <f t="shared" si="9"/>
        <v>22.092999999999996</v>
      </c>
      <c r="N620" t="str">
        <f>_xlfn.XLOOKUP(Orders[[#This Row],[Customer ID]],customers!$A$1:$A$4972,customers!$I$1:$I$4972,,0)</f>
        <v>No</v>
      </c>
    </row>
    <row r="621" spans="1:14" x14ac:dyDescent="0.25">
      <c r="A621" t="s">
        <v>3119</v>
      </c>
      <c r="B621" s="2">
        <v>43737</v>
      </c>
      <c r="C621" t="s">
        <v>3120</v>
      </c>
      <c r="D621" t="s">
        <v>3121</v>
      </c>
      <c r="E621">
        <v>3</v>
      </c>
      <c r="F621" t="str">
        <f>_xlfn.XLOOKUP(C621,customers!$A$1:$A$4972,customers!B$1:B$4972,,0)</f>
        <v>Michael Brown</v>
      </c>
      <c r="G621" t="str">
        <f>IF(_xlfn.XLOOKUP(C621,customers!$A$1:$A$4972,customers!C620:C5591,,0)=0,"",_xlfn.XLOOKUP(C621,customers!$A$1:$A$4972,customers!C620:C5591,,0))</f>
        <v>jdds5598@yahoo.com</v>
      </c>
      <c r="H621" t="str">
        <f>_xlfn.XLOOKUP(C621,customers!$A$1:$A$4972,customers!$G$1:$G$4972,,0)</f>
        <v>South Africa</v>
      </c>
      <c r="I621" t="str">
        <f>INDEX(products!$A$1:$G$5001,MATCH(orders!$D621,products!$A$1:$A$5001,0),MATCH(I$1,products!$A$1:$G$1,0))</f>
        <v>Investments</v>
      </c>
      <c r="J621" t="str">
        <f>INDEX(products!$A$1:$G$5001,MATCH(orders!$D621,products!$A$1:$A$5001,0),MATCH(J$1,products!$A$1:$G$1,0))</f>
        <v>Premium</v>
      </c>
      <c r="K621">
        <f>INDEX(products!$A$1:$G$5001,MATCH(orders!$D621,products!$A$1:$A$5001,0),MATCH(K$1,products!$A$1:$G$1,0))</f>
        <v>5</v>
      </c>
      <c r="L621" s="3">
        <f>INDEX(products!$A$1:$G$5001,MATCH(orders!$D621,products!$A$1:$A$5001,0),MATCH(L$1,products!$A$1:$G$1,0))</f>
        <v>7.0746333333333347</v>
      </c>
      <c r="M621" s="3">
        <f t="shared" si="9"/>
        <v>21.223900000000004</v>
      </c>
      <c r="N621" t="str">
        <f>_xlfn.XLOOKUP(Orders[[#This Row],[Customer ID]],customers!$A$1:$A$4972,customers!$I$1:$I$4972,,0)</f>
        <v>Yes</v>
      </c>
    </row>
    <row r="622" spans="1:14" x14ac:dyDescent="0.25">
      <c r="A622" t="s">
        <v>3124</v>
      </c>
      <c r="B622" s="2">
        <v>43737</v>
      </c>
      <c r="C622" t="s">
        <v>3125</v>
      </c>
      <c r="D622" t="s">
        <v>3126</v>
      </c>
      <c r="E622">
        <v>4</v>
      </c>
      <c r="F622" t="str">
        <f>_xlfn.XLOOKUP(C622,customers!$A$1:$A$4972,customers!B$1:B$4972,,0)</f>
        <v>Samuel Jacobs</v>
      </c>
      <c r="G622" t="str">
        <f>IF(_xlfn.XLOOKUP(C622,customers!$A$1:$A$4972,customers!C621:C5592,,0)=0,"",_xlfn.XLOOKUP(C622,customers!$A$1:$A$4972,customers!C621:C5592,,0))</f>
        <v>jrobinson74@yahoo.com</v>
      </c>
      <c r="H622" t="str">
        <f>_xlfn.XLOOKUP(C622,customers!$A$1:$A$4972,customers!$G$1:$G$4972,,0)</f>
        <v>Japan</v>
      </c>
      <c r="I622" t="str">
        <f>INDEX(products!$A$1:$G$5001,MATCH(orders!$D622,products!$A$1:$A$5001,0),MATCH(I$1,products!$A$1:$G$1,0))</f>
        <v>Loans</v>
      </c>
      <c r="J622" t="str">
        <f>INDEX(products!$A$1:$G$5001,MATCH(orders!$D622,products!$A$1:$A$5001,0),MATCH(J$1,products!$A$1:$G$1,0))</f>
        <v>Standard</v>
      </c>
      <c r="K622">
        <f>INDEX(products!$A$1:$G$5001,MATCH(orders!$D622,products!$A$1:$A$5001,0),MATCH(K$1,products!$A$1:$G$1,0))</f>
        <v>10</v>
      </c>
      <c r="L622" s="3">
        <f>INDEX(products!$A$1:$G$5001,MATCH(orders!$D622,products!$A$1:$A$5001,0),MATCH(L$1,products!$A$1:$G$1,0))</f>
        <v>8.511866666666668</v>
      </c>
      <c r="M622" s="3">
        <f t="shared" si="9"/>
        <v>34.047466666666672</v>
      </c>
      <c r="N622" t="str">
        <f>_xlfn.XLOOKUP(Orders[[#This Row],[Customer ID]],customers!$A$1:$A$4972,customers!$I$1:$I$4972,,0)</f>
        <v>Yes</v>
      </c>
    </row>
    <row r="623" spans="1:14" x14ac:dyDescent="0.25">
      <c r="A623" t="s">
        <v>3129</v>
      </c>
      <c r="B623" s="2">
        <v>43738</v>
      </c>
      <c r="C623" t="s">
        <v>3130</v>
      </c>
      <c r="D623" t="s">
        <v>3131</v>
      </c>
      <c r="E623">
        <v>2</v>
      </c>
      <c r="F623" t="str">
        <f>_xlfn.XLOOKUP(C623,customers!$A$1:$A$4972,customers!B$1:B$4972,,0)</f>
        <v>Samantha Rivera</v>
      </c>
      <c r="G623" t="str">
        <f>IF(_xlfn.XLOOKUP(C623,customers!$A$1:$A$4972,customers!C622:C5593,,0)=0,"",_xlfn.XLOOKUP(C623,customers!$A$1:$A$4972,customers!C622:C5593,,0))</f>
        <v>aobrien747@hotmail.com</v>
      </c>
      <c r="H623" t="str">
        <f>_xlfn.XLOOKUP(C623,customers!$A$1:$A$4972,customers!$G$1:$G$4972,,0)</f>
        <v>South Africa</v>
      </c>
      <c r="I623" t="str">
        <f>INDEX(products!$A$1:$G$5001,MATCH(orders!$D623,products!$A$1:$A$5001,0),MATCH(I$1,products!$A$1:$G$1,0))</f>
        <v>Credit Cards</v>
      </c>
      <c r="J623" t="str">
        <f>INDEX(products!$A$1:$G$5001,MATCH(orders!$D623,products!$A$1:$A$5001,0),MATCH(J$1,products!$A$1:$G$1,0))</f>
        <v>Premium</v>
      </c>
      <c r="K623">
        <f>INDEX(products!$A$1:$G$5001,MATCH(orders!$D623,products!$A$1:$A$5001,0),MATCH(K$1,products!$A$1:$G$1,0))</f>
        <v>3</v>
      </c>
      <c r="L623" s="3">
        <f>INDEX(products!$A$1:$G$5001,MATCH(orders!$D623,products!$A$1:$A$5001,0),MATCH(L$1,products!$A$1:$G$1,0))</f>
        <v>2.6280333333333341</v>
      </c>
      <c r="M623" s="3">
        <f t="shared" si="9"/>
        <v>5.2560666666666682</v>
      </c>
      <c r="N623" t="str">
        <f>_xlfn.XLOOKUP(Orders[[#This Row],[Customer ID]],customers!$A$1:$A$4972,customers!$I$1:$I$4972,,0)</f>
        <v>No</v>
      </c>
    </row>
    <row r="624" spans="1:14" x14ac:dyDescent="0.25">
      <c r="A624" t="s">
        <v>3134</v>
      </c>
      <c r="B624" s="2">
        <v>43738</v>
      </c>
      <c r="C624" t="s">
        <v>3135</v>
      </c>
      <c r="D624" t="s">
        <v>3136</v>
      </c>
      <c r="E624">
        <v>3</v>
      </c>
      <c r="F624" t="str">
        <f>_xlfn.XLOOKUP(C624,customers!$A$1:$A$4972,customers!B$1:B$4972,,0)</f>
        <v>Kayla Reyes</v>
      </c>
      <c r="G624" t="str">
        <f>IF(_xlfn.XLOOKUP(C624,customers!$A$1:$A$4972,customers!C623:C5594,,0)=0,"",_xlfn.XLOOKUP(C624,customers!$A$1:$A$4972,customers!C623:C5594,,0))</f>
        <v>901855606@hotmail.com</v>
      </c>
      <c r="H624" t="str">
        <f>_xlfn.XLOOKUP(C624,customers!$A$1:$A$4972,customers!$G$1:$G$4972,,0)</f>
        <v>Japan</v>
      </c>
      <c r="I624" t="str">
        <f>INDEX(products!$A$1:$G$5001,MATCH(orders!$D624,products!$A$1:$A$5001,0),MATCH(I$1,products!$A$1:$G$1,0))</f>
        <v>Credit Cards</v>
      </c>
      <c r="J624" t="str">
        <f>INDEX(products!$A$1:$G$5001,MATCH(orders!$D624,products!$A$1:$A$5001,0),MATCH(J$1,products!$A$1:$G$1,0))</f>
        <v>Standard</v>
      </c>
      <c r="K624">
        <f>INDEX(products!$A$1:$G$5001,MATCH(orders!$D624,products!$A$1:$A$5001,0),MATCH(K$1,products!$A$1:$G$1,0))</f>
        <v>5</v>
      </c>
      <c r="L624" s="3">
        <f>INDEX(products!$A$1:$G$5001,MATCH(orders!$D624,products!$A$1:$A$5001,0),MATCH(L$1,products!$A$1:$G$1,0))</f>
        <v>5.1856999999999998</v>
      </c>
      <c r="M624" s="3">
        <f t="shared" si="9"/>
        <v>15.557099999999998</v>
      </c>
      <c r="N624" t="str">
        <f>_xlfn.XLOOKUP(Orders[[#This Row],[Customer ID]],customers!$A$1:$A$4972,customers!$I$1:$I$4972,,0)</f>
        <v>No</v>
      </c>
    </row>
    <row r="625" spans="1:14" x14ac:dyDescent="0.25">
      <c r="A625" t="s">
        <v>3139</v>
      </c>
      <c r="B625" s="2">
        <v>43739</v>
      </c>
      <c r="C625" t="s">
        <v>3140</v>
      </c>
      <c r="D625" t="s">
        <v>3141</v>
      </c>
      <c r="E625">
        <v>2</v>
      </c>
      <c r="F625" t="str">
        <f>_xlfn.XLOOKUP(C625,customers!$A$1:$A$4972,customers!B$1:B$4972,,0)</f>
        <v>Heather Robinson</v>
      </c>
      <c r="G625" t="str">
        <f>IF(_xlfn.XLOOKUP(C625,customers!$A$1:$A$4972,customers!C624:C5595,,0)=0,"",_xlfn.XLOOKUP(C625,customers!$A$1:$A$4972,customers!C624:C5595,,0))</f>
        <v>tbraun7976@gmail.com</v>
      </c>
      <c r="H625" t="str">
        <f>_xlfn.XLOOKUP(C625,customers!$A$1:$A$4972,customers!$G$1:$G$4972,,0)</f>
        <v>Japan</v>
      </c>
      <c r="I625" t="str">
        <f>INDEX(products!$A$1:$G$5001,MATCH(orders!$D625,products!$A$1:$A$5001,0),MATCH(I$1,products!$A$1:$G$1,0))</f>
        <v>Money Transfers</v>
      </c>
      <c r="J625" t="str">
        <f>INDEX(products!$A$1:$G$5001,MATCH(orders!$D625,products!$A$1:$A$5001,0),MATCH(J$1,products!$A$1:$G$1,0))</f>
        <v>Premium</v>
      </c>
      <c r="K625">
        <f>INDEX(products!$A$1:$G$5001,MATCH(orders!$D625,products!$A$1:$A$5001,0),MATCH(K$1,products!$A$1:$G$1,0))</f>
        <v>3</v>
      </c>
      <c r="L625" s="3">
        <f>INDEX(products!$A$1:$G$5001,MATCH(orders!$D625,products!$A$1:$A$5001,0),MATCH(L$1,products!$A$1:$G$1,0))</f>
        <v>3.4535666666666671</v>
      </c>
      <c r="M625" s="3">
        <f t="shared" si="9"/>
        <v>6.9071333333333342</v>
      </c>
      <c r="N625" t="str">
        <f>_xlfn.XLOOKUP(Orders[[#This Row],[Customer ID]],customers!$A$1:$A$4972,customers!$I$1:$I$4972,,0)</f>
        <v>Yes</v>
      </c>
    </row>
    <row r="626" spans="1:14" x14ac:dyDescent="0.25">
      <c r="A626" t="s">
        <v>3144</v>
      </c>
      <c r="B626" s="2">
        <v>43739</v>
      </c>
      <c r="C626" t="s">
        <v>3145</v>
      </c>
      <c r="D626" t="s">
        <v>3146</v>
      </c>
      <c r="E626">
        <v>1</v>
      </c>
      <c r="F626" t="str">
        <f>_xlfn.XLOOKUP(C626,customers!$A$1:$A$4972,customers!B$1:B$4972,,0)</f>
        <v>Stephanie Pittman</v>
      </c>
      <c r="G626" t="str">
        <f>IF(_xlfn.XLOOKUP(C626,customers!$A$1:$A$4972,customers!C625:C5596,,0)=0,"",_xlfn.XLOOKUP(C626,customers!$A$1:$A$4972,customers!C625:C5596,,0))</f>
        <v>aford125@gmail.com</v>
      </c>
      <c r="H626" t="str">
        <f>_xlfn.XLOOKUP(C626,customers!$A$1:$A$4972,customers!$G$1:$G$4972,,0)</f>
        <v>Brazil</v>
      </c>
      <c r="I626" t="str">
        <f>INDEX(products!$A$1:$G$5001,MATCH(orders!$D626,products!$A$1:$A$5001,0),MATCH(I$1,products!$A$1:$G$1,0))</f>
        <v>Money Transfers</v>
      </c>
      <c r="J626" t="str">
        <f>INDEX(products!$A$1:$G$5001,MATCH(orders!$D626,products!$A$1:$A$5001,0),MATCH(J$1,products!$A$1:$G$1,0))</f>
        <v>Premium</v>
      </c>
      <c r="K626">
        <f>INDEX(products!$A$1:$G$5001,MATCH(orders!$D626,products!$A$1:$A$5001,0),MATCH(K$1,products!$A$1:$G$1,0))</f>
        <v>1</v>
      </c>
      <c r="L626" s="3">
        <f>INDEX(products!$A$1:$G$5001,MATCH(orders!$D626,products!$A$1:$A$5001,0),MATCH(L$1,products!$A$1:$G$1,0))</f>
        <v>1.284933333333333</v>
      </c>
      <c r="M626" s="3">
        <f t="shared" si="9"/>
        <v>1.284933333333333</v>
      </c>
      <c r="N626" t="str">
        <f>_xlfn.XLOOKUP(Orders[[#This Row],[Customer ID]],customers!$A$1:$A$4972,customers!$I$1:$I$4972,,0)</f>
        <v>Yes</v>
      </c>
    </row>
    <row r="627" spans="1:14" x14ac:dyDescent="0.25">
      <c r="A627" t="s">
        <v>3149</v>
      </c>
      <c r="B627" s="2">
        <v>43739</v>
      </c>
      <c r="C627" t="s">
        <v>3150</v>
      </c>
      <c r="D627" t="s">
        <v>3151</v>
      </c>
      <c r="E627">
        <v>2</v>
      </c>
      <c r="F627" t="str">
        <f>_xlfn.XLOOKUP(C627,customers!$A$1:$A$4972,customers!B$1:B$4972,,0)</f>
        <v>Jessica Fernandez</v>
      </c>
      <c r="G627" t="str">
        <f>IF(_xlfn.XLOOKUP(C627,customers!$A$1:$A$4972,customers!C626:C5597,,0)=0,"",_xlfn.XLOOKUP(C627,customers!$A$1:$A$4972,customers!C626:C5597,,0))</f>
        <v>mhampton4874@gmail.com</v>
      </c>
      <c r="H627" t="str">
        <f>_xlfn.XLOOKUP(C627,customers!$A$1:$A$4972,customers!$G$1:$G$4972,,0)</f>
        <v>Japan</v>
      </c>
      <c r="I627" t="str">
        <f>INDEX(products!$A$1:$G$5001,MATCH(orders!$D627,products!$A$1:$A$5001,0),MATCH(I$1,products!$A$1:$G$1,0))</f>
        <v>Loans</v>
      </c>
      <c r="J627" t="str">
        <f>INDEX(products!$A$1:$G$5001,MATCH(orders!$D627,products!$A$1:$A$5001,0),MATCH(J$1,products!$A$1:$G$1,0))</f>
        <v>VIP</v>
      </c>
      <c r="K627">
        <f>INDEX(products!$A$1:$G$5001,MATCH(orders!$D627,products!$A$1:$A$5001,0),MATCH(K$1,products!$A$1:$G$1,0))</f>
        <v>3</v>
      </c>
      <c r="L627" s="3">
        <f>INDEX(products!$A$1:$G$5001,MATCH(orders!$D627,products!$A$1:$A$5001,0),MATCH(L$1,products!$A$1:$G$1,0))</f>
        <v>3.1067333333333331</v>
      </c>
      <c r="M627" s="3">
        <f t="shared" si="9"/>
        <v>6.2134666666666662</v>
      </c>
      <c r="N627" t="str">
        <f>_xlfn.XLOOKUP(Orders[[#This Row],[Customer ID]],customers!$A$1:$A$4972,customers!$I$1:$I$4972,,0)</f>
        <v>Yes</v>
      </c>
    </row>
    <row r="628" spans="1:14" x14ac:dyDescent="0.25">
      <c r="A628" t="s">
        <v>3154</v>
      </c>
      <c r="B628" s="2">
        <v>43740</v>
      </c>
      <c r="C628" t="s">
        <v>3155</v>
      </c>
      <c r="D628" t="s">
        <v>3156</v>
      </c>
      <c r="E628">
        <v>1</v>
      </c>
      <c r="F628" t="str">
        <f>_xlfn.XLOOKUP(C628,customers!$A$1:$A$4972,customers!B$1:B$4972,,0)</f>
        <v>Eric Gordon</v>
      </c>
      <c r="G628" t="str">
        <f>IF(_xlfn.XLOOKUP(C628,customers!$A$1:$A$4972,customers!C627:C5598,,0)=0,"",_xlfn.XLOOKUP(C628,customers!$A$1:$A$4972,customers!C627:C5598,,0))</f>
        <v>acrawford4082@hotmail.com</v>
      </c>
      <c r="H628" t="str">
        <f>_xlfn.XLOOKUP(C628,customers!$A$1:$A$4972,customers!$G$1:$G$4972,,0)</f>
        <v>Japan</v>
      </c>
      <c r="I628" t="str">
        <f>INDEX(products!$A$1:$G$5001,MATCH(orders!$D628,products!$A$1:$A$5001,0),MATCH(I$1,products!$A$1:$G$1,0))</f>
        <v>Money Transfers</v>
      </c>
      <c r="J628" t="str">
        <f>INDEX(products!$A$1:$G$5001,MATCH(orders!$D628,products!$A$1:$A$5001,0),MATCH(J$1,products!$A$1:$G$1,0))</f>
        <v>Standard</v>
      </c>
      <c r="K628">
        <f>INDEX(products!$A$1:$G$5001,MATCH(orders!$D628,products!$A$1:$A$5001,0),MATCH(K$1,products!$A$1:$G$1,0))</f>
        <v>1</v>
      </c>
      <c r="L628" s="3">
        <f>INDEX(products!$A$1:$G$5001,MATCH(orders!$D628,products!$A$1:$A$5001,0),MATCH(L$1,products!$A$1:$G$1,0))</f>
        <v>1.1292</v>
      </c>
      <c r="M628" s="3">
        <f t="shared" si="9"/>
        <v>1.1292</v>
      </c>
      <c r="N628" t="str">
        <f>_xlfn.XLOOKUP(Orders[[#This Row],[Customer ID]],customers!$A$1:$A$4972,customers!$I$1:$I$4972,,0)</f>
        <v>No</v>
      </c>
    </row>
    <row r="629" spans="1:14" x14ac:dyDescent="0.25">
      <c r="A629" t="s">
        <v>3159</v>
      </c>
      <c r="B629" s="2">
        <v>43740</v>
      </c>
      <c r="C629" t="s">
        <v>3160</v>
      </c>
      <c r="D629" t="s">
        <v>3161</v>
      </c>
      <c r="E629">
        <v>2</v>
      </c>
      <c r="F629" t="str">
        <f>_xlfn.XLOOKUP(C629,customers!$A$1:$A$4972,customers!B$1:B$4972,,0)</f>
        <v>Luis Barber</v>
      </c>
      <c r="G629" t="str">
        <f>IF(_xlfn.XLOOKUP(C629,customers!$A$1:$A$4972,customers!C628:C5599,,0)=0,"",_xlfn.XLOOKUP(C629,customers!$A$1:$A$4972,customers!C628:C5599,,0))</f>
        <v>nsummers2835@hotmail.com</v>
      </c>
      <c r="H629" t="str">
        <f>_xlfn.XLOOKUP(C629,customers!$A$1:$A$4972,customers!$G$1:$G$4972,,0)</f>
        <v>Germany</v>
      </c>
      <c r="I629" t="str">
        <f>INDEX(products!$A$1:$G$5001,MATCH(orders!$D629,products!$A$1:$A$5001,0),MATCH(I$1,products!$A$1:$G$1,0))</f>
        <v>Investments</v>
      </c>
      <c r="J629" t="str">
        <f>INDEX(products!$A$1:$G$5001,MATCH(orders!$D629,products!$A$1:$A$5001,0),MATCH(J$1,products!$A$1:$G$1,0))</f>
        <v>Premium</v>
      </c>
      <c r="K629">
        <f>INDEX(products!$A$1:$G$5001,MATCH(orders!$D629,products!$A$1:$A$5001,0),MATCH(K$1,products!$A$1:$G$1,0))</f>
        <v>3</v>
      </c>
      <c r="L629" s="3">
        <f>INDEX(products!$A$1:$G$5001,MATCH(orders!$D629,products!$A$1:$A$5001,0),MATCH(L$1,products!$A$1:$G$1,0))</f>
        <v>4.2424000000000008</v>
      </c>
      <c r="M629" s="3">
        <f t="shared" si="9"/>
        <v>8.4848000000000017</v>
      </c>
      <c r="N629" t="str">
        <f>_xlfn.XLOOKUP(Orders[[#This Row],[Customer ID]],customers!$A$1:$A$4972,customers!$I$1:$I$4972,,0)</f>
        <v>Yes</v>
      </c>
    </row>
    <row r="630" spans="1:14" x14ac:dyDescent="0.25">
      <c r="A630" t="s">
        <v>3164</v>
      </c>
      <c r="B630" s="2">
        <v>43741</v>
      </c>
      <c r="C630" t="s">
        <v>3165</v>
      </c>
      <c r="D630" t="s">
        <v>3166</v>
      </c>
      <c r="E630">
        <v>3</v>
      </c>
      <c r="F630" t="str">
        <f>_xlfn.XLOOKUP(C630,customers!$A$1:$A$4972,customers!B$1:B$4972,,0)</f>
        <v>Susan Fischer</v>
      </c>
      <c r="G630" t="str">
        <f>IF(_xlfn.XLOOKUP(C630,customers!$A$1:$A$4972,customers!C629:C5600,,0)=0,"",_xlfn.XLOOKUP(C630,customers!$A$1:$A$4972,customers!C629:C5600,,0))</f>
        <v>vgarcia129@hotmail.com</v>
      </c>
      <c r="H630" t="str">
        <f>_xlfn.XLOOKUP(C630,customers!$A$1:$A$4972,customers!$G$1:$G$4972,,0)</f>
        <v>United States</v>
      </c>
      <c r="I630" t="str">
        <f>INDEX(products!$A$1:$G$5001,MATCH(orders!$D630,products!$A$1:$A$5001,0),MATCH(I$1,products!$A$1:$G$1,0))</f>
        <v>Investments</v>
      </c>
      <c r="J630" t="str">
        <f>INDEX(products!$A$1:$G$5001,MATCH(orders!$D630,products!$A$1:$A$5001,0),MATCH(J$1,products!$A$1:$G$1,0))</f>
        <v>Standard</v>
      </c>
      <c r="K630">
        <f>INDEX(products!$A$1:$G$5001,MATCH(orders!$D630,products!$A$1:$A$5001,0),MATCH(K$1,products!$A$1:$G$1,0))</f>
        <v>5</v>
      </c>
      <c r="L630" s="3">
        <f>INDEX(products!$A$1:$G$5001,MATCH(orders!$D630,products!$A$1:$A$5001,0),MATCH(L$1,products!$A$1:$G$1,0))</f>
        <v>3.5167333333333342</v>
      </c>
      <c r="M630" s="3">
        <f t="shared" si="9"/>
        <v>10.550200000000002</v>
      </c>
      <c r="N630" t="str">
        <f>_xlfn.XLOOKUP(Orders[[#This Row],[Customer ID]],customers!$A$1:$A$4972,customers!$I$1:$I$4972,,0)</f>
        <v>Yes</v>
      </c>
    </row>
    <row r="631" spans="1:14" x14ac:dyDescent="0.25">
      <c r="A631" t="s">
        <v>3169</v>
      </c>
      <c r="B631" s="2">
        <v>43741</v>
      </c>
      <c r="C631" t="s">
        <v>3170</v>
      </c>
      <c r="D631" t="s">
        <v>3171</v>
      </c>
      <c r="E631">
        <v>3</v>
      </c>
      <c r="F631" t="str">
        <f>_xlfn.XLOOKUP(C631,customers!$A$1:$A$4972,customers!B$1:B$4972,,0)</f>
        <v>Hannah Farmer</v>
      </c>
      <c r="G631" t="str">
        <f>IF(_xlfn.XLOOKUP(C631,customers!$A$1:$A$4972,customers!C630:C5601,,0)=0,"",_xlfn.XLOOKUP(C631,customers!$A$1:$A$4972,customers!C630:C5601,,0))</f>
        <v>crichardson45@hotmail.com</v>
      </c>
      <c r="H631" t="str">
        <f>_xlfn.XLOOKUP(C631,customers!$A$1:$A$4972,customers!$G$1:$G$4972,,0)</f>
        <v>Brazil</v>
      </c>
      <c r="I631" t="str">
        <f>INDEX(products!$A$1:$G$5001,MATCH(orders!$D631,products!$A$1:$A$5001,0),MATCH(I$1,products!$A$1:$G$1,0))</f>
        <v>Money Transfers</v>
      </c>
      <c r="J631" t="str">
        <f>INDEX(products!$A$1:$G$5001,MATCH(orders!$D631,products!$A$1:$A$5001,0),MATCH(J$1,products!$A$1:$G$1,0))</f>
        <v>VIP</v>
      </c>
      <c r="K631">
        <f>INDEX(products!$A$1:$G$5001,MATCH(orders!$D631,products!$A$1:$A$5001,0),MATCH(K$1,products!$A$1:$G$1,0))</f>
        <v>5</v>
      </c>
      <c r="L631" s="3">
        <f>INDEX(products!$A$1:$G$5001,MATCH(orders!$D631,products!$A$1:$A$5001,0),MATCH(L$1,products!$A$1:$G$1,0))</f>
        <v>4.5955333333333339</v>
      </c>
      <c r="M631" s="3">
        <f t="shared" si="9"/>
        <v>13.786600000000002</v>
      </c>
      <c r="N631" t="str">
        <f>_xlfn.XLOOKUP(Orders[[#This Row],[Customer ID]],customers!$A$1:$A$4972,customers!$I$1:$I$4972,,0)</f>
        <v>No</v>
      </c>
    </row>
    <row r="632" spans="1:14" x14ac:dyDescent="0.25">
      <c r="A632" t="s">
        <v>3174</v>
      </c>
      <c r="B632" s="2">
        <v>43742</v>
      </c>
      <c r="C632" t="s">
        <v>3175</v>
      </c>
      <c r="D632" t="s">
        <v>3176</v>
      </c>
      <c r="E632">
        <v>1</v>
      </c>
      <c r="F632" t="str">
        <f>_xlfn.XLOOKUP(C632,customers!$A$1:$A$4972,customers!B$1:B$4972,,0)</f>
        <v>Diamond Lee</v>
      </c>
      <c r="G632" t="str">
        <f>IF(_xlfn.XLOOKUP(C632,customers!$A$1:$A$4972,customers!C631:C5602,,0)=0,"",_xlfn.XLOOKUP(C632,customers!$A$1:$A$4972,customers!C631:C5602,,0))</f>
        <v>mrandolph29@gmail.com</v>
      </c>
      <c r="H632" t="str">
        <f>_xlfn.XLOOKUP(C632,customers!$A$1:$A$4972,customers!$G$1:$G$4972,,0)</f>
        <v>Brazil</v>
      </c>
      <c r="I632" t="str">
        <f>INDEX(products!$A$1:$G$5001,MATCH(orders!$D632,products!$A$1:$A$5001,0),MATCH(I$1,products!$A$1:$G$1,0))</f>
        <v>Investments</v>
      </c>
      <c r="J632" t="str">
        <f>INDEX(products!$A$1:$G$5001,MATCH(orders!$D632,products!$A$1:$A$5001,0),MATCH(J$1,products!$A$1:$G$1,0))</f>
        <v>Standard</v>
      </c>
      <c r="K632">
        <f>INDEX(products!$A$1:$G$5001,MATCH(orders!$D632,products!$A$1:$A$5001,0),MATCH(K$1,products!$A$1:$G$1,0))</f>
        <v>1</v>
      </c>
      <c r="L632" s="3">
        <f>INDEX(products!$A$1:$G$5001,MATCH(orders!$D632,products!$A$1:$A$5001,0),MATCH(L$1,products!$A$1:$G$1,0))</f>
        <v>1.38</v>
      </c>
      <c r="M632" s="3">
        <f t="shared" si="9"/>
        <v>1.38</v>
      </c>
      <c r="N632" t="str">
        <f>_xlfn.XLOOKUP(Orders[[#This Row],[Customer ID]],customers!$A$1:$A$4972,customers!$I$1:$I$4972,,0)</f>
        <v>Yes</v>
      </c>
    </row>
    <row r="633" spans="1:14" x14ac:dyDescent="0.25">
      <c r="A633" t="s">
        <v>3179</v>
      </c>
      <c r="B633" s="2">
        <v>43742</v>
      </c>
      <c r="C633" t="s">
        <v>3180</v>
      </c>
      <c r="D633" t="s">
        <v>3181</v>
      </c>
      <c r="E633">
        <v>4</v>
      </c>
      <c r="F633" t="str">
        <f>_xlfn.XLOOKUP(C633,customers!$A$1:$A$4972,customers!B$1:B$4972,,0)</f>
        <v>Douglas Terry</v>
      </c>
      <c r="G633" t="str">
        <f>IF(_xlfn.XLOOKUP(C633,customers!$A$1:$A$4972,customers!C632:C5603,,0)=0,"",_xlfn.XLOOKUP(C633,customers!$A$1:$A$4972,customers!C632:C5603,,0))</f>
        <v>skey2898@gmail.com</v>
      </c>
      <c r="H633" t="str">
        <f>_xlfn.XLOOKUP(C633,customers!$A$1:$A$4972,customers!$G$1:$G$4972,,0)</f>
        <v>Brazil</v>
      </c>
      <c r="I633" t="str">
        <f>INDEX(products!$A$1:$G$5001,MATCH(orders!$D633,products!$A$1:$A$5001,0),MATCH(I$1,products!$A$1:$G$1,0))</f>
        <v>Investments</v>
      </c>
      <c r="J633" t="str">
        <f>INDEX(products!$A$1:$G$5001,MATCH(orders!$D633,products!$A$1:$A$5001,0),MATCH(J$1,products!$A$1:$G$1,0))</f>
        <v>VIP</v>
      </c>
      <c r="K633">
        <f>INDEX(products!$A$1:$G$5001,MATCH(orders!$D633,products!$A$1:$A$5001,0),MATCH(K$1,products!$A$1:$G$1,0))</f>
        <v>10</v>
      </c>
      <c r="L633" s="3">
        <f>INDEX(products!$A$1:$G$5001,MATCH(orders!$D633,products!$A$1:$A$5001,0),MATCH(L$1,products!$A$1:$G$1,0))</f>
        <v>15.61873333333333</v>
      </c>
      <c r="M633" s="3">
        <f t="shared" si="9"/>
        <v>62.474933333333318</v>
      </c>
      <c r="N633" t="str">
        <f>_xlfn.XLOOKUP(Orders[[#This Row],[Customer ID]],customers!$A$1:$A$4972,customers!$I$1:$I$4972,,0)</f>
        <v>No</v>
      </c>
    </row>
    <row r="634" spans="1:14" x14ac:dyDescent="0.25">
      <c r="A634" t="s">
        <v>3184</v>
      </c>
      <c r="B634" s="2">
        <v>43742</v>
      </c>
      <c r="C634" t="s">
        <v>3185</v>
      </c>
      <c r="D634" t="s">
        <v>3186</v>
      </c>
      <c r="E634">
        <v>1</v>
      </c>
      <c r="F634" t="str">
        <f>_xlfn.XLOOKUP(C634,customers!$A$1:$A$4972,customers!B$1:B$4972,,0)</f>
        <v>Todd Kent</v>
      </c>
      <c r="G634" t="str">
        <f>IF(_xlfn.XLOOKUP(C634,customers!$A$1:$A$4972,customers!C633:C5604,,0)=0,"",_xlfn.XLOOKUP(C634,customers!$A$1:$A$4972,customers!C633:C5604,,0))</f>
        <v>pjennings6544@yahoo.com</v>
      </c>
      <c r="H634" t="str">
        <f>_xlfn.XLOOKUP(C634,customers!$A$1:$A$4972,customers!$G$1:$G$4972,,0)</f>
        <v>Germany</v>
      </c>
      <c r="I634" t="str">
        <f>INDEX(products!$A$1:$G$5001,MATCH(orders!$D634,products!$A$1:$A$5001,0),MATCH(I$1,products!$A$1:$G$1,0))</f>
        <v>Loans</v>
      </c>
      <c r="J634" t="str">
        <f>INDEX(products!$A$1:$G$5001,MATCH(orders!$D634,products!$A$1:$A$5001,0),MATCH(J$1,products!$A$1:$G$1,0))</f>
        <v>Standard</v>
      </c>
      <c r="K634">
        <f>INDEX(products!$A$1:$G$5001,MATCH(orders!$D634,products!$A$1:$A$5001,0),MATCH(K$1,products!$A$1:$G$1,0))</f>
        <v>1</v>
      </c>
      <c r="L634" s="3">
        <f>INDEX(products!$A$1:$G$5001,MATCH(orders!$D634,products!$A$1:$A$5001,0),MATCH(L$1,products!$A$1:$G$1,0))</f>
        <v>1.178333333333333</v>
      </c>
      <c r="M634" s="3">
        <f t="shared" si="9"/>
        <v>1.178333333333333</v>
      </c>
      <c r="N634" t="str">
        <f>_xlfn.XLOOKUP(Orders[[#This Row],[Customer ID]],customers!$A$1:$A$4972,customers!$I$1:$I$4972,,0)</f>
        <v>No</v>
      </c>
    </row>
    <row r="635" spans="1:14" x14ac:dyDescent="0.25">
      <c r="A635" t="s">
        <v>3189</v>
      </c>
      <c r="B635" s="2">
        <v>43743</v>
      </c>
      <c r="C635" t="s">
        <v>3190</v>
      </c>
      <c r="D635" t="s">
        <v>3191</v>
      </c>
      <c r="E635">
        <v>1</v>
      </c>
      <c r="F635" t="str">
        <f>_xlfn.XLOOKUP(C635,customers!$A$1:$A$4972,customers!B$1:B$4972,,0)</f>
        <v>Kristin Gray DDS</v>
      </c>
      <c r="G635" t="str">
        <f>IF(_xlfn.XLOOKUP(C635,customers!$A$1:$A$4972,customers!C634:C5605,,0)=0,"",_xlfn.XLOOKUP(C635,customers!$A$1:$A$4972,customers!C634:C5605,,0))</f>
        <v>aramos542@gmail.com</v>
      </c>
      <c r="H635" t="str">
        <f>_xlfn.XLOOKUP(C635,customers!$A$1:$A$4972,customers!$G$1:$G$4972,,0)</f>
        <v>Japan</v>
      </c>
      <c r="I635" t="str">
        <f>INDEX(products!$A$1:$G$5001,MATCH(orders!$D635,products!$A$1:$A$5001,0),MATCH(I$1,products!$A$1:$G$1,0))</f>
        <v>Investments</v>
      </c>
      <c r="J635" t="str">
        <f>INDEX(products!$A$1:$G$5001,MATCH(orders!$D635,products!$A$1:$A$5001,0),MATCH(J$1,products!$A$1:$G$1,0))</f>
        <v>Standard</v>
      </c>
      <c r="K635">
        <f>INDEX(products!$A$1:$G$5001,MATCH(orders!$D635,products!$A$1:$A$5001,0),MATCH(K$1,products!$A$1:$G$1,0))</f>
        <v>1</v>
      </c>
      <c r="L635" s="3">
        <f>INDEX(products!$A$1:$G$5001,MATCH(orders!$D635,products!$A$1:$A$5001,0),MATCH(L$1,products!$A$1:$G$1,0))</f>
        <v>1.198766666666667</v>
      </c>
      <c r="M635" s="3">
        <f t="shared" si="9"/>
        <v>1.198766666666667</v>
      </c>
      <c r="N635" t="str">
        <f>_xlfn.XLOOKUP(Orders[[#This Row],[Customer ID]],customers!$A$1:$A$4972,customers!$I$1:$I$4972,,0)</f>
        <v>No</v>
      </c>
    </row>
    <row r="636" spans="1:14" x14ac:dyDescent="0.25">
      <c r="A636" t="s">
        <v>3194</v>
      </c>
      <c r="B636" s="2">
        <v>43743</v>
      </c>
      <c r="C636" t="s">
        <v>3195</v>
      </c>
      <c r="D636" t="s">
        <v>3196</v>
      </c>
      <c r="E636">
        <v>2</v>
      </c>
      <c r="F636" t="str">
        <f>_xlfn.XLOOKUP(C636,customers!$A$1:$A$4972,customers!B$1:B$4972,,0)</f>
        <v>Carla Clark</v>
      </c>
      <c r="G636" t="str">
        <f>IF(_xlfn.XLOOKUP(C636,customers!$A$1:$A$4972,customers!C635:C5606,,0)=0,"",_xlfn.XLOOKUP(C636,customers!$A$1:$A$4972,customers!C635:C5606,,0))</f>
        <v>fmccoy4942@yahoo.com</v>
      </c>
      <c r="H636" t="str">
        <f>_xlfn.XLOOKUP(C636,customers!$A$1:$A$4972,customers!$G$1:$G$4972,,0)</f>
        <v>United States</v>
      </c>
      <c r="I636" t="str">
        <f>INDEX(products!$A$1:$G$5001,MATCH(orders!$D636,products!$A$1:$A$5001,0),MATCH(I$1,products!$A$1:$G$1,0))</f>
        <v>Credit Cards</v>
      </c>
      <c r="J636" t="str">
        <f>INDEX(products!$A$1:$G$5001,MATCH(orders!$D636,products!$A$1:$A$5001,0),MATCH(J$1,products!$A$1:$G$1,0))</f>
        <v>VIP</v>
      </c>
      <c r="K636">
        <f>INDEX(products!$A$1:$G$5001,MATCH(orders!$D636,products!$A$1:$A$5001,0),MATCH(K$1,products!$A$1:$G$1,0))</f>
        <v>3</v>
      </c>
      <c r="L636" s="3">
        <f>INDEX(products!$A$1:$G$5001,MATCH(orders!$D636,products!$A$1:$A$5001,0),MATCH(L$1,products!$A$1:$G$1,0))</f>
        <v>2.3214999999999999</v>
      </c>
      <c r="M636" s="3">
        <f t="shared" si="9"/>
        <v>4.6429999999999998</v>
      </c>
      <c r="N636" t="str">
        <f>_xlfn.XLOOKUP(Orders[[#This Row],[Customer ID]],customers!$A$1:$A$4972,customers!$I$1:$I$4972,,0)</f>
        <v>No</v>
      </c>
    </row>
    <row r="637" spans="1:14" x14ac:dyDescent="0.25">
      <c r="A637" t="s">
        <v>3199</v>
      </c>
      <c r="B637" s="2">
        <v>43744</v>
      </c>
      <c r="C637" t="s">
        <v>3200</v>
      </c>
      <c r="D637" t="s">
        <v>3201</v>
      </c>
      <c r="E637">
        <v>2</v>
      </c>
      <c r="F637" t="str">
        <f>_xlfn.XLOOKUP(C637,customers!$A$1:$A$4972,customers!B$1:B$4972,,0)</f>
        <v>Diana Deleon</v>
      </c>
      <c r="G637" t="str">
        <f>IF(_xlfn.XLOOKUP(C637,customers!$A$1:$A$4972,customers!C636:C5607,,0)=0,"",_xlfn.XLOOKUP(C637,customers!$A$1:$A$4972,customers!C636:C5607,,0))</f>
        <v>knash94@gmail.com</v>
      </c>
      <c r="H637" t="str">
        <f>_xlfn.XLOOKUP(C637,customers!$A$1:$A$4972,customers!$G$1:$G$4972,,0)</f>
        <v>South Africa</v>
      </c>
      <c r="I637" t="str">
        <f>INDEX(products!$A$1:$G$5001,MATCH(orders!$D637,products!$A$1:$A$5001,0),MATCH(I$1,products!$A$1:$G$1,0))</f>
        <v>Credit Cards</v>
      </c>
      <c r="J637" t="str">
        <f>INDEX(products!$A$1:$G$5001,MATCH(orders!$D637,products!$A$1:$A$5001,0),MATCH(J$1,products!$A$1:$G$1,0))</f>
        <v>Premium</v>
      </c>
      <c r="K637">
        <f>INDEX(products!$A$1:$G$5001,MATCH(orders!$D637,products!$A$1:$A$5001,0),MATCH(K$1,products!$A$1:$G$1,0))</f>
        <v>3</v>
      </c>
      <c r="L637" s="3">
        <f>INDEX(products!$A$1:$G$5001,MATCH(orders!$D637,products!$A$1:$A$5001,0),MATCH(L$1,products!$A$1:$G$1,0))</f>
        <v>3.3422333333333332</v>
      </c>
      <c r="M637" s="3">
        <f t="shared" si="9"/>
        <v>6.6844666666666663</v>
      </c>
      <c r="N637" t="str">
        <f>_xlfn.XLOOKUP(Orders[[#This Row],[Customer ID]],customers!$A$1:$A$4972,customers!$I$1:$I$4972,,0)</f>
        <v>No</v>
      </c>
    </row>
    <row r="638" spans="1:14" x14ac:dyDescent="0.25">
      <c r="A638" t="s">
        <v>3204</v>
      </c>
      <c r="B638" s="2">
        <v>43744</v>
      </c>
      <c r="C638" t="s">
        <v>3205</v>
      </c>
      <c r="D638" t="s">
        <v>3206</v>
      </c>
      <c r="E638">
        <v>1</v>
      </c>
      <c r="F638" t="str">
        <f>_xlfn.XLOOKUP(C638,customers!$A$1:$A$4972,customers!B$1:B$4972,,0)</f>
        <v>Natalie Dickson</v>
      </c>
      <c r="G638" t="str">
        <f>IF(_xlfn.XLOOKUP(C638,customers!$A$1:$A$4972,customers!C637:C5608,,0)=0,"",_xlfn.XLOOKUP(C638,customers!$A$1:$A$4972,customers!C637:C5608,,0))</f>
        <v>ssanders880@gmail.com</v>
      </c>
      <c r="H638" t="str">
        <f>_xlfn.XLOOKUP(C638,customers!$A$1:$A$4972,customers!$G$1:$G$4972,,0)</f>
        <v>Japan</v>
      </c>
      <c r="I638" t="str">
        <f>INDEX(products!$A$1:$G$5001,MATCH(orders!$D638,products!$A$1:$A$5001,0),MATCH(I$1,products!$A$1:$G$1,0))</f>
        <v>Loans</v>
      </c>
      <c r="J638" t="str">
        <f>INDEX(products!$A$1:$G$5001,MATCH(orders!$D638,products!$A$1:$A$5001,0),MATCH(J$1,products!$A$1:$G$1,0))</f>
        <v>Premium</v>
      </c>
      <c r="K638">
        <f>INDEX(products!$A$1:$G$5001,MATCH(orders!$D638,products!$A$1:$A$5001,0),MATCH(K$1,products!$A$1:$G$1,0))</f>
        <v>1</v>
      </c>
      <c r="L638" s="3">
        <f>INDEX(products!$A$1:$G$5001,MATCH(orders!$D638,products!$A$1:$A$5001,0),MATCH(L$1,products!$A$1:$G$1,0))</f>
        <v>1.1993</v>
      </c>
      <c r="M638" s="3">
        <f t="shared" si="9"/>
        <v>1.1993</v>
      </c>
      <c r="N638" t="str">
        <f>_xlfn.XLOOKUP(Orders[[#This Row],[Customer ID]],customers!$A$1:$A$4972,customers!$I$1:$I$4972,,0)</f>
        <v>No</v>
      </c>
    </row>
    <row r="639" spans="1:14" x14ac:dyDescent="0.25">
      <c r="A639" t="s">
        <v>3209</v>
      </c>
      <c r="B639" s="2">
        <v>43745</v>
      </c>
      <c r="C639" t="s">
        <v>3210</v>
      </c>
      <c r="D639" t="s">
        <v>3211</v>
      </c>
      <c r="E639">
        <v>3</v>
      </c>
      <c r="F639" t="str">
        <f>_xlfn.XLOOKUP(C639,customers!$A$1:$A$4972,customers!B$1:B$4972,,0)</f>
        <v>Dr. Terry Flores</v>
      </c>
      <c r="G639" t="str">
        <f>IF(_xlfn.XLOOKUP(C639,customers!$A$1:$A$4972,customers!C638:C5609,,0)=0,"",_xlfn.XLOOKUP(C639,customers!$A$1:$A$4972,customers!C638:C5609,,0))</f>
        <v>4421745@hotmail.com</v>
      </c>
      <c r="H639" t="str">
        <f>_xlfn.XLOOKUP(C639,customers!$A$1:$A$4972,customers!$G$1:$G$4972,,0)</f>
        <v>Germany</v>
      </c>
      <c r="I639" t="str">
        <f>INDEX(products!$A$1:$G$5001,MATCH(orders!$D639,products!$A$1:$A$5001,0),MATCH(I$1,products!$A$1:$G$1,0))</f>
        <v>Money Transfers</v>
      </c>
      <c r="J639" t="str">
        <f>INDEX(products!$A$1:$G$5001,MATCH(orders!$D639,products!$A$1:$A$5001,0),MATCH(J$1,products!$A$1:$G$1,0))</f>
        <v>Premium</v>
      </c>
      <c r="K639">
        <f>INDEX(products!$A$1:$G$5001,MATCH(orders!$D639,products!$A$1:$A$5001,0),MATCH(K$1,products!$A$1:$G$1,0))</f>
        <v>5</v>
      </c>
      <c r="L639" s="3">
        <f>INDEX(products!$A$1:$G$5001,MATCH(orders!$D639,products!$A$1:$A$5001,0),MATCH(L$1,products!$A$1:$G$1,0))</f>
        <v>4.5457000000000001</v>
      </c>
      <c r="M639" s="3">
        <f t="shared" si="9"/>
        <v>13.6371</v>
      </c>
      <c r="N639" t="str">
        <f>_xlfn.XLOOKUP(Orders[[#This Row],[Customer ID]],customers!$A$1:$A$4972,customers!$I$1:$I$4972,,0)</f>
        <v>No</v>
      </c>
    </row>
    <row r="640" spans="1:14" x14ac:dyDescent="0.25">
      <c r="A640" t="s">
        <v>3214</v>
      </c>
      <c r="B640" s="2">
        <v>43745</v>
      </c>
      <c r="C640" t="s">
        <v>3215</v>
      </c>
      <c r="D640" t="s">
        <v>3216</v>
      </c>
      <c r="E640">
        <v>2</v>
      </c>
      <c r="F640" t="str">
        <f>_xlfn.XLOOKUP(C640,customers!$A$1:$A$4972,customers!B$1:B$4972,,0)</f>
        <v>Timothy Roberts</v>
      </c>
      <c r="G640" t="str">
        <f>IF(_xlfn.XLOOKUP(C640,customers!$A$1:$A$4972,customers!C639:C5610,,0)=0,"",_xlfn.XLOOKUP(C640,customers!$A$1:$A$4972,customers!C639:C5610,,0))</f>
        <v>knguyen2141@gmail.com</v>
      </c>
      <c r="H640" t="str">
        <f>_xlfn.XLOOKUP(C640,customers!$A$1:$A$4972,customers!$G$1:$G$4972,,0)</f>
        <v>Japan</v>
      </c>
      <c r="I640" t="str">
        <f>INDEX(products!$A$1:$G$5001,MATCH(orders!$D640,products!$A$1:$A$5001,0),MATCH(I$1,products!$A$1:$G$1,0))</f>
        <v>Loans</v>
      </c>
      <c r="J640" t="str">
        <f>INDEX(products!$A$1:$G$5001,MATCH(orders!$D640,products!$A$1:$A$5001,0),MATCH(J$1,products!$A$1:$G$1,0))</f>
        <v>Standard</v>
      </c>
      <c r="K640">
        <f>INDEX(products!$A$1:$G$5001,MATCH(orders!$D640,products!$A$1:$A$5001,0),MATCH(K$1,products!$A$1:$G$1,0))</f>
        <v>3</v>
      </c>
      <c r="L640" s="3">
        <f>INDEX(products!$A$1:$G$5001,MATCH(orders!$D640,products!$A$1:$A$5001,0),MATCH(L$1,products!$A$1:$G$1,0))</f>
        <v>2.8077333333333332</v>
      </c>
      <c r="M640" s="3">
        <f t="shared" si="9"/>
        <v>5.6154666666666664</v>
      </c>
      <c r="N640" t="str">
        <f>_xlfn.XLOOKUP(Orders[[#This Row],[Customer ID]],customers!$A$1:$A$4972,customers!$I$1:$I$4972,,0)</f>
        <v>No</v>
      </c>
    </row>
    <row r="641" spans="1:14" x14ac:dyDescent="0.25">
      <c r="A641" t="s">
        <v>3219</v>
      </c>
      <c r="B641" s="2">
        <v>43746</v>
      </c>
      <c r="C641" t="s">
        <v>3220</v>
      </c>
      <c r="D641" t="s">
        <v>3221</v>
      </c>
      <c r="E641">
        <v>4</v>
      </c>
      <c r="F641" t="str">
        <f>_xlfn.XLOOKUP(C641,customers!$A$1:$A$4972,customers!B$1:B$4972,,0)</f>
        <v>Devon Miller</v>
      </c>
      <c r="G641" t="str">
        <f>IF(_xlfn.XLOOKUP(C641,customers!$A$1:$A$4972,customers!C640:C5611,,0)=0,"",_xlfn.XLOOKUP(C641,customers!$A$1:$A$4972,customers!C640:C5611,,0))</f>
        <v>jwhite9036@yahoo.com</v>
      </c>
      <c r="H641" t="str">
        <f>_xlfn.XLOOKUP(C641,customers!$A$1:$A$4972,customers!$G$1:$G$4972,,0)</f>
        <v>Japan</v>
      </c>
      <c r="I641" t="str">
        <f>INDEX(products!$A$1:$G$5001,MATCH(orders!$D641,products!$A$1:$A$5001,0),MATCH(I$1,products!$A$1:$G$1,0))</f>
        <v>Money Transfers</v>
      </c>
      <c r="J641" t="str">
        <f>INDEX(products!$A$1:$G$5001,MATCH(orders!$D641,products!$A$1:$A$5001,0),MATCH(J$1,products!$A$1:$G$1,0))</f>
        <v>Standard</v>
      </c>
      <c r="K641">
        <f>INDEX(products!$A$1:$G$5001,MATCH(orders!$D641,products!$A$1:$A$5001,0),MATCH(K$1,products!$A$1:$G$1,0))</f>
        <v>10</v>
      </c>
      <c r="L641" s="3">
        <f>INDEX(products!$A$1:$G$5001,MATCH(orders!$D641,products!$A$1:$A$5001,0),MATCH(L$1,products!$A$1:$G$1,0))</f>
        <v>10.439500000000001</v>
      </c>
      <c r="M641" s="3">
        <f t="shared" si="9"/>
        <v>41.758000000000003</v>
      </c>
      <c r="N641" t="str">
        <f>_xlfn.XLOOKUP(Orders[[#This Row],[Customer ID]],customers!$A$1:$A$4972,customers!$I$1:$I$4972,,0)</f>
        <v>No</v>
      </c>
    </row>
    <row r="642" spans="1:14" x14ac:dyDescent="0.25">
      <c r="A642" t="s">
        <v>3224</v>
      </c>
      <c r="B642" s="2">
        <v>43746</v>
      </c>
      <c r="C642" t="s">
        <v>3225</v>
      </c>
      <c r="D642" t="s">
        <v>3226</v>
      </c>
      <c r="E642">
        <v>2</v>
      </c>
      <c r="F642" t="str">
        <f>_xlfn.XLOOKUP(C642,customers!$A$1:$A$4972,customers!B$1:B$4972,,0)</f>
        <v>Nathan Morgan</v>
      </c>
      <c r="G642" t="str">
        <f>IF(_xlfn.XLOOKUP(C642,customers!$A$1:$A$4972,customers!C641:C5612,,0)=0,"",_xlfn.XLOOKUP(C642,customers!$A$1:$A$4972,customers!C641:C5612,,0))</f>
        <v>jking629@hotmail.com</v>
      </c>
      <c r="H642" t="str">
        <f>_xlfn.XLOOKUP(C642,customers!$A$1:$A$4972,customers!$G$1:$G$4972,,0)</f>
        <v>Germany</v>
      </c>
      <c r="I642" t="str">
        <f>INDEX(products!$A$1:$G$5001,MATCH(orders!$D642,products!$A$1:$A$5001,0),MATCH(I$1,products!$A$1:$G$1,0))</f>
        <v>Money Transfers</v>
      </c>
      <c r="J642" t="str">
        <f>INDEX(products!$A$1:$G$5001,MATCH(orders!$D642,products!$A$1:$A$5001,0),MATCH(J$1,products!$A$1:$G$1,0))</f>
        <v>Premium</v>
      </c>
      <c r="K642">
        <f>INDEX(products!$A$1:$G$5001,MATCH(orders!$D642,products!$A$1:$A$5001,0),MATCH(K$1,products!$A$1:$G$1,0))</f>
        <v>3</v>
      </c>
      <c r="L642" s="3">
        <f>INDEX(products!$A$1:$G$5001,MATCH(orders!$D642,products!$A$1:$A$5001,0),MATCH(L$1,products!$A$1:$G$1,0))</f>
        <v>2.0602</v>
      </c>
      <c r="M642" s="3">
        <f t="shared" si="9"/>
        <v>4.1204000000000001</v>
      </c>
      <c r="N642" t="str">
        <f>_xlfn.XLOOKUP(Orders[[#This Row],[Customer ID]],customers!$A$1:$A$4972,customers!$I$1:$I$4972,,0)</f>
        <v>Yes</v>
      </c>
    </row>
    <row r="643" spans="1:14" x14ac:dyDescent="0.25">
      <c r="A643" t="s">
        <v>3229</v>
      </c>
      <c r="B643" s="2">
        <v>43746</v>
      </c>
      <c r="C643" t="s">
        <v>3230</v>
      </c>
      <c r="D643" t="s">
        <v>3231</v>
      </c>
      <c r="E643">
        <v>2</v>
      </c>
      <c r="F643" t="str">
        <f>_xlfn.XLOOKUP(C643,customers!$A$1:$A$4972,customers!B$1:B$4972,,0)</f>
        <v>Alexandra White</v>
      </c>
      <c r="G643" t="str">
        <f>IF(_xlfn.XLOOKUP(C643,customers!$A$1:$A$4972,customers!C642:C5613,,0)=0,"",_xlfn.XLOOKUP(C643,customers!$A$1:$A$4972,customers!C642:C5613,,0))</f>
        <v>ksmith0414@yahoo.com</v>
      </c>
      <c r="H643" t="str">
        <f>_xlfn.XLOOKUP(C643,customers!$A$1:$A$4972,customers!$G$1:$G$4972,,0)</f>
        <v>Brazil</v>
      </c>
      <c r="I643" t="str">
        <f>INDEX(products!$A$1:$G$5001,MATCH(orders!$D643,products!$A$1:$A$5001,0),MATCH(I$1,products!$A$1:$G$1,0))</f>
        <v>Money Transfers</v>
      </c>
      <c r="J643" t="str">
        <f>INDEX(products!$A$1:$G$5001,MATCH(orders!$D643,products!$A$1:$A$5001,0),MATCH(J$1,products!$A$1:$G$1,0))</f>
        <v>Standard</v>
      </c>
      <c r="K643">
        <f>INDEX(products!$A$1:$G$5001,MATCH(orders!$D643,products!$A$1:$A$5001,0),MATCH(K$1,products!$A$1:$G$1,0))</f>
        <v>3</v>
      </c>
      <c r="L643" s="3">
        <f>INDEX(products!$A$1:$G$5001,MATCH(orders!$D643,products!$A$1:$A$5001,0),MATCH(L$1,products!$A$1:$G$1,0))</f>
        <v>2.9662333333333342</v>
      </c>
      <c r="M643" s="3">
        <f t="shared" ref="M643:M706" si="10">L643*E643</f>
        <v>5.9324666666666683</v>
      </c>
      <c r="N643" t="str">
        <f>_xlfn.XLOOKUP(Orders[[#This Row],[Customer ID]],customers!$A$1:$A$4972,customers!$I$1:$I$4972,,0)</f>
        <v>No</v>
      </c>
    </row>
    <row r="644" spans="1:14" x14ac:dyDescent="0.25">
      <c r="A644" t="s">
        <v>3234</v>
      </c>
      <c r="B644" s="2">
        <v>43747</v>
      </c>
      <c r="C644" t="s">
        <v>3235</v>
      </c>
      <c r="D644" t="s">
        <v>3236</v>
      </c>
      <c r="E644">
        <v>4</v>
      </c>
      <c r="F644" t="str">
        <f>_xlfn.XLOOKUP(C644,customers!$A$1:$A$4972,customers!B$1:B$4972,,0)</f>
        <v>Victoria Rojas</v>
      </c>
      <c r="G644" t="str">
        <f>IF(_xlfn.XLOOKUP(C644,customers!$A$1:$A$4972,customers!C643:C5614,,0)=0,"",_xlfn.XLOOKUP(C644,customers!$A$1:$A$4972,customers!C643:C5614,,0))</f>
        <v>mwoods70@gmail.com</v>
      </c>
      <c r="H644" t="str">
        <f>_xlfn.XLOOKUP(C644,customers!$A$1:$A$4972,customers!$G$1:$G$4972,,0)</f>
        <v>Brazil</v>
      </c>
      <c r="I644" t="str">
        <f>INDEX(products!$A$1:$G$5001,MATCH(orders!$D644,products!$A$1:$A$5001,0),MATCH(I$1,products!$A$1:$G$1,0))</f>
        <v>Money Transfers</v>
      </c>
      <c r="J644" t="str">
        <f>INDEX(products!$A$1:$G$5001,MATCH(orders!$D644,products!$A$1:$A$5001,0),MATCH(J$1,products!$A$1:$G$1,0))</f>
        <v>Standard</v>
      </c>
      <c r="K644">
        <f>INDEX(products!$A$1:$G$5001,MATCH(orders!$D644,products!$A$1:$A$5001,0),MATCH(K$1,products!$A$1:$G$1,0))</f>
        <v>10</v>
      </c>
      <c r="L644" s="3">
        <f>INDEX(products!$A$1:$G$5001,MATCH(orders!$D644,products!$A$1:$A$5001,0),MATCH(L$1,products!$A$1:$G$1,0))</f>
        <v>8.781133333333333</v>
      </c>
      <c r="M644" s="3">
        <f t="shared" si="10"/>
        <v>35.124533333333332</v>
      </c>
      <c r="N644" t="str">
        <f>_xlfn.XLOOKUP(Orders[[#This Row],[Customer ID]],customers!$A$1:$A$4972,customers!$I$1:$I$4972,,0)</f>
        <v>Yes</v>
      </c>
    </row>
    <row r="645" spans="1:14" x14ac:dyDescent="0.25">
      <c r="A645" t="s">
        <v>3239</v>
      </c>
      <c r="B645" s="2">
        <v>43747</v>
      </c>
      <c r="C645" t="s">
        <v>3240</v>
      </c>
      <c r="D645" t="s">
        <v>3241</v>
      </c>
      <c r="E645">
        <v>1</v>
      </c>
      <c r="F645" t="str">
        <f>_xlfn.XLOOKUP(C645,customers!$A$1:$A$4972,customers!B$1:B$4972,,0)</f>
        <v>Mark Thomas</v>
      </c>
      <c r="G645" t="str">
        <f>IF(_xlfn.XLOOKUP(C645,customers!$A$1:$A$4972,customers!C644:C5615,,0)=0,"",_xlfn.XLOOKUP(C645,customers!$A$1:$A$4972,customers!C644:C5615,,0))</f>
        <v>jking37@hotmail.com</v>
      </c>
      <c r="H645" t="str">
        <f>_xlfn.XLOOKUP(C645,customers!$A$1:$A$4972,customers!$G$1:$G$4972,,0)</f>
        <v>United States</v>
      </c>
      <c r="I645" t="str">
        <f>INDEX(products!$A$1:$G$5001,MATCH(orders!$D645,products!$A$1:$A$5001,0),MATCH(I$1,products!$A$1:$G$1,0))</f>
        <v>Money Transfers</v>
      </c>
      <c r="J645" t="str">
        <f>INDEX(products!$A$1:$G$5001,MATCH(orders!$D645,products!$A$1:$A$5001,0),MATCH(J$1,products!$A$1:$G$1,0))</f>
        <v>Premium</v>
      </c>
      <c r="K645">
        <f>INDEX(products!$A$1:$G$5001,MATCH(orders!$D645,products!$A$1:$A$5001,0),MATCH(K$1,products!$A$1:$G$1,0))</f>
        <v>1</v>
      </c>
      <c r="L645" s="3">
        <f>INDEX(products!$A$1:$G$5001,MATCH(orders!$D645,products!$A$1:$A$5001,0),MATCH(L$1,products!$A$1:$G$1,0))</f>
        <v>0.99416666666666675</v>
      </c>
      <c r="M645" s="3">
        <f t="shared" si="10"/>
        <v>0.99416666666666675</v>
      </c>
      <c r="N645" t="str">
        <f>_xlfn.XLOOKUP(Orders[[#This Row],[Customer ID]],customers!$A$1:$A$4972,customers!$I$1:$I$4972,,0)</f>
        <v>Yes</v>
      </c>
    </row>
    <row r="646" spans="1:14" x14ac:dyDescent="0.25">
      <c r="A646" t="s">
        <v>3244</v>
      </c>
      <c r="B646" s="2">
        <v>43748</v>
      </c>
      <c r="C646" t="s">
        <v>3245</v>
      </c>
      <c r="D646" t="s">
        <v>3246</v>
      </c>
      <c r="E646">
        <v>4</v>
      </c>
      <c r="F646" t="str">
        <f>_xlfn.XLOOKUP(C646,customers!$A$1:$A$4972,customers!B$1:B$4972,,0)</f>
        <v>Tammy Jones</v>
      </c>
      <c r="G646" t="str">
        <f>IF(_xlfn.XLOOKUP(C646,customers!$A$1:$A$4972,customers!C645:C5616,,0)=0,"",_xlfn.XLOOKUP(C646,customers!$A$1:$A$4972,customers!C645:C5616,,0))</f>
        <v>067612158@gmail.com</v>
      </c>
      <c r="H646" t="str">
        <f>_xlfn.XLOOKUP(C646,customers!$A$1:$A$4972,customers!$G$1:$G$4972,,0)</f>
        <v>United States</v>
      </c>
      <c r="I646" t="str">
        <f>INDEX(products!$A$1:$G$5001,MATCH(orders!$D646,products!$A$1:$A$5001,0),MATCH(I$1,products!$A$1:$G$1,0))</f>
        <v>Loans</v>
      </c>
      <c r="J646" t="str">
        <f>INDEX(products!$A$1:$G$5001,MATCH(orders!$D646,products!$A$1:$A$5001,0),MATCH(J$1,products!$A$1:$G$1,0))</f>
        <v>VIP</v>
      </c>
      <c r="K646">
        <f>INDEX(products!$A$1:$G$5001,MATCH(orders!$D646,products!$A$1:$A$5001,0),MATCH(K$1,products!$A$1:$G$1,0))</f>
        <v>10</v>
      </c>
      <c r="L646" s="3">
        <f>INDEX(products!$A$1:$G$5001,MATCH(orders!$D646,products!$A$1:$A$5001,0),MATCH(L$1,products!$A$1:$G$1,0))</f>
        <v>7.864300000000001</v>
      </c>
      <c r="M646" s="3">
        <f t="shared" si="10"/>
        <v>31.457200000000004</v>
      </c>
      <c r="N646" t="str">
        <f>_xlfn.XLOOKUP(Orders[[#This Row],[Customer ID]],customers!$A$1:$A$4972,customers!$I$1:$I$4972,,0)</f>
        <v>No</v>
      </c>
    </row>
    <row r="647" spans="1:14" x14ac:dyDescent="0.25">
      <c r="A647" t="s">
        <v>3249</v>
      </c>
      <c r="B647" s="2">
        <v>43748</v>
      </c>
      <c r="C647" t="s">
        <v>3250</v>
      </c>
      <c r="D647" t="s">
        <v>3251</v>
      </c>
      <c r="E647">
        <v>1</v>
      </c>
      <c r="F647" t="str">
        <f>_xlfn.XLOOKUP(C647,customers!$A$1:$A$4972,customers!B$1:B$4972,,0)</f>
        <v>Benjamin Wong</v>
      </c>
      <c r="G647" t="str">
        <f>IF(_xlfn.XLOOKUP(C647,customers!$A$1:$A$4972,customers!C646:C5617,,0)=0,"",_xlfn.XLOOKUP(C647,customers!$A$1:$A$4972,customers!C646:C5617,,0))</f>
        <v>ccabrera1615@hotmail.com</v>
      </c>
      <c r="H647" t="str">
        <f>_xlfn.XLOOKUP(C647,customers!$A$1:$A$4972,customers!$G$1:$G$4972,,0)</f>
        <v>Brazil</v>
      </c>
      <c r="I647" t="str">
        <f>INDEX(products!$A$1:$G$5001,MATCH(orders!$D647,products!$A$1:$A$5001,0),MATCH(I$1,products!$A$1:$G$1,0))</f>
        <v>Money Transfers</v>
      </c>
      <c r="J647" t="str">
        <f>INDEX(products!$A$1:$G$5001,MATCH(orders!$D647,products!$A$1:$A$5001,0),MATCH(J$1,products!$A$1:$G$1,0))</f>
        <v>Standard</v>
      </c>
      <c r="K647">
        <f>INDEX(products!$A$1:$G$5001,MATCH(orders!$D647,products!$A$1:$A$5001,0),MATCH(K$1,products!$A$1:$G$1,0))</f>
        <v>1</v>
      </c>
      <c r="L647" s="3">
        <f>INDEX(products!$A$1:$G$5001,MATCH(orders!$D647,products!$A$1:$A$5001,0),MATCH(L$1,products!$A$1:$G$1,0))</f>
        <v>1.5571999999999999</v>
      </c>
      <c r="M647" s="3">
        <f t="shared" si="10"/>
        <v>1.5571999999999999</v>
      </c>
      <c r="N647" t="str">
        <f>_xlfn.XLOOKUP(Orders[[#This Row],[Customer ID]],customers!$A$1:$A$4972,customers!$I$1:$I$4972,,0)</f>
        <v>No</v>
      </c>
    </row>
    <row r="648" spans="1:14" x14ac:dyDescent="0.25">
      <c r="A648" t="s">
        <v>3254</v>
      </c>
      <c r="B648" s="2">
        <v>43749</v>
      </c>
      <c r="C648" t="s">
        <v>3255</v>
      </c>
      <c r="D648" t="s">
        <v>3256</v>
      </c>
      <c r="E648">
        <v>1</v>
      </c>
      <c r="F648" t="str">
        <f>_xlfn.XLOOKUP(C648,customers!$A$1:$A$4972,customers!B$1:B$4972,,0)</f>
        <v>Sydney Brown</v>
      </c>
      <c r="G648" t="str">
        <f>IF(_xlfn.XLOOKUP(C648,customers!$A$1:$A$4972,customers!C647:C5618,,0)=0,"",_xlfn.XLOOKUP(C648,customers!$A$1:$A$4972,customers!C647:C5618,,0))</f>
        <v>jlevine53@yahoo.com</v>
      </c>
      <c r="H648" t="str">
        <f>_xlfn.XLOOKUP(C648,customers!$A$1:$A$4972,customers!$G$1:$G$4972,,0)</f>
        <v>South Africa</v>
      </c>
      <c r="I648" t="str">
        <f>INDEX(products!$A$1:$G$5001,MATCH(orders!$D648,products!$A$1:$A$5001,0),MATCH(I$1,products!$A$1:$G$1,0))</f>
        <v>Investments</v>
      </c>
      <c r="J648" t="str">
        <f>INDEX(products!$A$1:$G$5001,MATCH(orders!$D648,products!$A$1:$A$5001,0),MATCH(J$1,products!$A$1:$G$1,0))</f>
        <v>Standard</v>
      </c>
      <c r="K648">
        <f>INDEX(products!$A$1:$G$5001,MATCH(orders!$D648,products!$A$1:$A$5001,0),MATCH(K$1,products!$A$1:$G$1,0))</f>
        <v>1</v>
      </c>
      <c r="L648" s="3">
        <f>INDEX(products!$A$1:$G$5001,MATCH(orders!$D648,products!$A$1:$A$5001,0),MATCH(L$1,products!$A$1:$G$1,0))</f>
        <v>1.2602666666666671</v>
      </c>
      <c r="M648" s="3">
        <f t="shared" si="10"/>
        <v>1.2602666666666671</v>
      </c>
      <c r="N648" t="str">
        <f>_xlfn.XLOOKUP(Orders[[#This Row],[Customer ID]],customers!$A$1:$A$4972,customers!$I$1:$I$4972,,0)</f>
        <v>No</v>
      </c>
    </row>
    <row r="649" spans="1:14" x14ac:dyDescent="0.25">
      <c r="A649" t="s">
        <v>3259</v>
      </c>
      <c r="B649" s="2">
        <v>43749</v>
      </c>
      <c r="C649" t="s">
        <v>3260</v>
      </c>
      <c r="D649" t="s">
        <v>3261</v>
      </c>
      <c r="E649">
        <v>1</v>
      </c>
      <c r="F649" t="str">
        <f>_xlfn.XLOOKUP(C649,customers!$A$1:$A$4972,customers!B$1:B$4972,,0)</f>
        <v>Melvin Cain</v>
      </c>
      <c r="G649" t="str">
        <f>IF(_xlfn.XLOOKUP(C649,customers!$A$1:$A$4972,customers!C648:C5619,,0)=0,"",_xlfn.XLOOKUP(C649,customers!$A$1:$A$4972,customers!C648:C5619,,0))</f>
        <v>920402714@gmail.com</v>
      </c>
      <c r="H649" t="str">
        <f>_xlfn.XLOOKUP(C649,customers!$A$1:$A$4972,customers!$G$1:$G$4972,,0)</f>
        <v>Japan</v>
      </c>
      <c r="I649" t="str">
        <f>INDEX(products!$A$1:$G$5001,MATCH(orders!$D649,products!$A$1:$A$5001,0),MATCH(I$1,products!$A$1:$G$1,0))</f>
        <v>Investments</v>
      </c>
      <c r="J649" t="str">
        <f>INDEX(products!$A$1:$G$5001,MATCH(orders!$D649,products!$A$1:$A$5001,0),MATCH(J$1,products!$A$1:$G$1,0))</f>
        <v>Standard</v>
      </c>
      <c r="K649">
        <f>INDEX(products!$A$1:$G$5001,MATCH(orders!$D649,products!$A$1:$A$5001,0),MATCH(K$1,products!$A$1:$G$1,0))</f>
        <v>1</v>
      </c>
      <c r="L649" s="3">
        <f>INDEX(products!$A$1:$G$5001,MATCH(orders!$D649,products!$A$1:$A$5001,0),MATCH(L$1,products!$A$1:$G$1,0))</f>
        <v>1.345766666666667</v>
      </c>
      <c r="M649" s="3">
        <f t="shared" si="10"/>
        <v>1.345766666666667</v>
      </c>
      <c r="N649" t="str">
        <f>_xlfn.XLOOKUP(Orders[[#This Row],[Customer ID]],customers!$A$1:$A$4972,customers!$I$1:$I$4972,,0)</f>
        <v>Yes</v>
      </c>
    </row>
    <row r="650" spans="1:14" x14ac:dyDescent="0.25">
      <c r="A650" t="s">
        <v>3264</v>
      </c>
      <c r="B650" s="2">
        <v>43750</v>
      </c>
      <c r="C650" t="s">
        <v>3265</v>
      </c>
      <c r="D650" t="s">
        <v>3266</v>
      </c>
      <c r="E650">
        <v>4</v>
      </c>
      <c r="F650" t="str">
        <f>_xlfn.XLOOKUP(C650,customers!$A$1:$A$4972,customers!B$1:B$4972,,0)</f>
        <v>Corey Chen</v>
      </c>
      <c r="G650" t="str">
        <f>IF(_xlfn.XLOOKUP(C650,customers!$A$1:$A$4972,customers!C649:C5620,,0)=0,"",_xlfn.XLOOKUP(C650,customers!$A$1:$A$4972,customers!C649:C5620,,0))</f>
        <v>rallen394@yahoo.com</v>
      </c>
      <c r="H650" t="str">
        <f>_xlfn.XLOOKUP(C650,customers!$A$1:$A$4972,customers!$G$1:$G$4972,,0)</f>
        <v>South Africa</v>
      </c>
      <c r="I650" t="str">
        <f>INDEX(products!$A$1:$G$5001,MATCH(orders!$D650,products!$A$1:$A$5001,0),MATCH(I$1,products!$A$1:$G$1,0))</f>
        <v>Money Transfers</v>
      </c>
      <c r="J650" t="str">
        <f>INDEX(products!$A$1:$G$5001,MATCH(orders!$D650,products!$A$1:$A$5001,0),MATCH(J$1,products!$A$1:$G$1,0))</f>
        <v>Standard</v>
      </c>
      <c r="K650">
        <f>INDEX(products!$A$1:$G$5001,MATCH(orders!$D650,products!$A$1:$A$5001,0),MATCH(K$1,products!$A$1:$G$1,0))</f>
        <v>10</v>
      </c>
      <c r="L650" s="3">
        <f>INDEX(products!$A$1:$G$5001,MATCH(orders!$D650,products!$A$1:$A$5001,0),MATCH(L$1,products!$A$1:$G$1,0))</f>
        <v>14.55836666666667</v>
      </c>
      <c r="M650" s="3">
        <f t="shared" si="10"/>
        <v>58.233466666666679</v>
      </c>
      <c r="N650" t="str">
        <f>_xlfn.XLOOKUP(Orders[[#This Row],[Customer ID]],customers!$A$1:$A$4972,customers!$I$1:$I$4972,,0)</f>
        <v>No</v>
      </c>
    </row>
    <row r="651" spans="1:14" x14ac:dyDescent="0.25">
      <c r="A651" t="s">
        <v>3269</v>
      </c>
      <c r="B651" s="2">
        <v>43750</v>
      </c>
      <c r="C651" t="s">
        <v>3270</v>
      </c>
      <c r="D651" t="s">
        <v>3271</v>
      </c>
      <c r="E651">
        <v>1</v>
      </c>
      <c r="F651" t="str">
        <f>_xlfn.XLOOKUP(C651,customers!$A$1:$A$4972,customers!B$1:B$4972,,0)</f>
        <v>Michael Baker</v>
      </c>
      <c r="G651" t="str">
        <f>IF(_xlfn.XLOOKUP(C651,customers!$A$1:$A$4972,customers!C650:C5621,,0)=0,"",_xlfn.XLOOKUP(C651,customers!$A$1:$A$4972,customers!C650:C5621,,0))</f>
        <v>cadams03@hotmail.com</v>
      </c>
      <c r="H651" t="str">
        <f>_xlfn.XLOOKUP(C651,customers!$A$1:$A$4972,customers!$G$1:$G$4972,,0)</f>
        <v>Japan</v>
      </c>
      <c r="I651" t="str">
        <f>INDEX(products!$A$1:$G$5001,MATCH(orders!$D651,products!$A$1:$A$5001,0),MATCH(I$1,products!$A$1:$G$1,0))</f>
        <v>Investments</v>
      </c>
      <c r="J651" t="str">
        <f>INDEX(products!$A$1:$G$5001,MATCH(orders!$D651,products!$A$1:$A$5001,0),MATCH(J$1,products!$A$1:$G$1,0))</f>
        <v>VIP</v>
      </c>
      <c r="K651">
        <f>INDEX(products!$A$1:$G$5001,MATCH(orders!$D651,products!$A$1:$A$5001,0),MATCH(K$1,products!$A$1:$G$1,0))</f>
        <v>1</v>
      </c>
      <c r="L651" s="3">
        <f>INDEX(products!$A$1:$G$5001,MATCH(orders!$D651,products!$A$1:$A$5001,0),MATCH(L$1,products!$A$1:$G$1,0))</f>
        <v>1.1651</v>
      </c>
      <c r="M651" s="3">
        <f t="shared" si="10"/>
        <v>1.1651</v>
      </c>
      <c r="N651" t="str">
        <f>_xlfn.XLOOKUP(Orders[[#This Row],[Customer ID]],customers!$A$1:$A$4972,customers!$I$1:$I$4972,,0)</f>
        <v>Yes</v>
      </c>
    </row>
    <row r="652" spans="1:14" x14ac:dyDescent="0.25">
      <c r="A652" t="s">
        <v>3274</v>
      </c>
      <c r="B652" s="2">
        <v>43750</v>
      </c>
      <c r="C652" t="s">
        <v>3275</v>
      </c>
      <c r="D652" t="s">
        <v>3276</v>
      </c>
      <c r="E652">
        <v>3</v>
      </c>
      <c r="F652" t="str">
        <f>_xlfn.XLOOKUP(C652,customers!$A$1:$A$4972,customers!B$1:B$4972,,0)</f>
        <v>Gwendolyn Rogers</v>
      </c>
      <c r="G652" t="str">
        <f>IF(_xlfn.XLOOKUP(C652,customers!$A$1:$A$4972,customers!C651:C5622,,0)=0,"",_xlfn.XLOOKUP(C652,customers!$A$1:$A$4972,customers!C651:C5622,,0))</f>
        <v>dknox95@yahoo.com</v>
      </c>
      <c r="H652" t="str">
        <f>_xlfn.XLOOKUP(C652,customers!$A$1:$A$4972,customers!$G$1:$G$4972,,0)</f>
        <v>Brazil</v>
      </c>
      <c r="I652" t="str">
        <f>INDEX(products!$A$1:$G$5001,MATCH(orders!$D652,products!$A$1:$A$5001,0),MATCH(I$1,products!$A$1:$G$1,0))</f>
        <v>Credit Cards</v>
      </c>
      <c r="J652" t="str">
        <f>INDEX(products!$A$1:$G$5001,MATCH(orders!$D652,products!$A$1:$A$5001,0),MATCH(J$1,products!$A$1:$G$1,0))</f>
        <v>Premium</v>
      </c>
      <c r="K652">
        <f>INDEX(products!$A$1:$G$5001,MATCH(orders!$D652,products!$A$1:$A$5001,0),MATCH(K$1,products!$A$1:$G$1,0))</f>
        <v>5</v>
      </c>
      <c r="L652" s="3">
        <f>INDEX(products!$A$1:$G$5001,MATCH(orders!$D652,products!$A$1:$A$5001,0),MATCH(L$1,products!$A$1:$G$1,0))</f>
        <v>3.7679333333333331</v>
      </c>
      <c r="M652" s="3">
        <f t="shared" si="10"/>
        <v>11.303799999999999</v>
      </c>
      <c r="N652" t="str">
        <f>_xlfn.XLOOKUP(Orders[[#This Row],[Customer ID]],customers!$A$1:$A$4972,customers!$I$1:$I$4972,,0)</f>
        <v>Yes</v>
      </c>
    </row>
    <row r="653" spans="1:14" x14ac:dyDescent="0.25">
      <c r="A653" t="s">
        <v>3279</v>
      </c>
      <c r="B653" s="2">
        <v>43751</v>
      </c>
      <c r="C653" t="s">
        <v>3280</v>
      </c>
      <c r="D653" t="s">
        <v>3281</v>
      </c>
      <c r="E653">
        <v>4</v>
      </c>
      <c r="F653" t="str">
        <f>_xlfn.XLOOKUP(C653,customers!$A$1:$A$4972,customers!B$1:B$4972,,0)</f>
        <v>Martha Johnson</v>
      </c>
      <c r="G653" t="str">
        <f>IF(_xlfn.XLOOKUP(C653,customers!$A$1:$A$4972,customers!C652:C5623,,0)=0,"",_xlfn.XLOOKUP(C653,customers!$A$1:$A$4972,customers!C652:C5623,,0))</f>
        <v>aflores589@gmail.com</v>
      </c>
      <c r="H653" t="str">
        <f>_xlfn.XLOOKUP(C653,customers!$A$1:$A$4972,customers!$G$1:$G$4972,,0)</f>
        <v>United States</v>
      </c>
      <c r="I653" t="str">
        <f>INDEX(products!$A$1:$G$5001,MATCH(orders!$D653,products!$A$1:$A$5001,0),MATCH(I$1,products!$A$1:$G$1,0))</f>
        <v>Loans</v>
      </c>
      <c r="J653" t="str">
        <f>INDEX(products!$A$1:$G$5001,MATCH(orders!$D653,products!$A$1:$A$5001,0),MATCH(J$1,products!$A$1:$G$1,0))</f>
        <v>Standard</v>
      </c>
      <c r="K653">
        <f>INDEX(products!$A$1:$G$5001,MATCH(orders!$D653,products!$A$1:$A$5001,0),MATCH(K$1,products!$A$1:$G$1,0))</f>
        <v>10</v>
      </c>
      <c r="L653" s="3">
        <f>INDEX(products!$A$1:$G$5001,MATCH(orders!$D653,products!$A$1:$A$5001,0),MATCH(L$1,products!$A$1:$G$1,0))</f>
        <v>12.03773333333333</v>
      </c>
      <c r="M653" s="3">
        <f t="shared" si="10"/>
        <v>48.15093333333332</v>
      </c>
      <c r="N653" t="str">
        <f>_xlfn.XLOOKUP(Orders[[#This Row],[Customer ID]],customers!$A$1:$A$4972,customers!$I$1:$I$4972,,0)</f>
        <v>Yes</v>
      </c>
    </row>
    <row r="654" spans="1:14" x14ac:dyDescent="0.25">
      <c r="A654" t="s">
        <v>3284</v>
      </c>
      <c r="B654" s="2">
        <v>43751</v>
      </c>
      <c r="C654" t="s">
        <v>3285</v>
      </c>
      <c r="D654" t="s">
        <v>3286</v>
      </c>
      <c r="E654">
        <v>3</v>
      </c>
      <c r="F654" t="str">
        <f>_xlfn.XLOOKUP(C654,customers!$A$1:$A$4972,customers!B$1:B$4972,,0)</f>
        <v>Kylie Owens</v>
      </c>
      <c r="G654" t="str">
        <f>IF(_xlfn.XLOOKUP(C654,customers!$A$1:$A$4972,customers!C653:C5624,,0)=0,"",_xlfn.XLOOKUP(C654,customers!$A$1:$A$4972,customers!C653:C5624,,0))</f>
        <v>lburke2928@gmail.com</v>
      </c>
      <c r="H654" t="str">
        <f>_xlfn.XLOOKUP(C654,customers!$A$1:$A$4972,customers!$G$1:$G$4972,,0)</f>
        <v>United States</v>
      </c>
      <c r="I654" t="str">
        <f>INDEX(products!$A$1:$G$5001,MATCH(orders!$D654,products!$A$1:$A$5001,0),MATCH(I$1,products!$A$1:$G$1,0))</f>
        <v>Loans</v>
      </c>
      <c r="J654" t="str">
        <f>INDEX(products!$A$1:$G$5001,MATCH(orders!$D654,products!$A$1:$A$5001,0),MATCH(J$1,products!$A$1:$G$1,0))</f>
        <v>Premium</v>
      </c>
      <c r="K654">
        <f>INDEX(products!$A$1:$G$5001,MATCH(orders!$D654,products!$A$1:$A$5001,0),MATCH(K$1,products!$A$1:$G$1,0))</f>
        <v>5</v>
      </c>
      <c r="L654" s="3">
        <f>INDEX(products!$A$1:$G$5001,MATCH(orders!$D654,products!$A$1:$A$5001,0),MATCH(L$1,products!$A$1:$G$1,0))</f>
        <v>6.2675333333333336</v>
      </c>
      <c r="M654" s="3">
        <f t="shared" si="10"/>
        <v>18.802600000000002</v>
      </c>
      <c r="N654" t="str">
        <f>_xlfn.XLOOKUP(Orders[[#This Row],[Customer ID]],customers!$A$1:$A$4972,customers!$I$1:$I$4972,,0)</f>
        <v>No</v>
      </c>
    </row>
    <row r="655" spans="1:14" x14ac:dyDescent="0.25">
      <c r="A655" t="s">
        <v>3289</v>
      </c>
      <c r="B655" s="2">
        <v>43752</v>
      </c>
      <c r="C655" t="s">
        <v>3290</v>
      </c>
      <c r="D655" t="s">
        <v>3291</v>
      </c>
      <c r="E655">
        <v>1</v>
      </c>
      <c r="F655" t="str">
        <f>_xlfn.XLOOKUP(C655,customers!$A$1:$A$4972,customers!B$1:B$4972,,0)</f>
        <v>Michael Russell</v>
      </c>
      <c r="G655" t="str">
        <f>IF(_xlfn.XLOOKUP(C655,customers!$A$1:$A$4972,customers!C654:C5625,,0)=0,"",_xlfn.XLOOKUP(C655,customers!$A$1:$A$4972,customers!C654:C5625,,0))</f>
        <v>188817784@yahoo.com</v>
      </c>
      <c r="H655" t="str">
        <f>_xlfn.XLOOKUP(C655,customers!$A$1:$A$4972,customers!$G$1:$G$4972,,0)</f>
        <v>South Africa</v>
      </c>
      <c r="I655" t="str">
        <f>INDEX(products!$A$1:$G$5001,MATCH(orders!$D655,products!$A$1:$A$5001,0),MATCH(I$1,products!$A$1:$G$1,0))</f>
        <v>Money Transfers</v>
      </c>
      <c r="J655" t="str">
        <f>INDEX(products!$A$1:$G$5001,MATCH(orders!$D655,products!$A$1:$A$5001,0),MATCH(J$1,products!$A$1:$G$1,0))</f>
        <v>Standard</v>
      </c>
      <c r="K655">
        <f>INDEX(products!$A$1:$G$5001,MATCH(orders!$D655,products!$A$1:$A$5001,0),MATCH(K$1,products!$A$1:$G$1,0))</f>
        <v>1</v>
      </c>
      <c r="L655" s="3">
        <f>INDEX(products!$A$1:$G$5001,MATCH(orders!$D655,products!$A$1:$A$5001,0),MATCH(L$1,products!$A$1:$G$1,0))</f>
        <v>1.4120999999999999</v>
      </c>
      <c r="M655" s="3">
        <f t="shared" si="10"/>
        <v>1.4120999999999999</v>
      </c>
      <c r="N655" t="str">
        <f>_xlfn.XLOOKUP(Orders[[#This Row],[Customer ID]],customers!$A$1:$A$4972,customers!$I$1:$I$4972,,0)</f>
        <v>No</v>
      </c>
    </row>
    <row r="656" spans="1:14" x14ac:dyDescent="0.25">
      <c r="A656" t="s">
        <v>3294</v>
      </c>
      <c r="B656" s="2">
        <v>43752</v>
      </c>
      <c r="C656" t="s">
        <v>3295</v>
      </c>
      <c r="D656" t="s">
        <v>3296</v>
      </c>
      <c r="E656">
        <v>2</v>
      </c>
      <c r="F656" t="str">
        <f>_xlfn.XLOOKUP(C656,customers!$A$1:$A$4972,customers!B$1:B$4972,,0)</f>
        <v>Leslie Mendez</v>
      </c>
      <c r="G656" t="str">
        <f>IF(_xlfn.XLOOKUP(C656,customers!$A$1:$A$4972,customers!C655:C5626,,0)=0,"",_xlfn.XLOOKUP(C656,customers!$A$1:$A$4972,customers!C655:C5626,,0))</f>
        <v>1266801@gmail.com</v>
      </c>
      <c r="H656" t="str">
        <f>_xlfn.XLOOKUP(C656,customers!$A$1:$A$4972,customers!$G$1:$G$4972,,0)</f>
        <v>United States</v>
      </c>
      <c r="I656" t="str">
        <f>INDEX(products!$A$1:$G$5001,MATCH(orders!$D656,products!$A$1:$A$5001,0),MATCH(I$1,products!$A$1:$G$1,0))</f>
        <v>Money Transfers</v>
      </c>
      <c r="J656" t="str">
        <f>INDEX(products!$A$1:$G$5001,MATCH(orders!$D656,products!$A$1:$A$5001,0),MATCH(J$1,products!$A$1:$G$1,0))</f>
        <v>VIP</v>
      </c>
      <c r="K656">
        <f>INDEX(products!$A$1:$G$5001,MATCH(orders!$D656,products!$A$1:$A$5001,0),MATCH(K$1,products!$A$1:$G$1,0))</f>
        <v>3</v>
      </c>
      <c r="L656" s="3">
        <f>INDEX(products!$A$1:$G$5001,MATCH(orders!$D656,products!$A$1:$A$5001,0),MATCH(L$1,products!$A$1:$G$1,0))</f>
        <v>3.2949666666666668</v>
      </c>
      <c r="M656" s="3">
        <f t="shared" si="10"/>
        <v>6.5899333333333336</v>
      </c>
      <c r="N656" t="str">
        <f>_xlfn.XLOOKUP(Orders[[#This Row],[Customer ID]],customers!$A$1:$A$4972,customers!$I$1:$I$4972,,0)</f>
        <v>Yes</v>
      </c>
    </row>
    <row r="657" spans="1:14" x14ac:dyDescent="0.25">
      <c r="A657" t="s">
        <v>3299</v>
      </c>
      <c r="B657" s="2">
        <v>43753</v>
      </c>
      <c r="C657" t="s">
        <v>3300</v>
      </c>
      <c r="D657" t="s">
        <v>3301</v>
      </c>
      <c r="E657">
        <v>1</v>
      </c>
      <c r="F657" t="str">
        <f>_xlfn.XLOOKUP(C657,customers!$A$1:$A$4972,customers!B$1:B$4972,,0)</f>
        <v>Victoria Duran</v>
      </c>
      <c r="G657" t="str">
        <f>IF(_xlfn.XLOOKUP(C657,customers!$A$1:$A$4972,customers!C656:C5627,,0)=0,"",_xlfn.XLOOKUP(C657,customers!$A$1:$A$4972,customers!C656:C5627,,0))</f>
        <v>srodriguez60@hotmail.com</v>
      </c>
      <c r="H657" t="str">
        <f>_xlfn.XLOOKUP(C657,customers!$A$1:$A$4972,customers!$G$1:$G$4972,,0)</f>
        <v>Brazil</v>
      </c>
      <c r="I657" t="str">
        <f>INDEX(products!$A$1:$G$5001,MATCH(orders!$D657,products!$A$1:$A$5001,0),MATCH(I$1,products!$A$1:$G$1,0))</f>
        <v>Credit Cards</v>
      </c>
      <c r="J657" t="str">
        <f>INDEX(products!$A$1:$G$5001,MATCH(orders!$D657,products!$A$1:$A$5001,0),MATCH(J$1,products!$A$1:$G$1,0))</f>
        <v>Premium</v>
      </c>
      <c r="K657">
        <f>INDEX(products!$A$1:$G$5001,MATCH(orders!$D657,products!$A$1:$A$5001,0),MATCH(K$1,products!$A$1:$G$1,0))</f>
        <v>1</v>
      </c>
      <c r="L657" s="3">
        <f>INDEX(products!$A$1:$G$5001,MATCH(orders!$D657,products!$A$1:$A$5001,0),MATCH(L$1,products!$A$1:$G$1,0))</f>
        <v>0.79423333333333335</v>
      </c>
      <c r="M657" s="3">
        <f t="shared" si="10"/>
        <v>0.79423333333333335</v>
      </c>
      <c r="N657" t="str">
        <f>_xlfn.XLOOKUP(Orders[[#This Row],[Customer ID]],customers!$A$1:$A$4972,customers!$I$1:$I$4972,,0)</f>
        <v>Yes</v>
      </c>
    </row>
    <row r="658" spans="1:14" x14ac:dyDescent="0.25">
      <c r="A658" t="s">
        <v>3304</v>
      </c>
      <c r="B658" s="2">
        <v>43753</v>
      </c>
      <c r="C658" t="s">
        <v>3305</v>
      </c>
      <c r="D658" t="s">
        <v>3306</v>
      </c>
      <c r="E658">
        <v>3</v>
      </c>
      <c r="F658" t="str">
        <f>_xlfn.XLOOKUP(C658,customers!$A$1:$A$4972,customers!B$1:B$4972,,0)</f>
        <v>Darren Lee</v>
      </c>
      <c r="G658" t="str">
        <f>IF(_xlfn.XLOOKUP(C658,customers!$A$1:$A$4972,customers!C657:C5628,,0)=0,"",_xlfn.XLOOKUP(C658,customers!$A$1:$A$4972,customers!C657:C5628,,0))</f>
        <v>pthompson803@yahoo.com</v>
      </c>
      <c r="H658" t="str">
        <f>_xlfn.XLOOKUP(C658,customers!$A$1:$A$4972,customers!$G$1:$G$4972,,0)</f>
        <v>South Africa</v>
      </c>
      <c r="I658" t="str">
        <f>INDEX(products!$A$1:$G$5001,MATCH(orders!$D658,products!$A$1:$A$5001,0),MATCH(I$1,products!$A$1:$G$1,0))</f>
        <v>Money Transfers</v>
      </c>
      <c r="J658" t="str">
        <f>INDEX(products!$A$1:$G$5001,MATCH(orders!$D658,products!$A$1:$A$5001,0),MATCH(J$1,products!$A$1:$G$1,0))</f>
        <v>VIP</v>
      </c>
      <c r="K658">
        <f>INDEX(products!$A$1:$G$5001,MATCH(orders!$D658,products!$A$1:$A$5001,0),MATCH(K$1,products!$A$1:$G$1,0))</f>
        <v>5</v>
      </c>
      <c r="L658" s="3">
        <f>INDEX(products!$A$1:$G$5001,MATCH(orders!$D658,products!$A$1:$A$5001,0),MATCH(L$1,products!$A$1:$G$1,0))</f>
        <v>4.7522000000000002</v>
      </c>
      <c r="M658" s="3">
        <f t="shared" si="10"/>
        <v>14.256600000000001</v>
      </c>
      <c r="N658" t="str">
        <f>_xlfn.XLOOKUP(Orders[[#This Row],[Customer ID]],customers!$A$1:$A$4972,customers!$I$1:$I$4972,,0)</f>
        <v>Yes</v>
      </c>
    </row>
    <row r="659" spans="1:14" x14ac:dyDescent="0.25">
      <c r="A659" t="s">
        <v>3309</v>
      </c>
      <c r="B659" s="2">
        <v>43753</v>
      </c>
      <c r="C659" t="s">
        <v>3310</v>
      </c>
      <c r="D659" t="s">
        <v>3311</v>
      </c>
      <c r="E659">
        <v>3</v>
      </c>
      <c r="F659" t="str">
        <f>_xlfn.XLOOKUP(C659,customers!$A$1:$A$4972,customers!B$1:B$4972,,0)</f>
        <v>Hannah Craig</v>
      </c>
      <c r="G659" t="str">
        <f>IF(_xlfn.XLOOKUP(C659,customers!$A$1:$A$4972,customers!C658:C5629,,0)=0,"",_xlfn.XLOOKUP(C659,customers!$A$1:$A$4972,customers!C658:C5629,,0))</f>
        <v>dmathis29@hotmail.com</v>
      </c>
      <c r="H659" t="str">
        <f>_xlfn.XLOOKUP(C659,customers!$A$1:$A$4972,customers!$G$1:$G$4972,,0)</f>
        <v>Japan</v>
      </c>
      <c r="I659" t="str">
        <f>INDEX(products!$A$1:$G$5001,MATCH(orders!$D659,products!$A$1:$A$5001,0),MATCH(I$1,products!$A$1:$G$1,0))</f>
        <v>Investments</v>
      </c>
      <c r="J659" t="str">
        <f>INDEX(products!$A$1:$G$5001,MATCH(orders!$D659,products!$A$1:$A$5001,0),MATCH(J$1,products!$A$1:$G$1,0))</f>
        <v>Standard</v>
      </c>
      <c r="K659">
        <f>INDEX(products!$A$1:$G$5001,MATCH(orders!$D659,products!$A$1:$A$5001,0),MATCH(K$1,products!$A$1:$G$1,0))</f>
        <v>5</v>
      </c>
      <c r="L659" s="3">
        <f>INDEX(products!$A$1:$G$5001,MATCH(orders!$D659,products!$A$1:$A$5001,0),MATCH(L$1,products!$A$1:$G$1,0))</f>
        <v>5.1487333333333343</v>
      </c>
      <c r="M659" s="3">
        <f t="shared" si="10"/>
        <v>15.446200000000003</v>
      </c>
      <c r="N659" t="str">
        <f>_xlfn.XLOOKUP(Orders[[#This Row],[Customer ID]],customers!$A$1:$A$4972,customers!$I$1:$I$4972,,0)</f>
        <v>Yes</v>
      </c>
    </row>
    <row r="660" spans="1:14" x14ac:dyDescent="0.25">
      <c r="A660" t="s">
        <v>3314</v>
      </c>
      <c r="B660" s="2">
        <v>43754</v>
      </c>
      <c r="C660" t="s">
        <v>3315</v>
      </c>
      <c r="D660" t="s">
        <v>3316</v>
      </c>
      <c r="E660">
        <v>4</v>
      </c>
      <c r="F660" t="str">
        <f>_xlfn.XLOOKUP(C660,customers!$A$1:$A$4972,customers!B$1:B$4972,,0)</f>
        <v>Elijah Gonzalez</v>
      </c>
      <c r="G660" t="str">
        <f>IF(_xlfn.XLOOKUP(C660,customers!$A$1:$A$4972,customers!C659:C5630,,0)=0,"",_xlfn.XLOOKUP(C660,customers!$A$1:$A$4972,customers!C659:C5630,,0))</f>
        <v>dnewman9812@hotmail.com</v>
      </c>
      <c r="H660" t="str">
        <f>_xlfn.XLOOKUP(C660,customers!$A$1:$A$4972,customers!$G$1:$G$4972,,0)</f>
        <v>United States</v>
      </c>
      <c r="I660" t="str">
        <f>INDEX(products!$A$1:$G$5001,MATCH(orders!$D660,products!$A$1:$A$5001,0),MATCH(I$1,products!$A$1:$G$1,0))</f>
        <v>Credit Cards</v>
      </c>
      <c r="J660" t="str">
        <f>INDEX(products!$A$1:$G$5001,MATCH(orders!$D660,products!$A$1:$A$5001,0),MATCH(J$1,products!$A$1:$G$1,0))</f>
        <v>VIP</v>
      </c>
      <c r="K660">
        <f>INDEX(products!$A$1:$G$5001,MATCH(orders!$D660,products!$A$1:$A$5001,0),MATCH(K$1,products!$A$1:$G$1,0))</f>
        <v>10</v>
      </c>
      <c r="L660" s="3">
        <f>INDEX(products!$A$1:$G$5001,MATCH(orders!$D660,products!$A$1:$A$5001,0),MATCH(L$1,products!$A$1:$G$1,0))</f>
        <v>13.125833333333331</v>
      </c>
      <c r="M660" s="3">
        <f t="shared" si="10"/>
        <v>52.503333333333323</v>
      </c>
      <c r="N660" t="str">
        <f>_xlfn.XLOOKUP(Orders[[#This Row],[Customer ID]],customers!$A$1:$A$4972,customers!$I$1:$I$4972,,0)</f>
        <v>No</v>
      </c>
    </row>
    <row r="661" spans="1:14" x14ac:dyDescent="0.25">
      <c r="A661" t="s">
        <v>3319</v>
      </c>
      <c r="B661" s="2">
        <v>43754</v>
      </c>
      <c r="C661" t="s">
        <v>3320</v>
      </c>
      <c r="D661" t="s">
        <v>3321</v>
      </c>
      <c r="E661">
        <v>2</v>
      </c>
      <c r="F661" t="str">
        <f>_xlfn.XLOOKUP(C661,customers!$A$1:$A$4972,customers!B$1:B$4972,,0)</f>
        <v>Elaine Cunningham</v>
      </c>
      <c r="G661" t="str">
        <f>IF(_xlfn.XLOOKUP(C661,customers!$A$1:$A$4972,customers!C660:C5631,,0)=0,"",_xlfn.XLOOKUP(C661,customers!$A$1:$A$4972,customers!C660:C5631,,0))</f>
        <v>acabrera13@gmail.com</v>
      </c>
      <c r="H661" t="str">
        <f>_xlfn.XLOOKUP(C661,customers!$A$1:$A$4972,customers!$G$1:$G$4972,,0)</f>
        <v>Germany</v>
      </c>
      <c r="I661" t="str">
        <f>INDEX(products!$A$1:$G$5001,MATCH(orders!$D661,products!$A$1:$A$5001,0),MATCH(I$1,products!$A$1:$G$1,0))</f>
        <v>Investments</v>
      </c>
      <c r="J661" t="str">
        <f>INDEX(products!$A$1:$G$5001,MATCH(orders!$D661,products!$A$1:$A$5001,0),MATCH(J$1,products!$A$1:$G$1,0))</f>
        <v>VIP</v>
      </c>
      <c r="K661">
        <f>INDEX(products!$A$1:$G$5001,MATCH(orders!$D661,products!$A$1:$A$5001,0),MATCH(K$1,products!$A$1:$G$1,0))</f>
        <v>3</v>
      </c>
      <c r="L661" s="3">
        <f>INDEX(products!$A$1:$G$5001,MATCH(orders!$D661,products!$A$1:$A$5001,0),MATCH(L$1,products!$A$1:$G$1,0))</f>
        <v>3.712333333333333</v>
      </c>
      <c r="M661" s="3">
        <f t="shared" si="10"/>
        <v>7.4246666666666661</v>
      </c>
      <c r="N661" t="str">
        <f>_xlfn.XLOOKUP(Orders[[#This Row],[Customer ID]],customers!$A$1:$A$4972,customers!$I$1:$I$4972,,0)</f>
        <v>No</v>
      </c>
    </row>
    <row r="662" spans="1:14" x14ac:dyDescent="0.25">
      <c r="A662" t="s">
        <v>3324</v>
      </c>
      <c r="B662" s="2">
        <v>43755</v>
      </c>
      <c r="C662" t="s">
        <v>3325</v>
      </c>
      <c r="D662" t="s">
        <v>3326</v>
      </c>
      <c r="E662">
        <v>4</v>
      </c>
      <c r="F662" t="str">
        <f>_xlfn.XLOOKUP(C662,customers!$A$1:$A$4972,customers!B$1:B$4972,,0)</f>
        <v>Dean Garcia</v>
      </c>
      <c r="G662" t="str">
        <f>IF(_xlfn.XLOOKUP(C662,customers!$A$1:$A$4972,customers!C661:C5632,,0)=0,"",_xlfn.XLOOKUP(C662,customers!$A$1:$A$4972,customers!C661:C5632,,0))</f>
        <v>vrichardson354@hotmail.com</v>
      </c>
      <c r="H662" t="str">
        <f>_xlfn.XLOOKUP(C662,customers!$A$1:$A$4972,customers!$G$1:$G$4972,,0)</f>
        <v>United States</v>
      </c>
      <c r="I662" t="str">
        <f>INDEX(products!$A$1:$G$5001,MATCH(orders!$D662,products!$A$1:$A$5001,0),MATCH(I$1,products!$A$1:$G$1,0))</f>
        <v>Loans</v>
      </c>
      <c r="J662" t="str">
        <f>INDEX(products!$A$1:$G$5001,MATCH(orders!$D662,products!$A$1:$A$5001,0),MATCH(J$1,products!$A$1:$G$1,0))</f>
        <v>Standard</v>
      </c>
      <c r="K662">
        <f>INDEX(products!$A$1:$G$5001,MATCH(orders!$D662,products!$A$1:$A$5001,0),MATCH(K$1,products!$A$1:$G$1,0))</f>
        <v>10</v>
      </c>
      <c r="L662" s="3">
        <f>INDEX(products!$A$1:$G$5001,MATCH(orders!$D662,products!$A$1:$A$5001,0),MATCH(L$1,products!$A$1:$G$1,0))</f>
        <v>10.22763333333334</v>
      </c>
      <c r="M662" s="3">
        <f t="shared" si="10"/>
        <v>40.910533333333362</v>
      </c>
      <c r="N662" t="str">
        <f>_xlfn.XLOOKUP(Orders[[#This Row],[Customer ID]],customers!$A$1:$A$4972,customers!$I$1:$I$4972,,0)</f>
        <v>Yes</v>
      </c>
    </row>
    <row r="663" spans="1:14" x14ac:dyDescent="0.25">
      <c r="A663" t="s">
        <v>3329</v>
      </c>
      <c r="B663" s="2">
        <v>43755</v>
      </c>
      <c r="C663" t="s">
        <v>3330</v>
      </c>
      <c r="D663" t="s">
        <v>3331</v>
      </c>
      <c r="E663">
        <v>3</v>
      </c>
      <c r="F663" t="str">
        <f>_xlfn.XLOOKUP(C663,customers!$A$1:$A$4972,customers!B$1:B$4972,,0)</f>
        <v>Karen Leach</v>
      </c>
      <c r="G663" t="str">
        <f>IF(_xlfn.XLOOKUP(C663,customers!$A$1:$A$4972,customers!C662:C5633,,0)=0,"",_xlfn.XLOOKUP(C663,customers!$A$1:$A$4972,customers!C662:C5633,,0))</f>
        <v>eshepherd5433@yahoo.com</v>
      </c>
      <c r="H663" t="str">
        <f>_xlfn.XLOOKUP(C663,customers!$A$1:$A$4972,customers!$G$1:$G$4972,,0)</f>
        <v>Japan</v>
      </c>
      <c r="I663" t="str">
        <f>INDEX(products!$A$1:$G$5001,MATCH(orders!$D663,products!$A$1:$A$5001,0),MATCH(I$1,products!$A$1:$G$1,0))</f>
        <v>Investments</v>
      </c>
      <c r="J663" t="str">
        <f>INDEX(products!$A$1:$G$5001,MATCH(orders!$D663,products!$A$1:$A$5001,0),MATCH(J$1,products!$A$1:$G$1,0))</f>
        <v>Standard</v>
      </c>
      <c r="K663">
        <f>INDEX(products!$A$1:$G$5001,MATCH(orders!$D663,products!$A$1:$A$5001,0),MATCH(K$1,products!$A$1:$G$1,0))</f>
        <v>5</v>
      </c>
      <c r="L663" s="3">
        <f>INDEX(products!$A$1:$G$5001,MATCH(orders!$D663,products!$A$1:$A$5001,0),MATCH(L$1,products!$A$1:$G$1,0))</f>
        <v>8.2659000000000002</v>
      </c>
      <c r="M663" s="3">
        <f t="shared" si="10"/>
        <v>24.797699999999999</v>
      </c>
      <c r="N663" t="str">
        <f>_xlfn.XLOOKUP(Orders[[#This Row],[Customer ID]],customers!$A$1:$A$4972,customers!$I$1:$I$4972,,0)</f>
        <v>Yes</v>
      </c>
    </row>
    <row r="664" spans="1:14" x14ac:dyDescent="0.25">
      <c r="A664" t="s">
        <v>3334</v>
      </c>
      <c r="B664" s="2">
        <v>43756</v>
      </c>
      <c r="C664" t="s">
        <v>3335</v>
      </c>
      <c r="D664" t="s">
        <v>3336</v>
      </c>
      <c r="E664">
        <v>1</v>
      </c>
      <c r="F664" t="str">
        <f>_xlfn.XLOOKUP(C664,customers!$A$1:$A$4972,customers!B$1:B$4972,,0)</f>
        <v>Casey Owen</v>
      </c>
      <c r="G664" t="str">
        <f>IF(_xlfn.XLOOKUP(C664,customers!$A$1:$A$4972,customers!C663:C5634,,0)=0,"",_xlfn.XLOOKUP(C664,customers!$A$1:$A$4972,customers!C663:C5634,,0))</f>
        <v>cchase682@gmail.com</v>
      </c>
      <c r="H664" t="str">
        <f>_xlfn.XLOOKUP(C664,customers!$A$1:$A$4972,customers!$G$1:$G$4972,,0)</f>
        <v>South Africa</v>
      </c>
      <c r="I664" t="str">
        <f>INDEX(products!$A$1:$G$5001,MATCH(orders!$D664,products!$A$1:$A$5001,0),MATCH(I$1,products!$A$1:$G$1,0))</f>
        <v>Loans</v>
      </c>
      <c r="J664" t="str">
        <f>INDEX(products!$A$1:$G$5001,MATCH(orders!$D664,products!$A$1:$A$5001,0),MATCH(J$1,products!$A$1:$G$1,0))</f>
        <v>Premium</v>
      </c>
      <c r="K664">
        <f>INDEX(products!$A$1:$G$5001,MATCH(orders!$D664,products!$A$1:$A$5001,0),MATCH(K$1,products!$A$1:$G$1,0))</f>
        <v>1</v>
      </c>
      <c r="L664" s="3">
        <f>INDEX(products!$A$1:$G$5001,MATCH(orders!$D664,products!$A$1:$A$5001,0),MATCH(L$1,products!$A$1:$G$1,0))</f>
        <v>1.272433333333334</v>
      </c>
      <c r="M664" s="3">
        <f t="shared" si="10"/>
        <v>1.272433333333334</v>
      </c>
      <c r="N664" t="str">
        <f>_xlfn.XLOOKUP(Orders[[#This Row],[Customer ID]],customers!$A$1:$A$4972,customers!$I$1:$I$4972,,0)</f>
        <v>Yes</v>
      </c>
    </row>
    <row r="665" spans="1:14" x14ac:dyDescent="0.25">
      <c r="A665" t="s">
        <v>3339</v>
      </c>
      <c r="B665" s="2">
        <v>43756</v>
      </c>
      <c r="C665" t="s">
        <v>3340</v>
      </c>
      <c r="D665" t="s">
        <v>3341</v>
      </c>
      <c r="E665">
        <v>2</v>
      </c>
      <c r="F665" t="str">
        <f>_xlfn.XLOOKUP(C665,customers!$A$1:$A$4972,customers!B$1:B$4972,,0)</f>
        <v>Christopher Walker</v>
      </c>
      <c r="G665" t="str">
        <f>IF(_xlfn.XLOOKUP(C665,customers!$A$1:$A$4972,customers!C664:C5635,,0)=0,"",_xlfn.XLOOKUP(C665,customers!$A$1:$A$4972,customers!C664:C5635,,0))</f>
        <v>mrichardson031@gmail.com</v>
      </c>
      <c r="H665" t="str">
        <f>_xlfn.XLOOKUP(C665,customers!$A$1:$A$4972,customers!$G$1:$G$4972,,0)</f>
        <v>Japan</v>
      </c>
      <c r="I665" t="str">
        <f>INDEX(products!$A$1:$G$5001,MATCH(orders!$D665,products!$A$1:$A$5001,0),MATCH(I$1,products!$A$1:$G$1,0))</f>
        <v>Investments</v>
      </c>
      <c r="J665" t="str">
        <f>INDEX(products!$A$1:$G$5001,MATCH(orders!$D665,products!$A$1:$A$5001,0),MATCH(J$1,products!$A$1:$G$1,0))</f>
        <v>Standard</v>
      </c>
      <c r="K665">
        <f>INDEX(products!$A$1:$G$5001,MATCH(orders!$D665,products!$A$1:$A$5001,0),MATCH(K$1,products!$A$1:$G$1,0))</f>
        <v>3</v>
      </c>
      <c r="L665" s="3">
        <f>INDEX(products!$A$1:$G$5001,MATCH(orders!$D665,products!$A$1:$A$5001,0),MATCH(L$1,products!$A$1:$G$1,0))</f>
        <v>2.7116666666666669</v>
      </c>
      <c r="M665" s="3">
        <f t="shared" si="10"/>
        <v>5.4233333333333338</v>
      </c>
      <c r="N665" t="str">
        <f>_xlfn.XLOOKUP(Orders[[#This Row],[Customer ID]],customers!$A$1:$A$4972,customers!$I$1:$I$4972,,0)</f>
        <v>No</v>
      </c>
    </row>
    <row r="666" spans="1:14" x14ac:dyDescent="0.25">
      <c r="A666" t="s">
        <v>3343</v>
      </c>
      <c r="B666" s="2">
        <v>43757</v>
      </c>
      <c r="C666" t="s">
        <v>3344</v>
      </c>
      <c r="D666" t="s">
        <v>3345</v>
      </c>
      <c r="E666">
        <v>1</v>
      </c>
      <c r="F666" t="str">
        <f>_xlfn.XLOOKUP(C666,customers!$A$1:$A$4972,customers!B$1:B$4972,,0)</f>
        <v>Andrew Yates</v>
      </c>
      <c r="G666" t="str">
        <f>IF(_xlfn.XLOOKUP(C666,customers!$A$1:$A$4972,customers!C665:C5636,,0)=0,"",_xlfn.XLOOKUP(C666,customers!$A$1:$A$4972,customers!C665:C5636,,0))</f>
        <v>avazquez6510@gmail.com</v>
      </c>
      <c r="H666" t="str">
        <f>_xlfn.XLOOKUP(C666,customers!$A$1:$A$4972,customers!$G$1:$G$4972,,0)</f>
        <v>Germany</v>
      </c>
      <c r="I666" t="str">
        <f>INDEX(products!$A$1:$G$5001,MATCH(orders!$D666,products!$A$1:$A$5001,0),MATCH(I$1,products!$A$1:$G$1,0))</f>
        <v>Loans</v>
      </c>
      <c r="J666" t="str">
        <f>INDEX(products!$A$1:$G$5001,MATCH(orders!$D666,products!$A$1:$A$5001,0),MATCH(J$1,products!$A$1:$G$1,0))</f>
        <v>Premium</v>
      </c>
      <c r="K666">
        <f>INDEX(products!$A$1:$G$5001,MATCH(orders!$D666,products!$A$1:$A$5001,0),MATCH(K$1,products!$A$1:$G$1,0))</f>
        <v>1</v>
      </c>
      <c r="L666" s="3">
        <f>INDEX(products!$A$1:$G$5001,MATCH(orders!$D666,products!$A$1:$A$5001,0),MATCH(L$1,products!$A$1:$G$1,0))</f>
        <v>0.76843333333333341</v>
      </c>
      <c r="M666" s="3">
        <f t="shared" si="10"/>
        <v>0.76843333333333341</v>
      </c>
      <c r="N666" t="str">
        <f>_xlfn.XLOOKUP(Orders[[#This Row],[Customer ID]],customers!$A$1:$A$4972,customers!$I$1:$I$4972,,0)</f>
        <v>No</v>
      </c>
    </row>
    <row r="667" spans="1:14" x14ac:dyDescent="0.25">
      <c r="A667" t="s">
        <v>3348</v>
      </c>
      <c r="B667" s="2">
        <v>43757</v>
      </c>
      <c r="C667" t="s">
        <v>3349</v>
      </c>
      <c r="D667" t="s">
        <v>3350</v>
      </c>
      <c r="E667">
        <v>1</v>
      </c>
      <c r="F667" t="str">
        <f>_xlfn.XLOOKUP(C667,customers!$A$1:$A$4972,customers!B$1:B$4972,,0)</f>
        <v>Kimberly Bell</v>
      </c>
      <c r="G667" t="str">
        <f>IF(_xlfn.XLOOKUP(C667,customers!$A$1:$A$4972,customers!C666:C5637,,0)=0,"",_xlfn.XLOOKUP(C667,customers!$A$1:$A$4972,customers!C666:C5637,,0))</f>
        <v>cthomas881@yahoo.com</v>
      </c>
      <c r="H667" t="str">
        <f>_xlfn.XLOOKUP(C667,customers!$A$1:$A$4972,customers!$G$1:$G$4972,,0)</f>
        <v>Brazil</v>
      </c>
      <c r="I667" t="str">
        <f>INDEX(products!$A$1:$G$5001,MATCH(orders!$D667,products!$A$1:$A$5001,0),MATCH(I$1,products!$A$1:$G$1,0))</f>
        <v>Money Transfers</v>
      </c>
      <c r="J667" t="str">
        <f>INDEX(products!$A$1:$G$5001,MATCH(orders!$D667,products!$A$1:$A$5001,0),MATCH(J$1,products!$A$1:$G$1,0))</f>
        <v>VIP</v>
      </c>
      <c r="K667">
        <f>INDEX(products!$A$1:$G$5001,MATCH(orders!$D667,products!$A$1:$A$5001,0),MATCH(K$1,products!$A$1:$G$1,0))</f>
        <v>1</v>
      </c>
      <c r="L667" s="3">
        <f>INDEX(products!$A$1:$G$5001,MATCH(orders!$D667,products!$A$1:$A$5001,0),MATCH(L$1,products!$A$1:$G$1,0))</f>
        <v>0.81953333333333334</v>
      </c>
      <c r="M667" s="3">
        <f t="shared" si="10"/>
        <v>0.81953333333333334</v>
      </c>
      <c r="N667" t="str">
        <f>_xlfn.XLOOKUP(Orders[[#This Row],[Customer ID]],customers!$A$1:$A$4972,customers!$I$1:$I$4972,,0)</f>
        <v>Yes</v>
      </c>
    </row>
    <row r="668" spans="1:14" x14ac:dyDescent="0.25">
      <c r="A668" t="s">
        <v>3353</v>
      </c>
      <c r="B668" s="2">
        <v>43757</v>
      </c>
      <c r="C668" t="s">
        <v>3354</v>
      </c>
      <c r="D668" t="s">
        <v>3355</v>
      </c>
      <c r="E668">
        <v>2</v>
      </c>
      <c r="F668" t="str">
        <f>_xlfn.XLOOKUP(C668,customers!$A$1:$A$4972,customers!B$1:B$4972,,0)</f>
        <v>Joseph Neal</v>
      </c>
      <c r="G668" t="str">
        <f>IF(_xlfn.XLOOKUP(C668,customers!$A$1:$A$4972,customers!C667:C5638,,0)=0,"",_xlfn.XLOOKUP(C668,customers!$A$1:$A$4972,customers!C667:C5638,,0))</f>
        <v>pchurch686@yahoo.com</v>
      </c>
      <c r="H668" t="str">
        <f>_xlfn.XLOOKUP(C668,customers!$A$1:$A$4972,customers!$G$1:$G$4972,,0)</f>
        <v>United States</v>
      </c>
      <c r="I668" t="str">
        <f>INDEX(products!$A$1:$G$5001,MATCH(orders!$D668,products!$A$1:$A$5001,0),MATCH(I$1,products!$A$1:$G$1,0))</f>
        <v>Investments</v>
      </c>
      <c r="J668" t="str">
        <f>INDEX(products!$A$1:$G$5001,MATCH(orders!$D668,products!$A$1:$A$5001,0),MATCH(J$1,products!$A$1:$G$1,0))</f>
        <v>VIP</v>
      </c>
      <c r="K668">
        <f>INDEX(products!$A$1:$G$5001,MATCH(orders!$D668,products!$A$1:$A$5001,0),MATCH(K$1,products!$A$1:$G$1,0))</f>
        <v>3</v>
      </c>
      <c r="L668" s="3">
        <f>INDEX(products!$A$1:$G$5001,MATCH(orders!$D668,products!$A$1:$A$5001,0),MATCH(L$1,products!$A$1:$G$1,0))</f>
        <v>2.7378666666666671</v>
      </c>
      <c r="M668" s="3">
        <f t="shared" si="10"/>
        <v>5.4757333333333342</v>
      </c>
      <c r="N668" t="str">
        <f>_xlfn.XLOOKUP(Orders[[#This Row],[Customer ID]],customers!$A$1:$A$4972,customers!$I$1:$I$4972,,0)</f>
        <v>No</v>
      </c>
    </row>
    <row r="669" spans="1:14" x14ac:dyDescent="0.25">
      <c r="A669" t="s">
        <v>3358</v>
      </c>
      <c r="B669" s="2">
        <v>43758</v>
      </c>
      <c r="C669" t="s">
        <v>3359</v>
      </c>
      <c r="D669" t="s">
        <v>3360</v>
      </c>
      <c r="E669">
        <v>4</v>
      </c>
      <c r="F669" t="str">
        <f>_xlfn.XLOOKUP(C669,customers!$A$1:$A$4972,customers!B$1:B$4972,,0)</f>
        <v>Sharon Patterson</v>
      </c>
      <c r="G669" t="str">
        <f>IF(_xlfn.XLOOKUP(C669,customers!$A$1:$A$4972,customers!C668:C5639,,0)=0,"",_xlfn.XLOOKUP(C669,customers!$A$1:$A$4972,customers!C668:C5639,,0))</f>
        <v>ebird11@yahoo.com</v>
      </c>
      <c r="H669" t="str">
        <f>_xlfn.XLOOKUP(C669,customers!$A$1:$A$4972,customers!$G$1:$G$4972,,0)</f>
        <v>South Africa</v>
      </c>
      <c r="I669" t="str">
        <f>INDEX(products!$A$1:$G$5001,MATCH(orders!$D669,products!$A$1:$A$5001,0),MATCH(I$1,products!$A$1:$G$1,0))</f>
        <v>Loans</v>
      </c>
      <c r="J669" t="str">
        <f>INDEX(products!$A$1:$G$5001,MATCH(orders!$D669,products!$A$1:$A$5001,0),MATCH(J$1,products!$A$1:$G$1,0))</f>
        <v>Premium</v>
      </c>
      <c r="K669">
        <f>INDEX(products!$A$1:$G$5001,MATCH(orders!$D669,products!$A$1:$A$5001,0),MATCH(K$1,products!$A$1:$G$1,0))</f>
        <v>10</v>
      </c>
      <c r="L669" s="3">
        <f>INDEX(products!$A$1:$G$5001,MATCH(orders!$D669,products!$A$1:$A$5001,0),MATCH(L$1,products!$A$1:$G$1,0))</f>
        <v>8.2734666666666676</v>
      </c>
      <c r="M669" s="3">
        <f t="shared" si="10"/>
        <v>33.093866666666671</v>
      </c>
      <c r="N669" t="str">
        <f>_xlfn.XLOOKUP(Orders[[#This Row],[Customer ID]],customers!$A$1:$A$4972,customers!$I$1:$I$4972,,0)</f>
        <v>No</v>
      </c>
    </row>
    <row r="670" spans="1:14" x14ac:dyDescent="0.25">
      <c r="A670" t="s">
        <v>3363</v>
      </c>
      <c r="B670" s="2">
        <v>43758</v>
      </c>
      <c r="C670" t="s">
        <v>3364</v>
      </c>
      <c r="D670" t="s">
        <v>3365</v>
      </c>
      <c r="E670">
        <v>1</v>
      </c>
      <c r="F670" t="str">
        <f>_xlfn.XLOOKUP(C670,customers!$A$1:$A$4972,customers!B$1:B$4972,,0)</f>
        <v>Lori Adams</v>
      </c>
      <c r="G670" t="str">
        <f>IF(_xlfn.XLOOKUP(C670,customers!$A$1:$A$4972,customers!C669:C5640,,0)=0,"",_xlfn.XLOOKUP(C670,customers!$A$1:$A$4972,customers!C669:C5640,,0))</f>
        <v>274713146@hotmail.com</v>
      </c>
      <c r="H670" t="str">
        <f>_xlfn.XLOOKUP(C670,customers!$A$1:$A$4972,customers!$G$1:$G$4972,,0)</f>
        <v>Brazil</v>
      </c>
      <c r="I670" t="str">
        <f>INDEX(products!$A$1:$G$5001,MATCH(orders!$D670,products!$A$1:$A$5001,0),MATCH(I$1,products!$A$1:$G$1,0))</f>
        <v>Investments</v>
      </c>
      <c r="J670" t="str">
        <f>INDEX(products!$A$1:$G$5001,MATCH(orders!$D670,products!$A$1:$A$5001,0),MATCH(J$1,products!$A$1:$G$1,0))</f>
        <v>Standard</v>
      </c>
      <c r="K670">
        <f>INDEX(products!$A$1:$G$5001,MATCH(orders!$D670,products!$A$1:$A$5001,0),MATCH(K$1,products!$A$1:$G$1,0))</f>
        <v>1</v>
      </c>
      <c r="L670" s="3">
        <f>INDEX(products!$A$1:$G$5001,MATCH(orders!$D670,products!$A$1:$A$5001,0),MATCH(L$1,products!$A$1:$G$1,0))</f>
        <v>0.85323333333333329</v>
      </c>
      <c r="M670" s="3">
        <f t="shared" si="10"/>
        <v>0.85323333333333329</v>
      </c>
      <c r="N670" t="str">
        <f>_xlfn.XLOOKUP(Orders[[#This Row],[Customer ID]],customers!$A$1:$A$4972,customers!$I$1:$I$4972,,0)</f>
        <v>Yes</v>
      </c>
    </row>
    <row r="671" spans="1:14" x14ac:dyDescent="0.25">
      <c r="A671" t="s">
        <v>3368</v>
      </c>
      <c r="B671" s="2">
        <v>43759</v>
      </c>
      <c r="C671" t="s">
        <v>3369</v>
      </c>
      <c r="D671" t="s">
        <v>3370</v>
      </c>
      <c r="E671">
        <v>3</v>
      </c>
      <c r="F671" t="str">
        <f>_xlfn.XLOOKUP(C671,customers!$A$1:$A$4972,customers!B$1:B$4972,,0)</f>
        <v>Kenneth Farrell</v>
      </c>
      <c r="G671" t="str">
        <f>IF(_xlfn.XLOOKUP(C671,customers!$A$1:$A$4972,customers!C670:C5641,,0)=0,"",_xlfn.XLOOKUP(C671,customers!$A$1:$A$4972,customers!C670:C5641,,0))</f>
        <v>hjones7916@yahoo.com</v>
      </c>
      <c r="H671" t="str">
        <f>_xlfn.XLOOKUP(C671,customers!$A$1:$A$4972,customers!$G$1:$G$4972,,0)</f>
        <v>Japan</v>
      </c>
      <c r="I671" t="str">
        <f>INDEX(products!$A$1:$G$5001,MATCH(orders!$D671,products!$A$1:$A$5001,0),MATCH(I$1,products!$A$1:$G$1,0))</f>
        <v>Credit Cards</v>
      </c>
      <c r="J671" t="str">
        <f>INDEX(products!$A$1:$G$5001,MATCH(orders!$D671,products!$A$1:$A$5001,0),MATCH(J$1,products!$A$1:$G$1,0))</f>
        <v>Standard</v>
      </c>
      <c r="K671">
        <f>INDEX(products!$A$1:$G$5001,MATCH(orders!$D671,products!$A$1:$A$5001,0),MATCH(K$1,products!$A$1:$G$1,0))</f>
        <v>5</v>
      </c>
      <c r="L671" s="3">
        <f>INDEX(products!$A$1:$G$5001,MATCH(orders!$D671,products!$A$1:$A$5001,0),MATCH(L$1,products!$A$1:$G$1,0))</f>
        <v>4.7587999999999999</v>
      </c>
      <c r="M671" s="3">
        <f t="shared" si="10"/>
        <v>14.276399999999999</v>
      </c>
      <c r="N671" t="str">
        <f>_xlfn.XLOOKUP(Orders[[#This Row],[Customer ID]],customers!$A$1:$A$4972,customers!$I$1:$I$4972,,0)</f>
        <v>No</v>
      </c>
    </row>
    <row r="672" spans="1:14" x14ac:dyDescent="0.25">
      <c r="A672" t="s">
        <v>3373</v>
      </c>
      <c r="B672" s="2">
        <v>43759</v>
      </c>
      <c r="C672" t="s">
        <v>3374</v>
      </c>
      <c r="D672" t="s">
        <v>3375</v>
      </c>
      <c r="E672">
        <v>1</v>
      </c>
      <c r="F672" t="str">
        <f>_xlfn.XLOOKUP(C672,customers!$A$1:$A$4972,customers!B$1:B$4972,,0)</f>
        <v>Billy Peterson</v>
      </c>
      <c r="G672" t="str">
        <f>IF(_xlfn.XLOOKUP(C672,customers!$A$1:$A$4972,customers!C671:C5642,,0)=0,"",_xlfn.XLOOKUP(C672,customers!$A$1:$A$4972,customers!C671:C5642,,0))</f>
        <v>amitchell6669@gmail.com</v>
      </c>
      <c r="H672" t="str">
        <f>_xlfn.XLOOKUP(C672,customers!$A$1:$A$4972,customers!$G$1:$G$4972,,0)</f>
        <v>South Africa</v>
      </c>
      <c r="I672" t="str">
        <f>INDEX(products!$A$1:$G$5001,MATCH(orders!$D672,products!$A$1:$A$5001,0),MATCH(I$1,products!$A$1:$G$1,0))</f>
        <v>Money Transfers</v>
      </c>
      <c r="J672" t="str">
        <f>INDEX(products!$A$1:$G$5001,MATCH(orders!$D672,products!$A$1:$A$5001,0),MATCH(J$1,products!$A$1:$G$1,0))</f>
        <v>VIP</v>
      </c>
      <c r="K672">
        <f>INDEX(products!$A$1:$G$5001,MATCH(orders!$D672,products!$A$1:$A$5001,0),MATCH(K$1,products!$A$1:$G$1,0))</f>
        <v>1</v>
      </c>
      <c r="L672" s="3">
        <f>INDEX(products!$A$1:$G$5001,MATCH(orders!$D672,products!$A$1:$A$5001,0),MATCH(L$1,products!$A$1:$G$1,0))</f>
        <v>0.84003333333333341</v>
      </c>
      <c r="M672" s="3">
        <f t="shared" si="10"/>
        <v>0.84003333333333341</v>
      </c>
      <c r="N672" t="str">
        <f>_xlfn.XLOOKUP(Orders[[#This Row],[Customer ID]],customers!$A$1:$A$4972,customers!$I$1:$I$4972,,0)</f>
        <v>No</v>
      </c>
    </row>
    <row r="673" spans="1:14" x14ac:dyDescent="0.25">
      <c r="A673" t="s">
        <v>3378</v>
      </c>
      <c r="B673" s="2">
        <v>43760</v>
      </c>
      <c r="C673" t="s">
        <v>3379</v>
      </c>
      <c r="D673" t="s">
        <v>3380</v>
      </c>
      <c r="E673">
        <v>2</v>
      </c>
      <c r="F673" t="str">
        <f>_xlfn.XLOOKUP(C673,customers!$A$1:$A$4972,customers!B$1:B$4972,,0)</f>
        <v>Richard Miller</v>
      </c>
      <c r="G673" t="str">
        <f>IF(_xlfn.XLOOKUP(C673,customers!$A$1:$A$4972,customers!C672:C5643,,0)=0,"",_xlfn.XLOOKUP(C673,customers!$A$1:$A$4972,customers!C672:C5643,,0))</f>
        <v>mfisher2675@gmail.com</v>
      </c>
      <c r="H673" t="str">
        <f>_xlfn.XLOOKUP(C673,customers!$A$1:$A$4972,customers!$G$1:$G$4972,,0)</f>
        <v>Brazil</v>
      </c>
      <c r="I673" t="str">
        <f>INDEX(products!$A$1:$G$5001,MATCH(orders!$D673,products!$A$1:$A$5001,0),MATCH(I$1,products!$A$1:$G$1,0))</f>
        <v>Loans</v>
      </c>
      <c r="J673" t="str">
        <f>INDEX(products!$A$1:$G$5001,MATCH(orders!$D673,products!$A$1:$A$5001,0),MATCH(J$1,products!$A$1:$G$1,0))</f>
        <v>Premium</v>
      </c>
      <c r="K673">
        <f>INDEX(products!$A$1:$G$5001,MATCH(orders!$D673,products!$A$1:$A$5001,0),MATCH(K$1,products!$A$1:$G$1,0))</f>
        <v>3</v>
      </c>
      <c r="L673" s="3">
        <f>INDEX(products!$A$1:$G$5001,MATCH(orders!$D673,products!$A$1:$A$5001,0),MATCH(L$1,products!$A$1:$G$1,0))</f>
        <v>4.6902999999999997</v>
      </c>
      <c r="M673" s="3">
        <f t="shared" si="10"/>
        <v>9.3805999999999994</v>
      </c>
      <c r="N673" t="str">
        <f>_xlfn.XLOOKUP(Orders[[#This Row],[Customer ID]],customers!$A$1:$A$4972,customers!$I$1:$I$4972,,0)</f>
        <v>No</v>
      </c>
    </row>
    <row r="674" spans="1:14" x14ac:dyDescent="0.25">
      <c r="A674" t="s">
        <v>3382</v>
      </c>
      <c r="B674" s="2">
        <v>43760</v>
      </c>
      <c r="C674" t="s">
        <v>3383</v>
      </c>
      <c r="D674" t="s">
        <v>3384</v>
      </c>
      <c r="E674">
        <v>2</v>
      </c>
      <c r="F674" t="str">
        <f>_xlfn.XLOOKUP(C674,customers!$A$1:$A$4972,customers!B$1:B$4972,,0)</f>
        <v>Kathleen Singleton DDS</v>
      </c>
      <c r="G674" t="str">
        <f>IF(_xlfn.XLOOKUP(C674,customers!$A$1:$A$4972,customers!C673:C5644,,0)=0,"",_xlfn.XLOOKUP(C674,customers!$A$1:$A$4972,customers!C673:C5644,,0))</f>
        <v>tlarsen665@gmail.com</v>
      </c>
      <c r="H674" t="str">
        <f>_xlfn.XLOOKUP(C674,customers!$A$1:$A$4972,customers!$G$1:$G$4972,,0)</f>
        <v>South Africa</v>
      </c>
      <c r="I674" t="str">
        <f>INDEX(products!$A$1:$G$5001,MATCH(orders!$D674,products!$A$1:$A$5001,0),MATCH(I$1,products!$A$1:$G$1,0))</f>
        <v>Credit Cards</v>
      </c>
      <c r="J674" t="str">
        <f>INDEX(products!$A$1:$G$5001,MATCH(orders!$D674,products!$A$1:$A$5001,0),MATCH(J$1,products!$A$1:$G$1,0))</f>
        <v>VIP</v>
      </c>
      <c r="K674">
        <f>INDEX(products!$A$1:$G$5001,MATCH(orders!$D674,products!$A$1:$A$5001,0),MATCH(K$1,products!$A$1:$G$1,0))</f>
        <v>3</v>
      </c>
      <c r="L674" s="3">
        <f>INDEX(products!$A$1:$G$5001,MATCH(orders!$D674,products!$A$1:$A$5001,0),MATCH(L$1,products!$A$1:$G$1,0))</f>
        <v>2.2406999999999999</v>
      </c>
      <c r="M674" s="3">
        <f t="shared" si="10"/>
        <v>4.4813999999999998</v>
      </c>
      <c r="N674" t="str">
        <f>_xlfn.XLOOKUP(Orders[[#This Row],[Customer ID]],customers!$A$1:$A$4972,customers!$I$1:$I$4972,,0)</f>
        <v>No</v>
      </c>
    </row>
    <row r="675" spans="1:14" x14ac:dyDescent="0.25">
      <c r="A675" t="s">
        <v>3387</v>
      </c>
      <c r="B675" s="2">
        <v>43760</v>
      </c>
      <c r="C675" t="s">
        <v>3388</v>
      </c>
      <c r="D675" t="s">
        <v>3389</v>
      </c>
      <c r="E675">
        <v>2</v>
      </c>
      <c r="F675" t="str">
        <f>_xlfn.XLOOKUP(C675,customers!$A$1:$A$4972,customers!B$1:B$4972,,0)</f>
        <v>John Santos</v>
      </c>
      <c r="G675" t="str">
        <f>IF(_xlfn.XLOOKUP(C675,customers!$A$1:$A$4972,customers!C674:C5645,,0)=0,"",_xlfn.XLOOKUP(C675,customers!$A$1:$A$4972,customers!C674:C5645,,0))</f>
        <v>jadams25@gmail.com</v>
      </c>
      <c r="H675" t="str">
        <f>_xlfn.XLOOKUP(C675,customers!$A$1:$A$4972,customers!$G$1:$G$4972,,0)</f>
        <v>Germany</v>
      </c>
      <c r="I675" t="str">
        <f>INDEX(products!$A$1:$G$5001,MATCH(orders!$D675,products!$A$1:$A$5001,0),MATCH(I$1,products!$A$1:$G$1,0))</f>
        <v>Investments</v>
      </c>
      <c r="J675" t="str">
        <f>INDEX(products!$A$1:$G$5001,MATCH(orders!$D675,products!$A$1:$A$5001,0),MATCH(J$1,products!$A$1:$G$1,0))</f>
        <v>VIP</v>
      </c>
      <c r="K675">
        <f>INDEX(products!$A$1:$G$5001,MATCH(orders!$D675,products!$A$1:$A$5001,0),MATCH(K$1,products!$A$1:$G$1,0))</f>
        <v>3</v>
      </c>
      <c r="L675" s="3">
        <f>INDEX(products!$A$1:$G$5001,MATCH(orders!$D675,products!$A$1:$A$5001,0),MATCH(L$1,products!$A$1:$G$1,0))</f>
        <v>3.5735333333333341</v>
      </c>
      <c r="M675" s="3">
        <f t="shared" si="10"/>
        <v>7.1470666666666682</v>
      </c>
      <c r="N675" t="str">
        <f>_xlfn.XLOOKUP(Orders[[#This Row],[Customer ID]],customers!$A$1:$A$4972,customers!$I$1:$I$4972,,0)</f>
        <v>No</v>
      </c>
    </row>
    <row r="676" spans="1:14" x14ac:dyDescent="0.25">
      <c r="A676" t="s">
        <v>3392</v>
      </c>
      <c r="B676" s="2">
        <v>43761</v>
      </c>
      <c r="C676" t="s">
        <v>3393</v>
      </c>
      <c r="D676" t="s">
        <v>3394</v>
      </c>
      <c r="E676">
        <v>4</v>
      </c>
      <c r="F676" t="str">
        <f>_xlfn.XLOOKUP(C676,customers!$A$1:$A$4972,customers!B$1:B$4972,,0)</f>
        <v>Audrey Brandt DDS</v>
      </c>
      <c r="G676" t="str">
        <f>IF(_xlfn.XLOOKUP(C676,customers!$A$1:$A$4972,customers!C675:C5646,,0)=0,"",_xlfn.XLOOKUP(C676,customers!$A$1:$A$4972,customers!C675:C5646,,0))</f>
        <v>avasquez929@gmail.com</v>
      </c>
      <c r="H676" t="str">
        <f>_xlfn.XLOOKUP(C676,customers!$A$1:$A$4972,customers!$G$1:$G$4972,,0)</f>
        <v>Germany</v>
      </c>
      <c r="I676" t="str">
        <f>INDEX(products!$A$1:$G$5001,MATCH(orders!$D676,products!$A$1:$A$5001,0),MATCH(I$1,products!$A$1:$G$1,0))</f>
        <v>Credit Cards</v>
      </c>
      <c r="J676" t="str">
        <f>INDEX(products!$A$1:$G$5001,MATCH(orders!$D676,products!$A$1:$A$5001,0),MATCH(J$1,products!$A$1:$G$1,0))</f>
        <v>Standard</v>
      </c>
      <c r="K676">
        <f>INDEX(products!$A$1:$G$5001,MATCH(orders!$D676,products!$A$1:$A$5001,0),MATCH(K$1,products!$A$1:$G$1,0))</f>
        <v>10</v>
      </c>
      <c r="L676" s="3">
        <f>INDEX(products!$A$1:$G$5001,MATCH(orders!$D676,products!$A$1:$A$5001,0),MATCH(L$1,products!$A$1:$G$1,0))</f>
        <v>10.770633333333331</v>
      </c>
      <c r="M676" s="3">
        <f t="shared" si="10"/>
        <v>43.082533333333323</v>
      </c>
      <c r="N676" t="str">
        <f>_xlfn.XLOOKUP(Orders[[#This Row],[Customer ID]],customers!$A$1:$A$4972,customers!$I$1:$I$4972,,0)</f>
        <v>No</v>
      </c>
    </row>
    <row r="677" spans="1:14" x14ac:dyDescent="0.25">
      <c r="A677" t="s">
        <v>3397</v>
      </c>
      <c r="B677" s="2">
        <v>43761</v>
      </c>
      <c r="C677" t="s">
        <v>3398</v>
      </c>
      <c r="D677" t="s">
        <v>3399</v>
      </c>
      <c r="E677">
        <v>1</v>
      </c>
      <c r="F677" t="str">
        <f>_xlfn.XLOOKUP(C677,customers!$A$1:$A$4972,customers!B$1:B$4972,,0)</f>
        <v>Thomas Gordon</v>
      </c>
      <c r="G677" t="str">
        <f>IF(_xlfn.XLOOKUP(C677,customers!$A$1:$A$4972,customers!C676:C5647,,0)=0,"",_xlfn.XLOOKUP(C677,customers!$A$1:$A$4972,customers!C676:C5647,,0))</f>
        <v>cnelson71@yahoo.com</v>
      </c>
      <c r="H677" t="str">
        <f>_xlfn.XLOOKUP(C677,customers!$A$1:$A$4972,customers!$G$1:$G$4972,,0)</f>
        <v>United States</v>
      </c>
      <c r="I677" t="str">
        <f>INDEX(products!$A$1:$G$5001,MATCH(orders!$D677,products!$A$1:$A$5001,0),MATCH(I$1,products!$A$1:$G$1,0))</f>
        <v>Investments</v>
      </c>
      <c r="J677" t="str">
        <f>INDEX(products!$A$1:$G$5001,MATCH(orders!$D677,products!$A$1:$A$5001,0),MATCH(J$1,products!$A$1:$G$1,0))</f>
        <v>Premium</v>
      </c>
      <c r="K677">
        <f>INDEX(products!$A$1:$G$5001,MATCH(orders!$D677,products!$A$1:$A$5001,0),MATCH(K$1,products!$A$1:$G$1,0))</f>
        <v>1</v>
      </c>
      <c r="L677" s="3">
        <f>INDEX(products!$A$1:$G$5001,MATCH(orders!$D677,products!$A$1:$A$5001,0),MATCH(L$1,products!$A$1:$G$1,0))</f>
        <v>1.6490333333333329</v>
      </c>
      <c r="M677" s="3">
        <f t="shared" si="10"/>
        <v>1.6490333333333329</v>
      </c>
      <c r="N677" t="str">
        <f>_xlfn.XLOOKUP(Orders[[#This Row],[Customer ID]],customers!$A$1:$A$4972,customers!$I$1:$I$4972,,0)</f>
        <v>Yes</v>
      </c>
    </row>
    <row r="678" spans="1:14" x14ac:dyDescent="0.25">
      <c r="A678" t="s">
        <v>3402</v>
      </c>
      <c r="B678" s="2">
        <v>43762</v>
      </c>
      <c r="C678" t="s">
        <v>3403</v>
      </c>
      <c r="D678" t="s">
        <v>3404</v>
      </c>
      <c r="E678">
        <v>4</v>
      </c>
      <c r="F678" t="str">
        <f>_xlfn.XLOOKUP(C678,customers!$A$1:$A$4972,customers!B$1:B$4972,,0)</f>
        <v>Wendy Hoffman</v>
      </c>
      <c r="G678" t="str">
        <f>IF(_xlfn.XLOOKUP(C678,customers!$A$1:$A$4972,customers!C677:C5648,,0)=0,"",_xlfn.XLOOKUP(C678,customers!$A$1:$A$4972,customers!C677:C5648,,0))</f>
        <v>585820357@gmail.com</v>
      </c>
      <c r="H678" t="str">
        <f>_xlfn.XLOOKUP(C678,customers!$A$1:$A$4972,customers!$G$1:$G$4972,,0)</f>
        <v>United States</v>
      </c>
      <c r="I678" t="str">
        <f>INDEX(products!$A$1:$G$5001,MATCH(orders!$D678,products!$A$1:$A$5001,0),MATCH(I$1,products!$A$1:$G$1,0))</f>
        <v>Money Transfers</v>
      </c>
      <c r="J678" t="str">
        <f>INDEX(products!$A$1:$G$5001,MATCH(orders!$D678,products!$A$1:$A$5001,0),MATCH(J$1,products!$A$1:$G$1,0))</f>
        <v>VIP</v>
      </c>
      <c r="K678">
        <f>INDEX(products!$A$1:$G$5001,MATCH(orders!$D678,products!$A$1:$A$5001,0),MATCH(K$1,products!$A$1:$G$1,0))</f>
        <v>10</v>
      </c>
      <c r="L678" s="3">
        <f>INDEX(products!$A$1:$G$5001,MATCH(orders!$D678,products!$A$1:$A$5001,0),MATCH(L$1,products!$A$1:$G$1,0))</f>
        <v>7.7870666666666679</v>
      </c>
      <c r="M678" s="3">
        <f t="shared" si="10"/>
        <v>31.148266666666672</v>
      </c>
      <c r="N678" t="str">
        <f>_xlfn.XLOOKUP(Orders[[#This Row],[Customer ID]],customers!$A$1:$A$4972,customers!$I$1:$I$4972,,0)</f>
        <v>Yes</v>
      </c>
    </row>
    <row r="679" spans="1:14" x14ac:dyDescent="0.25">
      <c r="A679" t="s">
        <v>3407</v>
      </c>
      <c r="B679" s="2">
        <v>43762</v>
      </c>
      <c r="C679" t="s">
        <v>3408</v>
      </c>
      <c r="D679" t="s">
        <v>3409</v>
      </c>
      <c r="E679">
        <v>4</v>
      </c>
      <c r="F679" t="str">
        <f>_xlfn.XLOOKUP(C679,customers!$A$1:$A$4972,customers!B$1:B$4972,,0)</f>
        <v>John Dickerson DDS</v>
      </c>
      <c r="G679" t="str">
        <f>IF(_xlfn.XLOOKUP(C679,customers!$A$1:$A$4972,customers!C678:C5649,,0)=0,"",_xlfn.XLOOKUP(C679,customers!$A$1:$A$4972,customers!C678:C5649,,0))</f>
        <v>clopez0549@hotmail.com</v>
      </c>
      <c r="H679" t="str">
        <f>_xlfn.XLOOKUP(C679,customers!$A$1:$A$4972,customers!$G$1:$G$4972,,0)</f>
        <v>Germany</v>
      </c>
      <c r="I679" t="str">
        <f>INDEX(products!$A$1:$G$5001,MATCH(orders!$D679,products!$A$1:$A$5001,0),MATCH(I$1,products!$A$1:$G$1,0))</f>
        <v>Credit Cards</v>
      </c>
      <c r="J679" t="str">
        <f>INDEX(products!$A$1:$G$5001,MATCH(orders!$D679,products!$A$1:$A$5001,0),MATCH(J$1,products!$A$1:$G$1,0))</f>
        <v>Standard</v>
      </c>
      <c r="K679">
        <f>INDEX(products!$A$1:$G$5001,MATCH(orders!$D679,products!$A$1:$A$5001,0),MATCH(K$1,products!$A$1:$G$1,0))</f>
        <v>10</v>
      </c>
      <c r="L679" s="3">
        <f>INDEX(products!$A$1:$G$5001,MATCH(orders!$D679,products!$A$1:$A$5001,0),MATCH(L$1,products!$A$1:$G$1,0))</f>
        <v>10.64523333333333</v>
      </c>
      <c r="M679" s="3">
        <f t="shared" si="10"/>
        <v>42.58093333333332</v>
      </c>
      <c r="N679" t="str">
        <f>_xlfn.XLOOKUP(Orders[[#This Row],[Customer ID]],customers!$A$1:$A$4972,customers!$I$1:$I$4972,,0)</f>
        <v>Yes</v>
      </c>
    </row>
    <row r="680" spans="1:14" x14ac:dyDescent="0.25">
      <c r="A680" t="s">
        <v>3412</v>
      </c>
      <c r="B680" s="2">
        <v>43763</v>
      </c>
      <c r="C680" t="s">
        <v>3413</v>
      </c>
      <c r="D680" t="s">
        <v>3414</v>
      </c>
      <c r="E680">
        <v>2</v>
      </c>
      <c r="F680" t="str">
        <f>_xlfn.XLOOKUP(C680,customers!$A$1:$A$4972,customers!B$1:B$4972,,0)</f>
        <v>Heidi Young</v>
      </c>
      <c r="G680" t="str">
        <f>IF(_xlfn.XLOOKUP(C680,customers!$A$1:$A$4972,customers!C679:C5650,,0)=0,"",_xlfn.XLOOKUP(C680,customers!$A$1:$A$4972,customers!C679:C5650,,0))</f>
        <v>gjohnson42@gmail.com</v>
      </c>
      <c r="H680" t="str">
        <f>_xlfn.XLOOKUP(C680,customers!$A$1:$A$4972,customers!$G$1:$G$4972,,0)</f>
        <v>South Africa</v>
      </c>
      <c r="I680" t="str">
        <f>INDEX(products!$A$1:$G$5001,MATCH(orders!$D680,products!$A$1:$A$5001,0),MATCH(I$1,products!$A$1:$G$1,0))</f>
        <v>Money Transfers</v>
      </c>
      <c r="J680" t="str">
        <f>INDEX(products!$A$1:$G$5001,MATCH(orders!$D680,products!$A$1:$A$5001,0),MATCH(J$1,products!$A$1:$G$1,0))</f>
        <v>VIP</v>
      </c>
      <c r="K680">
        <f>INDEX(products!$A$1:$G$5001,MATCH(orders!$D680,products!$A$1:$A$5001,0),MATCH(K$1,products!$A$1:$G$1,0))</f>
        <v>3</v>
      </c>
      <c r="L680" s="3">
        <f>INDEX(products!$A$1:$G$5001,MATCH(orders!$D680,products!$A$1:$A$5001,0),MATCH(L$1,products!$A$1:$G$1,0))</f>
        <v>4.9084000000000003</v>
      </c>
      <c r="M680" s="3">
        <f t="shared" si="10"/>
        <v>9.8168000000000006</v>
      </c>
      <c r="N680" t="str">
        <f>_xlfn.XLOOKUP(Orders[[#This Row],[Customer ID]],customers!$A$1:$A$4972,customers!$I$1:$I$4972,,0)</f>
        <v>No</v>
      </c>
    </row>
    <row r="681" spans="1:14" x14ac:dyDescent="0.25">
      <c r="A681" t="s">
        <v>3417</v>
      </c>
      <c r="B681" s="2">
        <v>43763</v>
      </c>
      <c r="C681" t="s">
        <v>3418</v>
      </c>
      <c r="D681" t="s">
        <v>3419</v>
      </c>
      <c r="E681">
        <v>2</v>
      </c>
      <c r="F681" t="str">
        <f>_xlfn.XLOOKUP(C681,customers!$A$1:$A$4972,customers!B$1:B$4972,,0)</f>
        <v>Morgan Raymond</v>
      </c>
      <c r="G681" t="str">
        <f>IF(_xlfn.XLOOKUP(C681,customers!$A$1:$A$4972,customers!C680:C5651,,0)=0,"",_xlfn.XLOOKUP(C681,customers!$A$1:$A$4972,customers!C680:C5651,,0))</f>
        <v>phoffman40@hotmail.com</v>
      </c>
      <c r="H681" t="str">
        <f>_xlfn.XLOOKUP(C681,customers!$A$1:$A$4972,customers!$G$1:$G$4972,,0)</f>
        <v>Germany</v>
      </c>
      <c r="I681" t="str">
        <f>INDEX(products!$A$1:$G$5001,MATCH(orders!$D681,products!$A$1:$A$5001,0),MATCH(I$1,products!$A$1:$G$1,0))</f>
        <v>Loans</v>
      </c>
      <c r="J681" t="str">
        <f>INDEX(products!$A$1:$G$5001,MATCH(orders!$D681,products!$A$1:$A$5001,0),MATCH(J$1,products!$A$1:$G$1,0))</f>
        <v>VIP</v>
      </c>
      <c r="K681">
        <f>INDEX(products!$A$1:$G$5001,MATCH(orders!$D681,products!$A$1:$A$5001,0),MATCH(K$1,products!$A$1:$G$1,0))</f>
        <v>3</v>
      </c>
      <c r="L681" s="3">
        <f>INDEX(products!$A$1:$G$5001,MATCH(orders!$D681,products!$A$1:$A$5001,0),MATCH(L$1,products!$A$1:$G$1,0))</f>
        <v>4.5965333333333334</v>
      </c>
      <c r="M681" s="3">
        <f t="shared" si="10"/>
        <v>9.1930666666666667</v>
      </c>
      <c r="N681" t="str">
        <f>_xlfn.XLOOKUP(Orders[[#This Row],[Customer ID]],customers!$A$1:$A$4972,customers!$I$1:$I$4972,,0)</f>
        <v>No</v>
      </c>
    </row>
    <row r="682" spans="1:14" x14ac:dyDescent="0.25">
      <c r="A682" t="s">
        <v>3422</v>
      </c>
      <c r="B682" s="2">
        <v>43764</v>
      </c>
      <c r="C682" t="s">
        <v>3423</v>
      </c>
      <c r="D682" t="s">
        <v>3424</v>
      </c>
      <c r="E682">
        <v>4</v>
      </c>
      <c r="F682" t="str">
        <f>_xlfn.XLOOKUP(C682,customers!$A$1:$A$4972,customers!B$1:B$4972,,0)</f>
        <v>Tim Lamb</v>
      </c>
      <c r="G682" t="str">
        <f>IF(_xlfn.XLOOKUP(C682,customers!$A$1:$A$4972,customers!C681:C5652,,0)=0,"",_xlfn.XLOOKUP(C682,customers!$A$1:$A$4972,customers!C681:C5652,,0))</f>
        <v>kvang66@gmail.com</v>
      </c>
      <c r="H682" t="str">
        <f>_xlfn.XLOOKUP(C682,customers!$A$1:$A$4972,customers!$G$1:$G$4972,,0)</f>
        <v>United States</v>
      </c>
      <c r="I682" t="str">
        <f>INDEX(products!$A$1:$G$5001,MATCH(orders!$D682,products!$A$1:$A$5001,0),MATCH(I$1,products!$A$1:$G$1,0))</f>
        <v>Investments</v>
      </c>
      <c r="J682" t="str">
        <f>INDEX(products!$A$1:$G$5001,MATCH(orders!$D682,products!$A$1:$A$5001,0),MATCH(J$1,products!$A$1:$G$1,0))</f>
        <v>Standard</v>
      </c>
      <c r="K682">
        <f>INDEX(products!$A$1:$G$5001,MATCH(orders!$D682,products!$A$1:$A$5001,0),MATCH(K$1,products!$A$1:$G$1,0))</f>
        <v>10</v>
      </c>
      <c r="L682" s="3">
        <f>INDEX(products!$A$1:$G$5001,MATCH(orders!$D682,products!$A$1:$A$5001,0),MATCH(L$1,products!$A$1:$G$1,0))</f>
        <v>14.837400000000001</v>
      </c>
      <c r="M682" s="3">
        <f t="shared" si="10"/>
        <v>59.349600000000002</v>
      </c>
      <c r="N682" t="str">
        <f>_xlfn.XLOOKUP(Orders[[#This Row],[Customer ID]],customers!$A$1:$A$4972,customers!$I$1:$I$4972,,0)</f>
        <v>No</v>
      </c>
    </row>
    <row r="683" spans="1:14" x14ac:dyDescent="0.25">
      <c r="A683" t="s">
        <v>3427</v>
      </c>
      <c r="B683" s="2">
        <v>43764</v>
      </c>
      <c r="C683" t="s">
        <v>3428</v>
      </c>
      <c r="D683" t="s">
        <v>3429</v>
      </c>
      <c r="E683">
        <v>1</v>
      </c>
      <c r="F683" t="str">
        <f>_xlfn.XLOOKUP(C683,customers!$A$1:$A$4972,customers!B$1:B$4972,,0)</f>
        <v>Karen Dorsey</v>
      </c>
      <c r="G683" t="str">
        <f>IF(_xlfn.XLOOKUP(C683,customers!$A$1:$A$4972,customers!C682:C5653,,0)=0,"",_xlfn.XLOOKUP(C683,customers!$A$1:$A$4972,customers!C682:C5653,,0))</f>
        <v>dklein99@hotmail.com</v>
      </c>
      <c r="H683" t="str">
        <f>_xlfn.XLOOKUP(C683,customers!$A$1:$A$4972,customers!$G$1:$G$4972,,0)</f>
        <v>Germany</v>
      </c>
      <c r="I683" t="str">
        <f>INDEX(products!$A$1:$G$5001,MATCH(orders!$D683,products!$A$1:$A$5001,0),MATCH(I$1,products!$A$1:$G$1,0))</f>
        <v>Investments</v>
      </c>
      <c r="J683" t="str">
        <f>INDEX(products!$A$1:$G$5001,MATCH(orders!$D683,products!$A$1:$A$5001,0),MATCH(J$1,products!$A$1:$G$1,0))</f>
        <v>Standard</v>
      </c>
      <c r="K683">
        <f>INDEX(products!$A$1:$G$5001,MATCH(orders!$D683,products!$A$1:$A$5001,0),MATCH(K$1,products!$A$1:$G$1,0))</f>
        <v>1</v>
      </c>
      <c r="L683" s="3">
        <f>INDEX(products!$A$1:$G$5001,MATCH(orders!$D683,products!$A$1:$A$5001,0),MATCH(L$1,products!$A$1:$G$1,0))</f>
        <v>0.92456666666666676</v>
      </c>
      <c r="M683" s="3">
        <f t="shared" si="10"/>
        <v>0.92456666666666676</v>
      </c>
      <c r="N683" t="str">
        <f>_xlfn.XLOOKUP(Orders[[#This Row],[Customer ID]],customers!$A$1:$A$4972,customers!$I$1:$I$4972,,0)</f>
        <v>Yes</v>
      </c>
    </row>
    <row r="684" spans="1:14" x14ac:dyDescent="0.25">
      <c r="A684" t="s">
        <v>3432</v>
      </c>
      <c r="B684" s="2">
        <v>43764</v>
      </c>
      <c r="C684" t="s">
        <v>3433</v>
      </c>
      <c r="D684" t="s">
        <v>3434</v>
      </c>
      <c r="E684">
        <v>3</v>
      </c>
      <c r="F684" t="str">
        <f>_xlfn.XLOOKUP(C684,customers!$A$1:$A$4972,customers!B$1:B$4972,,0)</f>
        <v>Laura Moore</v>
      </c>
      <c r="G684" t="str">
        <f>IF(_xlfn.XLOOKUP(C684,customers!$A$1:$A$4972,customers!C683:C5654,,0)=0,"",_xlfn.XLOOKUP(C684,customers!$A$1:$A$4972,customers!C683:C5654,,0))</f>
        <v>arowland32@gmail.com</v>
      </c>
      <c r="H684" t="str">
        <f>_xlfn.XLOOKUP(C684,customers!$A$1:$A$4972,customers!$G$1:$G$4972,,0)</f>
        <v>Germany</v>
      </c>
      <c r="I684" t="str">
        <f>INDEX(products!$A$1:$G$5001,MATCH(orders!$D684,products!$A$1:$A$5001,0),MATCH(I$1,products!$A$1:$G$1,0))</f>
        <v>Money Transfers</v>
      </c>
      <c r="J684" t="str">
        <f>INDEX(products!$A$1:$G$5001,MATCH(orders!$D684,products!$A$1:$A$5001,0),MATCH(J$1,products!$A$1:$G$1,0))</f>
        <v>Premium</v>
      </c>
      <c r="K684">
        <f>INDEX(products!$A$1:$G$5001,MATCH(orders!$D684,products!$A$1:$A$5001,0),MATCH(K$1,products!$A$1:$G$1,0))</f>
        <v>5</v>
      </c>
      <c r="L684" s="3">
        <f>INDEX(products!$A$1:$G$5001,MATCH(orders!$D684,products!$A$1:$A$5001,0),MATCH(L$1,products!$A$1:$G$1,0))</f>
        <v>4.1877666666666666</v>
      </c>
      <c r="M684" s="3">
        <f t="shared" si="10"/>
        <v>12.5633</v>
      </c>
      <c r="N684" t="str">
        <f>_xlfn.XLOOKUP(Orders[[#This Row],[Customer ID]],customers!$A$1:$A$4972,customers!$I$1:$I$4972,,0)</f>
        <v>Yes</v>
      </c>
    </row>
    <row r="685" spans="1:14" x14ac:dyDescent="0.25">
      <c r="A685" t="s">
        <v>3437</v>
      </c>
      <c r="B685" s="2">
        <v>43765</v>
      </c>
      <c r="C685" t="s">
        <v>3438</v>
      </c>
      <c r="D685" t="s">
        <v>3439</v>
      </c>
      <c r="E685">
        <v>4</v>
      </c>
      <c r="F685" t="str">
        <f>_xlfn.XLOOKUP(C685,customers!$A$1:$A$4972,customers!B$1:B$4972,,0)</f>
        <v>Lisa May</v>
      </c>
      <c r="G685" t="str">
        <f>IF(_xlfn.XLOOKUP(C685,customers!$A$1:$A$4972,customers!C684:C5655,,0)=0,"",_xlfn.XLOOKUP(C685,customers!$A$1:$A$4972,customers!C684:C5655,,0))</f>
        <v>djuarez8616@hotmail.com</v>
      </c>
      <c r="H685" t="str">
        <f>_xlfn.XLOOKUP(C685,customers!$A$1:$A$4972,customers!$G$1:$G$4972,,0)</f>
        <v>South Africa</v>
      </c>
      <c r="I685" t="str">
        <f>INDEX(products!$A$1:$G$5001,MATCH(orders!$D685,products!$A$1:$A$5001,0),MATCH(I$1,products!$A$1:$G$1,0))</f>
        <v>Money Transfers</v>
      </c>
      <c r="J685" t="str">
        <f>INDEX(products!$A$1:$G$5001,MATCH(orders!$D685,products!$A$1:$A$5001,0),MATCH(J$1,products!$A$1:$G$1,0))</f>
        <v>VIP</v>
      </c>
      <c r="K685">
        <f>INDEX(products!$A$1:$G$5001,MATCH(orders!$D685,products!$A$1:$A$5001,0),MATCH(K$1,products!$A$1:$G$1,0))</f>
        <v>10</v>
      </c>
      <c r="L685" s="3">
        <f>INDEX(products!$A$1:$G$5001,MATCH(orders!$D685,products!$A$1:$A$5001,0),MATCH(L$1,products!$A$1:$G$1,0))</f>
        <v>13.3531</v>
      </c>
      <c r="M685" s="3">
        <f t="shared" si="10"/>
        <v>53.412399999999998</v>
      </c>
      <c r="N685" t="str">
        <f>_xlfn.XLOOKUP(Orders[[#This Row],[Customer ID]],customers!$A$1:$A$4972,customers!$I$1:$I$4972,,0)</f>
        <v>No</v>
      </c>
    </row>
    <row r="686" spans="1:14" x14ac:dyDescent="0.25">
      <c r="A686" t="s">
        <v>3442</v>
      </c>
      <c r="B686" s="2">
        <v>43765</v>
      </c>
      <c r="C686" t="s">
        <v>3443</v>
      </c>
      <c r="D686" t="s">
        <v>3444</v>
      </c>
      <c r="E686">
        <v>1</v>
      </c>
      <c r="F686" t="str">
        <f>_xlfn.XLOOKUP(C686,customers!$A$1:$A$4972,customers!B$1:B$4972,,0)</f>
        <v>Trevor Moreno</v>
      </c>
      <c r="G686" t="str">
        <f>IF(_xlfn.XLOOKUP(C686,customers!$A$1:$A$4972,customers!C685:C5656,,0)=0,"",_xlfn.XLOOKUP(C686,customers!$A$1:$A$4972,customers!C685:C5656,,0))</f>
        <v>kjordan9642@gmail.com</v>
      </c>
      <c r="H686" t="str">
        <f>_xlfn.XLOOKUP(C686,customers!$A$1:$A$4972,customers!$G$1:$G$4972,,0)</f>
        <v>Brazil</v>
      </c>
      <c r="I686" t="str">
        <f>INDEX(products!$A$1:$G$5001,MATCH(orders!$D686,products!$A$1:$A$5001,0),MATCH(I$1,products!$A$1:$G$1,0))</f>
        <v>Loans</v>
      </c>
      <c r="J686" t="str">
        <f>INDEX(products!$A$1:$G$5001,MATCH(orders!$D686,products!$A$1:$A$5001,0),MATCH(J$1,products!$A$1:$G$1,0))</f>
        <v>Premium</v>
      </c>
      <c r="K686">
        <f>INDEX(products!$A$1:$G$5001,MATCH(orders!$D686,products!$A$1:$A$5001,0),MATCH(K$1,products!$A$1:$G$1,0))</f>
        <v>1</v>
      </c>
      <c r="L686" s="3">
        <f>INDEX(products!$A$1:$G$5001,MATCH(orders!$D686,products!$A$1:$A$5001,0),MATCH(L$1,products!$A$1:$G$1,0))</f>
        <v>1.596033333333333</v>
      </c>
      <c r="M686" s="3">
        <f t="shared" si="10"/>
        <v>1.596033333333333</v>
      </c>
      <c r="N686" t="str">
        <f>_xlfn.XLOOKUP(Orders[[#This Row],[Customer ID]],customers!$A$1:$A$4972,customers!$I$1:$I$4972,,0)</f>
        <v>No</v>
      </c>
    </row>
    <row r="687" spans="1:14" x14ac:dyDescent="0.25">
      <c r="A687" t="s">
        <v>3447</v>
      </c>
      <c r="B687" s="2">
        <v>43766</v>
      </c>
      <c r="C687" t="s">
        <v>3448</v>
      </c>
      <c r="D687" t="s">
        <v>3449</v>
      </c>
      <c r="E687">
        <v>2</v>
      </c>
      <c r="F687" t="str">
        <f>_xlfn.XLOOKUP(C687,customers!$A$1:$A$4972,customers!B$1:B$4972,,0)</f>
        <v>Emily Pena</v>
      </c>
      <c r="G687" t="str">
        <f>IF(_xlfn.XLOOKUP(C687,customers!$A$1:$A$4972,customers!C686:C5657,,0)=0,"",_xlfn.XLOOKUP(C687,customers!$A$1:$A$4972,customers!C686:C5657,,0))</f>
        <v>mherrera5248@hotmail.com</v>
      </c>
      <c r="H687" t="str">
        <f>_xlfn.XLOOKUP(C687,customers!$A$1:$A$4972,customers!$G$1:$G$4972,,0)</f>
        <v>United States</v>
      </c>
      <c r="I687" t="str">
        <f>INDEX(products!$A$1:$G$5001,MATCH(orders!$D687,products!$A$1:$A$5001,0),MATCH(I$1,products!$A$1:$G$1,0))</f>
        <v>Credit Cards</v>
      </c>
      <c r="J687" t="str">
        <f>INDEX(products!$A$1:$G$5001,MATCH(orders!$D687,products!$A$1:$A$5001,0),MATCH(J$1,products!$A$1:$G$1,0))</f>
        <v>Standard</v>
      </c>
      <c r="K687">
        <f>INDEX(products!$A$1:$G$5001,MATCH(orders!$D687,products!$A$1:$A$5001,0),MATCH(K$1,products!$A$1:$G$1,0))</f>
        <v>3</v>
      </c>
      <c r="L687" s="3">
        <f>INDEX(products!$A$1:$G$5001,MATCH(orders!$D687,products!$A$1:$A$5001,0),MATCH(L$1,products!$A$1:$G$1,0))</f>
        <v>3.6703000000000001</v>
      </c>
      <c r="M687" s="3">
        <f t="shared" si="10"/>
        <v>7.3406000000000002</v>
      </c>
      <c r="N687" t="str">
        <f>_xlfn.XLOOKUP(Orders[[#This Row],[Customer ID]],customers!$A$1:$A$4972,customers!$I$1:$I$4972,,0)</f>
        <v>No</v>
      </c>
    </row>
    <row r="688" spans="1:14" x14ac:dyDescent="0.25">
      <c r="A688" t="s">
        <v>3452</v>
      </c>
      <c r="B688" s="2">
        <v>43766</v>
      </c>
      <c r="C688" t="s">
        <v>3453</v>
      </c>
      <c r="D688" t="s">
        <v>3454</v>
      </c>
      <c r="E688">
        <v>2</v>
      </c>
      <c r="F688" t="str">
        <f>_xlfn.XLOOKUP(C688,customers!$A$1:$A$4972,customers!B$1:B$4972,,0)</f>
        <v>Kristen Warner</v>
      </c>
      <c r="G688" t="str">
        <f>IF(_xlfn.XLOOKUP(C688,customers!$A$1:$A$4972,customers!C687:C5658,,0)=0,"",_xlfn.XLOOKUP(C688,customers!$A$1:$A$4972,customers!C687:C5658,,0))</f>
        <v>ale1549@hotmail.com</v>
      </c>
      <c r="H688" t="str">
        <f>_xlfn.XLOOKUP(C688,customers!$A$1:$A$4972,customers!$G$1:$G$4972,,0)</f>
        <v>South Africa</v>
      </c>
      <c r="I688" t="str">
        <f>INDEX(products!$A$1:$G$5001,MATCH(orders!$D688,products!$A$1:$A$5001,0),MATCH(I$1,products!$A$1:$G$1,0))</f>
        <v>Investments</v>
      </c>
      <c r="J688" t="str">
        <f>INDEX(products!$A$1:$G$5001,MATCH(orders!$D688,products!$A$1:$A$5001,0),MATCH(J$1,products!$A$1:$G$1,0))</f>
        <v>Standard</v>
      </c>
      <c r="K688">
        <f>INDEX(products!$A$1:$G$5001,MATCH(orders!$D688,products!$A$1:$A$5001,0),MATCH(K$1,products!$A$1:$G$1,0))</f>
        <v>3</v>
      </c>
      <c r="L688" s="3">
        <f>INDEX(products!$A$1:$G$5001,MATCH(orders!$D688,products!$A$1:$A$5001,0),MATCH(L$1,products!$A$1:$G$1,0))</f>
        <v>3.714833333333333</v>
      </c>
      <c r="M688" s="3">
        <f t="shared" si="10"/>
        <v>7.429666666666666</v>
      </c>
      <c r="N688" t="str">
        <f>_xlfn.XLOOKUP(Orders[[#This Row],[Customer ID]],customers!$A$1:$A$4972,customers!$I$1:$I$4972,,0)</f>
        <v>No</v>
      </c>
    </row>
    <row r="689" spans="1:14" x14ac:dyDescent="0.25">
      <c r="A689" t="s">
        <v>3457</v>
      </c>
      <c r="B689" s="2">
        <v>43767</v>
      </c>
      <c r="C689" t="s">
        <v>3458</v>
      </c>
      <c r="D689" t="s">
        <v>3459</v>
      </c>
      <c r="E689">
        <v>1</v>
      </c>
      <c r="F689" t="str">
        <f>_xlfn.XLOOKUP(C689,customers!$A$1:$A$4972,customers!B$1:B$4972,,0)</f>
        <v>Donald Little</v>
      </c>
      <c r="G689" t="str">
        <f>IF(_xlfn.XLOOKUP(C689,customers!$A$1:$A$4972,customers!C688:C5659,,0)=0,"",_xlfn.XLOOKUP(C689,customers!$A$1:$A$4972,customers!C688:C5659,,0))</f>
        <v>dparks441@hotmail.com</v>
      </c>
      <c r="H689" t="str">
        <f>_xlfn.XLOOKUP(C689,customers!$A$1:$A$4972,customers!$G$1:$G$4972,,0)</f>
        <v>Germany</v>
      </c>
      <c r="I689" t="str">
        <f>INDEX(products!$A$1:$G$5001,MATCH(orders!$D689,products!$A$1:$A$5001,0),MATCH(I$1,products!$A$1:$G$1,0))</f>
        <v>Investments</v>
      </c>
      <c r="J689" t="str">
        <f>INDEX(products!$A$1:$G$5001,MATCH(orders!$D689,products!$A$1:$A$5001,0),MATCH(J$1,products!$A$1:$G$1,0))</f>
        <v>VIP</v>
      </c>
      <c r="K689">
        <f>INDEX(products!$A$1:$G$5001,MATCH(orders!$D689,products!$A$1:$A$5001,0),MATCH(K$1,products!$A$1:$G$1,0))</f>
        <v>1</v>
      </c>
      <c r="L689" s="3">
        <f>INDEX(products!$A$1:$G$5001,MATCH(orders!$D689,products!$A$1:$A$5001,0),MATCH(L$1,products!$A$1:$G$1,0))</f>
        <v>0.94663333333333344</v>
      </c>
      <c r="M689" s="3">
        <f t="shared" si="10"/>
        <v>0.94663333333333344</v>
      </c>
      <c r="N689" t="str">
        <f>_xlfn.XLOOKUP(Orders[[#This Row],[Customer ID]],customers!$A$1:$A$4972,customers!$I$1:$I$4972,,0)</f>
        <v>No</v>
      </c>
    </row>
    <row r="690" spans="1:14" x14ac:dyDescent="0.25">
      <c r="A690" t="s">
        <v>3462</v>
      </c>
      <c r="B690" s="2">
        <v>43767</v>
      </c>
      <c r="C690" t="s">
        <v>3463</v>
      </c>
      <c r="D690" t="s">
        <v>3464</v>
      </c>
      <c r="E690">
        <v>3</v>
      </c>
      <c r="F690" t="str">
        <f>_xlfn.XLOOKUP(C690,customers!$A$1:$A$4972,customers!B$1:B$4972,,0)</f>
        <v>Jesus Garcia</v>
      </c>
      <c r="G690" t="str">
        <f>IF(_xlfn.XLOOKUP(C690,customers!$A$1:$A$4972,customers!C689:C5660,,0)=0,"",_xlfn.XLOOKUP(C690,customers!$A$1:$A$4972,customers!C689:C5660,,0))</f>
        <v>msanders9303@hotmail.com</v>
      </c>
      <c r="H690" t="str">
        <f>_xlfn.XLOOKUP(C690,customers!$A$1:$A$4972,customers!$G$1:$G$4972,,0)</f>
        <v>Germany</v>
      </c>
      <c r="I690" t="str">
        <f>INDEX(products!$A$1:$G$5001,MATCH(orders!$D690,products!$A$1:$A$5001,0),MATCH(I$1,products!$A$1:$G$1,0))</f>
        <v>Loans</v>
      </c>
      <c r="J690" t="str">
        <f>INDEX(products!$A$1:$G$5001,MATCH(orders!$D690,products!$A$1:$A$5001,0),MATCH(J$1,products!$A$1:$G$1,0))</f>
        <v>Premium</v>
      </c>
      <c r="K690">
        <f>INDEX(products!$A$1:$G$5001,MATCH(orders!$D690,products!$A$1:$A$5001,0),MATCH(K$1,products!$A$1:$G$1,0))</f>
        <v>5</v>
      </c>
      <c r="L690" s="3">
        <f>INDEX(products!$A$1:$G$5001,MATCH(orders!$D690,products!$A$1:$A$5001,0),MATCH(L$1,products!$A$1:$G$1,0))</f>
        <v>7.1808000000000014</v>
      </c>
      <c r="M690" s="3">
        <f t="shared" si="10"/>
        <v>21.542400000000004</v>
      </c>
      <c r="N690" t="str">
        <f>_xlfn.XLOOKUP(Orders[[#This Row],[Customer ID]],customers!$A$1:$A$4972,customers!$I$1:$I$4972,,0)</f>
        <v>Yes</v>
      </c>
    </row>
    <row r="691" spans="1:14" x14ac:dyDescent="0.25">
      <c r="A691" t="s">
        <v>3467</v>
      </c>
      <c r="B691" s="2">
        <v>43767</v>
      </c>
      <c r="C691" t="s">
        <v>3468</v>
      </c>
      <c r="D691" t="s">
        <v>3469</v>
      </c>
      <c r="E691">
        <v>2</v>
      </c>
      <c r="F691" t="str">
        <f>_xlfn.XLOOKUP(C691,customers!$A$1:$A$4972,customers!B$1:B$4972,,0)</f>
        <v>Benjamin Faulkner</v>
      </c>
      <c r="G691" t="str">
        <f>IF(_xlfn.XLOOKUP(C691,customers!$A$1:$A$4972,customers!C690:C5661,,0)=0,"",_xlfn.XLOOKUP(C691,customers!$A$1:$A$4972,customers!C690:C5661,,0))</f>
        <v>nmcdonald5574@gmail.com</v>
      </c>
      <c r="H691" t="str">
        <f>_xlfn.XLOOKUP(C691,customers!$A$1:$A$4972,customers!$G$1:$G$4972,,0)</f>
        <v>Brazil</v>
      </c>
      <c r="I691" t="str">
        <f>INDEX(products!$A$1:$G$5001,MATCH(orders!$D691,products!$A$1:$A$5001,0),MATCH(I$1,products!$A$1:$G$1,0))</f>
        <v>Loans</v>
      </c>
      <c r="J691" t="str">
        <f>INDEX(products!$A$1:$G$5001,MATCH(orders!$D691,products!$A$1:$A$5001,0),MATCH(J$1,products!$A$1:$G$1,0))</f>
        <v>Premium</v>
      </c>
      <c r="K691">
        <f>INDEX(products!$A$1:$G$5001,MATCH(orders!$D691,products!$A$1:$A$5001,0),MATCH(K$1,products!$A$1:$G$1,0))</f>
        <v>3</v>
      </c>
      <c r="L691" s="3">
        <f>INDEX(products!$A$1:$G$5001,MATCH(orders!$D691,products!$A$1:$A$5001,0),MATCH(L$1,products!$A$1:$G$1,0))</f>
        <v>2.5611333333333341</v>
      </c>
      <c r="M691" s="3">
        <f t="shared" si="10"/>
        <v>5.1222666666666683</v>
      </c>
      <c r="N691" t="str">
        <f>_xlfn.XLOOKUP(Orders[[#This Row],[Customer ID]],customers!$A$1:$A$4972,customers!$I$1:$I$4972,,0)</f>
        <v>Yes</v>
      </c>
    </row>
    <row r="692" spans="1:14" x14ac:dyDescent="0.25">
      <c r="A692" t="s">
        <v>3472</v>
      </c>
      <c r="B692" s="2">
        <v>43768</v>
      </c>
      <c r="C692" t="s">
        <v>3473</v>
      </c>
      <c r="D692" t="s">
        <v>3474</v>
      </c>
      <c r="E692">
        <v>2</v>
      </c>
      <c r="F692" t="str">
        <f>_xlfn.XLOOKUP(C692,customers!$A$1:$A$4972,customers!B$1:B$4972,,0)</f>
        <v>Bradley Torres</v>
      </c>
      <c r="G692" t="str">
        <f>IF(_xlfn.XLOOKUP(C692,customers!$A$1:$A$4972,customers!C691:C5662,,0)=0,"",_xlfn.XLOOKUP(C692,customers!$A$1:$A$4972,customers!C691:C5662,,0))</f>
        <v>kwells876@yahoo.com</v>
      </c>
      <c r="H692" t="str">
        <f>_xlfn.XLOOKUP(C692,customers!$A$1:$A$4972,customers!$G$1:$G$4972,,0)</f>
        <v>United States</v>
      </c>
      <c r="I692" t="str">
        <f>INDEX(products!$A$1:$G$5001,MATCH(orders!$D692,products!$A$1:$A$5001,0),MATCH(I$1,products!$A$1:$G$1,0))</f>
        <v>Money Transfers</v>
      </c>
      <c r="J692" t="str">
        <f>INDEX(products!$A$1:$G$5001,MATCH(orders!$D692,products!$A$1:$A$5001,0),MATCH(J$1,products!$A$1:$G$1,0))</f>
        <v>VIP</v>
      </c>
      <c r="K692">
        <f>INDEX(products!$A$1:$G$5001,MATCH(orders!$D692,products!$A$1:$A$5001,0),MATCH(K$1,products!$A$1:$G$1,0))</f>
        <v>3</v>
      </c>
      <c r="L692" s="3">
        <f>INDEX(products!$A$1:$G$5001,MATCH(orders!$D692,products!$A$1:$A$5001,0),MATCH(L$1,products!$A$1:$G$1,0))</f>
        <v>2.9710333333333341</v>
      </c>
      <c r="M692" s="3">
        <f t="shared" si="10"/>
        <v>5.9420666666666682</v>
      </c>
      <c r="N692" t="str">
        <f>_xlfn.XLOOKUP(Orders[[#This Row],[Customer ID]],customers!$A$1:$A$4972,customers!$I$1:$I$4972,,0)</f>
        <v>No</v>
      </c>
    </row>
    <row r="693" spans="1:14" x14ac:dyDescent="0.25">
      <c r="A693" t="s">
        <v>3477</v>
      </c>
      <c r="B693" s="2">
        <v>43768</v>
      </c>
      <c r="C693" t="s">
        <v>3478</v>
      </c>
      <c r="D693" t="s">
        <v>3479</v>
      </c>
      <c r="E693">
        <v>2</v>
      </c>
      <c r="F693" t="str">
        <f>_xlfn.XLOOKUP(C693,customers!$A$1:$A$4972,customers!B$1:B$4972,,0)</f>
        <v>Monica Mullen</v>
      </c>
      <c r="G693" t="str">
        <f>IF(_xlfn.XLOOKUP(C693,customers!$A$1:$A$4972,customers!C692:C5663,,0)=0,"",_xlfn.XLOOKUP(C693,customers!$A$1:$A$4972,customers!C692:C5663,,0))</f>
        <v>smcguire009@hotmail.com</v>
      </c>
      <c r="H693" t="str">
        <f>_xlfn.XLOOKUP(C693,customers!$A$1:$A$4972,customers!$G$1:$G$4972,,0)</f>
        <v>United States</v>
      </c>
      <c r="I693" t="str">
        <f>INDEX(products!$A$1:$G$5001,MATCH(orders!$D693,products!$A$1:$A$5001,0),MATCH(I$1,products!$A$1:$G$1,0))</f>
        <v>Money Transfers</v>
      </c>
      <c r="J693" t="str">
        <f>INDEX(products!$A$1:$G$5001,MATCH(orders!$D693,products!$A$1:$A$5001,0),MATCH(J$1,products!$A$1:$G$1,0))</f>
        <v>VIP</v>
      </c>
      <c r="K693">
        <f>INDEX(products!$A$1:$G$5001,MATCH(orders!$D693,products!$A$1:$A$5001,0),MATCH(K$1,products!$A$1:$G$1,0))</f>
        <v>3</v>
      </c>
      <c r="L693" s="3">
        <f>INDEX(products!$A$1:$G$5001,MATCH(orders!$D693,products!$A$1:$A$5001,0),MATCH(L$1,products!$A$1:$G$1,0))</f>
        <v>3.2763</v>
      </c>
      <c r="M693" s="3">
        <f t="shared" si="10"/>
        <v>6.5526</v>
      </c>
      <c r="N693" t="str">
        <f>_xlfn.XLOOKUP(Orders[[#This Row],[Customer ID]],customers!$A$1:$A$4972,customers!$I$1:$I$4972,,0)</f>
        <v>Yes</v>
      </c>
    </row>
    <row r="694" spans="1:14" x14ac:dyDescent="0.25">
      <c r="A694" t="s">
        <v>3482</v>
      </c>
      <c r="B694" s="2">
        <v>43769</v>
      </c>
      <c r="C694" t="s">
        <v>3483</v>
      </c>
      <c r="D694" t="s">
        <v>3484</v>
      </c>
      <c r="E694">
        <v>1</v>
      </c>
      <c r="F694" t="str">
        <f>_xlfn.XLOOKUP(C694,customers!$A$1:$A$4972,customers!B$1:B$4972,,0)</f>
        <v>Ryan Haney</v>
      </c>
      <c r="G694" t="str">
        <f>IF(_xlfn.XLOOKUP(C694,customers!$A$1:$A$4972,customers!C693:C5664,,0)=0,"",_xlfn.XLOOKUP(C694,customers!$A$1:$A$4972,customers!C693:C5664,,0))</f>
        <v>madams2142@gmail.com</v>
      </c>
      <c r="H694" t="str">
        <f>_xlfn.XLOOKUP(C694,customers!$A$1:$A$4972,customers!$G$1:$G$4972,,0)</f>
        <v>Japan</v>
      </c>
      <c r="I694" t="str">
        <f>INDEX(products!$A$1:$G$5001,MATCH(orders!$D694,products!$A$1:$A$5001,0),MATCH(I$1,products!$A$1:$G$1,0))</f>
        <v>Credit Cards</v>
      </c>
      <c r="J694" t="str">
        <f>INDEX(products!$A$1:$G$5001,MATCH(orders!$D694,products!$A$1:$A$5001,0),MATCH(J$1,products!$A$1:$G$1,0))</f>
        <v>Premium</v>
      </c>
      <c r="K694">
        <f>INDEX(products!$A$1:$G$5001,MATCH(orders!$D694,products!$A$1:$A$5001,0),MATCH(K$1,products!$A$1:$G$1,0))</f>
        <v>1</v>
      </c>
      <c r="L694" s="3">
        <f>INDEX(products!$A$1:$G$5001,MATCH(orders!$D694,products!$A$1:$A$5001,0),MATCH(L$1,products!$A$1:$G$1,0))</f>
        <v>1.174266666666667</v>
      </c>
      <c r="M694" s="3">
        <f t="shared" si="10"/>
        <v>1.174266666666667</v>
      </c>
      <c r="N694" t="str">
        <f>_xlfn.XLOOKUP(Orders[[#This Row],[Customer ID]],customers!$A$1:$A$4972,customers!$I$1:$I$4972,,0)</f>
        <v>No</v>
      </c>
    </row>
    <row r="695" spans="1:14" x14ac:dyDescent="0.25">
      <c r="A695" t="s">
        <v>3487</v>
      </c>
      <c r="B695" s="2">
        <v>43769</v>
      </c>
      <c r="C695" t="s">
        <v>3488</v>
      </c>
      <c r="D695" t="s">
        <v>3489</v>
      </c>
      <c r="E695">
        <v>4</v>
      </c>
      <c r="F695" t="str">
        <f>_xlfn.XLOOKUP(C695,customers!$A$1:$A$4972,customers!B$1:B$4972,,0)</f>
        <v>Robert Owens</v>
      </c>
      <c r="G695" t="str">
        <f>IF(_xlfn.XLOOKUP(C695,customers!$A$1:$A$4972,customers!C694:C5665,,0)=0,"",_xlfn.XLOOKUP(C695,customers!$A$1:$A$4972,customers!C694:C5665,,0))</f>
        <v>0377062@yahoo.com</v>
      </c>
      <c r="H695" t="str">
        <f>_xlfn.XLOOKUP(C695,customers!$A$1:$A$4972,customers!$G$1:$G$4972,,0)</f>
        <v>United States</v>
      </c>
      <c r="I695" t="str">
        <f>INDEX(products!$A$1:$G$5001,MATCH(orders!$D695,products!$A$1:$A$5001,0),MATCH(I$1,products!$A$1:$G$1,0))</f>
        <v>Loans</v>
      </c>
      <c r="J695" t="str">
        <f>INDEX(products!$A$1:$G$5001,MATCH(orders!$D695,products!$A$1:$A$5001,0),MATCH(J$1,products!$A$1:$G$1,0))</f>
        <v>Standard</v>
      </c>
      <c r="K695">
        <f>INDEX(products!$A$1:$G$5001,MATCH(orders!$D695,products!$A$1:$A$5001,0),MATCH(K$1,products!$A$1:$G$1,0))</f>
        <v>10</v>
      </c>
      <c r="L695" s="3">
        <f>INDEX(products!$A$1:$G$5001,MATCH(orders!$D695,products!$A$1:$A$5001,0),MATCH(L$1,products!$A$1:$G$1,0))</f>
        <v>9.0907666666666671</v>
      </c>
      <c r="M695" s="3">
        <f t="shared" si="10"/>
        <v>36.363066666666668</v>
      </c>
      <c r="N695" t="str">
        <f>_xlfn.XLOOKUP(Orders[[#This Row],[Customer ID]],customers!$A$1:$A$4972,customers!$I$1:$I$4972,,0)</f>
        <v>Yes</v>
      </c>
    </row>
    <row r="696" spans="1:14" x14ac:dyDescent="0.25">
      <c r="A696" t="s">
        <v>3492</v>
      </c>
      <c r="B696" s="2">
        <v>43770</v>
      </c>
      <c r="C696" t="s">
        <v>3493</v>
      </c>
      <c r="D696" t="s">
        <v>3494</v>
      </c>
      <c r="E696">
        <v>2</v>
      </c>
      <c r="F696" t="str">
        <f>_xlfn.XLOOKUP(C696,customers!$A$1:$A$4972,customers!B$1:B$4972,,0)</f>
        <v>Lisa Martinez</v>
      </c>
      <c r="G696" t="str">
        <f>IF(_xlfn.XLOOKUP(C696,customers!$A$1:$A$4972,customers!C695:C5666,,0)=0,"",_xlfn.XLOOKUP(C696,customers!$A$1:$A$4972,customers!C695:C5666,,0))</f>
        <v>12048336@gmail.com</v>
      </c>
      <c r="H696" t="str">
        <f>_xlfn.XLOOKUP(C696,customers!$A$1:$A$4972,customers!$G$1:$G$4972,,0)</f>
        <v>Brazil</v>
      </c>
      <c r="I696" t="str">
        <f>INDEX(products!$A$1:$G$5001,MATCH(orders!$D696,products!$A$1:$A$5001,0),MATCH(I$1,products!$A$1:$G$1,0))</f>
        <v>Credit Cards</v>
      </c>
      <c r="J696" t="str">
        <f>INDEX(products!$A$1:$G$5001,MATCH(orders!$D696,products!$A$1:$A$5001,0),MATCH(J$1,products!$A$1:$G$1,0))</f>
        <v>Standard</v>
      </c>
      <c r="K696">
        <f>INDEX(products!$A$1:$G$5001,MATCH(orders!$D696,products!$A$1:$A$5001,0),MATCH(K$1,products!$A$1:$G$1,0))</f>
        <v>3</v>
      </c>
      <c r="L696" s="3">
        <f>INDEX(products!$A$1:$G$5001,MATCH(orders!$D696,products!$A$1:$A$5001,0),MATCH(L$1,products!$A$1:$G$1,0))</f>
        <v>2.3445</v>
      </c>
      <c r="M696" s="3">
        <f t="shared" si="10"/>
        <v>4.6890000000000001</v>
      </c>
      <c r="N696" t="str">
        <f>_xlfn.XLOOKUP(Orders[[#This Row],[Customer ID]],customers!$A$1:$A$4972,customers!$I$1:$I$4972,,0)</f>
        <v>No</v>
      </c>
    </row>
    <row r="697" spans="1:14" x14ac:dyDescent="0.25">
      <c r="A697" t="s">
        <v>3497</v>
      </c>
      <c r="B697" s="2">
        <v>43770</v>
      </c>
      <c r="C697" t="s">
        <v>3498</v>
      </c>
      <c r="D697" t="s">
        <v>3499</v>
      </c>
      <c r="E697">
        <v>4</v>
      </c>
      <c r="F697" t="str">
        <f>_xlfn.XLOOKUP(C697,customers!$A$1:$A$4972,customers!B$1:B$4972,,0)</f>
        <v>Danielle Hall</v>
      </c>
      <c r="G697" t="str">
        <f>IF(_xlfn.XLOOKUP(C697,customers!$A$1:$A$4972,customers!C696:C5667,,0)=0,"",_xlfn.XLOOKUP(C697,customers!$A$1:$A$4972,customers!C696:C5667,,0))</f>
        <v>lcook2757@hotmail.com</v>
      </c>
      <c r="H697" t="str">
        <f>_xlfn.XLOOKUP(C697,customers!$A$1:$A$4972,customers!$G$1:$G$4972,,0)</f>
        <v>Japan</v>
      </c>
      <c r="I697" t="str">
        <f>INDEX(products!$A$1:$G$5001,MATCH(orders!$D697,products!$A$1:$A$5001,0),MATCH(I$1,products!$A$1:$G$1,0))</f>
        <v>Loans</v>
      </c>
      <c r="J697" t="str">
        <f>INDEX(products!$A$1:$G$5001,MATCH(orders!$D697,products!$A$1:$A$5001,0),MATCH(J$1,products!$A$1:$G$1,0))</f>
        <v>VIP</v>
      </c>
      <c r="K697">
        <f>INDEX(products!$A$1:$G$5001,MATCH(orders!$D697,products!$A$1:$A$5001,0),MATCH(K$1,products!$A$1:$G$1,0))</f>
        <v>10</v>
      </c>
      <c r="L697" s="3">
        <f>INDEX(products!$A$1:$G$5001,MATCH(orders!$D697,products!$A$1:$A$5001,0),MATCH(L$1,products!$A$1:$G$1,0))</f>
        <v>12.772866666666671</v>
      </c>
      <c r="M697" s="3">
        <f t="shared" si="10"/>
        <v>51.091466666666683</v>
      </c>
      <c r="N697" t="str">
        <f>_xlfn.XLOOKUP(Orders[[#This Row],[Customer ID]],customers!$A$1:$A$4972,customers!$I$1:$I$4972,,0)</f>
        <v>No</v>
      </c>
    </row>
    <row r="698" spans="1:14" x14ac:dyDescent="0.25">
      <c r="A698" t="s">
        <v>3502</v>
      </c>
      <c r="B698" s="2">
        <v>43771</v>
      </c>
      <c r="C698" t="s">
        <v>3503</v>
      </c>
      <c r="D698" t="s">
        <v>3504</v>
      </c>
      <c r="E698">
        <v>3</v>
      </c>
      <c r="F698" t="str">
        <f>_xlfn.XLOOKUP(C698,customers!$A$1:$A$4972,customers!B$1:B$4972,,0)</f>
        <v>April Knox</v>
      </c>
      <c r="G698" t="str">
        <f>IF(_xlfn.XLOOKUP(C698,customers!$A$1:$A$4972,customers!C697:C5668,,0)=0,"",_xlfn.XLOOKUP(C698,customers!$A$1:$A$4972,customers!C697:C5668,,0))</f>
        <v>dmorris3364@hotmail.com</v>
      </c>
      <c r="H698" t="str">
        <f>_xlfn.XLOOKUP(C698,customers!$A$1:$A$4972,customers!$G$1:$G$4972,,0)</f>
        <v>Japan</v>
      </c>
      <c r="I698" t="str">
        <f>INDEX(products!$A$1:$G$5001,MATCH(orders!$D698,products!$A$1:$A$5001,0),MATCH(I$1,products!$A$1:$G$1,0))</f>
        <v>Investments</v>
      </c>
      <c r="J698" t="str">
        <f>INDEX(products!$A$1:$G$5001,MATCH(orders!$D698,products!$A$1:$A$5001,0),MATCH(J$1,products!$A$1:$G$1,0))</f>
        <v>Premium</v>
      </c>
      <c r="K698">
        <f>INDEX(products!$A$1:$G$5001,MATCH(orders!$D698,products!$A$1:$A$5001,0),MATCH(K$1,products!$A$1:$G$1,0))</f>
        <v>5</v>
      </c>
      <c r="L698" s="3">
        <f>INDEX(products!$A$1:$G$5001,MATCH(orders!$D698,products!$A$1:$A$5001,0),MATCH(L$1,products!$A$1:$G$1,0))</f>
        <v>4.7765000000000004</v>
      </c>
      <c r="M698" s="3">
        <f t="shared" si="10"/>
        <v>14.329500000000001</v>
      </c>
      <c r="N698" t="str">
        <f>_xlfn.XLOOKUP(Orders[[#This Row],[Customer ID]],customers!$A$1:$A$4972,customers!$I$1:$I$4972,,0)</f>
        <v>No</v>
      </c>
    </row>
    <row r="699" spans="1:14" x14ac:dyDescent="0.25">
      <c r="A699" t="s">
        <v>3507</v>
      </c>
      <c r="B699" s="2">
        <v>43771</v>
      </c>
      <c r="C699" t="s">
        <v>3508</v>
      </c>
      <c r="D699" t="s">
        <v>3509</v>
      </c>
      <c r="E699">
        <v>2</v>
      </c>
      <c r="F699" t="str">
        <f>_xlfn.XLOOKUP(C699,customers!$A$1:$A$4972,customers!B$1:B$4972,,0)</f>
        <v>Darin Nichols</v>
      </c>
      <c r="G699" t="str">
        <f>IF(_xlfn.XLOOKUP(C699,customers!$A$1:$A$4972,customers!C698:C5669,,0)=0,"",_xlfn.XLOOKUP(C699,customers!$A$1:$A$4972,customers!C698:C5669,,0))</f>
        <v>ssmith16@hotmail.com</v>
      </c>
      <c r="H699" t="str">
        <f>_xlfn.XLOOKUP(C699,customers!$A$1:$A$4972,customers!$G$1:$G$4972,,0)</f>
        <v>Germany</v>
      </c>
      <c r="I699" t="str">
        <f>INDEX(products!$A$1:$G$5001,MATCH(orders!$D699,products!$A$1:$A$5001,0),MATCH(I$1,products!$A$1:$G$1,0))</f>
        <v>Loans</v>
      </c>
      <c r="J699" t="str">
        <f>INDEX(products!$A$1:$G$5001,MATCH(orders!$D699,products!$A$1:$A$5001,0),MATCH(J$1,products!$A$1:$G$1,0))</f>
        <v>Premium</v>
      </c>
      <c r="K699">
        <f>INDEX(products!$A$1:$G$5001,MATCH(orders!$D699,products!$A$1:$A$5001,0),MATCH(K$1,products!$A$1:$G$1,0))</f>
        <v>3</v>
      </c>
      <c r="L699" s="3">
        <f>INDEX(products!$A$1:$G$5001,MATCH(orders!$D699,products!$A$1:$A$5001,0),MATCH(L$1,products!$A$1:$G$1,0))</f>
        <v>3.7437</v>
      </c>
      <c r="M699" s="3">
        <f t="shared" si="10"/>
        <v>7.4874000000000001</v>
      </c>
      <c r="N699" t="str">
        <f>_xlfn.XLOOKUP(Orders[[#This Row],[Customer ID]],customers!$A$1:$A$4972,customers!$I$1:$I$4972,,0)</f>
        <v>No</v>
      </c>
    </row>
    <row r="700" spans="1:14" x14ac:dyDescent="0.25">
      <c r="A700" t="s">
        <v>3512</v>
      </c>
      <c r="B700" s="2">
        <v>43771</v>
      </c>
      <c r="C700" t="s">
        <v>3513</v>
      </c>
      <c r="D700" t="s">
        <v>3514</v>
      </c>
      <c r="E700">
        <v>2</v>
      </c>
      <c r="F700" t="str">
        <f>_xlfn.XLOOKUP(C700,customers!$A$1:$A$4972,customers!B$1:B$4972,,0)</f>
        <v>Kenneth Fuller</v>
      </c>
      <c r="G700" t="str">
        <f>IF(_xlfn.XLOOKUP(C700,customers!$A$1:$A$4972,customers!C699:C5670,,0)=0,"",_xlfn.XLOOKUP(C700,customers!$A$1:$A$4972,customers!C699:C5670,,0))</f>
        <v>snewman01@gmail.com</v>
      </c>
      <c r="H700" t="str">
        <f>_xlfn.XLOOKUP(C700,customers!$A$1:$A$4972,customers!$G$1:$G$4972,,0)</f>
        <v>Germany</v>
      </c>
      <c r="I700" t="str">
        <f>INDEX(products!$A$1:$G$5001,MATCH(orders!$D700,products!$A$1:$A$5001,0),MATCH(I$1,products!$A$1:$G$1,0))</f>
        <v>Loans</v>
      </c>
      <c r="J700" t="str">
        <f>INDEX(products!$A$1:$G$5001,MATCH(orders!$D700,products!$A$1:$A$5001,0),MATCH(J$1,products!$A$1:$G$1,0))</f>
        <v>Premium</v>
      </c>
      <c r="K700">
        <f>INDEX(products!$A$1:$G$5001,MATCH(orders!$D700,products!$A$1:$A$5001,0),MATCH(K$1,products!$A$1:$G$1,0))</f>
        <v>3</v>
      </c>
      <c r="L700" s="3">
        <f>INDEX(products!$A$1:$G$5001,MATCH(orders!$D700,products!$A$1:$A$5001,0),MATCH(L$1,products!$A$1:$G$1,0))</f>
        <v>2.4630999999999998</v>
      </c>
      <c r="M700" s="3">
        <f t="shared" si="10"/>
        <v>4.9261999999999997</v>
      </c>
      <c r="N700" t="str">
        <f>_xlfn.XLOOKUP(Orders[[#This Row],[Customer ID]],customers!$A$1:$A$4972,customers!$I$1:$I$4972,,0)</f>
        <v>Yes</v>
      </c>
    </row>
    <row r="701" spans="1:14" x14ac:dyDescent="0.25">
      <c r="A701" t="s">
        <v>3517</v>
      </c>
      <c r="B701" s="2">
        <v>43772</v>
      </c>
      <c r="C701" t="s">
        <v>3518</v>
      </c>
      <c r="D701" t="s">
        <v>3519</v>
      </c>
      <c r="E701">
        <v>3</v>
      </c>
      <c r="F701" t="str">
        <f>_xlfn.XLOOKUP(C701,customers!$A$1:$A$4972,customers!B$1:B$4972,,0)</f>
        <v>Alexandria Donovan</v>
      </c>
      <c r="G701" t="str">
        <f>IF(_xlfn.XLOOKUP(C701,customers!$A$1:$A$4972,customers!C700:C5671,,0)=0,"",_xlfn.XLOOKUP(C701,customers!$A$1:$A$4972,customers!C700:C5671,,0))</f>
        <v>charrell51@gmail.com</v>
      </c>
      <c r="H701" t="str">
        <f>_xlfn.XLOOKUP(C701,customers!$A$1:$A$4972,customers!$G$1:$G$4972,,0)</f>
        <v>United States</v>
      </c>
      <c r="I701" t="str">
        <f>INDEX(products!$A$1:$G$5001,MATCH(orders!$D701,products!$A$1:$A$5001,0),MATCH(I$1,products!$A$1:$G$1,0))</f>
        <v>Investments</v>
      </c>
      <c r="J701" t="str">
        <f>INDEX(products!$A$1:$G$5001,MATCH(orders!$D701,products!$A$1:$A$5001,0),MATCH(J$1,products!$A$1:$G$1,0))</f>
        <v>Standard</v>
      </c>
      <c r="K701">
        <f>INDEX(products!$A$1:$G$5001,MATCH(orders!$D701,products!$A$1:$A$5001,0),MATCH(K$1,products!$A$1:$G$1,0))</f>
        <v>5</v>
      </c>
      <c r="L701" s="3">
        <f>INDEX(products!$A$1:$G$5001,MATCH(orders!$D701,products!$A$1:$A$5001,0),MATCH(L$1,products!$A$1:$G$1,0))</f>
        <v>5.7390333333333334</v>
      </c>
      <c r="M701" s="3">
        <f t="shared" si="10"/>
        <v>17.217100000000002</v>
      </c>
      <c r="N701" t="str">
        <f>_xlfn.XLOOKUP(Orders[[#This Row],[Customer ID]],customers!$A$1:$A$4972,customers!$I$1:$I$4972,,0)</f>
        <v>No</v>
      </c>
    </row>
    <row r="702" spans="1:14" x14ac:dyDescent="0.25">
      <c r="A702" t="s">
        <v>3522</v>
      </c>
      <c r="B702" s="2">
        <v>43772</v>
      </c>
      <c r="C702" t="s">
        <v>3523</v>
      </c>
      <c r="D702" t="s">
        <v>3524</v>
      </c>
      <c r="E702">
        <v>2</v>
      </c>
      <c r="F702" t="str">
        <f>_xlfn.XLOOKUP(C702,customers!$A$1:$A$4972,customers!B$1:B$4972,,0)</f>
        <v>Caroline Duncan</v>
      </c>
      <c r="G702" t="str">
        <f>IF(_xlfn.XLOOKUP(C702,customers!$A$1:$A$4972,customers!C701:C5672,,0)=0,"",_xlfn.XLOOKUP(C702,customers!$A$1:$A$4972,customers!C701:C5672,,0))</f>
        <v>wgarrett64@yahoo.com</v>
      </c>
      <c r="H702" t="str">
        <f>_xlfn.XLOOKUP(C702,customers!$A$1:$A$4972,customers!$G$1:$G$4972,,0)</f>
        <v>Japan</v>
      </c>
      <c r="I702" t="str">
        <f>INDEX(products!$A$1:$G$5001,MATCH(orders!$D702,products!$A$1:$A$5001,0),MATCH(I$1,products!$A$1:$G$1,0))</f>
        <v>Loans</v>
      </c>
      <c r="J702" t="str">
        <f>INDEX(products!$A$1:$G$5001,MATCH(orders!$D702,products!$A$1:$A$5001,0),MATCH(J$1,products!$A$1:$G$1,0))</f>
        <v>Standard</v>
      </c>
      <c r="K702">
        <f>INDEX(products!$A$1:$G$5001,MATCH(orders!$D702,products!$A$1:$A$5001,0),MATCH(K$1,products!$A$1:$G$1,0))</f>
        <v>3</v>
      </c>
      <c r="L702" s="3">
        <f>INDEX(products!$A$1:$G$5001,MATCH(orders!$D702,products!$A$1:$A$5001,0),MATCH(L$1,products!$A$1:$G$1,0))</f>
        <v>3.5977666666666659</v>
      </c>
      <c r="M702" s="3">
        <f t="shared" si="10"/>
        <v>7.1955333333333318</v>
      </c>
      <c r="N702" t="str">
        <f>_xlfn.XLOOKUP(Orders[[#This Row],[Customer ID]],customers!$A$1:$A$4972,customers!$I$1:$I$4972,,0)</f>
        <v>No</v>
      </c>
    </row>
    <row r="703" spans="1:14" x14ac:dyDescent="0.25">
      <c r="A703" t="s">
        <v>3527</v>
      </c>
      <c r="B703" s="2">
        <v>43773</v>
      </c>
      <c r="C703" t="s">
        <v>3528</v>
      </c>
      <c r="D703" t="s">
        <v>3529</v>
      </c>
      <c r="E703">
        <v>4</v>
      </c>
      <c r="F703" t="str">
        <f>_xlfn.XLOOKUP(C703,customers!$A$1:$A$4972,customers!B$1:B$4972,,0)</f>
        <v>Abigail Williamson</v>
      </c>
      <c r="G703" t="str">
        <f>IF(_xlfn.XLOOKUP(C703,customers!$A$1:$A$4972,customers!C702:C5673,,0)=0,"",_xlfn.XLOOKUP(C703,customers!$A$1:$A$4972,customers!C702:C5673,,0))</f>
        <v>53609703@yahoo.com</v>
      </c>
      <c r="H703" t="str">
        <f>_xlfn.XLOOKUP(C703,customers!$A$1:$A$4972,customers!$G$1:$G$4972,,0)</f>
        <v>Germany</v>
      </c>
      <c r="I703" t="str">
        <f>INDEX(products!$A$1:$G$5001,MATCH(orders!$D703,products!$A$1:$A$5001,0),MATCH(I$1,products!$A$1:$G$1,0))</f>
        <v>Credit Cards</v>
      </c>
      <c r="J703" t="str">
        <f>INDEX(products!$A$1:$G$5001,MATCH(orders!$D703,products!$A$1:$A$5001,0),MATCH(J$1,products!$A$1:$G$1,0))</f>
        <v>Premium</v>
      </c>
      <c r="K703">
        <f>INDEX(products!$A$1:$G$5001,MATCH(orders!$D703,products!$A$1:$A$5001,0),MATCH(K$1,products!$A$1:$G$1,0))</f>
        <v>10</v>
      </c>
      <c r="L703" s="3">
        <f>INDEX(products!$A$1:$G$5001,MATCH(orders!$D703,products!$A$1:$A$5001,0),MATCH(L$1,products!$A$1:$G$1,0))</f>
        <v>7.1849000000000007</v>
      </c>
      <c r="M703" s="3">
        <f t="shared" si="10"/>
        <v>28.739600000000003</v>
      </c>
      <c r="N703" t="str">
        <f>_xlfn.XLOOKUP(Orders[[#This Row],[Customer ID]],customers!$A$1:$A$4972,customers!$I$1:$I$4972,,0)</f>
        <v>No</v>
      </c>
    </row>
    <row r="704" spans="1:14" x14ac:dyDescent="0.25">
      <c r="A704" t="s">
        <v>3532</v>
      </c>
      <c r="B704" s="2">
        <v>43773</v>
      </c>
      <c r="C704" t="s">
        <v>3533</v>
      </c>
      <c r="D704" t="s">
        <v>3534</v>
      </c>
      <c r="E704">
        <v>1</v>
      </c>
      <c r="F704" t="str">
        <f>_xlfn.XLOOKUP(C704,customers!$A$1:$A$4972,customers!B$1:B$4972,,0)</f>
        <v>Daniel Miller</v>
      </c>
      <c r="G704" t="str">
        <f>IF(_xlfn.XLOOKUP(C704,customers!$A$1:$A$4972,customers!C703:C5674,,0)=0,"",_xlfn.XLOOKUP(C704,customers!$A$1:$A$4972,customers!C703:C5674,,0))</f>
        <v>fallen61@gmail.com</v>
      </c>
      <c r="H704" t="str">
        <f>_xlfn.XLOOKUP(C704,customers!$A$1:$A$4972,customers!$G$1:$G$4972,,0)</f>
        <v>Brazil</v>
      </c>
      <c r="I704" t="str">
        <f>INDEX(products!$A$1:$G$5001,MATCH(orders!$D704,products!$A$1:$A$5001,0),MATCH(I$1,products!$A$1:$G$1,0))</f>
        <v>Money Transfers</v>
      </c>
      <c r="J704" t="str">
        <f>INDEX(products!$A$1:$G$5001,MATCH(orders!$D704,products!$A$1:$A$5001,0),MATCH(J$1,products!$A$1:$G$1,0))</f>
        <v>Premium</v>
      </c>
      <c r="K704">
        <f>INDEX(products!$A$1:$G$5001,MATCH(orders!$D704,products!$A$1:$A$5001,0),MATCH(K$1,products!$A$1:$G$1,0))</f>
        <v>1</v>
      </c>
      <c r="L704" s="3">
        <f>INDEX(products!$A$1:$G$5001,MATCH(orders!$D704,products!$A$1:$A$5001,0),MATCH(L$1,products!$A$1:$G$1,0))</f>
        <v>1.003266666666667</v>
      </c>
      <c r="M704" s="3">
        <f t="shared" si="10"/>
        <v>1.003266666666667</v>
      </c>
      <c r="N704" t="str">
        <f>_xlfn.XLOOKUP(Orders[[#This Row],[Customer ID]],customers!$A$1:$A$4972,customers!$I$1:$I$4972,,0)</f>
        <v>No</v>
      </c>
    </row>
    <row r="705" spans="1:14" x14ac:dyDescent="0.25">
      <c r="A705" t="s">
        <v>3537</v>
      </c>
      <c r="B705" s="2">
        <v>43774</v>
      </c>
      <c r="C705" t="s">
        <v>3538</v>
      </c>
      <c r="D705" t="s">
        <v>3539</v>
      </c>
      <c r="E705">
        <v>4</v>
      </c>
      <c r="F705" t="str">
        <f>_xlfn.XLOOKUP(C705,customers!$A$1:$A$4972,customers!B$1:B$4972,,0)</f>
        <v>Jennifer Andersen</v>
      </c>
      <c r="G705" t="str">
        <f>IF(_xlfn.XLOOKUP(C705,customers!$A$1:$A$4972,customers!C704:C5675,,0)=0,"",_xlfn.XLOOKUP(C705,customers!$A$1:$A$4972,customers!C704:C5675,,0))</f>
        <v>318271549@hotmail.com</v>
      </c>
      <c r="H705" t="str">
        <f>_xlfn.XLOOKUP(C705,customers!$A$1:$A$4972,customers!$G$1:$G$4972,,0)</f>
        <v>Germany</v>
      </c>
      <c r="I705" t="str">
        <f>INDEX(products!$A$1:$G$5001,MATCH(orders!$D705,products!$A$1:$A$5001,0),MATCH(I$1,products!$A$1:$G$1,0))</f>
        <v>Money Transfers</v>
      </c>
      <c r="J705" t="str">
        <f>INDEX(products!$A$1:$G$5001,MATCH(orders!$D705,products!$A$1:$A$5001,0),MATCH(J$1,products!$A$1:$G$1,0))</f>
        <v>VIP</v>
      </c>
      <c r="K705">
        <f>INDEX(products!$A$1:$G$5001,MATCH(orders!$D705,products!$A$1:$A$5001,0),MATCH(K$1,products!$A$1:$G$1,0))</f>
        <v>10</v>
      </c>
      <c r="L705" s="3">
        <f>INDEX(products!$A$1:$G$5001,MATCH(orders!$D705,products!$A$1:$A$5001,0),MATCH(L$1,products!$A$1:$G$1,0))</f>
        <v>8.0107999999999997</v>
      </c>
      <c r="M705" s="3">
        <f t="shared" si="10"/>
        <v>32.043199999999999</v>
      </c>
      <c r="N705" t="str">
        <f>_xlfn.XLOOKUP(Orders[[#This Row],[Customer ID]],customers!$A$1:$A$4972,customers!$I$1:$I$4972,,0)</f>
        <v>Yes</v>
      </c>
    </row>
    <row r="706" spans="1:14" x14ac:dyDescent="0.25">
      <c r="A706" t="s">
        <v>3542</v>
      </c>
      <c r="B706" s="2">
        <v>43774</v>
      </c>
      <c r="C706" t="s">
        <v>3543</v>
      </c>
      <c r="D706" t="s">
        <v>3544</v>
      </c>
      <c r="E706">
        <v>1</v>
      </c>
      <c r="F706" t="str">
        <f>_xlfn.XLOOKUP(C706,customers!$A$1:$A$4972,customers!B$1:B$4972,,0)</f>
        <v>James Ramos</v>
      </c>
      <c r="G706" t="str">
        <f>IF(_xlfn.XLOOKUP(C706,customers!$A$1:$A$4972,customers!C705:C5676,,0)=0,"",_xlfn.XLOOKUP(C706,customers!$A$1:$A$4972,customers!C705:C5676,,0))</f>
        <v>djensen4953@yahoo.com</v>
      </c>
      <c r="H706" t="str">
        <f>_xlfn.XLOOKUP(C706,customers!$A$1:$A$4972,customers!$G$1:$G$4972,,0)</f>
        <v>Germany</v>
      </c>
      <c r="I706" t="str">
        <f>INDEX(products!$A$1:$G$5001,MATCH(orders!$D706,products!$A$1:$A$5001,0),MATCH(I$1,products!$A$1:$G$1,0))</f>
        <v>Credit Cards</v>
      </c>
      <c r="J706" t="str">
        <f>INDEX(products!$A$1:$G$5001,MATCH(orders!$D706,products!$A$1:$A$5001,0),MATCH(J$1,products!$A$1:$G$1,0))</f>
        <v>VIP</v>
      </c>
      <c r="K706">
        <f>INDEX(products!$A$1:$G$5001,MATCH(orders!$D706,products!$A$1:$A$5001,0),MATCH(K$1,products!$A$1:$G$1,0))</f>
        <v>1</v>
      </c>
      <c r="L706" s="3">
        <f>INDEX(products!$A$1:$G$5001,MATCH(orders!$D706,products!$A$1:$A$5001,0),MATCH(L$1,products!$A$1:$G$1,0))</f>
        <v>0.73003333333333342</v>
      </c>
      <c r="M706" s="3">
        <f t="shared" si="10"/>
        <v>0.73003333333333342</v>
      </c>
      <c r="N706" t="str">
        <f>_xlfn.XLOOKUP(Orders[[#This Row],[Customer ID]],customers!$A$1:$A$4972,customers!$I$1:$I$4972,,0)</f>
        <v>Yes</v>
      </c>
    </row>
    <row r="707" spans="1:14" x14ac:dyDescent="0.25">
      <c r="A707" t="s">
        <v>3547</v>
      </c>
      <c r="B707" s="2">
        <v>43774</v>
      </c>
      <c r="C707" t="s">
        <v>3548</v>
      </c>
      <c r="D707" t="s">
        <v>3549</v>
      </c>
      <c r="E707">
        <v>1</v>
      </c>
      <c r="F707" t="str">
        <f>_xlfn.XLOOKUP(C707,customers!$A$1:$A$4972,customers!B$1:B$4972,,0)</f>
        <v>Francisco Miller</v>
      </c>
      <c r="G707" t="str">
        <f>IF(_xlfn.XLOOKUP(C707,customers!$A$1:$A$4972,customers!C706:C5677,,0)=0,"",_xlfn.XLOOKUP(C707,customers!$A$1:$A$4972,customers!C706:C5677,,0))</f>
        <v>mbanks9313@gmail.com</v>
      </c>
      <c r="H707" t="str">
        <f>_xlfn.XLOOKUP(C707,customers!$A$1:$A$4972,customers!$G$1:$G$4972,,0)</f>
        <v>Japan</v>
      </c>
      <c r="I707" t="str">
        <f>INDEX(products!$A$1:$G$5001,MATCH(orders!$D707,products!$A$1:$A$5001,0),MATCH(I$1,products!$A$1:$G$1,0))</f>
        <v>Investments</v>
      </c>
      <c r="J707" t="str">
        <f>INDEX(products!$A$1:$G$5001,MATCH(orders!$D707,products!$A$1:$A$5001,0),MATCH(J$1,products!$A$1:$G$1,0))</f>
        <v>Premium</v>
      </c>
      <c r="K707">
        <f>INDEX(products!$A$1:$G$5001,MATCH(orders!$D707,products!$A$1:$A$5001,0),MATCH(K$1,products!$A$1:$G$1,0))</f>
        <v>1</v>
      </c>
      <c r="L707" s="3">
        <f>INDEX(products!$A$1:$G$5001,MATCH(orders!$D707,products!$A$1:$A$5001,0),MATCH(L$1,products!$A$1:$G$1,0))</f>
        <v>1.656633333333333</v>
      </c>
      <c r="M707" s="3">
        <f t="shared" ref="M707:M770" si="11">L707*E707</f>
        <v>1.656633333333333</v>
      </c>
      <c r="N707" t="str">
        <f>_xlfn.XLOOKUP(Orders[[#This Row],[Customer ID]],customers!$A$1:$A$4972,customers!$I$1:$I$4972,,0)</f>
        <v>Yes</v>
      </c>
    </row>
    <row r="708" spans="1:14" x14ac:dyDescent="0.25">
      <c r="A708" t="s">
        <v>3552</v>
      </c>
      <c r="B708" s="2">
        <v>43775</v>
      </c>
      <c r="C708" t="s">
        <v>3553</v>
      </c>
      <c r="D708" t="s">
        <v>3554</v>
      </c>
      <c r="E708">
        <v>4</v>
      </c>
      <c r="F708" t="str">
        <f>_xlfn.XLOOKUP(C708,customers!$A$1:$A$4972,customers!B$1:B$4972,,0)</f>
        <v>Joseph Thomas</v>
      </c>
      <c r="G708" t="str">
        <f>IF(_xlfn.XLOOKUP(C708,customers!$A$1:$A$4972,customers!C707:C5678,,0)=0,"",_xlfn.XLOOKUP(C708,customers!$A$1:$A$4972,customers!C707:C5678,,0))</f>
        <v>jsalazar0419@gmail.com</v>
      </c>
      <c r="H708" t="str">
        <f>_xlfn.XLOOKUP(C708,customers!$A$1:$A$4972,customers!$G$1:$G$4972,,0)</f>
        <v>Japan</v>
      </c>
      <c r="I708" t="str">
        <f>INDEX(products!$A$1:$G$5001,MATCH(orders!$D708,products!$A$1:$A$5001,0),MATCH(I$1,products!$A$1:$G$1,0))</f>
        <v>Loans</v>
      </c>
      <c r="J708" t="str">
        <f>INDEX(products!$A$1:$G$5001,MATCH(orders!$D708,products!$A$1:$A$5001,0),MATCH(J$1,products!$A$1:$G$1,0))</f>
        <v>Premium</v>
      </c>
      <c r="K708">
        <f>INDEX(products!$A$1:$G$5001,MATCH(orders!$D708,products!$A$1:$A$5001,0),MATCH(K$1,products!$A$1:$G$1,0))</f>
        <v>10</v>
      </c>
      <c r="L708" s="3">
        <f>INDEX(products!$A$1:$G$5001,MATCH(orders!$D708,products!$A$1:$A$5001,0),MATCH(L$1,products!$A$1:$G$1,0))</f>
        <v>9.8902000000000001</v>
      </c>
      <c r="M708" s="3">
        <f t="shared" si="11"/>
        <v>39.5608</v>
      </c>
      <c r="N708" t="str">
        <f>_xlfn.XLOOKUP(Orders[[#This Row],[Customer ID]],customers!$A$1:$A$4972,customers!$I$1:$I$4972,,0)</f>
        <v>No</v>
      </c>
    </row>
    <row r="709" spans="1:14" x14ac:dyDescent="0.25">
      <c r="A709" t="s">
        <v>3557</v>
      </c>
      <c r="B709" s="2">
        <v>43775</v>
      </c>
      <c r="C709" t="s">
        <v>3558</v>
      </c>
      <c r="D709" t="s">
        <v>3559</v>
      </c>
      <c r="E709">
        <v>4</v>
      </c>
      <c r="F709" t="str">
        <f>_xlfn.XLOOKUP(C709,customers!$A$1:$A$4972,customers!B$1:B$4972,,0)</f>
        <v>Gwendolyn Barnes</v>
      </c>
      <c r="G709" t="str">
        <f>IF(_xlfn.XLOOKUP(C709,customers!$A$1:$A$4972,customers!C708:C5679,,0)=0,"",_xlfn.XLOOKUP(C709,customers!$A$1:$A$4972,customers!C708:C5679,,0))</f>
        <v>tstewart0157@yahoo.com</v>
      </c>
      <c r="H709" t="str">
        <f>_xlfn.XLOOKUP(C709,customers!$A$1:$A$4972,customers!$G$1:$G$4972,,0)</f>
        <v>South Africa</v>
      </c>
      <c r="I709" t="str">
        <f>INDEX(products!$A$1:$G$5001,MATCH(orders!$D709,products!$A$1:$A$5001,0),MATCH(I$1,products!$A$1:$G$1,0))</f>
        <v>Credit Cards</v>
      </c>
      <c r="J709" t="str">
        <f>INDEX(products!$A$1:$G$5001,MATCH(orders!$D709,products!$A$1:$A$5001,0),MATCH(J$1,products!$A$1:$G$1,0))</f>
        <v>Standard</v>
      </c>
      <c r="K709">
        <f>INDEX(products!$A$1:$G$5001,MATCH(orders!$D709,products!$A$1:$A$5001,0),MATCH(K$1,products!$A$1:$G$1,0))</f>
        <v>10</v>
      </c>
      <c r="L709" s="3">
        <f>INDEX(products!$A$1:$G$5001,MATCH(orders!$D709,products!$A$1:$A$5001,0),MATCH(L$1,products!$A$1:$G$1,0))</f>
        <v>14.7654</v>
      </c>
      <c r="M709" s="3">
        <f t="shared" si="11"/>
        <v>59.061599999999999</v>
      </c>
      <c r="N709" t="str">
        <f>_xlfn.XLOOKUP(Orders[[#This Row],[Customer ID]],customers!$A$1:$A$4972,customers!$I$1:$I$4972,,0)</f>
        <v>Yes</v>
      </c>
    </row>
    <row r="710" spans="1:14" x14ac:dyDescent="0.25">
      <c r="A710" t="s">
        <v>3562</v>
      </c>
      <c r="B710" s="2">
        <v>43776</v>
      </c>
      <c r="C710" t="s">
        <v>3563</v>
      </c>
      <c r="D710" t="s">
        <v>3564</v>
      </c>
      <c r="E710">
        <v>4</v>
      </c>
      <c r="F710" t="str">
        <f>_xlfn.XLOOKUP(C710,customers!$A$1:$A$4972,customers!B$1:B$4972,,0)</f>
        <v>Ellen Watkins</v>
      </c>
      <c r="G710" t="str">
        <f>IF(_xlfn.XLOOKUP(C710,customers!$A$1:$A$4972,customers!C709:C5680,,0)=0,"",_xlfn.XLOOKUP(C710,customers!$A$1:$A$4972,customers!C709:C5680,,0))</f>
        <v>brichardson75@gmail.com</v>
      </c>
      <c r="H710" t="str">
        <f>_xlfn.XLOOKUP(C710,customers!$A$1:$A$4972,customers!$G$1:$G$4972,,0)</f>
        <v>Brazil</v>
      </c>
      <c r="I710" t="str">
        <f>INDEX(products!$A$1:$G$5001,MATCH(orders!$D710,products!$A$1:$A$5001,0),MATCH(I$1,products!$A$1:$G$1,0))</f>
        <v>Money Transfers</v>
      </c>
      <c r="J710" t="str">
        <f>INDEX(products!$A$1:$G$5001,MATCH(orders!$D710,products!$A$1:$A$5001,0),MATCH(J$1,products!$A$1:$G$1,0))</f>
        <v>Premium</v>
      </c>
      <c r="K710">
        <f>INDEX(products!$A$1:$G$5001,MATCH(orders!$D710,products!$A$1:$A$5001,0),MATCH(K$1,products!$A$1:$G$1,0))</f>
        <v>10</v>
      </c>
      <c r="L710" s="3">
        <f>INDEX(products!$A$1:$G$5001,MATCH(orders!$D710,products!$A$1:$A$5001,0),MATCH(L$1,products!$A$1:$G$1,0))</f>
        <v>9.2130666666666681</v>
      </c>
      <c r="M710" s="3">
        <f t="shared" si="11"/>
        <v>36.852266666666672</v>
      </c>
      <c r="N710" t="str">
        <f>_xlfn.XLOOKUP(Orders[[#This Row],[Customer ID]],customers!$A$1:$A$4972,customers!$I$1:$I$4972,,0)</f>
        <v>No</v>
      </c>
    </row>
    <row r="711" spans="1:14" x14ac:dyDescent="0.25">
      <c r="A711" t="s">
        <v>3567</v>
      </c>
      <c r="B711" s="2">
        <v>43776</v>
      </c>
      <c r="C711" t="s">
        <v>3568</v>
      </c>
      <c r="D711" t="s">
        <v>3569</v>
      </c>
      <c r="E711">
        <v>4</v>
      </c>
      <c r="F711" t="str">
        <f>_xlfn.XLOOKUP(C711,customers!$A$1:$A$4972,customers!B$1:B$4972,,0)</f>
        <v>Isaac Santos</v>
      </c>
      <c r="G711" t="str">
        <f>IF(_xlfn.XLOOKUP(C711,customers!$A$1:$A$4972,customers!C710:C5681,,0)=0,"",_xlfn.XLOOKUP(C711,customers!$A$1:$A$4972,customers!C710:C5681,,0))</f>
        <v>apetersen62@gmail.com</v>
      </c>
      <c r="H711" t="str">
        <f>_xlfn.XLOOKUP(C711,customers!$A$1:$A$4972,customers!$G$1:$G$4972,,0)</f>
        <v>Japan</v>
      </c>
      <c r="I711" t="str">
        <f>INDEX(products!$A$1:$G$5001,MATCH(orders!$D711,products!$A$1:$A$5001,0),MATCH(I$1,products!$A$1:$G$1,0))</f>
        <v>Money Transfers</v>
      </c>
      <c r="J711" t="str">
        <f>INDEX(products!$A$1:$G$5001,MATCH(orders!$D711,products!$A$1:$A$5001,0),MATCH(J$1,products!$A$1:$G$1,0))</f>
        <v>VIP</v>
      </c>
      <c r="K711">
        <f>INDEX(products!$A$1:$G$5001,MATCH(orders!$D711,products!$A$1:$A$5001,0),MATCH(K$1,products!$A$1:$G$1,0))</f>
        <v>10</v>
      </c>
      <c r="L711" s="3">
        <f>INDEX(products!$A$1:$G$5001,MATCH(orders!$D711,products!$A$1:$A$5001,0),MATCH(L$1,products!$A$1:$G$1,0))</f>
        <v>13.4817</v>
      </c>
      <c r="M711" s="3">
        <f t="shared" si="11"/>
        <v>53.9268</v>
      </c>
      <c r="N711" t="str">
        <f>_xlfn.XLOOKUP(Orders[[#This Row],[Customer ID]],customers!$A$1:$A$4972,customers!$I$1:$I$4972,,0)</f>
        <v>Yes</v>
      </c>
    </row>
    <row r="712" spans="1:14" x14ac:dyDescent="0.25">
      <c r="A712" t="s">
        <v>3572</v>
      </c>
      <c r="B712" s="2">
        <v>43777</v>
      </c>
      <c r="C712" t="s">
        <v>3573</v>
      </c>
      <c r="D712" t="s">
        <v>3574</v>
      </c>
      <c r="E712">
        <v>3</v>
      </c>
      <c r="F712" t="str">
        <f>_xlfn.XLOOKUP(C712,customers!$A$1:$A$4972,customers!B$1:B$4972,,0)</f>
        <v>Elizabeth Pierce</v>
      </c>
      <c r="G712" t="str">
        <f>IF(_xlfn.XLOOKUP(C712,customers!$A$1:$A$4972,customers!C711:C5682,,0)=0,"",_xlfn.XLOOKUP(C712,customers!$A$1:$A$4972,customers!C711:C5682,,0))</f>
        <v>ajefferson93@gmail.com</v>
      </c>
      <c r="H712" t="str">
        <f>_xlfn.XLOOKUP(C712,customers!$A$1:$A$4972,customers!$G$1:$G$4972,,0)</f>
        <v>United States</v>
      </c>
      <c r="I712" t="str">
        <f>INDEX(products!$A$1:$G$5001,MATCH(orders!$D712,products!$A$1:$A$5001,0),MATCH(I$1,products!$A$1:$G$1,0))</f>
        <v>Credit Cards</v>
      </c>
      <c r="J712" t="str">
        <f>INDEX(products!$A$1:$G$5001,MATCH(orders!$D712,products!$A$1:$A$5001,0),MATCH(J$1,products!$A$1:$G$1,0))</f>
        <v>Standard</v>
      </c>
      <c r="K712">
        <f>INDEX(products!$A$1:$G$5001,MATCH(orders!$D712,products!$A$1:$A$5001,0),MATCH(K$1,products!$A$1:$G$1,0))</f>
        <v>5</v>
      </c>
      <c r="L712" s="3">
        <f>INDEX(products!$A$1:$G$5001,MATCH(orders!$D712,products!$A$1:$A$5001,0),MATCH(L$1,products!$A$1:$G$1,0))</f>
        <v>7.1344666666666674</v>
      </c>
      <c r="M712" s="3">
        <f t="shared" si="11"/>
        <v>21.403400000000001</v>
      </c>
      <c r="N712" t="str">
        <f>_xlfn.XLOOKUP(Orders[[#This Row],[Customer ID]],customers!$A$1:$A$4972,customers!$I$1:$I$4972,,0)</f>
        <v>Yes</v>
      </c>
    </row>
    <row r="713" spans="1:14" x14ac:dyDescent="0.25">
      <c r="A713" t="s">
        <v>3577</v>
      </c>
      <c r="B713" s="2">
        <v>43777</v>
      </c>
      <c r="C713" t="s">
        <v>3578</v>
      </c>
      <c r="D713" t="s">
        <v>3579</v>
      </c>
      <c r="E713">
        <v>2</v>
      </c>
      <c r="F713" t="str">
        <f>_xlfn.XLOOKUP(C713,customers!$A$1:$A$4972,customers!B$1:B$4972,,0)</f>
        <v>Jason Chavez</v>
      </c>
      <c r="G713" t="str">
        <f>IF(_xlfn.XLOOKUP(C713,customers!$A$1:$A$4972,customers!C712:C5683,,0)=0,"",_xlfn.XLOOKUP(C713,customers!$A$1:$A$4972,customers!C712:C5683,,0))</f>
        <v>jmd2227@gmail.com</v>
      </c>
      <c r="H713" t="str">
        <f>_xlfn.XLOOKUP(C713,customers!$A$1:$A$4972,customers!$G$1:$G$4972,,0)</f>
        <v>Brazil</v>
      </c>
      <c r="I713" t="str">
        <f>INDEX(products!$A$1:$G$5001,MATCH(orders!$D713,products!$A$1:$A$5001,0),MATCH(I$1,products!$A$1:$G$1,0))</f>
        <v>Money Transfers</v>
      </c>
      <c r="J713" t="str">
        <f>INDEX(products!$A$1:$G$5001,MATCH(orders!$D713,products!$A$1:$A$5001,0),MATCH(J$1,products!$A$1:$G$1,0))</f>
        <v>VIP</v>
      </c>
      <c r="K713">
        <f>INDEX(products!$A$1:$G$5001,MATCH(orders!$D713,products!$A$1:$A$5001,0),MATCH(K$1,products!$A$1:$G$1,0))</f>
        <v>3</v>
      </c>
      <c r="L713" s="3">
        <f>INDEX(products!$A$1:$G$5001,MATCH(orders!$D713,products!$A$1:$A$5001,0),MATCH(L$1,products!$A$1:$G$1,0))</f>
        <v>3.7869000000000002</v>
      </c>
      <c r="M713" s="3">
        <f t="shared" si="11"/>
        <v>7.5738000000000003</v>
      </c>
      <c r="N713" t="str">
        <f>_xlfn.XLOOKUP(Orders[[#This Row],[Customer ID]],customers!$A$1:$A$4972,customers!$I$1:$I$4972,,0)</f>
        <v>No</v>
      </c>
    </row>
    <row r="714" spans="1:14" x14ac:dyDescent="0.25">
      <c r="A714" t="s">
        <v>3582</v>
      </c>
      <c r="B714" s="2">
        <v>43778</v>
      </c>
      <c r="C714" t="s">
        <v>3583</v>
      </c>
      <c r="D714" t="s">
        <v>3584</v>
      </c>
      <c r="E714">
        <v>1</v>
      </c>
      <c r="F714" t="str">
        <f>_xlfn.XLOOKUP(C714,customers!$A$1:$A$4972,customers!B$1:B$4972,,0)</f>
        <v>Thomas Russell</v>
      </c>
      <c r="G714" t="str">
        <f>IF(_xlfn.XLOOKUP(C714,customers!$A$1:$A$4972,customers!C713:C5684,,0)=0,"",_xlfn.XLOOKUP(C714,customers!$A$1:$A$4972,customers!C713:C5684,,0))</f>
        <v>jmacias9561@hotmail.com</v>
      </c>
      <c r="H714" t="str">
        <f>_xlfn.XLOOKUP(C714,customers!$A$1:$A$4972,customers!$G$1:$G$4972,,0)</f>
        <v>Brazil</v>
      </c>
      <c r="I714" t="str">
        <f>INDEX(products!$A$1:$G$5001,MATCH(orders!$D714,products!$A$1:$A$5001,0),MATCH(I$1,products!$A$1:$G$1,0))</f>
        <v>Credit Cards</v>
      </c>
      <c r="J714" t="str">
        <f>INDEX(products!$A$1:$G$5001,MATCH(orders!$D714,products!$A$1:$A$5001,0),MATCH(J$1,products!$A$1:$G$1,0))</f>
        <v>VIP</v>
      </c>
      <c r="K714">
        <f>INDEX(products!$A$1:$G$5001,MATCH(orders!$D714,products!$A$1:$A$5001,0),MATCH(K$1,products!$A$1:$G$1,0))</f>
        <v>1</v>
      </c>
      <c r="L714" s="3">
        <f>INDEX(products!$A$1:$G$5001,MATCH(orders!$D714,products!$A$1:$A$5001,0),MATCH(L$1,products!$A$1:$G$1,0))</f>
        <v>1.138233333333333</v>
      </c>
      <c r="M714" s="3">
        <f t="shared" si="11"/>
        <v>1.138233333333333</v>
      </c>
      <c r="N714" t="str">
        <f>_xlfn.XLOOKUP(Orders[[#This Row],[Customer ID]],customers!$A$1:$A$4972,customers!$I$1:$I$4972,,0)</f>
        <v>Yes</v>
      </c>
    </row>
    <row r="715" spans="1:14" x14ac:dyDescent="0.25">
      <c r="A715" t="s">
        <v>3587</v>
      </c>
      <c r="B715" s="2">
        <v>43778</v>
      </c>
      <c r="C715" t="s">
        <v>3588</v>
      </c>
      <c r="D715" t="s">
        <v>3589</v>
      </c>
      <c r="E715">
        <v>4</v>
      </c>
      <c r="F715" t="str">
        <f>_xlfn.XLOOKUP(C715,customers!$A$1:$A$4972,customers!B$1:B$4972,,0)</f>
        <v>Joshua Carey</v>
      </c>
      <c r="G715" t="str">
        <f>IF(_xlfn.XLOOKUP(C715,customers!$A$1:$A$4972,customers!C714:C5685,,0)=0,"",_xlfn.XLOOKUP(C715,customers!$A$1:$A$4972,customers!C714:C5685,,0))</f>
        <v>hross58@yahoo.com</v>
      </c>
      <c r="H715" t="str">
        <f>_xlfn.XLOOKUP(C715,customers!$A$1:$A$4972,customers!$G$1:$G$4972,,0)</f>
        <v>Japan</v>
      </c>
      <c r="I715" t="str">
        <f>INDEX(products!$A$1:$G$5001,MATCH(orders!$D715,products!$A$1:$A$5001,0),MATCH(I$1,products!$A$1:$G$1,0))</f>
        <v>Money Transfers</v>
      </c>
      <c r="J715" t="str">
        <f>INDEX(products!$A$1:$G$5001,MATCH(orders!$D715,products!$A$1:$A$5001,0),MATCH(J$1,products!$A$1:$G$1,0))</f>
        <v>Standard</v>
      </c>
      <c r="K715">
        <f>INDEX(products!$A$1:$G$5001,MATCH(orders!$D715,products!$A$1:$A$5001,0),MATCH(K$1,products!$A$1:$G$1,0))</f>
        <v>10</v>
      </c>
      <c r="L715" s="3">
        <f>INDEX(products!$A$1:$G$5001,MATCH(orders!$D715,products!$A$1:$A$5001,0),MATCH(L$1,products!$A$1:$G$1,0))</f>
        <v>10.785066666666671</v>
      </c>
      <c r="M715" s="3">
        <f t="shared" si="11"/>
        <v>43.140266666666683</v>
      </c>
      <c r="N715" t="str">
        <f>_xlfn.XLOOKUP(Orders[[#This Row],[Customer ID]],customers!$A$1:$A$4972,customers!$I$1:$I$4972,,0)</f>
        <v>No</v>
      </c>
    </row>
    <row r="716" spans="1:14" x14ac:dyDescent="0.25">
      <c r="A716" t="s">
        <v>3592</v>
      </c>
      <c r="B716" s="2">
        <v>43778</v>
      </c>
      <c r="C716" t="s">
        <v>3593</v>
      </c>
      <c r="D716" t="s">
        <v>3594</v>
      </c>
      <c r="E716">
        <v>4</v>
      </c>
      <c r="F716" t="str">
        <f>_xlfn.XLOOKUP(C716,customers!$A$1:$A$4972,customers!B$1:B$4972,,0)</f>
        <v>Brenda Poole</v>
      </c>
      <c r="G716" t="str">
        <f>IF(_xlfn.XLOOKUP(C716,customers!$A$1:$A$4972,customers!C715:C5686,,0)=0,"",_xlfn.XLOOKUP(C716,customers!$A$1:$A$4972,customers!C715:C5686,,0))</f>
        <v>bwilson345@gmail.com</v>
      </c>
      <c r="H716" t="str">
        <f>_xlfn.XLOOKUP(C716,customers!$A$1:$A$4972,customers!$G$1:$G$4972,,0)</f>
        <v>Brazil</v>
      </c>
      <c r="I716" t="str">
        <f>INDEX(products!$A$1:$G$5001,MATCH(orders!$D716,products!$A$1:$A$5001,0),MATCH(I$1,products!$A$1:$G$1,0))</f>
        <v>Credit Cards</v>
      </c>
      <c r="J716" t="str">
        <f>INDEX(products!$A$1:$G$5001,MATCH(orders!$D716,products!$A$1:$A$5001,0),MATCH(J$1,products!$A$1:$G$1,0))</f>
        <v>VIP</v>
      </c>
      <c r="K716">
        <f>INDEX(products!$A$1:$G$5001,MATCH(orders!$D716,products!$A$1:$A$5001,0),MATCH(K$1,products!$A$1:$G$1,0))</f>
        <v>10</v>
      </c>
      <c r="L716" s="3">
        <f>INDEX(products!$A$1:$G$5001,MATCH(orders!$D716,products!$A$1:$A$5001,0),MATCH(L$1,products!$A$1:$G$1,0))</f>
        <v>10.15533333333333</v>
      </c>
      <c r="M716" s="3">
        <f t="shared" si="11"/>
        <v>40.621333333333318</v>
      </c>
      <c r="N716" t="str">
        <f>_xlfn.XLOOKUP(Orders[[#This Row],[Customer ID]],customers!$A$1:$A$4972,customers!$I$1:$I$4972,,0)</f>
        <v>Yes</v>
      </c>
    </row>
    <row r="717" spans="1:14" x14ac:dyDescent="0.25">
      <c r="A717" t="s">
        <v>3597</v>
      </c>
      <c r="B717" s="2">
        <v>43779</v>
      </c>
      <c r="C717" t="s">
        <v>3598</v>
      </c>
      <c r="D717" t="s">
        <v>3599</v>
      </c>
      <c r="E717">
        <v>4</v>
      </c>
      <c r="F717" t="str">
        <f>_xlfn.XLOOKUP(C717,customers!$A$1:$A$4972,customers!B$1:B$4972,,0)</f>
        <v>Melissa Brady</v>
      </c>
      <c r="G717" t="str">
        <f>IF(_xlfn.XLOOKUP(C717,customers!$A$1:$A$4972,customers!C716:C5687,,0)=0,"",_xlfn.XLOOKUP(C717,customers!$A$1:$A$4972,customers!C716:C5687,,0))</f>
        <v>krodriguez9686@gmail.com</v>
      </c>
      <c r="H717" t="str">
        <f>_xlfn.XLOOKUP(C717,customers!$A$1:$A$4972,customers!$G$1:$G$4972,,0)</f>
        <v>Japan</v>
      </c>
      <c r="I717" t="str">
        <f>INDEX(products!$A$1:$G$5001,MATCH(orders!$D717,products!$A$1:$A$5001,0),MATCH(I$1,products!$A$1:$G$1,0))</f>
        <v>Loans</v>
      </c>
      <c r="J717" t="str">
        <f>INDEX(products!$A$1:$G$5001,MATCH(orders!$D717,products!$A$1:$A$5001,0),MATCH(J$1,products!$A$1:$G$1,0))</f>
        <v>Premium</v>
      </c>
      <c r="K717">
        <f>INDEX(products!$A$1:$G$5001,MATCH(orders!$D717,products!$A$1:$A$5001,0),MATCH(K$1,products!$A$1:$G$1,0))</f>
        <v>10</v>
      </c>
      <c r="L717" s="3">
        <f>INDEX(products!$A$1:$G$5001,MATCH(orders!$D717,products!$A$1:$A$5001,0),MATCH(L$1,products!$A$1:$G$1,0))</f>
        <v>15.961966666666671</v>
      </c>
      <c r="M717" s="3">
        <f t="shared" si="11"/>
        <v>63.847866666666683</v>
      </c>
      <c r="N717" t="str">
        <f>_xlfn.XLOOKUP(Orders[[#This Row],[Customer ID]],customers!$A$1:$A$4972,customers!$I$1:$I$4972,,0)</f>
        <v>No</v>
      </c>
    </row>
    <row r="718" spans="1:14" x14ac:dyDescent="0.25">
      <c r="A718" t="s">
        <v>3602</v>
      </c>
      <c r="B718" s="2">
        <v>43779</v>
      </c>
      <c r="C718" t="s">
        <v>3603</v>
      </c>
      <c r="D718" t="s">
        <v>3604</v>
      </c>
      <c r="E718">
        <v>3</v>
      </c>
      <c r="F718" t="str">
        <f>_xlfn.XLOOKUP(C718,customers!$A$1:$A$4972,customers!B$1:B$4972,,0)</f>
        <v>Kelly Chavez PhD</v>
      </c>
      <c r="G718" t="str">
        <f>IF(_xlfn.XLOOKUP(C718,customers!$A$1:$A$4972,customers!C717:C5688,,0)=0,"",_xlfn.XLOOKUP(C718,customers!$A$1:$A$4972,customers!C717:C5688,,0))</f>
        <v>awilson035@gmail.com</v>
      </c>
      <c r="H718" t="str">
        <f>_xlfn.XLOOKUP(C718,customers!$A$1:$A$4972,customers!$G$1:$G$4972,,0)</f>
        <v>Germany</v>
      </c>
      <c r="I718" t="str">
        <f>INDEX(products!$A$1:$G$5001,MATCH(orders!$D718,products!$A$1:$A$5001,0),MATCH(I$1,products!$A$1:$G$1,0))</f>
        <v>Loans</v>
      </c>
      <c r="J718" t="str">
        <f>INDEX(products!$A$1:$G$5001,MATCH(orders!$D718,products!$A$1:$A$5001,0),MATCH(J$1,products!$A$1:$G$1,0))</f>
        <v>VIP</v>
      </c>
      <c r="K718">
        <f>INDEX(products!$A$1:$G$5001,MATCH(orders!$D718,products!$A$1:$A$5001,0),MATCH(K$1,products!$A$1:$G$1,0))</f>
        <v>5</v>
      </c>
      <c r="L718" s="3">
        <f>INDEX(products!$A$1:$G$5001,MATCH(orders!$D718,products!$A$1:$A$5001,0),MATCH(L$1,products!$A$1:$G$1,0))</f>
        <v>7.4864333333333333</v>
      </c>
      <c r="M718" s="3">
        <f t="shared" si="11"/>
        <v>22.459299999999999</v>
      </c>
      <c r="N718" t="str">
        <f>_xlfn.XLOOKUP(Orders[[#This Row],[Customer ID]],customers!$A$1:$A$4972,customers!$I$1:$I$4972,,0)</f>
        <v>No</v>
      </c>
    </row>
    <row r="719" spans="1:14" x14ac:dyDescent="0.25">
      <c r="A719" t="s">
        <v>3607</v>
      </c>
      <c r="B719" s="2">
        <v>43780</v>
      </c>
      <c r="C719" t="s">
        <v>3608</v>
      </c>
      <c r="D719" t="s">
        <v>3609</v>
      </c>
      <c r="E719">
        <v>4</v>
      </c>
      <c r="F719" t="str">
        <f>_xlfn.XLOOKUP(C719,customers!$A$1:$A$4972,customers!B$1:B$4972,,0)</f>
        <v>Dawn Atkins</v>
      </c>
      <c r="G719" t="str">
        <f>IF(_xlfn.XLOOKUP(C719,customers!$A$1:$A$4972,customers!C718:C5689,,0)=0,"",_xlfn.XLOOKUP(C719,customers!$A$1:$A$4972,customers!C718:C5689,,0))</f>
        <v>lalvarez7919@hotmail.com</v>
      </c>
      <c r="H719" t="str">
        <f>_xlfn.XLOOKUP(C719,customers!$A$1:$A$4972,customers!$G$1:$G$4972,,0)</f>
        <v>South Africa</v>
      </c>
      <c r="I719" t="str">
        <f>INDEX(products!$A$1:$G$5001,MATCH(orders!$D719,products!$A$1:$A$5001,0),MATCH(I$1,products!$A$1:$G$1,0))</f>
        <v>Loans</v>
      </c>
      <c r="J719" t="str">
        <f>INDEX(products!$A$1:$G$5001,MATCH(orders!$D719,products!$A$1:$A$5001,0),MATCH(J$1,products!$A$1:$G$1,0))</f>
        <v>Standard</v>
      </c>
      <c r="K719">
        <f>INDEX(products!$A$1:$G$5001,MATCH(orders!$D719,products!$A$1:$A$5001,0),MATCH(K$1,products!$A$1:$G$1,0))</f>
        <v>10</v>
      </c>
      <c r="L719" s="3">
        <f>INDEX(products!$A$1:$G$5001,MATCH(orders!$D719,products!$A$1:$A$5001,0),MATCH(L$1,products!$A$1:$G$1,0))</f>
        <v>16.316933333333331</v>
      </c>
      <c r="M719" s="3">
        <f t="shared" si="11"/>
        <v>65.267733333333325</v>
      </c>
      <c r="N719" t="str">
        <f>_xlfn.XLOOKUP(Orders[[#This Row],[Customer ID]],customers!$A$1:$A$4972,customers!$I$1:$I$4972,,0)</f>
        <v>No</v>
      </c>
    </row>
    <row r="720" spans="1:14" x14ac:dyDescent="0.25">
      <c r="A720" t="s">
        <v>3612</v>
      </c>
      <c r="B720" s="2">
        <v>43780</v>
      </c>
      <c r="C720" t="s">
        <v>3613</v>
      </c>
      <c r="D720" t="s">
        <v>3614</v>
      </c>
      <c r="E720">
        <v>4</v>
      </c>
      <c r="F720" t="str">
        <f>_xlfn.XLOOKUP(C720,customers!$A$1:$A$4972,customers!B$1:B$4972,,0)</f>
        <v>Linda Young</v>
      </c>
      <c r="G720" t="str">
        <f>IF(_xlfn.XLOOKUP(C720,customers!$A$1:$A$4972,customers!C719:C5690,,0)=0,"",_xlfn.XLOOKUP(C720,customers!$A$1:$A$4972,customers!C719:C5690,,0))</f>
        <v>rsmith2027@yahoo.com</v>
      </c>
      <c r="H720" t="str">
        <f>_xlfn.XLOOKUP(C720,customers!$A$1:$A$4972,customers!$G$1:$G$4972,,0)</f>
        <v>Germany</v>
      </c>
      <c r="I720" t="str">
        <f>INDEX(products!$A$1:$G$5001,MATCH(orders!$D720,products!$A$1:$A$5001,0),MATCH(I$1,products!$A$1:$G$1,0))</f>
        <v>Loans</v>
      </c>
      <c r="J720" t="str">
        <f>INDEX(products!$A$1:$G$5001,MATCH(orders!$D720,products!$A$1:$A$5001,0),MATCH(J$1,products!$A$1:$G$1,0))</f>
        <v>Standard</v>
      </c>
      <c r="K720">
        <f>INDEX(products!$A$1:$G$5001,MATCH(orders!$D720,products!$A$1:$A$5001,0),MATCH(K$1,products!$A$1:$G$1,0))</f>
        <v>10</v>
      </c>
      <c r="L720" s="3">
        <f>INDEX(products!$A$1:$G$5001,MATCH(orders!$D720,products!$A$1:$A$5001,0),MATCH(L$1,products!$A$1:$G$1,0))</f>
        <v>7.9096333333333337</v>
      </c>
      <c r="M720" s="3">
        <f t="shared" si="11"/>
        <v>31.638533333333335</v>
      </c>
      <c r="N720" t="str">
        <f>_xlfn.XLOOKUP(Orders[[#This Row],[Customer ID]],customers!$A$1:$A$4972,customers!$I$1:$I$4972,,0)</f>
        <v>No</v>
      </c>
    </row>
    <row r="721" spans="1:14" x14ac:dyDescent="0.25">
      <c r="A721" t="s">
        <v>3617</v>
      </c>
      <c r="B721" s="2">
        <v>43781</v>
      </c>
      <c r="C721" t="s">
        <v>3618</v>
      </c>
      <c r="D721" t="s">
        <v>3619</v>
      </c>
      <c r="E721">
        <v>4</v>
      </c>
      <c r="F721" t="str">
        <f>_xlfn.XLOOKUP(C721,customers!$A$1:$A$4972,customers!B$1:B$4972,,0)</f>
        <v>James Garcia</v>
      </c>
      <c r="G721" t="str">
        <f>IF(_xlfn.XLOOKUP(C721,customers!$A$1:$A$4972,customers!C720:C5691,,0)=0,"",_xlfn.XLOOKUP(C721,customers!$A$1:$A$4972,customers!C720:C5691,,0))</f>
        <v>rbell29@hotmail.com</v>
      </c>
      <c r="H721" t="str">
        <f>_xlfn.XLOOKUP(C721,customers!$A$1:$A$4972,customers!$G$1:$G$4972,,0)</f>
        <v>Japan</v>
      </c>
      <c r="I721" t="str">
        <f>INDEX(products!$A$1:$G$5001,MATCH(orders!$D721,products!$A$1:$A$5001,0),MATCH(I$1,products!$A$1:$G$1,0))</f>
        <v>Money Transfers</v>
      </c>
      <c r="J721" t="str">
        <f>INDEX(products!$A$1:$G$5001,MATCH(orders!$D721,products!$A$1:$A$5001,0),MATCH(J$1,products!$A$1:$G$1,0))</f>
        <v>Standard</v>
      </c>
      <c r="K721">
        <f>INDEX(products!$A$1:$G$5001,MATCH(orders!$D721,products!$A$1:$A$5001,0),MATCH(K$1,products!$A$1:$G$1,0))</f>
        <v>10</v>
      </c>
      <c r="L721" s="3">
        <f>INDEX(products!$A$1:$G$5001,MATCH(orders!$D721,products!$A$1:$A$5001,0),MATCH(L$1,products!$A$1:$G$1,0))</f>
        <v>13.97533333333333</v>
      </c>
      <c r="M721" s="3">
        <f t="shared" si="11"/>
        <v>55.901333333333319</v>
      </c>
      <c r="N721" t="str">
        <f>_xlfn.XLOOKUP(Orders[[#This Row],[Customer ID]],customers!$A$1:$A$4972,customers!$I$1:$I$4972,,0)</f>
        <v>Yes</v>
      </c>
    </row>
    <row r="722" spans="1:14" x14ac:dyDescent="0.25">
      <c r="A722" t="s">
        <v>3622</v>
      </c>
      <c r="B722" s="2">
        <v>43781</v>
      </c>
      <c r="C722" t="s">
        <v>3623</v>
      </c>
      <c r="D722" t="s">
        <v>3624</v>
      </c>
      <c r="E722">
        <v>2</v>
      </c>
      <c r="F722" t="str">
        <f>_xlfn.XLOOKUP(C722,customers!$A$1:$A$4972,customers!B$1:B$4972,,0)</f>
        <v>Anthony Smith</v>
      </c>
      <c r="G722" t="str">
        <f>IF(_xlfn.XLOOKUP(C722,customers!$A$1:$A$4972,customers!C721:C5692,,0)=0,"",_xlfn.XLOOKUP(C722,customers!$A$1:$A$4972,customers!C721:C5692,,0))</f>
        <v>42676390@hotmail.com</v>
      </c>
      <c r="H722" t="str">
        <f>_xlfn.XLOOKUP(C722,customers!$A$1:$A$4972,customers!$G$1:$G$4972,,0)</f>
        <v>Japan</v>
      </c>
      <c r="I722" t="str">
        <f>INDEX(products!$A$1:$G$5001,MATCH(orders!$D722,products!$A$1:$A$5001,0),MATCH(I$1,products!$A$1:$G$1,0))</f>
        <v>Investments</v>
      </c>
      <c r="J722" t="str">
        <f>INDEX(products!$A$1:$G$5001,MATCH(orders!$D722,products!$A$1:$A$5001,0),MATCH(J$1,products!$A$1:$G$1,0))</f>
        <v>VIP</v>
      </c>
      <c r="K722">
        <f>INDEX(products!$A$1:$G$5001,MATCH(orders!$D722,products!$A$1:$A$5001,0),MATCH(K$1,products!$A$1:$G$1,0))</f>
        <v>3</v>
      </c>
      <c r="L722" s="3">
        <f>INDEX(products!$A$1:$G$5001,MATCH(orders!$D722,products!$A$1:$A$5001,0),MATCH(L$1,products!$A$1:$G$1,0))</f>
        <v>4.8150333333333331</v>
      </c>
      <c r="M722" s="3">
        <f t="shared" si="11"/>
        <v>9.6300666666666661</v>
      </c>
      <c r="N722" t="str">
        <f>_xlfn.XLOOKUP(Orders[[#This Row],[Customer ID]],customers!$A$1:$A$4972,customers!$I$1:$I$4972,,0)</f>
        <v>No</v>
      </c>
    </row>
    <row r="723" spans="1:14" x14ac:dyDescent="0.25">
      <c r="A723" t="s">
        <v>3627</v>
      </c>
      <c r="B723" s="2">
        <v>43782</v>
      </c>
      <c r="C723" t="s">
        <v>3628</v>
      </c>
      <c r="D723" t="s">
        <v>3629</v>
      </c>
      <c r="E723">
        <v>3</v>
      </c>
      <c r="F723" t="str">
        <f>_xlfn.XLOOKUP(C723,customers!$A$1:$A$4972,customers!B$1:B$4972,,0)</f>
        <v>Erica Lee</v>
      </c>
      <c r="G723" t="str">
        <f>IF(_xlfn.XLOOKUP(C723,customers!$A$1:$A$4972,customers!C722:C5693,,0)=0,"",_xlfn.XLOOKUP(C723,customers!$A$1:$A$4972,customers!C722:C5693,,0))</f>
        <v>khogan4115@hotmail.com</v>
      </c>
      <c r="H723" t="str">
        <f>_xlfn.XLOOKUP(C723,customers!$A$1:$A$4972,customers!$G$1:$G$4972,,0)</f>
        <v>Germany</v>
      </c>
      <c r="I723" t="str">
        <f>INDEX(products!$A$1:$G$5001,MATCH(orders!$D723,products!$A$1:$A$5001,0),MATCH(I$1,products!$A$1:$G$1,0))</f>
        <v>Credit Cards</v>
      </c>
      <c r="J723" t="str">
        <f>INDEX(products!$A$1:$G$5001,MATCH(orders!$D723,products!$A$1:$A$5001,0),MATCH(J$1,products!$A$1:$G$1,0))</f>
        <v>Premium</v>
      </c>
      <c r="K723">
        <f>INDEX(products!$A$1:$G$5001,MATCH(orders!$D723,products!$A$1:$A$5001,0),MATCH(K$1,products!$A$1:$G$1,0))</f>
        <v>5</v>
      </c>
      <c r="L723" s="3">
        <f>INDEX(products!$A$1:$G$5001,MATCH(orders!$D723,products!$A$1:$A$5001,0),MATCH(L$1,products!$A$1:$G$1,0))</f>
        <v>4.2394999999999996</v>
      </c>
      <c r="M723" s="3">
        <f t="shared" si="11"/>
        <v>12.718499999999999</v>
      </c>
      <c r="N723" t="str">
        <f>_xlfn.XLOOKUP(Orders[[#This Row],[Customer ID]],customers!$A$1:$A$4972,customers!$I$1:$I$4972,,0)</f>
        <v>Yes</v>
      </c>
    </row>
    <row r="724" spans="1:14" x14ac:dyDescent="0.25">
      <c r="A724" t="s">
        <v>3632</v>
      </c>
      <c r="B724" s="2">
        <v>43782</v>
      </c>
      <c r="C724" t="s">
        <v>3633</v>
      </c>
      <c r="D724" t="s">
        <v>3634</v>
      </c>
      <c r="E724">
        <v>4</v>
      </c>
      <c r="F724" t="str">
        <f>_xlfn.XLOOKUP(C724,customers!$A$1:$A$4972,customers!B$1:B$4972,,0)</f>
        <v>Jeffrey Perkins</v>
      </c>
      <c r="G724" t="str">
        <f>IF(_xlfn.XLOOKUP(C724,customers!$A$1:$A$4972,customers!C723:C5694,,0)=0,"",_xlfn.XLOOKUP(C724,customers!$A$1:$A$4972,customers!C723:C5694,,0))</f>
        <v>jevans421@gmail.com</v>
      </c>
      <c r="H724" t="str">
        <f>_xlfn.XLOOKUP(C724,customers!$A$1:$A$4972,customers!$G$1:$G$4972,,0)</f>
        <v>United States</v>
      </c>
      <c r="I724" t="str">
        <f>INDEX(products!$A$1:$G$5001,MATCH(orders!$D724,products!$A$1:$A$5001,0),MATCH(I$1,products!$A$1:$G$1,0))</f>
        <v>Investments</v>
      </c>
      <c r="J724" t="str">
        <f>INDEX(products!$A$1:$G$5001,MATCH(orders!$D724,products!$A$1:$A$5001,0),MATCH(J$1,products!$A$1:$G$1,0))</f>
        <v>Standard</v>
      </c>
      <c r="K724">
        <f>INDEX(products!$A$1:$G$5001,MATCH(orders!$D724,products!$A$1:$A$5001,0),MATCH(K$1,products!$A$1:$G$1,0))</f>
        <v>10</v>
      </c>
      <c r="L724" s="3">
        <f>INDEX(products!$A$1:$G$5001,MATCH(orders!$D724,products!$A$1:$A$5001,0),MATCH(L$1,products!$A$1:$G$1,0))</f>
        <v>7.3316333333333326</v>
      </c>
      <c r="M724" s="3">
        <f t="shared" si="11"/>
        <v>29.32653333333333</v>
      </c>
      <c r="N724" t="str">
        <f>_xlfn.XLOOKUP(Orders[[#This Row],[Customer ID]],customers!$A$1:$A$4972,customers!$I$1:$I$4972,,0)</f>
        <v>No</v>
      </c>
    </row>
    <row r="725" spans="1:14" x14ac:dyDescent="0.25">
      <c r="A725" t="s">
        <v>3637</v>
      </c>
      <c r="B725" s="2">
        <v>43782</v>
      </c>
      <c r="C725" t="s">
        <v>3638</v>
      </c>
      <c r="D725" t="s">
        <v>3639</v>
      </c>
      <c r="E725">
        <v>1</v>
      </c>
      <c r="F725" t="str">
        <f>_xlfn.XLOOKUP(C725,customers!$A$1:$A$4972,customers!B$1:B$4972,,0)</f>
        <v>Wendy Watson</v>
      </c>
      <c r="G725" t="str">
        <f>IF(_xlfn.XLOOKUP(C725,customers!$A$1:$A$4972,customers!C724:C5695,,0)=0,"",_xlfn.XLOOKUP(C725,customers!$A$1:$A$4972,customers!C724:C5695,,0))</f>
        <v>mavery4473@gmail.com</v>
      </c>
      <c r="H725" t="str">
        <f>_xlfn.XLOOKUP(C725,customers!$A$1:$A$4972,customers!$G$1:$G$4972,,0)</f>
        <v>United States</v>
      </c>
      <c r="I725" t="str">
        <f>INDEX(products!$A$1:$G$5001,MATCH(orders!$D725,products!$A$1:$A$5001,0),MATCH(I$1,products!$A$1:$G$1,0))</f>
        <v>Money Transfers</v>
      </c>
      <c r="J725" t="str">
        <f>INDEX(products!$A$1:$G$5001,MATCH(orders!$D725,products!$A$1:$A$5001,0),MATCH(J$1,products!$A$1:$G$1,0))</f>
        <v>Premium</v>
      </c>
      <c r="K725">
        <f>INDEX(products!$A$1:$G$5001,MATCH(orders!$D725,products!$A$1:$A$5001,0),MATCH(K$1,products!$A$1:$G$1,0))</f>
        <v>1</v>
      </c>
      <c r="L725" s="3">
        <f>INDEX(products!$A$1:$G$5001,MATCH(orders!$D725,products!$A$1:$A$5001,0),MATCH(L$1,products!$A$1:$G$1,0))</f>
        <v>1.4077999999999999</v>
      </c>
      <c r="M725" s="3">
        <f t="shared" si="11"/>
        <v>1.4077999999999999</v>
      </c>
      <c r="N725" t="str">
        <f>_xlfn.XLOOKUP(Orders[[#This Row],[Customer ID]],customers!$A$1:$A$4972,customers!$I$1:$I$4972,,0)</f>
        <v>No</v>
      </c>
    </row>
    <row r="726" spans="1:14" x14ac:dyDescent="0.25">
      <c r="A726" t="s">
        <v>3642</v>
      </c>
      <c r="B726" s="2">
        <v>43783</v>
      </c>
      <c r="C726" t="s">
        <v>3643</v>
      </c>
      <c r="D726" t="s">
        <v>3644</v>
      </c>
      <c r="E726">
        <v>1</v>
      </c>
      <c r="F726" t="str">
        <f>_xlfn.XLOOKUP(C726,customers!$A$1:$A$4972,customers!B$1:B$4972,,0)</f>
        <v>Teresa Chan</v>
      </c>
      <c r="G726" t="str">
        <f>IF(_xlfn.XLOOKUP(C726,customers!$A$1:$A$4972,customers!C725:C5696,,0)=0,"",_xlfn.XLOOKUP(C726,customers!$A$1:$A$4972,customers!C725:C5696,,0))</f>
        <v>94885672@hotmail.com</v>
      </c>
      <c r="H726" t="str">
        <f>_xlfn.XLOOKUP(C726,customers!$A$1:$A$4972,customers!$G$1:$G$4972,,0)</f>
        <v>United States</v>
      </c>
      <c r="I726" t="str">
        <f>INDEX(products!$A$1:$G$5001,MATCH(orders!$D726,products!$A$1:$A$5001,0),MATCH(I$1,products!$A$1:$G$1,0))</f>
        <v>Money Transfers</v>
      </c>
      <c r="J726" t="str">
        <f>INDEX(products!$A$1:$G$5001,MATCH(orders!$D726,products!$A$1:$A$5001,0),MATCH(J$1,products!$A$1:$G$1,0))</f>
        <v>Standard</v>
      </c>
      <c r="K726">
        <f>INDEX(products!$A$1:$G$5001,MATCH(orders!$D726,products!$A$1:$A$5001,0),MATCH(K$1,products!$A$1:$G$1,0))</f>
        <v>1</v>
      </c>
      <c r="L726" s="3">
        <f>INDEX(products!$A$1:$G$5001,MATCH(orders!$D726,products!$A$1:$A$5001,0),MATCH(L$1,products!$A$1:$G$1,0))</f>
        <v>1.241133333333333</v>
      </c>
      <c r="M726" s="3">
        <f t="shared" si="11"/>
        <v>1.241133333333333</v>
      </c>
      <c r="N726" t="str">
        <f>_xlfn.XLOOKUP(Orders[[#This Row],[Customer ID]],customers!$A$1:$A$4972,customers!$I$1:$I$4972,,0)</f>
        <v>No</v>
      </c>
    </row>
    <row r="727" spans="1:14" x14ac:dyDescent="0.25">
      <c r="A727" t="s">
        <v>3647</v>
      </c>
      <c r="B727" s="2">
        <v>43783</v>
      </c>
      <c r="C727" t="s">
        <v>3648</v>
      </c>
      <c r="D727" t="s">
        <v>3649</v>
      </c>
      <c r="E727">
        <v>1</v>
      </c>
      <c r="F727" t="str">
        <f>_xlfn.XLOOKUP(C727,customers!$A$1:$A$4972,customers!B$1:B$4972,,0)</f>
        <v>Michael Clark</v>
      </c>
      <c r="G727" t="str">
        <f>IF(_xlfn.XLOOKUP(C727,customers!$A$1:$A$4972,customers!C726:C5697,,0)=0,"",_xlfn.XLOOKUP(C727,customers!$A$1:$A$4972,customers!C726:C5697,,0))</f>
        <v>hlawson11@hotmail.com</v>
      </c>
      <c r="H727" t="str">
        <f>_xlfn.XLOOKUP(C727,customers!$A$1:$A$4972,customers!$G$1:$G$4972,,0)</f>
        <v>Japan</v>
      </c>
      <c r="I727" t="str">
        <f>INDEX(products!$A$1:$G$5001,MATCH(orders!$D727,products!$A$1:$A$5001,0),MATCH(I$1,products!$A$1:$G$1,0))</f>
        <v>Investments</v>
      </c>
      <c r="J727" t="str">
        <f>INDEX(products!$A$1:$G$5001,MATCH(orders!$D727,products!$A$1:$A$5001,0),MATCH(J$1,products!$A$1:$G$1,0))</f>
        <v>Premium</v>
      </c>
      <c r="K727">
        <f>INDEX(products!$A$1:$G$5001,MATCH(orders!$D727,products!$A$1:$A$5001,0),MATCH(K$1,products!$A$1:$G$1,0))</f>
        <v>1</v>
      </c>
      <c r="L727" s="3">
        <f>INDEX(products!$A$1:$G$5001,MATCH(orders!$D727,products!$A$1:$A$5001,0),MATCH(L$1,products!$A$1:$G$1,0))</f>
        <v>1.5085</v>
      </c>
      <c r="M727" s="3">
        <f t="shared" si="11"/>
        <v>1.5085</v>
      </c>
      <c r="N727" t="str">
        <f>_xlfn.XLOOKUP(Orders[[#This Row],[Customer ID]],customers!$A$1:$A$4972,customers!$I$1:$I$4972,,0)</f>
        <v>No</v>
      </c>
    </row>
    <row r="728" spans="1:14" x14ac:dyDescent="0.25">
      <c r="A728" t="s">
        <v>3652</v>
      </c>
      <c r="B728" s="2">
        <v>43784</v>
      </c>
      <c r="C728" t="s">
        <v>3653</v>
      </c>
      <c r="D728" t="s">
        <v>3654</v>
      </c>
      <c r="E728">
        <v>3</v>
      </c>
      <c r="F728" t="str">
        <f>_xlfn.XLOOKUP(C728,customers!$A$1:$A$4972,customers!B$1:B$4972,,0)</f>
        <v>Sabrina Brown</v>
      </c>
      <c r="G728" t="str">
        <f>IF(_xlfn.XLOOKUP(C728,customers!$A$1:$A$4972,customers!C727:C5698,,0)=0,"",_xlfn.XLOOKUP(C728,customers!$A$1:$A$4972,customers!C727:C5698,,0))</f>
        <v>bhuff51@yahoo.com</v>
      </c>
      <c r="H728" t="str">
        <f>_xlfn.XLOOKUP(C728,customers!$A$1:$A$4972,customers!$G$1:$G$4972,,0)</f>
        <v>Brazil</v>
      </c>
      <c r="I728" t="str">
        <f>INDEX(products!$A$1:$G$5001,MATCH(orders!$D728,products!$A$1:$A$5001,0),MATCH(I$1,products!$A$1:$G$1,0))</f>
        <v>Investments</v>
      </c>
      <c r="J728" t="str">
        <f>INDEX(products!$A$1:$G$5001,MATCH(orders!$D728,products!$A$1:$A$5001,0),MATCH(J$1,products!$A$1:$G$1,0))</f>
        <v>Premium</v>
      </c>
      <c r="K728">
        <f>INDEX(products!$A$1:$G$5001,MATCH(orders!$D728,products!$A$1:$A$5001,0),MATCH(K$1,products!$A$1:$G$1,0))</f>
        <v>5</v>
      </c>
      <c r="L728" s="3">
        <f>INDEX(products!$A$1:$G$5001,MATCH(orders!$D728,products!$A$1:$A$5001,0),MATCH(L$1,products!$A$1:$G$1,0))</f>
        <v>4.0321999999999996</v>
      </c>
      <c r="M728" s="3">
        <f t="shared" si="11"/>
        <v>12.096599999999999</v>
      </c>
      <c r="N728" t="str">
        <f>_xlfn.XLOOKUP(Orders[[#This Row],[Customer ID]],customers!$A$1:$A$4972,customers!$I$1:$I$4972,,0)</f>
        <v>Yes</v>
      </c>
    </row>
    <row r="729" spans="1:14" x14ac:dyDescent="0.25">
      <c r="A729" t="s">
        <v>3657</v>
      </c>
      <c r="B729" s="2">
        <v>43784</v>
      </c>
      <c r="C729" t="s">
        <v>3658</v>
      </c>
      <c r="D729" t="s">
        <v>3659</v>
      </c>
      <c r="E729">
        <v>3</v>
      </c>
      <c r="F729" t="str">
        <f>_xlfn.XLOOKUP(C729,customers!$A$1:$A$4972,customers!B$1:B$4972,,0)</f>
        <v>Edward Graham</v>
      </c>
      <c r="G729" t="str">
        <f>IF(_xlfn.XLOOKUP(C729,customers!$A$1:$A$4972,customers!C728:C5699,,0)=0,"",_xlfn.XLOOKUP(C729,customers!$A$1:$A$4972,customers!C728:C5699,,0))</f>
        <v>kcastillo43@gmail.com</v>
      </c>
      <c r="H729" t="str">
        <f>_xlfn.XLOOKUP(C729,customers!$A$1:$A$4972,customers!$G$1:$G$4972,,0)</f>
        <v>Japan</v>
      </c>
      <c r="I729" t="str">
        <f>INDEX(products!$A$1:$G$5001,MATCH(orders!$D729,products!$A$1:$A$5001,0),MATCH(I$1,products!$A$1:$G$1,0))</f>
        <v>Money Transfers</v>
      </c>
      <c r="J729" t="str">
        <f>INDEX(products!$A$1:$G$5001,MATCH(orders!$D729,products!$A$1:$A$5001,0),MATCH(J$1,products!$A$1:$G$1,0))</f>
        <v>Premium</v>
      </c>
      <c r="K729">
        <f>INDEX(products!$A$1:$G$5001,MATCH(orders!$D729,products!$A$1:$A$5001,0),MATCH(K$1,products!$A$1:$G$1,0))</f>
        <v>5</v>
      </c>
      <c r="L729" s="3">
        <f>INDEX(products!$A$1:$G$5001,MATCH(orders!$D729,products!$A$1:$A$5001,0),MATCH(L$1,products!$A$1:$G$1,0))</f>
        <v>7.3096666666666668</v>
      </c>
      <c r="M729" s="3">
        <f t="shared" si="11"/>
        <v>21.929000000000002</v>
      </c>
      <c r="N729" t="str">
        <f>_xlfn.XLOOKUP(Orders[[#This Row],[Customer ID]],customers!$A$1:$A$4972,customers!$I$1:$I$4972,,0)</f>
        <v>Yes</v>
      </c>
    </row>
    <row r="730" spans="1:14" x14ac:dyDescent="0.25">
      <c r="A730" t="s">
        <v>3662</v>
      </c>
      <c r="B730" s="2">
        <v>43785</v>
      </c>
      <c r="C730" t="s">
        <v>3663</v>
      </c>
      <c r="D730" t="s">
        <v>3664</v>
      </c>
      <c r="E730">
        <v>1</v>
      </c>
      <c r="F730" t="str">
        <f>_xlfn.XLOOKUP(C730,customers!$A$1:$A$4972,customers!B$1:B$4972,,0)</f>
        <v>Virginia Smith</v>
      </c>
      <c r="G730" t="str">
        <f>IF(_xlfn.XLOOKUP(C730,customers!$A$1:$A$4972,customers!C729:C5700,,0)=0,"",_xlfn.XLOOKUP(C730,customers!$A$1:$A$4972,customers!C729:C5700,,0))</f>
        <v>mpage8153@gmail.com</v>
      </c>
      <c r="H730" t="str">
        <f>_xlfn.XLOOKUP(C730,customers!$A$1:$A$4972,customers!$G$1:$G$4972,,0)</f>
        <v>Brazil</v>
      </c>
      <c r="I730" t="str">
        <f>INDEX(products!$A$1:$G$5001,MATCH(orders!$D730,products!$A$1:$A$5001,0),MATCH(I$1,products!$A$1:$G$1,0))</f>
        <v>Money Transfers</v>
      </c>
      <c r="J730" t="str">
        <f>INDEX(products!$A$1:$G$5001,MATCH(orders!$D730,products!$A$1:$A$5001,0),MATCH(J$1,products!$A$1:$G$1,0))</f>
        <v>Standard</v>
      </c>
      <c r="K730">
        <f>INDEX(products!$A$1:$G$5001,MATCH(orders!$D730,products!$A$1:$A$5001,0),MATCH(K$1,products!$A$1:$G$1,0))</f>
        <v>1</v>
      </c>
      <c r="L730" s="3">
        <f>INDEX(products!$A$1:$G$5001,MATCH(orders!$D730,products!$A$1:$A$5001,0),MATCH(L$1,products!$A$1:$G$1,0))</f>
        <v>0.86830000000000007</v>
      </c>
      <c r="M730" s="3">
        <f t="shared" si="11"/>
        <v>0.86830000000000007</v>
      </c>
      <c r="N730" t="str">
        <f>_xlfn.XLOOKUP(Orders[[#This Row],[Customer ID]],customers!$A$1:$A$4972,customers!$I$1:$I$4972,,0)</f>
        <v>No</v>
      </c>
    </row>
    <row r="731" spans="1:14" x14ac:dyDescent="0.25">
      <c r="A731" t="s">
        <v>3667</v>
      </c>
      <c r="B731" s="2">
        <v>43785</v>
      </c>
      <c r="C731" t="s">
        <v>3668</v>
      </c>
      <c r="D731" t="s">
        <v>3669</v>
      </c>
      <c r="E731">
        <v>4</v>
      </c>
      <c r="F731" t="str">
        <f>_xlfn.XLOOKUP(C731,customers!$A$1:$A$4972,customers!B$1:B$4972,,0)</f>
        <v>John Weaver</v>
      </c>
      <c r="G731" t="str">
        <f>IF(_xlfn.XLOOKUP(C731,customers!$A$1:$A$4972,customers!C730:C5701,,0)=0,"",_xlfn.XLOOKUP(C731,customers!$A$1:$A$4972,customers!C730:C5701,,0))</f>
        <v>koconnor88@yahoo.com</v>
      </c>
      <c r="H731" t="str">
        <f>_xlfn.XLOOKUP(C731,customers!$A$1:$A$4972,customers!$G$1:$G$4972,,0)</f>
        <v>Germany</v>
      </c>
      <c r="I731" t="str">
        <f>INDEX(products!$A$1:$G$5001,MATCH(orders!$D731,products!$A$1:$A$5001,0),MATCH(I$1,products!$A$1:$G$1,0))</f>
        <v>Credit Cards</v>
      </c>
      <c r="J731" t="str">
        <f>INDEX(products!$A$1:$G$5001,MATCH(orders!$D731,products!$A$1:$A$5001,0),MATCH(J$1,products!$A$1:$G$1,0))</f>
        <v>VIP</v>
      </c>
      <c r="K731">
        <f>INDEX(products!$A$1:$G$5001,MATCH(orders!$D731,products!$A$1:$A$5001,0),MATCH(K$1,products!$A$1:$G$1,0))</f>
        <v>10</v>
      </c>
      <c r="L731" s="3">
        <f>INDEX(products!$A$1:$G$5001,MATCH(orders!$D731,products!$A$1:$A$5001,0),MATCH(L$1,products!$A$1:$G$1,0))</f>
        <v>8.303233333333333</v>
      </c>
      <c r="M731" s="3">
        <f t="shared" si="11"/>
        <v>33.212933333333332</v>
      </c>
      <c r="N731" t="str">
        <f>_xlfn.XLOOKUP(Orders[[#This Row],[Customer ID]],customers!$A$1:$A$4972,customers!$I$1:$I$4972,,0)</f>
        <v>Yes</v>
      </c>
    </row>
    <row r="732" spans="1:14" x14ac:dyDescent="0.25">
      <c r="A732" t="s">
        <v>3672</v>
      </c>
      <c r="B732" s="2">
        <v>43785</v>
      </c>
      <c r="C732" t="s">
        <v>3673</v>
      </c>
      <c r="D732" t="s">
        <v>3674</v>
      </c>
      <c r="E732">
        <v>3</v>
      </c>
      <c r="F732" t="str">
        <f>_xlfn.XLOOKUP(C732,customers!$A$1:$A$4972,customers!B$1:B$4972,,0)</f>
        <v>Katrina Hernandez</v>
      </c>
      <c r="G732" t="str">
        <f>IF(_xlfn.XLOOKUP(C732,customers!$A$1:$A$4972,customers!C731:C5702,,0)=0,"",_xlfn.XLOOKUP(C732,customers!$A$1:$A$4972,customers!C731:C5702,,0))</f>
        <v>eherrera269@hotmail.com</v>
      </c>
      <c r="H732" t="str">
        <f>_xlfn.XLOOKUP(C732,customers!$A$1:$A$4972,customers!$G$1:$G$4972,,0)</f>
        <v>South Africa</v>
      </c>
      <c r="I732" t="str">
        <f>INDEX(products!$A$1:$G$5001,MATCH(orders!$D732,products!$A$1:$A$5001,0),MATCH(I$1,products!$A$1:$G$1,0))</f>
        <v>Loans</v>
      </c>
      <c r="J732" t="str">
        <f>INDEX(products!$A$1:$G$5001,MATCH(orders!$D732,products!$A$1:$A$5001,0),MATCH(J$1,products!$A$1:$G$1,0))</f>
        <v>VIP</v>
      </c>
      <c r="K732">
        <f>INDEX(products!$A$1:$G$5001,MATCH(orders!$D732,products!$A$1:$A$5001,0),MATCH(K$1,products!$A$1:$G$1,0))</f>
        <v>5</v>
      </c>
      <c r="L732" s="3">
        <f>INDEX(products!$A$1:$G$5001,MATCH(orders!$D732,products!$A$1:$A$5001,0),MATCH(L$1,products!$A$1:$G$1,0))</f>
        <v>4.1546666666666674</v>
      </c>
      <c r="M732" s="3">
        <f t="shared" si="11"/>
        <v>12.464000000000002</v>
      </c>
      <c r="N732" t="str">
        <f>_xlfn.XLOOKUP(Orders[[#This Row],[Customer ID]],customers!$A$1:$A$4972,customers!$I$1:$I$4972,,0)</f>
        <v>Yes</v>
      </c>
    </row>
    <row r="733" spans="1:14" x14ac:dyDescent="0.25">
      <c r="A733" t="s">
        <v>3677</v>
      </c>
      <c r="B733" s="2">
        <v>43786</v>
      </c>
      <c r="C733" t="s">
        <v>3678</v>
      </c>
      <c r="D733" t="s">
        <v>3679</v>
      </c>
      <c r="E733">
        <v>1</v>
      </c>
      <c r="F733" t="str">
        <f>_xlfn.XLOOKUP(C733,customers!$A$1:$A$4972,customers!B$1:B$4972,,0)</f>
        <v>Keith Johnson</v>
      </c>
      <c r="G733" t="str">
        <f>IF(_xlfn.XLOOKUP(C733,customers!$A$1:$A$4972,customers!C732:C5703,,0)=0,"",_xlfn.XLOOKUP(C733,customers!$A$1:$A$4972,customers!C732:C5703,,0))</f>
        <v>122622620@gmail.com</v>
      </c>
      <c r="H733" t="str">
        <f>_xlfn.XLOOKUP(C733,customers!$A$1:$A$4972,customers!$G$1:$G$4972,,0)</f>
        <v>Brazil</v>
      </c>
      <c r="I733" t="str">
        <f>INDEX(products!$A$1:$G$5001,MATCH(orders!$D733,products!$A$1:$A$5001,0),MATCH(I$1,products!$A$1:$G$1,0))</f>
        <v>Loans</v>
      </c>
      <c r="J733" t="str">
        <f>INDEX(products!$A$1:$G$5001,MATCH(orders!$D733,products!$A$1:$A$5001,0),MATCH(J$1,products!$A$1:$G$1,0))</f>
        <v>VIP</v>
      </c>
      <c r="K733">
        <f>INDEX(products!$A$1:$G$5001,MATCH(orders!$D733,products!$A$1:$A$5001,0),MATCH(K$1,products!$A$1:$G$1,0))</f>
        <v>1</v>
      </c>
      <c r="L733" s="3">
        <f>INDEX(products!$A$1:$G$5001,MATCH(orders!$D733,products!$A$1:$A$5001,0),MATCH(L$1,products!$A$1:$G$1,0))</f>
        <v>1.481233333333333</v>
      </c>
      <c r="M733" s="3">
        <f t="shared" si="11"/>
        <v>1.481233333333333</v>
      </c>
      <c r="N733" t="str">
        <f>_xlfn.XLOOKUP(Orders[[#This Row],[Customer ID]],customers!$A$1:$A$4972,customers!$I$1:$I$4972,,0)</f>
        <v>No</v>
      </c>
    </row>
    <row r="734" spans="1:14" x14ac:dyDescent="0.25">
      <c r="A734" t="s">
        <v>3682</v>
      </c>
      <c r="B734" s="2">
        <v>43786</v>
      </c>
      <c r="C734" t="s">
        <v>3683</v>
      </c>
      <c r="D734" t="s">
        <v>3684</v>
      </c>
      <c r="E734">
        <v>1</v>
      </c>
      <c r="F734" t="str">
        <f>_xlfn.XLOOKUP(C734,customers!$A$1:$A$4972,customers!B$1:B$4972,,0)</f>
        <v>Melissa Kaufman</v>
      </c>
      <c r="G734" t="str">
        <f>IF(_xlfn.XLOOKUP(C734,customers!$A$1:$A$4972,customers!C733:C5704,,0)=0,"",_xlfn.XLOOKUP(C734,customers!$A$1:$A$4972,customers!C733:C5704,,0))</f>
        <v>kellison8486@hotmail.com</v>
      </c>
      <c r="H734" t="str">
        <f>_xlfn.XLOOKUP(C734,customers!$A$1:$A$4972,customers!$G$1:$G$4972,,0)</f>
        <v>United States</v>
      </c>
      <c r="I734" t="str">
        <f>INDEX(products!$A$1:$G$5001,MATCH(orders!$D734,products!$A$1:$A$5001,0),MATCH(I$1,products!$A$1:$G$1,0))</f>
        <v>Credit Cards</v>
      </c>
      <c r="J734" t="str">
        <f>INDEX(products!$A$1:$G$5001,MATCH(orders!$D734,products!$A$1:$A$5001,0),MATCH(J$1,products!$A$1:$G$1,0))</f>
        <v>Premium</v>
      </c>
      <c r="K734">
        <f>INDEX(products!$A$1:$G$5001,MATCH(orders!$D734,products!$A$1:$A$5001,0),MATCH(K$1,products!$A$1:$G$1,0))</f>
        <v>1</v>
      </c>
      <c r="L734" s="3">
        <f>INDEX(products!$A$1:$G$5001,MATCH(orders!$D734,products!$A$1:$A$5001,0),MATCH(L$1,products!$A$1:$G$1,0))</f>
        <v>1.331866666666667</v>
      </c>
      <c r="M734" s="3">
        <f t="shared" si="11"/>
        <v>1.331866666666667</v>
      </c>
      <c r="N734" t="str">
        <f>_xlfn.XLOOKUP(Orders[[#This Row],[Customer ID]],customers!$A$1:$A$4972,customers!$I$1:$I$4972,,0)</f>
        <v>Yes</v>
      </c>
    </row>
    <row r="735" spans="1:14" x14ac:dyDescent="0.25">
      <c r="A735" t="s">
        <v>3687</v>
      </c>
      <c r="B735" s="2">
        <v>43787</v>
      </c>
      <c r="C735" t="s">
        <v>3688</v>
      </c>
      <c r="D735" t="s">
        <v>3689</v>
      </c>
      <c r="E735">
        <v>4</v>
      </c>
      <c r="F735" t="str">
        <f>_xlfn.XLOOKUP(C735,customers!$A$1:$A$4972,customers!B$1:B$4972,,0)</f>
        <v>Linda Smith DDS</v>
      </c>
      <c r="G735" t="str">
        <f>IF(_xlfn.XLOOKUP(C735,customers!$A$1:$A$4972,customers!C734:C5705,,0)=0,"",_xlfn.XLOOKUP(C735,customers!$A$1:$A$4972,customers!C734:C5705,,0))</f>
        <v>350257470@hotmail.com</v>
      </c>
      <c r="H735" t="str">
        <f>_xlfn.XLOOKUP(C735,customers!$A$1:$A$4972,customers!$G$1:$G$4972,,0)</f>
        <v>Japan</v>
      </c>
      <c r="I735" t="str">
        <f>INDEX(products!$A$1:$G$5001,MATCH(orders!$D735,products!$A$1:$A$5001,0),MATCH(I$1,products!$A$1:$G$1,0))</f>
        <v>Investments</v>
      </c>
      <c r="J735" t="str">
        <f>INDEX(products!$A$1:$G$5001,MATCH(orders!$D735,products!$A$1:$A$5001,0),MATCH(J$1,products!$A$1:$G$1,0))</f>
        <v>Standard</v>
      </c>
      <c r="K735">
        <f>INDEX(products!$A$1:$G$5001,MATCH(orders!$D735,products!$A$1:$A$5001,0),MATCH(K$1,products!$A$1:$G$1,0))</f>
        <v>10</v>
      </c>
      <c r="L735" s="3">
        <f>INDEX(products!$A$1:$G$5001,MATCH(orders!$D735,products!$A$1:$A$5001,0),MATCH(L$1,products!$A$1:$G$1,0))</f>
        <v>11.89733333333333</v>
      </c>
      <c r="M735" s="3">
        <f t="shared" si="11"/>
        <v>47.589333333333322</v>
      </c>
      <c r="N735" t="str">
        <f>_xlfn.XLOOKUP(Orders[[#This Row],[Customer ID]],customers!$A$1:$A$4972,customers!$I$1:$I$4972,,0)</f>
        <v>No</v>
      </c>
    </row>
    <row r="736" spans="1:14" x14ac:dyDescent="0.25">
      <c r="A736" t="s">
        <v>3692</v>
      </c>
      <c r="B736" s="2">
        <v>43787</v>
      </c>
      <c r="C736" t="s">
        <v>3693</v>
      </c>
      <c r="D736" t="s">
        <v>3694</v>
      </c>
      <c r="E736">
        <v>2</v>
      </c>
      <c r="F736" t="str">
        <f>_xlfn.XLOOKUP(C736,customers!$A$1:$A$4972,customers!B$1:B$4972,,0)</f>
        <v>Kari Lewis</v>
      </c>
      <c r="G736" t="str">
        <f>IF(_xlfn.XLOOKUP(C736,customers!$A$1:$A$4972,customers!C735:C5706,,0)=0,"",_xlfn.XLOOKUP(C736,customers!$A$1:$A$4972,customers!C735:C5706,,0))</f>
        <v>ldavis993@gmail.com</v>
      </c>
      <c r="H736" t="str">
        <f>_xlfn.XLOOKUP(C736,customers!$A$1:$A$4972,customers!$G$1:$G$4972,,0)</f>
        <v>Germany</v>
      </c>
      <c r="I736" t="str">
        <f>INDEX(products!$A$1:$G$5001,MATCH(orders!$D736,products!$A$1:$A$5001,0),MATCH(I$1,products!$A$1:$G$1,0))</f>
        <v>Money Transfers</v>
      </c>
      <c r="J736" t="str">
        <f>INDEX(products!$A$1:$G$5001,MATCH(orders!$D736,products!$A$1:$A$5001,0),MATCH(J$1,products!$A$1:$G$1,0))</f>
        <v>Premium</v>
      </c>
      <c r="K736">
        <f>INDEX(products!$A$1:$G$5001,MATCH(orders!$D736,products!$A$1:$A$5001,0),MATCH(K$1,products!$A$1:$G$1,0))</f>
        <v>3</v>
      </c>
      <c r="L736" s="3">
        <f>INDEX(products!$A$1:$G$5001,MATCH(orders!$D736,products!$A$1:$A$5001,0),MATCH(L$1,products!$A$1:$G$1,0))</f>
        <v>3.0764999999999998</v>
      </c>
      <c r="M736" s="3">
        <f t="shared" si="11"/>
        <v>6.1529999999999996</v>
      </c>
      <c r="N736" t="str">
        <f>_xlfn.XLOOKUP(Orders[[#This Row],[Customer ID]],customers!$A$1:$A$4972,customers!$I$1:$I$4972,,0)</f>
        <v>No</v>
      </c>
    </row>
    <row r="737" spans="1:14" x14ac:dyDescent="0.25">
      <c r="A737" t="s">
        <v>3697</v>
      </c>
      <c r="B737" s="2">
        <v>43788</v>
      </c>
      <c r="C737" t="s">
        <v>3698</v>
      </c>
      <c r="D737" t="s">
        <v>3699</v>
      </c>
      <c r="E737">
        <v>3</v>
      </c>
      <c r="F737" t="str">
        <f>_xlfn.XLOOKUP(C737,customers!$A$1:$A$4972,customers!B$1:B$4972,,0)</f>
        <v>Jessica Gates</v>
      </c>
      <c r="G737" t="str">
        <f>IF(_xlfn.XLOOKUP(C737,customers!$A$1:$A$4972,customers!C736:C5707,,0)=0,"",_xlfn.XLOOKUP(C737,customers!$A$1:$A$4972,customers!C736:C5707,,0))</f>
        <v>jdickerson744@hotmail.com</v>
      </c>
      <c r="H737" t="str">
        <f>_xlfn.XLOOKUP(C737,customers!$A$1:$A$4972,customers!$G$1:$G$4972,,0)</f>
        <v>United States</v>
      </c>
      <c r="I737" t="str">
        <f>INDEX(products!$A$1:$G$5001,MATCH(orders!$D737,products!$A$1:$A$5001,0),MATCH(I$1,products!$A$1:$G$1,0))</f>
        <v>Investments</v>
      </c>
      <c r="J737" t="str">
        <f>INDEX(products!$A$1:$G$5001,MATCH(orders!$D737,products!$A$1:$A$5001,0),MATCH(J$1,products!$A$1:$G$1,0))</f>
        <v>Standard</v>
      </c>
      <c r="K737">
        <f>INDEX(products!$A$1:$G$5001,MATCH(orders!$D737,products!$A$1:$A$5001,0),MATCH(K$1,products!$A$1:$G$1,0))</f>
        <v>5</v>
      </c>
      <c r="L737" s="3">
        <f>INDEX(products!$A$1:$G$5001,MATCH(orders!$D737,products!$A$1:$A$5001,0),MATCH(L$1,products!$A$1:$G$1,0))</f>
        <v>7.7193333333333332</v>
      </c>
      <c r="M737" s="3">
        <f t="shared" si="11"/>
        <v>23.158000000000001</v>
      </c>
      <c r="N737" t="str">
        <f>_xlfn.XLOOKUP(Orders[[#This Row],[Customer ID]],customers!$A$1:$A$4972,customers!$I$1:$I$4972,,0)</f>
        <v>Yes</v>
      </c>
    </row>
    <row r="738" spans="1:14" x14ac:dyDescent="0.25">
      <c r="A738" t="s">
        <v>3702</v>
      </c>
      <c r="B738" s="2">
        <v>43788</v>
      </c>
      <c r="C738" t="s">
        <v>3703</v>
      </c>
      <c r="D738" t="s">
        <v>3704</v>
      </c>
      <c r="E738">
        <v>4</v>
      </c>
      <c r="F738" t="str">
        <f>_xlfn.XLOOKUP(C738,customers!$A$1:$A$4972,customers!B$1:B$4972,,0)</f>
        <v>Richard Saunders</v>
      </c>
      <c r="G738" t="str">
        <f>IF(_xlfn.XLOOKUP(C738,customers!$A$1:$A$4972,customers!C737:C5708,,0)=0,"",_xlfn.XLOOKUP(C738,customers!$A$1:$A$4972,customers!C737:C5708,,0))</f>
        <v>skim2590@hotmail.com</v>
      </c>
      <c r="H738" t="str">
        <f>_xlfn.XLOOKUP(C738,customers!$A$1:$A$4972,customers!$G$1:$G$4972,,0)</f>
        <v>Germany</v>
      </c>
      <c r="I738" t="str">
        <f>INDEX(products!$A$1:$G$5001,MATCH(orders!$D738,products!$A$1:$A$5001,0),MATCH(I$1,products!$A$1:$G$1,0))</f>
        <v>Loans</v>
      </c>
      <c r="J738" t="str">
        <f>INDEX(products!$A$1:$G$5001,MATCH(orders!$D738,products!$A$1:$A$5001,0),MATCH(J$1,products!$A$1:$G$1,0))</f>
        <v>Premium</v>
      </c>
      <c r="K738">
        <f>INDEX(products!$A$1:$G$5001,MATCH(orders!$D738,products!$A$1:$A$5001,0),MATCH(K$1,products!$A$1:$G$1,0))</f>
        <v>10</v>
      </c>
      <c r="L738" s="3">
        <f>INDEX(products!$A$1:$G$5001,MATCH(orders!$D738,products!$A$1:$A$5001,0),MATCH(L$1,products!$A$1:$G$1,0))</f>
        <v>10.59113333333333</v>
      </c>
      <c r="M738" s="3">
        <f t="shared" si="11"/>
        <v>42.36453333333332</v>
      </c>
      <c r="N738" t="str">
        <f>_xlfn.XLOOKUP(Orders[[#This Row],[Customer ID]],customers!$A$1:$A$4972,customers!$I$1:$I$4972,,0)</f>
        <v>Yes</v>
      </c>
    </row>
    <row r="739" spans="1:14" x14ac:dyDescent="0.25">
      <c r="A739" t="s">
        <v>3707</v>
      </c>
      <c r="B739" s="2">
        <v>43789</v>
      </c>
      <c r="C739" t="s">
        <v>3708</v>
      </c>
      <c r="D739" t="s">
        <v>3709</v>
      </c>
      <c r="E739">
        <v>1</v>
      </c>
      <c r="F739" t="str">
        <f>_xlfn.XLOOKUP(C739,customers!$A$1:$A$4972,customers!B$1:B$4972,,0)</f>
        <v>Helen Collins</v>
      </c>
      <c r="G739" t="str">
        <f>IF(_xlfn.XLOOKUP(C739,customers!$A$1:$A$4972,customers!C738:C5709,,0)=0,"",_xlfn.XLOOKUP(C739,customers!$A$1:$A$4972,customers!C738:C5709,,0))</f>
        <v>saustin0859@yahoo.com</v>
      </c>
      <c r="H739" t="str">
        <f>_xlfn.XLOOKUP(C739,customers!$A$1:$A$4972,customers!$G$1:$G$4972,,0)</f>
        <v>South Africa</v>
      </c>
      <c r="I739" t="str">
        <f>INDEX(products!$A$1:$G$5001,MATCH(orders!$D739,products!$A$1:$A$5001,0),MATCH(I$1,products!$A$1:$G$1,0))</f>
        <v>Loans</v>
      </c>
      <c r="J739" t="str">
        <f>INDEX(products!$A$1:$G$5001,MATCH(orders!$D739,products!$A$1:$A$5001,0),MATCH(J$1,products!$A$1:$G$1,0))</f>
        <v>Standard</v>
      </c>
      <c r="K739">
        <f>INDEX(products!$A$1:$G$5001,MATCH(orders!$D739,products!$A$1:$A$5001,0),MATCH(K$1,products!$A$1:$G$1,0))</f>
        <v>1</v>
      </c>
      <c r="L739" s="3">
        <f>INDEX(products!$A$1:$G$5001,MATCH(orders!$D739,products!$A$1:$A$5001,0),MATCH(L$1,products!$A$1:$G$1,0))</f>
        <v>1.483266666666667</v>
      </c>
      <c r="M739" s="3">
        <f t="shared" si="11"/>
        <v>1.483266666666667</v>
      </c>
      <c r="N739" t="str">
        <f>_xlfn.XLOOKUP(Orders[[#This Row],[Customer ID]],customers!$A$1:$A$4972,customers!$I$1:$I$4972,,0)</f>
        <v>No</v>
      </c>
    </row>
    <row r="740" spans="1:14" x14ac:dyDescent="0.25">
      <c r="A740" t="s">
        <v>3712</v>
      </c>
      <c r="B740" s="2">
        <v>43789</v>
      </c>
      <c r="C740" t="s">
        <v>3713</v>
      </c>
      <c r="D740" t="s">
        <v>3714</v>
      </c>
      <c r="E740">
        <v>1</v>
      </c>
      <c r="F740" t="str">
        <f>_xlfn.XLOOKUP(C740,customers!$A$1:$A$4972,customers!B$1:B$4972,,0)</f>
        <v>Nicole Olson</v>
      </c>
      <c r="G740" t="str">
        <f>IF(_xlfn.XLOOKUP(C740,customers!$A$1:$A$4972,customers!C739:C5710,,0)=0,"",_xlfn.XLOOKUP(C740,customers!$A$1:$A$4972,customers!C739:C5710,,0))</f>
        <v>dgarza2903@gmail.com</v>
      </c>
      <c r="H740" t="str">
        <f>_xlfn.XLOOKUP(C740,customers!$A$1:$A$4972,customers!$G$1:$G$4972,,0)</f>
        <v>Japan</v>
      </c>
      <c r="I740" t="str">
        <f>INDEX(products!$A$1:$G$5001,MATCH(orders!$D740,products!$A$1:$A$5001,0),MATCH(I$1,products!$A$1:$G$1,0))</f>
        <v>Investments</v>
      </c>
      <c r="J740" t="str">
        <f>INDEX(products!$A$1:$G$5001,MATCH(orders!$D740,products!$A$1:$A$5001,0),MATCH(J$1,products!$A$1:$G$1,0))</f>
        <v>Standard</v>
      </c>
      <c r="K740">
        <f>INDEX(products!$A$1:$G$5001,MATCH(orders!$D740,products!$A$1:$A$5001,0),MATCH(K$1,products!$A$1:$G$1,0))</f>
        <v>1</v>
      </c>
      <c r="L740" s="3">
        <f>INDEX(products!$A$1:$G$5001,MATCH(orders!$D740,products!$A$1:$A$5001,0),MATCH(L$1,products!$A$1:$G$1,0))</f>
        <v>1.1057999999999999</v>
      </c>
      <c r="M740" s="3">
        <f t="shared" si="11"/>
        <v>1.1057999999999999</v>
      </c>
      <c r="N740" t="str">
        <f>_xlfn.XLOOKUP(Orders[[#This Row],[Customer ID]],customers!$A$1:$A$4972,customers!$I$1:$I$4972,,0)</f>
        <v>No</v>
      </c>
    </row>
    <row r="741" spans="1:14" x14ac:dyDescent="0.25">
      <c r="A741" t="s">
        <v>3717</v>
      </c>
      <c r="B741" s="2">
        <v>43789</v>
      </c>
      <c r="C741" t="s">
        <v>3718</v>
      </c>
      <c r="D741" t="s">
        <v>3719</v>
      </c>
      <c r="E741">
        <v>4</v>
      </c>
      <c r="F741" t="str">
        <f>_xlfn.XLOOKUP(C741,customers!$A$1:$A$4972,customers!B$1:B$4972,,0)</f>
        <v>Pamela Griffin</v>
      </c>
      <c r="G741" t="str">
        <f>IF(_xlfn.XLOOKUP(C741,customers!$A$1:$A$4972,customers!C740:C5711,,0)=0,"",_xlfn.XLOOKUP(C741,customers!$A$1:$A$4972,customers!C740:C5711,,0))</f>
        <v>rguzman0412@gmail.com</v>
      </c>
      <c r="H741" t="str">
        <f>_xlfn.XLOOKUP(C741,customers!$A$1:$A$4972,customers!$G$1:$G$4972,,0)</f>
        <v>Japan</v>
      </c>
      <c r="I741" t="str">
        <f>INDEX(products!$A$1:$G$5001,MATCH(orders!$D741,products!$A$1:$A$5001,0),MATCH(I$1,products!$A$1:$G$1,0))</f>
        <v>Loans</v>
      </c>
      <c r="J741" t="str">
        <f>INDEX(products!$A$1:$G$5001,MATCH(orders!$D741,products!$A$1:$A$5001,0),MATCH(J$1,products!$A$1:$G$1,0))</f>
        <v>Standard</v>
      </c>
      <c r="K741">
        <f>INDEX(products!$A$1:$G$5001,MATCH(orders!$D741,products!$A$1:$A$5001,0),MATCH(K$1,products!$A$1:$G$1,0))</f>
        <v>10</v>
      </c>
      <c r="L741" s="3">
        <f>INDEX(products!$A$1:$G$5001,MATCH(orders!$D741,products!$A$1:$A$5001,0),MATCH(L$1,products!$A$1:$G$1,0))</f>
        <v>10.4361</v>
      </c>
      <c r="M741" s="3">
        <f t="shared" si="11"/>
        <v>41.744399999999999</v>
      </c>
      <c r="N741" t="str">
        <f>_xlfn.XLOOKUP(Orders[[#This Row],[Customer ID]],customers!$A$1:$A$4972,customers!$I$1:$I$4972,,0)</f>
        <v>No</v>
      </c>
    </row>
    <row r="742" spans="1:14" x14ac:dyDescent="0.25">
      <c r="A742" t="s">
        <v>3722</v>
      </c>
      <c r="B742" s="2">
        <v>43790</v>
      </c>
      <c r="C742" t="s">
        <v>3723</v>
      </c>
      <c r="D742" t="s">
        <v>3724</v>
      </c>
      <c r="E742">
        <v>3</v>
      </c>
      <c r="F742" t="str">
        <f>_xlfn.XLOOKUP(C742,customers!$A$1:$A$4972,customers!B$1:B$4972,,0)</f>
        <v>Wayne Harper</v>
      </c>
      <c r="G742" t="str">
        <f>IF(_xlfn.XLOOKUP(C742,customers!$A$1:$A$4972,customers!C741:C5712,,0)=0,"",_xlfn.XLOOKUP(C742,customers!$A$1:$A$4972,customers!C741:C5712,,0))</f>
        <v>gking472@hotmail.com</v>
      </c>
      <c r="H742" t="str">
        <f>_xlfn.XLOOKUP(C742,customers!$A$1:$A$4972,customers!$G$1:$G$4972,,0)</f>
        <v>South Africa</v>
      </c>
      <c r="I742" t="str">
        <f>INDEX(products!$A$1:$G$5001,MATCH(orders!$D742,products!$A$1:$A$5001,0),MATCH(I$1,products!$A$1:$G$1,0))</f>
        <v>Money Transfers</v>
      </c>
      <c r="J742" t="str">
        <f>INDEX(products!$A$1:$G$5001,MATCH(orders!$D742,products!$A$1:$A$5001,0),MATCH(J$1,products!$A$1:$G$1,0))</f>
        <v>Premium</v>
      </c>
      <c r="K742">
        <f>INDEX(products!$A$1:$G$5001,MATCH(orders!$D742,products!$A$1:$A$5001,0),MATCH(K$1,products!$A$1:$G$1,0))</f>
        <v>5</v>
      </c>
      <c r="L742" s="3">
        <f>INDEX(products!$A$1:$G$5001,MATCH(orders!$D742,products!$A$1:$A$5001,0),MATCH(L$1,products!$A$1:$G$1,0))</f>
        <v>5.6467333333333336</v>
      </c>
      <c r="M742" s="3">
        <f t="shared" si="11"/>
        <v>16.940200000000001</v>
      </c>
      <c r="N742" t="str">
        <f>_xlfn.XLOOKUP(Orders[[#This Row],[Customer ID]],customers!$A$1:$A$4972,customers!$I$1:$I$4972,,0)</f>
        <v>Yes</v>
      </c>
    </row>
    <row r="743" spans="1:14" x14ac:dyDescent="0.25">
      <c r="A743" t="s">
        <v>3727</v>
      </c>
      <c r="B743" s="2">
        <v>43790</v>
      </c>
      <c r="C743" t="s">
        <v>3728</v>
      </c>
      <c r="D743" t="s">
        <v>3729</v>
      </c>
      <c r="E743">
        <v>2</v>
      </c>
      <c r="F743" t="str">
        <f>_xlfn.XLOOKUP(C743,customers!$A$1:$A$4972,customers!B$1:B$4972,,0)</f>
        <v>Brian Ball</v>
      </c>
      <c r="G743" t="str">
        <f>IF(_xlfn.XLOOKUP(C743,customers!$A$1:$A$4972,customers!C742:C5713,,0)=0,"",_xlfn.XLOOKUP(C743,customers!$A$1:$A$4972,customers!C742:C5713,,0))</f>
        <v>grichard7663@gmail.com</v>
      </c>
      <c r="H743" t="str">
        <f>_xlfn.XLOOKUP(C743,customers!$A$1:$A$4972,customers!$G$1:$G$4972,,0)</f>
        <v>Japan</v>
      </c>
      <c r="I743" t="str">
        <f>INDEX(products!$A$1:$G$5001,MATCH(orders!$D743,products!$A$1:$A$5001,0),MATCH(I$1,products!$A$1:$G$1,0))</f>
        <v>Credit Cards</v>
      </c>
      <c r="J743" t="str">
        <f>INDEX(products!$A$1:$G$5001,MATCH(orders!$D743,products!$A$1:$A$5001,0),MATCH(J$1,products!$A$1:$G$1,0))</f>
        <v>VIP</v>
      </c>
      <c r="K743">
        <f>INDEX(products!$A$1:$G$5001,MATCH(orders!$D743,products!$A$1:$A$5001,0),MATCH(K$1,products!$A$1:$G$1,0))</f>
        <v>3</v>
      </c>
      <c r="L743" s="3">
        <f>INDEX(products!$A$1:$G$5001,MATCH(orders!$D743,products!$A$1:$A$5001,0),MATCH(L$1,products!$A$1:$G$1,0))</f>
        <v>2.9041333333333341</v>
      </c>
      <c r="M743" s="3">
        <f t="shared" si="11"/>
        <v>5.8082666666666682</v>
      </c>
      <c r="N743" t="str">
        <f>_xlfn.XLOOKUP(Orders[[#This Row],[Customer ID]],customers!$A$1:$A$4972,customers!$I$1:$I$4972,,0)</f>
        <v>No</v>
      </c>
    </row>
    <row r="744" spans="1:14" x14ac:dyDescent="0.25">
      <c r="A744" t="s">
        <v>3732</v>
      </c>
      <c r="B744" s="2">
        <v>43791</v>
      </c>
      <c r="C744" t="s">
        <v>3733</v>
      </c>
      <c r="D744" t="s">
        <v>3734</v>
      </c>
      <c r="E744">
        <v>2</v>
      </c>
      <c r="F744" t="str">
        <f>_xlfn.XLOOKUP(C744,customers!$A$1:$A$4972,customers!B$1:B$4972,,0)</f>
        <v>Angelica Edwards</v>
      </c>
      <c r="G744" t="str">
        <f>IF(_xlfn.XLOOKUP(C744,customers!$A$1:$A$4972,customers!C743:C5714,,0)=0,"",_xlfn.XLOOKUP(C744,customers!$A$1:$A$4972,customers!C743:C5714,,0))</f>
        <v>aandrade74@hotmail.com</v>
      </c>
      <c r="H744" t="str">
        <f>_xlfn.XLOOKUP(C744,customers!$A$1:$A$4972,customers!$G$1:$G$4972,,0)</f>
        <v>Brazil</v>
      </c>
      <c r="I744" t="str">
        <f>INDEX(products!$A$1:$G$5001,MATCH(orders!$D744,products!$A$1:$A$5001,0),MATCH(I$1,products!$A$1:$G$1,0))</f>
        <v>Investments</v>
      </c>
      <c r="J744" t="str">
        <f>INDEX(products!$A$1:$G$5001,MATCH(orders!$D744,products!$A$1:$A$5001,0),MATCH(J$1,products!$A$1:$G$1,0))</f>
        <v>Premium</v>
      </c>
      <c r="K744">
        <f>INDEX(products!$A$1:$G$5001,MATCH(orders!$D744,products!$A$1:$A$5001,0),MATCH(K$1,products!$A$1:$G$1,0))</f>
        <v>3</v>
      </c>
      <c r="L744" s="3">
        <f>INDEX(products!$A$1:$G$5001,MATCH(orders!$D744,products!$A$1:$A$5001,0),MATCH(L$1,products!$A$1:$G$1,0))</f>
        <v>4.2428333333333326</v>
      </c>
      <c r="M744" s="3">
        <f t="shared" si="11"/>
        <v>8.4856666666666651</v>
      </c>
      <c r="N744" t="str">
        <f>_xlfn.XLOOKUP(Orders[[#This Row],[Customer ID]],customers!$A$1:$A$4972,customers!$I$1:$I$4972,,0)</f>
        <v>No</v>
      </c>
    </row>
    <row r="745" spans="1:14" x14ac:dyDescent="0.25">
      <c r="A745" t="s">
        <v>3737</v>
      </c>
      <c r="B745" s="2">
        <v>43791</v>
      </c>
      <c r="C745" t="s">
        <v>3738</v>
      </c>
      <c r="D745" t="s">
        <v>3739</v>
      </c>
      <c r="E745">
        <v>1</v>
      </c>
      <c r="F745" t="str">
        <f>_xlfn.XLOOKUP(C745,customers!$A$1:$A$4972,customers!B$1:B$4972,,0)</f>
        <v>Zachary Carrillo</v>
      </c>
      <c r="G745" t="str">
        <f>IF(_xlfn.XLOOKUP(C745,customers!$A$1:$A$4972,customers!C744:C5715,,0)=0,"",_xlfn.XLOOKUP(C745,customers!$A$1:$A$4972,customers!C744:C5715,,0))</f>
        <v>rcarney71@gmail.com</v>
      </c>
      <c r="H745" t="str">
        <f>_xlfn.XLOOKUP(C745,customers!$A$1:$A$4972,customers!$G$1:$G$4972,,0)</f>
        <v>Germany</v>
      </c>
      <c r="I745" t="str">
        <f>INDEX(products!$A$1:$G$5001,MATCH(orders!$D745,products!$A$1:$A$5001,0),MATCH(I$1,products!$A$1:$G$1,0))</f>
        <v>Money Transfers</v>
      </c>
      <c r="J745" t="str">
        <f>INDEX(products!$A$1:$G$5001,MATCH(orders!$D745,products!$A$1:$A$5001,0),MATCH(J$1,products!$A$1:$G$1,0))</f>
        <v>Premium</v>
      </c>
      <c r="K745">
        <f>INDEX(products!$A$1:$G$5001,MATCH(orders!$D745,products!$A$1:$A$5001,0),MATCH(K$1,products!$A$1:$G$1,0))</f>
        <v>1</v>
      </c>
      <c r="L745" s="3">
        <f>INDEX(products!$A$1:$G$5001,MATCH(orders!$D745,products!$A$1:$A$5001,0),MATCH(L$1,products!$A$1:$G$1,0))</f>
        <v>1.1694</v>
      </c>
      <c r="M745" s="3">
        <f t="shared" si="11"/>
        <v>1.1694</v>
      </c>
      <c r="N745" t="str">
        <f>_xlfn.XLOOKUP(Orders[[#This Row],[Customer ID]],customers!$A$1:$A$4972,customers!$I$1:$I$4972,,0)</f>
        <v>No</v>
      </c>
    </row>
    <row r="746" spans="1:14" x14ac:dyDescent="0.25">
      <c r="A746" t="s">
        <v>3742</v>
      </c>
      <c r="B746" s="2">
        <v>43792</v>
      </c>
      <c r="C746" t="s">
        <v>3743</v>
      </c>
      <c r="D746" t="s">
        <v>3744</v>
      </c>
      <c r="E746">
        <v>3</v>
      </c>
      <c r="F746" t="str">
        <f>_xlfn.XLOOKUP(C746,customers!$A$1:$A$4972,customers!B$1:B$4972,,0)</f>
        <v>Amanda Mitchell</v>
      </c>
      <c r="G746" t="str">
        <f>IF(_xlfn.XLOOKUP(C746,customers!$A$1:$A$4972,customers!C745:C5716,,0)=0,"",_xlfn.XLOOKUP(C746,customers!$A$1:$A$4972,customers!C745:C5716,,0))</f>
        <v>msullivan85@gmail.com</v>
      </c>
      <c r="H746" t="str">
        <f>_xlfn.XLOOKUP(C746,customers!$A$1:$A$4972,customers!$G$1:$G$4972,,0)</f>
        <v>United States</v>
      </c>
      <c r="I746" t="str">
        <f>INDEX(products!$A$1:$G$5001,MATCH(orders!$D746,products!$A$1:$A$5001,0),MATCH(I$1,products!$A$1:$G$1,0))</f>
        <v>Money Transfers</v>
      </c>
      <c r="J746" t="str">
        <f>INDEX(products!$A$1:$G$5001,MATCH(orders!$D746,products!$A$1:$A$5001,0),MATCH(J$1,products!$A$1:$G$1,0))</f>
        <v>Standard</v>
      </c>
      <c r="K746">
        <f>INDEX(products!$A$1:$G$5001,MATCH(orders!$D746,products!$A$1:$A$5001,0),MATCH(K$1,products!$A$1:$G$1,0))</f>
        <v>5</v>
      </c>
      <c r="L746" s="3">
        <f>INDEX(products!$A$1:$G$5001,MATCH(orders!$D746,products!$A$1:$A$5001,0),MATCH(L$1,products!$A$1:$G$1,0))</f>
        <v>4.4943999999999997</v>
      </c>
      <c r="M746" s="3">
        <f t="shared" si="11"/>
        <v>13.4832</v>
      </c>
      <c r="N746" t="str">
        <f>_xlfn.XLOOKUP(Orders[[#This Row],[Customer ID]],customers!$A$1:$A$4972,customers!$I$1:$I$4972,,0)</f>
        <v>No</v>
      </c>
    </row>
    <row r="747" spans="1:14" x14ac:dyDescent="0.25">
      <c r="A747" t="s">
        <v>3747</v>
      </c>
      <c r="B747" s="2">
        <v>43792</v>
      </c>
      <c r="C747" t="s">
        <v>3748</v>
      </c>
      <c r="D747" t="s">
        <v>3749</v>
      </c>
      <c r="E747">
        <v>2</v>
      </c>
      <c r="F747" t="str">
        <f>_xlfn.XLOOKUP(C747,customers!$A$1:$A$4972,customers!B$1:B$4972,,0)</f>
        <v>Dawn Brooks</v>
      </c>
      <c r="G747" t="str">
        <f>IF(_xlfn.XLOOKUP(C747,customers!$A$1:$A$4972,customers!C746:C5717,,0)=0,"",_xlfn.XLOOKUP(C747,customers!$A$1:$A$4972,customers!C746:C5717,,0))</f>
        <v>384495866@gmail.com</v>
      </c>
      <c r="H747" t="str">
        <f>_xlfn.XLOOKUP(C747,customers!$A$1:$A$4972,customers!$G$1:$G$4972,,0)</f>
        <v>South Africa</v>
      </c>
      <c r="I747" t="str">
        <f>INDEX(products!$A$1:$G$5001,MATCH(orders!$D747,products!$A$1:$A$5001,0),MATCH(I$1,products!$A$1:$G$1,0))</f>
        <v>Loans</v>
      </c>
      <c r="J747" t="str">
        <f>INDEX(products!$A$1:$G$5001,MATCH(orders!$D747,products!$A$1:$A$5001,0),MATCH(J$1,products!$A$1:$G$1,0))</f>
        <v>Standard</v>
      </c>
      <c r="K747">
        <f>INDEX(products!$A$1:$G$5001,MATCH(orders!$D747,products!$A$1:$A$5001,0),MATCH(K$1,products!$A$1:$G$1,0))</f>
        <v>3</v>
      </c>
      <c r="L747" s="3">
        <f>INDEX(products!$A$1:$G$5001,MATCH(orders!$D747,products!$A$1:$A$5001,0),MATCH(L$1,products!$A$1:$G$1,0))</f>
        <v>4.6987333333333341</v>
      </c>
      <c r="M747" s="3">
        <f t="shared" si="11"/>
        <v>9.3974666666666682</v>
      </c>
      <c r="N747" t="str">
        <f>_xlfn.XLOOKUP(Orders[[#This Row],[Customer ID]],customers!$A$1:$A$4972,customers!$I$1:$I$4972,,0)</f>
        <v>No</v>
      </c>
    </row>
    <row r="748" spans="1:14" x14ac:dyDescent="0.25">
      <c r="A748" t="s">
        <v>3752</v>
      </c>
      <c r="B748" s="2">
        <v>43792</v>
      </c>
      <c r="C748" t="s">
        <v>3753</v>
      </c>
      <c r="D748" t="s">
        <v>3754</v>
      </c>
      <c r="E748">
        <v>3</v>
      </c>
      <c r="F748" t="str">
        <f>_xlfn.XLOOKUP(C748,customers!$A$1:$A$4972,customers!B$1:B$4972,,0)</f>
        <v>Anthony Jenkins</v>
      </c>
      <c r="G748" t="str">
        <f>IF(_xlfn.XLOOKUP(C748,customers!$A$1:$A$4972,customers!C747:C5718,,0)=0,"",_xlfn.XLOOKUP(C748,customers!$A$1:$A$4972,customers!C747:C5718,,0))</f>
        <v>dray872@hotmail.com</v>
      </c>
      <c r="H748" t="str">
        <f>_xlfn.XLOOKUP(C748,customers!$A$1:$A$4972,customers!$G$1:$G$4972,,0)</f>
        <v>Brazil</v>
      </c>
      <c r="I748" t="str">
        <f>INDEX(products!$A$1:$G$5001,MATCH(orders!$D748,products!$A$1:$A$5001,0),MATCH(I$1,products!$A$1:$G$1,0))</f>
        <v>Money Transfers</v>
      </c>
      <c r="J748" t="str">
        <f>INDEX(products!$A$1:$G$5001,MATCH(orders!$D748,products!$A$1:$A$5001,0),MATCH(J$1,products!$A$1:$G$1,0))</f>
        <v>VIP</v>
      </c>
      <c r="K748">
        <f>INDEX(products!$A$1:$G$5001,MATCH(orders!$D748,products!$A$1:$A$5001,0),MATCH(K$1,products!$A$1:$G$1,0))</f>
        <v>5</v>
      </c>
      <c r="L748" s="3">
        <f>INDEX(products!$A$1:$G$5001,MATCH(orders!$D748,products!$A$1:$A$5001,0),MATCH(L$1,products!$A$1:$G$1,0))</f>
        <v>5.2527999999999997</v>
      </c>
      <c r="M748" s="3">
        <f t="shared" si="11"/>
        <v>15.758399999999998</v>
      </c>
      <c r="N748" t="str">
        <f>_xlfn.XLOOKUP(Orders[[#This Row],[Customer ID]],customers!$A$1:$A$4972,customers!$I$1:$I$4972,,0)</f>
        <v>Yes</v>
      </c>
    </row>
    <row r="749" spans="1:14" x14ac:dyDescent="0.25">
      <c r="A749" t="s">
        <v>3757</v>
      </c>
      <c r="B749" s="2">
        <v>43793</v>
      </c>
      <c r="C749" t="s">
        <v>3758</v>
      </c>
      <c r="D749" t="s">
        <v>3759</v>
      </c>
      <c r="E749">
        <v>3</v>
      </c>
      <c r="F749" t="str">
        <f>_xlfn.XLOOKUP(C749,customers!$A$1:$A$4972,customers!B$1:B$4972,,0)</f>
        <v>Amber Bates</v>
      </c>
      <c r="G749" t="str">
        <f>IF(_xlfn.XLOOKUP(C749,customers!$A$1:$A$4972,customers!C748:C5719,,0)=0,"",_xlfn.XLOOKUP(C749,customers!$A$1:$A$4972,customers!C748:C5719,,0))</f>
        <v>awilson49@hotmail.com</v>
      </c>
      <c r="H749" t="str">
        <f>_xlfn.XLOOKUP(C749,customers!$A$1:$A$4972,customers!$G$1:$G$4972,,0)</f>
        <v>United States</v>
      </c>
      <c r="I749" t="str">
        <f>INDEX(products!$A$1:$G$5001,MATCH(orders!$D749,products!$A$1:$A$5001,0),MATCH(I$1,products!$A$1:$G$1,0))</f>
        <v>Investments</v>
      </c>
      <c r="J749" t="str">
        <f>INDEX(products!$A$1:$G$5001,MATCH(orders!$D749,products!$A$1:$A$5001,0),MATCH(J$1,products!$A$1:$G$1,0))</f>
        <v>VIP</v>
      </c>
      <c r="K749">
        <f>INDEX(products!$A$1:$G$5001,MATCH(orders!$D749,products!$A$1:$A$5001,0),MATCH(K$1,products!$A$1:$G$1,0))</f>
        <v>5</v>
      </c>
      <c r="L749" s="3">
        <f>INDEX(products!$A$1:$G$5001,MATCH(orders!$D749,products!$A$1:$A$5001,0),MATCH(L$1,products!$A$1:$G$1,0))</f>
        <v>6.0511000000000008</v>
      </c>
      <c r="M749" s="3">
        <f t="shared" si="11"/>
        <v>18.153300000000002</v>
      </c>
      <c r="N749" t="str">
        <f>_xlfn.XLOOKUP(Orders[[#This Row],[Customer ID]],customers!$A$1:$A$4972,customers!$I$1:$I$4972,,0)</f>
        <v>Yes</v>
      </c>
    </row>
    <row r="750" spans="1:14" x14ac:dyDescent="0.25">
      <c r="A750" t="s">
        <v>3762</v>
      </c>
      <c r="B750" s="2">
        <v>43793</v>
      </c>
      <c r="C750" t="s">
        <v>3763</v>
      </c>
      <c r="D750" t="s">
        <v>3764</v>
      </c>
      <c r="E750">
        <v>1</v>
      </c>
      <c r="F750" t="str">
        <f>_xlfn.XLOOKUP(C750,customers!$A$1:$A$4972,customers!B$1:B$4972,,0)</f>
        <v>Stephanie Pugh</v>
      </c>
      <c r="G750" t="str">
        <f>IF(_xlfn.XLOOKUP(C750,customers!$A$1:$A$4972,customers!C749:C5720,,0)=0,"",_xlfn.XLOOKUP(C750,customers!$A$1:$A$4972,customers!C749:C5720,,0))</f>
        <v>posborn65@gmail.com</v>
      </c>
      <c r="H750" t="str">
        <f>_xlfn.XLOOKUP(C750,customers!$A$1:$A$4972,customers!$G$1:$G$4972,,0)</f>
        <v>United States</v>
      </c>
      <c r="I750" t="str">
        <f>INDEX(products!$A$1:$G$5001,MATCH(orders!$D750,products!$A$1:$A$5001,0),MATCH(I$1,products!$A$1:$G$1,0))</f>
        <v>Money Transfers</v>
      </c>
      <c r="J750" t="str">
        <f>INDEX(products!$A$1:$G$5001,MATCH(orders!$D750,products!$A$1:$A$5001,0),MATCH(J$1,products!$A$1:$G$1,0))</f>
        <v>Standard</v>
      </c>
      <c r="K750">
        <f>INDEX(products!$A$1:$G$5001,MATCH(orders!$D750,products!$A$1:$A$5001,0),MATCH(K$1,products!$A$1:$G$1,0))</f>
        <v>1</v>
      </c>
      <c r="L750" s="3">
        <f>INDEX(products!$A$1:$G$5001,MATCH(orders!$D750,products!$A$1:$A$5001,0),MATCH(L$1,products!$A$1:$G$1,0))</f>
        <v>1.5731333333333331</v>
      </c>
      <c r="M750" s="3">
        <f t="shared" si="11"/>
        <v>1.5731333333333331</v>
      </c>
      <c r="N750" t="str">
        <f>_xlfn.XLOOKUP(Orders[[#This Row],[Customer ID]],customers!$A$1:$A$4972,customers!$I$1:$I$4972,,0)</f>
        <v>Yes</v>
      </c>
    </row>
    <row r="751" spans="1:14" x14ac:dyDescent="0.25">
      <c r="A751" t="s">
        <v>3767</v>
      </c>
      <c r="B751" s="2">
        <v>43794</v>
      </c>
      <c r="C751" t="s">
        <v>3768</v>
      </c>
      <c r="D751" t="s">
        <v>3769</v>
      </c>
      <c r="E751">
        <v>2</v>
      </c>
      <c r="F751" t="str">
        <f>_xlfn.XLOOKUP(C751,customers!$A$1:$A$4972,customers!B$1:B$4972,,0)</f>
        <v>Jennifer Roy</v>
      </c>
      <c r="G751" t="str">
        <f>IF(_xlfn.XLOOKUP(C751,customers!$A$1:$A$4972,customers!C750:C5721,,0)=0,"",_xlfn.XLOOKUP(C751,customers!$A$1:$A$4972,customers!C750:C5721,,0))</f>
        <v>jparks4877@hotmail.com</v>
      </c>
      <c r="H751" t="str">
        <f>_xlfn.XLOOKUP(C751,customers!$A$1:$A$4972,customers!$G$1:$G$4972,,0)</f>
        <v>South Africa</v>
      </c>
      <c r="I751" t="str">
        <f>INDEX(products!$A$1:$G$5001,MATCH(orders!$D751,products!$A$1:$A$5001,0),MATCH(I$1,products!$A$1:$G$1,0))</f>
        <v>Credit Cards</v>
      </c>
      <c r="J751" t="str">
        <f>INDEX(products!$A$1:$G$5001,MATCH(orders!$D751,products!$A$1:$A$5001,0),MATCH(J$1,products!$A$1:$G$1,0))</f>
        <v>VIP</v>
      </c>
      <c r="K751">
        <f>INDEX(products!$A$1:$G$5001,MATCH(orders!$D751,products!$A$1:$A$5001,0),MATCH(K$1,products!$A$1:$G$1,0))</f>
        <v>3</v>
      </c>
      <c r="L751" s="3">
        <f>INDEX(products!$A$1:$G$5001,MATCH(orders!$D751,products!$A$1:$A$5001,0),MATCH(L$1,products!$A$1:$G$1,0))</f>
        <v>3.8727</v>
      </c>
      <c r="M751" s="3">
        <f t="shared" si="11"/>
        <v>7.7454000000000001</v>
      </c>
      <c r="N751" t="str">
        <f>_xlfn.XLOOKUP(Orders[[#This Row],[Customer ID]],customers!$A$1:$A$4972,customers!$I$1:$I$4972,,0)</f>
        <v>Yes</v>
      </c>
    </row>
    <row r="752" spans="1:14" x14ac:dyDescent="0.25">
      <c r="A752" t="s">
        <v>3772</v>
      </c>
      <c r="B752" s="2">
        <v>43794</v>
      </c>
      <c r="C752" t="s">
        <v>3773</v>
      </c>
      <c r="D752" t="s">
        <v>3774</v>
      </c>
      <c r="E752">
        <v>4</v>
      </c>
      <c r="F752" t="str">
        <f>_xlfn.XLOOKUP(C752,customers!$A$1:$A$4972,customers!B$1:B$4972,,0)</f>
        <v>Rose Parker</v>
      </c>
      <c r="G752" t="str">
        <f>IF(_xlfn.XLOOKUP(C752,customers!$A$1:$A$4972,customers!C751:C5722,,0)=0,"",_xlfn.XLOOKUP(C752,customers!$A$1:$A$4972,customers!C751:C5722,,0))</f>
        <v>krodriguez90@gmail.com</v>
      </c>
      <c r="H752" t="str">
        <f>_xlfn.XLOOKUP(C752,customers!$A$1:$A$4972,customers!$G$1:$G$4972,,0)</f>
        <v>Brazil</v>
      </c>
      <c r="I752" t="str">
        <f>INDEX(products!$A$1:$G$5001,MATCH(orders!$D752,products!$A$1:$A$5001,0),MATCH(I$1,products!$A$1:$G$1,0))</f>
        <v>Money Transfers</v>
      </c>
      <c r="J752" t="str">
        <f>INDEX(products!$A$1:$G$5001,MATCH(orders!$D752,products!$A$1:$A$5001,0),MATCH(J$1,products!$A$1:$G$1,0))</f>
        <v>VIP</v>
      </c>
      <c r="K752">
        <f>INDEX(products!$A$1:$G$5001,MATCH(orders!$D752,products!$A$1:$A$5001,0),MATCH(K$1,products!$A$1:$G$1,0))</f>
        <v>10</v>
      </c>
      <c r="L752" s="3">
        <f>INDEX(products!$A$1:$G$5001,MATCH(orders!$D752,products!$A$1:$A$5001,0),MATCH(L$1,products!$A$1:$G$1,0))</f>
        <v>7.8356333333333339</v>
      </c>
      <c r="M752" s="3">
        <f t="shared" si="11"/>
        <v>31.342533333333336</v>
      </c>
      <c r="N752" t="str">
        <f>_xlfn.XLOOKUP(Orders[[#This Row],[Customer ID]],customers!$A$1:$A$4972,customers!$I$1:$I$4972,,0)</f>
        <v>Yes</v>
      </c>
    </row>
    <row r="753" spans="1:14" x14ac:dyDescent="0.25">
      <c r="A753" t="s">
        <v>3777</v>
      </c>
      <c r="B753" s="2">
        <v>43795</v>
      </c>
      <c r="C753" t="s">
        <v>3778</v>
      </c>
      <c r="D753" t="s">
        <v>3779</v>
      </c>
      <c r="E753">
        <v>1</v>
      </c>
      <c r="F753" t="str">
        <f>_xlfn.XLOOKUP(C753,customers!$A$1:$A$4972,customers!B$1:B$4972,,0)</f>
        <v>Krystal Howard</v>
      </c>
      <c r="G753" t="str">
        <f>IF(_xlfn.XLOOKUP(C753,customers!$A$1:$A$4972,customers!C752:C5723,,0)=0,"",_xlfn.XLOOKUP(C753,customers!$A$1:$A$4972,customers!C752:C5723,,0))</f>
        <v>pthomas36@yahoo.com</v>
      </c>
      <c r="H753" t="str">
        <f>_xlfn.XLOOKUP(C753,customers!$A$1:$A$4972,customers!$G$1:$G$4972,,0)</f>
        <v>United States</v>
      </c>
      <c r="I753" t="str">
        <f>INDEX(products!$A$1:$G$5001,MATCH(orders!$D753,products!$A$1:$A$5001,0),MATCH(I$1,products!$A$1:$G$1,0))</f>
        <v>Money Transfers</v>
      </c>
      <c r="J753" t="str">
        <f>INDEX(products!$A$1:$G$5001,MATCH(orders!$D753,products!$A$1:$A$5001,0),MATCH(J$1,products!$A$1:$G$1,0))</f>
        <v>Standard</v>
      </c>
      <c r="K753">
        <f>INDEX(products!$A$1:$G$5001,MATCH(orders!$D753,products!$A$1:$A$5001,0),MATCH(K$1,products!$A$1:$G$1,0))</f>
        <v>1</v>
      </c>
      <c r="L753" s="3">
        <f>INDEX(products!$A$1:$G$5001,MATCH(orders!$D753,products!$A$1:$A$5001,0),MATCH(L$1,products!$A$1:$G$1,0))</f>
        <v>1.6065</v>
      </c>
      <c r="M753" s="3">
        <f t="shared" si="11"/>
        <v>1.6065</v>
      </c>
      <c r="N753" t="str">
        <f>_xlfn.XLOOKUP(Orders[[#This Row],[Customer ID]],customers!$A$1:$A$4972,customers!$I$1:$I$4972,,0)</f>
        <v>No</v>
      </c>
    </row>
    <row r="754" spans="1:14" x14ac:dyDescent="0.25">
      <c r="A754" t="s">
        <v>3782</v>
      </c>
      <c r="B754" s="2">
        <v>43795</v>
      </c>
      <c r="C754" t="s">
        <v>3783</v>
      </c>
      <c r="D754" t="s">
        <v>3784</v>
      </c>
      <c r="E754">
        <v>2</v>
      </c>
      <c r="F754" t="str">
        <f>_xlfn.XLOOKUP(C754,customers!$A$1:$A$4972,customers!B$1:B$4972,,0)</f>
        <v>Jared Garner</v>
      </c>
      <c r="G754" t="str">
        <f>IF(_xlfn.XLOOKUP(C754,customers!$A$1:$A$4972,customers!C753:C5724,,0)=0,"",_xlfn.XLOOKUP(C754,customers!$A$1:$A$4972,customers!C753:C5724,,0))</f>
        <v>rthompson25@gmail.com</v>
      </c>
      <c r="H754" t="str">
        <f>_xlfn.XLOOKUP(C754,customers!$A$1:$A$4972,customers!$G$1:$G$4972,,0)</f>
        <v>United States</v>
      </c>
      <c r="I754" t="str">
        <f>INDEX(products!$A$1:$G$5001,MATCH(orders!$D754,products!$A$1:$A$5001,0),MATCH(I$1,products!$A$1:$G$1,0))</f>
        <v>Credit Cards</v>
      </c>
      <c r="J754" t="str">
        <f>INDEX(products!$A$1:$G$5001,MATCH(orders!$D754,products!$A$1:$A$5001,0),MATCH(J$1,products!$A$1:$G$1,0))</f>
        <v>Premium</v>
      </c>
      <c r="K754">
        <f>INDEX(products!$A$1:$G$5001,MATCH(orders!$D754,products!$A$1:$A$5001,0),MATCH(K$1,products!$A$1:$G$1,0))</f>
        <v>3</v>
      </c>
      <c r="L754" s="3">
        <f>INDEX(products!$A$1:$G$5001,MATCH(orders!$D754,products!$A$1:$A$5001,0),MATCH(L$1,products!$A$1:$G$1,0))</f>
        <v>3.8831333333333342</v>
      </c>
      <c r="M754" s="3">
        <f t="shared" si="11"/>
        <v>7.7662666666666684</v>
      </c>
      <c r="N754" t="str">
        <f>_xlfn.XLOOKUP(Orders[[#This Row],[Customer ID]],customers!$A$1:$A$4972,customers!$I$1:$I$4972,,0)</f>
        <v>Yes</v>
      </c>
    </row>
    <row r="755" spans="1:14" x14ac:dyDescent="0.25">
      <c r="A755" t="s">
        <v>3787</v>
      </c>
      <c r="B755" s="2">
        <v>43796</v>
      </c>
      <c r="C755" t="s">
        <v>3788</v>
      </c>
      <c r="D755" t="s">
        <v>3789</v>
      </c>
      <c r="E755">
        <v>2</v>
      </c>
      <c r="F755" t="str">
        <f>_xlfn.XLOOKUP(C755,customers!$A$1:$A$4972,customers!B$1:B$4972,,0)</f>
        <v>Sharon White</v>
      </c>
      <c r="G755" t="str">
        <f>IF(_xlfn.XLOOKUP(C755,customers!$A$1:$A$4972,customers!C754:C5725,,0)=0,"",_xlfn.XLOOKUP(C755,customers!$A$1:$A$4972,customers!C754:C5725,,0))</f>
        <v>cstephenson770@gmail.com</v>
      </c>
      <c r="H755" t="str">
        <f>_xlfn.XLOOKUP(C755,customers!$A$1:$A$4972,customers!$G$1:$G$4972,,0)</f>
        <v>Brazil</v>
      </c>
      <c r="I755" t="str">
        <f>INDEX(products!$A$1:$G$5001,MATCH(orders!$D755,products!$A$1:$A$5001,0),MATCH(I$1,products!$A$1:$G$1,0))</f>
        <v>Money Transfers</v>
      </c>
      <c r="J755" t="str">
        <f>INDEX(products!$A$1:$G$5001,MATCH(orders!$D755,products!$A$1:$A$5001,0),MATCH(J$1,products!$A$1:$G$1,0))</f>
        <v>VIP</v>
      </c>
      <c r="K755">
        <f>INDEX(products!$A$1:$G$5001,MATCH(orders!$D755,products!$A$1:$A$5001,0),MATCH(K$1,products!$A$1:$G$1,0))</f>
        <v>3</v>
      </c>
      <c r="L755" s="3">
        <f>INDEX(products!$A$1:$G$5001,MATCH(orders!$D755,products!$A$1:$A$5001,0),MATCH(L$1,products!$A$1:$G$1,0))</f>
        <v>3.0047333333333328</v>
      </c>
      <c r="M755" s="3">
        <f t="shared" si="11"/>
        <v>6.0094666666666656</v>
      </c>
      <c r="N755" t="str">
        <f>_xlfn.XLOOKUP(Orders[[#This Row],[Customer ID]],customers!$A$1:$A$4972,customers!$I$1:$I$4972,,0)</f>
        <v>No</v>
      </c>
    </row>
    <row r="756" spans="1:14" x14ac:dyDescent="0.25">
      <c r="A756" t="s">
        <v>3792</v>
      </c>
      <c r="B756" s="2">
        <v>43796</v>
      </c>
      <c r="C756" t="s">
        <v>3793</v>
      </c>
      <c r="D756" t="s">
        <v>3794</v>
      </c>
      <c r="E756">
        <v>2</v>
      </c>
      <c r="F756" t="str">
        <f>_xlfn.XLOOKUP(C756,customers!$A$1:$A$4972,customers!B$1:B$4972,,0)</f>
        <v>Erica Ford</v>
      </c>
      <c r="G756" t="str">
        <f>IF(_xlfn.XLOOKUP(C756,customers!$A$1:$A$4972,customers!C755:C5726,,0)=0,"",_xlfn.XLOOKUP(C756,customers!$A$1:$A$4972,customers!C755:C5726,,0))</f>
        <v>dhall82@yahoo.com</v>
      </c>
      <c r="H756" t="str">
        <f>_xlfn.XLOOKUP(C756,customers!$A$1:$A$4972,customers!$G$1:$G$4972,,0)</f>
        <v>Japan</v>
      </c>
      <c r="I756" t="str">
        <f>INDEX(products!$A$1:$G$5001,MATCH(orders!$D756,products!$A$1:$A$5001,0),MATCH(I$1,products!$A$1:$G$1,0))</f>
        <v>Money Transfers</v>
      </c>
      <c r="J756" t="str">
        <f>INDEX(products!$A$1:$G$5001,MATCH(orders!$D756,products!$A$1:$A$5001,0),MATCH(J$1,products!$A$1:$G$1,0))</f>
        <v>Standard</v>
      </c>
      <c r="K756">
        <f>INDEX(products!$A$1:$G$5001,MATCH(orders!$D756,products!$A$1:$A$5001,0),MATCH(K$1,products!$A$1:$G$1,0))</f>
        <v>3</v>
      </c>
      <c r="L756" s="3">
        <f>INDEX(products!$A$1:$G$5001,MATCH(orders!$D756,products!$A$1:$A$5001,0),MATCH(L$1,products!$A$1:$G$1,0))</f>
        <v>2.4178000000000002</v>
      </c>
      <c r="M756" s="3">
        <f t="shared" si="11"/>
        <v>4.8356000000000003</v>
      </c>
      <c r="N756" t="str">
        <f>_xlfn.XLOOKUP(Orders[[#This Row],[Customer ID]],customers!$A$1:$A$4972,customers!$I$1:$I$4972,,0)</f>
        <v>Yes</v>
      </c>
    </row>
    <row r="757" spans="1:14" x14ac:dyDescent="0.25">
      <c r="A757" t="s">
        <v>3797</v>
      </c>
      <c r="B757" s="2">
        <v>43796</v>
      </c>
      <c r="C757" t="s">
        <v>3798</v>
      </c>
      <c r="D757" t="s">
        <v>3799</v>
      </c>
      <c r="E757">
        <v>2</v>
      </c>
      <c r="F757" t="str">
        <f>_xlfn.XLOOKUP(C757,customers!$A$1:$A$4972,customers!B$1:B$4972,,0)</f>
        <v>Sydney Howard</v>
      </c>
      <c r="G757" t="str">
        <f>IF(_xlfn.XLOOKUP(C757,customers!$A$1:$A$4972,customers!C756:C5727,,0)=0,"",_xlfn.XLOOKUP(C757,customers!$A$1:$A$4972,customers!C756:C5727,,0))</f>
        <v>532258664@hotmail.com</v>
      </c>
      <c r="H757" t="str">
        <f>_xlfn.XLOOKUP(C757,customers!$A$1:$A$4972,customers!$G$1:$G$4972,,0)</f>
        <v>United States</v>
      </c>
      <c r="I757" t="str">
        <f>INDEX(products!$A$1:$G$5001,MATCH(orders!$D757,products!$A$1:$A$5001,0),MATCH(I$1,products!$A$1:$G$1,0))</f>
        <v>Loans</v>
      </c>
      <c r="J757" t="str">
        <f>INDEX(products!$A$1:$G$5001,MATCH(orders!$D757,products!$A$1:$A$5001,0),MATCH(J$1,products!$A$1:$G$1,0))</f>
        <v>VIP</v>
      </c>
      <c r="K757">
        <f>INDEX(products!$A$1:$G$5001,MATCH(orders!$D757,products!$A$1:$A$5001,0),MATCH(K$1,products!$A$1:$G$1,0))</f>
        <v>3</v>
      </c>
      <c r="L757" s="3">
        <f>INDEX(products!$A$1:$G$5001,MATCH(orders!$D757,products!$A$1:$A$5001,0),MATCH(L$1,products!$A$1:$G$1,0))</f>
        <v>4.3820666666666668</v>
      </c>
      <c r="M757" s="3">
        <f t="shared" si="11"/>
        <v>8.7641333333333336</v>
      </c>
      <c r="N757" t="str">
        <f>_xlfn.XLOOKUP(Orders[[#This Row],[Customer ID]],customers!$A$1:$A$4972,customers!$I$1:$I$4972,,0)</f>
        <v>Yes</v>
      </c>
    </row>
    <row r="758" spans="1:14" x14ac:dyDescent="0.25">
      <c r="A758" t="s">
        <v>3802</v>
      </c>
      <c r="B758" s="2">
        <v>43797</v>
      </c>
      <c r="C758" t="s">
        <v>3803</v>
      </c>
      <c r="D758" t="s">
        <v>3804</v>
      </c>
      <c r="E758">
        <v>2</v>
      </c>
      <c r="F758" t="str">
        <f>_xlfn.XLOOKUP(C758,customers!$A$1:$A$4972,customers!B$1:B$4972,,0)</f>
        <v>Keith Koch</v>
      </c>
      <c r="G758" t="str">
        <f>IF(_xlfn.XLOOKUP(C758,customers!$A$1:$A$4972,customers!C757:C5728,,0)=0,"",_xlfn.XLOOKUP(C758,customers!$A$1:$A$4972,customers!C757:C5728,,0))</f>
        <v>sbates902@hotmail.com</v>
      </c>
      <c r="H758" t="str">
        <f>_xlfn.XLOOKUP(C758,customers!$A$1:$A$4972,customers!$G$1:$G$4972,,0)</f>
        <v>Germany</v>
      </c>
      <c r="I758" t="str">
        <f>INDEX(products!$A$1:$G$5001,MATCH(orders!$D758,products!$A$1:$A$5001,0),MATCH(I$1,products!$A$1:$G$1,0))</f>
        <v>Investments</v>
      </c>
      <c r="J758" t="str">
        <f>INDEX(products!$A$1:$G$5001,MATCH(orders!$D758,products!$A$1:$A$5001,0),MATCH(J$1,products!$A$1:$G$1,0))</f>
        <v>VIP</v>
      </c>
      <c r="K758">
        <f>INDEX(products!$A$1:$G$5001,MATCH(orders!$D758,products!$A$1:$A$5001,0),MATCH(K$1,products!$A$1:$G$1,0))</f>
        <v>3</v>
      </c>
      <c r="L758" s="3">
        <f>INDEX(products!$A$1:$G$5001,MATCH(orders!$D758,products!$A$1:$A$5001,0),MATCH(L$1,products!$A$1:$G$1,0))</f>
        <v>3.860233333333333</v>
      </c>
      <c r="M758" s="3">
        <f t="shared" si="11"/>
        <v>7.7204666666666659</v>
      </c>
      <c r="N758" t="str">
        <f>_xlfn.XLOOKUP(Orders[[#This Row],[Customer ID]],customers!$A$1:$A$4972,customers!$I$1:$I$4972,,0)</f>
        <v>No</v>
      </c>
    </row>
    <row r="759" spans="1:14" x14ac:dyDescent="0.25">
      <c r="A759" t="s">
        <v>3807</v>
      </c>
      <c r="B759" s="2">
        <v>43797</v>
      </c>
      <c r="C759" t="s">
        <v>3808</v>
      </c>
      <c r="D759" t="s">
        <v>3809</v>
      </c>
      <c r="E759">
        <v>3</v>
      </c>
      <c r="F759" t="str">
        <f>_xlfn.XLOOKUP(C759,customers!$A$1:$A$4972,customers!B$1:B$4972,,0)</f>
        <v>Joanna Taylor</v>
      </c>
      <c r="G759" t="str">
        <f>IF(_xlfn.XLOOKUP(C759,customers!$A$1:$A$4972,customers!C758:C5729,,0)=0,"",_xlfn.XLOOKUP(C759,customers!$A$1:$A$4972,customers!C758:C5729,,0))</f>
        <v>30941759@gmail.com</v>
      </c>
      <c r="H759" t="str">
        <f>_xlfn.XLOOKUP(C759,customers!$A$1:$A$4972,customers!$G$1:$G$4972,,0)</f>
        <v>Brazil</v>
      </c>
      <c r="I759" t="str">
        <f>INDEX(products!$A$1:$G$5001,MATCH(orders!$D759,products!$A$1:$A$5001,0),MATCH(I$1,products!$A$1:$G$1,0))</f>
        <v>Loans</v>
      </c>
      <c r="J759" t="str">
        <f>INDEX(products!$A$1:$G$5001,MATCH(orders!$D759,products!$A$1:$A$5001,0),MATCH(J$1,products!$A$1:$G$1,0))</f>
        <v>Standard</v>
      </c>
      <c r="K759">
        <f>INDEX(products!$A$1:$G$5001,MATCH(orders!$D759,products!$A$1:$A$5001,0),MATCH(K$1,products!$A$1:$G$1,0))</f>
        <v>5</v>
      </c>
      <c r="L759" s="3">
        <f>INDEX(products!$A$1:$G$5001,MATCH(orders!$D759,products!$A$1:$A$5001,0),MATCH(L$1,products!$A$1:$G$1,0))</f>
        <v>6.000633333333333</v>
      </c>
      <c r="M759" s="3">
        <f t="shared" si="11"/>
        <v>18.001899999999999</v>
      </c>
      <c r="N759" t="str">
        <f>_xlfn.XLOOKUP(Orders[[#This Row],[Customer ID]],customers!$A$1:$A$4972,customers!$I$1:$I$4972,,0)</f>
        <v>Yes</v>
      </c>
    </row>
    <row r="760" spans="1:14" x14ac:dyDescent="0.25">
      <c r="A760" t="s">
        <v>3812</v>
      </c>
      <c r="B760" s="2">
        <v>43798</v>
      </c>
      <c r="C760" t="s">
        <v>3813</v>
      </c>
      <c r="D760" t="s">
        <v>3814</v>
      </c>
      <c r="E760">
        <v>1</v>
      </c>
      <c r="F760" t="str">
        <f>_xlfn.XLOOKUP(C760,customers!$A$1:$A$4972,customers!B$1:B$4972,,0)</f>
        <v>Stephen Brown</v>
      </c>
      <c r="G760" t="str">
        <f>IF(_xlfn.XLOOKUP(C760,customers!$A$1:$A$4972,customers!C759:C5730,,0)=0,"",_xlfn.XLOOKUP(C760,customers!$A$1:$A$4972,customers!C759:C5730,,0))</f>
        <v>eprice05@yahoo.com</v>
      </c>
      <c r="H760" t="str">
        <f>_xlfn.XLOOKUP(C760,customers!$A$1:$A$4972,customers!$G$1:$G$4972,,0)</f>
        <v>United States</v>
      </c>
      <c r="I760" t="str">
        <f>INDEX(products!$A$1:$G$5001,MATCH(orders!$D760,products!$A$1:$A$5001,0),MATCH(I$1,products!$A$1:$G$1,0))</f>
        <v>Investments</v>
      </c>
      <c r="J760" t="str">
        <f>INDEX(products!$A$1:$G$5001,MATCH(orders!$D760,products!$A$1:$A$5001,0),MATCH(J$1,products!$A$1:$G$1,0))</f>
        <v>VIP</v>
      </c>
      <c r="K760">
        <f>INDEX(products!$A$1:$G$5001,MATCH(orders!$D760,products!$A$1:$A$5001,0),MATCH(K$1,products!$A$1:$G$1,0))</f>
        <v>1</v>
      </c>
      <c r="L760" s="3">
        <f>INDEX(products!$A$1:$G$5001,MATCH(orders!$D760,products!$A$1:$A$5001,0),MATCH(L$1,products!$A$1:$G$1,0))</f>
        <v>1.5605666666666671</v>
      </c>
      <c r="M760" s="3">
        <f t="shared" si="11"/>
        <v>1.5605666666666671</v>
      </c>
      <c r="N760" t="str">
        <f>_xlfn.XLOOKUP(Orders[[#This Row],[Customer ID]],customers!$A$1:$A$4972,customers!$I$1:$I$4972,,0)</f>
        <v>Yes</v>
      </c>
    </row>
    <row r="761" spans="1:14" x14ac:dyDescent="0.25">
      <c r="A761" t="s">
        <v>3817</v>
      </c>
      <c r="B761" s="2">
        <v>43798</v>
      </c>
      <c r="C761" t="s">
        <v>3818</v>
      </c>
      <c r="D761" t="s">
        <v>3819</v>
      </c>
      <c r="E761">
        <v>3</v>
      </c>
      <c r="F761" t="str">
        <f>_xlfn.XLOOKUP(C761,customers!$A$1:$A$4972,customers!B$1:B$4972,,0)</f>
        <v>Darrell Jones</v>
      </c>
      <c r="G761" t="str">
        <f>IF(_xlfn.XLOOKUP(C761,customers!$A$1:$A$4972,customers!C760:C5731,,0)=0,"",_xlfn.XLOOKUP(C761,customers!$A$1:$A$4972,customers!C760:C5731,,0))</f>
        <v>whardin3981@hotmail.com</v>
      </c>
      <c r="H761" t="str">
        <f>_xlfn.XLOOKUP(C761,customers!$A$1:$A$4972,customers!$G$1:$G$4972,,0)</f>
        <v>South Africa</v>
      </c>
      <c r="I761" t="str">
        <f>INDEX(products!$A$1:$G$5001,MATCH(orders!$D761,products!$A$1:$A$5001,0),MATCH(I$1,products!$A$1:$G$1,0))</f>
        <v>Credit Cards</v>
      </c>
      <c r="J761" t="str">
        <f>INDEX(products!$A$1:$G$5001,MATCH(orders!$D761,products!$A$1:$A$5001,0),MATCH(J$1,products!$A$1:$G$1,0))</f>
        <v>VIP</v>
      </c>
      <c r="K761">
        <f>INDEX(products!$A$1:$G$5001,MATCH(orders!$D761,products!$A$1:$A$5001,0),MATCH(K$1,products!$A$1:$G$1,0))</f>
        <v>5</v>
      </c>
      <c r="L761" s="3">
        <f>INDEX(products!$A$1:$G$5001,MATCH(orders!$D761,products!$A$1:$A$5001,0),MATCH(L$1,products!$A$1:$G$1,0))</f>
        <v>7.2763333333333344</v>
      </c>
      <c r="M761" s="3">
        <f t="shared" si="11"/>
        <v>21.829000000000004</v>
      </c>
      <c r="N761" t="str">
        <f>_xlfn.XLOOKUP(Orders[[#This Row],[Customer ID]],customers!$A$1:$A$4972,customers!$I$1:$I$4972,,0)</f>
        <v>No</v>
      </c>
    </row>
    <row r="762" spans="1:14" x14ac:dyDescent="0.25">
      <c r="A762" t="s">
        <v>3822</v>
      </c>
      <c r="B762" s="2">
        <v>43799</v>
      </c>
      <c r="C762" t="s">
        <v>3823</v>
      </c>
      <c r="D762" t="s">
        <v>3824</v>
      </c>
      <c r="E762">
        <v>4</v>
      </c>
      <c r="F762" t="str">
        <f>_xlfn.XLOOKUP(C762,customers!$A$1:$A$4972,customers!B$1:B$4972,,0)</f>
        <v>Jon Russell</v>
      </c>
      <c r="G762" t="str">
        <f>IF(_xlfn.XLOOKUP(C762,customers!$A$1:$A$4972,customers!C761:C5732,,0)=0,"",_xlfn.XLOOKUP(C762,customers!$A$1:$A$4972,customers!C761:C5732,,0))</f>
        <v>sjohnson000@gmail.com</v>
      </c>
      <c r="H762" t="str">
        <f>_xlfn.XLOOKUP(C762,customers!$A$1:$A$4972,customers!$G$1:$G$4972,,0)</f>
        <v>Germany</v>
      </c>
      <c r="I762" t="str">
        <f>INDEX(products!$A$1:$G$5001,MATCH(orders!$D762,products!$A$1:$A$5001,0),MATCH(I$1,products!$A$1:$G$1,0))</f>
        <v>Credit Cards</v>
      </c>
      <c r="J762" t="str">
        <f>INDEX(products!$A$1:$G$5001,MATCH(orders!$D762,products!$A$1:$A$5001,0),MATCH(J$1,products!$A$1:$G$1,0))</f>
        <v>VIP</v>
      </c>
      <c r="K762">
        <f>INDEX(products!$A$1:$G$5001,MATCH(orders!$D762,products!$A$1:$A$5001,0),MATCH(K$1,products!$A$1:$G$1,0))</f>
        <v>10</v>
      </c>
      <c r="L762" s="3">
        <f>INDEX(products!$A$1:$G$5001,MATCH(orders!$D762,products!$A$1:$A$5001,0),MATCH(L$1,products!$A$1:$G$1,0))</f>
        <v>8.1834000000000007</v>
      </c>
      <c r="M762" s="3">
        <f t="shared" si="11"/>
        <v>32.733600000000003</v>
      </c>
      <c r="N762" t="str">
        <f>_xlfn.XLOOKUP(Orders[[#This Row],[Customer ID]],customers!$A$1:$A$4972,customers!$I$1:$I$4972,,0)</f>
        <v>Yes</v>
      </c>
    </row>
    <row r="763" spans="1:14" x14ac:dyDescent="0.25">
      <c r="A763" t="s">
        <v>3827</v>
      </c>
      <c r="B763" s="2">
        <v>43799</v>
      </c>
      <c r="C763" t="s">
        <v>3828</v>
      </c>
      <c r="D763" t="s">
        <v>3829</v>
      </c>
      <c r="E763">
        <v>2</v>
      </c>
      <c r="F763" t="str">
        <f>_xlfn.XLOOKUP(C763,customers!$A$1:$A$4972,customers!B$1:B$4972,,0)</f>
        <v>Nicole Solomon</v>
      </c>
      <c r="G763" t="str">
        <f>IF(_xlfn.XLOOKUP(C763,customers!$A$1:$A$4972,customers!C762:C5733,,0)=0,"",_xlfn.XLOOKUP(C763,customers!$A$1:$A$4972,customers!C762:C5733,,0))</f>
        <v>cwilliams17@yahoo.com</v>
      </c>
      <c r="H763" t="str">
        <f>_xlfn.XLOOKUP(C763,customers!$A$1:$A$4972,customers!$G$1:$G$4972,,0)</f>
        <v>United States</v>
      </c>
      <c r="I763" t="str">
        <f>INDEX(products!$A$1:$G$5001,MATCH(orders!$D763,products!$A$1:$A$5001,0),MATCH(I$1,products!$A$1:$G$1,0))</f>
        <v>Credit Cards</v>
      </c>
      <c r="J763" t="str">
        <f>INDEX(products!$A$1:$G$5001,MATCH(orders!$D763,products!$A$1:$A$5001,0),MATCH(J$1,products!$A$1:$G$1,0))</f>
        <v>Premium</v>
      </c>
      <c r="K763">
        <f>INDEX(products!$A$1:$G$5001,MATCH(orders!$D763,products!$A$1:$A$5001,0),MATCH(K$1,products!$A$1:$G$1,0))</f>
        <v>3</v>
      </c>
      <c r="L763" s="3">
        <f>INDEX(products!$A$1:$G$5001,MATCH(orders!$D763,products!$A$1:$A$5001,0),MATCH(L$1,products!$A$1:$G$1,0))</f>
        <v>2.9351666666666669</v>
      </c>
      <c r="M763" s="3">
        <f t="shared" si="11"/>
        <v>5.8703333333333338</v>
      </c>
      <c r="N763" t="str">
        <f>_xlfn.XLOOKUP(Orders[[#This Row],[Customer ID]],customers!$A$1:$A$4972,customers!$I$1:$I$4972,,0)</f>
        <v>Yes</v>
      </c>
    </row>
    <row r="764" spans="1:14" x14ac:dyDescent="0.25">
      <c r="A764" t="s">
        <v>3832</v>
      </c>
      <c r="B764" s="2">
        <v>43799</v>
      </c>
      <c r="C764" t="s">
        <v>3833</v>
      </c>
      <c r="D764" t="s">
        <v>3834</v>
      </c>
      <c r="E764">
        <v>1</v>
      </c>
      <c r="F764" t="str">
        <f>_xlfn.XLOOKUP(C764,customers!$A$1:$A$4972,customers!B$1:B$4972,,0)</f>
        <v>Gregory Nichols</v>
      </c>
      <c r="G764" t="str">
        <f>IF(_xlfn.XLOOKUP(C764,customers!$A$1:$A$4972,customers!C763:C5734,,0)=0,"",_xlfn.XLOOKUP(C764,customers!$A$1:$A$4972,customers!C763:C5734,,0))</f>
        <v>5522197@yahoo.com</v>
      </c>
      <c r="H764" t="str">
        <f>_xlfn.XLOOKUP(C764,customers!$A$1:$A$4972,customers!$G$1:$G$4972,,0)</f>
        <v>Germany</v>
      </c>
      <c r="I764" t="str">
        <f>INDEX(products!$A$1:$G$5001,MATCH(orders!$D764,products!$A$1:$A$5001,0),MATCH(I$1,products!$A$1:$G$1,0))</f>
        <v>Investments</v>
      </c>
      <c r="J764" t="str">
        <f>INDEX(products!$A$1:$G$5001,MATCH(orders!$D764,products!$A$1:$A$5001,0),MATCH(J$1,products!$A$1:$G$1,0))</f>
        <v>Premium</v>
      </c>
      <c r="K764">
        <f>INDEX(products!$A$1:$G$5001,MATCH(orders!$D764,products!$A$1:$A$5001,0),MATCH(K$1,products!$A$1:$G$1,0))</f>
        <v>1</v>
      </c>
      <c r="L764" s="3">
        <f>INDEX(products!$A$1:$G$5001,MATCH(orders!$D764,products!$A$1:$A$5001,0),MATCH(L$1,products!$A$1:$G$1,0))</f>
        <v>0.91516666666666679</v>
      </c>
      <c r="M764" s="3">
        <f t="shared" si="11"/>
        <v>0.91516666666666679</v>
      </c>
      <c r="N764" t="str">
        <f>_xlfn.XLOOKUP(Orders[[#This Row],[Customer ID]],customers!$A$1:$A$4972,customers!$I$1:$I$4972,,0)</f>
        <v>Yes</v>
      </c>
    </row>
    <row r="765" spans="1:14" x14ac:dyDescent="0.25">
      <c r="A765" t="s">
        <v>3837</v>
      </c>
      <c r="B765" s="2">
        <v>43800</v>
      </c>
      <c r="C765" t="s">
        <v>3838</v>
      </c>
      <c r="D765" t="s">
        <v>3839</v>
      </c>
      <c r="E765">
        <v>2</v>
      </c>
      <c r="F765" t="str">
        <f>_xlfn.XLOOKUP(C765,customers!$A$1:$A$4972,customers!B$1:B$4972,,0)</f>
        <v>Nicholas Scott</v>
      </c>
      <c r="G765" t="str">
        <f>IF(_xlfn.XLOOKUP(C765,customers!$A$1:$A$4972,customers!C764:C5735,,0)=0,"",_xlfn.XLOOKUP(C765,customers!$A$1:$A$4972,customers!C764:C5735,,0))</f>
        <v>cbarnett07@yahoo.com</v>
      </c>
      <c r="H765" t="str">
        <f>_xlfn.XLOOKUP(C765,customers!$A$1:$A$4972,customers!$G$1:$G$4972,,0)</f>
        <v>Germany</v>
      </c>
      <c r="I765" t="str">
        <f>INDEX(products!$A$1:$G$5001,MATCH(orders!$D765,products!$A$1:$A$5001,0),MATCH(I$1,products!$A$1:$G$1,0))</f>
        <v>Investments</v>
      </c>
      <c r="J765" t="str">
        <f>INDEX(products!$A$1:$G$5001,MATCH(orders!$D765,products!$A$1:$A$5001,0),MATCH(J$1,products!$A$1:$G$1,0))</f>
        <v>VIP</v>
      </c>
      <c r="K765">
        <f>INDEX(products!$A$1:$G$5001,MATCH(orders!$D765,products!$A$1:$A$5001,0),MATCH(K$1,products!$A$1:$G$1,0))</f>
        <v>3</v>
      </c>
      <c r="L765" s="3">
        <f>INDEX(products!$A$1:$G$5001,MATCH(orders!$D765,products!$A$1:$A$5001,0),MATCH(L$1,products!$A$1:$G$1,0))</f>
        <v>4.2318333333333333</v>
      </c>
      <c r="M765" s="3">
        <f t="shared" si="11"/>
        <v>8.4636666666666667</v>
      </c>
      <c r="N765" t="str">
        <f>_xlfn.XLOOKUP(Orders[[#This Row],[Customer ID]],customers!$A$1:$A$4972,customers!$I$1:$I$4972,,0)</f>
        <v>No</v>
      </c>
    </row>
    <row r="766" spans="1:14" x14ac:dyDescent="0.25">
      <c r="A766" t="s">
        <v>3842</v>
      </c>
      <c r="B766" s="2">
        <v>43800</v>
      </c>
      <c r="C766" t="s">
        <v>3843</v>
      </c>
      <c r="D766" t="s">
        <v>3844</v>
      </c>
      <c r="E766">
        <v>1</v>
      </c>
      <c r="F766" t="str">
        <f>_xlfn.XLOOKUP(C766,customers!$A$1:$A$4972,customers!B$1:B$4972,,0)</f>
        <v>Kathy Herrera</v>
      </c>
      <c r="G766" t="str">
        <f>IF(_xlfn.XLOOKUP(C766,customers!$A$1:$A$4972,customers!C765:C5736,,0)=0,"",_xlfn.XLOOKUP(C766,customers!$A$1:$A$4972,customers!C765:C5736,,0))</f>
        <v>dlawrence891@hotmail.com</v>
      </c>
      <c r="H766" t="str">
        <f>_xlfn.XLOOKUP(C766,customers!$A$1:$A$4972,customers!$G$1:$G$4972,,0)</f>
        <v>Japan</v>
      </c>
      <c r="I766" t="str">
        <f>INDEX(products!$A$1:$G$5001,MATCH(orders!$D766,products!$A$1:$A$5001,0),MATCH(I$1,products!$A$1:$G$1,0))</f>
        <v>Investments</v>
      </c>
      <c r="J766" t="str">
        <f>INDEX(products!$A$1:$G$5001,MATCH(orders!$D766,products!$A$1:$A$5001,0),MATCH(J$1,products!$A$1:$G$1,0))</f>
        <v>Standard</v>
      </c>
      <c r="K766">
        <f>INDEX(products!$A$1:$G$5001,MATCH(orders!$D766,products!$A$1:$A$5001,0),MATCH(K$1,products!$A$1:$G$1,0))</f>
        <v>1</v>
      </c>
      <c r="L766" s="3">
        <f>INDEX(products!$A$1:$G$5001,MATCH(orders!$D766,products!$A$1:$A$5001,0),MATCH(L$1,products!$A$1:$G$1,0))</f>
        <v>0.70020000000000004</v>
      </c>
      <c r="M766" s="3">
        <f t="shared" si="11"/>
        <v>0.70020000000000004</v>
      </c>
      <c r="N766" t="str">
        <f>_xlfn.XLOOKUP(Orders[[#This Row],[Customer ID]],customers!$A$1:$A$4972,customers!$I$1:$I$4972,,0)</f>
        <v>Yes</v>
      </c>
    </row>
    <row r="767" spans="1:14" x14ac:dyDescent="0.25">
      <c r="A767" t="s">
        <v>3847</v>
      </c>
      <c r="B767" s="2">
        <v>43801</v>
      </c>
      <c r="C767" t="s">
        <v>3848</v>
      </c>
      <c r="D767" t="s">
        <v>3849</v>
      </c>
      <c r="E767">
        <v>3</v>
      </c>
      <c r="F767" t="str">
        <f>_xlfn.XLOOKUP(C767,customers!$A$1:$A$4972,customers!B$1:B$4972,,0)</f>
        <v>Ryan Long</v>
      </c>
      <c r="G767" t="str">
        <f>IF(_xlfn.XLOOKUP(C767,customers!$A$1:$A$4972,customers!C766:C5737,,0)=0,"",_xlfn.XLOOKUP(C767,customers!$A$1:$A$4972,customers!C766:C5737,,0))</f>
        <v>35490395@hotmail.com</v>
      </c>
      <c r="H767" t="str">
        <f>_xlfn.XLOOKUP(C767,customers!$A$1:$A$4972,customers!$G$1:$G$4972,,0)</f>
        <v>Germany</v>
      </c>
      <c r="I767" t="str">
        <f>INDEX(products!$A$1:$G$5001,MATCH(orders!$D767,products!$A$1:$A$5001,0),MATCH(I$1,products!$A$1:$G$1,0))</f>
        <v>Credit Cards</v>
      </c>
      <c r="J767" t="str">
        <f>INDEX(products!$A$1:$G$5001,MATCH(orders!$D767,products!$A$1:$A$5001,0),MATCH(J$1,products!$A$1:$G$1,0))</f>
        <v>VIP</v>
      </c>
      <c r="K767">
        <f>INDEX(products!$A$1:$G$5001,MATCH(orders!$D767,products!$A$1:$A$5001,0),MATCH(K$1,products!$A$1:$G$1,0))</f>
        <v>5</v>
      </c>
      <c r="L767" s="3">
        <f>INDEX(products!$A$1:$G$5001,MATCH(orders!$D767,products!$A$1:$A$5001,0),MATCH(L$1,products!$A$1:$G$1,0))</f>
        <v>6.1827666666666667</v>
      </c>
      <c r="M767" s="3">
        <f t="shared" si="11"/>
        <v>18.548300000000001</v>
      </c>
      <c r="N767" t="str">
        <f>_xlfn.XLOOKUP(Orders[[#This Row],[Customer ID]],customers!$A$1:$A$4972,customers!$I$1:$I$4972,,0)</f>
        <v>Yes</v>
      </c>
    </row>
    <row r="768" spans="1:14" x14ac:dyDescent="0.25">
      <c r="A768" t="s">
        <v>3852</v>
      </c>
      <c r="B768" s="2">
        <v>43801</v>
      </c>
      <c r="C768" t="s">
        <v>3853</v>
      </c>
      <c r="D768" t="s">
        <v>3854</v>
      </c>
      <c r="E768">
        <v>1</v>
      </c>
      <c r="F768" t="str">
        <f>_xlfn.XLOOKUP(C768,customers!$A$1:$A$4972,customers!B$1:B$4972,,0)</f>
        <v>Rachel Gould</v>
      </c>
      <c r="G768" t="str">
        <f>IF(_xlfn.XLOOKUP(C768,customers!$A$1:$A$4972,customers!C767:C5738,,0)=0,"",_xlfn.XLOOKUP(C768,customers!$A$1:$A$4972,customers!C767:C5738,,0))</f>
        <v>jgonzalez726@gmail.com</v>
      </c>
      <c r="H768" t="str">
        <f>_xlfn.XLOOKUP(C768,customers!$A$1:$A$4972,customers!$G$1:$G$4972,,0)</f>
        <v>Japan</v>
      </c>
      <c r="I768" t="str">
        <f>INDEX(products!$A$1:$G$5001,MATCH(orders!$D768,products!$A$1:$A$5001,0),MATCH(I$1,products!$A$1:$G$1,0))</f>
        <v>Investments</v>
      </c>
      <c r="J768" t="str">
        <f>INDEX(products!$A$1:$G$5001,MATCH(orders!$D768,products!$A$1:$A$5001,0),MATCH(J$1,products!$A$1:$G$1,0))</f>
        <v>VIP</v>
      </c>
      <c r="K768">
        <f>INDEX(products!$A$1:$G$5001,MATCH(orders!$D768,products!$A$1:$A$5001,0),MATCH(K$1,products!$A$1:$G$1,0))</f>
        <v>1</v>
      </c>
      <c r="L768" s="3">
        <f>INDEX(products!$A$1:$G$5001,MATCH(orders!$D768,products!$A$1:$A$5001,0),MATCH(L$1,products!$A$1:$G$1,0))</f>
        <v>1.4291333333333329</v>
      </c>
      <c r="M768" s="3">
        <f t="shared" si="11"/>
        <v>1.4291333333333329</v>
      </c>
      <c r="N768" t="str">
        <f>_xlfn.XLOOKUP(Orders[[#This Row],[Customer ID]],customers!$A$1:$A$4972,customers!$I$1:$I$4972,,0)</f>
        <v>No</v>
      </c>
    </row>
    <row r="769" spans="1:14" x14ac:dyDescent="0.25">
      <c r="A769" t="s">
        <v>3857</v>
      </c>
      <c r="B769" s="2">
        <v>43802</v>
      </c>
      <c r="C769" t="s">
        <v>3858</v>
      </c>
      <c r="D769" t="s">
        <v>3859</v>
      </c>
      <c r="E769">
        <v>4</v>
      </c>
      <c r="F769" t="str">
        <f>_xlfn.XLOOKUP(C769,customers!$A$1:$A$4972,customers!B$1:B$4972,,0)</f>
        <v>Kenneth Stephens</v>
      </c>
      <c r="G769" t="str">
        <f>IF(_xlfn.XLOOKUP(C769,customers!$A$1:$A$4972,customers!C768:C5739,,0)=0,"",_xlfn.XLOOKUP(C769,customers!$A$1:$A$4972,customers!C768:C5739,,0))</f>
        <v>43243495@hotmail.com</v>
      </c>
      <c r="H769" t="str">
        <f>_xlfn.XLOOKUP(C769,customers!$A$1:$A$4972,customers!$G$1:$G$4972,,0)</f>
        <v>Brazil</v>
      </c>
      <c r="I769" t="str">
        <f>INDEX(products!$A$1:$G$5001,MATCH(orders!$D769,products!$A$1:$A$5001,0),MATCH(I$1,products!$A$1:$G$1,0))</f>
        <v>Money Transfers</v>
      </c>
      <c r="J769" t="str">
        <f>INDEX(products!$A$1:$G$5001,MATCH(orders!$D769,products!$A$1:$A$5001,0),MATCH(J$1,products!$A$1:$G$1,0))</f>
        <v>Premium</v>
      </c>
      <c r="K769">
        <f>INDEX(products!$A$1:$G$5001,MATCH(orders!$D769,products!$A$1:$A$5001,0),MATCH(K$1,products!$A$1:$G$1,0))</f>
        <v>10</v>
      </c>
      <c r="L769" s="3">
        <f>INDEX(products!$A$1:$G$5001,MATCH(orders!$D769,products!$A$1:$A$5001,0),MATCH(L$1,products!$A$1:$G$1,0))</f>
        <v>15.434333333333329</v>
      </c>
      <c r="M769" s="3">
        <f t="shared" si="11"/>
        <v>61.737333333333318</v>
      </c>
      <c r="N769" t="str">
        <f>_xlfn.XLOOKUP(Orders[[#This Row],[Customer ID]],customers!$A$1:$A$4972,customers!$I$1:$I$4972,,0)</f>
        <v>Yes</v>
      </c>
    </row>
    <row r="770" spans="1:14" x14ac:dyDescent="0.25">
      <c r="A770" t="s">
        <v>3862</v>
      </c>
      <c r="B770" s="2">
        <v>43802</v>
      </c>
      <c r="C770" t="s">
        <v>3863</v>
      </c>
      <c r="D770" t="s">
        <v>3864</v>
      </c>
      <c r="E770">
        <v>4</v>
      </c>
      <c r="F770" t="str">
        <f>_xlfn.XLOOKUP(C770,customers!$A$1:$A$4972,customers!B$1:B$4972,,0)</f>
        <v>Martha Fernandez</v>
      </c>
      <c r="G770" t="str">
        <f>IF(_xlfn.XLOOKUP(C770,customers!$A$1:$A$4972,customers!C769:C5740,,0)=0,"",_xlfn.XLOOKUP(C770,customers!$A$1:$A$4972,customers!C769:C5740,,0))</f>
        <v>aanderson3291@gmail.com</v>
      </c>
      <c r="H770" t="str">
        <f>_xlfn.XLOOKUP(C770,customers!$A$1:$A$4972,customers!$G$1:$G$4972,,0)</f>
        <v>Japan</v>
      </c>
      <c r="I770" t="str">
        <f>INDEX(products!$A$1:$G$5001,MATCH(orders!$D770,products!$A$1:$A$5001,0),MATCH(I$1,products!$A$1:$G$1,0))</f>
        <v>Loans</v>
      </c>
      <c r="J770" t="str">
        <f>INDEX(products!$A$1:$G$5001,MATCH(orders!$D770,products!$A$1:$A$5001,0),MATCH(J$1,products!$A$1:$G$1,0))</f>
        <v>Premium</v>
      </c>
      <c r="K770">
        <f>INDEX(products!$A$1:$G$5001,MATCH(orders!$D770,products!$A$1:$A$5001,0),MATCH(K$1,products!$A$1:$G$1,0))</f>
        <v>10</v>
      </c>
      <c r="L770" s="3">
        <f>INDEX(products!$A$1:$G$5001,MATCH(orders!$D770,products!$A$1:$A$5001,0),MATCH(L$1,products!$A$1:$G$1,0))</f>
        <v>10.0875</v>
      </c>
      <c r="M770" s="3">
        <f t="shared" si="11"/>
        <v>40.35</v>
      </c>
      <c r="N770" t="str">
        <f>_xlfn.XLOOKUP(Orders[[#This Row],[Customer ID]],customers!$A$1:$A$4972,customers!$I$1:$I$4972,,0)</f>
        <v>No</v>
      </c>
    </row>
    <row r="771" spans="1:14" x14ac:dyDescent="0.25">
      <c r="A771" t="s">
        <v>3867</v>
      </c>
      <c r="B771" s="2">
        <v>43803</v>
      </c>
      <c r="C771" t="s">
        <v>3868</v>
      </c>
      <c r="D771" t="s">
        <v>3869</v>
      </c>
      <c r="E771">
        <v>1</v>
      </c>
      <c r="F771" t="str">
        <f>_xlfn.XLOOKUP(C771,customers!$A$1:$A$4972,customers!B$1:B$4972,,0)</f>
        <v>Rachel Mcgee</v>
      </c>
      <c r="G771" t="str">
        <f>IF(_xlfn.XLOOKUP(C771,customers!$A$1:$A$4972,customers!C770:C5741,,0)=0,"",_xlfn.XLOOKUP(C771,customers!$A$1:$A$4972,customers!C770:C5741,,0))</f>
        <v>djr805@gmail.com</v>
      </c>
      <c r="H771" t="str">
        <f>_xlfn.XLOOKUP(C771,customers!$A$1:$A$4972,customers!$G$1:$G$4972,,0)</f>
        <v>South Africa</v>
      </c>
      <c r="I771" t="str">
        <f>INDEX(products!$A$1:$G$5001,MATCH(orders!$D771,products!$A$1:$A$5001,0),MATCH(I$1,products!$A$1:$G$1,0))</f>
        <v>Credit Cards</v>
      </c>
      <c r="J771" t="str">
        <f>INDEX(products!$A$1:$G$5001,MATCH(orders!$D771,products!$A$1:$A$5001,0),MATCH(J$1,products!$A$1:$G$1,0))</f>
        <v>Premium</v>
      </c>
      <c r="K771">
        <f>INDEX(products!$A$1:$G$5001,MATCH(orders!$D771,products!$A$1:$A$5001,0),MATCH(K$1,products!$A$1:$G$1,0))</f>
        <v>1</v>
      </c>
      <c r="L771" s="3">
        <f>INDEX(products!$A$1:$G$5001,MATCH(orders!$D771,products!$A$1:$A$5001,0),MATCH(L$1,products!$A$1:$G$1,0))</f>
        <v>1.4879333333333331</v>
      </c>
      <c r="M771" s="3">
        <f t="shared" ref="M771:M834" si="12">L771*E771</f>
        <v>1.4879333333333331</v>
      </c>
      <c r="N771" t="str">
        <f>_xlfn.XLOOKUP(Orders[[#This Row],[Customer ID]],customers!$A$1:$A$4972,customers!$I$1:$I$4972,,0)</f>
        <v>No</v>
      </c>
    </row>
    <row r="772" spans="1:14" x14ac:dyDescent="0.25">
      <c r="A772" t="s">
        <v>3872</v>
      </c>
      <c r="B772" s="2">
        <v>43803</v>
      </c>
      <c r="C772" t="s">
        <v>3873</v>
      </c>
      <c r="D772" t="s">
        <v>3874</v>
      </c>
      <c r="E772">
        <v>1</v>
      </c>
      <c r="F772" t="str">
        <f>_xlfn.XLOOKUP(C772,customers!$A$1:$A$4972,customers!B$1:B$4972,,0)</f>
        <v>Dawn Velez</v>
      </c>
      <c r="G772" t="str">
        <f>IF(_xlfn.XLOOKUP(C772,customers!$A$1:$A$4972,customers!C771:C5742,,0)=0,"",_xlfn.XLOOKUP(C772,customers!$A$1:$A$4972,customers!C771:C5742,,0))</f>
        <v>aolson4313@gmail.com</v>
      </c>
      <c r="H772" t="str">
        <f>_xlfn.XLOOKUP(C772,customers!$A$1:$A$4972,customers!$G$1:$G$4972,,0)</f>
        <v>United States</v>
      </c>
      <c r="I772" t="str">
        <f>INDEX(products!$A$1:$G$5001,MATCH(orders!$D772,products!$A$1:$A$5001,0),MATCH(I$1,products!$A$1:$G$1,0))</f>
        <v>Loans</v>
      </c>
      <c r="J772" t="str">
        <f>INDEX(products!$A$1:$G$5001,MATCH(orders!$D772,products!$A$1:$A$5001,0),MATCH(J$1,products!$A$1:$G$1,0))</f>
        <v>VIP</v>
      </c>
      <c r="K772">
        <f>INDEX(products!$A$1:$G$5001,MATCH(orders!$D772,products!$A$1:$A$5001,0),MATCH(K$1,products!$A$1:$G$1,0))</f>
        <v>1</v>
      </c>
      <c r="L772" s="3">
        <f>INDEX(products!$A$1:$G$5001,MATCH(orders!$D772,products!$A$1:$A$5001,0),MATCH(L$1,products!$A$1:$G$1,0))</f>
        <v>0.7773000000000001</v>
      </c>
      <c r="M772" s="3">
        <f t="shared" si="12"/>
        <v>0.7773000000000001</v>
      </c>
      <c r="N772" t="str">
        <f>_xlfn.XLOOKUP(Orders[[#This Row],[Customer ID]],customers!$A$1:$A$4972,customers!$I$1:$I$4972,,0)</f>
        <v>No</v>
      </c>
    </row>
    <row r="773" spans="1:14" x14ac:dyDescent="0.25">
      <c r="A773" t="s">
        <v>3877</v>
      </c>
      <c r="B773" s="2">
        <v>43803</v>
      </c>
      <c r="C773" t="s">
        <v>3878</v>
      </c>
      <c r="D773" t="s">
        <v>3879</v>
      </c>
      <c r="E773">
        <v>1</v>
      </c>
      <c r="F773" t="str">
        <f>_xlfn.XLOOKUP(C773,customers!$A$1:$A$4972,customers!B$1:B$4972,,0)</f>
        <v>Laura Wall</v>
      </c>
      <c r="G773" t="str">
        <f>IF(_xlfn.XLOOKUP(C773,customers!$A$1:$A$4972,customers!C772:C5743,,0)=0,"",_xlfn.XLOOKUP(C773,customers!$A$1:$A$4972,customers!C772:C5743,,0))</f>
        <v>clane46@gmail.com</v>
      </c>
      <c r="H773" t="str">
        <f>_xlfn.XLOOKUP(C773,customers!$A$1:$A$4972,customers!$G$1:$G$4972,,0)</f>
        <v>Brazil</v>
      </c>
      <c r="I773" t="str">
        <f>INDEX(products!$A$1:$G$5001,MATCH(orders!$D773,products!$A$1:$A$5001,0),MATCH(I$1,products!$A$1:$G$1,0))</f>
        <v>Money Transfers</v>
      </c>
      <c r="J773" t="str">
        <f>INDEX(products!$A$1:$G$5001,MATCH(orders!$D773,products!$A$1:$A$5001,0),MATCH(J$1,products!$A$1:$G$1,0))</f>
        <v>VIP</v>
      </c>
      <c r="K773">
        <f>INDEX(products!$A$1:$G$5001,MATCH(orders!$D773,products!$A$1:$A$5001,0),MATCH(K$1,products!$A$1:$G$1,0))</f>
        <v>1</v>
      </c>
      <c r="L773" s="3">
        <f>INDEX(products!$A$1:$G$5001,MATCH(orders!$D773,products!$A$1:$A$5001,0),MATCH(L$1,products!$A$1:$G$1,0))</f>
        <v>1.513133333333333</v>
      </c>
      <c r="M773" s="3">
        <f t="shared" si="12"/>
        <v>1.513133333333333</v>
      </c>
      <c r="N773" t="str">
        <f>_xlfn.XLOOKUP(Orders[[#This Row],[Customer ID]],customers!$A$1:$A$4972,customers!$I$1:$I$4972,,0)</f>
        <v>No</v>
      </c>
    </row>
    <row r="774" spans="1:14" x14ac:dyDescent="0.25">
      <c r="A774" t="s">
        <v>3882</v>
      </c>
      <c r="B774" s="2">
        <v>43804</v>
      </c>
      <c r="C774" t="s">
        <v>3883</v>
      </c>
      <c r="D774" t="s">
        <v>3884</v>
      </c>
      <c r="E774">
        <v>1</v>
      </c>
      <c r="F774" t="str">
        <f>_xlfn.XLOOKUP(C774,customers!$A$1:$A$4972,customers!B$1:B$4972,,0)</f>
        <v>Julie Harrell</v>
      </c>
      <c r="G774" t="str">
        <f>IF(_xlfn.XLOOKUP(C774,customers!$A$1:$A$4972,customers!C773:C5744,,0)=0,"",_xlfn.XLOOKUP(C774,customers!$A$1:$A$4972,customers!C773:C5744,,0))</f>
        <v>driley14@yahoo.com</v>
      </c>
      <c r="H774" t="str">
        <f>_xlfn.XLOOKUP(C774,customers!$A$1:$A$4972,customers!$G$1:$G$4972,,0)</f>
        <v>Brazil</v>
      </c>
      <c r="I774" t="str">
        <f>INDEX(products!$A$1:$G$5001,MATCH(orders!$D774,products!$A$1:$A$5001,0),MATCH(I$1,products!$A$1:$G$1,0))</f>
        <v>Investments</v>
      </c>
      <c r="J774" t="str">
        <f>INDEX(products!$A$1:$G$5001,MATCH(orders!$D774,products!$A$1:$A$5001,0),MATCH(J$1,products!$A$1:$G$1,0))</f>
        <v>Standard</v>
      </c>
      <c r="K774">
        <f>INDEX(products!$A$1:$G$5001,MATCH(orders!$D774,products!$A$1:$A$5001,0),MATCH(K$1,products!$A$1:$G$1,0))</f>
        <v>1</v>
      </c>
      <c r="L774" s="3">
        <f>INDEX(products!$A$1:$G$5001,MATCH(orders!$D774,products!$A$1:$A$5001,0),MATCH(L$1,products!$A$1:$G$1,0))</f>
        <v>0.79416666666666669</v>
      </c>
      <c r="M774" s="3">
        <f t="shared" si="12"/>
        <v>0.79416666666666669</v>
      </c>
      <c r="N774" t="str">
        <f>_xlfn.XLOOKUP(Orders[[#This Row],[Customer ID]],customers!$A$1:$A$4972,customers!$I$1:$I$4972,,0)</f>
        <v>Yes</v>
      </c>
    </row>
    <row r="775" spans="1:14" x14ac:dyDescent="0.25">
      <c r="A775" t="s">
        <v>3887</v>
      </c>
      <c r="B775" s="2">
        <v>43804</v>
      </c>
      <c r="C775" t="s">
        <v>3888</v>
      </c>
      <c r="D775" t="s">
        <v>3889</v>
      </c>
      <c r="E775">
        <v>4</v>
      </c>
      <c r="F775" t="str">
        <f>_xlfn.XLOOKUP(C775,customers!$A$1:$A$4972,customers!B$1:B$4972,,0)</f>
        <v>Michelle Johnson</v>
      </c>
      <c r="G775" t="str">
        <f>IF(_xlfn.XLOOKUP(C775,customers!$A$1:$A$4972,customers!C774:C5745,,0)=0,"",_xlfn.XLOOKUP(C775,customers!$A$1:$A$4972,customers!C774:C5745,,0))</f>
        <v>pjohnson4991@gmail.com</v>
      </c>
      <c r="H775" t="str">
        <f>_xlfn.XLOOKUP(C775,customers!$A$1:$A$4972,customers!$G$1:$G$4972,,0)</f>
        <v>South Africa</v>
      </c>
      <c r="I775" t="str">
        <f>INDEX(products!$A$1:$G$5001,MATCH(orders!$D775,products!$A$1:$A$5001,0),MATCH(I$1,products!$A$1:$G$1,0))</f>
        <v>Loans</v>
      </c>
      <c r="J775" t="str">
        <f>INDEX(products!$A$1:$G$5001,MATCH(orders!$D775,products!$A$1:$A$5001,0),MATCH(J$1,products!$A$1:$G$1,0))</f>
        <v>VIP</v>
      </c>
      <c r="K775">
        <f>INDEX(products!$A$1:$G$5001,MATCH(orders!$D775,products!$A$1:$A$5001,0),MATCH(K$1,products!$A$1:$G$1,0))</f>
        <v>10</v>
      </c>
      <c r="L775" s="3">
        <f>INDEX(products!$A$1:$G$5001,MATCH(orders!$D775,products!$A$1:$A$5001,0),MATCH(L$1,products!$A$1:$G$1,0))</f>
        <v>10.639533333333331</v>
      </c>
      <c r="M775" s="3">
        <f t="shared" si="12"/>
        <v>42.558133333333323</v>
      </c>
      <c r="N775" t="str">
        <f>_xlfn.XLOOKUP(Orders[[#This Row],[Customer ID]],customers!$A$1:$A$4972,customers!$I$1:$I$4972,,0)</f>
        <v>Yes</v>
      </c>
    </row>
    <row r="776" spans="1:14" x14ac:dyDescent="0.25">
      <c r="A776" t="s">
        <v>3892</v>
      </c>
      <c r="B776" s="2">
        <v>43805</v>
      </c>
      <c r="C776" t="s">
        <v>3893</v>
      </c>
      <c r="D776" t="s">
        <v>3894</v>
      </c>
      <c r="E776">
        <v>2</v>
      </c>
      <c r="F776" t="str">
        <f>_xlfn.XLOOKUP(C776,customers!$A$1:$A$4972,customers!B$1:B$4972,,0)</f>
        <v>Daryl Abbott</v>
      </c>
      <c r="G776" t="str">
        <f>IF(_xlfn.XLOOKUP(C776,customers!$A$1:$A$4972,customers!C775:C5746,,0)=0,"",_xlfn.XLOOKUP(C776,customers!$A$1:$A$4972,customers!C775:C5746,,0))</f>
        <v>2986158@hotmail.com</v>
      </c>
      <c r="H776" t="str">
        <f>_xlfn.XLOOKUP(C776,customers!$A$1:$A$4972,customers!$G$1:$G$4972,,0)</f>
        <v>Japan</v>
      </c>
      <c r="I776" t="str">
        <f>INDEX(products!$A$1:$G$5001,MATCH(orders!$D776,products!$A$1:$A$5001,0),MATCH(I$1,products!$A$1:$G$1,0))</f>
        <v>Money Transfers</v>
      </c>
      <c r="J776" t="str">
        <f>INDEX(products!$A$1:$G$5001,MATCH(orders!$D776,products!$A$1:$A$5001,0),MATCH(J$1,products!$A$1:$G$1,0))</f>
        <v>VIP</v>
      </c>
      <c r="K776">
        <f>INDEX(products!$A$1:$G$5001,MATCH(orders!$D776,products!$A$1:$A$5001,0),MATCH(K$1,products!$A$1:$G$1,0))</f>
        <v>3</v>
      </c>
      <c r="L776" s="3">
        <f>INDEX(products!$A$1:$G$5001,MATCH(orders!$D776,products!$A$1:$A$5001,0),MATCH(L$1,products!$A$1:$G$1,0))</f>
        <v>4.3918999999999997</v>
      </c>
      <c r="M776" s="3">
        <f t="shared" si="12"/>
        <v>8.7837999999999994</v>
      </c>
      <c r="N776" t="str">
        <f>_xlfn.XLOOKUP(Orders[[#This Row],[Customer ID]],customers!$A$1:$A$4972,customers!$I$1:$I$4972,,0)</f>
        <v>No</v>
      </c>
    </row>
    <row r="777" spans="1:14" x14ac:dyDescent="0.25">
      <c r="A777" t="s">
        <v>3897</v>
      </c>
      <c r="B777" s="2">
        <v>43805</v>
      </c>
      <c r="C777" t="s">
        <v>3898</v>
      </c>
      <c r="D777" t="s">
        <v>3899</v>
      </c>
      <c r="E777">
        <v>1</v>
      </c>
      <c r="F777" t="str">
        <f>_xlfn.XLOOKUP(C777,customers!$A$1:$A$4972,customers!B$1:B$4972,,0)</f>
        <v>Karen Robbins</v>
      </c>
      <c r="G777" t="str">
        <f>IF(_xlfn.XLOOKUP(C777,customers!$A$1:$A$4972,customers!C776:C5747,,0)=0,"",_xlfn.XLOOKUP(C777,customers!$A$1:$A$4972,customers!C776:C5747,,0))</f>
        <v>emorales9637@hotmail.com</v>
      </c>
      <c r="H777" t="str">
        <f>_xlfn.XLOOKUP(C777,customers!$A$1:$A$4972,customers!$G$1:$G$4972,,0)</f>
        <v>United States</v>
      </c>
      <c r="I777" t="str">
        <f>INDEX(products!$A$1:$G$5001,MATCH(orders!$D777,products!$A$1:$A$5001,0),MATCH(I$1,products!$A$1:$G$1,0))</f>
        <v>Money Transfers</v>
      </c>
      <c r="J777" t="str">
        <f>INDEX(products!$A$1:$G$5001,MATCH(orders!$D777,products!$A$1:$A$5001,0),MATCH(J$1,products!$A$1:$G$1,0))</f>
        <v>Premium</v>
      </c>
      <c r="K777">
        <f>INDEX(products!$A$1:$G$5001,MATCH(orders!$D777,products!$A$1:$A$5001,0),MATCH(K$1,products!$A$1:$G$1,0))</f>
        <v>1</v>
      </c>
      <c r="L777" s="3">
        <f>INDEX(products!$A$1:$G$5001,MATCH(orders!$D777,products!$A$1:$A$5001,0),MATCH(L$1,products!$A$1:$G$1,0))</f>
        <v>0.81659999999999999</v>
      </c>
      <c r="M777" s="3">
        <f t="shared" si="12"/>
        <v>0.81659999999999999</v>
      </c>
      <c r="N777" t="str">
        <f>_xlfn.XLOOKUP(Orders[[#This Row],[Customer ID]],customers!$A$1:$A$4972,customers!$I$1:$I$4972,,0)</f>
        <v>Yes</v>
      </c>
    </row>
    <row r="778" spans="1:14" x14ac:dyDescent="0.25">
      <c r="A778" t="s">
        <v>3902</v>
      </c>
      <c r="B778" s="2">
        <v>43806</v>
      </c>
      <c r="C778" t="s">
        <v>3903</v>
      </c>
      <c r="D778" t="s">
        <v>3904</v>
      </c>
      <c r="E778">
        <v>1</v>
      </c>
      <c r="F778" t="str">
        <f>_xlfn.XLOOKUP(C778,customers!$A$1:$A$4972,customers!B$1:B$4972,,0)</f>
        <v>Stephanie Reyes</v>
      </c>
      <c r="G778" t="str">
        <f>IF(_xlfn.XLOOKUP(C778,customers!$A$1:$A$4972,customers!C777:C5748,,0)=0,"",_xlfn.XLOOKUP(C778,customers!$A$1:$A$4972,customers!C777:C5748,,0))</f>
        <v>6478427@yahoo.com</v>
      </c>
      <c r="H778" t="str">
        <f>_xlfn.XLOOKUP(C778,customers!$A$1:$A$4972,customers!$G$1:$G$4972,,0)</f>
        <v>Japan</v>
      </c>
      <c r="I778" t="str">
        <f>INDEX(products!$A$1:$G$5001,MATCH(orders!$D778,products!$A$1:$A$5001,0),MATCH(I$1,products!$A$1:$G$1,0))</f>
        <v>Loans</v>
      </c>
      <c r="J778" t="str">
        <f>INDEX(products!$A$1:$G$5001,MATCH(orders!$D778,products!$A$1:$A$5001,0),MATCH(J$1,products!$A$1:$G$1,0))</f>
        <v>Premium</v>
      </c>
      <c r="K778">
        <f>INDEX(products!$A$1:$G$5001,MATCH(orders!$D778,products!$A$1:$A$5001,0),MATCH(K$1,products!$A$1:$G$1,0))</f>
        <v>1</v>
      </c>
      <c r="L778" s="3">
        <f>INDEX(products!$A$1:$G$5001,MATCH(orders!$D778,products!$A$1:$A$5001,0),MATCH(L$1,products!$A$1:$G$1,0))</f>
        <v>0.89593333333333347</v>
      </c>
      <c r="M778" s="3">
        <f t="shared" si="12"/>
        <v>0.89593333333333347</v>
      </c>
      <c r="N778" t="str">
        <f>_xlfn.XLOOKUP(Orders[[#This Row],[Customer ID]],customers!$A$1:$A$4972,customers!$I$1:$I$4972,,0)</f>
        <v>Yes</v>
      </c>
    </row>
    <row r="779" spans="1:14" x14ac:dyDescent="0.25">
      <c r="A779" t="s">
        <v>3907</v>
      </c>
      <c r="B779" s="2">
        <v>43806</v>
      </c>
      <c r="C779" t="s">
        <v>3908</v>
      </c>
      <c r="D779" t="s">
        <v>3909</v>
      </c>
      <c r="E779">
        <v>4</v>
      </c>
      <c r="F779" t="str">
        <f>_xlfn.XLOOKUP(C779,customers!$A$1:$A$4972,customers!B$1:B$4972,,0)</f>
        <v>James Thompson</v>
      </c>
      <c r="G779" t="str">
        <f>IF(_xlfn.XLOOKUP(C779,customers!$A$1:$A$4972,customers!C778:C5749,,0)=0,"",_xlfn.XLOOKUP(C779,customers!$A$1:$A$4972,customers!C778:C5749,,0))</f>
        <v>wcastillo3744@gmail.com</v>
      </c>
      <c r="H779" t="str">
        <f>_xlfn.XLOOKUP(C779,customers!$A$1:$A$4972,customers!$G$1:$G$4972,,0)</f>
        <v>Germany</v>
      </c>
      <c r="I779" t="str">
        <f>INDEX(products!$A$1:$G$5001,MATCH(orders!$D779,products!$A$1:$A$5001,0),MATCH(I$1,products!$A$1:$G$1,0))</f>
        <v>Credit Cards</v>
      </c>
      <c r="J779" t="str">
        <f>INDEX(products!$A$1:$G$5001,MATCH(orders!$D779,products!$A$1:$A$5001,0),MATCH(J$1,products!$A$1:$G$1,0))</f>
        <v>Premium</v>
      </c>
      <c r="K779">
        <f>INDEX(products!$A$1:$G$5001,MATCH(orders!$D779,products!$A$1:$A$5001,0),MATCH(K$1,products!$A$1:$G$1,0))</f>
        <v>10</v>
      </c>
      <c r="L779" s="3">
        <f>INDEX(products!$A$1:$G$5001,MATCH(orders!$D779,products!$A$1:$A$5001,0),MATCH(L$1,products!$A$1:$G$1,0))</f>
        <v>13.889200000000001</v>
      </c>
      <c r="M779" s="3">
        <f t="shared" si="12"/>
        <v>55.556800000000003</v>
      </c>
      <c r="N779" t="str">
        <f>_xlfn.XLOOKUP(Orders[[#This Row],[Customer ID]],customers!$A$1:$A$4972,customers!$I$1:$I$4972,,0)</f>
        <v>Yes</v>
      </c>
    </row>
    <row r="780" spans="1:14" x14ac:dyDescent="0.25">
      <c r="A780" t="s">
        <v>3912</v>
      </c>
      <c r="B780" s="2">
        <v>43806</v>
      </c>
      <c r="C780" t="s">
        <v>3913</v>
      </c>
      <c r="D780" t="s">
        <v>3914</v>
      </c>
      <c r="E780">
        <v>4</v>
      </c>
      <c r="F780" t="str">
        <f>_xlfn.XLOOKUP(C780,customers!$A$1:$A$4972,customers!B$1:B$4972,,0)</f>
        <v>Anna Briggs</v>
      </c>
      <c r="G780" t="str">
        <f>IF(_xlfn.XLOOKUP(C780,customers!$A$1:$A$4972,customers!C779:C5750,,0)=0,"",_xlfn.XLOOKUP(C780,customers!$A$1:$A$4972,customers!C779:C5750,,0))</f>
        <v>rschultz75@gmail.com</v>
      </c>
      <c r="H780" t="str">
        <f>_xlfn.XLOOKUP(C780,customers!$A$1:$A$4972,customers!$G$1:$G$4972,,0)</f>
        <v>Japan</v>
      </c>
      <c r="I780" t="str">
        <f>INDEX(products!$A$1:$G$5001,MATCH(orders!$D780,products!$A$1:$A$5001,0),MATCH(I$1,products!$A$1:$G$1,0))</f>
        <v>Loans</v>
      </c>
      <c r="J780" t="str">
        <f>INDEX(products!$A$1:$G$5001,MATCH(orders!$D780,products!$A$1:$A$5001,0),MATCH(J$1,products!$A$1:$G$1,0))</f>
        <v>Premium</v>
      </c>
      <c r="K780">
        <f>INDEX(products!$A$1:$G$5001,MATCH(orders!$D780,products!$A$1:$A$5001,0),MATCH(K$1,products!$A$1:$G$1,0))</f>
        <v>10</v>
      </c>
      <c r="L780" s="3">
        <f>INDEX(products!$A$1:$G$5001,MATCH(orders!$D780,products!$A$1:$A$5001,0),MATCH(L$1,products!$A$1:$G$1,0))</f>
        <v>13.867033333333341</v>
      </c>
      <c r="M780" s="3">
        <f t="shared" si="12"/>
        <v>55.468133333333363</v>
      </c>
      <c r="N780" t="str">
        <f>_xlfn.XLOOKUP(Orders[[#This Row],[Customer ID]],customers!$A$1:$A$4972,customers!$I$1:$I$4972,,0)</f>
        <v>No</v>
      </c>
    </row>
    <row r="781" spans="1:14" x14ac:dyDescent="0.25">
      <c r="A781" t="s">
        <v>3917</v>
      </c>
      <c r="B781" s="2">
        <v>43807</v>
      </c>
      <c r="C781" t="s">
        <v>3918</v>
      </c>
      <c r="D781" t="s">
        <v>3919</v>
      </c>
      <c r="E781">
        <v>3</v>
      </c>
      <c r="F781" t="str">
        <f>_xlfn.XLOOKUP(C781,customers!$A$1:$A$4972,customers!B$1:B$4972,,0)</f>
        <v>Scott Cantu</v>
      </c>
      <c r="G781" t="str">
        <f>IF(_xlfn.XLOOKUP(C781,customers!$A$1:$A$4972,customers!C780:C5751,,0)=0,"",_xlfn.XLOOKUP(C781,customers!$A$1:$A$4972,customers!C780:C5751,,0))</f>
        <v>jbailey601@gmail.com</v>
      </c>
      <c r="H781" t="str">
        <f>_xlfn.XLOOKUP(C781,customers!$A$1:$A$4972,customers!$G$1:$G$4972,,0)</f>
        <v>Brazil</v>
      </c>
      <c r="I781" t="str">
        <f>INDEX(products!$A$1:$G$5001,MATCH(orders!$D781,products!$A$1:$A$5001,0),MATCH(I$1,products!$A$1:$G$1,0))</f>
        <v>Credit Cards</v>
      </c>
      <c r="J781" t="str">
        <f>INDEX(products!$A$1:$G$5001,MATCH(orders!$D781,products!$A$1:$A$5001,0),MATCH(J$1,products!$A$1:$G$1,0))</f>
        <v>Premium</v>
      </c>
      <c r="K781">
        <f>INDEX(products!$A$1:$G$5001,MATCH(orders!$D781,products!$A$1:$A$5001,0),MATCH(K$1,products!$A$1:$G$1,0))</f>
        <v>5</v>
      </c>
      <c r="L781" s="3">
        <f>INDEX(products!$A$1:$G$5001,MATCH(orders!$D781,products!$A$1:$A$5001,0),MATCH(L$1,products!$A$1:$G$1,0))</f>
        <v>6.5390666666666668</v>
      </c>
      <c r="M781" s="3">
        <f t="shared" si="12"/>
        <v>19.6172</v>
      </c>
      <c r="N781" t="str">
        <f>_xlfn.XLOOKUP(Orders[[#This Row],[Customer ID]],customers!$A$1:$A$4972,customers!$I$1:$I$4972,,0)</f>
        <v>Yes</v>
      </c>
    </row>
    <row r="782" spans="1:14" x14ac:dyDescent="0.25">
      <c r="A782" t="s">
        <v>3922</v>
      </c>
      <c r="B782" s="2">
        <v>43807</v>
      </c>
      <c r="C782" t="s">
        <v>3923</v>
      </c>
      <c r="D782" t="s">
        <v>3924</v>
      </c>
      <c r="E782">
        <v>1</v>
      </c>
      <c r="F782" t="str">
        <f>_xlfn.XLOOKUP(C782,customers!$A$1:$A$4972,customers!B$1:B$4972,,0)</f>
        <v>Ricky Torres</v>
      </c>
      <c r="G782" t="str">
        <f>IF(_xlfn.XLOOKUP(C782,customers!$A$1:$A$4972,customers!C781:C5752,,0)=0,"",_xlfn.XLOOKUP(C782,customers!$A$1:$A$4972,customers!C781:C5752,,0))</f>
        <v>cowens8823@gmail.com</v>
      </c>
      <c r="H782" t="str">
        <f>_xlfn.XLOOKUP(C782,customers!$A$1:$A$4972,customers!$G$1:$G$4972,,0)</f>
        <v>United States</v>
      </c>
      <c r="I782" t="str">
        <f>INDEX(products!$A$1:$G$5001,MATCH(orders!$D782,products!$A$1:$A$5001,0),MATCH(I$1,products!$A$1:$G$1,0))</f>
        <v>Investments</v>
      </c>
      <c r="J782" t="str">
        <f>INDEX(products!$A$1:$G$5001,MATCH(orders!$D782,products!$A$1:$A$5001,0),MATCH(J$1,products!$A$1:$G$1,0))</f>
        <v>Standard</v>
      </c>
      <c r="K782">
        <f>INDEX(products!$A$1:$G$5001,MATCH(orders!$D782,products!$A$1:$A$5001,0),MATCH(K$1,products!$A$1:$G$1,0))</f>
        <v>1</v>
      </c>
      <c r="L782" s="3">
        <f>INDEX(products!$A$1:$G$5001,MATCH(orders!$D782,products!$A$1:$A$5001,0),MATCH(L$1,products!$A$1:$G$1,0))</f>
        <v>1.3606</v>
      </c>
      <c r="M782" s="3">
        <f t="shared" si="12"/>
        <v>1.3606</v>
      </c>
      <c r="N782" t="str">
        <f>_xlfn.XLOOKUP(Orders[[#This Row],[Customer ID]],customers!$A$1:$A$4972,customers!$I$1:$I$4972,,0)</f>
        <v>No</v>
      </c>
    </row>
    <row r="783" spans="1:14" x14ac:dyDescent="0.25">
      <c r="A783" t="s">
        <v>3927</v>
      </c>
      <c r="B783" s="2">
        <v>43808</v>
      </c>
      <c r="C783" t="s">
        <v>3928</v>
      </c>
      <c r="D783" t="s">
        <v>3929</v>
      </c>
      <c r="E783">
        <v>3</v>
      </c>
      <c r="F783" t="str">
        <f>_xlfn.XLOOKUP(C783,customers!$A$1:$A$4972,customers!B$1:B$4972,,0)</f>
        <v>Ashley Cook</v>
      </c>
      <c r="G783" t="str">
        <f>IF(_xlfn.XLOOKUP(C783,customers!$A$1:$A$4972,customers!C782:C5753,,0)=0,"",_xlfn.XLOOKUP(C783,customers!$A$1:$A$4972,customers!C782:C5753,,0))</f>
        <v>lperry105@gmail.com</v>
      </c>
      <c r="H783" t="str">
        <f>_xlfn.XLOOKUP(C783,customers!$A$1:$A$4972,customers!$G$1:$G$4972,,0)</f>
        <v>Japan</v>
      </c>
      <c r="I783" t="str">
        <f>INDEX(products!$A$1:$G$5001,MATCH(orders!$D783,products!$A$1:$A$5001,0),MATCH(I$1,products!$A$1:$G$1,0))</f>
        <v>Credit Cards</v>
      </c>
      <c r="J783" t="str">
        <f>INDEX(products!$A$1:$G$5001,MATCH(orders!$D783,products!$A$1:$A$5001,0),MATCH(J$1,products!$A$1:$G$1,0))</f>
        <v>Standard</v>
      </c>
      <c r="K783">
        <f>INDEX(products!$A$1:$G$5001,MATCH(orders!$D783,products!$A$1:$A$5001,0),MATCH(K$1,products!$A$1:$G$1,0))</f>
        <v>5</v>
      </c>
      <c r="L783" s="3">
        <f>INDEX(products!$A$1:$G$5001,MATCH(orders!$D783,products!$A$1:$A$5001,0),MATCH(L$1,products!$A$1:$G$1,0))</f>
        <v>6.046966666666667</v>
      </c>
      <c r="M783" s="3">
        <f t="shared" si="12"/>
        <v>18.140900000000002</v>
      </c>
      <c r="N783" t="str">
        <f>_xlfn.XLOOKUP(Orders[[#This Row],[Customer ID]],customers!$A$1:$A$4972,customers!$I$1:$I$4972,,0)</f>
        <v>No</v>
      </c>
    </row>
    <row r="784" spans="1:14" x14ac:dyDescent="0.25">
      <c r="A784" t="s">
        <v>3932</v>
      </c>
      <c r="B784" s="2">
        <v>43808</v>
      </c>
      <c r="C784" t="s">
        <v>3933</v>
      </c>
      <c r="D784" t="s">
        <v>3934</v>
      </c>
      <c r="E784">
        <v>4</v>
      </c>
      <c r="F784" t="str">
        <f>_xlfn.XLOOKUP(C784,customers!$A$1:$A$4972,customers!B$1:B$4972,,0)</f>
        <v>Jacob Jackson</v>
      </c>
      <c r="G784" t="str">
        <f>IF(_xlfn.XLOOKUP(C784,customers!$A$1:$A$4972,customers!C783:C5754,,0)=0,"",_xlfn.XLOOKUP(C784,customers!$A$1:$A$4972,customers!C783:C5754,,0))</f>
        <v>jnewton38@gmail.com</v>
      </c>
      <c r="H784" t="str">
        <f>_xlfn.XLOOKUP(C784,customers!$A$1:$A$4972,customers!$G$1:$G$4972,,0)</f>
        <v>United States</v>
      </c>
      <c r="I784" t="str">
        <f>INDEX(products!$A$1:$G$5001,MATCH(orders!$D784,products!$A$1:$A$5001,0),MATCH(I$1,products!$A$1:$G$1,0))</f>
        <v>Investments</v>
      </c>
      <c r="J784" t="str">
        <f>INDEX(products!$A$1:$G$5001,MATCH(orders!$D784,products!$A$1:$A$5001,0),MATCH(J$1,products!$A$1:$G$1,0))</f>
        <v>Standard</v>
      </c>
      <c r="K784">
        <f>INDEX(products!$A$1:$G$5001,MATCH(orders!$D784,products!$A$1:$A$5001,0),MATCH(K$1,products!$A$1:$G$1,0))</f>
        <v>10</v>
      </c>
      <c r="L784" s="3">
        <f>INDEX(products!$A$1:$G$5001,MATCH(orders!$D784,products!$A$1:$A$5001,0),MATCH(L$1,products!$A$1:$G$1,0))</f>
        <v>9.1846666666666668</v>
      </c>
      <c r="M784" s="3">
        <f t="shared" si="12"/>
        <v>36.738666666666667</v>
      </c>
      <c r="N784" t="str">
        <f>_xlfn.XLOOKUP(Orders[[#This Row],[Customer ID]],customers!$A$1:$A$4972,customers!$I$1:$I$4972,,0)</f>
        <v>Yes</v>
      </c>
    </row>
    <row r="785" spans="1:14" x14ac:dyDescent="0.25">
      <c r="A785" t="s">
        <v>3937</v>
      </c>
      <c r="B785" s="2">
        <v>43809</v>
      </c>
      <c r="C785" t="s">
        <v>3938</v>
      </c>
      <c r="D785" t="s">
        <v>3939</v>
      </c>
      <c r="E785">
        <v>4</v>
      </c>
      <c r="F785" t="str">
        <f>_xlfn.XLOOKUP(C785,customers!$A$1:$A$4972,customers!B$1:B$4972,,0)</f>
        <v>Mr. Jose Mcintyre</v>
      </c>
      <c r="G785" t="str">
        <f>IF(_xlfn.XLOOKUP(C785,customers!$A$1:$A$4972,customers!C784:C5755,,0)=0,"",_xlfn.XLOOKUP(C785,customers!$A$1:$A$4972,customers!C784:C5755,,0))</f>
        <v>hwhitaker0554@gmail.com</v>
      </c>
      <c r="H785" t="str">
        <f>_xlfn.XLOOKUP(C785,customers!$A$1:$A$4972,customers!$G$1:$G$4972,,0)</f>
        <v>United States</v>
      </c>
      <c r="I785" t="str">
        <f>INDEX(products!$A$1:$G$5001,MATCH(orders!$D785,products!$A$1:$A$5001,0),MATCH(I$1,products!$A$1:$G$1,0))</f>
        <v>Loans</v>
      </c>
      <c r="J785" t="str">
        <f>INDEX(products!$A$1:$G$5001,MATCH(orders!$D785,products!$A$1:$A$5001,0),MATCH(J$1,products!$A$1:$G$1,0))</f>
        <v>Premium</v>
      </c>
      <c r="K785">
        <f>INDEX(products!$A$1:$G$5001,MATCH(orders!$D785,products!$A$1:$A$5001,0),MATCH(K$1,products!$A$1:$G$1,0))</f>
        <v>10</v>
      </c>
      <c r="L785" s="3">
        <f>INDEX(products!$A$1:$G$5001,MATCH(orders!$D785,products!$A$1:$A$5001,0),MATCH(L$1,products!$A$1:$G$1,0))</f>
        <v>10.123633333333331</v>
      </c>
      <c r="M785" s="3">
        <f t="shared" si="12"/>
        <v>40.494533333333322</v>
      </c>
      <c r="N785" t="str">
        <f>_xlfn.XLOOKUP(Orders[[#This Row],[Customer ID]],customers!$A$1:$A$4972,customers!$I$1:$I$4972,,0)</f>
        <v>Yes</v>
      </c>
    </row>
    <row r="786" spans="1:14" x14ac:dyDescent="0.25">
      <c r="A786" t="s">
        <v>3942</v>
      </c>
      <c r="B786" s="2">
        <v>43809</v>
      </c>
      <c r="C786" t="s">
        <v>3943</v>
      </c>
      <c r="D786" t="s">
        <v>3944</v>
      </c>
      <c r="E786">
        <v>2</v>
      </c>
      <c r="F786" t="str">
        <f>_xlfn.XLOOKUP(C786,customers!$A$1:$A$4972,customers!B$1:B$4972,,0)</f>
        <v>Brian Gibson</v>
      </c>
      <c r="G786" t="str">
        <f>IF(_xlfn.XLOOKUP(C786,customers!$A$1:$A$4972,customers!C785:C5756,,0)=0,"",_xlfn.XLOOKUP(C786,customers!$A$1:$A$4972,customers!C785:C5756,,0))</f>
        <v>3495575@hotmail.com</v>
      </c>
      <c r="H786" t="str">
        <f>_xlfn.XLOOKUP(C786,customers!$A$1:$A$4972,customers!$G$1:$G$4972,,0)</f>
        <v>Germany</v>
      </c>
      <c r="I786" t="str">
        <f>INDEX(products!$A$1:$G$5001,MATCH(orders!$D786,products!$A$1:$A$5001,0),MATCH(I$1,products!$A$1:$G$1,0))</f>
        <v>Investments</v>
      </c>
      <c r="J786" t="str">
        <f>INDEX(products!$A$1:$G$5001,MATCH(orders!$D786,products!$A$1:$A$5001,0),MATCH(J$1,products!$A$1:$G$1,0))</f>
        <v>Premium</v>
      </c>
      <c r="K786">
        <f>INDEX(products!$A$1:$G$5001,MATCH(orders!$D786,products!$A$1:$A$5001,0),MATCH(K$1,products!$A$1:$G$1,0))</f>
        <v>3</v>
      </c>
      <c r="L786" s="3">
        <f>INDEX(products!$A$1:$G$5001,MATCH(orders!$D786,products!$A$1:$A$5001,0),MATCH(L$1,products!$A$1:$G$1,0))</f>
        <v>2.5448</v>
      </c>
      <c r="M786" s="3">
        <f t="shared" si="12"/>
        <v>5.0895999999999999</v>
      </c>
      <c r="N786" t="str">
        <f>_xlfn.XLOOKUP(Orders[[#This Row],[Customer ID]],customers!$A$1:$A$4972,customers!$I$1:$I$4972,,0)</f>
        <v>No</v>
      </c>
    </row>
    <row r="787" spans="1:14" x14ac:dyDescent="0.25">
      <c r="A787" t="s">
        <v>3947</v>
      </c>
      <c r="B787" s="2">
        <v>43810</v>
      </c>
      <c r="C787" t="s">
        <v>3948</v>
      </c>
      <c r="D787" t="s">
        <v>3949</v>
      </c>
      <c r="E787">
        <v>1</v>
      </c>
      <c r="F787" t="str">
        <f>_xlfn.XLOOKUP(C787,customers!$A$1:$A$4972,customers!B$1:B$4972,,0)</f>
        <v>Misty Rice</v>
      </c>
      <c r="G787" t="str">
        <f>IF(_xlfn.XLOOKUP(C787,customers!$A$1:$A$4972,customers!C786:C5757,,0)=0,"",_xlfn.XLOOKUP(C787,customers!$A$1:$A$4972,customers!C786:C5757,,0))</f>
        <v>ehart50@hotmail.com</v>
      </c>
      <c r="H787" t="str">
        <f>_xlfn.XLOOKUP(C787,customers!$A$1:$A$4972,customers!$G$1:$G$4972,,0)</f>
        <v>Germany</v>
      </c>
      <c r="I787" t="str">
        <f>INDEX(products!$A$1:$G$5001,MATCH(orders!$D787,products!$A$1:$A$5001,0),MATCH(I$1,products!$A$1:$G$1,0))</f>
        <v>Money Transfers</v>
      </c>
      <c r="J787" t="str">
        <f>INDEX(products!$A$1:$G$5001,MATCH(orders!$D787,products!$A$1:$A$5001,0),MATCH(J$1,products!$A$1:$G$1,0))</f>
        <v>Premium</v>
      </c>
      <c r="K787">
        <f>INDEX(products!$A$1:$G$5001,MATCH(orders!$D787,products!$A$1:$A$5001,0),MATCH(K$1,products!$A$1:$G$1,0))</f>
        <v>1</v>
      </c>
      <c r="L787" s="3">
        <f>INDEX(products!$A$1:$G$5001,MATCH(orders!$D787,products!$A$1:$A$5001,0),MATCH(L$1,products!$A$1:$G$1,0))</f>
        <v>1.5751333333333331</v>
      </c>
      <c r="M787" s="3">
        <f t="shared" si="12"/>
        <v>1.5751333333333331</v>
      </c>
      <c r="N787" t="str">
        <f>_xlfn.XLOOKUP(Orders[[#This Row],[Customer ID]],customers!$A$1:$A$4972,customers!$I$1:$I$4972,,0)</f>
        <v>No</v>
      </c>
    </row>
    <row r="788" spans="1:14" x14ac:dyDescent="0.25">
      <c r="A788" t="s">
        <v>3952</v>
      </c>
      <c r="B788" s="2">
        <v>43810</v>
      </c>
      <c r="C788" t="s">
        <v>3953</v>
      </c>
      <c r="D788" t="s">
        <v>3954</v>
      </c>
      <c r="E788">
        <v>3</v>
      </c>
      <c r="F788" t="str">
        <f>_xlfn.XLOOKUP(C788,customers!$A$1:$A$4972,customers!B$1:B$4972,,0)</f>
        <v>Melissa Merritt</v>
      </c>
      <c r="G788" t="str">
        <f>IF(_xlfn.XLOOKUP(C788,customers!$A$1:$A$4972,customers!C787:C5758,,0)=0,"",_xlfn.XLOOKUP(C788,customers!$A$1:$A$4972,customers!C787:C5758,,0))</f>
        <v>hrice40@gmail.com</v>
      </c>
      <c r="H788" t="str">
        <f>_xlfn.XLOOKUP(C788,customers!$A$1:$A$4972,customers!$G$1:$G$4972,,0)</f>
        <v>Brazil</v>
      </c>
      <c r="I788" t="str">
        <f>INDEX(products!$A$1:$G$5001,MATCH(orders!$D788,products!$A$1:$A$5001,0),MATCH(I$1,products!$A$1:$G$1,0))</f>
        <v>Investments</v>
      </c>
      <c r="J788" t="str">
        <f>INDEX(products!$A$1:$G$5001,MATCH(orders!$D788,products!$A$1:$A$5001,0),MATCH(J$1,products!$A$1:$G$1,0))</f>
        <v>Standard</v>
      </c>
      <c r="K788">
        <f>INDEX(products!$A$1:$G$5001,MATCH(orders!$D788,products!$A$1:$A$5001,0),MATCH(K$1,products!$A$1:$G$1,0))</f>
        <v>5</v>
      </c>
      <c r="L788" s="3">
        <f>INDEX(products!$A$1:$G$5001,MATCH(orders!$D788,products!$A$1:$A$5001,0),MATCH(L$1,products!$A$1:$G$1,0))</f>
        <v>6.2503000000000002</v>
      </c>
      <c r="M788" s="3">
        <f t="shared" si="12"/>
        <v>18.750900000000001</v>
      </c>
      <c r="N788" t="str">
        <f>_xlfn.XLOOKUP(Orders[[#This Row],[Customer ID]],customers!$A$1:$A$4972,customers!$I$1:$I$4972,,0)</f>
        <v>No</v>
      </c>
    </row>
    <row r="789" spans="1:14" x14ac:dyDescent="0.25">
      <c r="A789" t="s">
        <v>3957</v>
      </c>
      <c r="B789" s="2">
        <v>43810</v>
      </c>
      <c r="C789" t="s">
        <v>3958</v>
      </c>
      <c r="D789" t="s">
        <v>3959</v>
      </c>
      <c r="E789">
        <v>4</v>
      </c>
      <c r="F789" t="str">
        <f>_xlfn.XLOOKUP(C789,customers!$A$1:$A$4972,customers!B$1:B$4972,,0)</f>
        <v>Scott Jackson</v>
      </c>
      <c r="G789" t="str">
        <f>IF(_xlfn.XLOOKUP(C789,customers!$A$1:$A$4972,customers!C788:C5759,,0)=0,"",_xlfn.XLOOKUP(C789,customers!$A$1:$A$4972,customers!C788:C5759,,0))</f>
        <v>ksilva34@hotmail.com</v>
      </c>
      <c r="H789" t="str">
        <f>_xlfn.XLOOKUP(C789,customers!$A$1:$A$4972,customers!$G$1:$G$4972,,0)</f>
        <v>South Africa</v>
      </c>
      <c r="I789" t="str">
        <f>INDEX(products!$A$1:$G$5001,MATCH(orders!$D789,products!$A$1:$A$5001,0),MATCH(I$1,products!$A$1:$G$1,0))</f>
        <v>Credit Cards</v>
      </c>
      <c r="J789" t="str">
        <f>INDEX(products!$A$1:$G$5001,MATCH(orders!$D789,products!$A$1:$A$5001,0),MATCH(J$1,products!$A$1:$G$1,0))</f>
        <v>Premium</v>
      </c>
      <c r="K789">
        <f>INDEX(products!$A$1:$G$5001,MATCH(orders!$D789,products!$A$1:$A$5001,0),MATCH(K$1,products!$A$1:$G$1,0))</f>
        <v>10</v>
      </c>
      <c r="L789" s="3">
        <f>INDEX(products!$A$1:$G$5001,MATCH(orders!$D789,products!$A$1:$A$5001,0),MATCH(L$1,products!$A$1:$G$1,0))</f>
        <v>10.675166666666669</v>
      </c>
      <c r="M789" s="3">
        <f t="shared" si="12"/>
        <v>42.700666666666677</v>
      </c>
      <c r="N789" t="str">
        <f>_xlfn.XLOOKUP(Orders[[#This Row],[Customer ID]],customers!$A$1:$A$4972,customers!$I$1:$I$4972,,0)</f>
        <v>Yes</v>
      </c>
    </row>
    <row r="790" spans="1:14" x14ac:dyDescent="0.25">
      <c r="A790" t="s">
        <v>3962</v>
      </c>
      <c r="B790" s="2">
        <v>43811</v>
      </c>
      <c r="C790" t="s">
        <v>3963</v>
      </c>
      <c r="D790" t="s">
        <v>3964</v>
      </c>
      <c r="E790">
        <v>4</v>
      </c>
      <c r="F790" t="str">
        <f>_xlfn.XLOOKUP(C790,customers!$A$1:$A$4972,customers!B$1:B$4972,,0)</f>
        <v>Patricia Hayes</v>
      </c>
      <c r="G790" t="str">
        <f>IF(_xlfn.XLOOKUP(C790,customers!$A$1:$A$4972,customers!C789:C5760,,0)=0,"",_xlfn.XLOOKUP(C790,customers!$A$1:$A$4972,customers!C789:C5760,,0))</f>
        <v>210689594@yahoo.com</v>
      </c>
      <c r="H790" t="str">
        <f>_xlfn.XLOOKUP(C790,customers!$A$1:$A$4972,customers!$G$1:$G$4972,,0)</f>
        <v>United States</v>
      </c>
      <c r="I790" t="str">
        <f>INDEX(products!$A$1:$G$5001,MATCH(orders!$D790,products!$A$1:$A$5001,0),MATCH(I$1,products!$A$1:$G$1,0))</f>
        <v>Credit Cards</v>
      </c>
      <c r="J790" t="str">
        <f>INDEX(products!$A$1:$G$5001,MATCH(orders!$D790,products!$A$1:$A$5001,0),MATCH(J$1,products!$A$1:$G$1,0))</f>
        <v>Standard</v>
      </c>
      <c r="K790">
        <f>INDEX(products!$A$1:$G$5001,MATCH(orders!$D790,products!$A$1:$A$5001,0),MATCH(K$1,products!$A$1:$G$1,0))</f>
        <v>10</v>
      </c>
      <c r="L790" s="3">
        <f>INDEX(products!$A$1:$G$5001,MATCH(orders!$D790,products!$A$1:$A$5001,0),MATCH(L$1,products!$A$1:$G$1,0))</f>
        <v>11.286733333333331</v>
      </c>
      <c r="M790" s="3">
        <f t="shared" si="12"/>
        <v>45.146933333333322</v>
      </c>
      <c r="N790" t="str">
        <f>_xlfn.XLOOKUP(Orders[[#This Row],[Customer ID]],customers!$A$1:$A$4972,customers!$I$1:$I$4972,,0)</f>
        <v>No</v>
      </c>
    </row>
    <row r="791" spans="1:14" x14ac:dyDescent="0.25">
      <c r="A791" t="s">
        <v>3967</v>
      </c>
      <c r="B791" s="2">
        <v>43811</v>
      </c>
      <c r="C791" t="s">
        <v>3968</v>
      </c>
      <c r="D791" t="s">
        <v>3969</v>
      </c>
      <c r="E791">
        <v>3</v>
      </c>
      <c r="F791" t="str">
        <f>_xlfn.XLOOKUP(C791,customers!$A$1:$A$4972,customers!B$1:B$4972,,0)</f>
        <v>Katrina Sawyer</v>
      </c>
      <c r="G791" t="str">
        <f>IF(_xlfn.XLOOKUP(C791,customers!$A$1:$A$4972,customers!C790:C5761,,0)=0,"",_xlfn.XLOOKUP(C791,customers!$A$1:$A$4972,customers!C790:C5761,,0))</f>
        <v>tgray4511@yahoo.com</v>
      </c>
      <c r="H791" t="str">
        <f>_xlfn.XLOOKUP(C791,customers!$A$1:$A$4972,customers!$G$1:$G$4972,,0)</f>
        <v>South Africa</v>
      </c>
      <c r="I791" t="str">
        <f>INDEX(products!$A$1:$G$5001,MATCH(orders!$D791,products!$A$1:$A$5001,0),MATCH(I$1,products!$A$1:$G$1,0))</f>
        <v>Credit Cards</v>
      </c>
      <c r="J791" t="str">
        <f>INDEX(products!$A$1:$G$5001,MATCH(orders!$D791,products!$A$1:$A$5001,0),MATCH(J$1,products!$A$1:$G$1,0))</f>
        <v>Premium</v>
      </c>
      <c r="K791">
        <f>INDEX(products!$A$1:$G$5001,MATCH(orders!$D791,products!$A$1:$A$5001,0),MATCH(K$1,products!$A$1:$G$1,0))</f>
        <v>5</v>
      </c>
      <c r="L791" s="3">
        <f>INDEX(products!$A$1:$G$5001,MATCH(orders!$D791,products!$A$1:$A$5001,0),MATCH(L$1,products!$A$1:$G$1,0))</f>
        <v>8.0697666666666663</v>
      </c>
      <c r="M791" s="3">
        <f t="shared" si="12"/>
        <v>24.209299999999999</v>
      </c>
      <c r="N791" t="str">
        <f>_xlfn.XLOOKUP(Orders[[#This Row],[Customer ID]],customers!$A$1:$A$4972,customers!$I$1:$I$4972,,0)</f>
        <v>Yes</v>
      </c>
    </row>
    <row r="792" spans="1:14" x14ac:dyDescent="0.25">
      <c r="A792" t="s">
        <v>3972</v>
      </c>
      <c r="B792" s="2">
        <v>43812</v>
      </c>
      <c r="C792" t="s">
        <v>3973</v>
      </c>
      <c r="D792" t="s">
        <v>3974</v>
      </c>
      <c r="E792">
        <v>2</v>
      </c>
      <c r="F792" t="str">
        <f>_xlfn.XLOOKUP(C792,customers!$A$1:$A$4972,customers!B$1:B$4972,,0)</f>
        <v>Jeffrey Maynard</v>
      </c>
      <c r="G792" t="str">
        <f>IF(_xlfn.XLOOKUP(C792,customers!$A$1:$A$4972,customers!C791:C5762,,0)=0,"",_xlfn.XLOOKUP(C792,customers!$A$1:$A$4972,customers!C791:C5762,,0))</f>
        <v>lmosley517@hotmail.com</v>
      </c>
      <c r="H792" t="str">
        <f>_xlfn.XLOOKUP(C792,customers!$A$1:$A$4972,customers!$G$1:$G$4972,,0)</f>
        <v>Brazil</v>
      </c>
      <c r="I792" t="str">
        <f>INDEX(products!$A$1:$G$5001,MATCH(orders!$D792,products!$A$1:$A$5001,0),MATCH(I$1,products!$A$1:$G$1,0))</f>
        <v>Investments</v>
      </c>
      <c r="J792" t="str">
        <f>INDEX(products!$A$1:$G$5001,MATCH(orders!$D792,products!$A$1:$A$5001,0),MATCH(J$1,products!$A$1:$G$1,0))</f>
        <v>VIP</v>
      </c>
      <c r="K792">
        <f>INDEX(products!$A$1:$G$5001,MATCH(orders!$D792,products!$A$1:$A$5001,0),MATCH(K$1,products!$A$1:$G$1,0))</f>
        <v>3</v>
      </c>
      <c r="L792" s="3">
        <f>INDEX(products!$A$1:$G$5001,MATCH(orders!$D792,products!$A$1:$A$5001,0),MATCH(L$1,products!$A$1:$G$1,0))</f>
        <v>2.4600666666666671</v>
      </c>
      <c r="M792" s="3">
        <f t="shared" si="12"/>
        <v>4.9201333333333341</v>
      </c>
      <c r="N792" t="str">
        <f>_xlfn.XLOOKUP(Orders[[#This Row],[Customer ID]],customers!$A$1:$A$4972,customers!$I$1:$I$4972,,0)</f>
        <v>Yes</v>
      </c>
    </row>
    <row r="793" spans="1:14" x14ac:dyDescent="0.25">
      <c r="A793" t="s">
        <v>3977</v>
      </c>
      <c r="B793" s="2">
        <v>43812</v>
      </c>
      <c r="C793" t="s">
        <v>3978</v>
      </c>
      <c r="D793" t="s">
        <v>3979</v>
      </c>
      <c r="E793">
        <v>4</v>
      </c>
      <c r="F793" t="str">
        <f>_xlfn.XLOOKUP(C793,customers!$A$1:$A$4972,customers!B$1:B$4972,,0)</f>
        <v>Teresa Gardner</v>
      </c>
      <c r="G793" t="str">
        <f>IF(_xlfn.XLOOKUP(C793,customers!$A$1:$A$4972,customers!C792:C5763,,0)=0,"",_xlfn.XLOOKUP(C793,customers!$A$1:$A$4972,customers!C792:C5763,,0))</f>
        <v>jjohnson30@hotmail.com</v>
      </c>
      <c r="H793" t="str">
        <f>_xlfn.XLOOKUP(C793,customers!$A$1:$A$4972,customers!$G$1:$G$4972,,0)</f>
        <v>United States</v>
      </c>
      <c r="I793" t="str">
        <f>INDEX(products!$A$1:$G$5001,MATCH(orders!$D793,products!$A$1:$A$5001,0),MATCH(I$1,products!$A$1:$G$1,0))</f>
        <v>Credit Cards</v>
      </c>
      <c r="J793" t="str">
        <f>INDEX(products!$A$1:$G$5001,MATCH(orders!$D793,products!$A$1:$A$5001,0),MATCH(J$1,products!$A$1:$G$1,0))</f>
        <v>Standard</v>
      </c>
      <c r="K793">
        <f>INDEX(products!$A$1:$G$5001,MATCH(orders!$D793,products!$A$1:$A$5001,0),MATCH(K$1,products!$A$1:$G$1,0))</f>
        <v>10</v>
      </c>
      <c r="L793" s="3">
        <f>INDEX(products!$A$1:$G$5001,MATCH(orders!$D793,products!$A$1:$A$5001,0),MATCH(L$1,products!$A$1:$G$1,0))</f>
        <v>12.528966666666671</v>
      </c>
      <c r="M793" s="3">
        <f t="shared" si="12"/>
        <v>50.115866666666683</v>
      </c>
      <c r="N793" t="str">
        <f>_xlfn.XLOOKUP(Orders[[#This Row],[Customer ID]],customers!$A$1:$A$4972,customers!$I$1:$I$4972,,0)</f>
        <v>Yes</v>
      </c>
    </row>
    <row r="794" spans="1:14" x14ac:dyDescent="0.25">
      <c r="A794" t="s">
        <v>3982</v>
      </c>
      <c r="B794" s="2">
        <v>43813</v>
      </c>
      <c r="C794" t="s">
        <v>3983</v>
      </c>
      <c r="D794" t="s">
        <v>3984</v>
      </c>
      <c r="E794">
        <v>1</v>
      </c>
      <c r="F794" t="str">
        <f>_xlfn.XLOOKUP(C794,customers!$A$1:$A$4972,customers!B$1:B$4972,,0)</f>
        <v>Jacob Ramos</v>
      </c>
      <c r="G794" t="str">
        <f>IF(_xlfn.XLOOKUP(C794,customers!$A$1:$A$4972,customers!C793:C5764,,0)=0,"",_xlfn.XLOOKUP(C794,customers!$A$1:$A$4972,customers!C793:C5764,,0))</f>
        <v>kwright6806@yahoo.com</v>
      </c>
      <c r="H794" t="str">
        <f>_xlfn.XLOOKUP(C794,customers!$A$1:$A$4972,customers!$G$1:$G$4972,,0)</f>
        <v>United States</v>
      </c>
      <c r="I794" t="str">
        <f>INDEX(products!$A$1:$G$5001,MATCH(orders!$D794,products!$A$1:$A$5001,0),MATCH(I$1,products!$A$1:$G$1,0))</f>
        <v>Credit Cards</v>
      </c>
      <c r="J794" t="str">
        <f>INDEX(products!$A$1:$G$5001,MATCH(orders!$D794,products!$A$1:$A$5001,0),MATCH(J$1,products!$A$1:$G$1,0))</f>
        <v>VIP</v>
      </c>
      <c r="K794">
        <f>INDEX(products!$A$1:$G$5001,MATCH(orders!$D794,products!$A$1:$A$5001,0),MATCH(K$1,products!$A$1:$G$1,0))</f>
        <v>1</v>
      </c>
      <c r="L794" s="3">
        <f>INDEX(products!$A$1:$G$5001,MATCH(orders!$D794,products!$A$1:$A$5001,0),MATCH(L$1,products!$A$1:$G$1,0))</f>
        <v>1.172566666666667</v>
      </c>
      <c r="M794" s="3">
        <f t="shared" si="12"/>
        <v>1.172566666666667</v>
      </c>
      <c r="N794" t="str">
        <f>_xlfn.XLOOKUP(Orders[[#This Row],[Customer ID]],customers!$A$1:$A$4972,customers!$I$1:$I$4972,,0)</f>
        <v>Yes</v>
      </c>
    </row>
    <row r="795" spans="1:14" x14ac:dyDescent="0.25">
      <c r="A795" t="s">
        <v>3987</v>
      </c>
      <c r="B795" s="2">
        <v>43813</v>
      </c>
      <c r="C795" t="s">
        <v>3988</v>
      </c>
      <c r="D795" t="s">
        <v>3989</v>
      </c>
      <c r="E795">
        <v>4</v>
      </c>
      <c r="F795" t="str">
        <f>_xlfn.XLOOKUP(C795,customers!$A$1:$A$4972,customers!B$1:B$4972,,0)</f>
        <v>Jill Shaw</v>
      </c>
      <c r="G795" t="str">
        <f>IF(_xlfn.XLOOKUP(C795,customers!$A$1:$A$4972,customers!C794:C5765,,0)=0,"",_xlfn.XLOOKUP(C795,customers!$A$1:$A$4972,customers!C794:C5765,,0))</f>
        <v>molsen02@hotmail.com</v>
      </c>
      <c r="H795" t="str">
        <f>_xlfn.XLOOKUP(C795,customers!$A$1:$A$4972,customers!$G$1:$G$4972,,0)</f>
        <v>South Africa</v>
      </c>
      <c r="I795" t="str">
        <f>INDEX(products!$A$1:$G$5001,MATCH(orders!$D795,products!$A$1:$A$5001,0),MATCH(I$1,products!$A$1:$G$1,0))</f>
        <v>Money Transfers</v>
      </c>
      <c r="J795" t="str">
        <f>INDEX(products!$A$1:$G$5001,MATCH(orders!$D795,products!$A$1:$A$5001,0),MATCH(J$1,products!$A$1:$G$1,0))</f>
        <v>Standard</v>
      </c>
      <c r="K795">
        <f>INDEX(products!$A$1:$G$5001,MATCH(orders!$D795,products!$A$1:$A$5001,0),MATCH(K$1,products!$A$1:$G$1,0))</f>
        <v>10</v>
      </c>
      <c r="L795" s="3">
        <f>INDEX(products!$A$1:$G$5001,MATCH(orders!$D795,products!$A$1:$A$5001,0),MATCH(L$1,products!$A$1:$G$1,0))</f>
        <v>12.7812</v>
      </c>
      <c r="M795" s="3">
        <f t="shared" si="12"/>
        <v>51.1248</v>
      </c>
      <c r="N795" t="str">
        <f>_xlfn.XLOOKUP(Orders[[#This Row],[Customer ID]],customers!$A$1:$A$4972,customers!$I$1:$I$4972,,0)</f>
        <v>No</v>
      </c>
    </row>
    <row r="796" spans="1:14" x14ac:dyDescent="0.25">
      <c r="A796" t="s">
        <v>3992</v>
      </c>
      <c r="B796" s="2">
        <v>43814</v>
      </c>
      <c r="C796" t="s">
        <v>3993</v>
      </c>
      <c r="D796" t="s">
        <v>3994</v>
      </c>
      <c r="E796">
        <v>1</v>
      </c>
      <c r="F796" t="str">
        <f>_xlfn.XLOOKUP(C796,customers!$A$1:$A$4972,customers!B$1:B$4972,,0)</f>
        <v>Alexander Martin</v>
      </c>
      <c r="G796" t="str">
        <f>IF(_xlfn.XLOOKUP(C796,customers!$A$1:$A$4972,customers!C795:C5766,,0)=0,"",_xlfn.XLOOKUP(C796,customers!$A$1:$A$4972,customers!C795:C5766,,0))</f>
        <v>badams196@hotmail.com</v>
      </c>
      <c r="H796" t="str">
        <f>_xlfn.XLOOKUP(C796,customers!$A$1:$A$4972,customers!$G$1:$G$4972,,0)</f>
        <v>Japan</v>
      </c>
      <c r="I796" t="str">
        <f>INDEX(products!$A$1:$G$5001,MATCH(orders!$D796,products!$A$1:$A$5001,0),MATCH(I$1,products!$A$1:$G$1,0))</f>
        <v>Investments</v>
      </c>
      <c r="J796" t="str">
        <f>INDEX(products!$A$1:$G$5001,MATCH(orders!$D796,products!$A$1:$A$5001,0),MATCH(J$1,products!$A$1:$G$1,0))</f>
        <v>Premium</v>
      </c>
      <c r="K796">
        <f>INDEX(products!$A$1:$G$5001,MATCH(orders!$D796,products!$A$1:$A$5001,0),MATCH(K$1,products!$A$1:$G$1,0))</f>
        <v>1</v>
      </c>
      <c r="L796" s="3">
        <f>INDEX(products!$A$1:$G$5001,MATCH(orders!$D796,products!$A$1:$A$5001,0),MATCH(L$1,products!$A$1:$G$1,0))</f>
        <v>0.68476666666666675</v>
      </c>
      <c r="M796" s="3">
        <f t="shared" si="12"/>
        <v>0.68476666666666675</v>
      </c>
      <c r="N796" t="str">
        <f>_xlfn.XLOOKUP(Orders[[#This Row],[Customer ID]],customers!$A$1:$A$4972,customers!$I$1:$I$4972,,0)</f>
        <v>No</v>
      </c>
    </row>
    <row r="797" spans="1:14" x14ac:dyDescent="0.25">
      <c r="A797" t="s">
        <v>3997</v>
      </c>
      <c r="B797" s="2">
        <v>43814</v>
      </c>
      <c r="C797" t="s">
        <v>3998</v>
      </c>
      <c r="D797" t="s">
        <v>3999</v>
      </c>
      <c r="E797">
        <v>3</v>
      </c>
      <c r="F797" t="str">
        <f>_xlfn.XLOOKUP(C797,customers!$A$1:$A$4972,customers!B$1:B$4972,,0)</f>
        <v>Christopher Williams</v>
      </c>
      <c r="G797" t="str">
        <f>IF(_xlfn.XLOOKUP(C797,customers!$A$1:$A$4972,customers!C796:C5767,,0)=0,"",_xlfn.XLOOKUP(C797,customers!$A$1:$A$4972,customers!C796:C5767,,0))</f>
        <v>272794779@yahoo.com</v>
      </c>
      <c r="H797" t="str">
        <f>_xlfn.XLOOKUP(C797,customers!$A$1:$A$4972,customers!$G$1:$G$4972,,0)</f>
        <v>Germany</v>
      </c>
      <c r="I797" t="str">
        <f>INDEX(products!$A$1:$G$5001,MATCH(orders!$D797,products!$A$1:$A$5001,0),MATCH(I$1,products!$A$1:$G$1,0))</f>
        <v>Money Transfers</v>
      </c>
      <c r="J797" t="str">
        <f>INDEX(products!$A$1:$G$5001,MATCH(orders!$D797,products!$A$1:$A$5001,0),MATCH(J$1,products!$A$1:$G$1,0))</f>
        <v>Premium</v>
      </c>
      <c r="K797">
        <f>INDEX(products!$A$1:$G$5001,MATCH(orders!$D797,products!$A$1:$A$5001,0),MATCH(K$1,products!$A$1:$G$1,0))</f>
        <v>5</v>
      </c>
      <c r="L797" s="3">
        <f>INDEX(products!$A$1:$G$5001,MATCH(orders!$D797,products!$A$1:$A$5001,0),MATCH(L$1,products!$A$1:$G$1,0))</f>
        <v>7.6939666666666673</v>
      </c>
      <c r="M797" s="3">
        <f t="shared" si="12"/>
        <v>23.081900000000001</v>
      </c>
      <c r="N797" t="str">
        <f>_xlfn.XLOOKUP(Orders[[#This Row],[Customer ID]],customers!$A$1:$A$4972,customers!$I$1:$I$4972,,0)</f>
        <v>No</v>
      </c>
    </row>
    <row r="798" spans="1:14" x14ac:dyDescent="0.25">
      <c r="A798" t="s">
        <v>4002</v>
      </c>
      <c r="B798" s="2">
        <v>43814</v>
      </c>
      <c r="C798" t="s">
        <v>4003</v>
      </c>
      <c r="D798" t="s">
        <v>4004</v>
      </c>
      <c r="E798">
        <v>1</v>
      </c>
      <c r="F798" t="str">
        <f>_xlfn.XLOOKUP(C798,customers!$A$1:$A$4972,customers!B$1:B$4972,,0)</f>
        <v>Benjamin Thomas</v>
      </c>
      <c r="G798" t="str">
        <f>IF(_xlfn.XLOOKUP(C798,customers!$A$1:$A$4972,customers!C797:C5768,,0)=0,"",_xlfn.XLOOKUP(C798,customers!$A$1:$A$4972,customers!C797:C5768,,0))</f>
        <v>sfowler882@yahoo.com</v>
      </c>
      <c r="H798" t="str">
        <f>_xlfn.XLOOKUP(C798,customers!$A$1:$A$4972,customers!$G$1:$G$4972,,0)</f>
        <v>Japan</v>
      </c>
      <c r="I798" t="str">
        <f>INDEX(products!$A$1:$G$5001,MATCH(orders!$D798,products!$A$1:$A$5001,0),MATCH(I$1,products!$A$1:$G$1,0))</f>
        <v>Credit Cards</v>
      </c>
      <c r="J798" t="str">
        <f>INDEX(products!$A$1:$G$5001,MATCH(orders!$D798,products!$A$1:$A$5001,0),MATCH(J$1,products!$A$1:$G$1,0))</f>
        <v>VIP</v>
      </c>
      <c r="K798">
        <f>INDEX(products!$A$1:$G$5001,MATCH(orders!$D798,products!$A$1:$A$5001,0),MATCH(K$1,products!$A$1:$G$1,0))</f>
        <v>1</v>
      </c>
      <c r="L798" s="3">
        <f>INDEX(products!$A$1:$G$5001,MATCH(orders!$D798,products!$A$1:$A$5001,0),MATCH(L$1,products!$A$1:$G$1,0))</f>
        <v>1.5988</v>
      </c>
      <c r="M798" s="3">
        <f t="shared" si="12"/>
        <v>1.5988</v>
      </c>
      <c r="N798" t="str">
        <f>_xlfn.XLOOKUP(Orders[[#This Row],[Customer ID]],customers!$A$1:$A$4972,customers!$I$1:$I$4972,,0)</f>
        <v>No</v>
      </c>
    </row>
    <row r="799" spans="1:14" x14ac:dyDescent="0.25">
      <c r="A799" t="s">
        <v>4007</v>
      </c>
      <c r="B799" s="2">
        <v>43815</v>
      </c>
      <c r="C799" t="s">
        <v>4008</v>
      </c>
      <c r="D799" t="s">
        <v>4009</v>
      </c>
      <c r="E799">
        <v>3</v>
      </c>
      <c r="F799" t="str">
        <f>_xlfn.XLOOKUP(C799,customers!$A$1:$A$4972,customers!B$1:B$4972,,0)</f>
        <v>Jennifer Willis</v>
      </c>
      <c r="G799" t="str">
        <f>IF(_xlfn.XLOOKUP(C799,customers!$A$1:$A$4972,customers!C798:C5769,,0)=0,"",_xlfn.XLOOKUP(C799,customers!$A$1:$A$4972,customers!C798:C5769,,0))</f>
        <v>bchambers03@gmail.com</v>
      </c>
      <c r="H799" t="str">
        <f>_xlfn.XLOOKUP(C799,customers!$A$1:$A$4972,customers!$G$1:$G$4972,,0)</f>
        <v>South Africa</v>
      </c>
      <c r="I799" t="str">
        <f>INDEX(products!$A$1:$G$5001,MATCH(orders!$D799,products!$A$1:$A$5001,0),MATCH(I$1,products!$A$1:$G$1,0))</f>
        <v>Credit Cards</v>
      </c>
      <c r="J799" t="str">
        <f>INDEX(products!$A$1:$G$5001,MATCH(orders!$D799,products!$A$1:$A$5001,0),MATCH(J$1,products!$A$1:$G$1,0))</f>
        <v>Premium</v>
      </c>
      <c r="K799">
        <f>INDEX(products!$A$1:$G$5001,MATCH(orders!$D799,products!$A$1:$A$5001,0),MATCH(K$1,products!$A$1:$G$1,0))</f>
        <v>5</v>
      </c>
      <c r="L799" s="3">
        <f>INDEX(products!$A$1:$G$5001,MATCH(orders!$D799,products!$A$1:$A$5001,0),MATCH(L$1,products!$A$1:$G$1,0))</f>
        <v>6.1589999999999998</v>
      </c>
      <c r="M799" s="3">
        <f t="shared" si="12"/>
        <v>18.477</v>
      </c>
      <c r="N799" t="str">
        <f>_xlfn.XLOOKUP(Orders[[#This Row],[Customer ID]],customers!$A$1:$A$4972,customers!$I$1:$I$4972,,0)</f>
        <v>No</v>
      </c>
    </row>
    <row r="800" spans="1:14" x14ac:dyDescent="0.25">
      <c r="A800" t="s">
        <v>4012</v>
      </c>
      <c r="B800" s="2">
        <v>43815</v>
      </c>
      <c r="C800" t="s">
        <v>4013</v>
      </c>
      <c r="D800" t="s">
        <v>4014</v>
      </c>
      <c r="E800">
        <v>1</v>
      </c>
      <c r="F800" t="str">
        <f>_xlfn.XLOOKUP(C800,customers!$A$1:$A$4972,customers!B$1:B$4972,,0)</f>
        <v>Diane Evans</v>
      </c>
      <c r="G800" t="str">
        <f>IF(_xlfn.XLOOKUP(C800,customers!$A$1:$A$4972,customers!C799:C5770,,0)=0,"",_xlfn.XLOOKUP(C800,customers!$A$1:$A$4972,customers!C799:C5770,,0))</f>
        <v>asmith48@hotmail.com</v>
      </c>
      <c r="H800" t="str">
        <f>_xlfn.XLOOKUP(C800,customers!$A$1:$A$4972,customers!$G$1:$G$4972,,0)</f>
        <v>Germany</v>
      </c>
      <c r="I800" t="str">
        <f>INDEX(products!$A$1:$G$5001,MATCH(orders!$D800,products!$A$1:$A$5001,0),MATCH(I$1,products!$A$1:$G$1,0))</f>
        <v>Credit Cards</v>
      </c>
      <c r="J800" t="str">
        <f>INDEX(products!$A$1:$G$5001,MATCH(orders!$D800,products!$A$1:$A$5001,0),MATCH(J$1,products!$A$1:$G$1,0))</f>
        <v>Standard</v>
      </c>
      <c r="K800">
        <f>INDEX(products!$A$1:$G$5001,MATCH(orders!$D800,products!$A$1:$A$5001,0),MATCH(K$1,products!$A$1:$G$1,0))</f>
        <v>1</v>
      </c>
      <c r="L800" s="3">
        <f>INDEX(products!$A$1:$G$5001,MATCH(orders!$D800,products!$A$1:$A$5001,0),MATCH(L$1,products!$A$1:$G$1,0))</f>
        <v>1.3633333333333331</v>
      </c>
      <c r="M800" s="3">
        <f t="shared" si="12"/>
        <v>1.3633333333333331</v>
      </c>
      <c r="N800" t="str">
        <f>_xlfn.XLOOKUP(Orders[[#This Row],[Customer ID]],customers!$A$1:$A$4972,customers!$I$1:$I$4972,,0)</f>
        <v>No</v>
      </c>
    </row>
    <row r="801" spans="1:14" x14ac:dyDescent="0.25">
      <c r="A801" t="s">
        <v>4017</v>
      </c>
      <c r="B801" s="2">
        <v>43816</v>
      </c>
      <c r="C801" t="s">
        <v>4018</v>
      </c>
      <c r="D801" t="s">
        <v>4019</v>
      </c>
      <c r="E801">
        <v>3</v>
      </c>
      <c r="F801" t="str">
        <f>_xlfn.XLOOKUP(C801,customers!$A$1:$A$4972,customers!B$1:B$4972,,0)</f>
        <v>Tamara Ward</v>
      </c>
      <c r="G801" t="str">
        <f>IF(_xlfn.XLOOKUP(C801,customers!$A$1:$A$4972,customers!C800:C5771,,0)=0,"",_xlfn.XLOOKUP(C801,customers!$A$1:$A$4972,customers!C800:C5771,,0))</f>
        <v>mnguyen9463@yahoo.com</v>
      </c>
      <c r="H801" t="str">
        <f>_xlfn.XLOOKUP(C801,customers!$A$1:$A$4972,customers!$G$1:$G$4972,,0)</f>
        <v>Japan</v>
      </c>
      <c r="I801" t="str">
        <f>INDEX(products!$A$1:$G$5001,MATCH(orders!$D801,products!$A$1:$A$5001,0),MATCH(I$1,products!$A$1:$G$1,0))</f>
        <v>Investments</v>
      </c>
      <c r="J801" t="str">
        <f>INDEX(products!$A$1:$G$5001,MATCH(orders!$D801,products!$A$1:$A$5001,0),MATCH(J$1,products!$A$1:$G$1,0))</f>
        <v>Premium</v>
      </c>
      <c r="K801">
        <f>INDEX(products!$A$1:$G$5001,MATCH(orders!$D801,products!$A$1:$A$5001,0),MATCH(K$1,products!$A$1:$G$1,0))</f>
        <v>5</v>
      </c>
      <c r="L801" s="3">
        <f>INDEX(products!$A$1:$G$5001,MATCH(orders!$D801,products!$A$1:$A$5001,0),MATCH(L$1,products!$A$1:$G$1,0))</f>
        <v>7.9458333333333337</v>
      </c>
      <c r="M801" s="3">
        <f t="shared" si="12"/>
        <v>23.837500000000002</v>
      </c>
      <c r="N801" t="str">
        <f>_xlfn.XLOOKUP(Orders[[#This Row],[Customer ID]],customers!$A$1:$A$4972,customers!$I$1:$I$4972,,0)</f>
        <v>No</v>
      </c>
    </row>
    <row r="802" spans="1:14" x14ac:dyDescent="0.25">
      <c r="A802" t="s">
        <v>4022</v>
      </c>
      <c r="B802" s="2">
        <v>43816</v>
      </c>
      <c r="C802" t="s">
        <v>4023</v>
      </c>
      <c r="D802" t="s">
        <v>4024</v>
      </c>
      <c r="E802">
        <v>1</v>
      </c>
      <c r="F802" t="str">
        <f>_xlfn.XLOOKUP(C802,customers!$A$1:$A$4972,customers!B$1:B$4972,,0)</f>
        <v>Paul Mitchell</v>
      </c>
      <c r="G802" t="str">
        <f>IF(_xlfn.XLOOKUP(C802,customers!$A$1:$A$4972,customers!C801:C5772,,0)=0,"",_xlfn.XLOOKUP(C802,customers!$A$1:$A$4972,customers!C801:C5772,,0))</f>
        <v>smiller134@yahoo.com</v>
      </c>
      <c r="H802" t="str">
        <f>_xlfn.XLOOKUP(C802,customers!$A$1:$A$4972,customers!$G$1:$G$4972,,0)</f>
        <v>Germany</v>
      </c>
      <c r="I802" t="str">
        <f>INDEX(products!$A$1:$G$5001,MATCH(orders!$D802,products!$A$1:$A$5001,0),MATCH(I$1,products!$A$1:$G$1,0))</f>
        <v>Loans</v>
      </c>
      <c r="J802" t="str">
        <f>INDEX(products!$A$1:$G$5001,MATCH(orders!$D802,products!$A$1:$A$5001,0),MATCH(J$1,products!$A$1:$G$1,0))</f>
        <v>Premium</v>
      </c>
      <c r="K802">
        <f>INDEX(products!$A$1:$G$5001,MATCH(orders!$D802,products!$A$1:$A$5001,0),MATCH(K$1,products!$A$1:$G$1,0))</f>
        <v>1</v>
      </c>
      <c r="L802" s="3">
        <f>INDEX(products!$A$1:$G$5001,MATCH(orders!$D802,products!$A$1:$A$5001,0),MATCH(L$1,products!$A$1:$G$1,0))</f>
        <v>1.3738999999999999</v>
      </c>
      <c r="M802" s="3">
        <f t="shared" si="12"/>
        <v>1.3738999999999999</v>
      </c>
      <c r="N802" t="str">
        <f>_xlfn.XLOOKUP(Orders[[#This Row],[Customer ID]],customers!$A$1:$A$4972,customers!$I$1:$I$4972,,0)</f>
        <v>Yes</v>
      </c>
    </row>
    <row r="803" spans="1:14" x14ac:dyDescent="0.25">
      <c r="A803" t="s">
        <v>4027</v>
      </c>
      <c r="B803" s="2">
        <v>43817</v>
      </c>
      <c r="C803" t="s">
        <v>4028</v>
      </c>
      <c r="D803" t="s">
        <v>4029</v>
      </c>
      <c r="E803">
        <v>2</v>
      </c>
      <c r="F803" t="str">
        <f>_xlfn.XLOOKUP(C803,customers!$A$1:$A$4972,customers!B$1:B$4972,,0)</f>
        <v>Lisa Kramer</v>
      </c>
      <c r="G803" t="str">
        <f>IF(_xlfn.XLOOKUP(C803,customers!$A$1:$A$4972,customers!C802:C5773,,0)=0,"",_xlfn.XLOOKUP(C803,customers!$A$1:$A$4972,customers!C802:C5773,,0))</f>
        <v>mjohnson70@gmail.com</v>
      </c>
      <c r="H803" t="str">
        <f>_xlfn.XLOOKUP(C803,customers!$A$1:$A$4972,customers!$G$1:$G$4972,,0)</f>
        <v>United States</v>
      </c>
      <c r="I803" t="str">
        <f>INDEX(products!$A$1:$G$5001,MATCH(orders!$D803,products!$A$1:$A$5001,0),MATCH(I$1,products!$A$1:$G$1,0))</f>
        <v>Credit Cards</v>
      </c>
      <c r="J803" t="str">
        <f>INDEX(products!$A$1:$G$5001,MATCH(orders!$D803,products!$A$1:$A$5001,0),MATCH(J$1,products!$A$1:$G$1,0))</f>
        <v>Standard</v>
      </c>
      <c r="K803">
        <f>INDEX(products!$A$1:$G$5001,MATCH(orders!$D803,products!$A$1:$A$5001,0),MATCH(K$1,products!$A$1:$G$1,0))</f>
        <v>3</v>
      </c>
      <c r="L803" s="3">
        <f>INDEX(products!$A$1:$G$5001,MATCH(orders!$D803,products!$A$1:$A$5001,0),MATCH(L$1,products!$A$1:$G$1,0))</f>
        <v>2.4576333333333329</v>
      </c>
      <c r="M803" s="3">
        <f t="shared" si="12"/>
        <v>4.9152666666666658</v>
      </c>
      <c r="N803" t="str">
        <f>_xlfn.XLOOKUP(Orders[[#This Row],[Customer ID]],customers!$A$1:$A$4972,customers!$I$1:$I$4972,,0)</f>
        <v>No</v>
      </c>
    </row>
    <row r="804" spans="1:14" x14ac:dyDescent="0.25">
      <c r="A804" t="s">
        <v>4032</v>
      </c>
      <c r="B804" s="2">
        <v>43817</v>
      </c>
      <c r="C804" t="s">
        <v>4033</v>
      </c>
      <c r="D804" t="s">
        <v>4034</v>
      </c>
      <c r="E804">
        <v>1</v>
      </c>
      <c r="F804" t="str">
        <f>_xlfn.XLOOKUP(C804,customers!$A$1:$A$4972,customers!B$1:B$4972,,0)</f>
        <v>Timothy Matthews</v>
      </c>
      <c r="G804" t="str">
        <f>IF(_xlfn.XLOOKUP(C804,customers!$A$1:$A$4972,customers!C803:C5774,,0)=0,"",_xlfn.XLOOKUP(C804,customers!$A$1:$A$4972,customers!C803:C5774,,0))</f>
        <v>045588200@gmail.com</v>
      </c>
      <c r="H804" t="str">
        <f>_xlfn.XLOOKUP(C804,customers!$A$1:$A$4972,customers!$G$1:$G$4972,,0)</f>
        <v>Japan</v>
      </c>
      <c r="I804" t="str">
        <f>INDEX(products!$A$1:$G$5001,MATCH(orders!$D804,products!$A$1:$A$5001,0),MATCH(I$1,products!$A$1:$G$1,0))</f>
        <v>Credit Cards</v>
      </c>
      <c r="J804" t="str">
        <f>INDEX(products!$A$1:$G$5001,MATCH(orders!$D804,products!$A$1:$A$5001,0),MATCH(J$1,products!$A$1:$G$1,0))</f>
        <v>VIP</v>
      </c>
      <c r="K804">
        <f>INDEX(products!$A$1:$G$5001,MATCH(orders!$D804,products!$A$1:$A$5001,0),MATCH(K$1,products!$A$1:$G$1,0))</f>
        <v>1</v>
      </c>
      <c r="L804" s="3">
        <f>INDEX(products!$A$1:$G$5001,MATCH(orders!$D804,products!$A$1:$A$5001,0),MATCH(L$1,products!$A$1:$G$1,0))</f>
        <v>1.242966666666667</v>
      </c>
      <c r="M804" s="3">
        <f t="shared" si="12"/>
        <v>1.242966666666667</v>
      </c>
      <c r="N804" t="str">
        <f>_xlfn.XLOOKUP(Orders[[#This Row],[Customer ID]],customers!$A$1:$A$4972,customers!$I$1:$I$4972,,0)</f>
        <v>Yes</v>
      </c>
    </row>
    <row r="805" spans="1:14" x14ac:dyDescent="0.25">
      <c r="A805" t="s">
        <v>4037</v>
      </c>
      <c r="B805" s="2">
        <v>43817</v>
      </c>
      <c r="C805" t="s">
        <v>4038</v>
      </c>
      <c r="D805" t="s">
        <v>4039</v>
      </c>
      <c r="E805">
        <v>1</v>
      </c>
      <c r="F805" t="str">
        <f>_xlfn.XLOOKUP(C805,customers!$A$1:$A$4972,customers!B$1:B$4972,,0)</f>
        <v>Amanda Holland</v>
      </c>
      <c r="G805" t="str">
        <f>IF(_xlfn.XLOOKUP(C805,customers!$A$1:$A$4972,customers!C804:C5775,,0)=0,"",_xlfn.XLOOKUP(C805,customers!$A$1:$A$4972,customers!C804:C5775,,0))</f>
        <v>sbrooks2098@gmail.com</v>
      </c>
      <c r="H805" t="str">
        <f>_xlfn.XLOOKUP(C805,customers!$A$1:$A$4972,customers!$G$1:$G$4972,,0)</f>
        <v>Germany</v>
      </c>
      <c r="I805" t="str">
        <f>INDEX(products!$A$1:$G$5001,MATCH(orders!$D805,products!$A$1:$A$5001,0),MATCH(I$1,products!$A$1:$G$1,0))</f>
        <v>Credit Cards</v>
      </c>
      <c r="J805" t="str">
        <f>INDEX(products!$A$1:$G$5001,MATCH(orders!$D805,products!$A$1:$A$5001,0),MATCH(J$1,products!$A$1:$G$1,0))</f>
        <v>VIP</v>
      </c>
      <c r="K805">
        <f>INDEX(products!$A$1:$G$5001,MATCH(orders!$D805,products!$A$1:$A$5001,0),MATCH(K$1,products!$A$1:$G$1,0))</f>
        <v>1</v>
      </c>
      <c r="L805" s="3">
        <f>INDEX(products!$A$1:$G$5001,MATCH(orders!$D805,products!$A$1:$A$5001,0),MATCH(L$1,products!$A$1:$G$1,0))</f>
        <v>1.273366666666667</v>
      </c>
      <c r="M805" s="3">
        <f t="shared" si="12"/>
        <v>1.273366666666667</v>
      </c>
      <c r="N805" t="str">
        <f>_xlfn.XLOOKUP(Orders[[#This Row],[Customer ID]],customers!$A$1:$A$4972,customers!$I$1:$I$4972,,0)</f>
        <v>Yes</v>
      </c>
    </row>
    <row r="806" spans="1:14" x14ac:dyDescent="0.25">
      <c r="A806" t="s">
        <v>4042</v>
      </c>
      <c r="B806" s="2">
        <v>43818</v>
      </c>
      <c r="C806" t="s">
        <v>4043</v>
      </c>
      <c r="D806" t="s">
        <v>4044</v>
      </c>
      <c r="E806">
        <v>2</v>
      </c>
      <c r="F806" t="str">
        <f>_xlfn.XLOOKUP(C806,customers!$A$1:$A$4972,customers!B$1:B$4972,,0)</f>
        <v>Joseph Simpson</v>
      </c>
      <c r="G806" t="str">
        <f>IF(_xlfn.XLOOKUP(C806,customers!$A$1:$A$4972,customers!C805:C5776,,0)=0,"",_xlfn.XLOOKUP(C806,customers!$A$1:$A$4972,customers!C805:C5776,,0))</f>
        <v>ccamacho3012@yahoo.com</v>
      </c>
      <c r="H806" t="str">
        <f>_xlfn.XLOOKUP(C806,customers!$A$1:$A$4972,customers!$G$1:$G$4972,,0)</f>
        <v>Germany</v>
      </c>
      <c r="I806" t="str">
        <f>INDEX(products!$A$1:$G$5001,MATCH(orders!$D806,products!$A$1:$A$5001,0),MATCH(I$1,products!$A$1:$G$1,0))</f>
        <v>Credit Cards</v>
      </c>
      <c r="J806" t="str">
        <f>INDEX(products!$A$1:$G$5001,MATCH(orders!$D806,products!$A$1:$A$5001,0),MATCH(J$1,products!$A$1:$G$1,0))</f>
        <v>Premium</v>
      </c>
      <c r="K806">
        <f>INDEX(products!$A$1:$G$5001,MATCH(orders!$D806,products!$A$1:$A$5001,0),MATCH(K$1,products!$A$1:$G$1,0))</f>
        <v>3</v>
      </c>
      <c r="L806" s="3">
        <f>INDEX(products!$A$1:$G$5001,MATCH(orders!$D806,products!$A$1:$A$5001,0),MATCH(L$1,products!$A$1:$G$1,0))</f>
        <v>3.2724000000000002</v>
      </c>
      <c r="M806" s="3">
        <f t="shared" si="12"/>
        <v>6.5448000000000004</v>
      </c>
      <c r="N806" t="str">
        <f>_xlfn.XLOOKUP(Orders[[#This Row],[Customer ID]],customers!$A$1:$A$4972,customers!$I$1:$I$4972,,0)</f>
        <v>No</v>
      </c>
    </row>
    <row r="807" spans="1:14" x14ac:dyDescent="0.25">
      <c r="A807" t="s">
        <v>4047</v>
      </c>
      <c r="B807" s="2">
        <v>43818</v>
      </c>
      <c r="C807" t="s">
        <v>4048</v>
      </c>
      <c r="D807" t="s">
        <v>4049</v>
      </c>
      <c r="E807">
        <v>4</v>
      </c>
      <c r="F807" t="str">
        <f>_xlfn.XLOOKUP(C807,customers!$A$1:$A$4972,customers!B$1:B$4972,,0)</f>
        <v>David Huerta</v>
      </c>
      <c r="G807" t="str">
        <f>IF(_xlfn.XLOOKUP(C807,customers!$A$1:$A$4972,customers!C806:C5777,,0)=0,"",_xlfn.XLOOKUP(C807,customers!$A$1:$A$4972,customers!C806:C5777,,0))</f>
        <v>35782761@yahoo.com</v>
      </c>
      <c r="H807" t="str">
        <f>_xlfn.XLOOKUP(C807,customers!$A$1:$A$4972,customers!$G$1:$G$4972,,0)</f>
        <v>Germany</v>
      </c>
      <c r="I807" t="str">
        <f>INDEX(products!$A$1:$G$5001,MATCH(orders!$D807,products!$A$1:$A$5001,0),MATCH(I$1,products!$A$1:$G$1,0))</f>
        <v>Investments</v>
      </c>
      <c r="J807" t="str">
        <f>INDEX(products!$A$1:$G$5001,MATCH(orders!$D807,products!$A$1:$A$5001,0),MATCH(J$1,products!$A$1:$G$1,0))</f>
        <v>Standard</v>
      </c>
      <c r="K807">
        <f>INDEX(products!$A$1:$G$5001,MATCH(orders!$D807,products!$A$1:$A$5001,0),MATCH(K$1,products!$A$1:$G$1,0))</f>
        <v>10</v>
      </c>
      <c r="L807" s="3">
        <f>INDEX(products!$A$1:$G$5001,MATCH(orders!$D807,products!$A$1:$A$5001,0),MATCH(L$1,products!$A$1:$G$1,0))</f>
        <v>14.0311</v>
      </c>
      <c r="M807" s="3">
        <f t="shared" si="12"/>
        <v>56.124400000000001</v>
      </c>
      <c r="N807" t="str">
        <f>_xlfn.XLOOKUP(Orders[[#This Row],[Customer ID]],customers!$A$1:$A$4972,customers!$I$1:$I$4972,,0)</f>
        <v>No</v>
      </c>
    </row>
    <row r="808" spans="1:14" x14ac:dyDescent="0.25">
      <c r="A808" t="s">
        <v>4052</v>
      </c>
      <c r="B808" s="2">
        <v>43819</v>
      </c>
      <c r="C808" t="s">
        <v>4053</v>
      </c>
      <c r="D808" t="s">
        <v>4054</v>
      </c>
      <c r="E808">
        <v>4</v>
      </c>
      <c r="F808" t="str">
        <f>_xlfn.XLOOKUP(C808,customers!$A$1:$A$4972,customers!B$1:B$4972,,0)</f>
        <v>Tiffany Mcintosh</v>
      </c>
      <c r="G808" t="str">
        <f>IF(_xlfn.XLOOKUP(C808,customers!$A$1:$A$4972,customers!C807:C5778,,0)=0,"",_xlfn.XLOOKUP(C808,customers!$A$1:$A$4972,customers!C807:C5778,,0))</f>
        <v>84413711@gmail.com</v>
      </c>
      <c r="H808" t="str">
        <f>_xlfn.XLOOKUP(C808,customers!$A$1:$A$4972,customers!$G$1:$G$4972,,0)</f>
        <v>Japan</v>
      </c>
      <c r="I808" t="str">
        <f>INDEX(products!$A$1:$G$5001,MATCH(orders!$D808,products!$A$1:$A$5001,0),MATCH(I$1,products!$A$1:$G$1,0))</f>
        <v>Loans</v>
      </c>
      <c r="J808" t="str">
        <f>INDEX(products!$A$1:$G$5001,MATCH(orders!$D808,products!$A$1:$A$5001,0),MATCH(J$1,products!$A$1:$G$1,0))</f>
        <v>VIP</v>
      </c>
      <c r="K808">
        <f>INDEX(products!$A$1:$G$5001,MATCH(orders!$D808,products!$A$1:$A$5001,0),MATCH(K$1,products!$A$1:$G$1,0))</f>
        <v>10</v>
      </c>
      <c r="L808" s="3">
        <f>INDEX(products!$A$1:$G$5001,MATCH(orders!$D808,products!$A$1:$A$5001,0),MATCH(L$1,products!$A$1:$G$1,0))</f>
        <v>16.010333333333332</v>
      </c>
      <c r="M808" s="3">
        <f t="shared" si="12"/>
        <v>64.041333333333327</v>
      </c>
      <c r="N808" t="str">
        <f>_xlfn.XLOOKUP(Orders[[#This Row],[Customer ID]],customers!$A$1:$A$4972,customers!$I$1:$I$4972,,0)</f>
        <v>No</v>
      </c>
    </row>
    <row r="809" spans="1:14" x14ac:dyDescent="0.25">
      <c r="A809" t="s">
        <v>4057</v>
      </c>
      <c r="B809" s="2">
        <v>43819</v>
      </c>
      <c r="C809" t="s">
        <v>4058</v>
      </c>
      <c r="D809" t="s">
        <v>4059</v>
      </c>
      <c r="E809">
        <v>1</v>
      </c>
      <c r="F809" t="str">
        <f>_xlfn.XLOOKUP(C809,customers!$A$1:$A$4972,customers!B$1:B$4972,,0)</f>
        <v>John Haynes</v>
      </c>
      <c r="G809" t="str">
        <f>IF(_xlfn.XLOOKUP(C809,customers!$A$1:$A$4972,customers!C808:C5779,,0)=0,"",_xlfn.XLOOKUP(C809,customers!$A$1:$A$4972,customers!C808:C5779,,0))</f>
        <v>8772069@gmail.com</v>
      </c>
      <c r="H809" t="str">
        <f>_xlfn.XLOOKUP(C809,customers!$A$1:$A$4972,customers!$G$1:$G$4972,,0)</f>
        <v>Brazil</v>
      </c>
      <c r="I809" t="str">
        <f>INDEX(products!$A$1:$G$5001,MATCH(orders!$D809,products!$A$1:$A$5001,0),MATCH(I$1,products!$A$1:$G$1,0))</f>
        <v>Loans</v>
      </c>
      <c r="J809" t="str">
        <f>INDEX(products!$A$1:$G$5001,MATCH(orders!$D809,products!$A$1:$A$5001,0),MATCH(J$1,products!$A$1:$G$1,0))</f>
        <v>VIP</v>
      </c>
      <c r="K809">
        <f>INDEX(products!$A$1:$G$5001,MATCH(orders!$D809,products!$A$1:$A$5001,0),MATCH(K$1,products!$A$1:$G$1,0))</f>
        <v>1</v>
      </c>
      <c r="L809" s="3">
        <f>INDEX(products!$A$1:$G$5001,MATCH(orders!$D809,products!$A$1:$A$5001,0),MATCH(L$1,products!$A$1:$G$1,0))</f>
        <v>1.5922333333333329</v>
      </c>
      <c r="M809" s="3">
        <f t="shared" si="12"/>
        <v>1.5922333333333329</v>
      </c>
      <c r="N809" t="str">
        <f>_xlfn.XLOOKUP(Orders[[#This Row],[Customer ID]],customers!$A$1:$A$4972,customers!$I$1:$I$4972,,0)</f>
        <v>No</v>
      </c>
    </row>
    <row r="810" spans="1:14" x14ac:dyDescent="0.25">
      <c r="A810" t="s">
        <v>4062</v>
      </c>
      <c r="B810" s="2">
        <v>43820</v>
      </c>
      <c r="C810" t="s">
        <v>4063</v>
      </c>
      <c r="D810" t="s">
        <v>4064</v>
      </c>
      <c r="E810">
        <v>2</v>
      </c>
      <c r="F810" t="str">
        <f>_xlfn.XLOOKUP(C810,customers!$A$1:$A$4972,customers!B$1:B$4972,,0)</f>
        <v>Amber Woods</v>
      </c>
      <c r="G810" t="str">
        <f>IF(_xlfn.XLOOKUP(C810,customers!$A$1:$A$4972,customers!C809:C5780,,0)=0,"",_xlfn.XLOOKUP(C810,customers!$A$1:$A$4972,customers!C809:C5780,,0))</f>
        <v>rdouglas21@hotmail.com</v>
      </c>
      <c r="H810" t="str">
        <f>_xlfn.XLOOKUP(C810,customers!$A$1:$A$4972,customers!$G$1:$G$4972,,0)</f>
        <v>Japan</v>
      </c>
      <c r="I810" t="str">
        <f>INDEX(products!$A$1:$G$5001,MATCH(orders!$D810,products!$A$1:$A$5001,0),MATCH(I$1,products!$A$1:$G$1,0))</f>
        <v>Loans</v>
      </c>
      <c r="J810" t="str">
        <f>INDEX(products!$A$1:$G$5001,MATCH(orders!$D810,products!$A$1:$A$5001,0),MATCH(J$1,products!$A$1:$G$1,0))</f>
        <v>Premium</v>
      </c>
      <c r="K810">
        <f>INDEX(products!$A$1:$G$5001,MATCH(orders!$D810,products!$A$1:$A$5001,0),MATCH(K$1,products!$A$1:$G$1,0))</f>
        <v>3</v>
      </c>
      <c r="L810" s="3">
        <f>INDEX(products!$A$1:$G$5001,MATCH(orders!$D810,products!$A$1:$A$5001,0),MATCH(L$1,products!$A$1:$G$1,0))</f>
        <v>3.352533333333334</v>
      </c>
      <c r="M810" s="3">
        <f t="shared" si="12"/>
        <v>6.7050666666666681</v>
      </c>
      <c r="N810" t="str">
        <f>_xlfn.XLOOKUP(Orders[[#This Row],[Customer ID]],customers!$A$1:$A$4972,customers!$I$1:$I$4972,,0)</f>
        <v>Yes</v>
      </c>
    </row>
    <row r="811" spans="1:14" x14ac:dyDescent="0.25">
      <c r="A811" t="s">
        <v>4067</v>
      </c>
      <c r="B811" s="2">
        <v>43820</v>
      </c>
      <c r="C811" t="s">
        <v>4068</v>
      </c>
      <c r="D811" t="s">
        <v>4069</v>
      </c>
      <c r="E811">
        <v>1</v>
      </c>
      <c r="F811" t="str">
        <f>_xlfn.XLOOKUP(C811,customers!$A$1:$A$4972,customers!B$1:B$4972,,0)</f>
        <v>Darlene Villegas</v>
      </c>
      <c r="G811" t="str">
        <f>IF(_xlfn.XLOOKUP(C811,customers!$A$1:$A$4972,customers!C810:C5781,,0)=0,"",_xlfn.XLOOKUP(C811,customers!$A$1:$A$4972,customers!C810:C5781,,0))</f>
        <v>rmorrison254@hotmail.com</v>
      </c>
      <c r="H811" t="str">
        <f>_xlfn.XLOOKUP(C811,customers!$A$1:$A$4972,customers!$G$1:$G$4972,,0)</f>
        <v>South Africa</v>
      </c>
      <c r="I811" t="str">
        <f>INDEX(products!$A$1:$G$5001,MATCH(orders!$D811,products!$A$1:$A$5001,0),MATCH(I$1,products!$A$1:$G$1,0))</f>
        <v>Credit Cards</v>
      </c>
      <c r="J811" t="str">
        <f>INDEX(products!$A$1:$G$5001,MATCH(orders!$D811,products!$A$1:$A$5001,0),MATCH(J$1,products!$A$1:$G$1,0))</f>
        <v>Standard</v>
      </c>
      <c r="K811">
        <f>INDEX(products!$A$1:$G$5001,MATCH(orders!$D811,products!$A$1:$A$5001,0),MATCH(K$1,products!$A$1:$G$1,0))</f>
        <v>1</v>
      </c>
      <c r="L811" s="3">
        <f>INDEX(products!$A$1:$G$5001,MATCH(orders!$D811,products!$A$1:$A$5001,0),MATCH(L$1,products!$A$1:$G$1,0))</f>
        <v>0.77990000000000004</v>
      </c>
      <c r="M811" s="3">
        <f t="shared" si="12"/>
        <v>0.77990000000000004</v>
      </c>
      <c r="N811" t="str">
        <f>_xlfn.XLOOKUP(Orders[[#This Row],[Customer ID]],customers!$A$1:$A$4972,customers!$I$1:$I$4972,,0)</f>
        <v>Yes</v>
      </c>
    </row>
    <row r="812" spans="1:14" x14ac:dyDescent="0.25">
      <c r="A812" t="s">
        <v>4072</v>
      </c>
      <c r="B812" s="2">
        <v>43821</v>
      </c>
      <c r="C812" t="s">
        <v>4073</v>
      </c>
      <c r="D812" t="s">
        <v>4074</v>
      </c>
      <c r="E812">
        <v>3</v>
      </c>
      <c r="F812" t="str">
        <f>_xlfn.XLOOKUP(C812,customers!$A$1:$A$4972,customers!B$1:B$4972,,0)</f>
        <v>Ronnie Warner</v>
      </c>
      <c r="G812" t="str">
        <f>IF(_xlfn.XLOOKUP(C812,customers!$A$1:$A$4972,customers!C811:C5782,,0)=0,"",_xlfn.XLOOKUP(C812,customers!$A$1:$A$4972,customers!C811:C5782,,0))</f>
        <v>kbutler795@yahoo.com</v>
      </c>
      <c r="H812" t="str">
        <f>_xlfn.XLOOKUP(C812,customers!$A$1:$A$4972,customers!$G$1:$G$4972,,0)</f>
        <v>Japan</v>
      </c>
      <c r="I812" t="str">
        <f>INDEX(products!$A$1:$G$5001,MATCH(orders!$D812,products!$A$1:$A$5001,0),MATCH(I$1,products!$A$1:$G$1,0))</f>
        <v>Credit Cards</v>
      </c>
      <c r="J812" t="str">
        <f>INDEX(products!$A$1:$G$5001,MATCH(orders!$D812,products!$A$1:$A$5001,0),MATCH(J$1,products!$A$1:$G$1,0))</f>
        <v>VIP</v>
      </c>
      <c r="K812">
        <f>INDEX(products!$A$1:$G$5001,MATCH(orders!$D812,products!$A$1:$A$5001,0),MATCH(K$1,products!$A$1:$G$1,0))</f>
        <v>5</v>
      </c>
      <c r="L812" s="3">
        <f>INDEX(products!$A$1:$G$5001,MATCH(orders!$D812,products!$A$1:$A$5001,0),MATCH(L$1,products!$A$1:$G$1,0))</f>
        <v>8.2575333333333329</v>
      </c>
      <c r="M812" s="3">
        <f t="shared" si="12"/>
        <v>24.772599999999997</v>
      </c>
      <c r="N812" t="str">
        <f>_xlfn.XLOOKUP(Orders[[#This Row],[Customer ID]],customers!$A$1:$A$4972,customers!$I$1:$I$4972,,0)</f>
        <v>Yes</v>
      </c>
    </row>
    <row r="813" spans="1:14" x14ac:dyDescent="0.25">
      <c r="A813" t="s">
        <v>4077</v>
      </c>
      <c r="B813" s="2">
        <v>43821</v>
      </c>
      <c r="C813" t="s">
        <v>4078</v>
      </c>
      <c r="D813" t="s">
        <v>4079</v>
      </c>
      <c r="E813">
        <v>3</v>
      </c>
      <c r="F813" t="str">
        <f>_xlfn.XLOOKUP(C813,customers!$A$1:$A$4972,customers!B$1:B$4972,,0)</f>
        <v>Brittany Hamilton</v>
      </c>
      <c r="G813" t="str">
        <f>IF(_xlfn.XLOOKUP(C813,customers!$A$1:$A$4972,customers!C812:C5783,,0)=0,"",_xlfn.XLOOKUP(C813,customers!$A$1:$A$4972,customers!C812:C5783,,0))</f>
        <v>tsimpson7334@hotmail.com</v>
      </c>
      <c r="H813" t="str">
        <f>_xlfn.XLOOKUP(C813,customers!$A$1:$A$4972,customers!$G$1:$G$4972,,0)</f>
        <v>Germany</v>
      </c>
      <c r="I813" t="str">
        <f>INDEX(products!$A$1:$G$5001,MATCH(orders!$D813,products!$A$1:$A$5001,0),MATCH(I$1,products!$A$1:$G$1,0))</f>
        <v>Loans</v>
      </c>
      <c r="J813" t="str">
        <f>INDEX(products!$A$1:$G$5001,MATCH(orders!$D813,products!$A$1:$A$5001,0),MATCH(J$1,products!$A$1:$G$1,0))</f>
        <v>Premium</v>
      </c>
      <c r="K813">
        <f>INDEX(products!$A$1:$G$5001,MATCH(orders!$D813,products!$A$1:$A$5001,0),MATCH(K$1,products!$A$1:$G$1,0))</f>
        <v>5</v>
      </c>
      <c r="L813" s="3">
        <f>INDEX(products!$A$1:$G$5001,MATCH(orders!$D813,products!$A$1:$A$5001,0),MATCH(L$1,products!$A$1:$G$1,0))</f>
        <v>7.5278333333333336</v>
      </c>
      <c r="M813" s="3">
        <f t="shared" si="12"/>
        <v>22.583500000000001</v>
      </c>
      <c r="N813" t="str">
        <f>_xlfn.XLOOKUP(Orders[[#This Row],[Customer ID]],customers!$A$1:$A$4972,customers!$I$1:$I$4972,,0)</f>
        <v>Yes</v>
      </c>
    </row>
    <row r="814" spans="1:14" x14ac:dyDescent="0.25">
      <c r="A814" t="s">
        <v>4082</v>
      </c>
      <c r="B814" s="2">
        <v>43821</v>
      </c>
      <c r="C814" t="s">
        <v>4083</v>
      </c>
      <c r="D814" t="s">
        <v>4084</v>
      </c>
      <c r="E814">
        <v>1</v>
      </c>
      <c r="F814" t="str">
        <f>_xlfn.XLOOKUP(C814,customers!$A$1:$A$4972,customers!B$1:B$4972,,0)</f>
        <v>Marisa Becker</v>
      </c>
      <c r="G814" t="str">
        <f>IF(_xlfn.XLOOKUP(C814,customers!$A$1:$A$4972,customers!C813:C5784,,0)=0,"",_xlfn.XLOOKUP(C814,customers!$A$1:$A$4972,customers!C813:C5784,,0))</f>
        <v>khernandez8784@hotmail.com</v>
      </c>
      <c r="H814" t="str">
        <f>_xlfn.XLOOKUP(C814,customers!$A$1:$A$4972,customers!$G$1:$G$4972,,0)</f>
        <v>United States</v>
      </c>
      <c r="I814" t="str">
        <f>INDEX(products!$A$1:$G$5001,MATCH(orders!$D814,products!$A$1:$A$5001,0),MATCH(I$1,products!$A$1:$G$1,0))</f>
        <v>Loans</v>
      </c>
      <c r="J814" t="str">
        <f>INDEX(products!$A$1:$G$5001,MATCH(orders!$D814,products!$A$1:$A$5001,0),MATCH(J$1,products!$A$1:$G$1,0))</f>
        <v>Premium</v>
      </c>
      <c r="K814">
        <f>INDEX(products!$A$1:$G$5001,MATCH(orders!$D814,products!$A$1:$A$5001,0),MATCH(K$1,products!$A$1:$G$1,0))</f>
        <v>1</v>
      </c>
      <c r="L814" s="3">
        <f>INDEX(products!$A$1:$G$5001,MATCH(orders!$D814,products!$A$1:$A$5001,0),MATCH(L$1,products!$A$1:$G$1,0))</f>
        <v>0.79133333333333333</v>
      </c>
      <c r="M814" s="3">
        <f t="shared" si="12"/>
        <v>0.79133333333333333</v>
      </c>
      <c r="N814" t="str">
        <f>_xlfn.XLOOKUP(Orders[[#This Row],[Customer ID]],customers!$A$1:$A$4972,customers!$I$1:$I$4972,,0)</f>
        <v>No</v>
      </c>
    </row>
    <row r="815" spans="1:14" x14ac:dyDescent="0.25">
      <c r="A815" t="s">
        <v>4087</v>
      </c>
      <c r="B815" s="2">
        <v>43822</v>
      </c>
      <c r="C815" t="s">
        <v>4088</v>
      </c>
      <c r="D815" t="s">
        <v>4089</v>
      </c>
      <c r="E815">
        <v>4</v>
      </c>
      <c r="F815" t="str">
        <f>_xlfn.XLOOKUP(C815,customers!$A$1:$A$4972,customers!B$1:B$4972,,0)</f>
        <v>Evan Rose</v>
      </c>
      <c r="G815" t="str">
        <f>IF(_xlfn.XLOOKUP(C815,customers!$A$1:$A$4972,customers!C814:C5785,,0)=0,"",_xlfn.XLOOKUP(C815,customers!$A$1:$A$4972,customers!C814:C5785,,0))</f>
        <v>jgarrett18@hotmail.com</v>
      </c>
      <c r="H815" t="str">
        <f>_xlfn.XLOOKUP(C815,customers!$A$1:$A$4972,customers!$G$1:$G$4972,,0)</f>
        <v>Japan</v>
      </c>
      <c r="I815" t="str">
        <f>INDEX(products!$A$1:$G$5001,MATCH(orders!$D815,products!$A$1:$A$5001,0),MATCH(I$1,products!$A$1:$G$1,0))</f>
        <v>Credit Cards</v>
      </c>
      <c r="J815" t="str">
        <f>INDEX(products!$A$1:$G$5001,MATCH(orders!$D815,products!$A$1:$A$5001,0),MATCH(J$1,products!$A$1:$G$1,0))</f>
        <v>Premium</v>
      </c>
      <c r="K815">
        <f>INDEX(products!$A$1:$G$5001,MATCH(orders!$D815,products!$A$1:$A$5001,0),MATCH(K$1,products!$A$1:$G$1,0))</f>
        <v>10</v>
      </c>
      <c r="L815" s="3">
        <f>INDEX(products!$A$1:$G$5001,MATCH(orders!$D815,products!$A$1:$A$5001,0),MATCH(L$1,products!$A$1:$G$1,0))</f>
        <v>15.8751</v>
      </c>
      <c r="M815" s="3">
        <f t="shared" si="12"/>
        <v>63.500399999999999</v>
      </c>
      <c r="N815" t="str">
        <f>_xlfn.XLOOKUP(Orders[[#This Row],[Customer ID]],customers!$A$1:$A$4972,customers!$I$1:$I$4972,,0)</f>
        <v>Yes</v>
      </c>
    </row>
    <row r="816" spans="1:14" x14ac:dyDescent="0.25">
      <c r="A816" t="s">
        <v>4092</v>
      </c>
      <c r="B816" s="2">
        <v>43822</v>
      </c>
      <c r="C816" t="s">
        <v>4093</v>
      </c>
      <c r="D816" t="s">
        <v>4094</v>
      </c>
      <c r="E816">
        <v>4</v>
      </c>
      <c r="F816" t="str">
        <f>_xlfn.XLOOKUP(C816,customers!$A$1:$A$4972,customers!B$1:B$4972,,0)</f>
        <v>Richard Scott</v>
      </c>
      <c r="G816" t="str">
        <f>IF(_xlfn.XLOOKUP(C816,customers!$A$1:$A$4972,customers!C815:C5786,,0)=0,"",_xlfn.XLOOKUP(C816,customers!$A$1:$A$4972,customers!C815:C5786,,0))</f>
        <v>jjones9727@hotmail.com</v>
      </c>
      <c r="H816" t="str">
        <f>_xlfn.XLOOKUP(C816,customers!$A$1:$A$4972,customers!$G$1:$G$4972,,0)</f>
        <v>Japan</v>
      </c>
      <c r="I816" t="str">
        <f>INDEX(products!$A$1:$G$5001,MATCH(orders!$D816,products!$A$1:$A$5001,0),MATCH(I$1,products!$A$1:$G$1,0))</f>
        <v>Credit Cards</v>
      </c>
      <c r="J816" t="str">
        <f>INDEX(products!$A$1:$G$5001,MATCH(orders!$D816,products!$A$1:$A$5001,0),MATCH(J$1,products!$A$1:$G$1,0))</f>
        <v>Premium</v>
      </c>
      <c r="K816">
        <f>INDEX(products!$A$1:$G$5001,MATCH(orders!$D816,products!$A$1:$A$5001,0),MATCH(K$1,products!$A$1:$G$1,0))</f>
        <v>10</v>
      </c>
      <c r="L816" s="3">
        <f>INDEX(products!$A$1:$G$5001,MATCH(orders!$D816,products!$A$1:$A$5001,0),MATCH(L$1,products!$A$1:$G$1,0))</f>
        <v>15.36563333333333</v>
      </c>
      <c r="M816" s="3">
        <f t="shared" si="12"/>
        <v>61.462533333333319</v>
      </c>
      <c r="N816" t="str">
        <f>_xlfn.XLOOKUP(Orders[[#This Row],[Customer ID]],customers!$A$1:$A$4972,customers!$I$1:$I$4972,,0)</f>
        <v>Yes</v>
      </c>
    </row>
    <row r="817" spans="1:14" x14ac:dyDescent="0.25">
      <c r="A817" t="s">
        <v>4097</v>
      </c>
      <c r="B817" s="2">
        <v>43823</v>
      </c>
      <c r="C817" t="s">
        <v>4098</v>
      </c>
      <c r="D817" t="s">
        <v>4099</v>
      </c>
      <c r="E817">
        <v>1</v>
      </c>
      <c r="F817" t="str">
        <f>_xlfn.XLOOKUP(C817,customers!$A$1:$A$4972,customers!B$1:B$4972,,0)</f>
        <v>Timothy Davidson</v>
      </c>
      <c r="G817" t="str">
        <f>IF(_xlfn.XLOOKUP(C817,customers!$A$1:$A$4972,customers!C816:C5787,,0)=0,"",_xlfn.XLOOKUP(C817,customers!$A$1:$A$4972,customers!C816:C5787,,0))</f>
        <v>lhardy92@hotmail.com</v>
      </c>
      <c r="H817" t="str">
        <f>_xlfn.XLOOKUP(C817,customers!$A$1:$A$4972,customers!$G$1:$G$4972,,0)</f>
        <v>Germany</v>
      </c>
      <c r="I817" t="str">
        <f>INDEX(products!$A$1:$G$5001,MATCH(orders!$D817,products!$A$1:$A$5001,0),MATCH(I$1,products!$A$1:$G$1,0))</f>
        <v>Money Transfers</v>
      </c>
      <c r="J817" t="str">
        <f>INDEX(products!$A$1:$G$5001,MATCH(orders!$D817,products!$A$1:$A$5001,0),MATCH(J$1,products!$A$1:$G$1,0))</f>
        <v>VIP</v>
      </c>
      <c r="K817">
        <f>INDEX(products!$A$1:$G$5001,MATCH(orders!$D817,products!$A$1:$A$5001,0),MATCH(K$1,products!$A$1:$G$1,0))</f>
        <v>1</v>
      </c>
      <c r="L817" s="3">
        <f>INDEX(products!$A$1:$G$5001,MATCH(orders!$D817,products!$A$1:$A$5001,0),MATCH(L$1,products!$A$1:$G$1,0))</f>
        <v>1.1855</v>
      </c>
      <c r="M817" s="3">
        <f t="shared" si="12"/>
        <v>1.1855</v>
      </c>
      <c r="N817" t="str">
        <f>_xlfn.XLOOKUP(Orders[[#This Row],[Customer ID]],customers!$A$1:$A$4972,customers!$I$1:$I$4972,,0)</f>
        <v>No</v>
      </c>
    </row>
    <row r="818" spans="1:14" x14ac:dyDescent="0.25">
      <c r="A818" t="s">
        <v>4102</v>
      </c>
      <c r="B818" s="2">
        <v>43823</v>
      </c>
      <c r="C818" t="s">
        <v>4103</v>
      </c>
      <c r="D818" t="s">
        <v>4104</v>
      </c>
      <c r="E818">
        <v>1</v>
      </c>
      <c r="F818" t="str">
        <f>_xlfn.XLOOKUP(C818,customers!$A$1:$A$4972,customers!B$1:B$4972,,0)</f>
        <v>Robin Hubbard</v>
      </c>
      <c r="G818" t="str">
        <f>IF(_xlfn.XLOOKUP(C818,customers!$A$1:$A$4972,customers!C817:C5788,,0)=0,"",_xlfn.XLOOKUP(C818,customers!$A$1:$A$4972,customers!C817:C5788,,0))</f>
        <v>339267473@yahoo.com</v>
      </c>
      <c r="H818" t="str">
        <f>_xlfn.XLOOKUP(C818,customers!$A$1:$A$4972,customers!$G$1:$G$4972,,0)</f>
        <v>United States</v>
      </c>
      <c r="I818" t="str">
        <f>INDEX(products!$A$1:$G$5001,MATCH(orders!$D818,products!$A$1:$A$5001,0),MATCH(I$1,products!$A$1:$G$1,0))</f>
        <v>Money Transfers</v>
      </c>
      <c r="J818" t="str">
        <f>INDEX(products!$A$1:$G$5001,MATCH(orders!$D818,products!$A$1:$A$5001,0),MATCH(J$1,products!$A$1:$G$1,0))</f>
        <v>Standard</v>
      </c>
      <c r="K818">
        <f>INDEX(products!$A$1:$G$5001,MATCH(orders!$D818,products!$A$1:$A$5001,0),MATCH(K$1,products!$A$1:$G$1,0))</f>
        <v>1</v>
      </c>
      <c r="L818" s="3">
        <f>INDEX(products!$A$1:$G$5001,MATCH(orders!$D818,products!$A$1:$A$5001,0),MATCH(L$1,products!$A$1:$G$1,0))</f>
        <v>1.2579333333333329</v>
      </c>
      <c r="M818" s="3">
        <f t="shared" si="12"/>
        <v>1.2579333333333329</v>
      </c>
      <c r="N818" t="str">
        <f>_xlfn.XLOOKUP(Orders[[#This Row],[Customer ID]],customers!$A$1:$A$4972,customers!$I$1:$I$4972,,0)</f>
        <v>No</v>
      </c>
    </row>
    <row r="819" spans="1:14" x14ac:dyDescent="0.25">
      <c r="A819" t="s">
        <v>4107</v>
      </c>
      <c r="B819" s="2">
        <v>43824</v>
      </c>
      <c r="C819" t="s">
        <v>4108</v>
      </c>
      <c r="D819" t="s">
        <v>4109</v>
      </c>
      <c r="E819">
        <v>3</v>
      </c>
      <c r="F819" t="str">
        <f>_xlfn.XLOOKUP(C819,customers!$A$1:$A$4972,customers!B$1:B$4972,,0)</f>
        <v>Alexis Ramirez</v>
      </c>
      <c r="G819" t="str">
        <f>IF(_xlfn.XLOOKUP(C819,customers!$A$1:$A$4972,customers!C818:C5789,,0)=0,"",_xlfn.XLOOKUP(C819,customers!$A$1:$A$4972,customers!C818:C5789,,0))</f>
        <v>bsawyer661@hotmail.com</v>
      </c>
      <c r="H819" t="str">
        <f>_xlfn.XLOOKUP(C819,customers!$A$1:$A$4972,customers!$G$1:$G$4972,,0)</f>
        <v>United States</v>
      </c>
      <c r="I819" t="str">
        <f>INDEX(products!$A$1:$G$5001,MATCH(orders!$D819,products!$A$1:$A$5001,0),MATCH(I$1,products!$A$1:$G$1,0))</f>
        <v>Money Transfers</v>
      </c>
      <c r="J819" t="str">
        <f>INDEX(products!$A$1:$G$5001,MATCH(orders!$D819,products!$A$1:$A$5001,0),MATCH(J$1,products!$A$1:$G$1,0))</f>
        <v>Premium</v>
      </c>
      <c r="K819">
        <f>INDEX(products!$A$1:$G$5001,MATCH(orders!$D819,products!$A$1:$A$5001,0),MATCH(K$1,products!$A$1:$G$1,0))</f>
        <v>5</v>
      </c>
      <c r="L819" s="3">
        <f>INDEX(products!$A$1:$G$5001,MATCH(orders!$D819,products!$A$1:$A$5001,0),MATCH(L$1,products!$A$1:$G$1,0))</f>
        <v>5.328333333333334</v>
      </c>
      <c r="M819" s="3">
        <f t="shared" si="12"/>
        <v>15.985000000000003</v>
      </c>
      <c r="N819" t="str">
        <f>_xlfn.XLOOKUP(Orders[[#This Row],[Customer ID]],customers!$A$1:$A$4972,customers!$I$1:$I$4972,,0)</f>
        <v>No</v>
      </c>
    </row>
    <row r="820" spans="1:14" x14ac:dyDescent="0.25">
      <c r="A820" t="s">
        <v>4112</v>
      </c>
      <c r="B820" s="2">
        <v>43824</v>
      </c>
      <c r="C820" t="s">
        <v>4113</v>
      </c>
      <c r="D820" t="s">
        <v>4114</v>
      </c>
      <c r="E820">
        <v>4</v>
      </c>
      <c r="F820" t="str">
        <f>_xlfn.XLOOKUP(C820,customers!$A$1:$A$4972,customers!B$1:B$4972,,0)</f>
        <v>Donna Dennis</v>
      </c>
      <c r="G820" t="str">
        <f>IF(_xlfn.XLOOKUP(C820,customers!$A$1:$A$4972,customers!C819:C5790,,0)=0,"",_xlfn.XLOOKUP(C820,customers!$A$1:$A$4972,customers!C819:C5790,,0))</f>
        <v>mdelgado979@yahoo.com</v>
      </c>
      <c r="H820" t="str">
        <f>_xlfn.XLOOKUP(C820,customers!$A$1:$A$4972,customers!$G$1:$G$4972,,0)</f>
        <v>South Africa</v>
      </c>
      <c r="I820" t="str">
        <f>INDEX(products!$A$1:$G$5001,MATCH(orders!$D820,products!$A$1:$A$5001,0),MATCH(I$1,products!$A$1:$G$1,0))</f>
        <v>Loans</v>
      </c>
      <c r="J820" t="str">
        <f>INDEX(products!$A$1:$G$5001,MATCH(orders!$D820,products!$A$1:$A$5001,0),MATCH(J$1,products!$A$1:$G$1,0))</f>
        <v>Premium</v>
      </c>
      <c r="K820">
        <f>INDEX(products!$A$1:$G$5001,MATCH(orders!$D820,products!$A$1:$A$5001,0),MATCH(K$1,products!$A$1:$G$1,0))</f>
        <v>10</v>
      </c>
      <c r="L820" s="3">
        <f>INDEX(products!$A$1:$G$5001,MATCH(orders!$D820,products!$A$1:$A$5001,0),MATCH(L$1,products!$A$1:$G$1,0))</f>
        <v>7.2142666666666679</v>
      </c>
      <c r="M820" s="3">
        <f t="shared" si="12"/>
        <v>28.857066666666672</v>
      </c>
      <c r="N820" t="str">
        <f>_xlfn.XLOOKUP(Orders[[#This Row],[Customer ID]],customers!$A$1:$A$4972,customers!$I$1:$I$4972,,0)</f>
        <v>Yes</v>
      </c>
    </row>
    <row r="821" spans="1:14" x14ac:dyDescent="0.25">
      <c r="A821" t="s">
        <v>4117</v>
      </c>
      <c r="B821" s="2">
        <v>43824</v>
      </c>
      <c r="C821" t="s">
        <v>4118</v>
      </c>
      <c r="D821" t="s">
        <v>4119</v>
      </c>
      <c r="E821">
        <v>1</v>
      </c>
      <c r="F821" t="str">
        <f>_xlfn.XLOOKUP(C821,customers!$A$1:$A$4972,customers!B$1:B$4972,,0)</f>
        <v>Michael Knight</v>
      </c>
      <c r="G821" t="str">
        <f>IF(_xlfn.XLOOKUP(C821,customers!$A$1:$A$4972,customers!C820:C5791,,0)=0,"",_xlfn.XLOOKUP(C821,customers!$A$1:$A$4972,customers!C820:C5791,,0))</f>
        <v>jtorres05@hotmail.com</v>
      </c>
      <c r="H821" t="str">
        <f>_xlfn.XLOOKUP(C821,customers!$A$1:$A$4972,customers!$G$1:$G$4972,,0)</f>
        <v>Japan</v>
      </c>
      <c r="I821" t="str">
        <f>INDEX(products!$A$1:$G$5001,MATCH(orders!$D821,products!$A$1:$A$5001,0),MATCH(I$1,products!$A$1:$G$1,0))</f>
        <v>Investments</v>
      </c>
      <c r="J821" t="str">
        <f>INDEX(products!$A$1:$G$5001,MATCH(orders!$D821,products!$A$1:$A$5001,0),MATCH(J$1,products!$A$1:$G$1,0))</f>
        <v>VIP</v>
      </c>
      <c r="K821">
        <f>INDEX(products!$A$1:$G$5001,MATCH(orders!$D821,products!$A$1:$A$5001,0),MATCH(K$1,products!$A$1:$G$1,0))</f>
        <v>1</v>
      </c>
      <c r="L821" s="3">
        <f>INDEX(products!$A$1:$G$5001,MATCH(orders!$D821,products!$A$1:$A$5001,0),MATCH(L$1,products!$A$1:$G$1,0))</f>
        <v>1.0018666666666669</v>
      </c>
      <c r="M821" s="3">
        <f t="shared" si="12"/>
        <v>1.0018666666666669</v>
      </c>
      <c r="N821" t="str">
        <f>_xlfn.XLOOKUP(Orders[[#This Row],[Customer ID]],customers!$A$1:$A$4972,customers!$I$1:$I$4972,,0)</f>
        <v>No</v>
      </c>
    </row>
    <row r="822" spans="1:14" x14ac:dyDescent="0.25">
      <c r="A822" t="s">
        <v>4122</v>
      </c>
      <c r="B822" s="2">
        <v>43825</v>
      </c>
      <c r="C822" t="s">
        <v>4123</v>
      </c>
      <c r="D822" t="s">
        <v>4124</v>
      </c>
      <c r="E822">
        <v>3</v>
      </c>
      <c r="F822" t="str">
        <f>_xlfn.XLOOKUP(C822,customers!$A$1:$A$4972,customers!B$1:B$4972,,0)</f>
        <v>Carla Robles</v>
      </c>
      <c r="G822" t="str">
        <f>IF(_xlfn.XLOOKUP(C822,customers!$A$1:$A$4972,customers!C821:C5792,,0)=0,"",_xlfn.XLOOKUP(C822,customers!$A$1:$A$4972,customers!C821:C5792,,0))</f>
        <v>vbarrera22@yahoo.com</v>
      </c>
      <c r="H822" t="str">
        <f>_xlfn.XLOOKUP(C822,customers!$A$1:$A$4972,customers!$G$1:$G$4972,,0)</f>
        <v>United States</v>
      </c>
      <c r="I822" t="str">
        <f>INDEX(products!$A$1:$G$5001,MATCH(orders!$D822,products!$A$1:$A$5001,0),MATCH(I$1,products!$A$1:$G$1,0))</f>
        <v>Credit Cards</v>
      </c>
      <c r="J822" t="str">
        <f>INDEX(products!$A$1:$G$5001,MATCH(orders!$D822,products!$A$1:$A$5001,0),MATCH(J$1,products!$A$1:$G$1,0))</f>
        <v>Premium</v>
      </c>
      <c r="K822">
        <f>INDEX(products!$A$1:$G$5001,MATCH(orders!$D822,products!$A$1:$A$5001,0),MATCH(K$1,products!$A$1:$G$1,0))</f>
        <v>5</v>
      </c>
      <c r="L822" s="3">
        <f>INDEX(products!$A$1:$G$5001,MATCH(orders!$D822,products!$A$1:$A$5001,0),MATCH(L$1,products!$A$1:$G$1,0))</f>
        <v>7.3475999999999999</v>
      </c>
      <c r="M822" s="3">
        <f t="shared" si="12"/>
        <v>22.0428</v>
      </c>
      <c r="N822" t="str">
        <f>_xlfn.XLOOKUP(Orders[[#This Row],[Customer ID]],customers!$A$1:$A$4972,customers!$I$1:$I$4972,,0)</f>
        <v>No</v>
      </c>
    </row>
    <row r="823" spans="1:14" x14ac:dyDescent="0.25">
      <c r="A823" t="s">
        <v>4127</v>
      </c>
      <c r="B823" s="2">
        <v>43825</v>
      </c>
      <c r="C823" t="s">
        <v>4128</v>
      </c>
      <c r="D823" t="s">
        <v>4129</v>
      </c>
      <c r="E823">
        <v>4</v>
      </c>
      <c r="F823" t="str">
        <f>_xlfn.XLOOKUP(C823,customers!$A$1:$A$4972,customers!B$1:B$4972,,0)</f>
        <v>Amanda Simpson</v>
      </c>
      <c r="G823" t="str">
        <f>IF(_xlfn.XLOOKUP(C823,customers!$A$1:$A$4972,customers!C822:C5793,,0)=0,"",_xlfn.XLOOKUP(C823,customers!$A$1:$A$4972,customers!C822:C5793,,0))</f>
        <v>jgonzalez5896@hotmail.com</v>
      </c>
      <c r="H823" t="str">
        <f>_xlfn.XLOOKUP(C823,customers!$A$1:$A$4972,customers!$G$1:$G$4972,,0)</f>
        <v>United States</v>
      </c>
      <c r="I823" t="str">
        <f>INDEX(products!$A$1:$G$5001,MATCH(orders!$D823,products!$A$1:$A$5001,0),MATCH(I$1,products!$A$1:$G$1,0))</f>
        <v>Money Transfers</v>
      </c>
      <c r="J823" t="str">
        <f>INDEX(products!$A$1:$G$5001,MATCH(orders!$D823,products!$A$1:$A$5001,0),MATCH(J$1,products!$A$1:$G$1,0))</f>
        <v>Premium</v>
      </c>
      <c r="K823">
        <f>INDEX(products!$A$1:$G$5001,MATCH(orders!$D823,products!$A$1:$A$5001,0),MATCH(K$1,products!$A$1:$G$1,0))</f>
        <v>10</v>
      </c>
      <c r="L823" s="3">
        <f>INDEX(products!$A$1:$G$5001,MATCH(orders!$D823,products!$A$1:$A$5001,0),MATCH(L$1,products!$A$1:$G$1,0))</f>
        <v>6.7130000000000001</v>
      </c>
      <c r="M823" s="3">
        <f t="shared" si="12"/>
        <v>26.852</v>
      </c>
      <c r="N823" t="str">
        <f>_xlfn.XLOOKUP(Orders[[#This Row],[Customer ID]],customers!$A$1:$A$4972,customers!$I$1:$I$4972,,0)</f>
        <v>Yes</v>
      </c>
    </row>
    <row r="824" spans="1:14" x14ac:dyDescent="0.25">
      <c r="A824" t="s">
        <v>4132</v>
      </c>
      <c r="B824" s="2">
        <v>43826</v>
      </c>
      <c r="C824" t="s">
        <v>4133</v>
      </c>
      <c r="D824" t="s">
        <v>4134</v>
      </c>
      <c r="E824">
        <v>2</v>
      </c>
      <c r="F824" t="str">
        <f>_xlfn.XLOOKUP(C824,customers!$A$1:$A$4972,customers!B$1:B$4972,,0)</f>
        <v>Priscilla Douglas</v>
      </c>
      <c r="G824" t="str">
        <f>IF(_xlfn.XLOOKUP(C824,customers!$A$1:$A$4972,customers!C823:C5794,,0)=0,"",_xlfn.XLOOKUP(C824,customers!$A$1:$A$4972,customers!C823:C5794,,0))</f>
        <v>izimmerman385@hotmail.com</v>
      </c>
      <c r="H824" t="str">
        <f>_xlfn.XLOOKUP(C824,customers!$A$1:$A$4972,customers!$G$1:$G$4972,,0)</f>
        <v>Brazil</v>
      </c>
      <c r="I824" t="str">
        <f>INDEX(products!$A$1:$G$5001,MATCH(orders!$D824,products!$A$1:$A$5001,0),MATCH(I$1,products!$A$1:$G$1,0))</f>
        <v>Investments</v>
      </c>
      <c r="J824" t="str">
        <f>INDEX(products!$A$1:$G$5001,MATCH(orders!$D824,products!$A$1:$A$5001,0),MATCH(J$1,products!$A$1:$G$1,0))</f>
        <v>Standard</v>
      </c>
      <c r="K824">
        <f>INDEX(products!$A$1:$G$5001,MATCH(orders!$D824,products!$A$1:$A$5001,0),MATCH(K$1,products!$A$1:$G$1,0))</f>
        <v>3</v>
      </c>
      <c r="L824" s="3">
        <f>INDEX(products!$A$1:$G$5001,MATCH(orders!$D824,products!$A$1:$A$5001,0),MATCH(L$1,products!$A$1:$G$1,0))</f>
        <v>3.0005000000000002</v>
      </c>
      <c r="M824" s="3">
        <f t="shared" si="12"/>
        <v>6.0010000000000003</v>
      </c>
      <c r="N824" t="str">
        <f>_xlfn.XLOOKUP(Orders[[#This Row],[Customer ID]],customers!$A$1:$A$4972,customers!$I$1:$I$4972,,0)</f>
        <v>No</v>
      </c>
    </row>
    <row r="825" spans="1:14" x14ac:dyDescent="0.25">
      <c r="A825" t="s">
        <v>4137</v>
      </c>
      <c r="B825" s="2">
        <v>43826</v>
      </c>
      <c r="C825" t="s">
        <v>4138</v>
      </c>
      <c r="D825" t="s">
        <v>4139</v>
      </c>
      <c r="E825">
        <v>3</v>
      </c>
      <c r="F825" t="str">
        <f>_xlfn.XLOOKUP(C825,customers!$A$1:$A$4972,customers!B$1:B$4972,,0)</f>
        <v>Tyler Larson</v>
      </c>
      <c r="G825" t="str">
        <f>IF(_xlfn.XLOOKUP(C825,customers!$A$1:$A$4972,customers!C824:C5795,,0)=0,"",_xlfn.XLOOKUP(C825,customers!$A$1:$A$4972,customers!C824:C5795,,0))</f>
        <v>61980765@hotmail.com</v>
      </c>
      <c r="H825" t="str">
        <f>_xlfn.XLOOKUP(C825,customers!$A$1:$A$4972,customers!$G$1:$G$4972,,0)</f>
        <v>Brazil</v>
      </c>
      <c r="I825" t="str">
        <f>INDEX(products!$A$1:$G$5001,MATCH(orders!$D825,products!$A$1:$A$5001,0),MATCH(I$1,products!$A$1:$G$1,0))</f>
        <v>Credit Cards</v>
      </c>
      <c r="J825" t="str">
        <f>INDEX(products!$A$1:$G$5001,MATCH(orders!$D825,products!$A$1:$A$5001,0),MATCH(J$1,products!$A$1:$G$1,0))</f>
        <v>Premium</v>
      </c>
      <c r="K825">
        <f>INDEX(products!$A$1:$G$5001,MATCH(orders!$D825,products!$A$1:$A$5001,0),MATCH(K$1,products!$A$1:$G$1,0))</f>
        <v>5</v>
      </c>
      <c r="L825" s="3">
        <f>INDEX(products!$A$1:$G$5001,MATCH(orders!$D825,products!$A$1:$A$5001,0),MATCH(L$1,products!$A$1:$G$1,0))</f>
        <v>5.3241666666666667</v>
      </c>
      <c r="M825" s="3">
        <f t="shared" si="12"/>
        <v>15.9725</v>
      </c>
      <c r="N825" t="str">
        <f>_xlfn.XLOOKUP(Orders[[#This Row],[Customer ID]],customers!$A$1:$A$4972,customers!$I$1:$I$4972,,0)</f>
        <v>Yes</v>
      </c>
    </row>
    <row r="826" spans="1:14" x14ac:dyDescent="0.25">
      <c r="A826" t="s">
        <v>4142</v>
      </c>
      <c r="B826" s="2">
        <v>43827</v>
      </c>
      <c r="C826" t="s">
        <v>4143</v>
      </c>
      <c r="D826" t="s">
        <v>4144</v>
      </c>
      <c r="E826">
        <v>4</v>
      </c>
      <c r="F826" t="str">
        <f>_xlfn.XLOOKUP(C826,customers!$A$1:$A$4972,customers!B$1:B$4972,,0)</f>
        <v>Hannah Smith</v>
      </c>
      <c r="G826" t="str">
        <f>IF(_xlfn.XLOOKUP(C826,customers!$A$1:$A$4972,customers!C825:C5796,,0)=0,"",_xlfn.XLOOKUP(C826,customers!$A$1:$A$4972,customers!C825:C5796,,0))</f>
        <v>jduffy81@hotmail.com</v>
      </c>
      <c r="H826" t="str">
        <f>_xlfn.XLOOKUP(C826,customers!$A$1:$A$4972,customers!$G$1:$G$4972,,0)</f>
        <v>United States</v>
      </c>
      <c r="I826" t="str">
        <f>INDEX(products!$A$1:$G$5001,MATCH(orders!$D826,products!$A$1:$A$5001,0),MATCH(I$1,products!$A$1:$G$1,0))</f>
        <v>Investments</v>
      </c>
      <c r="J826" t="str">
        <f>INDEX(products!$A$1:$G$5001,MATCH(orders!$D826,products!$A$1:$A$5001,0),MATCH(J$1,products!$A$1:$G$1,0))</f>
        <v>VIP</v>
      </c>
      <c r="K826">
        <f>INDEX(products!$A$1:$G$5001,MATCH(orders!$D826,products!$A$1:$A$5001,0),MATCH(K$1,products!$A$1:$G$1,0))</f>
        <v>10</v>
      </c>
      <c r="L826" s="3">
        <f>INDEX(products!$A$1:$G$5001,MATCH(orders!$D826,products!$A$1:$A$5001,0),MATCH(L$1,products!$A$1:$G$1,0))</f>
        <v>12.04063333333333</v>
      </c>
      <c r="M826" s="3">
        <f t="shared" si="12"/>
        <v>48.162533333333322</v>
      </c>
      <c r="N826" t="str">
        <f>_xlfn.XLOOKUP(Orders[[#This Row],[Customer ID]],customers!$A$1:$A$4972,customers!$I$1:$I$4972,,0)</f>
        <v>No</v>
      </c>
    </row>
    <row r="827" spans="1:14" x14ac:dyDescent="0.25">
      <c r="A827" t="s">
        <v>4147</v>
      </c>
      <c r="B827" s="2">
        <v>43827</v>
      </c>
      <c r="C827" t="s">
        <v>4148</v>
      </c>
      <c r="D827" t="s">
        <v>4149</v>
      </c>
      <c r="E827">
        <v>4</v>
      </c>
      <c r="F827" t="str">
        <f>_xlfn.XLOOKUP(C827,customers!$A$1:$A$4972,customers!B$1:B$4972,,0)</f>
        <v>Margaret Mccann</v>
      </c>
      <c r="G827" t="str">
        <f>IF(_xlfn.XLOOKUP(C827,customers!$A$1:$A$4972,customers!C826:C5797,,0)=0,"",_xlfn.XLOOKUP(C827,customers!$A$1:$A$4972,customers!C826:C5797,,0))</f>
        <v>dpeterson7878@yahoo.com</v>
      </c>
      <c r="H827" t="str">
        <f>_xlfn.XLOOKUP(C827,customers!$A$1:$A$4972,customers!$G$1:$G$4972,,0)</f>
        <v>South Africa</v>
      </c>
      <c r="I827" t="str">
        <f>INDEX(products!$A$1:$G$5001,MATCH(orders!$D827,products!$A$1:$A$5001,0),MATCH(I$1,products!$A$1:$G$1,0))</f>
        <v>Loans</v>
      </c>
      <c r="J827" t="str">
        <f>INDEX(products!$A$1:$G$5001,MATCH(orders!$D827,products!$A$1:$A$5001,0),MATCH(J$1,products!$A$1:$G$1,0))</f>
        <v>Standard</v>
      </c>
      <c r="K827">
        <f>INDEX(products!$A$1:$G$5001,MATCH(orders!$D827,products!$A$1:$A$5001,0),MATCH(K$1,products!$A$1:$G$1,0))</f>
        <v>10</v>
      </c>
      <c r="L827" s="3">
        <f>INDEX(products!$A$1:$G$5001,MATCH(orders!$D827,products!$A$1:$A$5001,0),MATCH(L$1,products!$A$1:$G$1,0))</f>
        <v>15.865233333333331</v>
      </c>
      <c r="M827" s="3">
        <f t="shared" si="12"/>
        <v>63.460933333333323</v>
      </c>
      <c r="N827" t="str">
        <f>_xlfn.XLOOKUP(Orders[[#This Row],[Customer ID]],customers!$A$1:$A$4972,customers!$I$1:$I$4972,,0)</f>
        <v>No</v>
      </c>
    </row>
    <row r="828" spans="1:14" x14ac:dyDescent="0.25">
      <c r="A828" t="s">
        <v>4152</v>
      </c>
      <c r="B828" s="2">
        <v>43828</v>
      </c>
      <c r="C828" t="s">
        <v>4153</v>
      </c>
      <c r="D828" t="s">
        <v>4154</v>
      </c>
      <c r="E828">
        <v>3</v>
      </c>
      <c r="F828" t="str">
        <f>_xlfn.XLOOKUP(C828,customers!$A$1:$A$4972,customers!B$1:B$4972,,0)</f>
        <v>Angel Malone</v>
      </c>
      <c r="G828" t="str">
        <f>IF(_xlfn.XLOOKUP(C828,customers!$A$1:$A$4972,customers!C827:C5798,,0)=0,"",_xlfn.XLOOKUP(C828,customers!$A$1:$A$4972,customers!C827:C5798,,0))</f>
        <v>bmd2530@gmail.com</v>
      </c>
      <c r="H828" t="str">
        <f>_xlfn.XLOOKUP(C828,customers!$A$1:$A$4972,customers!$G$1:$G$4972,,0)</f>
        <v>United States</v>
      </c>
      <c r="I828" t="str">
        <f>INDEX(products!$A$1:$G$5001,MATCH(orders!$D828,products!$A$1:$A$5001,0),MATCH(I$1,products!$A$1:$G$1,0))</f>
        <v>Loans</v>
      </c>
      <c r="J828" t="str">
        <f>INDEX(products!$A$1:$G$5001,MATCH(orders!$D828,products!$A$1:$A$5001,0),MATCH(J$1,products!$A$1:$G$1,0))</f>
        <v>VIP</v>
      </c>
      <c r="K828">
        <f>INDEX(products!$A$1:$G$5001,MATCH(orders!$D828,products!$A$1:$A$5001,0),MATCH(K$1,products!$A$1:$G$1,0))</f>
        <v>5</v>
      </c>
      <c r="L828" s="3">
        <f>INDEX(products!$A$1:$G$5001,MATCH(orders!$D828,products!$A$1:$A$5001,0),MATCH(L$1,products!$A$1:$G$1,0))</f>
        <v>5.0650666666666666</v>
      </c>
      <c r="M828" s="3">
        <f t="shared" si="12"/>
        <v>15.1952</v>
      </c>
      <c r="N828" t="str">
        <f>_xlfn.XLOOKUP(Orders[[#This Row],[Customer ID]],customers!$A$1:$A$4972,customers!$I$1:$I$4972,,0)</f>
        <v>No</v>
      </c>
    </row>
    <row r="829" spans="1:14" x14ac:dyDescent="0.25">
      <c r="A829" t="s">
        <v>4157</v>
      </c>
      <c r="B829" s="2">
        <v>43828</v>
      </c>
      <c r="C829" t="s">
        <v>4158</v>
      </c>
      <c r="D829" t="s">
        <v>4159</v>
      </c>
      <c r="E829">
        <v>2</v>
      </c>
      <c r="F829" t="str">
        <f>_xlfn.XLOOKUP(C829,customers!$A$1:$A$4972,customers!B$1:B$4972,,0)</f>
        <v>Scott Dixon</v>
      </c>
      <c r="G829" t="str">
        <f>IF(_xlfn.XLOOKUP(C829,customers!$A$1:$A$4972,customers!C828:C5799,,0)=0,"",_xlfn.XLOOKUP(C829,customers!$A$1:$A$4972,customers!C828:C5799,,0))</f>
        <v>chill4233@gmail.com</v>
      </c>
      <c r="H829" t="str">
        <f>_xlfn.XLOOKUP(C829,customers!$A$1:$A$4972,customers!$G$1:$G$4972,,0)</f>
        <v>Germany</v>
      </c>
      <c r="I829" t="str">
        <f>INDEX(products!$A$1:$G$5001,MATCH(orders!$D829,products!$A$1:$A$5001,0),MATCH(I$1,products!$A$1:$G$1,0))</f>
        <v>Loans</v>
      </c>
      <c r="J829" t="str">
        <f>INDEX(products!$A$1:$G$5001,MATCH(orders!$D829,products!$A$1:$A$5001,0),MATCH(J$1,products!$A$1:$G$1,0))</f>
        <v>Standard</v>
      </c>
      <c r="K829">
        <f>INDEX(products!$A$1:$G$5001,MATCH(orders!$D829,products!$A$1:$A$5001,0),MATCH(K$1,products!$A$1:$G$1,0))</f>
        <v>3</v>
      </c>
      <c r="L829" s="3">
        <f>INDEX(products!$A$1:$G$5001,MATCH(orders!$D829,products!$A$1:$A$5001,0),MATCH(L$1,products!$A$1:$G$1,0))</f>
        <v>3.0408666666666671</v>
      </c>
      <c r="M829" s="3">
        <f t="shared" si="12"/>
        <v>6.0817333333333341</v>
      </c>
      <c r="N829" t="str">
        <f>_xlfn.XLOOKUP(Orders[[#This Row],[Customer ID]],customers!$A$1:$A$4972,customers!$I$1:$I$4972,,0)</f>
        <v>No</v>
      </c>
    </row>
    <row r="830" spans="1:14" x14ac:dyDescent="0.25">
      <c r="A830" t="s">
        <v>4162</v>
      </c>
      <c r="B830" s="2">
        <v>43828</v>
      </c>
      <c r="C830" t="s">
        <v>4163</v>
      </c>
      <c r="D830" t="s">
        <v>4164</v>
      </c>
      <c r="E830">
        <v>3</v>
      </c>
      <c r="F830" t="str">
        <f>_xlfn.XLOOKUP(C830,customers!$A$1:$A$4972,customers!B$1:B$4972,,0)</f>
        <v>Mr. Juan Russell</v>
      </c>
      <c r="G830" t="str">
        <f>IF(_xlfn.XLOOKUP(C830,customers!$A$1:$A$4972,customers!C829:C5800,,0)=0,"",_xlfn.XLOOKUP(C830,customers!$A$1:$A$4972,customers!C829:C5800,,0))</f>
        <v>rvincent5801@yahoo.com</v>
      </c>
      <c r="H830" t="str">
        <f>_xlfn.XLOOKUP(C830,customers!$A$1:$A$4972,customers!$G$1:$G$4972,,0)</f>
        <v>Japan</v>
      </c>
      <c r="I830" t="str">
        <f>INDEX(products!$A$1:$G$5001,MATCH(orders!$D830,products!$A$1:$A$5001,0),MATCH(I$1,products!$A$1:$G$1,0))</f>
        <v>Money Transfers</v>
      </c>
      <c r="J830" t="str">
        <f>INDEX(products!$A$1:$G$5001,MATCH(orders!$D830,products!$A$1:$A$5001,0),MATCH(J$1,products!$A$1:$G$1,0))</f>
        <v>Standard</v>
      </c>
      <c r="K830">
        <f>INDEX(products!$A$1:$G$5001,MATCH(orders!$D830,products!$A$1:$A$5001,0),MATCH(K$1,products!$A$1:$G$1,0))</f>
        <v>5</v>
      </c>
      <c r="L830" s="3">
        <f>INDEX(products!$A$1:$G$5001,MATCH(orders!$D830,products!$A$1:$A$5001,0),MATCH(L$1,products!$A$1:$G$1,0))</f>
        <v>7.0208333333333339</v>
      </c>
      <c r="M830" s="3">
        <f t="shared" si="12"/>
        <v>21.0625</v>
      </c>
      <c r="N830" t="str">
        <f>_xlfn.XLOOKUP(Orders[[#This Row],[Customer ID]],customers!$A$1:$A$4972,customers!$I$1:$I$4972,,0)</f>
        <v>Yes</v>
      </c>
    </row>
    <row r="831" spans="1:14" x14ac:dyDescent="0.25">
      <c r="A831" t="s">
        <v>4167</v>
      </c>
      <c r="B831" s="2">
        <v>43829</v>
      </c>
      <c r="C831" t="s">
        <v>4168</v>
      </c>
      <c r="D831" t="s">
        <v>4169</v>
      </c>
      <c r="E831">
        <v>4</v>
      </c>
      <c r="F831" t="str">
        <f>_xlfn.XLOOKUP(C831,customers!$A$1:$A$4972,customers!B$1:B$4972,,0)</f>
        <v>Fred Turner</v>
      </c>
      <c r="G831" t="str">
        <f>IF(_xlfn.XLOOKUP(C831,customers!$A$1:$A$4972,customers!C830:C5801,,0)=0,"",_xlfn.XLOOKUP(C831,customers!$A$1:$A$4972,customers!C830:C5801,,0))</f>
        <v>emiller02@gmail.com</v>
      </c>
      <c r="H831" t="str">
        <f>_xlfn.XLOOKUP(C831,customers!$A$1:$A$4972,customers!$G$1:$G$4972,,0)</f>
        <v>South Africa</v>
      </c>
      <c r="I831" t="str">
        <f>INDEX(products!$A$1:$G$5001,MATCH(orders!$D831,products!$A$1:$A$5001,0),MATCH(I$1,products!$A$1:$G$1,0))</f>
        <v>Credit Cards</v>
      </c>
      <c r="J831" t="str">
        <f>INDEX(products!$A$1:$G$5001,MATCH(orders!$D831,products!$A$1:$A$5001,0),MATCH(J$1,products!$A$1:$G$1,0))</f>
        <v>Premium</v>
      </c>
      <c r="K831">
        <f>INDEX(products!$A$1:$G$5001,MATCH(orders!$D831,products!$A$1:$A$5001,0),MATCH(K$1,products!$A$1:$G$1,0))</f>
        <v>10</v>
      </c>
      <c r="L831" s="3">
        <f>INDEX(products!$A$1:$G$5001,MATCH(orders!$D831,products!$A$1:$A$5001,0),MATCH(L$1,products!$A$1:$G$1,0))</f>
        <v>11.18883333333333</v>
      </c>
      <c r="M831" s="3">
        <f t="shared" si="12"/>
        <v>44.755333333333319</v>
      </c>
      <c r="N831" t="str">
        <f>_xlfn.XLOOKUP(Orders[[#This Row],[Customer ID]],customers!$A$1:$A$4972,customers!$I$1:$I$4972,,0)</f>
        <v>Yes</v>
      </c>
    </row>
    <row r="832" spans="1:14" x14ac:dyDescent="0.25">
      <c r="A832" t="s">
        <v>4172</v>
      </c>
      <c r="B832" s="2">
        <v>43829</v>
      </c>
      <c r="C832" t="s">
        <v>4173</v>
      </c>
      <c r="D832" t="s">
        <v>4174</v>
      </c>
      <c r="E832">
        <v>1</v>
      </c>
      <c r="F832" t="str">
        <f>_xlfn.XLOOKUP(C832,customers!$A$1:$A$4972,customers!B$1:B$4972,,0)</f>
        <v>Leslie Figueroa</v>
      </c>
      <c r="G832" t="str">
        <f>IF(_xlfn.XLOOKUP(C832,customers!$A$1:$A$4972,customers!C831:C5802,,0)=0,"",_xlfn.XLOOKUP(C832,customers!$A$1:$A$4972,customers!C831:C5802,,0))</f>
        <v>lpatrick6175@hotmail.com</v>
      </c>
      <c r="H832" t="str">
        <f>_xlfn.XLOOKUP(C832,customers!$A$1:$A$4972,customers!$G$1:$G$4972,,0)</f>
        <v>Germany</v>
      </c>
      <c r="I832" t="str">
        <f>INDEX(products!$A$1:$G$5001,MATCH(orders!$D832,products!$A$1:$A$5001,0),MATCH(I$1,products!$A$1:$G$1,0))</f>
        <v>Loans</v>
      </c>
      <c r="J832" t="str">
        <f>INDEX(products!$A$1:$G$5001,MATCH(orders!$D832,products!$A$1:$A$5001,0),MATCH(J$1,products!$A$1:$G$1,0))</f>
        <v>Premium</v>
      </c>
      <c r="K832">
        <f>INDEX(products!$A$1:$G$5001,MATCH(orders!$D832,products!$A$1:$A$5001,0),MATCH(K$1,products!$A$1:$G$1,0))</f>
        <v>1</v>
      </c>
      <c r="L832" s="3">
        <f>INDEX(products!$A$1:$G$5001,MATCH(orders!$D832,products!$A$1:$A$5001,0),MATCH(L$1,products!$A$1:$G$1,0))</f>
        <v>0.89126666666666676</v>
      </c>
      <c r="M832" s="3">
        <f t="shared" si="12"/>
        <v>0.89126666666666676</v>
      </c>
      <c r="N832" t="str">
        <f>_xlfn.XLOOKUP(Orders[[#This Row],[Customer ID]],customers!$A$1:$A$4972,customers!$I$1:$I$4972,,0)</f>
        <v>Yes</v>
      </c>
    </row>
    <row r="833" spans="1:14" x14ac:dyDescent="0.25">
      <c r="A833" t="s">
        <v>4177</v>
      </c>
      <c r="B833" s="2">
        <v>43830</v>
      </c>
      <c r="C833" t="s">
        <v>4178</v>
      </c>
      <c r="D833" t="s">
        <v>4179</v>
      </c>
      <c r="E833">
        <v>1</v>
      </c>
      <c r="F833" t="str">
        <f>_xlfn.XLOOKUP(C833,customers!$A$1:$A$4972,customers!B$1:B$4972,,0)</f>
        <v>Charles Donovan</v>
      </c>
      <c r="G833" t="str">
        <f>IF(_xlfn.XLOOKUP(C833,customers!$A$1:$A$4972,customers!C832:C5803,,0)=0,"",_xlfn.XLOOKUP(C833,customers!$A$1:$A$4972,customers!C832:C5803,,0))</f>
        <v>23317681@gmail.com</v>
      </c>
      <c r="H833" t="str">
        <f>_xlfn.XLOOKUP(C833,customers!$A$1:$A$4972,customers!$G$1:$G$4972,,0)</f>
        <v>South Africa</v>
      </c>
      <c r="I833" t="str">
        <f>INDEX(products!$A$1:$G$5001,MATCH(orders!$D833,products!$A$1:$A$5001,0),MATCH(I$1,products!$A$1:$G$1,0))</f>
        <v>Money Transfers</v>
      </c>
      <c r="J833" t="str">
        <f>INDEX(products!$A$1:$G$5001,MATCH(orders!$D833,products!$A$1:$A$5001,0),MATCH(J$1,products!$A$1:$G$1,0))</f>
        <v>Premium</v>
      </c>
      <c r="K833">
        <f>INDEX(products!$A$1:$G$5001,MATCH(orders!$D833,products!$A$1:$A$5001,0),MATCH(K$1,products!$A$1:$G$1,0))</f>
        <v>1</v>
      </c>
      <c r="L833" s="3">
        <f>INDEX(products!$A$1:$G$5001,MATCH(orders!$D833,products!$A$1:$A$5001,0),MATCH(L$1,products!$A$1:$G$1,0))</f>
        <v>1.1191</v>
      </c>
      <c r="M833" s="3">
        <f t="shared" si="12"/>
        <v>1.1191</v>
      </c>
      <c r="N833" t="str">
        <f>_xlfn.XLOOKUP(Orders[[#This Row],[Customer ID]],customers!$A$1:$A$4972,customers!$I$1:$I$4972,,0)</f>
        <v>No</v>
      </c>
    </row>
    <row r="834" spans="1:14" x14ac:dyDescent="0.25">
      <c r="A834" t="s">
        <v>4182</v>
      </c>
      <c r="B834" s="2">
        <v>43830</v>
      </c>
      <c r="C834" t="s">
        <v>4183</v>
      </c>
      <c r="D834" t="s">
        <v>4184</v>
      </c>
      <c r="E834">
        <v>3</v>
      </c>
      <c r="F834" t="str">
        <f>_xlfn.XLOOKUP(C834,customers!$A$1:$A$4972,customers!B$1:B$4972,,0)</f>
        <v>Jesse Adams</v>
      </c>
      <c r="G834" t="str">
        <f>IF(_xlfn.XLOOKUP(C834,customers!$A$1:$A$4972,customers!C833:C5804,,0)=0,"",_xlfn.XLOOKUP(C834,customers!$A$1:$A$4972,customers!C833:C5804,,0))</f>
        <v>lschmidt818@hotmail.com</v>
      </c>
      <c r="H834" t="str">
        <f>_xlfn.XLOOKUP(C834,customers!$A$1:$A$4972,customers!$G$1:$G$4972,,0)</f>
        <v>Germany</v>
      </c>
      <c r="I834" t="str">
        <f>INDEX(products!$A$1:$G$5001,MATCH(orders!$D834,products!$A$1:$A$5001,0),MATCH(I$1,products!$A$1:$G$1,0))</f>
        <v>Money Transfers</v>
      </c>
      <c r="J834" t="str">
        <f>INDEX(products!$A$1:$G$5001,MATCH(orders!$D834,products!$A$1:$A$5001,0),MATCH(J$1,products!$A$1:$G$1,0))</f>
        <v>VIP</v>
      </c>
      <c r="K834">
        <f>INDEX(products!$A$1:$G$5001,MATCH(orders!$D834,products!$A$1:$A$5001,0),MATCH(K$1,products!$A$1:$G$1,0))</f>
        <v>5</v>
      </c>
      <c r="L834" s="3">
        <f>INDEX(products!$A$1:$G$5001,MATCH(orders!$D834,products!$A$1:$A$5001,0),MATCH(L$1,products!$A$1:$G$1,0))</f>
        <v>4.0376333333333339</v>
      </c>
      <c r="M834" s="3">
        <f t="shared" si="12"/>
        <v>12.112900000000002</v>
      </c>
      <c r="N834" t="str">
        <f>_xlfn.XLOOKUP(Orders[[#This Row],[Customer ID]],customers!$A$1:$A$4972,customers!$I$1:$I$4972,,0)</f>
        <v>Yes</v>
      </c>
    </row>
    <row r="835" spans="1:14" x14ac:dyDescent="0.25">
      <c r="A835" t="s">
        <v>4187</v>
      </c>
      <c r="B835" s="2">
        <v>43831</v>
      </c>
      <c r="C835" t="s">
        <v>4188</v>
      </c>
      <c r="D835" t="s">
        <v>4189</v>
      </c>
      <c r="E835">
        <v>4</v>
      </c>
      <c r="F835" t="str">
        <f>_xlfn.XLOOKUP(C835,customers!$A$1:$A$4972,customers!B$1:B$4972,,0)</f>
        <v>Kayla Gray</v>
      </c>
      <c r="G835" t="str">
        <f>IF(_xlfn.XLOOKUP(C835,customers!$A$1:$A$4972,customers!C834:C5805,,0)=0,"",_xlfn.XLOOKUP(C835,customers!$A$1:$A$4972,customers!C834:C5805,,0))</f>
        <v>wpatel8813@hotmail.com</v>
      </c>
      <c r="H835" t="str">
        <f>_xlfn.XLOOKUP(C835,customers!$A$1:$A$4972,customers!$G$1:$G$4972,,0)</f>
        <v>Japan</v>
      </c>
      <c r="I835" t="str">
        <f>INDEX(products!$A$1:$G$5001,MATCH(orders!$D835,products!$A$1:$A$5001,0),MATCH(I$1,products!$A$1:$G$1,0))</f>
        <v>Money Transfers</v>
      </c>
      <c r="J835" t="str">
        <f>INDEX(products!$A$1:$G$5001,MATCH(orders!$D835,products!$A$1:$A$5001,0),MATCH(J$1,products!$A$1:$G$1,0))</f>
        <v>Premium</v>
      </c>
      <c r="K835">
        <f>INDEX(products!$A$1:$G$5001,MATCH(orders!$D835,products!$A$1:$A$5001,0),MATCH(K$1,products!$A$1:$G$1,0))</f>
        <v>10</v>
      </c>
      <c r="L835" s="3">
        <f>INDEX(products!$A$1:$G$5001,MATCH(orders!$D835,products!$A$1:$A$5001,0),MATCH(L$1,products!$A$1:$G$1,0))</f>
        <v>8.4305333333333348</v>
      </c>
      <c r="M835" s="3">
        <f t="shared" ref="M835:M898" si="13">L835*E835</f>
        <v>33.722133333333339</v>
      </c>
      <c r="N835" t="str">
        <f>_xlfn.XLOOKUP(Orders[[#This Row],[Customer ID]],customers!$A$1:$A$4972,customers!$I$1:$I$4972,,0)</f>
        <v>Yes</v>
      </c>
    </row>
    <row r="836" spans="1:14" x14ac:dyDescent="0.25">
      <c r="A836" t="s">
        <v>4192</v>
      </c>
      <c r="B836" s="2">
        <v>43831</v>
      </c>
      <c r="C836" t="s">
        <v>4193</v>
      </c>
      <c r="D836" t="s">
        <v>4194</v>
      </c>
      <c r="E836">
        <v>1</v>
      </c>
      <c r="F836" t="str">
        <f>_xlfn.XLOOKUP(C836,customers!$A$1:$A$4972,customers!B$1:B$4972,,0)</f>
        <v>Deanna Taylor</v>
      </c>
      <c r="G836" t="str">
        <f>IF(_xlfn.XLOOKUP(C836,customers!$A$1:$A$4972,customers!C835:C5806,,0)=0,"",_xlfn.XLOOKUP(C836,customers!$A$1:$A$4972,customers!C835:C5806,,0))</f>
        <v>lrichmond2587@gmail.com</v>
      </c>
      <c r="H836" t="str">
        <f>_xlfn.XLOOKUP(C836,customers!$A$1:$A$4972,customers!$G$1:$G$4972,,0)</f>
        <v>Japan</v>
      </c>
      <c r="I836" t="str">
        <f>INDEX(products!$A$1:$G$5001,MATCH(orders!$D836,products!$A$1:$A$5001,0),MATCH(I$1,products!$A$1:$G$1,0))</f>
        <v>Money Transfers</v>
      </c>
      <c r="J836" t="str">
        <f>INDEX(products!$A$1:$G$5001,MATCH(orders!$D836,products!$A$1:$A$5001,0),MATCH(J$1,products!$A$1:$G$1,0))</f>
        <v>Premium</v>
      </c>
      <c r="K836">
        <f>INDEX(products!$A$1:$G$5001,MATCH(orders!$D836,products!$A$1:$A$5001,0),MATCH(K$1,products!$A$1:$G$1,0))</f>
        <v>1</v>
      </c>
      <c r="L836" s="3">
        <f>INDEX(products!$A$1:$G$5001,MATCH(orders!$D836,products!$A$1:$A$5001,0),MATCH(L$1,products!$A$1:$G$1,0))</f>
        <v>1.1650333333333329</v>
      </c>
      <c r="M836" s="3">
        <f t="shared" si="13"/>
        <v>1.1650333333333329</v>
      </c>
      <c r="N836" t="str">
        <f>_xlfn.XLOOKUP(Orders[[#This Row],[Customer ID]],customers!$A$1:$A$4972,customers!$I$1:$I$4972,,0)</f>
        <v>No</v>
      </c>
    </row>
    <row r="837" spans="1:14" x14ac:dyDescent="0.25">
      <c r="A837" t="s">
        <v>4197</v>
      </c>
      <c r="B837" s="2">
        <v>43831</v>
      </c>
      <c r="C837" t="s">
        <v>4198</v>
      </c>
      <c r="D837" t="s">
        <v>4199</v>
      </c>
      <c r="E837">
        <v>4</v>
      </c>
      <c r="F837" t="str">
        <f>_xlfn.XLOOKUP(C837,customers!$A$1:$A$4972,customers!B$1:B$4972,,0)</f>
        <v>Oscar Harris</v>
      </c>
      <c r="G837" t="str">
        <f>IF(_xlfn.XLOOKUP(C837,customers!$A$1:$A$4972,customers!C836:C5807,,0)=0,"",_xlfn.XLOOKUP(C837,customers!$A$1:$A$4972,customers!C836:C5807,,0))</f>
        <v>wmay938@yahoo.com</v>
      </c>
      <c r="H837" t="str">
        <f>_xlfn.XLOOKUP(C837,customers!$A$1:$A$4972,customers!$G$1:$G$4972,,0)</f>
        <v>Brazil</v>
      </c>
      <c r="I837" t="str">
        <f>INDEX(products!$A$1:$G$5001,MATCH(orders!$D837,products!$A$1:$A$5001,0),MATCH(I$1,products!$A$1:$G$1,0))</f>
        <v>Loans</v>
      </c>
      <c r="J837" t="str">
        <f>INDEX(products!$A$1:$G$5001,MATCH(orders!$D837,products!$A$1:$A$5001,0),MATCH(J$1,products!$A$1:$G$1,0))</f>
        <v>Standard</v>
      </c>
      <c r="K837">
        <f>INDEX(products!$A$1:$G$5001,MATCH(orders!$D837,products!$A$1:$A$5001,0),MATCH(K$1,products!$A$1:$G$1,0))</f>
        <v>10</v>
      </c>
      <c r="L837" s="3">
        <f>INDEX(products!$A$1:$G$5001,MATCH(orders!$D837,products!$A$1:$A$5001,0),MATCH(L$1,products!$A$1:$G$1,0))</f>
        <v>10.855933333333329</v>
      </c>
      <c r="M837" s="3">
        <f t="shared" si="13"/>
        <v>43.423733333333317</v>
      </c>
      <c r="N837" t="str">
        <f>_xlfn.XLOOKUP(Orders[[#This Row],[Customer ID]],customers!$A$1:$A$4972,customers!$I$1:$I$4972,,0)</f>
        <v>Yes</v>
      </c>
    </row>
    <row r="838" spans="1:14" x14ac:dyDescent="0.25">
      <c r="A838" t="s">
        <v>4202</v>
      </c>
      <c r="B838" s="2">
        <v>43832</v>
      </c>
      <c r="C838" t="s">
        <v>4203</v>
      </c>
      <c r="D838" t="s">
        <v>4204</v>
      </c>
      <c r="E838">
        <v>3</v>
      </c>
      <c r="F838" t="str">
        <f>_xlfn.XLOOKUP(C838,customers!$A$1:$A$4972,customers!B$1:B$4972,,0)</f>
        <v>Stephanie Guerra</v>
      </c>
      <c r="G838" t="str">
        <f>IF(_xlfn.XLOOKUP(C838,customers!$A$1:$A$4972,customers!C837:C5808,,0)=0,"",_xlfn.XLOOKUP(C838,customers!$A$1:$A$4972,customers!C837:C5808,,0))</f>
        <v>bjones190@hotmail.com</v>
      </c>
      <c r="H838" t="str">
        <f>_xlfn.XLOOKUP(C838,customers!$A$1:$A$4972,customers!$G$1:$G$4972,,0)</f>
        <v>Germany</v>
      </c>
      <c r="I838" t="str">
        <f>INDEX(products!$A$1:$G$5001,MATCH(orders!$D838,products!$A$1:$A$5001,0),MATCH(I$1,products!$A$1:$G$1,0))</f>
        <v>Money Transfers</v>
      </c>
      <c r="J838" t="str">
        <f>INDEX(products!$A$1:$G$5001,MATCH(orders!$D838,products!$A$1:$A$5001,0),MATCH(J$1,products!$A$1:$G$1,0))</f>
        <v>Premium</v>
      </c>
      <c r="K838">
        <f>INDEX(products!$A$1:$G$5001,MATCH(orders!$D838,products!$A$1:$A$5001,0),MATCH(K$1,products!$A$1:$G$1,0))</f>
        <v>5</v>
      </c>
      <c r="L838" s="3">
        <f>INDEX(products!$A$1:$G$5001,MATCH(orders!$D838,products!$A$1:$A$5001,0),MATCH(L$1,products!$A$1:$G$1,0))</f>
        <v>7.9075666666666669</v>
      </c>
      <c r="M838" s="3">
        <f t="shared" si="13"/>
        <v>23.7227</v>
      </c>
      <c r="N838" t="str">
        <f>_xlfn.XLOOKUP(Orders[[#This Row],[Customer ID]],customers!$A$1:$A$4972,customers!$I$1:$I$4972,,0)</f>
        <v>Yes</v>
      </c>
    </row>
    <row r="839" spans="1:14" x14ac:dyDescent="0.25">
      <c r="A839" t="s">
        <v>4207</v>
      </c>
      <c r="B839" s="2">
        <v>43832</v>
      </c>
      <c r="C839" t="s">
        <v>4208</v>
      </c>
      <c r="D839" t="s">
        <v>4209</v>
      </c>
      <c r="E839">
        <v>1</v>
      </c>
      <c r="F839" t="str">
        <f>_xlfn.XLOOKUP(C839,customers!$A$1:$A$4972,customers!B$1:B$4972,,0)</f>
        <v>Chad Dominguez</v>
      </c>
      <c r="G839" t="str">
        <f>IF(_xlfn.XLOOKUP(C839,customers!$A$1:$A$4972,customers!C838:C5809,,0)=0,"",_xlfn.XLOOKUP(C839,customers!$A$1:$A$4972,customers!C838:C5809,,0))</f>
        <v>4061672@hotmail.com</v>
      </c>
      <c r="H839" t="str">
        <f>_xlfn.XLOOKUP(C839,customers!$A$1:$A$4972,customers!$G$1:$G$4972,,0)</f>
        <v>Brazil</v>
      </c>
      <c r="I839" t="str">
        <f>INDEX(products!$A$1:$G$5001,MATCH(orders!$D839,products!$A$1:$A$5001,0),MATCH(I$1,products!$A$1:$G$1,0))</f>
        <v>Loans</v>
      </c>
      <c r="J839" t="str">
        <f>INDEX(products!$A$1:$G$5001,MATCH(orders!$D839,products!$A$1:$A$5001,0),MATCH(J$1,products!$A$1:$G$1,0))</f>
        <v>Premium</v>
      </c>
      <c r="K839">
        <f>INDEX(products!$A$1:$G$5001,MATCH(orders!$D839,products!$A$1:$A$5001,0),MATCH(K$1,products!$A$1:$G$1,0))</f>
        <v>1</v>
      </c>
      <c r="L839" s="3">
        <f>INDEX(products!$A$1:$G$5001,MATCH(orders!$D839,products!$A$1:$A$5001,0),MATCH(L$1,products!$A$1:$G$1,0))</f>
        <v>1.029066666666667</v>
      </c>
      <c r="M839" s="3">
        <f t="shared" si="13"/>
        <v>1.029066666666667</v>
      </c>
      <c r="N839" t="str">
        <f>_xlfn.XLOOKUP(Orders[[#This Row],[Customer ID]],customers!$A$1:$A$4972,customers!$I$1:$I$4972,,0)</f>
        <v>Yes</v>
      </c>
    </row>
    <row r="840" spans="1:14" x14ac:dyDescent="0.25">
      <c r="A840" t="s">
        <v>4212</v>
      </c>
      <c r="B840" s="2">
        <v>43833</v>
      </c>
      <c r="C840" t="s">
        <v>4213</v>
      </c>
      <c r="D840" t="s">
        <v>4214</v>
      </c>
      <c r="E840">
        <v>4</v>
      </c>
      <c r="F840" t="str">
        <f>_xlfn.XLOOKUP(C840,customers!$A$1:$A$4972,customers!B$1:B$4972,,0)</f>
        <v>Erik Lopez</v>
      </c>
      <c r="G840" t="str">
        <f>IF(_xlfn.XLOOKUP(C840,customers!$A$1:$A$4972,customers!C839:C5810,,0)=0,"",_xlfn.XLOOKUP(C840,customers!$A$1:$A$4972,customers!C839:C5810,,0))</f>
        <v>kbryant4749@gmail.com</v>
      </c>
      <c r="H840" t="str">
        <f>_xlfn.XLOOKUP(C840,customers!$A$1:$A$4972,customers!$G$1:$G$4972,,0)</f>
        <v>Germany</v>
      </c>
      <c r="I840" t="str">
        <f>INDEX(products!$A$1:$G$5001,MATCH(orders!$D840,products!$A$1:$A$5001,0),MATCH(I$1,products!$A$1:$G$1,0))</f>
        <v>Loans</v>
      </c>
      <c r="J840" t="str">
        <f>INDEX(products!$A$1:$G$5001,MATCH(orders!$D840,products!$A$1:$A$5001,0),MATCH(J$1,products!$A$1:$G$1,0))</f>
        <v>Premium</v>
      </c>
      <c r="K840">
        <f>INDEX(products!$A$1:$G$5001,MATCH(orders!$D840,products!$A$1:$A$5001,0),MATCH(K$1,products!$A$1:$G$1,0))</f>
        <v>10</v>
      </c>
      <c r="L840" s="3">
        <f>INDEX(products!$A$1:$G$5001,MATCH(orders!$D840,products!$A$1:$A$5001,0),MATCH(L$1,products!$A$1:$G$1,0))</f>
        <v>12.472566666666671</v>
      </c>
      <c r="M840" s="3">
        <f t="shared" si="13"/>
        <v>49.890266666666683</v>
      </c>
      <c r="N840" t="str">
        <f>_xlfn.XLOOKUP(Orders[[#This Row],[Customer ID]],customers!$A$1:$A$4972,customers!$I$1:$I$4972,,0)</f>
        <v>No</v>
      </c>
    </row>
    <row r="841" spans="1:14" x14ac:dyDescent="0.25">
      <c r="A841" t="s">
        <v>4217</v>
      </c>
      <c r="B841" s="2">
        <v>43833</v>
      </c>
      <c r="C841" t="s">
        <v>4218</v>
      </c>
      <c r="D841" t="s">
        <v>4219</v>
      </c>
      <c r="E841">
        <v>1</v>
      </c>
      <c r="F841" t="str">
        <f>_xlfn.XLOOKUP(C841,customers!$A$1:$A$4972,customers!B$1:B$4972,,0)</f>
        <v>Katie Mcgee</v>
      </c>
      <c r="G841" t="str">
        <f>IF(_xlfn.XLOOKUP(C841,customers!$A$1:$A$4972,customers!C840:C5811,,0)=0,"",_xlfn.XLOOKUP(C841,customers!$A$1:$A$4972,customers!C840:C5811,,0))</f>
        <v>64205792@gmail.com</v>
      </c>
      <c r="H841" t="str">
        <f>_xlfn.XLOOKUP(C841,customers!$A$1:$A$4972,customers!$G$1:$G$4972,,0)</f>
        <v>Brazil</v>
      </c>
      <c r="I841" t="str">
        <f>INDEX(products!$A$1:$G$5001,MATCH(orders!$D841,products!$A$1:$A$5001,0),MATCH(I$1,products!$A$1:$G$1,0))</f>
        <v>Money Transfers</v>
      </c>
      <c r="J841" t="str">
        <f>INDEX(products!$A$1:$G$5001,MATCH(orders!$D841,products!$A$1:$A$5001,0),MATCH(J$1,products!$A$1:$G$1,0))</f>
        <v>Premium</v>
      </c>
      <c r="K841">
        <f>INDEX(products!$A$1:$G$5001,MATCH(orders!$D841,products!$A$1:$A$5001,0),MATCH(K$1,products!$A$1:$G$1,0))</f>
        <v>1</v>
      </c>
      <c r="L841" s="3">
        <f>INDEX(products!$A$1:$G$5001,MATCH(orders!$D841,products!$A$1:$A$5001,0),MATCH(L$1,products!$A$1:$G$1,0))</f>
        <v>1.2989333333333331</v>
      </c>
      <c r="M841" s="3">
        <f t="shared" si="13"/>
        <v>1.2989333333333331</v>
      </c>
      <c r="N841" t="str">
        <f>_xlfn.XLOOKUP(Orders[[#This Row],[Customer ID]],customers!$A$1:$A$4972,customers!$I$1:$I$4972,,0)</f>
        <v>Yes</v>
      </c>
    </row>
    <row r="842" spans="1:14" x14ac:dyDescent="0.25">
      <c r="A842" t="s">
        <v>4222</v>
      </c>
      <c r="B842" s="2">
        <v>43834</v>
      </c>
      <c r="C842" t="s">
        <v>4223</v>
      </c>
      <c r="D842" t="s">
        <v>4224</v>
      </c>
      <c r="E842">
        <v>3</v>
      </c>
      <c r="F842" t="str">
        <f>_xlfn.XLOOKUP(C842,customers!$A$1:$A$4972,customers!B$1:B$4972,,0)</f>
        <v>Alex Chavez</v>
      </c>
      <c r="G842" t="str">
        <f>IF(_xlfn.XLOOKUP(C842,customers!$A$1:$A$4972,customers!C841:C5812,,0)=0,"",_xlfn.XLOOKUP(C842,customers!$A$1:$A$4972,customers!C841:C5812,,0))</f>
        <v>msmith605@hotmail.com</v>
      </c>
      <c r="H842" t="str">
        <f>_xlfn.XLOOKUP(C842,customers!$A$1:$A$4972,customers!$G$1:$G$4972,,0)</f>
        <v>Japan</v>
      </c>
      <c r="I842" t="str">
        <f>INDEX(products!$A$1:$G$5001,MATCH(orders!$D842,products!$A$1:$A$5001,0),MATCH(I$1,products!$A$1:$G$1,0))</f>
        <v>Loans</v>
      </c>
      <c r="J842" t="str">
        <f>INDEX(products!$A$1:$G$5001,MATCH(orders!$D842,products!$A$1:$A$5001,0),MATCH(J$1,products!$A$1:$G$1,0))</f>
        <v>Standard</v>
      </c>
      <c r="K842">
        <f>INDEX(products!$A$1:$G$5001,MATCH(orders!$D842,products!$A$1:$A$5001,0),MATCH(K$1,products!$A$1:$G$1,0))</f>
        <v>5</v>
      </c>
      <c r="L842" s="3">
        <f>INDEX(products!$A$1:$G$5001,MATCH(orders!$D842,products!$A$1:$A$5001,0),MATCH(L$1,products!$A$1:$G$1,0))</f>
        <v>3.3988</v>
      </c>
      <c r="M842" s="3">
        <f t="shared" si="13"/>
        <v>10.196400000000001</v>
      </c>
      <c r="N842" t="str">
        <f>_xlfn.XLOOKUP(Orders[[#This Row],[Customer ID]],customers!$A$1:$A$4972,customers!$I$1:$I$4972,,0)</f>
        <v>No</v>
      </c>
    </row>
    <row r="843" spans="1:14" x14ac:dyDescent="0.25">
      <c r="A843" t="s">
        <v>4227</v>
      </c>
      <c r="B843" s="2">
        <v>43834</v>
      </c>
      <c r="C843" t="s">
        <v>4228</v>
      </c>
      <c r="D843" t="s">
        <v>4229</v>
      </c>
      <c r="E843">
        <v>4</v>
      </c>
      <c r="F843" t="str">
        <f>_xlfn.XLOOKUP(C843,customers!$A$1:$A$4972,customers!B$1:B$4972,,0)</f>
        <v>Rebekah Collins</v>
      </c>
      <c r="G843" t="str">
        <f>IF(_xlfn.XLOOKUP(C843,customers!$A$1:$A$4972,customers!C842:C5813,,0)=0,"",_xlfn.XLOOKUP(C843,customers!$A$1:$A$4972,customers!C842:C5813,,0))</f>
        <v>jsimmons439@yahoo.com</v>
      </c>
      <c r="H843" t="str">
        <f>_xlfn.XLOOKUP(C843,customers!$A$1:$A$4972,customers!$G$1:$G$4972,,0)</f>
        <v>South Africa</v>
      </c>
      <c r="I843" t="str">
        <f>INDEX(products!$A$1:$G$5001,MATCH(orders!$D843,products!$A$1:$A$5001,0),MATCH(I$1,products!$A$1:$G$1,0))</f>
        <v>Credit Cards</v>
      </c>
      <c r="J843" t="str">
        <f>INDEX(products!$A$1:$G$5001,MATCH(orders!$D843,products!$A$1:$A$5001,0),MATCH(J$1,products!$A$1:$G$1,0))</f>
        <v>Premium</v>
      </c>
      <c r="K843">
        <f>INDEX(products!$A$1:$G$5001,MATCH(orders!$D843,products!$A$1:$A$5001,0),MATCH(K$1,products!$A$1:$G$1,0))</f>
        <v>10</v>
      </c>
      <c r="L843" s="3">
        <f>INDEX(products!$A$1:$G$5001,MATCH(orders!$D843,products!$A$1:$A$5001,0),MATCH(L$1,products!$A$1:$G$1,0))</f>
        <v>13.30203333333333</v>
      </c>
      <c r="M843" s="3">
        <f t="shared" si="13"/>
        <v>53.208133333333322</v>
      </c>
      <c r="N843" t="str">
        <f>_xlfn.XLOOKUP(Orders[[#This Row],[Customer ID]],customers!$A$1:$A$4972,customers!$I$1:$I$4972,,0)</f>
        <v>No</v>
      </c>
    </row>
    <row r="844" spans="1:14" x14ac:dyDescent="0.25">
      <c r="A844" t="s">
        <v>4232</v>
      </c>
      <c r="B844" s="2">
        <v>43835</v>
      </c>
      <c r="C844" t="s">
        <v>4233</v>
      </c>
      <c r="D844" t="s">
        <v>4234</v>
      </c>
      <c r="E844">
        <v>1</v>
      </c>
      <c r="F844" t="str">
        <f>_xlfn.XLOOKUP(C844,customers!$A$1:$A$4972,customers!B$1:B$4972,,0)</f>
        <v>Rebecca Hardin</v>
      </c>
      <c r="G844" t="str">
        <f>IF(_xlfn.XLOOKUP(C844,customers!$A$1:$A$4972,customers!C843:C5814,,0)=0,"",_xlfn.XLOOKUP(C844,customers!$A$1:$A$4972,customers!C843:C5814,,0))</f>
        <v>areyes764@yahoo.com</v>
      </c>
      <c r="H844" t="str">
        <f>_xlfn.XLOOKUP(C844,customers!$A$1:$A$4972,customers!$G$1:$G$4972,,0)</f>
        <v>Brazil</v>
      </c>
      <c r="I844" t="str">
        <f>INDEX(products!$A$1:$G$5001,MATCH(orders!$D844,products!$A$1:$A$5001,0),MATCH(I$1,products!$A$1:$G$1,0))</f>
        <v>Credit Cards</v>
      </c>
      <c r="J844" t="str">
        <f>INDEX(products!$A$1:$G$5001,MATCH(orders!$D844,products!$A$1:$A$5001,0),MATCH(J$1,products!$A$1:$G$1,0))</f>
        <v>Standard</v>
      </c>
      <c r="K844">
        <f>INDEX(products!$A$1:$G$5001,MATCH(orders!$D844,products!$A$1:$A$5001,0),MATCH(K$1,products!$A$1:$G$1,0))</f>
        <v>1</v>
      </c>
      <c r="L844" s="3">
        <f>INDEX(products!$A$1:$G$5001,MATCH(orders!$D844,products!$A$1:$A$5001,0),MATCH(L$1,products!$A$1:$G$1,0))</f>
        <v>0.84470000000000012</v>
      </c>
      <c r="M844" s="3">
        <f t="shared" si="13"/>
        <v>0.84470000000000012</v>
      </c>
      <c r="N844" t="str">
        <f>_xlfn.XLOOKUP(Orders[[#This Row],[Customer ID]],customers!$A$1:$A$4972,customers!$I$1:$I$4972,,0)</f>
        <v>Yes</v>
      </c>
    </row>
    <row r="845" spans="1:14" x14ac:dyDescent="0.25">
      <c r="A845" t="s">
        <v>4237</v>
      </c>
      <c r="B845" s="2">
        <v>43835</v>
      </c>
      <c r="C845" t="s">
        <v>4238</v>
      </c>
      <c r="D845" t="s">
        <v>4239</v>
      </c>
      <c r="E845">
        <v>3</v>
      </c>
      <c r="F845" t="str">
        <f>_xlfn.XLOOKUP(C845,customers!$A$1:$A$4972,customers!B$1:B$4972,,0)</f>
        <v>Deborah Hansen</v>
      </c>
      <c r="G845" t="str">
        <f>IF(_xlfn.XLOOKUP(C845,customers!$A$1:$A$4972,customers!C844:C5815,,0)=0,"",_xlfn.XLOOKUP(C845,customers!$A$1:$A$4972,customers!C844:C5815,,0))</f>
        <v>bstevenson7991@hotmail.com</v>
      </c>
      <c r="H845" t="str">
        <f>_xlfn.XLOOKUP(C845,customers!$A$1:$A$4972,customers!$G$1:$G$4972,,0)</f>
        <v>Germany</v>
      </c>
      <c r="I845" t="str">
        <f>INDEX(products!$A$1:$G$5001,MATCH(orders!$D845,products!$A$1:$A$5001,0),MATCH(I$1,products!$A$1:$G$1,0))</f>
        <v>Investments</v>
      </c>
      <c r="J845" t="str">
        <f>INDEX(products!$A$1:$G$5001,MATCH(orders!$D845,products!$A$1:$A$5001,0),MATCH(J$1,products!$A$1:$G$1,0))</f>
        <v>VIP</v>
      </c>
      <c r="K845">
        <f>INDEX(products!$A$1:$G$5001,MATCH(orders!$D845,products!$A$1:$A$5001,0),MATCH(K$1,products!$A$1:$G$1,0))</f>
        <v>5</v>
      </c>
      <c r="L845" s="3">
        <f>INDEX(products!$A$1:$G$5001,MATCH(orders!$D845,products!$A$1:$A$5001,0),MATCH(L$1,products!$A$1:$G$1,0))</f>
        <v>8.1387</v>
      </c>
      <c r="M845" s="3">
        <f t="shared" si="13"/>
        <v>24.4161</v>
      </c>
      <c r="N845" t="str">
        <f>_xlfn.XLOOKUP(Orders[[#This Row],[Customer ID]],customers!$A$1:$A$4972,customers!$I$1:$I$4972,,0)</f>
        <v>Yes</v>
      </c>
    </row>
    <row r="846" spans="1:14" x14ac:dyDescent="0.25">
      <c r="A846" t="s">
        <v>4242</v>
      </c>
      <c r="B846" s="2">
        <v>43835</v>
      </c>
      <c r="C846" t="s">
        <v>4243</v>
      </c>
      <c r="D846" t="s">
        <v>4244</v>
      </c>
      <c r="E846">
        <v>1</v>
      </c>
      <c r="F846" t="str">
        <f>_xlfn.XLOOKUP(C846,customers!$A$1:$A$4972,customers!B$1:B$4972,,0)</f>
        <v>Christopher Rivera DDS</v>
      </c>
      <c r="G846" t="str">
        <f>IF(_xlfn.XLOOKUP(C846,customers!$A$1:$A$4972,customers!C845:C5816,,0)=0,"",_xlfn.XLOOKUP(C846,customers!$A$1:$A$4972,customers!C845:C5816,,0))</f>
        <v>nmcguire7696@yahoo.com</v>
      </c>
      <c r="H846" t="str">
        <f>_xlfn.XLOOKUP(C846,customers!$A$1:$A$4972,customers!$G$1:$G$4972,,0)</f>
        <v>Germany</v>
      </c>
      <c r="I846" t="str">
        <f>INDEX(products!$A$1:$G$5001,MATCH(orders!$D846,products!$A$1:$A$5001,0),MATCH(I$1,products!$A$1:$G$1,0))</f>
        <v>Credit Cards</v>
      </c>
      <c r="J846" t="str">
        <f>INDEX(products!$A$1:$G$5001,MATCH(orders!$D846,products!$A$1:$A$5001,0),MATCH(J$1,products!$A$1:$G$1,0))</f>
        <v>Premium</v>
      </c>
      <c r="K846">
        <f>INDEX(products!$A$1:$G$5001,MATCH(orders!$D846,products!$A$1:$A$5001,0),MATCH(K$1,products!$A$1:$G$1,0))</f>
        <v>1</v>
      </c>
      <c r="L846" s="3">
        <f>INDEX(products!$A$1:$G$5001,MATCH(orders!$D846,products!$A$1:$A$5001,0),MATCH(L$1,products!$A$1:$G$1,0))</f>
        <v>0.81533333333333335</v>
      </c>
      <c r="M846" s="3">
        <f t="shared" si="13"/>
        <v>0.81533333333333335</v>
      </c>
      <c r="N846" t="str">
        <f>_xlfn.XLOOKUP(Orders[[#This Row],[Customer ID]],customers!$A$1:$A$4972,customers!$I$1:$I$4972,,0)</f>
        <v>Yes</v>
      </c>
    </row>
    <row r="847" spans="1:14" x14ac:dyDescent="0.25">
      <c r="A847" t="s">
        <v>4247</v>
      </c>
      <c r="B847" s="2">
        <v>43836</v>
      </c>
      <c r="C847" t="s">
        <v>4248</v>
      </c>
      <c r="D847" t="s">
        <v>4249</v>
      </c>
      <c r="E847">
        <v>1</v>
      </c>
      <c r="F847" t="str">
        <f>_xlfn.XLOOKUP(C847,customers!$A$1:$A$4972,customers!B$1:B$4972,,0)</f>
        <v>Michael Jones</v>
      </c>
      <c r="G847" t="str">
        <f>IF(_xlfn.XLOOKUP(C847,customers!$A$1:$A$4972,customers!C846:C5817,,0)=0,"",_xlfn.XLOOKUP(C847,customers!$A$1:$A$4972,customers!C846:C5817,,0))</f>
        <v>aortiz504@hotmail.com</v>
      </c>
      <c r="H847" t="str">
        <f>_xlfn.XLOOKUP(C847,customers!$A$1:$A$4972,customers!$G$1:$G$4972,,0)</f>
        <v>Japan</v>
      </c>
      <c r="I847" t="str">
        <f>INDEX(products!$A$1:$G$5001,MATCH(orders!$D847,products!$A$1:$A$5001,0),MATCH(I$1,products!$A$1:$G$1,0))</f>
        <v>Loans</v>
      </c>
      <c r="J847" t="str">
        <f>INDEX(products!$A$1:$G$5001,MATCH(orders!$D847,products!$A$1:$A$5001,0),MATCH(J$1,products!$A$1:$G$1,0))</f>
        <v>Premium</v>
      </c>
      <c r="K847">
        <f>INDEX(products!$A$1:$G$5001,MATCH(orders!$D847,products!$A$1:$A$5001,0),MATCH(K$1,products!$A$1:$G$1,0))</f>
        <v>1</v>
      </c>
      <c r="L847" s="3">
        <f>INDEX(products!$A$1:$G$5001,MATCH(orders!$D847,products!$A$1:$A$5001,0),MATCH(L$1,products!$A$1:$G$1,0))</f>
        <v>1.0812999999999999</v>
      </c>
      <c r="M847" s="3">
        <f t="shared" si="13"/>
        <v>1.0812999999999999</v>
      </c>
      <c r="N847" t="str">
        <f>_xlfn.XLOOKUP(Orders[[#This Row],[Customer ID]],customers!$A$1:$A$4972,customers!$I$1:$I$4972,,0)</f>
        <v>No</v>
      </c>
    </row>
    <row r="848" spans="1:14" x14ac:dyDescent="0.25">
      <c r="A848" t="s">
        <v>4252</v>
      </c>
      <c r="B848" s="2">
        <v>43836</v>
      </c>
      <c r="C848" t="s">
        <v>4253</v>
      </c>
      <c r="D848" t="s">
        <v>4254</v>
      </c>
      <c r="E848">
        <v>2</v>
      </c>
      <c r="F848" t="str">
        <f>_xlfn.XLOOKUP(C848,customers!$A$1:$A$4972,customers!B$1:B$4972,,0)</f>
        <v>Bradley Johnston</v>
      </c>
      <c r="G848" t="str">
        <f>IF(_xlfn.XLOOKUP(C848,customers!$A$1:$A$4972,customers!C847:C5818,,0)=0,"",_xlfn.XLOOKUP(C848,customers!$A$1:$A$4972,customers!C847:C5818,,0))</f>
        <v>nyoder50@gmail.com</v>
      </c>
      <c r="H848" t="str">
        <f>_xlfn.XLOOKUP(C848,customers!$A$1:$A$4972,customers!$G$1:$G$4972,,0)</f>
        <v>Germany</v>
      </c>
      <c r="I848" t="str">
        <f>INDEX(products!$A$1:$G$5001,MATCH(orders!$D848,products!$A$1:$A$5001,0),MATCH(I$1,products!$A$1:$G$1,0))</f>
        <v>Loans</v>
      </c>
      <c r="J848" t="str">
        <f>INDEX(products!$A$1:$G$5001,MATCH(orders!$D848,products!$A$1:$A$5001,0),MATCH(J$1,products!$A$1:$G$1,0))</f>
        <v>Premium</v>
      </c>
      <c r="K848">
        <f>INDEX(products!$A$1:$G$5001,MATCH(orders!$D848,products!$A$1:$A$5001,0),MATCH(K$1,products!$A$1:$G$1,0))</f>
        <v>3</v>
      </c>
      <c r="L848" s="3">
        <f>INDEX(products!$A$1:$G$5001,MATCH(orders!$D848,products!$A$1:$A$5001,0),MATCH(L$1,products!$A$1:$G$1,0))</f>
        <v>2.2560333333333329</v>
      </c>
      <c r="M848" s="3">
        <f t="shared" si="13"/>
        <v>4.5120666666666658</v>
      </c>
      <c r="N848" t="str">
        <f>_xlfn.XLOOKUP(Orders[[#This Row],[Customer ID]],customers!$A$1:$A$4972,customers!$I$1:$I$4972,,0)</f>
        <v>Yes</v>
      </c>
    </row>
    <row r="849" spans="1:14" x14ac:dyDescent="0.25">
      <c r="A849" t="s">
        <v>4257</v>
      </c>
      <c r="B849" s="2">
        <v>43837</v>
      </c>
      <c r="C849" t="s">
        <v>4258</v>
      </c>
      <c r="D849" t="s">
        <v>4259</v>
      </c>
      <c r="E849">
        <v>2</v>
      </c>
      <c r="F849" t="str">
        <f>_xlfn.XLOOKUP(C849,customers!$A$1:$A$4972,customers!B$1:B$4972,,0)</f>
        <v>Dawn Fischer</v>
      </c>
      <c r="G849" t="str">
        <f>IF(_xlfn.XLOOKUP(C849,customers!$A$1:$A$4972,customers!C848:C5819,,0)=0,"",_xlfn.XLOOKUP(C849,customers!$A$1:$A$4972,customers!C848:C5819,,0))</f>
        <v>cwilliams0910@gmail.com</v>
      </c>
      <c r="H849" t="str">
        <f>_xlfn.XLOOKUP(C849,customers!$A$1:$A$4972,customers!$G$1:$G$4972,,0)</f>
        <v>United States</v>
      </c>
      <c r="I849" t="str">
        <f>INDEX(products!$A$1:$G$5001,MATCH(orders!$D849,products!$A$1:$A$5001,0),MATCH(I$1,products!$A$1:$G$1,0))</f>
        <v>Credit Cards</v>
      </c>
      <c r="J849" t="str">
        <f>INDEX(products!$A$1:$G$5001,MATCH(orders!$D849,products!$A$1:$A$5001,0),MATCH(J$1,products!$A$1:$G$1,0))</f>
        <v>Standard</v>
      </c>
      <c r="K849">
        <f>INDEX(products!$A$1:$G$5001,MATCH(orders!$D849,products!$A$1:$A$5001,0),MATCH(K$1,products!$A$1:$G$1,0))</f>
        <v>3</v>
      </c>
      <c r="L849" s="3">
        <f>INDEX(products!$A$1:$G$5001,MATCH(orders!$D849,products!$A$1:$A$5001,0),MATCH(L$1,products!$A$1:$G$1,0))</f>
        <v>4.9906333333333333</v>
      </c>
      <c r="M849" s="3">
        <f t="shared" si="13"/>
        <v>9.9812666666666665</v>
      </c>
      <c r="N849" t="str">
        <f>_xlfn.XLOOKUP(Orders[[#This Row],[Customer ID]],customers!$A$1:$A$4972,customers!$I$1:$I$4972,,0)</f>
        <v>No</v>
      </c>
    </row>
    <row r="850" spans="1:14" x14ac:dyDescent="0.25">
      <c r="A850" t="s">
        <v>4262</v>
      </c>
      <c r="B850" s="2">
        <v>43837</v>
      </c>
      <c r="C850" t="s">
        <v>4263</v>
      </c>
      <c r="D850" t="s">
        <v>4264</v>
      </c>
      <c r="E850">
        <v>3</v>
      </c>
      <c r="F850" t="str">
        <f>_xlfn.XLOOKUP(C850,customers!$A$1:$A$4972,customers!B$1:B$4972,,0)</f>
        <v>Cheryl Long</v>
      </c>
      <c r="G850" t="str">
        <f>IF(_xlfn.XLOOKUP(C850,customers!$A$1:$A$4972,customers!C849:C5820,,0)=0,"",_xlfn.XLOOKUP(C850,customers!$A$1:$A$4972,customers!C849:C5820,,0))</f>
        <v>mwilliams648@gmail.com</v>
      </c>
      <c r="H850" t="str">
        <f>_xlfn.XLOOKUP(C850,customers!$A$1:$A$4972,customers!$G$1:$G$4972,,0)</f>
        <v>South Africa</v>
      </c>
      <c r="I850" t="str">
        <f>INDEX(products!$A$1:$G$5001,MATCH(orders!$D850,products!$A$1:$A$5001,0),MATCH(I$1,products!$A$1:$G$1,0))</f>
        <v>Money Transfers</v>
      </c>
      <c r="J850" t="str">
        <f>INDEX(products!$A$1:$G$5001,MATCH(orders!$D850,products!$A$1:$A$5001,0),MATCH(J$1,products!$A$1:$G$1,0))</f>
        <v>Premium</v>
      </c>
      <c r="K850">
        <f>INDEX(products!$A$1:$G$5001,MATCH(orders!$D850,products!$A$1:$A$5001,0),MATCH(K$1,products!$A$1:$G$1,0))</f>
        <v>5</v>
      </c>
      <c r="L850" s="3">
        <f>INDEX(products!$A$1:$G$5001,MATCH(orders!$D850,products!$A$1:$A$5001,0),MATCH(L$1,products!$A$1:$G$1,0))</f>
        <v>5.8442999999999996</v>
      </c>
      <c r="M850" s="3">
        <f t="shared" si="13"/>
        <v>17.532899999999998</v>
      </c>
      <c r="N850" t="str">
        <f>_xlfn.XLOOKUP(Orders[[#This Row],[Customer ID]],customers!$A$1:$A$4972,customers!$I$1:$I$4972,,0)</f>
        <v>Yes</v>
      </c>
    </row>
    <row r="851" spans="1:14" x14ac:dyDescent="0.25">
      <c r="A851" t="s">
        <v>4267</v>
      </c>
      <c r="B851" s="2">
        <v>43838</v>
      </c>
      <c r="C851" t="s">
        <v>4268</v>
      </c>
      <c r="D851" t="s">
        <v>4269</v>
      </c>
      <c r="E851">
        <v>2</v>
      </c>
      <c r="F851" t="str">
        <f>_xlfn.XLOOKUP(C851,customers!$A$1:$A$4972,customers!B$1:B$4972,,0)</f>
        <v>Andrea Myers</v>
      </c>
      <c r="G851" t="str">
        <f>IF(_xlfn.XLOOKUP(C851,customers!$A$1:$A$4972,customers!C850:C5821,,0)=0,"",_xlfn.XLOOKUP(C851,customers!$A$1:$A$4972,customers!C850:C5821,,0))</f>
        <v>kvargas11@hotmail.com</v>
      </c>
      <c r="H851" t="str">
        <f>_xlfn.XLOOKUP(C851,customers!$A$1:$A$4972,customers!$G$1:$G$4972,,0)</f>
        <v>Brazil</v>
      </c>
      <c r="I851" t="str">
        <f>INDEX(products!$A$1:$G$5001,MATCH(orders!$D851,products!$A$1:$A$5001,0),MATCH(I$1,products!$A$1:$G$1,0))</f>
        <v>Money Transfers</v>
      </c>
      <c r="J851" t="str">
        <f>INDEX(products!$A$1:$G$5001,MATCH(orders!$D851,products!$A$1:$A$5001,0),MATCH(J$1,products!$A$1:$G$1,0))</f>
        <v>Premium</v>
      </c>
      <c r="K851">
        <f>INDEX(products!$A$1:$G$5001,MATCH(orders!$D851,products!$A$1:$A$5001,0),MATCH(K$1,products!$A$1:$G$1,0))</f>
        <v>3</v>
      </c>
      <c r="L851" s="3">
        <f>INDEX(products!$A$1:$G$5001,MATCH(orders!$D851,products!$A$1:$A$5001,0),MATCH(L$1,products!$A$1:$G$1,0))</f>
        <v>3.7861666666666669</v>
      </c>
      <c r="M851" s="3">
        <f t="shared" si="13"/>
        <v>7.5723333333333338</v>
      </c>
      <c r="N851" t="str">
        <f>_xlfn.XLOOKUP(Orders[[#This Row],[Customer ID]],customers!$A$1:$A$4972,customers!$I$1:$I$4972,,0)</f>
        <v>No</v>
      </c>
    </row>
    <row r="852" spans="1:14" x14ac:dyDescent="0.25">
      <c r="A852" t="s">
        <v>4272</v>
      </c>
      <c r="B852" s="2">
        <v>43838</v>
      </c>
      <c r="C852" t="s">
        <v>4273</v>
      </c>
      <c r="D852" t="s">
        <v>4274</v>
      </c>
      <c r="E852">
        <v>3</v>
      </c>
      <c r="F852" t="str">
        <f>_xlfn.XLOOKUP(C852,customers!$A$1:$A$4972,customers!B$1:B$4972,,0)</f>
        <v>Mary Wright</v>
      </c>
      <c r="G852" t="str">
        <f>IF(_xlfn.XLOOKUP(C852,customers!$A$1:$A$4972,customers!C851:C5822,,0)=0,"",_xlfn.XLOOKUP(C852,customers!$A$1:$A$4972,customers!C851:C5822,,0))</f>
        <v>tmartin16@hotmail.com</v>
      </c>
      <c r="H852" t="str">
        <f>_xlfn.XLOOKUP(C852,customers!$A$1:$A$4972,customers!$G$1:$G$4972,,0)</f>
        <v>South Africa</v>
      </c>
      <c r="I852" t="str">
        <f>INDEX(products!$A$1:$G$5001,MATCH(orders!$D852,products!$A$1:$A$5001,0),MATCH(I$1,products!$A$1:$G$1,0))</f>
        <v>Loans</v>
      </c>
      <c r="J852" t="str">
        <f>INDEX(products!$A$1:$G$5001,MATCH(orders!$D852,products!$A$1:$A$5001,0),MATCH(J$1,products!$A$1:$G$1,0))</f>
        <v>VIP</v>
      </c>
      <c r="K852">
        <f>INDEX(products!$A$1:$G$5001,MATCH(orders!$D852,products!$A$1:$A$5001,0),MATCH(K$1,products!$A$1:$G$1,0))</f>
        <v>5</v>
      </c>
      <c r="L852" s="3">
        <f>INDEX(products!$A$1:$G$5001,MATCH(orders!$D852,products!$A$1:$A$5001,0),MATCH(L$1,products!$A$1:$G$1,0))</f>
        <v>3.6686999999999999</v>
      </c>
      <c r="M852" s="3">
        <f t="shared" si="13"/>
        <v>11.0061</v>
      </c>
      <c r="N852" t="str">
        <f>_xlfn.XLOOKUP(Orders[[#This Row],[Customer ID]],customers!$A$1:$A$4972,customers!$I$1:$I$4972,,0)</f>
        <v>Yes</v>
      </c>
    </row>
    <row r="853" spans="1:14" x14ac:dyDescent="0.25">
      <c r="A853" t="s">
        <v>4277</v>
      </c>
      <c r="B853" s="2">
        <v>43838</v>
      </c>
      <c r="C853" t="s">
        <v>4278</v>
      </c>
      <c r="D853" t="s">
        <v>4279</v>
      </c>
      <c r="E853">
        <v>2</v>
      </c>
      <c r="F853" t="str">
        <f>_xlfn.XLOOKUP(C853,customers!$A$1:$A$4972,customers!B$1:B$4972,,0)</f>
        <v>Bryan Sellers</v>
      </c>
      <c r="G853" t="str">
        <f>IF(_xlfn.XLOOKUP(C853,customers!$A$1:$A$4972,customers!C852:C5823,,0)=0,"",_xlfn.XLOOKUP(C853,customers!$A$1:$A$4972,customers!C852:C5823,,0))</f>
        <v>njones31@hotmail.com</v>
      </c>
      <c r="H853" t="str">
        <f>_xlfn.XLOOKUP(C853,customers!$A$1:$A$4972,customers!$G$1:$G$4972,,0)</f>
        <v>Japan</v>
      </c>
      <c r="I853" t="str">
        <f>INDEX(products!$A$1:$G$5001,MATCH(orders!$D853,products!$A$1:$A$5001,0),MATCH(I$1,products!$A$1:$G$1,0))</f>
        <v>Money Transfers</v>
      </c>
      <c r="J853" t="str">
        <f>INDEX(products!$A$1:$G$5001,MATCH(orders!$D853,products!$A$1:$A$5001,0),MATCH(J$1,products!$A$1:$G$1,0))</f>
        <v>Standard</v>
      </c>
      <c r="K853">
        <f>INDEX(products!$A$1:$G$5001,MATCH(orders!$D853,products!$A$1:$A$5001,0),MATCH(K$1,products!$A$1:$G$1,0))</f>
        <v>3</v>
      </c>
      <c r="L853" s="3">
        <f>INDEX(products!$A$1:$G$5001,MATCH(orders!$D853,products!$A$1:$A$5001,0),MATCH(L$1,products!$A$1:$G$1,0))</f>
        <v>4.2498666666666676</v>
      </c>
      <c r="M853" s="3">
        <f t="shared" si="13"/>
        <v>8.4997333333333351</v>
      </c>
      <c r="N853" t="str">
        <f>_xlfn.XLOOKUP(Orders[[#This Row],[Customer ID]],customers!$A$1:$A$4972,customers!$I$1:$I$4972,,0)</f>
        <v>No</v>
      </c>
    </row>
    <row r="854" spans="1:14" x14ac:dyDescent="0.25">
      <c r="A854" t="s">
        <v>4282</v>
      </c>
      <c r="B854" s="2">
        <v>43839</v>
      </c>
      <c r="C854" t="s">
        <v>4283</v>
      </c>
      <c r="D854" t="s">
        <v>4284</v>
      </c>
      <c r="E854">
        <v>1</v>
      </c>
      <c r="F854" t="str">
        <f>_xlfn.XLOOKUP(C854,customers!$A$1:$A$4972,customers!B$1:B$4972,,0)</f>
        <v>Alexander Hernandez</v>
      </c>
      <c r="G854" t="str">
        <f>IF(_xlfn.XLOOKUP(C854,customers!$A$1:$A$4972,customers!C853:C5824,,0)=0,"",_xlfn.XLOOKUP(C854,customers!$A$1:$A$4972,customers!C853:C5824,,0))</f>
        <v>jzavala84@hotmail.com</v>
      </c>
      <c r="H854" t="str">
        <f>_xlfn.XLOOKUP(C854,customers!$A$1:$A$4972,customers!$G$1:$G$4972,,0)</f>
        <v>Brazil</v>
      </c>
      <c r="I854" t="str">
        <f>INDEX(products!$A$1:$G$5001,MATCH(orders!$D854,products!$A$1:$A$5001,0),MATCH(I$1,products!$A$1:$G$1,0))</f>
        <v>Investments</v>
      </c>
      <c r="J854" t="str">
        <f>INDEX(products!$A$1:$G$5001,MATCH(orders!$D854,products!$A$1:$A$5001,0),MATCH(J$1,products!$A$1:$G$1,0))</f>
        <v>Standard</v>
      </c>
      <c r="K854">
        <f>INDEX(products!$A$1:$G$5001,MATCH(orders!$D854,products!$A$1:$A$5001,0),MATCH(K$1,products!$A$1:$G$1,0))</f>
        <v>1</v>
      </c>
      <c r="L854" s="3">
        <f>INDEX(products!$A$1:$G$5001,MATCH(orders!$D854,products!$A$1:$A$5001,0),MATCH(L$1,products!$A$1:$G$1,0))</f>
        <v>0.87656666666666661</v>
      </c>
      <c r="M854" s="3">
        <f t="shared" si="13"/>
        <v>0.87656666666666661</v>
      </c>
      <c r="N854" t="str">
        <f>_xlfn.XLOOKUP(Orders[[#This Row],[Customer ID]],customers!$A$1:$A$4972,customers!$I$1:$I$4972,,0)</f>
        <v>No</v>
      </c>
    </row>
    <row r="855" spans="1:14" x14ac:dyDescent="0.25">
      <c r="A855" t="s">
        <v>4287</v>
      </c>
      <c r="B855" s="2">
        <v>43839</v>
      </c>
      <c r="C855" t="s">
        <v>4288</v>
      </c>
      <c r="D855" t="s">
        <v>4289</v>
      </c>
      <c r="E855">
        <v>3</v>
      </c>
      <c r="F855" t="str">
        <f>_xlfn.XLOOKUP(C855,customers!$A$1:$A$4972,customers!B$1:B$4972,,0)</f>
        <v>Robert Anderson</v>
      </c>
      <c r="G855" t="str">
        <f>IF(_xlfn.XLOOKUP(C855,customers!$A$1:$A$4972,customers!C854:C5825,,0)=0,"",_xlfn.XLOOKUP(C855,customers!$A$1:$A$4972,customers!C854:C5825,,0))</f>
        <v>areyes2298@hotmail.com</v>
      </c>
      <c r="H855" t="str">
        <f>_xlfn.XLOOKUP(C855,customers!$A$1:$A$4972,customers!$G$1:$G$4972,,0)</f>
        <v>Brazil</v>
      </c>
      <c r="I855" t="str">
        <f>INDEX(products!$A$1:$G$5001,MATCH(orders!$D855,products!$A$1:$A$5001,0),MATCH(I$1,products!$A$1:$G$1,0))</f>
        <v>Investments</v>
      </c>
      <c r="J855" t="str">
        <f>INDEX(products!$A$1:$G$5001,MATCH(orders!$D855,products!$A$1:$A$5001,0),MATCH(J$1,products!$A$1:$G$1,0))</f>
        <v>VIP</v>
      </c>
      <c r="K855">
        <f>INDEX(products!$A$1:$G$5001,MATCH(orders!$D855,products!$A$1:$A$5001,0),MATCH(K$1,products!$A$1:$G$1,0))</f>
        <v>5</v>
      </c>
      <c r="L855" s="3">
        <f>INDEX(products!$A$1:$G$5001,MATCH(orders!$D855,products!$A$1:$A$5001,0),MATCH(L$1,products!$A$1:$G$1,0))</f>
        <v>7.8236000000000008</v>
      </c>
      <c r="M855" s="3">
        <f t="shared" si="13"/>
        <v>23.470800000000004</v>
      </c>
      <c r="N855" t="str">
        <f>_xlfn.XLOOKUP(Orders[[#This Row],[Customer ID]],customers!$A$1:$A$4972,customers!$I$1:$I$4972,,0)</f>
        <v>No</v>
      </c>
    </row>
    <row r="856" spans="1:14" x14ac:dyDescent="0.25">
      <c r="A856" t="s">
        <v>4292</v>
      </c>
      <c r="B856" s="2">
        <v>43840</v>
      </c>
      <c r="C856" t="s">
        <v>4293</v>
      </c>
      <c r="D856" t="s">
        <v>4294</v>
      </c>
      <c r="E856">
        <v>3</v>
      </c>
      <c r="F856" t="str">
        <f>_xlfn.XLOOKUP(C856,customers!$A$1:$A$4972,customers!B$1:B$4972,,0)</f>
        <v>Samantha Garcia</v>
      </c>
      <c r="G856" t="str">
        <f>IF(_xlfn.XLOOKUP(C856,customers!$A$1:$A$4972,customers!C855:C5826,,0)=0,"",_xlfn.XLOOKUP(C856,customers!$A$1:$A$4972,customers!C855:C5826,,0))</f>
        <v>swilson45@yahoo.com</v>
      </c>
      <c r="H856" t="str">
        <f>_xlfn.XLOOKUP(C856,customers!$A$1:$A$4972,customers!$G$1:$G$4972,,0)</f>
        <v>United States</v>
      </c>
      <c r="I856" t="str">
        <f>INDEX(products!$A$1:$G$5001,MATCH(orders!$D856,products!$A$1:$A$5001,0),MATCH(I$1,products!$A$1:$G$1,0))</f>
        <v>Credit Cards</v>
      </c>
      <c r="J856" t="str">
        <f>INDEX(products!$A$1:$G$5001,MATCH(orders!$D856,products!$A$1:$A$5001,0),MATCH(J$1,products!$A$1:$G$1,0))</f>
        <v>Standard</v>
      </c>
      <c r="K856">
        <f>INDEX(products!$A$1:$G$5001,MATCH(orders!$D856,products!$A$1:$A$5001,0),MATCH(K$1,products!$A$1:$G$1,0))</f>
        <v>5</v>
      </c>
      <c r="L856" s="3">
        <f>INDEX(products!$A$1:$G$5001,MATCH(orders!$D856,products!$A$1:$A$5001,0),MATCH(L$1,products!$A$1:$G$1,0))</f>
        <v>4.3590333333333344</v>
      </c>
      <c r="M856" s="3">
        <f t="shared" si="13"/>
        <v>13.077100000000003</v>
      </c>
      <c r="N856" t="str">
        <f>_xlfn.XLOOKUP(Orders[[#This Row],[Customer ID]],customers!$A$1:$A$4972,customers!$I$1:$I$4972,,0)</f>
        <v>Yes</v>
      </c>
    </row>
    <row r="857" spans="1:14" x14ac:dyDescent="0.25">
      <c r="A857" t="s">
        <v>4297</v>
      </c>
      <c r="B857" s="2">
        <v>43840</v>
      </c>
      <c r="C857" t="s">
        <v>4298</v>
      </c>
      <c r="D857" t="s">
        <v>4299</v>
      </c>
      <c r="E857">
        <v>1</v>
      </c>
      <c r="F857" t="str">
        <f>_xlfn.XLOOKUP(C857,customers!$A$1:$A$4972,customers!B$1:B$4972,,0)</f>
        <v>Cynthia Mcintyre</v>
      </c>
      <c r="G857" t="str">
        <f>IF(_xlfn.XLOOKUP(C857,customers!$A$1:$A$4972,customers!C856:C5827,,0)=0,"",_xlfn.XLOOKUP(C857,customers!$A$1:$A$4972,customers!C856:C5827,,0))</f>
        <v>jkent5390@yahoo.com</v>
      </c>
      <c r="H857" t="str">
        <f>_xlfn.XLOOKUP(C857,customers!$A$1:$A$4972,customers!$G$1:$G$4972,,0)</f>
        <v>Japan</v>
      </c>
      <c r="I857" t="str">
        <f>INDEX(products!$A$1:$G$5001,MATCH(orders!$D857,products!$A$1:$A$5001,0),MATCH(I$1,products!$A$1:$G$1,0))</f>
        <v>Credit Cards</v>
      </c>
      <c r="J857" t="str">
        <f>INDEX(products!$A$1:$G$5001,MATCH(orders!$D857,products!$A$1:$A$5001,0),MATCH(J$1,products!$A$1:$G$1,0))</f>
        <v>Premium</v>
      </c>
      <c r="K857">
        <f>INDEX(products!$A$1:$G$5001,MATCH(orders!$D857,products!$A$1:$A$5001,0),MATCH(K$1,products!$A$1:$G$1,0))</f>
        <v>1</v>
      </c>
      <c r="L857" s="3">
        <f>INDEX(products!$A$1:$G$5001,MATCH(orders!$D857,products!$A$1:$A$5001,0),MATCH(L$1,products!$A$1:$G$1,0))</f>
        <v>0.85736666666666672</v>
      </c>
      <c r="M857" s="3">
        <f t="shared" si="13"/>
        <v>0.85736666666666672</v>
      </c>
      <c r="N857" t="str">
        <f>_xlfn.XLOOKUP(Orders[[#This Row],[Customer ID]],customers!$A$1:$A$4972,customers!$I$1:$I$4972,,0)</f>
        <v>No</v>
      </c>
    </row>
    <row r="858" spans="1:14" x14ac:dyDescent="0.25">
      <c r="A858" t="s">
        <v>4302</v>
      </c>
      <c r="B858" s="2">
        <v>43841</v>
      </c>
      <c r="C858" t="s">
        <v>4303</v>
      </c>
      <c r="D858" t="s">
        <v>4304</v>
      </c>
      <c r="E858">
        <v>3</v>
      </c>
      <c r="F858" t="str">
        <f>_xlfn.XLOOKUP(C858,customers!$A$1:$A$4972,customers!B$1:B$4972,,0)</f>
        <v>Mitchell Swanson</v>
      </c>
      <c r="G858" t="str">
        <f>IF(_xlfn.XLOOKUP(C858,customers!$A$1:$A$4972,customers!C857:C5828,,0)=0,"",_xlfn.XLOOKUP(C858,customers!$A$1:$A$4972,customers!C857:C5828,,0))</f>
        <v>sle904@yahoo.com</v>
      </c>
      <c r="H858" t="str">
        <f>_xlfn.XLOOKUP(C858,customers!$A$1:$A$4972,customers!$G$1:$G$4972,,0)</f>
        <v>Germany</v>
      </c>
      <c r="I858" t="str">
        <f>INDEX(products!$A$1:$G$5001,MATCH(orders!$D858,products!$A$1:$A$5001,0),MATCH(I$1,products!$A$1:$G$1,0))</f>
        <v>Money Transfers</v>
      </c>
      <c r="J858" t="str">
        <f>INDEX(products!$A$1:$G$5001,MATCH(orders!$D858,products!$A$1:$A$5001,0),MATCH(J$1,products!$A$1:$G$1,0))</f>
        <v>Premium</v>
      </c>
      <c r="K858">
        <f>INDEX(products!$A$1:$G$5001,MATCH(orders!$D858,products!$A$1:$A$5001,0),MATCH(K$1,products!$A$1:$G$1,0))</f>
        <v>5</v>
      </c>
      <c r="L858" s="3">
        <f>INDEX(products!$A$1:$G$5001,MATCH(orders!$D858,products!$A$1:$A$5001,0),MATCH(L$1,products!$A$1:$G$1,0))</f>
        <v>3.5160666666666671</v>
      </c>
      <c r="M858" s="3">
        <f t="shared" si="13"/>
        <v>10.548200000000001</v>
      </c>
      <c r="N858" t="str">
        <f>_xlfn.XLOOKUP(Orders[[#This Row],[Customer ID]],customers!$A$1:$A$4972,customers!$I$1:$I$4972,,0)</f>
        <v>No</v>
      </c>
    </row>
    <row r="859" spans="1:14" x14ac:dyDescent="0.25">
      <c r="A859" t="s">
        <v>4307</v>
      </c>
      <c r="B859" s="2">
        <v>43841</v>
      </c>
      <c r="C859" t="s">
        <v>4308</v>
      </c>
      <c r="D859" t="s">
        <v>4309</v>
      </c>
      <c r="E859">
        <v>3</v>
      </c>
      <c r="F859" t="str">
        <f>_xlfn.XLOOKUP(C859,customers!$A$1:$A$4972,customers!B$1:B$4972,,0)</f>
        <v>Gabriela Martin</v>
      </c>
      <c r="G859" t="str">
        <f>IF(_xlfn.XLOOKUP(C859,customers!$A$1:$A$4972,customers!C858:C5829,,0)=0,"",_xlfn.XLOOKUP(C859,customers!$A$1:$A$4972,customers!C858:C5829,,0))</f>
        <v>100191990@gmail.com</v>
      </c>
      <c r="H859" t="str">
        <f>_xlfn.XLOOKUP(C859,customers!$A$1:$A$4972,customers!$G$1:$G$4972,,0)</f>
        <v>United States</v>
      </c>
      <c r="I859" t="str">
        <f>INDEX(products!$A$1:$G$5001,MATCH(orders!$D859,products!$A$1:$A$5001,0),MATCH(I$1,products!$A$1:$G$1,0))</f>
        <v>Loans</v>
      </c>
      <c r="J859" t="str">
        <f>INDEX(products!$A$1:$G$5001,MATCH(orders!$D859,products!$A$1:$A$5001,0),MATCH(J$1,products!$A$1:$G$1,0))</f>
        <v>VIP</v>
      </c>
      <c r="K859">
        <f>INDEX(products!$A$1:$G$5001,MATCH(orders!$D859,products!$A$1:$A$5001,0),MATCH(K$1,products!$A$1:$G$1,0))</f>
        <v>5</v>
      </c>
      <c r="L859" s="3">
        <f>INDEX(products!$A$1:$G$5001,MATCH(orders!$D859,products!$A$1:$A$5001,0),MATCH(L$1,products!$A$1:$G$1,0))</f>
        <v>5.6936666666666671</v>
      </c>
      <c r="M859" s="3">
        <f t="shared" si="13"/>
        <v>17.081000000000003</v>
      </c>
      <c r="N859" t="str">
        <f>_xlfn.XLOOKUP(Orders[[#This Row],[Customer ID]],customers!$A$1:$A$4972,customers!$I$1:$I$4972,,0)</f>
        <v>No</v>
      </c>
    </row>
    <row r="860" spans="1:14" x14ac:dyDescent="0.25">
      <c r="A860" t="s">
        <v>4312</v>
      </c>
      <c r="B860" s="2">
        <v>43842</v>
      </c>
      <c r="C860" t="s">
        <v>4313</v>
      </c>
      <c r="D860" t="s">
        <v>4314</v>
      </c>
      <c r="E860">
        <v>2</v>
      </c>
      <c r="F860" t="str">
        <f>_xlfn.XLOOKUP(C860,customers!$A$1:$A$4972,customers!B$1:B$4972,,0)</f>
        <v>David Mitchell</v>
      </c>
      <c r="G860" t="str">
        <f>IF(_xlfn.XLOOKUP(C860,customers!$A$1:$A$4972,customers!C859:C5830,,0)=0,"",_xlfn.XLOOKUP(C860,customers!$A$1:$A$4972,customers!C859:C5830,,0))</f>
        <v>bgonzalez9280@gmail.com</v>
      </c>
      <c r="H860" t="str">
        <f>_xlfn.XLOOKUP(C860,customers!$A$1:$A$4972,customers!$G$1:$G$4972,,0)</f>
        <v>United States</v>
      </c>
      <c r="I860" t="str">
        <f>INDEX(products!$A$1:$G$5001,MATCH(orders!$D860,products!$A$1:$A$5001,0),MATCH(I$1,products!$A$1:$G$1,0))</f>
        <v>Credit Cards</v>
      </c>
      <c r="J860" t="str">
        <f>INDEX(products!$A$1:$G$5001,MATCH(orders!$D860,products!$A$1:$A$5001,0),MATCH(J$1,products!$A$1:$G$1,0))</f>
        <v>Standard</v>
      </c>
      <c r="K860">
        <f>INDEX(products!$A$1:$G$5001,MATCH(orders!$D860,products!$A$1:$A$5001,0),MATCH(K$1,products!$A$1:$G$1,0))</f>
        <v>3</v>
      </c>
      <c r="L860" s="3">
        <f>INDEX(products!$A$1:$G$5001,MATCH(orders!$D860,products!$A$1:$A$5001,0),MATCH(L$1,products!$A$1:$G$1,0))</f>
        <v>3.6945333333333341</v>
      </c>
      <c r="M860" s="3">
        <f t="shared" si="13"/>
        <v>7.3890666666666682</v>
      </c>
      <c r="N860" t="str">
        <f>_xlfn.XLOOKUP(Orders[[#This Row],[Customer ID]],customers!$A$1:$A$4972,customers!$I$1:$I$4972,,0)</f>
        <v>Yes</v>
      </c>
    </row>
    <row r="861" spans="1:14" x14ac:dyDescent="0.25">
      <c r="A861" t="s">
        <v>4317</v>
      </c>
      <c r="B861" s="2">
        <v>43842</v>
      </c>
      <c r="C861" t="s">
        <v>4318</v>
      </c>
      <c r="D861" t="s">
        <v>4319</v>
      </c>
      <c r="E861">
        <v>3</v>
      </c>
      <c r="F861" t="str">
        <f>_xlfn.XLOOKUP(C861,customers!$A$1:$A$4972,customers!B$1:B$4972,,0)</f>
        <v>Ashley Knight</v>
      </c>
      <c r="G861" t="str">
        <f>IF(_xlfn.XLOOKUP(C861,customers!$A$1:$A$4972,customers!C860:C5831,,0)=0,"",_xlfn.XLOOKUP(C861,customers!$A$1:$A$4972,customers!C860:C5831,,0))</f>
        <v>ahughes9076@hotmail.com</v>
      </c>
      <c r="H861" t="str">
        <f>_xlfn.XLOOKUP(C861,customers!$A$1:$A$4972,customers!$G$1:$G$4972,,0)</f>
        <v>South Africa</v>
      </c>
      <c r="I861" t="str">
        <f>INDEX(products!$A$1:$G$5001,MATCH(orders!$D861,products!$A$1:$A$5001,0),MATCH(I$1,products!$A$1:$G$1,0))</f>
        <v>Investments</v>
      </c>
      <c r="J861" t="str">
        <f>INDEX(products!$A$1:$G$5001,MATCH(orders!$D861,products!$A$1:$A$5001,0),MATCH(J$1,products!$A$1:$G$1,0))</f>
        <v>Standard</v>
      </c>
      <c r="K861">
        <f>INDEX(products!$A$1:$G$5001,MATCH(orders!$D861,products!$A$1:$A$5001,0),MATCH(K$1,products!$A$1:$G$1,0))</f>
        <v>5</v>
      </c>
      <c r="L861" s="3">
        <f>INDEX(products!$A$1:$G$5001,MATCH(orders!$D861,products!$A$1:$A$5001,0),MATCH(L$1,products!$A$1:$G$1,0))</f>
        <v>3.661866666666667</v>
      </c>
      <c r="M861" s="3">
        <f t="shared" si="13"/>
        <v>10.985600000000002</v>
      </c>
      <c r="N861" t="str">
        <f>_xlfn.XLOOKUP(Orders[[#This Row],[Customer ID]],customers!$A$1:$A$4972,customers!$I$1:$I$4972,,0)</f>
        <v>No</v>
      </c>
    </row>
    <row r="862" spans="1:14" x14ac:dyDescent="0.25">
      <c r="A862" t="s">
        <v>4322</v>
      </c>
      <c r="B862" s="2">
        <v>43842</v>
      </c>
      <c r="C862" t="s">
        <v>4323</v>
      </c>
      <c r="D862" t="s">
        <v>4324</v>
      </c>
      <c r="E862">
        <v>4</v>
      </c>
      <c r="F862" t="str">
        <f>_xlfn.XLOOKUP(C862,customers!$A$1:$A$4972,customers!B$1:B$4972,,0)</f>
        <v>Holly Brown</v>
      </c>
      <c r="G862" t="str">
        <f>IF(_xlfn.XLOOKUP(C862,customers!$A$1:$A$4972,customers!C861:C5832,,0)=0,"",_xlfn.XLOOKUP(C862,customers!$A$1:$A$4972,customers!C861:C5832,,0))</f>
        <v>twilliams510@gmail.com</v>
      </c>
      <c r="H862" t="str">
        <f>_xlfn.XLOOKUP(C862,customers!$A$1:$A$4972,customers!$G$1:$G$4972,,0)</f>
        <v>South Africa</v>
      </c>
      <c r="I862" t="str">
        <f>INDEX(products!$A$1:$G$5001,MATCH(orders!$D862,products!$A$1:$A$5001,0),MATCH(I$1,products!$A$1:$G$1,0))</f>
        <v>Credit Cards</v>
      </c>
      <c r="J862" t="str">
        <f>INDEX(products!$A$1:$G$5001,MATCH(orders!$D862,products!$A$1:$A$5001,0),MATCH(J$1,products!$A$1:$G$1,0))</f>
        <v>Standard</v>
      </c>
      <c r="K862">
        <f>INDEX(products!$A$1:$G$5001,MATCH(orders!$D862,products!$A$1:$A$5001,0),MATCH(K$1,products!$A$1:$G$1,0))</f>
        <v>10</v>
      </c>
      <c r="L862" s="3">
        <f>INDEX(products!$A$1:$G$5001,MATCH(orders!$D862,products!$A$1:$A$5001,0),MATCH(L$1,products!$A$1:$G$1,0))</f>
        <v>14.42193333333333</v>
      </c>
      <c r="M862" s="3">
        <f t="shared" si="13"/>
        <v>57.68773333333332</v>
      </c>
      <c r="N862" t="str">
        <f>_xlfn.XLOOKUP(Orders[[#This Row],[Customer ID]],customers!$A$1:$A$4972,customers!$I$1:$I$4972,,0)</f>
        <v>No</v>
      </c>
    </row>
    <row r="863" spans="1:14" x14ac:dyDescent="0.25">
      <c r="A863" t="s">
        <v>4327</v>
      </c>
      <c r="B863" s="2">
        <v>43843</v>
      </c>
      <c r="C863" t="s">
        <v>4328</v>
      </c>
      <c r="D863" t="s">
        <v>4329</v>
      </c>
      <c r="E863">
        <v>1</v>
      </c>
      <c r="F863" t="str">
        <f>_xlfn.XLOOKUP(C863,customers!$A$1:$A$4972,customers!B$1:B$4972,,0)</f>
        <v>Dennis Carr MD</v>
      </c>
      <c r="G863" t="str">
        <f>IF(_xlfn.XLOOKUP(C863,customers!$A$1:$A$4972,customers!C862:C5833,,0)=0,"",_xlfn.XLOOKUP(C863,customers!$A$1:$A$4972,customers!C862:C5833,,0))</f>
        <v>acompton758@yahoo.com</v>
      </c>
      <c r="H863" t="str">
        <f>_xlfn.XLOOKUP(C863,customers!$A$1:$A$4972,customers!$G$1:$G$4972,,0)</f>
        <v>South Africa</v>
      </c>
      <c r="I863" t="str">
        <f>INDEX(products!$A$1:$G$5001,MATCH(orders!$D863,products!$A$1:$A$5001,0),MATCH(I$1,products!$A$1:$G$1,0))</f>
        <v>Credit Cards</v>
      </c>
      <c r="J863" t="str">
        <f>INDEX(products!$A$1:$G$5001,MATCH(orders!$D863,products!$A$1:$A$5001,0),MATCH(J$1,products!$A$1:$G$1,0))</f>
        <v>VIP</v>
      </c>
      <c r="K863">
        <f>INDEX(products!$A$1:$G$5001,MATCH(orders!$D863,products!$A$1:$A$5001,0),MATCH(K$1,products!$A$1:$G$1,0))</f>
        <v>1</v>
      </c>
      <c r="L863" s="3">
        <f>INDEX(products!$A$1:$G$5001,MATCH(orders!$D863,products!$A$1:$A$5001,0),MATCH(L$1,products!$A$1:$G$1,0))</f>
        <v>1.119966666666667</v>
      </c>
      <c r="M863" s="3">
        <f t="shared" si="13"/>
        <v>1.119966666666667</v>
      </c>
      <c r="N863" t="str">
        <f>_xlfn.XLOOKUP(Orders[[#This Row],[Customer ID]],customers!$A$1:$A$4972,customers!$I$1:$I$4972,,0)</f>
        <v>Yes</v>
      </c>
    </row>
    <row r="864" spans="1:14" x14ac:dyDescent="0.25">
      <c r="A864" t="s">
        <v>4332</v>
      </c>
      <c r="B864" s="2">
        <v>43843</v>
      </c>
      <c r="C864" t="s">
        <v>4333</v>
      </c>
      <c r="D864" t="s">
        <v>4334</v>
      </c>
      <c r="E864">
        <v>2</v>
      </c>
      <c r="F864" t="str">
        <f>_xlfn.XLOOKUP(C864,customers!$A$1:$A$4972,customers!B$1:B$4972,,0)</f>
        <v>Courtney Robinson</v>
      </c>
      <c r="G864" t="str">
        <f>IF(_xlfn.XLOOKUP(C864,customers!$A$1:$A$4972,customers!C863:C5834,,0)=0,"",_xlfn.XLOOKUP(C864,customers!$A$1:$A$4972,customers!C863:C5834,,0))</f>
        <v>kperez74@hotmail.com</v>
      </c>
      <c r="H864" t="str">
        <f>_xlfn.XLOOKUP(C864,customers!$A$1:$A$4972,customers!$G$1:$G$4972,,0)</f>
        <v>United States</v>
      </c>
      <c r="I864" t="str">
        <f>INDEX(products!$A$1:$G$5001,MATCH(orders!$D864,products!$A$1:$A$5001,0),MATCH(I$1,products!$A$1:$G$1,0))</f>
        <v>Investments</v>
      </c>
      <c r="J864" t="str">
        <f>INDEX(products!$A$1:$G$5001,MATCH(orders!$D864,products!$A$1:$A$5001,0),MATCH(J$1,products!$A$1:$G$1,0))</f>
        <v>Premium</v>
      </c>
      <c r="K864">
        <f>INDEX(products!$A$1:$G$5001,MATCH(orders!$D864,products!$A$1:$A$5001,0),MATCH(K$1,products!$A$1:$G$1,0))</f>
        <v>3</v>
      </c>
      <c r="L864" s="3">
        <f>INDEX(products!$A$1:$G$5001,MATCH(orders!$D864,products!$A$1:$A$5001,0),MATCH(L$1,products!$A$1:$G$1,0))</f>
        <v>3.5731666666666668</v>
      </c>
      <c r="M864" s="3">
        <f t="shared" si="13"/>
        <v>7.1463333333333336</v>
      </c>
      <c r="N864" t="str">
        <f>_xlfn.XLOOKUP(Orders[[#This Row],[Customer ID]],customers!$A$1:$A$4972,customers!$I$1:$I$4972,,0)</f>
        <v>No</v>
      </c>
    </row>
    <row r="865" spans="1:14" x14ac:dyDescent="0.25">
      <c r="A865" t="s">
        <v>4337</v>
      </c>
      <c r="B865" s="2">
        <v>43844</v>
      </c>
      <c r="C865" t="s">
        <v>4338</v>
      </c>
      <c r="D865" t="s">
        <v>4339</v>
      </c>
      <c r="E865">
        <v>2</v>
      </c>
      <c r="F865" t="str">
        <f>_xlfn.XLOOKUP(C865,customers!$A$1:$A$4972,customers!B$1:B$4972,,0)</f>
        <v>Robert Ward</v>
      </c>
      <c r="G865" t="str">
        <f>IF(_xlfn.XLOOKUP(C865,customers!$A$1:$A$4972,customers!C864:C5835,,0)=0,"",_xlfn.XLOOKUP(C865,customers!$A$1:$A$4972,customers!C864:C5835,,0))</f>
        <v>jschmidt943@yahoo.com</v>
      </c>
      <c r="H865" t="str">
        <f>_xlfn.XLOOKUP(C865,customers!$A$1:$A$4972,customers!$G$1:$G$4972,,0)</f>
        <v>Germany</v>
      </c>
      <c r="I865" t="str">
        <f>INDEX(products!$A$1:$G$5001,MATCH(orders!$D865,products!$A$1:$A$5001,0),MATCH(I$1,products!$A$1:$G$1,0))</f>
        <v>Loans</v>
      </c>
      <c r="J865" t="str">
        <f>INDEX(products!$A$1:$G$5001,MATCH(orders!$D865,products!$A$1:$A$5001,0),MATCH(J$1,products!$A$1:$G$1,0))</f>
        <v>VIP</v>
      </c>
      <c r="K865">
        <f>INDEX(products!$A$1:$G$5001,MATCH(orders!$D865,products!$A$1:$A$5001,0),MATCH(K$1,products!$A$1:$G$1,0))</f>
        <v>3</v>
      </c>
      <c r="L865" s="3">
        <f>INDEX(products!$A$1:$G$5001,MATCH(orders!$D865,products!$A$1:$A$5001,0),MATCH(L$1,products!$A$1:$G$1,0))</f>
        <v>3.3222999999999998</v>
      </c>
      <c r="M865" s="3">
        <f t="shared" si="13"/>
        <v>6.6445999999999996</v>
      </c>
      <c r="N865" t="str">
        <f>_xlfn.XLOOKUP(Orders[[#This Row],[Customer ID]],customers!$A$1:$A$4972,customers!$I$1:$I$4972,,0)</f>
        <v>Yes</v>
      </c>
    </row>
    <row r="866" spans="1:14" x14ac:dyDescent="0.25">
      <c r="A866" t="s">
        <v>4342</v>
      </c>
      <c r="B866" s="2">
        <v>43844</v>
      </c>
      <c r="C866" t="s">
        <v>4343</v>
      </c>
      <c r="D866" t="s">
        <v>4344</v>
      </c>
      <c r="E866">
        <v>4</v>
      </c>
      <c r="F866" t="str">
        <f>_xlfn.XLOOKUP(C866,customers!$A$1:$A$4972,customers!B$1:B$4972,,0)</f>
        <v>Michael Hall</v>
      </c>
      <c r="G866" t="str">
        <f>IF(_xlfn.XLOOKUP(C866,customers!$A$1:$A$4972,customers!C865:C5836,,0)=0,"",_xlfn.XLOOKUP(C866,customers!$A$1:$A$4972,customers!C865:C5836,,0))</f>
        <v>jcohen3934@yahoo.com</v>
      </c>
      <c r="H866" t="str">
        <f>_xlfn.XLOOKUP(C866,customers!$A$1:$A$4972,customers!$G$1:$G$4972,,0)</f>
        <v>Brazil</v>
      </c>
      <c r="I866" t="str">
        <f>INDEX(products!$A$1:$G$5001,MATCH(orders!$D866,products!$A$1:$A$5001,0),MATCH(I$1,products!$A$1:$G$1,0))</f>
        <v>Credit Cards</v>
      </c>
      <c r="J866" t="str">
        <f>INDEX(products!$A$1:$G$5001,MATCH(orders!$D866,products!$A$1:$A$5001,0),MATCH(J$1,products!$A$1:$G$1,0))</f>
        <v>Premium</v>
      </c>
      <c r="K866">
        <f>INDEX(products!$A$1:$G$5001,MATCH(orders!$D866,products!$A$1:$A$5001,0),MATCH(K$1,products!$A$1:$G$1,0))</f>
        <v>10</v>
      </c>
      <c r="L866" s="3">
        <f>INDEX(products!$A$1:$G$5001,MATCH(orders!$D866,products!$A$1:$A$5001,0),MATCH(L$1,products!$A$1:$G$1,0))</f>
        <v>10.674300000000001</v>
      </c>
      <c r="M866" s="3">
        <f t="shared" si="13"/>
        <v>42.697200000000002</v>
      </c>
      <c r="N866" t="str">
        <f>_xlfn.XLOOKUP(Orders[[#This Row],[Customer ID]],customers!$A$1:$A$4972,customers!$I$1:$I$4972,,0)</f>
        <v>Yes</v>
      </c>
    </row>
    <row r="867" spans="1:14" x14ac:dyDescent="0.25">
      <c r="A867" t="s">
        <v>4347</v>
      </c>
      <c r="B867" s="2">
        <v>43845</v>
      </c>
      <c r="C867" t="s">
        <v>4348</v>
      </c>
      <c r="D867" t="s">
        <v>4349</v>
      </c>
      <c r="E867">
        <v>1</v>
      </c>
      <c r="F867" t="str">
        <f>_xlfn.XLOOKUP(C867,customers!$A$1:$A$4972,customers!B$1:B$4972,,0)</f>
        <v>George Townsend</v>
      </c>
      <c r="G867" t="str">
        <f>IF(_xlfn.XLOOKUP(C867,customers!$A$1:$A$4972,customers!C866:C5837,,0)=0,"",_xlfn.XLOOKUP(C867,customers!$A$1:$A$4972,customers!C866:C5837,,0))</f>
        <v>sparker0879@yahoo.com</v>
      </c>
      <c r="H867" t="str">
        <f>_xlfn.XLOOKUP(C867,customers!$A$1:$A$4972,customers!$G$1:$G$4972,,0)</f>
        <v>South Africa</v>
      </c>
      <c r="I867" t="str">
        <f>INDEX(products!$A$1:$G$5001,MATCH(orders!$D867,products!$A$1:$A$5001,0),MATCH(I$1,products!$A$1:$G$1,0))</f>
        <v>Credit Cards</v>
      </c>
      <c r="J867" t="str">
        <f>INDEX(products!$A$1:$G$5001,MATCH(orders!$D867,products!$A$1:$A$5001,0),MATCH(J$1,products!$A$1:$G$1,0))</f>
        <v>VIP</v>
      </c>
      <c r="K867">
        <f>INDEX(products!$A$1:$G$5001,MATCH(orders!$D867,products!$A$1:$A$5001,0),MATCH(K$1,products!$A$1:$G$1,0))</f>
        <v>1</v>
      </c>
      <c r="L867" s="3">
        <f>INDEX(products!$A$1:$G$5001,MATCH(orders!$D867,products!$A$1:$A$5001,0),MATCH(L$1,products!$A$1:$G$1,0))</f>
        <v>1.2262999999999999</v>
      </c>
      <c r="M867" s="3">
        <f t="shared" si="13"/>
        <v>1.2262999999999999</v>
      </c>
      <c r="N867" t="str">
        <f>_xlfn.XLOOKUP(Orders[[#This Row],[Customer ID]],customers!$A$1:$A$4972,customers!$I$1:$I$4972,,0)</f>
        <v>Yes</v>
      </c>
    </row>
    <row r="868" spans="1:14" x14ac:dyDescent="0.25">
      <c r="A868" t="s">
        <v>4352</v>
      </c>
      <c r="B868" s="2">
        <v>43845</v>
      </c>
      <c r="C868" t="s">
        <v>4353</v>
      </c>
      <c r="D868" t="s">
        <v>4354</v>
      </c>
      <c r="E868">
        <v>1</v>
      </c>
      <c r="F868" t="str">
        <f>_xlfn.XLOOKUP(C868,customers!$A$1:$A$4972,customers!B$1:B$4972,,0)</f>
        <v>Michael Mcconnell</v>
      </c>
      <c r="G868" t="str">
        <f>IF(_xlfn.XLOOKUP(C868,customers!$A$1:$A$4972,customers!C867:C5838,,0)=0,"",_xlfn.XLOOKUP(C868,customers!$A$1:$A$4972,customers!C867:C5838,,0))</f>
        <v>cbutler47@hotmail.com</v>
      </c>
      <c r="H868" t="str">
        <f>_xlfn.XLOOKUP(C868,customers!$A$1:$A$4972,customers!$G$1:$G$4972,,0)</f>
        <v>Germany</v>
      </c>
      <c r="I868" t="str">
        <f>INDEX(products!$A$1:$G$5001,MATCH(orders!$D868,products!$A$1:$A$5001,0),MATCH(I$1,products!$A$1:$G$1,0))</f>
        <v>Credit Cards</v>
      </c>
      <c r="J868" t="str">
        <f>INDEX(products!$A$1:$G$5001,MATCH(orders!$D868,products!$A$1:$A$5001,0),MATCH(J$1,products!$A$1:$G$1,0))</f>
        <v>Premium</v>
      </c>
      <c r="K868">
        <f>INDEX(products!$A$1:$G$5001,MATCH(orders!$D868,products!$A$1:$A$5001,0),MATCH(K$1,products!$A$1:$G$1,0))</f>
        <v>1</v>
      </c>
      <c r="L868" s="3">
        <f>INDEX(products!$A$1:$G$5001,MATCH(orders!$D868,products!$A$1:$A$5001,0),MATCH(L$1,products!$A$1:$G$1,0))</f>
        <v>0.82190000000000007</v>
      </c>
      <c r="M868" s="3">
        <f t="shared" si="13"/>
        <v>0.82190000000000007</v>
      </c>
      <c r="N868" t="str">
        <f>_xlfn.XLOOKUP(Orders[[#This Row],[Customer ID]],customers!$A$1:$A$4972,customers!$I$1:$I$4972,,0)</f>
        <v>Yes</v>
      </c>
    </row>
    <row r="869" spans="1:14" x14ac:dyDescent="0.25">
      <c r="A869" t="s">
        <v>4357</v>
      </c>
      <c r="B869" s="2">
        <v>43845</v>
      </c>
      <c r="C869" t="s">
        <v>4358</v>
      </c>
      <c r="D869" t="s">
        <v>4359</v>
      </c>
      <c r="E869">
        <v>2</v>
      </c>
      <c r="F869" t="str">
        <f>_xlfn.XLOOKUP(C869,customers!$A$1:$A$4972,customers!B$1:B$4972,,0)</f>
        <v>John Wise</v>
      </c>
      <c r="G869" t="str">
        <f>IF(_xlfn.XLOOKUP(C869,customers!$A$1:$A$4972,customers!C868:C5839,,0)=0,"",_xlfn.XLOOKUP(C869,customers!$A$1:$A$4972,customers!C868:C5839,,0))</f>
        <v>gnavarro404@hotmail.com</v>
      </c>
      <c r="H869" t="str">
        <f>_xlfn.XLOOKUP(C869,customers!$A$1:$A$4972,customers!$G$1:$G$4972,,0)</f>
        <v>Japan</v>
      </c>
      <c r="I869" t="str">
        <f>INDEX(products!$A$1:$G$5001,MATCH(orders!$D869,products!$A$1:$A$5001,0),MATCH(I$1,products!$A$1:$G$1,0))</f>
        <v>Money Transfers</v>
      </c>
      <c r="J869" t="str">
        <f>INDEX(products!$A$1:$G$5001,MATCH(orders!$D869,products!$A$1:$A$5001,0),MATCH(J$1,products!$A$1:$G$1,0))</f>
        <v>Standard</v>
      </c>
      <c r="K869">
        <f>INDEX(products!$A$1:$G$5001,MATCH(orders!$D869,products!$A$1:$A$5001,0),MATCH(K$1,products!$A$1:$G$1,0))</f>
        <v>3</v>
      </c>
      <c r="L869" s="3">
        <f>INDEX(products!$A$1:$G$5001,MATCH(orders!$D869,products!$A$1:$A$5001,0),MATCH(L$1,products!$A$1:$G$1,0))</f>
        <v>2.5457999999999998</v>
      </c>
      <c r="M869" s="3">
        <f t="shared" si="13"/>
        <v>5.0915999999999997</v>
      </c>
      <c r="N869" t="str">
        <f>_xlfn.XLOOKUP(Orders[[#This Row],[Customer ID]],customers!$A$1:$A$4972,customers!$I$1:$I$4972,,0)</f>
        <v>No</v>
      </c>
    </row>
    <row r="870" spans="1:14" x14ac:dyDescent="0.25">
      <c r="A870" t="s">
        <v>4362</v>
      </c>
      <c r="B870" s="2">
        <v>43846</v>
      </c>
      <c r="C870" t="s">
        <v>4363</v>
      </c>
      <c r="D870" t="s">
        <v>4364</v>
      </c>
      <c r="E870">
        <v>3</v>
      </c>
      <c r="F870" t="str">
        <f>_xlfn.XLOOKUP(C870,customers!$A$1:$A$4972,customers!B$1:B$4972,,0)</f>
        <v>Daniel Thomas</v>
      </c>
      <c r="G870" t="str">
        <f>IF(_xlfn.XLOOKUP(C870,customers!$A$1:$A$4972,customers!C869:C5840,,0)=0,"",_xlfn.XLOOKUP(C870,customers!$A$1:$A$4972,customers!C869:C5840,,0))</f>
        <v>mbarron5116@hotmail.com</v>
      </c>
      <c r="H870" t="str">
        <f>_xlfn.XLOOKUP(C870,customers!$A$1:$A$4972,customers!$G$1:$G$4972,,0)</f>
        <v>South Africa</v>
      </c>
      <c r="I870" t="str">
        <f>INDEX(products!$A$1:$G$5001,MATCH(orders!$D870,products!$A$1:$A$5001,0),MATCH(I$1,products!$A$1:$G$1,0))</f>
        <v>Credit Cards</v>
      </c>
      <c r="J870" t="str">
        <f>INDEX(products!$A$1:$G$5001,MATCH(orders!$D870,products!$A$1:$A$5001,0),MATCH(J$1,products!$A$1:$G$1,0))</f>
        <v>Standard</v>
      </c>
      <c r="K870">
        <f>INDEX(products!$A$1:$G$5001,MATCH(orders!$D870,products!$A$1:$A$5001,0),MATCH(K$1,products!$A$1:$G$1,0))</f>
        <v>5</v>
      </c>
      <c r="L870" s="3">
        <f>INDEX(products!$A$1:$G$5001,MATCH(orders!$D870,products!$A$1:$A$5001,0),MATCH(L$1,products!$A$1:$G$1,0))</f>
        <v>7.6422666666666661</v>
      </c>
      <c r="M870" s="3">
        <f t="shared" si="13"/>
        <v>22.9268</v>
      </c>
      <c r="N870" t="str">
        <f>_xlfn.XLOOKUP(Orders[[#This Row],[Customer ID]],customers!$A$1:$A$4972,customers!$I$1:$I$4972,,0)</f>
        <v>Yes</v>
      </c>
    </row>
    <row r="871" spans="1:14" x14ac:dyDescent="0.25">
      <c r="A871" t="s">
        <v>4367</v>
      </c>
      <c r="B871" s="2">
        <v>43846</v>
      </c>
      <c r="C871" t="s">
        <v>4368</v>
      </c>
      <c r="D871" t="s">
        <v>4369</v>
      </c>
      <c r="E871">
        <v>2</v>
      </c>
      <c r="F871" t="str">
        <f>_xlfn.XLOOKUP(C871,customers!$A$1:$A$4972,customers!B$1:B$4972,,0)</f>
        <v>Danny Dominguez</v>
      </c>
      <c r="G871" t="str">
        <f>IF(_xlfn.XLOOKUP(C871,customers!$A$1:$A$4972,customers!C870:C5841,,0)=0,"",_xlfn.XLOOKUP(C871,customers!$A$1:$A$4972,customers!C870:C5841,,0))</f>
        <v>cspencer30@hotmail.com</v>
      </c>
      <c r="H871" t="str">
        <f>_xlfn.XLOOKUP(C871,customers!$A$1:$A$4972,customers!$G$1:$G$4972,,0)</f>
        <v>Brazil</v>
      </c>
      <c r="I871" t="str">
        <f>INDEX(products!$A$1:$G$5001,MATCH(orders!$D871,products!$A$1:$A$5001,0),MATCH(I$1,products!$A$1:$G$1,0))</f>
        <v>Investments</v>
      </c>
      <c r="J871" t="str">
        <f>INDEX(products!$A$1:$G$5001,MATCH(orders!$D871,products!$A$1:$A$5001,0),MATCH(J$1,products!$A$1:$G$1,0))</f>
        <v>Standard</v>
      </c>
      <c r="K871">
        <f>INDEX(products!$A$1:$G$5001,MATCH(orders!$D871,products!$A$1:$A$5001,0),MATCH(K$1,products!$A$1:$G$1,0))</f>
        <v>3</v>
      </c>
      <c r="L871" s="3">
        <f>INDEX(products!$A$1:$G$5001,MATCH(orders!$D871,products!$A$1:$A$5001,0),MATCH(L$1,products!$A$1:$G$1,0))</f>
        <v>4.8383333333333338</v>
      </c>
      <c r="M871" s="3">
        <f t="shared" si="13"/>
        <v>9.6766666666666676</v>
      </c>
      <c r="N871" t="str">
        <f>_xlfn.XLOOKUP(Orders[[#This Row],[Customer ID]],customers!$A$1:$A$4972,customers!$I$1:$I$4972,,0)</f>
        <v>No</v>
      </c>
    </row>
    <row r="872" spans="1:14" x14ac:dyDescent="0.25">
      <c r="A872" t="s">
        <v>4372</v>
      </c>
      <c r="B872" s="2">
        <v>43847</v>
      </c>
      <c r="C872" t="s">
        <v>4373</v>
      </c>
      <c r="D872" t="s">
        <v>4374</v>
      </c>
      <c r="E872">
        <v>1</v>
      </c>
      <c r="F872" t="str">
        <f>_xlfn.XLOOKUP(C872,customers!$A$1:$A$4972,customers!B$1:B$4972,,0)</f>
        <v>Michael Farley</v>
      </c>
      <c r="G872" t="str">
        <f>IF(_xlfn.XLOOKUP(C872,customers!$A$1:$A$4972,customers!C871:C5842,,0)=0,"",_xlfn.XLOOKUP(C872,customers!$A$1:$A$4972,customers!C871:C5842,,0))</f>
        <v>171080356@gmail.com</v>
      </c>
      <c r="H872" t="str">
        <f>_xlfn.XLOOKUP(C872,customers!$A$1:$A$4972,customers!$G$1:$G$4972,,0)</f>
        <v>Japan</v>
      </c>
      <c r="I872" t="str">
        <f>INDEX(products!$A$1:$G$5001,MATCH(orders!$D872,products!$A$1:$A$5001,0),MATCH(I$1,products!$A$1:$G$1,0))</f>
        <v>Loans</v>
      </c>
      <c r="J872" t="str">
        <f>INDEX(products!$A$1:$G$5001,MATCH(orders!$D872,products!$A$1:$A$5001,0),MATCH(J$1,products!$A$1:$G$1,0))</f>
        <v>VIP</v>
      </c>
      <c r="K872">
        <f>INDEX(products!$A$1:$G$5001,MATCH(orders!$D872,products!$A$1:$A$5001,0),MATCH(K$1,products!$A$1:$G$1,0))</f>
        <v>1</v>
      </c>
      <c r="L872" s="3">
        <f>INDEX(products!$A$1:$G$5001,MATCH(orders!$D872,products!$A$1:$A$5001,0),MATCH(L$1,products!$A$1:$G$1,0))</f>
        <v>1.0399666666666669</v>
      </c>
      <c r="M872" s="3">
        <f t="shared" si="13"/>
        <v>1.0399666666666669</v>
      </c>
      <c r="N872" t="str">
        <f>_xlfn.XLOOKUP(Orders[[#This Row],[Customer ID]],customers!$A$1:$A$4972,customers!$I$1:$I$4972,,0)</f>
        <v>Yes</v>
      </c>
    </row>
    <row r="873" spans="1:14" x14ac:dyDescent="0.25">
      <c r="A873" t="s">
        <v>4377</v>
      </c>
      <c r="B873" s="2">
        <v>43847</v>
      </c>
      <c r="C873" t="s">
        <v>4378</v>
      </c>
      <c r="D873" t="s">
        <v>4379</v>
      </c>
      <c r="E873">
        <v>4</v>
      </c>
      <c r="F873" t="str">
        <f>_xlfn.XLOOKUP(C873,customers!$A$1:$A$4972,customers!B$1:B$4972,,0)</f>
        <v>Luis Compton</v>
      </c>
      <c r="G873" t="str">
        <f>IF(_xlfn.XLOOKUP(C873,customers!$A$1:$A$4972,customers!C872:C5843,,0)=0,"",_xlfn.XLOOKUP(C873,customers!$A$1:$A$4972,customers!C872:C5843,,0))</f>
        <v>rmd308@hotmail.com</v>
      </c>
      <c r="H873" t="str">
        <f>_xlfn.XLOOKUP(C873,customers!$A$1:$A$4972,customers!$G$1:$G$4972,,0)</f>
        <v>Japan</v>
      </c>
      <c r="I873" t="str">
        <f>INDEX(products!$A$1:$G$5001,MATCH(orders!$D873,products!$A$1:$A$5001,0),MATCH(I$1,products!$A$1:$G$1,0))</f>
        <v>Loans</v>
      </c>
      <c r="J873" t="str">
        <f>INDEX(products!$A$1:$G$5001,MATCH(orders!$D873,products!$A$1:$A$5001,0),MATCH(J$1,products!$A$1:$G$1,0))</f>
        <v>VIP</v>
      </c>
      <c r="K873">
        <f>INDEX(products!$A$1:$G$5001,MATCH(orders!$D873,products!$A$1:$A$5001,0),MATCH(K$1,products!$A$1:$G$1,0))</f>
        <v>10</v>
      </c>
      <c r="L873" s="3">
        <f>INDEX(products!$A$1:$G$5001,MATCH(orders!$D873,products!$A$1:$A$5001,0),MATCH(L$1,products!$A$1:$G$1,0))</f>
        <v>9.3741000000000003</v>
      </c>
      <c r="M873" s="3">
        <f t="shared" si="13"/>
        <v>37.496400000000001</v>
      </c>
      <c r="N873" t="str">
        <f>_xlfn.XLOOKUP(Orders[[#This Row],[Customer ID]],customers!$A$1:$A$4972,customers!$I$1:$I$4972,,0)</f>
        <v>No</v>
      </c>
    </row>
    <row r="874" spans="1:14" x14ac:dyDescent="0.25">
      <c r="A874" t="s">
        <v>4382</v>
      </c>
      <c r="B874" s="2">
        <v>43848</v>
      </c>
      <c r="C874" t="s">
        <v>4383</v>
      </c>
      <c r="D874" t="s">
        <v>4384</v>
      </c>
      <c r="E874">
        <v>2</v>
      </c>
      <c r="F874" t="str">
        <f>_xlfn.XLOOKUP(C874,customers!$A$1:$A$4972,customers!B$1:B$4972,,0)</f>
        <v>Michael Ballard DDS</v>
      </c>
      <c r="G874" t="str">
        <f>IF(_xlfn.XLOOKUP(C874,customers!$A$1:$A$4972,customers!C873:C5844,,0)=0,"",_xlfn.XLOOKUP(C874,customers!$A$1:$A$4972,customers!C873:C5844,,0))</f>
        <v>15739997@gmail.com</v>
      </c>
      <c r="H874" t="str">
        <f>_xlfn.XLOOKUP(C874,customers!$A$1:$A$4972,customers!$G$1:$G$4972,,0)</f>
        <v>Brazil</v>
      </c>
      <c r="I874" t="str">
        <f>INDEX(products!$A$1:$G$5001,MATCH(orders!$D874,products!$A$1:$A$5001,0),MATCH(I$1,products!$A$1:$G$1,0))</f>
        <v>Investments</v>
      </c>
      <c r="J874" t="str">
        <f>INDEX(products!$A$1:$G$5001,MATCH(orders!$D874,products!$A$1:$A$5001,0),MATCH(J$1,products!$A$1:$G$1,0))</f>
        <v>VIP</v>
      </c>
      <c r="K874">
        <f>INDEX(products!$A$1:$G$5001,MATCH(orders!$D874,products!$A$1:$A$5001,0),MATCH(K$1,products!$A$1:$G$1,0))</f>
        <v>3</v>
      </c>
      <c r="L874" s="3">
        <f>INDEX(products!$A$1:$G$5001,MATCH(orders!$D874,products!$A$1:$A$5001,0),MATCH(L$1,products!$A$1:$G$1,0))</f>
        <v>3.9319999999999999</v>
      </c>
      <c r="M874" s="3">
        <f t="shared" si="13"/>
        <v>7.8639999999999999</v>
      </c>
      <c r="N874" t="str">
        <f>_xlfn.XLOOKUP(Orders[[#This Row],[Customer ID]],customers!$A$1:$A$4972,customers!$I$1:$I$4972,,0)</f>
        <v>No</v>
      </c>
    </row>
    <row r="875" spans="1:14" x14ac:dyDescent="0.25">
      <c r="A875" t="s">
        <v>4387</v>
      </c>
      <c r="B875" s="2">
        <v>43848</v>
      </c>
      <c r="C875" t="s">
        <v>4388</v>
      </c>
      <c r="D875" t="s">
        <v>4389</v>
      </c>
      <c r="E875">
        <v>1</v>
      </c>
      <c r="F875" t="str">
        <f>_xlfn.XLOOKUP(C875,customers!$A$1:$A$4972,customers!B$1:B$4972,,0)</f>
        <v>Andrea Kelly</v>
      </c>
      <c r="G875" t="str">
        <f>IF(_xlfn.XLOOKUP(C875,customers!$A$1:$A$4972,customers!C874:C5845,,0)=0,"",_xlfn.XLOOKUP(C875,customers!$A$1:$A$4972,customers!C874:C5845,,0))</f>
        <v>438907684@hotmail.com</v>
      </c>
      <c r="H875" t="str">
        <f>_xlfn.XLOOKUP(C875,customers!$A$1:$A$4972,customers!$G$1:$G$4972,,0)</f>
        <v>South Africa</v>
      </c>
      <c r="I875" t="str">
        <f>INDEX(products!$A$1:$G$5001,MATCH(orders!$D875,products!$A$1:$A$5001,0),MATCH(I$1,products!$A$1:$G$1,0))</f>
        <v>Money Transfers</v>
      </c>
      <c r="J875" t="str">
        <f>INDEX(products!$A$1:$G$5001,MATCH(orders!$D875,products!$A$1:$A$5001,0),MATCH(J$1,products!$A$1:$G$1,0))</f>
        <v>Standard</v>
      </c>
      <c r="K875">
        <f>INDEX(products!$A$1:$G$5001,MATCH(orders!$D875,products!$A$1:$A$5001,0),MATCH(K$1,products!$A$1:$G$1,0))</f>
        <v>1</v>
      </c>
      <c r="L875" s="3">
        <f>INDEX(products!$A$1:$G$5001,MATCH(orders!$D875,products!$A$1:$A$5001,0),MATCH(L$1,products!$A$1:$G$1,0))</f>
        <v>1.0753999999999999</v>
      </c>
      <c r="M875" s="3">
        <f t="shared" si="13"/>
        <v>1.0753999999999999</v>
      </c>
      <c r="N875" t="str">
        <f>_xlfn.XLOOKUP(Orders[[#This Row],[Customer ID]],customers!$A$1:$A$4972,customers!$I$1:$I$4972,,0)</f>
        <v>No</v>
      </c>
    </row>
    <row r="876" spans="1:14" x14ac:dyDescent="0.25">
      <c r="A876" t="s">
        <v>4392</v>
      </c>
      <c r="B876" s="2">
        <v>43849</v>
      </c>
      <c r="C876" t="s">
        <v>4393</v>
      </c>
      <c r="D876" t="s">
        <v>4394</v>
      </c>
      <c r="E876">
        <v>2</v>
      </c>
      <c r="F876" t="str">
        <f>_xlfn.XLOOKUP(C876,customers!$A$1:$A$4972,customers!B$1:B$4972,,0)</f>
        <v>Michael Chung</v>
      </c>
      <c r="G876" t="str">
        <f>IF(_xlfn.XLOOKUP(C876,customers!$A$1:$A$4972,customers!C875:C5846,,0)=0,"",_xlfn.XLOOKUP(C876,customers!$A$1:$A$4972,customers!C875:C5846,,0))</f>
        <v>rbrown7451@hotmail.com</v>
      </c>
      <c r="H876" t="str">
        <f>_xlfn.XLOOKUP(C876,customers!$A$1:$A$4972,customers!$G$1:$G$4972,,0)</f>
        <v>United States</v>
      </c>
      <c r="I876" t="str">
        <f>INDEX(products!$A$1:$G$5001,MATCH(orders!$D876,products!$A$1:$A$5001,0),MATCH(I$1,products!$A$1:$G$1,0))</f>
        <v>Investments</v>
      </c>
      <c r="J876" t="str">
        <f>INDEX(products!$A$1:$G$5001,MATCH(orders!$D876,products!$A$1:$A$5001,0),MATCH(J$1,products!$A$1:$G$1,0))</f>
        <v>Premium</v>
      </c>
      <c r="K876">
        <f>INDEX(products!$A$1:$G$5001,MATCH(orders!$D876,products!$A$1:$A$5001,0),MATCH(K$1,products!$A$1:$G$1,0))</f>
        <v>3</v>
      </c>
      <c r="L876" s="3">
        <f>INDEX(products!$A$1:$G$5001,MATCH(orders!$D876,products!$A$1:$A$5001,0),MATCH(L$1,products!$A$1:$G$1,0))</f>
        <v>2.0761666666666669</v>
      </c>
      <c r="M876" s="3">
        <f t="shared" si="13"/>
        <v>4.1523333333333339</v>
      </c>
      <c r="N876" t="str">
        <f>_xlfn.XLOOKUP(Orders[[#This Row],[Customer ID]],customers!$A$1:$A$4972,customers!$I$1:$I$4972,,0)</f>
        <v>No</v>
      </c>
    </row>
    <row r="877" spans="1:14" x14ac:dyDescent="0.25">
      <c r="A877" t="s">
        <v>4397</v>
      </c>
      <c r="B877" s="2">
        <v>43849</v>
      </c>
      <c r="C877" t="s">
        <v>4398</v>
      </c>
      <c r="D877" t="s">
        <v>4399</v>
      </c>
      <c r="E877">
        <v>3</v>
      </c>
      <c r="F877" t="str">
        <f>_xlfn.XLOOKUP(C877,customers!$A$1:$A$4972,customers!B$1:B$4972,,0)</f>
        <v>Kathleen Mclaughlin</v>
      </c>
      <c r="G877" t="str">
        <f>IF(_xlfn.XLOOKUP(C877,customers!$A$1:$A$4972,customers!C876:C5847,,0)=0,"",_xlfn.XLOOKUP(C877,customers!$A$1:$A$4972,customers!C876:C5847,,0))</f>
        <v>877213669@hotmail.com</v>
      </c>
      <c r="H877" t="str">
        <f>_xlfn.XLOOKUP(C877,customers!$A$1:$A$4972,customers!$G$1:$G$4972,,0)</f>
        <v>Brazil</v>
      </c>
      <c r="I877" t="str">
        <f>INDEX(products!$A$1:$G$5001,MATCH(orders!$D877,products!$A$1:$A$5001,0),MATCH(I$1,products!$A$1:$G$1,0))</f>
        <v>Loans</v>
      </c>
      <c r="J877" t="str">
        <f>INDEX(products!$A$1:$G$5001,MATCH(orders!$D877,products!$A$1:$A$5001,0),MATCH(J$1,products!$A$1:$G$1,0))</f>
        <v>Standard</v>
      </c>
      <c r="K877">
        <f>INDEX(products!$A$1:$G$5001,MATCH(orders!$D877,products!$A$1:$A$5001,0),MATCH(K$1,products!$A$1:$G$1,0))</f>
        <v>5</v>
      </c>
      <c r="L877" s="3">
        <f>INDEX(products!$A$1:$G$5001,MATCH(orders!$D877,products!$A$1:$A$5001,0),MATCH(L$1,products!$A$1:$G$1,0))</f>
        <v>4.1140999999999996</v>
      </c>
      <c r="M877" s="3">
        <f t="shared" si="13"/>
        <v>12.342299999999998</v>
      </c>
      <c r="N877" t="str">
        <f>_xlfn.XLOOKUP(Orders[[#This Row],[Customer ID]],customers!$A$1:$A$4972,customers!$I$1:$I$4972,,0)</f>
        <v>No</v>
      </c>
    </row>
    <row r="878" spans="1:14" x14ac:dyDescent="0.25">
      <c r="A878" t="s">
        <v>4402</v>
      </c>
      <c r="B878" s="2">
        <v>43849</v>
      </c>
      <c r="C878" t="s">
        <v>4403</v>
      </c>
      <c r="D878" t="s">
        <v>4404</v>
      </c>
      <c r="E878">
        <v>2</v>
      </c>
      <c r="F878" t="str">
        <f>_xlfn.XLOOKUP(C878,customers!$A$1:$A$4972,customers!B$1:B$4972,,0)</f>
        <v>Andrew Morris</v>
      </c>
      <c r="G878" t="str">
        <f>IF(_xlfn.XLOOKUP(C878,customers!$A$1:$A$4972,customers!C877:C5848,,0)=0,"",_xlfn.XLOOKUP(C878,customers!$A$1:$A$4972,customers!C877:C5848,,0))</f>
        <v>gknight51@gmail.com</v>
      </c>
      <c r="H878" t="str">
        <f>_xlfn.XLOOKUP(C878,customers!$A$1:$A$4972,customers!$G$1:$G$4972,,0)</f>
        <v>Brazil</v>
      </c>
      <c r="I878" t="str">
        <f>INDEX(products!$A$1:$G$5001,MATCH(orders!$D878,products!$A$1:$A$5001,0),MATCH(I$1,products!$A$1:$G$1,0))</f>
        <v>Investments</v>
      </c>
      <c r="J878" t="str">
        <f>INDEX(products!$A$1:$G$5001,MATCH(orders!$D878,products!$A$1:$A$5001,0),MATCH(J$1,products!$A$1:$G$1,0))</f>
        <v>Standard</v>
      </c>
      <c r="K878">
        <f>INDEX(products!$A$1:$G$5001,MATCH(orders!$D878,products!$A$1:$A$5001,0),MATCH(K$1,products!$A$1:$G$1,0))</f>
        <v>3</v>
      </c>
      <c r="L878" s="3">
        <f>INDEX(products!$A$1:$G$5001,MATCH(orders!$D878,products!$A$1:$A$5001,0),MATCH(L$1,products!$A$1:$G$1,0))</f>
        <v>4.1479333333333326</v>
      </c>
      <c r="M878" s="3">
        <f t="shared" si="13"/>
        <v>8.2958666666666652</v>
      </c>
      <c r="N878" t="str">
        <f>_xlfn.XLOOKUP(Orders[[#This Row],[Customer ID]],customers!$A$1:$A$4972,customers!$I$1:$I$4972,,0)</f>
        <v>Yes</v>
      </c>
    </row>
    <row r="879" spans="1:14" x14ac:dyDescent="0.25">
      <c r="A879" t="s">
        <v>4407</v>
      </c>
      <c r="B879" s="2">
        <v>43850</v>
      </c>
      <c r="C879" t="s">
        <v>4408</v>
      </c>
      <c r="D879" t="s">
        <v>4409</v>
      </c>
      <c r="E879">
        <v>2</v>
      </c>
      <c r="F879" t="str">
        <f>_xlfn.XLOOKUP(C879,customers!$A$1:$A$4972,customers!B$1:B$4972,,0)</f>
        <v>Michael Mclean</v>
      </c>
      <c r="G879" t="str">
        <f>IF(_xlfn.XLOOKUP(C879,customers!$A$1:$A$4972,customers!C878:C5849,,0)=0,"",_xlfn.XLOOKUP(C879,customers!$A$1:$A$4972,customers!C878:C5849,,0))</f>
        <v>cmartin40@gmail.com</v>
      </c>
      <c r="H879" t="str">
        <f>_xlfn.XLOOKUP(C879,customers!$A$1:$A$4972,customers!$G$1:$G$4972,,0)</f>
        <v>Brazil</v>
      </c>
      <c r="I879" t="str">
        <f>INDEX(products!$A$1:$G$5001,MATCH(orders!$D879,products!$A$1:$A$5001,0),MATCH(I$1,products!$A$1:$G$1,0))</f>
        <v>Money Transfers</v>
      </c>
      <c r="J879" t="str">
        <f>INDEX(products!$A$1:$G$5001,MATCH(orders!$D879,products!$A$1:$A$5001,0),MATCH(J$1,products!$A$1:$G$1,0))</f>
        <v>Premium</v>
      </c>
      <c r="K879">
        <f>INDEX(products!$A$1:$G$5001,MATCH(orders!$D879,products!$A$1:$A$5001,0),MATCH(K$1,products!$A$1:$G$1,0))</f>
        <v>3</v>
      </c>
      <c r="L879" s="3">
        <f>INDEX(products!$A$1:$G$5001,MATCH(orders!$D879,products!$A$1:$A$5001,0),MATCH(L$1,products!$A$1:$G$1,0))</f>
        <v>3.9767666666666668</v>
      </c>
      <c r="M879" s="3">
        <f t="shared" si="13"/>
        <v>7.9535333333333336</v>
      </c>
      <c r="N879" t="str">
        <f>_xlfn.XLOOKUP(Orders[[#This Row],[Customer ID]],customers!$A$1:$A$4972,customers!$I$1:$I$4972,,0)</f>
        <v>No</v>
      </c>
    </row>
    <row r="880" spans="1:14" x14ac:dyDescent="0.25">
      <c r="A880" t="s">
        <v>4412</v>
      </c>
      <c r="B880" s="2">
        <v>43850</v>
      </c>
      <c r="C880" t="s">
        <v>4413</v>
      </c>
      <c r="D880" t="s">
        <v>4414</v>
      </c>
      <c r="E880">
        <v>1</v>
      </c>
      <c r="F880" t="str">
        <f>_xlfn.XLOOKUP(C880,customers!$A$1:$A$4972,customers!B$1:B$4972,,0)</f>
        <v>Steve Davidson</v>
      </c>
      <c r="G880" t="str">
        <f>IF(_xlfn.XLOOKUP(C880,customers!$A$1:$A$4972,customers!C879:C5850,,0)=0,"",_xlfn.XLOOKUP(C880,customers!$A$1:$A$4972,customers!C879:C5850,,0))</f>
        <v>drogers39@gmail.com</v>
      </c>
      <c r="H880" t="str">
        <f>_xlfn.XLOOKUP(C880,customers!$A$1:$A$4972,customers!$G$1:$G$4972,,0)</f>
        <v>Japan</v>
      </c>
      <c r="I880" t="str">
        <f>INDEX(products!$A$1:$G$5001,MATCH(orders!$D880,products!$A$1:$A$5001,0),MATCH(I$1,products!$A$1:$G$1,0))</f>
        <v>Loans</v>
      </c>
      <c r="J880" t="str">
        <f>INDEX(products!$A$1:$G$5001,MATCH(orders!$D880,products!$A$1:$A$5001,0),MATCH(J$1,products!$A$1:$G$1,0))</f>
        <v>Premium</v>
      </c>
      <c r="K880">
        <f>INDEX(products!$A$1:$G$5001,MATCH(orders!$D880,products!$A$1:$A$5001,0),MATCH(K$1,products!$A$1:$G$1,0))</f>
        <v>1</v>
      </c>
      <c r="L880" s="3">
        <f>INDEX(products!$A$1:$G$5001,MATCH(orders!$D880,products!$A$1:$A$5001,0),MATCH(L$1,products!$A$1:$G$1,0))</f>
        <v>0.69376666666666675</v>
      </c>
      <c r="M880" s="3">
        <f t="shared" si="13"/>
        <v>0.69376666666666675</v>
      </c>
      <c r="N880" t="str">
        <f>_xlfn.XLOOKUP(Orders[[#This Row],[Customer ID]],customers!$A$1:$A$4972,customers!$I$1:$I$4972,,0)</f>
        <v>No</v>
      </c>
    </row>
    <row r="881" spans="1:14" x14ac:dyDescent="0.25">
      <c r="A881" t="s">
        <v>4417</v>
      </c>
      <c r="B881" s="2">
        <v>43851</v>
      </c>
      <c r="C881" t="s">
        <v>4418</v>
      </c>
      <c r="D881" t="s">
        <v>4419</v>
      </c>
      <c r="E881">
        <v>1</v>
      </c>
      <c r="F881" t="str">
        <f>_xlfn.XLOOKUP(C881,customers!$A$1:$A$4972,customers!B$1:B$4972,,0)</f>
        <v>Chelsea Jones</v>
      </c>
      <c r="G881" t="str">
        <f>IF(_xlfn.XLOOKUP(C881,customers!$A$1:$A$4972,customers!C880:C5851,,0)=0,"",_xlfn.XLOOKUP(C881,customers!$A$1:$A$4972,customers!C880:C5851,,0))</f>
        <v>knichols1121@hotmail.com</v>
      </c>
      <c r="H881" t="str">
        <f>_xlfn.XLOOKUP(C881,customers!$A$1:$A$4972,customers!$G$1:$G$4972,,0)</f>
        <v>Germany</v>
      </c>
      <c r="I881" t="str">
        <f>INDEX(products!$A$1:$G$5001,MATCH(orders!$D881,products!$A$1:$A$5001,0),MATCH(I$1,products!$A$1:$G$1,0))</f>
        <v>Money Transfers</v>
      </c>
      <c r="J881" t="str">
        <f>INDEX(products!$A$1:$G$5001,MATCH(orders!$D881,products!$A$1:$A$5001,0),MATCH(J$1,products!$A$1:$G$1,0))</f>
        <v>Premium</v>
      </c>
      <c r="K881">
        <f>INDEX(products!$A$1:$G$5001,MATCH(orders!$D881,products!$A$1:$A$5001,0),MATCH(K$1,products!$A$1:$G$1,0))</f>
        <v>1</v>
      </c>
      <c r="L881" s="3">
        <f>INDEX(products!$A$1:$G$5001,MATCH(orders!$D881,products!$A$1:$A$5001,0),MATCH(L$1,products!$A$1:$G$1,0))</f>
        <v>0.88863333333333339</v>
      </c>
      <c r="M881" s="3">
        <f t="shared" si="13"/>
        <v>0.88863333333333339</v>
      </c>
      <c r="N881" t="str">
        <f>_xlfn.XLOOKUP(Orders[[#This Row],[Customer ID]],customers!$A$1:$A$4972,customers!$I$1:$I$4972,,0)</f>
        <v>No</v>
      </c>
    </row>
    <row r="882" spans="1:14" x14ac:dyDescent="0.25">
      <c r="A882" t="s">
        <v>4421</v>
      </c>
      <c r="B882" s="2">
        <v>43851</v>
      </c>
      <c r="C882" t="s">
        <v>4422</v>
      </c>
      <c r="D882" t="s">
        <v>4423</v>
      </c>
      <c r="E882">
        <v>1</v>
      </c>
      <c r="F882" t="str">
        <f>_xlfn.XLOOKUP(C882,customers!$A$1:$A$4972,customers!B$1:B$4972,,0)</f>
        <v>Gabriel Davis Jr.</v>
      </c>
      <c r="G882" t="str">
        <f>IF(_xlfn.XLOOKUP(C882,customers!$A$1:$A$4972,customers!C881:C5852,,0)=0,"",_xlfn.XLOOKUP(C882,customers!$A$1:$A$4972,customers!C881:C5852,,0))</f>
        <v>lkelly68@hotmail.com</v>
      </c>
      <c r="H882" t="str">
        <f>_xlfn.XLOOKUP(C882,customers!$A$1:$A$4972,customers!$G$1:$G$4972,,0)</f>
        <v>United States</v>
      </c>
      <c r="I882" t="str">
        <f>INDEX(products!$A$1:$G$5001,MATCH(orders!$D882,products!$A$1:$A$5001,0),MATCH(I$1,products!$A$1:$G$1,0))</f>
        <v>Investments</v>
      </c>
      <c r="J882" t="str">
        <f>INDEX(products!$A$1:$G$5001,MATCH(orders!$D882,products!$A$1:$A$5001,0),MATCH(J$1,products!$A$1:$G$1,0))</f>
        <v>Premium</v>
      </c>
      <c r="K882">
        <f>INDEX(products!$A$1:$G$5001,MATCH(orders!$D882,products!$A$1:$A$5001,0),MATCH(K$1,products!$A$1:$G$1,0))</f>
        <v>1</v>
      </c>
      <c r="L882" s="3">
        <f>INDEX(products!$A$1:$G$5001,MATCH(orders!$D882,products!$A$1:$A$5001,0),MATCH(L$1,products!$A$1:$G$1,0))</f>
        <v>0.89773333333333338</v>
      </c>
      <c r="M882" s="3">
        <f t="shared" si="13"/>
        <v>0.89773333333333338</v>
      </c>
      <c r="N882" t="str">
        <f>_xlfn.XLOOKUP(Orders[[#This Row],[Customer ID]],customers!$A$1:$A$4972,customers!$I$1:$I$4972,,0)</f>
        <v>Yes</v>
      </c>
    </row>
    <row r="883" spans="1:14" x14ac:dyDescent="0.25">
      <c r="A883" t="s">
        <v>4426</v>
      </c>
      <c r="B883" s="2">
        <v>43852</v>
      </c>
      <c r="C883" t="s">
        <v>4427</v>
      </c>
      <c r="D883" t="s">
        <v>4428</v>
      </c>
      <c r="E883">
        <v>2</v>
      </c>
      <c r="F883" t="str">
        <f>_xlfn.XLOOKUP(C883,customers!$A$1:$A$4972,customers!B$1:B$4972,,0)</f>
        <v>Heather Hernandez</v>
      </c>
      <c r="G883" t="str">
        <f>IF(_xlfn.XLOOKUP(C883,customers!$A$1:$A$4972,customers!C882:C5853,,0)=0,"",_xlfn.XLOOKUP(C883,customers!$A$1:$A$4972,customers!C882:C5853,,0))</f>
        <v>crobertson8890@yahoo.com</v>
      </c>
      <c r="H883" t="str">
        <f>_xlfn.XLOOKUP(C883,customers!$A$1:$A$4972,customers!$G$1:$G$4972,,0)</f>
        <v>South Africa</v>
      </c>
      <c r="I883" t="str">
        <f>INDEX(products!$A$1:$G$5001,MATCH(orders!$D883,products!$A$1:$A$5001,0),MATCH(I$1,products!$A$1:$G$1,0))</f>
        <v>Credit Cards</v>
      </c>
      <c r="J883" t="str">
        <f>INDEX(products!$A$1:$G$5001,MATCH(orders!$D883,products!$A$1:$A$5001,0),MATCH(J$1,products!$A$1:$G$1,0))</f>
        <v>Standard</v>
      </c>
      <c r="K883">
        <f>INDEX(products!$A$1:$G$5001,MATCH(orders!$D883,products!$A$1:$A$5001,0),MATCH(K$1,products!$A$1:$G$1,0))</f>
        <v>3</v>
      </c>
      <c r="L883" s="3">
        <f>INDEX(products!$A$1:$G$5001,MATCH(orders!$D883,products!$A$1:$A$5001,0),MATCH(L$1,products!$A$1:$G$1,0))</f>
        <v>4.0156666666666672</v>
      </c>
      <c r="M883" s="3">
        <f t="shared" si="13"/>
        <v>8.0313333333333343</v>
      </c>
      <c r="N883" t="str">
        <f>_xlfn.XLOOKUP(Orders[[#This Row],[Customer ID]],customers!$A$1:$A$4972,customers!$I$1:$I$4972,,0)</f>
        <v>Yes</v>
      </c>
    </row>
    <row r="884" spans="1:14" x14ac:dyDescent="0.25">
      <c r="A884" t="s">
        <v>4431</v>
      </c>
      <c r="B884" s="2">
        <v>43852</v>
      </c>
      <c r="C884" t="s">
        <v>4432</v>
      </c>
      <c r="D884" t="s">
        <v>4433</v>
      </c>
      <c r="E884">
        <v>3</v>
      </c>
      <c r="F884" t="str">
        <f>_xlfn.XLOOKUP(C884,customers!$A$1:$A$4972,customers!B$1:B$4972,,0)</f>
        <v>Ryan Myers</v>
      </c>
      <c r="G884" t="str">
        <f>IF(_xlfn.XLOOKUP(C884,customers!$A$1:$A$4972,customers!C883:C5854,,0)=0,"",_xlfn.XLOOKUP(C884,customers!$A$1:$A$4972,customers!C883:C5854,,0))</f>
        <v>mdds66@yahoo.com</v>
      </c>
      <c r="H884" t="str">
        <f>_xlfn.XLOOKUP(C884,customers!$A$1:$A$4972,customers!$G$1:$G$4972,,0)</f>
        <v>South Africa</v>
      </c>
      <c r="I884" t="str">
        <f>INDEX(products!$A$1:$G$5001,MATCH(orders!$D884,products!$A$1:$A$5001,0),MATCH(I$1,products!$A$1:$G$1,0))</f>
        <v>Investments</v>
      </c>
      <c r="J884" t="str">
        <f>INDEX(products!$A$1:$G$5001,MATCH(orders!$D884,products!$A$1:$A$5001,0),MATCH(J$1,products!$A$1:$G$1,0))</f>
        <v>VIP</v>
      </c>
      <c r="K884">
        <f>INDEX(products!$A$1:$G$5001,MATCH(orders!$D884,products!$A$1:$A$5001,0),MATCH(K$1,products!$A$1:$G$1,0))</f>
        <v>5</v>
      </c>
      <c r="L884" s="3">
        <f>INDEX(products!$A$1:$G$5001,MATCH(orders!$D884,products!$A$1:$A$5001,0),MATCH(L$1,products!$A$1:$G$1,0))</f>
        <v>3.4319000000000011</v>
      </c>
      <c r="M884" s="3">
        <f t="shared" si="13"/>
        <v>10.295700000000004</v>
      </c>
      <c r="N884" t="str">
        <f>_xlfn.XLOOKUP(Orders[[#This Row],[Customer ID]],customers!$A$1:$A$4972,customers!$I$1:$I$4972,,0)</f>
        <v>Yes</v>
      </c>
    </row>
    <row r="885" spans="1:14" x14ac:dyDescent="0.25">
      <c r="A885" t="s">
        <v>4436</v>
      </c>
      <c r="B885" s="2">
        <v>43853</v>
      </c>
      <c r="C885" t="s">
        <v>4437</v>
      </c>
      <c r="D885" t="s">
        <v>4438</v>
      </c>
      <c r="E885">
        <v>4</v>
      </c>
      <c r="F885" t="str">
        <f>_xlfn.XLOOKUP(C885,customers!$A$1:$A$4972,customers!B$1:B$4972,,0)</f>
        <v>Kristen Hill</v>
      </c>
      <c r="G885" t="str">
        <f>IF(_xlfn.XLOOKUP(C885,customers!$A$1:$A$4972,customers!C884:C5855,,0)=0,"",_xlfn.XLOOKUP(C885,customers!$A$1:$A$4972,customers!C884:C5855,,0))</f>
        <v>jdawson2471@hotmail.com</v>
      </c>
      <c r="H885" t="str">
        <f>_xlfn.XLOOKUP(C885,customers!$A$1:$A$4972,customers!$G$1:$G$4972,,0)</f>
        <v>Germany</v>
      </c>
      <c r="I885" t="str">
        <f>INDEX(products!$A$1:$G$5001,MATCH(orders!$D885,products!$A$1:$A$5001,0),MATCH(I$1,products!$A$1:$G$1,0))</f>
        <v>Money Transfers</v>
      </c>
      <c r="J885" t="str">
        <f>INDEX(products!$A$1:$G$5001,MATCH(orders!$D885,products!$A$1:$A$5001,0),MATCH(J$1,products!$A$1:$G$1,0))</f>
        <v>Standard</v>
      </c>
      <c r="K885">
        <f>INDEX(products!$A$1:$G$5001,MATCH(orders!$D885,products!$A$1:$A$5001,0),MATCH(K$1,products!$A$1:$G$1,0))</f>
        <v>10</v>
      </c>
      <c r="L885" s="3">
        <f>INDEX(products!$A$1:$G$5001,MATCH(orders!$D885,products!$A$1:$A$5001,0),MATCH(L$1,products!$A$1:$G$1,0))</f>
        <v>7.707766666666668</v>
      </c>
      <c r="M885" s="3">
        <f t="shared" si="13"/>
        <v>30.831066666666672</v>
      </c>
      <c r="N885" t="str">
        <f>_xlfn.XLOOKUP(Orders[[#This Row],[Customer ID]],customers!$A$1:$A$4972,customers!$I$1:$I$4972,,0)</f>
        <v>Yes</v>
      </c>
    </row>
    <row r="886" spans="1:14" x14ac:dyDescent="0.25">
      <c r="A886" t="s">
        <v>4441</v>
      </c>
      <c r="B886" s="2">
        <v>43853</v>
      </c>
      <c r="C886" t="s">
        <v>4442</v>
      </c>
      <c r="D886" t="s">
        <v>4443</v>
      </c>
      <c r="E886">
        <v>4</v>
      </c>
      <c r="F886" t="str">
        <f>_xlfn.XLOOKUP(C886,customers!$A$1:$A$4972,customers!B$1:B$4972,,0)</f>
        <v>John Ford</v>
      </c>
      <c r="G886" t="str">
        <f>IF(_xlfn.XLOOKUP(C886,customers!$A$1:$A$4972,customers!C885:C5856,,0)=0,"",_xlfn.XLOOKUP(C886,customers!$A$1:$A$4972,customers!C885:C5856,,0))</f>
        <v>234508123@hotmail.com</v>
      </c>
      <c r="H886" t="str">
        <f>_xlfn.XLOOKUP(C886,customers!$A$1:$A$4972,customers!$G$1:$G$4972,,0)</f>
        <v>Brazil</v>
      </c>
      <c r="I886" t="str">
        <f>INDEX(products!$A$1:$G$5001,MATCH(orders!$D886,products!$A$1:$A$5001,0),MATCH(I$1,products!$A$1:$G$1,0))</f>
        <v>Investments</v>
      </c>
      <c r="J886" t="str">
        <f>INDEX(products!$A$1:$G$5001,MATCH(orders!$D886,products!$A$1:$A$5001,0),MATCH(J$1,products!$A$1:$G$1,0))</f>
        <v>Premium</v>
      </c>
      <c r="K886">
        <f>INDEX(products!$A$1:$G$5001,MATCH(orders!$D886,products!$A$1:$A$5001,0),MATCH(K$1,products!$A$1:$G$1,0))</f>
        <v>10</v>
      </c>
      <c r="L886" s="3">
        <f>INDEX(products!$A$1:$G$5001,MATCH(orders!$D886,products!$A$1:$A$5001,0),MATCH(L$1,products!$A$1:$G$1,0))</f>
        <v>14.66583333333333</v>
      </c>
      <c r="M886" s="3">
        <f t="shared" si="13"/>
        <v>58.66333333333332</v>
      </c>
      <c r="N886" t="str">
        <f>_xlfn.XLOOKUP(Orders[[#This Row],[Customer ID]],customers!$A$1:$A$4972,customers!$I$1:$I$4972,,0)</f>
        <v>Yes</v>
      </c>
    </row>
    <row r="887" spans="1:14" x14ac:dyDescent="0.25">
      <c r="A887" t="s">
        <v>4446</v>
      </c>
      <c r="B887" s="2">
        <v>43853</v>
      </c>
      <c r="C887" t="s">
        <v>4447</v>
      </c>
      <c r="D887" t="s">
        <v>4448</v>
      </c>
      <c r="E887">
        <v>1</v>
      </c>
      <c r="F887" t="str">
        <f>_xlfn.XLOOKUP(C887,customers!$A$1:$A$4972,customers!B$1:B$4972,,0)</f>
        <v>Daniel Nguyen</v>
      </c>
      <c r="G887" t="str">
        <f>IF(_xlfn.XLOOKUP(C887,customers!$A$1:$A$4972,customers!C886:C5857,,0)=0,"",_xlfn.XLOOKUP(C887,customers!$A$1:$A$4972,customers!C886:C5857,,0))</f>
        <v>5228178@gmail.com</v>
      </c>
      <c r="H887" t="str">
        <f>_xlfn.XLOOKUP(C887,customers!$A$1:$A$4972,customers!$G$1:$G$4972,,0)</f>
        <v>United States</v>
      </c>
      <c r="I887" t="str">
        <f>INDEX(products!$A$1:$G$5001,MATCH(orders!$D887,products!$A$1:$A$5001,0),MATCH(I$1,products!$A$1:$G$1,0))</f>
        <v>Credit Cards</v>
      </c>
      <c r="J887" t="str">
        <f>INDEX(products!$A$1:$G$5001,MATCH(orders!$D887,products!$A$1:$A$5001,0),MATCH(J$1,products!$A$1:$G$1,0))</f>
        <v>VIP</v>
      </c>
      <c r="K887">
        <f>INDEX(products!$A$1:$G$5001,MATCH(orders!$D887,products!$A$1:$A$5001,0),MATCH(K$1,products!$A$1:$G$1,0))</f>
        <v>1</v>
      </c>
      <c r="L887" s="3">
        <f>INDEX(products!$A$1:$G$5001,MATCH(orders!$D887,products!$A$1:$A$5001,0),MATCH(L$1,products!$A$1:$G$1,0))</f>
        <v>0.84520000000000006</v>
      </c>
      <c r="M887" s="3">
        <f t="shared" si="13"/>
        <v>0.84520000000000006</v>
      </c>
      <c r="N887" t="str">
        <f>_xlfn.XLOOKUP(Orders[[#This Row],[Customer ID]],customers!$A$1:$A$4972,customers!$I$1:$I$4972,,0)</f>
        <v>Yes</v>
      </c>
    </row>
    <row r="888" spans="1:14" x14ac:dyDescent="0.25">
      <c r="A888" t="s">
        <v>4451</v>
      </c>
      <c r="B888" s="2">
        <v>43854</v>
      </c>
      <c r="C888" t="s">
        <v>4452</v>
      </c>
      <c r="D888" t="s">
        <v>4453</v>
      </c>
      <c r="E888">
        <v>1</v>
      </c>
      <c r="F888" t="str">
        <f>_xlfn.XLOOKUP(C888,customers!$A$1:$A$4972,customers!B$1:B$4972,,0)</f>
        <v>Danny Morrow</v>
      </c>
      <c r="G888" t="str">
        <f>IF(_xlfn.XLOOKUP(C888,customers!$A$1:$A$4972,customers!C887:C5858,,0)=0,"",_xlfn.XLOOKUP(C888,customers!$A$1:$A$4972,customers!C887:C5858,,0))</f>
        <v>cruiz1083@hotmail.com</v>
      </c>
      <c r="H888" t="str">
        <f>_xlfn.XLOOKUP(C888,customers!$A$1:$A$4972,customers!$G$1:$G$4972,,0)</f>
        <v>South Africa</v>
      </c>
      <c r="I888" t="str">
        <f>INDEX(products!$A$1:$G$5001,MATCH(orders!$D888,products!$A$1:$A$5001,0),MATCH(I$1,products!$A$1:$G$1,0))</f>
        <v>Money Transfers</v>
      </c>
      <c r="J888" t="str">
        <f>INDEX(products!$A$1:$G$5001,MATCH(orders!$D888,products!$A$1:$A$5001,0),MATCH(J$1,products!$A$1:$G$1,0))</f>
        <v>VIP</v>
      </c>
      <c r="K888">
        <f>INDEX(products!$A$1:$G$5001,MATCH(orders!$D888,products!$A$1:$A$5001,0),MATCH(K$1,products!$A$1:$G$1,0))</f>
        <v>1</v>
      </c>
      <c r="L888" s="3">
        <f>INDEX(products!$A$1:$G$5001,MATCH(orders!$D888,products!$A$1:$A$5001,0),MATCH(L$1,products!$A$1:$G$1,0))</f>
        <v>1.3193999999999999</v>
      </c>
      <c r="M888" s="3">
        <f t="shared" si="13"/>
        <v>1.3193999999999999</v>
      </c>
      <c r="N888" t="str">
        <f>_xlfn.XLOOKUP(Orders[[#This Row],[Customer ID]],customers!$A$1:$A$4972,customers!$I$1:$I$4972,,0)</f>
        <v>No</v>
      </c>
    </row>
    <row r="889" spans="1:14" x14ac:dyDescent="0.25">
      <c r="A889" t="s">
        <v>4456</v>
      </c>
      <c r="B889" s="2">
        <v>43854</v>
      </c>
      <c r="C889" t="s">
        <v>4457</v>
      </c>
      <c r="D889" t="s">
        <v>4458</v>
      </c>
      <c r="E889">
        <v>2</v>
      </c>
      <c r="F889" t="str">
        <f>_xlfn.XLOOKUP(C889,customers!$A$1:$A$4972,customers!B$1:B$4972,,0)</f>
        <v>Lindsey Fisher</v>
      </c>
      <c r="G889" t="str">
        <f>IF(_xlfn.XLOOKUP(C889,customers!$A$1:$A$4972,customers!C888:C5859,,0)=0,"",_xlfn.XLOOKUP(C889,customers!$A$1:$A$4972,customers!C888:C5859,,0))</f>
        <v>55919327@hotmail.com</v>
      </c>
      <c r="H889" t="str">
        <f>_xlfn.XLOOKUP(C889,customers!$A$1:$A$4972,customers!$G$1:$G$4972,,0)</f>
        <v>South Africa</v>
      </c>
      <c r="I889" t="str">
        <f>INDEX(products!$A$1:$G$5001,MATCH(orders!$D889,products!$A$1:$A$5001,0),MATCH(I$1,products!$A$1:$G$1,0))</f>
        <v>Investments</v>
      </c>
      <c r="J889" t="str">
        <f>INDEX(products!$A$1:$G$5001,MATCH(orders!$D889,products!$A$1:$A$5001,0),MATCH(J$1,products!$A$1:$G$1,0))</f>
        <v>Standard</v>
      </c>
      <c r="K889">
        <f>INDEX(products!$A$1:$G$5001,MATCH(orders!$D889,products!$A$1:$A$5001,0),MATCH(K$1,products!$A$1:$G$1,0))</f>
        <v>3</v>
      </c>
      <c r="L889" s="3">
        <f>INDEX(products!$A$1:$G$5001,MATCH(orders!$D889,products!$A$1:$A$5001,0),MATCH(L$1,products!$A$1:$G$1,0))</f>
        <v>2.7145333333333328</v>
      </c>
      <c r="M889" s="3">
        <f t="shared" si="13"/>
        <v>5.4290666666666656</v>
      </c>
      <c r="N889" t="str">
        <f>_xlfn.XLOOKUP(Orders[[#This Row],[Customer ID]],customers!$A$1:$A$4972,customers!$I$1:$I$4972,,0)</f>
        <v>Yes</v>
      </c>
    </row>
    <row r="890" spans="1:14" x14ac:dyDescent="0.25">
      <c r="A890" t="s">
        <v>4461</v>
      </c>
      <c r="B890" s="2">
        <v>43855</v>
      </c>
      <c r="C890" t="s">
        <v>4462</v>
      </c>
      <c r="D890" t="s">
        <v>4463</v>
      </c>
      <c r="E890">
        <v>4</v>
      </c>
      <c r="F890" t="str">
        <f>_xlfn.XLOOKUP(C890,customers!$A$1:$A$4972,customers!B$1:B$4972,,0)</f>
        <v>Ryan Caldwell</v>
      </c>
      <c r="G890" t="str">
        <f>IF(_xlfn.XLOOKUP(C890,customers!$A$1:$A$4972,customers!C889:C5860,,0)=0,"",_xlfn.XLOOKUP(C890,customers!$A$1:$A$4972,customers!C889:C5860,,0))</f>
        <v>mphd3538@gmail.com</v>
      </c>
      <c r="H890" t="str">
        <f>_xlfn.XLOOKUP(C890,customers!$A$1:$A$4972,customers!$G$1:$G$4972,,0)</f>
        <v>Brazil</v>
      </c>
      <c r="I890" t="str">
        <f>INDEX(products!$A$1:$G$5001,MATCH(orders!$D890,products!$A$1:$A$5001,0),MATCH(I$1,products!$A$1:$G$1,0))</f>
        <v>Money Transfers</v>
      </c>
      <c r="J890" t="str">
        <f>INDEX(products!$A$1:$G$5001,MATCH(orders!$D890,products!$A$1:$A$5001,0),MATCH(J$1,products!$A$1:$G$1,0))</f>
        <v>Standard</v>
      </c>
      <c r="K890">
        <f>INDEX(products!$A$1:$G$5001,MATCH(orders!$D890,products!$A$1:$A$5001,0),MATCH(K$1,products!$A$1:$G$1,0))</f>
        <v>10</v>
      </c>
      <c r="L890" s="3">
        <f>INDEX(products!$A$1:$G$5001,MATCH(orders!$D890,products!$A$1:$A$5001,0),MATCH(L$1,products!$A$1:$G$1,0))</f>
        <v>7.6610666666666667</v>
      </c>
      <c r="M890" s="3">
        <f t="shared" si="13"/>
        <v>30.644266666666667</v>
      </c>
      <c r="N890" t="str">
        <f>_xlfn.XLOOKUP(Orders[[#This Row],[Customer ID]],customers!$A$1:$A$4972,customers!$I$1:$I$4972,,0)</f>
        <v>No</v>
      </c>
    </row>
    <row r="891" spans="1:14" x14ac:dyDescent="0.25">
      <c r="A891" t="s">
        <v>4466</v>
      </c>
      <c r="B891" s="2">
        <v>43855</v>
      </c>
      <c r="C891" t="s">
        <v>4467</v>
      </c>
      <c r="D891" t="s">
        <v>4468</v>
      </c>
      <c r="E891">
        <v>1</v>
      </c>
      <c r="F891" t="str">
        <f>_xlfn.XLOOKUP(C891,customers!$A$1:$A$4972,customers!B$1:B$4972,,0)</f>
        <v>John Martin</v>
      </c>
      <c r="G891" t="str">
        <f>IF(_xlfn.XLOOKUP(C891,customers!$A$1:$A$4972,customers!C890:C5861,,0)=0,"",_xlfn.XLOOKUP(C891,customers!$A$1:$A$4972,customers!C890:C5861,,0))</f>
        <v>bschultz5182@gmail.com</v>
      </c>
      <c r="H891" t="str">
        <f>_xlfn.XLOOKUP(C891,customers!$A$1:$A$4972,customers!$G$1:$G$4972,,0)</f>
        <v>Germany</v>
      </c>
      <c r="I891" t="str">
        <f>INDEX(products!$A$1:$G$5001,MATCH(orders!$D891,products!$A$1:$A$5001,0),MATCH(I$1,products!$A$1:$G$1,0))</f>
        <v>Money Transfers</v>
      </c>
      <c r="J891" t="str">
        <f>INDEX(products!$A$1:$G$5001,MATCH(orders!$D891,products!$A$1:$A$5001,0),MATCH(J$1,products!$A$1:$G$1,0))</f>
        <v>Standard</v>
      </c>
      <c r="K891">
        <f>INDEX(products!$A$1:$G$5001,MATCH(orders!$D891,products!$A$1:$A$5001,0),MATCH(K$1,products!$A$1:$G$1,0))</f>
        <v>1</v>
      </c>
      <c r="L891" s="3">
        <f>INDEX(products!$A$1:$G$5001,MATCH(orders!$D891,products!$A$1:$A$5001,0),MATCH(L$1,products!$A$1:$G$1,0))</f>
        <v>0.90983333333333349</v>
      </c>
      <c r="M891" s="3">
        <f t="shared" si="13"/>
        <v>0.90983333333333349</v>
      </c>
      <c r="N891" t="str">
        <f>_xlfn.XLOOKUP(Orders[[#This Row],[Customer ID]],customers!$A$1:$A$4972,customers!$I$1:$I$4972,,0)</f>
        <v>No</v>
      </c>
    </row>
    <row r="892" spans="1:14" x14ac:dyDescent="0.25">
      <c r="A892" t="s">
        <v>4471</v>
      </c>
      <c r="B892" s="2">
        <v>43856</v>
      </c>
      <c r="C892" t="s">
        <v>4472</v>
      </c>
      <c r="D892" t="s">
        <v>4473</v>
      </c>
      <c r="E892">
        <v>3</v>
      </c>
      <c r="F892" t="str">
        <f>_xlfn.XLOOKUP(C892,customers!$A$1:$A$4972,customers!B$1:B$4972,,0)</f>
        <v>Melissa Avila</v>
      </c>
      <c r="G892" t="str">
        <f>IF(_xlfn.XLOOKUP(C892,customers!$A$1:$A$4972,customers!C891:C5862,,0)=0,"",_xlfn.XLOOKUP(C892,customers!$A$1:$A$4972,customers!C891:C5862,,0))</f>
        <v>svelasquez33@hotmail.com</v>
      </c>
      <c r="H892" t="str">
        <f>_xlfn.XLOOKUP(C892,customers!$A$1:$A$4972,customers!$G$1:$G$4972,,0)</f>
        <v>United States</v>
      </c>
      <c r="I892" t="str">
        <f>INDEX(products!$A$1:$G$5001,MATCH(orders!$D892,products!$A$1:$A$5001,0),MATCH(I$1,products!$A$1:$G$1,0))</f>
        <v>Loans</v>
      </c>
      <c r="J892" t="str">
        <f>INDEX(products!$A$1:$G$5001,MATCH(orders!$D892,products!$A$1:$A$5001,0),MATCH(J$1,products!$A$1:$G$1,0))</f>
        <v>VIP</v>
      </c>
      <c r="K892">
        <f>INDEX(products!$A$1:$G$5001,MATCH(orders!$D892,products!$A$1:$A$5001,0),MATCH(K$1,products!$A$1:$G$1,0))</f>
        <v>5</v>
      </c>
      <c r="L892" s="3">
        <f>INDEX(products!$A$1:$G$5001,MATCH(orders!$D892,products!$A$1:$A$5001,0),MATCH(L$1,products!$A$1:$G$1,0))</f>
        <v>6.9446666666666674</v>
      </c>
      <c r="M892" s="3">
        <f t="shared" si="13"/>
        <v>20.834000000000003</v>
      </c>
      <c r="N892" t="str">
        <f>_xlfn.XLOOKUP(Orders[[#This Row],[Customer ID]],customers!$A$1:$A$4972,customers!$I$1:$I$4972,,0)</f>
        <v>No</v>
      </c>
    </row>
    <row r="893" spans="1:14" x14ac:dyDescent="0.25">
      <c r="A893" t="s">
        <v>4476</v>
      </c>
      <c r="B893" s="2">
        <v>43856</v>
      </c>
      <c r="C893" t="s">
        <v>4477</v>
      </c>
      <c r="D893" t="s">
        <v>4478</v>
      </c>
      <c r="E893">
        <v>3</v>
      </c>
      <c r="F893" t="str">
        <f>_xlfn.XLOOKUP(C893,customers!$A$1:$A$4972,customers!B$1:B$4972,,0)</f>
        <v>David Schaefer</v>
      </c>
      <c r="G893" t="str">
        <f>IF(_xlfn.XLOOKUP(C893,customers!$A$1:$A$4972,customers!C892:C5863,,0)=0,"",_xlfn.XLOOKUP(C893,customers!$A$1:$A$4972,customers!C892:C5863,,0))</f>
        <v>aabbott1968@hotmail.com</v>
      </c>
      <c r="H893" t="str">
        <f>_xlfn.XLOOKUP(C893,customers!$A$1:$A$4972,customers!$G$1:$G$4972,,0)</f>
        <v>Germany</v>
      </c>
      <c r="I893" t="str">
        <f>INDEX(products!$A$1:$G$5001,MATCH(orders!$D893,products!$A$1:$A$5001,0),MATCH(I$1,products!$A$1:$G$1,0))</f>
        <v>Loans</v>
      </c>
      <c r="J893" t="str">
        <f>INDEX(products!$A$1:$G$5001,MATCH(orders!$D893,products!$A$1:$A$5001,0),MATCH(J$1,products!$A$1:$G$1,0))</f>
        <v>VIP</v>
      </c>
      <c r="K893">
        <f>INDEX(products!$A$1:$G$5001,MATCH(orders!$D893,products!$A$1:$A$5001,0),MATCH(K$1,products!$A$1:$G$1,0))</f>
        <v>5</v>
      </c>
      <c r="L893" s="3">
        <f>INDEX(products!$A$1:$G$5001,MATCH(orders!$D893,products!$A$1:$A$5001,0),MATCH(L$1,products!$A$1:$G$1,0))</f>
        <v>7.6117999999999997</v>
      </c>
      <c r="M893" s="3">
        <f t="shared" si="13"/>
        <v>22.8354</v>
      </c>
      <c r="N893" t="str">
        <f>_xlfn.XLOOKUP(Orders[[#This Row],[Customer ID]],customers!$A$1:$A$4972,customers!$I$1:$I$4972,,0)</f>
        <v>No</v>
      </c>
    </row>
    <row r="894" spans="1:14" x14ac:dyDescent="0.25">
      <c r="A894" t="s">
        <v>4481</v>
      </c>
      <c r="B894" s="2">
        <v>43856</v>
      </c>
      <c r="C894" t="s">
        <v>4482</v>
      </c>
      <c r="D894" t="s">
        <v>4483</v>
      </c>
      <c r="E894">
        <v>1</v>
      </c>
      <c r="F894" t="str">
        <f>_xlfn.XLOOKUP(C894,customers!$A$1:$A$4972,customers!B$1:B$4972,,0)</f>
        <v>Sandra Webb</v>
      </c>
      <c r="G894" t="str">
        <f>IF(_xlfn.XLOOKUP(C894,customers!$A$1:$A$4972,customers!C893:C5864,,0)=0,"",_xlfn.XLOOKUP(C894,customers!$A$1:$A$4972,customers!C893:C5864,,0))</f>
        <v>kward2812@hotmail.com</v>
      </c>
      <c r="H894" t="str">
        <f>_xlfn.XLOOKUP(C894,customers!$A$1:$A$4972,customers!$G$1:$G$4972,,0)</f>
        <v>Germany</v>
      </c>
      <c r="I894" t="str">
        <f>INDEX(products!$A$1:$G$5001,MATCH(orders!$D894,products!$A$1:$A$5001,0),MATCH(I$1,products!$A$1:$G$1,0))</f>
        <v>Money Transfers</v>
      </c>
      <c r="J894" t="str">
        <f>INDEX(products!$A$1:$G$5001,MATCH(orders!$D894,products!$A$1:$A$5001,0),MATCH(J$1,products!$A$1:$G$1,0))</f>
        <v>VIP</v>
      </c>
      <c r="K894">
        <f>INDEX(products!$A$1:$G$5001,MATCH(orders!$D894,products!$A$1:$A$5001,0),MATCH(K$1,products!$A$1:$G$1,0))</f>
        <v>1</v>
      </c>
      <c r="L894" s="3">
        <f>INDEX(products!$A$1:$G$5001,MATCH(orders!$D894,products!$A$1:$A$5001,0),MATCH(L$1,products!$A$1:$G$1,0))</f>
        <v>1.4968999999999999</v>
      </c>
      <c r="M894" s="3">
        <f t="shared" si="13"/>
        <v>1.4968999999999999</v>
      </c>
      <c r="N894" t="str">
        <f>_xlfn.XLOOKUP(Orders[[#This Row],[Customer ID]],customers!$A$1:$A$4972,customers!$I$1:$I$4972,,0)</f>
        <v>No</v>
      </c>
    </row>
    <row r="895" spans="1:14" x14ac:dyDescent="0.25">
      <c r="A895" t="s">
        <v>4486</v>
      </c>
      <c r="B895" s="2">
        <v>43857</v>
      </c>
      <c r="C895" t="s">
        <v>4487</v>
      </c>
      <c r="D895" t="s">
        <v>4488</v>
      </c>
      <c r="E895">
        <v>1</v>
      </c>
      <c r="F895" t="str">
        <f>_xlfn.XLOOKUP(C895,customers!$A$1:$A$4972,customers!B$1:B$4972,,0)</f>
        <v>Elizabeth Fleming</v>
      </c>
      <c r="G895" t="str">
        <f>IF(_xlfn.XLOOKUP(C895,customers!$A$1:$A$4972,customers!C894:C5865,,0)=0,"",_xlfn.XLOOKUP(C895,customers!$A$1:$A$4972,customers!C894:C5865,,0))</f>
        <v>hsloan143@gmail.com</v>
      </c>
      <c r="H895" t="str">
        <f>_xlfn.XLOOKUP(C895,customers!$A$1:$A$4972,customers!$G$1:$G$4972,,0)</f>
        <v>United States</v>
      </c>
      <c r="I895" t="str">
        <f>INDEX(products!$A$1:$G$5001,MATCH(orders!$D895,products!$A$1:$A$5001,0),MATCH(I$1,products!$A$1:$G$1,0))</f>
        <v>Investments</v>
      </c>
      <c r="J895" t="str">
        <f>INDEX(products!$A$1:$G$5001,MATCH(orders!$D895,products!$A$1:$A$5001,0),MATCH(J$1,products!$A$1:$G$1,0))</f>
        <v>Premium</v>
      </c>
      <c r="K895">
        <f>INDEX(products!$A$1:$G$5001,MATCH(orders!$D895,products!$A$1:$A$5001,0),MATCH(K$1,products!$A$1:$G$1,0))</f>
        <v>1</v>
      </c>
      <c r="L895" s="3">
        <f>INDEX(products!$A$1:$G$5001,MATCH(orders!$D895,products!$A$1:$A$5001,0),MATCH(L$1,products!$A$1:$G$1,0))</f>
        <v>1.063866666666667</v>
      </c>
      <c r="M895" s="3">
        <f t="shared" si="13"/>
        <v>1.063866666666667</v>
      </c>
      <c r="N895" t="str">
        <f>_xlfn.XLOOKUP(Orders[[#This Row],[Customer ID]],customers!$A$1:$A$4972,customers!$I$1:$I$4972,,0)</f>
        <v>No</v>
      </c>
    </row>
    <row r="896" spans="1:14" x14ac:dyDescent="0.25">
      <c r="A896" t="s">
        <v>4491</v>
      </c>
      <c r="B896" s="2">
        <v>43857</v>
      </c>
      <c r="C896" t="s">
        <v>4492</v>
      </c>
      <c r="D896" t="s">
        <v>4493</v>
      </c>
      <c r="E896">
        <v>4</v>
      </c>
      <c r="F896" t="str">
        <f>_xlfn.XLOOKUP(C896,customers!$A$1:$A$4972,customers!B$1:B$4972,,0)</f>
        <v>Donna Russell</v>
      </c>
      <c r="G896" t="str">
        <f>IF(_xlfn.XLOOKUP(C896,customers!$A$1:$A$4972,customers!C895:C5866,,0)=0,"",_xlfn.XLOOKUP(C896,customers!$A$1:$A$4972,customers!C895:C5866,,0))</f>
        <v>twalker873@gmail.com</v>
      </c>
      <c r="H896" t="str">
        <f>_xlfn.XLOOKUP(C896,customers!$A$1:$A$4972,customers!$G$1:$G$4972,,0)</f>
        <v>United States</v>
      </c>
      <c r="I896" t="str">
        <f>INDEX(products!$A$1:$G$5001,MATCH(orders!$D896,products!$A$1:$A$5001,0),MATCH(I$1,products!$A$1:$G$1,0))</f>
        <v>Investments</v>
      </c>
      <c r="J896" t="str">
        <f>INDEX(products!$A$1:$G$5001,MATCH(orders!$D896,products!$A$1:$A$5001,0),MATCH(J$1,products!$A$1:$G$1,0))</f>
        <v>Premium</v>
      </c>
      <c r="K896">
        <f>INDEX(products!$A$1:$G$5001,MATCH(orders!$D896,products!$A$1:$A$5001,0),MATCH(K$1,products!$A$1:$G$1,0))</f>
        <v>10</v>
      </c>
      <c r="L896" s="3">
        <f>INDEX(products!$A$1:$G$5001,MATCH(orders!$D896,products!$A$1:$A$5001,0),MATCH(L$1,products!$A$1:$G$1,0))</f>
        <v>13.347533333333329</v>
      </c>
      <c r="M896" s="3">
        <f t="shared" si="13"/>
        <v>53.390133333333317</v>
      </c>
      <c r="N896" t="str">
        <f>_xlfn.XLOOKUP(Orders[[#This Row],[Customer ID]],customers!$A$1:$A$4972,customers!$I$1:$I$4972,,0)</f>
        <v>Yes</v>
      </c>
    </row>
    <row r="897" spans="1:14" x14ac:dyDescent="0.25">
      <c r="A897" t="s">
        <v>4496</v>
      </c>
      <c r="B897" s="2">
        <v>43858</v>
      </c>
      <c r="C897" t="s">
        <v>4497</v>
      </c>
      <c r="D897" t="s">
        <v>4498</v>
      </c>
      <c r="E897">
        <v>4</v>
      </c>
      <c r="F897" t="str">
        <f>_xlfn.XLOOKUP(C897,customers!$A$1:$A$4972,customers!B$1:B$4972,,0)</f>
        <v>Amy Sanders</v>
      </c>
      <c r="G897" t="str">
        <f>IF(_xlfn.XLOOKUP(C897,customers!$A$1:$A$4972,customers!C896:C5867,,0)=0,"",_xlfn.XLOOKUP(C897,customers!$A$1:$A$4972,customers!C896:C5867,,0))</f>
        <v>afreeman42@gmail.com</v>
      </c>
      <c r="H897" t="str">
        <f>_xlfn.XLOOKUP(C897,customers!$A$1:$A$4972,customers!$G$1:$G$4972,,0)</f>
        <v>South Africa</v>
      </c>
      <c r="I897" t="str">
        <f>INDEX(products!$A$1:$G$5001,MATCH(orders!$D897,products!$A$1:$A$5001,0),MATCH(I$1,products!$A$1:$G$1,0))</f>
        <v>Investments</v>
      </c>
      <c r="J897" t="str">
        <f>INDEX(products!$A$1:$G$5001,MATCH(orders!$D897,products!$A$1:$A$5001,0),MATCH(J$1,products!$A$1:$G$1,0))</f>
        <v>Standard</v>
      </c>
      <c r="K897">
        <f>INDEX(products!$A$1:$G$5001,MATCH(orders!$D897,products!$A$1:$A$5001,0),MATCH(K$1,products!$A$1:$G$1,0))</f>
        <v>10</v>
      </c>
      <c r="L897" s="3">
        <f>INDEX(products!$A$1:$G$5001,MATCH(orders!$D897,products!$A$1:$A$5001,0),MATCH(L$1,products!$A$1:$G$1,0))</f>
        <v>8.7164999999999999</v>
      </c>
      <c r="M897" s="3">
        <f t="shared" si="13"/>
        <v>34.866</v>
      </c>
      <c r="N897" t="str">
        <f>_xlfn.XLOOKUP(Orders[[#This Row],[Customer ID]],customers!$A$1:$A$4972,customers!$I$1:$I$4972,,0)</f>
        <v>No</v>
      </c>
    </row>
    <row r="898" spans="1:14" x14ac:dyDescent="0.25">
      <c r="A898" t="s">
        <v>4501</v>
      </c>
      <c r="B898" s="2">
        <v>43858</v>
      </c>
      <c r="C898" t="s">
        <v>4502</v>
      </c>
      <c r="D898" t="s">
        <v>4503</v>
      </c>
      <c r="E898">
        <v>2</v>
      </c>
      <c r="F898" t="str">
        <f>_xlfn.XLOOKUP(C898,customers!$A$1:$A$4972,customers!B$1:B$4972,,0)</f>
        <v>Taylor Mendoza</v>
      </c>
      <c r="G898" t="str">
        <f>IF(_xlfn.XLOOKUP(C898,customers!$A$1:$A$4972,customers!C897:C5868,,0)=0,"",_xlfn.XLOOKUP(C898,customers!$A$1:$A$4972,customers!C897:C5868,,0))</f>
        <v>0225353@yahoo.com</v>
      </c>
      <c r="H898" t="str">
        <f>_xlfn.XLOOKUP(C898,customers!$A$1:$A$4972,customers!$G$1:$G$4972,,0)</f>
        <v>South Africa</v>
      </c>
      <c r="I898" t="str">
        <f>INDEX(products!$A$1:$G$5001,MATCH(orders!$D898,products!$A$1:$A$5001,0),MATCH(I$1,products!$A$1:$G$1,0))</f>
        <v>Credit Cards</v>
      </c>
      <c r="J898" t="str">
        <f>INDEX(products!$A$1:$G$5001,MATCH(orders!$D898,products!$A$1:$A$5001,0),MATCH(J$1,products!$A$1:$G$1,0))</f>
        <v>VIP</v>
      </c>
      <c r="K898">
        <f>INDEX(products!$A$1:$G$5001,MATCH(orders!$D898,products!$A$1:$A$5001,0),MATCH(K$1,products!$A$1:$G$1,0))</f>
        <v>3</v>
      </c>
      <c r="L898" s="3">
        <f>INDEX(products!$A$1:$G$5001,MATCH(orders!$D898,products!$A$1:$A$5001,0),MATCH(L$1,products!$A$1:$G$1,0))</f>
        <v>2.879433333333334</v>
      </c>
      <c r="M898" s="3">
        <f t="shared" si="13"/>
        <v>5.7588666666666679</v>
      </c>
      <c r="N898" t="str">
        <f>_xlfn.XLOOKUP(Orders[[#This Row],[Customer ID]],customers!$A$1:$A$4972,customers!$I$1:$I$4972,,0)</f>
        <v>Yes</v>
      </c>
    </row>
    <row r="899" spans="1:14" x14ac:dyDescent="0.25">
      <c r="A899" t="s">
        <v>4506</v>
      </c>
      <c r="B899" s="2">
        <v>43859</v>
      </c>
      <c r="C899" t="s">
        <v>4507</v>
      </c>
      <c r="D899" t="s">
        <v>4508</v>
      </c>
      <c r="E899">
        <v>4</v>
      </c>
      <c r="F899" t="str">
        <f>_xlfn.XLOOKUP(C899,customers!$A$1:$A$4972,customers!B$1:B$4972,,0)</f>
        <v>Mark Clark</v>
      </c>
      <c r="G899" t="str">
        <f>IF(_xlfn.XLOOKUP(C899,customers!$A$1:$A$4972,customers!C898:C5869,,0)=0,"",_xlfn.XLOOKUP(C899,customers!$A$1:$A$4972,customers!C898:C5869,,0))</f>
        <v>khernandez927@hotmail.com</v>
      </c>
      <c r="H899" t="str">
        <f>_xlfn.XLOOKUP(C899,customers!$A$1:$A$4972,customers!$G$1:$G$4972,,0)</f>
        <v>United States</v>
      </c>
      <c r="I899" t="str">
        <f>INDEX(products!$A$1:$G$5001,MATCH(orders!$D899,products!$A$1:$A$5001,0),MATCH(I$1,products!$A$1:$G$1,0))</f>
        <v>Money Transfers</v>
      </c>
      <c r="J899" t="str">
        <f>INDEX(products!$A$1:$G$5001,MATCH(orders!$D899,products!$A$1:$A$5001,0),MATCH(J$1,products!$A$1:$G$1,0))</f>
        <v>Standard</v>
      </c>
      <c r="K899">
        <f>INDEX(products!$A$1:$G$5001,MATCH(orders!$D899,products!$A$1:$A$5001,0),MATCH(K$1,products!$A$1:$G$1,0))</f>
        <v>10</v>
      </c>
      <c r="L899" s="3">
        <f>INDEX(products!$A$1:$G$5001,MATCH(orders!$D899,products!$A$1:$A$5001,0),MATCH(L$1,products!$A$1:$G$1,0))</f>
        <v>15.63003333333333</v>
      </c>
      <c r="M899" s="3">
        <f t="shared" ref="M899:M962" si="14">L899*E899</f>
        <v>62.52013333333332</v>
      </c>
      <c r="N899" t="str">
        <f>_xlfn.XLOOKUP(Orders[[#This Row],[Customer ID]],customers!$A$1:$A$4972,customers!$I$1:$I$4972,,0)</f>
        <v>No</v>
      </c>
    </row>
    <row r="900" spans="1:14" x14ac:dyDescent="0.25">
      <c r="A900" t="s">
        <v>4511</v>
      </c>
      <c r="B900" s="2">
        <v>43859</v>
      </c>
      <c r="C900" t="s">
        <v>4512</v>
      </c>
      <c r="D900" t="s">
        <v>4513</v>
      </c>
      <c r="E900">
        <v>3</v>
      </c>
      <c r="F900" t="str">
        <f>_xlfn.XLOOKUP(C900,customers!$A$1:$A$4972,customers!B$1:B$4972,,0)</f>
        <v>Robert Riley</v>
      </c>
      <c r="G900" t="str">
        <f>IF(_xlfn.XLOOKUP(C900,customers!$A$1:$A$4972,customers!C899:C5870,,0)=0,"",_xlfn.XLOOKUP(C900,customers!$A$1:$A$4972,customers!C899:C5870,,0))</f>
        <v>gburke615@hotmail.com</v>
      </c>
      <c r="H900" t="str">
        <f>_xlfn.XLOOKUP(C900,customers!$A$1:$A$4972,customers!$G$1:$G$4972,,0)</f>
        <v>Japan</v>
      </c>
      <c r="I900" t="str">
        <f>INDEX(products!$A$1:$G$5001,MATCH(orders!$D900,products!$A$1:$A$5001,0),MATCH(I$1,products!$A$1:$G$1,0))</f>
        <v>Money Transfers</v>
      </c>
      <c r="J900" t="str">
        <f>INDEX(products!$A$1:$G$5001,MATCH(orders!$D900,products!$A$1:$A$5001,0),MATCH(J$1,products!$A$1:$G$1,0))</f>
        <v>VIP</v>
      </c>
      <c r="K900">
        <f>INDEX(products!$A$1:$G$5001,MATCH(orders!$D900,products!$A$1:$A$5001,0),MATCH(K$1,products!$A$1:$G$1,0))</f>
        <v>5</v>
      </c>
      <c r="L900" s="3">
        <f>INDEX(products!$A$1:$G$5001,MATCH(orders!$D900,products!$A$1:$A$5001,0),MATCH(L$1,products!$A$1:$G$1,0))</f>
        <v>3.3983333333333339</v>
      </c>
      <c r="M900" s="3">
        <f t="shared" si="14"/>
        <v>10.195000000000002</v>
      </c>
      <c r="N900" t="str">
        <f>_xlfn.XLOOKUP(Orders[[#This Row],[Customer ID]],customers!$A$1:$A$4972,customers!$I$1:$I$4972,,0)</f>
        <v>No</v>
      </c>
    </row>
    <row r="901" spans="1:14" x14ac:dyDescent="0.25">
      <c r="A901" t="s">
        <v>4516</v>
      </c>
      <c r="B901" s="2">
        <v>43860</v>
      </c>
      <c r="C901" t="s">
        <v>4517</v>
      </c>
      <c r="D901" t="s">
        <v>4518</v>
      </c>
      <c r="E901">
        <v>3</v>
      </c>
      <c r="F901" t="str">
        <f>_xlfn.XLOOKUP(C901,customers!$A$1:$A$4972,customers!B$1:B$4972,,0)</f>
        <v>Holly Young</v>
      </c>
      <c r="G901" t="str">
        <f>IF(_xlfn.XLOOKUP(C901,customers!$A$1:$A$4972,customers!C900:C5871,,0)=0,"",_xlfn.XLOOKUP(C901,customers!$A$1:$A$4972,customers!C900:C5871,,0))</f>
        <v>8731602@gmail.com</v>
      </c>
      <c r="H901" t="str">
        <f>_xlfn.XLOOKUP(C901,customers!$A$1:$A$4972,customers!$G$1:$G$4972,,0)</f>
        <v>South Africa</v>
      </c>
      <c r="I901" t="str">
        <f>INDEX(products!$A$1:$G$5001,MATCH(orders!$D901,products!$A$1:$A$5001,0),MATCH(I$1,products!$A$1:$G$1,0))</f>
        <v>Credit Cards</v>
      </c>
      <c r="J901" t="str">
        <f>INDEX(products!$A$1:$G$5001,MATCH(orders!$D901,products!$A$1:$A$5001,0),MATCH(J$1,products!$A$1:$G$1,0))</f>
        <v>Standard</v>
      </c>
      <c r="K901">
        <f>INDEX(products!$A$1:$G$5001,MATCH(orders!$D901,products!$A$1:$A$5001,0),MATCH(K$1,products!$A$1:$G$1,0))</f>
        <v>5</v>
      </c>
      <c r="L901" s="3">
        <f>INDEX(products!$A$1:$G$5001,MATCH(orders!$D901,products!$A$1:$A$5001,0),MATCH(L$1,products!$A$1:$G$1,0))</f>
        <v>3.7608666666666668</v>
      </c>
      <c r="M901" s="3">
        <f t="shared" si="14"/>
        <v>11.2826</v>
      </c>
      <c r="N901" t="str">
        <f>_xlfn.XLOOKUP(Orders[[#This Row],[Customer ID]],customers!$A$1:$A$4972,customers!$I$1:$I$4972,,0)</f>
        <v>No</v>
      </c>
    </row>
    <row r="902" spans="1:14" x14ac:dyDescent="0.25">
      <c r="A902" t="s">
        <v>4521</v>
      </c>
      <c r="B902" s="2">
        <v>43860</v>
      </c>
      <c r="C902" t="s">
        <v>4522</v>
      </c>
      <c r="D902" t="s">
        <v>4523</v>
      </c>
      <c r="E902">
        <v>1</v>
      </c>
      <c r="F902" t="str">
        <f>_xlfn.XLOOKUP(C902,customers!$A$1:$A$4972,customers!B$1:B$4972,,0)</f>
        <v>Daniel Smith</v>
      </c>
      <c r="G902" t="str">
        <f>IF(_xlfn.XLOOKUP(C902,customers!$A$1:$A$4972,customers!C901:C5872,,0)=0,"",_xlfn.XLOOKUP(C902,customers!$A$1:$A$4972,customers!C901:C5872,,0))</f>
        <v>jwhite12@hotmail.com</v>
      </c>
      <c r="H902" t="str">
        <f>_xlfn.XLOOKUP(C902,customers!$A$1:$A$4972,customers!$G$1:$G$4972,,0)</f>
        <v>Japan</v>
      </c>
      <c r="I902" t="str">
        <f>INDEX(products!$A$1:$G$5001,MATCH(orders!$D902,products!$A$1:$A$5001,0),MATCH(I$1,products!$A$1:$G$1,0))</f>
        <v>Money Transfers</v>
      </c>
      <c r="J902" t="str">
        <f>INDEX(products!$A$1:$G$5001,MATCH(orders!$D902,products!$A$1:$A$5001,0),MATCH(J$1,products!$A$1:$G$1,0))</f>
        <v>Premium</v>
      </c>
      <c r="K902">
        <f>INDEX(products!$A$1:$G$5001,MATCH(orders!$D902,products!$A$1:$A$5001,0),MATCH(K$1,products!$A$1:$G$1,0))</f>
        <v>1</v>
      </c>
      <c r="L902" s="3">
        <f>INDEX(products!$A$1:$G$5001,MATCH(orders!$D902,products!$A$1:$A$5001,0),MATCH(L$1,products!$A$1:$G$1,0))</f>
        <v>0.87456666666666671</v>
      </c>
      <c r="M902" s="3">
        <f t="shared" si="14"/>
        <v>0.87456666666666671</v>
      </c>
      <c r="N902" t="str">
        <f>_xlfn.XLOOKUP(Orders[[#This Row],[Customer ID]],customers!$A$1:$A$4972,customers!$I$1:$I$4972,,0)</f>
        <v>No</v>
      </c>
    </row>
    <row r="903" spans="1:14" x14ac:dyDescent="0.25">
      <c r="A903" t="s">
        <v>4526</v>
      </c>
      <c r="B903" s="2">
        <v>43860</v>
      </c>
      <c r="C903" t="s">
        <v>4527</v>
      </c>
      <c r="D903" t="s">
        <v>4528</v>
      </c>
      <c r="E903">
        <v>4</v>
      </c>
      <c r="F903" t="str">
        <f>_xlfn.XLOOKUP(C903,customers!$A$1:$A$4972,customers!B$1:B$4972,,0)</f>
        <v>Erica Jenkins</v>
      </c>
      <c r="G903" t="str">
        <f>IF(_xlfn.XLOOKUP(C903,customers!$A$1:$A$4972,customers!C902:C5873,,0)=0,"",_xlfn.XLOOKUP(C903,customers!$A$1:$A$4972,customers!C902:C5873,,0))</f>
        <v>lrodriguez51@gmail.com</v>
      </c>
      <c r="H903" t="str">
        <f>_xlfn.XLOOKUP(C903,customers!$A$1:$A$4972,customers!$G$1:$G$4972,,0)</f>
        <v>United States</v>
      </c>
      <c r="I903" t="str">
        <f>INDEX(products!$A$1:$G$5001,MATCH(orders!$D903,products!$A$1:$A$5001,0),MATCH(I$1,products!$A$1:$G$1,0))</f>
        <v>Money Transfers</v>
      </c>
      <c r="J903" t="str">
        <f>INDEX(products!$A$1:$G$5001,MATCH(orders!$D903,products!$A$1:$A$5001,0),MATCH(J$1,products!$A$1:$G$1,0))</f>
        <v>VIP</v>
      </c>
      <c r="K903">
        <f>INDEX(products!$A$1:$G$5001,MATCH(orders!$D903,products!$A$1:$A$5001,0),MATCH(K$1,products!$A$1:$G$1,0))</f>
        <v>10</v>
      </c>
      <c r="L903" s="3">
        <f>INDEX(products!$A$1:$G$5001,MATCH(orders!$D903,products!$A$1:$A$5001,0),MATCH(L$1,products!$A$1:$G$1,0))</f>
        <v>6.9320000000000004</v>
      </c>
      <c r="M903" s="3">
        <f t="shared" si="14"/>
        <v>27.728000000000002</v>
      </c>
      <c r="N903" t="str">
        <f>_xlfn.XLOOKUP(Orders[[#This Row],[Customer ID]],customers!$A$1:$A$4972,customers!$I$1:$I$4972,,0)</f>
        <v>Yes</v>
      </c>
    </row>
    <row r="904" spans="1:14" x14ac:dyDescent="0.25">
      <c r="A904" t="s">
        <v>4531</v>
      </c>
      <c r="B904" s="2">
        <v>43861</v>
      </c>
      <c r="C904" t="s">
        <v>4532</v>
      </c>
      <c r="D904" t="s">
        <v>4533</v>
      </c>
      <c r="E904">
        <v>2</v>
      </c>
      <c r="F904" t="str">
        <f>_xlfn.XLOOKUP(C904,customers!$A$1:$A$4972,customers!B$1:B$4972,,0)</f>
        <v>Sheila Craig</v>
      </c>
      <c r="G904" t="str">
        <f>IF(_xlfn.XLOOKUP(C904,customers!$A$1:$A$4972,customers!C903:C5874,,0)=0,"",_xlfn.XLOOKUP(C904,customers!$A$1:$A$4972,customers!C903:C5874,,0))</f>
        <v>smccarthy928@yahoo.com</v>
      </c>
      <c r="H904" t="str">
        <f>_xlfn.XLOOKUP(C904,customers!$A$1:$A$4972,customers!$G$1:$G$4972,,0)</f>
        <v>South Africa</v>
      </c>
      <c r="I904" t="str">
        <f>INDEX(products!$A$1:$G$5001,MATCH(orders!$D904,products!$A$1:$A$5001,0),MATCH(I$1,products!$A$1:$G$1,0))</f>
        <v>Credit Cards</v>
      </c>
      <c r="J904" t="str">
        <f>INDEX(products!$A$1:$G$5001,MATCH(orders!$D904,products!$A$1:$A$5001,0),MATCH(J$1,products!$A$1:$G$1,0))</f>
        <v>Premium</v>
      </c>
      <c r="K904">
        <f>INDEX(products!$A$1:$G$5001,MATCH(orders!$D904,products!$A$1:$A$5001,0),MATCH(K$1,products!$A$1:$G$1,0))</f>
        <v>3</v>
      </c>
      <c r="L904" s="3">
        <f>INDEX(products!$A$1:$G$5001,MATCH(orders!$D904,products!$A$1:$A$5001,0),MATCH(L$1,products!$A$1:$G$1,0))</f>
        <v>2.5442999999999998</v>
      </c>
      <c r="M904" s="3">
        <f t="shared" si="14"/>
        <v>5.0885999999999996</v>
      </c>
      <c r="N904" t="str">
        <f>_xlfn.XLOOKUP(Orders[[#This Row],[Customer ID]],customers!$A$1:$A$4972,customers!$I$1:$I$4972,,0)</f>
        <v>Yes</v>
      </c>
    </row>
    <row r="905" spans="1:14" x14ac:dyDescent="0.25">
      <c r="A905" t="s">
        <v>4536</v>
      </c>
      <c r="B905" s="2">
        <v>43861</v>
      </c>
      <c r="C905" t="s">
        <v>4537</v>
      </c>
      <c r="D905" t="s">
        <v>4538</v>
      </c>
      <c r="E905">
        <v>3</v>
      </c>
      <c r="F905" t="str">
        <f>_xlfn.XLOOKUP(C905,customers!$A$1:$A$4972,customers!B$1:B$4972,,0)</f>
        <v>Cody Patterson</v>
      </c>
      <c r="G905" t="str">
        <f>IF(_xlfn.XLOOKUP(C905,customers!$A$1:$A$4972,customers!C904:C5875,,0)=0,"",_xlfn.XLOOKUP(C905,customers!$A$1:$A$4972,customers!C904:C5875,,0))</f>
        <v>pwillis2433@gmail.com</v>
      </c>
      <c r="H905" t="str">
        <f>_xlfn.XLOOKUP(C905,customers!$A$1:$A$4972,customers!$G$1:$G$4972,,0)</f>
        <v>Germany</v>
      </c>
      <c r="I905" t="str">
        <f>INDEX(products!$A$1:$G$5001,MATCH(orders!$D905,products!$A$1:$A$5001,0),MATCH(I$1,products!$A$1:$G$1,0))</f>
        <v>Loans</v>
      </c>
      <c r="J905" t="str">
        <f>INDEX(products!$A$1:$G$5001,MATCH(orders!$D905,products!$A$1:$A$5001,0),MATCH(J$1,products!$A$1:$G$1,0))</f>
        <v>VIP</v>
      </c>
      <c r="K905">
        <f>INDEX(products!$A$1:$G$5001,MATCH(orders!$D905,products!$A$1:$A$5001,0),MATCH(K$1,products!$A$1:$G$1,0))</f>
        <v>5</v>
      </c>
      <c r="L905" s="3">
        <f>INDEX(products!$A$1:$G$5001,MATCH(orders!$D905,products!$A$1:$A$5001,0),MATCH(L$1,products!$A$1:$G$1,0))</f>
        <v>6.2485333333333326</v>
      </c>
      <c r="M905" s="3">
        <f t="shared" si="14"/>
        <v>18.745599999999996</v>
      </c>
      <c r="N905" t="str">
        <f>_xlfn.XLOOKUP(Orders[[#This Row],[Customer ID]],customers!$A$1:$A$4972,customers!$I$1:$I$4972,,0)</f>
        <v>Yes</v>
      </c>
    </row>
    <row r="906" spans="1:14" x14ac:dyDescent="0.25">
      <c r="A906" t="s">
        <v>4541</v>
      </c>
      <c r="B906" s="2">
        <v>43862</v>
      </c>
      <c r="C906" t="s">
        <v>4542</v>
      </c>
      <c r="D906" t="s">
        <v>4543</v>
      </c>
      <c r="E906">
        <v>3</v>
      </c>
      <c r="F906" t="str">
        <f>_xlfn.XLOOKUP(C906,customers!$A$1:$A$4972,customers!B$1:B$4972,,0)</f>
        <v>Mary Harris</v>
      </c>
      <c r="G906" t="str">
        <f>IF(_xlfn.XLOOKUP(C906,customers!$A$1:$A$4972,customers!C905:C5876,,0)=0,"",_xlfn.XLOOKUP(C906,customers!$A$1:$A$4972,customers!C905:C5876,,0))</f>
        <v>lsalazar07@hotmail.com</v>
      </c>
      <c r="H906" t="str">
        <f>_xlfn.XLOOKUP(C906,customers!$A$1:$A$4972,customers!$G$1:$G$4972,,0)</f>
        <v>United States</v>
      </c>
      <c r="I906" t="str">
        <f>INDEX(products!$A$1:$G$5001,MATCH(orders!$D906,products!$A$1:$A$5001,0),MATCH(I$1,products!$A$1:$G$1,0))</f>
        <v>Money Transfers</v>
      </c>
      <c r="J906" t="str">
        <f>INDEX(products!$A$1:$G$5001,MATCH(orders!$D906,products!$A$1:$A$5001,0),MATCH(J$1,products!$A$1:$G$1,0))</f>
        <v>Standard</v>
      </c>
      <c r="K906">
        <f>INDEX(products!$A$1:$G$5001,MATCH(orders!$D906,products!$A$1:$A$5001,0),MATCH(K$1,products!$A$1:$G$1,0))</f>
        <v>5</v>
      </c>
      <c r="L906" s="3">
        <f>INDEX(products!$A$1:$G$5001,MATCH(orders!$D906,products!$A$1:$A$5001,0),MATCH(L$1,products!$A$1:$G$1,0))</f>
        <v>5.4404666666666666</v>
      </c>
      <c r="M906" s="3">
        <f t="shared" si="14"/>
        <v>16.321400000000001</v>
      </c>
      <c r="N906" t="str">
        <f>_xlfn.XLOOKUP(Orders[[#This Row],[Customer ID]],customers!$A$1:$A$4972,customers!$I$1:$I$4972,,0)</f>
        <v>Yes</v>
      </c>
    </row>
    <row r="907" spans="1:14" x14ac:dyDescent="0.25">
      <c r="A907" t="s">
        <v>4546</v>
      </c>
      <c r="B907" s="2">
        <v>43862</v>
      </c>
      <c r="C907" t="s">
        <v>4547</v>
      </c>
      <c r="D907" t="s">
        <v>4548</v>
      </c>
      <c r="E907">
        <v>2</v>
      </c>
      <c r="F907" t="str">
        <f>_xlfn.XLOOKUP(C907,customers!$A$1:$A$4972,customers!B$1:B$4972,,0)</f>
        <v>Jessica Gonzalez</v>
      </c>
      <c r="G907" t="str">
        <f>IF(_xlfn.XLOOKUP(C907,customers!$A$1:$A$4972,customers!C906:C5877,,0)=0,"",_xlfn.XLOOKUP(C907,customers!$A$1:$A$4972,customers!C906:C5877,,0))</f>
        <v>nlopez7167@yahoo.com</v>
      </c>
      <c r="H907" t="str">
        <f>_xlfn.XLOOKUP(C907,customers!$A$1:$A$4972,customers!$G$1:$G$4972,,0)</f>
        <v>Brazil</v>
      </c>
      <c r="I907" t="str">
        <f>INDEX(products!$A$1:$G$5001,MATCH(orders!$D907,products!$A$1:$A$5001,0),MATCH(I$1,products!$A$1:$G$1,0))</f>
        <v>Credit Cards</v>
      </c>
      <c r="J907" t="str">
        <f>INDEX(products!$A$1:$G$5001,MATCH(orders!$D907,products!$A$1:$A$5001,0),MATCH(J$1,products!$A$1:$G$1,0))</f>
        <v>VIP</v>
      </c>
      <c r="K907">
        <f>INDEX(products!$A$1:$G$5001,MATCH(orders!$D907,products!$A$1:$A$5001,0),MATCH(K$1,products!$A$1:$G$1,0))</f>
        <v>3</v>
      </c>
      <c r="L907" s="3">
        <f>INDEX(products!$A$1:$G$5001,MATCH(orders!$D907,products!$A$1:$A$5001,0),MATCH(L$1,products!$A$1:$G$1,0))</f>
        <v>4.6779999999999999</v>
      </c>
      <c r="M907" s="3">
        <f t="shared" si="14"/>
        <v>9.3559999999999999</v>
      </c>
      <c r="N907" t="str">
        <f>_xlfn.XLOOKUP(Orders[[#This Row],[Customer ID]],customers!$A$1:$A$4972,customers!$I$1:$I$4972,,0)</f>
        <v>No</v>
      </c>
    </row>
    <row r="908" spans="1:14" x14ac:dyDescent="0.25">
      <c r="A908" t="s">
        <v>4551</v>
      </c>
      <c r="B908" s="2">
        <v>43863</v>
      </c>
      <c r="C908" t="s">
        <v>4552</v>
      </c>
      <c r="D908" t="s">
        <v>4553</v>
      </c>
      <c r="E908">
        <v>2</v>
      </c>
      <c r="F908" t="str">
        <f>_xlfn.XLOOKUP(C908,customers!$A$1:$A$4972,customers!B$1:B$4972,,0)</f>
        <v>Alexandria Hooper</v>
      </c>
      <c r="G908" t="str">
        <f>IF(_xlfn.XLOOKUP(C908,customers!$A$1:$A$4972,customers!C907:C5878,,0)=0,"",_xlfn.XLOOKUP(C908,customers!$A$1:$A$4972,customers!C907:C5878,,0))</f>
        <v>0283847@gmail.com</v>
      </c>
      <c r="H908" t="str">
        <f>_xlfn.XLOOKUP(C908,customers!$A$1:$A$4972,customers!$G$1:$G$4972,,0)</f>
        <v>Japan</v>
      </c>
      <c r="I908" t="str">
        <f>INDEX(products!$A$1:$G$5001,MATCH(orders!$D908,products!$A$1:$A$5001,0),MATCH(I$1,products!$A$1:$G$1,0))</f>
        <v>Investments</v>
      </c>
      <c r="J908" t="str">
        <f>INDEX(products!$A$1:$G$5001,MATCH(orders!$D908,products!$A$1:$A$5001,0),MATCH(J$1,products!$A$1:$G$1,0))</f>
        <v>Premium</v>
      </c>
      <c r="K908">
        <f>INDEX(products!$A$1:$G$5001,MATCH(orders!$D908,products!$A$1:$A$5001,0),MATCH(K$1,products!$A$1:$G$1,0))</f>
        <v>3</v>
      </c>
      <c r="L908" s="3">
        <f>INDEX(products!$A$1:$G$5001,MATCH(orders!$D908,products!$A$1:$A$5001,0),MATCH(L$1,products!$A$1:$G$1,0))</f>
        <v>4.4523333333333337</v>
      </c>
      <c r="M908" s="3">
        <f t="shared" si="14"/>
        <v>8.9046666666666674</v>
      </c>
      <c r="N908" t="str">
        <f>_xlfn.XLOOKUP(Orders[[#This Row],[Customer ID]],customers!$A$1:$A$4972,customers!$I$1:$I$4972,,0)</f>
        <v>No</v>
      </c>
    </row>
    <row r="909" spans="1:14" x14ac:dyDescent="0.25">
      <c r="A909" t="s">
        <v>4556</v>
      </c>
      <c r="B909" s="2">
        <v>43863</v>
      </c>
      <c r="C909" t="s">
        <v>4557</v>
      </c>
      <c r="D909" t="s">
        <v>4558</v>
      </c>
      <c r="E909">
        <v>3</v>
      </c>
      <c r="F909" t="str">
        <f>_xlfn.XLOOKUP(C909,customers!$A$1:$A$4972,customers!B$1:B$4972,,0)</f>
        <v>Barbara Gutierrez</v>
      </c>
      <c r="G909" t="str">
        <f>IF(_xlfn.XLOOKUP(C909,customers!$A$1:$A$4972,customers!C908:C5879,,0)=0,"",_xlfn.XLOOKUP(C909,customers!$A$1:$A$4972,customers!C908:C5879,,0))</f>
        <v>5023821@yahoo.com</v>
      </c>
      <c r="H909" t="str">
        <f>_xlfn.XLOOKUP(C909,customers!$A$1:$A$4972,customers!$G$1:$G$4972,,0)</f>
        <v>United States</v>
      </c>
      <c r="I909" t="str">
        <f>INDEX(products!$A$1:$G$5001,MATCH(orders!$D909,products!$A$1:$A$5001,0),MATCH(I$1,products!$A$1:$G$1,0))</f>
        <v>Loans</v>
      </c>
      <c r="J909" t="str">
        <f>INDEX(products!$A$1:$G$5001,MATCH(orders!$D909,products!$A$1:$A$5001,0),MATCH(J$1,products!$A$1:$G$1,0))</f>
        <v>VIP</v>
      </c>
      <c r="K909">
        <f>INDEX(products!$A$1:$G$5001,MATCH(orders!$D909,products!$A$1:$A$5001,0),MATCH(K$1,products!$A$1:$G$1,0))</f>
        <v>5</v>
      </c>
      <c r="L909" s="3">
        <f>INDEX(products!$A$1:$G$5001,MATCH(orders!$D909,products!$A$1:$A$5001,0),MATCH(L$1,products!$A$1:$G$1,0))</f>
        <v>5.0424333333333333</v>
      </c>
      <c r="M909" s="3">
        <f t="shared" si="14"/>
        <v>15.1273</v>
      </c>
      <c r="N909" t="str">
        <f>_xlfn.XLOOKUP(Orders[[#This Row],[Customer ID]],customers!$A$1:$A$4972,customers!$I$1:$I$4972,,0)</f>
        <v>Yes</v>
      </c>
    </row>
    <row r="910" spans="1:14" x14ac:dyDescent="0.25">
      <c r="A910" t="s">
        <v>4561</v>
      </c>
      <c r="B910" s="2">
        <v>43863</v>
      </c>
      <c r="C910" t="s">
        <v>4562</v>
      </c>
      <c r="D910" t="s">
        <v>4563</v>
      </c>
      <c r="E910">
        <v>3</v>
      </c>
      <c r="F910" t="str">
        <f>_xlfn.XLOOKUP(C910,customers!$A$1:$A$4972,customers!B$1:B$4972,,0)</f>
        <v>Erika Scott</v>
      </c>
      <c r="G910" t="str">
        <f>IF(_xlfn.XLOOKUP(C910,customers!$A$1:$A$4972,customers!C909:C5880,,0)=0,"",_xlfn.XLOOKUP(C910,customers!$A$1:$A$4972,customers!C909:C5880,,0))</f>
        <v>1817893@gmail.com</v>
      </c>
      <c r="H910" t="str">
        <f>_xlfn.XLOOKUP(C910,customers!$A$1:$A$4972,customers!$G$1:$G$4972,,0)</f>
        <v>United States</v>
      </c>
      <c r="I910" t="str">
        <f>INDEX(products!$A$1:$G$5001,MATCH(orders!$D910,products!$A$1:$A$5001,0),MATCH(I$1,products!$A$1:$G$1,0))</f>
        <v>Investments</v>
      </c>
      <c r="J910" t="str">
        <f>INDEX(products!$A$1:$G$5001,MATCH(orders!$D910,products!$A$1:$A$5001,0),MATCH(J$1,products!$A$1:$G$1,0))</f>
        <v>Standard</v>
      </c>
      <c r="K910">
        <f>INDEX(products!$A$1:$G$5001,MATCH(orders!$D910,products!$A$1:$A$5001,0),MATCH(K$1,products!$A$1:$G$1,0))</f>
        <v>5</v>
      </c>
      <c r="L910" s="3">
        <f>INDEX(products!$A$1:$G$5001,MATCH(orders!$D910,products!$A$1:$A$5001,0),MATCH(L$1,products!$A$1:$G$1,0))</f>
        <v>4.630466666666667</v>
      </c>
      <c r="M910" s="3">
        <f t="shared" si="14"/>
        <v>13.891400000000001</v>
      </c>
      <c r="N910" t="str">
        <f>_xlfn.XLOOKUP(Orders[[#This Row],[Customer ID]],customers!$A$1:$A$4972,customers!$I$1:$I$4972,,0)</f>
        <v>No</v>
      </c>
    </row>
    <row r="911" spans="1:14" x14ac:dyDescent="0.25">
      <c r="A911" t="s">
        <v>4566</v>
      </c>
      <c r="B911" s="2">
        <v>43864</v>
      </c>
      <c r="C911" t="s">
        <v>4567</v>
      </c>
      <c r="D911" t="s">
        <v>4568</v>
      </c>
      <c r="E911">
        <v>2</v>
      </c>
      <c r="F911" t="str">
        <f>_xlfn.XLOOKUP(C911,customers!$A$1:$A$4972,customers!B$1:B$4972,,0)</f>
        <v>David Curtis</v>
      </c>
      <c r="G911" t="str">
        <f>IF(_xlfn.XLOOKUP(C911,customers!$A$1:$A$4972,customers!C910:C5881,,0)=0,"",_xlfn.XLOOKUP(C911,customers!$A$1:$A$4972,customers!C910:C5881,,0))</f>
        <v>gbrown947@gmail.com</v>
      </c>
      <c r="H911" t="str">
        <f>_xlfn.XLOOKUP(C911,customers!$A$1:$A$4972,customers!$G$1:$G$4972,,0)</f>
        <v>South Africa</v>
      </c>
      <c r="I911" t="str">
        <f>INDEX(products!$A$1:$G$5001,MATCH(orders!$D911,products!$A$1:$A$5001,0),MATCH(I$1,products!$A$1:$G$1,0))</f>
        <v>Money Transfers</v>
      </c>
      <c r="J911" t="str">
        <f>INDEX(products!$A$1:$G$5001,MATCH(orders!$D911,products!$A$1:$A$5001,0),MATCH(J$1,products!$A$1:$G$1,0))</f>
        <v>VIP</v>
      </c>
      <c r="K911">
        <f>INDEX(products!$A$1:$G$5001,MATCH(orders!$D911,products!$A$1:$A$5001,0),MATCH(K$1,products!$A$1:$G$1,0))</f>
        <v>3</v>
      </c>
      <c r="L911" s="3">
        <f>INDEX(products!$A$1:$G$5001,MATCH(orders!$D911,products!$A$1:$A$5001,0),MATCH(L$1,products!$A$1:$G$1,0))</f>
        <v>3.1390666666666669</v>
      </c>
      <c r="M911" s="3">
        <f t="shared" si="14"/>
        <v>6.2781333333333338</v>
      </c>
      <c r="N911" t="str">
        <f>_xlfn.XLOOKUP(Orders[[#This Row],[Customer ID]],customers!$A$1:$A$4972,customers!$I$1:$I$4972,,0)</f>
        <v>No</v>
      </c>
    </row>
    <row r="912" spans="1:14" x14ac:dyDescent="0.25">
      <c r="A912" t="s">
        <v>4571</v>
      </c>
      <c r="B912" s="2">
        <v>43864</v>
      </c>
      <c r="C912" t="s">
        <v>4572</v>
      </c>
      <c r="D912" t="s">
        <v>4573</v>
      </c>
      <c r="E912">
        <v>3</v>
      </c>
      <c r="F912" t="str">
        <f>_xlfn.XLOOKUP(C912,customers!$A$1:$A$4972,customers!B$1:B$4972,,0)</f>
        <v>Mary Collins</v>
      </c>
      <c r="G912" t="str">
        <f>IF(_xlfn.XLOOKUP(C912,customers!$A$1:$A$4972,customers!C911:C5882,,0)=0,"",_xlfn.XLOOKUP(C912,customers!$A$1:$A$4972,customers!C911:C5882,,0))</f>
        <v>bfinley63@gmail.com</v>
      </c>
      <c r="H912" t="str">
        <f>_xlfn.XLOOKUP(C912,customers!$A$1:$A$4972,customers!$G$1:$G$4972,,0)</f>
        <v>South Africa</v>
      </c>
      <c r="I912" t="str">
        <f>INDEX(products!$A$1:$G$5001,MATCH(orders!$D912,products!$A$1:$A$5001,0),MATCH(I$1,products!$A$1:$G$1,0))</f>
        <v>Loans</v>
      </c>
      <c r="J912" t="str">
        <f>INDEX(products!$A$1:$G$5001,MATCH(orders!$D912,products!$A$1:$A$5001,0),MATCH(J$1,products!$A$1:$G$1,0))</f>
        <v>Premium</v>
      </c>
      <c r="K912">
        <f>INDEX(products!$A$1:$G$5001,MATCH(orders!$D912,products!$A$1:$A$5001,0),MATCH(K$1,products!$A$1:$G$1,0))</f>
        <v>5</v>
      </c>
      <c r="L912" s="3">
        <f>INDEX(products!$A$1:$G$5001,MATCH(orders!$D912,products!$A$1:$A$5001,0),MATCH(L$1,products!$A$1:$G$1,0))</f>
        <v>6.2848000000000006</v>
      </c>
      <c r="M912" s="3">
        <f t="shared" si="14"/>
        <v>18.854400000000002</v>
      </c>
      <c r="N912" t="str">
        <f>_xlfn.XLOOKUP(Orders[[#This Row],[Customer ID]],customers!$A$1:$A$4972,customers!$I$1:$I$4972,,0)</f>
        <v>Yes</v>
      </c>
    </row>
    <row r="913" spans="1:14" x14ac:dyDescent="0.25">
      <c r="A913" t="s">
        <v>4576</v>
      </c>
      <c r="B913" s="2">
        <v>43865</v>
      </c>
      <c r="C913" t="s">
        <v>4577</v>
      </c>
      <c r="D913" t="s">
        <v>4578</v>
      </c>
      <c r="E913">
        <v>1</v>
      </c>
      <c r="F913" t="str">
        <f>_xlfn.XLOOKUP(C913,customers!$A$1:$A$4972,customers!B$1:B$4972,,0)</f>
        <v>Monica Hall</v>
      </c>
      <c r="G913" t="str">
        <f>IF(_xlfn.XLOOKUP(C913,customers!$A$1:$A$4972,customers!C912:C5883,,0)=0,"",_xlfn.XLOOKUP(C913,customers!$A$1:$A$4972,customers!C912:C5883,,0))</f>
        <v>eoliver4940@yahoo.com</v>
      </c>
      <c r="H913" t="str">
        <f>_xlfn.XLOOKUP(C913,customers!$A$1:$A$4972,customers!$G$1:$G$4972,,0)</f>
        <v>South Africa</v>
      </c>
      <c r="I913" t="str">
        <f>INDEX(products!$A$1:$G$5001,MATCH(orders!$D913,products!$A$1:$A$5001,0),MATCH(I$1,products!$A$1:$G$1,0))</f>
        <v>Credit Cards</v>
      </c>
      <c r="J913" t="str">
        <f>INDEX(products!$A$1:$G$5001,MATCH(orders!$D913,products!$A$1:$A$5001,0),MATCH(J$1,products!$A$1:$G$1,0))</f>
        <v>Standard</v>
      </c>
      <c r="K913">
        <f>INDEX(products!$A$1:$G$5001,MATCH(orders!$D913,products!$A$1:$A$5001,0),MATCH(K$1,products!$A$1:$G$1,0))</f>
        <v>1</v>
      </c>
      <c r="L913" s="3">
        <f>INDEX(products!$A$1:$G$5001,MATCH(orders!$D913,products!$A$1:$A$5001,0),MATCH(L$1,products!$A$1:$G$1,0))</f>
        <v>0.93473333333333342</v>
      </c>
      <c r="M913" s="3">
        <f t="shared" si="14"/>
        <v>0.93473333333333342</v>
      </c>
      <c r="N913" t="str">
        <f>_xlfn.XLOOKUP(Orders[[#This Row],[Customer ID]],customers!$A$1:$A$4972,customers!$I$1:$I$4972,,0)</f>
        <v>Yes</v>
      </c>
    </row>
    <row r="914" spans="1:14" x14ac:dyDescent="0.25">
      <c r="A914" t="s">
        <v>4581</v>
      </c>
      <c r="B914" s="2">
        <v>43865</v>
      </c>
      <c r="C914" t="s">
        <v>4582</v>
      </c>
      <c r="D914" t="s">
        <v>4583</v>
      </c>
      <c r="E914">
        <v>1</v>
      </c>
      <c r="F914" t="str">
        <f>_xlfn.XLOOKUP(C914,customers!$A$1:$A$4972,customers!B$1:B$4972,,0)</f>
        <v>Brandon Meza</v>
      </c>
      <c r="G914" t="str">
        <f>IF(_xlfn.XLOOKUP(C914,customers!$A$1:$A$4972,customers!C913:C5884,,0)=0,"",_xlfn.XLOOKUP(C914,customers!$A$1:$A$4972,customers!C913:C5884,,0))</f>
        <v>27837918@gmail.com</v>
      </c>
      <c r="H914" t="str">
        <f>_xlfn.XLOOKUP(C914,customers!$A$1:$A$4972,customers!$G$1:$G$4972,,0)</f>
        <v>Brazil</v>
      </c>
      <c r="I914" t="str">
        <f>INDEX(products!$A$1:$G$5001,MATCH(orders!$D914,products!$A$1:$A$5001,0),MATCH(I$1,products!$A$1:$G$1,0))</f>
        <v>Money Transfers</v>
      </c>
      <c r="J914" t="str">
        <f>INDEX(products!$A$1:$G$5001,MATCH(orders!$D914,products!$A$1:$A$5001,0),MATCH(J$1,products!$A$1:$G$1,0))</f>
        <v>Premium</v>
      </c>
      <c r="K914">
        <f>INDEX(products!$A$1:$G$5001,MATCH(orders!$D914,products!$A$1:$A$5001,0),MATCH(K$1,products!$A$1:$G$1,0))</f>
        <v>1</v>
      </c>
      <c r="L914" s="3">
        <f>INDEX(products!$A$1:$G$5001,MATCH(orders!$D914,products!$A$1:$A$5001,0),MATCH(L$1,products!$A$1:$G$1,0))</f>
        <v>1.2907999999999999</v>
      </c>
      <c r="M914" s="3">
        <f t="shared" si="14"/>
        <v>1.2907999999999999</v>
      </c>
      <c r="N914" t="str">
        <f>_xlfn.XLOOKUP(Orders[[#This Row],[Customer ID]],customers!$A$1:$A$4972,customers!$I$1:$I$4972,,0)</f>
        <v>No</v>
      </c>
    </row>
    <row r="915" spans="1:14" x14ac:dyDescent="0.25">
      <c r="A915" t="s">
        <v>4586</v>
      </c>
      <c r="B915" s="2">
        <v>43866</v>
      </c>
      <c r="C915" t="s">
        <v>4587</v>
      </c>
      <c r="D915" t="s">
        <v>4588</v>
      </c>
      <c r="E915">
        <v>2</v>
      </c>
      <c r="F915" t="str">
        <f>_xlfn.XLOOKUP(C915,customers!$A$1:$A$4972,customers!B$1:B$4972,,0)</f>
        <v>Eugene Carroll</v>
      </c>
      <c r="G915" t="str">
        <f>IF(_xlfn.XLOOKUP(C915,customers!$A$1:$A$4972,customers!C914:C5885,,0)=0,"",_xlfn.XLOOKUP(C915,customers!$A$1:$A$4972,customers!C914:C5885,,0))</f>
        <v>amurphy94@hotmail.com</v>
      </c>
      <c r="H915" t="str">
        <f>_xlfn.XLOOKUP(C915,customers!$A$1:$A$4972,customers!$G$1:$G$4972,,0)</f>
        <v>South Africa</v>
      </c>
      <c r="I915" t="str">
        <f>INDEX(products!$A$1:$G$5001,MATCH(orders!$D915,products!$A$1:$A$5001,0),MATCH(I$1,products!$A$1:$G$1,0))</f>
        <v>Credit Cards</v>
      </c>
      <c r="J915" t="str">
        <f>INDEX(products!$A$1:$G$5001,MATCH(orders!$D915,products!$A$1:$A$5001,0),MATCH(J$1,products!$A$1:$G$1,0))</f>
        <v>VIP</v>
      </c>
      <c r="K915">
        <f>INDEX(products!$A$1:$G$5001,MATCH(orders!$D915,products!$A$1:$A$5001,0),MATCH(K$1,products!$A$1:$G$1,0))</f>
        <v>3</v>
      </c>
      <c r="L915" s="3">
        <f>INDEX(products!$A$1:$G$5001,MATCH(orders!$D915,products!$A$1:$A$5001,0),MATCH(L$1,products!$A$1:$G$1,0))</f>
        <v>3.2282333333333342</v>
      </c>
      <c r="M915" s="3">
        <f t="shared" si="14"/>
        <v>6.4564666666666684</v>
      </c>
      <c r="N915" t="str">
        <f>_xlfn.XLOOKUP(Orders[[#This Row],[Customer ID]],customers!$A$1:$A$4972,customers!$I$1:$I$4972,,0)</f>
        <v>Yes</v>
      </c>
    </row>
    <row r="916" spans="1:14" x14ac:dyDescent="0.25">
      <c r="A916" t="s">
        <v>4591</v>
      </c>
      <c r="B916" s="2">
        <v>43866</v>
      </c>
      <c r="C916" t="s">
        <v>4592</v>
      </c>
      <c r="D916" t="s">
        <v>4593</v>
      </c>
      <c r="E916">
        <v>4</v>
      </c>
      <c r="F916" t="str">
        <f>_xlfn.XLOOKUP(C916,customers!$A$1:$A$4972,customers!B$1:B$4972,,0)</f>
        <v>Amber Collins</v>
      </c>
      <c r="G916" t="str">
        <f>IF(_xlfn.XLOOKUP(C916,customers!$A$1:$A$4972,customers!C915:C5886,,0)=0,"",_xlfn.XLOOKUP(C916,customers!$A$1:$A$4972,customers!C915:C5886,,0))</f>
        <v>svasquez090@hotmail.com</v>
      </c>
      <c r="H916" t="str">
        <f>_xlfn.XLOOKUP(C916,customers!$A$1:$A$4972,customers!$G$1:$G$4972,,0)</f>
        <v>United States</v>
      </c>
      <c r="I916" t="str">
        <f>INDEX(products!$A$1:$G$5001,MATCH(orders!$D916,products!$A$1:$A$5001,0),MATCH(I$1,products!$A$1:$G$1,0))</f>
        <v>Loans</v>
      </c>
      <c r="J916" t="str">
        <f>INDEX(products!$A$1:$G$5001,MATCH(orders!$D916,products!$A$1:$A$5001,0),MATCH(J$1,products!$A$1:$G$1,0))</f>
        <v>Premium</v>
      </c>
      <c r="K916">
        <f>INDEX(products!$A$1:$G$5001,MATCH(orders!$D916,products!$A$1:$A$5001,0),MATCH(K$1,products!$A$1:$G$1,0))</f>
        <v>10</v>
      </c>
      <c r="L916" s="3">
        <f>INDEX(products!$A$1:$G$5001,MATCH(orders!$D916,products!$A$1:$A$5001,0),MATCH(L$1,products!$A$1:$G$1,0))</f>
        <v>12.18713333333333</v>
      </c>
      <c r="M916" s="3">
        <f t="shared" si="14"/>
        <v>48.74853333333332</v>
      </c>
      <c r="N916" t="str">
        <f>_xlfn.XLOOKUP(Orders[[#This Row],[Customer ID]],customers!$A$1:$A$4972,customers!$I$1:$I$4972,,0)</f>
        <v>No</v>
      </c>
    </row>
    <row r="917" spans="1:14" x14ac:dyDescent="0.25">
      <c r="A917" t="s">
        <v>4596</v>
      </c>
      <c r="B917" s="2">
        <v>43867</v>
      </c>
      <c r="C917" t="s">
        <v>4597</v>
      </c>
      <c r="D917" t="s">
        <v>4598</v>
      </c>
      <c r="E917">
        <v>2</v>
      </c>
      <c r="F917" t="str">
        <f>_xlfn.XLOOKUP(C917,customers!$A$1:$A$4972,customers!B$1:B$4972,,0)</f>
        <v>Alicia Rogers</v>
      </c>
      <c r="G917" t="str">
        <f>IF(_xlfn.XLOOKUP(C917,customers!$A$1:$A$4972,customers!C916:C5887,,0)=0,"",_xlfn.XLOOKUP(C917,customers!$A$1:$A$4972,customers!C916:C5887,,0))</f>
        <v>770578416@gmail.com</v>
      </c>
      <c r="H917" t="str">
        <f>_xlfn.XLOOKUP(C917,customers!$A$1:$A$4972,customers!$G$1:$G$4972,,0)</f>
        <v>South Africa</v>
      </c>
      <c r="I917" t="str">
        <f>INDEX(products!$A$1:$G$5001,MATCH(orders!$D917,products!$A$1:$A$5001,0),MATCH(I$1,products!$A$1:$G$1,0))</f>
        <v>Investments</v>
      </c>
      <c r="J917" t="str">
        <f>INDEX(products!$A$1:$G$5001,MATCH(orders!$D917,products!$A$1:$A$5001,0),MATCH(J$1,products!$A$1:$G$1,0))</f>
        <v>VIP</v>
      </c>
      <c r="K917">
        <f>INDEX(products!$A$1:$G$5001,MATCH(orders!$D917,products!$A$1:$A$5001,0),MATCH(K$1,products!$A$1:$G$1,0))</f>
        <v>3</v>
      </c>
      <c r="L917" s="3">
        <f>INDEX(products!$A$1:$G$5001,MATCH(orders!$D917,products!$A$1:$A$5001,0),MATCH(L$1,products!$A$1:$G$1,0))</f>
        <v>3.3083666666666671</v>
      </c>
      <c r="M917" s="3">
        <f t="shared" si="14"/>
        <v>6.6167333333333342</v>
      </c>
      <c r="N917" t="str">
        <f>_xlfn.XLOOKUP(Orders[[#This Row],[Customer ID]],customers!$A$1:$A$4972,customers!$I$1:$I$4972,,0)</f>
        <v>No</v>
      </c>
    </row>
    <row r="918" spans="1:14" x14ac:dyDescent="0.25">
      <c r="A918" t="s">
        <v>4601</v>
      </c>
      <c r="B918" s="2">
        <v>43867</v>
      </c>
      <c r="C918" t="s">
        <v>4602</v>
      </c>
      <c r="D918" t="s">
        <v>4603</v>
      </c>
      <c r="E918">
        <v>2</v>
      </c>
      <c r="F918" t="str">
        <f>_xlfn.XLOOKUP(C918,customers!$A$1:$A$4972,customers!B$1:B$4972,,0)</f>
        <v>Kevin Wiley</v>
      </c>
      <c r="G918" t="str">
        <f>IF(_xlfn.XLOOKUP(C918,customers!$A$1:$A$4972,customers!C917:C5888,,0)=0,"",_xlfn.XLOOKUP(C918,customers!$A$1:$A$4972,customers!C917:C5888,,0))</f>
        <v>0396323@hotmail.com</v>
      </c>
      <c r="H918" t="str">
        <f>_xlfn.XLOOKUP(C918,customers!$A$1:$A$4972,customers!$G$1:$G$4972,,0)</f>
        <v>Germany</v>
      </c>
      <c r="I918" t="str">
        <f>INDEX(products!$A$1:$G$5001,MATCH(orders!$D918,products!$A$1:$A$5001,0),MATCH(I$1,products!$A$1:$G$1,0))</f>
        <v>Money Transfers</v>
      </c>
      <c r="J918" t="str">
        <f>INDEX(products!$A$1:$G$5001,MATCH(orders!$D918,products!$A$1:$A$5001,0),MATCH(J$1,products!$A$1:$G$1,0))</f>
        <v>Standard</v>
      </c>
      <c r="K918">
        <f>INDEX(products!$A$1:$G$5001,MATCH(orders!$D918,products!$A$1:$A$5001,0),MATCH(K$1,products!$A$1:$G$1,0))</f>
        <v>3</v>
      </c>
      <c r="L918" s="3">
        <f>INDEX(products!$A$1:$G$5001,MATCH(orders!$D918,products!$A$1:$A$5001,0),MATCH(L$1,products!$A$1:$G$1,0))</f>
        <v>2.8834</v>
      </c>
      <c r="M918" s="3">
        <f t="shared" si="14"/>
        <v>5.7667999999999999</v>
      </c>
      <c r="N918" t="str">
        <f>_xlfn.XLOOKUP(Orders[[#This Row],[Customer ID]],customers!$A$1:$A$4972,customers!$I$1:$I$4972,,0)</f>
        <v>No</v>
      </c>
    </row>
    <row r="919" spans="1:14" x14ac:dyDescent="0.25">
      <c r="A919" t="s">
        <v>4606</v>
      </c>
      <c r="B919" s="2">
        <v>43867</v>
      </c>
      <c r="C919" t="s">
        <v>4607</v>
      </c>
      <c r="D919" t="s">
        <v>4608</v>
      </c>
      <c r="E919">
        <v>4</v>
      </c>
      <c r="F919" t="str">
        <f>_xlfn.XLOOKUP(C919,customers!$A$1:$A$4972,customers!B$1:B$4972,,0)</f>
        <v>Ronald Goodwin</v>
      </c>
      <c r="G919" t="str">
        <f>IF(_xlfn.XLOOKUP(C919,customers!$A$1:$A$4972,customers!C918:C5889,,0)=0,"",_xlfn.XLOOKUP(C919,customers!$A$1:$A$4972,customers!C918:C5889,,0))</f>
        <v>msims93@hotmail.com</v>
      </c>
      <c r="H919" t="str">
        <f>_xlfn.XLOOKUP(C919,customers!$A$1:$A$4972,customers!$G$1:$G$4972,,0)</f>
        <v>South Africa</v>
      </c>
      <c r="I919" t="str">
        <f>INDEX(products!$A$1:$G$5001,MATCH(orders!$D919,products!$A$1:$A$5001,0),MATCH(I$1,products!$A$1:$G$1,0))</f>
        <v>Money Transfers</v>
      </c>
      <c r="J919" t="str">
        <f>INDEX(products!$A$1:$G$5001,MATCH(orders!$D919,products!$A$1:$A$5001,0),MATCH(J$1,products!$A$1:$G$1,0))</f>
        <v>Premium</v>
      </c>
      <c r="K919">
        <f>INDEX(products!$A$1:$G$5001,MATCH(orders!$D919,products!$A$1:$A$5001,0),MATCH(K$1,products!$A$1:$G$1,0))</f>
        <v>10</v>
      </c>
      <c r="L919" s="3">
        <f>INDEX(products!$A$1:$G$5001,MATCH(orders!$D919,products!$A$1:$A$5001,0),MATCH(L$1,products!$A$1:$G$1,0))</f>
        <v>16.151199999999999</v>
      </c>
      <c r="M919" s="3">
        <f t="shared" si="14"/>
        <v>64.604799999999997</v>
      </c>
      <c r="N919" t="str">
        <f>_xlfn.XLOOKUP(Orders[[#This Row],[Customer ID]],customers!$A$1:$A$4972,customers!$I$1:$I$4972,,0)</f>
        <v>No</v>
      </c>
    </row>
    <row r="920" spans="1:14" x14ac:dyDescent="0.25">
      <c r="A920" t="s">
        <v>4611</v>
      </c>
      <c r="B920" s="2">
        <v>43868</v>
      </c>
      <c r="C920" t="s">
        <v>4612</v>
      </c>
      <c r="D920" t="s">
        <v>4613</v>
      </c>
      <c r="E920">
        <v>4</v>
      </c>
      <c r="F920" t="str">
        <f>_xlfn.XLOOKUP(C920,customers!$A$1:$A$4972,customers!B$1:B$4972,,0)</f>
        <v>Micheal Davidson</v>
      </c>
      <c r="G920" t="str">
        <f>IF(_xlfn.XLOOKUP(C920,customers!$A$1:$A$4972,customers!C919:C5890,,0)=0,"",_xlfn.XLOOKUP(C920,customers!$A$1:$A$4972,customers!C919:C5890,,0))</f>
        <v>csloan0903@yahoo.com</v>
      </c>
      <c r="H920" t="str">
        <f>_xlfn.XLOOKUP(C920,customers!$A$1:$A$4972,customers!$G$1:$G$4972,,0)</f>
        <v>Brazil</v>
      </c>
      <c r="I920" t="str">
        <f>INDEX(products!$A$1:$G$5001,MATCH(orders!$D920,products!$A$1:$A$5001,0),MATCH(I$1,products!$A$1:$G$1,0))</f>
        <v>Credit Cards</v>
      </c>
      <c r="J920" t="str">
        <f>INDEX(products!$A$1:$G$5001,MATCH(orders!$D920,products!$A$1:$A$5001,0),MATCH(J$1,products!$A$1:$G$1,0))</f>
        <v>Premium</v>
      </c>
      <c r="K920">
        <f>INDEX(products!$A$1:$G$5001,MATCH(orders!$D920,products!$A$1:$A$5001,0),MATCH(K$1,products!$A$1:$G$1,0))</f>
        <v>10</v>
      </c>
      <c r="L920" s="3">
        <f>INDEX(products!$A$1:$G$5001,MATCH(orders!$D920,products!$A$1:$A$5001,0),MATCH(L$1,products!$A$1:$G$1,0))</f>
        <v>14.302733333333331</v>
      </c>
      <c r="M920" s="3">
        <f t="shared" si="14"/>
        <v>57.210933333333323</v>
      </c>
      <c r="N920" t="str">
        <f>_xlfn.XLOOKUP(Orders[[#This Row],[Customer ID]],customers!$A$1:$A$4972,customers!$I$1:$I$4972,,0)</f>
        <v>No</v>
      </c>
    </row>
    <row r="921" spans="1:14" x14ac:dyDescent="0.25">
      <c r="A921" t="s">
        <v>4616</v>
      </c>
      <c r="B921" s="2">
        <v>43868</v>
      </c>
      <c r="C921" t="s">
        <v>4617</v>
      </c>
      <c r="D921" t="s">
        <v>4618</v>
      </c>
      <c r="E921">
        <v>4</v>
      </c>
      <c r="F921" t="str">
        <f>_xlfn.XLOOKUP(C921,customers!$A$1:$A$4972,customers!B$1:B$4972,,0)</f>
        <v>John Jones</v>
      </c>
      <c r="G921" t="str">
        <f>IF(_xlfn.XLOOKUP(C921,customers!$A$1:$A$4972,customers!C920:C5891,,0)=0,"",_xlfn.XLOOKUP(C921,customers!$A$1:$A$4972,customers!C920:C5891,,0))</f>
        <v>rsimmons8470@gmail.com</v>
      </c>
      <c r="H921" t="str">
        <f>_xlfn.XLOOKUP(C921,customers!$A$1:$A$4972,customers!$G$1:$G$4972,,0)</f>
        <v>Germany</v>
      </c>
      <c r="I921" t="str">
        <f>INDEX(products!$A$1:$G$5001,MATCH(orders!$D921,products!$A$1:$A$5001,0),MATCH(I$1,products!$A$1:$G$1,0))</f>
        <v>Loans</v>
      </c>
      <c r="J921" t="str">
        <f>INDEX(products!$A$1:$G$5001,MATCH(orders!$D921,products!$A$1:$A$5001,0),MATCH(J$1,products!$A$1:$G$1,0))</f>
        <v>VIP</v>
      </c>
      <c r="K921">
        <f>INDEX(products!$A$1:$G$5001,MATCH(orders!$D921,products!$A$1:$A$5001,0),MATCH(K$1,products!$A$1:$G$1,0))</f>
        <v>10</v>
      </c>
      <c r="L921" s="3">
        <f>INDEX(products!$A$1:$G$5001,MATCH(orders!$D921,products!$A$1:$A$5001,0),MATCH(L$1,products!$A$1:$G$1,0))</f>
        <v>8.0678000000000001</v>
      </c>
      <c r="M921" s="3">
        <f t="shared" si="14"/>
        <v>32.2712</v>
      </c>
      <c r="N921" t="str">
        <f>_xlfn.XLOOKUP(Orders[[#This Row],[Customer ID]],customers!$A$1:$A$4972,customers!$I$1:$I$4972,,0)</f>
        <v>No</v>
      </c>
    </row>
    <row r="922" spans="1:14" x14ac:dyDescent="0.25">
      <c r="A922" t="s">
        <v>4621</v>
      </c>
      <c r="B922" s="2">
        <v>43869</v>
      </c>
      <c r="C922" t="s">
        <v>4622</v>
      </c>
      <c r="D922" t="s">
        <v>4623</v>
      </c>
      <c r="E922">
        <v>1</v>
      </c>
      <c r="F922" t="str">
        <f>_xlfn.XLOOKUP(C922,customers!$A$1:$A$4972,customers!B$1:B$4972,,0)</f>
        <v>Tanner Whitney</v>
      </c>
      <c r="G922" t="str">
        <f>IF(_xlfn.XLOOKUP(C922,customers!$A$1:$A$4972,customers!C921:C5892,,0)=0,"",_xlfn.XLOOKUP(C922,customers!$A$1:$A$4972,customers!C921:C5892,,0))</f>
        <v>snolan7942@hotmail.com</v>
      </c>
      <c r="H922" t="str">
        <f>_xlfn.XLOOKUP(C922,customers!$A$1:$A$4972,customers!$G$1:$G$4972,,0)</f>
        <v>United States</v>
      </c>
      <c r="I922" t="str">
        <f>INDEX(products!$A$1:$G$5001,MATCH(orders!$D922,products!$A$1:$A$5001,0),MATCH(I$1,products!$A$1:$G$1,0))</f>
        <v>Credit Cards</v>
      </c>
      <c r="J922" t="str">
        <f>INDEX(products!$A$1:$G$5001,MATCH(orders!$D922,products!$A$1:$A$5001,0),MATCH(J$1,products!$A$1:$G$1,0))</f>
        <v>Premium</v>
      </c>
      <c r="K922">
        <f>INDEX(products!$A$1:$G$5001,MATCH(orders!$D922,products!$A$1:$A$5001,0),MATCH(K$1,products!$A$1:$G$1,0))</f>
        <v>1</v>
      </c>
      <c r="L922" s="3">
        <f>INDEX(products!$A$1:$G$5001,MATCH(orders!$D922,products!$A$1:$A$5001,0),MATCH(L$1,products!$A$1:$G$1,0))</f>
        <v>1.535133333333333</v>
      </c>
      <c r="M922" s="3">
        <f t="shared" si="14"/>
        <v>1.535133333333333</v>
      </c>
      <c r="N922" t="str">
        <f>_xlfn.XLOOKUP(Orders[[#This Row],[Customer ID]],customers!$A$1:$A$4972,customers!$I$1:$I$4972,,0)</f>
        <v>No</v>
      </c>
    </row>
    <row r="923" spans="1:14" x14ac:dyDescent="0.25">
      <c r="A923" t="s">
        <v>4626</v>
      </c>
      <c r="B923" s="2">
        <v>43869</v>
      </c>
      <c r="C923" t="s">
        <v>4627</v>
      </c>
      <c r="D923" t="s">
        <v>4628</v>
      </c>
      <c r="E923">
        <v>3</v>
      </c>
      <c r="F923" t="str">
        <f>_xlfn.XLOOKUP(C923,customers!$A$1:$A$4972,customers!B$1:B$4972,,0)</f>
        <v>Diane Powell</v>
      </c>
      <c r="G923" t="str">
        <f>IF(_xlfn.XLOOKUP(C923,customers!$A$1:$A$4972,customers!C922:C5893,,0)=0,"",_xlfn.XLOOKUP(C923,customers!$A$1:$A$4972,customers!C922:C5893,,0))</f>
        <v>arobles677@gmail.com</v>
      </c>
      <c r="H923" t="str">
        <f>_xlfn.XLOOKUP(C923,customers!$A$1:$A$4972,customers!$G$1:$G$4972,,0)</f>
        <v>United States</v>
      </c>
      <c r="I923" t="str">
        <f>INDEX(products!$A$1:$G$5001,MATCH(orders!$D923,products!$A$1:$A$5001,0),MATCH(I$1,products!$A$1:$G$1,0))</f>
        <v>Loans</v>
      </c>
      <c r="J923" t="str">
        <f>INDEX(products!$A$1:$G$5001,MATCH(orders!$D923,products!$A$1:$A$5001,0),MATCH(J$1,products!$A$1:$G$1,0))</f>
        <v>Premium</v>
      </c>
      <c r="K923">
        <f>INDEX(products!$A$1:$G$5001,MATCH(orders!$D923,products!$A$1:$A$5001,0),MATCH(K$1,products!$A$1:$G$1,0))</f>
        <v>5</v>
      </c>
      <c r="L923" s="3">
        <f>INDEX(products!$A$1:$G$5001,MATCH(orders!$D923,products!$A$1:$A$5001,0),MATCH(L$1,products!$A$1:$G$1,0))</f>
        <v>5.7705000000000002</v>
      </c>
      <c r="M923" s="3">
        <f t="shared" si="14"/>
        <v>17.311500000000002</v>
      </c>
      <c r="N923" t="str">
        <f>_xlfn.XLOOKUP(Orders[[#This Row],[Customer ID]],customers!$A$1:$A$4972,customers!$I$1:$I$4972,,0)</f>
        <v>Yes</v>
      </c>
    </row>
    <row r="924" spans="1:14" x14ac:dyDescent="0.25">
      <c r="A924" t="s">
        <v>4631</v>
      </c>
      <c r="B924" s="2">
        <v>43870</v>
      </c>
      <c r="C924" t="s">
        <v>4632</v>
      </c>
      <c r="D924" t="s">
        <v>4633</v>
      </c>
      <c r="E924">
        <v>1</v>
      </c>
      <c r="F924" t="str">
        <f>_xlfn.XLOOKUP(C924,customers!$A$1:$A$4972,customers!B$1:B$4972,,0)</f>
        <v>Taylor Watson</v>
      </c>
      <c r="G924" t="str">
        <f>IF(_xlfn.XLOOKUP(C924,customers!$A$1:$A$4972,customers!C923:C5894,,0)=0,"",_xlfn.XLOOKUP(C924,customers!$A$1:$A$4972,customers!C923:C5894,,0))</f>
        <v>ndavis79@yahoo.com</v>
      </c>
      <c r="H924" t="str">
        <f>_xlfn.XLOOKUP(C924,customers!$A$1:$A$4972,customers!$G$1:$G$4972,,0)</f>
        <v>Japan</v>
      </c>
      <c r="I924" t="str">
        <f>INDEX(products!$A$1:$G$5001,MATCH(orders!$D924,products!$A$1:$A$5001,0),MATCH(I$1,products!$A$1:$G$1,0))</f>
        <v>Money Transfers</v>
      </c>
      <c r="J924" t="str">
        <f>INDEX(products!$A$1:$G$5001,MATCH(orders!$D924,products!$A$1:$A$5001,0),MATCH(J$1,products!$A$1:$G$1,0))</f>
        <v>Standard</v>
      </c>
      <c r="K924">
        <f>INDEX(products!$A$1:$G$5001,MATCH(orders!$D924,products!$A$1:$A$5001,0),MATCH(K$1,products!$A$1:$G$1,0))</f>
        <v>1</v>
      </c>
      <c r="L924" s="3">
        <f>INDEX(products!$A$1:$G$5001,MATCH(orders!$D924,products!$A$1:$A$5001,0),MATCH(L$1,products!$A$1:$G$1,0))</f>
        <v>1.561233333333333</v>
      </c>
      <c r="M924" s="3">
        <f t="shared" si="14"/>
        <v>1.561233333333333</v>
      </c>
      <c r="N924" t="str">
        <f>_xlfn.XLOOKUP(Orders[[#This Row],[Customer ID]],customers!$A$1:$A$4972,customers!$I$1:$I$4972,,0)</f>
        <v>Yes</v>
      </c>
    </row>
    <row r="925" spans="1:14" x14ac:dyDescent="0.25">
      <c r="A925" t="s">
        <v>4636</v>
      </c>
      <c r="B925" s="2">
        <v>43870</v>
      </c>
      <c r="C925" t="s">
        <v>4637</v>
      </c>
      <c r="D925" t="s">
        <v>4638</v>
      </c>
      <c r="E925">
        <v>3</v>
      </c>
      <c r="F925" t="str">
        <f>_xlfn.XLOOKUP(C925,customers!$A$1:$A$4972,customers!B$1:B$4972,,0)</f>
        <v>Katherine Phillips</v>
      </c>
      <c r="G925" t="str">
        <f>IF(_xlfn.XLOOKUP(C925,customers!$A$1:$A$4972,customers!C924:C5895,,0)=0,"",_xlfn.XLOOKUP(C925,customers!$A$1:$A$4972,customers!C924:C5895,,0))</f>
        <v>tlewis735@hotmail.com</v>
      </c>
      <c r="H925" t="str">
        <f>_xlfn.XLOOKUP(C925,customers!$A$1:$A$4972,customers!$G$1:$G$4972,,0)</f>
        <v>Germany</v>
      </c>
      <c r="I925" t="str">
        <f>INDEX(products!$A$1:$G$5001,MATCH(orders!$D925,products!$A$1:$A$5001,0),MATCH(I$1,products!$A$1:$G$1,0))</f>
        <v>Loans</v>
      </c>
      <c r="J925" t="str">
        <f>INDEX(products!$A$1:$G$5001,MATCH(orders!$D925,products!$A$1:$A$5001,0),MATCH(J$1,products!$A$1:$G$1,0))</f>
        <v>VIP</v>
      </c>
      <c r="K925">
        <f>INDEX(products!$A$1:$G$5001,MATCH(orders!$D925,products!$A$1:$A$5001,0),MATCH(K$1,products!$A$1:$G$1,0))</f>
        <v>5</v>
      </c>
      <c r="L925" s="3">
        <f>INDEX(products!$A$1:$G$5001,MATCH(orders!$D925,products!$A$1:$A$5001,0),MATCH(L$1,products!$A$1:$G$1,0))</f>
        <v>7.3326000000000002</v>
      </c>
      <c r="M925" s="3">
        <f t="shared" si="14"/>
        <v>21.997800000000002</v>
      </c>
      <c r="N925" t="str">
        <f>_xlfn.XLOOKUP(Orders[[#This Row],[Customer ID]],customers!$A$1:$A$4972,customers!$I$1:$I$4972,,0)</f>
        <v>Yes</v>
      </c>
    </row>
    <row r="926" spans="1:14" x14ac:dyDescent="0.25">
      <c r="A926" t="s">
        <v>4641</v>
      </c>
      <c r="B926" s="2">
        <v>43870</v>
      </c>
      <c r="C926" t="s">
        <v>4642</v>
      </c>
      <c r="D926" t="s">
        <v>4643</v>
      </c>
      <c r="E926">
        <v>1</v>
      </c>
      <c r="F926" t="str">
        <f>_xlfn.XLOOKUP(C926,customers!$A$1:$A$4972,customers!B$1:B$4972,,0)</f>
        <v>Tommy Flores</v>
      </c>
      <c r="G926" t="str">
        <f>IF(_xlfn.XLOOKUP(C926,customers!$A$1:$A$4972,customers!C925:C5896,,0)=0,"",_xlfn.XLOOKUP(C926,customers!$A$1:$A$4972,customers!C925:C5896,,0))</f>
        <v>jsanders2825@hotmail.com</v>
      </c>
      <c r="H926" t="str">
        <f>_xlfn.XLOOKUP(C926,customers!$A$1:$A$4972,customers!$G$1:$G$4972,,0)</f>
        <v>Japan</v>
      </c>
      <c r="I926" t="str">
        <f>INDEX(products!$A$1:$G$5001,MATCH(orders!$D926,products!$A$1:$A$5001,0),MATCH(I$1,products!$A$1:$G$1,0))</f>
        <v>Money Transfers</v>
      </c>
      <c r="J926" t="str">
        <f>INDEX(products!$A$1:$G$5001,MATCH(orders!$D926,products!$A$1:$A$5001,0),MATCH(J$1,products!$A$1:$G$1,0))</f>
        <v>VIP</v>
      </c>
      <c r="K926">
        <f>INDEX(products!$A$1:$G$5001,MATCH(orders!$D926,products!$A$1:$A$5001,0),MATCH(K$1,products!$A$1:$G$1,0))</f>
        <v>1</v>
      </c>
      <c r="L926" s="3">
        <f>INDEX(products!$A$1:$G$5001,MATCH(orders!$D926,products!$A$1:$A$5001,0),MATCH(L$1,products!$A$1:$G$1,0))</f>
        <v>1.091866666666667</v>
      </c>
      <c r="M926" s="3">
        <f t="shared" si="14"/>
        <v>1.091866666666667</v>
      </c>
      <c r="N926" t="str">
        <f>_xlfn.XLOOKUP(Orders[[#This Row],[Customer ID]],customers!$A$1:$A$4972,customers!$I$1:$I$4972,,0)</f>
        <v>Yes</v>
      </c>
    </row>
    <row r="927" spans="1:14" x14ac:dyDescent="0.25">
      <c r="A927" t="s">
        <v>4646</v>
      </c>
      <c r="B927" s="2">
        <v>43871</v>
      </c>
      <c r="C927" t="s">
        <v>4647</v>
      </c>
      <c r="D927" t="s">
        <v>4648</v>
      </c>
      <c r="E927">
        <v>3</v>
      </c>
      <c r="F927" t="str">
        <f>_xlfn.XLOOKUP(C927,customers!$A$1:$A$4972,customers!B$1:B$4972,,0)</f>
        <v>Tony Evans</v>
      </c>
      <c r="G927" t="str">
        <f>IF(_xlfn.XLOOKUP(C927,customers!$A$1:$A$4972,customers!C926:C5897,,0)=0,"",_xlfn.XLOOKUP(C927,customers!$A$1:$A$4972,customers!C926:C5897,,0))</f>
        <v>klee4321@gmail.com</v>
      </c>
      <c r="H927" t="str">
        <f>_xlfn.XLOOKUP(C927,customers!$A$1:$A$4972,customers!$G$1:$G$4972,,0)</f>
        <v>Germany</v>
      </c>
      <c r="I927" t="str">
        <f>INDEX(products!$A$1:$G$5001,MATCH(orders!$D927,products!$A$1:$A$5001,0),MATCH(I$1,products!$A$1:$G$1,0))</f>
        <v>Loans</v>
      </c>
      <c r="J927" t="str">
        <f>INDEX(products!$A$1:$G$5001,MATCH(orders!$D927,products!$A$1:$A$5001,0),MATCH(J$1,products!$A$1:$G$1,0))</f>
        <v>Standard</v>
      </c>
      <c r="K927">
        <f>INDEX(products!$A$1:$G$5001,MATCH(orders!$D927,products!$A$1:$A$5001,0),MATCH(K$1,products!$A$1:$G$1,0))</f>
        <v>5</v>
      </c>
      <c r="L927" s="3">
        <f>INDEX(products!$A$1:$G$5001,MATCH(orders!$D927,products!$A$1:$A$5001,0),MATCH(L$1,products!$A$1:$G$1,0))</f>
        <v>3.4456666666666669</v>
      </c>
      <c r="M927" s="3">
        <f t="shared" si="14"/>
        <v>10.337</v>
      </c>
      <c r="N927" t="str">
        <f>_xlfn.XLOOKUP(Orders[[#This Row],[Customer ID]],customers!$A$1:$A$4972,customers!$I$1:$I$4972,,0)</f>
        <v>Yes</v>
      </c>
    </row>
    <row r="928" spans="1:14" x14ac:dyDescent="0.25">
      <c r="A928" t="s">
        <v>4651</v>
      </c>
      <c r="B928" s="2">
        <v>43871</v>
      </c>
      <c r="C928" t="s">
        <v>4652</v>
      </c>
      <c r="D928" t="s">
        <v>4653</v>
      </c>
      <c r="E928">
        <v>1</v>
      </c>
      <c r="F928" t="str">
        <f>_xlfn.XLOOKUP(C928,customers!$A$1:$A$4972,customers!B$1:B$4972,,0)</f>
        <v>Dakota Martin</v>
      </c>
      <c r="G928" t="str">
        <f>IF(_xlfn.XLOOKUP(C928,customers!$A$1:$A$4972,customers!C927:C5898,,0)=0,"",_xlfn.XLOOKUP(C928,customers!$A$1:$A$4972,customers!C927:C5898,,0))</f>
        <v>jhall301@hotmail.com</v>
      </c>
      <c r="H928" t="str">
        <f>_xlfn.XLOOKUP(C928,customers!$A$1:$A$4972,customers!$G$1:$G$4972,,0)</f>
        <v>Germany</v>
      </c>
      <c r="I928" t="str">
        <f>INDEX(products!$A$1:$G$5001,MATCH(orders!$D928,products!$A$1:$A$5001,0),MATCH(I$1,products!$A$1:$G$1,0))</f>
        <v>Investments</v>
      </c>
      <c r="J928" t="str">
        <f>INDEX(products!$A$1:$G$5001,MATCH(orders!$D928,products!$A$1:$A$5001,0),MATCH(J$1,products!$A$1:$G$1,0))</f>
        <v>Standard</v>
      </c>
      <c r="K928">
        <f>INDEX(products!$A$1:$G$5001,MATCH(orders!$D928,products!$A$1:$A$5001,0),MATCH(K$1,products!$A$1:$G$1,0))</f>
        <v>1</v>
      </c>
      <c r="L928" s="3">
        <f>INDEX(products!$A$1:$G$5001,MATCH(orders!$D928,products!$A$1:$A$5001,0),MATCH(L$1,products!$A$1:$G$1,0))</f>
        <v>0.93533333333333346</v>
      </c>
      <c r="M928" s="3">
        <f t="shared" si="14"/>
        <v>0.93533333333333346</v>
      </c>
      <c r="N928" t="str">
        <f>_xlfn.XLOOKUP(Orders[[#This Row],[Customer ID]],customers!$A$1:$A$4972,customers!$I$1:$I$4972,,0)</f>
        <v>No</v>
      </c>
    </row>
    <row r="929" spans="1:14" x14ac:dyDescent="0.25">
      <c r="A929" t="s">
        <v>4656</v>
      </c>
      <c r="B929" s="2">
        <v>43872</v>
      </c>
      <c r="C929" t="s">
        <v>4657</v>
      </c>
      <c r="D929" t="s">
        <v>4658</v>
      </c>
      <c r="E929">
        <v>4</v>
      </c>
      <c r="F929" t="str">
        <f>_xlfn.XLOOKUP(C929,customers!$A$1:$A$4972,customers!B$1:B$4972,,0)</f>
        <v>Kristin Williams</v>
      </c>
      <c r="G929" t="str">
        <f>IF(_xlfn.XLOOKUP(C929,customers!$A$1:$A$4972,customers!C928:C5899,,0)=0,"",_xlfn.XLOOKUP(C929,customers!$A$1:$A$4972,customers!C928:C5899,,0))</f>
        <v>91737224@gmail.com</v>
      </c>
      <c r="H929" t="str">
        <f>_xlfn.XLOOKUP(C929,customers!$A$1:$A$4972,customers!$G$1:$G$4972,,0)</f>
        <v>Brazil</v>
      </c>
      <c r="I929" t="str">
        <f>INDEX(products!$A$1:$G$5001,MATCH(orders!$D929,products!$A$1:$A$5001,0),MATCH(I$1,products!$A$1:$G$1,0))</f>
        <v>Loans</v>
      </c>
      <c r="J929" t="str">
        <f>INDEX(products!$A$1:$G$5001,MATCH(orders!$D929,products!$A$1:$A$5001,0),MATCH(J$1,products!$A$1:$G$1,0))</f>
        <v>VIP</v>
      </c>
      <c r="K929">
        <f>INDEX(products!$A$1:$G$5001,MATCH(orders!$D929,products!$A$1:$A$5001,0),MATCH(K$1,products!$A$1:$G$1,0))</f>
        <v>10</v>
      </c>
      <c r="L929" s="3">
        <f>INDEX(products!$A$1:$G$5001,MATCH(orders!$D929,products!$A$1:$A$5001,0),MATCH(L$1,products!$A$1:$G$1,0))</f>
        <v>12.083</v>
      </c>
      <c r="M929" s="3">
        <f t="shared" si="14"/>
        <v>48.332000000000001</v>
      </c>
      <c r="N929" t="str">
        <f>_xlfn.XLOOKUP(Orders[[#This Row],[Customer ID]],customers!$A$1:$A$4972,customers!$I$1:$I$4972,,0)</f>
        <v>No</v>
      </c>
    </row>
    <row r="930" spans="1:14" x14ac:dyDescent="0.25">
      <c r="A930" t="s">
        <v>4661</v>
      </c>
      <c r="B930" s="2">
        <v>43872</v>
      </c>
      <c r="C930" t="s">
        <v>4662</v>
      </c>
      <c r="D930" t="s">
        <v>4663</v>
      </c>
      <c r="E930">
        <v>2</v>
      </c>
      <c r="F930" t="str">
        <f>_xlfn.XLOOKUP(C930,customers!$A$1:$A$4972,customers!B$1:B$4972,,0)</f>
        <v>Dr. Crystal Harris</v>
      </c>
      <c r="G930" t="str">
        <f>IF(_xlfn.XLOOKUP(C930,customers!$A$1:$A$4972,customers!C929:C5900,,0)=0,"",_xlfn.XLOOKUP(C930,customers!$A$1:$A$4972,customers!C929:C5900,,0))</f>
        <v>663056444@hotmail.com</v>
      </c>
      <c r="H930" t="str">
        <f>_xlfn.XLOOKUP(C930,customers!$A$1:$A$4972,customers!$G$1:$G$4972,,0)</f>
        <v>Japan</v>
      </c>
      <c r="I930" t="str">
        <f>INDEX(products!$A$1:$G$5001,MATCH(orders!$D930,products!$A$1:$A$5001,0),MATCH(I$1,products!$A$1:$G$1,0))</f>
        <v>Investments</v>
      </c>
      <c r="J930" t="str">
        <f>INDEX(products!$A$1:$G$5001,MATCH(orders!$D930,products!$A$1:$A$5001,0),MATCH(J$1,products!$A$1:$G$1,0))</f>
        <v>Standard</v>
      </c>
      <c r="K930">
        <f>INDEX(products!$A$1:$G$5001,MATCH(orders!$D930,products!$A$1:$A$5001,0),MATCH(K$1,products!$A$1:$G$1,0))</f>
        <v>3</v>
      </c>
      <c r="L930" s="3">
        <f>INDEX(products!$A$1:$G$5001,MATCH(orders!$D930,products!$A$1:$A$5001,0),MATCH(L$1,products!$A$1:$G$1,0))</f>
        <v>3.900433333333333</v>
      </c>
      <c r="M930" s="3">
        <f t="shared" si="14"/>
        <v>7.8008666666666659</v>
      </c>
      <c r="N930" t="str">
        <f>_xlfn.XLOOKUP(Orders[[#This Row],[Customer ID]],customers!$A$1:$A$4972,customers!$I$1:$I$4972,,0)</f>
        <v>Yes</v>
      </c>
    </row>
    <row r="931" spans="1:14" x14ac:dyDescent="0.25">
      <c r="A931" t="s">
        <v>4666</v>
      </c>
      <c r="B931" s="2">
        <v>43873</v>
      </c>
      <c r="C931" t="s">
        <v>4667</v>
      </c>
      <c r="D931" t="s">
        <v>4668</v>
      </c>
      <c r="E931">
        <v>1</v>
      </c>
      <c r="F931" t="str">
        <f>_xlfn.XLOOKUP(C931,customers!$A$1:$A$4972,customers!B$1:B$4972,,0)</f>
        <v>Geoffrey Ramsey</v>
      </c>
      <c r="G931" t="str">
        <f>IF(_xlfn.XLOOKUP(C931,customers!$A$1:$A$4972,customers!C930:C5901,,0)=0,"",_xlfn.XLOOKUP(C931,customers!$A$1:$A$4972,customers!C930:C5901,,0))</f>
        <v>cporter3865@hotmail.com</v>
      </c>
      <c r="H931" t="str">
        <f>_xlfn.XLOOKUP(C931,customers!$A$1:$A$4972,customers!$G$1:$G$4972,,0)</f>
        <v>Brazil</v>
      </c>
      <c r="I931" t="str">
        <f>INDEX(products!$A$1:$G$5001,MATCH(orders!$D931,products!$A$1:$A$5001,0),MATCH(I$1,products!$A$1:$G$1,0))</f>
        <v>Loans</v>
      </c>
      <c r="J931" t="str">
        <f>INDEX(products!$A$1:$G$5001,MATCH(orders!$D931,products!$A$1:$A$5001,0),MATCH(J$1,products!$A$1:$G$1,0))</f>
        <v>Standard</v>
      </c>
      <c r="K931">
        <f>INDEX(products!$A$1:$G$5001,MATCH(orders!$D931,products!$A$1:$A$5001,0),MATCH(K$1,products!$A$1:$G$1,0))</f>
        <v>1</v>
      </c>
      <c r="L931" s="3">
        <f>INDEX(products!$A$1:$G$5001,MATCH(orders!$D931,products!$A$1:$A$5001,0),MATCH(L$1,products!$A$1:$G$1,0))</f>
        <v>0.92456666666666676</v>
      </c>
      <c r="M931" s="3">
        <f t="shared" si="14"/>
        <v>0.92456666666666676</v>
      </c>
      <c r="N931" t="str">
        <f>_xlfn.XLOOKUP(Orders[[#This Row],[Customer ID]],customers!$A$1:$A$4972,customers!$I$1:$I$4972,,0)</f>
        <v>No</v>
      </c>
    </row>
    <row r="932" spans="1:14" x14ac:dyDescent="0.25">
      <c r="A932" t="s">
        <v>4671</v>
      </c>
      <c r="B932" s="2">
        <v>43873</v>
      </c>
      <c r="C932" t="s">
        <v>4672</v>
      </c>
      <c r="D932" t="s">
        <v>4673</v>
      </c>
      <c r="E932">
        <v>3</v>
      </c>
      <c r="F932" t="str">
        <f>_xlfn.XLOOKUP(C932,customers!$A$1:$A$4972,customers!B$1:B$4972,,0)</f>
        <v>Krista Graves</v>
      </c>
      <c r="G932" t="str">
        <f>IF(_xlfn.XLOOKUP(C932,customers!$A$1:$A$4972,customers!C931:C5902,,0)=0,"",_xlfn.XLOOKUP(C932,customers!$A$1:$A$4972,customers!C931:C5902,,0))</f>
        <v>jsmith470@gmail.com</v>
      </c>
      <c r="H932" t="str">
        <f>_xlfn.XLOOKUP(C932,customers!$A$1:$A$4972,customers!$G$1:$G$4972,,0)</f>
        <v>Germany</v>
      </c>
      <c r="I932" t="str">
        <f>INDEX(products!$A$1:$G$5001,MATCH(orders!$D932,products!$A$1:$A$5001,0),MATCH(I$1,products!$A$1:$G$1,0))</f>
        <v>Loans</v>
      </c>
      <c r="J932" t="str">
        <f>INDEX(products!$A$1:$G$5001,MATCH(orders!$D932,products!$A$1:$A$5001,0),MATCH(J$1,products!$A$1:$G$1,0))</f>
        <v>Standard</v>
      </c>
      <c r="K932">
        <f>INDEX(products!$A$1:$G$5001,MATCH(orders!$D932,products!$A$1:$A$5001,0),MATCH(K$1,products!$A$1:$G$1,0))</f>
        <v>5</v>
      </c>
      <c r="L932" s="3">
        <f>INDEX(products!$A$1:$G$5001,MATCH(orders!$D932,products!$A$1:$A$5001,0),MATCH(L$1,products!$A$1:$G$1,0))</f>
        <v>4.0301</v>
      </c>
      <c r="M932" s="3">
        <f t="shared" si="14"/>
        <v>12.090299999999999</v>
      </c>
      <c r="N932" t="str">
        <f>_xlfn.XLOOKUP(Orders[[#This Row],[Customer ID]],customers!$A$1:$A$4972,customers!$I$1:$I$4972,,0)</f>
        <v>Yes</v>
      </c>
    </row>
    <row r="933" spans="1:14" x14ac:dyDescent="0.25">
      <c r="A933" t="s">
        <v>4676</v>
      </c>
      <c r="B933" s="2">
        <v>43874</v>
      </c>
      <c r="C933" t="s">
        <v>4677</v>
      </c>
      <c r="D933" t="s">
        <v>4678</v>
      </c>
      <c r="E933">
        <v>4</v>
      </c>
      <c r="F933" t="str">
        <f>_xlfn.XLOOKUP(C933,customers!$A$1:$A$4972,customers!B$1:B$4972,,0)</f>
        <v>Sarah Guerra</v>
      </c>
      <c r="G933" t="str">
        <f>IF(_xlfn.XLOOKUP(C933,customers!$A$1:$A$4972,customers!C932:C5903,,0)=0,"",_xlfn.XLOOKUP(C933,customers!$A$1:$A$4972,customers!C932:C5903,,0))</f>
        <v>5797700@yahoo.com</v>
      </c>
      <c r="H933" t="str">
        <f>_xlfn.XLOOKUP(C933,customers!$A$1:$A$4972,customers!$G$1:$G$4972,,0)</f>
        <v>United States</v>
      </c>
      <c r="I933" t="str">
        <f>INDEX(products!$A$1:$G$5001,MATCH(orders!$D933,products!$A$1:$A$5001,0),MATCH(I$1,products!$A$1:$G$1,0))</f>
        <v>Credit Cards</v>
      </c>
      <c r="J933" t="str">
        <f>INDEX(products!$A$1:$G$5001,MATCH(orders!$D933,products!$A$1:$A$5001,0),MATCH(J$1,products!$A$1:$G$1,0))</f>
        <v>VIP</v>
      </c>
      <c r="K933">
        <f>INDEX(products!$A$1:$G$5001,MATCH(orders!$D933,products!$A$1:$A$5001,0),MATCH(K$1,products!$A$1:$G$1,0))</f>
        <v>10</v>
      </c>
      <c r="L933" s="3">
        <f>INDEX(products!$A$1:$G$5001,MATCH(orders!$D933,products!$A$1:$A$5001,0),MATCH(L$1,products!$A$1:$G$1,0))</f>
        <v>15.015966666666669</v>
      </c>
      <c r="M933" s="3">
        <f t="shared" si="14"/>
        <v>60.063866666666677</v>
      </c>
      <c r="N933" t="str">
        <f>_xlfn.XLOOKUP(Orders[[#This Row],[Customer ID]],customers!$A$1:$A$4972,customers!$I$1:$I$4972,,0)</f>
        <v>No</v>
      </c>
    </row>
    <row r="934" spans="1:14" x14ac:dyDescent="0.25">
      <c r="A934" t="s">
        <v>4681</v>
      </c>
      <c r="B934" s="2">
        <v>43874</v>
      </c>
      <c r="C934" t="s">
        <v>4682</v>
      </c>
      <c r="D934" t="s">
        <v>4683</v>
      </c>
      <c r="E934">
        <v>1</v>
      </c>
      <c r="F934" t="str">
        <f>_xlfn.XLOOKUP(C934,customers!$A$1:$A$4972,customers!B$1:B$4972,,0)</f>
        <v>Kristen Hernandez</v>
      </c>
      <c r="G934" t="str">
        <f>IF(_xlfn.XLOOKUP(C934,customers!$A$1:$A$4972,customers!C933:C5904,,0)=0,"",_xlfn.XLOOKUP(C934,customers!$A$1:$A$4972,customers!C933:C5904,,0))</f>
        <v>bwade44@hotmail.com</v>
      </c>
      <c r="H934" t="str">
        <f>_xlfn.XLOOKUP(C934,customers!$A$1:$A$4972,customers!$G$1:$G$4972,,0)</f>
        <v>Germany</v>
      </c>
      <c r="I934" t="str">
        <f>INDEX(products!$A$1:$G$5001,MATCH(orders!$D934,products!$A$1:$A$5001,0),MATCH(I$1,products!$A$1:$G$1,0))</f>
        <v>Credit Cards</v>
      </c>
      <c r="J934" t="str">
        <f>INDEX(products!$A$1:$G$5001,MATCH(orders!$D934,products!$A$1:$A$5001,0),MATCH(J$1,products!$A$1:$G$1,0))</f>
        <v>Standard</v>
      </c>
      <c r="K934">
        <f>INDEX(products!$A$1:$G$5001,MATCH(orders!$D934,products!$A$1:$A$5001,0),MATCH(K$1,products!$A$1:$G$1,0))</f>
        <v>1</v>
      </c>
      <c r="L934" s="3">
        <f>INDEX(products!$A$1:$G$5001,MATCH(orders!$D934,products!$A$1:$A$5001,0),MATCH(L$1,products!$A$1:$G$1,0))</f>
        <v>1.6510666666666669</v>
      </c>
      <c r="M934" s="3">
        <f t="shared" si="14"/>
        <v>1.6510666666666669</v>
      </c>
      <c r="N934" t="str">
        <f>_xlfn.XLOOKUP(Orders[[#This Row],[Customer ID]],customers!$A$1:$A$4972,customers!$I$1:$I$4972,,0)</f>
        <v>No</v>
      </c>
    </row>
    <row r="935" spans="1:14" x14ac:dyDescent="0.25">
      <c r="A935" t="s">
        <v>4686</v>
      </c>
      <c r="B935" s="2">
        <v>43874</v>
      </c>
      <c r="C935" t="s">
        <v>4687</v>
      </c>
      <c r="D935" t="s">
        <v>4688</v>
      </c>
      <c r="E935">
        <v>1</v>
      </c>
      <c r="F935" t="str">
        <f>_xlfn.XLOOKUP(C935,customers!$A$1:$A$4972,customers!B$1:B$4972,,0)</f>
        <v>Brandon Hensley</v>
      </c>
      <c r="G935" t="str">
        <f>IF(_xlfn.XLOOKUP(C935,customers!$A$1:$A$4972,customers!C934:C5905,,0)=0,"",_xlfn.XLOOKUP(C935,customers!$A$1:$A$4972,customers!C934:C5905,,0))</f>
        <v>kchang272@hotmail.com</v>
      </c>
      <c r="H935" t="str">
        <f>_xlfn.XLOOKUP(C935,customers!$A$1:$A$4972,customers!$G$1:$G$4972,,0)</f>
        <v>Brazil</v>
      </c>
      <c r="I935" t="str">
        <f>INDEX(products!$A$1:$G$5001,MATCH(orders!$D935,products!$A$1:$A$5001,0),MATCH(I$1,products!$A$1:$G$1,0))</f>
        <v>Money Transfers</v>
      </c>
      <c r="J935" t="str">
        <f>INDEX(products!$A$1:$G$5001,MATCH(orders!$D935,products!$A$1:$A$5001,0),MATCH(J$1,products!$A$1:$G$1,0))</f>
        <v>Premium</v>
      </c>
      <c r="K935">
        <f>INDEX(products!$A$1:$G$5001,MATCH(orders!$D935,products!$A$1:$A$5001,0),MATCH(K$1,products!$A$1:$G$1,0))</f>
        <v>1</v>
      </c>
      <c r="L935" s="3">
        <f>INDEX(products!$A$1:$G$5001,MATCH(orders!$D935,products!$A$1:$A$5001,0),MATCH(L$1,products!$A$1:$G$1,0))</f>
        <v>1.192366666666667</v>
      </c>
      <c r="M935" s="3">
        <f t="shared" si="14"/>
        <v>1.192366666666667</v>
      </c>
      <c r="N935" t="str">
        <f>_xlfn.XLOOKUP(Orders[[#This Row],[Customer ID]],customers!$A$1:$A$4972,customers!$I$1:$I$4972,,0)</f>
        <v>No</v>
      </c>
    </row>
    <row r="936" spans="1:14" x14ac:dyDescent="0.25">
      <c r="A936" t="s">
        <v>4691</v>
      </c>
      <c r="B936" s="2">
        <v>43875</v>
      </c>
      <c r="C936" t="s">
        <v>4692</v>
      </c>
      <c r="D936" t="s">
        <v>4693</v>
      </c>
      <c r="E936">
        <v>4</v>
      </c>
      <c r="F936" t="str">
        <f>_xlfn.XLOOKUP(C936,customers!$A$1:$A$4972,customers!B$1:B$4972,,0)</f>
        <v>Austin Velasquez</v>
      </c>
      <c r="G936" t="str">
        <f>IF(_xlfn.XLOOKUP(C936,customers!$A$1:$A$4972,customers!C935:C5906,,0)=0,"",_xlfn.XLOOKUP(C936,customers!$A$1:$A$4972,customers!C935:C5906,,0))</f>
        <v>6279773@yahoo.com</v>
      </c>
      <c r="H936" t="str">
        <f>_xlfn.XLOOKUP(C936,customers!$A$1:$A$4972,customers!$G$1:$G$4972,,0)</f>
        <v>Japan</v>
      </c>
      <c r="I936" t="str">
        <f>INDEX(products!$A$1:$G$5001,MATCH(orders!$D936,products!$A$1:$A$5001,0),MATCH(I$1,products!$A$1:$G$1,0))</f>
        <v>Credit Cards</v>
      </c>
      <c r="J936" t="str">
        <f>INDEX(products!$A$1:$G$5001,MATCH(orders!$D936,products!$A$1:$A$5001,0),MATCH(J$1,products!$A$1:$G$1,0))</f>
        <v>Premium</v>
      </c>
      <c r="K936">
        <f>INDEX(products!$A$1:$G$5001,MATCH(orders!$D936,products!$A$1:$A$5001,0),MATCH(K$1,products!$A$1:$G$1,0))</f>
        <v>10</v>
      </c>
      <c r="L936" s="3">
        <f>INDEX(products!$A$1:$G$5001,MATCH(orders!$D936,products!$A$1:$A$5001,0),MATCH(L$1,products!$A$1:$G$1,0))</f>
        <v>8.3834666666666671</v>
      </c>
      <c r="M936" s="3">
        <f t="shared" si="14"/>
        <v>33.533866666666668</v>
      </c>
      <c r="N936" t="str">
        <f>_xlfn.XLOOKUP(Orders[[#This Row],[Customer ID]],customers!$A$1:$A$4972,customers!$I$1:$I$4972,,0)</f>
        <v>Yes</v>
      </c>
    </row>
    <row r="937" spans="1:14" x14ac:dyDescent="0.25">
      <c r="A937" t="s">
        <v>4696</v>
      </c>
      <c r="B937" s="2">
        <v>43875</v>
      </c>
      <c r="C937" t="s">
        <v>4697</v>
      </c>
      <c r="D937" t="s">
        <v>4698</v>
      </c>
      <c r="E937">
        <v>1</v>
      </c>
      <c r="F937" t="str">
        <f>_xlfn.XLOOKUP(C937,customers!$A$1:$A$4972,customers!B$1:B$4972,,0)</f>
        <v>John Little</v>
      </c>
      <c r="G937" t="str">
        <f>IF(_xlfn.XLOOKUP(C937,customers!$A$1:$A$4972,customers!C936:C5907,,0)=0,"",_xlfn.XLOOKUP(C937,customers!$A$1:$A$4972,customers!C936:C5907,,0))</f>
        <v>tthompson94@hotmail.com</v>
      </c>
      <c r="H937" t="str">
        <f>_xlfn.XLOOKUP(C937,customers!$A$1:$A$4972,customers!$G$1:$G$4972,,0)</f>
        <v>Japan</v>
      </c>
      <c r="I937" t="str">
        <f>INDEX(products!$A$1:$G$5001,MATCH(orders!$D937,products!$A$1:$A$5001,0),MATCH(I$1,products!$A$1:$G$1,0))</f>
        <v>Loans</v>
      </c>
      <c r="J937" t="str">
        <f>INDEX(products!$A$1:$G$5001,MATCH(orders!$D937,products!$A$1:$A$5001,0),MATCH(J$1,products!$A$1:$G$1,0))</f>
        <v>VIP</v>
      </c>
      <c r="K937">
        <f>INDEX(products!$A$1:$G$5001,MATCH(orders!$D937,products!$A$1:$A$5001,0),MATCH(K$1,products!$A$1:$G$1,0))</f>
        <v>1</v>
      </c>
      <c r="L937" s="3">
        <f>INDEX(products!$A$1:$G$5001,MATCH(orders!$D937,products!$A$1:$A$5001,0),MATCH(L$1,products!$A$1:$G$1,0))</f>
        <v>0.93896666666666673</v>
      </c>
      <c r="M937" s="3">
        <f t="shared" si="14"/>
        <v>0.93896666666666673</v>
      </c>
      <c r="N937" t="str">
        <f>_xlfn.XLOOKUP(Orders[[#This Row],[Customer ID]],customers!$A$1:$A$4972,customers!$I$1:$I$4972,,0)</f>
        <v>No</v>
      </c>
    </row>
    <row r="938" spans="1:14" x14ac:dyDescent="0.25">
      <c r="A938" t="s">
        <v>4701</v>
      </c>
      <c r="B938" s="2">
        <v>43876</v>
      </c>
      <c r="C938" t="s">
        <v>4702</v>
      </c>
      <c r="D938" t="s">
        <v>4703</v>
      </c>
      <c r="E938">
        <v>2</v>
      </c>
      <c r="F938" t="str">
        <f>_xlfn.XLOOKUP(C938,customers!$A$1:$A$4972,customers!B$1:B$4972,,0)</f>
        <v>Rebecca Williams</v>
      </c>
      <c r="G938" t="str">
        <f>IF(_xlfn.XLOOKUP(C938,customers!$A$1:$A$4972,customers!C937:C5908,,0)=0,"",_xlfn.XLOOKUP(C938,customers!$A$1:$A$4972,customers!C937:C5908,,0))</f>
        <v>djackson17@gmail.com</v>
      </c>
      <c r="H938" t="str">
        <f>_xlfn.XLOOKUP(C938,customers!$A$1:$A$4972,customers!$G$1:$G$4972,,0)</f>
        <v>Brazil</v>
      </c>
      <c r="I938" t="str">
        <f>INDEX(products!$A$1:$G$5001,MATCH(orders!$D938,products!$A$1:$A$5001,0),MATCH(I$1,products!$A$1:$G$1,0))</f>
        <v>Credit Cards</v>
      </c>
      <c r="J938" t="str">
        <f>INDEX(products!$A$1:$G$5001,MATCH(orders!$D938,products!$A$1:$A$5001,0),MATCH(J$1,products!$A$1:$G$1,0))</f>
        <v>Standard</v>
      </c>
      <c r="K938">
        <f>INDEX(products!$A$1:$G$5001,MATCH(orders!$D938,products!$A$1:$A$5001,0),MATCH(K$1,products!$A$1:$G$1,0))</f>
        <v>3</v>
      </c>
      <c r="L938" s="3">
        <f>INDEX(products!$A$1:$G$5001,MATCH(orders!$D938,products!$A$1:$A$5001,0),MATCH(L$1,products!$A$1:$G$1,0))</f>
        <v>2.055166666666667</v>
      </c>
      <c r="M938" s="3">
        <f t="shared" si="14"/>
        <v>4.1103333333333341</v>
      </c>
      <c r="N938" t="str">
        <f>_xlfn.XLOOKUP(Orders[[#This Row],[Customer ID]],customers!$A$1:$A$4972,customers!$I$1:$I$4972,,0)</f>
        <v>Yes</v>
      </c>
    </row>
    <row r="939" spans="1:14" x14ac:dyDescent="0.25">
      <c r="A939" t="s">
        <v>4706</v>
      </c>
      <c r="B939" s="2">
        <v>43876</v>
      </c>
      <c r="C939" t="s">
        <v>4707</v>
      </c>
      <c r="D939" t="s">
        <v>4708</v>
      </c>
      <c r="E939">
        <v>1</v>
      </c>
      <c r="F939" t="str">
        <f>_xlfn.XLOOKUP(C939,customers!$A$1:$A$4972,customers!B$1:B$4972,,0)</f>
        <v>Thomas Hess</v>
      </c>
      <c r="G939" t="str">
        <f>IF(_xlfn.XLOOKUP(C939,customers!$A$1:$A$4972,customers!C938:C5909,,0)=0,"",_xlfn.XLOOKUP(C939,customers!$A$1:$A$4972,customers!C938:C5909,,0))</f>
        <v>77557042@gmail.com</v>
      </c>
      <c r="H939" t="str">
        <f>_xlfn.XLOOKUP(C939,customers!$A$1:$A$4972,customers!$G$1:$G$4972,,0)</f>
        <v>Japan</v>
      </c>
      <c r="I939" t="str">
        <f>INDEX(products!$A$1:$G$5001,MATCH(orders!$D939,products!$A$1:$A$5001,0),MATCH(I$1,products!$A$1:$G$1,0))</f>
        <v>Loans</v>
      </c>
      <c r="J939" t="str">
        <f>INDEX(products!$A$1:$G$5001,MATCH(orders!$D939,products!$A$1:$A$5001,0),MATCH(J$1,products!$A$1:$G$1,0))</f>
        <v>Premium</v>
      </c>
      <c r="K939">
        <f>INDEX(products!$A$1:$G$5001,MATCH(orders!$D939,products!$A$1:$A$5001,0),MATCH(K$1,products!$A$1:$G$1,0))</f>
        <v>1</v>
      </c>
      <c r="L939" s="3">
        <f>INDEX(products!$A$1:$G$5001,MATCH(orders!$D939,products!$A$1:$A$5001,0),MATCH(L$1,products!$A$1:$G$1,0))</f>
        <v>1.5809666666666671</v>
      </c>
      <c r="M939" s="3">
        <f t="shared" si="14"/>
        <v>1.5809666666666671</v>
      </c>
      <c r="N939" t="str">
        <f>_xlfn.XLOOKUP(Orders[[#This Row],[Customer ID]],customers!$A$1:$A$4972,customers!$I$1:$I$4972,,0)</f>
        <v>No</v>
      </c>
    </row>
    <row r="940" spans="1:14" x14ac:dyDescent="0.25">
      <c r="A940" t="s">
        <v>4711</v>
      </c>
      <c r="B940" s="2">
        <v>43877</v>
      </c>
      <c r="C940" t="s">
        <v>4712</v>
      </c>
      <c r="D940" t="s">
        <v>4713</v>
      </c>
      <c r="E940">
        <v>2</v>
      </c>
      <c r="F940" t="str">
        <f>_xlfn.XLOOKUP(C940,customers!$A$1:$A$4972,customers!B$1:B$4972,,0)</f>
        <v>Justin Riley</v>
      </c>
      <c r="G940" t="str">
        <f>IF(_xlfn.XLOOKUP(C940,customers!$A$1:$A$4972,customers!C939:C5910,,0)=0,"",_xlfn.XLOOKUP(C940,customers!$A$1:$A$4972,customers!C939:C5910,,0))</f>
        <v>gmassey183@hotmail.com</v>
      </c>
      <c r="H940" t="str">
        <f>_xlfn.XLOOKUP(C940,customers!$A$1:$A$4972,customers!$G$1:$G$4972,,0)</f>
        <v>South Africa</v>
      </c>
      <c r="I940" t="str">
        <f>INDEX(products!$A$1:$G$5001,MATCH(orders!$D940,products!$A$1:$A$5001,0),MATCH(I$1,products!$A$1:$G$1,0))</f>
        <v>Investments</v>
      </c>
      <c r="J940" t="str">
        <f>INDEX(products!$A$1:$G$5001,MATCH(orders!$D940,products!$A$1:$A$5001,0),MATCH(J$1,products!$A$1:$G$1,0))</f>
        <v>VIP</v>
      </c>
      <c r="K940">
        <f>INDEX(products!$A$1:$G$5001,MATCH(orders!$D940,products!$A$1:$A$5001,0),MATCH(K$1,products!$A$1:$G$1,0))</f>
        <v>3</v>
      </c>
      <c r="L940" s="3">
        <f>INDEX(products!$A$1:$G$5001,MATCH(orders!$D940,products!$A$1:$A$5001,0),MATCH(L$1,products!$A$1:$G$1,0))</f>
        <v>2.3532666666666668</v>
      </c>
      <c r="M940" s="3">
        <f t="shared" si="14"/>
        <v>4.7065333333333337</v>
      </c>
      <c r="N940" t="str">
        <f>_xlfn.XLOOKUP(Orders[[#This Row],[Customer ID]],customers!$A$1:$A$4972,customers!$I$1:$I$4972,,0)</f>
        <v>Yes</v>
      </c>
    </row>
    <row r="941" spans="1:14" x14ac:dyDescent="0.25">
      <c r="A941" t="s">
        <v>4716</v>
      </c>
      <c r="B941" s="2">
        <v>43877</v>
      </c>
      <c r="C941" t="s">
        <v>4717</v>
      </c>
      <c r="D941" t="s">
        <v>4718</v>
      </c>
      <c r="E941">
        <v>2</v>
      </c>
      <c r="F941" t="str">
        <f>_xlfn.XLOOKUP(C941,customers!$A$1:$A$4972,customers!B$1:B$4972,,0)</f>
        <v>Peter Orr</v>
      </c>
      <c r="G941" t="str">
        <f>IF(_xlfn.XLOOKUP(C941,customers!$A$1:$A$4972,customers!C940:C5911,,0)=0,"",_xlfn.XLOOKUP(C941,customers!$A$1:$A$4972,customers!C940:C5911,,0))</f>
        <v>1846451@gmail.com</v>
      </c>
      <c r="H941" t="str">
        <f>_xlfn.XLOOKUP(C941,customers!$A$1:$A$4972,customers!$G$1:$G$4972,,0)</f>
        <v>United States</v>
      </c>
      <c r="I941" t="str">
        <f>INDEX(products!$A$1:$G$5001,MATCH(orders!$D941,products!$A$1:$A$5001,0),MATCH(I$1,products!$A$1:$G$1,0))</f>
        <v>Loans</v>
      </c>
      <c r="J941" t="str">
        <f>INDEX(products!$A$1:$G$5001,MATCH(orders!$D941,products!$A$1:$A$5001,0),MATCH(J$1,products!$A$1:$G$1,0))</f>
        <v>Premium</v>
      </c>
      <c r="K941">
        <f>INDEX(products!$A$1:$G$5001,MATCH(orders!$D941,products!$A$1:$A$5001,0),MATCH(K$1,products!$A$1:$G$1,0))</f>
        <v>3</v>
      </c>
      <c r="L941" s="3">
        <f>INDEX(products!$A$1:$G$5001,MATCH(orders!$D941,products!$A$1:$A$5001,0),MATCH(L$1,products!$A$1:$G$1,0))</f>
        <v>3.7295333333333329</v>
      </c>
      <c r="M941" s="3">
        <f t="shared" si="14"/>
        <v>7.4590666666666658</v>
      </c>
      <c r="N941" t="str">
        <f>_xlfn.XLOOKUP(Orders[[#This Row],[Customer ID]],customers!$A$1:$A$4972,customers!$I$1:$I$4972,,0)</f>
        <v>Yes</v>
      </c>
    </row>
    <row r="942" spans="1:14" x14ac:dyDescent="0.25">
      <c r="A942" t="s">
        <v>4721</v>
      </c>
      <c r="B942" s="2">
        <v>43877</v>
      </c>
      <c r="C942" t="s">
        <v>4722</v>
      </c>
      <c r="D942" t="s">
        <v>4723</v>
      </c>
      <c r="E942">
        <v>4</v>
      </c>
      <c r="F942" t="str">
        <f>_xlfn.XLOOKUP(C942,customers!$A$1:$A$4972,customers!B$1:B$4972,,0)</f>
        <v>Gerald Perry</v>
      </c>
      <c r="G942" t="str">
        <f>IF(_xlfn.XLOOKUP(C942,customers!$A$1:$A$4972,customers!C941:C5912,,0)=0,"",_xlfn.XLOOKUP(C942,customers!$A$1:$A$4972,customers!C941:C5912,,0))</f>
        <v>lsoto0329@yahoo.com</v>
      </c>
      <c r="H942" t="str">
        <f>_xlfn.XLOOKUP(C942,customers!$A$1:$A$4972,customers!$G$1:$G$4972,,0)</f>
        <v>United States</v>
      </c>
      <c r="I942" t="str">
        <f>INDEX(products!$A$1:$G$5001,MATCH(orders!$D942,products!$A$1:$A$5001,0),MATCH(I$1,products!$A$1:$G$1,0))</f>
        <v>Money Transfers</v>
      </c>
      <c r="J942" t="str">
        <f>INDEX(products!$A$1:$G$5001,MATCH(orders!$D942,products!$A$1:$A$5001,0),MATCH(J$1,products!$A$1:$G$1,0))</f>
        <v>Standard</v>
      </c>
      <c r="K942">
        <f>INDEX(products!$A$1:$G$5001,MATCH(orders!$D942,products!$A$1:$A$5001,0),MATCH(K$1,products!$A$1:$G$1,0))</f>
        <v>10</v>
      </c>
      <c r="L942" s="3">
        <f>INDEX(products!$A$1:$G$5001,MATCH(orders!$D942,products!$A$1:$A$5001,0),MATCH(L$1,products!$A$1:$G$1,0))</f>
        <v>9.407233333333334</v>
      </c>
      <c r="M942" s="3">
        <f t="shared" si="14"/>
        <v>37.628933333333336</v>
      </c>
      <c r="N942" t="str">
        <f>_xlfn.XLOOKUP(Orders[[#This Row],[Customer ID]],customers!$A$1:$A$4972,customers!$I$1:$I$4972,,0)</f>
        <v>Yes</v>
      </c>
    </row>
    <row r="943" spans="1:14" x14ac:dyDescent="0.25">
      <c r="A943" t="s">
        <v>4726</v>
      </c>
      <c r="B943" s="2">
        <v>43878</v>
      </c>
      <c r="C943" t="s">
        <v>4727</v>
      </c>
      <c r="D943" t="s">
        <v>4728</v>
      </c>
      <c r="E943">
        <v>1</v>
      </c>
      <c r="F943" t="str">
        <f>_xlfn.XLOOKUP(C943,customers!$A$1:$A$4972,customers!B$1:B$4972,,0)</f>
        <v>Ashley Jenkins</v>
      </c>
      <c r="G943" t="str">
        <f>IF(_xlfn.XLOOKUP(C943,customers!$A$1:$A$4972,customers!C942:C5913,,0)=0,"",_xlfn.XLOOKUP(C943,customers!$A$1:$A$4972,customers!C942:C5913,,0))</f>
        <v>284299357@hotmail.com</v>
      </c>
      <c r="H943" t="str">
        <f>_xlfn.XLOOKUP(C943,customers!$A$1:$A$4972,customers!$G$1:$G$4972,,0)</f>
        <v>United States</v>
      </c>
      <c r="I943" t="str">
        <f>INDEX(products!$A$1:$G$5001,MATCH(orders!$D943,products!$A$1:$A$5001,0),MATCH(I$1,products!$A$1:$G$1,0))</f>
        <v>Investments</v>
      </c>
      <c r="J943" t="str">
        <f>INDEX(products!$A$1:$G$5001,MATCH(orders!$D943,products!$A$1:$A$5001,0),MATCH(J$1,products!$A$1:$G$1,0))</f>
        <v>VIP</v>
      </c>
      <c r="K943">
        <f>INDEX(products!$A$1:$G$5001,MATCH(orders!$D943,products!$A$1:$A$5001,0),MATCH(K$1,products!$A$1:$G$1,0))</f>
        <v>1</v>
      </c>
      <c r="L943" s="3">
        <f>INDEX(products!$A$1:$G$5001,MATCH(orders!$D943,products!$A$1:$A$5001,0),MATCH(L$1,products!$A$1:$G$1,0))</f>
        <v>1.220833333333333</v>
      </c>
      <c r="M943" s="3">
        <f t="shared" si="14"/>
        <v>1.220833333333333</v>
      </c>
      <c r="N943" t="str">
        <f>_xlfn.XLOOKUP(Orders[[#This Row],[Customer ID]],customers!$A$1:$A$4972,customers!$I$1:$I$4972,,0)</f>
        <v>No</v>
      </c>
    </row>
    <row r="944" spans="1:14" x14ac:dyDescent="0.25">
      <c r="A944" t="s">
        <v>4731</v>
      </c>
      <c r="B944" s="2">
        <v>43878</v>
      </c>
      <c r="C944" t="s">
        <v>4732</v>
      </c>
      <c r="D944" t="s">
        <v>4733</v>
      </c>
      <c r="E944">
        <v>4</v>
      </c>
      <c r="F944" t="str">
        <f>_xlfn.XLOOKUP(C944,customers!$A$1:$A$4972,customers!B$1:B$4972,,0)</f>
        <v>Jessica Deleon</v>
      </c>
      <c r="G944" t="str">
        <f>IF(_xlfn.XLOOKUP(C944,customers!$A$1:$A$4972,customers!C943:C5914,,0)=0,"",_xlfn.XLOOKUP(C944,customers!$A$1:$A$4972,customers!C943:C5914,,0))</f>
        <v>aaguirre31@hotmail.com</v>
      </c>
      <c r="H944" t="str">
        <f>_xlfn.XLOOKUP(C944,customers!$A$1:$A$4972,customers!$G$1:$G$4972,,0)</f>
        <v>Japan</v>
      </c>
      <c r="I944" t="str">
        <f>INDEX(products!$A$1:$G$5001,MATCH(orders!$D944,products!$A$1:$A$5001,0),MATCH(I$1,products!$A$1:$G$1,0))</f>
        <v>Money Transfers</v>
      </c>
      <c r="J944" t="str">
        <f>INDEX(products!$A$1:$G$5001,MATCH(orders!$D944,products!$A$1:$A$5001,0),MATCH(J$1,products!$A$1:$G$1,0))</f>
        <v>Premium</v>
      </c>
      <c r="K944">
        <f>INDEX(products!$A$1:$G$5001,MATCH(orders!$D944,products!$A$1:$A$5001,0),MATCH(K$1,products!$A$1:$G$1,0))</f>
        <v>10</v>
      </c>
      <c r="L944" s="3">
        <f>INDEX(products!$A$1:$G$5001,MATCH(orders!$D944,products!$A$1:$A$5001,0),MATCH(L$1,products!$A$1:$G$1,0))</f>
        <v>13.18086666666667</v>
      </c>
      <c r="M944" s="3">
        <f t="shared" si="14"/>
        <v>52.723466666666681</v>
      </c>
      <c r="N944" t="str">
        <f>_xlfn.XLOOKUP(Orders[[#This Row],[Customer ID]],customers!$A$1:$A$4972,customers!$I$1:$I$4972,,0)</f>
        <v>No</v>
      </c>
    </row>
    <row r="945" spans="1:14" x14ac:dyDescent="0.25">
      <c r="A945" t="s">
        <v>4736</v>
      </c>
      <c r="B945" s="2">
        <v>43879</v>
      </c>
      <c r="C945" t="s">
        <v>4737</v>
      </c>
      <c r="D945" t="s">
        <v>4738</v>
      </c>
      <c r="E945">
        <v>1</v>
      </c>
      <c r="F945" t="str">
        <f>_xlfn.XLOOKUP(C945,customers!$A$1:$A$4972,customers!B$1:B$4972,,0)</f>
        <v>Jennifer Beasley</v>
      </c>
      <c r="G945" t="str">
        <f>IF(_xlfn.XLOOKUP(C945,customers!$A$1:$A$4972,customers!C944:C5915,,0)=0,"",_xlfn.XLOOKUP(C945,customers!$A$1:$A$4972,customers!C944:C5915,,0))</f>
        <v>jgordon27@hotmail.com</v>
      </c>
      <c r="H945" t="str">
        <f>_xlfn.XLOOKUP(C945,customers!$A$1:$A$4972,customers!$G$1:$G$4972,,0)</f>
        <v>Japan</v>
      </c>
      <c r="I945" t="str">
        <f>INDEX(products!$A$1:$G$5001,MATCH(orders!$D945,products!$A$1:$A$5001,0),MATCH(I$1,products!$A$1:$G$1,0))</f>
        <v>Money Transfers</v>
      </c>
      <c r="J945" t="str">
        <f>INDEX(products!$A$1:$G$5001,MATCH(orders!$D945,products!$A$1:$A$5001,0),MATCH(J$1,products!$A$1:$G$1,0))</f>
        <v>VIP</v>
      </c>
      <c r="K945">
        <f>INDEX(products!$A$1:$G$5001,MATCH(orders!$D945,products!$A$1:$A$5001,0),MATCH(K$1,products!$A$1:$G$1,0))</f>
        <v>1</v>
      </c>
      <c r="L945" s="3">
        <f>INDEX(products!$A$1:$G$5001,MATCH(orders!$D945,products!$A$1:$A$5001,0),MATCH(L$1,products!$A$1:$G$1,0))</f>
        <v>1.4964</v>
      </c>
      <c r="M945" s="3">
        <f t="shared" si="14"/>
        <v>1.4964</v>
      </c>
      <c r="N945" t="str">
        <f>_xlfn.XLOOKUP(Orders[[#This Row],[Customer ID]],customers!$A$1:$A$4972,customers!$I$1:$I$4972,,0)</f>
        <v>No</v>
      </c>
    </row>
    <row r="946" spans="1:14" x14ac:dyDescent="0.25">
      <c r="A946" t="s">
        <v>4741</v>
      </c>
      <c r="B946" s="2">
        <v>43879</v>
      </c>
      <c r="C946" t="s">
        <v>4742</v>
      </c>
      <c r="D946" t="s">
        <v>4743</v>
      </c>
      <c r="E946">
        <v>1</v>
      </c>
      <c r="F946" t="str">
        <f>_xlfn.XLOOKUP(C946,customers!$A$1:$A$4972,customers!B$1:B$4972,,0)</f>
        <v>Thomas Moore</v>
      </c>
      <c r="G946" t="str">
        <f>IF(_xlfn.XLOOKUP(C946,customers!$A$1:$A$4972,customers!C945:C5916,,0)=0,"",_xlfn.XLOOKUP(C946,customers!$A$1:$A$4972,customers!C945:C5916,,0))</f>
        <v>gray3840@yahoo.com</v>
      </c>
      <c r="H946" t="str">
        <f>_xlfn.XLOOKUP(C946,customers!$A$1:$A$4972,customers!$G$1:$G$4972,,0)</f>
        <v>Germany</v>
      </c>
      <c r="I946" t="str">
        <f>INDEX(products!$A$1:$G$5001,MATCH(orders!$D946,products!$A$1:$A$5001,0),MATCH(I$1,products!$A$1:$G$1,0))</f>
        <v>Money Transfers</v>
      </c>
      <c r="J946" t="str">
        <f>INDEX(products!$A$1:$G$5001,MATCH(orders!$D946,products!$A$1:$A$5001,0),MATCH(J$1,products!$A$1:$G$1,0))</f>
        <v>Premium</v>
      </c>
      <c r="K946">
        <f>INDEX(products!$A$1:$G$5001,MATCH(orders!$D946,products!$A$1:$A$5001,0),MATCH(K$1,products!$A$1:$G$1,0))</f>
        <v>1</v>
      </c>
      <c r="L946" s="3">
        <f>INDEX(products!$A$1:$G$5001,MATCH(orders!$D946,products!$A$1:$A$5001,0),MATCH(L$1,products!$A$1:$G$1,0))</f>
        <v>0.87309999999999999</v>
      </c>
      <c r="M946" s="3">
        <f t="shared" si="14"/>
        <v>0.87309999999999999</v>
      </c>
      <c r="N946" t="str">
        <f>_xlfn.XLOOKUP(Orders[[#This Row],[Customer ID]],customers!$A$1:$A$4972,customers!$I$1:$I$4972,,0)</f>
        <v>No</v>
      </c>
    </row>
    <row r="947" spans="1:14" x14ac:dyDescent="0.25">
      <c r="A947" t="s">
        <v>4746</v>
      </c>
      <c r="B947" s="2">
        <v>43880</v>
      </c>
      <c r="C947" t="s">
        <v>4747</v>
      </c>
      <c r="D947" t="s">
        <v>4748</v>
      </c>
      <c r="E947">
        <v>3</v>
      </c>
      <c r="F947" t="str">
        <f>_xlfn.XLOOKUP(C947,customers!$A$1:$A$4972,customers!B$1:B$4972,,0)</f>
        <v>Ashley Brown</v>
      </c>
      <c r="G947" t="str">
        <f>IF(_xlfn.XLOOKUP(C947,customers!$A$1:$A$4972,customers!C946:C5917,,0)=0,"",_xlfn.XLOOKUP(C947,customers!$A$1:$A$4972,customers!C946:C5917,,0))</f>
        <v>thenry27@gmail.com</v>
      </c>
      <c r="H947" t="str">
        <f>_xlfn.XLOOKUP(C947,customers!$A$1:$A$4972,customers!$G$1:$G$4972,,0)</f>
        <v>Germany</v>
      </c>
      <c r="I947" t="str">
        <f>INDEX(products!$A$1:$G$5001,MATCH(orders!$D947,products!$A$1:$A$5001,0),MATCH(I$1,products!$A$1:$G$1,0))</f>
        <v>Credit Cards</v>
      </c>
      <c r="J947" t="str">
        <f>INDEX(products!$A$1:$G$5001,MATCH(orders!$D947,products!$A$1:$A$5001,0),MATCH(J$1,products!$A$1:$G$1,0))</f>
        <v>Premium</v>
      </c>
      <c r="K947">
        <f>INDEX(products!$A$1:$G$5001,MATCH(orders!$D947,products!$A$1:$A$5001,0),MATCH(K$1,products!$A$1:$G$1,0))</f>
        <v>5</v>
      </c>
      <c r="L947" s="3">
        <f>INDEX(products!$A$1:$G$5001,MATCH(orders!$D947,products!$A$1:$A$5001,0),MATCH(L$1,products!$A$1:$G$1,0))</f>
        <v>3.3883000000000001</v>
      </c>
      <c r="M947" s="3">
        <f t="shared" si="14"/>
        <v>10.164899999999999</v>
      </c>
      <c r="N947" t="str">
        <f>_xlfn.XLOOKUP(Orders[[#This Row],[Customer ID]],customers!$A$1:$A$4972,customers!$I$1:$I$4972,,0)</f>
        <v>Yes</v>
      </c>
    </row>
    <row r="948" spans="1:14" x14ac:dyDescent="0.25">
      <c r="A948" t="s">
        <v>4751</v>
      </c>
      <c r="B948" s="2">
        <v>43880</v>
      </c>
      <c r="C948" t="s">
        <v>4752</v>
      </c>
      <c r="D948" t="s">
        <v>4753</v>
      </c>
      <c r="E948">
        <v>1</v>
      </c>
      <c r="F948" t="str">
        <f>_xlfn.XLOOKUP(C948,customers!$A$1:$A$4972,customers!B$1:B$4972,,0)</f>
        <v>Meagan Wright</v>
      </c>
      <c r="G948" t="str">
        <f>IF(_xlfn.XLOOKUP(C948,customers!$A$1:$A$4972,customers!C947:C5918,,0)=0,"",_xlfn.XLOOKUP(C948,customers!$A$1:$A$4972,customers!C947:C5918,,0))</f>
        <v>rhicks26@yahoo.com</v>
      </c>
      <c r="H948" t="str">
        <f>_xlfn.XLOOKUP(C948,customers!$A$1:$A$4972,customers!$G$1:$G$4972,,0)</f>
        <v>United States</v>
      </c>
      <c r="I948" t="str">
        <f>INDEX(products!$A$1:$G$5001,MATCH(orders!$D948,products!$A$1:$A$5001,0),MATCH(I$1,products!$A$1:$G$1,0))</f>
        <v>Money Transfers</v>
      </c>
      <c r="J948" t="str">
        <f>INDEX(products!$A$1:$G$5001,MATCH(orders!$D948,products!$A$1:$A$5001,0),MATCH(J$1,products!$A$1:$G$1,0))</f>
        <v>Standard</v>
      </c>
      <c r="K948">
        <f>INDEX(products!$A$1:$G$5001,MATCH(orders!$D948,products!$A$1:$A$5001,0),MATCH(K$1,products!$A$1:$G$1,0))</f>
        <v>1</v>
      </c>
      <c r="L948" s="3">
        <f>INDEX(products!$A$1:$G$5001,MATCH(orders!$D948,products!$A$1:$A$5001,0),MATCH(L$1,products!$A$1:$G$1,0))</f>
        <v>0.80356666666666676</v>
      </c>
      <c r="M948" s="3">
        <f t="shared" si="14"/>
        <v>0.80356666666666676</v>
      </c>
      <c r="N948" t="str">
        <f>_xlfn.XLOOKUP(Orders[[#This Row],[Customer ID]],customers!$A$1:$A$4972,customers!$I$1:$I$4972,,0)</f>
        <v>No</v>
      </c>
    </row>
    <row r="949" spans="1:14" x14ac:dyDescent="0.25">
      <c r="A949" t="s">
        <v>4756</v>
      </c>
      <c r="B949" s="2">
        <v>43881</v>
      </c>
      <c r="C949" t="s">
        <v>4757</v>
      </c>
      <c r="D949" t="s">
        <v>4758</v>
      </c>
      <c r="E949">
        <v>4</v>
      </c>
      <c r="F949" t="str">
        <f>_xlfn.XLOOKUP(C949,customers!$A$1:$A$4972,customers!B$1:B$4972,,0)</f>
        <v>David Martin</v>
      </c>
      <c r="G949" t="str">
        <f>IF(_xlfn.XLOOKUP(C949,customers!$A$1:$A$4972,customers!C948:C5919,,0)=0,"",_xlfn.XLOOKUP(C949,customers!$A$1:$A$4972,customers!C948:C5919,,0))</f>
        <v>drivera836@hotmail.com</v>
      </c>
      <c r="H949" t="str">
        <f>_xlfn.XLOOKUP(C949,customers!$A$1:$A$4972,customers!$G$1:$G$4972,,0)</f>
        <v>South Africa</v>
      </c>
      <c r="I949" t="str">
        <f>INDEX(products!$A$1:$G$5001,MATCH(orders!$D949,products!$A$1:$A$5001,0),MATCH(I$1,products!$A$1:$G$1,0))</f>
        <v>Investments</v>
      </c>
      <c r="J949" t="str">
        <f>INDEX(products!$A$1:$G$5001,MATCH(orders!$D949,products!$A$1:$A$5001,0),MATCH(J$1,products!$A$1:$G$1,0))</f>
        <v>Standard</v>
      </c>
      <c r="K949">
        <f>INDEX(products!$A$1:$G$5001,MATCH(orders!$D949,products!$A$1:$A$5001,0),MATCH(K$1,products!$A$1:$G$1,0))</f>
        <v>10</v>
      </c>
      <c r="L949" s="3">
        <f>INDEX(products!$A$1:$G$5001,MATCH(orders!$D949,products!$A$1:$A$5001,0),MATCH(L$1,products!$A$1:$G$1,0))</f>
        <v>15.666866666666669</v>
      </c>
      <c r="M949" s="3">
        <f t="shared" si="14"/>
        <v>62.667466666666677</v>
      </c>
      <c r="N949" t="str">
        <f>_xlfn.XLOOKUP(Orders[[#This Row],[Customer ID]],customers!$A$1:$A$4972,customers!$I$1:$I$4972,,0)</f>
        <v>Yes</v>
      </c>
    </row>
    <row r="950" spans="1:14" x14ac:dyDescent="0.25">
      <c r="A950" t="s">
        <v>4761</v>
      </c>
      <c r="B950" s="2">
        <v>43881</v>
      </c>
      <c r="C950" t="s">
        <v>4762</v>
      </c>
      <c r="D950" t="s">
        <v>4763</v>
      </c>
      <c r="E950">
        <v>2</v>
      </c>
      <c r="F950" t="str">
        <f>_xlfn.XLOOKUP(C950,customers!$A$1:$A$4972,customers!B$1:B$4972,,0)</f>
        <v>Shelly Mccormick</v>
      </c>
      <c r="G950" t="str">
        <f>IF(_xlfn.XLOOKUP(C950,customers!$A$1:$A$4972,customers!C949:C5920,,0)=0,"",_xlfn.XLOOKUP(C950,customers!$A$1:$A$4972,customers!C949:C5920,,0))</f>
        <v>166721161@hotmail.com</v>
      </c>
      <c r="H950" t="str">
        <f>_xlfn.XLOOKUP(C950,customers!$A$1:$A$4972,customers!$G$1:$G$4972,,0)</f>
        <v>Germany</v>
      </c>
      <c r="I950" t="str">
        <f>INDEX(products!$A$1:$G$5001,MATCH(orders!$D950,products!$A$1:$A$5001,0),MATCH(I$1,products!$A$1:$G$1,0))</f>
        <v>Loans</v>
      </c>
      <c r="J950" t="str">
        <f>INDEX(products!$A$1:$G$5001,MATCH(orders!$D950,products!$A$1:$A$5001,0),MATCH(J$1,products!$A$1:$G$1,0))</f>
        <v>Premium</v>
      </c>
      <c r="K950">
        <f>INDEX(products!$A$1:$G$5001,MATCH(orders!$D950,products!$A$1:$A$5001,0),MATCH(K$1,products!$A$1:$G$1,0))</f>
        <v>3</v>
      </c>
      <c r="L950" s="3">
        <f>INDEX(products!$A$1:$G$5001,MATCH(orders!$D950,products!$A$1:$A$5001,0),MATCH(L$1,products!$A$1:$G$1,0))</f>
        <v>4.621666666666667</v>
      </c>
      <c r="M950" s="3">
        <f t="shared" si="14"/>
        <v>9.2433333333333341</v>
      </c>
      <c r="N950" t="str">
        <f>_xlfn.XLOOKUP(Orders[[#This Row],[Customer ID]],customers!$A$1:$A$4972,customers!$I$1:$I$4972,,0)</f>
        <v>Yes</v>
      </c>
    </row>
    <row r="951" spans="1:14" x14ac:dyDescent="0.25">
      <c r="A951" t="s">
        <v>4766</v>
      </c>
      <c r="B951" s="2">
        <v>43881</v>
      </c>
      <c r="C951" t="s">
        <v>4767</v>
      </c>
      <c r="D951" t="s">
        <v>4768</v>
      </c>
      <c r="E951">
        <v>1</v>
      </c>
      <c r="F951" t="str">
        <f>_xlfn.XLOOKUP(C951,customers!$A$1:$A$4972,customers!B$1:B$4972,,0)</f>
        <v>Kimberly Luna</v>
      </c>
      <c r="G951" t="str">
        <f>IF(_xlfn.XLOOKUP(C951,customers!$A$1:$A$4972,customers!C950:C5921,,0)=0,"",_xlfn.XLOOKUP(C951,customers!$A$1:$A$4972,customers!C950:C5921,,0))</f>
        <v>rgeorge1443@yahoo.com</v>
      </c>
      <c r="H951" t="str">
        <f>_xlfn.XLOOKUP(C951,customers!$A$1:$A$4972,customers!$G$1:$G$4972,,0)</f>
        <v>Germany</v>
      </c>
      <c r="I951" t="str">
        <f>INDEX(products!$A$1:$G$5001,MATCH(orders!$D951,products!$A$1:$A$5001,0),MATCH(I$1,products!$A$1:$G$1,0))</f>
        <v>Money Transfers</v>
      </c>
      <c r="J951" t="str">
        <f>INDEX(products!$A$1:$G$5001,MATCH(orders!$D951,products!$A$1:$A$5001,0),MATCH(J$1,products!$A$1:$G$1,0))</f>
        <v>VIP</v>
      </c>
      <c r="K951">
        <f>INDEX(products!$A$1:$G$5001,MATCH(orders!$D951,products!$A$1:$A$5001,0),MATCH(K$1,products!$A$1:$G$1,0))</f>
        <v>1</v>
      </c>
      <c r="L951" s="3">
        <f>INDEX(products!$A$1:$G$5001,MATCH(orders!$D951,products!$A$1:$A$5001,0),MATCH(L$1,products!$A$1:$G$1,0))</f>
        <v>1.2640666666666669</v>
      </c>
      <c r="M951" s="3">
        <f t="shared" si="14"/>
        <v>1.2640666666666669</v>
      </c>
      <c r="N951" t="str">
        <f>_xlfn.XLOOKUP(Orders[[#This Row],[Customer ID]],customers!$A$1:$A$4972,customers!$I$1:$I$4972,,0)</f>
        <v>No</v>
      </c>
    </row>
    <row r="952" spans="1:14" x14ac:dyDescent="0.25">
      <c r="A952" t="s">
        <v>4771</v>
      </c>
      <c r="B952" s="2">
        <v>43882</v>
      </c>
      <c r="C952" t="s">
        <v>4772</v>
      </c>
      <c r="D952" t="s">
        <v>4773</v>
      </c>
      <c r="E952">
        <v>3</v>
      </c>
      <c r="F952" t="str">
        <f>_xlfn.XLOOKUP(C952,customers!$A$1:$A$4972,customers!B$1:B$4972,,0)</f>
        <v>Jasmine Smith</v>
      </c>
      <c r="G952" t="str">
        <f>IF(_xlfn.XLOOKUP(C952,customers!$A$1:$A$4972,customers!C951:C5922,,0)=0,"",_xlfn.XLOOKUP(C952,customers!$A$1:$A$4972,customers!C951:C5922,,0))</f>
        <v>cjohnson489@gmail.com</v>
      </c>
      <c r="H952" t="str">
        <f>_xlfn.XLOOKUP(C952,customers!$A$1:$A$4972,customers!$G$1:$G$4972,,0)</f>
        <v>Japan</v>
      </c>
      <c r="I952" t="str">
        <f>INDEX(products!$A$1:$G$5001,MATCH(orders!$D952,products!$A$1:$A$5001,0),MATCH(I$1,products!$A$1:$G$1,0))</f>
        <v>Investments</v>
      </c>
      <c r="J952" t="str">
        <f>INDEX(products!$A$1:$G$5001,MATCH(orders!$D952,products!$A$1:$A$5001,0),MATCH(J$1,products!$A$1:$G$1,0))</f>
        <v>VIP</v>
      </c>
      <c r="K952">
        <f>INDEX(products!$A$1:$G$5001,MATCH(orders!$D952,products!$A$1:$A$5001,0),MATCH(K$1,products!$A$1:$G$1,0))</f>
        <v>5</v>
      </c>
      <c r="L952" s="3">
        <f>INDEX(products!$A$1:$G$5001,MATCH(orders!$D952,products!$A$1:$A$5001,0),MATCH(L$1,products!$A$1:$G$1,0))</f>
        <v>6.3359333333333332</v>
      </c>
      <c r="M952" s="3">
        <f t="shared" si="14"/>
        <v>19.0078</v>
      </c>
      <c r="N952" t="str">
        <f>_xlfn.XLOOKUP(Orders[[#This Row],[Customer ID]],customers!$A$1:$A$4972,customers!$I$1:$I$4972,,0)</f>
        <v>Yes</v>
      </c>
    </row>
    <row r="953" spans="1:14" x14ac:dyDescent="0.25">
      <c r="A953" t="s">
        <v>4776</v>
      </c>
      <c r="B953" s="2">
        <v>43882</v>
      </c>
      <c r="C953" t="s">
        <v>4777</v>
      </c>
      <c r="D953" t="s">
        <v>4778</v>
      </c>
      <c r="E953">
        <v>4</v>
      </c>
      <c r="F953" t="str">
        <f>_xlfn.XLOOKUP(C953,customers!$A$1:$A$4972,customers!B$1:B$4972,,0)</f>
        <v>Paula Wheeler</v>
      </c>
      <c r="G953" t="str">
        <f>IF(_xlfn.XLOOKUP(C953,customers!$A$1:$A$4972,customers!C952:C5923,,0)=0,"",_xlfn.XLOOKUP(C953,customers!$A$1:$A$4972,customers!C952:C5923,,0))</f>
        <v>jjacobs1054@gmail.com</v>
      </c>
      <c r="H953" t="str">
        <f>_xlfn.XLOOKUP(C953,customers!$A$1:$A$4972,customers!$G$1:$G$4972,,0)</f>
        <v>South Africa</v>
      </c>
      <c r="I953" t="str">
        <f>INDEX(products!$A$1:$G$5001,MATCH(orders!$D953,products!$A$1:$A$5001,0),MATCH(I$1,products!$A$1:$G$1,0))</f>
        <v>Money Transfers</v>
      </c>
      <c r="J953" t="str">
        <f>INDEX(products!$A$1:$G$5001,MATCH(orders!$D953,products!$A$1:$A$5001,0),MATCH(J$1,products!$A$1:$G$1,0))</f>
        <v>Standard</v>
      </c>
      <c r="K953">
        <f>INDEX(products!$A$1:$G$5001,MATCH(orders!$D953,products!$A$1:$A$5001,0),MATCH(K$1,products!$A$1:$G$1,0))</f>
        <v>10</v>
      </c>
      <c r="L953" s="3">
        <f>INDEX(products!$A$1:$G$5001,MATCH(orders!$D953,products!$A$1:$A$5001,0),MATCH(L$1,products!$A$1:$G$1,0))</f>
        <v>13.317033333333329</v>
      </c>
      <c r="M953" s="3">
        <f t="shared" si="14"/>
        <v>53.268133333333317</v>
      </c>
      <c r="N953" t="str">
        <f>_xlfn.XLOOKUP(Orders[[#This Row],[Customer ID]],customers!$A$1:$A$4972,customers!$I$1:$I$4972,,0)</f>
        <v>No</v>
      </c>
    </row>
    <row r="954" spans="1:14" x14ac:dyDescent="0.25">
      <c r="A954" t="s">
        <v>4781</v>
      </c>
      <c r="B954" s="2">
        <v>43883</v>
      </c>
      <c r="C954" t="s">
        <v>4782</v>
      </c>
      <c r="D954" t="s">
        <v>4783</v>
      </c>
      <c r="E954">
        <v>1</v>
      </c>
      <c r="F954" t="str">
        <f>_xlfn.XLOOKUP(C954,customers!$A$1:$A$4972,customers!B$1:B$4972,,0)</f>
        <v>Brandy Collins</v>
      </c>
      <c r="G954" t="str">
        <f>IF(_xlfn.XLOOKUP(C954,customers!$A$1:$A$4972,customers!C953:C5924,,0)=0,"",_xlfn.XLOOKUP(C954,customers!$A$1:$A$4972,customers!C953:C5924,,0))</f>
        <v>72319137@yahoo.com</v>
      </c>
      <c r="H954" t="str">
        <f>_xlfn.XLOOKUP(C954,customers!$A$1:$A$4972,customers!$G$1:$G$4972,,0)</f>
        <v>United States</v>
      </c>
      <c r="I954" t="str">
        <f>INDEX(products!$A$1:$G$5001,MATCH(orders!$D954,products!$A$1:$A$5001,0),MATCH(I$1,products!$A$1:$G$1,0))</f>
        <v>Loans</v>
      </c>
      <c r="J954" t="str">
        <f>INDEX(products!$A$1:$G$5001,MATCH(orders!$D954,products!$A$1:$A$5001,0),MATCH(J$1,products!$A$1:$G$1,0))</f>
        <v>Premium</v>
      </c>
      <c r="K954">
        <f>INDEX(products!$A$1:$G$5001,MATCH(orders!$D954,products!$A$1:$A$5001,0),MATCH(K$1,products!$A$1:$G$1,0))</f>
        <v>1</v>
      </c>
      <c r="L954" s="3">
        <f>INDEX(products!$A$1:$G$5001,MATCH(orders!$D954,products!$A$1:$A$5001,0),MATCH(L$1,products!$A$1:$G$1,0))</f>
        <v>0.84203333333333341</v>
      </c>
      <c r="M954" s="3">
        <f t="shared" si="14"/>
        <v>0.84203333333333341</v>
      </c>
      <c r="N954" t="str">
        <f>_xlfn.XLOOKUP(Orders[[#This Row],[Customer ID]],customers!$A$1:$A$4972,customers!$I$1:$I$4972,,0)</f>
        <v>No</v>
      </c>
    </row>
    <row r="955" spans="1:14" x14ac:dyDescent="0.25">
      <c r="A955" t="s">
        <v>4786</v>
      </c>
      <c r="B955" s="2">
        <v>43883</v>
      </c>
      <c r="C955" t="s">
        <v>4787</v>
      </c>
      <c r="D955" t="s">
        <v>4788</v>
      </c>
      <c r="E955">
        <v>4</v>
      </c>
      <c r="F955" t="str">
        <f>_xlfn.XLOOKUP(C955,customers!$A$1:$A$4972,customers!B$1:B$4972,,0)</f>
        <v>Victoria Hall</v>
      </c>
      <c r="G955" t="str">
        <f>IF(_xlfn.XLOOKUP(C955,customers!$A$1:$A$4972,customers!C954:C5925,,0)=0,"",_xlfn.XLOOKUP(C955,customers!$A$1:$A$4972,customers!C954:C5925,,0))</f>
        <v>31424689@yahoo.com</v>
      </c>
      <c r="H955" t="str">
        <f>_xlfn.XLOOKUP(C955,customers!$A$1:$A$4972,customers!$G$1:$G$4972,,0)</f>
        <v>Germany</v>
      </c>
      <c r="I955" t="str">
        <f>INDEX(products!$A$1:$G$5001,MATCH(orders!$D955,products!$A$1:$A$5001,0),MATCH(I$1,products!$A$1:$G$1,0))</f>
        <v>Investments</v>
      </c>
      <c r="J955" t="str">
        <f>INDEX(products!$A$1:$G$5001,MATCH(orders!$D955,products!$A$1:$A$5001,0),MATCH(J$1,products!$A$1:$G$1,0))</f>
        <v>Standard</v>
      </c>
      <c r="K955">
        <f>INDEX(products!$A$1:$G$5001,MATCH(orders!$D955,products!$A$1:$A$5001,0),MATCH(K$1,products!$A$1:$G$1,0))</f>
        <v>10</v>
      </c>
      <c r="L955" s="3">
        <f>INDEX(products!$A$1:$G$5001,MATCH(orders!$D955,products!$A$1:$A$5001,0),MATCH(L$1,products!$A$1:$G$1,0))</f>
        <v>15.8108</v>
      </c>
      <c r="M955" s="3">
        <f t="shared" si="14"/>
        <v>63.243200000000002</v>
      </c>
      <c r="N955" t="str">
        <f>_xlfn.XLOOKUP(Orders[[#This Row],[Customer ID]],customers!$A$1:$A$4972,customers!$I$1:$I$4972,,0)</f>
        <v>No</v>
      </c>
    </row>
    <row r="956" spans="1:14" x14ac:dyDescent="0.25">
      <c r="A956" t="s">
        <v>4791</v>
      </c>
      <c r="B956" s="2">
        <v>43884</v>
      </c>
      <c r="C956" t="s">
        <v>4792</v>
      </c>
      <c r="D956" t="s">
        <v>4793</v>
      </c>
      <c r="E956">
        <v>3</v>
      </c>
      <c r="F956" t="str">
        <f>_xlfn.XLOOKUP(C956,customers!$A$1:$A$4972,customers!B$1:B$4972,,0)</f>
        <v>Laura Whitaker</v>
      </c>
      <c r="G956" t="str">
        <f>IF(_xlfn.XLOOKUP(C956,customers!$A$1:$A$4972,customers!C955:C5926,,0)=0,"",_xlfn.XLOOKUP(C956,customers!$A$1:$A$4972,customers!C955:C5926,,0))</f>
        <v>ahall67@yahoo.com</v>
      </c>
      <c r="H956" t="str">
        <f>_xlfn.XLOOKUP(C956,customers!$A$1:$A$4972,customers!$G$1:$G$4972,,0)</f>
        <v>South Africa</v>
      </c>
      <c r="I956" t="str">
        <f>INDEX(products!$A$1:$G$5001,MATCH(orders!$D956,products!$A$1:$A$5001,0),MATCH(I$1,products!$A$1:$G$1,0))</f>
        <v>Investments</v>
      </c>
      <c r="J956" t="str">
        <f>INDEX(products!$A$1:$G$5001,MATCH(orders!$D956,products!$A$1:$A$5001,0),MATCH(J$1,products!$A$1:$G$1,0))</f>
        <v>Premium</v>
      </c>
      <c r="K956">
        <f>INDEX(products!$A$1:$G$5001,MATCH(orders!$D956,products!$A$1:$A$5001,0),MATCH(K$1,products!$A$1:$G$1,0))</f>
        <v>5</v>
      </c>
      <c r="L956" s="3">
        <f>INDEX(products!$A$1:$G$5001,MATCH(orders!$D956,products!$A$1:$A$5001,0),MATCH(L$1,products!$A$1:$G$1,0))</f>
        <v>5.4272</v>
      </c>
      <c r="M956" s="3">
        <f t="shared" si="14"/>
        <v>16.281600000000001</v>
      </c>
      <c r="N956" t="str">
        <f>_xlfn.XLOOKUP(Orders[[#This Row],[Customer ID]],customers!$A$1:$A$4972,customers!$I$1:$I$4972,,0)</f>
        <v>Yes</v>
      </c>
    </row>
    <row r="957" spans="1:14" x14ac:dyDescent="0.25">
      <c r="A957" t="s">
        <v>4796</v>
      </c>
      <c r="B957" s="2">
        <v>43884</v>
      </c>
      <c r="C957" t="s">
        <v>4797</v>
      </c>
      <c r="D957" t="s">
        <v>4798</v>
      </c>
      <c r="E957">
        <v>3</v>
      </c>
      <c r="F957" t="str">
        <f>_xlfn.XLOOKUP(C957,customers!$A$1:$A$4972,customers!B$1:B$4972,,0)</f>
        <v>Wendy Little</v>
      </c>
      <c r="G957" t="str">
        <f>IF(_xlfn.XLOOKUP(C957,customers!$A$1:$A$4972,customers!C956:C5927,,0)=0,"",_xlfn.XLOOKUP(C957,customers!$A$1:$A$4972,customers!C956:C5927,,0))</f>
        <v>946717315@hotmail.com</v>
      </c>
      <c r="H957" t="str">
        <f>_xlfn.XLOOKUP(C957,customers!$A$1:$A$4972,customers!$G$1:$G$4972,,0)</f>
        <v>South Africa</v>
      </c>
      <c r="I957" t="str">
        <f>INDEX(products!$A$1:$G$5001,MATCH(orders!$D957,products!$A$1:$A$5001,0),MATCH(I$1,products!$A$1:$G$1,0))</f>
        <v>Loans</v>
      </c>
      <c r="J957" t="str">
        <f>INDEX(products!$A$1:$G$5001,MATCH(orders!$D957,products!$A$1:$A$5001,0),MATCH(J$1,products!$A$1:$G$1,0))</f>
        <v>Premium</v>
      </c>
      <c r="K957">
        <f>INDEX(products!$A$1:$G$5001,MATCH(orders!$D957,products!$A$1:$A$5001,0),MATCH(K$1,products!$A$1:$G$1,0))</f>
        <v>5</v>
      </c>
      <c r="L957" s="3">
        <f>INDEX(products!$A$1:$G$5001,MATCH(orders!$D957,products!$A$1:$A$5001,0),MATCH(L$1,products!$A$1:$G$1,0))</f>
        <v>5.2490333333333341</v>
      </c>
      <c r="M957" s="3">
        <f t="shared" si="14"/>
        <v>15.747100000000003</v>
      </c>
      <c r="N957" t="str">
        <f>_xlfn.XLOOKUP(Orders[[#This Row],[Customer ID]],customers!$A$1:$A$4972,customers!$I$1:$I$4972,,0)</f>
        <v>No</v>
      </c>
    </row>
    <row r="958" spans="1:14" x14ac:dyDescent="0.25">
      <c r="A958" t="s">
        <v>4801</v>
      </c>
      <c r="B958" s="2">
        <v>43885</v>
      </c>
      <c r="C958" t="s">
        <v>4802</v>
      </c>
      <c r="D958" t="s">
        <v>4803</v>
      </c>
      <c r="E958">
        <v>4</v>
      </c>
      <c r="F958" t="str">
        <f>_xlfn.XLOOKUP(C958,customers!$A$1:$A$4972,customers!B$1:B$4972,,0)</f>
        <v>Melissa Smith</v>
      </c>
      <c r="G958" t="str">
        <f>IF(_xlfn.XLOOKUP(C958,customers!$A$1:$A$4972,customers!C957:C5928,,0)=0,"",_xlfn.XLOOKUP(C958,customers!$A$1:$A$4972,customers!C957:C5928,,0))</f>
        <v>jpeterson57@yahoo.com</v>
      </c>
      <c r="H958" t="str">
        <f>_xlfn.XLOOKUP(C958,customers!$A$1:$A$4972,customers!$G$1:$G$4972,,0)</f>
        <v>United States</v>
      </c>
      <c r="I958" t="str">
        <f>INDEX(products!$A$1:$G$5001,MATCH(orders!$D958,products!$A$1:$A$5001,0),MATCH(I$1,products!$A$1:$G$1,0))</f>
        <v>Investments</v>
      </c>
      <c r="J958" t="str">
        <f>INDEX(products!$A$1:$G$5001,MATCH(orders!$D958,products!$A$1:$A$5001,0),MATCH(J$1,products!$A$1:$G$1,0))</f>
        <v>Standard</v>
      </c>
      <c r="K958">
        <f>INDEX(products!$A$1:$G$5001,MATCH(orders!$D958,products!$A$1:$A$5001,0),MATCH(K$1,products!$A$1:$G$1,0))</f>
        <v>10</v>
      </c>
      <c r="L958" s="3">
        <f>INDEX(products!$A$1:$G$5001,MATCH(orders!$D958,products!$A$1:$A$5001,0),MATCH(L$1,products!$A$1:$G$1,0))</f>
        <v>11.855833333333329</v>
      </c>
      <c r="M958" s="3">
        <f t="shared" si="14"/>
        <v>47.423333333333318</v>
      </c>
      <c r="N958" t="str">
        <f>_xlfn.XLOOKUP(Orders[[#This Row],[Customer ID]],customers!$A$1:$A$4972,customers!$I$1:$I$4972,,0)</f>
        <v>Yes</v>
      </c>
    </row>
    <row r="959" spans="1:14" x14ac:dyDescent="0.25">
      <c r="A959" t="s">
        <v>4806</v>
      </c>
      <c r="B959" s="2">
        <v>43885</v>
      </c>
      <c r="C959" t="s">
        <v>4807</v>
      </c>
      <c r="D959" t="s">
        <v>4808</v>
      </c>
      <c r="E959">
        <v>1</v>
      </c>
      <c r="F959" t="str">
        <f>_xlfn.XLOOKUP(C959,customers!$A$1:$A$4972,customers!B$1:B$4972,,0)</f>
        <v>Sally Aguirre</v>
      </c>
      <c r="G959" t="str">
        <f>IF(_xlfn.XLOOKUP(C959,customers!$A$1:$A$4972,customers!C958:C5929,,0)=0,"",_xlfn.XLOOKUP(C959,customers!$A$1:$A$4972,customers!C958:C5929,,0))</f>
        <v>drodriguez174@yahoo.com</v>
      </c>
      <c r="H959" t="str">
        <f>_xlfn.XLOOKUP(C959,customers!$A$1:$A$4972,customers!$G$1:$G$4972,,0)</f>
        <v>South Africa</v>
      </c>
      <c r="I959" t="str">
        <f>INDEX(products!$A$1:$G$5001,MATCH(orders!$D959,products!$A$1:$A$5001,0),MATCH(I$1,products!$A$1:$G$1,0))</f>
        <v>Loans</v>
      </c>
      <c r="J959" t="str">
        <f>INDEX(products!$A$1:$G$5001,MATCH(orders!$D959,products!$A$1:$A$5001,0),MATCH(J$1,products!$A$1:$G$1,0))</f>
        <v>VIP</v>
      </c>
      <c r="K959">
        <f>INDEX(products!$A$1:$G$5001,MATCH(orders!$D959,products!$A$1:$A$5001,0),MATCH(K$1,products!$A$1:$G$1,0))</f>
        <v>1</v>
      </c>
      <c r="L959" s="3">
        <f>INDEX(products!$A$1:$G$5001,MATCH(orders!$D959,products!$A$1:$A$5001,0),MATCH(L$1,products!$A$1:$G$1,0))</f>
        <v>0.71363333333333334</v>
      </c>
      <c r="M959" s="3">
        <f t="shared" si="14"/>
        <v>0.71363333333333334</v>
      </c>
      <c r="N959" t="str">
        <f>_xlfn.XLOOKUP(Orders[[#This Row],[Customer ID]],customers!$A$1:$A$4972,customers!$I$1:$I$4972,,0)</f>
        <v>No</v>
      </c>
    </row>
    <row r="960" spans="1:14" x14ac:dyDescent="0.25">
      <c r="A960" t="s">
        <v>4811</v>
      </c>
      <c r="B960" s="2">
        <v>43885</v>
      </c>
      <c r="C960" t="s">
        <v>4812</v>
      </c>
      <c r="D960" t="s">
        <v>4813</v>
      </c>
      <c r="E960">
        <v>2</v>
      </c>
      <c r="F960" t="str">
        <f>_xlfn.XLOOKUP(C960,customers!$A$1:$A$4972,customers!B$1:B$4972,,0)</f>
        <v>Suzanne Gay</v>
      </c>
      <c r="G960" t="str">
        <f>IF(_xlfn.XLOOKUP(C960,customers!$A$1:$A$4972,customers!C959:C5930,,0)=0,"",_xlfn.XLOOKUP(C960,customers!$A$1:$A$4972,customers!C959:C5930,,0))</f>
        <v>mhunter2295@gmail.com</v>
      </c>
      <c r="H960" t="str">
        <f>_xlfn.XLOOKUP(C960,customers!$A$1:$A$4972,customers!$G$1:$G$4972,,0)</f>
        <v>South Africa</v>
      </c>
      <c r="I960" t="str">
        <f>INDEX(products!$A$1:$G$5001,MATCH(orders!$D960,products!$A$1:$A$5001,0),MATCH(I$1,products!$A$1:$G$1,0))</f>
        <v>Investments</v>
      </c>
      <c r="J960" t="str">
        <f>INDEX(products!$A$1:$G$5001,MATCH(orders!$D960,products!$A$1:$A$5001,0),MATCH(J$1,products!$A$1:$G$1,0))</f>
        <v>Standard</v>
      </c>
      <c r="K960">
        <f>INDEX(products!$A$1:$G$5001,MATCH(orders!$D960,products!$A$1:$A$5001,0),MATCH(K$1,products!$A$1:$G$1,0))</f>
        <v>3</v>
      </c>
      <c r="L960" s="3">
        <f>INDEX(products!$A$1:$G$5001,MATCH(orders!$D960,products!$A$1:$A$5001,0),MATCH(L$1,products!$A$1:$G$1,0))</f>
        <v>2.4988666666666668</v>
      </c>
      <c r="M960" s="3">
        <f t="shared" si="14"/>
        <v>4.9977333333333336</v>
      </c>
      <c r="N960" t="str">
        <f>_xlfn.XLOOKUP(Orders[[#This Row],[Customer ID]],customers!$A$1:$A$4972,customers!$I$1:$I$4972,,0)</f>
        <v>No</v>
      </c>
    </row>
    <row r="961" spans="1:14" x14ac:dyDescent="0.25">
      <c r="A961" t="s">
        <v>4816</v>
      </c>
      <c r="B961" s="2">
        <v>43886</v>
      </c>
      <c r="C961" t="s">
        <v>4817</v>
      </c>
      <c r="D961" t="s">
        <v>4818</v>
      </c>
      <c r="E961">
        <v>3</v>
      </c>
      <c r="F961" t="str">
        <f>_xlfn.XLOOKUP(C961,customers!$A$1:$A$4972,customers!B$1:B$4972,,0)</f>
        <v>Anna Fischer</v>
      </c>
      <c r="G961" t="str">
        <f>IF(_xlfn.XLOOKUP(C961,customers!$A$1:$A$4972,customers!C960:C5931,,0)=0,"",_xlfn.XLOOKUP(C961,customers!$A$1:$A$4972,customers!C960:C5931,,0))</f>
        <v>rtorres5550@yahoo.com</v>
      </c>
      <c r="H961" t="str">
        <f>_xlfn.XLOOKUP(C961,customers!$A$1:$A$4972,customers!$G$1:$G$4972,,0)</f>
        <v>South Africa</v>
      </c>
      <c r="I961" t="str">
        <f>INDEX(products!$A$1:$G$5001,MATCH(orders!$D961,products!$A$1:$A$5001,0),MATCH(I$1,products!$A$1:$G$1,0))</f>
        <v>Investments</v>
      </c>
      <c r="J961" t="str">
        <f>INDEX(products!$A$1:$G$5001,MATCH(orders!$D961,products!$A$1:$A$5001,0),MATCH(J$1,products!$A$1:$G$1,0))</f>
        <v>Premium</v>
      </c>
      <c r="K961">
        <f>INDEX(products!$A$1:$G$5001,MATCH(orders!$D961,products!$A$1:$A$5001,0),MATCH(K$1,products!$A$1:$G$1,0))</f>
        <v>5</v>
      </c>
      <c r="L961" s="3">
        <f>INDEX(products!$A$1:$G$5001,MATCH(orders!$D961,products!$A$1:$A$5001,0),MATCH(L$1,products!$A$1:$G$1,0))</f>
        <v>7.0235000000000003</v>
      </c>
      <c r="M961" s="3">
        <f t="shared" si="14"/>
        <v>21.070500000000003</v>
      </c>
      <c r="N961" t="str">
        <f>_xlfn.XLOOKUP(Orders[[#This Row],[Customer ID]],customers!$A$1:$A$4972,customers!$I$1:$I$4972,,0)</f>
        <v>No</v>
      </c>
    </row>
    <row r="962" spans="1:14" x14ac:dyDescent="0.25">
      <c r="A962" t="s">
        <v>4821</v>
      </c>
      <c r="B962" s="2">
        <v>43886</v>
      </c>
      <c r="C962" t="s">
        <v>4822</v>
      </c>
      <c r="D962" t="s">
        <v>4823</v>
      </c>
      <c r="E962">
        <v>1</v>
      </c>
      <c r="F962" t="str">
        <f>_xlfn.XLOOKUP(C962,customers!$A$1:$A$4972,customers!B$1:B$4972,,0)</f>
        <v>Stacey Welch</v>
      </c>
      <c r="G962" t="str">
        <f>IF(_xlfn.XLOOKUP(C962,customers!$A$1:$A$4972,customers!C961:C5932,,0)=0,"",_xlfn.XLOOKUP(C962,customers!$A$1:$A$4972,customers!C961:C5932,,0))</f>
        <v>4919461@yahoo.com</v>
      </c>
      <c r="H962" t="str">
        <f>_xlfn.XLOOKUP(C962,customers!$A$1:$A$4972,customers!$G$1:$G$4972,,0)</f>
        <v>Germany</v>
      </c>
      <c r="I962" t="str">
        <f>INDEX(products!$A$1:$G$5001,MATCH(orders!$D962,products!$A$1:$A$5001,0),MATCH(I$1,products!$A$1:$G$1,0))</f>
        <v>Loans</v>
      </c>
      <c r="J962" t="str">
        <f>INDEX(products!$A$1:$G$5001,MATCH(orders!$D962,products!$A$1:$A$5001,0),MATCH(J$1,products!$A$1:$G$1,0))</f>
        <v>Standard</v>
      </c>
      <c r="K962">
        <f>INDEX(products!$A$1:$G$5001,MATCH(orders!$D962,products!$A$1:$A$5001,0),MATCH(K$1,products!$A$1:$G$1,0))</f>
        <v>1</v>
      </c>
      <c r="L962" s="3">
        <f>INDEX(products!$A$1:$G$5001,MATCH(orders!$D962,products!$A$1:$A$5001,0),MATCH(L$1,products!$A$1:$G$1,0))</f>
        <v>0.74946666666666673</v>
      </c>
      <c r="M962" s="3">
        <f t="shared" si="14"/>
        <v>0.74946666666666673</v>
      </c>
      <c r="N962" t="str">
        <f>_xlfn.XLOOKUP(Orders[[#This Row],[Customer ID]],customers!$A$1:$A$4972,customers!$I$1:$I$4972,,0)</f>
        <v>Yes</v>
      </c>
    </row>
    <row r="963" spans="1:14" x14ac:dyDescent="0.25">
      <c r="A963" t="s">
        <v>4826</v>
      </c>
      <c r="B963" s="2">
        <v>43887</v>
      </c>
      <c r="C963" t="s">
        <v>4827</v>
      </c>
      <c r="D963" t="s">
        <v>4828</v>
      </c>
      <c r="E963">
        <v>1</v>
      </c>
      <c r="F963" t="str">
        <f>_xlfn.XLOOKUP(C963,customers!$A$1:$A$4972,customers!B$1:B$4972,,0)</f>
        <v>Christopher Barrera</v>
      </c>
      <c r="G963" t="str">
        <f>IF(_xlfn.XLOOKUP(C963,customers!$A$1:$A$4972,customers!C962:C5933,,0)=0,"",_xlfn.XLOOKUP(C963,customers!$A$1:$A$4972,customers!C962:C5933,,0))</f>
        <v>5003787@yahoo.com</v>
      </c>
      <c r="H963" t="str">
        <f>_xlfn.XLOOKUP(C963,customers!$A$1:$A$4972,customers!$G$1:$G$4972,,0)</f>
        <v>United States</v>
      </c>
      <c r="I963" t="str">
        <f>INDEX(products!$A$1:$G$5001,MATCH(orders!$D963,products!$A$1:$A$5001,0),MATCH(I$1,products!$A$1:$G$1,0))</f>
        <v>Loans</v>
      </c>
      <c r="J963" t="str">
        <f>INDEX(products!$A$1:$G$5001,MATCH(orders!$D963,products!$A$1:$A$5001,0),MATCH(J$1,products!$A$1:$G$1,0))</f>
        <v>VIP</v>
      </c>
      <c r="K963">
        <f>INDEX(products!$A$1:$G$5001,MATCH(orders!$D963,products!$A$1:$A$5001,0),MATCH(K$1,products!$A$1:$G$1,0))</f>
        <v>1</v>
      </c>
      <c r="L963" s="3">
        <f>INDEX(products!$A$1:$G$5001,MATCH(orders!$D963,products!$A$1:$A$5001,0),MATCH(L$1,products!$A$1:$G$1,0))</f>
        <v>1.2698333333333329</v>
      </c>
      <c r="M963" s="3">
        <f t="shared" ref="M963:M1026" si="15">L963*E963</f>
        <v>1.2698333333333329</v>
      </c>
      <c r="N963" t="str">
        <f>_xlfn.XLOOKUP(Orders[[#This Row],[Customer ID]],customers!$A$1:$A$4972,customers!$I$1:$I$4972,,0)</f>
        <v>Yes</v>
      </c>
    </row>
    <row r="964" spans="1:14" x14ac:dyDescent="0.25">
      <c r="A964" t="s">
        <v>4831</v>
      </c>
      <c r="B964" s="2">
        <v>43887</v>
      </c>
      <c r="C964" t="s">
        <v>4832</v>
      </c>
      <c r="D964" t="s">
        <v>4833</v>
      </c>
      <c r="E964">
        <v>2</v>
      </c>
      <c r="F964" t="str">
        <f>_xlfn.XLOOKUP(C964,customers!$A$1:$A$4972,customers!B$1:B$4972,,0)</f>
        <v>Ashley Bowen</v>
      </c>
      <c r="G964" t="str">
        <f>IF(_xlfn.XLOOKUP(C964,customers!$A$1:$A$4972,customers!C963:C5934,,0)=0,"",_xlfn.XLOOKUP(C964,customers!$A$1:$A$4972,customers!C963:C5934,,0))</f>
        <v>jsnyder7857@hotmail.com</v>
      </c>
      <c r="H964" t="str">
        <f>_xlfn.XLOOKUP(C964,customers!$A$1:$A$4972,customers!$G$1:$G$4972,,0)</f>
        <v>South Africa</v>
      </c>
      <c r="I964" t="str">
        <f>INDEX(products!$A$1:$G$5001,MATCH(orders!$D964,products!$A$1:$A$5001,0),MATCH(I$1,products!$A$1:$G$1,0))</f>
        <v>Investments</v>
      </c>
      <c r="J964" t="str">
        <f>INDEX(products!$A$1:$G$5001,MATCH(orders!$D964,products!$A$1:$A$5001,0),MATCH(J$1,products!$A$1:$G$1,0))</f>
        <v>VIP</v>
      </c>
      <c r="K964">
        <f>INDEX(products!$A$1:$G$5001,MATCH(orders!$D964,products!$A$1:$A$5001,0),MATCH(K$1,products!$A$1:$G$1,0))</f>
        <v>3</v>
      </c>
      <c r="L964" s="3">
        <f>INDEX(products!$A$1:$G$5001,MATCH(orders!$D964,products!$A$1:$A$5001,0),MATCH(L$1,products!$A$1:$G$1,0))</f>
        <v>2.7360333333333342</v>
      </c>
      <c r="M964" s="3">
        <f t="shared" si="15"/>
        <v>5.4720666666666684</v>
      </c>
      <c r="N964" t="str">
        <f>_xlfn.XLOOKUP(Orders[[#This Row],[Customer ID]],customers!$A$1:$A$4972,customers!$I$1:$I$4972,,0)</f>
        <v>Yes</v>
      </c>
    </row>
    <row r="965" spans="1:14" x14ac:dyDescent="0.25">
      <c r="A965" t="s">
        <v>4836</v>
      </c>
      <c r="B965" s="2">
        <v>43888</v>
      </c>
      <c r="C965" t="s">
        <v>4837</v>
      </c>
      <c r="D965" t="s">
        <v>4838</v>
      </c>
      <c r="E965">
        <v>3</v>
      </c>
      <c r="F965" t="str">
        <f>_xlfn.XLOOKUP(C965,customers!$A$1:$A$4972,customers!B$1:B$4972,,0)</f>
        <v>Whitney Fitzgerald</v>
      </c>
      <c r="G965" t="str">
        <f>IF(_xlfn.XLOOKUP(C965,customers!$A$1:$A$4972,customers!C964:C5935,,0)=0,"",_xlfn.XLOOKUP(C965,customers!$A$1:$A$4972,customers!C964:C5935,,0))</f>
        <v>sclark606@yahoo.com</v>
      </c>
      <c r="H965" t="str">
        <f>_xlfn.XLOOKUP(C965,customers!$A$1:$A$4972,customers!$G$1:$G$4972,,0)</f>
        <v>South Africa</v>
      </c>
      <c r="I965" t="str">
        <f>INDEX(products!$A$1:$G$5001,MATCH(orders!$D965,products!$A$1:$A$5001,0),MATCH(I$1,products!$A$1:$G$1,0))</f>
        <v>Investments</v>
      </c>
      <c r="J965" t="str">
        <f>INDEX(products!$A$1:$G$5001,MATCH(orders!$D965,products!$A$1:$A$5001,0),MATCH(J$1,products!$A$1:$G$1,0))</f>
        <v>Premium</v>
      </c>
      <c r="K965">
        <f>INDEX(products!$A$1:$G$5001,MATCH(orders!$D965,products!$A$1:$A$5001,0),MATCH(K$1,products!$A$1:$G$1,0))</f>
        <v>5</v>
      </c>
      <c r="L965" s="3">
        <f>INDEX(products!$A$1:$G$5001,MATCH(orders!$D965,products!$A$1:$A$5001,0),MATCH(L$1,products!$A$1:$G$1,0))</f>
        <v>5.2797999999999998</v>
      </c>
      <c r="M965" s="3">
        <f t="shared" si="15"/>
        <v>15.839399999999999</v>
      </c>
      <c r="N965" t="str">
        <f>_xlfn.XLOOKUP(Orders[[#This Row],[Customer ID]],customers!$A$1:$A$4972,customers!$I$1:$I$4972,,0)</f>
        <v>No</v>
      </c>
    </row>
    <row r="966" spans="1:14" x14ac:dyDescent="0.25">
      <c r="A966" t="s">
        <v>4841</v>
      </c>
      <c r="B966" s="2">
        <v>43888</v>
      </c>
      <c r="C966" t="s">
        <v>4842</v>
      </c>
      <c r="D966" t="s">
        <v>4843</v>
      </c>
      <c r="E966">
        <v>3</v>
      </c>
      <c r="F966" t="str">
        <f>_xlfn.XLOOKUP(C966,customers!$A$1:$A$4972,customers!B$1:B$4972,,0)</f>
        <v>Melissa Hunter</v>
      </c>
      <c r="G966" t="str">
        <f>IF(_xlfn.XLOOKUP(C966,customers!$A$1:$A$4972,customers!C965:C5936,,0)=0,"",_xlfn.XLOOKUP(C966,customers!$A$1:$A$4972,customers!C965:C5936,,0))</f>
        <v>sbrown4130@yahoo.com</v>
      </c>
      <c r="H966" t="str">
        <f>_xlfn.XLOOKUP(C966,customers!$A$1:$A$4972,customers!$G$1:$G$4972,,0)</f>
        <v>Germany</v>
      </c>
      <c r="I966" t="str">
        <f>INDEX(products!$A$1:$G$5001,MATCH(orders!$D966,products!$A$1:$A$5001,0),MATCH(I$1,products!$A$1:$G$1,0))</f>
        <v>Loans</v>
      </c>
      <c r="J966" t="str">
        <f>INDEX(products!$A$1:$G$5001,MATCH(orders!$D966,products!$A$1:$A$5001,0),MATCH(J$1,products!$A$1:$G$1,0))</f>
        <v>Standard</v>
      </c>
      <c r="K966">
        <f>INDEX(products!$A$1:$G$5001,MATCH(orders!$D966,products!$A$1:$A$5001,0),MATCH(K$1,products!$A$1:$G$1,0))</f>
        <v>5</v>
      </c>
      <c r="L966" s="3">
        <f>INDEX(products!$A$1:$G$5001,MATCH(orders!$D966,products!$A$1:$A$5001,0),MATCH(L$1,products!$A$1:$G$1,0))</f>
        <v>4.7768000000000006</v>
      </c>
      <c r="M966" s="3">
        <f t="shared" si="15"/>
        <v>14.330400000000001</v>
      </c>
      <c r="N966" t="str">
        <f>_xlfn.XLOOKUP(Orders[[#This Row],[Customer ID]],customers!$A$1:$A$4972,customers!$I$1:$I$4972,,0)</f>
        <v>No</v>
      </c>
    </row>
    <row r="967" spans="1:14" x14ac:dyDescent="0.25">
      <c r="A967" t="s">
        <v>4846</v>
      </c>
      <c r="B967" s="2">
        <v>43888</v>
      </c>
      <c r="C967" t="s">
        <v>4847</v>
      </c>
      <c r="D967" t="s">
        <v>4848</v>
      </c>
      <c r="E967">
        <v>1</v>
      </c>
      <c r="F967" t="str">
        <f>_xlfn.XLOOKUP(C967,customers!$A$1:$A$4972,customers!B$1:B$4972,,0)</f>
        <v>Patty Park</v>
      </c>
      <c r="G967" t="str">
        <f>IF(_xlfn.XLOOKUP(C967,customers!$A$1:$A$4972,customers!C966:C5937,,0)=0,"",_xlfn.XLOOKUP(C967,customers!$A$1:$A$4972,customers!C966:C5937,,0))</f>
        <v>pmadden8779@hotmail.com</v>
      </c>
      <c r="H967" t="str">
        <f>_xlfn.XLOOKUP(C967,customers!$A$1:$A$4972,customers!$G$1:$G$4972,,0)</f>
        <v>United States</v>
      </c>
      <c r="I967" t="str">
        <f>INDEX(products!$A$1:$G$5001,MATCH(orders!$D967,products!$A$1:$A$5001,0),MATCH(I$1,products!$A$1:$G$1,0))</f>
        <v>Credit Cards</v>
      </c>
      <c r="J967" t="str">
        <f>INDEX(products!$A$1:$G$5001,MATCH(orders!$D967,products!$A$1:$A$5001,0),MATCH(J$1,products!$A$1:$G$1,0))</f>
        <v>VIP</v>
      </c>
      <c r="K967">
        <f>INDEX(products!$A$1:$G$5001,MATCH(orders!$D967,products!$A$1:$A$5001,0),MATCH(K$1,products!$A$1:$G$1,0))</f>
        <v>1</v>
      </c>
      <c r="L967" s="3">
        <f>INDEX(products!$A$1:$G$5001,MATCH(orders!$D967,products!$A$1:$A$5001,0),MATCH(L$1,products!$A$1:$G$1,0))</f>
        <v>1.0223333333333331</v>
      </c>
      <c r="M967" s="3">
        <f t="shared" si="15"/>
        <v>1.0223333333333331</v>
      </c>
      <c r="N967" t="str">
        <f>_xlfn.XLOOKUP(Orders[[#This Row],[Customer ID]],customers!$A$1:$A$4972,customers!$I$1:$I$4972,,0)</f>
        <v>Yes</v>
      </c>
    </row>
    <row r="968" spans="1:14" x14ac:dyDescent="0.25">
      <c r="A968" t="s">
        <v>4851</v>
      </c>
      <c r="B968" s="2">
        <v>43889</v>
      </c>
      <c r="C968" t="s">
        <v>4852</v>
      </c>
      <c r="D968" t="s">
        <v>4853</v>
      </c>
      <c r="E968">
        <v>1</v>
      </c>
      <c r="F968" t="str">
        <f>_xlfn.XLOOKUP(C968,customers!$A$1:$A$4972,customers!B$1:B$4972,,0)</f>
        <v>Joseph Garza</v>
      </c>
      <c r="G968" t="str">
        <f>IF(_xlfn.XLOOKUP(C968,customers!$A$1:$A$4972,customers!C967:C5938,,0)=0,"",_xlfn.XLOOKUP(C968,customers!$A$1:$A$4972,customers!C967:C5938,,0))</f>
        <v>khorton1421@yahoo.com</v>
      </c>
      <c r="H968" t="str">
        <f>_xlfn.XLOOKUP(C968,customers!$A$1:$A$4972,customers!$G$1:$G$4972,,0)</f>
        <v>Japan</v>
      </c>
      <c r="I968" t="str">
        <f>INDEX(products!$A$1:$G$5001,MATCH(orders!$D968,products!$A$1:$A$5001,0),MATCH(I$1,products!$A$1:$G$1,0))</f>
        <v>Loans</v>
      </c>
      <c r="J968" t="str">
        <f>INDEX(products!$A$1:$G$5001,MATCH(orders!$D968,products!$A$1:$A$5001,0),MATCH(J$1,products!$A$1:$G$1,0))</f>
        <v>Standard</v>
      </c>
      <c r="K968">
        <f>INDEX(products!$A$1:$G$5001,MATCH(orders!$D968,products!$A$1:$A$5001,0),MATCH(K$1,products!$A$1:$G$1,0))</f>
        <v>1</v>
      </c>
      <c r="L968" s="3">
        <f>INDEX(products!$A$1:$G$5001,MATCH(orders!$D968,products!$A$1:$A$5001,0),MATCH(L$1,products!$A$1:$G$1,0))</f>
        <v>1.3856999999999999</v>
      </c>
      <c r="M968" s="3">
        <f t="shared" si="15"/>
        <v>1.3856999999999999</v>
      </c>
      <c r="N968" t="str">
        <f>_xlfn.XLOOKUP(Orders[[#This Row],[Customer ID]],customers!$A$1:$A$4972,customers!$I$1:$I$4972,,0)</f>
        <v>No</v>
      </c>
    </row>
    <row r="969" spans="1:14" x14ac:dyDescent="0.25">
      <c r="A969" t="s">
        <v>4856</v>
      </c>
      <c r="B969" s="2">
        <v>43889</v>
      </c>
      <c r="C969" t="s">
        <v>4857</v>
      </c>
      <c r="D969" t="s">
        <v>4858</v>
      </c>
      <c r="E969">
        <v>2</v>
      </c>
      <c r="F969" t="str">
        <f>_xlfn.XLOOKUP(C969,customers!$A$1:$A$4972,customers!B$1:B$4972,,0)</f>
        <v>Debbie Ward</v>
      </c>
      <c r="G969" t="str">
        <f>IF(_xlfn.XLOOKUP(C969,customers!$A$1:$A$4972,customers!C968:C5939,,0)=0,"",_xlfn.XLOOKUP(C969,customers!$A$1:$A$4972,customers!C968:C5939,,0))</f>
        <v>sshannon0396@hotmail.com</v>
      </c>
      <c r="H969" t="str">
        <f>_xlfn.XLOOKUP(C969,customers!$A$1:$A$4972,customers!$G$1:$G$4972,,0)</f>
        <v>Germany</v>
      </c>
      <c r="I969" t="str">
        <f>INDEX(products!$A$1:$G$5001,MATCH(orders!$D969,products!$A$1:$A$5001,0),MATCH(I$1,products!$A$1:$G$1,0))</f>
        <v>Investments</v>
      </c>
      <c r="J969" t="str">
        <f>INDEX(products!$A$1:$G$5001,MATCH(orders!$D969,products!$A$1:$A$5001,0),MATCH(J$1,products!$A$1:$G$1,0))</f>
        <v>VIP</v>
      </c>
      <c r="K969">
        <f>INDEX(products!$A$1:$G$5001,MATCH(orders!$D969,products!$A$1:$A$5001,0),MATCH(K$1,products!$A$1:$G$1,0))</f>
        <v>3</v>
      </c>
      <c r="L969" s="3">
        <f>INDEX(products!$A$1:$G$5001,MATCH(orders!$D969,products!$A$1:$A$5001,0),MATCH(L$1,products!$A$1:$G$1,0))</f>
        <v>2.8913666666666669</v>
      </c>
      <c r="M969" s="3">
        <f t="shared" si="15"/>
        <v>5.7827333333333337</v>
      </c>
      <c r="N969" t="str">
        <f>_xlfn.XLOOKUP(Orders[[#This Row],[Customer ID]],customers!$A$1:$A$4972,customers!$I$1:$I$4972,,0)</f>
        <v>No</v>
      </c>
    </row>
    <row r="970" spans="1:14" x14ac:dyDescent="0.25">
      <c r="A970" t="s">
        <v>4861</v>
      </c>
      <c r="B970" s="2">
        <v>43890</v>
      </c>
      <c r="C970" t="s">
        <v>4862</v>
      </c>
      <c r="D970" t="s">
        <v>4863</v>
      </c>
      <c r="E970">
        <v>2</v>
      </c>
      <c r="F970" t="str">
        <f>_xlfn.XLOOKUP(C970,customers!$A$1:$A$4972,customers!B$1:B$4972,,0)</f>
        <v>Ryan Reynolds</v>
      </c>
      <c r="G970" t="str">
        <f>IF(_xlfn.XLOOKUP(C970,customers!$A$1:$A$4972,customers!C969:C5940,,0)=0,"",_xlfn.XLOOKUP(C970,customers!$A$1:$A$4972,customers!C969:C5940,,0))</f>
        <v>acase2321@yahoo.com</v>
      </c>
      <c r="H970" t="str">
        <f>_xlfn.XLOOKUP(C970,customers!$A$1:$A$4972,customers!$G$1:$G$4972,,0)</f>
        <v>United States</v>
      </c>
      <c r="I970" t="str">
        <f>INDEX(products!$A$1:$G$5001,MATCH(orders!$D970,products!$A$1:$A$5001,0),MATCH(I$1,products!$A$1:$G$1,0))</f>
        <v>Investments</v>
      </c>
      <c r="J970" t="str">
        <f>INDEX(products!$A$1:$G$5001,MATCH(orders!$D970,products!$A$1:$A$5001,0),MATCH(J$1,products!$A$1:$G$1,0))</f>
        <v>Premium</v>
      </c>
      <c r="K970">
        <f>INDEX(products!$A$1:$G$5001,MATCH(orders!$D970,products!$A$1:$A$5001,0),MATCH(K$1,products!$A$1:$G$1,0))</f>
        <v>3</v>
      </c>
      <c r="L970" s="3">
        <f>INDEX(products!$A$1:$G$5001,MATCH(orders!$D970,products!$A$1:$A$5001,0),MATCH(L$1,products!$A$1:$G$1,0))</f>
        <v>3.6991999999999998</v>
      </c>
      <c r="M970" s="3">
        <f t="shared" si="15"/>
        <v>7.3983999999999996</v>
      </c>
      <c r="N970" t="str">
        <f>_xlfn.XLOOKUP(Orders[[#This Row],[Customer ID]],customers!$A$1:$A$4972,customers!$I$1:$I$4972,,0)</f>
        <v>No</v>
      </c>
    </row>
    <row r="971" spans="1:14" x14ac:dyDescent="0.25">
      <c r="A971" t="s">
        <v>4866</v>
      </c>
      <c r="B971" s="2">
        <v>43890</v>
      </c>
      <c r="C971" t="s">
        <v>4867</v>
      </c>
      <c r="D971" t="s">
        <v>4868</v>
      </c>
      <c r="E971">
        <v>3</v>
      </c>
      <c r="F971" t="str">
        <f>_xlfn.XLOOKUP(C971,customers!$A$1:$A$4972,customers!B$1:B$4972,,0)</f>
        <v>George Hall</v>
      </c>
      <c r="G971" t="str">
        <f>IF(_xlfn.XLOOKUP(C971,customers!$A$1:$A$4972,customers!C970:C5941,,0)=0,"",_xlfn.XLOOKUP(C971,customers!$A$1:$A$4972,customers!C970:C5941,,0))</f>
        <v>bmeza57@gmail.com</v>
      </c>
      <c r="H971" t="str">
        <f>_xlfn.XLOOKUP(C971,customers!$A$1:$A$4972,customers!$G$1:$G$4972,,0)</f>
        <v>South Africa</v>
      </c>
      <c r="I971" t="str">
        <f>INDEX(products!$A$1:$G$5001,MATCH(orders!$D971,products!$A$1:$A$5001,0),MATCH(I$1,products!$A$1:$G$1,0))</f>
        <v>Investments</v>
      </c>
      <c r="J971" t="str">
        <f>INDEX(products!$A$1:$G$5001,MATCH(orders!$D971,products!$A$1:$A$5001,0),MATCH(J$1,products!$A$1:$G$1,0))</f>
        <v>Premium</v>
      </c>
      <c r="K971">
        <f>INDEX(products!$A$1:$G$5001,MATCH(orders!$D971,products!$A$1:$A$5001,0),MATCH(K$1,products!$A$1:$G$1,0))</f>
        <v>5</v>
      </c>
      <c r="L971" s="3">
        <f>INDEX(products!$A$1:$G$5001,MATCH(orders!$D971,products!$A$1:$A$5001,0),MATCH(L$1,products!$A$1:$G$1,0))</f>
        <v>5.7135999999999996</v>
      </c>
      <c r="M971" s="3">
        <f t="shared" si="15"/>
        <v>17.140799999999999</v>
      </c>
      <c r="N971" t="str">
        <f>_xlfn.XLOOKUP(Orders[[#This Row],[Customer ID]],customers!$A$1:$A$4972,customers!$I$1:$I$4972,,0)</f>
        <v>No</v>
      </c>
    </row>
    <row r="972" spans="1:14" x14ac:dyDescent="0.25">
      <c r="A972" t="s">
        <v>4871</v>
      </c>
      <c r="B972" s="2">
        <v>43891</v>
      </c>
      <c r="C972" t="s">
        <v>4872</v>
      </c>
      <c r="D972" t="s">
        <v>4873</v>
      </c>
      <c r="E972">
        <v>4</v>
      </c>
      <c r="F972" t="str">
        <f>_xlfn.XLOOKUP(C972,customers!$A$1:$A$4972,customers!B$1:B$4972,,0)</f>
        <v>Jessica James</v>
      </c>
      <c r="G972" t="str">
        <f>IF(_xlfn.XLOOKUP(C972,customers!$A$1:$A$4972,customers!C971:C5942,,0)=0,"",_xlfn.XLOOKUP(C972,customers!$A$1:$A$4972,customers!C971:C5942,,0))</f>
        <v>dhale097@yahoo.com</v>
      </c>
      <c r="H972" t="str">
        <f>_xlfn.XLOOKUP(C972,customers!$A$1:$A$4972,customers!$G$1:$G$4972,,0)</f>
        <v>United States</v>
      </c>
      <c r="I972" t="str">
        <f>INDEX(products!$A$1:$G$5001,MATCH(orders!$D972,products!$A$1:$A$5001,0),MATCH(I$1,products!$A$1:$G$1,0))</f>
        <v>Loans</v>
      </c>
      <c r="J972" t="str">
        <f>INDEX(products!$A$1:$G$5001,MATCH(orders!$D972,products!$A$1:$A$5001,0),MATCH(J$1,products!$A$1:$G$1,0))</f>
        <v>Standard</v>
      </c>
      <c r="K972">
        <f>INDEX(products!$A$1:$G$5001,MATCH(orders!$D972,products!$A$1:$A$5001,0),MATCH(K$1,products!$A$1:$G$1,0))</f>
        <v>10</v>
      </c>
      <c r="L972" s="3">
        <f>INDEX(products!$A$1:$G$5001,MATCH(orders!$D972,products!$A$1:$A$5001,0),MATCH(L$1,products!$A$1:$G$1,0))</f>
        <v>13.303366666666671</v>
      </c>
      <c r="M972" s="3">
        <f t="shared" si="15"/>
        <v>53.213466666666683</v>
      </c>
      <c r="N972" t="str">
        <f>_xlfn.XLOOKUP(Orders[[#This Row],[Customer ID]],customers!$A$1:$A$4972,customers!$I$1:$I$4972,,0)</f>
        <v>Yes</v>
      </c>
    </row>
    <row r="973" spans="1:14" x14ac:dyDescent="0.25">
      <c r="A973" t="s">
        <v>4876</v>
      </c>
      <c r="B973" s="2">
        <v>43891</v>
      </c>
      <c r="C973" t="s">
        <v>4877</v>
      </c>
      <c r="D973" t="s">
        <v>4878</v>
      </c>
      <c r="E973">
        <v>3</v>
      </c>
      <c r="F973" t="str">
        <f>_xlfn.XLOOKUP(C973,customers!$A$1:$A$4972,customers!B$1:B$4972,,0)</f>
        <v>Lauren Phelps</v>
      </c>
      <c r="G973" t="str">
        <f>IF(_xlfn.XLOOKUP(C973,customers!$A$1:$A$4972,customers!C972:C5943,,0)=0,"",_xlfn.XLOOKUP(C973,customers!$A$1:$A$4972,customers!C972:C5943,,0))</f>
        <v>jalvarado1942@yahoo.com</v>
      </c>
      <c r="H973" t="str">
        <f>_xlfn.XLOOKUP(C973,customers!$A$1:$A$4972,customers!$G$1:$G$4972,,0)</f>
        <v>United States</v>
      </c>
      <c r="I973" t="str">
        <f>INDEX(products!$A$1:$G$5001,MATCH(orders!$D973,products!$A$1:$A$5001,0),MATCH(I$1,products!$A$1:$G$1,0))</f>
        <v>Investments</v>
      </c>
      <c r="J973" t="str">
        <f>INDEX(products!$A$1:$G$5001,MATCH(orders!$D973,products!$A$1:$A$5001,0),MATCH(J$1,products!$A$1:$G$1,0))</f>
        <v>Premium</v>
      </c>
      <c r="K973">
        <f>INDEX(products!$A$1:$G$5001,MATCH(orders!$D973,products!$A$1:$A$5001,0),MATCH(K$1,products!$A$1:$G$1,0))</f>
        <v>5</v>
      </c>
      <c r="L973" s="3">
        <f>INDEX(products!$A$1:$G$5001,MATCH(orders!$D973,products!$A$1:$A$5001,0),MATCH(L$1,products!$A$1:$G$1,0))</f>
        <v>8.0174666666666674</v>
      </c>
      <c r="M973" s="3">
        <f t="shared" si="15"/>
        <v>24.052400000000002</v>
      </c>
      <c r="N973" t="str">
        <f>_xlfn.XLOOKUP(Orders[[#This Row],[Customer ID]],customers!$A$1:$A$4972,customers!$I$1:$I$4972,,0)</f>
        <v>Yes</v>
      </c>
    </row>
    <row r="974" spans="1:14" x14ac:dyDescent="0.25">
      <c r="A974" t="s">
        <v>4881</v>
      </c>
      <c r="B974" s="2">
        <v>43892</v>
      </c>
      <c r="C974" t="s">
        <v>4882</v>
      </c>
      <c r="D974" t="s">
        <v>4883</v>
      </c>
      <c r="E974">
        <v>1</v>
      </c>
      <c r="F974" t="str">
        <f>_xlfn.XLOOKUP(C974,customers!$A$1:$A$4972,customers!B$1:B$4972,,0)</f>
        <v>Robert Snyder</v>
      </c>
      <c r="G974" t="str">
        <f>IF(_xlfn.XLOOKUP(C974,customers!$A$1:$A$4972,customers!C973:C5944,,0)=0,"",_xlfn.XLOOKUP(C974,customers!$A$1:$A$4972,customers!C973:C5944,,0))</f>
        <v>rmarshall646@yahoo.com</v>
      </c>
      <c r="H974" t="str">
        <f>_xlfn.XLOOKUP(C974,customers!$A$1:$A$4972,customers!$G$1:$G$4972,,0)</f>
        <v>United States</v>
      </c>
      <c r="I974" t="str">
        <f>INDEX(products!$A$1:$G$5001,MATCH(orders!$D974,products!$A$1:$A$5001,0),MATCH(I$1,products!$A$1:$G$1,0))</f>
        <v>Credit Cards</v>
      </c>
      <c r="J974" t="str">
        <f>INDEX(products!$A$1:$G$5001,MATCH(orders!$D974,products!$A$1:$A$5001,0),MATCH(J$1,products!$A$1:$G$1,0))</f>
        <v>VIP</v>
      </c>
      <c r="K974">
        <f>INDEX(products!$A$1:$G$5001,MATCH(orders!$D974,products!$A$1:$A$5001,0),MATCH(K$1,products!$A$1:$G$1,0))</f>
        <v>1</v>
      </c>
      <c r="L974" s="3">
        <f>INDEX(products!$A$1:$G$5001,MATCH(orders!$D974,products!$A$1:$A$5001,0),MATCH(L$1,products!$A$1:$G$1,0))</f>
        <v>1.3992333333333331</v>
      </c>
      <c r="M974" s="3">
        <f t="shared" si="15"/>
        <v>1.3992333333333331</v>
      </c>
      <c r="N974" t="str">
        <f>_xlfn.XLOOKUP(Orders[[#This Row],[Customer ID]],customers!$A$1:$A$4972,customers!$I$1:$I$4972,,0)</f>
        <v>Yes</v>
      </c>
    </row>
    <row r="975" spans="1:14" x14ac:dyDescent="0.25">
      <c r="A975" t="s">
        <v>4886</v>
      </c>
      <c r="B975" s="2">
        <v>43892</v>
      </c>
      <c r="C975" t="s">
        <v>4887</v>
      </c>
      <c r="D975" t="s">
        <v>4888</v>
      </c>
      <c r="E975">
        <v>3</v>
      </c>
      <c r="F975" t="str">
        <f>_xlfn.XLOOKUP(C975,customers!$A$1:$A$4972,customers!B$1:B$4972,,0)</f>
        <v>Emily Fletcher</v>
      </c>
      <c r="G975" t="str">
        <f>IF(_xlfn.XLOOKUP(C975,customers!$A$1:$A$4972,customers!C974:C5945,,0)=0,"",_xlfn.XLOOKUP(C975,customers!$A$1:$A$4972,customers!C974:C5945,,0))</f>
        <v>wli95@hotmail.com</v>
      </c>
      <c r="H975" t="str">
        <f>_xlfn.XLOOKUP(C975,customers!$A$1:$A$4972,customers!$G$1:$G$4972,,0)</f>
        <v>Japan</v>
      </c>
      <c r="I975" t="str">
        <f>INDEX(products!$A$1:$G$5001,MATCH(orders!$D975,products!$A$1:$A$5001,0),MATCH(I$1,products!$A$1:$G$1,0))</f>
        <v>Money Transfers</v>
      </c>
      <c r="J975" t="str">
        <f>INDEX(products!$A$1:$G$5001,MATCH(orders!$D975,products!$A$1:$A$5001,0),MATCH(J$1,products!$A$1:$G$1,0))</f>
        <v>Premium</v>
      </c>
      <c r="K975">
        <f>INDEX(products!$A$1:$G$5001,MATCH(orders!$D975,products!$A$1:$A$5001,0),MATCH(K$1,products!$A$1:$G$1,0))</f>
        <v>5</v>
      </c>
      <c r="L975" s="3">
        <f>INDEX(products!$A$1:$G$5001,MATCH(orders!$D975,products!$A$1:$A$5001,0),MATCH(L$1,products!$A$1:$G$1,0))</f>
        <v>4.4080333333333339</v>
      </c>
      <c r="M975" s="3">
        <f t="shared" si="15"/>
        <v>13.224100000000002</v>
      </c>
      <c r="N975" t="str">
        <f>_xlfn.XLOOKUP(Orders[[#This Row],[Customer ID]],customers!$A$1:$A$4972,customers!$I$1:$I$4972,,0)</f>
        <v>Yes</v>
      </c>
    </row>
    <row r="976" spans="1:14" x14ac:dyDescent="0.25">
      <c r="A976" t="s">
        <v>4891</v>
      </c>
      <c r="B976" s="2">
        <v>43892</v>
      </c>
      <c r="C976" t="s">
        <v>4892</v>
      </c>
      <c r="D976" t="s">
        <v>4893</v>
      </c>
      <c r="E976">
        <v>4</v>
      </c>
      <c r="F976" t="str">
        <f>_xlfn.XLOOKUP(C976,customers!$A$1:$A$4972,customers!B$1:B$4972,,0)</f>
        <v>Christopher Lawson</v>
      </c>
      <c r="G976" t="str">
        <f>IF(_xlfn.XLOOKUP(C976,customers!$A$1:$A$4972,customers!C975:C5946,,0)=0,"",_xlfn.XLOOKUP(C976,customers!$A$1:$A$4972,customers!C975:C5946,,0))</f>
        <v>rhaley30@hotmail.com</v>
      </c>
      <c r="H976" t="str">
        <f>_xlfn.XLOOKUP(C976,customers!$A$1:$A$4972,customers!$G$1:$G$4972,,0)</f>
        <v>United States</v>
      </c>
      <c r="I976" t="str">
        <f>INDEX(products!$A$1:$G$5001,MATCH(orders!$D976,products!$A$1:$A$5001,0),MATCH(I$1,products!$A$1:$G$1,0))</f>
        <v>Credit Cards</v>
      </c>
      <c r="J976" t="str">
        <f>INDEX(products!$A$1:$G$5001,MATCH(orders!$D976,products!$A$1:$A$5001,0),MATCH(J$1,products!$A$1:$G$1,0))</f>
        <v>VIP</v>
      </c>
      <c r="K976">
        <f>INDEX(products!$A$1:$G$5001,MATCH(orders!$D976,products!$A$1:$A$5001,0),MATCH(K$1,products!$A$1:$G$1,0))</f>
        <v>10</v>
      </c>
      <c r="L976" s="3">
        <f>INDEX(products!$A$1:$G$5001,MATCH(orders!$D976,products!$A$1:$A$5001,0),MATCH(L$1,products!$A$1:$G$1,0))</f>
        <v>6.9785000000000004</v>
      </c>
      <c r="M976" s="3">
        <f t="shared" si="15"/>
        <v>27.914000000000001</v>
      </c>
      <c r="N976" t="str">
        <f>_xlfn.XLOOKUP(Orders[[#This Row],[Customer ID]],customers!$A$1:$A$4972,customers!$I$1:$I$4972,,0)</f>
        <v>No</v>
      </c>
    </row>
    <row r="977" spans="1:14" x14ac:dyDescent="0.25">
      <c r="A977" t="s">
        <v>4896</v>
      </c>
      <c r="B977" s="2">
        <v>43893</v>
      </c>
      <c r="C977" t="s">
        <v>4897</v>
      </c>
      <c r="D977" t="s">
        <v>4898</v>
      </c>
      <c r="E977">
        <v>2</v>
      </c>
      <c r="F977" t="str">
        <f>_xlfn.XLOOKUP(C977,customers!$A$1:$A$4972,customers!B$1:B$4972,,0)</f>
        <v>James Blair</v>
      </c>
      <c r="G977" t="str">
        <f>IF(_xlfn.XLOOKUP(C977,customers!$A$1:$A$4972,customers!C976:C5947,,0)=0,"",_xlfn.XLOOKUP(C977,customers!$A$1:$A$4972,customers!C976:C5947,,0))</f>
        <v>ccannon3555@yahoo.com</v>
      </c>
      <c r="H977" t="str">
        <f>_xlfn.XLOOKUP(C977,customers!$A$1:$A$4972,customers!$G$1:$G$4972,,0)</f>
        <v>Japan</v>
      </c>
      <c r="I977" t="str">
        <f>INDEX(products!$A$1:$G$5001,MATCH(orders!$D977,products!$A$1:$A$5001,0),MATCH(I$1,products!$A$1:$G$1,0))</f>
        <v>Loans</v>
      </c>
      <c r="J977" t="str">
        <f>INDEX(products!$A$1:$G$5001,MATCH(orders!$D977,products!$A$1:$A$5001,0),MATCH(J$1,products!$A$1:$G$1,0))</f>
        <v>VIP</v>
      </c>
      <c r="K977">
        <f>INDEX(products!$A$1:$G$5001,MATCH(orders!$D977,products!$A$1:$A$5001,0),MATCH(K$1,products!$A$1:$G$1,0))</f>
        <v>3</v>
      </c>
      <c r="L977" s="3">
        <f>INDEX(products!$A$1:$G$5001,MATCH(orders!$D977,products!$A$1:$A$5001,0),MATCH(L$1,products!$A$1:$G$1,0))</f>
        <v>2.7867999999999999</v>
      </c>
      <c r="M977" s="3">
        <f t="shared" si="15"/>
        <v>5.5735999999999999</v>
      </c>
      <c r="N977" t="str">
        <f>_xlfn.XLOOKUP(Orders[[#This Row],[Customer ID]],customers!$A$1:$A$4972,customers!$I$1:$I$4972,,0)</f>
        <v>Yes</v>
      </c>
    </row>
    <row r="978" spans="1:14" x14ac:dyDescent="0.25">
      <c r="A978" t="s">
        <v>4901</v>
      </c>
      <c r="B978" s="2">
        <v>43893</v>
      </c>
      <c r="C978" t="s">
        <v>4902</v>
      </c>
      <c r="D978" t="s">
        <v>4903</v>
      </c>
      <c r="E978">
        <v>4</v>
      </c>
      <c r="F978" t="str">
        <f>_xlfn.XLOOKUP(C978,customers!$A$1:$A$4972,customers!B$1:B$4972,,0)</f>
        <v>David Lewis</v>
      </c>
      <c r="G978" t="str">
        <f>IF(_xlfn.XLOOKUP(C978,customers!$A$1:$A$4972,customers!C977:C5948,,0)=0,"",_xlfn.XLOOKUP(C978,customers!$A$1:$A$4972,customers!C977:C5948,,0))</f>
        <v>kreese43@hotmail.com</v>
      </c>
      <c r="H978" t="str">
        <f>_xlfn.XLOOKUP(C978,customers!$A$1:$A$4972,customers!$G$1:$G$4972,,0)</f>
        <v>South Africa</v>
      </c>
      <c r="I978" t="str">
        <f>INDEX(products!$A$1:$G$5001,MATCH(orders!$D978,products!$A$1:$A$5001,0),MATCH(I$1,products!$A$1:$G$1,0))</f>
        <v>Investments</v>
      </c>
      <c r="J978" t="str">
        <f>INDEX(products!$A$1:$G$5001,MATCH(orders!$D978,products!$A$1:$A$5001,0),MATCH(J$1,products!$A$1:$G$1,0))</f>
        <v>Premium</v>
      </c>
      <c r="K978">
        <f>INDEX(products!$A$1:$G$5001,MATCH(orders!$D978,products!$A$1:$A$5001,0),MATCH(K$1,products!$A$1:$G$1,0))</f>
        <v>10</v>
      </c>
      <c r="L978" s="3">
        <f>INDEX(products!$A$1:$G$5001,MATCH(orders!$D978,products!$A$1:$A$5001,0),MATCH(L$1,products!$A$1:$G$1,0))</f>
        <v>12.617433333333331</v>
      </c>
      <c r="M978" s="3">
        <f t="shared" si="15"/>
        <v>50.469733333333323</v>
      </c>
      <c r="N978" t="str">
        <f>_xlfn.XLOOKUP(Orders[[#This Row],[Customer ID]],customers!$A$1:$A$4972,customers!$I$1:$I$4972,,0)</f>
        <v>Yes</v>
      </c>
    </row>
    <row r="979" spans="1:14" x14ac:dyDescent="0.25">
      <c r="A979" t="s">
        <v>4906</v>
      </c>
      <c r="B979" s="2">
        <v>43894</v>
      </c>
      <c r="C979" t="s">
        <v>4907</v>
      </c>
      <c r="D979" t="s">
        <v>4908</v>
      </c>
      <c r="E979">
        <v>4</v>
      </c>
      <c r="F979" t="str">
        <f>_xlfn.XLOOKUP(C979,customers!$A$1:$A$4972,customers!B$1:B$4972,,0)</f>
        <v>Stephanie Stewart</v>
      </c>
      <c r="G979" t="str">
        <f>IF(_xlfn.XLOOKUP(C979,customers!$A$1:$A$4972,customers!C978:C5949,,0)=0,"",_xlfn.XLOOKUP(C979,customers!$A$1:$A$4972,customers!C978:C5949,,0))</f>
        <v>twood79@gmail.com</v>
      </c>
      <c r="H979" t="str">
        <f>_xlfn.XLOOKUP(C979,customers!$A$1:$A$4972,customers!$G$1:$G$4972,,0)</f>
        <v>Japan</v>
      </c>
      <c r="I979" t="str">
        <f>INDEX(products!$A$1:$G$5001,MATCH(orders!$D979,products!$A$1:$A$5001,0),MATCH(I$1,products!$A$1:$G$1,0))</f>
        <v>Loans</v>
      </c>
      <c r="J979" t="str">
        <f>INDEX(products!$A$1:$G$5001,MATCH(orders!$D979,products!$A$1:$A$5001,0),MATCH(J$1,products!$A$1:$G$1,0))</f>
        <v>VIP</v>
      </c>
      <c r="K979">
        <f>INDEX(products!$A$1:$G$5001,MATCH(orders!$D979,products!$A$1:$A$5001,0),MATCH(K$1,products!$A$1:$G$1,0))</f>
        <v>10</v>
      </c>
      <c r="L979" s="3">
        <f>INDEX(products!$A$1:$G$5001,MATCH(orders!$D979,products!$A$1:$A$5001,0),MATCH(L$1,products!$A$1:$G$1,0))</f>
        <v>7.1809333333333338</v>
      </c>
      <c r="M979" s="3">
        <f t="shared" si="15"/>
        <v>28.723733333333335</v>
      </c>
      <c r="N979" t="str">
        <f>_xlfn.XLOOKUP(Orders[[#This Row],[Customer ID]],customers!$A$1:$A$4972,customers!$I$1:$I$4972,,0)</f>
        <v>No</v>
      </c>
    </row>
    <row r="980" spans="1:14" x14ac:dyDescent="0.25">
      <c r="A980" t="s">
        <v>4911</v>
      </c>
      <c r="B980" s="2">
        <v>43894</v>
      </c>
      <c r="C980" t="s">
        <v>4912</v>
      </c>
      <c r="D980" t="s">
        <v>4913</v>
      </c>
      <c r="E980">
        <v>4</v>
      </c>
      <c r="F980" t="str">
        <f>_xlfn.XLOOKUP(C980,customers!$A$1:$A$4972,customers!B$1:B$4972,,0)</f>
        <v>James Washington</v>
      </c>
      <c r="G980" t="str">
        <f>IF(_xlfn.XLOOKUP(C980,customers!$A$1:$A$4972,customers!C979:C5950,,0)=0,"",_xlfn.XLOOKUP(C980,customers!$A$1:$A$4972,customers!C979:C5950,,0))</f>
        <v>dlawson163@gmail.com</v>
      </c>
      <c r="H980" t="str">
        <f>_xlfn.XLOOKUP(C980,customers!$A$1:$A$4972,customers!$G$1:$G$4972,,0)</f>
        <v>South Africa</v>
      </c>
      <c r="I980" t="str">
        <f>INDEX(products!$A$1:$G$5001,MATCH(orders!$D980,products!$A$1:$A$5001,0),MATCH(I$1,products!$A$1:$G$1,0))</f>
        <v>Money Transfers</v>
      </c>
      <c r="J980" t="str">
        <f>INDEX(products!$A$1:$G$5001,MATCH(orders!$D980,products!$A$1:$A$5001,0),MATCH(J$1,products!$A$1:$G$1,0))</f>
        <v>VIP</v>
      </c>
      <c r="K980">
        <f>INDEX(products!$A$1:$G$5001,MATCH(orders!$D980,products!$A$1:$A$5001,0),MATCH(K$1,products!$A$1:$G$1,0))</f>
        <v>10</v>
      </c>
      <c r="L980" s="3">
        <f>INDEX(products!$A$1:$G$5001,MATCH(orders!$D980,products!$A$1:$A$5001,0),MATCH(L$1,products!$A$1:$G$1,0))</f>
        <v>11.630333333333329</v>
      </c>
      <c r="M980" s="3">
        <f t="shared" si="15"/>
        <v>46.521333333333317</v>
      </c>
      <c r="N980" t="str">
        <f>_xlfn.XLOOKUP(Orders[[#This Row],[Customer ID]],customers!$A$1:$A$4972,customers!$I$1:$I$4972,,0)</f>
        <v>Yes</v>
      </c>
    </row>
    <row r="981" spans="1:14" x14ac:dyDescent="0.25">
      <c r="A981" t="s">
        <v>4916</v>
      </c>
      <c r="B981" s="2">
        <v>43895</v>
      </c>
      <c r="C981" t="s">
        <v>4917</v>
      </c>
      <c r="D981" t="s">
        <v>4918</v>
      </c>
      <c r="E981">
        <v>2</v>
      </c>
      <c r="F981" t="str">
        <f>_xlfn.XLOOKUP(C981,customers!$A$1:$A$4972,customers!B$1:B$4972,,0)</f>
        <v>Sabrina Porter</v>
      </c>
      <c r="G981" t="str">
        <f>IF(_xlfn.XLOOKUP(C981,customers!$A$1:$A$4972,customers!C980:C5951,,0)=0,"",_xlfn.XLOOKUP(C981,customers!$A$1:$A$4972,customers!C980:C5951,,0))</f>
        <v>lmiller8317@yahoo.com</v>
      </c>
      <c r="H981" t="str">
        <f>_xlfn.XLOOKUP(C981,customers!$A$1:$A$4972,customers!$G$1:$G$4972,,0)</f>
        <v>South Africa</v>
      </c>
      <c r="I981" t="str">
        <f>INDEX(products!$A$1:$G$5001,MATCH(orders!$D981,products!$A$1:$A$5001,0),MATCH(I$1,products!$A$1:$G$1,0))</f>
        <v>Loans</v>
      </c>
      <c r="J981" t="str">
        <f>INDEX(products!$A$1:$G$5001,MATCH(orders!$D981,products!$A$1:$A$5001,0),MATCH(J$1,products!$A$1:$G$1,0))</f>
        <v>Standard</v>
      </c>
      <c r="K981">
        <f>INDEX(products!$A$1:$G$5001,MATCH(orders!$D981,products!$A$1:$A$5001,0),MATCH(K$1,products!$A$1:$G$1,0))</f>
        <v>3</v>
      </c>
      <c r="L981" s="3">
        <f>INDEX(products!$A$1:$G$5001,MATCH(orders!$D981,products!$A$1:$A$5001,0),MATCH(L$1,products!$A$1:$G$1,0))</f>
        <v>3.7905333333333329</v>
      </c>
      <c r="M981" s="3">
        <f t="shared" si="15"/>
        <v>7.5810666666666657</v>
      </c>
      <c r="N981" t="str">
        <f>_xlfn.XLOOKUP(Orders[[#This Row],[Customer ID]],customers!$A$1:$A$4972,customers!$I$1:$I$4972,,0)</f>
        <v>No</v>
      </c>
    </row>
    <row r="982" spans="1:14" x14ac:dyDescent="0.25">
      <c r="A982" t="s">
        <v>4921</v>
      </c>
      <c r="B982" s="2">
        <v>43895</v>
      </c>
      <c r="C982" t="s">
        <v>4922</v>
      </c>
      <c r="D982" t="s">
        <v>4923</v>
      </c>
      <c r="E982">
        <v>4</v>
      </c>
      <c r="F982" t="str">
        <f>_xlfn.XLOOKUP(C982,customers!$A$1:$A$4972,customers!B$1:B$4972,,0)</f>
        <v>Cameron Bradshaw</v>
      </c>
      <c r="G982" t="str">
        <f>IF(_xlfn.XLOOKUP(C982,customers!$A$1:$A$4972,customers!C981:C5952,,0)=0,"",_xlfn.XLOOKUP(C982,customers!$A$1:$A$4972,customers!C981:C5952,,0))</f>
        <v>mwilliams69@hotmail.com</v>
      </c>
      <c r="H982" t="str">
        <f>_xlfn.XLOOKUP(C982,customers!$A$1:$A$4972,customers!$G$1:$G$4972,,0)</f>
        <v>Japan</v>
      </c>
      <c r="I982" t="str">
        <f>INDEX(products!$A$1:$G$5001,MATCH(orders!$D982,products!$A$1:$A$5001,0),MATCH(I$1,products!$A$1:$G$1,0))</f>
        <v>Investments</v>
      </c>
      <c r="J982" t="str">
        <f>INDEX(products!$A$1:$G$5001,MATCH(orders!$D982,products!$A$1:$A$5001,0),MATCH(J$1,products!$A$1:$G$1,0))</f>
        <v>Standard</v>
      </c>
      <c r="K982">
        <f>INDEX(products!$A$1:$G$5001,MATCH(orders!$D982,products!$A$1:$A$5001,0),MATCH(K$1,products!$A$1:$G$1,0))</f>
        <v>10</v>
      </c>
      <c r="L982" s="3">
        <f>INDEX(products!$A$1:$G$5001,MATCH(orders!$D982,products!$A$1:$A$5001,0),MATCH(L$1,products!$A$1:$G$1,0))</f>
        <v>10.0091</v>
      </c>
      <c r="M982" s="3">
        <f t="shared" si="15"/>
        <v>40.0364</v>
      </c>
      <c r="N982" t="str">
        <f>_xlfn.XLOOKUP(Orders[[#This Row],[Customer ID]],customers!$A$1:$A$4972,customers!$I$1:$I$4972,,0)</f>
        <v>No</v>
      </c>
    </row>
    <row r="983" spans="1:14" x14ac:dyDescent="0.25">
      <c r="A983" t="s">
        <v>4926</v>
      </c>
      <c r="B983" s="2">
        <v>43895</v>
      </c>
      <c r="C983" t="s">
        <v>4927</v>
      </c>
      <c r="D983" t="s">
        <v>4928</v>
      </c>
      <c r="E983">
        <v>4</v>
      </c>
      <c r="F983" t="str">
        <f>_xlfn.XLOOKUP(C983,customers!$A$1:$A$4972,customers!B$1:B$4972,,0)</f>
        <v>John Woods</v>
      </c>
      <c r="G983" t="str">
        <f>IF(_xlfn.XLOOKUP(C983,customers!$A$1:$A$4972,customers!C982:C5953,,0)=0,"",_xlfn.XLOOKUP(C983,customers!$A$1:$A$4972,customers!C982:C5953,,0))</f>
        <v>tbanks4358@gmail.com</v>
      </c>
      <c r="H983" t="str">
        <f>_xlfn.XLOOKUP(C983,customers!$A$1:$A$4972,customers!$G$1:$G$4972,,0)</f>
        <v>Germany</v>
      </c>
      <c r="I983" t="str">
        <f>INDEX(products!$A$1:$G$5001,MATCH(orders!$D983,products!$A$1:$A$5001,0),MATCH(I$1,products!$A$1:$G$1,0))</f>
        <v>Money Transfers</v>
      </c>
      <c r="J983" t="str">
        <f>INDEX(products!$A$1:$G$5001,MATCH(orders!$D983,products!$A$1:$A$5001,0),MATCH(J$1,products!$A$1:$G$1,0))</f>
        <v>Standard</v>
      </c>
      <c r="K983">
        <f>INDEX(products!$A$1:$G$5001,MATCH(orders!$D983,products!$A$1:$A$5001,0),MATCH(K$1,products!$A$1:$G$1,0))</f>
        <v>10</v>
      </c>
      <c r="L983" s="3">
        <f>INDEX(products!$A$1:$G$5001,MATCH(orders!$D983,products!$A$1:$A$5001,0),MATCH(L$1,products!$A$1:$G$1,0))</f>
        <v>14.3758</v>
      </c>
      <c r="M983" s="3">
        <f t="shared" si="15"/>
        <v>57.5032</v>
      </c>
      <c r="N983" t="str">
        <f>_xlfn.XLOOKUP(Orders[[#This Row],[Customer ID]],customers!$A$1:$A$4972,customers!$I$1:$I$4972,,0)</f>
        <v>Yes</v>
      </c>
    </row>
    <row r="984" spans="1:14" x14ac:dyDescent="0.25">
      <c r="A984" t="s">
        <v>4931</v>
      </c>
      <c r="B984" s="2">
        <v>43896</v>
      </c>
      <c r="C984" t="s">
        <v>4932</v>
      </c>
      <c r="D984" t="s">
        <v>4933</v>
      </c>
      <c r="E984">
        <v>4</v>
      </c>
      <c r="F984" t="str">
        <f>_xlfn.XLOOKUP(C984,customers!$A$1:$A$4972,customers!B$1:B$4972,,0)</f>
        <v>Suzanne Jenkins</v>
      </c>
      <c r="G984" t="str">
        <f>IF(_xlfn.XLOOKUP(C984,customers!$A$1:$A$4972,customers!C983:C5954,,0)=0,"",_xlfn.XLOOKUP(C984,customers!$A$1:$A$4972,customers!C983:C5954,,0))</f>
        <v>spadilla3888@gmail.com</v>
      </c>
      <c r="H984" t="str">
        <f>_xlfn.XLOOKUP(C984,customers!$A$1:$A$4972,customers!$G$1:$G$4972,,0)</f>
        <v>Brazil</v>
      </c>
      <c r="I984" t="str">
        <f>INDEX(products!$A$1:$G$5001,MATCH(orders!$D984,products!$A$1:$A$5001,0),MATCH(I$1,products!$A$1:$G$1,0))</f>
        <v>Money Transfers</v>
      </c>
      <c r="J984" t="str">
        <f>INDEX(products!$A$1:$G$5001,MATCH(orders!$D984,products!$A$1:$A$5001,0),MATCH(J$1,products!$A$1:$G$1,0))</f>
        <v>Premium</v>
      </c>
      <c r="K984">
        <f>INDEX(products!$A$1:$G$5001,MATCH(orders!$D984,products!$A$1:$A$5001,0),MATCH(K$1,products!$A$1:$G$1,0))</f>
        <v>10</v>
      </c>
      <c r="L984" s="3">
        <f>INDEX(products!$A$1:$G$5001,MATCH(orders!$D984,products!$A$1:$A$5001,0),MATCH(L$1,products!$A$1:$G$1,0))</f>
        <v>7.7326333333333332</v>
      </c>
      <c r="M984" s="3">
        <f t="shared" si="15"/>
        <v>30.930533333333333</v>
      </c>
      <c r="N984" t="str">
        <f>_xlfn.XLOOKUP(Orders[[#This Row],[Customer ID]],customers!$A$1:$A$4972,customers!$I$1:$I$4972,,0)</f>
        <v>Yes</v>
      </c>
    </row>
    <row r="985" spans="1:14" x14ac:dyDescent="0.25">
      <c r="A985" t="s">
        <v>4936</v>
      </c>
      <c r="B985" s="2">
        <v>43896</v>
      </c>
      <c r="C985" t="s">
        <v>4937</v>
      </c>
      <c r="D985" t="s">
        <v>4938</v>
      </c>
      <c r="E985">
        <v>1</v>
      </c>
      <c r="F985" t="str">
        <f>_xlfn.XLOOKUP(C985,customers!$A$1:$A$4972,customers!B$1:B$4972,,0)</f>
        <v>Ronald Black</v>
      </c>
      <c r="G985" t="str">
        <f>IF(_xlfn.XLOOKUP(C985,customers!$A$1:$A$4972,customers!C984:C5955,,0)=0,"",_xlfn.XLOOKUP(C985,customers!$A$1:$A$4972,customers!C984:C5955,,0))</f>
        <v>hcarson28@gmail.com</v>
      </c>
      <c r="H985" t="str">
        <f>_xlfn.XLOOKUP(C985,customers!$A$1:$A$4972,customers!$G$1:$G$4972,,0)</f>
        <v>United States</v>
      </c>
      <c r="I985" t="str">
        <f>INDEX(products!$A$1:$G$5001,MATCH(orders!$D985,products!$A$1:$A$5001,0),MATCH(I$1,products!$A$1:$G$1,0))</f>
        <v>Investments</v>
      </c>
      <c r="J985" t="str">
        <f>INDEX(products!$A$1:$G$5001,MATCH(orders!$D985,products!$A$1:$A$5001,0),MATCH(J$1,products!$A$1:$G$1,0))</f>
        <v>Standard</v>
      </c>
      <c r="K985">
        <f>INDEX(products!$A$1:$G$5001,MATCH(orders!$D985,products!$A$1:$A$5001,0),MATCH(K$1,products!$A$1:$G$1,0))</f>
        <v>1</v>
      </c>
      <c r="L985" s="3">
        <f>INDEX(products!$A$1:$G$5001,MATCH(orders!$D985,products!$A$1:$A$5001,0),MATCH(L$1,products!$A$1:$G$1,0))</f>
        <v>0.74180000000000001</v>
      </c>
      <c r="M985" s="3">
        <f t="shared" si="15"/>
        <v>0.74180000000000001</v>
      </c>
      <c r="N985" t="str">
        <f>_xlfn.XLOOKUP(Orders[[#This Row],[Customer ID]],customers!$A$1:$A$4972,customers!$I$1:$I$4972,,0)</f>
        <v>Yes</v>
      </c>
    </row>
    <row r="986" spans="1:14" x14ac:dyDescent="0.25">
      <c r="A986" t="s">
        <v>4941</v>
      </c>
      <c r="B986" s="2">
        <v>43897</v>
      </c>
      <c r="C986" t="s">
        <v>4942</v>
      </c>
      <c r="D986" t="s">
        <v>4943</v>
      </c>
      <c r="E986">
        <v>4</v>
      </c>
      <c r="F986" t="str">
        <f>_xlfn.XLOOKUP(C986,customers!$A$1:$A$4972,customers!B$1:B$4972,,0)</f>
        <v>Travis Juarez</v>
      </c>
      <c r="G986" t="str">
        <f>IF(_xlfn.XLOOKUP(C986,customers!$A$1:$A$4972,customers!C985:C5956,,0)=0,"",_xlfn.XLOOKUP(C986,customers!$A$1:$A$4972,customers!C985:C5956,,0))</f>
        <v>aliu4238@yahoo.com</v>
      </c>
      <c r="H986" t="str">
        <f>_xlfn.XLOOKUP(C986,customers!$A$1:$A$4972,customers!$G$1:$G$4972,,0)</f>
        <v>Brazil</v>
      </c>
      <c r="I986" t="str">
        <f>INDEX(products!$A$1:$G$5001,MATCH(orders!$D986,products!$A$1:$A$5001,0),MATCH(I$1,products!$A$1:$G$1,0))</f>
        <v>Investments</v>
      </c>
      <c r="J986" t="str">
        <f>INDEX(products!$A$1:$G$5001,MATCH(orders!$D986,products!$A$1:$A$5001,0),MATCH(J$1,products!$A$1:$G$1,0))</f>
        <v>VIP</v>
      </c>
      <c r="K986">
        <f>INDEX(products!$A$1:$G$5001,MATCH(orders!$D986,products!$A$1:$A$5001,0),MATCH(K$1,products!$A$1:$G$1,0))</f>
        <v>10</v>
      </c>
      <c r="L986" s="3">
        <f>INDEX(products!$A$1:$G$5001,MATCH(orders!$D986,products!$A$1:$A$5001,0),MATCH(L$1,products!$A$1:$G$1,0))</f>
        <v>13.94856666666667</v>
      </c>
      <c r="M986" s="3">
        <f t="shared" si="15"/>
        <v>55.79426666666668</v>
      </c>
      <c r="N986" t="str">
        <f>_xlfn.XLOOKUP(Orders[[#This Row],[Customer ID]],customers!$A$1:$A$4972,customers!$I$1:$I$4972,,0)</f>
        <v>No</v>
      </c>
    </row>
    <row r="987" spans="1:14" x14ac:dyDescent="0.25">
      <c r="A987" t="s">
        <v>4946</v>
      </c>
      <c r="B987" s="2">
        <v>43897</v>
      </c>
      <c r="C987" t="s">
        <v>4947</v>
      </c>
      <c r="D987" t="s">
        <v>4948</v>
      </c>
      <c r="E987">
        <v>2</v>
      </c>
      <c r="F987" t="str">
        <f>_xlfn.XLOOKUP(C987,customers!$A$1:$A$4972,customers!B$1:B$4972,,0)</f>
        <v>Grace Garcia</v>
      </c>
      <c r="G987" t="str">
        <f>IF(_xlfn.XLOOKUP(C987,customers!$A$1:$A$4972,customers!C986:C5957,,0)=0,"",_xlfn.XLOOKUP(C987,customers!$A$1:$A$4972,customers!C986:C5957,,0))</f>
        <v>sshaffer907@gmail.com</v>
      </c>
      <c r="H987" t="str">
        <f>_xlfn.XLOOKUP(C987,customers!$A$1:$A$4972,customers!$G$1:$G$4972,,0)</f>
        <v>United States</v>
      </c>
      <c r="I987" t="str">
        <f>INDEX(products!$A$1:$G$5001,MATCH(orders!$D987,products!$A$1:$A$5001,0),MATCH(I$1,products!$A$1:$G$1,0))</f>
        <v>Investments</v>
      </c>
      <c r="J987" t="str">
        <f>INDEX(products!$A$1:$G$5001,MATCH(orders!$D987,products!$A$1:$A$5001,0),MATCH(J$1,products!$A$1:$G$1,0))</f>
        <v>Premium</v>
      </c>
      <c r="K987">
        <f>INDEX(products!$A$1:$G$5001,MATCH(orders!$D987,products!$A$1:$A$5001,0),MATCH(K$1,products!$A$1:$G$1,0))</f>
        <v>3</v>
      </c>
      <c r="L987" s="3">
        <f>INDEX(products!$A$1:$G$5001,MATCH(orders!$D987,products!$A$1:$A$5001,0),MATCH(L$1,products!$A$1:$G$1,0))</f>
        <v>3.4864666666666668</v>
      </c>
      <c r="M987" s="3">
        <f t="shared" si="15"/>
        <v>6.9729333333333336</v>
      </c>
      <c r="N987" t="str">
        <f>_xlfn.XLOOKUP(Orders[[#This Row],[Customer ID]],customers!$A$1:$A$4972,customers!$I$1:$I$4972,,0)</f>
        <v>No</v>
      </c>
    </row>
    <row r="988" spans="1:14" x14ac:dyDescent="0.25">
      <c r="A988" t="s">
        <v>4951</v>
      </c>
      <c r="B988" s="2">
        <v>43898</v>
      </c>
      <c r="C988" t="s">
        <v>4952</v>
      </c>
      <c r="D988" t="s">
        <v>4953</v>
      </c>
      <c r="E988">
        <v>4</v>
      </c>
      <c r="F988" t="str">
        <f>_xlfn.XLOOKUP(C988,customers!$A$1:$A$4972,customers!B$1:B$4972,,0)</f>
        <v>Catherine Smith</v>
      </c>
      <c r="G988" t="str">
        <f>IF(_xlfn.XLOOKUP(C988,customers!$A$1:$A$4972,customers!C987:C5958,,0)=0,"",_xlfn.XLOOKUP(C988,customers!$A$1:$A$4972,customers!C987:C5958,,0))</f>
        <v>jbest89@hotmail.com</v>
      </c>
      <c r="H988" t="str">
        <f>_xlfn.XLOOKUP(C988,customers!$A$1:$A$4972,customers!$G$1:$G$4972,,0)</f>
        <v>United States</v>
      </c>
      <c r="I988" t="str">
        <f>INDEX(products!$A$1:$G$5001,MATCH(orders!$D988,products!$A$1:$A$5001,0),MATCH(I$1,products!$A$1:$G$1,0))</f>
        <v>Loans</v>
      </c>
      <c r="J988" t="str">
        <f>INDEX(products!$A$1:$G$5001,MATCH(orders!$D988,products!$A$1:$A$5001,0),MATCH(J$1,products!$A$1:$G$1,0))</f>
        <v>Premium</v>
      </c>
      <c r="K988">
        <f>INDEX(products!$A$1:$G$5001,MATCH(orders!$D988,products!$A$1:$A$5001,0),MATCH(K$1,products!$A$1:$G$1,0))</f>
        <v>10</v>
      </c>
      <c r="L988" s="3">
        <f>INDEX(products!$A$1:$G$5001,MATCH(orders!$D988,products!$A$1:$A$5001,0),MATCH(L$1,products!$A$1:$G$1,0))</f>
        <v>13.550700000000001</v>
      </c>
      <c r="M988" s="3">
        <f t="shared" si="15"/>
        <v>54.202800000000003</v>
      </c>
      <c r="N988" t="str">
        <f>_xlfn.XLOOKUP(Orders[[#This Row],[Customer ID]],customers!$A$1:$A$4972,customers!$I$1:$I$4972,,0)</f>
        <v>Yes</v>
      </c>
    </row>
    <row r="989" spans="1:14" x14ac:dyDescent="0.25">
      <c r="A989" t="s">
        <v>4956</v>
      </c>
      <c r="B989" s="2">
        <v>43898</v>
      </c>
      <c r="C989" t="s">
        <v>4957</v>
      </c>
      <c r="D989" t="s">
        <v>4958</v>
      </c>
      <c r="E989">
        <v>4</v>
      </c>
      <c r="F989" t="str">
        <f>_xlfn.XLOOKUP(C989,customers!$A$1:$A$4972,customers!B$1:B$4972,,0)</f>
        <v>Kristi Mack</v>
      </c>
      <c r="G989" t="str">
        <f>IF(_xlfn.XLOOKUP(C989,customers!$A$1:$A$4972,customers!C988:C5959,,0)=0,"",_xlfn.XLOOKUP(C989,customers!$A$1:$A$4972,customers!C988:C5959,,0))</f>
        <v>rbailey0019@hotmail.com</v>
      </c>
      <c r="H989" t="str">
        <f>_xlfn.XLOOKUP(C989,customers!$A$1:$A$4972,customers!$G$1:$G$4972,,0)</f>
        <v>South Africa</v>
      </c>
      <c r="I989" t="str">
        <f>INDEX(products!$A$1:$G$5001,MATCH(orders!$D989,products!$A$1:$A$5001,0),MATCH(I$1,products!$A$1:$G$1,0))</f>
        <v>Credit Cards</v>
      </c>
      <c r="J989" t="str">
        <f>INDEX(products!$A$1:$G$5001,MATCH(orders!$D989,products!$A$1:$A$5001,0),MATCH(J$1,products!$A$1:$G$1,0))</f>
        <v>Premium</v>
      </c>
      <c r="K989">
        <f>INDEX(products!$A$1:$G$5001,MATCH(orders!$D989,products!$A$1:$A$5001,0),MATCH(K$1,products!$A$1:$G$1,0))</f>
        <v>10</v>
      </c>
      <c r="L989" s="3">
        <f>INDEX(products!$A$1:$G$5001,MATCH(orders!$D989,products!$A$1:$A$5001,0),MATCH(L$1,products!$A$1:$G$1,0))</f>
        <v>11.01493333333333</v>
      </c>
      <c r="M989" s="3">
        <f t="shared" si="15"/>
        <v>44.05973333333332</v>
      </c>
      <c r="N989" t="str">
        <f>_xlfn.XLOOKUP(Orders[[#This Row],[Customer ID]],customers!$A$1:$A$4972,customers!$I$1:$I$4972,,0)</f>
        <v>No</v>
      </c>
    </row>
    <row r="990" spans="1:14" x14ac:dyDescent="0.25">
      <c r="A990" t="s">
        <v>4961</v>
      </c>
      <c r="B990" s="2">
        <v>43899</v>
      </c>
      <c r="C990" t="s">
        <v>4962</v>
      </c>
      <c r="D990" t="s">
        <v>4963</v>
      </c>
      <c r="E990">
        <v>2</v>
      </c>
      <c r="F990" t="str">
        <f>_xlfn.XLOOKUP(C990,customers!$A$1:$A$4972,customers!B$1:B$4972,,0)</f>
        <v>John Rodriguez</v>
      </c>
      <c r="G990" t="str">
        <f>IF(_xlfn.XLOOKUP(C990,customers!$A$1:$A$4972,customers!C989:C5960,,0)=0,"",_xlfn.XLOOKUP(C990,customers!$A$1:$A$4972,customers!C989:C5960,,0))</f>
        <v>kpowell64@gmail.com</v>
      </c>
      <c r="H990" t="str">
        <f>_xlfn.XLOOKUP(C990,customers!$A$1:$A$4972,customers!$G$1:$G$4972,,0)</f>
        <v>United States</v>
      </c>
      <c r="I990" t="str">
        <f>INDEX(products!$A$1:$G$5001,MATCH(orders!$D990,products!$A$1:$A$5001,0),MATCH(I$1,products!$A$1:$G$1,0))</f>
        <v>Loans</v>
      </c>
      <c r="J990" t="str">
        <f>INDEX(products!$A$1:$G$5001,MATCH(orders!$D990,products!$A$1:$A$5001,0),MATCH(J$1,products!$A$1:$G$1,0))</f>
        <v>Premium</v>
      </c>
      <c r="K990">
        <f>INDEX(products!$A$1:$G$5001,MATCH(orders!$D990,products!$A$1:$A$5001,0),MATCH(K$1,products!$A$1:$G$1,0))</f>
        <v>3</v>
      </c>
      <c r="L990" s="3">
        <f>INDEX(products!$A$1:$G$5001,MATCH(orders!$D990,products!$A$1:$A$5001,0),MATCH(L$1,products!$A$1:$G$1,0))</f>
        <v>2.7391999999999999</v>
      </c>
      <c r="M990" s="3">
        <f t="shared" si="15"/>
        <v>5.4783999999999997</v>
      </c>
      <c r="N990" t="str">
        <f>_xlfn.XLOOKUP(Orders[[#This Row],[Customer ID]],customers!$A$1:$A$4972,customers!$I$1:$I$4972,,0)</f>
        <v>Yes</v>
      </c>
    </row>
    <row r="991" spans="1:14" x14ac:dyDescent="0.25">
      <c r="A991" t="s">
        <v>4966</v>
      </c>
      <c r="B991" s="2">
        <v>43899</v>
      </c>
      <c r="C991" t="s">
        <v>4967</v>
      </c>
      <c r="D991" t="s">
        <v>4968</v>
      </c>
      <c r="E991">
        <v>4</v>
      </c>
      <c r="F991" t="str">
        <f>_xlfn.XLOOKUP(C991,customers!$A$1:$A$4972,customers!B$1:B$4972,,0)</f>
        <v>Mary Ballard</v>
      </c>
      <c r="G991" t="str">
        <f>IF(_xlfn.XLOOKUP(C991,customers!$A$1:$A$4972,customers!C990:C5961,,0)=0,"",_xlfn.XLOOKUP(C991,customers!$A$1:$A$4972,customers!C990:C5961,,0))</f>
        <v>mharrison1466@yahoo.com</v>
      </c>
      <c r="H991" t="str">
        <f>_xlfn.XLOOKUP(C991,customers!$A$1:$A$4972,customers!$G$1:$G$4972,,0)</f>
        <v>United States</v>
      </c>
      <c r="I991" t="str">
        <f>INDEX(products!$A$1:$G$5001,MATCH(orders!$D991,products!$A$1:$A$5001,0),MATCH(I$1,products!$A$1:$G$1,0))</f>
        <v>Loans</v>
      </c>
      <c r="J991" t="str">
        <f>INDEX(products!$A$1:$G$5001,MATCH(orders!$D991,products!$A$1:$A$5001,0),MATCH(J$1,products!$A$1:$G$1,0))</f>
        <v>VIP</v>
      </c>
      <c r="K991">
        <f>INDEX(products!$A$1:$G$5001,MATCH(orders!$D991,products!$A$1:$A$5001,0),MATCH(K$1,products!$A$1:$G$1,0))</f>
        <v>10</v>
      </c>
      <c r="L991" s="3">
        <f>INDEX(products!$A$1:$G$5001,MATCH(orders!$D991,products!$A$1:$A$5001,0),MATCH(L$1,products!$A$1:$G$1,0))</f>
        <v>14.857699999999999</v>
      </c>
      <c r="M991" s="3">
        <f t="shared" si="15"/>
        <v>59.430799999999998</v>
      </c>
      <c r="N991" t="str">
        <f>_xlfn.XLOOKUP(Orders[[#This Row],[Customer ID]],customers!$A$1:$A$4972,customers!$I$1:$I$4972,,0)</f>
        <v>No</v>
      </c>
    </row>
    <row r="992" spans="1:14" x14ac:dyDescent="0.25">
      <c r="A992" t="s">
        <v>4971</v>
      </c>
      <c r="B992" s="2">
        <v>43899</v>
      </c>
      <c r="C992" t="s">
        <v>4972</v>
      </c>
      <c r="D992" t="s">
        <v>4973</v>
      </c>
      <c r="E992">
        <v>2</v>
      </c>
      <c r="F992" t="str">
        <f>_xlfn.XLOOKUP(C992,customers!$A$1:$A$4972,customers!B$1:B$4972,,0)</f>
        <v>Brandy Robinson</v>
      </c>
      <c r="G992" t="str">
        <f>IF(_xlfn.XLOOKUP(C992,customers!$A$1:$A$4972,customers!C991:C5962,,0)=0,"",_xlfn.XLOOKUP(C992,customers!$A$1:$A$4972,customers!C991:C5962,,0))</f>
        <v>barmstrong587@yahoo.com</v>
      </c>
      <c r="H992" t="str">
        <f>_xlfn.XLOOKUP(C992,customers!$A$1:$A$4972,customers!$G$1:$G$4972,,0)</f>
        <v>Japan</v>
      </c>
      <c r="I992" t="str">
        <f>INDEX(products!$A$1:$G$5001,MATCH(orders!$D992,products!$A$1:$A$5001,0),MATCH(I$1,products!$A$1:$G$1,0))</f>
        <v>Credit Cards</v>
      </c>
      <c r="J992" t="str">
        <f>INDEX(products!$A$1:$G$5001,MATCH(orders!$D992,products!$A$1:$A$5001,0),MATCH(J$1,products!$A$1:$G$1,0))</f>
        <v>VIP</v>
      </c>
      <c r="K992">
        <f>INDEX(products!$A$1:$G$5001,MATCH(orders!$D992,products!$A$1:$A$5001,0),MATCH(K$1,products!$A$1:$G$1,0))</f>
        <v>3</v>
      </c>
      <c r="L992" s="3">
        <f>INDEX(products!$A$1:$G$5001,MATCH(orders!$D992,products!$A$1:$A$5001,0),MATCH(L$1,products!$A$1:$G$1,0))</f>
        <v>4.3982333333333337</v>
      </c>
      <c r="M992" s="3">
        <f t="shared" si="15"/>
        <v>8.7964666666666673</v>
      </c>
      <c r="N992" t="str">
        <f>_xlfn.XLOOKUP(Orders[[#This Row],[Customer ID]],customers!$A$1:$A$4972,customers!$I$1:$I$4972,,0)</f>
        <v>Yes</v>
      </c>
    </row>
    <row r="993" spans="1:14" x14ac:dyDescent="0.25">
      <c r="A993" t="s">
        <v>4976</v>
      </c>
      <c r="B993" s="2">
        <v>43900</v>
      </c>
      <c r="C993" t="s">
        <v>4977</v>
      </c>
      <c r="D993" t="s">
        <v>4978</v>
      </c>
      <c r="E993">
        <v>4</v>
      </c>
      <c r="F993" t="str">
        <f>_xlfn.XLOOKUP(C993,customers!$A$1:$A$4972,customers!B$1:B$4972,,0)</f>
        <v>Austin Lewis</v>
      </c>
      <c r="G993" t="str">
        <f>IF(_xlfn.XLOOKUP(C993,customers!$A$1:$A$4972,customers!C992:C5963,,0)=0,"",_xlfn.XLOOKUP(C993,customers!$A$1:$A$4972,customers!C992:C5963,,0))</f>
        <v>kfoster52@yahoo.com</v>
      </c>
      <c r="H993" t="str">
        <f>_xlfn.XLOOKUP(C993,customers!$A$1:$A$4972,customers!$G$1:$G$4972,,0)</f>
        <v>Brazil</v>
      </c>
      <c r="I993" t="str">
        <f>INDEX(products!$A$1:$G$5001,MATCH(orders!$D993,products!$A$1:$A$5001,0),MATCH(I$1,products!$A$1:$G$1,0))</f>
        <v>Investments</v>
      </c>
      <c r="J993" t="str">
        <f>INDEX(products!$A$1:$G$5001,MATCH(orders!$D993,products!$A$1:$A$5001,0),MATCH(J$1,products!$A$1:$G$1,0))</f>
        <v>Standard</v>
      </c>
      <c r="K993">
        <f>INDEX(products!$A$1:$G$5001,MATCH(orders!$D993,products!$A$1:$A$5001,0),MATCH(K$1,products!$A$1:$G$1,0))</f>
        <v>10</v>
      </c>
      <c r="L993" s="3">
        <f>INDEX(products!$A$1:$G$5001,MATCH(orders!$D993,products!$A$1:$A$5001,0),MATCH(L$1,products!$A$1:$G$1,0))</f>
        <v>13.613633333333331</v>
      </c>
      <c r="M993" s="3">
        <f t="shared" si="15"/>
        <v>54.454533333333323</v>
      </c>
      <c r="N993" t="str">
        <f>_xlfn.XLOOKUP(Orders[[#This Row],[Customer ID]],customers!$A$1:$A$4972,customers!$I$1:$I$4972,,0)</f>
        <v>No</v>
      </c>
    </row>
    <row r="994" spans="1:14" x14ac:dyDescent="0.25">
      <c r="A994" t="s">
        <v>4981</v>
      </c>
      <c r="B994" s="2">
        <v>43900</v>
      </c>
      <c r="C994" t="s">
        <v>4982</v>
      </c>
      <c r="D994" t="s">
        <v>4983</v>
      </c>
      <c r="E994">
        <v>2</v>
      </c>
      <c r="F994" t="str">
        <f>_xlfn.XLOOKUP(C994,customers!$A$1:$A$4972,customers!B$1:B$4972,,0)</f>
        <v>Joel Ponce</v>
      </c>
      <c r="G994" t="str">
        <f>IF(_xlfn.XLOOKUP(C994,customers!$A$1:$A$4972,customers!C993:C5964,,0)=0,"",_xlfn.XLOOKUP(C994,customers!$A$1:$A$4972,customers!C993:C5964,,0))</f>
        <v>lmoreno0414@hotmail.com</v>
      </c>
      <c r="H994" t="str">
        <f>_xlfn.XLOOKUP(C994,customers!$A$1:$A$4972,customers!$G$1:$G$4972,,0)</f>
        <v>Japan</v>
      </c>
      <c r="I994" t="str">
        <f>INDEX(products!$A$1:$G$5001,MATCH(orders!$D994,products!$A$1:$A$5001,0),MATCH(I$1,products!$A$1:$G$1,0))</f>
        <v>Investments</v>
      </c>
      <c r="J994" t="str">
        <f>INDEX(products!$A$1:$G$5001,MATCH(orders!$D994,products!$A$1:$A$5001,0),MATCH(J$1,products!$A$1:$G$1,0))</f>
        <v>Premium</v>
      </c>
      <c r="K994">
        <f>INDEX(products!$A$1:$G$5001,MATCH(orders!$D994,products!$A$1:$A$5001,0),MATCH(K$1,products!$A$1:$G$1,0))</f>
        <v>3</v>
      </c>
      <c r="L994" s="3">
        <f>INDEX(products!$A$1:$G$5001,MATCH(orders!$D994,products!$A$1:$A$5001,0),MATCH(L$1,products!$A$1:$G$1,0))</f>
        <v>2.8164333333333329</v>
      </c>
      <c r="M994" s="3">
        <f t="shared" si="15"/>
        <v>5.6328666666666658</v>
      </c>
      <c r="N994" t="str">
        <f>_xlfn.XLOOKUP(Orders[[#This Row],[Customer ID]],customers!$A$1:$A$4972,customers!$I$1:$I$4972,,0)</f>
        <v>No</v>
      </c>
    </row>
    <row r="995" spans="1:14" x14ac:dyDescent="0.25">
      <c r="A995" t="s">
        <v>4986</v>
      </c>
      <c r="B995" s="2">
        <v>43901</v>
      </c>
      <c r="C995" t="s">
        <v>4987</v>
      </c>
      <c r="D995" t="s">
        <v>4988</v>
      </c>
      <c r="E995">
        <v>4</v>
      </c>
      <c r="F995" t="str">
        <f>_xlfn.XLOOKUP(C995,customers!$A$1:$A$4972,customers!B$1:B$4972,,0)</f>
        <v>Christine Ray</v>
      </c>
      <c r="G995" t="str">
        <f>IF(_xlfn.XLOOKUP(C995,customers!$A$1:$A$4972,customers!C994:C5965,,0)=0,"",_xlfn.XLOOKUP(C995,customers!$A$1:$A$4972,customers!C994:C5965,,0))</f>
        <v>sglover2271@gmail.com</v>
      </c>
      <c r="H995" t="str">
        <f>_xlfn.XLOOKUP(C995,customers!$A$1:$A$4972,customers!$G$1:$G$4972,,0)</f>
        <v>United States</v>
      </c>
      <c r="I995" t="str">
        <f>INDEX(products!$A$1:$G$5001,MATCH(orders!$D995,products!$A$1:$A$5001,0),MATCH(I$1,products!$A$1:$G$1,0))</f>
        <v>Credit Cards</v>
      </c>
      <c r="J995" t="str">
        <f>INDEX(products!$A$1:$G$5001,MATCH(orders!$D995,products!$A$1:$A$5001,0),MATCH(J$1,products!$A$1:$G$1,0))</f>
        <v>Standard</v>
      </c>
      <c r="K995">
        <f>INDEX(products!$A$1:$G$5001,MATCH(orders!$D995,products!$A$1:$A$5001,0),MATCH(K$1,products!$A$1:$G$1,0))</f>
        <v>10</v>
      </c>
      <c r="L995" s="3">
        <f>INDEX(products!$A$1:$G$5001,MATCH(orders!$D995,products!$A$1:$A$5001,0),MATCH(L$1,products!$A$1:$G$1,0))</f>
        <v>12.56896666666667</v>
      </c>
      <c r="M995" s="3">
        <f t="shared" si="15"/>
        <v>50.27586666666668</v>
      </c>
      <c r="N995" t="str">
        <f>_xlfn.XLOOKUP(Orders[[#This Row],[Customer ID]],customers!$A$1:$A$4972,customers!$I$1:$I$4972,,0)</f>
        <v>Yes</v>
      </c>
    </row>
    <row r="996" spans="1:14" x14ac:dyDescent="0.25">
      <c r="A996" t="s">
        <v>4991</v>
      </c>
      <c r="B996" s="2">
        <v>43901</v>
      </c>
      <c r="C996" t="s">
        <v>4992</v>
      </c>
      <c r="D996" t="s">
        <v>4993</v>
      </c>
      <c r="E996">
        <v>4</v>
      </c>
      <c r="F996" t="str">
        <f>_xlfn.XLOOKUP(C996,customers!$A$1:$A$4972,customers!B$1:B$4972,,0)</f>
        <v>Isaac Gomez</v>
      </c>
      <c r="G996" t="str">
        <f>IF(_xlfn.XLOOKUP(C996,customers!$A$1:$A$4972,customers!C995:C5966,,0)=0,"",_xlfn.XLOOKUP(C996,customers!$A$1:$A$4972,customers!C995:C5966,,0))</f>
        <v>srogers22@gmail.com</v>
      </c>
      <c r="H996" t="str">
        <f>_xlfn.XLOOKUP(C996,customers!$A$1:$A$4972,customers!$G$1:$G$4972,,0)</f>
        <v>South Africa</v>
      </c>
      <c r="I996" t="str">
        <f>INDEX(products!$A$1:$G$5001,MATCH(orders!$D996,products!$A$1:$A$5001,0),MATCH(I$1,products!$A$1:$G$1,0))</f>
        <v>Credit Cards</v>
      </c>
      <c r="J996" t="str">
        <f>INDEX(products!$A$1:$G$5001,MATCH(orders!$D996,products!$A$1:$A$5001,0),MATCH(J$1,products!$A$1:$G$1,0))</f>
        <v>VIP</v>
      </c>
      <c r="K996">
        <f>INDEX(products!$A$1:$G$5001,MATCH(orders!$D996,products!$A$1:$A$5001,0),MATCH(K$1,products!$A$1:$G$1,0))</f>
        <v>10</v>
      </c>
      <c r="L996" s="3">
        <f>INDEX(products!$A$1:$G$5001,MATCH(orders!$D996,products!$A$1:$A$5001,0),MATCH(L$1,products!$A$1:$G$1,0))</f>
        <v>10.276400000000001</v>
      </c>
      <c r="M996" s="3">
        <f t="shared" si="15"/>
        <v>41.105600000000003</v>
      </c>
      <c r="N996" t="str">
        <f>_xlfn.XLOOKUP(Orders[[#This Row],[Customer ID]],customers!$A$1:$A$4972,customers!$I$1:$I$4972,,0)</f>
        <v>No</v>
      </c>
    </row>
    <row r="997" spans="1:14" x14ac:dyDescent="0.25">
      <c r="A997" t="s">
        <v>4996</v>
      </c>
      <c r="B997" s="2">
        <v>43902</v>
      </c>
      <c r="C997" t="s">
        <v>4997</v>
      </c>
      <c r="D997" t="s">
        <v>4998</v>
      </c>
      <c r="E997">
        <v>1</v>
      </c>
      <c r="F997" t="str">
        <f>_xlfn.XLOOKUP(C997,customers!$A$1:$A$4972,customers!B$1:B$4972,,0)</f>
        <v>Timothy Bullock</v>
      </c>
      <c r="G997" t="str">
        <f>IF(_xlfn.XLOOKUP(C997,customers!$A$1:$A$4972,customers!C996:C5967,,0)=0,"",_xlfn.XLOOKUP(C997,customers!$A$1:$A$4972,customers!C996:C5967,,0))</f>
        <v>481432222@gmail.com</v>
      </c>
      <c r="H997" t="str">
        <f>_xlfn.XLOOKUP(C997,customers!$A$1:$A$4972,customers!$G$1:$G$4972,,0)</f>
        <v>Japan</v>
      </c>
      <c r="I997" t="str">
        <f>INDEX(products!$A$1:$G$5001,MATCH(orders!$D997,products!$A$1:$A$5001,0),MATCH(I$1,products!$A$1:$G$1,0))</f>
        <v>Loans</v>
      </c>
      <c r="J997" t="str">
        <f>INDEX(products!$A$1:$G$5001,MATCH(orders!$D997,products!$A$1:$A$5001,0),MATCH(J$1,products!$A$1:$G$1,0))</f>
        <v>Premium</v>
      </c>
      <c r="K997">
        <f>INDEX(products!$A$1:$G$5001,MATCH(orders!$D997,products!$A$1:$A$5001,0),MATCH(K$1,products!$A$1:$G$1,0))</f>
        <v>1</v>
      </c>
      <c r="L997" s="3">
        <f>INDEX(products!$A$1:$G$5001,MATCH(orders!$D997,products!$A$1:$A$5001,0),MATCH(L$1,products!$A$1:$G$1,0))</f>
        <v>0.75823333333333343</v>
      </c>
      <c r="M997" s="3">
        <f t="shared" si="15"/>
        <v>0.75823333333333343</v>
      </c>
      <c r="N997" t="str">
        <f>_xlfn.XLOOKUP(Orders[[#This Row],[Customer ID]],customers!$A$1:$A$4972,customers!$I$1:$I$4972,,0)</f>
        <v>Yes</v>
      </c>
    </row>
    <row r="998" spans="1:14" x14ac:dyDescent="0.25">
      <c r="A998" t="s">
        <v>5001</v>
      </c>
      <c r="B998" s="2">
        <v>43902</v>
      </c>
      <c r="C998" t="s">
        <v>5002</v>
      </c>
      <c r="D998" t="s">
        <v>5003</v>
      </c>
      <c r="E998">
        <v>1</v>
      </c>
      <c r="F998" t="str">
        <f>_xlfn.XLOOKUP(C998,customers!$A$1:$A$4972,customers!B$1:B$4972,,0)</f>
        <v>Clinton Brown</v>
      </c>
      <c r="G998" t="str">
        <f>IF(_xlfn.XLOOKUP(C998,customers!$A$1:$A$4972,customers!C997:C5968,,0)=0,"",_xlfn.XLOOKUP(C998,customers!$A$1:$A$4972,customers!C997:C5968,,0))</f>
        <v>sparsons8322@yahoo.com</v>
      </c>
      <c r="H998" t="str">
        <f>_xlfn.XLOOKUP(C998,customers!$A$1:$A$4972,customers!$G$1:$G$4972,,0)</f>
        <v>Japan</v>
      </c>
      <c r="I998" t="str">
        <f>INDEX(products!$A$1:$G$5001,MATCH(orders!$D998,products!$A$1:$A$5001,0),MATCH(I$1,products!$A$1:$G$1,0))</f>
        <v>Money Transfers</v>
      </c>
      <c r="J998" t="str">
        <f>INDEX(products!$A$1:$G$5001,MATCH(orders!$D998,products!$A$1:$A$5001,0),MATCH(J$1,products!$A$1:$G$1,0))</f>
        <v>VIP</v>
      </c>
      <c r="K998">
        <f>INDEX(products!$A$1:$G$5001,MATCH(orders!$D998,products!$A$1:$A$5001,0),MATCH(K$1,products!$A$1:$G$1,0))</f>
        <v>1</v>
      </c>
      <c r="L998" s="3">
        <f>INDEX(products!$A$1:$G$5001,MATCH(orders!$D998,products!$A$1:$A$5001,0),MATCH(L$1,products!$A$1:$G$1,0))</f>
        <v>1.583966666666667</v>
      </c>
      <c r="M998" s="3">
        <f t="shared" si="15"/>
        <v>1.583966666666667</v>
      </c>
      <c r="N998" t="str">
        <f>_xlfn.XLOOKUP(Orders[[#This Row],[Customer ID]],customers!$A$1:$A$4972,customers!$I$1:$I$4972,,0)</f>
        <v>No</v>
      </c>
    </row>
    <row r="999" spans="1:14" x14ac:dyDescent="0.25">
      <c r="A999" t="s">
        <v>5006</v>
      </c>
      <c r="B999" s="2">
        <v>43902</v>
      </c>
      <c r="C999" t="s">
        <v>5007</v>
      </c>
      <c r="D999" t="s">
        <v>5008</v>
      </c>
      <c r="E999">
        <v>4</v>
      </c>
      <c r="F999" t="str">
        <f>_xlfn.XLOOKUP(C999,customers!$A$1:$A$4972,customers!B$1:B$4972,,0)</f>
        <v>Zachary Miller</v>
      </c>
      <c r="G999" t="str">
        <f>IF(_xlfn.XLOOKUP(C999,customers!$A$1:$A$4972,customers!C998:C5969,,0)=0,"",_xlfn.XLOOKUP(C999,customers!$A$1:$A$4972,customers!C998:C5969,,0))</f>
        <v>492962208@hotmail.com</v>
      </c>
      <c r="H999" t="str">
        <f>_xlfn.XLOOKUP(C999,customers!$A$1:$A$4972,customers!$G$1:$G$4972,,0)</f>
        <v>Germany</v>
      </c>
      <c r="I999" t="str">
        <f>INDEX(products!$A$1:$G$5001,MATCH(orders!$D999,products!$A$1:$A$5001,0),MATCH(I$1,products!$A$1:$G$1,0))</f>
        <v>Credit Cards</v>
      </c>
      <c r="J999" t="str">
        <f>INDEX(products!$A$1:$G$5001,MATCH(orders!$D999,products!$A$1:$A$5001,0),MATCH(J$1,products!$A$1:$G$1,0))</f>
        <v>Standard</v>
      </c>
      <c r="K999">
        <f>INDEX(products!$A$1:$G$5001,MATCH(orders!$D999,products!$A$1:$A$5001,0),MATCH(K$1,products!$A$1:$G$1,0))</f>
        <v>10</v>
      </c>
      <c r="L999" s="3">
        <f>INDEX(products!$A$1:$G$5001,MATCH(orders!$D999,products!$A$1:$A$5001,0),MATCH(L$1,products!$A$1:$G$1,0))</f>
        <v>8.0348666666666677</v>
      </c>
      <c r="M999" s="3">
        <f t="shared" si="15"/>
        <v>32.139466666666671</v>
      </c>
      <c r="N999" t="str">
        <f>_xlfn.XLOOKUP(Orders[[#This Row],[Customer ID]],customers!$A$1:$A$4972,customers!$I$1:$I$4972,,0)</f>
        <v>Yes</v>
      </c>
    </row>
    <row r="1000" spans="1:14" x14ac:dyDescent="0.25">
      <c r="A1000" t="s">
        <v>5011</v>
      </c>
      <c r="B1000" s="2">
        <v>43903</v>
      </c>
      <c r="C1000" t="s">
        <v>5012</v>
      </c>
      <c r="D1000" t="s">
        <v>5013</v>
      </c>
      <c r="E1000">
        <v>4</v>
      </c>
      <c r="F1000" t="str">
        <f>_xlfn.XLOOKUP(C1000,customers!$A$1:$A$4972,customers!B$1:B$4972,,0)</f>
        <v>Todd Owens</v>
      </c>
      <c r="G1000" t="str">
        <f>IF(_xlfn.XLOOKUP(C1000,customers!$A$1:$A$4972,customers!C999:C5970,,0)=0,"",_xlfn.XLOOKUP(C1000,customers!$A$1:$A$4972,customers!C999:C5970,,0))</f>
        <v>jyoung071@yahoo.com</v>
      </c>
      <c r="H1000" t="str">
        <f>_xlfn.XLOOKUP(C1000,customers!$A$1:$A$4972,customers!$G$1:$G$4972,,0)</f>
        <v>United States</v>
      </c>
      <c r="I1000" t="str">
        <f>INDEX(products!$A$1:$G$5001,MATCH(orders!$D1000,products!$A$1:$A$5001,0),MATCH(I$1,products!$A$1:$G$1,0))</f>
        <v>Loans</v>
      </c>
      <c r="J1000" t="str">
        <f>INDEX(products!$A$1:$G$5001,MATCH(orders!$D1000,products!$A$1:$A$5001,0),MATCH(J$1,products!$A$1:$G$1,0))</f>
        <v>VIP</v>
      </c>
      <c r="K1000">
        <f>INDEX(products!$A$1:$G$5001,MATCH(orders!$D1000,products!$A$1:$A$5001,0),MATCH(K$1,products!$A$1:$G$1,0))</f>
        <v>10</v>
      </c>
      <c r="L1000" s="3">
        <f>INDEX(products!$A$1:$G$5001,MATCH(orders!$D1000,products!$A$1:$A$5001,0),MATCH(L$1,products!$A$1:$G$1,0))</f>
        <v>16.169033333333331</v>
      </c>
      <c r="M1000" s="3">
        <f t="shared" si="15"/>
        <v>64.676133333333325</v>
      </c>
      <c r="N1000" t="str">
        <f>_xlfn.XLOOKUP(Orders[[#This Row],[Customer ID]],customers!$A$1:$A$4972,customers!$I$1:$I$4972,,0)</f>
        <v>Yes</v>
      </c>
    </row>
    <row r="1001" spans="1:14" x14ac:dyDescent="0.25">
      <c r="A1001" t="s">
        <v>5016</v>
      </c>
      <c r="B1001" s="2">
        <v>43903</v>
      </c>
      <c r="C1001" t="s">
        <v>5017</v>
      </c>
      <c r="D1001" t="s">
        <v>5018</v>
      </c>
      <c r="E1001">
        <v>3</v>
      </c>
      <c r="F1001" t="str">
        <f>_xlfn.XLOOKUP(C1001,customers!$A$1:$A$4972,customers!B$1:B$4972,,0)</f>
        <v>Shelia Jackson</v>
      </c>
      <c r="G1001" t="str">
        <f>IF(_xlfn.XLOOKUP(C1001,customers!$A$1:$A$4972,customers!C1000:C5971,,0)=0,"",_xlfn.XLOOKUP(C1001,customers!$A$1:$A$4972,customers!C1000:C5971,,0))</f>
        <v>cthomas8726@gmail.com</v>
      </c>
      <c r="H1001" t="str">
        <f>_xlfn.XLOOKUP(C1001,customers!$A$1:$A$4972,customers!$G$1:$G$4972,,0)</f>
        <v>South Africa</v>
      </c>
      <c r="I1001" t="str">
        <f>INDEX(products!$A$1:$G$5001,MATCH(orders!$D1001,products!$A$1:$A$5001,0),MATCH(I$1,products!$A$1:$G$1,0))</f>
        <v>Money Transfers</v>
      </c>
      <c r="J1001" t="str">
        <f>INDEX(products!$A$1:$G$5001,MATCH(orders!$D1001,products!$A$1:$A$5001,0),MATCH(J$1,products!$A$1:$G$1,0))</f>
        <v>Premium</v>
      </c>
      <c r="K1001">
        <f>INDEX(products!$A$1:$G$5001,MATCH(orders!$D1001,products!$A$1:$A$5001,0),MATCH(K$1,products!$A$1:$G$1,0))</f>
        <v>5</v>
      </c>
      <c r="L1001" s="3">
        <f>INDEX(products!$A$1:$G$5001,MATCH(orders!$D1001,products!$A$1:$A$5001,0),MATCH(L$1,products!$A$1:$G$1,0))</f>
        <v>5.563366666666667</v>
      </c>
      <c r="M1001" s="3">
        <f t="shared" si="15"/>
        <v>16.690100000000001</v>
      </c>
      <c r="N1001" t="str">
        <f>_xlfn.XLOOKUP(Orders[[#This Row],[Customer ID]],customers!$A$1:$A$4972,customers!$I$1:$I$4972,,0)</f>
        <v>Yes</v>
      </c>
    </row>
    <row r="1002" spans="1:14" x14ac:dyDescent="0.25">
      <c r="A1002" t="s">
        <v>5021</v>
      </c>
      <c r="B1002" s="2">
        <v>43904</v>
      </c>
      <c r="C1002" t="s">
        <v>5022</v>
      </c>
      <c r="D1002" t="s">
        <v>5023</v>
      </c>
      <c r="E1002">
        <v>2</v>
      </c>
      <c r="F1002" t="str">
        <f>_xlfn.XLOOKUP(C1002,customers!$A$1:$A$4972,customers!B$1:B$4972,,0)</f>
        <v>Kevin Callahan</v>
      </c>
      <c r="G1002" t="str">
        <f>IF(_xlfn.XLOOKUP(C1002,customers!$A$1:$A$4972,customers!C1001:C5972,,0)=0,"",_xlfn.XLOOKUP(C1002,customers!$A$1:$A$4972,customers!C1001:C5972,,0))</f>
        <v>msmith523@yahoo.com</v>
      </c>
      <c r="H1002" t="str">
        <f>_xlfn.XLOOKUP(C1002,customers!$A$1:$A$4972,customers!$G$1:$G$4972,,0)</f>
        <v>Japan</v>
      </c>
      <c r="I1002" t="str">
        <f>INDEX(products!$A$1:$G$5001,MATCH(orders!$D1002,products!$A$1:$A$5001,0),MATCH(I$1,products!$A$1:$G$1,0))</f>
        <v>Investments</v>
      </c>
      <c r="J1002" t="str">
        <f>INDEX(products!$A$1:$G$5001,MATCH(orders!$D1002,products!$A$1:$A$5001,0),MATCH(J$1,products!$A$1:$G$1,0))</f>
        <v>Premium</v>
      </c>
      <c r="K1002">
        <f>INDEX(products!$A$1:$G$5001,MATCH(orders!$D1002,products!$A$1:$A$5001,0),MATCH(K$1,products!$A$1:$G$1,0))</f>
        <v>3</v>
      </c>
      <c r="L1002" s="3">
        <f>INDEX(products!$A$1:$G$5001,MATCH(orders!$D1002,products!$A$1:$A$5001,0),MATCH(L$1,products!$A$1:$G$1,0))</f>
        <v>2.5554000000000001</v>
      </c>
      <c r="M1002" s="3">
        <f t="shared" si="15"/>
        <v>5.1108000000000002</v>
      </c>
      <c r="N1002" t="str">
        <f>_xlfn.XLOOKUP(Orders[[#This Row],[Customer ID]],customers!$A$1:$A$4972,customers!$I$1:$I$4972,,0)</f>
        <v>No</v>
      </c>
    </row>
    <row r="1003" spans="1:14" x14ac:dyDescent="0.25">
      <c r="A1003" t="s">
        <v>5026</v>
      </c>
      <c r="B1003" s="2">
        <v>43904</v>
      </c>
      <c r="C1003" t="s">
        <v>5027</v>
      </c>
      <c r="D1003" t="s">
        <v>5028</v>
      </c>
      <c r="E1003">
        <v>3</v>
      </c>
      <c r="F1003" t="str">
        <f>_xlfn.XLOOKUP(C1003,customers!$A$1:$A$4972,customers!B$1:B$4972,,0)</f>
        <v>Donna Smith</v>
      </c>
      <c r="G1003" t="str">
        <f>IF(_xlfn.XLOOKUP(C1003,customers!$A$1:$A$4972,customers!C1002:C5973,,0)=0,"",_xlfn.XLOOKUP(C1003,customers!$A$1:$A$4972,customers!C1002:C5973,,0))</f>
        <v>964297587@gmail.com</v>
      </c>
      <c r="H1003" t="str">
        <f>_xlfn.XLOOKUP(C1003,customers!$A$1:$A$4972,customers!$G$1:$G$4972,,0)</f>
        <v>Japan</v>
      </c>
      <c r="I1003" t="str">
        <f>INDEX(products!$A$1:$G$5001,MATCH(orders!$D1003,products!$A$1:$A$5001,0),MATCH(I$1,products!$A$1:$G$1,0))</f>
        <v>Investments</v>
      </c>
      <c r="J1003" t="str">
        <f>INDEX(products!$A$1:$G$5001,MATCH(orders!$D1003,products!$A$1:$A$5001,0),MATCH(J$1,products!$A$1:$G$1,0))</f>
        <v>Standard</v>
      </c>
      <c r="K1003">
        <f>INDEX(products!$A$1:$G$5001,MATCH(orders!$D1003,products!$A$1:$A$5001,0),MATCH(K$1,products!$A$1:$G$1,0))</f>
        <v>5</v>
      </c>
      <c r="L1003" s="3">
        <f>INDEX(products!$A$1:$G$5001,MATCH(orders!$D1003,products!$A$1:$A$5001,0),MATCH(L$1,products!$A$1:$G$1,0))</f>
        <v>6.0428333333333342</v>
      </c>
      <c r="M1003" s="3">
        <f t="shared" si="15"/>
        <v>18.128500000000003</v>
      </c>
      <c r="N1003" t="str">
        <f>_xlfn.XLOOKUP(Orders[[#This Row],[Customer ID]],customers!$A$1:$A$4972,customers!$I$1:$I$4972,,0)</f>
        <v>Yes</v>
      </c>
    </row>
    <row r="1004" spans="1:14" x14ac:dyDescent="0.25">
      <c r="A1004" t="s">
        <v>5031</v>
      </c>
      <c r="B1004" s="2">
        <v>43905</v>
      </c>
      <c r="C1004" t="s">
        <v>5032</v>
      </c>
      <c r="D1004" t="s">
        <v>5033</v>
      </c>
      <c r="E1004">
        <v>1</v>
      </c>
      <c r="F1004" t="str">
        <f>_xlfn.XLOOKUP(C1004,customers!$A$1:$A$4972,customers!B$1:B$4972,,0)</f>
        <v>Debra Bond</v>
      </c>
      <c r="G1004" t="str">
        <f>IF(_xlfn.XLOOKUP(C1004,customers!$A$1:$A$4972,customers!C1003:C5974,,0)=0,"",_xlfn.XLOOKUP(C1004,customers!$A$1:$A$4972,customers!C1003:C5974,,0))</f>
        <v>lrodriguez821@hotmail.com</v>
      </c>
      <c r="H1004" t="str">
        <f>_xlfn.XLOOKUP(C1004,customers!$A$1:$A$4972,customers!$G$1:$G$4972,,0)</f>
        <v>South Africa</v>
      </c>
      <c r="I1004" t="str">
        <f>INDEX(products!$A$1:$G$5001,MATCH(orders!$D1004,products!$A$1:$A$5001,0),MATCH(I$1,products!$A$1:$G$1,0))</f>
        <v>Loans</v>
      </c>
      <c r="J1004" t="str">
        <f>INDEX(products!$A$1:$G$5001,MATCH(orders!$D1004,products!$A$1:$A$5001,0),MATCH(J$1,products!$A$1:$G$1,0))</f>
        <v>Premium</v>
      </c>
      <c r="K1004">
        <f>INDEX(products!$A$1:$G$5001,MATCH(orders!$D1004,products!$A$1:$A$5001,0),MATCH(K$1,products!$A$1:$G$1,0))</f>
        <v>1</v>
      </c>
      <c r="L1004" s="3">
        <f>INDEX(products!$A$1:$G$5001,MATCH(orders!$D1004,products!$A$1:$A$5001,0),MATCH(L$1,products!$A$1:$G$1,0))</f>
        <v>1.5396000000000001</v>
      </c>
      <c r="M1004" s="3">
        <f t="shared" si="15"/>
        <v>1.5396000000000001</v>
      </c>
      <c r="N1004" t="str">
        <f>_xlfn.XLOOKUP(Orders[[#This Row],[Customer ID]],customers!$A$1:$A$4972,customers!$I$1:$I$4972,,0)</f>
        <v>No</v>
      </c>
    </row>
    <row r="1005" spans="1:14" x14ac:dyDescent="0.25">
      <c r="A1005" t="s">
        <v>5036</v>
      </c>
      <c r="B1005" s="2">
        <v>43905</v>
      </c>
      <c r="C1005" t="s">
        <v>5037</v>
      </c>
      <c r="D1005" t="s">
        <v>5038</v>
      </c>
      <c r="E1005">
        <v>1</v>
      </c>
      <c r="F1005" t="str">
        <f>_xlfn.XLOOKUP(C1005,customers!$A$1:$A$4972,customers!B$1:B$4972,,0)</f>
        <v>Mr. Bryan Martin</v>
      </c>
      <c r="G1005" t="str">
        <f>IF(_xlfn.XLOOKUP(C1005,customers!$A$1:$A$4972,customers!C1004:C5975,,0)=0,"",_xlfn.XLOOKUP(C1005,customers!$A$1:$A$4972,customers!C1004:C5975,,0))</f>
        <v>dwalton630@hotmail.com</v>
      </c>
      <c r="H1005" t="str">
        <f>_xlfn.XLOOKUP(C1005,customers!$A$1:$A$4972,customers!$G$1:$G$4972,,0)</f>
        <v>United States</v>
      </c>
      <c r="I1005" t="str">
        <f>INDEX(products!$A$1:$G$5001,MATCH(orders!$D1005,products!$A$1:$A$5001,0),MATCH(I$1,products!$A$1:$G$1,0))</f>
        <v>Loans</v>
      </c>
      <c r="J1005" t="str">
        <f>INDEX(products!$A$1:$G$5001,MATCH(orders!$D1005,products!$A$1:$A$5001,0),MATCH(J$1,products!$A$1:$G$1,0))</f>
        <v>VIP</v>
      </c>
      <c r="K1005">
        <f>INDEX(products!$A$1:$G$5001,MATCH(orders!$D1005,products!$A$1:$A$5001,0),MATCH(K$1,products!$A$1:$G$1,0))</f>
        <v>1</v>
      </c>
      <c r="L1005" s="3">
        <f>INDEX(products!$A$1:$G$5001,MATCH(orders!$D1005,products!$A$1:$A$5001,0),MATCH(L$1,products!$A$1:$G$1,0))</f>
        <v>1.3989</v>
      </c>
      <c r="M1005" s="3">
        <f t="shared" si="15"/>
        <v>1.3989</v>
      </c>
      <c r="N1005" t="str">
        <f>_xlfn.XLOOKUP(Orders[[#This Row],[Customer ID]],customers!$A$1:$A$4972,customers!$I$1:$I$4972,,0)</f>
        <v>Yes</v>
      </c>
    </row>
    <row r="1006" spans="1:14" x14ac:dyDescent="0.25">
      <c r="A1006" t="s">
        <v>5041</v>
      </c>
      <c r="B1006" s="2">
        <v>43906</v>
      </c>
      <c r="C1006" t="s">
        <v>5042</v>
      </c>
      <c r="D1006" t="s">
        <v>5043</v>
      </c>
      <c r="E1006">
        <v>1</v>
      </c>
      <c r="F1006" t="str">
        <f>_xlfn.XLOOKUP(C1006,customers!$A$1:$A$4972,customers!B$1:B$4972,,0)</f>
        <v>Shari Townsend</v>
      </c>
      <c r="G1006" t="str">
        <f>IF(_xlfn.XLOOKUP(C1006,customers!$A$1:$A$4972,customers!C1005:C5976,,0)=0,"",_xlfn.XLOOKUP(C1006,customers!$A$1:$A$4972,customers!C1005:C5976,,0))</f>
        <v>jcalhoun978@gmail.com</v>
      </c>
      <c r="H1006" t="str">
        <f>_xlfn.XLOOKUP(C1006,customers!$A$1:$A$4972,customers!$G$1:$G$4972,,0)</f>
        <v>Germany</v>
      </c>
      <c r="I1006" t="str">
        <f>INDEX(products!$A$1:$G$5001,MATCH(orders!$D1006,products!$A$1:$A$5001,0),MATCH(I$1,products!$A$1:$G$1,0))</f>
        <v>Credit Cards</v>
      </c>
      <c r="J1006" t="str">
        <f>INDEX(products!$A$1:$G$5001,MATCH(orders!$D1006,products!$A$1:$A$5001,0),MATCH(J$1,products!$A$1:$G$1,0))</f>
        <v>VIP</v>
      </c>
      <c r="K1006">
        <f>INDEX(products!$A$1:$G$5001,MATCH(orders!$D1006,products!$A$1:$A$5001,0),MATCH(K$1,products!$A$1:$G$1,0))</f>
        <v>1</v>
      </c>
      <c r="L1006" s="3">
        <f>INDEX(products!$A$1:$G$5001,MATCH(orders!$D1006,products!$A$1:$A$5001,0),MATCH(L$1,products!$A$1:$G$1,0))</f>
        <v>1.473233333333333</v>
      </c>
      <c r="M1006" s="3">
        <f t="shared" si="15"/>
        <v>1.473233333333333</v>
      </c>
      <c r="N1006" t="str">
        <f>_xlfn.XLOOKUP(Orders[[#This Row],[Customer ID]],customers!$A$1:$A$4972,customers!$I$1:$I$4972,,0)</f>
        <v>No</v>
      </c>
    </row>
    <row r="1007" spans="1:14" x14ac:dyDescent="0.25">
      <c r="A1007" t="s">
        <v>5046</v>
      </c>
      <c r="B1007" s="2">
        <v>43906</v>
      </c>
      <c r="C1007" t="s">
        <v>5047</v>
      </c>
      <c r="D1007" t="s">
        <v>5048</v>
      </c>
      <c r="E1007">
        <v>1</v>
      </c>
      <c r="F1007" t="str">
        <f>_xlfn.XLOOKUP(C1007,customers!$A$1:$A$4972,customers!B$1:B$4972,,0)</f>
        <v>John Rodriguez</v>
      </c>
      <c r="G1007" t="str">
        <f>IF(_xlfn.XLOOKUP(C1007,customers!$A$1:$A$4972,customers!C1006:C5977,,0)=0,"",_xlfn.XLOOKUP(C1007,customers!$A$1:$A$4972,customers!C1006:C5977,,0))</f>
        <v>mwilliams5668@hotmail.com</v>
      </c>
      <c r="H1007" t="str">
        <f>_xlfn.XLOOKUP(C1007,customers!$A$1:$A$4972,customers!$G$1:$G$4972,,0)</f>
        <v>Japan</v>
      </c>
      <c r="I1007" t="str">
        <f>INDEX(products!$A$1:$G$5001,MATCH(orders!$D1007,products!$A$1:$A$5001,0),MATCH(I$1,products!$A$1:$G$1,0))</f>
        <v>Investments</v>
      </c>
      <c r="J1007" t="str">
        <f>INDEX(products!$A$1:$G$5001,MATCH(orders!$D1007,products!$A$1:$A$5001,0),MATCH(J$1,products!$A$1:$G$1,0))</f>
        <v>VIP</v>
      </c>
      <c r="K1007">
        <f>INDEX(products!$A$1:$G$5001,MATCH(orders!$D1007,products!$A$1:$A$5001,0),MATCH(K$1,products!$A$1:$G$1,0))</f>
        <v>1</v>
      </c>
      <c r="L1007" s="3">
        <f>INDEX(products!$A$1:$G$5001,MATCH(orders!$D1007,products!$A$1:$A$5001,0),MATCH(L$1,products!$A$1:$G$1,0))</f>
        <v>1.325466666666667</v>
      </c>
      <c r="M1007" s="3">
        <f t="shared" si="15"/>
        <v>1.325466666666667</v>
      </c>
      <c r="N1007" t="str">
        <f>_xlfn.XLOOKUP(Orders[[#This Row],[Customer ID]],customers!$A$1:$A$4972,customers!$I$1:$I$4972,,0)</f>
        <v>Yes</v>
      </c>
    </row>
    <row r="1008" spans="1:14" x14ac:dyDescent="0.25">
      <c r="A1008" t="s">
        <v>5050</v>
      </c>
      <c r="B1008" s="2">
        <v>43906</v>
      </c>
      <c r="C1008" t="s">
        <v>5051</v>
      </c>
      <c r="D1008" t="s">
        <v>5052</v>
      </c>
      <c r="E1008">
        <v>4</v>
      </c>
      <c r="F1008" t="str">
        <f>_xlfn.XLOOKUP(C1008,customers!$A$1:$A$4972,customers!B$1:B$4972,,0)</f>
        <v>Matthew Leonard</v>
      </c>
      <c r="G1008" t="str">
        <f>IF(_xlfn.XLOOKUP(C1008,customers!$A$1:$A$4972,customers!C1007:C5978,,0)=0,"",_xlfn.XLOOKUP(C1008,customers!$A$1:$A$4972,customers!C1007:C5978,,0))</f>
        <v>0830448@gmail.com</v>
      </c>
      <c r="H1008" t="str">
        <f>_xlfn.XLOOKUP(C1008,customers!$A$1:$A$4972,customers!$G$1:$G$4972,,0)</f>
        <v>Germany</v>
      </c>
      <c r="I1008" t="str">
        <f>INDEX(products!$A$1:$G$5001,MATCH(orders!$D1008,products!$A$1:$A$5001,0),MATCH(I$1,products!$A$1:$G$1,0))</f>
        <v>Loans</v>
      </c>
      <c r="J1008" t="str">
        <f>INDEX(products!$A$1:$G$5001,MATCH(orders!$D1008,products!$A$1:$A$5001,0),MATCH(J$1,products!$A$1:$G$1,0))</f>
        <v>VIP</v>
      </c>
      <c r="K1008">
        <f>INDEX(products!$A$1:$G$5001,MATCH(orders!$D1008,products!$A$1:$A$5001,0),MATCH(K$1,products!$A$1:$G$1,0))</f>
        <v>10</v>
      </c>
      <c r="L1008" s="3">
        <f>INDEX(products!$A$1:$G$5001,MATCH(orders!$D1008,products!$A$1:$A$5001,0),MATCH(L$1,products!$A$1:$G$1,0))</f>
        <v>13.58943333333333</v>
      </c>
      <c r="M1008" s="3">
        <f t="shared" si="15"/>
        <v>54.357733333333321</v>
      </c>
      <c r="N1008" t="str">
        <f>_xlfn.XLOOKUP(Orders[[#This Row],[Customer ID]],customers!$A$1:$A$4972,customers!$I$1:$I$4972,,0)</f>
        <v>No</v>
      </c>
    </row>
    <row r="1009" spans="1:14" x14ac:dyDescent="0.25">
      <c r="A1009" t="s">
        <v>5055</v>
      </c>
      <c r="B1009" s="2">
        <v>43907</v>
      </c>
      <c r="C1009" t="s">
        <v>5056</v>
      </c>
      <c r="D1009" t="s">
        <v>5057</v>
      </c>
      <c r="E1009">
        <v>1</v>
      </c>
      <c r="F1009" t="str">
        <f>_xlfn.XLOOKUP(C1009,customers!$A$1:$A$4972,customers!B$1:B$4972,,0)</f>
        <v>Amanda Mccann</v>
      </c>
      <c r="G1009" t="str">
        <f>IF(_xlfn.XLOOKUP(C1009,customers!$A$1:$A$4972,customers!C1008:C5979,,0)=0,"",_xlfn.XLOOKUP(C1009,customers!$A$1:$A$4972,customers!C1008:C5979,,0))</f>
        <v>30885535@yahoo.com</v>
      </c>
      <c r="H1009" t="str">
        <f>_xlfn.XLOOKUP(C1009,customers!$A$1:$A$4972,customers!$G$1:$G$4972,,0)</f>
        <v>Brazil</v>
      </c>
      <c r="I1009" t="str">
        <f>INDEX(products!$A$1:$G$5001,MATCH(orders!$D1009,products!$A$1:$A$5001,0),MATCH(I$1,products!$A$1:$G$1,0))</f>
        <v>Investments</v>
      </c>
      <c r="J1009" t="str">
        <f>INDEX(products!$A$1:$G$5001,MATCH(orders!$D1009,products!$A$1:$A$5001,0),MATCH(J$1,products!$A$1:$G$1,0))</f>
        <v>Standard</v>
      </c>
      <c r="K1009">
        <f>INDEX(products!$A$1:$G$5001,MATCH(orders!$D1009,products!$A$1:$A$5001,0),MATCH(K$1,products!$A$1:$G$1,0))</f>
        <v>1</v>
      </c>
      <c r="L1009" s="3">
        <f>INDEX(products!$A$1:$G$5001,MATCH(orders!$D1009,products!$A$1:$A$5001,0),MATCH(L$1,products!$A$1:$G$1,0))</f>
        <v>1.5158666666666669</v>
      </c>
      <c r="M1009" s="3">
        <f t="shared" si="15"/>
        <v>1.5158666666666669</v>
      </c>
      <c r="N1009" t="str">
        <f>_xlfn.XLOOKUP(Orders[[#This Row],[Customer ID]],customers!$A$1:$A$4972,customers!$I$1:$I$4972,,0)</f>
        <v>No</v>
      </c>
    </row>
    <row r="1010" spans="1:14" x14ac:dyDescent="0.25">
      <c r="A1010" t="s">
        <v>5060</v>
      </c>
      <c r="B1010" s="2">
        <v>43907</v>
      </c>
      <c r="C1010" t="s">
        <v>5061</v>
      </c>
      <c r="D1010" t="s">
        <v>5062</v>
      </c>
      <c r="E1010">
        <v>4</v>
      </c>
      <c r="F1010" t="str">
        <f>_xlfn.XLOOKUP(C1010,customers!$A$1:$A$4972,customers!B$1:B$4972,,0)</f>
        <v>Kevin Russell</v>
      </c>
      <c r="G1010" t="str">
        <f>IF(_xlfn.XLOOKUP(C1010,customers!$A$1:$A$4972,customers!C1009:C5980,,0)=0,"",_xlfn.XLOOKUP(C1010,customers!$A$1:$A$4972,customers!C1009:C5980,,0))</f>
        <v>mgreen93@hotmail.com</v>
      </c>
      <c r="H1010" t="str">
        <f>_xlfn.XLOOKUP(C1010,customers!$A$1:$A$4972,customers!$G$1:$G$4972,,0)</f>
        <v>United States</v>
      </c>
      <c r="I1010" t="str">
        <f>INDEX(products!$A$1:$G$5001,MATCH(orders!$D1010,products!$A$1:$A$5001,0),MATCH(I$1,products!$A$1:$G$1,0))</f>
        <v>Investments</v>
      </c>
      <c r="J1010" t="str">
        <f>INDEX(products!$A$1:$G$5001,MATCH(orders!$D1010,products!$A$1:$A$5001,0),MATCH(J$1,products!$A$1:$G$1,0))</f>
        <v>VIP</v>
      </c>
      <c r="K1010">
        <f>INDEX(products!$A$1:$G$5001,MATCH(orders!$D1010,products!$A$1:$A$5001,0),MATCH(K$1,products!$A$1:$G$1,0))</f>
        <v>10</v>
      </c>
      <c r="L1010" s="3">
        <f>INDEX(products!$A$1:$G$5001,MATCH(orders!$D1010,products!$A$1:$A$5001,0),MATCH(L$1,products!$A$1:$G$1,0))</f>
        <v>9.163333333333334</v>
      </c>
      <c r="M1010" s="3">
        <f t="shared" si="15"/>
        <v>36.653333333333336</v>
      </c>
      <c r="N1010" t="str">
        <f>_xlfn.XLOOKUP(Orders[[#This Row],[Customer ID]],customers!$A$1:$A$4972,customers!$I$1:$I$4972,,0)</f>
        <v>No</v>
      </c>
    </row>
    <row r="1011" spans="1:14" x14ac:dyDescent="0.25">
      <c r="A1011" t="s">
        <v>5065</v>
      </c>
      <c r="B1011" s="2">
        <v>43908</v>
      </c>
      <c r="C1011" t="s">
        <v>5066</v>
      </c>
      <c r="D1011" t="s">
        <v>5067</v>
      </c>
      <c r="E1011">
        <v>4</v>
      </c>
      <c r="F1011" t="str">
        <f>_xlfn.XLOOKUP(C1011,customers!$A$1:$A$4972,customers!B$1:B$4972,,0)</f>
        <v>Aaron Solis</v>
      </c>
      <c r="G1011" t="str">
        <f>IF(_xlfn.XLOOKUP(C1011,customers!$A$1:$A$4972,customers!C1010:C5981,,0)=0,"",_xlfn.XLOOKUP(C1011,customers!$A$1:$A$4972,customers!C1010:C5981,,0))</f>
        <v>81871796@yahoo.com</v>
      </c>
      <c r="H1011" t="str">
        <f>_xlfn.XLOOKUP(C1011,customers!$A$1:$A$4972,customers!$G$1:$G$4972,,0)</f>
        <v>Brazil</v>
      </c>
      <c r="I1011" t="str">
        <f>INDEX(products!$A$1:$G$5001,MATCH(orders!$D1011,products!$A$1:$A$5001,0),MATCH(I$1,products!$A$1:$G$1,0))</f>
        <v>Credit Cards</v>
      </c>
      <c r="J1011" t="str">
        <f>INDEX(products!$A$1:$G$5001,MATCH(orders!$D1011,products!$A$1:$A$5001,0),MATCH(J$1,products!$A$1:$G$1,0))</f>
        <v>Standard</v>
      </c>
      <c r="K1011">
        <f>INDEX(products!$A$1:$G$5001,MATCH(orders!$D1011,products!$A$1:$A$5001,0),MATCH(K$1,products!$A$1:$G$1,0))</f>
        <v>10</v>
      </c>
      <c r="L1011" s="3">
        <f>INDEX(products!$A$1:$G$5001,MATCH(orders!$D1011,products!$A$1:$A$5001,0),MATCH(L$1,products!$A$1:$G$1,0))</f>
        <v>11.5609</v>
      </c>
      <c r="M1011" s="3">
        <f t="shared" si="15"/>
        <v>46.243600000000001</v>
      </c>
      <c r="N1011" t="str">
        <f>_xlfn.XLOOKUP(Orders[[#This Row],[Customer ID]],customers!$A$1:$A$4972,customers!$I$1:$I$4972,,0)</f>
        <v>Yes</v>
      </c>
    </row>
    <row r="1012" spans="1:14" x14ac:dyDescent="0.25">
      <c r="A1012" t="s">
        <v>5070</v>
      </c>
      <c r="B1012" s="2">
        <v>43908</v>
      </c>
      <c r="C1012" t="s">
        <v>5071</v>
      </c>
      <c r="D1012" t="s">
        <v>5072</v>
      </c>
      <c r="E1012">
        <v>1</v>
      </c>
      <c r="F1012" t="str">
        <f>_xlfn.XLOOKUP(C1012,customers!$A$1:$A$4972,customers!B$1:B$4972,,0)</f>
        <v>Erika Hernandez</v>
      </c>
      <c r="G1012" t="str">
        <f>IF(_xlfn.XLOOKUP(C1012,customers!$A$1:$A$4972,customers!C1011:C5982,,0)=0,"",_xlfn.XLOOKUP(C1012,customers!$A$1:$A$4972,customers!C1011:C5982,,0))</f>
        <v>jgray84@yahoo.com</v>
      </c>
      <c r="H1012" t="str">
        <f>_xlfn.XLOOKUP(C1012,customers!$A$1:$A$4972,customers!$G$1:$G$4972,,0)</f>
        <v>Brazil</v>
      </c>
      <c r="I1012" t="str">
        <f>INDEX(products!$A$1:$G$5001,MATCH(orders!$D1012,products!$A$1:$A$5001,0),MATCH(I$1,products!$A$1:$G$1,0))</f>
        <v>Money Transfers</v>
      </c>
      <c r="J1012" t="str">
        <f>INDEX(products!$A$1:$G$5001,MATCH(orders!$D1012,products!$A$1:$A$5001,0),MATCH(J$1,products!$A$1:$G$1,0))</f>
        <v>VIP</v>
      </c>
      <c r="K1012">
        <f>INDEX(products!$A$1:$G$5001,MATCH(orders!$D1012,products!$A$1:$A$5001,0),MATCH(K$1,products!$A$1:$G$1,0))</f>
        <v>1</v>
      </c>
      <c r="L1012" s="3">
        <f>INDEX(products!$A$1:$G$5001,MATCH(orders!$D1012,products!$A$1:$A$5001,0),MATCH(L$1,products!$A$1:$G$1,0))</f>
        <v>0.88786666666666669</v>
      </c>
      <c r="M1012" s="3">
        <f t="shared" si="15"/>
        <v>0.88786666666666669</v>
      </c>
      <c r="N1012" t="str">
        <f>_xlfn.XLOOKUP(Orders[[#This Row],[Customer ID]],customers!$A$1:$A$4972,customers!$I$1:$I$4972,,0)</f>
        <v>Yes</v>
      </c>
    </row>
    <row r="1013" spans="1:14" x14ac:dyDescent="0.25">
      <c r="A1013" t="s">
        <v>5075</v>
      </c>
      <c r="B1013" s="2">
        <v>43909</v>
      </c>
      <c r="C1013" t="s">
        <v>5076</v>
      </c>
      <c r="D1013" t="s">
        <v>5077</v>
      </c>
      <c r="E1013">
        <v>1</v>
      </c>
      <c r="F1013" t="str">
        <f>_xlfn.XLOOKUP(C1013,customers!$A$1:$A$4972,customers!B$1:B$4972,,0)</f>
        <v>Rose Johnson</v>
      </c>
      <c r="G1013" t="str">
        <f>IF(_xlfn.XLOOKUP(C1013,customers!$A$1:$A$4972,customers!C1012:C5983,,0)=0,"",_xlfn.XLOOKUP(C1013,customers!$A$1:$A$4972,customers!C1012:C5983,,0))</f>
        <v>nthomas20@yahoo.com</v>
      </c>
      <c r="H1013" t="str">
        <f>_xlfn.XLOOKUP(C1013,customers!$A$1:$A$4972,customers!$G$1:$G$4972,,0)</f>
        <v>Brazil</v>
      </c>
      <c r="I1013" t="str">
        <f>INDEX(products!$A$1:$G$5001,MATCH(orders!$D1013,products!$A$1:$A$5001,0),MATCH(I$1,products!$A$1:$G$1,0))</f>
        <v>Credit Cards</v>
      </c>
      <c r="J1013" t="str">
        <f>INDEX(products!$A$1:$G$5001,MATCH(orders!$D1013,products!$A$1:$A$5001,0),MATCH(J$1,products!$A$1:$G$1,0))</f>
        <v>Standard</v>
      </c>
      <c r="K1013">
        <f>INDEX(products!$A$1:$G$5001,MATCH(orders!$D1013,products!$A$1:$A$5001,0),MATCH(K$1,products!$A$1:$G$1,0))</f>
        <v>1</v>
      </c>
      <c r="L1013" s="3">
        <f>INDEX(products!$A$1:$G$5001,MATCH(orders!$D1013,products!$A$1:$A$5001,0),MATCH(L$1,products!$A$1:$G$1,0))</f>
        <v>1.654333333333333</v>
      </c>
      <c r="M1013" s="3">
        <f t="shared" si="15"/>
        <v>1.654333333333333</v>
      </c>
      <c r="N1013" t="str">
        <f>_xlfn.XLOOKUP(Orders[[#This Row],[Customer ID]],customers!$A$1:$A$4972,customers!$I$1:$I$4972,,0)</f>
        <v>No</v>
      </c>
    </row>
    <row r="1014" spans="1:14" x14ac:dyDescent="0.25">
      <c r="A1014" t="s">
        <v>5080</v>
      </c>
      <c r="B1014" s="2">
        <v>43909</v>
      </c>
      <c r="C1014" t="s">
        <v>5081</v>
      </c>
      <c r="D1014" t="s">
        <v>5082</v>
      </c>
      <c r="E1014">
        <v>2</v>
      </c>
      <c r="F1014" t="str">
        <f>_xlfn.XLOOKUP(C1014,customers!$A$1:$A$4972,customers!B$1:B$4972,,0)</f>
        <v>Robert Jackson</v>
      </c>
      <c r="G1014" t="str">
        <f>IF(_xlfn.XLOOKUP(C1014,customers!$A$1:$A$4972,customers!C1013:C5984,,0)=0,"",_xlfn.XLOOKUP(C1014,customers!$A$1:$A$4972,customers!C1013:C5984,,0))</f>
        <v>415133533@gmail.com</v>
      </c>
      <c r="H1014" t="str">
        <f>_xlfn.XLOOKUP(C1014,customers!$A$1:$A$4972,customers!$G$1:$G$4972,,0)</f>
        <v>United States</v>
      </c>
      <c r="I1014" t="str">
        <f>INDEX(products!$A$1:$G$5001,MATCH(orders!$D1014,products!$A$1:$A$5001,0),MATCH(I$1,products!$A$1:$G$1,0))</f>
        <v>Loans</v>
      </c>
      <c r="J1014" t="str">
        <f>INDEX(products!$A$1:$G$5001,MATCH(orders!$D1014,products!$A$1:$A$5001,0),MATCH(J$1,products!$A$1:$G$1,0))</f>
        <v>VIP</v>
      </c>
      <c r="K1014">
        <f>INDEX(products!$A$1:$G$5001,MATCH(orders!$D1014,products!$A$1:$A$5001,0),MATCH(K$1,products!$A$1:$G$1,0))</f>
        <v>3</v>
      </c>
      <c r="L1014" s="3">
        <f>INDEX(products!$A$1:$G$5001,MATCH(orders!$D1014,products!$A$1:$A$5001,0),MATCH(L$1,products!$A$1:$G$1,0))</f>
        <v>4.8321666666666676</v>
      </c>
      <c r="M1014" s="3">
        <f t="shared" si="15"/>
        <v>9.6643333333333352</v>
      </c>
      <c r="N1014" t="str">
        <f>_xlfn.XLOOKUP(Orders[[#This Row],[Customer ID]],customers!$A$1:$A$4972,customers!$I$1:$I$4972,,0)</f>
        <v>No</v>
      </c>
    </row>
    <row r="1015" spans="1:14" x14ac:dyDescent="0.25">
      <c r="A1015" t="s">
        <v>5085</v>
      </c>
      <c r="B1015" s="2">
        <v>43909</v>
      </c>
      <c r="C1015" t="s">
        <v>5086</v>
      </c>
      <c r="D1015" t="s">
        <v>5087</v>
      </c>
      <c r="E1015">
        <v>3</v>
      </c>
      <c r="F1015" t="str">
        <f>_xlfn.XLOOKUP(C1015,customers!$A$1:$A$4972,customers!B$1:B$4972,,0)</f>
        <v>Kelsey Glenn</v>
      </c>
      <c r="G1015" t="str">
        <f>IF(_xlfn.XLOOKUP(C1015,customers!$A$1:$A$4972,customers!C1014:C5985,,0)=0,"",_xlfn.XLOOKUP(C1015,customers!$A$1:$A$4972,customers!C1014:C5985,,0))</f>
        <v>astuart13@hotmail.com</v>
      </c>
      <c r="H1015" t="str">
        <f>_xlfn.XLOOKUP(C1015,customers!$A$1:$A$4972,customers!$G$1:$G$4972,,0)</f>
        <v>United States</v>
      </c>
      <c r="I1015" t="str">
        <f>INDEX(products!$A$1:$G$5001,MATCH(orders!$D1015,products!$A$1:$A$5001,0),MATCH(I$1,products!$A$1:$G$1,0))</f>
        <v>Credit Cards</v>
      </c>
      <c r="J1015" t="str">
        <f>INDEX(products!$A$1:$G$5001,MATCH(orders!$D1015,products!$A$1:$A$5001,0),MATCH(J$1,products!$A$1:$G$1,0))</f>
        <v>VIP</v>
      </c>
      <c r="K1015">
        <f>INDEX(products!$A$1:$G$5001,MATCH(orders!$D1015,products!$A$1:$A$5001,0),MATCH(K$1,products!$A$1:$G$1,0))</f>
        <v>5</v>
      </c>
      <c r="L1015" s="3">
        <f>INDEX(products!$A$1:$G$5001,MATCH(orders!$D1015,products!$A$1:$A$5001,0),MATCH(L$1,products!$A$1:$G$1,0))</f>
        <v>3.5304666666666669</v>
      </c>
      <c r="M1015" s="3">
        <f t="shared" si="15"/>
        <v>10.5914</v>
      </c>
      <c r="N1015" t="str">
        <f>_xlfn.XLOOKUP(Orders[[#This Row],[Customer ID]],customers!$A$1:$A$4972,customers!$I$1:$I$4972,,0)</f>
        <v>No</v>
      </c>
    </row>
    <row r="1016" spans="1:14" x14ac:dyDescent="0.25">
      <c r="A1016" t="s">
        <v>5090</v>
      </c>
      <c r="B1016" s="2">
        <v>43910</v>
      </c>
      <c r="C1016" t="s">
        <v>5091</v>
      </c>
      <c r="D1016" t="s">
        <v>5092</v>
      </c>
      <c r="E1016">
        <v>1</v>
      </c>
      <c r="F1016" t="str">
        <f>_xlfn.XLOOKUP(C1016,customers!$A$1:$A$4972,customers!B$1:B$4972,,0)</f>
        <v>Tonya Strickland</v>
      </c>
      <c r="G1016" t="str">
        <f>IF(_xlfn.XLOOKUP(C1016,customers!$A$1:$A$4972,customers!C1015:C5986,,0)=0,"",_xlfn.XLOOKUP(C1016,customers!$A$1:$A$4972,customers!C1015:C5986,,0))</f>
        <v>ttravis38@hotmail.com</v>
      </c>
      <c r="H1016" t="str">
        <f>_xlfn.XLOOKUP(C1016,customers!$A$1:$A$4972,customers!$G$1:$G$4972,,0)</f>
        <v>South Africa</v>
      </c>
      <c r="I1016" t="str">
        <f>INDEX(products!$A$1:$G$5001,MATCH(orders!$D1016,products!$A$1:$A$5001,0),MATCH(I$1,products!$A$1:$G$1,0))</f>
        <v>Credit Cards</v>
      </c>
      <c r="J1016" t="str">
        <f>INDEX(products!$A$1:$G$5001,MATCH(orders!$D1016,products!$A$1:$A$5001,0),MATCH(J$1,products!$A$1:$G$1,0))</f>
        <v>Standard</v>
      </c>
      <c r="K1016">
        <f>INDEX(products!$A$1:$G$5001,MATCH(orders!$D1016,products!$A$1:$A$5001,0),MATCH(K$1,products!$A$1:$G$1,0))</f>
        <v>1</v>
      </c>
      <c r="L1016" s="3">
        <f>INDEX(products!$A$1:$G$5001,MATCH(orders!$D1016,products!$A$1:$A$5001,0),MATCH(L$1,products!$A$1:$G$1,0))</f>
        <v>1.372233333333333</v>
      </c>
      <c r="M1016" s="3">
        <f t="shared" si="15"/>
        <v>1.372233333333333</v>
      </c>
      <c r="N1016" t="str">
        <f>_xlfn.XLOOKUP(Orders[[#This Row],[Customer ID]],customers!$A$1:$A$4972,customers!$I$1:$I$4972,,0)</f>
        <v>Yes</v>
      </c>
    </row>
    <row r="1017" spans="1:14" x14ac:dyDescent="0.25">
      <c r="A1017" t="s">
        <v>5095</v>
      </c>
      <c r="B1017" s="2">
        <v>43910</v>
      </c>
      <c r="C1017" t="s">
        <v>5096</v>
      </c>
      <c r="D1017" t="s">
        <v>5097</v>
      </c>
      <c r="E1017">
        <v>2</v>
      </c>
      <c r="F1017" t="str">
        <f>_xlfn.XLOOKUP(C1017,customers!$A$1:$A$4972,customers!B$1:B$4972,,0)</f>
        <v>Sonya Davis</v>
      </c>
      <c r="G1017" t="str">
        <f>IF(_xlfn.XLOOKUP(C1017,customers!$A$1:$A$4972,customers!C1016:C5987,,0)=0,"",_xlfn.XLOOKUP(C1017,customers!$A$1:$A$4972,customers!C1016:C5987,,0))</f>
        <v>jgarcia5179@yahoo.com</v>
      </c>
      <c r="H1017" t="str">
        <f>_xlfn.XLOOKUP(C1017,customers!$A$1:$A$4972,customers!$G$1:$G$4972,,0)</f>
        <v>Germany</v>
      </c>
      <c r="I1017" t="str">
        <f>INDEX(products!$A$1:$G$5001,MATCH(orders!$D1017,products!$A$1:$A$5001,0),MATCH(I$1,products!$A$1:$G$1,0))</f>
        <v>Investments</v>
      </c>
      <c r="J1017" t="str">
        <f>INDEX(products!$A$1:$G$5001,MATCH(orders!$D1017,products!$A$1:$A$5001,0),MATCH(J$1,products!$A$1:$G$1,0))</f>
        <v>Premium</v>
      </c>
      <c r="K1017">
        <f>INDEX(products!$A$1:$G$5001,MATCH(orders!$D1017,products!$A$1:$A$5001,0),MATCH(K$1,products!$A$1:$G$1,0))</f>
        <v>3</v>
      </c>
      <c r="L1017" s="3">
        <f>INDEX(products!$A$1:$G$5001,MATCH(orders!$D1017,products!$A$1:$A$5001,0),MATCH(L$1,products!$A$1:$G$1,0))</f>
        <v>4.7757333333333332</v>
      </c>
      <c r="M1017" s="3">
        <f t="shared" si="15"/>
        <v>9.5514666666666663</v>
      </c>
      <c r="N1017" t="str">
        <f>_xlfn.XLOOKUP(Orders[[#This Row],[Customer ID]],customers!$A$1:$A$4972,customers!$I$1:$I$4972,,0)</f>
        <v>Yes</v>
      </c>
    </row>
    <row r="1018" spans="1:14" x14ac:dyDescent="0.25">
      <c r="A1018" t="s">
        <v>5100</v>
      </c>
      <c r="B1018" s="2">
        <v>43911</v>
      </c>
      <c r="C1018" t="s">
        <v>5101</v>
      </c>
      <c r="D1018" t="s">
        <v>5102</v>
      </c>
      <c r="E1018">
        <v>2</v>
      </c>
      <c r="F1018" t="str">
        <f>_xlfn.XLOOKUP(C1018,customers!$A$1:$A$4972,customers!B$1:B$4972,,0)</f>
        <v>Samantha Wilson</v>
      </c>
      <c r="G1018" t="str">
        <f>IF(_xlfn.XLOOKUP(C1018,customers!$A$1:$A$4972,customers!C1017:C5988,,0)=0,"",_xlfn.XLOOKUP(C1018,customers!$A$1:$A$4972,customers!C1017:C5988,,0))</f>
        <v>molson275@hotmail.com</v>
      </c>
      <c r="H1018" t="str">
        <f>_xlfn.XLOOKUP(C1018,customers!$A$1:$A$4972,customers!$G$1:$G$4972,,0)</f>
        <v>Germany</v>
      </c>
      <c r="I1018" t="str">
        <f>INDEX(products!$A$1:$G$5001,MATCH(orders!$D1018,products!$A$1:$A$5001,0),MATCH(I$1,products!$A$1:$G$1,0))</f>
        <v>Credit Cards</v>
      </c>
      <c r="J1018" t="str">
        <f>INDEX(products!$A$1:$G$5001,MATCH(orders!$D1018,products!$A$1:$A$5001,0),MATCH(J$1,products!$A$1:$G$1,0))</f>
        <v>Premium</v>
      </c>
      <c r="K1018">
        <f>INDEX(products!$A$1:$G$5001,MATCH(orders!$D1018,products!$A$1:$A$5001,0),MATCH(K$1,products!$A$1:$G$1,0))</f>
        <v>3</v>
      </c>
      <c r="L1018" s="3">
        <f>INDEX(products!$A$1:$G$5001,MATCH(orders!$D1018,products!$A$1:$A$5001,0),MATCH(L$1,products!$A$1:$G$1,0))</f>
        <v>2.5417333333333332</v>
      </c>
      <c r="M1018" s="3">
        <f t="shared" si="15"/>
        <v>5.0834666666666664</v>
      </c>
      <c r="N1018" t="str">
        <f>_xlfn.XLOOKUP(Orders[[#This Row],[Customer ID]],customers!$A$1:$A$4972,customers!$I$1:$I$4972,,0)</f>
        <v>No</v>
      </c>
    </row>
    <row r="1019" spans="1:14" x14ac:dyDescent="0.25">
      <c r="A1019" t="s">
        <v>5105</v>
      </c>
      <c r="B1019" s="2">
        <v>43911</v>
      </c>
      <c r="C1019" t="s">
        <v>5106</v>
      </c>
      <c r="D1019" t="s">
        <v>5107</v>
      </c>
      <c r="E1019">
        <v>3</v>
      </c>
      <c r="F1019" t="str">
        <f>_xlfn.XLOOKUP(C1019,customers!$A$1:$A$4972,customers!B$1:B$4972,,0)</f>
        <v>Charles Strickland</v>
      </c>
      <c r="G1019" t="str">
        <f>IF(_xlfn.XLOOKUP(C1019,customers!$A$1:$A$4972,customers!C1018:C5989,,0)=0,"",_xlfn.XLOOKUP(C1019,customers!$A$1:$A$4972,customers!C1018:C5989,,0))</f>
        <v>57593666@hotmail.com</v>
      </c>
      <c r="H1019" t="str">
        <f>_xlfn.XLOOKUP(C1019,customers!$A$1:$A$4972,customers!$G$1:$G$4972,,0)</f>
        <v>South Africa</v>
      </c>
      <c r="I1019" t="str">
        <f>INDEX(products!$A$1:$G$5001,MATCH(orders!$D1019,products!$A$1:$A$5001,0),MATCH(I$1,products!$A$1:$G$1,0))</f>
        <v>Loans</v>
      </c>
      <c r="J1019" t="str">
        <f>INDEX(products!$A$1:$G$5001,MATCH(orders!$D1019,products!$A$1:$A$5001,0),MATCH(J$1,products!$A$1:$G$1,0))</f>
        <v>Premium</v>
      </c>
      <c r="K1019">
        <f>INDEX(products!$A$1:$G$5001,MATCH(orders!$D1019,products!$A$1:$A$5001,0),MATCH(K$1,products!$A$1:$G$1,0))</f>
        <v>5</v>
      </c>
      <c r="L1019" s="3">
        <f>INDEX(products!$A$1:$G$5001,MATCH(orders!$D1019,products!$A$1:$A$5001,0),MATCH(L$1,products!$A$1:$G$1,0))</f>
        <v>6.1730666666666671</v>
      </c>
      <c r="M1019" s="3">
        <f t="shared" si="15"/>
        <v>18.519200000000001</v>
      </c>
      <c r="N1019" t="str">
        <f>_xlfn.XLOOKUP(Orders[[#This Row],[Customer ID]],customers!$A$1:$A$4972,customers!$I$1:$I$4972,,0)</f>
        <v>Yes</v>
      </c>
    </row>
    <row r="1020" spans="1:14" x14ac:dyDescent="0.25">
      <c r="A1020" t="s">
        <v>5110</v>
      </c>
      <c r="B1020" s="2">
        <v>43912</v>
      </c>
      <c r="C1020" t="s">
        <v>5111</v>
      </c>
      <c r="D1020" t="s">
        <v>5112</v>
      </c>
      <c r="E1020">
        <v>4</v>
      </c>
      <c r="F1020" t="str">
        <f>_xlfn.XLOOKUP(C1020,customers!$A$1:$A$4972,customers!B$1:B$4972,,0)</f>
        <v>Alicia Parks</v>
      </c>
      <c r="G1020" t="str">
        <f>IF(_xlfn.XLOOKUP(C1020,customers!$A$1:$A$4972,customers!C1019:C5990,,0)=0,"",_xlfn.XLOOKUP(C1020,customers!$A$1:$A$4972,customers!C1019:C5990,,0))</f>
        <v>gpowell06@hotmail.com</v>
      </c>
      <c r="H1020" t="str">
        <f>_xlfn.XLOOKUP(C1020,customers!$A$1:$A$4972,customers!$G$1:$G$4972,,0)</f>
        <v>South Africa</v>
      </c>
      <c r="I1020" t="str">
        <f>INDEX(products!$A$1:$G$5001,MATCH(orders!$D1020,products!$A$1:$A$5001,0),MATCH(I$1,products!$A$1:$G$1,0))</f>
        <v>Money Transfers</v>
      </c>
      <c r="J1020" t="str">
        <f>INDEX(products!$A$1:$G$5001,MATCH(orders!$D1020,products!$A$1:$A$5001,0),MATCH(J$1,products!$A$1:$G$1,0))</f>
        <v>Standard</v>
      </c>
      <c r="K1020">
        <f>INDEX(products!$A$1:$G$5001,MATCH(orders!$D1020,products!$A$1:$A$5001,0),MATCH(K$1,products!$A$1:$G$1,0))</f>
        <v>10</v>
      </c>
      <c r="L1020" s="3">
        <f>INDEX(products!$A$1:$G$5001,MATCH(orders!$D1020,products!$A$1:$A$5001,0),MATCH(L$1,products!$A$1:$G$1,0))</f>
        <v>15.821533333333329</v>
      </c>
      <c r="M1020" s="3">
        <f t="shared" si="15"/>
        <v>63.286133333333318</v>
      </c>
      <c r="N1020" t="str">
        <f>_xlfn.XLOOKUP(Orders[[#This Row],[Customer ID]],customers!$A$1:$A$4972,customers!$I$1:$I$4972,,0)</f>
        <v>Yes</v>
      </c>
    </row>
    <row r="1021" spans="1:14" x14ac:dyDescent="0.25">
      <c r="A1021" t="s">
        <v>5115</v>
      </c>
      <c r="B1021" s="2">
        <v>43912</v>
      </c>
      <c r="C1021" t="s">
        <v>5116</v>
      </c>
      <c r="D1021" t="s">
        <v>5117</v>
      </c>
      <c r="E1021">
        <v>1</v>
      </c>
      <c r="F1021" t="str">
        <f>_xlfn.XLOOKUP(C1021,customers!$A$1:$A$4972,customers!B$1:B$4972,,0)</f>
        <v>Julie Allen</v>
      </c>
      <c r="G1021" t="str">
        <f>IF(_xlfn.XLOOKUP(C1021,customers!$A$1:$A$4972,customers!C1020:C5991,,0)=0,"",_xlfn.XLOOKUP(C1021,customers!$A$1:$A$4972,customers!C1020:C5991,,0))</f>
        <v>jwilkinson022@yahoo.com</v>
      </c>
      <c r="H1021" t="str">
        <f>_xlfn.XLOOKUP(C1021,customers!$A$1:$A$4972,customers!$G$1:$G$4972,,0)</f>
        <v>Brazil</v>
      </c>
      <c r="I1021" t="str">
        <f>INDEX(products!$A$1:$G$5001,MATCH(orders!$D1021,products!$A$1:$A$5001,0),MATCH(I$1,products!$A$1:$G$1,0))</f>
        <v>Credit Cards</v>
      </c>
      <c r="J1021" t="str">
        <f>INDEX(products!$A$1:$G$5001,MATCH(orders!$D1021,products!$A$1:$A$5001,0),MATCH(J$1,products!$A$1:$G$1,0))</f>
        <v>Premium</v>
      </c>
      <c r="K1021">
        <f>INDEX(products!$A$1:$G$5001,MATCH(orders!$D1021,products!$A$1:$A$5001,0),MATCH(K$1,products!$A$1:$G$1,0))</f>
        <v>1</v>
      </c>
      <c r="L1021" s="3">
        <f>INDEX(products!$A$1:$G$5001,MATCH(orders!$D1021,products!$A$1:$A$5001,0),MATCH(L$1,products!$A$1:$G$1,0))</f>
        <v>0.7006</v>
      </c>
      <c r="M1021" s="3">
        <f t="shared" si="15"/>
        <v>0.7006</v>
      </c>
      <c r="N1021" t="str">
        <f>_xlfn.XLOOKUP(Orders[[#This Row],[Customer ID]],customers!$A$1:$A$4972,customers!$I$1:$I$4972,,0)</f>
        <v>Yes</v>
      </c>
    </row>
    <row r="1022" spans="1:14" x14ac:dyDescent="0.25">
      <c r="A1022" t="s">
        <v>5120</v>
      </c>
      <c r="B1022" s="2">
        <v>43913</v>
      </c>
      <c r="C1022" t="s">
        <v>5121</v>
      </c>
      <c r="D1022" t="s">
        <v>5122</v>
      </c>
      <c r="E1022">
        <v>3</v>
      </c>
      <c r="F1022" t="str">
        <f>_xlfn.XLOOKUP(C1022,customers!$A$1:$A$4972,customers!B$1:B$4972,,0)</f>
        <v>Kimberly Jones</v>
      </c>
      <c r="G1022" t="str">
        <f>IF(_xlfn.XLOOKUP(C1022,customers!$A$1:$A$4972,customers!C1021:C5992,,0)=0,"",_xlfn.XLOOKUP(C1022,customers!$A$1:$A$4972,customers!C1021:C5992,,0))</f>
        <v>tberg549@gmail.com</v>
      </c>
      <c r="H1022" t="str">
        <f>_xlfn.XLOOKUP(C1022,customers!$A$1:$A$4972,customers!$G$1:$G$4972,,0)</f>
        <v>South Africa</v>
      </c>
      <c r="I1022" t="str">
        <f>INDEX(products!$A$1:$G$5001,MATCH(orders!$D1022,products!$A$1:$A$5001,0),MATCH(I$1,products!$A$1:$G$1,0))</f>
        <v>Credit Cards</v>
      </c>
      <c r="J1022" t="str">
        <f>INDEX(products!$A$1:$G$5001,MATCH(orders!$D1022,products!$A$1:$A$5001,0),MATCH(J$1,products!$A$1:$G$1,0))</f>
        <v>Premium</v>
      </c>
      <c r="K1022">
        <f>INDEX(products!$A$1:$G$5001,MATCH(orders!$D1022,products!$A$1:$A$5001,0),MATCH(K$1,products!$A$1:$G$1,0))</f>
        <v>5</v>
      </c>
      <c r="L1022" s="3">
        <f>INDEX(products!$A$1:$G$5001,MATCH(orders!$D1022,products!$A$1:$A$5001,0),MATCH(L$1,products!$A$1:$G$1,0))</f>
        <v>6.8204333333333329</v>
      </c>
      <c r="M1022" s="3">
        <f t="shared" si="15"/>
        <v>20.461299999999998</v>
      </c>
      <c r="N1022" t="str">
        <f>_xlfn.XLOOKUP(Orders[[#This Row],[Customer ID]],customers!$A$1:$A$4972,customers!$I$1:$I$4972,,0)</f>
        <v>Yes</v>
      </c>
    </row>
    <row r="1023" spans="1:14" x14ac:dyDescent="0.25">
      <c r="A1023" t="s">
        <v>5125</v>
      </c>
      <c r="B1023" s="2">
        <v>43913</v>
      </c>
      <c r="C1023" t="s">
        <v>5126</v>
      </c>
      <c r="D1023" t="s">
        <v>5127</v>
      </c>
      <c r="E1023">
        <v>1</v>
      </c>
      <c r="F1023" t="str">
        <f>_xlfn.XLOOKUP(C1023,customers!$A$1:$A$4972,customers!B$1:B$4972,,0)</f>
        <v>Jesus Burch</v>
      </c>
      <c r="G1023" t="str">
        <f>IF(_xlfn.XLOOKUP(C1023,customers!$A$1:$A$4972,customers!C1022:C5993,,0)=0,"",_xlfn.XLOOKUP(C1023,customers!$A$1:$A$4972,customers!C1022:C5993,,0))</f>
        <v>jroberts5465@gmail.com</v>
      </c>
      <c r="H1023" t="str">
        <f>_xlfn.XLOOKUP(C1023,customers!$A$1:$A$4972,customers!$G$1:$G$4972,,0)</f>
        <v>Japan</v>
      </c>
      <c r="I1023" t="str">
        <f>INDEX(products!$A$1:$G$5001,MATCH(orders!$D1023,products!$A$1:$A$5001,0),MATCH(I$1,products!$A$1:$G$1,0))</f>
        <v>Money Transfers</v>
      </c>
      <c r="J1023" t="str">
        <f>INDEX(products!$A$1:$G$5001,MATCH(orders!$D1023,products!$A$1:$A$5001,0),MATCH(J$1,products!$A$1:$G$1,0))</f>
        <v>Standard</v>
      </c>
      <c r="K1023">
        <f>INDEX(products!$A$1:$G$5001,MATCH(orders!$D1023,products!$A$1:$A$5001,0),MATCH(K$1,products!$A$1:$G$1,0))</f>
        <v>1</v>
      </c>
      <c r="L1023" s="3">
        <f>INDEX(products!$A$1:$G$5001,MATCH(orders!$D1023,products!$A$1:$A$5001,0),MATCH(L$1,products!$A$1:$G$1,0))</f>
        <v>0.96400000000000008</v>
      </c>
      <c r="M1023" s="3">
        <f t="shared" si="15"/>
        <v>0.96400000000000008</v>
      </c>
      <c r="N1023" t="str">
        <f>_xlfn.XLOOKUP(Orders[[#This Row],[Customer ID]],customers!$A$1:$A$4972,customers!$I$1:$I$4972,,0)</f>
        <v>Yes</v>
      </c>
    </row>
    <row r="1024" spans="1:14" x14ac:dyDescent="0.25">
      <c r="A1024" t="s">
        <v>5130</v>
      </c>
      <c r="B1024" s="2">
        <v>43913</v>
      </c>
      <c r="C1024" t="s">
        <v>5131</v>
      </c>
      <c r="D1024" t="s">
        <v>5132</v>
      </c>
      <c r="E1024">
        <v>2</v>
      </c>
      <c r="F1024" t="str">
        <f>_xlfn.XLOOKUP(C1024,customers!$A$1:$A$4972,customers!B$1:B$4972,,0)</f>
        <v>Rhonda Kelly</v>
      </c>
      <c r="G1024" t="str">
        <f>IF(_xlfn.XLOOKUP(C1024,customers!$A$1:$A$4972,customers!C1023:C5994,,0)=0,"",_xlfn.XLOOKUP(C1024,customers!$A$1:$A$4972,customers!C1023:C5994,,0))</f>
        <v>kmorris017@yahoo.com</v>
      </c>
      <c r="H1024" t="str">
        <f>_xlfn.XLOOKUP(C1024,customers!$A$1:$A$4972,customers!$G$1:$G$4972,,0)</f>
        <v>Germany</v>
      </c>
      <c r="I1024" t="str">
        <f>INDEX(products!$A$1:$G$5001,MATCH(orders!$D1024,products!$A$1:$A$5001,0),MATCH(I$1,products!$A$1:$G$1,0))</f>
        <v>Loans</v>
      </c>
      <c r="J1024" t="str">
        <f>INDEX(products!$A$1:$G$5001,MATCH(orders!$D1024,products!$A$1:$A$5001,0),MATCH(J$1,products!$A$1:$G$1,0))</f>
        <v>Premium</v>
      </c>
      <c r="K1024">
        <f>INDEX(products!$A$1:$G$5001,MATCH(orders!$D1024,products!$A$1:$A$5001,0),MATCH(K$1,products!$A$1:$G$1,0))</f>
        <v>3</v>
      </c>
      <c r="L1024" s="3">
        <f>INDEX(products!$A$1:$G$5001,MATCH(orders!$D1024,products!$A$1:$A$5001,0),MATCH(L$1,products!$A$1:$G$1,0))</f>
        <v>4.7732000000000001</v>
      </c>
      <c r="M1024" s="3">
        <f t="shared" si="15"/>
        <v>9.5464000000000002</v>
      </c>
      <c r="N1024" t="str">
        <f>_xlfn.XLOOKUP(Orders[[#This Row],[Customer ID]],customers!$A$1:$A$4972,customers!$I$1:$I$4972,,0)</f>
        <v>No</v>
      </c>
    </row>
    <row r="1025" spans="1:14" x14ac:dyDescent="0.25">
      <c r="A1025" t="s">
        <v>5135</v>
      </c>
      <c r="B1025" s="2">
        <v>43914</v>
      </c>
      <c r="C1025" t="s">
        <v>5136</v>
      </c>
      <c r="D1025" t="s">
        <v>5137</v>
      </c>
      <c r="E1025">
        <v>2</v>
      </c>
      <c r="F1025" t="str">
        <f>_xlfn.XLOOKUP(C1025,customers!$A$1:$A$4972,customers!B$1:B$4972,,0)</f>
        <v>Michael Welch</v>
      </c>
      <c r="G1025" t="str">
        <f>IF(_xlfn.XLOOKUP(C1025,customers!$A$1:$A$4972,customers!C1024:C5995,,0)=0,"",_xlfn.XLOOKUP(C1025,customers!$A$1:$A$4972,customers!C1024:C5995,,0))</f>
        <v>jrobinson637@yahoo.com</v>
      </c>
      <c r="H1025" t="str">
        <f>_xlfn.XLOOKUP(C1025,customers!$A$1:$A$4972,customers!$G$1:$G$4972,,0)</f>
        <v>South Africa</v>
      </c>
      <c r="I1025" t="str">
        <f>INDEX(products!$A$1:$G$5001,MATCH(orders!$D1025,products!$A$1:$A$5001,0),MATCH(I$1,products!$A$1:$G$1,0))</f>
        <v>Loans</v>
      </c>
      <c r="J1025" t="str">
        <f>INDEX(products!$A$1:$G$5001,MATCH(orders!$D1025,products!$A$1:$A$5001,0),MATCH(J$1,products!$A$1:$G$1,0))</f>
        <v>Premium</v>
      </c>
      <c r="K1025">
        <f>INDEX(products!$A$1:$G$5001,MATCH(orders!$D1025,products!$A$1:$A$5001,0),MATCH(K$1,products!$A$1:$G$1,0))</f>
        <v>3</v>
      </c>
      <c r="L1025" s="3">
        <f>INDEX(products!$A$1:$G$5001,MATCH(orders!$D1025,products!$A$1:$A$5001,0),MATCH(L$1,products!$A$1:$G$1,0))</f>
        <v>4.9131666666666671</v>
      </c>
      <c r="M1025" s="3">
        <f t="shared" si="15"/>
        <v>9.8263333333333343</v>
      </c>
      <c r="N1025" t="str">
        <f>_xlfn.XLOOKUP(Orders[[#This Row],[Customer ID]],customers!$A$1:$A$4972,customers!$I$1:$I$4972,,0)</f>
        <v>No</v>
      </c>
    </row>
    <row r="1026" spans="1:14" x14ac:dyDescent="0.25">
      <c r="A1026" t="s">
        <v>5140</v>
      </c>
      <c r="B1026" s="2">
        <v>43914</v>
      </c>
      <c r="C1026" t="s">
        <v>5141</v>
      </c>
      <c r="D1026" t="s">
        <v>5142</v>
      </c>
      <c r="E1026">
        <v>4</v>
      </c>
      <c r="F1026" t="str">
        <f>_xlfn.XLOOKUP(C1026,customers!$A$1:$A$4972,customers!B$1:B$4972,,0)</f>
        <v>Dustin Gomez</v>
      </c>
      <c r="G1026" t="str">
        <f>IF(_xlfn.XLOOKUP(C1026,customers!$A$1:$A$4972,customers!C1025:C5996,,0)=0,"",_xlfn.XLOOKUP(C1026,customers!$A$1:$A$4972,customers!C1025:C5996,,0))</f>
        <v>cmccann1247@hotmail.com</v>
      </c>
      <c r="H1026" t="str">
        <f>_xlfn.XLOOKUP(C1026,customers!$A$1:$A$4972,customers!$G$1:$G$4972,,0)</f>
        <v>Japan</v>
      </c>
      <c r="I1026" t="str">
        <f>INDEX(products!$A$1:$G$5001,MATCH(orders!$D1026,products!$A$1:$A$5001,0),MATCH(I$1,products!$A$1:$G$1,0))</f>
        <v>Credit Cards</v>
      </c>
      <c r="J1026" t="str">
        <f>INDEX(products!$A$1:$G$5001,MATCH(orders!$D1026,products!$A$1:$A$5001,0),MATCH(J$1,products!$A$1:$G$1,0))</f>
        <v>Premium</v>
      </c>
      <c r="K1026">
        <f>INDEX(products!$A$1:$G$5001,MATCH(orders!$D1026,products!$A$1:$A$5001,0),MATCH(K$1,products!$A$1:$G$1,0))</f>
        <v>10</v>
      </c>
      <c r="L1026" s="3">
        <f>INDEX(products!$A$1:$G$5001,MATCH(orders!$D1026,products!$A$1:$A$5001,0),MATCH(L$1,products!$A$1:$G$1,0))</f>
        <v>16.109333333333328</v>
      </c>
      <c r="M1026" s="3">
        <f t="shared" si="15"/>
        <v>64.437333333333314</v>
      </c>
      <c r="N1026" t="str">
        <f>_xlfn.XLOOKUP(Orders[[#This Row],[Customer ID]],customers!$A$1:$A$4972,customers!$I$1:$I$4972,,0)</f>
        <v>Yes</v>
      </c>
    </row>
    <row r="1027" spans="1:14" x14ac:dyDescent="0.25">
      <c r="A1027" t="s">
        <v>5145</v>
      </c>
      <c r="B1027" s="2">
        <v>43915</v>
      </c>
      <c r="C1027" t="s">
        <v>5146</v>
      </c>
      <c r="D1027" t="s">
        <v>5147</v>
      </c>
      <c r="E1027">
        <v>2</v>
      </c>
      <c r="F1027" t="str">
        <f>_xlfn.XLOOKUP(C1027,customers!$A$1:$A$4972,customers!B$1:B$4972,,0)</f>
        <v>Theresa Hall</v>
      </c>
      <c r="G1027" t="str">
        <f>IF(_xlfn.XLOOKUP(C1027,customers!$A$1:$A$4972,customers!C1026:C5997,,0)=0,"",_xlfn.XLOOKUP(C1027,customers!$A$1:$A$4972,customers!C1026:C5997,,0))</f>
        <v>rtaylor9603@gmail.com</v>
      </c>
      <c r="H1027" t="str">
        <f>_xlfn.XLOOKUP(C1027,customers!$A$1:$A$4972,customers!$G$1:$G$4972,,0)</f>
        <v>Japan</v>
      </c>
      <c r="I1027" t="str">
        <f>INDEX(products!$A$1:$G$5001,MATCH(orders!$D1027,products!$A$1:$A$5001,0),MATCH(I$1,products!$A$1:$G$1,0))</f>
        <v>Investments</v>
      </c>
      <c r="J1027" t="str">
        <f>INDEX(products!$A$1:$G$5001,MATCH(orders!$D1027,products!$A$1:$A$5001,0),MATCH(J$1,products!$A$1:$G$1,0))</f>
        <v>Standard</v>
      </c>
      <c r="K1027">
        <f>INDEX(products!$A$1:$G$5001,MATCH(orders!$D1027,products!$A$1:$A$5001,0),MATCH(K$1,products!$A$1:$G$1,0))</f>
        <v>3</v>
      </c>
      <c r="L1027" s="3">
        <f>INDEX(products!$A$1:$G$5001,MATCH(orders!$D1027,products!$A$1:$A$5001,0),MATCH(L$1,products!$A$1:$G$1,0))</f>
        <v>3.4226333333333341</v>
      </c>
      <c r="M1027" s="3">
        <f t="shared" ref="M1027:M1090" si="16">L1027*E1027</f>
        <v>6.8452666666666682</v>
      </c>
      <c r="N1027" t="str">
        <f>_xlfn.XLOOKUP(Orders[[#This Row],[Customer ID]],customers!$A$1:$A$4972,customers!$I$1:$I$4972,,0)</f>
        <v>No</v>
      </c>
    </row>
    <row r="1028" spans="1:14" x14ac:dyDescent="0.25">
      <c r="A1028" t="s">
        <v>5150</v>
      </c>
      <c r="B1028" s="2">
        <v>43915</v>
      </c>
      <c r="C1028" t="s">
        <v>5151</v>
      </c>
      <c r="D1028" t="s">
        <v>5152</v>
      </c>
      <c r="E1028">
        <v>2</v>
      </c>
      <c r="F1028" t="str">
        <f>_xlfn.XLOOKUP(C1028,customers!$A$1:$A$4972,customers!B$1:B$4972,,0)</f>
        <v>Steven Sherman</v>
      </c>
      <c r="G1028" t="str">
        <f>IF(_xlfn.XLOOKUP(C1028,customers!$A$1:$A$4972,customers!C1027:C5998,,0)=0,"",_xlfn.XLOOKUP(C1028,customers!$A$1:$A$4972,customers!C1027:C5998,,0))</f>
        <v>jhudson917@yahoo.com</v>
      </c>
      <c r="H1028" t="str">
        <f>_xlfn.XLOOKUP(C1028,customers!$A$1:$A$4972,customers!$G$1:$G$4972,,0)</f>
        <v>Japan</v>
      </c>
      <c r="I1028" t="str">
        <f>INDEX(products!$A$1:$G$5001,MATCH(orders!$D1028,products!$A$1:$A$5001,0),MATCH(I$1,products!$A$1:$G$1,0))</f>
        <v>Credit Cards</v>
      </c>
      <c r="J1028" t="str">
        <f>INDEX(products!$A$1:$G$5001,MATCH(orders!$D1028,products!$A$1:$A$5001,0),MATCH(J$1,products!$A$1:$G$1,0))</f>
        <v>Standard</v>
      </c>
      <c r="K1028">
        <f>INDEX(products!$A$1:$G$5001,MATCH(orders!$D1028,products!$A$1:$A$5001,0),MATCH(K$1,products!$A$1:$G$1,0))</f>
        <v>3</v>
      </c>
      <c r="L1028" s="3">
        <f>INDEX(products!$A$1:$G$5001,MATCH(orders!$D1028,products!$A$1:$A$5001,0),MATCH(L$1,products!$A$1:$G$1,0))</f>
        <v>4.5861333333333336</v>
      </c>
      <c r="M1028" s="3">
        <f t="shared" si="16"/>
        <v>9.1722666666666672</v>
      </c>
      <c r="N1028" t="str">
        <f>_xlfn.XLOOKUP(Orders[[#This Row],[Customer ID]],customers!$A$1:$A$4972,customers!$I$1:$I$4972,,0)</f>
        <v>Yes</v>
      </c>
    </row>
    <row r="1029" spans="1:14" x14ac:dyDescent="0.25">
      <c r="A1029" t="s">
        <v>5155</v>
      </c>
      <c r="B1029" s="2">
        <v>43916</v>
      </c>
      <c r="C1029" t="s">
        <v>5156</v>
      </c>
      <c r="D1029" t="s">
        <v>5157</v>
      </c>
      <c r="E1029">
        <v>3</v>
      </c>
      <c r="F1029" t="str">
        <f>_xlfn.XLOOKUP(C1029,customers!$A$1:$A$4972,customers!B$1:B$4972,,0)</f>
        <v>Amanda Richardson</v>
      </c>
      <c r="G1029" t="str">
        <f>IF(_xlfn.XLOOKUP(C1029,customers!$A$1:$A$4972,customers!C1028:C5999,,0)=0,"",_xlfn.XLOOKUP(C1029,customers!$A$1:$A$4972,customers!C1028:C5999,,0))</f>
        <v>jnewton512@gmail.com</v>
      </c>
      <c r="H1029" t="str">
        <f>_xlfn.XLOOKUP(C1029,customers!$A$1:$A$4972,customers!$G$1:$G$4972,,0)</f>
        <v>Japan</v>
      </c>
      <c r="I1029" t="str">
        <f>INDEX(products!$A$1:$G$5001,MATCH(orders!$D1029,products!$A$1:$A$5001,0),MATCH(I$1,products!$A$1:$G$1,0))</f>
        <v>Money Transfers</v>
      </c>
      <c r="J1029" t="str">
        <f>INDEX(products!$A$1:$G$5001,MATCH(orders!$D1029,products!$A$1:$A$5001,0),MATCH(J$1,products!$A$1:$G$1,0))</f>
        <v>Premium</v>
      </c>
      <c r="K1029">
        <f>INDEX(products!$A$1:$G$5001,MATCH(orders!$D1029,products!$A$1:$A$5001,0),MATCH(K$1,products!$A$1:$G$1,0))</f>
        <v>5</v>
      </c>
      <c r="L1029" s="3">
        <f>INDEX(products!$A$1:$G$5001,MATCH(orders!$D1029,products!$A$1:$A$5001,0),MATCH(L$1,products!$A$1:$G$1,0))</f>
        <v>7.5560666666666672</v>
      </c>
      <c r="M1029" s="3">
        <f t="shared" si="16"/>
        <v>22.668200000000002</v>
      </c>
      <c r="N1029" t="str">
        <f>_xlfn.XLOOKUP(Orders[[#This Row],[Customer ID]],customers!$A$1:$A$4972,customers!$I$1:$I$4972,,0)</f>
        <v>No</v>
      </c>
    </row>
    <row r="1030" spans="1:14" x14ac:dyDescent="0.25">
      <c r="A1030" t="s">
        <v>5160</v>
      </c>
      <c r="B1030" s="2">
        <v>43916</v>
      </c>
      <c r="C1030" t="s">
        <v>5161</v>
      </c>
      <c r="D1030" t="s">
        <v>5162</v>
      </c>
      <c r="E1030">
        <v>1</v>
      </c>
      <c r="F1030" t="str">
        <f>_xlfn.XLOOKUP(C1030,customers!$A$1:$A$4972,customers!B$1:B$4972,,0)</f>
        <v>Lindsay Pacheco</v>
      </c>
      <c r="G1030" t="str">
        <f>IF(_xlfn.XLOOKUP(C1030,customers!$A$1:$A$4972,customers!C1029:C6000,,0)=0,"",_xlfn.XLOOKUP(C1030,customers!$A$1:$A$4972,customers!C1029:C6000,,0))</f>
        <v>rray9220@hotmail.com</v>
      </c>
      <c r="H1030" t="str">
        <f>_xlfn.XLOOKUP(C1030,customers!$A$1:$A$4972,customers!$G$1:$G$4972,,0)</f>
        <v>Brazil</v>
      </c>
      <c r="I1030" t="str">
        <f>INDEX(products!$A$1:$G$5001,MATCH(orders!$D1030,products!$A$1:$A$5001,0),MATCH(I$1,products!$A$1:$G$1,0))</f>
        <v>Money Transfers</v>
      </c>
      <c r="J1030" t="str">
        <f>INDEX(products!$A$1:$G$5001,MATCH(orders!$D1030,products!$A$1:$A$5001,0),MATCH(J$1,products!$A$1:$G$1,0))</f>
        <v>Premium</v>
      </c>
      <c r="K1030">
        <f>INDEX(products!$A$1:$G$5001,MATCH(orders!$D1030,products!$A$1:$A$5001,0),MATCH(K$1,products!$A$1:$G$1,0))</f>
        <v>1</v>
      </c>
      <c r="L1030" s="3">
        <f>INDEX(products!$A$1:$G$5001,MATCH(orders!$D1030,products!$A$1:$A$5001,0),MATCH(L$1,products!$A$1:$G$1,0))</f>
        <v>0.98576666666666668</v>
      </c>
      <c r="M1030" s="3">
        <f t="shared" si="16"/>
        <v>0.98576666666666668</v>
      </c>
      <c r="N1030" t="str">
        <f>_xlfn.XLOOKUP(Orders[[#This Row],[Customer ID]],customers!$A$1:$A$4972,customers!$I$1:$I$4972,,0)</f>
        <v>Yes</v>
      </c>
    </row>
    <row r="1031" spans="1:14" x14ac:dyDescent="0.25">
      <c r="A1031" t="s">
        <v>5165</v>
      </c>
      <c r="B1031" s="2">
        <v>43916</v>
      </c>
      <c r="C1031" t="s">
        <v>5166</v>
      </c>
      <c r="D1031" t="s">
        <v>5167</v>
      </c>
      <c r="E1031">
        <v>1</v>
      </c>
      <c r="F1031" t="str">
        <f>_xlfn.XLOOKUP(C1031,customers!$A$1:$A$4972,customers!B$1:B$4972,,0)</f>
        <v>Jessica Henderson</v>
      </c>
      <c r="G1031" t="str">
        <f>IF(_xlfn.XLOOKUP(C1031,customers!$A$1:$A$4972,customers!C1030:C6001,,0)=0,"",_xlfn.XLOOKUP(C1031,customers!$A$1:$A$4972,customers!C1030:C6001,,0))</f>
        <v>66484481@gmail.com</v>
      </c>
      <c r="H1031" t="str">
        <f>_xlfn.XLOOKUP(C1031,customers!$A$1:$A$4972,customers!$G$1:$G$4972,,0)</f>
        <v>Japan</v>
      </c>
      <c r="I1031" t="str">
        <f>INDEX(products!$A$1:$G$5001,MATCH(orders!$D1031,products!$A$1:$A$5001,0),MATCH(I$1,products!$A$1:$G$1,0))</f>
        <v>Money Transfers</v>
      </c>
      <c r="J1031" t="str">
        <f>INDEX(products!$A$1:$G$5001,MATCH(orders!$D1031,products!$A$1:$A$5001,0),MATCH(J$1,products!$A$1:$G$1,0))</f>
        <v>Standard</v>
      </c>
      <c r="K1031">
        <f>INDEX(products!$A$1:$G$5001,MATCH(orders!$D1031,products!$A$1:$A$5001,0),MATCH(K$1,products!$A$1:$G$1,0))</f>
        <v>1</v>
      </c>
      <c r="L1031" s="3">
        <f>INDEX(products!$A$1:$G$5001,MATCH(orders!$D1031,products!$A$1:$A$5001,0),MATCH(L$1,products!$A$1:$G$1,0))</f>
        <v>1.4955666666666669</v>
      </c>
      <c r="M1031" s="3">
        <f t="shared" si="16"/>
        <v>1.4955666666666669</v>
      </c>
      <c r="N1031" t="str">
        <f>_xlfn.XLOOKUP(Orders[[#This Row],[Customer ID]],customers!$A$1:$A$4972,customers!$I$1:$I$4972,,0)</f>
        <v>Yes</v>
      </c>
    </row>
    <row r="1032" spans="1:14" x14ac:dyDescent="0.25">
      <c r="A1032" t="s">
        <v>5170</v>
      </c>
      <c r="B1032" s="2">
        <v>43917</v>
      </c>
      <c r="C1032" t="s">
        <v>5171</v>
      </c>
      <c r="D1032" t="s">
        <v>5172</v>
      </c>
      <c r="E1032">
        <v>3</v>
      </c>
      <c r="F1032" t="str">
        <f>_xlfn.XLOOKUP(C1032,customers!$A$1:$A$4972,customers!B$1:B$4972,,0)</f>
        <v>David Smith</v>
      </c>
      <c r="G1032" t="str">
        <f>IF(_xlfn.XLOOKUP(C1032,customers!$A$1:$A$4972,customers!C1031:C6002,,0)=0,"",_xlfn.XLOOKUP(C1032,customers!$A$1:$A$4972,customers!C1031:C6002,,0))</f>
        <v>jwilliams1100@gmail.com</v>
      </c>
      <c r="H1032" t="str">
        <f>_xlfn.XLOOKUP(C1032,customers!$A$1:$A$4972,customers!$G$1:$G$4972,,0)</f>
        <v>Brazil</v>
      </c>
      <c r="I1032" t="str">
        <f>INDEX(products!$A$1:$G$5001,MATCH(orders!$D1032,products!$A$1:$A$5001,0),MATCH(I$1,products!$A$1:$G$1,0))</f>
        <v>Credit Cards</v>
      </c>
      <c r="J1032" t="str">
        <f>INDEX(products!$A$1:$G$5001,MATCH(orders!$D1032,products!$A$1:$A$5001,0),MATCH(J$1,products!$A$1:$G$1,0))</f>
        <v>Premium</v>
      </c>
      <c r="K1032">
        <f>INDEX(products!$A$1:$G$5001,MATCH(orders!$D1032,products!$A$1:$A$5001,0),MATCH(K$1,products!$A$1:$G$1,0))</f>
        <v>5</v>
      </c>
      <c r="L1032" s="3">
        <f>INDEX(products!$A$1:$G$5001,MATCH(orders!$D1032,products!$A$1:$A$5001,0),MATCH(L$1,products!$A$1:$G$1,0))</f>
        <v>3.5183666666666671</v>
      </c>
      <c r="M1032" s="3">
        <f t="shared" si="16"/>
        <v>10.555100000000001</v>
      </c>
      <c r="N1032" t="str">
        <f>_xlfn.XLOOKUP(Orders[[#This Row],[Customer ID]],customers!$A$1:$A$4972,customers!$I$1:$I$4972,,0)</f>
        <v>Yes</v>
      </c>
    </row>
    <row r="1033" spans="1:14" x14ac:dyDescent="0.25">
      <c r="A1033" t="s">
        <v>5175</v>
      </c>
      <c r="B1033" s="2">
        <v>43917</v>
      </c>
      <c r="C1033" t="s">
        <v>5176</v>
      </c>
      <c r="D1033" t="s">
        <v>5177</v>
      </c>
      <c r="E1033">
        <v>4</v>
      </c>
      <c r="F1033" t="str">
        <f>_xlfn.XLOOKUP(C1033,customers!$A$1:$A$4972,customers!B$1:B$4972,,0)</f>
        <v>Leah Griffin</v>
      </c>
      <c r="G1033" t="str">
        <f>IF(_xlfn.XLOOKUP(C1033,customers!$A$1:$A$4972,customers!C1032:C6003,,0)=0,"",_xlfn.XLOOKUP(C1033,customers!$A$1:$A$4972,customers!C1032:C6003,,0))</f>
        <v>choward6911@yahoo.com</v>
      </c>
      <c r="H1033" t="str">
        <f>_xlfn.XLOOKUP(C1033,customers!$A$1:$A$4972,customers!$G$1:$G$4972,,0)</f>
        <v>Brazil</v>
      </c>
      <c r="I1033" t="str">
        <f>INDEX(products!$A$1:$G$5001,MATCH(orders!$D1033,products!$A$1:$A$5001,0),MATCH(I$1,products!$A$1:$G$1,0))</f>
        <v>Credit Cards</v>
      </c>
      <c r="J1033" t="str">
        <f>INDEX(products!$A$1:$G$5001,MATCH(orders!$D1033,products!$A$1:$A$5001,0),MATCH(J$1,products!$A$1:$G$1,0))</f>
        <v>Standard</v>
      </c>
      <c r="K1033">
        <f>INDEX(products!$A$1:$G$5001,MATCH(orders!$D1033,products!$A$1:$A$5001,0),MATCH(K$1,products!$A$1:$G$1,0))</f>
        <v>10</v>
      </c>
      <c r="L1033" s="3">
        <f>INDEX(products!$A$1:$G$5001,MATCH(orders!$D1033,products!$A$1:$A$5001,0),MATCH(L$1,products!$A$1:$G$1,0))</f>
        <v>12.62936666666667</v>
      </c>
      <c r="M1033" s="3">
        <f t="shared" si="16"/>
        <v>50.517466666666678</v>
      </c>
      <c r="N1033" t="str">
        <f>_xlfn.XLOOKUP(Orders[[#This Row],[Customer ID]],customers!$A$1:$A$4972,customers!$I$1:$I$4972,,0)</f>
        <v>No</v>
      </c>
    </row>
    <row r="1034" spans="1:14" x14ac:dyDescent="0.25">
      <c r="A1034" t="s">
        <v>5180</v>
      </c>
      <c r="B1034" s="2">
        <v>43918</v>
      </c>
      <c r="C1034" t="s">
        <v>5181</v>
      </c>
      <c r="D1034" t="s">
        <v>5182</v>
      </c>
      <c r="E1034">
        <v>1</v>
      </c>
      <c r="F1034" t="str">
        <f>_xlfn.XLOOKUP(C1034,customers!$A$1:$A$4972,customers!B$1:B$4972,,0)</f>
        <v>David Mejia</v>
      </c>
      <c r="G1034" t="str">
        <f>IF(_xlfn.XLOOKUP(C1034,customers!$A$1:$A$4972,customers!C1033:C6004,,0)=0,"",_xlfn.XLOOKUP(C1034,customers!$A$1:$A$4972,customers!C1033:C6004,,0))</f>
        <v>lmacias80@hotmail.com</v>
      </c>
      <c r="H1034" t="str">
        <f>_xlfn.XLOOKUP(C1034,customers!$A$1:$A$4972,customers!$G$1:$G$4972,,0)</f>
        <v>Japan</v>
      </c>
      <c r="I1034" t="str">
        <f>INDEX(products!$A$1:$G$5001,MATCH(orders!$D1034,products!$A$1:$A$5001,0),MATCH(I$1,products!$A$1:$G$1,0))</f>
        <v>Loans</v>
      </c>
      <c r="J1034" t="str">
        <f>INDEX(products!$A$1:$G$5001,MATCH(orders!$D1034,products!$A$1:$A$5001,0),MATCH(J$1,products!$A$1:$G$1,0))</f>
        <v>Premium</v>
      </c>
      <c r="K1034">
        <f>INDEX(products!$A$1:$G$5001,MATCH(orders!$D1034,products!$A$1:$A$5001,0),MATCH(K$1,products!$A$1:$G$1,0))</f>
        <v>1</v>
      </c>
      <c r="L1034" s="3">
        <f>INDEX(products!$A$1:$G$5001,MATCH(orders!$D1034,products!$A$1:$A$5001,0),MATCH(L$1,products!$A$1:$G$1,0))</f>
        <v>0.89666666666666672</v>
      </c>
      <c r="M1034" s="3">
        <f t="shared" si="16"/>
        <v>0.89666666666666672</v>
      </c>
      <c r="N1034" t="str">
        <f>_xlfn.XLOOKUP(Orders[[#This Row],[Customer ID]],customers!$A$1:$A$4972,customers!$I$1:$I$4972,,0)</f>
        <v>No</v>
      </c>
    </row>
    <row r="1035" spans="1:14" x14ac:dyDescent="0.25">
      <c r="A1035" t="s">
        <v>5185</v>
      </c>
      <c r="B1035" s="2">
        <v>43918</v>
      </c>
      <c r="C1035" t="s">
        <v>5186</v>
      </c>
      <c r="D1035" t="s">
        <v>5187</v>
      </c>
      <c r="E1035">
        <v>2</v>
      </c>
      <c r="F1035" t="str">
        <f>_xlfn.XLOOKUP(C1035,customers!$A$1:$A$4972,customers!B$1:B$4972,,0)</f>
        <v>Kim Nolan</v>
      </c>
      <c r="G1035" t="str">
        <f>IF(_xlfn.XLOOKUP(C1035,customers!$A$1:$A$4972,customers!C1034:C6005,,0)=0,"",_xlfn.XLOOKUP(C1035,customers!$A$1:$A$4972,customers!C1034:C6005,,0))</f>
        <v>mlane8345@gmail.com</v>
      </c>
      <c r="H1035" t="str">
        <f>_xlfn.XLOOKUP(C1035,customers!$A$1:$A$4972,customers!$G$1:$G$4972,,0)</f>
        <v>Germany</v>
      </c>
      <c r="I1035" t="str">
        <f>INDEX(products!$A$1:$G$5001,MATCH(orders!$D1035,products!$A$1:$A$5001,0),MATCH(I$1,products!$A$1:$G$1,0))</f>
        <v>Investments</v>
      </c>
      <c r="J1035" t="str">
        <f>INDEX(products!$A$1:$G$5001,MATCH(orders!$D1035,products!$A$1:$A$5001,0),MATCH(J$1,products!$A$1:$G$1,0))</f>
        <v>Standard</v>
      </c>
      <c r="K1035">
        <f>INDEX(products!$A$1:$G$5001,MATCH(orders!$D1035,products!$A$1:$A$5001,0),MATCH(K$1,products!$A$1:$G$1,0))</f>
        <v>3</v>
      </c>
      <c r="L1035" s="3">
        <f>INDEX(products!$A$1:$G$5001,MATCH(orders!$D1035,products!$A$1:$A$5001,0),MATCH(L$1,products!$A$1:$G$1,0))</f>
        <v>2.3616999999999999</v>
      </c>
      <c r="M1035" s="3">
        <f t="shared" si="16"/>
        <v>4.7233999999999998</v>
      </c>
      <c r="N1035" t="str">
        <f>_xlfn.XLOOKUP(Orders[[#This Row],[Customer ID]],customers!$A$1:$A$4972,customers!$I$1:$I$4972,,0)</f>
        <v>No</v>
      </c>
    </row>
    <row r="1036" spans="1:14" x14ac:dyDescent="0.25">
      <c r="A1036" t="s">
        <v>5190</v>
      </c>
      <c r="B1036" s="2">
        <v>43919</v>
      </c>
      <c r="C1036" t="s">
        <v>5191</v>
      </c>
      <c r="D1036" t="s">
        <v>5192</v>
      </c>
      <c r="E1036">
        <v>1</v>
      </c>
      <c r="F1036" t="str">
        <f>_xlfn.XLOOKUP(C1036,customers!$A$1:$A$4972,customers!B$1:B$4972,,0)</f>
        <v>Jeremy Wilson</v>
      </c>
      <c r="G1036" t="str">
        <f>IF(_xlfn.XLOOKUP(C1036,customers!$A$1:$A$4972,customers!C1035:C6006,,0)=0,"",_xlfn.XLOOKUP(C1036,customers!$A$1:$A$4972,customers!C1035:C6006,,0))</f>
        <v>lmalone1597@hotmail.com</v>
      </c>
      <c r="H1036" t="str">
        <f>_xlfn.XLOOKUP(C1036,customers!$A$1:$A$4972,customers!$G$1:$G$4972,,0)</f>
        <v>Japan</v>
      </c>
      <c r="I1036" t="str">
        <f>INDEX(products!$A$1:$G$5001,MATCH(orders!$D1036,products!$A$1:$A$5001,0),MATCH(I$1,products!$A$1:$G$1,0))</f>
        <v>Credit Cards</v>
      </c>
      <c r="J1036" t="str">
        <f>INDEX(products!$A$1:$G$5001,MATCH(orders!$D1036,products!$A$1:$A$5001,0),MATCH(J$1,products!$A$1:$G$1,0))</f>
        <v>VIP</v>
      </c>
      <c r="K1036">
        <f>INDEX(products!$A$1:$G$5001,MATCH(orders!$D1036,products!$A$1:$A$5001,0),MATCH(K$1,products!$A$1:$G$1,0))</f>
        <v>1</v>
      </c>
      <c r="L1036" s="3">
        <f>INDEX(products!$A$1:$G$5001,MATCH(orders!$D1036,products!$A$1:$A$5001,0),MATCH(L$1,products!$A$1:$G$1,0))</f>
        <v>0.74363333333333337</v>
      </c>
      <c r="M1036" s="3">
        <f t="shared" si="16"/>
        <v>0.74363333333333337</v>
      </c>
      <c r="N1036" t="str">
        <f>_xlfn.XLOOKUP(Orders[[#This Row],[Customer ID]],customers!$A$1:$A$4972,customers!$I$1:$I$4972,,0)</f>
        <v>Yes</v>
      </c>
    </row>
    <row r="1037" spans="1:14" x14ac:dyDescent="0.25">
      <c r="A1037" t="s">
        <v>5195</v>
      </c>
      <c r="B1037" s="2">
        <v>43919</v>
      </c>
      <c r="C1037" t="s">
        <v>5196</v>
      </c>
      <c r="D1037" t="s">
        <v>5197</v>
      </c>
      <c r="E1037">
        <v>2</v>
      </c>
      <c r="F1037" t="str">
        <f>_xlfn.XLOOKUP(C1037,customers!$A$1:$A$4972,customers!B$1:B$4972,,0)</f>
        <v>Julie Stark</v>
      </c>
      <c r="G1037" t="str">
        <f>IF(_xlfn.XLOOKUP(C1037,customers!$A$1:$A$4972,customers!C1036:C6007,,0)=0,"",_xlfn.XLOOKUP(C1037,customers!$A$1:$A$4972,customers!C1036:C6007,,0))</f>
        <v>jortega82@yahoo.com</v>
      </c>
      <c r="H1037" t="str">
        <f>_xlfn.XLOOKUP(C1037,customers!$A$1:$A$4972,customers!$G$1:$G$4972,,0)</f>
        <v>Japan</v>
      </c>
      <c r="I1037" t="str">
        <f>INDEX(products!$A$1:$G$5001,MATCH(orders!$D1037,products!$A$1:$A$5001,0),MATCH(I$1,products!$A$1:$G$1,0))</f>
        <v>Loans</v>
      </c>
      <c r="J1037" t="str">
        <f>INDEX(products!$A$1:$G$5001,MATCH(orders!$D1037,products!$A$1:$A$5001,0),MATCH(J$1,products!$A$1:$G$1,0))</f>
        <v>VIP</v>
      </c>
      <c r="K1037">
        <f>INDEX(products!$A$1:$G$5001,MATCH(orders!$D1037,products!$A$1:$A$5001,0),MATCH(K$1,products!$A$1:$G$1,0))</f>
        <v>3</v>
      </c>
      <c r="L1037" s="3">
        <f>INDEX(products!$A$1:$G$5001,MATCH(orders!$D1037,products!$A$1:$A$5001,0),MATCH(L$1,products!$A$1:$G$1,0))</f>
        <v>4.0888666666666671</v>
      </c>
      <c r="M1037" s="3">
        <f t="shared" si="16"/>
        <v>8.1777333333333342</v>
      </c>
      <c r="N1037" t="str">
        <f>_xlfn.XLOOKUP(Orders[[#This Row],[Customer ID]],customers!$A$1:$A$4972,customers!$I$1:$I$4972,,0)</f>
        <v>Yes</v>
      </c>
    </row>
    <row r="1038" spans="1:14" x14ac:dyDescent="0.25">
      <c r="A1038" t="s">
        <v>5200</v>
      </c>
      <c r="B1038" s="2">
        <v>43920</v>
      </c>
      <c r="C1038" t="s">
        <v>5201</v>
      </c>
      <c r="D1038" t="s">
        <v>5202</v>
      </c>
      <c r="E1038">
        <v>4</v>
      </c>
      <c r="F1038" t="str">
        <f>_xlfn.XLOOKUP(C1038,customers!$A$1:$A$4972,customers!B$1:B$4972,,0)</f>
        <v>Lisa Mcdonald</v>
      </c>
      <c r="G1038" t="str">
        <f>IF(_xlfn.XLOOKUP(C1038,customers!$A$1:$A$4972,customers!C1037:C6008,,0)=0,"",_xlfn.XLOOKUP(C1038,customers!$A$1:$A$4972,customers!C1037:C6008,,0))</f>
        <v>497503996@yahoo.com</v>
      </c>
      <c r="H1038" t="str">
        <f>_xlfn.XLOOKUP(C1038,customers!$A$1:$A$4972,customers!$G$1:$G$4972,,0)</f>
        <v>Japan</v>
      </c>
      <c r="I1038" t="str">
        <f>INDEX(products!$A$1:$G$5001,MATCH(orders!$D1038,products!$A$1:$A$5001,0),MATCH(I$1,products!$A$1:$G$1,0))</f>
        <v>Credit Cards</v>
      </c>
      <c r="J1038" t="str">
        <f>INDEX(products!$A$1:$G$5001,MATCH(orders!$D1038,products!$A$1:$A$5001,0),MATCH(J$1,products!$A$1:$G$1,0))</f>
        <v>Standard</v>
      </c>
      <c r="K1038">
        <f>INDEX(products!$A$1:$G$5001,MATCH(orders!$D1038,products!$A$1:$A$5001,0),MATCH(K$1,products!$A$1:$G$1,0))</f>
        <v>10</v>
      </c>
      <c r="L1038" s="3">
        <f>INDEX(products!$A$1:$G$5001,MATCH(orders!$D1038,products!$A$1:$A$5001,0),MATCH(L$1,products!$A$1:$G$1,0))</f>
        <v>10.0654</v>
      </c>
      <c r="M1038" s="3">
        <f t="shared" si="16"/>
        <v>40.261600000000001</v>
      </c>
      <c r="N1038" t="str">
        <f>_xlfn.XLOOKUP(Orders[[#This Row],[Customer ID]],customers!$A$1:$A$4972,customers!$I$1:$I$4972,,0)</f>
        <v>No</v>
      </c>
    </row>
    <row r="1039" spans="1:14" x14ac:dyDescent="0.25">
      <c r="A1039" t="s">
        <v>5205</v>
      </c>
      <c r="B1039" s="2">
        <v>43920</v>
      </c>
      <c r="C1039" t="s">
        <v>5206</v>
      </c>
      <c r="D1039" t="s">
        <v>5207</v>
      </c>
      <c r="E1039">
        <v>3</v>
      </c>
      <c r="F1039" t="str">
        <f>_xlfn.XLOOKUP(C1039,customers!$A$1:$A$4972,customers!B$1:B$4972,,0)</f>
        <v>Pamela Jordan</v>
      </c>
      <c r="G1039" t="str">
        <f>IF(_xlfn.XLOOKUP(C1039,customers!$A$1:$A$4972,customers!C1038:C6009,,0)=0,"",_xlfn.XLOOKUP(C1039,customers!$A$1:$A$4972,customers!C1038:C6009,,0))</f>
        <v>dhurst26@gmail.com</v>
      </c>
      <c r="H1039" t="str">
        <f>_xlfn.XLOOKUP(C1039,customers!$A$1:$A$4972,customers!$G$1:$G$4972,,0)</f>
        <v>Germany</v>
      </c>
      <c r="I1039" t="str">
        <f>INDEX(products!$A$1:$G$5001,MATCH(orders!$D1039,products!$A$1:$A$5001,0),MATCH(I$1,products!$A$1:$G$1,0))</f>
        <v>Loans</v>
      </c>
      <c r="J1039" t="str">
        <f>INDEX(products!$A$1:$G$5001,MATCH(orders!$D1039,products!$A$1:$A$5001,0),MATCH(J$1,products!$A$1:$G$1,0))</f>
        <v>VIP</v>
      </c>
      <c r="K1039">
        <f>INDEX(products!$A$1:$G$5001,MATCH(orders!$D1039,products!$A$1:$A$5001,0),MATCH(K$1,products!$A$1:$G$1,0))</f>
        <v>5</v>
      </c>
      <c r="L1039" s="3">
        <f>INDEX(products!$A$1:$G$5001,MATCH(orders!$D1039,products!$A$1:$A$5001,0),MATCH(L$1,products!$A$1:$G$1,0))</f>
        <v>6.9571666666666667</v>
      </c>
      <c r="M1039" s="3">
        <f t="shared" si="16"/>
        <v>20.871500000000001</v>
      </c>
      <c r="N1039" t="str">
        <f>_xlfn.XLOOKUP(Orders[[#This Row],[Customer ID]],customers!$A$1:$A$4972,customers!$I$1:$I$4972,,0)</f>
        <v>No</v>
      </c>
    </row>
    <row r="1040" spans="1:14" x14ac:dyDescent="0.25">
      <c r="A1040" t="s">
        <v>5210</v>
      </c>
      <c r="B1040" s="2">
        <v>43920</v>
      </c>
      <c r="C1040" t="s">
        <v>5211</v>
      </c>
      <c r="D1040" t="s">
        <v>5212</v>
      </c>
      <c r="E1040">
        <v>1</v>
      </c>
      <c r="F1040" t="str">
        <f>_xlfn.XLOOKUP(C1040,customers!$A$1:$A$4972,customers!B$1:B$4972,,0)</f>
        <v>Benjamin Wilcox</v>
      </c>
      <c r="G1040" t="str">
        <f>IF(_xlfn.XLOOKUP(C1040,customers!$A$1:$A$4972,customers!C1039:C6010,,0)=0,"",_xlfn.XLOOKUP(C1040,customers!$A$1:$A$4972,customers!C1039:C6010,,0))</f>
        <v>jthompson00@gmail.com</v>
      </c>
      <c r="H1040" t="str">
        <f>_xlfn.XLOOKUP(C1040,customers!$A$1:$A$4972,customers!$G$1:$G$4972,,0)</f>
        <v>United States</v>
      </c>
      <c r="I1040" t="str">
        <f>INDEX(products!$A$1:$G$5001,MATCH(orders!$D1040,products!$A$1:$A$5001,0),MATCH(I$1,products!$A$1:$G$1,0))</f>
        <v>Loans</v>
      </c>
      <c r="J1040" t="str">
        <f>INDEX(products!$A$1:$G$5001,MATCH(orders!$D1040,products!$A$1:$A$5001,0),MATCH(J$1,products!$A$1:$G$1,0))</f>
        <v>Premium</v>
      </c>
      <c r="K1040">
        <f>INDEX(products!$A$1:$G$5001,MATCH(orders!$D1040,products!$A$1:$A$5001,0),MATCH(K$1,products!$A$1:$G$1,0))</f>
        <v>1</v>
      </c>
      <c r="L1040" s="3">
        <f>INDEX(products!$A$1:$G$5001,MATCH(orders!$D1040,products!$A$1:$A$5001,0),MATCH(L$1,products!$A$1:$G$1,0))</f>
        <v>0.73203333333333331</v>
      </c>
      <c r="M1040" s="3">
        <f t="shared" si="16"/>
        <v>0.73203333333333331</v>
      </c>
      <c r="N1040" t="str">
        <f>_xlfn.XLOOKUP(Orders[[#This Row],[Customer ID]],customers!$A$1:$A$4972,customers!$I$1:$I$4972,,0)</f>
        <v>Yes</v>
      </c>
    </row>
    <row r="1041" spans="1:14" x14ac:dyDescent="0.25">
      <c r="A1041" t="s">
        <v>5215</v>
      </c>
      <c r="B1041" s="2">
        <v>43921</v>
      </c>
      <c r="C1041" t="s">
        <v>5216</v>
      </c>
      <c r="D1041" t="s">
        <v>5217</v>
      </c>
      <c r="E1041">
        <v>3</v>
      </c>
      <c r="F1041" t="str">
        <f>_xlfn.XLOOKUP(C1041,customers!$A$1:$A$4972,customers!B$1:B$4972,,0)</f>
        <v>Gregory Holt</v>
      </c>
      <c r="G1041" t="str">
        <f>IF(_xlfn.XLOOKUP(C1041,customers!$A$1:$A$4972,customers!C1040:C6011,,0)=0,"",_xlfn.XLOOKUP(C1041,customers!$A$1:$A$4972,customers!C1040:C6011,,0))</f>
        <v>dkeith78@yahoo.com</v>
      </c>
      <c r="H1041" t="str">
        <f>_xlfn.XLOOKUP(C1041,customers!$A$1:$A$4972,customers!$G$1:$G$4972,,0)</f>
        <v>United States</v>
      </c>
      <c r="I1041" t="str">
        <f>INDEX(products!$A$1:$G$5001,MATCH(orders!$D1041,products!$A$1:$A$5001,0),MATCH(I$1,products!$A$1:$G$1,0))</f>
        <v>Investments</v>
      </c>
      <c r="J1041" t="str">
        <f>INDEX(products!$A$1:$G$5001,MATCH(orders!$D1041,products!$A$1:$A$5001,0),MATCH(J$1,products!$A$1:$G$1,0))</f>
        <v>Standard</v>
      </c>
      <c r="K1041">
        <f>INDEX(products!$A$1:$G$5001,MATCH(orders!$D1041,products!$A$1:$A$5001,0),MATCH(K$1,products!$A$1:$G$1,0))</f>
        <v>5</v>
      </c>
      <c r="L1041" s="3">
        <f>INDEX(products!$A$1:$G$5001,MATCH(orders!$D1041,products!$A$1:$A$5001,0),MATCH(L$1,products!$A$1:$G$1,0))</f>
        <v>4.9097999999999997</v>
      </c>
      <c r="M1041" s="3">
        <f t="shared" si="16"/>
        <v>14.729399999999998</v>
      </c>
      <c r="N1041" t="str">
        <f>_xlfn.XLOOKUP(Orders[[#This Row],[Customer ID]],customers!$A$1:$A$4972,customers!$I$1:$I$4972,,0)</f>
        <v>Yes</v>
      </c>
    </row>
    <row r="1042" spans="1:14" x14ac:dyDescent="0.25">
      <c r="A1042" t="s">
        <v>5220</v>
      </c>
      <c r="B1042" s="2">
        <v>43921</v>
      </c>
      <c r="C1042" t="s">
        <v>5221</v>
      </c>
      <c r="D1042" t="s">
        <v>5222</v>
      </c>
      <c r="E1042">
        <v>1</v>
      </c>
      <c r="F1042" t="str">
        <f>_xlfn.XLOOKUP(C1042,customers!$A$1:$A$4972,customers!B$1:B$4972,,0)</f>
        <v>Kelly Thomas</v>
      </c>
      <c r="G1042" t="str">
        <f>IF(_xlfn.XLOOKUP(C1042,customers!$A$1:$A$4972,customers!C1041:C6012,,0)=0,"",_xlfn.XLOOKUP(C1042,customers!$A$1:$A$4972,customers!C1041:C6012,,0))</f>
        <v>bmills97@hotmail.com</v>
      </c>
      <c r="H1042" t="str">
        <f>_xlfn.XLOOKUP(C1042,customers!$A$1:$A$4972,customers!$G$1:$G$4972,,0)</f>
        <v>Brazil</v>
      </c>
      <c r="I1042" t="str">
        <f>INDEX(products!$A$1:$G$5001,MATCH(orders!$D1042,products!$A$1:$A$5001,0),MATCH(I$1,products!$A$1:$G$1,0))</f>
        <v>Credit Cards</v>
      </c>
      <c r="J1042" t="str">
        <f>INDEX(products!$A$1:$G$5001,MATCH(orders!$D1042,products!$A$1:$A$5001,0),MATCH(J$1,products!$A$1:$G$1,0))</f>
        <v>Standard</v>
      </c>
      <c r="K1042">
        <f>INDEX(products!$A$1:$G$5001,MATCH(orders!$D1042,products!$A$1:$A$5001,0),MATCH(K$1,products!$A$1:$G$1,0))</f>
        <v>1</v>
      </c>
      <c r="L1042" s="3">
        <f>INDEX(products!$A$1:$G$5001,MATCH(orders!$D1042,products!$A$1:$A$5001,0),MATCH(L$1,products!$A$1:$G$1,0))</f>
        <v>1.2061666666666671</v>
      </c>
      <c r="M1042" s="3">
        <f t="shared" si="16"/>
        <v>1.2061666666666671</v>
      </c>
      <c r="N1042" t="str">
        <f>_xlfn.XLOOKUP(Orders[[#This Row],[Customer ID]],customers!$A$1:$A$4972,customers!$I$1:$I$4972,,0)</f>
        <v>Yes</v>
      </c>
    </row>
    <row r="1043" spans="1:14" x14ac:dyDescent="0.25">
      <c r="A1043" t="s">
        <v>5225</v>
      </c>
      <c r="B1043" s="2">
        <v>43922</v>
      </c>
      <c r="C1043" t="s">
        <v>5226</v>
      </c>
      <c r="D1043" t="s">
        <v>5227</v>
      </c>
      <c r="E1043">
        <v>2</v>
      </c>
      <c r="F1043" t="str">
        <f>_xlfn.XLOOKUP(C1043,customers!$A$1:$A$4972,customers!B$1:B$4972,,0)</f>
        <v>Stephanie Hill</v>
      </c>
      <c r="G1043" t="str">
        <f>IF(_xlfn.XLOOKUP(C1043,customers!$A$1:$A$4972,customers!C1042:C6013,,0)=0,"",_xlfn.XLOOKUP(C1043,customers!$A$1:$A$4972,customers!C1042:C6013,,0))</f>
        <v>jstafford45@gmail.com</v>
      </c>
      <c r="H1043" t="str">
        <f>_xlfn.XLOOKUP(C1043,customers!$A$1:$A$4972,customers!$G$1:$G$4972,,0)</f>
        <v>Brazil</v>
      </c>
      <c r="I1043" t="str">
        <f>INDEX(products!$A$1:$G$5001,MATCH(orders!$D1043,products!$A$1:$A$5001,0),MATCH(I$1,products!$A$1:$G$1,0))</f>
        <v>Loans</v>
      </c>
      <c r="J1043" t="str">
        <f>INDEX(products!$A$1:$G$5001,MATCH(orders!$D1043,products!$A$1:$A$5001,0),MATCH(J$1,products!$A$1:$G$1,0))</f>
        <v>Premium</v>
      </c>
      <c r="K1043">
        <f>INDEX(products!$A$1:$G$5001,MATCH(orders!$D1043,products!$A$1:$A$5001,0),MATCH(K$1,products!$A$1:$G$1,0))</f>
        <v>3</v>
      </c>
      <c r="L1043" s="3">
        <f>INDEX(products!$A$1:$G$5001,MATCH(orders!$D1043,products!$A$1:$A$5001,0),MATCH(L$1,products!$A$1:$G$1,0))</f>
        <v>4.3721666666666668</v>
      </c>
      <c r="M1043" s="3">
        <f t="shared" si="16"/>
        <v>8.7443333333333335</v>
      </c>
      <c r="N1043" t="str">
        <f>_xlfn.XLOOKUP(Orders[[#This Row],[Customer ID]],customers!$A$1:$A$4972,customers!$I$1:$I$4972,,0)</f>
        <v>No</v>
      </c>
    </row>
    <row r="1044" spans="1:14" x14ac:dyDescent="0.25">
      <c r="A1044" t="s">
        <v>5230</v>
      </c>
      <c r="B1044" s="2">
        <v>43922</v>
      </c>
      <c r="C1044" t="s">
        <v>5231</v>
      </c>
      <c r="D1044" t="s">
        <v>5232</v>
      </c>
      <c r="E1044">
        <v>3</v>
      </c>
      <c r="F1044" t="str">
        <f>_xlfn.XLOOKUP(C1044,customers!$A$1:$A$4972,customers!B$1:B$4972,,0)</f>
        <v>Wanda Bell</v>
      </c>
      <c r="G1044" t="str">
        <f>IF(_xlfn.XLOOKUP(C1044,customers!$A$1:$A$4972,customers!C1043:C6014,,0)=0,"",_xlfn.XLOOKUP(C1044,customers!$A$1:$A$4972,customers!C1043:C6014,,0))</f>
        <v>tmcneil794@gmail.com</v>
      </c>
      <c r="H1044" t="str">
        <f>_xlfn.XLOOKUP(C1044,customers!$A$1:$A$4972,customers!$G$1:$G$4972,,0)</f>
        <v>Germany</v>
      </c>
      <c r="I1044" t="str">
        <f>INDEX(products!$A$1:$G$5001,MATCH(orders!$D1044,products!$A$1:$A$5001,0),MATCH(I$1,products!$A$1:$G$1,0))</f>
        <v>Money Transfers</v>
      </c>
      <c r="J1044" t="str">
        <f>INDEX(products!$A$1:$G$5001,MATCH(orders!$D1044,products!$A$1:$A$5001,0),MATCH(J$1,products!$A$1:$G$1,0))</f>
        <v>Premium</v>
      </c>
      <c r="K1044">
        <f>INDEX(products!$A$1:$G$5001,MATCH(orders!$D1044,products!$A$1:$A$5001,0),MATCH(K$1,products!$A$1:$G$1,0))</f>
        <v>5</v>
      </c>
      <c r="L1044" s="3">
        <f>INDEX(products!$A$1:$G$5001,MATCH(orders!$D1044,products!$A$1:$A$5001,0),MATCH(L$1,products!$A$1:$G$1,0))</f>
        <v>4.9271000000000003</v>
      </c>
      <c r="M1044" s="3">
        <f t="shared" si="16"/>
        <v>14.781300000000002</v>
      </c>
      <c r="N1044" t="str">
        <f>_xlfn.XLOOKUP(Orders[[#This Row],[Customer ID]],customers!$A$1:$A$4972,customers!$I$1:$I$4972,,0)</f>
        <v>Yes</v>
      </c>
    </row>
    <row r="1045" spans="1:14" x14ac:dyDescent="0.25">
      <c r="A1045" t="s">
        <v>5235</v>
      </c>
      <c r="B1045" s="2">
        <v>43923</v>
      </c>
      <c r="C1045" t="s">
        <v>5236</v>
      </c>
      <c r="D1045" t="s">
        <v>5237</v>
      </c>
      <c r="E1045">
        <v>1</v>
      </c>
      <c r="F1045" t="str">
        <f>_xlfn.XLOOKUP(C1045,customers!$A$1:$A$4972,customers!B$1:B$4972,,0)</f>
        <v>Stacey Williams</v>
      </c>
      <c r="G1045" t="str">
        <f>IF(_xlfn.XLOOKUP(C1045,customers!$A$1:$A$4972,customers!C1044:C6015,,0)=0,"",_xlfn.XLOOKUP(C1045,customers!$A$1:$A$4972,customers!C1044:C6015,,0))</f>
        <v>mbryan5427@gmail.com</v>
      </c>
      <c r="H1045" t="str">
        <f>_xlfn.XLOOKUP(C1045,customers!$A$1:$A$4972,customers!$G$1:$G$4972,,0)</f>
        <v>South Africa</v>
      </c>
      <c r="I1045" t="str">
        <f>INDEX(products!$A$1:$G$5001,MATCH(orders!$D1045,products!$A$1:$A$5001,0),MATCH(I$1,products!$A$1:$G$1,0))</f>
        <v>Money Transfers</v>
      </c>
      <c r="J1045" t="str">
        <f>INDEX(products!$A$1:$G$5001,MATCH(orders!$D1045,products!$A$1:$A$5001,0),MATCH(J$1,products!$A$1:$G$1,0))</f>
        <v>Standard</v>
      </c>
      <c r="K1045">
        <f>INDEX(products!$A$1:$G$5001,MATCH(orders!$D1045,products!$A$1:$A$5001,0),MATCH(K$1,products!$A$1:$G$1,0))</f>
        <v>1</v>
      </c>
      <c r="L1045" s="3">
        <f>INDEX(products!$A$1:$G$5001,MATCH(orders!$D1045,products!$A$1:$A$5001,0),MATCH(L$1,products!$A$1:$G$1,0))</f>
        <v>1.2925666666666671</v>
      </c>
      <c r="M1045" s="3">
        <f t="shared" si="16"/>
        <v>1.2925666666666671</v>
      </c>
      <c r="N1045" t="str">
        <f>_xlfn.XLOOKUP(Orders[[#This Row],[Customer ID]],customers!$A$1:$A$4972,customers!$I$1:$I$4972,,0)</f>
        <v>Yes</v>
      </c>
    </row>
    <row r="1046" spans="1:14" x14ac:dyDescent="0.25">
      <c r="A1046" t="s">
        <v>5240</v>
      </c>
      <c r="B1046" s="2">
        <v>43923</v>
      </c>
      <c r="C1046" t="s">
        <v>5241</v>
      </c>
      <c r="D1046" t="s">
        <v>5242</v>
      </c>
      <c r="E1046">
        <v>2</v>
      </c>
      <c r="F1046" t="str">
        <f>_xlfn.XLOOKUP(C1046,customers!$A$1:$A$4972,customers!B$1:B$4972,,0)</f>
        <v>Robert Mitchell</v>
      </c>
      <c r="G1046" t="str">
        <f>IF(_xlfn.XLOOKUP(C1046,customers!$A$1:$A$4972,customers!C1045:C6016,,0)=0,"",_xlfn.XLOOKUP(C1046,customers!$A$1:$A$4972,customers!C1045:C6016,,0))</f>
        <v>mlloyd278@yahoo.com</v>
      </c>
      <c r="H1046" t="str">
        <f>_xlfn.XLOOKUP(C1046,customers!$A$1:$A$4972,customers!$G$1:$G$4972,,0)</f>
        <v>United States</v>
      </c>
      <c r="I1046" t="str">
        <f>INDEX(products!$A$1:$G$5001,MATCH(orders!$D1046,products!$A$1:$A$5001,0),MATCH(I$1,products!$A$1:$G$1,0))</f>
        <v>Money Transfers</v>
      </c>
      <c r="J1046" t="str">
        <f>INDEX(products!$A$1:$G$5001,MATCH(orders!$D1046,products!$A$1:$A$5001,0),MATCH(J$1,products!$A$1:$G$1,0))</f>
        <v>Premium</v>
      </c>
      <c r="K1046">
        <f>INDEX(products!$A$1:$G$5001,MATCH(orders!$D1046,products!$A$1:$A$5001,0),MATCH(K$1,products!$A$1:$G$1,0))</f>
        <v>3</v>
      </c>
      <c r="L1046" s="3">
        <f>INDEX(products!$A$1:$G$5001,MATCH(orders!$D1046,products!$A$1:$A$5001,0),MATCH(L$1,products!$A$1:$G$1,0))</f>
        <v>4.6579333333333341</v>
      </c>
      <c r="M1046" s="3">
        <f t="shared" si="16"/>
        <v>9.3158666666666683</v>
      </c>
      <c r="N1046" t="str">
        <f>_xlfn.XLOOKUP(Orders[[#This Row],[Customer ID]],customers!$A$1:$A$4972,customers!$I$1:$I$4972,,0)</f>
        <v>Yes</v>
      </c>
    </row>
    <row r="1047" spans="1:14" x14ac:dyDescent="0.25">
      <c r="A1047" t="s">
        <v>5245</v>
      </c>
      <c r="B1047" s="2">
        <v>43924</v>
      </c>
      <c r="C1047" t="s">
        <v>5246</v>
      </c>
      <c r="D1047" t="s">
        <v>5247</v>
      </c>
      <c r="E1047">
        <v>3</v>
      </c>
      <c r="F1047" t="str">
        <f>_xlfn.XLOOKUP(C1047,customers!$A$1:$A$4972,customers!B$1:B$4972,,0)</f>
        <v>Tracy Schmidt</v>
      </c>
      <c r="G1047" t="str">
        <f>IF(_xlfn.XLOOKUP(C1047,customers!$A$1:$A$4972,customers!C1046:C6017,,0)=0,"",_xlfn.XLOOKUP(C1047,customers!$A$1:$A$4972,customers!C1046:C6017,,0))</f>
        <v>jhogan78@gmail.com</v>
      </c>
      <c r="H1047" t="str">
        <f>_xlfn.XLOOKUP(C1047,customers!$A$1:$A$4972,customers!$G$1:$G$4972,,0)</f>
        <v>Brazil</v>
      </c>
      <c r="I1047" t="str">
        <f>INDEX(products!$A$1:$G$5001,MATCH(orders!$D1047,products!$A$1:$A$5001,0),MATCH(I$1,products!$A$1:$G$1,0))</f>
        <v>Investments</v>
      </c>
      <c r="J1047" t="str">
        <f>INDEX(products!$A$1:$G$5001,MATCH(orders!$D1047,products!$A$1:$A$5001,0),MATCH(J$1,products!$A$1:$G$1,0))</f>
        <v>Standard</v>
      </c>
      <c r="K1047">
        <f>INDEX(products!$A$1:$G$5001,MATCH(orders!$D1047,products!$A$1:$A$5001,0),MATCH(K$1,products!$A$1:$G$1,0))</f>
        <v>5</v>
      </c>
      <c r="L1047" s="3">
        <f>INDEX(products!$A$1:$G$5001,MATCH(orders!$D1047,products!$A$1:$A$5001,0),MATCH(L$1,products!$A$1:$G$1,0))</f>
        <v>6.412633333333333</v>
      </c>
      <c r="M1047" s="3">
        <f t="shared" si="16"/>
        <v>19.2379</v>
      </c>
      <c r="N1047" t="str">
        <f>_xlfn.XLOOKUP(Orders[[#This Row],[Customer ID]],customers!$A$1:$A$4972,customers!$I$1:$I$4972,,0)</f>
        <v>Yes</v>
      </c>
    </row>
    <row r="1048" spans="1:14" x14ac:dyDescent="0.25">
      <c r="A1048" t="s">
        <v>5250</v>
      </c>
      <c r="B1048" s="2">
        <v>43924</v>
      </c>
      <c r="C1048" t="s">
        <v>5251</v>
      </c>
      <c r="D1048" t="s">
        <v>5252</v>
      </c>
      <c r="E1048">
        <v>3</v>
      </c>
      <c r="F1048" t="str">
        <f>_xlfn.XLOOKUP(C1048,customers!$A$1:$A$4972,customers!B$1:B$4972,,0)</f>
        <v>Charles Hernandez</v>
      </c>
      <c r="G1048" t="str">
        <f>IF(_xlfn.XLOOKUP(C1048,customers!$A$1:$A$4972,customers!C1047:C6018,,0)=0,"",_xlfn.XLOOKUP(C1048,customers!$A$1:$A$4972,customers!C1047:C6018,,0))</f>
        <v>njames9947@yahoo.com</v>
      </c>
      <c r="H1048" t="str">
        <f>_xlfn.XLOOKUP(C1048,customers!$A$1:$A$4972,customers!$G$1:$G$4972,,0)</f>
        <v>United States</v>
      </c>
      <c r="I1048" t="str">
        <f>INDEX(products!$A$1:$G$5001,MATCH(orders!$D1048,products!$A$1:$A$5001,0),MATCH(I$1,products!$A$1:$G$1,0))</f>
        <v>Loans</v>
      </c>
      <c r="J1048" t="str">
        <f>INDEX(products!$A$1:$G$5001,MATCH(orders!$D1048,products!$A$1:$A$5001,0),MATCH(J$1,products!$A$1:$G$1,0))</f>
        <v>Premium</v>
      </c>
      <c r="K1048">
        <f>INDEX(products!$A$1:$G$5001,MATCH(orders!$D1048,products!$A$1:$A$5001,0),MATCH(K$1,products!$A$1:$G$1,0))</f>
        <v>5</v>
      </c>
      <c r="L1048" s="3">
        <f>INDEX(products!$A$1:$G$5001,MATCH(orders!$D1048,products!$A$1:$A$5001,0),MATCH(L$1,products!$A$1:$G$1,0))</f>
        <v>4.4981333333333344</v>
      </c>
      <c r="M1048" s="3">
        <f t="shared" si="16"/>
        <v>13.494400000000002</v>
      </c>
      <c r="N1048" t="str">
        <f>_xlfn.XLOOKUP(Orders[[#This Row],[Customer ID]],customers!$A$1:$A$4972,customers!$I$1:$I$4972,,0)</f>
        <v>No</v>
      </c>
    </row>
    <row r="1049" spans="1:14" x14ac:dyDescent="0.25">
      <c r="A1049" t="s">
        <v>5255</v>
      </c>
      <c r="B1049" s="2">
        <v>43924</v>
      </c>
      <c r="C1049" t="s">
        <v>5256</v>
      </c>
      <c r="D1049" t="s">
        <v>5257</v>
      </c>
      <c r="E1049">
        <v>1</v>
      </c>
      <c r="F1049" t="str">
        <f>_xlfn.XLOOKUP(C1049,customers!$A$1:$A$4972,customers!B$1:B$4972,,0)</f>
        <v>Shaun Williams</v>
      </c>
      <c r="G1049" t="str">
        <f>IF(_xlfn.XLOOKUP(C1049,customers!$A$1:$A$4972,customers!C1048:C6019,,0)=0,"",_xlfn.XLOOKUP(C1049,customers!$A$1:$A$4972,customers!C1048:C6019,,0))</f>
        <v>mjr702@hotmail.com</v>
      </c>
      <c r="H1049" t="str">
        <f>_xlfn.XLOOKUP(C1049,customers!$A$1:$A$4972,customers!$G$1:$G$4972,,0)</f>
        <v>Germany</v>
      </c>
      <c r="I1049" t="str">
        <f>INDEX(products!$A$1:$G$5001,MATCH(orders!$D1049,products!$A$1:$A$5001,0),MATCH(I$1,products!$A$1:$G$1,0))</f>
        <v>Investments</v>
      </c>
      <c r="J1049" t="str">
        <f>INDEX(products!$A$1:$G$5001,MATCH(orders!$D1049,products!$A$1:$A$5001,0),MATCH(J$1,products!$A$1:$G$1,0))</f>
        <v>Standard</v>
      </c>
      <c r="K1049">
        <f>INDEX(products!$A$1:$G$5001,MATCH(orders!$D1049,products!$A$1:$A$5001,0),MATCH(K$1,products!$A$1:$G$1,0))</f>
        <v>1</v>
      </c>
      <c r="L1049" s="3">
        <f>INDEX(products!$A$1:$G$5001,MATCH(orders!$D1049,products!$A$1:$A$5001,0),MATCH(L$1,products!$A$1:$G$1,0))</f>
        <v>0.69106666666666672</v>
      </c>
      <c r="M1049" s="3">
        <f t="shared" si="16"/>
        <v>0.69106666666666672</v>
      </c>
      <c r="N1049" t="str">
        <f>_xlfn.XLOOKUP(Orders[[#This Row],[Customer ID]],customers!$A$1:$A$4972,customers!$I$1:$I$4972,,0)</f>
        <v>Yes</v>
      </c>
    </row>
    <row r="1050" spans="1:14" x14ac:dyDescent="0.25">
      <c r="A1050" t="s">
        <v>5260</v>
      </c>
      <c r="B1050" s="2">
        <v>43925</v>
      </c>
      <c r="C1050" t="s">
        <v>5261</v>
      </c>
      <c r="D1050" t="s">
        <v>5262</v>
      </c>
      <c r="E1050">
        <v>1</v>
      </c>
      <c r="F1050" t="str">
        <f>_xlfn.XLOOKUP(C1050,customers!$A$1:$A$4972,customers!B$1:B$4972,,0)</f>
        <v>Ethan Silva</v>
      </c>
      <c r="G1050" t="str">
        <f>IF(_xlfn.XLOOKUP(C1050,customers!$A$1:$A$4972,customers!C1049:C6020,,0)=0,"",_xlfn.XLOOKUP(C1050,customers!$A$1:$A$4972,customers!C1049:C6020,,0))</f>
        <v>773929977@yahoo.com</v>
      </c>
      <c r="H1050" t="str">
        <f>_xlfn.XLOOKUP(C1050,customers!$A$1:$A$4972,customers!$G$1:$G$4972,,0)</f>
        <v>Germany</v>
      </c>
      <c r="I1050" t="str">
        <f>INDEX(products!$A$1:$G$5001,MATCH(orders!$D1050,products!$A$1:$A$5001,0),MATCH(I$1,products!$A$1:$G$1,0))</f>
        <v>Credit Cards</v>
      </c>
      <c r="J1050" t="str">
        <f>INDEX(products!$A$1:$G$5001,MATCH(orders!$D1050,products!$A$1:$A$5001,0),MATCH(J$1,products!$A$1:$G$1,0))</f>
        <v>Premium</v>
      </c>
      <c r="K1050">
        <f>INDEX(products!$A$1:$G$5001,MATCH(orders!$D1050,products!$A$1:$A$5001,0),MATCH(K$1,products!$A$1:$G$1,0))</f>
        <v>1</v>
      </c>
      <c r="L1050" s="3">
        <f>INDEX(products!$A$1:$G$5001,MATCH(orders!$D1050,products!$A$1:$A$5001,0),MATCH(L$1,products!$A$1:$G$1,0))</f>
        <v>1.5367666666666671</v>
      </c>
      <c r="M1050" s="3">
        <f t="shared" si="16"/>
        <v>1.5367666666666671</v>
      </c>
      <c r="N1050" t="str">
        <f>_xlfn.XLOOKUP(Orders[[#This Row],[Customer ID]],customers!$A$1:$A$4972,customers!$I$1:$I$4972,,0)</f>
        <v>No</v>
      </c>
    </row>
    <row r="1051" spans="1:14" x14ac:dyDescent="0.25">
      <c r="A1051" t="s">
        <v>5265</v>
      </c>
      <c r="B1051" s="2">
        <v>43925</v>
      </c>
      <c r="C1051" t="s">
        <v>5266</v>
      </c>
      <c r="D1051" t="s">
        <v>5267</v>
      </c>
      <c r="E1051">
        <v>1</v>
      </c>
      <c r="F1051" t="str">
        <f>_xlfn.XLOOKUP(C1051,customers!$A$1:$A$4972,customers!B$1:B$4972,,0)</f>
        <v>Jessica Jimenez</v>
      </c>
      <c r="G1051" t="str">
        <f>IF(_xlfn.XLOOKUP(C1051,customers!$A$1:$A$4972,customers!C1050:C6021,,0)=0,"",_xlfn.XLOOKUP(C1051,customers!$A$1:$A$4972,customers!C1050:C6021,,0))</f>
        <v>dgardner1477@gmail.com</v>
      </c>
      <c r="H1051" t="str">
        <f>_xlfn.XLOOKUP(C1051,customers!$A$1:$A$4972,customers!$G$1:$G$4972,,0)</f>
        <v>South Africa</v>
      </c>
      <c r="I1051" t="str">
        <f>INDEX(products!$A$1:$G$5001,MATCH(orders!$D1051,products!$A$1:$A$5001,0),MATCH(I$1,products!$A$1:$G$1,0))</f>
        <v>Credit Cards</v>
      </c>
      <c r="J1051" t="str">
        <f>INDEX(products!$A$1:$G$5001,MATCH(orders!$D1051,products!$A$1:$A$5001,0),MATCH(J$1,products!$A$1:$G$1,0))</f>
        <v>Premium</v>
      </c>
      <c r="K1051">
        <f>INDEX(products!$A$1:$G$5001,MATCH(orders!$D1051,products!$A$1:$A$5001,0),MATCH(K$1,products!$A$1:$G$1,0))</f>
        <v>1</v>
      </c>
      <c r="L1051" s="3">
        <f>INDEX(products!$A$1:$G$5001,MATCH(orders!$D1051,products!$A$1:$A$5001,0),MATCH(L$1,products!$A$1:$G$1,0))</f>
        <v>0.6879333333333334</v>
      </c>
      <c r="M1051" s="3">
        <f t="shared" si="16"/>
        <v>0.6879333333333334</v>
      </c>
      <c r="N1051" t="str">
        <f>_xlfn.XLOOKUP(Orders[[#This Row],[Customer ID]],customers!$A$1:$A$4972,customers!$I$1:$I$4972,,0)</f>
        <v>Yes</v>
      </c>
    </row>
    <row r="1052" spans="1:14" x14ac:dyDescent="0.25">
      <c r="A1052" t="s">
        <v>5270</v>
      </c>
      <c r="B1052" s="2">
        <v>43926</v>
      </c>
      <c r="C1052" t="s">
        <v>5271</v>
      </c>
      <c r="D1052" t="s">
        <v>5272</v>
      </c>
      <c r="E1052">
        <v>2</v>
      </c>
      <c r="F1052" t="str">
        <f>_xlfn.XLOOKUP(C1052,customers!$A$1:$A$4972,customers!B$1:B$4972,,0)</f>
        <v>Gregory Garrett</v>
      </c>
      <c r="G1052" t="str">
        <f>IF(_xlfn.XLOOKUP(C1052,customers!$A$1:$A$4972,customers!C1051:C6022,,0)=0,"",_xlfn.XLOOKUP(C1052,customers!$A$1:$A$4972,customers!C1051:C6022,,0))</f>
        <v>ctaylor02@hotmail.com</v>
      </c>
      <c r="H1052" t="str">
        <f>_xlfn.XLOOKUP(C1052,customers!$A$1:$A$4972,customers!$G$1:$G$4972,,0)</f>
        <v>South Africa</v>
      </c>
      <c r="I1052" t="str">
        <f>INDEX(products!$A$1:$G$5001,MATCH(orders!$D1052,products!$A$1:$A$5001,0),MATCH(I$1,products!$A$1:$G$1,0))</f>
        <v>Loans</v>
      </c>
      <c r="J1052" t="str">
        <f>INDEX(products!$A$1:$G$5001,MATCH(orders!$D1052,products!$A$1:$A$5001,0),MATCH(J$1,products!$A$1:$G$1,0))</f>
        <v>VIP</v>
      </c>
      <c r="K1052">
        <f>INDEX(products!$A$1:$G$5001,MATCH(orders!$D1052,products!$A$1:$A$5001,0),MATCH(K$1,products!$A$1:$G$1,0))</f>
        <v>3</v>
      </c>
      <c r="L1052" s="3">
        <f>INDEX(products!$A$1:$G$5001,MATCH(orders!$D1052,products!$A$1:$A$5001,0),MATCH(L$1,products!$A$1:$G$1,0))</f>
        <v>4.6241000000000003</v>
      </c>
      <c r="M1052" s="3">
        <f t="shared" si="16"/>
        <v>9.2482000000000006</v>
      </c>
      <c r="N1052" t="str">
        <f>_xlfn.XLOOKUP(Orders[[#This Row],[Customer ID]],customers!$A$1:$A$4972,customers!$I$1:$I$4972,,0)</f>
        <v>No</v>
      </c>
    </row>
    <row r="1053" spans="1:14" x14ac:dyDescent="0.25">
      <c r="A1053" t="s">
        <v>5275</v>
      </c>
      <c r="B1053" s="2">
        <v>43926</v>
      </c>
      <c r="C1053" t="s">
        <v>5276</v>
      </c>
      <c r="D1053" t="s">
        <v>5277</v>
      </c>
      <c r="E1053">
        <v>1</v>
      </c>
      <c r="F1053" t="str">
        <f>_xlfn.XLOOKUP(C1053,customers!$A$1:$A$4972,customers!B$1:B$4972,,0)</f>
        <v>Antonio Ward</v>
      </c>
      <c r="G1053" t="str">
        <f>IF(_xlfn.XLOOKUP(C1053,customers!$A$1:$A$4972,customers!C1052:C6023,,0)=0,"",_xlfn.XLOOKUP(C1053,customers!$A$1:$A$4972,customers!C1052:C6023,,0))</f>
        <v>7567204@gmail.com</v>
      </c>
      <c r="H1053" t="str">
        <f>_xlfn.XLOOKUP(C1053,customers!$A$1:$A$4972,customers!$G$1:$G$4972,,0)</f>
        <v>Germany</v>
      </c>
      <c r="I1053" t="str">
        <f>INDEX(products!$A$1:$G$5001,MATCH(orders!$D1053,products!$A$1:$A$5001,0),MATCH(I$1,products!$A$1:$G$1,0))</f>
        <v>Money Transfers</v>
      </c>
      <c r="J1053" t="str">
        <f>INDEX(products!$A$1:$G$5001,MATCH(orders!$D1053,products!$A$1:$A$5001,0),MATCH(J$1,products!$A$1:$G$1,0))</f>
        <v>VIP</v>
      </c>
      <c r="K1053">
        <f>INDEX(products!$A$1:$G$5001,MATCH(orders!$D1053,products!$A$1:$A$5001,0),MATCH(K$1,products!$A$1:$G$1,0))</f>
        <v>1</v>
      </c>
      <c r="L1053" s="3">
        <f>INDEX(products!$A$1:$G$5001,MATCH(orders!$D1053,products!$A$1:$A$5001,0),MATCH(L$1,products!$A$1:$G$1,0))</f>
        <v>1.1956</v>
      </c>
      <c r="M1053" s="3">
        <f t="shared" si="16"/>
        <v>1.1956</v>
      </c>
      <c r="N1053" t="str">
        <f>_xlfn.XLOOKUP(Orders[[#This Row],[Customer ID]],customers!$A$1:$A$4972,customers!$I$1:$I$4972,,0)</f>
        <v>No</v>
      </c>
    </row>
    <row r="1054" spans="1:14" x14ac:dyDescent="0.25">
      <c r="A1054" t="s">
        <v>5280</v>
      </c>
      <c r="B1054" s="2">
        <v>43927</v>
      </c>
      <c r="C1054" t="s">
        <v>5281</v>
      </c>
      <c r="D1054" t="s">
        <v>5282</v>
      </c>
      <c r="E1054">
        <v>3</v>
      </c>
      <c r="F1054" t="str">
        <f>_xlfn.XLOOKUP(C1054,customers!$A$1:$A$4972,customers!B$1:B$4972,,0)</f>
        <v>Michael Phillips</v>
      </c>
      <c r="G1054" t="str">
        <f>IF(_xlfn.XLOOKUP(C1054,customers!$A$1:$A$4972,customers!C1053:C6024,,0)=0,"",_xlfn.XLOOKUP(C1054,customers!$A$1:$A$4972,customers!C1053:C6024,,0))</f>
        <v>junderwood9531@gmail.com</v>
      </c>
      <c r="H1054" t="str">
        <f>_xlfn.XLOOKUP(C1054,customers!$A$1:$A$4972,customers!$G$1:$G$4972,,0)</f>
        <v>Brazil</v>
      </c>
      <c r="I1054" t="str">
        <f>INDEX(products!$A$1:$G$5001,MATCH(orders!$D1054,products!$A$1:$A$5001,0),MATCH(I$1,products!$A$1:$G$1,0))</f>
        <v>Loans</v>
      </c>
      <c r="J1054" t="str">
        <f>INDEX(products!$A$1:$G$5001,MATCH(orders!$D1054,products!$A$1:$A$5001,0),MATCH(J$1,products!$A$1:$G$1,0))</f>
        <v>VIP</v>
      </c>
      <c r="K1054">
        <f>INDEX(products!$A$1:$G$5001,MATCH(orders!$D1054,products!$A$1:$A$5001,0),MATCH(K$1,products!$A$1:$G$1,0))</f>
        <v>5</v>
      </c>
      <c r="L1054" s="3">
        <f>INDEX(products!$A$1:$G$5001,MATCH(orders!$D1054,products!$A$1:$A$5001,0),MATCH(L$1,products!$A$1:$G$1,0))</f>
        <v>8.0286666666666662</v>
      </c>
      <c r="M1054" s="3">
        <f t="shared" si="16"/>
        <v>24.085999999999999</v>
      </c>
      <c r="N1054" t="str">
        <f>_xlfn.XLOOKUP(Orders[[#This Row],[Customer ID]],customers!$A$1:$A$4972,customers!$I$1:$I$4972,,0)</f>
        <v>No</v>
      </c>
    </row>
    <row r="1055" spans="1:14" x14ac:dyDescent="0.25">
      <c r="A1055" t="s">
        <v>5285</v>
      </c>
      <c r="B1055" s="2">
        <v>43927</v>
      </c>
      <c r="C1055" t="s">
        <v>5286</v>
      </c>
      <c r="D1055" t="s">
        <v>5287</v>
      </c>
      <c r="E1055">
        <v>3</v>
      </c>
      <c r="F1055" t="str">
        <f>_xlfn.XLOOKUP(C1055,customers!$A$1:$A$4972,customers!B$1:B$4972,,0)</f>
        <v>Gary Stewart</v>
      </c>
      <c r="G1055" t="str">
        <f>IF(_xlfn.XLOOKUP(C1055,customers!$A$1:$A$4972,customers!C1054:C6025,,0)=0,"",_xlfn.XLOOKUP(C1055,customers!$A$1:$A$4972,customers!C1054:C6025,,0))</f>
        <v>dwarren620@gmail.com</v>
      </c>
      <c r="H1055" t="str">
        <f>_xlfn.XLOOKUP(C1055,customers!$A$1:$A$4972,customers!$G$1:$G$4972,,0)</f>
        <v>United States</v>
      </c>
      <c r="I1055" t="str">
        <f>INDEX(products!$A$1:$G$5001,MATCH(orders!$D1055,products!$A$1:$A$5001,0),MATCH(I$1,products!$A$1:$G$1,0))</f>
        <v>Loans</v>
      </c>
      <c r="J1055" t="str">
        <f>INDEX(products!$A$1:$G$5001,MATCH(orders!$D1055,products!$A$1:$A$5001,0),MATCH(J$1,products!$A$1:$G$1,0))</f>
        <v>Premium</v>
      </c>
      <c r="K1055">
        <f>INDEX(products!$A$1:$G$5001,MATCH(orders!$D1055,products!$A$1:$A$5001,0),MATCH(K$1,products!$A$1:$G$1,0))</f>
        <v>5</v>
      </c>
      <c r="L1055" s="3">
        <f>INDEX(products!$A$1:$G$5001,MATCH(orders!$D1055,products!$A$1:$A$5001,0),MATCH(L$1,products!$A$1:$G$1,0))</f>
        <v>7.3272333333333339</v>
      </c>
      <c r="M1055" s="3">
        <f t="shared" si="16"/>
        <v>21.981700000000004</v>
      </c>
      <c r="N1055" t="str">
        <f>_xlfn.XLOOKUP(Orders[[#This Row],[Customer ID]],customers!$A$1:$A$4972,customers!$I$1:$I$4972,,0)</f>
        <v>No</v>
      </c>
    </row>
    <row r="1056" spans="1:14" x14ac:dyDescent="0.25">
      <c r="A1056" t="s">
        <v>5290</v>
      </c>
      <c r="B1056" s="2">
        <v>43927</v>
      </c>
      <c r="C1056" t="s">
        <v>5291</v>
      </c>
      <c r="D1056" t="s">
        <v>5292</v>
      </c>
      <c r="E1056">
        <v>1</v>
      </c>
      <c r="F1056" t="str">
        <f>_xlfn.XLOOKUP(C1056,customers!$A$1:$A$4972,customers!B$1:B$4972,,0)</f>
        <v>Gary Morris</v>
      </c>
      <c r="G1056" t="str">
        <f>IF(_xlfn.XLOOKUP(C1056,customers!$A$1:$A$4972,customers!C1055:C6026,,0)=0,"",_xlfn.XLOOKUP(C1056,customers!$A$1:$A$4972,customers!C1055:C6026,,0))</f>
        <v>dchurch3720@yahoo.com</v>
      </c>
      <c r="H1056" t="str">
        <f>_xlfn.XLOOKUP(C1056,customers!$A$1:$A$4972,customers!$G$1:$G$4972,,0)</f>
        <v>Japan</v>
      </c>
      <c r="I1056" t="str">
        <f>INDEX(products!$A$1:$G$5001,MATCH(orders!$D1056,products!$A$1:$A$5001,0),MATCH(I$1,products!$A$1:$G$1,0))</f>
        <v>Loans</v>
      </c>
      <c r="J1056" t="str">
        <f>INDEX(products!$A$1:$G$5001,MATCH(orders!$D1056,products!$A$1:$A$5001,0),MATCH(J$1,products!$A$1:$G$1,0))</f>
        <v>Standard</v>
      </c>
      <c r="K1056">
        <f>INDEX(products!$A$1:$G$5001,MATCH(orders!$D1056,products!$A$1:$A$5001,0),MATCH(K$1,products!$A$1:$G$1,0))</f>
        <v>1</v>
      </c>
      <c r="L1056" s="3">
        <f>INDEX(products!$A$1:$G$5001,MATCH(orders!$D1056,products!$A$1:$A$5001,0),MATCH(L$1,products!$A$1:$G$1,0))</f>
        <v>1.6646000000000001</v>
      </c>
      <c r="M1056" s="3">
        <f t="shared" si="16"/>
        <v>1.6646000000000001</v>
      </c>
      <c r="N1056" t="str">
        <f>_xlfn.XLOOKUP(Orders[[#This Row],[Customer ID]],customers!$A$1:$A$4972,customers!$I$1:$I$4972,,0)</f>
        <v>Yes</v>
      </c>
    </row>
    <row r="1057" spans="1:14" x14ac:dyDescent="0.25">
      <c r="A1057" t="s">
        <v>5295</v>
      </c>
      <c r="B1057" s="2">
        <v>43928</v>
      </c>
      <c r="C1057" t="s">
        <v>5296</v>
      </c>
      <c r="D1057" t="s">
        <v>5297</v>
      </c>
      <c r="E1057">
        <v>1</v>
      </c>
      <c r="F1057" t="str">
        <f>_xlfn.XLOOKUP(C1057,customers!$A$1:$A$4972,customers!B$1:B$4972,,0)</f>
        <v>Lawrence Pierce</v>
      </c>
      <c r="G1057" t="str">
        <f>IF(_xlfn.XLOOKUP(C1057,customers!$A$1:$A$4972,customers!C1056:C6027,,0)=0,"",_xlfn.XLOOKUP(C1057,customers!$A$1:$A$4972,customers!C1056:C6027,,0))</f>
        <v>bkerr787@gmail.com</v>
      </c>
      <c r="H1057" t="str">
        <f>_xlfn.XLOOKUP(C1057,customers!$A$1:$A$4972,customers!$G$1:$G$4972,,0)</f>
        <v>South Africa</v>
      </c>
      <c r="I1057" t="str">
        <f>INDEX(products!$A$1:$G$5001,MATCH(orders!$D1057,products!$A$1:$A$5001,0),MATCH(I$1,products!$A$1:$G$1,0))</f>
        <v>Investments</v>
      </c>
      <c r="J1057" t="str">
        <f>INDEX(products!$A$1:$G$5001,MATCH(orders!$D1057,products!$A$1:$A$5001,0),MATCH(J$1,products!$A$1:$G$1,0))</f>
        <v>Premium</v>
      </c>
      <c r="K1057">
        <f>INDEX(products!$A$1:$G$5001,MATCH(orders!$D1057,products!$A$1:$A$5001,0),MATCH(K$1,products!$A$1:$G$1,0))</f>
        <v>1</v>
      </c>
      <c r="L1057" s="3">
        <f>INDEX(products!$A$1:$G$5001,MATCH(orders!$D1057,products!$A$1:$A$5001,0),MATCH(L$1,products!$A$1:$G$1,0))</f>
        <v>1.017366666666667</v>
      </c>
      <c r="M1057" s="3">
        <f t="shared" si="16"/>
        <v>1.017366666666667</v>
      </c>
      <c r="N1057" t="str">
        <f>_xlfn.XLOOKUP(Orders[[#This Row],[Customer ID]],customers!$A$1:$A$4972,customers!$I$1:$I$4972,,0)</f>
        <v>No</v>
      </c>
    </row>
    <row r="1058" spans="1:14" x14ac:dyDescent="0.25">
      <c r="A1058" t="s">
        <v>5300</v>
      </c>
      <c r="B1058" s="2">
        <v>43928</v>
      </c>
      <c r="C1058" t="s">
        <v>5301</v>
      </c>
      <c r="D1058" t="s">
        <v>5302</v>
      </c>
      <c r="E1058">
        <v>4</v>
      </c>
      <c r="F1058" t="str">
        <f>_xlfn.XLOOKUP(C1058,customers!$A$1:$A$4972,customers!B$1:B$4972,,0)</f>
        <v>Holly Stewart</v>
      </c>
      <c r="G1058" t="str">
        <f>IF(_xlfn.XLOOKUP(C1058,customers!$A$1:$A$4972,customers!C1057:C6028,,0)=0,"",_xlfn.XLOOKUP(C1058,customers!$A$1:$A$4972,customers!C1057:C6028,,0))</f>
        <v>mmassey491@gmail.com</v>
      </c>
      <c r="H1058" t="str">
        <f>_xlfn.XLOOKUP(C1058,customers!$A$1:$A$4972,customers!$G$1:$G$4972,,0)</f>
        <v>Japan</v>
      </c>
      <c r="I1058" t="str">
        <f>INDEX(products!$A$1:$G$5001,MATCH(orders!$D1058,products!$A$1:$A$5001,0),MATCH(I$1,products!$A$1:$G$1,0))</f>
        <v>Credit Cards</v>
      </c>
      <c r="J1058" t="str">
        <f>INDEX(products!$A$1:$G$5001,MATCH(orders!$D1058,products!$A$1:$A$5001,0),MATCH(J$1,products!$A$1:$G$1,0))</f>
        <v>VIP</v>
      </c>
      <c r="K1058">
        <f>INDEX(products!$A$1:$G$5001,MATCH(orders!$D1058,products!$A$1:$A$5001,0),MATCH(K$1,products!$A$1:$G$1,0))</f>
        <v>10</v>
      </c>
      <c r="L1058" s="3">
        <f>INDEX(products!$A$1:$G$5001,MATCH(orders!$D1058,products!$A$1:$A$5001,0),MATCH(L$1,products!$A$1:$G$1,0))</f>
        <v>14.338533333333331</v>
      </c>
      <c r="M1058" s="3">
        <f t="shared" si="16"/>
        <v>57.354133333333323</v>
      </c>
      <c r="N1058" t="str">
        <f>_xlfn.XLOOKUP(Orders[[#This Row],[Customer ID]],customers!$A$1:$A$4972,customers!$I$1:$I$4972,,0)</f>
        <v>No</v>
      </c>
    </row>
    <row r="1059" spans="1:14" x14ac:dyDescent="0.25">
      <c r="A1059" t="s">
        <v>5305</v>
      </c>
      <c r="B1059" s="2">
        <v>43929</v>
      </c>
      <c r="C1059" t="s">
        <v>5306</v>
      </c>
      <c r="D1059" t="s">
        <v>5307</v>
      </c>
      <c r="E1059">
        <v>3</v>
      </c>
      <c r="F1059" t="str">
        <f>_xlfn.XLOOKUP(C1059,customers!$A$1:$A$4972,customers!B$1:B$4972,,0)</f>
        <v>Amanda Carpenter</v>
      </c>
      <c r="G1059" t="str">
        <f>IF(_xlfn.XLOOKUP(C1059,customers!$A$1:$A$4972,customers!C1058:C6029,,0)=0,"",_xlfn.XLOOKUP(C1059,customers!$A$1:$A$4972,customers!C1058:C6029,,0))</f>
        <v>dhobbs686@yahoo.com</v>
      </c>
      <c r="H1059" t="str">
        <f>_xlfn.XLOOKUP(C1059,customers!$A$1:$A$4972,customers!$G$1:$G$4972,,0)</f>
        <v>Brazil</v>
      </c>
      <c r="I1059" t="str">
        <f>INDEX(products!$A$1:$G$5001,MATCH(orders!$D1059,products!$A$1:$A$5001,0),MATCH(I$1,products!$A$1:$G$1,0))</f>
        <v>Loans</v>
      </c>
      <c r="J1059" t="str">
        <f>INDEX(products!$A$1:$G$5001,MATCH(orders!$D1059,products!$A$1:$A$5001,0),MATCH(J$1,products!$A$1:$G$1,0))</f>
        <v>Premium</v>
      </c>
      <c r="K1059">
        <f>INDEX(products!$A$1:$G$5001,MATCH(orders!$D1059,products!$A$1:$A$5001,0),MATCH(K$1,products!$A$1:$G$1,0))</f>
        <v>5</v>
      </c>
      <c r="L1059" s="3">
        <f>INDEX(products!$A$1:$G$5001,MATCH(orders!$D1059,products!$A$1:$A$5001,0),MATCH(L$1,products!$A$1:$G$1,0))</f>
        <v>5.343</v>
      </c>
      <c r="M1059" s="3">
        <f t="shared" si="16"/>
        <v>16.029</v>
      </c>
      <c r="N1059" t="str">
        <f>_xlfn.XLOOKUP(Orders[[#This Row],[Customer ID]],customers!$A$1:$A$4972,customers!$I$1:$I$4972,,0)</f>
        <v>Yes</v>
      </c>
    </row>
    <row r="1060" spans="1:14" x14ac:dyDescent="0.25">
      <c r="A1060" t="s">
        <v>5310</v>
      </c>
      <c r="B1060" s="2">
        <v>43929</v>
      </c>
      <c r="C1060" t="s">
        <v>5311</v>
      </c>
      <c r="D1060" t="s">
        <v>5312</v>
      </c>
      <c r="E1060">
        <v>2</v>
      </c>
      <c r="F1060" t="str">
        <f>_xlfn.XLOOKUP(C1060,customers!$A$1:$A$4972,customers!B$1:B$4972,,0)</f>
        <v>Debbie Roach</v>
      </c>
      <c r="G1060" t="str">
        <f>IF(_xlfn.XLOOKUP(C1060,customers!$A$1:$A$4972,customers!C1059:C6030,,0)=0,"",_xlfn.XLOOKUP(C1060,customers!$A$1:$A$4972,customers!C1059:C6030,,0))</f>
        <v>jbyrd336@yahoo.com</v>
      </c>
      <c r="H1060" t="str">
        <f>_xlfn.XLOOKUP(C1060,customers!$A$1:$A$4972,customers!$G$1:$G$4972,,0)</f>
        <v>South Africa</v>
      </c>
      <c r="I1060" t="str">
        <f>INDEX(products!$A$1:$G$5001,MATCH(orders!$D1060,products!$A$1:$A$5001,0),MATCH(I$1,products!$A$1:$G$1,0))</f>
        <v>Loans</v>
      </c>
      <c r="J1060" t="str">
        <f>INDEX(products!$A$1:$G$5001,MATCH(orders!$D1060,products!$A$1:$A$5001,0),MATCH(J$1,products!$A$1:$G$1,0))</f>
        <v>VIP</v>
      </c>
      <c r="K1060">
        <f>INDEX(products!$A$1:$G$5001,MATCH(orders!$D1060,products!$A$1:$A$5001,0),MATCH(K$1,products!$A$1:$G$1,0))</f>
        <v>3</v>
      </c>
      <c r="L1060" s="3">
        <f>INDEX(products!$A$1:$G$5001,MATCH(orders!$D1060,products!$A$1:$A$5001,0),MATCH(L$1,products!$A$1:$G$1,0))</f>
        <v>3.439633333333334</v>
      </c>
      <c r="M1060" s="3">
        <f t="shared" si="16"/>
        <v>6.879266666666668</v>
      </c>
      <c r="N1060" t="str">
        <f>_xlfn.XLOOKUP(Orders[[#This Row],[Customer ID]],customers!$A$1:$A$4972,customers!$I$1:$I$4972,,0)</f>
        <v>No</v>
      </c>
    </row>
    <row r="1061" spans="1:14" x14ac:dyDescent="0.25">
      <c r="A1061" t="s">
        <v>5315</v>
      </c>
      <c r="B1061" s="2">
        <v>43930</v>
      </c>
      <c r="C1061" t="s">
        <v>5316</v>
      </c>
      <c r="D1061" t="s">
        <v>5317</v>
      </c>
      <c r="E1061">
        <v>4</v>
      </c>
      <c r="F1061" t="str">
        <f>_xlfn.XLOOKUP(C1061,customers!$A$1:$A$4972,customers!B$1:B$4972,,0)</f>
        <v>Joel Manning</v>
      </c>
      <c r="G1061" t="str">
        <f>IF(_xlfn.XLOOKUP(C1061,customers!$A$1:$A$4972,customers!C1060:C6031,,0)=0,"",_xlfn.XLOOKUP(C1061,customers!$A$1:$A$4972,customers!C1060:C6031,,0))</f>
        <v>mhall31@hotmail.com</v>
      </c>
      <c r="H1061" t="str">
        <f>_xlfn.XLOOKUP(C1061,customers!$A$1:$A$4972,customers!$G$1:$G$4972,,0)</f>
        <v>Japan</v>
      </c>
      <c r="I1061" t="str">
        <f>INDEX(products!$A$1:$G$5001,MATCH(orders!$D1061,products!$A$1:$A$5001,0),MATCH(I$1,products!$A$1:$G$1,0))</f>
        <v>Loans</v>
      </c>
      <c r="J1061" t="str">
        <f>INDEX(products!$A$1:$G$5001,MATCH(orders!$D1061,products!$A$1:$A$5001,0),MATCH(J$1,products!$A$1:$G$1,0))</f>
        <v>VIP</v>
      </c>
      <c r="K1061">
        <f>INDEX(products!$A$1:$G$5001,MATCH(orders!$D1061,products!$A$1:$A$5001,0),MATCH(K$1,products!$A$1:$G$1,0))</f>
        <v>10</v>
      </c>
      <c r="L1061" s="3">
        <f>INDEX(products!$A$1:$G$5001,MATCH(orders!$D1061,products!$A$1:$A$5001,0),MATCH(L$1,products!$A$1:$G$1,0))</f>
        <v>12.94173333333333</v>
      </c>
      <c r="M1061" s="3">
        <f t="shared" si="16"/>
        <v>51.76693333333332</v>
      </c>
      <c r="N1061" t="str">
        <f>_xlfn.XLOOKUP(Orders[[#This Row],[Customer ID]],customers!$A$1:$A$4972,customers!$I$1:$I$4972,,0)</f>
        <v>No</v>
      </c>
    </row>
    <row r="1062" spans="1:14" x14ac:dyDescent="0.25">
      <c r="A1062" t="s">
        <v>5320</v>
      </c>
      <c r="B1062" s="2">
        <v>43930</v>
      </c>
      <c r="C1062" t="s">
        <v>5321</v>
      </c>
      <c r="D1062" t="s">
        <v>5322</v>
      </c>
      <c r="E1062">
        <v>1</v>
      </c>
      <c r="F1062" t="str">
        <f>_xlfn.XLOOKUP(C1062,customers!$A$1:$A$4972,customers!B$1:B$4972,,0)</f>
        <v>William Hunt</v>
      </c>
      <c r="G1062" t="str">
        <f>IF(_xlfn.XLOOKUP(C1062,customers!$A$1:$A$4972,customers!C1061:C6032,,0)=0,"",_xlfn.XLOOKUP(C1062,customers!$A$1:$A$4972,customers!C1061:C6032,,0))</f>
        <v>pflores603@yahoo.com</v>
      </c>
      <c r="H1062" t="str">
        <f>_xlfn.XLOOKUP(C1062,customers!$A$1:$A$4972,customers!$G$1:$G$4972,,0)</f>
        <v>Brazil</v>
      </c>
      <c r="I1062" t="str">
        <f>INDEX(products!$A$1:$G$5001,MATCH(orders!$D1062,products!$A$1:$A$5001,0),MATCH(I$1,products!$A$1:$G$1,0))</f>
        <v>Investments</v>
      </c>
      <c r="J1062" t="str">
        <f>INDEX(products!$A$1:$G$5001,MATCH(orders!$D1062,products!$A$1:$A$5001,0),MATCH(J$1,products!$A$1:$G$1,0))</f>
        <v>Standard</v>
      </c>
      <c r="K1062">
        <f>INDEX(products!$A$1:$G$5001,MATCH(orders!$D1062,products!$A$1:$A$5001,0),MATCH(K$1,products!$A$1:$G$1,0))</f>
        <v>1</v>
      </c>
      <c r="L1062" s="3">
        <f>INDEX(products!$A$1:$G$5001,MATCH(orders!$D1062,products!$A$1:$A$5001,0),MATCH(L$1,products!$A$1:$G$1,0))</f>
        <v>1.5403333333333331</v>
      </c>
      <c r="M1062" s="3">
        <f t="shared" si="16"/>
        <v>1.5403333333333331</v>
      </c>
      <c r="N1062" t="str">
        <f>_xlfn.XLOOKUP(Orders[[#This Row],[Customer ID]],customers!$A$1:$A$4972,customers!$I$1:$I$4972,,0)</f>
        <v>Yes</v>
      </c>
    </row>
    <row r="1063" spans="1:14" x14ac:dyDescent="0.25">
      <c r="A1063" t="s">
        <v>5325</v>
      </c>
      <c r="B1063" s="2">
        <v>43931</v>
      </c>
      <c r="C1063" t="s">
        <v>5326</v>
      </c>
      <c r="D1063" t="s">
        <v>5327</v>
      </c>
      <c r="E1063">
        <v>1</v>
      </c>
      <c r="F1063" t="str">
        <f>_xlfn.XLOOKUP(C1063,customers!$A$1:$A$4972,customers!B$1:B$4972,,0)</f>
        <v>Cory Bass</v>
      </c>
      <c r="G1063" t="str">
        <f>IF(_xlfn.XLOOKUP(C1063,customers!$A$1:$A$4972,customers!C1062:C6033,,0)=0,"",_xlfn.XLOOKUP(C1063,customers!$A$1:$A$4972,customers!C1062:C6033,,0))</f>
        <v>lsanchez4032@hotmail.com</v>
      </c>
      <c r="H1063" t="str">
        <f>_xlfn.XLOOKUP(C1063,customers!$A$1:$A$4972,customers!$G$1:$G$4972,,0)</f>
        <v>United States</v>
      </c>
      <c r="I1063" t="str">
        <f>INDEX(products!$A$1:$G$5001,MATCH(orders!$D1063,products!$A$1:$A$5001,0),MATCH(I$1,products!$A$1:$G$1,0))</f>
        <v>Investments</v>
      </c>
      <c r="J1063" t="str">
        <f>INDEX(products!$A$1:$G$5001,MATCH(orders!$D1063,products!$A$1:$A$5001,0),MATCH(J$1,products!$A$1:$G$1,0))</f>
        <v>Standard</v>
      </c>
      <c r="K1063">
        <f>INDEX(products!$A$1:$G$5001,MATCH(orders!$D1063,products!$A$1:$A$5001,0),MATCH(K$1,products!$A$1:$G$1,0))</f>
        <v>1</v>
      </c>
      <c r="L1063" s="3">
        <f>INDEX(products!$A$1:$G$5001,MATCH(orders!$D1063,products!$A$1:$A$5001,0),MATCH(L$1,products!$A$1:$G$1,0))</f>
        <v>1.6507666666666669</v>
      </c>
      <c r="M1063" s="3">
        <f t="shared" si="16"/>
        <v>1.6507666666666669</v>
      </c>
      <c r="N1063" t="str">
        <f>_xlfn.XLOOKUP(Orders[[#This Row],[Customer ID]],customers!$A$1:$A$4972,customers!$I$1:$I$4972,,0)</f>
        <v>No</v>
      </c>
    </row>
    <row r="1064" spans="1:14" x14ac:dyDescent="0.25">
      <c r="A1064" t="s">
        <v>5330</v>
      </c>
      <c r="B1064" s="2">
        <v>43931</v>
      </c>
      <c r="C1064" t="s">
        <v>5331</v>
      </c>
      <c r="D1064" t="s">
        <v>5332</v>
      </c>
      <c r="E1064">
        <v>3</v>
      </c>
      <c r="F1064" t="str">
        <f>_xlfn.XLOOKUP(C1064,customers!$A$1:$A$4972,customers!B$1:B$4972,,0)</f>
        <v>Angela Blair</v>
      </c>
      <c r="G1064" t="str">
        <f>IF(_xlfn.XLOOKUP(C1064,customers!$A$1:$A$4972,customers!C1063:C6034,,0)=0,"",_xlfn.XLOOKUP(C1064,customers!$A$1:$A$4972,customers!C1063:C6034,,0))</f>
        <v>awilliams597@yahoo.com</v>
      </c>
      <c r="H1064" t="str">
        <f>_xlfn.XLOOKUP(C1064,customers!$A$1:$A$4972,customers!$G$1:$G$4972,,0)</f>
        <v>Brazil</v>
      </c>
      <c r="I1064" t="str">
        <f>INDEX(products!$A$1:$G$5001,MATCH(orders!$D1064,products!$A$1:$A$5001,0),MATCH(I$1,products!$A$1:$G$1,0))</f>
        <v>Investments</v>
      </c>
      <c r="J1064" t="str">
        <f>INDEX(products!$A$1:$G$5001,MATCH(orders!$D1064,products!$A$1:$A$5001,0),MATCH(J$1,products!$A$1:$G$1,0))</f>
        <v>VIP</v>
      </c>
      <c r="K1064">
        <f>INDEX(products!$A$1:$G$5001,MATCH(orders!$D1064,products!$A$1:$A$5001,0),MATCH(K$1,products!$A$1:$G$1,0))</f>
        <v>5</v>
      </c>
      <c r="L1064" s="3">
        <f>INDEX(products!$A$1:$G$5001,MATCH(orders!$D1064,products!$A$1:$A$5001,0),MATCH(L$1,products!$A$1:$G$1,0))</f>
        <v>7.1747000000000014</v>
      </c>
      <c r="M1064" s="3">
        <f t="shared" si="16"/>
        <v>21.524100000000004</v>
      </c>
      <c r="N1064" t="str">
        <f>_xlfn.XLOOKUP(Orders[[#This Row],[Customer ID]],customers!$A$1:$A$4972,customers!$I$1:$I$4972,,0)</f>
        <v>Yes</v>
      </c>
    </row>
    <row r="1065" spans="1:14" x14ac:dyDescent="0.25">
      <c r="A1065" t="s">
        <v>5335</v>
      </c>
      <c r="B1065" s="2">
        <v>43931</v>
      </c>
      <c r="C1065" t="s">
        <v>5336</v>
      </c>
      <c r="D1065" t="s">
        <v>5337</v>
      </c>
      <c r="E1065">
        <v>1</v>
      </c>
      <c r="F1065" t="str">
        <f>_xlfn.XLOOKUP(C1065,customers!$A$1:$A$4972,customers!B$1:B$4972,,0)</f>
        <v>Cory Johnson</v>
      </c>
      <c r="G1065" t="str">
        <f>IF(_xlfn.XLOOKUP(C1065,customers!$A$1:$A$4972,customers!C1064:C6035,,0)=0,"",_xlfn.XLOOKUP(C1065,customers!$A$1:$A$4972,customers!C1064:C6035,,0))</f>
        <v>mneal2217@hotmail.com</v>
      </c>
      <c r="H1065" t="str">
        <f>_xlfn.XLOOKUP(C1065,customers!$A$1:$A$4972,customers!$G$1:$G$4972,,0)</f>
        <v>South Africa</v>
      </c>
      <c r="I1065" t="str">
        <f>INDEX(products!$A$1:$G$5001,MATCH(orders!$D1065,products!$A$1:$A$5001,0),MATCH(I$1,products!$A$1:$G$1,0))</f>
        <v>Loans</v>
      </c>
      <c r="J1065" t="str">
        <f>INDEX(products!$A$1:$G$5001,MATCH(orders!$D1065,products!$A$1:$A$5001,0),MATCH(J$1,products!$A$1:$G$1,0))</f>
        <v>VIP</v>
      </c>
      <c r="K1065">
        <f>INDEX(products!$A$1:$G$5001,MATCH(orders!$D1065,products!$A$1:$A$5001,0),MATCH(K$1,products!$A$1:$G$1,0))</f>
        <v>1</v>
      </c>
      <c r="L1065" s="3">
        <f>INDEX(products!$A$1:$G$5001,MATCH(orders!$D1065,products!$A$1:$A$5001,0),MATCH(L$1,products!$A$1:$G$1,0))</f>
        <v>1.0844333333333329</v>
      </c>
      <c r="M1065" s="3">
        <f t="shared" si="16"/>
        <v>1.0844333333333329</v>
      </c>
      <c r="N1065" t="str">
        <f>_xlfn.XLOOKUP(Orders[[#This Row],[Customer ID]],customers!$A$1:$A$4972,customers!$I$1:$I$4972,,0)</f>
        <v>No</v>
      </c>
    </row>
    <row r="1066" spans="1:14" x14ac:dyDescent="0.25">
      <c r="A1066" t="s">
        <v>5340</v>
      </c>
      <c r="B1066" s="2">
        <v>43932</v>
      </c>
      <c r="C1066" t="s">
        <v>5341</v>
      </c>
      <c r="D1066" t="s">
        <v>5342</v>
      </c>
      <c r="E1066">
        <v>2</v>
      </c>
      <c r="F1066" t="str">
        <f>_xlfn.XLOOKUP(C1066,customers!$A$1:$A$4972,customers!B$1:B$4972,,0)</f>
        <v>Andrea Strong</v>
      </c>
      <c r="G1066" t="str">
        <f>IF(_xlfn.XLOOKUP(C1066,customers!$A$1:$A$4972,customers!C1065:C6036,,0)=0,"",_xlfn.XLOOKUP(C1066,customers!$A$1:$A$4972,customers!C1065:C6036,,0))</f>
        <v>krodriguez5088@hotmail.com</v>
      </c>
      <c r="H1066" t="str">
        <f>_xlfn.XLOOKUP(C1066,customers!$A$1:$A$4972,customers!$G$1:$G$4972,,0)</f>
        <v>Germany</v>
      </c>
      <c r="I1066" t="str">
        <f>INDEX(products!$A$1:$G$5001,MATCH(orders!$D1066,products!$A$1:$A$5001,0),MATCH(I$1,products!$A$1:$G$1,0))</f>
        <v>Money Transfers</v>
      </c>
      <c r="J1066" t="str">
        <f>INDEX(products!$A$1:$G$5001,MATCH(orders!$D1066,products!$A$1:$A$5001,0),MATCH(J$1,products!$A$1:$G$1,0))</f>
        <v>Premium</v>
      </c>
      <c r="K1066">
        <f>INDEX(products!$A$1:$G$5001,MATCH(orders!$D1066,products!$A$1:$A$5001,0),MATCH(K$1,products!$A$1:$G$1,0))</f>
        <v>3</v>
      </c>
      <c r="L1066" s="3">
        <f>INDEX(products!$A$1:$G$5001,MATCH(orders!$D1066,products!$A$1:$A$5001,0),MATCH(L$1,products!$A$1:$G$1,0))</f>
        <v>3.2640666666666669</v>
      </c>
      <c r="M1066" s="3">
        <f t="shared" si="16"/>
        <v>6.5281333333333338</v>
      </c>
      <c r="N1066" t="str">
        <f>_xlfn.XLOOKUP(Orders[[#This Row],[Customer ID]],customers!$A$1:$A$4972,customers!$I$1:$I$4972,,0)</f>
        <v>No</v>
      </c>
    </row>
    <row r="1067" spans="1:14" x14ac:dyDescent="0.25">
      <c r="A1067" t="s">
        <v>5345</v>
      </c>
      <c r="B1067" s="2">
        <v>43932</v>
      </c>
      <c r="C1067" t="s">
        <v>5346</v>
      </c>
      <c r="D1067" t="s">
        <v>5347</v>
      </c>
      <c r="E1067">
        <v>3</v>
      </c>
      <c r="F1067" t="str">
        <f>_xlfn.XLOOKUP(C1067,customers!$A$1:$A$4972,customers!B$1:B$4972,,0)</f>
        <v>Ricky Thomas</v>
      </c>
      <c r="G1067" t="str">
        <f>IF(_xlfn.XLOOKUP(C1067,customers!$A$1:$A$4972,customers!C1066:C6037,,0)=0,"",_xlfn.XLOOKUP(C1067,customers!$A$1:$A$4972,customers!C1066:C6037,,0))</f>
        <v>mgordon18@yahoo.com</v>
      </c>
      <c r="H1067" t="str">
        <f>_xlfn.XLOOKUP(C1067,customers!$A$1:$A$4972,customers!$G$1:$G$4972,,0)</f>
        <v>United States</v>
      </c>
      <c r="I1067" t="str">
        <f>INDEX(products!$A$1:$G$5001,MATCH(orders!$D1067,products!$A$1:$A$5001,0),MATCH(I$1,products!$A$1:$G$1,0))</f>
        <v>Money Transfers</v>
      </c>
      <c r="J1067" t="str">
        <f>INDEX(products!$A$1:$G$5001,MATCH(orders!$D1067,products!$A$1:$A$5001,0),MATCH(J$1,products!$A$1:$G$1,0))</f>
        <v>VIP</v>
      </c>
      <c r="K1067">
        <f>INDEX(products!$A$1:$G$5001,MATCH(orders!$D1067,products!$A$1:$A$5001,0),MATCH(K$1,products!$A$1:$G$1,0))</f>
        <v>5</v>
      </c>
      <c r="L1067" s="3">
        <f>INDEX(products!$A$1:$G$5001,MATCH(orders!$D1067,products!$A$1:$A$5001,0),MATCH(L$1,products!$A$1:$G$1,0))</f>
        <v>7.0212333333333339</v>
      </c>
      <c r="M1067" s="3">
        <f t="shared" si="16"/>
        <v>21.063700000000001</v>
      </c>
      <c r="N1067" t="str">
        <f>_xlfn.XLOOKUP(Orders[[#This Row],[Customer ID]],customers!$A$1:$A$4972,customers!$I$1:$I$4972,,0)</f>
        <v>No</v>
      </c>
    </row>
    <row r="1068" spans="1:14" x14ac:dyDescent="0.25">
      <c r="A1068" t="s">
        <v>5350</v>
      </c>
      <c r="B1068" s="2">
        <v>43933</v>
      </c>
      <c r="C1068" t="s">
        <v>5351</v>
      </c>
      <c r="D1068" t="s">
        <v>5352</v>
      </c>
      <c r="E1068">
        <v>1</v>
      </c>
      <c r="F1068" t="str">
        <f>_xlfn.XLOOKUP(C1068,customers!$A$1:$A$4972,customers!B$1:B$4972,,0)</f>
        <v>Nicole Franklin</v>
      </c>
      <c r="G1068" t="str">
        <f>IF(_xlfn.XLOOKUP(C1068,customers!$A$1:$A$4972,customers!C1067:C6038,,0)=0,"",_xlfn.XLOOKUP(C1068,customers!$A$1:$A$4972,customers!C1067:C6038,,0))</f>
        <v>mblack37@yahoo.com</v>
      </c>
      <c r="H1068" t="str">
        <f>_xlfn.XLOOKUP(C1068,customers!$A$1:$A$4972,customers!$G$1:$G$4972,,0)</f>
        <v>Japan</v>
      </c>
      <c r="I1068" t="str">
        <f>INDEX(products!$A$1:$G$5001,MATCH(orders!$D1068,products!$A$1:$A$5001,0),MATCH(I$1,products!$A$1:$G$1,0))</f>
        <v>Money Transfers</v>
      </c>
      <c r="J1068" t="str">
        <f>INDEX(products!$A$1:$G$5001,MATCH(orders!$D1068,products!$A$1:$A$5001,0),MATCH(J$1,products!$A$1:$G$1,0))</f>
        <v>Premium</v>
      </c>
      <c r="K1068">
        <f>INDEX(products!$A$1:$G$5001,MATCH(orders!$D1068,products!$A$1:$A$5001,0),MATCH(K$1,products!$A$1:$G$1,0))</f>
        <v>1</v>
      </c>
      <c r="L1068" s="3">
        <f>INDEX(products!$A$1:$G$5001,MATCH(orders!$D1068,products!$A$1:$A$5001,0),MATCH(L$1,products!$A$1:$G$1,0))</f>
        <v>0.90543333333333331</v>
      </c>
      <c r="M1068" s="3">
        <f t="shared" si="16"/>
        <v>0.90543333333333331</v>
      </c>
      <c r="N1068" t="str">
        <f>_xlfn.XLOOKUP(Orders[[#This Row],[Customer ID]],customers!$A$1:$A$4972,customers!$I$1:$I$4972,,0)</f>
        <v>Yes</v>
      </c>
    </row>
    <row r="1069" spans="1:14" x14ac:dyDescent="0.25">
      <c r="A1069" t="s">
        <v>5355</v>
      </c>
      <c r="B1069" s="2">
        <v>43933</v>
      </c>
      <c r="C1069" t="s">
        <v>5356</v>
      </c>
      <c r="D1069" t="s">
        <v>5357</v>
      </c>
      <c r="E1069">
        <v>3</v>
      </c>
      <c r="F1069" t="str">
        <f>_xlfn.XLOOKUP(C1069,customers!$A$1:$A$4972,customers!B$1:B$4972,,0)</f>
        <v>Richard Clark</v>
      </c>
      <c r="G1069" t="str">
        <f>IF(_xlfn.XLOOKUP(C1069,customers!$A$1:$A$4972,customers!C1068:C6039,,0)=0,"",_xlfn.XLOOKUP(C1069,customers!$A$1:$A$4972,customers!C1068:C6039,,0))</f>
        <v>sgordon384@hotmail.com</v>
      </c>
      <c r="H1069" t="str">
        <f>_xlfn.XLOOKUP(C1069,customers!$A$1:$A$4972,customers!$G$1:$G$4972,,0)</f>
        <v>South Africa</v>
      </c>
      <c r="I1069" t="str">
        <f>INDEX(products!$A$1:$G$5001,MATCH(orders!$D1069,products!$A$1:$A$5001,0),MATCH(I$1,products!$A$1:$G$1,0))</f>
        <v>Credit Cards</v>
      </c>
      <c r="J1069" t="str">
        <f>INDEX(products!$A$1:$G$5001,MATCH(orders!$D1069,products!$A$1:$A$5001,0),MATCH(J$1,products!$A$1:$G$1,0))</f>
        <v>VIP</v>
      </c>
      <c r="K1069">
        <f>INDEX(products!$A$1:$G$5001,MATCH(orders!$D1069,products!$A$1:$A$5001,0),MATCH(K$1,products!$A$1:$G$1,0))</f>
        <v>5</v>
      </c>
      <c r="L1069" s="3">
        <f>INDEX(products!$A$1:$G$5001,MATCH(orders!$D1069,products!$A$1:$A$5001,0),MATCH(L$1,products!$A$1:$G$1,0))</f>
        <v>3.8856999999999999</v>
      </c>
      <c r="M1069" s="3">
        <f t="shared" si="16"/>
        <v>11.6571</v>
      </c>
      <c r="N1069" t="str">
        <f>_xlfn.XLOOKUP(Orders[[#This Row],[Customer ID]],customers!$A$1:$A$4972,customers!$I$1:$I$4972,,0)</f>
        <v>No</v>
      </c>
    </row>
    <row r="1070" spans="1:14" x14ac:dyDescent="0.25">
      <c r="A1070" t="s">
        <v>5360</v>
      </c>
      <c r="B1070" s="2">
        <v>43934</v>
      </c>
      <c r="C1070" t="s">
        <v>5361</v>
      </c>
      <c r="D1070" t="s">
        <v>5362</v>
      </c>
      <c r="E1070">
        <v>1</v>
      </c>
      <c r="F1070" t="str">
        <f>_xlfn.XLOOKUP(C1070,customers!$A$1:$A$4972,customers!B$1:B$4972,,0)</f>
        <v>Shannon Nash</v>
      </c>
      <c r="G1070" t="str">
        <f>IF(_xlfn.XLOOKUP(C1070,customers!$A$1:$A$4972,customers!C1069:C6040,,0)=0,"",_xlfn.XLOOKUP(C1070,customers!$A$1:$A$4972,customers!C1069:C6040,,0))</f>
        <v>cberry894@hotmail.com</v>
      </c>
      <c r="H1070" t="str">
        <f>_xlfn.XLOOKUP(C1070,customers!$A$1:$A$4972,customers!$G$1:$G$4972,,0)</f>
        <v>Germany</v>
      </c>
      <c r="I1070" t="str">
        <f>INDEX(products!$A$1:$G$5001,MATCH(orders!$D1070,products!$A$1:$A$5001,0),MATCH(I$1,products!$A$1:$G$1,0))</f>
        <v>Loans</v>
      </c>
      <c r="J1070" t="str">
        <f>INDEX(products!$A$1:$G$5001,MATCH(orders!$D1070,products!$A$1:$A$5001,0),MATCH(J$1,products!$A$1:$G$1,0))</f>
        <v>Standard</v>
      </c>
      <c r="K1070">
        <f>INDEX(products!$A$1:$G$5001,MATCH(orders!$D1070,products!$A$1:$A$5001,0),MATCH(K$1,products!$A$1:$G$1,0))</f>
        <v>1</v>
      </c>
      <c r="L1070" s="3">
        <f>INDEX(products!$A$1:$G$5001,MATCH(orders!$D1070,products!$A$1:$A$5001,0),MATCH(L$1,products!$A$1:$G$1,0))</f>
        <v>1.0213000000000001</v>
      </c>
      <c r="M1070" s="3">
        <f t="shared" si="16"/>
        <v>1.0213000000000001</v>
      </c>
      <c r="N1070" t="str">
        <f>_xlfn.XLOOKUP(Orders[[#This Row],[Customer ID]],customers!$A$1:$A$4972,customers!$I$1:$I$4972,,0)</f>
        <v>Yes</v>
      </c>
    </row>
    <row r="1071" spans="1:14" x14ac:dyDescent="0.25">
      <c r="A1071" t="s">
        <v>5365</v>
      </c>
      <c r="B1071" s="2">
        <v>43934</v>
      </c>
      <c r="C1071" t="s">
        <v>5366</v>
      </c>
      <c r="D1071" t="s">
        <v>5367</v>
      </c>
      <c r="E1071">
        <v>1</v>
      </c>
      <c r="F1071" t="str">
        <f>_xlfn.XLOOKUP(C1071,customers!$A$1:$A$4972,customers!B$1:B$4972,,0)</f>
        <v>Michael Barajas</v>
      </c>
      <c r="G1071" t="str">
        <f>IF(_xlfn.XLOOKUP(C1071,customers!$A$1:$A$4972,customers!C1070:C6041,,0)=0,"",_xlfn.XLOOKUP(C1071,customers!$A$1:$A$4972,customers!C1070:C6041,,0))</f>
        <v>rtucker981@hotmail.com</v>
      </c>
      <c r="H1071" t="str">
        <f>_xlfn.XLOOKUP(C1071,customers!$A$1:$A$4972,customers!$G$1:$G$4972,,0)</f>
        <v>Brazil</v>
      </c>
      <c r="I1071" t="str">
        <f>INDEX(products!$A$1:$G$5001,MATCH(orders!$D1071,products!$A$1:$A$5001,0),MATCH(I$1,products!$A$1:$G$1,0))</f>
        <v>Money Transfers</v>
      </c>
      <c r="J1071" t="str">
        <f>INDEX(products!$A$1:$G$5001,MATCH(orders!$D1071,products!$A$1:$A$5001,0),MATCH(J$1,products!$A$1:$G$1,0))</f>
        <v>Standard</v>
      </c>
      <c r="K1071">
        <f>INDEX(products!$A$1:$G$5001,MATCH(orders!$D1071,products!$A$1:$A$5001,0),MATCH(K$1,products!$A$1:$G$1,0))</f>
        <v>1</v>
      </c>
      <c r="L1071" s="3">
        <f>INDEX(products!$A$1:$G$5001,MATCH(orders!$D1071,products!$A$1:$A$5001,0),MATCH(L$1,products!$A$1:$G$1,0))</f>
        <v>0.95389999999999997</v>
      </c>
      <c r="M1071" s="3">
        <f t="shared" si="16"/>
        <v>0.95389999999999997</v>
      </c>
      <c r="N1071" t="str">
        <f>_xlfn.XLOOKUP(Orders[[#This Row],[Customer ID]],customers!$A$1:$A$4972,customers!$I$1:$I$4972,,0)</f>
        <v>No</v>
      </c>
    </row>
    <row r="1072" spans="1:14" x14ac:dyDescent="0.25">
      <c r="A1072" t="s">
        <v>5370</v>
      </c>
      <c r="B1072" s="2">
        <v>43934</v>
      </c>
      <c r="C1072" t="s">
        <v>5371</v>
      </c>
      <c r="D1072" t="s">
        <v>5372</v>
      </c>
      <c r="E1072">
        <v>1</v>
      </c>
      <c r="F1072" t="str">
        <f>_xlfn.XLOOKUP(C1072,customers!$A$1:$A$4972,customers!B$1:B$4972,,0)</f>
        <v>Zachary Maxwell</v>
      </c>
      <c r="G1072" t="str">
        <f>IF(_xlfn.XLOOKUP(C1072,customers!$A$1:$A$4972,customers!C1071:C6042,,0)=0,"",_xlfn.XLOOKUP(C1072,customers!$A$1:$A$4972,customers!C1071:C6042,,0))</f>
        <v>plawson2690@yahoo.com</v>
      </c>
      <c r="H1072" t="str">
        <f>_xlfn.XLOOKUP(C1072,customers!$A$1:$A$4972,customers!$G$1:$G$4972,,0)</f>
        <v>Germany</v>
      </c>
      <c r="I1072" t="str">
        <f>INDEX(products!$A$1:$G$5001,MATCH(orders!$D1072,products!$A$1:$A$5001,0),MATCH(I$1,products!$A$1:$G$1,0))</f>
        <v>Money Transfers</v>
      </c>
      <c r="J1072" t="str">
        <f>INDEX(products!$A$1:$G$5001,MATCH(orders!$D1072,products!$A$1:$A$5001,0),MATCH(J$1,products!$A$1:$G$1,0))</f>
        <v>VIP</v>
      </c>
      <c r="K1072">
        <f>INDEX(products!$A$1:$G$5001,MATCH(orders!$D1072,products!$A$1:$A$5001,0),MATCH(K$1,products!$A$1:$G$1,0))</f>
        <v>1</v>
      </c>
      <c r="L1072" s="3">
        <f>INDEX(products!$A$1:$G$5001,MATCH(orders!$D1072,products!$A$1:$A$5001,0),MATCH(L$1,products!$A$1:$G$1,0))</f>
        <v>0.96296666666666664</v>
      </c>
      <c r="M1072" s="3">
        <f t="shared" si="16"/>
        <v>0.96296666666666664</v>
      </c>
      <c r="N1072" t="str">
        <f>_xlfn.XLOOKUP(Orders[[#This Row],[Customer ID]],customers!$A$1:$A$4972,customers!$I$1:$I$4972,,0)</f>
        <v>No</v>
      </c>
    </row>
    <row r="1073" spans="1:14" x14ac:dyDescent="0.25">
      <c r="A1073" t="s">
        <v>5375</v>
      </c>
      <c r="B1073" s="2">
        <v>43935</v>
      </c>
      <c r="C1073" t="s">
        <v>5376</v>
      </c>
      <c r="D1073" t="s">
        <v>5377</v>
      </c>
      <c r="E1073">
        <v>2</v>
      </c>
      <c r="F1073" t="str">
        <f>_xlfn.XLOOKUP(C1073,customers!$A$1:$A$4972,customers!B$1:B$4972,,0)</f>
        <v>Thomas Vance MD</v>
      </c>
      <c r="G1073" t="str">
        <f>IF(_xlfn.XLOOKUP(C1073,customers!$A$1:$A$4972,customers!C1072:C6043,,0)=0,"",_xlfn.XLOOKUP(C1073,customers!$A$1:$A$4972,customers!C1072:C6043,,0))</f>
        <v>39171599@hotmail.com</v>
      </c>
      <c r="H1073" t="str">
        <f>_xlfn.XLOOKUP(C1073,customers!$A$1:$A$4972,customers!$G$1:$G$4972,,0)</f>
        <v>South Africa</v>
      </c>
      <c r="I1073" t="str">
        <f>INDEX(products!$A$1:$G$5001,MATCH(orders!$D1073,products!$A$1:$A$5001,0),MATCH(I$1,products!$A$1:$G$1,0))</f>
        <v>Money Transfers</v>
      </c>
      <c r="J1073" t="str">
        <f>INDEX(products!$A$1:$G$5001,MATCH(orders!$D1073,products!$A$1:$A$5001,0),MATCH(J$1,products!$A$1:$G$1,0))</f>
        <v>Premium</v>
      </c>
      <c r="K1073">
        <f>INDEX(products!$A$1:$G$5001,MATCH(orders!$D1073,products!$A$1:$A$5001,0),MATCH(K$1,products!$A$1:$G$1,0))</f>
        <v>3</v>
      </c>
      <c r="L1073" s="3">
        <f>INDEX(products!$A$1:$G$5001,MATCH(orders!$D1073,products!$A$1:$A$5001,0),MATCH(L$1,products!$A$1:$G$1,0))</f>
        <v>2.7008333333333341</v>
      </c>
      <c r="M1073" s="3">
        <f t="shared" si="16"/>
        <v>5.4016666666666682</v>
      </c>
      <c r="N1073" t="str">
        <f>_xlfn.XLOOKUP(Orders[[#This Row],[Customer ID]],customers!$A$1:$A$4972,customers!$I$1:$I$4972,,0)</f>
        <v>No</v>
      </c>
    </row>
    <row r="1074" spans="1:14" x14ac:dyDescent="0.25">
      <c r="A1074" t="s">
        <v>5380</v>
      </c>
      <c r="B1074" s="2">
        <v>43935</v>
      </c>
      <c r="C1074" t="s">
        <v>5381</v>
      </c>
      <c r="D1074" t="s">
        <v>5382</v>
      </c>
      <c r="E1074">
        <v>2</v>
      </c>
      <c r="F1074" t="str">
        <f>_xlfn.XLOOKUP(C1074,customers!$A$1:$A$4972,customers!B$1:B$4972,,0)</f>
        <v>Sean Small</v>
      </c>
      <c r="G1074" t="str">
        <f>IF(_xlfn.XLOOKUP(C1074,customers!$A$1:$A$4972,customers!C1073:C6044,,0)=0,"",_xlfn.XLOOKUP(C1074,customers!$A$1:$A$4972,customers!C1073:C6044,,0))</f>
        <v>2128891@gmail.com</v>
      </c>
      <c r="H1074" t="str">
        <f>_xlfn.XLOOKUP(C1074,customers!$A$1:$A$4972,customers!$G$1:$G$4972,,0)</f>
        <v>South Africa</v>
      </c>
      <c r="I1074" t="str">
        <f>INDEX(products!$A$1:$G$5001,MATCH(orders!$D1074,products!$A$1:$A$5001,0),MATCH(I$1,products!$A$1:$G$1,0))</f>
        <v>Loans</v>
      </c>
      <c r="J1074" t="str">
        <f>INDEX(products!$A$1:$G$5001,MATCH(orders!$D1074,products!$A$1:$A$5001,0),MATCH(J$1,products!$A$1:$G$1,0))</f>
        <v>Premium</v>
      </c>
      <c r="K1074">
        <f>INDEX(products!$A$1:$G$5001,MATCH(orders!$D1074,products!$A$1:$A$5001,0),MATCH(K$1,products!$A$1:$G$1,0))</f>
        <v>3</v>
      </c>
      <c r="L1074" s="3">
        <f>INDEX(products!$A$1:$G$5001,MATCH(orders!$D1074,products!$A$1:$A$5001,0),MATCH(L$1,products!$A$1:$G$1,0))</f>
        <v>2.126266666666667</v>
      </c>
      <c r="M1074" s="3">
        <f t="shared" si="16"/>
        <v>4.2525333333333339</v>
      </c>
      <c r="N1074" t="str">
        <f>_xlfn.XLOOKUP(Orders[[#This Row],[Customer ID]],customers!$A$1:$A$4972,customers!$I$1:$I$4972,,0)</f>
        <v>No</v>
      </c>
    </row>
    <row r="1075" spans="1:14" x14ac:dyDescent="0.25">
      <c r="A1075" t="s">
        <v>5385</v>
      </c>
      <c r="B1075" s="2">
        <v>43936</v>
      </c>
      <c r="C1075" t="s">
        <v>5386</v>
      </c>
      <c r="D1075" t="s">
        <v>5387</v>
      </c>
      <c r="E1075">
        <v>3</v>
      </c>
      <c r="F1075" t="str">
        <f>_xlfn.XLOOKUP(C1075,customers!$A$1:$A$4972,customers!B$1:B$4972,,0)</f>
        <v>David Johnson</v>
      </c>
      <c r="G1075" t="str">
        <f>IF(_xlfn.XLOOKUP(C1075,customers!$A$1:$A$4972,customers!C1074:C6045,,0)=0,"",_xlfn.XLOOKUP(C1075,customers!$A$1:$A$4972,customers!C1074:C6045,,0))</f>
        <v>hmcdonald2686@hotmail.com</v>
      </c>
      <c r="H1075" t="str">
        <f>_xlfn.XLOOKUP(C1075,customers!$A$1:$A$4972,customers!$G$1:$G$4972,,0)</f>
        <v>Germany</v>
      </c>
      <c r="I1075" t="str">
        <f>INDEX(products!$A$1:$G$5001,MATCH(orders!$D1075,products!$A$1:$A$5001,0),MATCH(I$1,products!$A$1:$G$1,0))</f>
        <v>Money Transfers</v>
      </c>
      <c r="J1075" t="str">
        <f>INDEX(products!$A$1:$G$5001,MATCH(orders!$D1075,products!$A$1:$A$5001,0),MATCH(J$1,products!$A$1:$G$1,0))</f>
        <v>Premium</v>
      </c>
      <c r="K1075">
        <f>INDEX(products!$A$1:$G$5001,MATCH(orders!$D1075,products!$A$1:$A$5001,0),MATCH(K$1,products!$A$1:$G$1,0))</f>
        <v>5</v>
      </c>
      <c r="L1075" s="3">
        <f>INDEX(products!$A$1:$G$5001,MATCH(orders!$D1075,products!$A$1:$A$5001,0),MATCH(L$1,products!$A$1:$G$1,0))</f>
        <v>3.4226999999999999</v>
      </c>
      <c r="M1075" s="3">
        <f t="shared" si="16"/>
        <v>10.2681</v>
      </c>
      <c r="N1075" t="str">
        <f>_xlfn.XLOOKUP(Orders[[#This Row],[Customer ID]],customers!$A$1:$A$4972,customers!$I$1:$I$4972,,0)</f>
        <v>Yes</v>
      </c>
    </row>
    <row r="1076" spans="1:14" x14ac:dyDescent="0.25">
      <c r="A1076" t="s">
        <v>5390</v>
      </c>
      <c r="B1076" s="2">
        <v>43936</v>
      </c>
      <c r="C1076" t="s">
        <v>5391</v>
      </c>
      <c r="D1076" t="s">
        <v>5392</v>
      </c>
      <c r="E1076">
        <v>1</v>
      </c>
      <c r="F1076" t="str">
        <f>_xlfn.XLOOKUP(C1076,customers!$A$1:$A$4972,customers!B$1:B$4972,,0)</f>
        <v>Justin Coffey</v>
      </c>
      <c r="G1076" t="str">
        <f>IF(_xlfn.XLOOKUP(C1076,customers!$A$1:$A$4972,customers!C1075:C6046,,0)=0,"",_xlfn.XLOOKUP(C1076,customers!$A$1:$A$4972,customers!C1075:C6046,,0))</f>
        <v>8674665@yahoo.com</v>
      </c>
      <c r="H1076" t="str">
        <f>_xlfn.XLOOKUP(C1076,customers!$A$1:$A$4972,customers!$G$1:$G$4972,,0)</f>
        <v>Brazil</v>
      </c>
      <c r="I1076" t="str">
        <f>INDEX(products!$A$1:$G$5001,MATCH(orders!$D1076,products!$A$1:$A$5001,0),MATCH(I$1,products!$A$1:$G$1,0))</f>
        <v>Money Transfers</v>
      </c>
      <c r="J1076" t="str">
        <f>INDEX(products!$A$1:$G$5001,MATCH(orders!$D1076,products!$A$1:$A$5001,0),MATCH(J$1,products!$A$1:$G$1,0))</f>
        <v>VIP</v>
      </c>
      <c r="K1076">
        <f>INDEX(products!$A$1:$G$5001,MATCH(orders!$D1076,products!$A$1:$A$5001,0),MATCH(K$1,products!$A$1:$G$1,0))</f>
        <v>1</v>
      </c>
      <c r="L1076" s="3">
        <f>INDEX(products!$A$1:$G$5001,MATCH(orders!$D1076,products!$A$1:$A$5001,0),MATCH(L$1,products!$A$1:$G$1,0))</f>
        <v>1.6544000000000001</v>
      </c>
      <c r="M1076" s="3">
        <f t="shared" si="16"/>
        <v>1.6544000000000001</v>
      </c>
      <c r="N1076" t="str">
        <f>_xlfn.XLOOKUP(Orders[[#This Row],[Customer ID]],customers!$A$1:$A$4972,customers!$I$1:$I$4972,,0)</f>
        <v>Yes</v>
      </c>
    </row>
    <row r="1077" spans="1:14" x14ac:dyDescent="0.25">
      <c r="A1077" t="s">
        <v>5395</v>
      </c>
      <c r="B1077" s="2">
        <v>43937</v>
      </c>
      <c r="C1077" t="s">
        <v>5396</v>
      </c>
      <c r="D1077" t="s">
        <v>5397</v>
      </c>
      <c r="E1077">
        <v>1</v>
      </c>
      <c r="F1077" t="str">
        <f>_xlfn.XLOOKUP(C1077,customers!$A$1:$A$4972,customers!B$1:B$4972,,0)</f>
        <v>Benjamin Thomas</v>
      </c>
      <c r="G1077" t="str">
        <f>IF(_xlfn.XLOOKUP(C1077,customers!$A$1:$A$4972,customers!C1076:C6047,,0)=0,"",_xlfn.XLOOKUP(C1077,customers!$A$1:$A$4972,customers!C1076:C6047,,0))</f>
        <v>mhill7792@gmail.com</v>
      </c>
      <c r="H1077" t="str">
        <f>_xlfn.XLOOKUP(C1077,customers!$A$1:$A$4972,customers!$G$1:$G$4972,,0)</f>
        <v>Germany</v>
      </c>
      <c r="I1077" t="str">
        <f>INDEX(products!$A$1:$G$5001,MATCH(orders!$D1077,products!$A$1:$A$5001,0),MATCH(I$1,products!$A$1:$G$1,0))</f>
        <v>Loans</v>
      </c>
      <c r="J1077" t="str">
        <f>INDEX(products!$A$1:$G$5001,MATCH(orders!$D1077,products!$A$1:$A$5001,0),MATCH(J$1,products!$A$1:$G$1,0))</f>
        <v>VIP</v>
      </c>
      <c r="K1077">
        <f>INDEX(products!$A$1:$G$5001,MATCH(orders!$D1077,products!$A$1:$A$5001,0),MATCH(K$1,products!$A$1:$G$1,0))</f>
        <v>1</v>
      </c>
      <c r="L1077" s="3">
        <f>INDEX(products!$A$1:$G$5001,MATCH(orders!$D1077,products!$A$1:$A$5001,0),MATCH(L$1,products!$A$1:$G$1,0))</f>
        <v>1.0944333333333329</v>
      </c>
      <c r="M1077" s="3">
        <f t="shared" si="16"/>
        <v>1.0944333333333329</v>
      </c>
      <c r="N1077" t="str">
        <f>_xlfn.XLOOKUP(Orders[[#This Row],[Customer ID]],customers!$A$1:$A$4972,customers!$I$1:$I$4972,,0)</f>
        <v>Yes</v>
      </c>
    </row>
    <row r="1078" spans="1:14" x14ac:dyDescent="0.25">
      <c r="A1078" t="s">
        <v>5399</v>
      </c>
      <c r="B1078" s="2">
        <v>43937</v>
      </c>
      <c r="C1078" t="s">
        <v>5400</v>
      </c>
      <c r="D1078" t="s">
        <v>5401</v>
      </c>
      <c r="E1078">
        <v>2</v>
      </c>
      <c r="F1078" t="str">
        <f>_xlfn.XLOOKUP(C1078,customers!$A$1:$A$4972,customers!B$1:B$4972,,0)</f>
        <v>Alicia Thompson</v>
      </c>
      <c r="G1078" t="str">
        <f>IF(_xlfn.XLOOKUP(C1078,customers!$A$1:$A$4972,customers!C1077:C6048,,0)=0,"",_xlfn.XLOOKUP(C1078,customers!$A$1:$A$4972,customers!C1077:C6048,,0))</f>
        <v>yacevedo263@yahoo.com</v>
      </c>
      <c r="H1078" t="str">
        <f>_xlfn.XLOOKUP(C1078,customers!$A$1:$A$4972,customers!$G$1:$G$4972,,0)</f>
        <v>South Africa</v>
      </c>
      <c r="I1078" t="str">
        <f>INDEX(products!$A$1:$G$5001,MATCH(orders!$D1078,products!$A$1:$A$5001,0),MATCH(I$1,products!$A$1:$G$1,0))</f>
        <v>Credit Cards</v>
      </c>
      <c r="J1078" t="str">
        <f>INDEX(products!$A$1:$G$5001,MATCH(orders!$D1078,products!$A$1:$A$5001,0),MATCH(J$1,products!$A$1:$G$1,0))</f>
        <v>Standard</v>
      </c>
      <c r="K1078">
        <f>INDEX(products!$A$1:$G$5001,MATCH(orders!$D1078,products!$A$1:$A$5001,0),MATCH(K$1,products!$A$1:$G$1,0))</f>
        <v>3</v>
      </c>
      <c r="L1078" s="3">
        <f>INDEX(products!$A$1:$G$5001,MATCH(orders!$D1078,products!$A$1:$A$5001,0),MATCH(L$1,products!$A$1:$G$1,0))</f>
        <v>3.1529666666666669</v>
      </c>
      <c r="M1078" s="3">
        <f t="shared" si="16"/>
        <v>6.3059333333333338</v>
      </c>
      <c r="N1078" t="str">
        <f>_xlfn.XLOOKUP(Orders[[#This Row],[Customer ID]],customers!$A$1:$A$4972,customers!$I$1:$I$4972,,0)</f>
        <v>No</v>
      </c>
    </row>
    <row r="1079" spans="1:14" x14ac:dyDescent="0.25">
      <c r="A1079" t="s">
        <v>5404</v>
      </c>
      <c r="B1079" s="2">
        <v>43938</v>
      </c>
      <c r="C1079" t="s">
        <v>5405</v>
      </c>
      <c r="D1079" t="s">
        <v>5406</v>
      </c>
      <c r="E1079">
        <v>1</v>
      </c>
      <c r="F1079" t="str">
        <f>_xlfn.XLOOKUP(C1079,customers!$A$1:$A$4972,customers!B$1:B$4972,,0)</f>
        <v>Jessica Cochran</v>
      </c>
      <c r="G1079" t="str">
        <f>IF(_xlfn.XLOOKUP(C1079,customers!$A$1:$A$4972,customers!C1078:C6049,,0)=0,"",_xlfn.XLOOKUP(C1079,customers!$A$1:$A$4972,customers!C1078:C6049,,0))</f>
        <v>cmd522@gmail.com</v>
      </c>
      <c r="H1079" t="str">
        <f>_xlfn.XLOOKUP(C1079,customers!$A$1:$A$4972,customers!$G$1:$G$4972,,0)</f>
        <v>South Africa</v>
      </c>
      <c r="I1079" t="str">
        <f>INDEX(products!$A$1:$G$5001,MATCH(orders!$D1079,products!$A$1:$A$5001,0),MATCH(I$1,products!$A$1:$G$1,0))</f>
        <v>Investments</v>
      </c>
      <c r="J1079" t="str">
        <f>INDEX(products!$A$1:$G$5001,MATCH(orders!$D1079,products!$A$1:$A$5001,0),MATCH(J$1,products!$A$1:$G$1,0))</f>
        <v>Standard</v>
      </c>
      <c r="K1079">
        <f>INDEX(products!$A$1:$G$5001,MATCH(orders!$D1079,products!$A$1:$A$5001,0),MATCH(K$1,products!$A$1:$G$1,0))</f>
        <v>1</v>
      </c>
      <c r="L1079" s="3">
        <f>INDEX(products!$A$1:$G$5001,MATCH(orders!$D1079,products!$A$1:$A$5001,0),MATCH(L$1,products!$A$1:$G$1,0))</f>
        <v>1.3463000000000001</v>
      </c>
      <c r="M1079" s="3">
        <f t="shared" si="16"/>
        <v>1.3463000000000001</v>
      </c>
      <c r="N1079" t="str">
        <f>_xlfn.XLOOKUP(Orders[[#This Row],[Customer ID]],customers!$A$1:$A$4972,customers!$I$1:$I$4972,,0)</f>
        <v>Yes</v>
      </c>
    </row>
    <row r="1080" spans="1:14" x14ac:dyDescent="0.25">
      <c r="A1080" t="s">
        <v>5409</v>
      </c>
      <c r="B1080" s="2">
        <v>43938</v>
      </c>
      <c r="C1080" t="s">
        <v>5410</v>
      </c>
      <c r="D1080" t="s">
        <v>5411</v>
      </c>
      <c r="E1080">
        <v>2</v>
      </c>
      <c r="F1080" t="str">
        <f>_xlfn.XLOOKUP(C1080,customers!$A$1:$A$4972,customers!B$1:B$4972,,0)</f>
        <v>Mrs. Tiffany Gonzalez</v>
      </c>
      <c r="G1080" t="str">
        <f>IF(_xlfn.XLOOKUP(C1080,customers!$A$1:$A$4972,customers!C1079:C6050,,0)=0,"",_xlfn.XLOOKUP(C1080,customers!$A$1:$A$4972,customers!C1079:C6050,,0))</f>
        <v>tdaniel474@yahoo.com</v>
      </c>
      <c r="H1080" t="str">
        <f>_xlfn.XLOOKUP(C1080,customers!$A$1:$A$4972,customers!$G$1:$G$4972,,0)</f>
        <v>Japan</v>
      </c>
      <c r="I1080" t="str">
        <f>INDEX(products!$A$1:$G$5001,MATCH(orders!$D1080,products!$A$1:$A$5001,0),MATCH(I$1,products!$A$1:$G$1,0))</f>
        <v>Money Transfers</v>
      </c>
      <c r="J1080" t="str">
        <f>INDEX(products!$A$1:$G$5001,MATCH(orders!$D1080,products!$A$1:$A$5001,0),MATCH(J$1,products!$A$1:$G$1,0))</f>
        <v>VIP</v>
      </c>
      <c r="K1080">
        <f>INDEX(products!$A$1:$G$5001,MATCH(orders!$D1080,products!$A$1:$A$5001,0),MATCH(K$1,products!$A$1:$G$1,0))</f>
        <v>3</v>
      </c>
      <c r="L1080" s="3">
        <f>INDEX(products!$A$1:$G$5001,MATCH(orders!$D1080,products!$A$1:$A$5001,0),MATCH(L$1,products!$A$1:$G$1,0))</f>
        <v>2.6547666666666672</v>
      </c>
      <c r="M1080" s="3">
        <f t="shared" si="16"/>
        <v>5.3095333333333343</v>
      </c>
      <c r="N1080" t="str">
        <f>_xlfn.XLOOKUP(Orders[[#This Row],[Customer ID]],customers!$A$1:$A$4972,customers!$I$1:$I$4972,,0)</f>
        <v>Yes</v>
      </c>
    </row>
    <row r="1081" spans="1:14" x14ac:dyDescent="0.25">
      <c r="A1081" t="s">
        <v>5414</v>
      </c>
      <c r="B1081" s="2">
        <v>43938</v>
      </c>
      <c r="C1081" t="s">
        <v>5415</v>
      </c>
      <c r="D1081" t="s">
        <v>5416</v>
      </c>
      <c r="E1081">
        <v>1</v>
      </c>
      <c r="F1081" t="str">
        <f>_xlfn.XLOOKUP(C1081,customers!$A$1:$A$4972,customers!B$1:B$4972,,0)</f>
        <v>Elizabeth Peters</v>
      </c>
      <c r="G1081" t="str">
        <f>IF(_xlfn.XLOOKUP(C1081,customers!$A$1:$A$4972,customers!C1080:C6051,,0)=0,"",_xlfn.XLOOKUP(C1081,customers!$A$1:$A$4972,customers!C1080:C6051,,0))</f>
        <v>jmcdonald81@hotmail.com</v>
      </c>
      <c r="H1081" t="str">
        <f>_xlfn.XLOOKUP(C1081,customers!$A$1:$A$4972,customers!$G$1:$G$4972,,0)</f>
        <v>Japan</v>
      </c>
      <c r="I1081" t="str">
        <f>INDEX(products!$A$1:$G$5001,MATCH(orders!$D1081,products!$A$1:$A$5001,0),MATCH(I$1,products!$A$1:$G$1,0))</f>
        <v>Investments</v>
      </c>
      <c r="J1081" t="str">
        <f>INDEX(products!$A$1:$G$5001,MATCH(orders!$D1081,products!$A$1:$A$5001,0),MATCH(J$1,products!$A$1:$G$1,0))</f>
        <v>Standard</v>
      </c>
      <c r="K1081">
        <f>INDEX(products!$A$1:$G$5001,MATCH(orders!$D1081,products!$A$1:$A$5001,0),MATCH(K$1,products!$A$1:$G$1,0))</f>
        <v>1</v>
      </c>
      <c r="L1081" s="3">
        <f>INDEX(products!$A$1:$G$5001,MATCH(orders!$D1081,products!$A$1:$A$5001,0),MATCH(L$1,products!$A$1:$G$1,0))</f>
        <v>1.6166333333333329</v>
      </c>
      <c r="M1081" s="3">
        <f t="shared" si="16"/>
        <v>1.6166333333333329</v>
      </c>
      <c r="N1081" t="str">
        <f>_xlfn.XLOOKUP(Orders[[#This Row],[Customer ID]],customers!$A$1:$A$4972,customers!$I$1:$I$4972,,0)</f>
        <v>No</v>
      </c>
    </row>
    <row r="1082" spans="1:14" x14ac:dyDescent="0.25">
      <c r="A1082" t="s">
        <v>5419</v>
      </c>
      <c r="B1082" s="2">
        <v>43939</v>
      </c>
      <c r="C1082" t="s">
        <v>5420</v>
      </c>
      <c r="D1082" t="s">
        <v>5421</v>
      </c>
      <c r="E1082">
        <v>3</v>
      </c>
      <c r="F1082" t="str">
        <f>_xlfn.XLOOKUP(C1082,customers!$A$1:$A$4972,customers!B$1:B$4972,,0)</f>
        <v>Daniel Gonzalez</v>
      </c>
      <c r="G1082" t="str">
        <f>IF(_xlfn.XLOOKUP(C1082,customers!$A$1:$A$4972,customers!C1081:C6052,,0)=0,"",_xlfn.XLOOKUP(C1082,customers!$A$1:$A$4972,customers!C1081:C6052,,0))</f>
        <v>mnguyen17@gmail.com</v>
      </c>
      <c r="H1082" t="str">
        <f>_xlfn.XLOOKUP(C1082,customers!$A$1:$A$4972,customers!$G$1:$G$4972,,0)</f>
        <v>United States</v>
      </c>
      <c r="I1082" t="str">
        <f>INDEX(products!$A$1:$G$5001,MATCH(orders!$D1082,products!$A$1:$A$5001,0),MATCH(I$1,products!$A$1:$G$1,0))</f>
        <v>Credit Cards</v>
      </c>
      <c r="J1082" t="str">
        <f>INDEX(products!$A$1:$G$5001,MATCH(orders!$D1082,products!$A$1:$A$5001,0),MATCH(J$1,products!$A$1:$G$1,0))</f>
        <v>Premium</v>
      </c>
      <c r="K1082">
        <f>INDEX(products!$A$1:$G$5001,MATCH(orders!$D1082,products!$A$1:$A$5001,0),MATCH(K$1,products!$A$1:$G$1,0))</f>
        <v>5</v>
      </c>
      <c r="L1082" s="3">
        <f>INDEX(products!$A$1:$G$5001,MATCH(orders!$D1082,products!$A$1:$A$5001,0),MATCH(L$1,products!$A$1:$G$1,0))</f>
        <v>7.2650666666666677</v>
      </c>
      <c r="M1082" s="3">
        <f t="shared" si="16"/>
        <v>21.795200000000001</v>
      </c>
      <c r="N1082" t="str">
        <f>_xlfn.XLOOKUP(Orders[[#This Row],[Customer ID]],customers!$A$1:$A$4972,customers!$I$1:$I$4972,,0)</f>
        <v>Yes</v>
      </c>
    </row>
    <row r="1083" spans="1:14" x14ac:dyDescent="0.25">
      <c r="A1083" t="s">
        <v>5424</v>
      </c>
      <c r="B1083" s="2">
        <v>43939</v>
      </c>
      <c r="C1083" t="s">
        <v>5425</v>
      </c>
      <c r="D1083" t="s">
        <v>5426</v>
      </c>
      <c r="E1083">
        <v>1</v>
      </c>
      <c r="F1083" t="str">
        <f>_xlfn.XLOOKUP(C1083,customers!$A$1:$A$4972,customers!B$1:B$4972,,0)</f>
        <v>Lisa Allen</v>
      </c>
      <c r="G1083" t="str">
        <f>IF(_xlfn.XLOOKUP(C1083,customers!$A$1:$A$4972,customers!C1082:C6053,,0)=0,"",_xlfn.XLOOKUP(C1083,customers!$A$1:$A$4972,customers!C1082:C6053,,0))</f>
        <v>bdillon391@hotmail.com</v>
      </c>
      <c r="H1083" t="str">
        <f>_xlfn.XLOOKUP(C1083,customers!$A$1:$A$4972,customers!$G$1:$G$4972,,0)</f>
        <v>South Africa</v>
      </c>
      <c r="I1083" t="str">
        <f>INDEX(products!$A$1:$G$5001,MATCH(orders!$D1083,products!$A$1:$A$5001,0),MATCH(I$1,products!$A$1:$G$1,0))</f>
        <v>Credit Cards</v>
      </c>
      <c r="J1083" t="str">
        <f>INDEX(products!$A$1:$G$5001,MATCH(orders!$D1083,products!$A$1:$A$5001,0),MATCH(J$1,products!$A$1:$G$1,0))</f>
        <v>Premium</v>
      </c>
      <c r="K1083">
        <f>INDEX(products!$A$1:$G$5001,MATCH(orders!$D1083,products!$A$1:$A$5001,0),MATCH(K$1,products!$A$1:$G$1,0))</f>
        <v>1</v>
      </c>
      <c r="L1083" s="3">
        <f>INDEX(products!$A$1:$G$5001,MATCH(orders!$D1083,products!$A$1:$A$5001,0),MATCH(L$1,products!$A$1:$G$1,0))</f>
        <v>0.75606666666666666</v>
      </c>
      <c r="M1083" s="3">
        <f t="shared" si="16"/>
        <v>0.75606666666666666</v>
      </c>
      <c r="N1083" t="str">
        <f>_xlfn.XLOOKUP(Orders[[#This Row],[Customer ID]],customers!$A$1:$A$4972,customers!$I$1:$I$4972,,0)</f>
        <v>No</v>
      </c>
    </row>
    <row r="1084" spans="1:14" x14ac:dyDescent="0.25">
      <c r="A1084" t="s">
        <v>5429</v>
      </c>
      <c r="B1084" s="2">
        <v>43940</v>
      </c>
      <c r="C1084" t="s">
        <v>5430</v>
      </c>
      <c r="D1084" t="s">
        <v>5431</v>
      </c>
      <c r="E1084">
        <v>1</v>
      </c>
      <c r="F1084" t="str">
        <f>_xlfn.XLOOKUP(C1084,customers!$A$1:$A$4972,customers!B$1:B$4972,,0)</f>
        <v>Brandi Curry</v>
      </c>
      <c r="G1084" t="str">
        <f>IF(_xlfn.XLOOKUP(C1084,customers!$A$1:$A$4972,customers!C1083:C6054,,0)=0,"",_xlfn.XLOOKUP(C1084,customers!$A$1:$A$4972,customers!C1083:C6054,,0))</f>
        <v>jmiller7408@hotmail.com</v>
      </c>
      <c r="H1084" t="str">
        <f>_xlfn.XLOOKUP(C1084,customers!$A$1:$A$4972,customers!$G$1:$G$4972,,0)</f>
        <v>Japan</v>
      </c>
      <c r="I1084" t="str">
        <f>INDEX(products!$A$1:$G$5001,MATCH(orders!$D1084,products!$A$1:$A$5001,0),MATCH(I$1,products!$A$1:$G$1,0))</f>
        <v>Money Transfers</v>
      </c>
      <c r="J1084" t="str">
        <f>INDEX(products!$A$1:$G$5001,MATCH(orders!$D1084,products!$A$1:$A$5001,0),MATCH(J$1,products!$A$1:$G$1,0))</f>
        <v>VIP</v>
      </c>
      <c r="K1084">
        <f>INDEX(products!$A$1:$G$5001,MATCH(orders!$D1084,products!$A$1:$A$5001,0),MATCH(K$1,products!$A$1:$G$1,0))</f>
        <v>1</v>
      </c>
      <c r="L1084" s="3">
        <f>INDEX(products!$A$1:$G$5001,MATCH(orders!$D1084,products!$A$1:$A$5001,0),MATCH(L$1,products!$A$1:$G$1,0))</f>
        <v>1.0842333333333329</v>
      </c>
      <c r="M1084" s="3">
        <f t="shared" si="16"/>
        <v>1.0842333333333329</v>
      </c>
      <c r="N1084" t="str">
        <f>_xlfn.XLOOKUP(Orders[[#This Row],[Customer ID]],customers!$A$1:$A$4972,customers!$I$1:$I$4972,,0)</f>
        <v>No</v>
      </c>
    </row>
    <row r="1085" spans="1:14" x14ac:dyDescent="0.25">
      <c r="A1085" t="s">
        <v>5434</v>
      </c>
      <c r="B1085" s="2">
        <v>43940</v>
      </c>
      <c r="C1085" t="s">
        <v>5435</v>
      </c>
      <c r="D1085" t="s">
        <v>5436</v>
      </c>
      <c r="E1085">
        <v>4</v>
      </c>
      <c r="F1085" t="str">
        <f>_xlfn.XLOOKUP(C1085,customers!$A$1:$A$4972,customers!B$1:B$4972,,0)</f>
        <v>James Grant</v>
      </c>
      <c r="G1085" t="str">
        <f>IF(_xlfn.XLOOKUP(C1085,customers!$A$1:$A$4972,customers!C1084:C6055,,0)=0,"",_xlfn.XLOOKUP(C1085,customers!$A$1:$A$4972,customers!C1084:C6055,,0))</f>
        <v>miii47@hotmail.com</v>
      </c>
      <c r="H1085" t="str">
        <f>_xlfn.XLOOKUP(C1085,customers!$A$1:$A$4972,customers!$G$1:$G$4972,,0)</f>
        <v>Germany</v>
      </c>
      <c r="I1085" t="str">
        <f>INDEX(products!$A$1:$G$5001,MATCH(orders!$D1085,products!$A$1:$A$5001,0),MATCH(I$1,products!$A$1:$G$1,0))</f>
        <v>Loans</v>
      </c>
      <c r="J1085" t="str">
        <f>INDEX(products!$A$1:$G$5001,MATCH(orders!$D1085,products!$A$1:$A$5001,0),MATCH(J$1,products!$A$1:$G$1,0))</f>
        <v>Premium</v>
      </c>
      <c r="K1085">
        <f>INDEX(products!$A$1:$G$5001,MATCH(orders!$D1085,products!$A$1:$A$5001,0),MATCH(K$1,products!$A$1:$G$1,0))</f>
        <v>10</v>
      </c>
      <c r="L1085" s="3">
        <f>INDEX(products!$A$1:$G$5001,MATCH(orders!$D1085,products!$A$1:$A$5001,0),MATCH(L$1,products!$A$1:$G$1,0))</f>
        <v>15.45783333333333</v>
      </c>
      <c r="M1085" s="3">
        <f t="shared" si="16"/>
        <v>61.831333333333319</v>
      </c>
      <c r="N1085" t="str">
        <f>_xlfn.XLOOKUP(Orders[[#This Row],[Customer ID]],customers!$A$1:$A$4972,customers!$I$1:$I$4972,,0)</f>
        <v>Yes</v>
      </c>
    </row>
    <row r="1086" spans="1:14" x14ac:dyDescent="0.25">
      <c r="A1086" t="s">
        <v>5439</v>
      </c>
      <c r="B1086" s="2">
        <v>43941</v>
      </c>
      <c r="C1086" t="s">
        <v>5440</v>
      </c>
      <c r="D1086" t="s">
        <v>5441</v>
      </c>
      <c r="E1086">
        <v>2</v>
      </c>
      <c r="F1086" t="str">
        <f>_xlfn.XLOOKUP(C1086,customers!$A$1:$A$4972,customers!B$1:B$4972,,0)</f>
        <v>Matthew Lee</v>
      </c>
      <c r="G1086" t="str">
        <f>IF(_xlfn.XLOOKUP(C1086,customers!$A$1:$A$4972,customers!C1085:C6056,,0)=0,"",_xlfn.XLOOKUP(C1086,customers!$A$1:$A$4972,customers!C1085:C6056,,0))</f>
        <v>dzhang267@yahoo.com</v>
      </c>
      <c r="H1086" t="str">
        <f>_xlfn.XLOOKUP(C1086,customers!$A$1:$A$4972,customers!$G$1:$G$4972,,0)</f>
        <v>Brazil</v>
      </c>
      <c r="I1086" t="str">
        <f>INDEX(products!$A$1:$G$5001,MATCH(orders!$D1086,products!$A$1:$A$5001,0),MATCH(I$1,products!$A$1:$G$1,0))</f>
        <v>Credit Cards</v>
      </c>
      <c r="J1086" t="str">
        <f>INDEX(products!$A$1:$G$5001,MATCH(orders!$D1086,products!$A$1:$A$5001,0),MATCH(J$1,products!$A$1:$G$1,0))</f>
        <v>VIP</v>
      </c>
      <c r="K1086">
        <f>INDEX(products!$A$1:$G$5001,MATCH(orders!$D1086,products!$A$1:$A$5001,0),MATCH(K$1,products!$A$1:$G$1,0))</f>
        <v>3</v>
      </c>
      <c r="L1086" s="3">
        <f>INDEX(products!$A$1:$G$5001,MATCH(orders!$D1086,products!$A$1:$A$5001,0),MATCH(L$1,products!$A$1:$G$1,0))</f>
        <v>4.8342000000000009</v>
      </c>
      <c r="M1086" s="3">
        <f t="shared" si="16"/>
        <v>9.6684000000000019</v>
      </c>
      <c r="N1086" t="str">
        <f>_xlfn.XLOOKUP(Orders[[#This Row],[Customer ID]],customers!$A$1:$A$4972,customers!$I$1:$I$4972,,0)</f>
        <v>Yes</v>
      </c>
    </row>
    <row r="1087" spans="1:14" x14ac:dyDescent="0.25">
      <c r="A1087" t="s">
        <v>5444</v>
      </c>
      <c r="B1087" s="2">
        <v>43941</v>
      </c>
      <c r="C1087" t="s">
        <v>5445</v>
      </c>
      <c r="D1087" t="s">
        <v>5446</v>
      </c>
      <c r="E1087">
        <v>1</v>
      </c>
      <c r="F1087" t="str">
        <f>_xlfn.XLOOKUP(C1087,customers!$A$1:$A$4972,customers!B$1:B$4972,,0)</f>
        <v>Joseph Todd</v>
      </c>
      <c r="G1087" t="str">
        <f>IF(_xlfn.XLOOKUP(C1087,customers!$A$1:$A$4972,customers!C1086:C6057,,0)=0,"",_xlfn.XLOOKUP(C1087,customers!$A$1:$A$4972,customers!C1086:C6057,,0))</f>
        <v>tstewart27@gmail.com</v>
      </c>
      <c r="H1087" t="str">
        <f>_xlfn.XLOOKUP(C1087,customers!$A$1:$A$4972,customers!$G$1:$G$4972,,0)</f>
        <v>Germany</v>
      </c>
      <c r="I1087" t="str">
        <f>INDEX(products!$A$1:$G$5001,MATCH(orders!$D1087,products!$A$1:$A$5001,0),MATCH(I$1,products!$A$1:$G$1,0))</f>
        <v>Investments</v>
      </c>
      <c r="J1087" t="str">
        <f>INDEX(products!$A$1:$G$5001,MATCH(orders!$D1087,products!$A$1:$A$5001,0),MATCH(J$1,products!$A$1:$G$1,0))</f>
        <v>Premium</v>
      </c>
      <c r="K1087">
        <f>INDEX(products!$A$1:$G$5001,MATCH(orders!$D1087,products!$A$1:$A$5001,0),MATCH(K$1,products!$A$1:$G$1,0))</f>
        <v>1</v>
      </c>
      <c r="L1087" s="3">
        <f>INDEX(products!$A$1:$G$5001,MATCH(orders!$D1087,products!$A$1:$A$5001,0),MATCH(L$1,products!$A$1:$G$1,0))</f>
        <v>1.134066666666667</v>
      </c>
      <c r="M1087" s="3">
        <f t="shared" si="16"/>
        <v>1.134066666666667</v>
      </c>
      <c r="N1087" t="str">
        <f>_xlfn.XLOOKUP(Orders[[#This Row],[Customer ID]],customers!$A$1:$A$4972,customers!$I$1:$I$4972,,0)</f>
        <v>No</v>
      </c>
    </row>
    <row r="1088" spans="1:14" x14ac:dyDescent="0.25">
      <c r="A1088" t="s">
        <v>5449</v>
      </c>
      <c r="B1088" s="2">
        <v>43941</v>
      </c>
      <c r="C1088" t="s">
        <v>5450</v>
      </c>
      <c r="D1088" t="s">
        <v>5451</v>
      </c>
      <c r="E1088">
        <v>1</v>
      </c>
      <c r="F1088" t="str">
        <f>_xlfn.XLOOKUP(C1088,customers!$A$1:$A$4972,customers!B$1:B$4972,,0)</f>
        <v>Cameron Perry</v>
      </c>
      <c r="G1088" t="str">
        <f>IF(_xlfn.XLOOKUP(C1088,customers!$A$1:$A$4972,customers!C1087:C6058,,0)=0,"",_xlfn.XLOOKUP(C1088,customers!$A$1:$A$4972,customers!C1087:C6058,,0))</f>
        <v>245650881@gmail.com</v>
      </c>
      <c r="H1088" t="str">
        <f>_xlfn.XLOOKUP(C1088,customers!$A$1:$A$4972,customers!$G$1:$G$4972,,0)</f>
        <v>Brazil</v>
      </c>
      <c r="I1088" t="str">
        <f>INDEX(products!$A$1:$G$5001,MATCH(orders!$D1088,products!$A$1:$A$5001,0),MATCH(I$1,products!$A$1:$G$1,0))</f>
        <v>Investments</v>
      </c>
      <c r="J1088" t="str">
        <f>INDEX(products!$A$1:$G$5001,MATCH(orders!$D1088,products!$A$1:$A$5001,0),MATCH(J$1,products!$A$1:$G$1,0))</f>
        <v>VIP</v>
      </c>
      <c r="K1088">
        <f>INDEX(products!$A$1:$G$5001,MATCH(orders!$D1088,products!$A$1:$A$5001,0),MATCH(K$1,products!$A$1:$G$1,0))</f>
        <v>1</v>
      </c>
      <c r="L1088" s="3">
        <f>INDEX(products!$A$1:$G$5001,MATCH(orders!$D1088,products!$A$1:$A$5001,0),MATCH(L$1,products!$A$1:$G$1,0))</f>
        <v>1.2800666666666669</v>
      </c>
      <c r="M1088" s="3">
        <f t="shared" si="16"/>
        <v>1.2800666666666669</v>
      </c>
      <c r="N1088" t="str">
        <f>_xlfn.XLOOKUP(Orders[[#This Row],[Customer ID]],customers!$A$1:$A$4972,customers!$I$1:$I$4972,,0)</f>
        <v>No</v>
      </c>
    </row>
    <row r="1089" spans="1:14" x14ac:dyDescent="0.25">
      <c r="A1089" t="s">
        <v>5454</v>
      </c>
      <c r="B1089" s="2">
        <v>43942</v>
      </c>
      <c r="C1089" t="s">
        <v>5455</v>
      </c>
      <c r="D1089" t="s">
        <v>5456</v>
      </c>
      <c r="E1089">
        <v>4</v>
      </c>
      <c r="F1089" t="str">
        <f>_xlfn.XLOOKUP(C1089,customers!$A$1:$A$4972,customers!B$1:B$4972,,0)</f>
        <v>Bradley Mcclain</v>
      </c>
      <c r="G1089" t="str">
        <f>IF(_xlfn.XLOOKUP(C1089,customers!$A$1:$A$4972,customers!C1088:C6059,,0)=0,"",_xlfn.XLOOKUP(C1089,customers!$A$1:$A$4972,customers!C1088:C6059,,0))</f>
        <v>aphillips1942@hotmail.com</v>
      </c>
      <c r="H1089" t="str">
        <f>_xlfn.XLOOKUP(C1089,customers!$A$1:$A$4972,customers!$G$1:$G$4972,,0)</f>
        <v>Japan</v>
      </c>
      <c r="I1089" t="str">
        <f>INDEX(products!$A$1:$G$5001,MATCH(orders!$D1089,products!$A$1:$A$5001,0),MATCH(I$1,products!$A$1:$G$1,0))</f>
        <v>Investments</v>
      </c>
      <c r="J1089" t="str">
        <f>INDEX(products!$A$1:$G$5001,MATCH(orders!$D1089,products!$A$1:$A$5001,0),MATCH(J$1,products!$A$1:$G$1,0))</f>
        <v>Premium</v>
      </c>
      <c r="K1089">
        <f>INDEX(products!$A$1:$G$5001,MATCH(orders!$D1089,products!$A$1:$A$5001,0),MATCH(K$1,products!$A$1:$G$1,0))</f>
        <v>10</v>
      </c>
      <c r="L1089" s="3">
        <f>INDEX(products!$A$1:$G$5001,MATCH(orders!$D1089,products!$A$1:$A$5001,0),MATCH(L$1,products!$A$1:$G$1,0))</f>
        <v>8.3370000000000015</v>
      </c>
      <c r="M1089" s="3">
        <f t="shared" si="16"/>
        <v>33.348000000000006</v>
      </c>
      <c r="N1089" t="str">
        <f>_xlfn.XLOOKUP(Orders[[#This Row],[Customer ID]],customers!$A$1:$A$4972,customers!$I$1:$I$4972,,0)</f>
        <v>No</v>
      </c>
    </row>
    <row r="1090" spans="1:14" x14ac:dyDescent="0.25">
      <c r="A1090" t="s">
        <v>5459</v>
      </c>
      <c r="B1090" s="2">
        <v>43942</v>
      </c>
      <c r="C1090" t="s">
        <v>5460</v>
      </c>
      <c r="D1090" t="s">
        <v>5461</v>
      </c>
      <c r="E1090">
        <v>4</v>
      </c>
      <c r="F1090" t="str">
        <f>_xlfn.XLOOKUP(C1090,customers!$A$1:$A$4972,customers!B$1:B$4972,,0)</f>
        <v>Jennifer Campbell</v>
      </c>
      <c r="G1090" t="str">
        <f>IF(_xlfn.XLOOKUP(C1090,customers!$A$1:$A$4972,customers!C1089:C6060,,0)=0,"",_xlfn.XLOOKUP(C1090,customers!$A$1:$A$4972,customers!C1089:C6060,,0))</f>
        <v>tdds50@yahoo.com</v>
      </c>
      <c r="H1090" t="str">
        <f>_xlfn.XLOOKUP(C1090,customers!$A$1:$A$4972,customers!$G$1:$G$4972,,0)</f>
        <v>United States</v>
      </c>
      <c r="I1090" t="str">
        <f>INDEX(products!$A$1:$G$5001,MATCH(orders!$D1090,products!$A$1:$A$5001,0),MATCH(I$1,products!$A$1:$G$1,0))</f>
        <v>Investments</v>
      </c>
      <c r="J1090" t="str">
        <f>INDEX(products!$A$1:$G$5001,MATCH(orders!$D1090,products!$A$1:$A$5001,0),MATCH(J$1,products!$A$1:$G$1,0))</f>
        <v>Premium</v>
      </c>
      <c r="K1090">
        <f>INDEX(products!$A$1:$G$5001,MATCH(orders!$D1090,products!$A$1:$A$5001,0),MATCH(K$1,products!$A$1:$G$1,0))</f>
        <v>10</v>
      </c>
      <c r="L1090" s="3">
        <f>INDEX(products!$A$1:$G$5001,MATCH(orders!$D1090,products!$A$1:$A$5001,0),MATCH(L$1,products!$A$1:$G$1,0))</f>
        <v>16.578366666666671</v>
      </c>
      <c r="M1090" s="3">
        <f t="shared" si="16"/>
        <v>66.313466666666685</v>
      </c>
      <c r="N1090" t="str">
        <f>_xlfn.XLOOKUP(Orders[[#This Row],[Customer ID]],customers!$A$1:$A$4972,customers!$I$1:$I$4972,,0)</f>
        <v>No</v>
      </c>
    </row>
    <row r="1091" spans="1:14" x14ac:dyDescent="0.25">
      <c r="A1091" t="s">
        <v>5464</v>
      </c>
      <c r="B1091" s="2">
        <v>43943</v>
      </c>
      <c r="C1091" t="s">
        <v>5465</v>
      </c>
      <c r="D1091" t="s">
        <v>5466</v>
      </c>
      <c r="E1091">
        <v>2</v>
      </c>
      <c r="F1091" t="str">
        <f>_xlfn.XLOOKUP(C1091,customers!$A$1:$A$4972,customers!B$1:B$4972,,0)</f>
        <v>Elizabeth Lewis</v>
      </c>
      <c r="G1091" t="str">
        <f>IF(_xlfn.XLOOKUP(C1091,customers!$A$1:$A$4972,customers!C1090:C6061,,0)=0,"",_xlfn.XLOOKUP(C1091,customers!$A$1:$A$4972,customers!C1090:C6061,,0))</f>
        <v>alawrence54@yahoo.com</v>
      </c>
      <c r="H1091" t="str">
        <f>_xlfn.XLOOKUP(C1091,customers!$A$1:$A$4972,customers!$G$1:$G$4972,,0)</f>
        <v>Germany</v>
      </c>
      <c r="I1091" t="str">
        <f>INDEX(products!$A$1:$G$5001,MATCH(orders!$D1091,products!$A$1:$A$5001,0),MATCH(I$1,products!$A$1:$G$1,0))</f>
        <v>Credit Cards</v>
      </c>
      <c r="J1091" t="str">
        <f>INDEX(products!$A$1:$G$5001,MATCH(orders!$D1091,products!$A$1:$A$5001,0),MATCH(J$1,products!$A$1:$G$1,0))</f>
        <v>Standard</v>
      </c>
      <c r="K1091">
        <f>INDEX(products!$A$1:$G$5001,MATCH(orders!$D1091,products!$A$1:$A$5001,0),MATCH(K$1,products!$A$1:$G$1,0))</f>
        <v>3</v>
      </c>
      <c r="L1091" s="3">
        <f>INDEX(products!$A$1:$G$5001,MATCH(orders!$D1091,products!$A$1:$A$5001,0),MATCH(L$1,products!$A$1:$G$1,0))</f>
        <v>2.6949999999999998</v>
      </c>
      <c r="M1091" s="3">
        <f t="shared" ref="M1091:M1154" si="17">L1091*E1091</f>
        <v>5.39</v>
      </c>
      <c r="N1091" t="str">
        <f>_xlfn.XLOOKUP(Orders[[#This Row],[Customer ID]],customers!$A$1:$A$4972,customers!$I$1:$I$4972,,0)</f>
        <v>Yes</v>
      </c>
    </row>
    <row r="1092" spans="1:14" x14ac:dyDescent="0.25">
      <c r="A1092" t="s">
        <v>5468</v>
      </c>
      <c r="B1092" s="2">
        <v>43943</v>
      </c>
      <c r="C1092" t="s">
        <v>5469</v>
      </c>
      <c r="D1092" t="s">
        <v>5470</v>
      </c>
      <c r="E1092">
        <v>4</v>
      </c>
      <c r="F1092" t="str">
        <f>_xlfn.XLOOKUP(C1092,customers!$A$1:$A$4972,customers!B$1:B$4972,,0)</f>
        <v>James Wilson</v>
      </c>
      <c r="G1092" t="str">
        <f>IF(_xlfn.XLOOKUP(C1092,customers!$A$1:$A$4972,customers!C1091:C6062,,0)=0,"",_xlfn.XLOOKUP(C1092,customers!$A$1:$A$4972,customers!C1091:C6062,,0))</f>
        <v>jhernandez723@gmail.com</v>
      </c>
      <c r="H1092" t="str">
        <f>_xlfn.XLOOKUP(C1092,customers!$A$1:$A$4972,customers!$G$1:$G$4972,,0)</f>
        <v>Germany</v>
      </c>
      <c r="I1092" t="str">
        <f>INDEX(products!$A$1:$G$5001,MATCH(orders!$D1092,products!$A$1:$A$5001,0),MATCH(I$1,products!$A$1:$G$1,0))</f>
        <v>Money Transfers</v>
      </c>
      <c r="J1092" t="str">
        <f>INDEX(products!$A$1:$G$5001,MATCH(orders!$D1092,products!$A$1:$A$5001,0),MATCH(J$1,products!$A$1:$G$1,0))</f>
        <v>Standard</v>
      </c>
      <c r="K1092">
        <f>INDEX(products!$A$1:$G$5001,MATCH(orders!$D1092,products!$A$1:$A$5001,0),MATCH(K$1,products!$A$1:$G$1,0))</f>
        <v>10</v>
      </c>
      <c r="L1092" s="3">
        <f>INDEX(products!$A$1:$G$5001,MATCH(orders!$D1092,products!$A$1:$A$5001,0),MATCH(L$1,products!$A$1:$G$1,0))</f>
        <v>16.094000000000001</v>
      </c>
      <c r="M1092" s="3">
        <f t="shared" si="17"/>
        <v>64.376000000000005</v>
      </c>
      <c r="N1092" t="str">
        <f>_xlfn.XLOOKUP(Orders[[#This Row],[Customer ID]],customers!$A$1:$A$4972,customers!$I$1:$I$4972,,0)</f>
        <v>No</v>
      </c>
    </row>
    <row r="1093" spans="1:14" x14ac:dyDescent="0.25">
      <c r="A1093" t="s">
        <v>5473</v>
      </c>
      <c r="B1093" s="2">
        <v>43944</v>
      </c>
      <c r="C1093" t="s">
        <v>5474</v>
      </c>
      <c r="D1093" t="s">
        <v>5475</v>
      </c>
      <c r="E1093">
        <v>3</v>
      </c>
      <c r="F1093" t="str">
        <f>_xlfn.XLOOKUP(C1093,customers!$A$1:$A$4972,customers!B$1:B$4972,,0)</f>
        <v>Karen Dean</v>
      </c>
      <c r="G1093" t="str">
        <f>IF(_xlfn.XLOOKUP(C1093,customers!$A$1:$A$4972,customers!C1092:C6063,,0)=0,"",_xlfn.XLOOKUP(C1093,customers!$A$1:$A$4972,customers!C1092:C6063,,0))</f>
        <v>tjackson546@hotmail.com</v>
      </c>
      <c r="H1093" t="str">
        <f>_xlfn.XLOOKUP(C1093,customers!$A$1:$A$4972,customers!$G$1:$G$4972,,0)</f>
        <v>Germany</v>
      </c>
      <c r="I1093" t="str">
        <f>INDEX(products!$A$1:$G$5001,MATCH(orders!$D1093,products!$A$1:$A$5001,0),MATCH(I$1,products!$A$1:$G$1,0))</f>
        <v>Money Transfers</v>
      </c>
      <c r="J1093" t="str">
        <f>INDEX(products!$A$1:$G$5001,MATCH(orders!$D1093,products!$A$1:$A$5001,0),MATCH(J$1,products!$A$1:$G$1,0))</f>
        <v>Standard</v>
      </c>
      <c r="K1093">
        <f>INDEX(products!$A$1:$G$5001,MATCH(orders!$D1093,products!$A$1:$A$5001,0),MATCH(K$1,products!$A$1:$G$1,0))</f>
        <v>5</v>
      </c>
      <c r="L1093" s="3">
        <f>INDEX(products!$A$1:$G$5001,MATCH(orders!$D1093,products!$A$1:$A$5001,0),MATCH(L$1,products!$A$1:$G$1,0))</f>
        <v>6.5815666666666663</v>
      </c>
      <c r="M1093" s="3">
        <f t="shared" si="17"/>
        <v>19.744699999999998</v>
      </c>
      <c r="N1093" t="str">
        <f>_xlfn.XLOOKUP(Orders[[#This Row],[Customer ID]],customers!$A$1:$A$4972,customers!$I$1:$I$4972,,0)</f>
        <v>Yes</v>
      </c>
    </row>
    <row r="1094" spans="1:14" x14ac:dyDescent="0.25">
      <c r="A1094" t="s">
        <v>5478</v>
      </c>
      <c r="B1094" s="2">
        <v>43944</v>
      </c>
      <c r="C1094" t="s">
        <v>5479</v>
      </c>
      <c r="D1094" t="s">
        <v>5480</v>
      </c>
      <c r="E1094">
        <v>4</v>
      </c>
      <c r="F1094" t="str">
        <f>_xlfn.XLOOKUP(C1094,customers!$A$1:$A$4972,customers!B$1:B$4972,,0)</f>
        <v>David Skinner</v>
      </c>
      <c r="G1094" t="str">
        <f>IF(_xlfn.XLOOKUP(C1094,customers!$A$1:$A$4972,customers!C1093:C6064,,0)=0,"",_xlfn.XLOOKUP(C1094,customers!$A$1:$A$4972,customers!C1093:C6064,,0))</f>
        <v>251162150@hotmail.com</v>
      </c>
      <c r="H1094" t="str">
        <f>_xlfn.XLOOKUP(C1094,customers!$A$1:$A$4972,customers!$G$1:$G$4972,,0)</f>
        <v>Brazil</v>
      </c>
      <c r="I1094" t="str">
        <f>INDEX(products!$A$1:$G$5001,MATCH(orders!$D1094,products!$A$1:$A$5001,0),MATCH(I$1,products!$A$1:$G$1,0))</f>
        <v>Investments</v>
      </c>
      <c r="J1094" t="str">
        <f>INDEX(products!$A$1:$G$5001,MATCH(orders!$D1094,products!$A$1:$A$5001,0),MATCH(J$1,products!$A$1:$G$1,0))</f>
        <v>Standard</v>
      </c>
      <c r="K1094">
        <f>INDEX(products!$A$1:$G$5001,MATCH(orders!$D1094,products!$A$1:$A$5001,0),MATCH(K$1,products!$A$1:$G$1,0))</f>
        <v>10</v>
      </c>
      <c r="L1094" s="3">
        <f>INDEX(products!$A$1:$G$5001,MATCH(orders!$D1094,products!$A$1:$A$5001,0),MATCH(L$1,products!$A$1:$G$1,0))</f>
        <v>12.744033333333331</v>
      </c>
      <c r="M1094" s="3">
        <f t="shared" si="17"/>
        <v>50.976133333333323</v>
      </c>
      <c r="N1094" t="str">
        <f>_xlfn.XLOOKUP(Orders[[#This Row],[Customer ID]],customers!$A$1:$A$4972,customers!$I$1:$I$4972,,0)</f>
        <v>No</v>
      </c>
    </row>
    <row r="1095" spans="1:14" x14ac:dyDescent="0.25">
      <c r="A1095" t="s">
        <v>5483</v>
      </c>
      <c r="B1095" s="2">
        <v>43945</v>
      </c>
      <c r="C1095" t="s">
        <v>5484</v>
      </c>
      <c r="D1095" t="s">
        <v>5485</v>
      </c>
      <c r="E1095">
        <v>3</v>
      </c>
      <c r="F1095" t="str">
        <f>_xlfn.XLOOKUP(C1095,customers!$A$1:$A$4972,customers!B$1:B$4972,,0)</f>
        <v>Ricky Lopez</v>
      </c>
      <c r="G1095" t="str">
        <f>IF(_xlfn.XLOOKUP(C1095,customers!$A$1:$A$4972,customers!C1094:C6065,,0)=0,"",_xlfn.XLOOKUP(C1095,customers!$A$1:$A$4972,customers!C1094:C6065,,0))</f>
        <v>jblackwell162@yahoo.com</v>
      </c>
      <c r="H1095" t="str">
        <f>_xlfn.XLOOKUP(C1095,customers!$A$1:$A$4972,customers!$G$1:$G$4972,,0)</f>
        <v>Japan</v>
      </c>
      <c r="I1095" t="str">
        <f>INDEX(products!$A$1:$G$5001,MATCH(orders!$D1095,products!$A$1:$A$5001,0),MATCH(I$1,products!$A$1:$G$1,0))</f>
        <v>Money Transfers</v>
      </c>
      <c r="J1095" t="str">
        <f>INDEX(products!$A$1:$G$5001,MATCH(orders!$D1095,products!$A$1:$A$5001,0),MATCH(J$1,products!$A$1:$G$1,0))</f>
        <v>Standard</v>
      </c>
      <c r="K1095">
        <f>INDEX(products!$A$1:$G$5001,MATCH(orders!$D1095,products!$A$1:$A$5001,0),MATCH(K$1,products!$A$1:$G$1,0))</f>
        <v>5</v>
      </c>
      <c r="L1095" s="3">
        <f>INDEX(products!$A$1:$G$5001,MATCH(orders!$D1095,products!$A$1:$A$5001,0),MATCH(L$1,products!$A$1:$G$1,0))</f>
        <v>5.8967666666666672</v>
      </c>
      <c r="M1095" s="3">
        <f t="shared" si="17"/>
        <v>17.690300000000001</v>
      </c>
      <c r="N1095" t="str">
        <f>_xlfn.XLOOKUP(Orders[[#This Row],[Customer ID]],customers!$A$1:$A$4972,customers!$I$1:$I$4972,,0)</f>
        <v>Yes</v>
      </c>
    </row>
    <row r="1096" spans="1:14" x14ac:dyDescent="0.25">
      <c r="A1096" t="s">
        <v>5488</v>
      </c>
      <c r="B1096" s="2">
        <v>43945</v>
      </c>
      <c r="C1096" t="s">
        <v>5489</v>
      </c>
      <c r="D1096" t="s">
        <v>5490</v>
      </c>
      <c r="E1096">
        <v>2</v>
      </c>
      <c r="F1096" t="str">
        <f>_xlfn.XLOOKUP(C1096,customers!$A$1:$A$4972,customers!B$1:B$4972,,0)</f>
        <v>Rebecca Nelson</v>
      </c>
      <c r="G1096" t="str">
        <f>IF(_xlfn.XLOOKUP(C1096,customers!$A$1:$A$4972,customers!C1095:C6066,,0)=0,"",_xlfn.XLOOKUP(C1096,customers!$A$1:$A$4972,customers!C1095:C6066,,0))</f>
        <v>1263311@yahoo.com</v>
      </c>
      <c r="H1096" t="str">
        <f>_xlfn.XLOOKUP(C1096,customers!$A$1:$A$4972,customers!$G$1:$G$4972,,0)</f>
        <v>Germany</v>
      </c>
      <c r="I1096" t="str">
        <f>INDEX(products!$A$1:$G$5001,MATCH(orders!$D1096,products!$A$1:$A$5001,0),MATCH(I$1,products!$A$1:$G$1,0))</f>
        <v>Investments</v>
      </c>
      <c r="J1096" t="str">
        <f>INDEX(products!$A$1:$G$5001,MATCH(orders!$D1096,products!$A$1:$A$5001,0),MATCH(J$1,products!$A$1:$G$1,0))</f>
        <v>Standard</v>
      </c>
      <c r="K1096">
        <f>INDEX(products!$A$1:$G$5001,MATCH(orders!$D1096,products!$A$1:$A$5001,0),MATCH(K$1,products!$A$1:$G$1,0))</f>
        <v>3</v>
      </c>
      <c r="L1096" s="3">
        <f>INDEX(products!$A$1:$G$5001,MATCH(orders!$D1096,products!$A$1:$A$5001,0),MATCH(L$1,products!$A$1:$G$1,0))</f>
        <v>2.6920000000000002</v>
      </c>
      <c r="M1096" s="3">
        <f t="shared" si="17"/>
        <v>5.3840000000000003</v>
      </c>
      <c r="N1096" t="str">
        <f>_xlfn.XLOOKUP(Orders[[#This Row],[Customer ID]],customers!$A$1:$A$4972,customers!$I$1:$I$4972,,0)</f>
        <v>No</v>
      </c>
    </row>
    <row r="1097" spans="1:14" x14ac:dyDescent="0.25">
      <c r="A1097" t="s">
        <v>5493</v>
      </c>
      <c r="B1097" s="2">
        <v>43945</v>
      </c>
      <c r="C1097" t="s">
        <v>5494</v>
      </c>
      <c r="D1097" t="s">
        <v>5495</v>
      </c>
      <c r="E1097">
        <v>2</v>
      </c>
      <c r="F1097" t="str">
        <f>_xlfn.XLOOKUP(C1097,customers!$A$1:$A$4972,customers!B$1:B$4972,,0)</f>
        <v>Matthew Burke</v>
      </c>
      <c r="G1097" t="str">
        <f>IF(_xlfn.XLOOKUP(C1097,customers!$A$1:$A$4972,customers!C1096:C6067,,0)=0,"",_xlfn.XLOOKUP(C1097,customers!$A$1:$A$4972,customers!C1096:C6067,,0))</f>
        <v>avelazquez15@yahoo.com</v>
      </c>
      <c r="H1097" t="str">
        <f>_xlfn.XLOOKUP(C1097,customers!$A$1:$A$4972,customers!$G$1:$G$4972,,0)</f>
        <v>Germany</v>
      </c>
      <c r="I1097" t="str">
        <f>INDEX(products!$A$1:$G$5001,MATCH(orders!$D1097,products!$A$1:$A$5001,0),MATCH(I$1,products!$A$1:$G$1,0))</f>
        <v>Investments</v>
      </c>
      <c r="J1097" t="str">
        <f>INDEX(products!$A$1:$G$5001,MATCH(orders!$D1097,products!$A$1:$A$5001,0),MATCH(J$1,products!$A$1:$G$1,0))</f>
        <v>VIP</v>
      </c>
      <c r="K1097">
        <f>INDEX(products!$A$1:$G$5001,MATCH(orders!$D1097,products!$A$1:$A$5001,0),MATCH(K$1,products!$A$1:$G$1,0))</f>
        <v>3</v>
      </c>
      <c r="L1097" s="3">
        <f>INDEX(products!$A$1:$G$5001,MATCH(orders!$D1097,products!$A$1:$A$5001,0),MATCH(L$1,products!$A$1:$G$1,0))</f>
        <v>2.5295999999999998</v>
      </c>
      <c r="M1097" s="3">
        <f t="shared" si="17"/>
        <v>5.0591999999999997</v>
      </c>
      <c r="N1097" t="str">
        <f>_xlfn.XLOOKUP(Orders[[#This Row],[Customer ID]],customers!$A$1:$A$4972,customers!$I$1:$I$4972,,0)</f>
        <v>No</v>
      </c>
    </row>
    <row r="1098" spans="1:14" x14ac:dyDescent="0.25">
      <c r="A1098" t="s">
        <v>5498</v>
      </c>
      <c r="B1098" s="2">
        <v>43946</v>
      </c>
      <c r="C1098" t="s">
        <v>5499</v>
      </c>
      <c r="D1098" t="s">
        <v>5500</v>
      </c>
      <c r="E1098">
        <v>2</v>
      </c>
      <c r="F1098" t="str">
        <f>_xlfn.XLOOKUP(C1098,customers!$A$1:$A$4972,customers!B$1:B$4972,,0)</f>
        <v>Anthony Glover</v>
      </c>
      <c r="G1098" t="str">
        <f>IF(_xlfn.XLOOKUP(C1098,customers!$A$1:$A$4972,customers!C1097:C6068,,0)=0,"",_xlfn.XLOOKUP(C1098,customers!$A$1:$A$4972,customers!C1097:C6068,,0))</f>
        <v>52747428@gmail.com</v>
      </c>
      <c r="H1098" t="str">
        <f>_xlfn.XLOOKUP(C1098,customers!$A$1:$A$4972,customers!$G$1:$G$4972,,0)</f>
        <v>United States</v>
      </c>
      <c r="I1098" t="str">
        <f>INDEX(products!$A$1:$G$5001,MATCH(orders!$D1098,products!$A$1:$A$5001,0),MATCH(I$1,products!$A$1:$G$1,0))</f>
        <v>Loans</v>
      </c>
      <c r="J1098" t="str">
        <f>INDEX(products!$A$1:$G$5001,MATCH(orders!$D1098,products!$A$1:$A$5001,0),MATCH(J$1,products!$A$1:$G$1,0))</f>
        <v>VIP</v>
      </c>
      <c r="K1098">
        <f>INDEX(products!$A$1:$G$5001,MATCH(orders!$D1098,products!$A$1:$A$5001,0),MATCH(K$1,products!$A$1:$G$1,0))</f>
        <v>3</v>
      </c>
      <c r="L1098" s="3">
        <f>INDEX(products!$A$1:$G$5001,MATCH(orders!$D1098,products!$A$1:$A$5001,0),MATCH(L$1,products!$A$1:$G$1,0))</f>
        <v>2.6614666666666671</v>
      </c>
      <c r="M1098" s="3">
        <f t="shared" si="17"/>
        <v>5.3229333333333342</v>
      </c>
      <c r="N1098" t="str">
        <f>_xlfn.XLOOKUP(Orders[[#This Row],[Customer ID]],customers!$A$1:$A$4972,customers!$I$1:$I$4972,,0)</f>
        <v>Yes</v>
      </c>
    </row>
    <row r="1099" spans="1:14" x14ac:dyDescent="0.25">
      <c r="A1099" t="s">
        <v>5503</v>
      </c>
      <c r="B1099" s="2">
        <v>43946</v>
      </c>
      <c r="C1099" t="s">
        <v>5504</v>
      </c>
      <c r="D1099" t="s">
        <v>5505</v>
      </c>
      <c r="E1099">
        <v>2</v>
      </c>
      <c r="F1099" t="str">
        <f>_xlfn.XLOOKUP(C1099,customers!$A$1:$A$4972,customers!B$1:B$4972,,0)</f>
        <v>Nicole Lin</v>
      </c>
      <c r="G1099" t="str">
        <f>IF(_xlfn.XLOOKUP(C1099,customers!$A$1:$A$4972,customers!C1098:C6069,,0)=0,"",_xlfn.XLOOKUP(C1099,customers!$A$1:$A$4972,customers!C1098:C6069,,0))</f>
        <v>sshaw864@gmail.com</v>
      </c>
      <c r="H1099" t="str">
        <f>_xlfn.XLOOKUP(C1099,customers!$A$1:$A$4972,customers!$G$1:$G$4972,,0)</f>
        <v>United States</v>
      </c>
      <c r="I1099" t="str">
        <f>INDEX(products!$A$1:$G$5001,MATCH(orders!$D1099,products!$A$1:$A$5001,0),MATCH(I$1,products!$A$1:$G$1,0))</f>
        <v>Credit Cards</v>
      </c>
      <c r="J1099" t="str">
        <f>INDEX(products!$A$1:$G$5001,MATCH(orders!$D1099,products!$A$1:$A$5001,0),MATCH(J$1,products!$A$1:$G$1,0))</f>
        <v>Standard</v>
      </c>
      <c r="K1099">
        <f>INDEX(products!$A$1:$G$5001,MATCH(orders!$D1099,products!$A$1:$A$5001,0),MATCH(K$1,products!$A$1:$G$1,0))</f>
        <v>3</v>
      </c>
      <c r="L1099" s="3">
        <f>INDEX(products!$A$1:$G$5001,MATCH(orders!$D1099,products!$A$1:$A$5001,0),MATCH(L$1,products!$A$1:$G$1,0))</f>
        <v>2.5592999999999999</v>
      </c>
      <c r="M1099" s="3">
        <f t="shared" si="17"/>
        <v>5.1185999999999998</v>
      </c>
      <c r="N1099" t="str">
        <f>_xlfn.XLOOKUP(Orders[[#This Row],[Customer ID]],customers!$A$1:$A$4972,customers!$I$1:$I$4972,,0)</f>
        <v>No</v>
      </c>
    </row>
    <row r="1100" spans="1:14" x14ac:dyDescent="0.25">
      <c r="A1100" t="s">
        <v>5508</v>
      </c>
      <c r="B1100" s="2">
        <v>43947</v>
      </c>
      <c r="C1100" t="s">
        <v>5509</v>
      </c>
      <c r="D1100" t="s">
        <v>5510</v>
      </c>
      <c r="E1100">
        <v>2</v>
      </c>
      <c r="F1100" t="str">
        <f>_xlfn.XLOOKUP(C1100,customers!$A$1:$A$4972,customers!B$1:B$4972,,0)</f>
        <v>Kelly Schroeder</v>
      </c>
      <c r="G1100" t="str">
        <f>IF(_xlfn.XLOOKUP(C1100,customers!$A$1:$A$4972,customers!C1099:C6070,,0)=0,"",_xlfn.XLOOKUP(C1100,customers!$A$1:$A$4972,customers!C1099:C6070,,0))</f>
        <v>czamora096@gmail.com</v>
      </c>
      <c r="H1100" t="str">
        <f>_xlfn.XLOOKUP(C1100,customers!$A$1:$A$4972,customers!$G$1:$G$4972,,0)</f>
        <v>Japan</v>
      </c>
      <c r="I1100" t="str">
        <f>INDEX(products!$A$1:$G$5001,MATCH(orders!$D1100,products!$A$1:$A$5001,0),MATCH(I$1,products!$A$1:$G$1,0))</f>
        <v>Credit Cards</v>
      </c>
      <c r="J1100" t="str">
        <f>INDEX(products!$A$1:$G$5001,MATCH(orders!$D1100,products!$A$1:$A$5001,0),MATCH(J$1,products!$A$1:$G$1,0))</f>
        <v>VIP</v>
      </c>
      <c r="K1100">
        <f>INDEX(products!$A$1:$G$5001,MATCH(orders!$D1100,products!$A$1:$A$5001,0),MATCH(K$1,products!$A$1:$G$1,0))</f>
        <v>3</v>
      </c>
      <c r="L1100" s="3">
        <f>INDEX(products!$A$1:$G$5001,MATCH(orders!$D1100,products!$A$1:$A$5001,0),MATCH(L$1,products!$A$1:$G$1,0))</f>
        <v>4.3387666666666673</v>
      </c>
      <c r="M1100" s="3">
        <f t="shared" si="17"/>
        <v>8.6775333333333347</v>
      </c>
      <c r="N1100" t="str">
        <f>_xlfn.XLOOKUP(Orders[[#This Row],[Customer ID]],customers!$A$1:$A$4972,customers!$I$1:$I$4972,,0)</f>
        <v>Yes</v>
      </c>
    </row>
    <row r="1101" spans="1:14" x14ac:dyDescent="0.25">
      <c r="A1101" t="s">
        <v>5513</v>
      </c>
      <c r="B1101" s="2">
        <v>43947</v>
      </c>
      <c r="C1101" t="s">
        <v>5514</v>
      </c>
      <c r="D1101" t="s">
        <v>5515</v>
      </c>
      <c r="E1101">
        <v>3</v>
      </c>
      <c r="F1101" t="str">
        <f>_xlfn.XLOOKUP(C1101,customers!$A$1:$A$4972,customers!B$1:B$4972,,0)</f>
        <v>Eric Hoover</v>
      </c>
      <c r="G1101" t="str">
        <f>IF(_xlfn.XLOOKUP(C1101,customers!$A$1:$A$4972,customers!C1100:C6071,,0)=0,"",_xlfn.XLOOKUP(C1101,customers!$A$1:$A$4972,customers!C1100:C6071,,0))</f>
        <v>jparker66@gmail.com</v>
      </c>
      <c r="H1101" t="str">
        <f>_xlfn.XLOOKUP(C1101,customers!$A$1:$A$4972,customers!$G$1:$G$4972,,0)</f>
        <v>Japan</v>
      </c>
      <c r="I1101" t="str">
        <f>INDEX(products!$A$1:$G$5001,MATCH(orders!$D1101,products!$A$1:$A$5001,0),MATCH(I$1,products!$A$1:$G$1,0))</f>
        <v>Investments</v>
      </c>
      <c r="J1101" t="str">
        <f>INDEX(products!$A$1:$G$5001,MATCH(orders!$D1101,products!$A$1:$A$5001,0),MATCH(J$1,products!$A$1:$G$1,0))</f>
        <v>Standard</v>
      </c>
      <c r="K1101">
        <f>INDEX(products!$A$1:$G$5001,MATCH(orders!$D1101,products!$A$1:$A$5001,0),MATCH(K$1,products!$A$1:$G$1,0))</f>
        <v>5</v>
      </c>
      <c r="L1101" s="3">
        <f>INDEX(products!$A$1:$G$5001,MATCH(orders!$D1101,products!$A$1:$A$5001,0),MATCH(L$1,products!$A$1:$G$1,0))</f>
        <v>5.083966666666667</v>
      </c>
      <c r="M1101" s="3">
        <f t="shared" si="17"/>
        <v>15.251900000000001</v>
      </c>
      <c r="N1101" t="str">
        <f>_xlfn.XLOOKUP(Orders[[#This Row],[Customer ID]],customers!$A$1:$A$4972,customers!$I$1:$I$4972,,0)</f>
        <v>No</v>
      </c>
    </row>
    <row r="1102" spans="1:14" x14ac:dyDescent="0.25">
      <c r="A1102" t="s">
        <v>5518</v>
      </c>
      <c r="B1102" s="2">
        <v>43948</v>
      </c>
      <c r="C1102" t="s">
        <v>5519</v>
      </c>
      <c r="D1102" t="s">
        <v>5520</v>
      </c>
      <c r="E1102">
        <v>3</v>
      </c>
      <c r="F1102" t="str">
        <f>_xlfn.XLOOKUP(C1102,customers!$A$1:$A$4972,customers!B$1:B$4972,,0)</f>
        <v>Karen Reyes</v>
      </c>
      <c r="G1102" t="str">
        <f>IF(_xlfn.XLOOKUP(C1102,customers!$A$1:$A$4972,customers!C1101:C6072,,0)=0,"",_xlfn.XLOOKUP(C1102,customers!$A$1:$A$4972,customers!C1101:C6072,,0))</f>
        <v>ddean8939@hotmail.com</v>
      </c>
      <c r="H1102" t="str">
        <f>_xlfn.XLOOKUP(C1102,customers!$A$1:$A$4972,customers!$G$1:$G$4972,,0)</f>
        <v>South Africa</v>
      </c>
      <c r="I1102" t="str">
        <f>INDEX(products!$A$1:$G$5001,MATCH(orders!$D1102,products!$A$1:$A$5001,0),MATCH(I$1,products!$A$1:$G$1,0))</f>
        <v>Credit Cards</v>
      </c>
      <c r="J1102" t="str">
        <f>INDEX(products!$A$1:$G$5001,MATCH(orders!$D1102,products!$A$1:$A$5001,0),MATCH(J$1,products!$A$1:$G$1,0))</f>
        <v>VIP</v>
      </c>
      <c r="K1102">
        <f>INDEX(products!$A$1:$G$5001,MATCH(orders!$D1102,products!$A$1:$A$5001,0),MATCH(K$1,products!$A$1:$G$1,0))</f>
        <v>5</v>
      </c>
      <c r="L1102" s="3">
        <f>INDEX(products!$A$1:$G$5001,MATCH(orders!$D1102,products!$A$1:$A$5001,0),MATCH(L$1,products!$A$1:$G$1,0))</f>
        <v>3.6225333333333332</v>
      </c>
      <c r="M1102" s="3">
        <f t="shared" si="17"/>
        <v>10.867599999999999</v>
      </c>
      <c r="N1102" t="str">
        <f>_xlfn.XLOOKUP(Orders[[#This Row],[Customer ID]],customers!$A$1:$A$4972,customers!$I$1:$I$4972,,0)</f>
        <v>No</v>
      </c>
    </row>
    <row r="1103" spans="1:14" x14ac:dyDescent="0.25">
      <c r="A1103" t="s">
        <v>5523</v>
      </c>
      <c r="B1103" s="2">
        <v>43948</v>
      </c>
      <c r="C1103" t="s">
        <v>5524</v>
      </c>
      <c r="D1103" t="s">
        <v>5525</v>
      </c>
      <c r="E1103">
        <v>2</v>
      </c>
      <c r="F1103" t="str">
        <f>_xlfn.XLOOKUP(C1103,customers!$A$1:$A$4972,customers!B$1:B$4972,,0)</f>
        <v>Kimberly Mitchell</v>
      </c>
      <c r="G1103" t="str">
        <f>IF(_xlfn.XLOOKUP(C1103,customers!$A$1:$A$4972,customers!C1102:C6073,,0)=0,"",_xlfn.XLOOKUP(C1103,customers!$A$1:$A$4972,customers!C1102:C6073,,0))</f>
        <v>9570577@yahoo.com</v>
      </c>
      <c r="H1103" t="str">
        <f>_xlfn.XLOOKUP(C1103,customers!$A$1:$A$4972,customers!$G$1:$G$4972,,0)</f>
        <v>United States</v>
      </c>
      <c r="I1103" t="str">
        <f>INDEX(products!$A$1:$G$5001,MATCH(orders!$D1103,products!$A$1:$A$5001,0),MATCH(I$1,products!$A$1:$G$1,0))</f>
        <v>Money Transfers</v>
      </c>
      <c r="J1103" t="str">
        <f>INDEX(products!$A$1:$G$5001,MATCH(orders!$D1103,products!$A$1:$A$5001,0),MATCH(J$1,products!$A$1:$G$1,0))</f>
        <v>Premium</v>
      </c>
      <c r="K1103">
        <f>INDEX(products!$A$1:$G$5001,MATCH(orders!$D1103,products!$A$1:$A$5001,0),MATCH(K$1,products!$A$1:$G$1,0))</f>
        <v>3</v>
      </c>
      <c r="L1103" s="3">
        <f>INDEX(products!$A$1:$G$5001,MATCH(orders!$D1103,products!$A$1:$A$5001,0),MATCH(L$1,products!$A$1:$G$1,0))</f>
        <v>4.9073000000000002</v>
      </c>
      <c r="M1103" s="3">
        <f t="shared" si="17"/>
        <v>9.8146000000000004</v>
      </c>
      <c r="N1103" t="str">
        <f>_xlfn.XLOOKUP(Orders[[#This Row],[Customer ID]],customers!$A$1:$A$4972,customers!$I$1:$I$4972,,0)</f>
        <v>No</v>
      </c>
    </row>
    <row r="1104" spans="1:14" x14ac:dyDescent="0.25">
      <c r="A1104" t="s">
        <v>5528</v>
      </c>
      <c r="B1104" s="2">
        <v>43948</v>
      </c>
      <c r="C1104" t="s">
        <v>5529</v>
      </c>
      <c r="D1104" t="s">
        <v>5530</v>
      </c>
      <c r="E1104">
        <v>4</v>
      </c>
      <c r="F1104" t="str">
        <f>_xlfn.XLOOKUP(C1104,customers!$A$1:$A$4972,customers!B$1:B$4972,,0)</f>
        <v>Courtney King</v>
      </c>
      <c r="G1104" t="str">
        <f>IF(_xlfn.XLOOKUP(C1104,customers!$A$1:$A$4972,customers!C1103:C6074,,0)=0,"",_xlfn.XLOOKUP(C1104,customers!$A$1:$A$4972,customers!C1103:C6074,,0))</f>
        <v>kreynolds56@gmail.com</v>
      </c>
      <c r="H1104" t="str">
        <f>_xlfn.XLOOKUP(C1104,customers!$A$1:$A$4972,customers!$G$1:$G$4972,,0)</f>
        <v>South Africa</v>
      </c>
      <c r="I1104" t="str">
        <f>INDEX(products!$A$1:$G$5001,MATCH(orders!$D1104,products!$A$1:$A$5001,0),MATCH(I$1,products!$A$1:$G$1,0))</f>
        <v>Investments</v>
      </c>
      <c r="J1104" t="str">
        <f>INDEX(products!$A$1:$G$5001,MATCH(orders!$D1104,products!$A$1:$A$5001,0),MATCH(J$1,products!$A$1:$G$1,0))</f>
        <v>VIP</v>
      </c>
      <c r="K1104">
        <f>INDEX(products!$A$1:$G$5001,MATCH(orders!$D1104,products!$A$1:$A$5001,0),MATCH(K$1,products!$A$1:$G$1,0))</f>
        <v>10</v>
      </c>
      <c r="L1104" s="3">
        <f>INDEX(products!$A$1:$G$5001,MATCH(orders!$D1104,products!$A$1:$A$5001,0),MATCH(L$1,products!$A$1:$G$1,0))</f>
        <v>15.504533333333329</v>
      </c>
      <c r="M1104" s="3">
        <f t="shared" si="17"/>
        <v>62.018133333333317</v>
      </c>
      <c r="N1104" t="str">
        <f>_xlfn.XLOOKUP(Orders[[#This Row],[Customer ID]],customers!$A$1:$A$4972,customers!$I$1:$I$4972,,0)</f>
        <v>Yes</v>
      </c>
    </row>
    <row r="1105" spans="1:14" x14ac:dyDescent="0.25">
      <c r="A1105" t="s">
        <v>5533</v>
      </c>
      <c r="B1105" s="2">
        <v>43949</v>
      </c>
      <c r="C1105" t="s">
        <v>5534</v>
      </c>
      <c r="D1105" t="s">
        <v>5535</v>
      </c>
      <c r="E1105">
        <v>1</v>
      </c>
      <c r="F1105" t="str">
        <f>_xlfn.XLOOKUP(C1105,customers!$A$1:$A$4972,customers!B$1:B$4972,,0)</f>
        <v>John Perez</v>
      </c>
      <c r="G1105" t="str">
        <f>IF(_xlfn.XLOOKUP(C1105,customers!$A$1:$A$4972,customers!C1104:C6075,,0)=0,"",_xlfn.XLOOKUP(C1105,customers!$A$1:$A$4972,customers!C1104:C6075,,0))</f>
        <v>735079555@gmail.com</v>
      </c>
      <c r="H1105" t="str">
        <f>_xlfn.XLOOKUP(C1105,customers!$A$1:$A$4972,customers!$G$1:$G$4972,,0)</f>
        <v>Brazil</v>
      </c>
      <c r="I1105" t="str">
        <f>INDEX(products!$A$1:$G$5001,MATCH(orders!$D1105,products!$A$1:$A$5001,0),MATCH(I$1,products!$A$1:$G$1,0))</f>
        <v>Loans</v>
      </c>
      <c r="J1105" t="str">
        <f>INDEX(products!$A$1:$G$5001,MATCH(orders!$D1105,products!$A$1:$A$5001,0),MATCH(J$1,products!$A$1:$G$1,0))</f>
        <v>VIP</v>
      </c>
      <c r="K1105">
        <f>INDEX(products!$A$1:$G$5001,MATCH(orders!$D1105,products!$A$1:$A$5001,0),MATCH(K$1,products!$A$1:$G$1,0))</f>
        <v>1</v>
      </c>
      <c r="L1105" s="3">
        <f>INDEX(products!$A$1:$G$5001,MATCH(orders!$D1105,products!$A$1:$A$5001,0),MATCH(L$1,products!$A$1:$G$1,0))</f>
        <v>1.5944333333333329</v>
      </c>
      <c r="M1105" s="3">
        <f t="shared" si="17"/>
        <v>1.5944333333333329</v>
      </c>
      <c r="N1105" t="str">
        <f>_xlfn.XLOOKUP(Orders[[#This Row],[Customer ID]],customers!$A$1:$A$4972,customers!$I$1:$I$4972,,0)</f>
        <v>No</v>
      </c>
    </row>
    <row r="1106" spans="1:14" x14ac:dyDescent="0.25">
      <c r="A1106" t="s">
        <v>5538</v>
      </c>
      <c r="B1106" s="2">
        <v>43949</v>
      </c>
      <c r="C1106" t="s">
        <v>5539</v>
      </c>
      <c r="D1106" t="s">
        <v>5540</v>
      </c>
      <c r="E1106">
        <v>2</v>
      </c>
      <c r="F1106" t="str">
        <f>_xlfn.XLOOKUP(C1106,customers!$A$1:$A$4972,customers!B$1:B$4972,,0)</f>
        <v>Justin Moore</v>
      </c>
      <c r="G1106" t="str">
        <f>IF(_xlfn.XLOOKUP(C1106,customers!$A$1:$A$4972,customers!C1105:C6076,,0)=0,"",_xlfn.XLOOKUP(C1106,customers!$A$1:$A$4972,customers!C1105:C6076,,0))</f>
        <v>djohnson451@yahoo.com</v>
      </c>
      <c r="H1106" t="str">
        <f>_xlfn.XLOOKUP(C1106,customers!$A$1:$A$4972,customers!$G$1:$G$4972,,0)</f>
        <v>South Africa</v>
      </c>
      <c r="I1106" t="str">
        <f>INDEX(products!$A$1:$G$5001,MATCH(orders!$D1106,products!$A$1:$A$5001,0),MATCH(I$1,products!$A$1:$G$1,0))</f>
        <v>Money Transfers</v>
      </c>
      <c r="J1106" t="str">
        <f>INDEX(products!$A$1:$G$5001,MATCH(orders!$D1106,products!$A$1:$A$5001,0),MATCH(J$1,products!$A$1:$G$1,0))</f>
        <v>VIP</v>
      </c>
      <c r="K1106">
        <f>INDEX(products!$A$1:$G$5001,MATCH(orders!$D1106,products!$A$1:$A$5001,0),MATCH(K$1,products!$A$1:$G$1,0))</f>
        <v>3</v>
      </c>
      <c r="L1106" s="3">
        <f>INDEX(products!$A$1:$G$5001,MATCH(orders!$D1106,products!$A$1:$A$5001,0),MATCH(L$1,products!$A$1:$G$1,0))</f>
        <v>4.9847333333333337</v>
      </c>
      <c r="M1106" s="3">
        <f t="shared" si="17"/>
        <v>9.9694666666666674</v>
      </c>
      <c r="N1106" t="str">
        <f>_xlfn.XLOOKUP(Orders[[#This Row],[Customer ID]],customers!$A$1:$A$4972,customers!$I$1:$I$4972,,0)</f>
        <v>Yes</v>
      </c>
    </row>
    <row r="1107" spans="1:14" x14ac:dyDescent="0.25">
      <c r="A1107" t="s">
        <v>5543</v>
      </c>
      <c r="B1107" s="2">
        <v>43950</v>
      </c>
      <c r="C1107" t="s">
        <v>5544</v>
      </c>
      <c r="D1107" t="s">
        <v>5545</v>
      </c>
      <c r="E1107">
        <v>4</v>
      </c>
      <c r="F1107" t="str">
        <f>_xlfn.XLOOKUP(C1107,customers!$A$1:$A$4972,customers!B$1:B$4972,,0)</f>
        <v>Teresa Sandoval</v>
      </c>
      <c r="G1107" t="str">
        <f>IF(_xlfn.XLOOKUP(C1107,customers!$A$1:$A$4972,customers!C1106:C6077,,0)=0,"",_xlfn.XLOOKUP(C1107,customers!$A$1:$A$4972,customers!C1106:C6077,,0))</f>
        <v>nbailey3959@yahoo.com</v>
      </c>
      <c r="H1107" t="str">
        <f>_xlfn.XLOOKUP(C1107,customers!$A$1:$A$4972,customers!$G$1:$G$4972,,0)</f>
        <v>Germany</v>
      </c>
      <c r="I1107" t="str">
        <f>INDEX(products!$A$1:$G$5001,MATCH(orders!$D1107,products!$A$1:$A$5001,0),MATCH(I$1,products!$A$1:$G$1,0))</f>
        <v>Loans</v>
      </c>
      <c r="J1107" t="str">
        <f>INDEX(products!$A$1:$G$5001,MATCH(orders!$D1107,products!$A$1:$A$5001,0),MATCH(J$1,products!$A$1:$G$1,0))</f>
        <v>Premium</v>
      </c>
      <c r="K1107">
        <f>INDEX(products!$A$1:$G$5001,MATCH(orders!$D1107,products!$A$1:$A$5001,0),MATCH(K$1,products!$A$1:$G$1,0))</f>
        <v>10</v>
      </c>
      <c r="L1107" s="3">
        <f>INDEX(products!$A$1:$G$5001,MATCH(orders!$D1107,products!$A$1:$A$5001,0),MATCH(L$1,products!$A$1:$G$1,0))</f>
        <v>8.4056333333333342</v>
      </c>
      <c r="M1107" s="3">
        <f t="shared" si="17"/>
        <v>33.622533333333337</v>
      </c>
      <c r="N1107" t="str">
        <f>_xlfn.XLOOKUP(Orders[[#This Row],[Customer ID]],customers!$A$1:$A$4972,customers!$I$1:$I$4972,,0)</f>
        <v>No</v>
      </c>
    </row>
    <row r="1108" spans="1:14" x14ac:dyDescent="0.25">
      <c r="A1108" t="s">
        <v>5548</v>
      </c>
      <c r="B1108" s="2">
        <v>43950</v>
      </c>
      <c r="C1108" t="s">
        <v>5549</v>
      </c>
      <c r="D1108" t="s">
        <v>5550</v>
      </c>
      <c r="E1108">
        <v>1</v>
      </c>
      <c r="F1108" t="str">
        <f>_xlfn.XLOOKUP(C1108,customers!$A$1:$A$4972,customers!B$1:B$4972,,0)</f>
        <v>Dominique Anderson</v>
      </c>
      <c r="G1108" t="str">
        <f>IF(_xlfn.XLOOKUP(C1108,customers!$A$1:$A$4972,customers!C1107:C6078,,0)=0,"",_xlfn.XLOOKUP(C1108,customers!$A$1:$A$4972,customers!C1107:C6078,,0))</f>
        <v>ksingh25@gmail.com</v>
      </c>
      <c r="H1108" t="str">
        <f>_xlfn.XLOOKUP(C1108,customers!$A$1:$A$4972,customers!$G$1:$G$4972,,0)</f>
        <v>South Africa</v>
      </c>
      <c r="I1108" t="str">
        <f>INDEX(products!$A$1:$G$5001,MATCH(orders!$D1108,products!$A$1:$A$5001,0),MATCH(I$1,products!$A$1:$G$1,0))</f>
        <v>Loans</v>
      </c>
      <c r="J1108" t="str">
        <f>INDEX(products!$A$1:$G$5001,MATCH(orders!$D1108,products!$A$1:$A$5001,0),MATCH(J$1,products!$A$1:$G$1,0))</f>
        <v>Standard</v>
      </c>
      <c r="K1108">
        <f>INDEX(products!$A$1:$G$5001,MATCH(orders!$D1108,products!$A$1:$A$5001,0),MATCH(K$1,products!$A$1:$G$1,0))</f>
        <v>1</v>
      </c>
      <c r="L1108" s="3">
        <f>INDEX(products!$A$1:$G$5001,MATCH(orders!$D1108,products!$A$1:$A$5001,0),MATCH(L$1,products!$A$1:$G$1,0))</f>
        <v>1.0629</v>
      </c>
      <c r="M1108" s="3">
        <f t="shared" si="17"/>
        <v>1.0629</v>
      </c>
      <c r="N1108" t="str">
        <f>_xlfn.XLOOKUP(Orders[[#This Row],[Customer ID]],customers!$A$1:$A$4972,customers!$I$1:$I$4972,,0)</f>
        <v>Yes</v>
      </c>
    </row>
    <row r="1109" spans="1:14" x14ac:dyDescent="0.25">
      <c r="A1109" t="s">
        <v>5553</v>
      </c>
      <c r="B1109" s="2">
        <v>43951</v>
      </c>
      <c r="C1109" t="s">
        <v>5554</v>
      </c>
      <c r="D1109" t="s">
        <v>5555</v>
      </c>
      <c r="E1109">
        <v>2</v>
      </c>
      <c r="F1109" t="str">
        <f>_xlfn.XLOOKUP(C1109,customers!$A$1:$A$4972,customers!B$1:B$4972,,0)</f>
        <v>Felicia Ingram</v>
      </c>
      <c r="G1109" t="str">
        <f>IF(_xlfn.XLOOKUP(C1109,customers!$A$1:$A$4972,customers!C1108:C6079,,0)=0,"",_xlfn.XLOOKUP(C1109,customers!$A$1:$A$4972,customers!C1108:C6079,,0))</f>
        <v>balvarado40@gmail.com</v>
      </c>
      <c r="H1109" t="str">
        <f>_xlfn.XLOOKUP(C1109,customers!$A$1:$A$4972,customers!$G$1:$G$4972,,0)</f>
        <v>Japan</v>
      </c>
      <c r="I1109" t="str">
        <f>INDEX(products!$A$1:$G$5001,MATCH(orders!$D1109,products!$A$1:$A$5001,0),MATCH(I$1,products!$A$1:$G$1,0))</f>
        <v>Credit Cards</v>
      </c>
      <c r="J1109" t="str">
        <f>INDEX(products!$A$1:$G$5001,MATCH(orders!$D1109,products!$A$1:$A$5001,0),MATCH(J$1,products!$A$1:$G$1,0))</f>
        <v>VIP</v>
      </c>
      <c r="K1109">
        <f>INDEX(products!$A$1:$G$5001,MATCH(orders!$D1109,products!$A$1:$A$5001,0),MATCH(K$1,products!$A$1:$G$1,0))</f>
        <v>3</v>
      </c>
      <c r="L1109" s="3">
        <f>INDEX(products!$A$1:$G$5001,MATCH(orders!$D1109,products!$A$1:$A$5001,0),MATCH(L$1,products!$A$1:$G$1,0))</f>
        <v>4.2747000000000002</v>
      </c>
      <c r="M1109" s="3">
        <f t="shared" si="17"/>
        <v>8.5494000000000003</v>
      </c>
      <c r="N1109" t="str">
        <f>_xlfn.XLOOKUP(Orders[[#This Row],[Customer ID]],customers!$A$1:$A$4972,customers!$I$1:$I$4972,,0)</f>
        <v>Yes</v>
      </c>
    </row>
    <row r="1110" spans="1:14" x14ac:dyDescent="0.25">
      <c r="A1110" t="s">
        <v>5558</v>
      </c>
      <c r="B1110" s="2">
        <v>43951</v>
      </c>
      <c r="C1110" t="s">
        <v>5559</v>
      </c>
      <c r="D1110" t="s">
        <v>5560</v>
      </c>
      <c r="E1110">
        <v>2</v>
      </c>
      <c r="F1110" t="str">
        <f>_xlfn.XLOOKUP(C1110,customers!$A$1:$A$4972,customers!B$1:B$4972,,0)</f>
        <v>Melissa Rodriguez</v>
      </c>
      <c r="G1110" t="str">
        <f>IF(_xlfn.XLOOKUP(C1110,customers!$A$1:$A$4972,customers!C1109:C6080,,0)=0,"",_xlfn.XLOOKUP(C1110,customers!$A$1:$A$4972,customers!C1109:C6080,,0))</f>
        <v>kclark34@yahoo.com</v>
      </c>
      <c r="H1110" t="str">
        <f>_xlfn.XLOOKUP(C1110,customers!$A$1:$A$4972,customers!$G$1:$G$4972,,0)</f>
        <v>Brazil</v>
      </c>
      <c r="I1110" t="str">
        <f>INDEX(products!$A$1:$G$5001,MATCH(orders!$D1110,products!$A$1:$A$5001,0),MATCH(I$1,products!$A$1:$G$1,0))</f>
        <v>Credit Cards</v>
      </c>
      <c r="J1110" t="str">
        <f>INDEX(products!$A$1:$G$5001,MATCH(orders!$D1110,products!$A$1:$A$5001,0),MATCH(J$1,products!$A$1:$G$1,0))</f>
        <v>VIP</v>
      </c>
      <c r="K1110">
        <f>INDEX(products!$A$1:$G$5001,MATCH(orders!$D1110,products!$A$1:$A$5001,0),MATCH(K$1,products!$A$1:$G$1,0))</f>
        <v>3</v>
      </c>
      <c r="L1110" s="3">
        <f>INDEX(products!$A$1:$G$5001,MATCH(orders!$D1110,products!$A$1:$A$5001,0),MATCH(L$1,products!$A$1:$G$1,0))</f>
        <v>4.0880666666666672</v>
      </c>
      <c r="M1110" s="3">
        <f t="shared" si="17"/>
        <v>8.1761333333333344</v>
      </c>
      <c r="N1110" t="str">
        <f>_xlfn.XLOOKUP(Orders[[#This Row],[Customer ID]],customers!$A$1:$A$4972,customers!$I$1:$I$4972,,0)</f>
        <v>No</v>
      </c>
    </row>
    <row r="1111" spans="1:14" x14ac:dyDescent="0.25">
      <c r="A1111" t="s">
        <v>5563</v>
      </c>
      <c r="B1111" s="2">
        <v>43952</v>
      </c>
      <c r="C1111" t="s">
        <v>5564</v>
      </c>
      <c r="D1111" t="s">
        <v>5565</v>
      </c>
      <c r="E1111">
        <v>3</v>
      </c>
      <c r="F1111" t="str">
        <f>_xlfn.XLOOKUP(C1111,customers!$A$1:$A$4972,customers!B$1:B$4972,,0)</f>
        <v>Danielle Torres</v>
      </c>
      <c r="G1111" t="str">
        <f>IF(_xlfn.XLOOKUP(C1111,customers!$A$1:$A$4972,customers!C1110:C6081,,0)=0,"",_xlfn.XLOOKUP(C1111,customers!$A$1:$A$4972,customers!C1110:C6081,,0))</f>
        <v>rwaller69@yahoo.com</v>
      </c>
      <c r="H1111" t="str">
        <f>_xlfn.XLOOKUP(C1111,customers!$A$1:$A$4972,customers!$G$1:$G$4972,,0)</f>
        <v>Germany</v>
      </c>
      <c r="I1111" t="str">
        <f>INDEX(products!$A$1:$G$5001,MATCH(orders!$D1111,products!$A$1:$A$5001,0),MATCH(I$1,products!$A$1:$G$1,0))</f>
        <v>Investments</v>
      </c>
      <c r="J1111" t="str">
        <f>INDEX(products!$A$1:$G$5001,MATCH(orders!$D1111,products!$A$1:$A$5001,0),MATCH(J$1,products!$A$1:$G$1,0))</f>
        <v>Premium</v>
      </c>
      <c r="K1111">
        <f>INDEX(products!$A$1:$G$5001,MATCH(orders!$D1111,products!$A$1:$A$5001,0),MATCH(K$1,products!$A$1:$G$1,0))</f>
        <v>5</v>
      </c>
      <c r="L1111" s="3">
        <f>INDEX(products!$A$1:$G$5001,MATCH(orders!$D1111,products!$A$1:$A$5001,0),MATCH(L$1,products!$A$1:$G$1,0))</f>
        <v>4.1028000000000002</v>
      </c>
      <c r="M1111" s="3">
        <f t="shared" si="17"/>
        <v>12.308400000000001</v>
      </c>
      <c r="N1111" t="str">
        <f>_xlfn.XLOOKUP(Orders[[#This Row],[Customer ID]],customers!$A$1:$A$4972,customers!$I$1:$I$4972,,0)</f>
        <v>No</v>
      </c>
    </row>
    <row r="1112" spans="1:14" x14ac:dyDescent="0.25">
      <c r="A1112" t="s">
        <v>5568</v>
      </c>
      <c r="B1112" s="2">
        <v>43952</v>
      </c>
      <c r="C1112" t="s">
        <v>5569</v>
      </c>
      <c r="D1112" t="s">
        <v>5570</v>
      </c>
      <c r="E1112">
        <v>1</v>
      </c>
      <c r="F1112" t="str">
        <f>_xlfn.XLOOKUP(C1112,customers!$A$1:$A$4972,customers!B$1:B$4972,,0)</f>
        <v>Gina Harris</v>
      </c>
      <c r="G1112" t="str">
        <f>IF(_xlfn.XLOOKUP(C1112,customers!$A$1:$A$4972,customers!C1111:C6082,,0)=0,"",_xlfn.XLOOKUP(C1112,customers!$A$1:$A$4972,customers!C1111:C6082,,0))</f>
        <v>kbailey463@gmail.com</v>
      </c>
      <c r="H1112" t="str">
        <f>_xlfn.XLOOKUP(C1112,customers!$A$1:$A$4972,customers!$G$1:$G$4972,,0)</f>
        <v>South Africa</v>
      </c>
      <c r="I1112" t="str">
        <f>INDEX(products!$A$1:$G$5001,MATCH(orders!$D1112,products!$A$1:$A$5001,0),MATCH(I$1,products!$A$1:$G$1,0))</f>
        <v>Credit Cards</v>
      </c>
      <c r="J1112" t="str">
        <f>INDEX(products!$A$1:$G$5001,MATCH(orders!$D1112,products!$A$1:$A$5001,0),MATCH(J$1,products!$A$1:$G$1,0))</f>
        <v>Standard</v>
      </c>
      <c r="K1112">
        <f>INDEX(products!$A$1:$G$5001,MATCH(orders!$D1112,products!$A$1:$A$5001,0),MATCH(K$1,products!$A$1:$G$1,0))</f>
        <v>1</v>
      </c>
      <c r="L1112" s="3">
        <f>INDEX(products!$A$1:$G$5001,MATCH(orders!$D1112,products!$A$1:$A$5001,0),MATCH(L$1,products!$A$1:$G$1,0))</f>
        <v>1.4824999999999999</v>
      </c>
      <c r="M1112" s="3">
        <f t="shared" si="17"/>
        <v>1.4824999999999999</v>
      </c>
      <c r="N1112" t="str">
        <f>_xlfn.XLOOKUP(Orders[[#This Row],[Customer ID]],customers!$A$1:$A$4972,customers!$I$1:$I$4972,,0)</f>
        <v>No</v>
      </c>
    </row>
    <row r="1113" spans="1:14" x14ac:dyDescent="0.25">
      <c r="A1113" t="s">
        <v>5573</v>
      </c>
      <c r="B1113" s="2">
        <v>43952</v>
      </c>
      <c r="C1113" t="s">
        <v>5574</v>
      </c>
      <c r="D1113" t="s">
        <v>5575</v>
      </c>
      <c r="E1113">
        <v>1</v>
      </c>
      <c r="F1113" t="str">
        <f>_xlfn.XLOOKUP(C1113,customers!$A$1:$A$4972,customers!B$1:B$4972,,0)</f>
        <v>Chelsea Quinn</v>
      </c>
      <c r="G1113" t="str">
        <f>IF(_xlfn.XLOOKUP(C1113,customers!$A$1:$A$4972,customers!C1112:C6083,,0)=0,"",_xlfn.XLOOKUP(C1113,customers!$A$1:$A$4972,customers!C1112:C6083,,0))</f>
        <v>jruiz6208@gmail.com</v>
      </c>
      <c r="H1113" t="str">
        <f>_xlfn.XLOOKUP(C1113,customers!$A$1:$A$4972,customers!$G$1:$G$4972,,0)</f>
        <v>Brazil</v>
      </c>
      <c r="I1113" t="str">
        <f>INDEX(products!$A$1:$G$5001,MATCH(orders!$D1113,products!$A$1:$A$5001,0),MATCH(I$1,products!$A$1:$G$1,0))</f>
        <v>Loans</v>
      </c>
      <c r="J1113" t="str">
        <f>INDEX(products!$A$1:$G$5001,MATCH(orders!$D1113,products!$A$1:$A$5001,0),MATCH(J$1,products!$A$1:$G$1,0))</f>
        <v>VIP</v>
      </c>
      <c r="K1113">
        <f>INDEX(products!$A$1:$G$5001,MATCH(orders!$D1113,products!$A$1:$A$5001,0),MATCH(K$1,products!$A$1:$G$1,0))</f>
        <v>1</v>
      </c>
      <c r="L1113" s="3">
        <f>INDEX(products!$A$1:$G$5001,MATCH(orders!$D1113,products!$A$1:$A$5001,0),MATCH(L$1,products!$A$1:$G$1,0))</f>
        <v>0.89110000000000011</v>
      </c>
      <c r="M1113" s="3">
        <f t="shared" si="17"/>
        <v>0.89110000000000011</v>
      </c>
      <c r="N1113" t="str">
        <f>_xlfn.XLOOKUP(Orders[[#This Row],[Customer ID]],customers!$A$1:$A$4972,customers!$I$1:$I$4972,,0)</f>
        <v>No</v>
      </c>
    </row>
    <row r="1114" spans="1:14" x14ac:dyDescent="0.25">
      <c r="A1114" t="s">
        <v>5578</v>
      </c>
      <c r="B1114" s="2">
        <v>43953</v>
      </c>
      <c r="C1114" t="s">
        <v>5579</v>
      </c>
      <c r="D1114" t="s">
        <v>5580</v>
      </c>
      <c r="E1114">
        <v>4</v>
      </c>
      <c r="F1114" t="str">
        <f>_xlfn.XLOOKUP(C1114,customers!$A$1:$A$4972,customers!B$1:B$4972,,0)</f>
        <v>Mary Bauer</v>
      </c>
      <c r="G1114" t="str">
        <f>IF(_xlfn.XLOOKUP(C1114,customers!$A$1:$A$4972,customers!C1113:C6084,,0)=0,"",_xlfn.XLOOKUP(C1114,customers!$A$1:$A$4972,customers!C1113:C6084,,0))</f>
        <v>jmills67@yahoo.com</v>
      </c>
      <c r="H1114" t="str">
        <f>_xlfn.XLOOKUP(C1114,customers!$A$1:$A$4972,customers!$G$1:$G$4972,,0)</f>
        <v>Brazil</v>
      </c>
      <c r="I1114" t="str">
        <f>INDEX(products!$A$1:$G$5001,MATCH(orders!$D1114,products!$A$1:$A$5001,0),MATCH(I$1,products!$A$1:$G$1,0))</f>
        <v>Loans</v>
      </c>
      <c r="J1114" t="str">
        <f>INDEX(products!$A$1:$G$5001,MATCH(orders!$D1114,products!$A$1:$A$5001,0),MATCH(J$1,products!$A$1:$G$1,0))</f>
        <v>Premium</v>
      </c>
      <c r="K1114">
        <f>INDEX(products!$A$1:$G$5001,MATCH(orders!$D1114,products!$A$1:$A$5001,0),MATCH(K$1,products!$A$1:$G$1,0))</f>
        <v>10</v>
      </c>
      <c r="L1114" s="3">
        <f>INDEX(products!$A$1:$G$5001,MATCH(orders!$D1114,products!$A$1:$A$5001,0),MATCH(L$1,products!$A$1:$G$1,0))</f>
        <v>8.9048333333333343</v>
      </c>
      <c r="M1114" s="3">
        <f t="shared" si="17"/>
        <v>35.619333333333337</v>
      </c>
      <c r="N1114" t="str">
        <f>_xlfn.XLOOKUP(Orders[[#This Row],[Customer ID]],customers!$A$1:$A$4972,customers!$I$1:$I$4972,,0)</f>
        <v>Yes</v>
      </c>
    </row>
    <row r="1115" spans="1:14" x14ac:dyDescent="0.25">
      <c r="A1115" t="s">
        <v>5583</v>
      </c>
      <c r="B1115" s="2">
        <v>43953</v>
      </c>
      <c r="C1115" t="s">
        <v>5584</v>
      </c>
      <c r="D1115" t="s">
        <v>5585</v>
      </c>
      <c r="E1115">
        <v>3</v>
      </c>
      <c r="F1115" t="str">
        <f>_xlfn.XLOOKUP(C1115,customers!$A$1:$A$4972,customers!B$1:B$4972,,0)</f>
        <v>Alexis Perez</v>
      </c>
      <c r="G1115" t="str">
        <f>IF(_xlfn.XLOOKUP(C1115,customers!$A$1:$A$4972,customers!C1114:C6085,,0)=0,"",_xlfn.XLOOKUP(C1115,customers!$A$1:$A$4972,customers!C1114:C6085,,0))</f>
        <v>cchambers1071@gmail.com</v>
      </c>
      <c r="H1115" t="str">
        <f>_xlfn.XLOOKUP(C1115,customers!$A$1:$A$4972,customers!$G$1:$G$4972,,0)</f>
        <v>Germany</v>
      </c>
      <c r="I1115" t="str">
        <f>INDEX(products!$A$1:$G$5001,MATCH(orders!$D1115,products!$A$1:$A$5001,0),MATCH(I$1,products!$A$1:$G$1,0))</f>
        <v>Money Transfers</v>
      </c>
      <c r="J1115" t="str">
        <f>INDEX(products!$A$1:$G$5001,MATCH(orders!$D1115,products!$A$1:$A$5001,0),MATCH(J$1,products!$A$1:$G$1,0))</f>
        <v>Standard</v>
      </c>
      <c r="K1115">
        <f>INDEX(products!$A$1:$G$5001,MATCH(orders!$D1115,products!$A$1:$A$5001,0),MATCH(K$1,products!$A$1:$G$1,0))</f>
        <v>5</v>
      </c>
      <c r="L1115" s="3">
        <f>INDEX(products!$A$1:$G$5001,MATCH(orders!$D1115,products!$A$1:$A$5001,0),MATCH(L$1,products!$A$1:$G$1,0))</f>
        <v>6.0182000000000002</v>
      </c>
      <c r="M1115" s="3">
        <f t="shared" si="17"/>
        <v>18.054600000000001</v>
      </c>
      <c r="N1115" t="str">
        <f>_xlfn.XLOOKUP(Orders[[#This Row],[Customer ID]],customers!$A$1:$A$4972,customers!$I$1:$I$4972,,0)</f>
        <v>Yes</v>
      </c>
    </row>
    <row r="1116" spans="1:14" x14ac:dyDescent="0.25">
      <c r="A1116" t="s">
        <v>5588</v>
      </c>
      <c r="B1116" s="2">
        <v>43954</v>
      </c>
      <c r="C1116" t="s">
        <v>5589</v>
      </c>
      <c r="D1116" t="s">
        <v>5590</v>
      </c>
      <c r="E1116">
        <v>3</v>
      </c>
      <c r="F1116" t="str">
        <f>_xlfn.XLOOKUP(C1116,customers!$A$1:$A$4972,customers!B$1:B$4972,,0)</f>
        <v>Dustin Potter</v>
      </c>
      <c r="G1116" t="str">
        <f>IF(_xlfn.XLOOKUP(C1116,customers!$A$1:$A$4972,customers!C1115:C6086,,0)=0,"",_xlfn.XLOOKUP(C1116,customers!$A$1:$A$4972,customers!C1115:C6086,,0))</f>
        <v>wdalton781@yahoo.com</v>
      </c>
      <c r="H1116" t="str">
        <f>_xlfn.XLOOKUP(C1116,customers!$A$1:$A$4972,customers!$G$1:$G$4972,,0)</f>
        <v>South Africa</v>
      </c>
      <c r="I1116" t="str">
        <f>INDEX(products!$A$1:$G$5001,MATCH(orders!$D1116,products!$A$1:$A$5001,0),MATCH(I$1,products!$A$1:$G$1,0))</f>
        <v>Loans</v>
      </c>
      <c r="J1116" t="str">
        <f>INDEX(products!$A$1:$G$5001,MATCH(orders!$D1116,products!$A$1:$A$5001,0),MATCH(J$1,products!$A$1:$G$1,0))</f>
        <v>Standard</v>
      </c>
      <c r="K1116">
        <f>INDEX(products!$A$1:$G$5001,MATCH(orders!$D1116,products!$A$1:$A$5001,0),MATCH(K$1,products!$A$1:$G$1,0))</f>
        <v>5</v>
      </c>
      <c r="L1116" s="3">
        <f>INDEX(products!$A$1:$G$5001,MATCH(orders!$D1116,products!$A$1:$A$5001,0),MATCH(L$1,products!$A$1:$G$1,0))</f>
        <v>6.2980333333333336</v>
      </c>
      <c r="M1116" s="3">
        <f t="shared" si="17"/>
        <v>18.894100000000002</v>
      </c>
      <c r="N1116" t="str">
        <f>_xlfn.XLOOKUP(Orders[[#This Row],[Customer ID]],customers!$A$1:$A$4972,customers!$I$1:$I$4972,,0)</f>
        <v>No</v>
      </c>
    </row>
    <row r="1117" spans="1:14" x14ac:dyDescent="0.25">
      <c r="A1117" t="s">
        <v>5593</v>
      </c>
      <c r="B1117" s="2">
        <v>43954</v>
      </c>
      <c r="C1117" t="s">
        <v>5594</v>
      </c>
      <c r="D1117" t="s">
        <v>5595</v>
      </c>
      <c r="E1117">
        <v>3</v>
      </c>
      <c r="F1117" t="str">
        <f>_xlfn.XLOOKUP(C1117,customers!$A$1:$A$4972,customers!B$1:B$4972,,0)</f>
        <v>Melissa Sanchez</v>
      </c>
      <c r="G1117" t="str">
        <f>IF(_xlfn.XLOOKUP(C1117,customers!$A$1:$A$4972,customers!C1116:C6087,,0)=0,"",_xlfn.XLOOKUP(C1117,customers!$A$1:$A$4972,customers!C1116:C6087,,0))</f>
        <v>mhall1329@hotmail.com</v>
      </c>
      <c r="H1117" t="str">
        <f>_xlfn.XLOOKUP(C1117,customers!$A$1:$A$4972,customers!$G$1:$G$4972,,0)</f>
        <v>Brazil</v>
      </c>
      <c r="I1117" t="str">
        <f>INDEX(products!$A$1:$G$5001,MATCH(orders!$D1117,products!$A$1:$A$5001,0),MATCH(I$1,products!$A$1:$G$1,0))</f>
        <v>Investments</v>
      </c>
      <c r="J1117" t="str">
        <f>INDEX(products!$A$1:$G$5001,MATCH(orders!$D1117,products!$A$1:$A$5001,0),MATCH(J$1,products!$A$1:$G$1,0))</f>
        <v>VIP</v>
      </c>
      <c r="K1117">
        <f>INDEX(products!$A$1:$G$5001,MATCH(orders!$D1117,products!$A$1:$A$5001,0),MATCH(K$1,products!$A$1:$G$1,0))</f>
        <v>5</v>
      </c>
      <c r="L1117" s="3">
        <f>INDEX(products!$A$1:$G$5001,MATCH(orders!$D1117,products!$A$1:$A$5001,0),MATCH(L$1,products!$A$1:$G$1,0))</f>
        <v>6.2337666666666669</v>
      </c>
      <c r="M1117" s="3">
        <f t="shared" si="17"/>
        <v>18.7013</v>
      </c>
      <c r="N1117" t="str">
        <f>_xlfn.XLOOKUP(Orders[[#This Row],[Customer ID]],customers!$A$1:$A$4972,customers!$I$1:$I$4972,,0)</f>
        <v>Yes</v>
      </c>
    </row>
    <row r="1118" spans="1:14" x14ac:dyDescent="0.25">
      <c r="A1118" t="s">
        <v>5598</v>
      </c>
      <c r="B1118" s="2">
        <v>43955</v>
      </c>
      <c r="C1118" t="s">
        <v>5599</v>
      </c>
      <c r="D1118" t="s">
        <v>5600</v>
      </c>
      <c r="E1118">
        <v>3</v>
      </c>
      <c r="F1118" t="str">
        <f>_xlfn.XLOOKUP(C1118,customers!$A$1:$A$4972,customers!B$1:B$4972,,0)</f>
        <v>Rhonda Keller</v>
      </c>
      <c r="G1118" t="str">
        <f>IF(_xlfn.XLOOKUP(C1118,customers!$A$1:$A$4972,customers!C1117:C6088,,0)=0,"",_xlfn.XLOOKUP(C1118,customers!$A$1:$A$4972,customers!C1117:C6088,,0))</f>
        <v>hsmith4057@yahoo.com</v>
      </c>
      <c r="H1118" t="str">
        <f>_xlfn.XLOOKUP(C1118,customers!$A$1:$A$4972,customers!$G$1:$G$4972,,0)</f>
        <v>Brazil</v>
      </c>
      <c r="I1118" t="str">
        <f>INDEX(products!$A$1:$G$5001,MATCH(orders!$D1118,products!$A$1:$A$5001,0),MATCH(I$1,products!$A$1:$G$1,0))</f>
        <v>Investments</v>
      </c>
      <c r="J1118" t="str">
        <f>INDEX(products!$A$1:$G$5001,MATCH(orders!$D1118,products!$A$1:$A$5001,0),MATCH(J$1,products!$A$1:$G$1,0))</f>
        <v>VIP</v>
      </c>
      <c r="K1118">
        <f>INDEX(products!$A$1:$G$5001,MATCH(orders!$D1118,products!$A$1:$A$5001,0),MATCH(K$1,products!$A$1:$G$1,0))</f>
        <v>5</v>
      </c>
      <c r="L1118" s="3">
        <f>INDEX(products!$A$1:$G$5001,MATCH(orders!$D1118,products!$A$1:$A$5001,0),MATCH(L$1,products!$A$1:$G$1,0))</f>
        <v>3.7907666666666668</v>
      </c>
      <c r="M1118" s="3">
        <f t="shared" si="17"/>
        <v>11.372300000000001</v>
      </c>
      <c r="N1118" t="str">
        <f>_xlfn.XLOOKUP(Orders[[#This Row],[Customer ID]],customers!$A$1:$A$4972,customers!$I$1:$I$4972,,0)</f>
        <v>No</v>
      </c>
    </row>
    <row r="1119" spans="1:14" x14ac:dyDescent="0.25">
      <c r="A1119" t="s">
        <v>5603</v>
      </c>
      <c r="B1119" s="2">
        <v>43955</v>
      </c>
      <c r="C1119" t="s">
        <v>5604</v>
      </c>
      <c r="D1119" t="s">
        <v>5605</v>
      </c>
      <c r="E1119">
        <v>1</v>
      </c>
      <c r="F1119" t="str">
        <f>_xlfn.XLOOKUP(C1119,customers!$A$1:$A$4972,customers!B$1:B$4972,,0)</f>
        <v>Timothy Harris</v>
      </c>
      <c r="G1119" t="str">
        <f>IF(_xlfn.XLOOKUP(C1119,customers!$A$1:$A$4972,customers!C1118:C6089,,0)=0,"",_xlfn.XLOOKUP(C1119,customers!$A$1:$A$4972,customers!C1118:C6089,,0))</f>
        <v>whuber02@gmail.com</v>
      </c>
      <c r="H1119" t="str">
        <f>_xlfn.XLOOKUP(C1119,customers!$A$1:$A$4972,customers!$G$1:$G$4972,,0)</f>
        <v>United States</v>
      </c>
      <c r="I1119" t="str">
        <f>INDEX(products!$A$1:$G$5001,MATCH(orders!$D1119,products!$A$1:$A$5001,0),MATCH(I$1,products!$A$1:$G$1,0))</f>
        <v>Credit Cards</v>
      </c>
      <c r="J1119" t="str">
        <f>INDEX(products!$A$1:$G$5001,MATCH(orders!$D1119,products!$A$1:$A$5001,0),MATCH(J$1,products!$A$1:$G$1,0))</f>
        <v>VIP</v>
      </c>
      <c r="K1119">
        <f>INDEX(products!$A$1:$G$5001,MATCH(orders!$D1119,products!$A$1:$A$5001,0),MATCH(K$1,products!$A$1:$G$1,0))</f>
        <v>1</v>
      </c>
      <c r="L1119" s="3">
        <f>INDEX(products!$A$1:$G$5001,MATCH(orders!$D1119,products!$A$1:$A$5001,0),MATCH(L$1,products!$A$1:$G$1,0))</f>
        <v>1.5441333333333329</v>
      </c>
      <c r="M1119" s="3">
        <f t="shared" si="17"/>
        <v>1.5441333333333329</v>
      </c>
      <c r="N1119" t="str">
        <f>_xlfn.XLOOKUP(Orders[[#This Row],[Customer ID]],customers!$A$1:$A$4972,customers!$I$1:$I$4972,,0)</f>
        <v>No</v>
      </c>
    </row>
    <row r="1120" spans="1:14" x14ac:dyDescent="0.25">
      <c r="A1120" t="s">
        <v>5608</v>
      </c>
      <c r="B1120" s="2">
        <v>43956</v>
      </c>
      <c r="C1120" t="s">
        <v>5609</v>
      </c>
      <c r="D1120" t="s">
        <v>5610</v>
      </c>
      <c r="E1120">
        <v>1</v>
      </c>
      <c r="F1120" t="str">
        <f>_xlfn.XLOOKUP(C1120,customers!$A$1:$A$4972,customers!B$1:B$4972,,0)</f>
        <v>Taylor Thompson</v>
      </c>
      <c r="G1120" t="str">
        <f>IF(_xlfn.XLOOKUP(C1120,customers!$A$1:$A$4972,customers!C1119:C6090,,0)=0,"",_xlfn.XLOOKUP(C1120,customers!$A$1:$A$4972,customers!C1119:C6090,,0))</f>
        <v>49048241@yahoo.com</v>
      </c>
      <c r="H1120" t="str">
        <f>_xlfn.XLOOKUP(C1120,customers!$A$1:$A$4972,customers!$G$1:$G$4972,,0)</f>
        <v>Brazil</v>
      </c>
      <c r="I1120" t="str">
        <f>INDEX(products!$A$1:$G$5001,MATCH(orders!$D1120,products!$A$1:$A$5001,0),MATCH(I$1,products!$A$1:$G$1,0))</f>
        <v>Credit Cards</v>
      </c>
      <c r="J1120" t="str">
        <f>INDEX(products!$A$1:$G$5001,MATCH(orders!$D1120,products!$A$1:$A$5001,0),MATCH(J$1,products!$A$1:$G$1,0))</f>
        <v>VIP</v>
      </c>
      <c r="K1120">
        <f>INDEX(products!$A$1:$G$5001,MATCH(orders!$D1120,products!$A$1:$A$5001,0),MATCH(K$1,products!$A$1:$G$1,0))</f>
        <v>1</v>
      </c>
      <c r="L1120" s="3">
        <f>INDEX(products!$A$1:$G$5001,MATCH(orders!$D1120,products!$A$1:$A$5001,0),MATCH(L$1,products!$A$1:$G$1,0))</f>
        <v>0.93226666666666669</v>
      </c>
      <c r="M1120" s="3">
        <f t="shared" si="17"/>
        <v>0.93226666666666669</v>
      </c>
      <c r="N1120" t="str">
        <f>_xlfn.XLOOKUP(Orders[[#This Row],[Customer ID]],customers!$A$1:$A$4972,customers!$I$1:$I$4972,,0)</f>
        <v>No</v>
      </c>
    </row>
    <row r="1121" spans="1:14" x14ac:dyDescent="0.25">
      <c r="A1121" t="s">
        <v>5613</v>
      </c>
      <c r="B1121" s="2">
        <v>43956</v>
      </c>
      <c r="C1121" t="s">
        <v>5614</v>
      </c>
      <c r="D1121" t="s">
        <v>5615</v>
      </c>
      <c r="E1121">
        <v>2</v>
      </c>
      <c r="F1121" t="str">
        <f>_xlfn.XLOOKUP(C1121,customers!$A$1:$A$4972,customers!B$1:B$4972,,0)</f>
        <v>Steven Anderson</v>
      </c>
      <c r="G1121" t="str">
        <f>IF(_xlfn.XLOOKUP(C1121,customers!$A$1:$A$4972,customers!C1120:C6091,,0)=0,"",_xlfn.XLOOKUP(C1121,customers!$A$1:$A$4972,customers!C1120:C6091,,0))</f>
        <v>smorrow51@hotmail.com</v>
      </c>
      <c r="H1121" t="str">
        <f>_xlfn.XLOOKUP(C1121,customers!$A$1:$A$4972,customers!$G$1:$G$4972,,0)</f>
        <v>United States</v>
      </c>
      <c r="I1121" t="str">
        <f>INDEX(products!$A$1:$G$5001,MATCH(orders!$D1121,products!$A$1:$A$5001,0),MATCH(I$1,products!$A$1:$G$1,0))</f>
        <v>Credit Cards</v>
      </c>
      <c r="J1121" t="str">
        <f>INDEX(products!$A$1:$G$5001,MATCH(orders!$D1121,products!$A$1:$A$5001,0),MATCH(J$1,products!$A$1:$G$1,0))</f>
        <v>Premium</v>
      </c>
      <c r="K1121">
        <f>INDEX(products!$A$1:$G$5001,MATCH(orders!$D1121,products!$A$1:$A$5001,0),MATCH(K$1,products!$A$1:$G$1,0))</f>
        <v>3</v>
      </c>
      <c r="L1121" s="3">
        <f>INDEX(products!$A$1:$G$5001,MATCH(orders!$D1121,products!$A$1:$A$5001,0),MATCH(L$1,products!$A$1:$G$1,0))</f>
        <v>2.3885333333333332</v>
      </c>
      <c r="M1121" s="3">
        <f t="shared" si="17"/>
        <v>4.7770666666666664</v>
      </c>
      <c r="N1121" t="str">
        <f>_xlfn.XLOOKUP(Orders[[#This Row],[Customer ID]],customers!$A$1:$A$4972,customers!$I$1:$I$4972,,0)</f>
        <v>No</v>
      </c>
    </row>
    <row r="1122" spans="1:14" x14ac:dyDescent="0.25">
      <c r="A1122" t="s">
        <v>5618</v>
      </c>
      <c r="B1122" s="2">
        <v>43956</v>
      </c>
      <c r="C1122" t="s">
        <v>5619</v>
      </c>
      <c r="D1122" t="s">
        <v>5620</v>
      </c>
      <c r="E1122">
        <v>2</v>
      </c>
      <c r="F1122" t="str">
        <f>_xlfn.XLOOKUP(C1122,customers!$A$1:$A$4972,customers!B$1:B$4972,,0)</f>
        <v>Debra Richards</v>
      </c>
      <c r="G1122" t="str">
        <f>IF(_xlfn.XLOOKUP(C1122,customers!$A$1:$A$4972,customers!C1121:C6092,,0)=0,"",_xlfn.XLOOKUP(C1122,customers!$A$1:$A$4972,customers!C1121:C6092,,0))</f>
        <v>ddvm2442@yahoo.com</v>
      </c>
      <c r="H1122" t="str">
        <f>_xlfn.XLOOKUP(C1122,customers!$A$1:$A$4972,customers!$G$1:$G$4972,,0)</f>
        <v>South Africa</v>
      </c>
      <c r="I1122" t="str">
        <f>INDEX(products!$A$1:$G$5001,MATCH(orders!$D1122,products!$A$1:$A$5001,0),MATCH(I$1,products!$A$1:$G$1,0))</f>
        <v>Investments</v>
      </c>
      <c r="J1122" t="str">
        <f>INDEX(products!$A$1:$G$5001,MATCH(orders!$D1122,products!$A$1:$A$5001,0),MATCH(J$1,products!$A$1:$G$1,0))</f>
        <v>Premium</v>
      </c>
      <c r="K1122">
        <f>INDEX(products!$A$1:$G$5001,MATCH(orders!$D1122,products!$A$1:$A$5001,0),MATCH(K$1,products!$A$1:$G$1,0))</f>
        <v>3</v>
      </c>
      <c r="L1122" s="3">
        <f>INDEX(products!$A$1:$G$5001,MATCH(orders!$D1122,products!$A$1:$A$5001,0),MATCH(L$1,products!$A$1:$G$1,0))</f>
        <v>4.6662333333333326</v>
      </c>
      <c r="M1122" s="3">
        <f t="shared" si="17"/>
        <v>9.3324666666666651</v>
      </c>
      <c r="N1122" t="str">
        <f>_xlfn.XLOOKUP(Orders[[#This Row],[Customer ID]],customers!$A$1:$A$4972,customers!$I$1:$I$4972,,0)</f>
        <v>No</v>
      </c>
    </row>
    <row r="1123" spans="1:14" x14ac:dyDescent="0.25">
      <c r="A1123" t="s">
        <v>5623</v>
      </c>
      <c r="B1123" s="2">
        <v>43957</v>
      </c>
      <c r="C1123" t="s">
        <v>5624</v>
      </c>
      <c r="D1123" t="s">
        <v>5625</v>
      </c>
      <c r="E1123">
        <v>3</v>
      </c>
      <c r="F1123" t="str">
        <f>_xlfn.XLOOKUP(C1123,customers!$A$1:$A$4972,customers!B$1:B$4972,,0)</f>
        <v>Lauren Cain</v>
      </c>
      <c r="G1123" t="str">
        <f>IF(_xlfn.XLOOKUP(C1123,customers!$A$1:$A$4972,customers!C1122:C6093,,0)=0,"",_xlfn.XLOOKUP(C1123,customers!$A$1:$A$4972,customers!C1122:C6093,,0))</f>
        <v>dsullivan2885@gmail.com</v>
      </c>
      <c r="H1123" t="str">
        <f>_xlfn.XLOOKUP(C1123,customers!$A$1:$A$4972,customers!$G$1:$G$4972,,0)</f>
        <v>South Africa</v>
      </c>
      <c r="I1123" t="str">
        <f>INDEX(products!$A$1:$G$5001,MATCH(orders!$D1123,products!$A$1:$A$5001,0),MATCH(I$1,products!$A$1:$G$1,0))</f>
        <v>Loans</v>
      </c>
      <c r="J1123" t="str">
        <f>INDEX(products!$A$1:$G$5001,MATCH(orders!$D1123,products!$A$1:$A$5001,0),MATCH(J$1,products!$A$1:$G$1,0))</f>
        <v>VIP</v>
      </c>
      <c r="K1123">
        <f>INDEX(products!$A$1:$G$5001,MATCH(orders!$D1123,products!$A$1:$A$5001,0),MATCH(K$1,products!$A$1:$G$1,0))</f>
        <v>5</v>
      </c>
      <c r="L1123" s="3">
        <f>INDEX(products!$A$1:$G$5001,MATCH(orders!$D1123,products!$A$1:$A$5001,0),MATCH(L$1,products!$A$1:$G$1,0))</f>
        <v>8.1115999999999993</v>
      </c>
      <c r="M1123" s="3">
        <f t="shared" si="17"/>
        <v>24.334799999999998</v>
      </c>
      <c r="N1123" t="str">
        <f>_xlfn.XLOOKUP(Orders[[#This Row],[Customer ID]],customers!$A$1:$A$4972,customers!$I$1:$I$4972,,0)</f>
        <v>Yes</v>
      </c>
    </row>
    <row r="1124" spans="1:14" x14ac:dyDescent="0.25">
      <c r="A1124" t="s">
        <v>5628</v>
      </c>
      <c r="B1124" s="2">
        <v>43957</v>
      </c>
      <c r="C1124" t="s">
        <v>5629</v>
      </c>
      <c r="D1124" t="s">
        <v>5630</v>
      </c>
      <c r="E1124">
        <v>3</v>
      </c>
      <c r="F1124" t="str">
        <f>_xlfn.XLOOKUP(C1124,customers!$A$1:$A$4972,customers!B$1:B$4972,,0)</f>
        <v>Andrew Patterson</v>
      </c>
      <c r="G1124" t="str">
        <f>IF(_xlfn.XLOOKUP(C1124,customers!$A$1:$A$4972,customers!C1123:C6094,,0)=0,"",_xlfn.XLOOKUP(C1124,customers!$A$1:$A$4972,customers!C1123:C6094,,0))</f>
        <v>frussell5363@hotmail.com</v>
      </c>
      <c r="H1124" t="str">
        <f>_xlfn.XLOOKUP(C1124,customers!$A$1:$A$4972,customers!$G$1:$G$4972,,0)</f>
        <v>South Africa</v>
      </c>
      <c r="I1124" t="str">
        <f>INDEX(products!$A$1:$G$5001,MATCH(orders!$D1124,products!$A$1:$A$5001,0),MATCH(I$1,products!$A$1:$G$1,0))</f>
        <v>Credit Cards</v>
      </c>
      <c r="J1124" t="str">
        <f>INDEX(products!$A$1:$G$5001,MATCH(orders!$D1124,products!$A$1:$A$5001,0),MATCH(J$1,products!$A$1:$G$1,0))</f>
        <v>Standard</v>
      </c>
      <c r="K1124">
        <f>INDEX(products!$A$1:$G$5001,MATCH(orders!$D1124,products!$A$1:$A$5001,0),MATCH(K$1,products!$A$1:$G$1,0))</f>
        <v>5</v>
      </c>
      <c r="L1124" s="3">
        <f>INDEX(products!$A$1:$G$5001,MATCH(orders!$D1124,products!$A$1:$A$5001,0),MATCH(L$1,products!$A$1:$G$1,0))</f>
        <v>7.6439666666666666</v>
      </c>
      <c r="M1124" s="3">
        <f t="shared" si="17"/>
        <v>22.931899999999999</v>
      </c>
      <c r="N1124" t="str">
        <f>_xlfn.XLOOKUP(Orders[[#This Row],[Customer ID]],customers!$A$1:$A$4972,customers!$I$1:$I$4972,,0)</f>
        <v>No</v>
      </c>
    </row>
    <row r="1125" spans="1:14" x14ac:dyDescent="0.25">
      <c r="A1125" t="s">
        <v>5633</v>
      </c>
      <c r="B1125" s="2">
        <v>43958</v>
      </c>
      <c r="C1125" t="s">
        <v>5634</v>
      </c>
      <c r="D1125" t="s">
        <v>5635</v>
      </c>
      <c r="E1125">
        <v>3</v>
      </c>
      <c r="F1125" t="str">
        <f>_xlfn.XLOOKUP(C1125,customers!$A$1:$A$4972,customers!B$1:B$4972,,0)</f>
        <v>Dawn Bennett</v>
      </c>
      <c r="G1125" t="str">
        <f>IF(_xlfn.XLOOKUP(C1125,customers!$A$1:$A$4972,customers!C1124:C6095,,0)=0,"",_xlfn.XLOOKUP(C1125,customers!$A$1:$A$4972,customers!C1124:C6095,,0))</f>
        <v>dortiz19@yahoo.com</v>
      </c>
      <c r="H1125" t="str">
        <f>_xlfn.XLOOKUP(C1125,customers!$A$1:$A$4972,customers!$G$1:$G$4972,,0)</f>
        <v>Japan</v>
      </c>
      <c r="I1125" t="str">
        <f>INDEX(products!$A$1:$G$5001,MATCH(orders!$D1125,products!$A$1:$A$5001,0),MATCH(I$1,products!$A$1:$G$1,0))</f>
        <v>Money Transfers</v>
      </c>
      <c r="J1125" t="str">
        <f>INDEX(products!$A$1:$G$5001,MATCH(orders!$D1125,products!$A$1:$A$5001,0),MATCH(J$1,products!$A$1:$G$1,0))</f>
        <v>VIP</v>
      </c>
      <c r="K1125">
        <f>INDEX(products!$A$1:$G$5001,MATCH(orders!$D1125,products!$A$1:$A$5001,0),MATCH(K$1,products!$A$1:$G$1,0))</f>
        <v>5</v>
      </c>
      <c r="L1125" s="3">
        <f>INDEX(products!$A$1:$G$5001,MATCH(orders!$D1125,products!$A$1:$A$5001,0),MATCH(L$1,products!$A$1:$G$1,0))</f>
        <v>7.3808999999999996</v>
      </c>
      <c r="M1125" s="3">
        <f t="shared" si="17"/>
        <v>22.142699999999998</v>
      </c>
      <c r="N1125" t="str">
        <f>_xlfn.XLOOKUP(Orders[[#This Row],[Customer ID]],customers!$A$1:$A$4972,customers!$I$1:$I$4972,,0)</f>
        <v>Yes</v>
      </c>
    </row>
    <row r="1126" spans="1:14" x14ac:dyDescent="0.25">
      <c r="A1126" t="s">
        <v>5638</v>
      </c>
      <c r="B1126" s="2">
        <v>43958</v>
      </c>
      <c r="C1126" t="s">
        <v>5639</v>
      </c>
      <c r="D1126" t="s">
        <v>5640</v>
      </c>
      <c r="E1126">
        <v>2</v>
      </c>
      <c r="F1126" t="str">
        <f>_xlfn.XLOOKUP(C1126,customers!$A$1:$A$4972,customers!B$1:B$4972,,0)</f>
        <v>Tyler Reed</v>
      </c>
      <c r="G1126" t="str">
        <f>IF(_xlfn.XLOOKUP(C1126,customers!$A$1:$A$4972,customers!C1125:C6096,,0)=0,"",_xlfn.XLOOKUP(C1126,customers!$A$1:$A$4972,customers!C1125:C6096,,0))</f>
        <v>lmd846@hotmail.com</v>
      </c>
      <c r="H1126" t="str">
        <f>_xlfn.XLOOKUP(C1126,customers!$A$1:$A$4972,customers!$G$1:$G$4972,,0)</f>
        <v>South Africa</v>
      </c>
      <c r="I1126" t="str">
        <f>INDEX(products!$A$1:$G$5001,MATCH(orders!$D1126,products!$A$1:$A$5001,0),MATCH(I$1,products!$A$1:$G$1,0))</f>
        <v>Credit Cards</v>
      </c>
      <c r="J1126" t="str">
        <f>INDEX(products!$A$1:$G$5001,MATCH(orders!$D1126,products!$A$1:$A$5001,0),MATCH(J$1,products!$A$1:$G$1,0))</f>
        <v>Standard</v>
      </c>
      <c r="K1126">
        <f>INDEX(products!$A$1:$G$5001,MATCH(orders!$D1126,products!$A$1:$A$5001,0),MATCH(K$1,products!$A$1:$G$1,0))</f>
        <v>3</v>
      </c>
      <c r="L1126" s="3">
        <f>INDEX(products!$A$1:$G$5001,MATCH(orders!$D1126,products!$A$1:$A$5001,0),MATCH(L$1,products!$A$1:$G$1,0))</f>
        <v>3.965733333333334</v>
      </c>
      <c r="M1126" s="3">
        <f t="shared" si="17"/>
        <v>7.931466666666668</v>
      </c>
      <c r="N1126" t="str">
        <f>_xlfn.XLOOKUP(Orders[[#This Row],[Customer ID]],customers!$A$1:$A$4972,customers!$I$1:$I$4972,,0)</f>
        <v>No</v>
      </c>
    </row>
    <row r="1127" spans="1:14" x14ac:dyDescent="0.25">
      <c r="A1127" t="s">
        <v>5643</v>
      </c>
      <c r="B1127" s="2">
        <v>43959</v>
      </c>
      <c r="C1127" t="s">
        <v>5644</v>
      </c>
      <c r="D1127" t="s">
        <v>5645</v>
      </c>
      <c r="E1127">
        <v>4</v>
      </c>
      <c r="F1127" t="str">
        <f>_xlfn.XLOOKUP(C1127,customers!$A$1:$A$4972,customers!B$1:B$4972,,0)</f>
        <v>Anthony Calderon</v>
      </c>
      <c r="G1127" t="str">
        <f>IF(_xlfn.XLOOKUP(C1127,customers!$A$1:$A$4972,customers!C1126:C6097,,0)=0,"",_xlfn.XLOOKUP(C1127,customers!$A$1:$A$4972,customers!C1126:C6097,,0))</f>
        <v>bmahoney576@gmail.com</v>
      </c>
      <c r="H1127" t="str">
        <f>_xlfn.XLOOKUP(C1127,customers!$A$1:$A$4972,customers!$G$1:$G$4972,,0)</f>
        <v>Brazil</v>
      </c>
      <c r="I1127" t="str">
        <f>INDEX(products!$A$1:$G$5001,MATCH(orders!$D1127,products!$A$1:$A$5001,0),MATCH(I$1,products!$A$1:$G$1,0))</f>
        <v>Investments</v>
      </c>
      <c r="J1127" t="str">
        <f>INDEX(products!$A$1:$G$5001,MATCH(orders!$D1127,products!$A$1:$A$5001,0),MATCH(J$1,products!$A$1:$G$1,0))</f>
        <v>Standard</v>
      </c>
      <c r="K1127">
        <f>INDEX(products!$A$1:$G$5001,MATCH(orders!$D1127,products!$A$1:$A$5001,0),MATCH(K$1,products!$A$1:$G$1,0))</f>
        <v>10</v>
      </c>
      <c r="L1127" s="3">
        <f>INDEX(products!$A$1:$G$5001,MATCH(orders!$D1127,products!$A$1:$A$5001,0),MATCH(L$1,products!$A$1:$G$1,0))</f>
        <v>12.175233333333329</v>
      </c>
      <c r="M1127" s="3">
        <f t="shared" si="17"/>
        <v>48.700933333333317</v>
      </c>
      <c r="N1127" t="str">
        <f>_xlfn.XLOOKUP(Orders[[#This Row],[Customer ID]],customers!$A$1:$A$4972,customers!$I$1:$I$4972,,0)</f>
        <v>No</v>
      </c>
    </row>
    <row r="1128" spans="1:14" x14ac:dyDescent="0.25">
      <c r="A1128" t="s">
        <v>5648</v>
      </c>
      <c r="B1128" s="2">
        <v>43959</v>
      </c>
      <c r="C1128" t="s">
        <v>5649</v>
      </c>
      <c r="D1128" t="s">
        <v>5650</v>
      </c>
      <c r="E1128">
        <v>4</v>
      </c>
      <c r="F1128" t="str">
        <f>_xlfn.XLOOKUP(C1128,customers!$A$1:$A$4972,customers!B$1:B$4972,,0)</f>
        <v>Daniel Hogan</v>
      </c>
      <c r="G1128" t="str">
        <f>IF(_xlfn.XLOOKUP(C1128,customers!$A$1:$A$4972,customers!C1127:C6098,,0)=0,"",_xlfn.XLOOKUP(C1128,customers!$A$1:$A$4972,customers!C1127:C6098,,0))</f>
        <v>btaylor29@hotmail.com</v>
      </c>
      <c r="H1128" t="str">
        <f>_xlfn.XLOOKUP(C1128,customers!$A$1:$A$4972,customers!$G$1:$G$4972,,0)</f>
        <v>Germany</v>
      </c>
      <c r="I1128" t="str">
        <f>INDEX(products!$A$1:$G$5001,MATCH(orders!$D1128,products!$A$1:$A$5001,0),MATCH(I$1,products!$A$1:$G$1,0))</f>
        <v>Credit Cards</v>
      </c>
      <c r="J1128" t="str">
        <f>INDEX(products!$A$1:$G$5001,MATCH(orders!$D1128,products!$A$1:$A$5001,0),MATCH(J$1,products!$A$1:$G$1,0))</f>
        <v>Standard</v>
      </c>
      <c r="K1128">
        <f>INDEX(products!$A$1:$G$5001,MATCH(orders!$D1128,products!$A$1:$A$5001,0),MATCH(K$1,products!$A$1:$G$1,0))</f>
        <v>10</v>
      </c>
      <c r="L1128" s="3">
        <f>INDEX(products!$A$1:$G$5001,MATCH(orders!$D1128,products!$A$1:$A$5001,0),MATCH(L$1,products!$A$1:$G$1,0))</f>
        <v>7.5365333333333329</v>
      </c>
      <c r="M1128" s="3">
        <f t="shared" si="17"/>
        <v>30.146133333333331</v>
      </c>
      <c r="N1128" t="str">
        <f>_xlfn.XLOOKUP(Orders[[#This Row],[Customer ID]],customers!$A$1:$A$4972,customers!$I$1:$I$4972,,0)</f>
        <v>No</v>
      </c>
    </row>
    <row r="1129" spans="1:14" x14ac:dyDescent="0.25">
      <c r="A1129" t="s">
        <v>5653</v>
      </c>
      <c r="B1129" s="2">
        <v>43959</v>
      </c>
      <c r="C1129" t="s">
        <v>5654</v>
      </c>
      <c r="D1129" t="s">
        <v>5655</v>
      </c>
      <c r="E1129">
        <v>2</v>
      </c>
      <c r="F1129" t="str">
        <f>_xlfn.XLOOKUP(C1129,customers!$A$1:$A$4972,customers!B$1:B$4972,,0)</f>
        <v>Shawn Lin</v>
      </c>
      <c r="G1129" t="str">
        <f>IF(_xlfn.XLOOKUP(C1129,customers!$A$1:$A$4972,customers!C1128:C6099,,0)=0,"",_xlfn.XLOOKUP(C1129,customers!$A$1:$A$4972,customers!C1128:C6099,,0))</f>
        <v>46682230@yahoo.com</v>
      </c>
      <c r="H1129" t="str">
        <f>_xlfn.XLOOKUP(C1129,customers!$A$1:$A$4972,customers!$G$1:$G$4972,,0)</f>
        <v>United States</v>
      </c>
      <c r="I1129" t="str">
        <f>INDEX(products!$A$1:$G$5001,MATCH(orders!$D1129,products!$A$1:$A$5001,0),MATCH(I$1,products!$A$1:$G$1,0))</f>
        <v>Loans</v>
      </c>
      <c r="J1129" t="str">
        <f>INDEX(products!$A$1:$G$5001,MATCH(orders!$D1129,products!$A$1:$A$5001,0),MATCH(J$1,products!$A$1:$G$1,0))</f>
        <v>Premium</v>
      </c>
      <c r="K1129">
        <f>INDEX(products!$A$1:$G$5001,MATCH(orders!$D1129,products!$A$1:$A$5001,0),MATCH(K$1,products!$A$1:$G$1,0))</f>
        <v>3</v>
      </c>
      <c r="L1129" s="3">
        <f>INDEX(products!$A$1:$G$5001,MATCH(orders!$D1129,products!$A$1:$A$5001,0),MATCH(L$1,products!$A$1:$G$1,0))</f>
        <v>3.225366666666666</v>
      </c>
      <c r="M1129" s="3">
        <f t="shared" si="17"/>
        <v>6.4507333333333321</v>
      </c>
      <c r="N1129" t="str">
        <f>_xlfn.XLOOKUP(Orders[[#This Row],[Customer ID]],customers!$A$1:$A$4972,customers!$I$1:$I$4972,,0)</f>
        <v>No</v>
      </c>
    </row>
    <row r="1130" spans="1:14" x14ac:dyDescent="0.25">
      <c r="A1130" t="s">
        <v>5658</v>
      </c>
      <c r="B1130" s="2">
        <v>43960</v>
      </c>
      <c r="C1130" t="s">
        <v>5659</v>
      </c>
      <c r="D1130" t="s">
        <v>5660</v>
      </c>
      <c r="E1130">
        <v>2</v>
      </c>
      <c r="F1130" t="str">
        <f>_xlfn.XLOOKUP(C1130,customers!$A$1:$A$4972,customers!B$1:B$4972,,0)</f>
        <v>William Manning</v>
      </c>
      <c r="G1130" t="str">
        <f>IF(_xlfn.XLOOKUP(C1130,customers!$A$1:$A$4972,customers!C1129:C6100,,0)=0,"",_xlfn.XLOOKUP(C1130,customers!$A$1:$A$4972,customers!C1129:C6100,,0))</f>
        <v>4322820@hotmail.com</v>
      </c>
      <c r="H1130" t="str">
        <f>_xlfn.XLOOKUP(C1130,customers!$A$1:$A$4972,customers!$G$1:$G$4972,,0)</f>
        <v>Japan</v>
      </c>
      <c r="I1130" t="str">
        <f>INDEX(products!$A$1:$G$5001,MATCH(orders!$D1130,products!$A$1:$A$5001,0),MATCH(I$1,products!$A$1:$G$1,0))</f>
        <v>Credit Cards</v>
      </c>
      <c r="J1130" t="str">
        <f>INDEX(products!$A$1:$G$5001,MATCH(orders!$D1130,products!$A$1:$A$5001,0),MATCH(J$1,products!$A$1:$G$1,0))</f>
        <v>Standard</v>
      </c>
      <c r="K1130">
        <f>INDEX(products!$A$1:$G$5001,MATCH(orders!$D1130,products!$A$1:$A$5001,0),MATCH(K$1,products!$A$1:$G$1,0))</f>
        <v>3</v>
      </c>
      <c r="L1130" s="3">
        <f>INDEX(products!$A$1:$G$5001,MATCH(orders!$D1130,products!$A$1:$A$5001,0),MATCH(L$1,products!$A$1:$G$1,0))</f>
        <v>3.118066666666667</v>
      </c>
      <c r="M1130" s="3">
        <f t="shared" si="17"/>
        <v>6.236133333333334</v>
      </c>
      <c r="N1130" t="str">
        <f>_xlfn.XLOOKUP(Orders[[#This Row],[Customer ID]],customers!$A$1:$A$4972,customers!$I$1:$I$4972,,0)</f>
        <v>Yes</v>
      </c>
    </row>
    <row r="1131" spans="1:14" x14ac:dyDescent="0.25">
      <c r="A1131" t="s">
        <v>5663</v>
      </c>
      <c r="B1131" s="2">
        <v>43960</v>
      </c>
      <c r="C1131" t="s">
        <v>5664</v>
      </c>
      <c r="D1131" t="s">
        <v>5665</v>
      </c>
      <c r="E1131">
        <v>2</v>
      </c>
      <c r="F1131" t="str">
        <f>_xlfn.XLOOKUP(C1131,customers!$A$1:$A$4972,customers!B$1:B$4972,,0)</f>
        <v>David Hickman</v>
      </c>
      <c r="G1131" t="str">
        <f>IF(_xlfn.XLOOKUP(C1131,customers!$A$1:$A$4972,customers!C1130:C6101,,0)=0,"",_xlfn.XLOOKUP(C1131,customers!$A$1:$A$4972,customers!C1130:C6101,,0))</f>
        <v>5942439@hotmail.com</v>
      </c>
      <c r="H1131" t="str">
        <f>_xlfn.XLOOKUP(C1131,customers!$A$1:$A$4972,customers!$G$1:$G$4972,,0)</f>
        <v>South Africa</v>
      </c>
      <c r="I1131" t="str">
        <f>INDEX(products!$A$1:$G$5001,MATCH(orders!$D1131,products!$A$1:$A$5001,0),MATCH(I$1,products!$A$1:$G$1,0))</f>
        <v>Investments</v>
      </c>
      <c r="J1131" t="str">
        <f>INDEX(products!$A$1:$G$5001,MATCH(orders!$D1131,products!$A$1:$A$5001,0),MATCH(J$1,products!$A$1:$G$1,0))</f>
        <v>Standard</v>
      </c>
      <c r="K1131">
        <f>INDEX(products!$A$1:$G$5001,MATCH(orders!$D1131,products!$A$1:$A$5001,0),MATCH(K$1,products!$A$1:$G$1,0))</f>
        <v>3</v>
      </c>
      <c r="L1131" s="3">
        <f>INDEX(products!$A$1:$G$5001,MATCH(orders!$D1131,products!$A$1:$A$5001,0),MATCH(L$1,products!$A$1:$G$1,0))</f>
        <v>2.779266666666667</v>
      </c>
      <c r="M1131" s="3">
        <f t="shared" si="17"/>
        <v>5.558533333333334</v>
      </c>
      <c r="N1131" t="str">
        <f>_xlfn.XLOOKUP(Orders[[#This Row],[Customer ID]],customers!$A$1:$A$4972,customers!$I$1:$I$4972,,0)</f>
        <v>Yes</v>
      </c>
    </row>
    <row r="1132" spans="1:14" x14ac:dyDescent="0.25">
      <c r="A1132" t="s">
        <v>5668</v>
      </c>
      <c r="B1132" s="2">
        <v>43961</v>
      </c>
      <c r="C1132" t="s">
        <v>5669</v>
      </c>
      <c r="D1132" t="s">
        <v>5670</v>
      </c>
      <c r="E1132">
        <v>2</v>
      </c>
      <c r="F1132" t="str">
        <f>_xlfn.XLOOKUP(C1132,customers!$A$1:$A$4972,customers!B$1:B$4972,,0)</f>
        <v>Ronald James</v>
      </c>
      <c r="G1132" t="str">
        <f>IF(_xlfn.XLOOKUP(C1132,customers!$A$1:$A$4972,customers!C1131:C6102,,0)=0,"",_xlfn.XLOOKUP(C1132,customers!$A$1:$A$4972,customers!C1131:C6102,,0))</f>
        <v>sturner6263@yahoo.com</v>
      </c>
      <c r="H1132" t="str">
        <f>_xlfn.XLOOKUP(C1132,customers!$A$1:$A$4972,customers!$G$1:$G$4972,,0)</f>
        <v>South Africa</v>
      </c>
      <c r="I1132" t="str">
        <f>INDEX(products!$A$1:$G$5001,MATCH(orders!$D1132,products!$A$1:$A$5001,0),MATCH(I$1,products!$A$1:$G$1,0))</f>
        <v>Investments</v>
      </c>
      <c r="J1132" t="str">
        <f>INDEX(products!$A$1:$G$5001,MATCH(orders!$D1132,products!$A$1:$A$5001,0),MATCH(J$1,products!$A$1:$G$1,0))</f>
        <v>Premium</v>
      </c>
      <c r="K1132">
        <f>INDEX(products!$A$1:$G$5001,MATCH(orders!$D1132,products!$A$1:$A$5001,0),MATCH(K$1,products!$A$1:$G$1,0))</f>
        <v>3</v>
      </c>
      <c r="L1132" s="3">
        <f>INDEX(products!$A$1:$G$5001,MATCH(orders!$D1132,products!$A$1:$A$5001,0),MATCH(L$1,products!$A$1:$G$1,0))</f>
        <v>4.1702666666666666</v>
      </c>
      <c r="M1132" s="3">
        <f t="shared" si="17"/>
        <v>8.3405333333333331</v>
      </c>
      <c r="N1132" t="str">
        <f>_xlfn.XLOOKUP(Orders[[#This Row],[Customer ID]],customers!$A$1:$A$4972,customers!$I$1:$I$4972,,0)</f>
        <v>No</v>
      </c>
    </row>
    <row r="1133" spans="1:14" x14ac:dyDescent="0.25">
      <c r="A1133" t="s">
        <v>5673</v>
      </c>
      <c r="B1133" s="2">
        <v>43961</v>
      </c>
      <c r="C1133" t="s">
        <v>5674</v>
      </c>
      <c r="D1133" t="s">
        <v>5675</v>
      </c>
      <c r="E1133">
        <v>2</v>
      </c>
      <c r="F1133" t="str">
        <f>_xlfn.XLOOKUP(C1133,customers!$A$1:$A$4972,customers!B$1:B$4972,,0)</f>
        <v>Stephanie Cunningham</v>
      </c>
      <c r="G1133" t="str">
        <f>IF(_xlfn.XLOOKUP(C1133,customers!$A$1:$A$4972,customers!C1132:C6103,,0)=0,"",_xlfn.XLOOKUP(C1133,customers!$A$1:$A$4972,customers!C1132:C6103,,0))</f>
        <v>06249925@gmail.com</v>
      </c>
      <c r="H1133" t="str">
        <f>_xlfn.XLOOKUP(C1133,customers!$A$1:$A$4972,customers!$G$1:$G$4972,,0)</f>
        <v>Germany</v>
      </c>
      <c r="I1133" t="str">
        <f>INDEX(products!$A$1:$G$5001,MATCH(orders!$D1133,products!$A$1:$A$5001,0),MATCH(I$1,products!$A$1:$G$1,0))</f>
        <v>Money Transfers</v>
      </c>
      <c r="J1133" t="str">
        <f>INDEX(products!$A$1:$G$5001,MATCH(orders!$D1133,products!$A$1:$A$5001,0),MATCH(J$1,products!$A$1:$G$1,0))</f>
        <v>Standard</v>
      </c>
      <c r="K1133">
        <f>INDEX(products!$A$1:$G$5001,MATCH(orders!$D1133,products!$A$1:$A$5001,0),MATCH(K$1,products!$A$1:$G$1,0))</f>
        <v>3</v>
      </c>
      <c r="L1133" s="3">
        <f>INDEX(products!$A$1:$G$5001,MATCH(orders!$D1133,products!$A$1:$A$5001,0),MATCH(L$1,products!$A$1:$G$1,0))</f>
        <v>3.4876333333333331</v>
      </c>
      <c r="M1133" s="3">
        <f t="shared" si="17"/>
        <v>6.9752666666666663</v>
      </c>
      <c r="N1133" t="str">
        <f>_xlfn.XLOOKUP(Orders[[#This Row],[Customer ID]],customers!$A$1:$A$4972,customers!$I$1:$I$4972,,0)</f>
        <v>No</v>
      </c>
    </row>
    <row r="1134" spans="1:14" x14ac:dyDescent="0.25">
      <c r="A1134" t="s">
        <v>5678</v>
      </c>
      <c r="B1134" s="2">
        <v>43962</v>
      </c>
      <c r="C1134" t="s">
        <v>5679</v>
      </c>
      <c r="D1134" t="s">
        <v>5680</v>
      </c>
      <c r="E1134">
        <v>2</v>
      </c>
      <c r="F1134" t="str">
        <f>_xlfn.XLOOKUP(C1134,customers!$A$1:$A$4972,customers!B$1:B$4972,,0)</f>
        <v>Andrew Calderon</v>
      </c>
      <c r="G1134" t="str">
        <f>IF(_xlfn.XLOOKUP(C1134,customers!$A$1:$A$4972,customers!C1133:C6104,,0)=0,"",_xlfn.XLOOKUP(C1134,customers!$A$1:$A$4972,customers!C1133:C6104,,0))</f>
        <v>mchapman538@hotmail.com</v>
      </c>
      <c r="H1134" t="str">
        <f>_xlfn.XLOOKUP(C1134,customers!$A$1:$A$4972,customers!$G$1:$G$4972,,0)</f>
        <v>Germany</v>
      </c>
      <c r="I1134" t="str">
        <f>INDEX(products!$A$1:$G$5001,MATCH(orders!$D1134,products!$A$1:$A$5001,0),MATCH(I$1,products!$A$1:$G$1,0))</f>
        <v>Investments</v>
      </c>
      <c r="J1134" t="str">
        <f>INDEX(products!$A$1:$G$5001,MATCH(orders!$D1134,products!$A$1:$A$5001,0),MATCH(J$1,products!$A$1:$G$1,0))</f>
        <v>Standard</v>
      </c>
      <c r="K1134">
        <f>INDEX(products!$A$1:$G$5001,MATCH(orders!$D1134,products!$A$1:$A$5001,0),MATCH(K$1,products!$A$1:$G$1,0))</f>
        <v>3</v>
      </c>
      <c r="L1134" s="3">
        <f>INDEX(products!$A$1:$G$5001,MATCH(orders!$D1134,products!$A$1:$A$5001,0),MATCH(L$1,products!$A$1:$G$1,0))</f>
        <v>2.2431333333333332</v>
      </c>
      <c r="M1134" s="3">
        <f t="shared" si="17"/>
        <v>4.4862666666666664</v>
      </c>
      <c r="N1134" t="str">
        <f>_xlfn.XLOOKUP(Orders[[#This Row],[Customer ID]],customers!$A$1:$A$4972,customers!$I$1:$I$4972,,0)</f>
        <v>No</v>
      </c>
    </row>
    <row r="1135" spans="1:14" x14ac:dyDescent="0.25">
      <c r="A1135" t="s">
        <v>5683</v>
      </c>
      <c r="B1135" s="2">
        <v>43962</v>
      </c>
      <c r="C1135" t="s">
        <v>5684</v>
      </c>
      <c r="D1135" t="s">
        <v>5685</v>
      </c>
      <c r="E1135">
        <v>3</v>
      </c>
      <c r="F1135" t="str">
        <f>_xlfn.XLOOKUP(C1135,customers!$A$1:$A$4972,customers!B$1:B$4972,,0)</f>
        <v>Misty Green</v>
      </c>
      <c r="G1135" t="str">
        <f>IF(_xlfn.XLOOKUP(C1135,customers!$A$1:$A$4972,customers!C1134:C6105,,0)=0,"",_xlfn.XLOOKUP(C1135,customers!$A$1:$A$4972,customers!C1134:C6105,,0))</f>
        <v>404316550@hotmail.com</v>
      </c>
      <c r="H1135" t="str">
        <f>_xlfn.XLOOKUP(C1135,customers!$A$1:$A$4972,customers!$G$1:$G$4972,,0)</f>
        <v>Japan</v>
      </c>
      <c r="I1135" t="str">
        <f>INDEX(products!$A$1:$G$5001,MATCH(orders!$D1135,products!$A$1:$A$5001,0),MATCH(I$1,products!$A$1:$G$1,0))</f>
        <v>Money Transfers</v>
      </c>
      <c r="J1135" t="str">
        <f>INDEX(products!$A$1:$G$5001,MATCH(orders!$D1135,products!$A$1:$A$5001,0),MATCH(J$1,products!$A$1:$G$1,0))</f>
        <v>VIP</v>
      </c>
      <c r="K1135">
        <f>INDEX(products!$A$1:$G$5001,MATCH(orders!$D1135,products!$A$1:$A$5001,0),MATCH(K$1,products!$A$1:$G$1,0))</f>
        <v>5</v>
      </c>
      <c r="L1135" s="3">
        <f>INDEX(products!$A$1:$G$5001,MATCH(orders!$D1135,products!$A$1:$A$5001,0),MATCH(L$1,products!$A$1:$G$1,0))</f>
        <v>4.4342333333333341</v>
      </c>
      <c r="M1135" s="3">
        <f t="shared" si="17"/>
        <v>13.302700000000002</v>
      </c>
      <c r="N1135" t="str">
        <f>_xlfn.XLOOKUP(Orders[[#This Row],[Customer ID]],customers!$A$1:$A$4972,customers!$I$1:$I$4972,,0)</f>
        <v>No</v>
      </c>
    </row>
    <row r="1136" spans="1:14" x14ac:dyDescent="0.25">
      <c r="A1136" t="s">
        <v>5688</v>
      </c>
      <c r="B1136" s="2">
        <v>43963</v>
      </c>
      <c r="C1136" t="s">
        <v>5689</v>
      </c>
      <c r="D1136" t="s">
        <v>5690</v>
      </c>
      <c r="E1136">
        <v>3</v>
      </c>
      <c r="F1136" t="str">
        <f>_xlfn.XLOOKUP(C1136,customers!$A$1:$A$4972,customers!B$1:B$4972,,0)</f>
        <v>Nancy Aguilar</v>
      </c>
      <c r="G1136" t="str">
        <f>IF(_xlfn.XLOOKUP(C1136,customers!$A$1:$A$4972,customers!C1135:C6106,,0)=0,"",_xlfn.XLOOKUP(C1136,customers!$A$1:$A$4972,customers!C1135:C6106,,0))</f>
        <v>acain8109@gmail.com</v>
      </c>
      <c r="H1136" t="str">
        <f>_xlfn.XLOOKUP(C1136,customers!$A$1:$A$4972,customers!$G$1:$G$4972,,0)</f>
        <v>United States</v>
      </c>
      <c r="I1136" t="str">
        <f>INDEX(products!$A$1:$G$5001,MATCH(orders!$D1136,products!$A$1:$A$5001,0),MATCH(I$1,products!$A$1:$G$1,0))</f>
        <v>Loans</v>
      </c>
      <c r="J1136" t="str">
        <f>INDEX(products!$A$1:$G$5001,MATCH(orders!$D1136,products!$A$1:$A$5001,0),MATCH(J$1,products!$A$1:$G$1,0))</f>
        <v>Standard</v>
      </c>
      <c r="K1136">
        <f>INDEX(products!$A$1:$G$5001,MATCH(orders!$D1136,products!$A$1:$A$5001,0),MATCH(K$1,products!$A$1:$G$1,0))</f>
        <v>5</v>
      </c>
      <c r="L1136" s="3">
        <f>INDEX(products!$A$1:$G$5001,MATCH(orders!$D1136,products!$A$1:$A$5001,0),MATCH(L$1,products!$A$1:$G$1,0))</f>
        <v>6.7496333333333336</v>
      </c>
      <c r="M1136" s="3">
        <f t="shared" si="17"/>
        <v>20.248899999999999</v>
      </c>
      <c r="N1136" t="str">
        <f>_xlfn.XLOOKUP(Orders[[#This Row],[Customer ID]],customers!$A$1:$A$4972,customers!$I$1:$I$4972,,0)</f>
        <v>Yes</v>
      </c>
    </row>
    <row r="1137" spans="1:14" x14ac:dyDescent="0.25">
      <c r="A1137" t="s">
        <v>5693</v>
      </c>
      <c r="B1137" s="2">
        <v>43963</v>
      </c>
      <c r="C1137" t="s">
        <v>5694</v>
      </c>
      <c r="D1137" t="s">
        <v>5695</v>
      </c>
      <c r="E1137">
        <v>3</v>
      </c>
      <c r="F1137" t="str">
        <f>_xlfn.XLOOKUP(C1137,customers!$A$1:$A$4972,customers!B$1:B$4972,,0)</f>
        <v>Michael Hughes</v>
      </c>
      <c r="G1137" t="str">
        <f>IF(_xlfn.XLOOKUP(C1137,customers!$A$1:$A$4972,customers!C1136:C6107,,0)=0,"",_xlfn.XLOOKUP(C1137,customers!$A$1:$A$4972,customers!C1136:C6107,,0))</f>
        <v>mmiller368@hotmail.com</v>
      </c>
      <c r="H1137" t="str">
        <f>_xlfn.XLOOKUP(C1137,customers!$A$1:$A$4972,customers!$G$1:$G$4972,,0)</f>
        <v>South Africa</v>
      </c>
      <c r="I1137" t="str">
        <f>INDEX(products!$A$1:$G$5001,MATCH(orders!$D1137,products!$A$1:$A$5001,0),MATCH(I$1,products!$A$1:$G$1,0))</f>
        <v>Investments</v>
      </c>
      <c r="J1137" t="str">
        <f>INDEX(products!$A$1:$G$5001,MATCH(orders!$D1137,products!$A$1:$A$5001,0),MATCH(J$1,products!$A$1:$G$1,0))</f>
        <v>Standard</v>
      </c>
      <c r="K1137">
        <f>INDEX(products!$A$1:$G$5001,MATCH(orders!$D1137,products!$A$1:$A$5001,0),MATCH(K$1,products!$A$1:$G$1,0))</f>
        <v>5</v>
      </c>
      <c r="L1137" s="3">
        <f>INDEX(products!$A$1:$G$5001,MATCH(orders!$D1137,products!$A$1:$A$5001,0),MATCH(L$1,products!$A$1:$G$1,0))</f>
        <v>3.714</v>
      </c>
      <c r="M1137" s="3">
        <f t="shared" si="17"/>
        <v>11.141999999999999</v>
      </c>
      <c r="N1137" t="str">
        <f>_xlfn.XLOOKUP(Orders[[#This Row],[Customer ID]],customers!$A$1:$A$4972,customers!$I$1:$I$4972,,0)</f>
        <v>Yes</v>
      </c>
    </row>
    <row r="1138" spans="1:14" x14ac:dyDescent="0.25">
      <c r="A1138" t="s">
        <v>5698</v>
      </c>
      <c r="B1138" s="2">
        <v>43963</v>
      </c>
      <c r="C1138" t="s">
        <v>5699</v>
      </c>
      <c r="D1138" t="s">
        <v>5700</v>
      </c>
      <c r="E1138">
        <v>3</v>
      </c>
      <c r="F1138" t="str">
        <f>_xlfn.XLOOKUP(C1138,customers!$A$1:$A$4972,customers!B$1:B$4972,,0)</f>
        <v>David Cooper</v>
      </c>
      <c r="G1138" t="str">
        <f>IF(_xlfn.XLOOKUP(C1138,customers!$A$1:$A$4972,customers!C1137:C6108,,0)=0,"",_xlfn.XLOOKUP(C1138,customers!$A$1:$A$4972,customers!C1137:C6108,,0))</f>
        <v>egarcia65@hotmail.com</v>
      </c>
      <c r="H1138" t="str">
        <f>_xlfn.XLOOKUP(C1138,customers!$A$1:$A$4972,customers!$G$1:$G$4972,,0)</f>
        <v>Japan</v>
      </c>
      <c r="I1138" t="str">
        <f>INDEX(products!$A$1:$G$5001,MATCH(orders!$D1138,products!$A$1:$A$5001,0),MATCH(I$1,products!$A$1:$G$1,0))</f>
        <v>Credit Cards</v>
      </c>
      <c r="J1138" t="str">
        <f>INDEX(products!$A$1:$G$5001,MATCH(orders!$D1138,products!$A$1:$A$5001,0),MATCH(J$1,products!$A$1:$G$1,0))</f>
        <v>Standard</v>
      </c>
      <c r="K1138">
        <f>INDEX(products!$A$1:$G$5001,MATCH(orders!$D1138,products!$A$1:$A$5001,0),MATCH(K$1,products!$A$1:$G$1,0))</f>
        <v>5</v>
      </c>
      <c r="L1138" s="3">
        <f>INDEX(products!$A$1:$G$5001,MATCH(orders!$D1138,products!$A$1:$A$5001,0),MATCH(L$1,products!$A$1:$G$1,0))</f>
        <v>7.5893666666666659</v>
      </c>
      <c r="M1138" s="3">
        <f t="shared" si="17"/>
        <v>22.768099999999997</v>
      </c>
      <c r="N1138" t="str">
        <f>_xlfn.XLOOKUP(Orders[[#This Row],[Customer ID]],customers!$A$1:$A$4972,customers!$I$1:$I$4972,,0)</f>
        <v>No</v>
      </c>
    </row>
    <row r="1139" spans="1:14" x14ac:dyDescent="0.25">
      <c r="A1139" t="s">
        <v>5703</v>
      </c>
      <c r="B1139" s="2">
        <v>43964</v>
      </c>
      <c r="C1139" t="s">
        <v>5704</v>
      </c>
      <c r="D1139" t="s">
        <v>5705</v>
      </c>
      <c r="E1139">
        <v>2</v>
      </c>
      <c r="F1139" t="str">
        <f>_xlfn.XLOOKUP(C1139,customers!$A$1:$A$4972,customers!B$1:B$4972,,0)</f>
        <v>Joan Williams</v>
      </c>
      <c r="G1139" t="str">
        <f>IF(_xlfn.XLOOKUP(C1139,customers!$A$1:$A$4972,customers!C1138:C6109,,0)=0,"",_xlfn.XLOOKUP(C1139,customers!$A$1:$A$4972,customers!C1138:C6109,,0))</f>
        <v>jrodriguez818@gmail.com</v>
      </c>
      <c r="H1139" t="str">
        <f>_xlfn.XLOOKUP(C1139,customers!$A$1:$A$4972,customers!$G$1:$G$4972,,0)</f>
        <v>Brazil</v>
      </c>
      <c r="I1139" t="str">
        <f>INDEX(products!$A$1:$G$5001,MATCH(orders!$D1139,products!$A$1:$A$5001,0),MATCH(I$1,products!$A$1:$G$1,0))</f>
        <v>Loans</v>
      </c>
      <c r="J1139" t="str">
        <f>INDEX(products!$A$1:$G$5001,MATCH(orders!$D1139,products!$A$1:$A$5001,0),MATCH(J$1,products!$A$1:$G$1,0))</f>
        <v>Standard</v>
      </c>
      <c r="K1139">
        <f>INDEX(products!$A$1:$G$5001,MATCH(orders!$D1139,products!$A$1:$A$5001,0),MATCH(K$1,products!$A$1:$G$1,0))</f>
        <v>3</v>
      </c>
      <c r="L1139" s="3">
        <f>INDEX(products!$A$1:$G$5001,MATCH(orders!$D1139,products!$A$1:$A$5001,0),MATCH(L$1,products!$A$1:$G$1,0))</f>
        <v>3.4854333333333338</v>
      </c>
      <c r="M1139" s="3">
        <f t="shared" si="17"/>
        <v>6.9708666666666677</v>
      </c>
      <c r="N1139" t="str">
        <f>_xlfn.XLOOKUP(Orders[[#This Row],[Customer ID]],customers!$A$1:$A$4972,customers!$I$1:$I$4972,,0)</f>
        <v>Yes</v>
      </c>
    </row>
    <row r="1140" spans="1:14" x14ac:dyDescent="0.25">
      <c r="A1140" t="s">
        <v>5708</v>
      </c>
      <c r="B1140" s="2">
        <v>43964</v>
      </c>
      <c r="C1140" t="s">
        <v>5709</v>
      </c>
      <c r="D1140" t="s">
        <v>5710</v>
      </c>
      <c r="E1140">
        <v>4</v>
      </c>
      <c r="F1140" t="str">
        <f>_xlfn.XLOOKUP(C1140,customers!$A$1:$A$4972,customers!B$1:B$4972,,0)</f>
        <v>Anthony Gonzalez</v>
      </c>
      <c r="G1140" t="str">
        <f>IF(_xlfn.XLOOKUP(C1140,customers!$A$1:$A$4972,customers!C1139:C6110,,0)=0,"",_xlfn.XLOOKUP(C1140,customers!$A$1:$A$4972,customers!C1139:C6110,,0))</f>
        <v>mmd59@hotmail.com</v>
      </c>
      <c r="H1140" t="str">
        <f>_xlfn.XLOOKUP(C1140,customers!$A$1:$A$4972,customers!$G$1:$G$4972,,0)</f>
        <v>Brazil</v>
      </c>
      <c r="I1140" t="str">
        <f>INDEX(products!$A$1:$G$5001,MATCH(orders!$D1140,products!$A$1:$A$5001,0),MATCH(I$1,products!$A$1:$G$1,0))</f>
        <v>Credit Cards</v>
      </c>
      <c r="J1140" t="str">
        <f>INDEX(products!$A$1:$G$5001,MATCH(orders!$D1140,products!$A$1:$A$5001,0),MATCH(J$1,products!$A$1:$G$1,0))</f>
        <v>Standard</v>
      </c>
      <c r="K1140">
        <f>INDEX(products!$A$1:$G$5001,MATCH(orders!$D1140,products!$A$1:$A$5001,0),MATCH(K$1,products!$A$1:$G$1,0))</f>
        <v>10</v>
      </c>
      <c r="L1140" s="3">
        <f>INDEX(products!$A$1:$G$5001,MATCH(orders!$D1140,products!$A$1:$A$5001,0),MATCH(L$1,products!$A$1:$G$1,0))</f>
        <v>11.472533333333329</v>
      </c>
      <c r="M1140" s="3">
        <f t="shared" si="17"/>
        <v>45.890133333333317</v>
      </c>
      <c r="N1140" t="str">
        <f>_xlfn.XLOOKUP(Orders[[#This Row],[Customer ID]],customers!$A$1:$A$4972,customers!$I$1:$I$4972,,0)</f>
        <v>Yes</v>
      </c>
    </row>
    <row r="1141" spans="1:14" x14ac:dyDescent="0.25">
      <c r="A1141" t="s">
        <v>5713</v>
      </c>
      <c r="B1141" s="2">
        <v>43965</v>
      </c>
      <c r="C1141" t="s">
        <v>5714</v>
      </c>
      <c r="D1141" t="s">
        <v>5715</v>
      </c>
      <c r="E1141">
        <v>1</v>
      </c>
      <c r="F1141" t="str">
        <f>_xlfn.XLOOKUP(C1141,customers!$A$1:$A$4972,customers!B$1:B$4972,,0)</f>
        <v>Mr. Matthew Calhoun</v>
      </c>
      <c r="G1141" t="str">
        <f>IF(_xlfn.XLOOKUP(C1141,customers!$A$1:$A$4972,customers!C1140:C6111,,0)=0,"",_xlfn.XLOOKUP(C1141,customers!$A$1:$A$4972,customers!C1140:C6111,,0))</f>
        <v>efields508@hotmail.com</v>
      </c>
      <c r="H1141" t="str">
        <f>_xlfn.XLOOKUP(C1141,customers!$A$1:$A$4972,customers!$G$1:$G$4972,,0)</f>
        <v>Japan</v>
      </c>
      <c r="I1141" t="str">
        <f>INDEX(products!$A$1:$G$5001,MATCH(orders!$D1141,products!$A$1:$A$5001,0),MATCH(I$1,products!$A$1:$G$1,0))</f>
        <v>Credit Cards</v>
      </c>
      <c r="J1141" t="str">
        <f>INDEX(products!$A$1:$G$5001,MATCH(orders!$D1141,products!$A$1:$A$5001,0),MATCH(J$1,products!$A$1:$G$1,0))</f>
        <v>Premium</v>
      </c>
      <c r="K1141">
        <f>INDEX(products!$A$1:$G$5001,MATCH(orders!$D1141,products!$A$1:$A$5001,0),MATCH(K$1,products!$A$1:$G$1,0))</f>
        <v>1</v>
      </c>
      <c r="L1141" s="3">
        <f>INDEX(products!$A$1:$G$5001,MATCH(orders!$D1141,products!$A$1:$A$5001,0),MATCH(L$1,products!$A$1:$G$1,0))</f>
        <v>1.259066666666667</v>
      </c>
      <c r="M1141" s="3">
        <f t="shared" si="17"/>
        <v>1.259066666666667</v>
      </c>
      <c r="N1141" t="str">
        <f>_xlfn.XLOOKUP(Orders[[#This Row],[Customer ID]],customers!$A$1:$A$4972,customers!$I$1:$I$4972,,0)</f>
        <v>No</v>
      </c>
    </row>
    <row r="1142" spans="1:14" x14ac:dyDescent="0.25">
      <c r="A1142" t="s">
        <v>5718</v>
      </c>
      <c r="B1142" s="2">
        <v>43965</v>
      </c>
      <c r="C1142" t="s">
        <v>5719</v>
      </c>
      <c r="D1142" t="s">
        <v>5720</v>
      </c>
      <c r="E1142">
        <v>2</v>
      </c>
      <c r="F1142" t="str">
        <f>_xlfn.XLOOKUP(C1142,customers!$A$1:$A$4972,customers!B$1:B$4972,,0)</f>
        <v>Kathleen Montoya</v>
      </c>
      <c r="G1142" t="str">
        <f>IF(_xlfn.XLOOKUP(C1142,customers!$A$1:$A$4972,customers!C1141:C6112,,0)=0,"",_xlfn.XLOOKUP(C1142,customers!$A$1:$A$4972,customers!C1141:C6112,,0))</f>
        <v>808604895@gmail.com</v>
      </c>
      <c r="H1142" t="str">
        <f>_xlfn.XLOOKUP(C1142,customers!$A$1:$A$4972,customers!$G$1:$G$4972,,0)</f>
        <v>South Africa</v>
      </c>
      <c r="I1142" t="str">
        <f>INDEX(products!$A$1:$G$5001,MATCH(orders!$D1142,products!$A$1:$A$5001,0),MATCH(I$1,products!$A$1:$G$1,0))</f>
        <v>Credit Cards</v>
      </c>
      <c r="J1142" t="str">
        <f>INDEX(products!$A$1:$G$5001,MATCH(orders!$D1142,products!$A$1:$A$5001,0),MATCH(J$1,products!$A$1:$G$1,0))</f>
        <v>Standard</v>
      </c>
      <c r="K1142">
        <f>INDEX(products!$A$1:$G$5001,MATCH(orders!$D1142,products!$A$1:$A$5001,0),MATCH(K$1,products!$A$1:$G$1,0))</f>
        <v>3</v>
      </c>
      <c r="L1142" s="3">
        <f>INDEX(products!$A$1:$G$5001,MATCH(orders!$D1142,products!$A$1:$A$5001,0),MATCH(L$1,products!$A$1:$G$1,0))</f>
        <v>4.4740333333333329</v>
      </c>
      <c r="M1142" s="3">
        <f t="shared" si="17"/>
        <v>8.9480666666666657</v>
      </c>
      <c r="N1142" t="str">
        <f>_xlfn.XLOOKUP(Orders[[#This Row],[Customer ID]],customers!$A$1:$A$4972,customers!$I$1:$I$4972,,0)</f>
        <v>Yes</v>
      </c>
    </row>
    <row r="1143" spans="1:14" x14ac:dyDescent="0.25">
      <c r="A1143" t="s">
        <v>5723</v>
      </c>
      <c r="B1143" s="2">
        <v>43966</v>
      </c>
      <c r="C1143" t="s">
        <v>5724</v>
      </c>
      <c r="D1143" t="s">
        <v>5725</v>
      </c>
      <c r="E1143">
        <v>1</v>
      </c>
      <c r="F1143" t="str">
        <f>_xlfn.XLOOKUP(C1143,customers!$A$1:$A$4972,customers!B$1:B$4972,,0)</f>
        <v>David Clark</v>
      </c>
      <c r="G1143" t="str">
        <f>IF(_xlfn.XLOOKUP(C1143,customers!$A$1:$A$4972,customers!C1142:C6113,,0)=0,"",_xlfn.XLOOKUP(C1143,customers!$A$1:$A$4972,customers!C1142:C6113,,0))</f>
        <v>fwilson9395@yahoo.com</v>
      </c>
      <c r="H1143" t="str">
        <f>_xlfn.XLOOKUP(C1143,customers!$A$1:$A$4972,customers!$G$1:$G$4972,,0)</f>
        <v>Japan</v>
      </c>
      <c r="I1143" t="str">
        <f>INDEX(products!$A$1:$G$5001,MATCH(orders!$D1143,products!$A$1:$A$5001,0),MATCH(I$1,products!$A$1:$G$1,0))</f>
        <v>Loans</v>
      </c>
      <c r="J1143" t="str">
        <f>INDEX(products!$A$1:$G$5001,MATCH(orders!$D1143,products!$A$1:$A$5001,0),MATCH(J$1,products!$A$1:$G$1,0))</f>
        <v>Standard</v>
      </c>
      <c r="K1143">
        <f>INDEX(products!$A$1:$G$5001,MATCH(orders!$D1143,products!$A$1:$A$5001,0),MATCH(K$1,products!$A$1:$G$1,0))</f>
        <v>1</v>
      </c>
      <c r="L1143" s="3">
        <f>INDEX(products!$A$1:$G$5001,MATCH(orders!$D1143,products!$A$1:$A$5001,0),MATCH(L$1,products!$A$1:$G$1,0))</f>
        <v>1.0144666666666671</v>
      </c>
      <c r="M1143" s="3">
        <f t="shared" si="17"/>
        <v>1.0144666666666671</v>
      </c>
      <c r="N1143" t="str">
        <f>_xlfn.XLOOKUP(Orders[[#This Row],[Customer ID]],customers!$A$1:$A$4972,customers!$I$1:$I$4972,,0)</f>
        <v>No</v>
      </c>
    </row>
    <row r="1144" spans="1:14" x14ac:dyDescent="0.25">
      <c r="A1144" t="s">
        <v>5728</v>
      </c>
      <c r="B1144" s="2">
        <v>43966</v>
      </c>
      <c r="C1144" t="s">
        <v>5729</v>
      </c>
      <c r="D1144" t="s">
        <v>5730</v>
      </c>
      <c r="E1144">
        <v>4</v>
      </c>
      <c r="F1144" t="str">
        <f>_xlfn.XLOOKUP(C1144,customers!$A$1:$A$4972,customers!B$1:B$4972,,0)</f>
        <v>Nichole Rubio</v>
      </c>
      <c r="G1144" t="str">
        <f>IF(_xlfn.XLOOKUP(C1144,customers!$A$1:$A$4972,customers!C1143:C6114,,0)=0,"",_xlfn.XLOOKUP(C1144,customers!$A$1:$A$4972,customers!C1143:C6114,,0))</f>
        <v>sjones6280@gmail.com</v>
      </c>
      <c r="H1144" t="str">
        <f>_xlfn.XLOOKUP(C1144,customers!$A$1:$A$4972,customers!$G$1:$G$4972,,0)</f>
        <v>South Africa</v>
      </c>
      <c r="I1144" t="str">
        <f>INDEX(products!$A$1:$G$5001,MATCH(orders!$D1144,products!$A$1:$A$5001,0),MATCH(I$1,products!$A$1:$G$1,0))</f>
        <v>Loans</v>
      </c>
      <c r="J1144" t="str">
        <f>INDEX(products!$A$1:$G$5001,MATCH(orders!$D1144,products!$A$1:$A$5001,0),MATCH(J$1,products!$A$1:$G$1,0))</f>
        <v>Premium</v>
      </c>
      <c r="K1144">
        <f>INDEX(products!$A$1:$G$5001,MATCH(orders!$D1144,products!$A$1:$A$5001,0),MATCH(K$1,products!$A$1:$G$1,0))</f>
        <v>10</v>
      </c>
      <c r="L1144" s="3">
        <f>INDEX(products!$A$1:$G$5001,MATCH(orders!$D1144,products!$A$1:$A$5001,0),MATCH(L$1,products!$A$1:$G$1,0))</f>
        <v>13.446833333333331</v>
      </c>
      <c r="M1144" s="3">
        <f t="shared" si="17"/>
        <v>53.787333333333322</v>
      </c>
      <c r="N1144" t="str">
        <f>_xlfn.XLOOKUP(Orders[[#This Row],[Customer ID]],customers!$A$1:$A$4972,customers!$I$1:$I$4972,,0)</f>
        <v>Yes</v>
      </c>
    </row>
    <row r="1145" spans="1:14" x14ac:dyDescent="0.25">
      <c r="A1145" t="s">
        <v>5733</v>
      </c>
      <c r="B1145" s="2">
        <v>43966</v>
      </c>
      <c r="C1145" t="s">
        <v>5734</v>
      </c>
      <c r="D1145" t="s">
        <v>5735</v>
      </c>
      <c r="E1145">
        <v>3</v>
      </c>
      <c r="F1145" t="str">
        <f>_xlfn.XLOOKUP(C1145,customers!$A$1:$A$4972,customers!B$1:B$4972,,0)</f>
        <v>Chloe Hodges</v>
      </c>
      <c r="G1145" t="str">
        <f>IF(_xlfn.XLOOKUP(C1145,customers!$A$1:$A$4972,customers!C1144:C6115,,0)=0,"",_xlfn.XLOOKUP(C1145,customers!$A$1:$A$4972,customers!C1144:C6115,,0))</f>
        <v>peaton293@hotmail.com</v>
      </c>
      <c r="H1145" t="str">
        <f>_xlfn.XLOOKUP(C1145,customers!$A$1:$A$4972,customers!$G$1:$G$4972,,0)</f>
        <v>Germany</v>
      </c>
      <c r="I1145" t="str">
        <f>INDEX(products!$A$1:$G$5001,MATCH(orders!$D1145,products!$A$1:$A$5001,0),MATCH(I$1,products!$A$1:$G$1,0))</f>
        <v>Investments</v>
      </c>
      <c r="J1145" t="str">
        <f>INDEX(products!$A$1:$G$5001,MATCH(orders!$D1145,products!$A$1:$A$5001,0),MATCH(J$1,products!$A$1:$G$1,0))</f>
        <v>Premium</v>
      </c>
      <c r="K1145">
        <f>INDEX(products!$A$1:$G$5001,MATCH(orders!$D1145,products!$A$1:$A$5001,0),MATCH(K$1,products!$A$1:$G$1,0))</f>
        <v>5</v>
      </c>
      <c r="L1145" s="3">
        <f>INDEX(products!$A$1:$G$5001,MATCH(orders!$D1145,products!$A$1:$A$5001,0),MATCH(L$1,products!$A$1:$G$1,0))</f>
        <v>6.1619999999999999</v>
      </c>
      <c r="M1145" s="3">
        <f t="shared" si="17"/>
        <v>18.486000000000001</v>
      </c>
      <c r="N1145" t="str">
        <f>_xlfn.XLOOKUP(Orders[[#This Row],[Customer ID]],customers!$A$1:$A$4972,customers!$I$1:$I$4972,,0)</f>
        <v>Yes</v>
      </c>
    </row>
    <row r="1146" spans="1:14" x14ac:dyDescent="0.25">
      <c r="A1146" t="s">
        <v>5738</v>
      </c>
      <c r="B1146" s="2">
        <v>43967</v>
      </c>
      <c r="C1146" t="s">
        <v>5739</v>
      </c>
      <c r="D1146" t="s">
        <v>5740</v>
      </c>
      <c r="E1146">
        <v>4</v>
      </c>
      <c r="F1146" t="str">
        <f>_xlfn.XLOOKUP(C1146,customers!$A$1:$A$4972,customers!B$1:B$4972,,0)</f>
        <v>Mary Simmons</v>
      </c>
      <c r="G1146" t="str">
        <f>IF(_xlfn.XLOOKUP(C1146,customers!$A$1:$A$4972,customers!C1145:C6116,,0)=0,"",_xlfn.XLOOKUP(C1146,customers!$A$1:$A$4972,customers!C1145:C6116,,0))</f>
        <v>bedwards86@hotmail.com</v>
      </c>
      <c r="H1146" t="str">
        <f>_xlfn.XLOOKUP(C1146,customers!$A$1:$A$4972,customers!$G$1:$G$4972,,0)</f>
        <v>Japan</v>
      </c>
      <c r="I1146" t="str">
        <f>INDEX(products!$A$1:$G$5001,MATCH(orders!$D1146,products!$A$1:$A$5001,0),MATCH(I$1,products!$A$1:$G$1,0))</f>
        <v>Credit Cards</v>
      </c>
      <c r="J1146" t="str">
        <f>INDEX(products!$A$1:$G$5001,MATCH(orders!$D1146,products!$A$1:$A$5001,0),MATCH(J$1,products!$A$1:$G$1,0))</f>
        <v>Standard</v>
      </c>
      <c r="K1146">
        <f>INDEX(products!$A$1:$G$5001,MATCH(orders!$D1146,products!$A$1:$A$5001,0),MATCH(K$1,products!$A$1:$G$1,0))</f>
        <v>10</v>
      </c>
      <c r="L1146" s="3">
        <f>INDEX(products!$A$1:$G$5001,MATCH(orders!$D1146,products!$A$1:$A$5001,0),MATCH(L$1,products!$A$1:$G$1,0))</f>
        <v>9.3369333333333326</v>
      </c>
      <c r="M1146" s="3">
        <f t="shared" si="17"/>
        <v>37.347733333333331</v>
      </c>
      <c r="N1146" t="str">
        <f>_xlfn.XLOOKUP(Orders[[#This Row],[Customer ID]],customers!$A$1:$A$4972,customers!$I$1:$I$4972,,0)</f>
        <v>No</v>
      </c>
    </row>
    <row r="1147" spans="1:14" x14ac:dyDescent="0.25">
      <c r="A1147" t="s">
        <v>5743</v>
      </c>
      <c r="B1147" s="2">
        <v>43967</v>
      </c>
      <c r="C1147" t="s">
        <v>5744</v>
      </c>
      <c r="D1147" t="s">
        <v>5745</v>
      </c>
      <c r="E1147">
        <v>2</v>
      </c>
      <c r="F1147" t="str">
        <f>_xlfn.XLOOKUP(C1147,customers!$A$1:$A$4972,customers!B$1:B$4972,,0)</f>
        <v>Ryan Johnson</v>
      </c>
      <c r="G1147" t="str">
        <f>IF(_xlfn.XLOOKUP(C1147,customers!$A$1:$A$4972,customers!C1146:C6117,,0)=0,"",_xlfn.XLOOKUP(C1147,customers!$A$1:$A$4972,customers!C1146:C6117,,0))</f>
        <v>kferguson0304@hotmail.com</v>
      </c>
      <c r="H1147" t="str">
        <f>_xlfn.XLOOKUP(C1147,customers!$A$1:$A$4972,customers!$G$1:$G$4972,,0)</f>
        <v>South Africa</v>
      </c>
      <c r="I1147" t="str">
        <f>INDEX(products!$A$1:$G$5001,MATCH(orders!$D1147,products!$A$1:$A$5001,0),MATCH(I$1,products!$A$1:$G$1,0))</f>
        <v>Money Transfers</v>
      </c>
      <c r="J1147" t="str">
        <f>INDEX(products!$A$1:$G$5001,MATCH(orders!$D1147,products!$A$1:$A$5001,0),MATCH(J$1,products!$A$1:$G$1,0))</f>
        <v>Standard</v>
      </c>
      <c r="K1147">
        <f>INDEX(products!$A$1:$G$5001,MATCH(orders!$D1147,products!$A$1:$A$5001,0),MATCH(K$1,products!$A$1:$G$1,0))</f>
        <v>3</v>
      </c>
      <c r="L1147" s="3">
        <f>INDEX(products!$A$1:$G$5001,MATCH(orders!$D1147,products!$A$1:$A$5001,0),MATCH(L$1,products!$A$1:$G$1,0))</f>
        <v>4.6359000000000004</v>
      </c>
      <c r="M1147" s="3">
        <f t="shared" si="17"/>
        <v>9.2718000000000007</v>
      </c>
      <c r="N1147" t="str">
        <f>_xlfn.XLOOKUP(Orders[[#This Row],[Customer ID]],customers!$A$1:$A$4972,customers!$I$1:$I$4972,,0)</f>
        <v>Yes</v>
      </c>
    </row>
    <row r="1148" spans="1:14" x14ac:dyDescent="0.25">
      <c r="A1148" t="s">
        <v>5748</v>
      </c>
      <c r="B1148" s="2">
        <v>43968</v>
      </c>
      <c r="C1148" t="s">
        <v>5749</v>
      </c>
      <c r="D1148" t="s">
        <v>5750</v>
      </c>
      <c r="E1148">
        <v>3</v>
      </c>
      <c r="F1148" t="str">
        <f>_xlfn.XLOOKUP(C1148,customers!$A$1:$A$4972,customers!B$1:B$4972,,0)</f>
        <v>Anthony Silva</v>
      </c>
      <c r="G1148" t="str">
        <f>IF(_xlfn.XLOOKUP(C1148,customers!$A$1:$A$4972,customers!C1147:C6118,,0)=0,"",_xlfn.XLOOKUP(C1148,customers!$A$1:$A$4972,customers!C1147:C6118,,0))</f>
        <v>tyang2856@hotmail.com</v>
      </c>
      <c r="H1148" t="str">
        <f>_xlfn.XLOOKUP(C1148,customers!$A$1:$A$4972,customers!$G$1:$G$4972,,0)</f>
        <v>Japan</v>
      </c>
      <c r="I1148" t="str">
        <f>INDEX(products!$A$1:$G$5001,MATCH(orders!$D1148,products!$A$1:$A$5001,0),MATCH(I$1,products!$A$1:$G$1,0))</f>
        <v>Investments</v>
      </c>
      <c r="J1148" t="str">
        <f>INDEX(products!$A$1:$G$5001,MATCH(orders!$D1148,products!$A$1:$A$5001,0),MATCH(J$1,products!$A$1:$G$1,0))</f>
        <v>Standard</v>
      </c>
      <c r="K1148">
        <f>INDEX(products!$A$1:$G$5001,MATCH(orders!$D1148,products!$A$1:$A$5001,0),MATCH(K$1,products!$A$1:$G$1,0))</f>
        <v>5</v>
      </c>
      <c r="L1148" s="3">
        <f>INDEX(products!$A$1:$G$5001,MATCH(orders!$D1148,products!$A$1:$A$5001,0),MATCH(L$1,products!$A$1:$G$1,0))</f>
        <v>7.3204666666666673</v>
      </c>
      <c r="M1148" s="3">
        <f t="shared" si="17"/>
        <v>21.961400000000001</v>
      </c>
      <c r="N1148" t="str">
        <f>_xlfn.XLOOKUP(Orders[[#This Row],[Customer ID]],customers!$A$1:$A$4972,customers!$I$1:$I$4972,,0)</f>
        <v>Yes</v>
      </c>
    </row>
    <row r="1149" spans="1:14" x14ac:dyDescent="0.25">
      <c r="A1149" t="s">
        <v>5753</v>
      </c>
      <c r="B1149" s="2">
        <v>43968</v>
      </c>
      <c r="C1149" t="s">
        <v>5754</v>
      </c>
      <c r="D1149" t="s">
        <v>5755</v>
      </c>
      <c r="E1149">
        <v>2</v>
      </c>
      <c r="F1149" t="str">
        <f>_xlfn.XLOOKUP(C1149,customers!$A$1:$A$4972,customers!B$1:B$4972,,0)</f>
        <v>Arthur Griffin</v>
      </c>
      <c r="G1149" t="str">
        <f>IF(_xlfn.XLOOKUP(C1149,customers!$A$1:$A$4972,customers!C1148:C6119,,0)=0,"",_xlfn.XLOOKUP(C1149,customers!$A$1:$A$4972,customers!C1148:C6119,,0))</f>
        <v>eperez3741@gmail.com</v>
      </c>
      <c r="H1149" t="str">
        <f>_xlfn.XLOOKUP(C1149,customers!$A$1:$A$4972,customers!$G$1:$G$4972,,0)</f>
        <v>Japan</v>
      </c>
      <c r="I1149" t="str">
        <f>INDEX(products!$A$1:$G$5001,MATCH(orders!$D1149,products!$A$1:$A$5001,0),MATCH(I$1,products!$A$1:$G$1,0))</f>
        <v>Loans</v>
      </c>
      <c r="J1149" t="str">
        <f>INDEX(products!$A$1:$G$5001,MATCH(orders!$D1149,products!$A$1:$A$5001,0),MATCH(J$1,products!$A$1:$G$1,0))</f>
        <v>VIP</v>
      </c>
      <c r="K1149">
        <f>INDEX(products!$A$1:$G$5001,MATCH(orders!$D1149,products!$A$1:$A$5001,0),MATCH(K$1,products!$A$1:$G$1,0))</f>
        <v>3</v>
      </c>
      <c r="L1149" s="3">
        <f>INDEX(products!$A$1:$G$5001,MATCH(orders!$D1149,products!$A$1:$A$5001,0),MATCH(L$1,products!$A$1:$G$1,0))</f>
        <v>3.975366666666666</v>
      </c>
      <c r="M1149" s="3">
        <f t="shared" si="17"/>
        <v>7.9507333333333321</v>
      </c>
      <c r="N1149" t="str">
        <f>_xlfn.XLOOKUP(Orders[[#This Row],[Customer ID]],customers!$A$1:$A$4972,customers!$I$1:$I$4972,,0)</f>
        <v>Yes</v>
      </c>
    </row>
    <row r="1150" spans="1:14" x14ac:dyDescent="0.25">
      <c r="A1150" t="s">
        <v>5758</v>
      </c>
      <c r="B1150" s="2">
        <v>43969</v>
      </c>
      <c r="C1150" t="s">
        <v>5759</v>
      </c>
      <c r="D1150" t="s">
        <v>5760</v>
      </c>
      <c r="E1150">
        <v>3</v>
      </c>
      <c r="F1150" t="str">
        <f>_xlfn.XLOOKUP(C1150,customers!$A$1:$A$4972,customers!B$1:B$4972,,0)</f>
        <v>Christopher Thompson</v>
      </c>
      <c r="G1150" t="str">
        <f>IF(_xlfn.XLOOKUP(C1150,customers!$A$1:$A$4972,customers!C1149:C6120,,0)=0,"",_xlfn.XLOOKUP(C1150,customers!$A$1:$A$4972,customers!C1149:C6120,,0))</f>
        <v>jsmith18@hotmail.com</v>
      </c>
      <c r="H1150" t="str">
        <f>_xlfn.XLOOKUP(C1150,customers!$A$1:$A$4972,customers!$G$1:$G$4972,,0)</f>
        <v>South Africa</v>
      </c>
      <c r="I1150" t="str">
        <f>INDEX(products!$A$1:$G$5001,MATCH(orders!$D1150,products!$A$1:$A$5001,0),MATCH(I$1,products!$A$1:$G$1,0))</f>
        <v>Money Transfers</v>
      </c>
      <c r="J1150" t="str">
        <f>INDEX(products!$A$1:$G$5001,MATCH(orders!$D1150,products!$A$1:$A$5001,0),MATCH(J$1,products!$A$1:$G$1,0))</f>
        <v>VIP</v>
      </c>
      <c r="K1150">
        <f>INDEX(products!$A$1:$G$5001,MATCH(orders!$D1150,products!$A$1:$A$5001,0),MATCH(K$1,products!$A$1:$G$1,0))</f>
        <v>5</v>
      </c>
      <c r="L1150" s="3">
        <f>INDEX(products!$A$1:$G$5001,MATCH(orders!$D1150,products!$A$1:$A$5001,0),MATCH(L$1,products!$A$1:$G$1,0))</f>
        <v>7.5862333333333334</v>
      </c>
      <c r="M1150" s="3">
        <f t="shared" si="17"/>
        <v>22.758700000000001</v>
      </c>
      <c r="N1150" t="str">
        <f>_xlfn.XLOOKUP(Orders[[#This Row],[Customer ID]],customers!$A$1:$A$4972,customers!$I$1:$I$4972,,0)</f>
        <v>Yes</v>
      </c>
    </row>
    <row r="1151" spans="1:14" x14ac:dyDescent="0.25">
      <c r="A1151" t="s">
        <v>5763</v>
      </c>
      <c r="B1151" s="2">
        <v>43969</v>
      </c>
      <c r="C1151" t="s">
        <v>5764</v>
      </c>
      <c r="D1151" t="s">
        <v>5765</v>
      </c>
      <c r="E1151">
        <v>1</v>
      </c>
      <c r="F1151" t="str">
        <f>_xlfn.XLOOKUP(C1151,customers!$A$1:$A$4972,customers!B$1:B$4972,,0)</f>
        <v>Justin Castro</v>
      </c>
      <c r="G1151" t="str">
        <f>IF(_xlfn.XLOOKUP(C1151,customers!$A$1:$A$4972,customers!C1150:C6121,,0)=0,"",_xlfn.XLOOKUP(C1151,customers!$A$1:$A$4972,customers!C1150:C6121,,0))</f>
        <v>elucas906@yahoo.com</v>
      </c>
      <c r="H1151" t="str">
        <f>_xlfn.XLOOKUP(C1151,customers!$A$1:$A$4972,customers!$G$1:$G$4972,,0)</f>
        <v>South Africa</v>
      </c>
      <c r="I1151" t="str">
        <f>INDEX(products!$A$1:$G$5001,MATCH(orders!$D1151,products!$A$1:$A$5001,0),MATCH(I$1,products!$A$1:$G$1,0))</f>
        <v>Loans</v>
      </c>
      <c r="J1151" t="str">
        <f>INDEX(products!$A$1:$G$5001,MATCH(orders!$D1151,products!$A$1:$A$5001,0),MATCH(J$1,products!$A$1:$G$1,0))</f>
        <v>Standard</v>
      </c>
      <c r="K1151">
        <f>INDEX(products!$A$1:$G$5001,MATCH(orders!$D1151,products!$A$1:$A$5001,0),MATCH(K$1,products!$A$1:$G$1,0))</f>
        <v>1</v>
      </c>
      <c r="L1151" s="3">
        <f>INDEX(products!$A$1:$G$5001,MATCH(orders!$D1151,products!$A$1:$A$5001,0),MATCH(L$1,products!$A$1:$G$1,0))</f>
        <v>1.5339666666666669</v>
      </c>
      <c r="M1151" s="3">
        <f t="shared" si="17"/>
        <v>1.5339666666666669</v>
      </c>
      <c r="N1151" t="str">
        <f>_xlfn.XLOOKUP(Orders[[#This Row],[Customer ID]],customers!$A$1:$A$4972,customers!$I$1:$I$4972,,0)</f>
        <v>Yes</v>
      </c>
    </row>
    <row r="1152" spans="1:14" x14ac:dyDescent="0.25">
      <c r="A1152" t="s">
        <v>5768</v>
      </c>
      <c r="B1152" s="2">
        <v>43970</v>
      </c>
      <c r="C1152" t="s">
        <v>5769</v>
      </c>
      <c r="D1152" t="s">
        <v>5770</v>
      </c>
      <c r="E1152">
        <v>1</v>
      </c>
      <c r="F1152" t="str">
        <f>_xlfn.XLOOKUP(C1152,customers!$A$1:$A$4972,customers!B$1:B$4972,,0)</f>
        <v>Gabriel Garza</v>
      </c>
      <c r="G1152" t="str">
        <f>IF(_xlfn.XLOOKUP(C1152,customers!$A$1:$A$4972,customers!C1151:C6122,,0)=0,"",_xlfn.XLOOKUP(C1152,customers!$A$1:$A$4972,customers!C1151:C6122,,0))</f>
        <v>rpowell01@hotmail.com</v>
      </c>
      <c r="H1152" t="str">
        <f>_xlfn.XLOOKUP(C1152,customers!$A$1:$A$4972,customers!$G$1:$G$4972,,0)</f>
        <v>United States</v>
      </c>
      <c r="I1152" t="str">
        <f>INDEX(products!$A$1:$G$5001,MATCH(orders!$D1152,products!$A$1:$A$5001,0),MATCH(I$1,products!$A$1:$G$1,0))</f>
        <v>Money Transfers</v>
      </c>
      <c r="J1152" t="str">
        <f>INDEX(products!$A$1:$G$5001,MATCH(orders!$D1152,products!$A$1:$A$5001,0),MATCH(J$1,products!$A$1:$G$1,0))</f>
        <v>Premium</v>
      </c>
      <c r="K1152">
        <f>INDEX(products!$A$1:$G$5001,MATCH(orders!$D1152,products!$A$1:$A$5001,0),MATCH(K$1,products!$A$1:$G$1,0))</f>
        <v>1</v>
      </c>
      <c r="L1152" s="3">
        <f>INDEX(products!$A$1:$G$5001,MATCH(orders!$D1152,products!$A$1:$A$5001,0),MATCH(L$1,products!$A$1:$G$1,0))</f>
        <v>1.3750333333333331</v>
      </c>
      <c r="M1152" s="3">
        <f t="shared" si="17"/>
        <v>1.3750333333333331</v>
      </c>
      <c r="N1152" t="str">
        <f>_xlfn.XLOOKUP(Orders[[#This Row],[Customer ID]],customers!$A$1:$A$4972,customers!$I$1:$I$4972,,0)</f>
        <v>No</v>
      </c>
    </row>
    <row r="1153" spans="1:14" x14ac:dyDescent="0.25">
      <c r="A1153" t="s">
        <v>5773</v>
      </c>
      <c r="B1153" s="2">
        <v>43970</v>
      </c>
      <c r="C1153" t="s">
        <v>5774</v>
      </c>
      <c r="D1153" t="s">
        <v>5775</v>
      </c>
      <c r="E1153">
        <v>1</v>
      </c>
      <c r="F1153" t="str">
        <f>_xlfn.XLOOKUP(C1153,customers!$A$1:$A$4972,customers!B$1:B$4972,,0)</f>
        <v>Timothy Jacobson</v>
      </c>
      <c r="G1153" t="str">
        <f>IF(_xlfn.XLOOKUP(C1153,customers!$A$1:$A$4972,customers!C1152:C6123,,0)=0,"",_xlfn.XLOOKUP(C1153,customers!$A$1:$A$4972,customers!C1152:C6123,,0))</f>
        <v>anewton5260@hotmail.com</v>
      </c>
      <c r="H1153" t="str">
        <f>_xlfn.XLOOKUP(C1153,customers!$A$1:$A$4972,customers!$G$1:$G$4972,,0)</f>
        <v>Japan</v>
      </c>
      <c r="I1153" t="str">
        <f>INDEX(products!$A$1:$G$5001,MATCH(orders!$D1153,products!$A$1:$A$5001,0),MATCH(I$1,products!$A$1:$G$1,0))</f>
        <v>Investments</v>
      </c>
      <c r="J1153" t="str">
        <f>INDEX(products!$A$1:$G$5001,MATCH(orders!$D1153,products!$A$1:$A$5001,0),MATCH(J$1,products!$A$1:$G$1,0))</f>
        <v>Standard</v>
      </c>
      <c r="K1153">
        <f>INDEX(products!$A$1:$G$5001,MATCH(orders!$D1153,products!$A$1:$A$5001,0),MATCH(K$1,products!$A$1:$G$1,0))</f>
        <v>1</v>
      </c>
      <c r="L1153" s="3">
        <f>INDEX(products!$A$1:$G$5001,MATCH(orders!$D1153,products!$A$1:$A$5001,0),MATCH(L$1,products!$A$1:$G$1,0))</f>
        <v>1.5036666666666669</v>
      </c>
      <c r="M1153" s="3">
        <f t="shared" si="17"/>
        <v>1.5036666666666669</v>
      </c>
      <c r="N1153" t="str">
        <f>_xlfn.XLOOKUP(Orders[[#This Row],[Customer ID]],customers!$A$1:$A$4972,customers!$I$1:$I$4972,,0)</f>
        <v>No</v>
      </c>
    </row>
    <row r="1154" spans="1:14" x14ac:dyDescent="0.25">
      <c r="A1154" t="s">
        <v>5778</v>
      </c>
      <c r="B1154" s="2">
        <v>43970</v>
      </c>
      <c r="C1154" t="s">
        <v>5779</v>
      </c>
      <c r="D1154" t="s">
        <v>5780</v>
      </c>
      <c r="E1154">
        <v>4</v>
      </c>
      <c r="F1154" t="str">
        <f>_xlfn.XLOOKUP(C1154,customers!$A$1:$A$4972,customers!B$1:B$4972,,0)</f>
        <v>Phillip Aguilar</v>
      </c>
      <c r="G1154" t="str">
        <f>IF(_xlfn.XLOOKUP(C1154,customers!$A$1:$A$4972,customers!C1153:C6124,,0)=0,"",_xlfn.XLOOKUP(C1154,customers!$A$1:$A$4972,customers!C1153:C6124,,0))</f>
        <v>mweeks16@yahoo.com</v>
      </c>
      <c r="H1154" t="str">
        <f>_xlfn.XLOOKUP(C1154,customers!$A$1:$A$4972,customers!$G$1:$G$4972,,0)</f>
        <v>Brazil</v>
      </c>
      <c r="I1154" t="str">
        <f>INDEX(products!$A$1:$G$5001,MATCH(orders!$D1154,products!$A$1:$A$5001,0),MATCH(I$1,products!$A$1:$G$1,0))</f>
        <v>Money Transfers</v>
      </c>
      <c r="J1154" t="str">
        <f>INDEX(products!$A$1:$G$5001,MATCH(orders!$D1154,products!$A$1:$A$5001,0),MATCH(J$1,products!$A$1:$G$1,0))</f>
        <v>Premium</v>
      </c>
      <c r="K1154">
        <f>INDEX(products!$A$1:$G$5001,MATCH(orders!$D1154,products!$A$1:$A$5001,0),MATCH(K$1,products!$A$1:$G$1,0))</f>
        <v>10</v>
      </c>
      <c r="L1154" s="3">
        <f>INDEX(products!$A$1:$G$5001,MATCH(orders!$D1154,products!$A$1:$A$5001,0),MATCH(L$1,products!$A$1:$G$1,0))</f>
        <v>13.64136666666667</v>
      </c>
      <c r="M1154" s="3">
        <f t="shared" si="17"/>
        <v>54.56546666666668</v>
      </c>
      <c r="N1154" t="str">
        <f>_xlfn.XLOOKUP(Orders[[#This Row],[Customer ID]],customers!$A$1:$A$4972,customers!$I$1:$I$4972,,0)</f>
        <v>Yes</v>
      </c>
    </row>
    <row r="1155" spans="1:14" x14ac:dyDescent="0.25">
      <c r="A1155" t="s">
        <v>5783</v>
      </c>
      <c r="B1155" s="2">
        <v>43971</v>
      </c>
      <c r="C1155" t="s">
        <v>5784</v>
      </c>
      <c r="D1155" t="s">
        <v>5785</v>
      </c>
      <c r="E1155">
        <v>2</v>
      </c>
      <c r="F1155" t="str">
        <f>_xlfn.XLOOKUP(C1155,customers!$A$1:$A$4972,customers!B$1:B$4972,,0)</f>
        <v>Christopher Ferrell</v>
      </c>
      <c r="G1155" t="str">
        <f>IF(_xlfn.XLOOKUP(C1155,customers!$A$1:$A$4972,customers!C1154:C6125,,0)=0,"",_xlfn.XLOOKUP(C1155,customers!$A$1:$A$4972,customers!C1154:C6125,,0))</f>
        <v>23639408@hotmail.com</v>
      </c>
      <c r="H1155" t="str">
        <f>_xlfn.XLOOKUP(C1155,customers!$A$1:$A$4972,customers!$G$1:$G$4972,,0)</f>
        <v>Japan</v>
      </c>
      <c r="I1155" t="str">
        <f>INDEX(products!$A$1:$G$5001,MATCH(orders!$D1155,products!$A$1:$A$5001,0),MATCH(I$1,products!$A$1:$G$1,0))</f>
        <v>Investments</v>
      </c>
      <c r="J1155" t="str">
        <f>INDEX(products!$A$1:$G$5001,MATCH(orders!$D1155,products!$A$1:$A$5001,0),MATCH(J$1,products!$A$1:$G$1,0))</f>
        <v>Premium</v>
      </c>
      <c r="K1155">
        <f>INDEX(products!$A$1:$G$5001,MATCH(orders!$D1155,products!$A$1:$A$5001,0),MATCH(K$1,products!$A$1:$G$1,0))</f>
        <v>3</v>
      </c>
      <c r="L1155" s="3">
        <f>INDEX(products!$A$1:$G$5001,MATCH(orders!$D1155,products!$A$1:$A$5001,0),MATCH(L$1,products!$A$1:$G$1,0))</f>
        <v>4.0404333333333344</v>
      </c>
      <c r="M1155" s="3">
        <f t="shared" ref="M1155:M1218" si="18">L1155*E1155</f>
        <v>8.0808666666666689</v>
      </c>
      <c r="N1155" t="str">
        <f>_xlfn.XLOOKUP(Orders[[#This Row],[Customer ID]],customers!$A$1:$A$4972,customers!$I$1:$I$4972,,0)</f>
        <v>No</v>
      </c>
    </row>
    <row r="1156" spans="1:14" x14ac:dyDescent="0.25">
      <c r="A1156" t="s">
        <v>5788</v>
      </c>
      <c r="B1156" s="2">
        <v>43971</v>
      </c>
      <c r="C1156" t="s">
        <v>5789</v>
      </c>
      <c r="D1156" t="s">
        <v>5790</v>
      </c>
      <c r="E1156">
        <v>4</v>
      </c>
      <c r="F1156" t="str">
        <f>_xlfn.XLOOKUP(C1156,customers!$A$1:$A$4972,customers!B$1:B$4972,,0)</f>
        <v>Larry Nelson</v>
      </c>
      <c r="G1156" t="str">
        <f>IF(_xlfn.XLOOKUP(C1156,customers!$A$1:$A$4972,customers!C1155:C6126,,0)=0,"",_xlfn.XLOOKUP(C1156,customers!$A$1:$A$4972,customers!C1155:C6126,,0))</f>
        <v>mschmitt6327@gmail.com</v>
      </c>
      <c r="H1156" t="str">
        <f>_xlfn.XLOOKUP(C1156,customers!$A$1:$A$4972,customers!$G$1:$G$4972,,0)</f>
        <v>Japan</v>
      </c>
      <c r="I1156" t="str">
        <f>INDEX(products!$A$1:$G$5001,MATCH(orders!$D1156,products!$A$1:$A$5001,0),MATCH(I$1,products!$A$1:$G$1,0))</f>
        <v>Loans</v>
      </c>
      <c r="J1156" t="str">
        <f>INDEX(products!$A$1:$G$5001,MATCH(orders!$D1156,products!$A$1:$A$5001,0),MATCH(J$1,products!$A$1:$G$1,0))</f>
        <v>Premium</v>
      </c>
      <c r="K1156">
        <f>INDEX(products!$A$1:$G$5001,MATCH(orders!$D1156,products!$A$1:$A$5001,0),MATCH(K$1,products!$A$1:$G$1,0))</f>
        <v>10</v>
      </c>
      <c r="L1156" s="3">
        <f>INDEX(products!$A$1:$G$5001,MATCH(orders!$D1156,products!$A$1:$A$5001,0),MATCH(L$1,products!$A$1:$G$1,0))</f>
        <v>12.852766666666669</v>
      </c>
      <c r="M1156" s="3">
        <f t="shared" si="18"/>
        <v>51.411066666666677</v>
      </c>
      <c r="N1156" t="str">
        <f>_xlfn.XLOOKUP(Orders[[#This Row],[Customer ID]],customers!$A$1:$A$4972,customers!$I$1:$I$4972,,0)</f>
        <v>Yes</v>
      </c>
    </row>
    <row r="1157" spans="1:14" x14ac:dyDescent="0.25">
      <c r="A1157" t="s">
        <v>5793</v>
      </c>
      <c r="B1157" s="2">
        <v>43972</v>
      </c>
      <c r="C1157" t="s">
        <v>5794</v>
      </c>
      <c r="D1157" t="s">
        <v>5795</v>
      </c>
      <c r="E1157">
        <v>1</v>
      </c>
      <c r="F1157" t="str">
        <f>_xlfn.XLOOKUP(C1157,customers!$A$1:$A$4972,customers!B$1:B$4972,,0)</f>
        <v>Christine Mitchell</v>
      </c>
      <c r="G1157" t="str">
        <f>IF(_xlfn.XLOOKUP(C1157,customers!$A$1:$A$4972,customers!C1156:C6127,,0)=0,"",_xlfn.XLOOKUP(C1157,customers!$A$1:$A$4972,customers!C1156:C6127,,0))</f>
        <v>mmoran48@hotmail.com</v>
      </c>
      <c r="H1157" t="str">
        <f>_xlfn.XLOOKUP(C1157,customers!$A$1:$A$4972,customers!$G$1:$G$4972,,0)</f>
        <v>South Africa</v>
      </c>
      <c r="I1157" t="str">
        <f>INDEX(products!$A$1:$G$5001,MATCH(orders!$D1157,products!$A$1:$A$5001,0),MATCH(I$1,products!$A$1:$G$1,0))</f>
        <v>Money Transfers</v>
      </c>
      <c r="J1157" t="str">
        <f>INDEX(products!$A$1:$G$5001,MATCH(orders!$D1157,products!$A$1:$A$5001,0),MATCH(J$1,products!$A$1:$G$1,0))</f>
        <v>Standard</v>
      </c>
      <c r="K1157">
        <f>INDEX(products!$A$1:$G$5001,MATCH(orders!$D1157,products!$A$1:$A$5001,0),MATCH(K$1,products!$A$1:$G$1,0))</f>
        <v>1</v>
      </c>
      <c r="L1157" s="3">
        <f>INDEX(products!$A$1:$G$5001,MATCH(orders!$D1157,products!$A$1:$A$5001,0),MATCH(L$1,products!$A$1:$G$1,0))</f>
        <v>1.4193666666666671</v>
      </c>
      <c r="M1157" s="3">
        <f t="shared" si="18"/>
        <v>1.4193666666666671</v>
      </c>
      <c r="N1157" t="str">
        <f>_xlfn.XLOOKUP(Orders[[#This Row],[Customer ID]],customers!$A$1:$A$4972,customers!$I$1:$I$4972,,0)</f>
        <v>Yes</v>
      </c>
    </row>
    <row r="1158" spans="1:14" x14ac:dyDescent="0.25">
      <c r="A1158" t="s">
        <v>5798</v>
      </c>
      <c r="B1158" s="2">
        <v>43972</v>
      </c>
      <c r="C1158" t="s">
        <v>5799</v>
      </c>
      <c r="D1158" t="s">
        <v>5800</v>
      </c>
      <c r="E1158">
        <v>2</v>
      </c>
      <c r="F1158" t="str">
        <f>_xlfn.XLOOKUP(C1158,customers!$A$1:$A$4972,customers!B$1:B$4972,,0)</f>
        <v>Rachel Mueller</v>
      </c>
      <c r="G1158" t="str">
        <f>IF(_xlfn.XLOOKUP(C1158,customers!$A$1:$A$4972,customers!C1157:C6128,,0)=0,"",_xlfn.XLOOKUP(C1158,customers!$A$1:$A$4972,customers!C1157:C6128,,0))</f>
        <v>70461055@yahoo.com</v>
      </c>
      <c r="H1158" t="str">
        <f>_xlfn.XLOOKUP(C1158,customers!$A$1:$A$4972,customers!$G$1:$G$4972,,0)</f>
        <v>Japan</v>
      </c>
      <c r="I1158" t="str">
        <f>INDEX(products!$A$1:$G$5001,MATCH(orders!$D1158,products!$A$1:$A$5001,0),MATCH(I$1,products!$A$1:$G$1,0))</f>
        <v>Credit Cards</v>
      </c>
      <c r="J1158" t="str">
        <f>INDEX(products!$A$1:$G$5001,MATCH(orders!$D1158,products!$A$1:$A$5001,0),MATCH(J$1,products!$A$1:$G$1,0))</f>
        <v>Standard</v>
      </c>
      <c r="K1158">
        <f>INDEX(products!$A$1:$G$5001,MATCH(orders!$D1158,products!$A$1:$A$5001,0),MATCH(K$1,products!$A$1:$G$1,0))</f>
        <v>3</v>
      </c>
      <c r="L1158" s="3">
        <f>INDEX(products!$A$1:$G$5001,MATCH(orders!$D1158,products!$A$1:$A$5001,0),MATCH(L$1,products!$A$1:$G$1,0))</f>
        <v>2.4758</v>
      </c>
      <c r="M1158" s="3">
        <f t="shared" si="18"/>
        <v>4.9516</v>
      </c>
      <c r="N1158" t="str">
        <f>_xlfn.XLOOKUP(Orders[[#This Row],[Customer ID]],customers!$A$1:$A$4972,customers!$I$1:$I$4972,,0)</f>
        <v>No</v>
      </c>
    </row>
    <row r="1159" spans="1:14" x14ac:dyDescent="0.25">
      <c r="A1159" t="s">
        <v>5803</v>
      </c>
      <c r="B1159" s="2">
        <v>43973</v>
      </c>
      <c r="C1159" t="s">
        <v>5804</v>
      </c>
      <c r="D1159" t="s">
        <v>5805</v>
      </c>
      <c r="E1159">
        <v>1</v>
      </c>
      <c r="F1159" t="str">
        <f>_xlfn.XLOOKUP(C1159,customers!$A$1:$A$4972,customers!B$1:B$4972,,0)</f>
        <v>David Price</v>
      </c>
      <c r="G1159" t="str">
        <f>IF(_xlfn.XLOOKUP(C1159,customers!$A$1:$A$4972,customers!C1158:C6129,,0)=0,"",_xlfn.XLOOKUP(C1159,customers!$A$1:$A$4972,customers!C1158:C6129,,0))</f>
        <v>bdavis3270@gmail.com</v>
      </c>
      <c r="H1159" t="str">
        <f>_xlfn.XLOOKUP(C1159,customers!$A$1:$A$4972,customers!$G$1:$G$4972,,0)</f>
        <v>Japan</v>
      </c>
      <c r="I1159" t="str">
        <f>INDEX(products!$A$1:$G$5001,MATCH(orders!$D1159,products!$A$1:$A$5001,0),MATCH(I$1,products!$A$1:$G$1,0))</f>
        <v>Credit Cards</v>
      </c>
      <c r="J1159" t="str">
        <f>INDEX(products!$A$1:$G$5001,MATCH(orders!$D1159,products!$A$1:$A$5001,0),MATCH(J$1,products!$A$1:$G$1,0))</f>
        <v>Premium</v>
      </c>
      <c r="K1159">
        <f>INDEX(products!$A$1:$G$5001,MATCH(orders!$D1159,products!$A$1:$A$5001,0),MATCH(K$1,products!$A$1:$G$1,0))</f>
        <v>1</v>
      </c>
      <c r="L1159" s="3">
        <f>INDEX(products!$A$1:$G$5001,MATCH(orders!$D1159,products!$A$1:$A$5001,0),MATCH(L$1,products!$A$1:$G$1,0))</f>
        <v>1.547533333333333</v>
      </c>
      <c r="M1159" s="3">
        <f t="shared" si="18"/>
        <v>1.547533333333333</v>
      </c>
      <c r="N1159" t="str">
        <f>_xlfn.XLOOKUP(Orders[[#This Row],[Customer ID]],customers!$A$1:$A$4972,customers!$I$1:$I$4972,,0)</f>
        <v>Yes</v>
      </c>
    </row>
    <row r="1160" spans="1:14" x14ac:dyDescent="0.25">
      <c r="A1160" t="s">
        <v>5808</v>
      </c>
      <c r="B1160" s="2">
        <v>43973</v>
      </c>
      <c r="C1160" t="s">
        <v>5809</v>
      </c>
      <c r="D1160" t="s">
        <v>5810</v>
      </c>
      <c r="E1160">
        <v>4</v>
      </c>
      <c r="F1160" t="str">
        <f>_xlfn.XLOOKUP(C1160,customers!$A$1:$A$4972,customers!B$1:B$4972,,0)</f>
        <v>Monica Lee</v>
      </c>
      <c r="G1160" t="str">
        <f>IF(_xlfn.XLOOKUP(C1160,customers!$A$1:$A$4972,customers!C1159:C6130,,0)=0,"",_xlfn.XLOOKUP(C1160,customers!$A$1:$A$4972,customers!C1159:C6130,,0))</f>
        <v>rhughes595@hotmail.com</v>
      </c>
      <c r="H1160" t="str">
        <f>_xlfn.XLOOKUP(C1160,customers!$A$1:$A$4972,customers!$G$1:$G$4972,,0)</f>
        <v>Brazil</v>
      </c>
      <c r="I1160" t="str">
        <f>INDEX(products!$A$1:$G$5001,MATCH(orders!$D1160,products!$A$1:$A$5001,0),MATCH(I$1,products!$A$1:$G$1,0))</f>
        <v>Loans</v>
      </c>
      <c r="J1160" t="str">
        <f>INDEX(products!$A$1:$G$5001,MATCH(orders!$D1160,products!$A$1:$A$5001,0),MATCH(J$1,products!$A$1:$G$1,0))</f>
        <v>VIP</v>
      </c>
      <c r="K1160">
        <f>INDEX(products!$A$1:$G$5001,MATCH(orders!$D1160,products!$A$1:$A$5001,0),MATCH(K$1,products!$A$1:$G$1,0))</f>
        <v>10</v>
      </c>
      <c r="L1160" s="3">
        <f>INDEX(products!$A$1:$G$5001,MATCH(orders!$D1160,products!$A$1:$A$5001,0),MATCH(L$1,products!$A$1:$G$1,0))</f>
        <v>15.3851</v>
      </c>
      <c r="M1160" s="3">
        <f t="shared" si="18"/>
        <v>61.540399999999998</v>
      </c>
      <c r="N1160" t="str">
        <f>_xlfn.XLOOKUP(Orders[[#This Row],[Customer ID]],customers!$A$1:$A$4972,customers!$I$1:$I$4972,,0)</f>
        <v>No</v>
      </c>
    </row>
    <row r="1161" spans="1:14" x14ac:dyDescent="0.25">
      <c r="A1161" t="s">
        <v>5813</v>
      </c>
      <c r="B1161" s="2">
        <v>43973</v>
      </c>
      <c r="C1161" t="s">
        <v>5814</v>
      </c>
      <c r="D1161" t="s">
        <v>5815</v>
      </c>
      <c r="E1161">
        <v>4</v>
      </c>
      <c r="F1161" t="str">
        <f>_xlfn.XLOOKUP(C1161,customers!$A$1:$A$4972,customers!B$1:B$4972,,0)</f>
        <v>Danielle Armstrong</v>
      </c>
      <c r="G1161" t="str">
        <f>IF(_xlfn.XLOOKUP(C1161,customers!$A$1:$A$4972,customers!C1160:C6131,,0)=0,"",_xlfn.XLOOKUP(C1161,customers!$A$1:$A$4972,customers!C1160:C6131,,0))</f>
        <v>kgregory7559@hotmail.com</v>
      </c>
      <c r="H1161" t="str">
        <f>_xlfn.XLOOKUP(C1161,customers!$A$1:$A$4972,customers!$G$1:$G$4972,,0)</f>
        <v>South Africa</v>
      </c>
      <c r="I1161" t="str">
        <f>INDEX(products!$A$1:$G$5001,MATCH(orders!$D1161,products!$A$1:$A$5001,0),MATCH(I$1,products!$A$1:$G$1,0))</f>
        <v>Money Transfers</v>
      </c>
      <c r="J1161" t="str">
        <f>INDEX(products!$A$1:$G$5001,MATCH(orders!$D1161,products!$A$1:$A$5001,0),MATCH(J$1,products!$A$1:$G$1,0))</f>
        <v>VIP</v>
      </c>
      <c r="K1161">
        <f>INDEX(products!$A$1:$G$5001,MATCH(orders!$D1161,products!$A$1:$A$5001,0),MATCH(K$1,products!$A$1:$G$1,0))</f>
        <v>10</v>
      </c>
      <c r="L1161" s="3">
        <f>INDEX(products!$A$1:$G$5001,MATCH(orders!$D1161,products!$A$1:$A$5001,0),MATCH(L$1,products!$A$1:$G$1,0))</f>
        <v>6.9591333333333338</v>
      </c>
      <c r="M1161" s="3">
        <f t="shared" si="18"/>
        <v>27.836533333333335</v>
      </c>
      <c r="N1161" t="str">
        <f>_xlfn.XLOOKUP(Orders[[#This Row],[Customer ID]],customers!$A$1:$A$4972,customers!$I$1:$I$4972,,0)</f>
        <v>Yes</v>
      </c>
    </row>
    <row r="1162" spans="1:14" x14ac:dyDescent="0.25">
      <c r="A1162" t="s">
        <v>5818</v>
      </c>
      <c r="B1162" s="2">
        <v>43974</v>
      </c>
      <c r="C1162" t="s">
        <v>5819</v>
      </c>
      <c r="D1162" t="s">
        <v>5820</v>
      </c>
      <c r="E1162">
        <v>4</v>
      </c>
      <c r="F1162" t="str">
        <f>_xlfn.XLOOKUP(C1162,customers!$A$1:$A$4972,customers!B$1:B$4972,,0)</f>
        <v>Veronica Nicholson</v>
      </c>
      <c r="G1162" t="str">
        <f>IF(_xlfn.XLOOKUP(C1162,customers!$A$1:$A$4972,customers!C1161:C6132,,0)=0,"",_xlfn.XLOOKUP(C1162,customers!$A$1:$A$4972,customers!C1161:C6132,,0))</f>
        <v>vevans58@yahoo.com</v>
      </c>
      <c r="H1162" t="str">
        <f>_xlfn.XLOOKUP(C1162,customers!$A$1:$A$4972,customers!$G$1:$G$4972,,0)</f>
        <v>Japan</v>
      </c>
      <c r="I1162" t="str">
        <f>INDEX(products!$A$1:$G$5001,MATCH(orders!$D1162,products!$A$1:$A$5001,0),MATCH(I$1,products!$A$1:$G$1,0))</f>
        <v>Credit Cards</v>
      </c>
      <c r="J1162" t="str">
        <f>INDEX(products!$A$1:$G$5001,MATCH(orders!$D1162,products!$A$1:$A$5001,0),MATCH(J$1,products!$A$1:$G$1,0))</f>
        <v>VIP</v>
      </c>
      <c r="K1162">
        <f>INDEX(products!$A$1:$G$5001,MATCH(orders!$D1162,products!$A$1:$A$5001,0),MATCH(K$1,products!$A$1:$G$1,0))</f>
        <v>10</v>
      </c>
      <c r="L1162" s="3">
        <f>INDEX(products!$A$1:$G$5001,MATCH(orders!$D1162,products!$A$1:$A$5001,0),MATCH(L$1,products!$A$1:$G$1,0))</f>
        <v>14.92483333333333</v>
      </c>
      <c r="M1162" s="3">
        <f t="shared" si="18"/>
        <v>59.699333333333321</v>
      </c>
      <c r="N1162" t="str">
        <f>_xlfn.XLOOKUP(Orders[[#This Row],[Customer ID]],customers!$A$1:$A$4972,customers!$I$1:$I$4972,,0)</f>
        <v>Yes</v>
      </c>
    </row>
    <row r="1163" spans="1:14" x14ac:dyDescent="0.25">
      <c r="A1163" t="s">
        <v>5823</v>
      </c>
      <c r="B1163" s="2">
        <v>43974</v>
      </c>
      <c r="C1163" t="s">
        <v>5824</v>
      </c>
      <c r="D1163" t="s">
        <v>5825</v>
      </c>
      <c r="E1163">
        <v>1</v>
      </c>
      <c r="F1163" t="str">
        <f>_xlfn.XLOOKUP(C1163,customers!$A$1:$A$4972,customers!B$1:B$4972,,0)</f>
        <v>Wesley Mccoy</v>
      </c>
      <c r="G1163" t="str">
        <f>IF(_xlfn.XLOOKUP(C1163,customers!$A$1:$A$4972,customers!C1162:C6133,,0)=0,"",_xlfn.XLOOKUP(C1163,customers!$A$1:$A$4972,customers!C1162:C6133,,0))</f>
        <v>mrobbins26@hotmail.com</v>
      </c>
      <c r="H1163" t="str">
        <f>_xlfn.XLOOKUP(C1163,customers!$A$1:$A$4972,customers!$G$1:$G$4972,,0)</f>
        <v>Germany</v>
      </c>
      <c r="I1163" t="str">
        <f>INDEX(products!$A$1:$G$5001,MATCH(orders!$D1163,products!$A$1:$A$5001,0),MATCH(I$1,products!$A$1:$G$1,0))</f>
        <v>Investments</v>
      </c>
      <c r="J1163" t="str">
        <f>INDEX(products!$A$1:$G$5001,MATCH(orders!$D1163,products!$A$1:$A$5001,0),MATCH(J$1,products!$A$1:$G$1,0))</f>
        <v>Premium</v>
      </c>
      <c r="K1163">
        <f>INDEX(products!$A$1:$G$5001,MATCH(orders!$D1163,products!$A$1:$A$5001,0),MATCH(K$1,products!$A$1:$G$1,0))</f>
        <v>1</v>
      </c>
      <c r="L1163" s="3">
        <f>INDEX(products!$A$1:$G$5001,MATCH(orders!$D1163,products!$A$1:$A$5001,0),MATCH(L$1,products!$A$1:$G$1,0))</f>
        <v>0.79553333333333343</v>
      </c>
      <c r="M1163" s="3">
        <f t="shared" si="18"/>
        <v>0.79553333333333343</v>
      </c>
      <c r="N1163" t="str">
        <f>_xlfn.XLOOKUP(Orders[[#This Row],[Customer ID]],customers!$A$1:$A$4972,customers!$I$1:$I$4972,,0)</f>
        <v>No</v>
      </c>
    </row>
    <row r="1164" spans="1:14" x14ac:dyDescent="0.25">
      <c r="A1164" t="s">
        <v>5828</v>
      </c>
      <c r="B1164" s="2">
        <v>43975</v>
      </c>
      <c r="C1164" t="s">
        <v>5829</v>
      </c>
      <c r="D1164" t="s">
        <v>5830</v>
      </c>
      <c r="E1164">
        <v>2</v>
      </c>
      <c r="F1164" t="str">
        <f>_xlfn.XLOOKUP(C1164,customers!$A$1:$A$4972,customers!B$1:B$4972,,0)</f>
        <v>Holly Daniels</v>
      </c>
      <c r="G1164" t="str">
        <f>IF(_xlfn.XLOOKUP(C1164,customers!$A$1:$A$4972,customers!C1163:C6134,,0)=0,"",_xlfn.XLOOKUP(C1164,customers!$A$1:$A$4972,customers!C1163:C6134,,0))</f>
        <v>speters4024@gmail.com</v>
      </c>
      <c r="H1164" t="str">
        <f>_xlfn.XLOOKUP(C1164,customers!$A$1:$A$4972,customers!$G$1:$G$4972,,0)</f>
        <v>United States</v>
      </c>
      <c r="I1164" t="str">
        <f>INDEX(products!$A$1:$G$5001,MATCH(orders!$D1164,products!$A$1:$A$5001,0),MATCH(I$1,products!$A$1:$G$1,0))</f>
        <v>Money Transfers</v>
      </c>
      <c r="J1164" t="str">
        <f>INDEX(products!$A$1:$G$5001,MATCH(orders!$D1164,products!$A$1:$A$5001,0),MATCH(J$1,products!$A$1:$G$1,0))</f>
        <v>Standard</v>
      </c>
      <c r="K1164">
        <f>INDEX(products!$A$1:$G$5001,MATCH(orders!$D1164,products!$A$1:$A$5001,0),MATCH(K$1,products!$A$1:$G$1,0))</f>
        <v>3</v>
      </c>
      <c r="L1164" s="3">
        <f>INDEX(products!$A$1:$G$5001,MATCH(orders!$D1164,products!$A$1:$A$5001,0),MATCH(L$1,products!$A$1:$G$1,0))</f>
        <v>3.0053666666666672</v>
      </c>
      <c r="M1164" s="3">
        <f t="shared" si="18"/>
        <v>6.0107333333333344</v>
      </c>
      <c r="N1164" t="str">
        <f>_xlfn.XLOOKUP(Orders[[#This Row],[Customer ID]],customers!$A$1:$A$4972,customers!$I$1:$I$4972,,0)</f>
        <v>Yes</v>
      </c>
    </row>
    <row r="1165" spans="1:14" x14ac:dyDescent="0.25">
      <c r="A1165" t="s">
        <v>5833</v>
      </c>
      <c r="B1165" s="2">
        <v>43975</v>
      </c>
      <c r="C1165" t="s">
        <v>5834</v>
      </c>
      <c r="D1165" t="s">
        <v>5835</v>
      </c>
      <c r="E1165">
        <v>2</v>
      </c>
      <c r="F1165" t="str">
        <f>_xlfn.XLOOKUP(C1165,customers!$A$1:$A$4972,customers!B$1:B$4972,,0)</f>
        <v>Barbara Morales</v>
      </c>
      <c r="G1165" t="str">
        <f>IF(_xlfn.XLOOKUP(C1165,customers!$A$1:$A$4972,customers!C1164:C6135,,0)=0,"",_xlfn.XLOOKUP(C1165,customers!$A$1:$A$4972,customers!C1164:C6135,,0))</f>
        <v>msummers70@yahoo.com</v>
      </c>
      <c r="H1165" t="str">
        <f>_xlfn.XLOOKUP(C1165,customers!$A$1:$A$4972,customers!$G$1:$G$4972,,0)</f>
        <v>Brazil</v>
      </c>
      <c r="I1165" t="str">
        <f>INDEX(products!$A$1:$G$5001,MATCH(orders!$D1165,products!$A$1:$A$5001,0),MATCH(I$1,products!$A$1:$G$1,0))</f>
        <v>Money Transfers</v>
      </c>
      <c r="J1165" t="str">
        <f>INDEX(products!$A$1:$G$5001,MATCH(orders!$D1165,products!$A$1:$A$5001,0),MATCH(J$1,products!$A$1:$G$1,0))</f>
        <v>Premium</v>
      </c>
      <c r="K1165">
        <f>INDEX(products!$A$1:$G$5001,MATCH(orders!$D1165,products!$A$1:$A$5001,0),MATCH(K$1,products!$A$1:$G$1,0))</f>
        <v>3</v>
      </c>
      <c r="L1165" s="3">
        <f>INDEX(products!$A$1:$G$5001,MATCH(orders!$D1165,products!$A$1:$A$5001,0),MATCH(L$1,products!$A$1:$G$1,0))</f>
        <v>4.2305333333333337</v>
      </c>
      <c r="M1165" s="3">
        <f t="shared" si="18"/>
        <v>8.4610666666666674</v>
      </c>
      <c r="N1165" t="str">
        <f>_xlfn.XLOOKUP(Orders[[#This Row],[Customer ID]],customers!$A$1:$A$4972,customers!$I$1:$I$4972,,0)</f>
        <v>No</v>
      </c>
    </row>
    <row r="1166" spans="1:14" x14ac:dyDescent="0.25">
      <c r="A1166" t="s">
        <v>5838</v>
      </c>
      <c r="B1166" s="2">
        <v>43976</v>
      </c>
      <c r="C1166" t="s">
        <v>5839</v>
      </c>
      <c r="D1166" t="s">
        <v>5840</v>
      </c>
      <c r="E1166">
        <v>1</v>
      </c>
      <c r="F1166" t="str">
        <f>_xlfn.XLOOKUP(C1166,customers!$A$1:$A$4972,customers!B$1:B$4972,,0)</f>
        <v>Tammie Robbins</v>
      </c>
      <c r="G1166" t="str">
        <f>IF(_xlfn.XLOOKUP(C1166,customers!$A$1:$A$4972,customers!C1165:C6136,,0)=0,"",_xlfn.XLOOKUP(C1166,customers!$A$1:$A$4972,customers!C1165:C6136,,0))</f>
        <v>tvalentine89@gmail.com</v>
      </c>
      <c r="H1166" t="str">
        <f>_xlfn.XLOOKUP(C1166,customers!$A$1:$A$4972,customers!$G$1:$G$4972,,0)</f>
        <v>Japan</v>
      </c>
      <c r="I1166" t="str">
        <f>INDEX(products!$A$1:$G$5001,MATCH(orders!$D1166,products!$A$1:$A$5001,0),MATCH(I$1,products!$A$1:$G$1,0))</f>
        <v>Credit Cards</v>
      </c>
      <c r="J1166" t="str">
        <f>INDEX(products!$A$1:$G$5001,MATCH(orders!$D1166,products!$A$1:$A$5001,0),MATCH(J$1,products!$A$1:$G$1,0))</f>
        <v>VIP</v>
      </c>
      <c r="K1166">
        <f>INDEX(products!$A$1:$G$5001,MATCH(orders!$D1166,products!$A$1:$A$5001,0),MATCH(K$1,products!$A$1:$G$1,0))</f>
        <v>1</v>
      </c>
      <c r="L1166" s="3">
        <f>INDEX(products!$A$1:$G$5001,MATCH(orders!$D1166,products!$A$1:$A$5001,0),MATCH(L$1,products!$A$1:$G$1,0))</f>
        <v>0.82743333333333335</v>
      </c>
      <c r="M1166" s="3">
        <f t="shared" si="18"/>
        <v>0.82743333333333335</v>
      </c>
      <c r="N1166" t="str">
        <f>_xlfn.XLOOKUP(Orders[[#This Row],[Customer ID]],customers!$A$1:$A$4972,customers!$I$1:$I$4972,,0)</f>
        <v>No</v>
      </c>
    </row>
    <row r="1167" spans="1:14" x14ac:dyDescent="0.25">
      <c r="A1167" t="s">
        <v>5843</v>
      </c>
      <c r="B1167" s="2">
        <v>43976</v>
      </c>
      <c r="C1167" t="s">
        <v>5844</v>
      </c>
      <c r="D1167" t="s">
        <v>5845</v>
      </c>
      <c r="E1167">
        <v>2</v>
      </c>
      <c r="F1167" t="str">
        <f>_xlfn.XLOOKUP(C1167,customers!$A$1:$A$4972,customers!B$1:B$4972,,0)</f>
        <v>Lisa Johnson</v>
      </c>
      <c r="G1167" t="str">
        <f>IF(_xlfn.XLOOKUP(C1167,customers!$A$1:$A$4972,customers!C1166:C6137,,0)=0,"",_xlfn.XLOOKUP(C1167,customers!$A$1:$A$4972,customers!C1166:C6137,,0))</f>
        <v>jpatel46@hotmail.com</v>
      </c>
      <c r="H1167" t="str">
        <f>_xlfn.XLOOKUP(C1167,customers!$A$1:$A$4972,customers!$G$1:$G$4972,,0)</f>
        <v>Germany</v>
      </c>
      <c r="I1167" t="str">
        <f>INDEX(products!$A$1:$G$5001,MATCH(orders!$D1167,products!$A$1:$A$5001,0),MATCH(I$1,products!$A$1:$G$1,0))</f>
        <v>Investments</v>
      </c>
      <c r="J1167" t="str">
        <f>INDEX(products!$A$1:$G$5001,MATCH(orders!$D1167,products!$A$1:$A$5001,0),MATCH(J$1,products!$A$1:$G$1,0))</f>
        <v>Standard</v>
      </c>
      <c r="K1167">
        <f>INDEX(products!$A$1:$G$5001,MATCH(orders!$D1167,products!$A$1:$A$5001,0),MATCH(K$1,products!$A$1:$G$1,0))</f>
        <v>3</v>
      </c>
      <c r="L1167" s="3">
        <f>INDEX(products!$A$1:$G$5001,MATCH(orders!$D1167,products!$A$1:$A$5001,0),MATCH(L$1,products!$A$1:$G$1,0))</f>
        <v>4.4539000000000009</v>
      </c>
      <c r="M1167" s="3">
        <f t="shared" si="18"/>
        <v>8.9078000000000017</v>
      </c>
      <c r="N1167" t="str">
        <f>_xlfn.XLOOKUP(Orders[[#This Row],[Customer ID]],customers!$A$1:$A$4972,customers!$I$1:$I$4972,,0)</f>
        <v>Yes</v>
      </c>
    </row>
    <row r="1168" spans="1:14" x14ac:dyDescent="0.25">
      <c r="A1168" t="s">
        <v>5847</v>
      </c>
      <c r="B1168" s="2">
        <v>43977</v>
      </c>
      <c r="C1168" t="s">
        <v>5848</v>
      </c>
      <c r="D1168" t="s">
        <v>5849</v>
      </c>
      <c r="E1168">
        <v>1</v>
      </c>
      <c r="F1168" t="str">
        <f>_xlfn.XLOOKUP(C1168,customers!$A$1:$A$4972,customers!B$1:B$4972,,0)</f>
        <v>Brandon Werner</v>
      </c>
      <c r="G1168" t="str">
        <f>IF(_xlfn.XLOOKUP(C1168,customers!$A$1:$A$4972,customers!C1167:C6138,,0)=0,"",_xlfn.XLOOKUP(C1168,customers!$A$1:$A$4972,customers!C1167:C6138,,0))</f>
        <v>asmith810@gmail.com</v>
      </c>
      <c r="H1168" t="str">
        <f>_xlfn.XLOOKUP(C1168,customers!$A$1:$A$4972,customers!$G$1:$G$4972,,0)</f>
        <v>Japan</v>
      </c>
      <c r="I1168" t="str">
        <f>INDEX(products!$A$1:$G$5001,MATCH(orders!$D1168,products!$A$1:$A$5001,0),MATCH(I$1,products!$A$1:$G$1,0))</f>
        <v>Investments</v>
      </c>
      <c r="J1168" t="str">
        <f>INDEX(products!$A$1:$G$5001,MATCH(orders!$D1168,products!$A$1:$A$5001,0),MATCH(J$1,products!$A$1:$G$1,0))</f>
        <v>Premium</v>
      </c>
      <c r="K1168">
        <f>INDEX(products!$A$1:$G$5001,MATCH(orders!$D1168,products!$A$1:$A$5001,0),MATCH(K$1,products!$A$1:$G$1,0))</f>
        <v>1</v>
      </c>
      <c r="L1168" s="3">
        <f>INDEX(products!$A$1:$G$5001,MATCH(orders!$D1168,products!$A$1:$A$5001,0),MATCH(L$1,products!$A$1:$G$1,0))</f>
        <v>1.4987999999999999</v>
      </c>
      <c r="M1168" s="3">
        <f t="shared" si="18"/>
        <v>1.4987999999999999</v>
      </c>
      <c r="N1168" t="str">
        <f>_xlfn.XLOOKUP(Orders[[#This Row],[Customer ID]],customers!$A$1:$A$4972,customers!$I$1:$I$4972,,0)</f>
        <v>Yes</v>
      </c>
    </row>
    <row r="1169" spans="1:14" x14ac:dyDescent="0.25">
      <c r="A1169" t="s">
        <v>5852</v>
      </c>
      <c r="B1169" s="2">
        <v>43977</v>
      </c>
      <c r="C1169" t="s">
        <v>5853</v>
      </c>
      <c r="D1169" t="s">
        <v>5854</v>
      </c>
      <c r="E1169">
        <v>2</v>
      </c>
      <c r="F1169" t="str">
        <f>_xlfn.XLOOKUP(C1169,customers!$A$1:$A$4972,customers!B$1:B$4972,,0)</f>
        <v>Brian Ayers</v>
      </c>
      <c r="G1169" t="str">
        <f>IF(_xlfn.XLOOKUP(C1169,customers!$A$1:$A$4972,customers!C1168:C6139,,0)=0,"",_xlfn.XLOOKUP(C1169,customers!$A$1:$A$4972,customers!C1168:C6139,,0))</f>
        <v>524315501@hotmail.com</v>
      </c>
      <c r="H1169" t="str">
        <f>_xlfn.XLOOKUP(C1169,customers!$A$1:$A$4972,customers!$G$1:$G$4972,,0)</f>
        <v>Japan</v>
      </c>
      <c r="I1169" t="str">
        <f>INDEX(products!$A$1:$G$5001,MATCH(orders!$D1169,products!$A$1:$A$5001,0),MATCH(I$1,products!$A$1:$G$1,0))</f>
        <v>Investments</v>
      </c>
      <c r="J1169" t="str">
        <f>INDEX(products!$A$1:$G$5001,MATCH(orders!$D1169,products!$A$1:$A$5001,0),MATCH(J$1,products!$A$1:$G$1,0))</f>
        <v>Premium</v>
      </c>
      <c r="K1169">
        <f>INDEX(products!$A$1:$G$5001,MATCH(orders!$D1169,products!$A$1:$A$5001,0),MATCH(K$1,products!$A$1:$G$1,0))</f>
        <v>3</v>
      </c>
      <c r="L1169" s="3">
        <f>INDEX(products!$A$1:$G$5001,MATCH(orders!$D1169,products!$A$1:$A$5001,0),MATCH(L$1,products!$A$1:$G$1,0))</f>
        <v>3.5224000000000011</v>
      </c>
      <c r="M1169" s="3">
        <f t="shared" si="18"/>
        <v>7.0448000000000022</v>
      </c>
      <c r="N1169" t="str">
        <f>_xlfn.XLOOKUP(Orders[[#This Row],[Customer ID]],customers!$A$1:$A$4972,customers!$I$1:$I$4972,,0)</f>
        <v>No</v>
      </c>
    </row>
    <row r="1170" spans="1:14" x14ac:dyDescent="0.25">
      <c r="A1170" t="s">
        <v>5857</v>
      </c>
      <c r="B1170" s="2">
        <v>43977</v>
      </c>
      <c r="C1170" t="s">
        <v>5858</v>
      </c>
      <c r="D1170" t="s">
        <v>5859</v>
      </c>
      <c r="E1170">
        <v>3</v>
      </c>
      <c r="F1170" t="str">
        <f>_xlfn.XLOOKUP(C1170,customers!$A$1:$A$4972,customers!B$1:B$4972,,0)</f>
        <v>Carol Watkins</v>
      </c>
      <c r="G1170" t="str">
        <f>IF(_xlfn.XLOOKUP(C1170,customers!$A$1:$A$4972,customers!C1169:C6140,,0)=0,"",_xlfn.XLOOKUP(C1170,customers!$A$1:$A$4972,customers!C1169:C6140,,0))</f>
        <v>csloan55@gmail.com</v>
      </c>
      <c r="H1170" t="str">
        <f>_xlfn.XLOOKUP(C1170,customers!$A$1:$A$4972,customers!$G$1:$G$4972,,0)</f>
        <v>South Africa</v>
      </c>
      <c r="I1170" t="str">
        <f>INDEX(products!$A$1:$G$5001,MATCH(orders!$D1170,products!$A$1:$A$5001,0),MATCH(I$1,products!$A$1:$G$1,0))</f>
        <v>Money Transfers</v>
      </c>
      <c r="J1170" t="str">
        <f>INDEX(products!$A$1:$G$5001,MATCH(orders!$D1170,products!$A$1:$A$5001,0),MATCH(J$1,products!$A$1:$G$1,0))</f>
        <v>VIP</v>
      </c>
      <c r="K1170">
        <f>INDEX(products!$A$1:$G$5001,MATCH(orders!$D1170,products!$A$1:$A$5001,0),MATCH(K$1,products!$A$1:$G$1,0))</f>
        <v>5</v>
      </c>
      <c r="L1170" s="3">
        <f>INDEX(products!$A$1:$G$5001,MATCH(orders!$D1170,products!$A$1:$A$5001,0),MATCH(L$1,products!$A$1:$G$1,0))</f>
        <v>3.365266666666666</v>
      </c>
      <c r="M1170" s="3">
        <f t="shared" si="18"/>
        <v>10.095799999999997</v>
      </c>
      <c r="N1170" t="str">
        <f>_xlfn.XLOOKUP(Orders[[#This Row],[Customer ID]],customers!$A$1:$A$4972,customers!$I$1:$I$4972,,0)</f>
        <v>Yes</v>
      </c>
    </row>
    <row r="1171" spans="1:14" x14ac:dyDescent="0.25">
      <c r="A1171" t="s">
        <v>5862</v>
      </c>
      <c r="B1171" s="2">
        <v>43978</v>
      </c>
      <c r="C1171" t="s">
        <v>5863</v>
      </c>
      <c r="D1171" t="s">
        <v>5864</v>
      </c>
      <c r="E1171">
        <v>3</v>
      </c>
      <c r="F1171" t="str">
        <f>_xlfn.XLOOKUP(C1171,customers!$A$1:$A$4972,customers!B$1:B$4972,,0)</f>
        <v>Dennis Kemp</v>
      </c>
      <c r="G1171" t="str">
        <f>IF(_xlfn.XLOOKUP(C1171,customers!$A$1:$A$4972,customers!C1170:C6141,,0)=0,"",_xlfn.XLOOKUP(C1171,customers!$A$1:$A$4972,customers!C1170:C6141,,0))</f>
        <v>mnixon1038@hotmail.com</v>
      </c>
      <c r="H1171" t="str">
        <f>_xlfn.XLOOKUP(C1171,customers!$A$1:$A$4972,customers!$G$1:$G$4972,,0)</f>
        <v>South Africa</v>
      </c>
      <c r="I1171" t="str">
        <f>INDEX(products!$A$1:$G$5001,MATCH(orders!$D1171,products!$A$1:$A$5001,0),MATCH(I$1,products!$A$1:$G$1,0))</f>
        <v>Loans</v>
      </c>
      <c r="J1171" t="str">
        <f>INDEX(products!$A$1:$G$5001,MATCH(orders!$D1171,products!$A$1:$A$5001,0),MATCH(J$1,products!$A$1:$G$1,0))</f>
        <v>Premium</v>
      </c>
      <c r="K1171">
        <f>INDEX(products!$A$1:$G$5001,MATCH(orders!$D1171,products!$A$1:$A$5001,0),MATCH(K$1,products!$A$1:$G$1,0))</f>
        <v>5</v>
      </c>
      <c r="L1171" s="3">
        <f>INDEX(products!$A$1:$G$5001,MATCH(orders!$D1171,products!$A$1:$A$5001,0),MATCH(L$1,products!$A$1:$G$1,0))</f>
        <v>4.768533333333334</v>
      </c>
      <c r="M1171" s="3">
        <f t="shared" si="18"/>
        <v>14.305600000000002</v>
      </c>
      <c r="N1171" t="str">
        <f>_xlfn.XLOOKUP(Orders[[#This Row],[Customer ID]],customers!$A$1:$A$4972,customers!$I$1:$I$4972,,0)</f>
        <v>Yes</v>
      </c>
    </row>
    <row r="1172" spans="1:14" x14ac:dyDescent="0.25">
      <c r="A1172" t="s">
        <v>5867</v>
      </c>
      <c r="B1172" s="2">
        <v>43978</v>
      </c>
      <c r="C1172" t="s">
        <v>5868</v>
      </c>
      <c r="D1172" t="s">
        <v>5869</v>
      </c>
      <c r="E1172">
        <v>4</v>
      </c>
      <c r="F1172" t="str">
        <f>_xlfn.XLOOKUP(C1172,customers!$A$1:$A$4972,customers!B$1:B$4972,,0)</f>
        <v>Heather Hernandez</v>
      </c>
      <c r="G1172" t="str">
        <f>IF(_xlfn.XLOOKUP(C1172,customers!$A$1:$A$4972,customers!C1171:C6142,,0)=0,"",_xlfn.XLOOKUP(C1172,customers!$A$1:$A$4972,customers!C1171:C6142,,0))</f>
        <v>353735109@gmail.com</v>
      </c>
      <c r="H1172" t="str">
        <f>_xlfn.XLOOKUP(C1172,customers!$A$1:$A$4972,customers!$G$1:$G$4972,,0)</f>
        <v>South Africa</v>
      </c>
      <c r="I1172" t="str">
        <f>INDEX(products!$A$1:$G$5001,MATCH(orders!$D1172,products!$A$1:$A$5001,0),MATCH(I$1,products!$A$1:$G$1,0))</f>
        <v>Money Transfers</v>
      </c>
      <c r="J1172" t="str">
        <f>INDEX(products!$A$1:$G$5001,MATCH(orders!$D1172,products!$A$1:$A$5001,0),MATCH(J$1,products!$A$1:$G$1,0))</f>
        <v>Standard</v>
      </c>
      <c r="K1172">
        <f>INDEX(products!$A$1:$G$5001,MATCH(orders!$D1172,products!$A$1:$A$5001,0),MATCH(K$1,products!$A$1:$G$1,0))</f>
        <v>10</v>
      </c>
      <c r="L1172" s="3">
        <f>INDEX(products!$A$1:$G$5001,MATCH(orders!$D1172,products!$A$1:$A$5001,0),MATCH(L$1,products!$A$1:$G$1,0))</f>
        <v>12.83593333333333</v>
      </c>
      <c r="M1172" s="3">
        <f t="shared" si="18"/>
        <v>51.343733333333319</v>
      </c>
      <c r="N1172" t="str">
        <f>_xlfn.XLOOKUP(Orders[[#This Row],[Customer ID]],customers!$A$1:$A$4972,customers!$I$1:$I$4972,,0)</f>
        <v>No</v>
      </c>
    </row>
    <row r="1173" spans="1:14" x14ac:dyDescent="0.25">
      <c r="A1173" t="s">
        <v>5871</v>
      </c>
      <c r="B1173" s="2">
        <v>43979</v>
      </c>
      <c r="C1173" t="s">
        <v>5872</v>
      </c>
      <c r="D1173" t="s">
        <v>5873</v>
      </c>
      <c r="E1173">
        <v>3</v>
      </c>
      <c r="F1173" t="str">
        <f>_xlfn.XLOOKUP(C1173,customers!$A$1:$A$4972,customers!B$1:B$4972,,0)</f>
        <v>Anna Hamilton</v>
      </c>
      <c r="G1173" t="str">
        <f>IF(_xlfn.XLOOKUP(C1173,customers!$A$1:$A$4972,customers!C1172:C6143,,0)=0,"",_xlfn.XLOOKUP(C1173,customers!$A$1:$A$4972,customers!C1172:C6143,,0))</f>
        <v>jenglish49@hotmail.com</v>
      </c>
      <c r="H1173" t="str">
        <f>_xlfn.XLOOKUP(C1173,customers!$A$1:$A$4972,customers!$G$1:$G$4972,,0)</f>
        <v>Germany</v>
      </c>
      <c r="I1173" t="str">
        <f>INDEX(products!$A$1:$G$5001,MATCH(orders!$D1173,products!$A$1:$A$5001,0),MATCH(I$1,products!$A$1:$G$1,0))</f>
        <v>Money Transfers</v>
      </c>
      <c r="J1173" t="str">
        <f>INDEX(products!$A$1:$G$5001,MATCH(orders!$D1173,products!$A$1:$A$5001,0),MATCH(J$1,products!$A$1:$G$1,0))</f>
        <v>VIP</v>
      </c>
      <c r="K1173">
        <f>INDEX(products!$A$1:$G$5001,MATCH(orders!$D1173,products!$A$1:$A$5001,0),MATCH(K$1,products!$A$1:$G$1,0))</f>
        <v>5</v>
      </c>
      <c r="L1173" s="3">
        <f>INDEX(products!$A$1:$G$5001,MATCH(orders!$D1173,products!$A$1:$A$5001,0),MATCH(L$1,products!$A$1:$G$1,0))</f>
        <v>8.2392666666666674</v>
      </c>
      <c r="M1173" s="3">
        <f t="shared" si="18"/>
        <v>24.717800000000004</v>
      </c>
      <c r="N1173" t="str">
        <f>_xlfn.XLOOKUP(Orders[[#This Row],[Customer ID]],customers!$A$1:$A$4972,customers!$I$1:$I$4972,,0)</f>
        <v>Yes</v>
      </c>
    </row>
    <row r="1174" spans="1:14" x14ac:dyDescent="0.25">
      <c r="A1174" t="s">
        <v>5876</v>
      </c>
      <c r="B1174" s="2">
        <v>43979</v>
      </c>
      <c r="C1174" t="s">
        <v>5877</v>
      </c>
      <c r="D1174" t="s">
        <v>5878</v>
      </c>
      <c r="E1174">
        <v>3</v>
      </c>
      <c r="F1174" t="str">
        <f>_xlfn.XLOOKUP(C1174,customers!$A$1:$A$4972,customers!B$1:B$4972,,0)</f>
        <v>Michael Price</v>
      </c>
      <c r="G1174" t="str">
        <f>IF(_xlfn.XLOOKUP(C1174,customers!$A$1:$A$4972,customers!C1173:C6144,,0)=0,"",_xlfn.XLOOKUP(C1174,customers!$A$1:$A$4972,customers!C1173:C6144,,0))</f>
        <v>kedwards29@gmail.com</v>
      </c>
      <c r="H1174" t="str">
        <f>_xlfn.XLOOKUP(C1174,customers!$A$1:$A$4972,customers!$G$1:$G$4972,,0)</f>
        <v>Japan</v>
      </c>
      <c r="I1174" t="str">
        <f>INDEX(products!$A$1:$G$5001,MATCH(orders!$D1174,products!$A$1:$A$5001,0),MATCH(I$1,products!$A$1:$G$1,0))</f>
        <v>Credit Cards</v>
      </c>
      <c r="J1174" t="str">
        <f>INDEX(products!$A$1:$G$5001,MATCH(orders!$D1174,products!$A$1:$A$5001,0),MATCH(J$1,products!$A$1:$G$1,0))</f>
        <v>VIP</v>
      </c>
      <c r="K1174">
        <f>INDEX(products!$A$1:$G$5001,MATCH(orders!$D1174,products!$A$1:$A$5001,0),MATCH(K$1,products!$A$1:$G$1,0))</f>
        <v>5</v>
      </c>
      <c r="L1174" s="3">
        <f>INDEX(products!$A$1:$G$5001,MATCH(orders!$D1174,products!$A$1:$A$5001,0),MATCH(L$1,products!$A$1:$G$1,0))</f>
        <v>6.4923999999999999</v>
      </c>
      <c r="M1174" s="3">
        <f t="shared" si="18"/>
        <v>19.4772</v>
      </c>
      <c r="N1174" t="str">
        <f>_xlfn.XLOOKUP(Orders[[#This Row],[Customer ID]],customers!$A$1:$A$4972,customers!$I$1:$I$4972,,0)</f>
        <v>Yes</v>
      </c>
    </row>
    <row r="1175" spans="1:14" x14ac:dyDescent="0.25">
      <c r="A1175" t="s">
        <v>5881</v>
      </c>
      <c r="B1175" s="2">
        <v>43980</v>
      </c>
      <c r="C1175" t="s">
        <v>5882</v>
      </c>
      <c r="D1175" t="s">
        <v>5883</v>
      </c>
      <c r="E1175">
        <v>3</v>
      </c>
      <c r="F1175" t="str">
        <f>_xlfn.XLOOKUP(C1175,customers!$A$1:$A$4972,customers!B$1:B$4972,,0)</f>
        <v>Kathleen Wilson</v>
      </c>
      <c r="G1175" t="str">
        <f>IF(_xlfn.XLOOKUP(C1175,customers!$A$1:$A$4972,customers!C1174:C6145,,0)=0,"",_xlfn.XLOOKUP(C1175,customers!$A$1:$A$4972,customers!C1174:C6145,,0))</f>
        <v>kbradford2822@hotmail.com</v>
      </c>
      <c r="H1175" t="str">
        <f>_xlfn.XLOOKUP(C1175,customers!$A$1:$A$4972,customers!$G$1:$G$4972,,0)</f>
        <v>United States</v>
      </c>
      <c r="I1175" t="str">
        <f>INDEX(products!$A$1:$G$5001,MATCH(orders!$D1175,products!$A$1:$A$5001,0),MATCH(I$1,products!$A$1:$G$1,0))</f>
        <v>Loans</v>
      </c>
      <c r="J1175" t="str">
        <f>INDEX(products!$A$1:$G$5001,MATCH(orders!$D1175,products!$A$1:$A$5001,0),MATCH(J$1,products!$A$1:$G$1,0))</f>
        <v>Standard</v>
      </c>
      <c r="K1175">
        <f>INDEX(products!$A$1:$G$5001,MATCH(orders!$D1175,products!$A$1:$A$5001,0),MATCH(K$1,products!$A$1:$G$1,0))</f>
        <v>5</v>
      </c>
      <c r="L1175" s="3">
        <f>INDEX(products!$A$1:$G$5001,MATCH(orders!$D1175,products!$A$1:$A$5001,0),MATCH(L$1,products!$A$1:$G$1,0))</f>
        <v>4.632366666666667</v>
      </c>
      <c r="M1175" s="3">
        <f t="shared" si="18"/>
        <v>13.897100000000002</v>
      </c>
      <c r="N1175" t="str">
        <f>_xlfn.XLOOKUP(Orders[[#This Row],[Customer ID]],customers!$A$1:$A$4972,customers!$I$1:$I$4972,,0)</f>
        <v>No</v>
      </c>
    </row>
    <row r="1176" spans="1:14" x14ac:dyDescent="0.25">
      <c r="A1176" t="s">
        <v>5886</v>
      </c>
      <c r="B1176" s="2">
        <v>43980</v>
      </c>
      <c r="C1176" t="s">
        <v>5887</v>
      </c>
      <c r="D1176" t="s">
        <v>5888</v>
      </c>
      <c r="E1176">
        <v>1</v>
      </c>
      <c r="F1176" t="str">
        <f>_xlfn.XLOOKUP(C1176,customers!$A$1:$A$4972,customers!B$1:B$4972,,0)</f>
        <v>Daniel Campbell</v>
      </c>
      <c r="G1176" t="str">
        <f>IF(_xlfn.XLOOKUP(C1176,customers!$A$1:$A$4972,customers!C1175:C6146,,0)=0,"",_xlfn.XLOOKUP(C1176,customers!$A$1:$A$4972,customers!C1175:C6146,,0))</f>
        <v>jsanchez54@hotmail.com</v>
      </c>
      <c r="H1176" t="str">
        <f>_xlfn.XLOOKUP(C1176,customers!$A$1:$A$4972,customers!$G$1:$G$4972,,0)</f>
        <v>Brazil</v>
      </c>
      <c r="I1176" t="str">
        <f>INDEX(products!$A$1:$G$5001,MATCH(orders!$D1176,products!$A$1:$A$5001,0),MATCH(I$1,products!$A$1:$G$1,0))</f>
        <v>Investments</v>
      </c>
      <c r="J1176" t="str">
        <f>INDEX(products!$A$1:$G$5001,MATCH(orders!$D1176,products!$A$1:$A$5001,0),MATCH(J$1,products!$A$1:$G$1,0))</f>
        <v>VIP</v>
      </c>
      <c r="K1176">
        <f>INDEX(products!$A$1:$G$5001,MATCH(orders!$D1176,products!$A$1:$A$5001,0),MATCH(K$1,products!$A$1:$G$1,0))</f>
        <v>1</v>
      </c>
      <c r="L1176" s="3">
        <f>INDEX(products!$A$1:$G$5001,MATCH(orders!$D1176,products!$A$1:$A$5001,0),MATCH(L$1,products!$A$1:$G$1,0))</f>
        <v>1.3006666666666671</v>
      </c>
      <c r="M1176" s="3">
        <f t="shared" si="18"/>
        <v>1.3006666666666671</v>
      </c>
      <c r="N1176" t="str">
        <f>_xlfn.XLOOKUP(Orders[[#This Row],[Customer ID]],customers!$A$1:$A$4972,customers!$I$1:$I$4972,,0)</f>
        <v>Yes</v>
      </c>
    </row>
    <row r="1177" spans="1:14" x14ac:dyDescent="0.25">
      <c r="A1177" t="s">
        <v>5891</v>
      </c>
      <c r="B1177" s="2">
        <v>43980</v>
      </c>
      <c r="C1177" t="s">
        <v>5892</v>
      </c>
      <c r="D1177" t="s">
        <v>5893</v>
      </c>
      <c r="E1177">
        <v>3</v>
      </c>
      <c r="F1177" t="str">
        <f>_xlfn.XLOOKUP(C1177,customers!$A$1:$A$4972,customers!B$1:B$4972,,0)</f>
        <v>William Bruce</v>
      </c>
      <c r="G1177" t="str">
        <f>IF(_xlfn.XLOOKUP(C1177,customers!$A$1:$A$4972,customers!C1176:C6147,,0)=0,"",_xlfn.XLOOKUP(C1177,customers!$A$1:$A$4972,customers!C1176:C6147,,0))</f>
        <v>210499427@hotmail.com</v>
      </c>
      <c r="H1177" t="str">
        <f>_xlfn.XLOOKUP(C1177,customers!$A$1:$A$4972,customers!$G$1:$G$4972,,0)</f>
        <v>South Africa</v>
      </c>
      <c r="I1177" t="str">
        <f>INDEX(products!$A$1:$G$5001,MATCH(orders!$D1177,products!$A$1:$A$5001,0),MATCH(I$1,products!$A$1:$G$1,0))</f>
        <v>Credit Cards</v>
      </c>
      <c r="J1177" t="str">
        <f>INDEX(products!$A$1:$G$5001,MATCH(orders!$D1177,products!$A$1:$A$5001,0),MATCH(J$1,products!$A$1:$G$1,0))</f>
        <v>Premium</v>
      </c>
      <c r="K1177">
        <f>INDEX(products!$A$1:$G$5001,MATCH(orders!$D1177,products!$A$1:$A$5001,0),MATCH(K$1,products!$A$1:$G$1,0))</f>
        <v>5</v>
      </c>
      <c r="L1177" s="3">
        <f>INDEX(products!$A$1:$G$5001,MATCH(orders!$D1177,products!$A$1:$A$5001,0),MATCH(L$1,products!$A$1:$G$1,0))</f>
        <v>6.033266666666667</v>
      </c>
      <c r="M1177" s="3">
        <f t="shared" si="18"/>
        <v>18.099800000000002</v>
      </c>
      <c r="N1177" t="str">
        <f>_xlfn.XLOOKUP(Orders[[#This Row],[Customer ID]],customers!$A$1:$A$4972,customers!$I$1:$I$4972,,0)</f>
        <v>Yes</v>
      </c>
    </row>
    <row r="1178" spans="1:14" x14ac:dyDescent="0.25">
      <c r="A1178" t="s">
        <v>5896</v>
      </c>
      <c r="B1178" s="2">
        <v>43981</v>
      </c>
      <c r="C1178" t="s">
        <v>5897</v>
      </c>
      <c r="D1178" t="s">
        <v>5898</v>
      </c>
      <c r="E1178">
        <v>3</v>
      </c>
      <c r="F1178" t="str">
        <f>_xlfn.XLOOKUP(C1178,customers!$A$1:$A$4972,customers!B$1:B$4972,,0)</f>
        <v>Johnathan Reed</v>
      </c>
      <c r="G1178" t="str">
        <f>IF(_xlfn.XLOOKUP(C1178,customers!$A$1:$A$4972,customers!C1177:C6148,,0)=0,"",_xlfn.XLOOKUP(C1178,customers!$A$1:$A$4972,customers!C1177:C6148,,0))</f>
        <v>dkelly960@yahoo.com</v>
      </c>
      <c r="H1178" t="str">
        <f>_xlfn.XLOOKUP(C1178,customers!$A$1:$A$4972,customers!$G$1:$G$4972,,0)</f>
        <v>South Africa</v>
      </c>
      <c r="I1178" t="str">
        <f>INDEX(products!$A$1:$G$5001,MATCH(orders!$D1178,products!$A$1:$A$5001,0),MATCH(I$1,products!$A$1:$G$1,0))</f>
        <v>Money Transfers</v>
      </c>
      <c r="J1178" t="str">
        <f>INDEX(products!$A$1:$G$5001,MATCH(orders!$D1178,products!$A$1:$A$5001,0),MATCH(J$1,products!$A$1:$G$1,0))</f>
        <v>Premium</v>
      </c>
      <c r="K1178">
        <f>INDEX(products!$A$1:$G$5001,MATCH(orders!$D1178,products!$A$1:$A$5001,0),MATCH(K$1,products!$A$1:$G$1,0))</f>
        <v>5</v>
      </c>
      <c r="L1178" s="3">
        <f>INDEX(products!$A$1:$G$5001,MATCH(orders!$D1178,products!$A$1:$A$5001,0),MATCH(L$1,products!$A$1:$G$1,0))</f>
        <v>7.2325666666666679</v>
      </c>
      <c r="M1178" s="3">
        <f t="shared" si="18"/>
        <v>21.697700000000005</v>
      </c>
      <c r="N1178" t="str">
        <f>_xlfn.XLOOKUP(Orders[[#This Row],[Customer ID]],customers!$A$1:$A$4972,customers!$I$1:$I$4972,,0)</f>
        <v>Yes</v>
      </c>
    </row>
    <row r="1179" spans="1:14" x14ac:dyDescent="0.25">
      <c r="A1179" t="s">
        <v>5901</v>
      </c>
      <c r="B1179" s="2">
        <v>43981</v>
      </c>
      <c r="C1179" t="s">
        <v>5902</v>
      </c>
      <c r="D1179" t="s">
        <v>5903</v>
      </c>
      <c r="E1179">
        <v>4</v>
      </c>
      <c r="F1179" t="str">
        <f>_xlfn.XLOOKUP(C1179,customers!$A$1:$A$4972,customers!B$1:B$4972,,0)</f>
        <v>Daniel Smith</v>
      </c>
      <c r="G1179" t="str">
        <f>IF(_xlfn.XLOOKUP(C1179,customers!$A$1:$A$4972,customers!C1178:C6149,,0)=0,"",_xlfn.XLOOKUP(C1179,customers!$A$1:$A$4972,customers!C1178:C6149,,0))</f>
        <v>pcrawford766@hotmail.com</v>
      </c>
      <c r="H1179" t="str">
        <f>_xlfn.XLOOKUP(C1179,customers!$A$1:$A$4972,customers!$G$1:$G$4972,,0)</f>
        <v>Japan</v>
      </c>
      <c r="I1179" t="str">
        <f>INDEX(products!$A$1:$G$5001,MATCH(orders!$D1179,products!$A$1:$A$5001,0),MATCH(I$1,products!$A$1:$G$1,0))</f>
        <v>Loans</v>
      </c>
      <c r="J1179" t="str">
        <f>INDEX(products!$A$1:$G$5001,MATCH(orders!$D1179,products!$A$1:$A$5001,0),MATCH(J$1,products!$A$1:$G$1,0))</f>
        <v>VIP</v>
      </c>
      <c r="K1179">
        <f>INDEX(products!$A$1:$G$5001,MATCH(orders!$D1179,products!$A$1:$A$5001,0),MATCH(K$1,products!$A$1:$G$1,0))</f>
        <v>10</v>
      </c>
      <c r="L1179" s="3">
        <f>INDEX(products!$A$1:$G$5001,MATCH(orders!$D1179,products!$A$1:$A$5001,0),MATCH(L$1,products!$A$1:$G$1,0))</f>
        <v>7.7364666666666659</v>
      </c>
      <c r="M1179" s="3">
        <f t="shared" si="18"/>
        <v>30.945866666666664</v>
      </c>
      <c r="N1179" t="str">
        <f>_xlfn.XLOOKUP(Orders[[#This Row],[Customer ID]],customers!$A$1:$A$4972,customers!$I$1:$I$4972,,0)</f>
        <v>Yes</v>
      </c>
    </row>
    <row r="1180" spans="1:14" x14ac:dyDescent="0.25">
      <c r="A1180" t="s">
        <v>5905</v>
      </c>
      <c r="B1180" s="2">
        <v>43982</v>
      </c>
      <c r="C1180" t="s">
        <v>5906</v>
      </c>
      <c r="D1180" t="s">
        <v>5907</v>
      </c>
      <c r="E1180">
        <v>3</v>
      </c>
      <c r="F1180" t="str">
        <f>_xlfn.XLOOKUP(C1180,customers!$A$1:$A$4972,customers!B$1:B$4972,,0)</f>
        <v>Brandi Hernandez</v>
      </c>
      <c r="G1180" t="str">
        <f>IF(_xlfn.XLOOKUP(C1180,customers!$A$1:$A$4972,customers!C1179:C6150,,0)=0,"",_xlfn.XLOOKUP(C1180,customers!$A$1:$A$4972,customers!C1179:C6150,,0))</f>
        <v>gwright7200@hotmail.com</v>
      </c>
      <c r="H1180" t="str">
        <f>_xlfn.XLOOKUP(C1180,customers!$A$1:$A$4972,customers!$G$1:$G$4972,,0)</f>
        <v>Japan</v>
      </c>
      <c r="I1180" t="str">
        <f>INDEX(products!$A$1:$G$5001,MATCH(orders!$D1180,products!$A$1:$A$5001,0),MATCH(I$1,products!$A$1:$G$1,0))</f>
        <v>Investments</v>
      </c>
      <c r="J1180" t="str">
        <f>INDEX(products!$A$1:$G$5001,MATCH(orders!$D1180,products!$A$1:$A$5001,0),MATCH(J$1,products!$A$1:$G$1,0))</f>
        <v>Standard</v>
      </c>
      <c r="K1180">
        <f>INDEX(products!$A$1:$G$5001,MATCH(orders!$D1180,products!$A$1:$A$5001,0),MATCH(K$1,products!$A$1:$G$1,0))</f>
        <v>5</v>
      </c>
      <c r="L1180" s="3">
        <f>INDEX(products!$A$1:$G$5001,MATCH(orders!$D1180,products!$A$1:$A$5001,0),MATCH(L$1,products!$A$1:$G$1,0))</f>
        <v>7.138466666666667</v>
      </c>
      <c r="M1180" s="3">
        <f t="shared" si="18"/>
        <v>21.415400000000002</v>
      </c>
      <c r="N1180" t="str">
        <f>_xlfn.XLOOKUP(Orders[[#This Row],[Customer ID]],customers!$A$1:$A$4972,customers!$I$1:$I$4972,,0)</f>
        <v>Yes</v>
      </c>
    </row>
    <row r="1181" spans="1:14" x14ac:dyDescent="0.25">
      <c r="A1181" t="s">
        <v>5910</v>
      </c>
      <c r="B1181" s="2">
        <v>43982</v>
      </c>
      <c r="C1181" t="s">
        <v>5911</v>
      </c>
      <c r="D1181" t="s">
        <v>5912</v>
      </c>
      <c r="E1181">
        <v>3</v>
      </c>
      <c r="F1181" t="str">
        <f>_xlfn.XLOOKUP(C1181,customers!$A$1:$A$4972,customers!B$1:B$4972,,0)</f>
        <v>Connie Compton</v>
      </c>
      <c r="G1181" t="str">
        <f>IF(_xlfn.XLOOKUP(C1181,customers!$A$1:$A$4972,customers!C1180:C6151,,0)=0,"",_xlfn.XLOOKUP(C1181,customers!$A$1:$A$4972,customers!C1180:C6151,,0))</f>
        <v>wwilliams36@yahoo.com</v>
      </c>
      <c r="H1181" t="str">
        <f>_xlfn.XLOOKUP(C1181,customers!$A$1:$A$4972,customers!$G$1:$G$4972,,0)</f>
        <v>Germany</v>
      </c>
      <c r="I1181" t="str">
        <f>INDEX(products!$A$1:$G$5001,MATCH(orders!$D1181,products!$A$1:$A$5001,0),MATCH(I$1,products!$A$1:$G$1,0))</f>
        <v>Investments</v>
      </c>
      <c r="J1181" t="str">
        <f>INDEX(products!$A$1:$G$5001,MATCH(orders!$D1181,products!$A$1:$A$5001,0),MATCH(J$1,products!$A$1:$G$1,0))</f>
        <v>Premium</v>
      </c>
      <c r="K1181">
        <f>INDEX(products!$A$1:$G$5001,MATCH(orders!$D1181,products!$A$1:$A$5001,0),MATCH(K$1,products!$A$1:$G$1,0))</f>
        <v>5</v>
      </c>
      <c r="L1181" s="3">
        <f>INDEX(products!$A$1:$G$5001,MATCH(orders!$D1181,products!$A$1:$A$5001,0),MATCH(L$1,products!$A$1:$G$1,0))</f>
        <v>6.0396666666666672</v>
      </c>
      <c r="M1181" s="3">
        <f t="shared" si="18"/>
        <v>18.119</v>
      </c>
      <c r="N1181" t="str">
        <f>_xlfn.XLOOKUP(Orders[[#This Row],[Customer ID]],customers!$A$1:$A$4972,customers!$I$1:$I$4972,,0)</f>
        <v>Yes</v>
      </c>
    </row>
    <row r="1182" spans="1:14" x14ac:dyDescent="0.25">
      <c r="A1182" t="s">
        <v>5915</v>
      </c>
      <c r="B1182" s="2">
        <v>43983</v>
      </c>
      <c r="C1182" t="s">
        <v>5916</v>
      </c>
      <c r="D1182" t="s">
        <v>5917</v>
      </c>
      <c r="E1182">
        <v>2</v>
      </c>
      <c r="F1182" t="str">
        <f>_xlfn.XLOOKUP(C1182,customers!$A$1:$A$4972,customers!B$1:B$4972,,0)</f>
        <v>Laura Richardson</v>
      </c>
      <c r="G1182" t="str">
        <f>IF(_xlfn.XLOOKUP(C1182,customers!$A$1:$A$4972,customers!C1181:C6152,,0)=0,"",_xlfn.XLOOKUP(C1182,customers!$A$1:$A$4972,customers!C1181:C6152,,0))</f>
        <v>cthompson76@yahoo.com</v>
      </c>
      <c r="H1182" t="str">
        <f>_xlfn.XLOOKUP(C1182,customers!$A$1:$A$4972,customers!$G$1:$G$4972,,0)</f>
        <v>Germany</v>
      </c>
      <c r="I1182" t="str">
        <f>INDEX(products!$A$1:$G$5001,MATCH(orders!$D1182,products!$A$1:$A$5001,0),MATCH(I$1,products!$A$1:$G$1,0))</f>
        <v>Money Transfers</v>
      </c>
      <c r="J1182" t="str">
        <f>INDEX(products!$A$1:$G$5001,MATCH(orders!$D1182,products!$A$1:$A$5001,0),MATCH(J$1,products!$A$1:$G$1,0))</f>
        <v>Standard</v>
      </c>
      <c r="K1182">
        <f>INDEX(products!$A$1:$G$5001,MATCH(orders!$D1182,products!$A$1:$A$5001,0),MATCH(K$1,products!$A$1:$G$1,0))</f>
        <v>3</v>
      </c>
      <c r="L1182" s="3">
        <f>INDEX(products!$A$1:$G$5001,MATCH(orders!$D1182,products!$A$1:$A$5001,0),MATCH(L$1,products!$A$1:$G$1,0))</f>
        <v>4.8889666666666667</v>
      </c>
      <c r="M1182" s="3">
        <f t="shared" si="18"/>
        <v>9.7779333333333334</v>
      </c>
      <c r="N1182" t="str">
        <f>_xlfn.XLOOKUP(Orders[[#This Row],[Customer ID]],customers!$A$1:$A$4972,customers!$I$1:$I$4972,,0)</f>
        <v>No</v>
      </c>
    </row>
    <row r="1183" spans="1:14" x14ac:dyDescent="0.25">
      <c r="A1183" t="s">
        <v>5920</v>
      </c>
      <c r="B1183" s="2">
        <v>43983</v>
      </c>
      <c r="C1183" t="s">
        <v>5921</v>
      </c>
      <c r="D1183" t="s">
        <v>5922</v>
      </c>
      <c r="E1183">
        <v>4</v>
      </c>
      <c r="F1183" t="str">
        <f>_xlfn.XLOOKUP(C1183,customers!$A$1:$A$4972,customers!B$1:B$4972,,0)</f>
        <v>Joshua Tran</v>
      </c>
      <c r="G1183" t="str">
        <f>IF(_xlfn.XLOOKUP(C1183,customers!$A$1:$A$4972,customers!C1182:C6153,,0)=0,"",_xlfn.XLOOKUP(C1183,customers!$A$1:$A$4972,customers!C1182:C6153,,0))</f>
        <v>kbeck9393@yahoo.com</v>
      </c>
      <c r="H1183" t="str">
        <f>_xlfn.XLOOKUP(C1183,customers!$A$1:$A$4972,customers!$G$1:$G$4972,,0)</f>
        <v>South Africa</v>
      </c>
      <c r="I1183" t="str">
        <f>INDEX(products!$A$1:$G$5001,MATCH(orders!$D1183,products!$A$1:$A$5001,0),MATCH(I$1,products!$A$1:$G$1,0))</f>
        <v>Investments</v>
      </c>
      <c r="J1183" t="str">
        <f>INDEX(products!$A$1:$G$5001,MATCH(orders!$D1183,products!$A$1:$A$5001,0),MATCH(J$1,products!$A$1:$G$1,0))</f>
        <v>Premium</v>
      </c>
      <c r="K1183">
        <f>INDEX(products!$A$1:$G$5001,MATCH(orders!$D1183,products!$A$1:$A$5001,0),MATCH(K$1,products!$A$1:$G$1,0))</f>
        <v>10</v>
      </c>
      <c r="L1183" s="3">
        <f>INDEX(products!$A$1:$G$5001,MATCH(orders!$D1183,products!$A$1:$A$5001,0),MATCH(L$1,products!$A$1:$G$1,0))</f>
        <v>10.0854</v>
      </c>
      <c r="M1183" s="3">
        <f t="shared" si="18"/>
        <v>40.3416</v>
      </c>
      <c r="N1183" t="str">
        <f>_xlfn.XLOOKUP(Orders[[#This Row],[Customer ID]],customers!$A$1:$A$4972,customers!$I$1:$I$4972,,0)</f>
        <v>Yes</v>
      </c>
    </row>
    <row r="1184" spans="1:14" x14ac:dyDescent="0.25">
      <c r="A1184" t="s">
        <v>5925</v>
      </c>
      <c r="B1184" s="2">
        <v>43984</v>
      </c>
      <c r="C1184" t="s">
        <v>5926</v>
      </c>
      <c r="D1184" t="s">
        <v>5927</v>
      </c>
      <c r="E1184">
        <v>4</v>
      </c>
      <c r="F1184" t="str">
        <f>_xlfn.XLOOKUP(C1184,customers!$A$1:$A$4972,customers!B$1:B$4972,,0)</f>
        <v>Tammy Flynn</v>
      </c>
      <c r="G1184" t="str">
        <f>IF(_xlfn.XLOOKUP(C1184,customers!$A$1:$A$4972,customers!C1183:C6154,,0)=0,"",_xlfn.XLOOKUP(C1184,customers!$A$1:$A$4972,customers!C1183:C6154,,0))</f>
        <v>tespinoza6749@yahoo.com</v>
      </c>
      <c r="H1184" t="str">
        <f>_xlfn.XLOOKUP(C1184,customers!$A$1:$A$4972,customers!$G$1:$G$4972,,0)</f>
        <v>Japan</v>
      </c>
      <c r="I1184" t="str">
        <f>INDEX(products!$A$1:$G$5001,MATCH(orders!$D1184,products!$A$1:$A$5001,0),MATCH(I$1,products!$A$1:$G$1,0))</f>
        <v>Investments</v>
      </c>
      <c r="J1184" t="str">
        <f>INDEX(products!$A$1:$G$5001,MATCH(orders!$D1184,products!$A$1:$A$5001,0),MATCH(J$1,products!$A$1:$G$1,0))</f>
        <v>Premium</v>
      </c>
      <c r="K1184">
        <f>INDEX(products!$A$1:$G$5001,MATCH(orders!$D1184,products!$A$1:$A$5001,0),MATCH(K$1,products!$A$1:$G$1,0))</f>
        <v>10</v>
      </c>
      <c r="L1184" s="3">
        <f>INDEX(products!$A$1:$G$5001,MATCH(orders!$D1184,products!$A$1:$A$5001,0),MATCH(L$1,products!$A$1:$G$1,0))</f>
        <v>12.992900000000001</v>
      </c>
      <c r="M1184" s="3">
        <f t="shared" si="18"/>
        <v>51.971600000000002</v>
      </c>
      <c r="N1184" t="str">
        <f>_xlfn.XLOOKUP(Orders[[#This Row],[Customer ID]],customers!$A$1:$A$4972,customers!$I$1:$I$4972,,0)</f>
        <v>Yes</v>
      </c>
    </row>
    <row r="1185" spans="1:14" x14ac:dyDescent="0.25">
      <c r="A1185" t="s">
        <v>5930</v>
      </c>
      <c r="B1185" s="2">
        <v>43984</v>
      </c>
      <c r="C1185" t="s">
        <v>5931</v>
      </c>
      <c r="D1185" t="s">
        <v>5932</v>
      </c>
      <c r="E1185">
        <v>4</v>
      </c>
      <c r="F1185" t="str">
        <f>_xlfn.XLOOKUP(C1185,customers!$A$1:$A$4972,customers!B$1:B$4972,,0)</f>
        <v>Anthony Snyder</v>
      </c>
      <c r="G1185" t="str">
        <f>IF(_xlfn.XLOOKUP(C1185,customers!$A$1:$A$4972,customers!C1184:C6155,,0)=0,"",_xlfn.XLOOKUP(C1185,customers!$A$1:$A$4972,customers!C1184:C6155,,0))</f>
        <v>sfreeman221@hotmail.com</v>
      </c>
      <c r="H1185" t="str">
        <f>_xlfn.XLOOKUP(C1185,customers!$A$1:$A$4972,customers!$G$1:$G$4972,,0)</f>
        <v>United States</v>
      </c>
      <c r="I1185" t="str">
        <f>INDEX(products!$A$1:$G$5001,MATCH(orders!$D1185,products!$A$1:$A$5001,0),MATCH(I$1,products!$A$1:$G$1,0))</f>
        <v>Loans</v>
      </c>
      <c r="J1185" t="str">
        <f>INDEX(products!$A$1:$G$5001,MATCH(orders!$D1185,products!$A$1:$A$5001,0),MATCH(J$1,products!$A$1:$G$1,0))</f>
        <v>VIP</v>
      </c>
      <c r="K1185">
        <f>INDEX(products!$A$1:$G$5001,MATCH(orders!$D1185,products!$A$1:$A$5001,0),MATCH(K$1,products!$A$1:$G$1,0))</f>
        <v>10</v>
      </c>
      <c r="L1185" s="3">
        <f>INDEX(products!$A$1:$G$5001,MATCH(orders!$D1185,products!$A$1:$A$5001,0),MATCH(L$1,products!$A$1:$G$1,0))</f>
        <v>15.986933333333329</v>
      </c>
      <c r="M1185" s="3">
        <f t="shared" si="18"/>
        <v>63.947733333333318</v>
      </c>
      <c r="N1185" t="str">
        <f>_xlfn.XLOOKUP(Orders[[#This Row],[Customer ID]],customers!$A$1:$A$4972,customers!$I$1:$I$4972,,0)</f>
        <v>Yes</v>
      </c>
    </row>
    <row r="1186" spans="1:14" x14ac:dyDescent="0.25">
      <c r="A1186" t="s">
        <v>5935</v>
      </c>
      <c r="B1186" s="2">
        <v>43984</v>
      </c>
      <c r="C1186" t="s">
        <v>5936</v>
      </c>
      <c r="D1186" t="s">
        <v>5937</v>
      </c>
      <c r="E1186">
        <v>4</v>
      </c>
      <c r="F1186" t="str">
        <f>_xlfn.XLOOKUP(C1186,customers!$A$1:$A$4972,customers!B$1:B$4972,,0)</f>
        <v>Terry Coleman</v>
      </c>
      <c r="G1186" t="str">
        <f>IF(_xlfn.XLOOKUP(C1186,customers!$A$1:$A$4972,customers!C1185:C6156,,0)=0,"",_xlfn.XLOOKUP(C1186,customers!$A$1:$A$4972,customers!C1185:C6156,,0))</f>
        <v>eduke56@hotmail.com</v>
      </c>
      <c r="H1186" t="str">
        <f>_xlfn.XLOOKUP(C1186,customers!$A$1:$A$4972,customers!$G$1:$G$4972,,0)</f>
        <v>Brazil</v>
      </c>
      <c r="I1186" t="str">
        <f>INDEX(products!$A$1:$G$5001,MATCH(orders!$D1186,products!$A$1:$A$5001,0),MATCH(I$1,products!$A$1:$G$1,0))</f>
        <v>Credit Cards</v>
      </c>
      <c r="J1186" t="str">
        <f>INDEX(products!$A$1:$G$5001,MATCH(orders!$D1186,products!$A$1:$A$5001,0),MATCH(J$1,products!$A$1:$G$1,0))</f>
        <v>VIP</v>
      </c>
      <c r="K1186">
        <f>INDEX(products!$A$1:$G$5001,MATCH(orders!$D1186,products!$A$1:$A$5001,0),MATCH(K$1,products!$A$1:$G$1,0))</f>
        <v>10</v>
      </c>
      <c r="L1186" s="3">
        <f>INDEX(products!$A$1:$G$5001,MATCH(orders!$D1186,products!$A$1:$A$5001,0),MATCH(L$1,products!$A$1:$G$1,0))</f>
        <v>7.6917666666666662</v>
      </c>
      <c r="M1186" s="3">
        <f t="shared" si="18"/>
        <v>30.767066666666665</v>
      </c>
      <c r="N1186" t="str">
        <f>_xlfn.XLOOKUP(Orders[[#This Row],[Customer ID]],customers!$A$1:$A$4972,customers!$I$1:$I$4972,,0)</f>
        <v>No</v>
      </c>
    </row>
    <row r="1187" spans="1:14" x14ac:dyDescent="0.25">
      <c r="A1187" t="s">
        <v>5940</v>
      </c>
      <c r="B1187" s="2">
        <v>43985</v>
      </c>
      <c r="C1187" t="s">
        <v>5941</v>
      </c>
      <c r="D1187" t="s">
        <v>5942</v>
      </c>
      <c r="E1187">
        <v>4</v>
      </c>
      <c r="F1187" t="str">
        <f>_xlfn.XLOOKUP(C1187,customers!$A$1:$A$4972,customers!B$1:B$4972,,0)</f>
        <v>Stacy Moore</v>
      </c>
      <c r="G1187" t="str">
        <f>IF(_xlfn.XLOOKUP(C1187,customers!$A$1:$A$4972,customers!C1186:C6157,,0)=0,"",_xlfn.XLOOKUP(C1187,customers!$A$1:$A$4972,customers!C1186:C6157,,0))</f>
        <v>mrivera1219@gmail.com</v>
      </c>
      <c r="H1187" t="str">
        <f>_xlfn.XLOOKUP(C1187,customers!$A$1:$A$4972,customers!$G$1:$G$4972,,0)</f>
        <v>Japan</v>
      </c>
      <c r="I1187" t="str">
        <f>INDEX(products!$A$1:$G$5001,MATCH(orders!$D1187,products!$A$1:$A$5001,0),MATCH(I$1,products!$A$1:$G$1,0))</f>
        <v>Loans</v>
      </c>
      <c r="J1187" t="str">
        <f>INDEX(products!$A$1:$G$5001,MATCH(orders!$D1187,products!$A$1:$A$5001,0),MATCH(J$1,products!$A$1:$G$1,0))</f>
        <v>Standard</v>
      </c>
      <c r="K1187">
        <f>INDEX(products!$A$1:$G$5001,MATCH(orders!$D1187,products!$A$1:$A$5001,0),MATCH(K$1,products!$A$1:$G$1,0))</f>
        <v>10</v>
      </c>
      <c r="L1187" s="3">
        <f>INDEX(products!$A$1:$G$5001,MATCH(orders!$D1187,products!$A$1:$A$5001,0),MATCH(L$1,products!$A$1:$G$1,0))</f>
        <v>16.038966666666671</v>
      </c>
      <c r="M1187" s="3">
        <f t="shared" si="18"/>
        <v>64.155866666666682</v>
      </c>
      <c r="N1187" t="str">
        <f>_xlfn.XLOOKUP(Orders[[#This Row],[Customer ID]],customers!$A$1:$A$4972,customers!$I$1:$I$4972,,0)</f>
        <v>Yes</v>
      </c>
    </row>
    <row r="1188" spans="1:14" x14ac:dyDescent="0.25">
      <c r="A1188" t="s">
        <v>5945</v>
      </c>
      <c r="B1188" s="2">
        <v>43985</v>
      </c>
      <c r="C1188" t="s">
        <v>5946</v>
      </c>
      <c r="D1188" t="s">
        <v>5947</v>
      </c>
      <c r="E1188">
        <v>4</v>
      </c>
      <c r="F1188" t="str">
        <f>_xlfn.XLOOKUP(C1188,customers!$A$1:$A$4972,customers!B$1:B$4972,,0)</f>
        <v>Tracy Sullivan</v>
      </c>
      <c r="G1188" t="str">
        <f>IF(_xlfn.XLOOKUP(C1188,customers!$A$1:$A$4972,customers!C1187:C6158,,0)=0,"",_xlfn.XLOOKUP(C1188,customers!$A$1:$A$4972,customers!C1187:C6158,,0))</f>
        <v>vsmith153@gmail.com</v>
      </c>
      <c r="H1188" t="str">
        <f>_xlfn.XLOOKUP(C1188,customers!$A$1:$A$4972,customers!$G$1:$G$4972,,0)</f>
        <v>Japan</v>
      </c>
      <c r="I1188" t="str">
        <f>INDEX(products!$A$1:$G$5001,MATCH(orders!$D1188,products!$A$1:$A$5001,0),MATCH(I$1,products!$A$1:$G$1,0))</f>
        <v>Credit Cards</v>
      </c>
      <c r="J1188" t="str">
        <f>INDEX(products!$A$1:$G$5001,MATCH(orders!$D1188,products!$A$1:$A$5001,0),MATCH(J$1,products!$A$1:$G$1,0))</f>
        <v>VIP</v>
      </c>
      <c r="K1188">
        <f>INDEX(products!$A$1:$G$5001,MATCH(orders!$D1188,products!$A$1:$A$5001,0),MATCH(K$1,products!$A$1:$G$1,0))</f>
        <v>10</v>
      </c>
      <c r="L1188" s="3">
        <f>INDEX(products!$A$1:$G$5001,MATCH(orders!$D1188,products!$A$1:$A$5001,0),MATCH(L$1,products!$A$1:$G$1,0))</f>
        <v>13.54553333333333</v>
      </c>
      <c r="M1188" s="3">
        <f t="shared" si="18"/>
        <v>54.182133333333319</v>
      </c>
      <c r="N1188" t="str">
        <f>_xlfn.XLOOKUP(Orders[[#This Row],[Customer ID]],customers!$A$1:$A$4972,customers!$I$1:$I$4972,,0)</f>
        <v>No</v>
      </c>
    </row>
    <row r="1189" spans="1:14" x14ac:dyDescent="0.25">
      <c r="A1189" t="s">
        <v>5950</v>
      </c>
      <c r="B1189" s="2">
        <v>43986</v>
      </c>
      <c r="C1189" t="s">
        <v>5951</v>
      </c>
      <c r="D1189" t="s">
        <v>5952</v>
      </c>
      <c r="E1189">
        <v>1</v>
      </c>
      <c r="F1189" t="str">
        <f>_xlfn.XLOOKUP(C1189,customers!$A$1:$A$4972,customers!B$1:B$4972,,0)</f>
        <v>Katherine Lucas</v>
      </c>
      <c r="G1189" t="str">
        <f>IF(_xlfn.XLOOKUP(C1189,customers!$A$1:$A$4972,customers!C1188:C6159,,0)=0,"",_xlfn.XLOOKUP(C1189,customers!$A$1:$A$4972,customers!C1188:C6159,,0))</f>
        <v>lzimmerman995@yahoo.com</v>
      </c>
      <c r="H1189" t="str">
        <f>_xlfn.XLOOKUP(C1189,customers!$A$1:$A$4972,customers!$G$1:$G$4972,,0)</f>
        <v>Germany</v>
      </c>
      <c r="I1189" t="str">
        <f>INDEX(products!$A$1:$G$5001,MATCH(orders!$D1189,products!$A$1:$A$5001,0),MATCH(I$1,products!$A$1:$G$1,0))</f>
        <v>Credit Cards</v>
      </c>
      <c r="J1189" t="str">
        <f>INDEX(products!$A$1:$G$5001,MATCH(orders!$D1189,products!$A$1:$A$5001,0),MATCH(J$1,products!$A$1:$G$1,0))</f>
        <v>Premium</v>
      </c>
      <c r="K1189">
        <f>INDEX(products!$A$1:$G$5001,MATCH(orders!$D1189,products!$A$1:$A$5001,0),MATCH(K$1,products!$A$1:$G$1,0))</f>
        <v>1</v>
      </c>
      <c r="L1189" s="3">
        <f>INDEX(products!$A$1:$G$5001,MATCH(orders!$D1189,products!$A$1:$A$5001,0),MATCH(L$1,products!$A$1:$G$1,0))</f>
        <v>0.73450000000000004</v>
      </c>
      <c r="M1189" s="3">
        <f t="shared" si="18"/>
        <v>0.73450000000000004</v>
      </c>
      <c r="N1189" t="str">
        <f>_xlfn.XLOOKUP(Orders[[#This Row],[Customer ID]],customers!$A$1:$A$4972,customers!$I$1:$I$4972,,0)</f>
        <v>No</v>
      </c>
    </row>
    <row r="1190" spans="1:14" x14ac:dyDescent="0.25">
      <c r="A1190" t="s">
        <v>5955</v>
      </c>
      <c r="B1190" s="2">
        <v>43986</v>
      </c>
      <c r="C1190" t="s">
        <v>5956</v>
      </c>
      <c r="D1190" t="s">
        <v>5957</v>
      </c>
      <c r="E1190">
        <v>3</v>
      </c>
      <c r="F1190" t="str">
        <f>_xlfn.XLOOKUP(C1190,customers!$A$1:$A$4972,customers!B$1:B$4972,,0)</f>
        <v>Loretta Jacobson</v>
      </c>
      <c r="G1190" t="str">
        <f>IF(_xlfn.XLOOKUP(C1190,customers!$A$1:$A$4972,customers!C1189:C6160,,0)=0,"",_xlfn.XLOOKUP(C1190,customers!$A$1:$A$4972,customers!C1189:C6160,,0))</f>
        <v>knguyen240@gmail.com</v>
      </c>
      <c r="H1190" t="str">
        <f>_xlfn.XLOOKUP(C1190,customers!$A$1:$A$4972,customers!$G$1:$G$4972,,0)</f>
        <v>Brazil</v>
      </c>
      <c r="I1190" t="str">
        <f>INDEX(products!$A$1:$G$5001,MATCH(orders!$D1190,products!$A$1:$A$5001,0),MATCH(I$1,products!$A$1:$G$1,0))</f>
        <v>Credit Cards</v>
      </c>
      <c r="J1190" t="str">
        <f>INDEX(products!$A$1:$G$5001,MATCH(orders!$D1190,products!$A$1:$A$5001,0),MATCH(J$1,products!$A$1:$G$1,0))</f>
        <v>Premium</v>
      </c>
      <c r="K1190">
        <f>INDEX(products!$A$1:$G$5001,MATCH(orders!$D1190,products!$A$1:$A$5001,0),MATCH(K$1,products!$A$1:$G$1,0))</f>
        <v>5</v>
      </c>
      <c r="L1190" s="3">
        <f>INDEX(products!$A$1:$G$5001,MATCH(orders!$D1190,products!$A$1:$A$5001,0),MATCH(L$1,products!$A$1:$G$1,0))</f>
        <v>4.8381666666666669</v>
      </c>
      <c r="M1190" s="3">
        <f t="shared" si="18"/>
        <v>14.514500000000002</v>
      </c>
      <c r="N1190" t="str">
        <f>_xlfn.XLOOKUP(Orders[[#This Row],[Customer ID]],customers!$A$1:$A$4972,customers!$I$1:$I$4972,,0)</f>
        <v>No</v>
      </c>
    </row>
    <row r="1191" spans="1:14" x14ac:dyDescent="0.25">
      <c r="A1191" t="s">
        <v>5960</v>
      </c>
      <c r="B1191" s="2">
        <v>43987</v>
      </c>
      <c r="C1191" t="s">
        <v>5961</v>
      </c>
      <c r="D1191" t="s">
        <v>5962</v>
      </c>
      <c r="E1191">
        <v>4</v>
      </c>
      <c r="F1191" t="str">
        <f>_xlfn.XLOOKUP(C1191,customers!$A$1:$A$4972,customers!B$1:B$4972,,0)</f>
        <v>Laura Garner</v>
      </c>
      <c r="G1191" t="str">
        <f>IF(_xlfn.XLOOKUP(C1191,customers!$A$1:$A$4972,customers!C1190:C6161,,0)=0,"",_xlfn.XLOOKUP(C1191,customers!$A$1:$A$4972,customers!C1190:C6161,,0))</f>
        <v>mburton667@hotmail.com</v>
      </c>
      <c r="H1191" t="str">
        <f>_xlfn.XLOOKUP(C1191,customers!$A$1:$A$4972,customers!$G$1:$G$4972,,0)</f>
        <v>South Africa</v>
      </c>
      <c r="I1191" t="str">
        <f>INDEX(products!$A$1:$G$5001,MATCH(orders!$D1191,products!$A$1:$A$5001,0),MATCH(I$1,products!$A$1:$G$1,0))</f>
        <v>Investments</v>
      </c>
      <c r="J1191" t="str">
        <f>INDEX(products!$A$1:$G$5001,MATCH(orders!$D1191,products!$A$1:$A$5001,0),MATCH(J$1,products!$A$1:$G$1,0))</f>
        <v>Standard</v>
      </c>
      <c r="K1191">
        <f>INDEX(products!$A$1:$G$5001,MATCH(orders!$D1191,products!$A$1:$A$5001,0),MATCH(K$1,products!$A$1:$G$1,0))</f>
        <v>10</v>
      </c>
      <c r="L1191" s="3">
        <f>INDEX(products!$A$1:$G$5001,MATCH(orders!$D1191,products!$A$1:$A$5001,0),MATCH(L$1,products!$A$1:$G$1,0))</f>
        <v>13.7484</v>
      </c>
      <c r="M1191" s="3">
        <f t="shared" si="18"/>
        <v>54.993600000000001</v>
      </c>
      <c r="N1191" t="str">
        <f>_xlfn.XLOOKUP(Orders[[#This Row],[Customer ID]],customers!$A$1:$A$4972,customers!$I$1:$I$4972,,0)</f>
        <v>No</v>
      </c>
    </row>
    <row r="1192" spans="1:14" x14ac:dyDescent="0.25">
      <c r="A1192" t="s">
        <v>5965</v>
      </c>
      <c r="B1192" s="2">
        <v>43987</v>
      </c>
      <c r="C1192" t="s">
        <v>5966</v>
      </c>
      <c r="D1192" t="s">
        <v>5967</v>
      </c>
      <c r="E1192">
        <v>3</v>
      </c>
      <c r="F1192" t="str">
        <f>_xlfn.XLOOKUP(C1192,customers!$A$1:$A$4972,customers!B$1:B$4972,,0)</f>
        <v>Amy Thomas</v>
      </c>
      <c r="G1192" t="str">
        <f>IF(_xlfn.XLOOKUP(C1192,customers!$A$1:$A$4972,customers!C1191:C6162,,0)=0,"",_xlfn.XLOOKUP(C1192,customers!$A$1:$A$4972,customers!C1191:C6162,,0))</f>
        <v>spowers74@yahoo.com</v>
      </c>
      <c r="H1192" t="str">
        <f>_xlfn.XLOOKUP(C1192,customers!$A$1:$A$4972,customers!$G$1:$G$4972,,0)</f>
        <v>Japan</v>
      </c>
      <c r="I1192" t="str">
        <f>INDEX(products!$A$1:$G$5001,MATCH(orders!$D1192,products!$A$1:$A$5001,0),MATCH(I$1,products!$A$1:$G$1,0))</f>
        <v>Loans</v>
      </c>
      <c r="J1192" t="str">
        <f>INDEX(products!$A$1:$G$5001,MATCH(orders!$D1192,products!$A$1:$A$5001,0),MATCH(J$1,products!$A$1:$G$1,0))</f>
        <v>Standard</v>
      </c>
      <c r="K1192">
        <f>INDEX(products!$A$1:$G$5001,MATCH(orders!$D1192,products!$A$1:$A$5001,0),MATCH(K$1,products!$A$1:$G$1,0))</f>
        <v>5</v>
      </c>
      <c r="L1192" s="3">
        <f>INDEX(products!$A$1:$G$5001,MATCH(orders!$D1192,products!$A$1:$A$5001,0),MATCH(L$1,products!$A$1:$G$1,0))</f>
        <v>3.6701000000000001</v>
      </c>
      <c r="M1192" s="3">
        <f t="shared" si="18"/>
        <v>11.010300000000001</v>
      </c>
      <c r="N1192" t="str">
        <f>_xlfn.XLOOKUP(Orders[[#This Row],[Customer ID]],customers!$A$1:$A$4972,customers!$I$1:$I$4972,,0)</f>
        <v>No</v>
      </c>
    </row>
    <row r="1193" spans="1:14" x14ac:dyDescent="0.25">
      <c r="A1193" t="s">
        <v>5970</v>
      </c>
      <c r="B1193" s="2">
        <v>43988</v>
      </c>
      <c r="C1193" t="s">
        <v>5971</v>
      </c>
      <c r="D1193" t="s">
        <v>5972</v>
      </c>
      <c r="E1193">
        <v>3</v>
      </c>
      <c r="F1193" t="str">
        <f>_xlfn.XLOOKUP(C1193,customers!$A$1:$A$4972,customers!B$1:B$4972,,0)</f>
        <v>Christian Gonzalez</v>
      </c>
      <c r="G1193" t="str">
        <f>IF(_xlfn.XLOOKUP(C1193,customers!$A$1:$A$4972,customers!C1192:C6163,,0)=0,"",_xlfn.XLOOKUP(C1193,customers!$A$1:$A$4972,customers!C1192:C6163,,0))</f>
        <v>722081371@hotmail.com</v>
      </c>
      <c r="H1193" t="str">
        <f>_xlfn.XLOOKUP(C1193,customers!$A$1:$A$4972,customers!$G$1:$G$4972,,0)</f>
        <v>South Africa</v>
      </c>
      <c r="I1193" t="str">
        <f>INDEX(products!$A$1:$G$5001,MATCH(orders!$D1193,products!$A$1:$A$5001,0),MATCH(I$1,products!$A$1:$G$1,0))</f>
        <v>Investments</v>
      </c>
      <c r="J1193" t="str">
        <f>INDEX(products!$A$1:$G$5001,MATCH(orders!$D1193,products!$A$1:$A$5001,0),MATCH(J$1,products!$A$1:$G$1,0))</f>
        <v>Premium</v>
      </c>
      <c r="K1193">
        <f>INDEX(products!$A$1:$G$5001,MATCH(orders!$D1193,products!$A$1:$A$5001,0),MATCH(K$1,products!$A$1:$G$1,0))</f>
        <v>5</v>
      </c>
      <c r="L1193" s="3">
        <f>INDEX(products!$A$1:$G$5001,MATCH(orders!$D1193,products!$A$1:$A$5001,0),MATCH(L$1,products!$A$1:$G$1,0))</f>
        <v>6.2442000000000002</v>
      </c>
      <c r="M1193" s="3">
        <f t="shared" si="18"/>
        <v>18.732600000000001</v>
      </c>
      <c r="N1193" t="str">
        <f>_xlfn.XLOOKUP(Orders[[#This Row],[Customer ID]],customers!$A$1:$A$4972,customers!$I$1:$I$4972,,0)</f>
        <v>Yes</v>
      </c>
    </row>
    <row r="1194" spans="1:14" x14ac:dyDescent="0.25">
      <c r="A1194" t="s">
        <v>5975</v>
      </c>
      <c r="B1194" s="2">
        <v>43988</v>
      </c>
      <c r="C1194" t="s">
        <v>5976</v>
      </c>
      <c r="D1194" t="s">
        <v>5977</v>
      </c>
      <c r="E1194">
        <v>1</v>
      </c>
      <c r="F1194" t="str">
        <f>_xlfn.XLOOKUP(C1194,customers!$A$1:$A$4972,customers!B$1:B$4972,,0)</f>
        <v>Madison Grant</v>
      </c>
      <c r="G1194" t="str">
        <f>IF(_xlfn.XLOOKUP(C1194,customers!$A$1:$A$4972,customers!C1193:C6164,,0)=0,"",_xlfn.XLOOKUP(C1194,customers!$A$1:$A$4972,customers!C1193:C6164,,0))</f>
        <v>gfisher582@hotmail.com</v>
      </c>
      <c r="H1194" t="str">
        <f>_xlfn.XLOOKUP(C1194,customers!$A$1:$A$4972,customers!$G$1:$G$4972,,0)</f>
        <v>Japan</v>
      </c>
      <c r="I1194" t="str">
        <f>INDEX(products!$A$1:$G$5001,MATCH(orders!$D1194,products!$A$1:$A$5001,0),MATCH(I$1,products!$A$1:$G$1,0))</f>
        <v>Money Transfers</v>
      </c>
      <c r="J1194" t="str">
        <f>INDEX(products!$A$1:$G$5001,MATCH(orders!$D1194,products!$A$1:$A$5001,0),MATCH(J$1,products!$A$1:$G$1,0))</f>
        <v>VIP</v>
      </c>
      <c r="K1194">
        <f>INDEX(products!$A$1:$G$5001,MATCH(orders!$D1194,products!$A$1:$A$5001,0),MATCH(K$1,products!$A$1:$G$1,0))</f>
        <v>1</v>
      </c>
      <c r="L1194" s="3">
        <f>INDEX(products!$A$1:$G$5001,MATCH(orders!$D1194,products!$A$1:$A$5001,0),MATCH(L$1,products!$A$1:$G$1,0))</f>
        <v>1.0125333333333331</v>
      </c>
      <c r="M1194" s="3">
        <f t="shared" si="18"/>
        <v>1.0125333333333331</v>
      </c>
      <c r="N1194" t="str">
        <f>_xlfn.XLOOKUP(Orders[[#This Row],[Customer ID]],customers!$A$1:$A$4972,customers!$I$1:$I$4972,,0)</f>
        <v>No</v>
      </c>
    </row>
    <row r="1195" spans="1:14" x14ac:dyDescent="0.25">
      <c r="A1195" t="s">
        <v>5980</v>
      </c>
      <c r="B1195" s="2">
        <v>43988</v>
      </c>
      <c r="C1195" t="s">
        <v>5981</v>
      </c>
      <c r="D1195" t="s">
        <v>5982</v>
      </c>
      <c r="E1195">
        <v>4</v>
      </c>
      <c r="F1195" t="str">
        <f>_xlfn.XLOOKUP(C1195,customers!$A$1:$A$4972,customers!B$1:B$4972,,0)</f>
        <v>George Smith</v>
      </c>
      <c r="G1195" t="str">
        <f>IF(_xlfn.XLOOKUP(C1195,customers!$A$1:$A$4972,customers!C1194:C6165,,0)=0,"",_xlfn.XLOOKUP(C1195,customers!$A$1:$A$4972,customers!C1194:C6165,,0))</f>
        <v>kwatkins501@gmail.com</v>
      </c>
      <c r="H1195" t="str">
        <f>_xlfn.XLOOKUP(C1195,customers!$A$1:$A$4972,customers!$G$1:$G$4972,,0)</f>
        <v>South Africa</v>
      </c>
      <c r="I1195" t="str">
        <f>INDEX(products!$A$1:$G$5001,MATCH(orders!$D1195,products!$A$1:$A$5001,0),MATCH(I$1,products!$A$1:$G$1,0))</f>
        <v>Loans</v>
      </c>
      <c r="J1195" t="str">
        <f>INDEX(products!$A$1:$G$5001,MATCH(orders!$D1195,products!$A$1:$A$5001,0),MATCH(J$1,products!$A$1:$G$1,0))</f>
        <v>VIP</v>
      </c>
      <c r="K1195">
        <f>INDEX(products!$A$1:$G$5001,MATCH(orders!$D1195,products!$A$1:$A$5001,0),MATCH(K$1,products!$A$1:$G$1,0))</f>
        <v>10</v>
      </c>
      <c r="L1195" s="3">
        <f>INDEX(products!$A$1:$G$5001,MATCH(orders!$D1195,products!$A$1:$A$5001,0),MATCH(L$1,products!$A$1:$G$1,0))</f>
        <v>12.875833333333331</v>
      </c>
      <c r="M1195" s="3">
        <f t="shared" si="18"/>
        <v>51.503333333333323</v>
      </c>
      <c r="N1195" t="str">
        <f>_xlfn.XLOOKUP(Orders[[#This Row],[Customer ID]],customers!$A$1:$A$4972,customers!$I$1:$I$4972,,0)</f>
        <v>Yes</v>
      </c>
    </row>
    <row r="1196" spans="1:14" x14ac:dyDescent="0.25">
      <c r="A1196" t="s">
        <v>5985</v>
      </c>
      <c r="B1196" s="2">
        <v>43989</v>
      </c>
      <c r="C1196" t="s">
        <v>5986</v>
      </c>
      <c r="D1196" t="s">
        <v>5987</v>
      </c>
      <c r="E1196">
        <v>2</v>
      </c>
      <c r="F1196" t="str">
        <f>_xlfn.XLOOKUP(C1196,customers!$A$1:$A$4972,customers!B$1:B$4972,,0)</f>
        <v>Paul Brown</v>
      </c>
      <c r="G1196" t="str">
        <f>IF(_xlfn.XLOOKUP(C1196,customers!$A$1:$A$4972,customers!C1195:C6166,,0)=0,"",_xlfn.XLOOKUP(C1196,customers!$A$1:$A$4972,customers!C1195:C6166,,0))</f>
        <v>jwilliams439@hotmail.com</v>
      </c>
      <c r="H1196" t="str">
        <f>_xlfn.XLOOKUP(C1196,customers!$A$1:$A$4972,customers!$G$1:$G$4972,,0)</f>
        <v>Brazil</v>
      </c>
      <c r="I1196" t="str">
        <f>INDEX(products!$A$1:$G$5001,MATCH(orders!$D1196,products!$A$1:$A$5001,0),MATCH(I$1,products!$A$1:$G$1,0))</f>
        <v>Credit Cards</v>
      </c>
      <c r="J1196" t="str">
        <f>INDEX(products!$A$1:$G$5001,MATCH(orders!$D1196,products!$A$1:$A$5001,0),MATCH(J$1,products!$A$1:$G$1,0))</f>
        <v>Standard</v>
      </c>
      <c r="K1196">
        <f>INDEX(products!$A$1:$G$5001,MATCH(orders!$D1196,products!$A$1:$A$5001,0),MATCH(K$1,products!$A$1:$G$1,0))</f>
        <v>3</v>
      </c>
      <c r="L1196" s="3">
        <f>INDEX(products!$A$1:$G$5001,MATCH(orders!$D1196,products!$A$1:$A$5001,0),MATCH(L$1,products!$A$1:$G$1,0))</f>
        <v>2.137233333333334</v>
      </c>
      <c r="M1196" s="3">
        <f t="shared" si="18"/>
        <v>4.274466666666668</v>
      </c>
      <c r="N1196" t="str">
        <f>_xlfn.XLOOKUP(Orders[[#This Row],[Customer ID]],customers!$A$1:$A$4972,customers!$I$1:$I$4972,,0)</f>
        <v>Yes</v>
      </c>
    </row>
    <row r="1197" spans="1:14" x14ac:dyDescent="0.25">
      <c r="A1197" t="s">
        <v>5990</v>
      </c>
      <c r="B1197" s="2">
        <v>43989</v>
      </c>
      <c r="C1197" t="s">
        <v>5991</v>
      </c>
      <c r="D1197" t="s">
        <v>5992</v>
      </c>
      <c r="E1197">
        <v>1</v>
      </c>
      <c r="F1197" t="str">
        <f>_xlfn.XLOOKUP(C1197,customers!$A$1:$A$4972,customers!B$1:B$4972,,0)</f>
        <v>Joshua Mckenzie</v>
      </c>
      <c r="G1197" t="str">
        <f>IF(_xlfn.XLOOKUP(C1197,customers!$A$1:$A$4972,customers!C1196:C6167,,0)=0,"",_xlfn.XLOOKUP(C1197,customers!$A$1:$A$4972,customers!C1196:C6167,,0))</f>
        <v>kgarcia1515@hotmail.com</v>
      </c>
      <c r="H1197" t="str">
        <f>_xlfn.XLOOKUP(C1197,customers!$A$1:$A$4972,customers!$G$1:$G$4972,,0)</f>
        <v>Germany</v>
      </c>
      <c r="I1197" t="str">
        <f>INDEX(products!$A$1:$G$5001,MATCH(orders!$D1197,products!$A$1:$A$5001,0),MATCH(I$1,products!$A$1:$G$1,0))</f>
        <v>Investments</v>
      </c>
      <c r="J1197" t="str">
        <f>INDEX(products!$A$1:$G$5001,MATCH(orders!$D1197,products!$A$1:$A$5001,0),MATCH(J$1,products!$A$1:$G$1,0))</f>
        <v>Standard</v>
      </c>
      <c r="K1197">
        <f>INDEX(products!$A$1:$G$5001,MATCH(orders!$D1197,products!$A$1:$A$5001,0),MATCH(K$1,products!$A$1:$G$1,0))</f>
        <v>1</v>
      </c>
      <c r="L1197" s="3">
        <f>INDEX(products!$A$1:$G$5001,MATCH(orders!$D1197,products!$A$1:$A$5001,0),MATCH(L$1,products!$A$1:$G$1,0))</f>
        <v>1.5382</v>
      </c>
      <c r="M1197" s="3">
        <f t="shared" si="18"/>
        <v>1.5382</v>
      </c>
      <c r="N1197" t="str">
        <f>_xlfn.XLOOKUP(Orders[[#This Row],[Customer ID]],customers!$A$1:$A$4972,customers!$I$1:$I$4972,,0)</f>
        <v>No</v>
      </c>
    </row>
    <row r="1198" spans="1:14" x14ac:dyDescent="0.25">
      <c r="A1198" t="s">
        <v>5995</v>
      </c>
      <c r="B1198" s="2">
        <v>43990</v>
      </c>
      <c r="C1198" t="s">
        <v>5996</v>
      </c>
      <c r="D1198" t="s">
        <v>5997</v>
      </c>
      <c r="E1198">
        <v>2</v>
      </c>
      <c r="F1198" t="str">
        <f>_xlfn.XLOOKUP(C1198,customers!$A$1:$A$4972,customers!B$1:B$4972,,0)</f>
        <v>Antonio Brown</v>
      </c>
      <c r="G1198" t="str">
        <f>IF(_xlfn.XLOOKUP(C1198,customers!$A$1:$A$4972,customers!C1197:C6168,,0)=0,"",_xlfn.XLOOKUP(C1198,customers!$A$1:$A$4972,customers!C1197:C6168,,0))</f>
        <v>atownsend1864@hotmail.com</v>
      </c>
      <c r="H1198" t="str">
        <f>_xlfn.XLOOKUP(C1198,customers!$A$1:$A$4972,customers!$G$1:$G$4972,,0)</f>
        <v>Brazil</v>
      </c>
      <c r="I1198" t="str">
        <f>INDEX(products!$A$1:$G$5001,MATCH(orders!$D1198,products!$A$1:$A$5001,0),MATCH(I$1,products!$A$1:$G$1,0))</f>
        <v>Investments</v>
      </c>
      <c r="J1198" t="str">
        <f>INDEX(products!$A$1:$G$5001,MATCH(orders!$D1198,products!$A$1:$A$5001,0),MATCH(J$1,products!$A$1:$G$1,0))</f>
        <v>Premium</v>
      </c>
      <c r="K1198">
        <f>INDEX(products!$A$1:$G$5001,MATCH(orders!$D1198,products!$A$1:$A$5001,0),MATCH(K$1,products!$A$1:$G$1,0))</f>
        <v>3</v>
      </c>
      <c r="L1198" s="3">
        <f>INDEX(products!$A$1:$G$5001,MATCH(orders!$D1198,products!$A$1:$A$5001,0),MATCH(L$1,products!$A$1:$G$1,0))</f>
        <v>4.920466666666667</v>
      </c>
      <c r="M1198" s="3">
        <f t="shared" si="18"/>
        <v>9.840933333333334</v>
      </c>
      <c r="N1198" t="str">
        <f>_xlfn.XLOOKUP(Orders[[#This Row],[Customer ID]],customers!$A$1:$A$4972,customers!$I$1:$I$4972,,0)</f>
        <v>No</v>
      </c>
    </row>
    <row r="1199" spans="1:14" x14ac:dyDescent="0.25">
      <c r="A1199" t="s">
        <v>6000</v>
      </c>
      <c r="B1199" s="2">
        <v>43990</v>
      </c>
      <c r="C1199" t="s">
        <v>6001</v>
      </c>
      <c r="D1199" t="s">
        <v>6002</v>
      </c>
      <c r="E1199">
        <v>3</v>
      </c>
      <c r="F1199" t="str">
        <f>_xlfn.XLOOKUP(C1199,customers!$A$1:$A$4972,customers!B$1:B$4972,,0)</f>
        <v>Joel Robinson</v>
      </c>
      <c r="G1199" t="str">
        <f>IF(_xlfn.XLOOKUP(C1199,customers!$A$1:$A$4972,customers!C1198:C6169,,0)=0,"",_xlfn.XLOOKUP(C1199,customers!$A$1:$A$4972,customers!C1198:C6169,,0))</f>
        <v>rwilliams976@gmail.com</v>
      </c>
      <c r="H1199" t="str">
        <f>_xlfn.XLOOKUP(C1199,customers!$A$1:$A$4972,customers!$G$1:$G$4972,,0)</f>
        <v>United States</v>
      </c>
      <c r="I1199" t="str">
        <f>INDEX(products!$A$1:$G$5001,MATCH(orders!$D1199,products!$A$1:$A$5001,0),MATCH(I$1,products!$A$1:$G$1,0))</f>
        <v>Loans</v>
      </c>
      <c r="J1199" t="str">
        <f>INDEX(products!$A$1:$G$5001,MATCH(orders!$D1199,products!$A$1:$A$5001,0),MATCH(J$1,products!$A$1:$G$1,0))</f>
        <v>Premium</v>
      </c>
      <c r="K1199">
        <f>INDEX(products!$A$1:$G$5001,MATCH(orders!$D1199,products!$A$1:$A$5001,0),MATCH(K$1,products!$A$1:$G$1,0))</f>
        <v>5</v>
      </c>
      <c r="L1199" s="3">
        <f>INDEX(products!$A$1:$G$5001,MATCH(orders!$D1199,products!$A$1:$A$5001,0),MATCH(L$1,products!$A$1:$G$1,0))</f>
        <v>8.1777333333333342</v>
      </c>
      <c r="M1199" s="3">
        <f t="shared" si="18"/>
        <v>24.533200000000001</v>
      </c>
      <c r="N1199" t="str">
        <f>_xlfn.XLOOKUP(Orders[[#This Row],[Customer ID]],customers!$A$1:$A$4972,customers!$I$1:$I$4972,,0)</f>
        <v>No</v>
      </c>
    </row>
    <row r="1200" spans="1:14" x14ac:dyDescent="0.25">
      <c r="A1200" t="s">
        <v>6005</v>
      </c>
      <c r="B1200" s="2">
        <v>43991</v>
      </c>
      <c r="C1200" t="s">
        <v>6006</v>
      </c>
      <c r="D1200" t="s">
        <v>6007</v>
      </c>
      <c r="E1200">
        <v>3</v>
      </c>
      <c r="F1200" t="str">
        <f>_xlfn.XLOOKUP(C1200,customers!$A$1:$A$4972,customers!B$1:B$4972,,0)</f>
        <v>Sarah Johnson</v>
      </c>
      <c r="G1200" t="str">
        <f>IF(_xlfn.XLOOKUP(C1200,customers!$A$1:$A$4972,customers!C1199:C6170,,0)=0,"",_xlfn.XLOOKUP(C1200,customers!$A$1:$A$4972,customers!C1199:C6170,,0))</f>
        <v>bglenn330@yahoo.com</v>
      </c>
      <c r="H1200" t="str">
        <f>_xlfn.XLOOKUP(C1200,customers!$A$1:$A$4972,customers!$G$1:$G$4972,,0)</f>
        <v>Germany</v>
      </c>
      <c r="I1200" t="str">
        <f>INDEX(products!$A$1:$G$5001,MATCH(orders!$D1200,products!$A$1:$A$5001,0),MATCH(I$1,products!$A$1:$G$1,0))</f>
        <v>Loans</v>
      </c>
      <c r="J1200" t="str">
        <f>INDEX(products!$A$1:$G$5001,MATCH(orders!$D1200,products!$A$1:$A$5001,0),MATCH(J$1,products!$A$1:$G$1,0))</f>
        <v>Standard</v>
      </c>
      <c r="K1200">
        <f>INDEX(products!$A$1:$G$5001,MATCH(orders!$D1200,products!$A$1:$A$5001,0),MATCH(K$1,products!$A$1:$G$1,0))</f>
        <v>5</v>
      </c>
      <c r="L1200" s="3">
        <f>INDEX(products!$A$1:$G$5001,MATCH(orders!$D1200,products!$A$1:$A$5001,0),MATCH(L$1,products!$A$1:$G$1,0))</f>
        <v>7.0816000000000008</v>
      </c>
      <c r="M1200" s="3">
        <f t="shared" si="18"/>
        <v>21.244800000000001</v>
      </c>
      <c r="N1200" t="str">
        <f>_xlfn.XLOOKUP(Orders[[#This Row],[Customer ID]],customers!$A$1:$A$4972,customers!$I$1:$I$4972,,0)</f>
        <v>No</v>
      </c>
    </row>
    <row r="1201" spans="1:14" x14ac:dyDescent="0.25">
      <c r="A1201" t="s">
        <v>6010</v>
      </c>
      <c r="B1201" s="2">
        <v>43991</v>
      </c>
      <c r="C1201" t="s">
        <v>6011</v>
      </c>
      <c r="D1201" t="s">
        <v>6012</v>
      </c>
      <c r="E1201">
        <v>1</v>
      </c>
      <c r="F1201" t="str">
        <f>_xlfn.XLOOKUP(C1201,customers!$A$1:$A$4972,customers!B$1:B$4972,,0)</f>
        <v>Kayla Livingston</v>
      </c>
      <c r="G1201" t="str">
        <f>IF(_xlfn.XLOOKUP(C1201,customers!$A$1:$A$4972,customers!C1200:C6171,,0)=0,"",_xlfn.XLOOKUP(C1201,customers!$A$1:$A$4972,customers!C1200:C6171,,0))</f>
        <v>scastro60@gmail.com</v>
      </c>
      <c r="H1201" t="str">
        <f>_xlfn.XLOOKUP(C1201,customers!$A$1:$A$4972,customers!$G$1:$G$4972,,0)</f>
        <v>Brazil</v>
      </c>
      <c r="I1201" t="str">
        <f>INDEX(products!$A$1:$G$5001,MATCH(orders!$D1201,products!$A$1:$A$5001,0),MATCH(I$1,products!$A$1:$G$1,0))</f>
        <v>Credit Cards</v>
      </c>
      <c r="J1201" t="str">
        <f>INDEX(products!$A$1:$G$5001,MATCH(orders!$D1201,products!$A$1:$A$5001,0),MATCH(J$1,products!$A$1:$G$1,0))</f>
        <v>Premium</v>
      </c>
      <c r="K1201">
        <f>INDEX(products!$A$1:$G$5001,MATCH(orders!$D1201,products!$A$1:$A$5001,0),MATCH(K$1,products!$A$1:$G$1,0))</f>
        <v>1</v>
      </c>
      <c r="L1201" s="3">
        <f>INDEX(products!$A$1:$G$5001,MATCH(orders!$D1201,products!$A$1:$A$5001,0),MATCH(L$1,products!$A$1:$G$1,0))</f>
        <v>0.79676666666666662</v>
      </c>
      <c r="M1201" s="3">
        <f t="shared" si="18"/>
        <v>0.79676666666666662</v>
      </c>
      <c r="N1201" t="str">
        <f>_xlfn.XLOOKUP(Orders[[#This Row],[Customer ID]],customers!$A$1:$A$4972,customers!$I$1:$I$4972,,0)</f>
        <v>No</v>
      </c>
    </row>
    <row r="1202" spans="1:14" x14ac:dyDescent="0.25">
      <c r="A1202" t="s">
        <v>6015</v>
      </c>
      <c r="B1202" s="2">
        <v>43991</v>
      </c>
      <c r="C1202" t="s">
        <v>6016</v>
      </c>
      <c r="D1202" t="s">
        <v>6017</v>
      </c>
      <c r="E1202">
        <v>1</v>
      </c>
      <c r="F1202" t="str">
        <f>_xlfn.XLOOKUP(C1202,customers!$A$1:$A$4972,customers!B$1:B$4972,,0)</f>
        <v>Tommy Wilkerson</v>
      </c>
      <c r="G1202" t="str">
        <f>IF(_xlfn.XLOOKUP(C1202,customers!$A$1:$A$4972,customers!C1201:C6172,,0)=0,"",_xlfn.XLOOKUP(C1202,customers!$A$1:$A$4972,customers!C1201:C6172,,0))</f>
        <v>tgrant7037@hotmail.com</v>
      </c>
      <c r="H1202" t="str">
        <f>_xlfn.XLOOKUP(C1202,customers!$A$1:$A$4972,customers!$G$1:$G$4972,,0)</f>
        <v>United States</v>
      </c>
      <c r="I1202" t="str">
        <f>INDEX(products!$A$1:$G$5001,MATCH(orders!$D1202,products!$A$1:$A$5001,0),MATCH(I$1,products!$A$1:$G$1,0))</f>
        <v>Credit Cards</v>
      </c>
      <c r="J1202" t="str">
        <f>INDEX(products!$A$1:$G$5001,MATCH(orders!$D1202,products!$A$1:$A$5001,0),MATCH(J$1,products!$A$1:$G$1,0))</f>
        <v>Standard</v>
      </c>
      <c r="K1202">
        <f>INDEX(products!$A$1:$G$5001,MATCH(orders!$D1202,products!$A$1:$A$5001,0),MATCH(K$1,products!$A$1:$G$1,0))</f>
        <v>1</v>
      </c>
      <c r="L1202" s="3">
        <f>INDEX(products!$A$1:$G$5001,MATCH(orders!$D1202,products!$A$1:$A$5001,0),MATCH(L$1,products!$A$1:$G$1,0))</f>
        <v>1.4249333333333329</v>
      </c>
      <c r="M1202" s="3">
        <f t="shared" si="18"/>
        <v>1.4249333333333329</v>
      </c>
      <c r="N1202" t="str">
        <f>_xlfn.XLOOKUP(Orders[[#This Row],[Customer ID]],customers!$A$1:$A$4972,customers!$I$1:$I$4972,,0)</f>
        <v>No</v>
      </c>
    </row>
    <row r="1203" spans="1:14" x14ac:dyDescent="0.25">
      <c r="A1203" t="s">
        <v>6020</v>
      </c>
      <c r="B1203" s="2">
        <v>43992</v>
      </c>
      <c r="C1203" t="s">
        <v>6021</v>
      </c>
      <c r="D1203" t="s">
        <v>6022</v>
      </c>
      <c r="E1203">
        <v>2</v>
      </c>
      <c r="F1203" t="str">
        <f>_xlfn.XLOOKUP(C1203,customers!$A$1:$A$4972,customers!B$1:B$4972,,0)</f>
        <v>Andrew Smith</v>
      </c>
      <c r="G1203" t="str">
        <f>IF(_xlfn.XLOOKUP(C1203,customers!$A$1:$A$4972,customers!C1202:C6173,,0)=0,"",_xlfn.XLOOKUP(C1203,customers!$A$1:$A$4972,customers!C1202:C6173,,0))</f>
        <v>njimenez62@gmail.com</v>
      </c>
      <c r="H1203" t="str">
        <f>_xlfn.XLOOKUP(C1203,customers!$A$1:$A$4972,customers!$G$1:$G$4972,,0)</f>
        <v>Japan</v>
      </c>
      <c r="I1203" t="str">
        <f>INDEX(products!$A$1:$G$5001,MATCH(orders!$D1203,products!$A$1:$A$5001,0),MATCH(I$1,products!$A$1:$G$1,0))</f>
        <v>Money Transfers</v>
      </c>
      <c r="J1203" t="str">
        <f>INDEX(products!$A$1:$G$5001,MATCH(orders!$D1203,products!$A$1:$A$5001,0),MATCH(J$1,products!$A$1:$G$1,0))</f>
        <v>Standard</v>
      </c>
      <c r="K1203">
        <f>INDEX(products!$A$1:$G$5001,MATCH(orders!$D1203,products!$A$1:$A$5001,0),MATCH(K$1,products!$A$1:$G$1,0))</f>
        <v>3</v>
      </c>
      <c r="L1203" s="3">
        <f>INDEX(products!$A$1:$G$5001,MATCH(orders!$D1203,products!$A$1:$A$5001,0),MATCH(L$1,products!$A$1:$G$1,0))</f>
        <v>2.0737666666666672</v>
      </c>
      <c r="M1203" s="3">
        <f t="shared" si="18"/>
        <v>4.1475333333333344</v>
      </c>
      <c r="N1203" t="str">
        <f>_xlfn.XLOOKUP(Orders[[#This Row],[Customer ID]],customers!$A$1:$A$4972,customers!$I$1:$I$4972,,0)</f>
        <v>Yes</v>
      </c>
    </row>
    <row r="1204" spans="1:14" x14ac:dyDescent="0.25">
      <c r="A1204" t="s">
        <v>6025</v>
      </c>
      <c r="B1204" s="2">
        <v>43992</v>
      </c>
      <c r="C1204" t="s">
        <v>6026</v>
      </c>
      <c r="D1204" t="s">
        <v>6027</v>
      </c>
      <c r="E1204">
        <v>4</v>
      </c>
      <c r="F1204" t="str">
        <f>_xlfn.XLOOKUP(C1204,customers!$A$1:$A$4972,customers!B$1:B$4972,,0)</f>
        <v>Kelly Ferrell</v>
      </c>
      <c r="G1204" t="str">
        <f>IF(_xlfn.XLOOKUP(C1204,customers!$A$1:$A$4972,customers!C1203:C6174,,0)=0,"",_xlfn.XLOOKUP(C1204,customers!$A$1:$A$4972,customers!C1203:C6174,,0))</f>
        <v>jdixon736@hotmail.com</v>
      </c>
      <c r="H1204" t="str">
        <f>_xlfn.XLOOKUP(C1204,customers!$A$1:$A$4972,customers!$G$1:$G$4972,,0)</f>
        <v>Japan</v>
      </c>
      <c r="I1204" t="str">
        <f>INDEX(products!$A$1:$G$5001,MATCH(orders!$D1204,products!$A$1:$A$5001,0),MATCH(I$1,products!$A$1:$G$1,0))</f>
        <v>Credit Cards</v>
      </c>
      <c r="J1204" t="str">
        <f>INDEX(products!$A$1:$G$5001,MATCH(orders!$D1204,products!$A$1:$A$5001,0),MATCH(J$1,products!$A$1:$G$1,0))</f>
        <v>VIP</v>
      </c>
      <c r="K1204">
        <f>INDEX(products!$A$1:$G$5001,MATCH(orders!$D1204,products!$A$1:$A$5001,0),MATCH(K$1,products!$A$1:$G$1,0))</f>
        <v>10</v>
      </c>
      <c r="L1204" s="3">
        <f>INDEX(products!$A$1:$G$5001,MATCH(orders!$D1204,products!$A$1:$A$5001,0),MATCH(L$1,products!$A$1:$G$1,0))</f>
        <v>6.8879000000000001</v>
      </c>
      <c r="M1204" s="3">
        <f t="shared" si="18"/>
        <v>27.551600000000001</v>
      </c>
      <c r="N1204" t="str">
        <f>_xlfn.XLOOKUP(Orders[[#This Row],[Customer ID]],customers!$A$1:$A$4972,customers!$I$1:$I$4972,,0)</f>
        <v>Yes</v>
      </c>
    </row>
    <row r="1205" spans="1:14" x14ac:dyDescent="0.25">
      <c r="A1205" t="s">
        <v>6030</v>
      </c>
      <c r="B1205" s="2">
        <v>43993</v>
      </c>
      <c r="C1205" t="s">
        <v>6031</v>
      </c>
      <c r="D1205" t="s">
        <v>6032</v>
      </c>
      <c r="E1205">
        <v>2</v>
      </c>
      <c r="F1205" t="str">
        <f>_xlfn.XLOOKUP(C1205,customers!$A$1:$A$4972,customers!B$1:B$4972,,0)</f>
        <v>Mr. Todd Mitchell</v>
      </c>
      <c r="G1205" t="str">
        <f>IF(_xlfn.XLOOKUP(C1205,customers!$A$1:$A$4972,customers!C1204:C6175,,0)=0,"",_xlfn.XLOOKUP(C1205,customers!$A$1:$A$4972,customers!C1204:C6175,,0))</f>
        <v>wkirk781@gmail.com</v>
      </c>
      <c r="H1205" t="str">
        <f>_xlfn.XLOOKUP(C1205,customers!$A$1:$A$4972,customers!$G$1:$G$4972,,0)</f>
        <v>South Africa</v>
      </c>
      <c r="I1205" t="str">
        <f>INDEX(products!$A$1:$G$5001,MATCH(orders!$D1205,products!$A$1:$A$5001,0),MATCH(I$1,products!$A$1:$G$1,0))</f>
        <v>Investments</v>
      </c>
      <c r="J1205" t="str">
        <f>INDEX(products!$A$1:$G$5001,MATCH(orders!$D1205,products!$A$1:$A$5001,0),MATCH(J$1,products!$A$1:$G$1,0))</f>
        <v>Standard</v>
      </c>
      <c r="K1205">
        <f>INDEX(products!$A$1:$G$5001,MATCH(orders!$D1205,products!$A$1:$A$5001,0),MATCH(K$1,products!$A$1:$G$1,0))</f>
        <v>3</v>
      </c>
      <c r="L1205" s="3">
        <f>INDEX(products!$A$1:$G$5001,MATCH(orders!$D1205,products!$A$1:$A$5001,0),MATCH(L$1,products!$A$1:$G$1,0))</f>
        <v>2.9708333333333332</v>
      </c>
      <c r="M1205" s="3">
        <f t="shared" si="18"/>
        <v>5.9416666666666664</v>
      </c>
      <c r="N1205" t="str">
        <f>_xlfn.XLOOKUP(Orders[[#This Row],[Customer ID]],customers!$A$1:$A$4972,customers!$I$1:$I$4972,,0)</f>
        <v>Yes</v>
      </c>
    </row>
    <row r="1206" spans="1:14" x14ac:dyDescent="0.25">
      <c r="A1206" t="s">
        <v>6035</v>
      </c>
      <c r="B1206" s="2">
        <v>43993</v>
      </c>
      <c r="C1206" t="s">
        <v>6036</v>
      </c>
      <c r="D1206" t="s">
        <v>6037</v>
      </c>
      <c r="E1206">
        <v>1</v>
      </c>
      <c r="F1206" t="str">
        <f>_xlfn.XLOOKUP(C1206,customers!$A$1:$A$4972,customers!B$1:B$4972,,0)</f>
        <v>Amy Wilson</v>
      </c>
      <c r="G1206" t="str">
        <f>IF(_xlfn.XLOOKUP(C1206,customers!$A$1:$A$4972,customers!C1205:C6176,,0)=0,"",_xlfn.XLOOKUP(C1206,customers!$A$1:$A$4972,customers!C1205:C6176,,0))</f>
        <v>lscott52@yahoo.com</v>
      </c>
      <c r="H1206" t="str">
        <f>_xlfn.XLOOKUP(C1206,customers!$A$1:$A$4972,customers!$G$1:$G$4972,,0)</f>
        <v>Germany</v>
      </c>
      <c r="I1206" t="str">
        <f>INDEX(products!$A$1:$G$5001,MATCH(orders!$D1206,products!$A$1:$A$5001,0),MATCH(I$1,products!$A$1:$G$1,0))</f>
        <v>Money Transfers</v>
      </c>
      <c r="J1206" t="str">
        <f>INDEX(products!$A$1:$G$5001,MATCH(orders!$D1206,products!$A$1:$A$5001,0),MATCH(J$1,products!$A$1:$G$1,0))</f>
        <v>Premium</v>
      </c>
      <c r="K1206">
        <f>INDEX(products!$A$1:$G$5001,MATCH(orders!$D1206,products!$A$1:$A$5001,0),MATCH(K$1,products!$A$1:$G$1,0))</f>
        <v>1</v>
      </c>
      <c r="L1206" s="3">
        <f>INDEX(products!$A$1:$G$5001,MATCH(orders!$D1206,products!$A$1:$A$5001,0),MATCH(L$1,products!$A$1:$G$1,0))</f>
        <v>1.1553</v>
      </c>
      <c r="M1206" s="3">
        <f t="shared" si="18"/>
        <v>1.1553</v>
      </c>
      <c r="N1206" t="str">
        <f>_xlfn.XLOOKUP(Orders[[#This Row],[Customer ID]],customers!$A$1:$A$4972,customers!$I$1:$I$4972,,0)</f>
        <v>Yes</v>
      </c>
    </row>
    <row r="1207" spans="1:14" x14ac:dyDescent="0.25">
      <c r="A1207" t="s">
        <v>6040</v>
      </c>
      <c r="B1207" s="2">
        <v>43994</v>
      </c>
      <c r="C1207" t="s">
        <v>6041</v>
      </c>
      <c r="D1207" t="s">
        <v>6042</v>
      </c>
      <c r="E1207">
        <v>2</v>
      </c>
      <c r="F1207" t="str">
        <f>_xlfn.XLOOKUP(C1207,customers!$A$1:$A$4972,customers!B$1:B$4972,,0)</f>
        <v>Christina Reed</v>
      </c>
      <c r="G1207" t="str">
        <f>IF(_xlfn.XLOOKUP(C1207,customers!$A$1:$A$4972,customers!C1206:C6177,,0)=0,"",_xlfn.XLOOKUP(C1207,customers!$A$1:$A$4972,customers!C1206:C6177,,0))</f>
        <v>khendricks06@yahoo.com</v>
      </c>
      <c r="H1207" t="str">
        <f>_xlfn.XLOOKUP(C1207,customers!$A$1:$A$4972,customers!$G$1:$G$4972,,0)</f>
        <v>Japan</v>
      </c>
      <c r="I1207" t="str">
        <f>INDEX(products!$A$1:$G$5001,MATCH(orders!$D1207,products!$A$1:$A$5001,0),MATCH(I$1,products!$A$1:$G$1,0))</f>
        <v>Money Transfers</v>
      </c>
      <c r="J1207" t="str">
        <f>INDEX(products!$A$1:$G$5001,MATCH(orders!$D1207,products!$A$1:$A$5001,0),MATCH(J$1,products!$A$1:$G$1,0))</f>
        <v>VIP</v>
      </c>
      <c r="K1207">
        <f>INDEX(products!$A$1:$G$5001,MATCH(orders!$D1207,products!$A$1:$A$5001,0),MATCH(K$1,products!$A$1:$G$1,0))</f>
        <v>3</v>
      </c>
      <c r="L1207" s="3">
        <f>INDEX(products!$A$1:$G$5001,MATCH(orders!$D1207,products!$A$1:$A$5001,0),MATCH(L$1,products!$A$1:$G$1,0))</f>
        <v>4.311233333333333</v>
      </c>
      <c r="M1207" s="3">
        <f t="shared" si="18"/>
        <v>8.6224666666666661</v>
      </c>
      <c r="N1207" t="str">
        <f>_xlfn.XLOOKUP(Orders[[#This Row],[Customer ID]],customers!$A$1:$A$4972,customers!$I$1:$I$4972,,0)</f>
        <v>No</v>
      </c>
    </row>
    <row r="1208" spans="1:14" x14ac:dyDescent="0.25">
      <c r="A1208" t="s">
        <v>6045</v>
      </c>
      <c r="B1208" s="2">
        <v>43994</v>
      </c>
      <c r="C1208" t="s">
        <v>6046</v>
      </c>
      <c r="D1208" t="s">
        <v>6047</v>
      </c>
      <c r="E1208">
        <v>1</v>
      </c>
      <c r="F1208" t="str">
        <f>_xlfn.XLOOKUP(C1208,customers!$A$1:$A$4972,customers!B$1:B$4972,,0)</f>
        <v>Daniel Garrett</v>
      </c>
      <c r="G1208" t="str">
        <f>IF(_xlfn.XLOOKUP(C1208,customers!$A$1:$A$4972,customers!C1207:C6178,,0)=0,"",_xlfn.XLOOKUP(C1208,customers!$A$1:$A$4972,customers!C1207:C6178,,0))</f>
        <v>tdavila16@gmail.com</v>
      </c>
      <c r="H1208" t="str">
        <f>_xlfn.XLOOKUP(C1208,customers!$A$1:$A$4972,customers!$G$1:$G$4972,,0)</f>
        <v>Germany</v>
      </c>
      <c r="I1208" t="str">
        <f>INDEX(products!$A$1:$G$5001,MATCH(orders!$D1208,products!$A$1:$A$5001,0),MATCH(I$1,products!$A$1:$G$1,0))</f>
        <v>Money Transfers</v>
      </c>
      <c r="J1208" t="str">
        <f>INDEX(products!$A$1:$G$5001,MATCH(orders!$D1208,products!$A$1:$A$5001,0),MATCH(J$1,products!$A$1:$G$1,0))</f>
        <v>VIP</v>
      </c>
      <c r="K1208">
        <f>INDEX(products!$A$1:$G$5001,MATCH(orders!$D1208,products!$A$1:$A$5001,0),MATCH(K$1,products!$A$1:$G$1,0))</f>
        <v>1</v>
      </c>
      <c r="L1208" s="3">
        <f>INDEX(products!$A$1:$G$5001,MATCH(orders!$D1208,products!$A$1:$A$5001,0),MATCH(L$1,products!$A$1:$G$1,0))</f>
        <v>1.349966666666667</v>
      </c>
      <c r="M1208" s="3">
        <f t="shared" si="18"/>
        <v>1.349966666666667</v>
      </c>
      <c r="N1208" t="str">
        <f>_xlfn.XLOOKUP(Orders[[#This Row],[Customer ID]],customers!$A$1:$A$4972,customers!$I$1:$I$4972,,0)</f>
        <v>No</v>
      </c>
    </row>
    <row r="1209" spans="1:14" x14ac:dyDescent="0.25">
      <c r="A1209" t="s">
        <v>6050</v>
      </c>
      <c r="B1209" s="2">
        <v>43995</v>
      </c>
      <c r="C1209" t="s">
        <v>6051</v>
      </c>
      <c r="D1209" t="s">
        <v>6052</v>
      </c>
      <c r="E1209">
        <v>2</v>
      </c>
      <c r="F1209" t="str">
        <f>_xlfn.XLOOKUP(C1209,customers!$A$1:$A$4972,customers!B$1:B$4972,,0)</f>
        <v>Donna Parker</v>
      </c>
      <c r="G1209" t="str">
        <f>IF(_xlfn.XLOOKUP(C1209,customers!$A$1:$A$4972,customers!C1208:C6179,,0)=0,"",_xlfn.XLOOKUP(C1209,customers!$A$1:$A$4972,customers!C1208:C6179,,0))</f>
        <v>sking538@yahoo.com</v>
      </c>
      <c r="H1209" t="str">
        <f>_xlfn.XLOOKUP(C1209,customers!$A$1:$A$4972,customers!$G$1:$G$4972,,0)</f>
        <v>Japan</v>
      </c>
      <c r="I1209" t="str">
        <f>INDEX(products!$A$1:$G$5001,MATCH(orders!$D1209,products!$A$1:$A$5001,0),MATCH(I$1,products!$A$1:$G$1,0))</f>
        <v>Loans</v>
      </c>
      <c r="J1209" t="str">
        <f>INDEX(products!$A$1:$G$5001,MATCH(orders!$D1209,products!$A$1:$A$5001,0),MATCH(J$1,products!$A$1:$G$1,0))</f>
        <v>Premium</v>
      </c>
      <c r="K1209">
        <f>INDEX(products!$A$1:$G$5001,MATCH(orders!$D1209,products!$A$1:$A$5001,0),MATCH(K$1,products!$A$1:$G$1,0))</f>
        <v>3</v>
      </c>
      <c r="L1209" s="3">
        <f>INDEX(products!$A$1:$G$5001,MATCH(orders!$D1209,products!$A$1:$A$5001,0),MATCH(L$1,products!$A$1:$G$1,0))</f>
        <v>3.3376999999999999</v>
      </c>
      <c r="M1209" s="3">
        <f t="shared" si="18"/>
        <v>6.6753999999999998</v>
      </c>
      <c r="N1209" t="str">
        <f>_xlfn.XLOOKUP(Orders[[#This Row],[Customer ID]],customers!$A$1:$A$4972,customers!$I$1:$I$4972,,0)</f>
        <v>No</v>
      </c>
    </row>
    <row r="1210" spans="1:14" x14ac:dyDescent="0.25">
      <c r="A1210" t="s">
        <v>6055</v>
      </c>
      <c r="B1210" s="2">
        <v>43995</v>
      </c>
      <c r="C1210" t="s">
        <v>6056</v>
      </c>
      <c r="D1210" t="s">
        <v>6057</v>
      </c>
      <c r="E1210">
        <v>1</v>
      </c>
      <c r="F1210" t="str">
        <f>_xlfn.XLOOKUP(C1210,customers!$A$1:$A$4972,customers!B$1:B$4972,,0)</f>
        <v>Danny Love</v>
      </c>
      <c r="G1210" t="str">
        <f>IF(_xlfn.XLOOKUP(C1210,customers!$A$1:$A$4972,customers!C1209:C6180,,0)=0,"",_xlfn.XLOOKUP(C1210,customers!$A$1:$A$4972,customers!C1209:C6180,,0))</f>
        <v>tdavis3315@hotmail.com</v>
      </c>
      <c r="H1210" t="str">
        <f>_xlfn.XLOOKUP(C1210,customers!$A$1:$A$4972,customers!$G$1:$G$4972,,0)</f>
        <v>South Africa</v>
      </c>
      <c r="I1210" t="str">
        <f>INDEX(products!$A$1:$G$5001,MATCH(orders!$D1210,products!$A$1:$A$5001,0),MATCH(I$1,products!$A$1:$G$1,0))</f>
        <v>Credit Cards</v>
      </c>
      <c r="J1210" t="str">
        <f>INDEX(products!$A$1:$G$5001,MATCH(orders!$D1210,products!$A$1:$A$5001,0),MATCH(J$1,products!$A$1:$G$1,0))</f>
        <v>Premium</v>
      </c>
      <c r="K1210">
        <f>INDEX(products!$A$1:$G$5001,MATCH(orders!$D1210,products!$A$1:$A$5001,0),MATCH(K$1,products!$A$1:$G$1,0))</f>
        <v>1</v>
      </c>
      <c r="L1210" s="3">
        <f>INDEX(products!$A$1:$G$5001,MATCH(orders!$D1210,products!$A$1:$A$5001,0),MATCH(L$1,products!$A$1:$G$1,0))</f>
        <v>0.94030000000000002</v>
      </c>
      <c r="M1210" s="3">
        <f t="shared" si="18"/>
        <v>0.94030000000000002</v>
      </c>
      <c r="N1210" t="str">
        <f>_xlfn.XLOOKUP(Orders[[#This Row],[Customer ID]],customers!$A$1:$A$4972,customers!$I$1:$I$4972,,0)</f>
        <v>Yes</v>
      </c>
    </row>
    <row r="1211" spans="1:14" x14ac:dyDescent="0.25">
      <c r="A1211" t="s">
        <v>6060</v>
      </c>
      <c r="B1211" s="2">
        <v>43995</v>
      </c>
      <c r="C1211" t="s">
        <v>6061</v>
      </c>
      <c r="D1211" t="s">
        <v>6062</v>
      </c>
      <c r="E1211">
        <v>1</v>
      </c>
      <c r="F1211" t="str">
        <f>_xlfn.XLOOKUP(C1211,customers!$A$1:$A$4972,customers!B$1:B$4972,,0)</f>
        <v>Michael Adams</v>
      </c>
      <c r="G1211" t="str">
        <f>IF(_xlfn.XLOOKUP(C1211,customers!$A$1:$A$4972,customers!C1210:C6181,,0)=0,"",_xlfn.XLOOKUP(C1211,customers!$A$1:$A$4972,customers!C1210:C6181,,0))</f>
        <v>kphillips821@gmail.com</v>
      </c>
      <c r="H1211" t="str">
        <f>_xlfn.XLOOKUP(C1211,customers!$A$1:$A$4972,customers!$G$1:$G$4972,,0)</f>
        <v>Brazil</v>
      </c>
      <c r="I1211" t="str">
        <f>INDEX(products!$A$1:$G$5001,MATCH(orders!$D1211,products!$A$1:$A$5001,0),MATCH(I$1,products!$A$1:$G$1,0))</f>
        <v>Money Transfers</v>
      </c>
      <c r="J1211" t="str">
        <f>INDEX(products!$A$1:$G$5001,MATCH(orders!$D1211,products!$A$1:$A$5001,0),MATCH(J$1,products!$A$1:$G$1,0))</f>
        <v>Premium</v>
      </c>
      <c r="K1211">
        <f>INDEX(products!$A$1:$G$5001,MATCH(orders!$D1211,products!$A$1:$A$5001,0),MATCH(K$1,products!$A$1:$G$1,0))</f>
        <v>1</v>
      </c>
      <c r="L1211" s="3">
        <f>INDEX(products!$A$1:$G$5001,MATCH(orders!$D1211,products!$A$1:$A$5001,0),MATCH(L$1,products!$A$1:$G$1,0))</f>
        <v>1.6637999999999999</v>
      </c>
      <c r="M1211" s="3">
        <f t="shared" si="18"/>
        <v>1.6637999999999999</v>
      </c>
      <c r="N1211" t="str">
        <f>_xlfn.XLOOKUP(Orders[[#This Row],[Customer ID]],customers!$A$1:$A$4972,customers!$I$1:$I$4972,,0)</f>
        <v>Yes</v>
      </c>
    </row>
    <row r="1212" spans="1:14" x14ac:dyDescent="0.25">
      <c r="A1212" t="s">
        <v>6065</v>
      </c>
      <c r="B1212" s="2">
        <v>43996</v>
      </c>
      <c r="C1212" t="s">
        <v>6066</v>
      </c>
      <c r="D1212" t="s">
        <v>6067</v>
      </c>
      <c r="E1212">
        <v>1</v>
      </c>
      <c r="F1212" t="str">
        <f>_xlfn.XLOOKUP(C1212,customers!$A$1:$A$4972,customers!B$1:B$4972,,0)</f>
        <v>David Brown</v>
      </c>
      <c r="G1212" t="str">
        <f>IF(_xlfn.XLOOKUP(C1212,customers!$A$1:$A$4972,customers!C1211:C6182,,0)=0,"",_xlfn.XLOOKUP(C1212,customers!$A$1:$A$4972,customers!C1211:C6182,,0))</f>
        <v>jwilliams23@hotmail.com</v>
      </c>
      <c r="H1212" t="str">
        <f>_xlfn.XLOOKUP(C1212,customers!$A$1:$A$4972,customers!$G$1:$G$4972,,0)</f>
        <v>South Africa</v>
      </c>
      <c r="I1212" t="str">
        <f>INDEX(products!$A$1:$G$5001,MATCH(orders!$D1212,products!$A$1:$A$5001,0),MATCH(I$1,products!$A$1:$G$1,0))</f>
        <v>Loans</v>
      </c>
      <c r="J1212" t="str">
        <f>INDEX(products!$A$1:$G$5001,MATCH(orders!$D1212,products!$A$1:$A$5001,0),MATCH(J$1,products!$A$1:$G$1,0))</f>
        <v>Standard</v>
      </c>
      <c r="K1212">
        <f>INDEX(products!$A$1:$G$5001,MATCH(orders!$D1212,products!$A$1:$A$5001,0),MATCH(K$1,products!$A$1:$G$1,0))</f>
        <v>1</v>
      </c>
      <c r="L1212" s="3">
        <f>INDEX(products!$A$1:$G$5001,MATCH(orders!$D1212,products!$A$1:$A$5001,0),MATCH(L$1,products!$A$1:$G$1,0))</f>
        <v>1.0928333333333331</v>
      </c>
      <c r="M1212" s="3">
        <f t="shared" si="18"/>
        <v>1.0928333333333331</v>
      </c>
      <c r="N1212" t="str">
        <f>_xlfn.XLOOKUP(Orders[[#This Row],[Customer ID]],customers!$A$1:$A$4972,customers!$I$1:$I$4972,,0)</f>
        <v>Yes</v>
      </c>
    </row>
    <row r="1213" spans="1:14" x14ac:dyDescent="0.25">
      <c r="A1213" t="s">
        <v>6069</v>
      </c>
      <c r="B1213" s="2">
        <v>43996</v>
      </c>
      <c r="C1213" t="s">
        <v>5331</v>
      </c>
      <c r="D1213" t="s">
        <v>6070</v>
      </c>
      <c r="E1213">
        <v>4</v>
      </c>
      <c r="F1213" t="str">
        <f>_xlfn.XLOOKUP(C1213,customers!$A$1:$A$4972,customers!B$1:B$4972,,0)</f>
        <v>Angela Blair</v>
      </c>
      <c r="G1213" t="str">
        <f>IF(_xlfn.XLOOKUP(C1213,customers!$A$1:$A$4972,customers!C1212:C6183,,0)=0,"",_xlfn.XLOOKUP(C1213,customers!$A$1:$A$4972,customers!C1212:C6183,,0))</f>
        <v>revans7367@yahoo.com</v>
      </c>
      <c r="H1213" t="str">
        <f>_xlfn.XLOOKUP(C1213,customers!$A$1:$A$4972,customers!$G$1:$G$4972,,0)</f>
        <v>Brazil</v>
      </c>
      <c r="I1213" t="str">
        <f>INDEX(products!$A$1:$G$5001,MATCH(orders!$D1213,products!$A$1:$A$5001,0),MATCH(I$1,products!$A$1:$G$1,0))</f>
        <v>Loans</v>
      </c>
      <c r="J1213" t="str">
        <f>INDEX(products!$A$1:$G$5001,MATCH(orders!$D1213,products!$A$1:$A$5001,0),MATCH(J$1,products!$A$1:$G$1,0))</f>
        <v>VIP</v>
      </c>
      <c r="K1213">
        <f>INDEX(products!$A$1:$G$5001,MATCH(orders!$D1213,products!$A$1:$A$5001,0),MATCH(K$1,products!$A$1:$G$1,0))</f>
        <v>10</v>
      </c>
      <c r="L1213" s="3">
        <f>INDEX(products!$A$1:$G$5001,MATCH(orders!$D1213,products!$A$1:$A$5001,0),MATCH(L$1,products!$A$1:$G$1,0))</f>
        <v>11.180533333333329</v>
      </c>
      <c r="M1213" s="3">
        <f t="shared" si="18"/>
        <v>44.722133333333318</v>
      </c>
      <c r="N1213" t="str">
        <f>_xlfn.XLOOKUP(Orders[[#This Row],[Customer ID]],customers!$A$1:$A$4972,customers!$I$1:$I$4972,,0)</f>
        <v>Yes</v>
      </c>
    </row>
    <row r="1214" spans="1:14" x14ac:dyDescent="0.25">
      <c r="A1214" t="s">
        <v>6072</v>
      </c>
      <c r="B1214" s="2">
        <v>43997</v>
      </c>
      <c r="C1214" t="s">
        <v>6073</v>
      </c>
      <c r="D1214" t="s">
        <v>6074</v>
      </c>
      <c r="E1214">
        <v>2</v>
      </c>
      <c r="F1214" t="str">
        <f>_xlfn.XLOOKUP(C1214,customers!$A$1:$A$4972,customers!B$1:B$4972,,0)</f>
        <v>Brian Porter</v>
      </c>
      <c r="G1214" t="str">
        <f>IF(_xlfn.XLOOKUP(C1214,customers!$A$1:$A$4972,customers!C1213:C6184,,0)=0,"",_xlfn.XLOOKUP(C1214,customers!$A$1:$A$4972,customers!C1213:C6184,,0))</f>
        <v>813522974@gmail.com</v>
      </c>
      <c r="H1214" t="str">
        <f>_xlfn.XLOOKUP(C1214,customers!$A$1:$A$4972,customers!$G$1:$G$4972,,0)</f>
        <v>Japan</v>
      </c>
      <c r="I1214" t="str">
        <f>INDEX(products!$A$1:$G$5001,MATCH(orders!$D1214,products!$A$1:$A$5001,0),MATCH(I$1,products!$A$1:$G$1,0))</f>
        <v>Money Transfers</v>
      </c>
      <c r="J1214" t="str">
        <f>INDEX(products!$A$1:$G$5001,MATCH(orders!$D1214,products!$A$1:$A$5001,0),MATCH(J$1,products!$A$1:$G$1,0))</f>
        <v>Standard</v>
      </c>
      <c r="K1214">
        <f>INDEX(products!$A$1:$G$5001,MATCH(orders!$D1214,products!$A$1:$A$5001,0),MATCH(K$1,products!$A$1:$G$1,0))</f>
        <v>3</v>
      </c>
      <c r="L1214" s="3">
        <f>INDEX(products!$A$1:$G$5001,MATCH(orders!$D1214,products!$A$1:$A$5001,0),MATCH(L$1,products!$A$1:$G$1,0))</f>
        <v>2.4908666666666668</v>
      </c>
      <c r="M1214" s="3">
        <f t="shared" si="18"/>
        <v>4.9817333333333336</v>
      </c>
      <c r="N1214" t="str">
        <f>_xlfn.XLOOKUP(Orders[[#This Row],[Customer ID]],customers!$A$1:$A$4972,customers!$I$1:$I$4972,,0)</f>
        <v>Yes</v>
      </c>
    </row>
    <row r="1215" spans="1:14" x14ac:dyDescent="0.25">
      <c r="A1215" t="s">
        <v>6077</v>
      </c>
      <c r="B1215" s="2">
        <v>43997</v>
      </c>
      <c r="C1215" t="s">
        <v>6078</v>
      </c>
      <c r="D1215" t="s">
        <v>6079</v>
      </c>
      <c r="E1215">
        <v>2</v>
      </c>
      <c r="F1215" t="str">
        <f>_xlfn.XLOOKUP(C1215,customers!$A$1:$A$4972,customers!B$1:B$4972,,0)</f>
        <v>Sean Herrera</v>
      </c>
      <c r="G1215" t="str">
        <f>IF(_xlfn.XLOOKUP(C1215,customers!$A$1:$A$4972,customers!C1214:C6185,,0)=0,"",_xlfn.XLOOKUP(C1215,customers!$A$1:$A$4972,customers!C1214:C6185,,0))</f>
        <v>7418433@gmail.com</v>
      </c>
      <c r="H1215" t="str">
        <f>_xlfn.XLOOKUP(C1215,customers!$A$1:$A$4972,customers!$G$1:$G$4972,,0)</f>
        <v>United States</v>
      </c>
      <c r="I1215" t="str">
        <f>INDEX(products!$A$1:$G$5001,MATCH(orders!$D1215,products!$A$1:$A$5001,0),MATCH(I$1,products!$A$1:$G$1,0))</f>
        <v>Money Transfers</v>
      </c>
      <c r="J1215" t="str">
        <f>INDEX(products!$A$1:$G$5001,MATCH(orders!$D1215,products!$A$1:$A$5001,0),MATCH(J$1,products!$A$1:$G$1,0))</f>
        <v>Standard</v>
      </c>
      <c r="K1215">
        <f>INDEX(products!$A$1:$G$5001,MATCH(orders!$D1215,products!$A$1:$A$5001,0),MATCH(K$1,products!$A$1:$G$1,0))</f>
        <v>3</v>
      </c>
      <c r="L1215" s="3">
        <f>INDEX(products!$A$1:$G$5001,MATCH(orders!$D1215,products!$A$1:$A$5001,0),MATCH(L$1,products!$A$1:$G$1,0))</f>
        <v>4.3844333333333338</v>
      </c>
      <c r="M1215" s="3">
        <f t="shared" si="18"/>
        <v>8.7688666666666677</v>
      </c>
      <c r="N1215" t="str">
        <f>_xlfn.XLOOKUP(Orders[[#This Row],[Customer ID]],customers!$A$1:$A$4972,customers!$I$1:$I$4972,,0)</f>
        <v>Yes</v>
      </c>
    </row>
    <row r="1216" spans="1:14" x14ac:dyDescent="0.25">
      <c r="A1216" t="s">
        <v>6082</v>
      </c>
      <c r="B1216" s="2">
        <v>43998</v>
      </c>
      <c r="C1216" t="s">
        <v>6083</v>
      </c>
      <c r="D1216" t="s">
        <v>6084</v>
      </c>
      <c r="E1216">
        <v>2</v>
      </c>
      <c r="F1216" t="str">
        <f>_xlfn.XLOOKUP(C1216,customers!$A$1:$A$4972,customers!B$1:B$4972,,0)</f>
        <v>Paula Moore</v>
      </c>
      <c r="G1216" t="str">
        <f>IF(_xlfn.XLOOKUP(C1216,customers!$A$1:$A$4972,customers!C1215:C6186,,0)=0,"",_xlfn.XLOOKUP(C1216,customers!$A$1:$A$4972,customers!C1215:C6186,,0))</f>
        <v>dhood695@gmail.com</v>
      </c>
      <c r="H1216" t="str">
        <f>_xlfn.XLOOKUP(C1216,customers!$A$1:$A$4972,customers!$G$1:$G$4972,,0)</f>
        <v>United States</v>
      </c>
      <c r="I1216" t="str">
        <f>INDEX(products!$A$1:$G$5001,MATCH(orders!$D1216,products!$A$1:$A$5001,0),MATCH(I$1,products!$A$1:$G$1,0))</f>
        <v>Investments</v>
      </c>
      <c r="J1216" t="str">
        <f>INDEX(products!$A$1:$G$5001,MATCH(orders!$D1216,products!$A$1:$A$5001,0),MATCH(J$1,products!$A$1:$G$1,0))</f>
        <v>Standard</v>
      </c>
      <c r="K1216">
        <f>INDEX(products!$A$1:$G$5001,MATCH(orders!$D1216,products!$A$1:$A$5001,0),MATCH(K$1,products!$A$1:$G$1,0))</f>
        <v>3</v>
      </c>
      <c r="L1216" s="3">
        <f>INDEX(products!$A$1:$G$5001,MATCH(orders!$D1216,products!$A$1:$A$5001,0),MATCH(L$1,products!$A$1:$G$1,0))</f>
        <v>4.081033333333334</v>
      </c>
      <c r="M1216" s="3">
        <f t="shared" si="18"/>
        <v>8.1620666666666679</v>
      </c>
      <c r="N1216" t="str">
        <f>_xlfn.XLOOKUP(Orders[[#This Row],[Customer ID]],customers!$A$1:$A$4972,customers!$I$1:$I$4972,,0)</f>
        <v>No</v>
      </c>
    </row>
    <row r="1217" spans="1:14" x14ac:dyDescent="0.25">
      <c r="A1217" t="s">
        <v>6087</v>
      </c>
      <c r="B1217" s="2">
        <v>43998</v>
      </c>
      <c r="C1217" t="s">
        <v>6088</v>
      </c>
      <c r="D1217" t="s">
        <v>6089</v>
      </c>
      <c r="E1217">
        <v>1</v>
      </c>
      <c r="F1217" t="str">
        <f>_xlfn.XLOOKUP(C1217,customers!$A$1:$A$4972,customers!B$1:B$4972,,0)</f>
        <v>Elaine Meyer</v>
      </c>
      <c r="G1217" t="str">
        <f>IF(_xlfn.XLOOKUP(C1217,customers!$A$1:$A$4972,customers!C1216:C6187,,0)=0,"",_xlfn.XLOOKUP(C1217,customers!$A$1:$A$4972,customers!C1216:C6187,,0))</f>
        <v>dbrown82@hotmail.com</v>
      </c>
      <c r="H1217" t="str">
        <f>_xlfn.XLOOKUP(C1217,customers!$A$1:$A$4972,customers!$G$1:$G$4972,,0)</f>
        <v>Germany</v>
      </c>
      <c r="I1217" t="str">
        <f>INDEX(products!$A$1:$G$5001,MATCH(orders!$D1217,products!$A$1:$A$5001,0),MATCH(I$1,products!$A$1:$G$1,0))</f>
        <v>Money Transfers</v>
      </c>
      <c r="J1217" t="str">
        <f>INDEX(products!$A$1:$G$5001,MATCH(orders!$D1217,products!$A$1:$A$5001,0),MATCH(J$1,products!$A$1:$G$1,0))</f>
        <v>Standard</v>
      </c>
      <c r="K1217">
        <f>INDEX(products!$A$1:$G$5001,MATCH(orders!$D1217,products!$A$1:$A$5001,0),MATCH(K$1,products!$A$1:$G$1,0))</f>
        <v>1</v>
      </c>
      <c r="L1217" s="3">
        <f>INDEX(products!$A$1:$G$5001,MATCH(orders!$D1217,products!$A$1:$A$5001,0),MATCH(L$1,products!$A$1:$G$1,0))</f>
        <v>0.88743333333333341</v>
      </c>
      <c r="M1217" s="3">
        <f t="shared" si="18"/>
        <v>0.88743333333333341</v>
      </c>
      <c r="N1217" t="str">
        <f>_xlfn.XLOOKUP(Orders[[#This Row],[Customer ID]],customers!$A$1:$A$4972,customers!$I$1:$I$4972,,0)</f>
        <v>Yes</v>
      </c>
    </row>
    <row r="1218" spans="1:14" x14ac:dyDescent="0.25">
      <c r="A1218" t="s">
        <v>6092</v>
      </c>
      <c r="B1218" s="2">
        <v>43998</v>
      </c>
      <c r="C1218" t="s">
        <v>6093</v>
      </c>
      <c r="D1218" t="s">
        <v>6094</v>
      </c>
      <c r="E1218">
        <v>2</v>
      </c>
      <c r="F1218" t="str">
        <f>_xlfn.XLOOKUP(C1218,customers!$A$1:$A$4972,customers!B$1:B$4972,,0)</f>
        <v>Emily Carr</v>
      </c>
      <c r="G1218" t="str">
        <f>IF(_xlfn.XLOOKUP(C1218,customers!$A$1:$A$4972,customers!C1217:C6188,,0)=0,"",_xlfn.XLOOKUP(C1218,customers!$A$1:$A$4972,customers!C1217:C6188,,0))</f>
        <v>cward2004@yahoo.com</v>
      </c>
      <c r="H1218" t="str">
        <f>_xlfn.XLOOKUP(C1218,customers!$A$1:$A$4972,customers!$G$1:$G$4972,,0)</f>
        <v>Japan</v>
      </c>
      <c r="I1218" t="str">
        <f>INDEX(products!$A$1:$G$5001,MATCH(orders!$D1218,products!$A$1:$A$5001,0),MATCH(I$1,products!$A$1:$G$1,0))</f>
        <v>Investments</v>
      </c>
      <c r="J1218" t="str">
        <f>INDEX(products!$A$1:$G$5001,MATCH(orders!$D1218,products!$A$1:$A$5001,0),MATCH(J$1,products!$A$1:$G$1,0))</f>
        <v>VIP</v>
      </c>
      <c r="K1218">
        <f>INDEX(products!$A$1:$G$5001,MATCH(orders!$D1218,products!$A$1:$A$5001,0),MATCH(K$1,products!$A$1:$G$1,0))</f>
        <v>3</v>
      </c>
      <c r="L1218" s="3">
        <f>INDEX(products!$A$1:$G$5001,MATCH(orders!$D1218,products!$A$1:$A$5001,0),MATCH(L$1,products!$A$1:$G$1,0))</f>
        <v>2.2471333333333332</v>
      </c>
      <c r="M1218" s="3">
        <f t="shared" si="18"/>
        <v>4.4942666666666664</v>
      </c>
      <c r="N1218" t="str">
        <f>_xlfn.XLOOKUP(Orders[[#This Row],[Customer ID]],customers!$A$1:$A$4972,customers!$I$1:$I$4972,,0)</f>
        <v>Yes</v>
      </c>
    </row>
    <row r="1219" spans="1:14" x14ac:dyDescent="0.25">
      <c r="A1219" t="s">
        <v>6097</v>
      </c>
      <c r="B1219" s="2">
        <v>43999</v>
      </c>
      <c r="C1219" t="s">
        <v>6098</v>
      </c>
      <c r="D1219" t="s">
        <v>6099</v>
      </c>
      <c r="E1219">
        <v>2</v>
      </c>
      <c r="F1219" t="str">
        <f>_xlfn.XLOOKUP(C1219,customers!$A$1:$A$4972,customers!B$1:B$4972,,0)</f>
        <v>Peter Romero Jr.</v>
      </c>
      <c r="G1219" t="str">
        <f>IF(_xlfn.XLOOKUP(C1219,customers!$A$1:$A$4972,customers!C1218:C6189,,0)=0,"",_xlfn.XLOOKUP(C1219,customers!$A$1:$A$4972,customers!C1218:C6189,,0))</f>
        <v>jruiz955@gmail.com</v>
      </c>
      <c r="H1219" t="str">
        <f>_xlfn.XLOOKUP(C1219,customers!$A$1:$A$4972,customers!$G$1:$G$4972,,0)</f>
        <v>United States</v>
      </c>
      <c r="I1219" t="str">
        <f>INDEX(products!$A$1:$G$5001,MATCH(orders!$D1219,products!$A$1:$A$5001,0),MATCH(I$1,products!$A$1:$G$1,0))</f>
        <v>Money Transfers</v>
      </c>
      <c r="J1219" t="str">
        <f>INDEX(products!$A$1:$G$5001,MATCH(orders!$D1219,products!$A$1:$A$5001,0),MATCH(J$1,products!$A$1:$G$1,0))</f>
        <v>VIP</v>
      </c>
      <c r="K1219">
        <f>INDEX(products!$A$1:$G$5001,MATCH(orders!$D1219,products!$A$1:$A$5001,0),MATCH(K$1,products!$A$1:$G$1,0))</f>
        <v>3</v>
      </c>
      <c r="L1219" s="3">
        <f>INDEX(products!$A$1:$G$5001,MATCH(orders!$D1219,products!$A$1:$A$5001,0),MATCH(L$1,products!$A$1:$G$1,0))</f>
        <v>4.0415000000000001</v>
      </c>
      <c r="M1219" s="3">
        <f t="shared" ref="M1219:M1282" si="19">L1219*E1219</f>
        <v>8.0830000000000002</v>
      </c>
      <c r="N1219" t="str">
        <f>_xlfn.XLOOKUP(Orders[[#This Row],[Customer ID]],customers!$A$1:$A$4972,customers!$I$1:$I$4972,,0)</f>
        <v>Yes</v>
      </c>
    </row>
    <row r="1220" spans="1:14" x14ac:dyDescent="0.25">
      <c r="A1220" t="s">
        <v>6102</v>
      </c>
      <c r="B1220" s="2">
        <v>43999</v>
      </c>
      <c r="C1220" t="s">
        <v>6103</v>
      </c>
      <c r="D1220" t="s">
        <v>6104</v>
      </c>
      <c r="E1220">
        <v>1</v>
      </c>
      <c r="F1220" t="str">
        <f>_xlfn.XLOOKUP(C1220,customers!$A$1:$A$4972,customers!B$1:B$4972,,0)</f>
        <v>Katrina Griffin</v>
      </c>
      <c r="G1220" t="str">
        <f>IF(_xlfn.XLOOKUP(C1220,customers!$A$1:$A$4972,customers!C1219:C6190,,0)=0,"",_xlfn.XLOOKUP(C1220,customers!$A$1:$A$4972,customers!C1219:C6190,,0))</f>
        <v>mhill85@gmail.com</v>
      </c>
      <c r="H1220" t="str">
        <f>_xlfn.XLOOKUP(C1220,customers!$A$1:$A$4972,customers!$G$1:$G$4972,,0)</f>
        <v>Brazil</v>
      </c>
      <c r="I1220" t="str">
        <f>INDEX(products!$A$1:$G$5001,MATCH(orders!$D1220,products!$A$1:$A$5001,0),MATCH(I$1,products!$A$1:$G$1,0))</f>
        <v>Money Transfers</v>
      </c>
      <c r="J1220" t="str">
        <f>INDEX(products!$A$1:$G$5001,MATCH(orders!$D1220,products!$A$1:$A$5001,0),MATCH(J$1,products!$A$1:$G$1,0))</f>
        <v>Standard</v>
      </c>
      <c r="K1220">
        <f>INDEX(products!$A$1:$G$5001,MATCH(orders!$D1220,products!$A$1:$A$5001,0),MATCH(K$1,products!$A$1:$G$1,0))</f>
        <v>1</v>
      </c>
      <c r="L1220" s="3">
        <f>INDEX(products!$A$1:$G$5001,MATCH(orders!$D1220,products!$A$1:$A$5001,0),MATCH(L$1,products!$A$1:$G$1,0))</f>
        <v>1.321166666666667</v>
      </c>
      <c r="M1220" s="3">
        <f t="shared" si="19"/>
        <v>1.321166666666667</v>
      </c>
      <c r="N1220" t="str">
        <f>_xlfn.XLOOKUP(Orders[[#This Row],[Customer ID]],customers!$A$1:$A$4972,customers!$I$1:$I$4972,,0)</f>
        <v>No</v>
      </c>
    </row>
    <row r="1221" spans="1:14" x14ac:dyDescent="0.25">
      <c r="A1221" t="s">
        <v>6107</v>
      </c>
      <c r="B1221" s="2">
        <v>44000</v>
      </c>
      <c r="C1221" t="s">
        <v>6108</v>
      </c>
      <c r="D1221" t="s">
        <v>6109</v>
      </c>
      <c r="E1221">
        <v>3</v>
      </c>
      <c r="F1221" t="str">
        <f>_xlfn.XLOOKUP(C1221,customers!$A$1:$A$4972,customers!B$1:B$4972,,0)</f>
        <v>Jessica Wright</v>
      </c>
      <c r="G1221" t="str">
        <f>IF(_xlfn.XLOOKUP(C1221,customers!$A$1:$A$4972,customers!C1220:C6191,,0)=0,"",_xlfn.XLOOKUP(C1221,customers!$A$1:$A$4972,customers!C1220:C6191,,0))</f>
        <v>81033026@yahoo.com</v>
      </c>
      <c r="H1221" t="str">
        <f>_xlfn.XLOOKUP(C1221,customers!$A$1:$A$4972,customers!$G$1:$G$4972,,0)</f>
        <v>United States</v>
      </c>
      <c r="I1221" t="str">
        <f>INDEX(products!$A$1:$G$5001,MATCH(orders!$D1221,products!$A$1:$A$5001,0),MATCH(I$1,products!$A$1:$G$1,0))</f>
        <v>Credit Cards</v>
      </c>
      <c r="J1221" t="str">
        <f>INDEX(products!$A$1:$G$5001,MATCH(orders!$D1221,products!$A$1:$A$5001,0),MATCH(J$1,products!$A$1:$G$1,0))</f>
        <v>Premium</v>
      </c>
      <c r="K1221">
        <f>INDEX(products!$A$1:$G$5001,MATCH(orders!$D1221,products!$A$1:$A$5001,0),MATCH(K$1,products!$A$1:$G$1,0))</f>
        <v>5</v>
      </c>
      <c r="L1221" s="3">
        <f>INDEX(products!$A$1:$G$5001,MATCH(orders!$D1221,products!$A$1:$A$5001,0),MATCH(L$1,products!$A$1:$G$1,0))</f>
        <v>4.6996333333333338</v>
      </c>
      <c r="M1221" s="3">
        <f t="shared" si="19"/>
        <v>14.0989</v>
      </c>
      <c r="N1221" t="str">
        <f>_xlfn.XLOOKUP(Orders[[#This Row],[Customer ID]],customers!$A$1:$A$4972,customers!$I$1:$I$4972,,0)</f>
        <v>Yes</v>
      </c>
    </row>
    <row r="1222" spans="1:14" x14ac:dyDescent="0.25">
      <c r="A1222" t="s">
        <v>6112</v>
      </c>
      <c r="B1222" s="2">
        <v>44000</v>
      </c>
      <c r="C1222" t="s">
        <v>6113</v>
      </c>
      <c r="D1222" t="s">
        <v>6114</v>
      </c>
      <c r="E1222">
        <v>1</v>
      </c>
      <c r="F1222" t="str">
        <f>_xlfn.XLOOKUP(C1222,customers!$A$1:$A$4972,customers!B$1:B$4972,,0)</f>
        <v>Thomas Bowman</v>
      </c>
      <c r="G1222" t="str">
        <f>IF(_xlfn.XLOOKUP(C1222,customers!$A$1:$A$4972,customers!C1221:C6192,,0)=0,"",_xlfn.XLOOKUP(C1222,customers!$A$1:$A$4972,customers!C1221:C6192,,0))</f>
        <v>mjones713@yahoo.com</v>
      </c>
      <c r="H1222" t="str">
        <f>_xlfn.XLOOKUP(C1222,customers!$A$1:$A$4972,customers!$G$1:$G$4972,,0)</f>
        <v>Brazil</v>
      </c>
      <c r="I1222" t="str">
        <f>INDEX(products!$A$1:$G$5001,MATCH(orders!$D1222,products!$A$1:$A$5001,0),MATCH(I$1,products!$A$1:$G$1,0))</f>
        <v>Money Transfers</v>
      </c>
      <c r="J1222" t="str">
        <f>INDEX(products!$A$1:$G$5001,MATCH(orders!$D1222,products!$A$1:$A$5001,0),MATCH(J$1,products!$A$1:$G$1,0))</f>
        <v>VIP</v>
      </c>
      <c r="K1222">
        <f>INDEX(products!$A$1:$G$5001,MATCH(orders!$D1222,products!$A$1:$A$5001,0),MATCH(K$1,products!$A$1:$G$1,0))</f>
        <v>1</v>
      </c>
      <c r="L1222" s="3">
        <f>INDEX(products!$A$1:$G$5001,MATCH(orders!$D1222,products!$A$1:$A$5001,0),MATCH(L$1,products!$A$1:$G$1,0))</f>
        <v>1.617533333333333</v>
      </c>
      <c r="M1222" s="3">
        <f t="shared" si="19"/>
        <v>1.617533333333333</v>
      </c>
      <c r="N1222" t="str">
        <f>_xlfn.XLOOKUP(Orders[[#This Row],[Customer ID]],customers!$A$1:$A$4972,customers!$I$1:$I$4972,,0)</f>
        <v>Yes</v>
      </c>
    </row>
    <row r="1223" spans="1:14" x14ac:dyDescent="0.25">
      <c r="A1223" t="s">
        <v>6117</v>
      </c>
      <c r="B1223" s="2">
        <v>44001</v>
      </c>
      <c r="C1223" t="s">
        <v>6118</v>
      </c>
      <c r="D1223" t="s">
        <v>6119</v>
      </c>
      <c r="E1223">
        <v>2</v>
      </c>
      <c r="F1223" t="str">
        <f>_xlfn.XLOOKUP(C1223,customers!$A$1:$A$4972,customers!B$1:B$4972,,0)</f>
        <v>Hector Winters</v>
      </c>
      <c r="G1223" t="str">
        <f>IF(_xlfn.XLOOKUP(C1223,customers!$A$1:$A$4972,customers!C1222:C6193,,0)=0,"",_xlfn.XLOOKUP(C1223,customers!$A$1:$A$4972,customers!C1222:C6193,,0))</f>
        <v>mwatson3171@gmail.com</v>
      </c>
      <c r="H1223" t="str">
        <f>_xlfn.XLOOKUP(C1223,customers!$A$1:$A$4972,customers!$G$1:$G$4972,,0)</f>
        <v>Germany</v>
      </c>
      <c r="I1223" t="str">
        <f>INDEX(products!$A$1:$G$5001,MATCH(orders!$D1223,products!$A$1:$A$5001,0),MATCH(I$1,products!$A$1:$G$1,0))</f>
        <v>Money Transfers</v>
      </c>
      <c r="J1223" t="str">
        <f>INDEX(products!$A$1:$G$5001,MATCH(orders!$D1223,products!$A$1:$A$5001,0),MATCH(J$1,products!$A$1:$G$1,0))</f>
        <v>Standard</v>
      </c>
      <c r="K1223">
        <f>INDEX(products!$A$1:$G$5001,MATCH(orders!$D1223,products!$A$1:$A$5001,0),MATCH(K$1,products!$A$1:$G$1,0))</f>
        <v>3</v>
      </c>
      <c r="L1223" s="3">
        <f>INDEX(products!$A$1:$G$5001,MATCH(orders!$D1223,products!$A$1:$A$5001,0),MATCH(L$1,products!$A$1:$G$1,0))</f>
        <v>2.4531666666666672</v>
      </c>
      <c r="M1223" s="3">
        <f t="shared" si="19"/>
        <v>4.9063333333333343</v>
      </c>
      <c r="N1223" t="str">
        <f>_xlfn.XLOOKUP(Orders[[#This Row],[Customer ID]],customers!$A$1:$A$4972,customers!$I$1:$I$4972,,0)</f>
        <v>No</v>
      </c>
    </row>
    <row r="1224" spans="1:14" x14ac:dyDescent="0.25">
      <c r="A1224" t="s">
        <v>6122</v>
      </c>
      <c r="B1224" s="2">
        <v>44001</v>
      </c>
      <c r="C1224" t="s">
        <v>6123</v>
      </c>
      <c r="D1224" t="s">
        <v>6124</v>
      </c>
      <c r="E1224">
        <v>1</v>
      </c>
      <c r="F1224" t="str">
        <f>_xlfn.XLOOKUP(C1224,customers!$A$1:$A$4972,customers!B$1:B$4972,,0)</f>
        <v>David Leonard</v>
      </c>
      <c r="G1224" t="str">
        <f>IF(_xlfn.XLOOKUP(C1224,customers!$A$1:$A$4972,customers!C1223:C6194,,0)=0,"",_xlfn.XLOOKUP(C1224,customers!$A$1:$A$4972,customers!C1223:C6194,,0))</f>
        <v>elewis856@gmail.com</v>
      </c>
      <c r="H1224" t="str">
        <f>_xlfn.XLOOKUP(C1224,customers!$A$1:$A$4972,customers!$G$1:$G$4972,,0)</f>
        <v>United States</v>
      </c>
      <c r="I1224" t="str">
        <f>INDEX(products!$A$1:$G$5001,MATCH(orders!$D1224,products!$A$1:$A$5001,0),MATCH(I$1,products!$A$1:$G$1,0))</f>
        <v>Investments</v>
      </c>
      <c r="J1224" t="str">
        <f>INDEX(products!$A$1:$G$5001,MATCH(orders!$D1224,products!$A$1:$A$5001,0),MATCH(J$1,products!$A$1:$G$1,0))</f>
        <v>Premium</v>
      </c>
      <c r="K1224">
        <f>INDEX(products!$A$1:$G$5001,MATCH(orders!$D1224,products!$A$1:$A$5001,0),MATCH(K$1,products!$A$1:$G$1,0))</f>
        <v>1</v>
      </c>
      <c r="L1224" s="3">
        <f>INDEX(products!$A$1:$G$5001,MATCH(orders!$D1224,products!$A$1:$A$5001,0),MATCH(L$1,products!$A$1:$G$1,0))</f>
        <v>1.099</v>
      </c>
      <c r="M1224" s="3">
        <f t="shared" si="19"/>
        <v>1.099</v>
      </c>
      <c r="N1224" t="str">
        <f>_xlfn.XLOOKUP(Orders[[#This Row],[Customer ID]],customers!$A$1:$A$4972,customers!$I$1:$I$4972,,0)</f>
        <v>Yes</v>
      </c>
    </row>
    <row r="1225" spans="1:14" x14ac:dyDescent="0.25">
      <c r="A1225" t="s">
        <v>6127</v>
      </c>
      <c r="B1225" s="2">
        <v>44002</v>
      </c>
      <c r="C1225" t="s">
        <v>6128</v>
      </c>
      <c r="D1225" t="s">
        <v>6129</v>
      </c>
      <c r="E1225">
        <v>3</v>
      </c>
      <c r="F1225" t="str">
        <f>_xlfn.XLOOKUP(C1225,customers!$A$1:$A$4972,customers!B$1:B$4972,,0)</f>
        <v>Sue Hicks</v>
      </c>
      <c r="G1225" t="str">
        <f>IF(_xlfn.XLOOKUP(C1225,customers!$A$1:$A$4972,customers!C1224:C6195,,0)=0,"",_xlfn.XLOOKUP(C1225,customers!$A$1:$A$4972,customers!C1224:C6195,,0))</f>
        <v>rbaker7011@hotmail.com</v>
      </c>
      <c r="H1225" t="str">
        <f>_xlfn.XLOOKUP(C1225,customers!$A$1:$A$4972,customers!$G$1:$G$4972,,0)</f>
        <v>South Africa</v>
      </c>
      <c r="I1225" t="str">
        <f>INDEX(products!$A$1:$G$5001,MATCH(orders!$D1225,products!$A$1:$A$5001,0),MATCH(I$1,products!$A$1:$G$1,0))</f>
        <v>Investments</v>
      </c>
      <c r="J1225" t="str">
        <f>INDEX(products!$A$1:$G$5001,MATCH(orders!$D1225,products!$A$1:$A$5001,0),MATCH(J$1,products!$A$1:$G$1,0))</f>
        <v>Premium</v>
      </c>
      <c r="K1225">
        <f>INDEX(products!$A$1:$G$5001,MATCH(orders!$D1225,products!$A$1:$A$5001,0),MATCH(K$1,products!$A$1:$G$1,0))</f>
        <v>5</v>
      </c>
      <c r="L1225" s="3">
        <f>INDEX(products!$A$1:$G$5001,MATCH(orders!$D1225,products!$A$1:$A$5001,0),MATCH(L$1,products!$A$1:$G$1,0))</f>
        <v>8.051400000000001</v>
      </c>
      <c r="M1225" s="3">
        <f t="shared" si="19"/>
        <v>24.154200000000003</v>
      </c>
      <c r="N1225" t="str">
        <f>_xlfn.XLOOKUP(Orders[[#This Row],[Customer ID]],customers!$A$1:$A$4972,customers!$I$1:$I$4972,,0)</f>
        <v>Yes</v>
      </c>
    </row>
    <row r="1226" spans="1:14" x14ac:dyDescent="0.25">
      <c r="A1226" t="s">
        <v>6132</v>
      </c>
      <c r="B1226" s="2">
        <v>44002</v>
      </c>
      <c r="C1226" t="s">
        <v>6133</v>
      </c>
      <c r="D1226" t="s">
        <v>6134</v>
      </c>
      <c r="E1226">
        <v>1</v>
      </c>
      <c r="F1226" t="str">
        <f>_xlfn.XLOOKUP(C1226,customers!$A$1:$A$4972,customers!B$1:B$4972,,0)</f>
        <v>Kathryn Newton</v>
      </c>
      <c r="G1226" t="str">
        <f>IF(_xlfn.XLOOKUP(C1226,customers!$A$1:$A$4972,customers!C1225:C6196,,0)=0,"",_xlfn.XLOOKUP(C1226,customers!$A$1:$A$4972,customers!C1225:C6196,,0))</f>
        <v>aanderson12@hotmail.com</v>
      </c>
      <c r="H1226" t="str">
        <f>_xlfn.XLOOKUP(C1226,customers!$A$1:$A$4972,customers!$G$1:$G$4972,,0)</f>
        <v>Germany</v>
      </c>
      <c r="I1226" t="str">
        <f>INDEX(products!$A$1:$G$5001,MATCH(orders!$D1226,products!$A$1:$A$5001,0),MATCH(I$1,products!$A$1:$G$1,0))</f>
        <v>Credit Cards</v>
      </c>
      <c r="J1226" t="str">
        <f>INDEX(products!$A$1:$G$5001,MATCH(orders!$D1226,products!$A$1:$A$5001,0),MATCH(J$1,products!$A$1:$G$1,0))</f>
        <v>Standard</v>
      </c>
      <c r="K1226">
        <f>INDEX(products!$A$1:$G$5001,MATCH(orders!$D1226,products!$A$1:$A$5001,0),MATCH(K$1,products!$A$1:$G$1,0))</f>
        <v>1</v>
      </c>
      <c r="L1226" s="3">
        <f>INDEX(products!$A$1:$G$5001,MATCH(orders!$D1226,products!$A$1:$A$5001,0),MATCH(L$1,products!$A$1:$G$1,0))</f>
        <v>1.0864</v>
      </c>
      <c r="M1226" s="3">
        <f t="shared" si="19"/>
        <v>1.0864</v>
      </c>
      <c r="N1226" t="str">
        <f>_xlfn.XLOOKUP(Orders[[#This Row],[Customer ID]],customers!$A$1:$A$4972,customers!$I$1:$I$4972,,0)</f>
        <v>No</v>
      </c>
    </row>
    <row r="1227" spans="1:14" x14ac:dyDescent="0.25">
      <c r="A1227" t="s">
        <v>6137</v>
      </c>
      <c r="B1227" s="2">
        <v>44002</v>
      </c>
      <c r="C1227" t="s">
        <v>6138</v>
      </c>
      <c r="D1227" t="s">
        <v>6139</v>
      </c>
      <c r="E1227">
        <v>2</v>
      </c>
      <c r="F1227" t="str">
        <f>_xlfn.XLOOKUP(C1227,customers!$A$1:$A$4972,customers!B$1:B$4972,,0)</f>
        <v>Lisa Jones</v>
      </c>
      <c r="G1227" t="str">
        <f>IF(_xlfn.XLOOKUP(C1227,customers!$A$1:$A$4972,customers!C1226:C6197,,0)=0,"",_xlfn.XLOOKUP(C1227,customers!$A$1:$A$4972,customers!C1226:C6197,,0))</f>
        <v>cgreen08@yahoo.com</v>
      </c>
      <c r="H1227" t="str">
        <f>_xlfn.XLOOKUP(C1227,customers!$A$1:$A$4972,customers!$G$1:$G$4972,,0)</f>
        <v>Brazil</v>
      </c>
      <c r="I1227" t="str">
        <f>INDEX(products!$A$1:$G$5001,MATCH(orders!$D1227,products!$A$1:$A$5001,0),MATCH(I$1,products!$A$1:$G$1,0))</f>
        <v>Money Transfers</v>
      </c>
      <c r="J1227" t="str">
        <f>INDEX(products!$A$1:$G$5001,MATCH(orders!$D1227,products!$A$1:$A$5001,0),MATCH(J$1,products!$A$1:$G$1,0))</f>
        <v>VIP</v>
      </c>
      <c r="K1227">
        <f>INDEX(products!$A$1:$G$5001,MATCH(orders!$D1227,products!$A$1:$A$5001,0),MATCH(K$1,products!$A$1:$G$1,0))</f>
        <v>3</v>
      </c>
      <c r="L1227" s="3">
        <f>INDEX(products!$A$1:$G$5001,MATCH(orders!$D1227,products!$A$1:$A$5001,0),MATCH(L$1,products!$A$1:$G$1,0))</f>
        <v>3.9155666666666669</v>
      </c>
      <c r="M1227" s="3">
        <f t="shared" si="19"/>
        <v>7.8311333333333337</v>
      </c>
      <c r="N1227" t="str">
        <f>_xlfn.XLOOKUP(Orders[[#This Row],[Customer ID]],customers!$A$1:$A$4972,customers!$I$1:$I$4972,,0)</f>
        <v>No</v>
      </c>
    </row>
    <row r="1228" spans="1:14" x14ac:dyDescent="0.25">
      <c r="A1228" t="s">
        <v>6142</v>
      </c>
      <c r="B1228" s="2">
        <v>44003</v>
      </c>
      <c r="C1228" t="s">
        <v>6143</v>
      </c>
      <c r="D1228" t="s">
        <v>6144</v>
      </c>
      <c r="E1228">
        <v>3</v>
      </c>
      <c r="F1228" t="str">
        <f>_xlfn.XLOOKUP(C1228,customers!$A$1:$A$4972,customers!B$1:B$4972,,0)</f>
        <v>Joshua Wilson</v>
      </c>
      <c r="G1228" t="str">
        <f>IF(_xlfn.XLOOKUP(C1228,customers!$A$1:$A$4972,customers!C1227:C6198,,0)=0,"",_xlfn.XLOOKUP(C1228,customers!$A$1:$A$4972,customers!C1227:C6198,,0))</f>
        <v>96370885@hotmail.com</v>
      </c>
      <c r="H1228" t="str">
        <f>_xlfn.XLOOKUP(C1228,customers!$A$1:$A$4972,customers!$G$1:$G$4972,,0)</f>
        <v>Germany</v>
      </c>
      <c r="I1228" t="str">
        <f>INDEX(products!$A$1:$G$5001,MATCH(orders!$D1228,products!$A$1:$A$5001,0),MATCH(I$1,products!$A$1:$G$1,0))</f>
        <v>Money Transfers</v>
      </c>
      <c r="J1228" t="str">
        <f>INDEX(products!$A$1:$G$5001,MATCH(orders!$D1228,products!$A$1:$A$5001,0),MATCH(J$1,products!$A$1:$G$1,0))</f>
        <v>Premium</v>
      </c>
      <c r="K1228">
        <f>INDEX(products!$A$1:$G$5001,MATCH(orders!$D1228,products!$A$1:$A$5001,0),MATCH(K$1,products!$A$1:$G$1,0))</f>
        <v>5</v>
      </c>
      <c r="L1228" s="3">
        <f>INDEX(products!$A$1:$G$5001,MATCH(orders!$D1228,products!$A$1:$A$5001,0),MATCH(L$1,products!$A$1:$G$1,0))</f>
        <v>5.3212999999999999</v>
      </c>
      <c r="M1228" s="3">
        <f t="shared" si="19"/>
        <v>15.963899999999999</v>
      </c>
      <c r="N1228" t="str">
        <f>_xlfn.XLOOKUP(Orders[[#This Row],[Customer ID]],customers!$A$1:$A$4972,customers!$I$1:$I$4972,,0)</f>
        <v>Yes</v>
      </c>
    </row>
    <row r="1229" spans="1:14" x14ac:dyDescent="0.25">
      <c r="A1229" t="s">
        <v>6147</v>
      </c>
      <c r="B1229" s="2">
        <v>44003</v>
      </c>
      <c r="C1229" t="s">
        <v>6148</v>
      </c>
      <c r="D1229" t="s">
        <v>6149</v>
      </c>
      <c r="E1229">
        <v>4</v>
      </c>
      <c r="F1229" t="str">
        <f>_xlfn.XLOOKUP(C1229,customers!$A$1:$A$4972,customers!B$1:B$4972,,0)</f>
        <v>Mary Hanson</v>
      </c>
      <c r="G1229" t="str">
        <f>IF(_xlfn.XLOOKUP(C1229,customers!$A$1:$A$4972,customers!C1228:C6199,,0)=0,"",_xlfn.XLOOKUP(C1229,customers!$A$1:$A$4972,customers!C1228:C6199,,0))</f>
        <v>21638706@gmail.com</v>
      </c>
      <c r="H1229" t="str">
        <f>_xlfn.XLOOKUP(C1229,customers!$A$1:$A$4972,customers!$G$1:$G$4972,,0)</f>
        <v>United States</v>
      </c>
      <c r="I1229" t="str">
        <f>INDEX(products!$A$1:$G$5001,MATCH(orders!$D1229,products!$A$1:$A$5001,0),MATCH(I$1,products!$A$1:$G$1,0))</f>
        <v>Investments</v>
      </c>
      <c r="J1229" t="str">
        <f>INDEX(products!$A$1:$G$5001,MATCH(orders!$D1229,products!$A$1:$A$5001,0),MATCH(J$1,products!$A$1:$G$1,0))</f>
        <v>VIP</v>
      </c>
      <c r="K1229">
        <f>INDEX(products!$A$1:$G$5001,MATCH(orders!$D1229,products!$A$1:$A$5001,0),MATCH(K$1,products!$A$1:$G$1,0))</f>
        <v>10</v>
      </c>
      <c r="L1229" s="3">
        <f>INDEX(products!$A$1:$G$5001,MATCH(orders!$D1229,products!$A$1:$A$5001,0),MATCH(L$1,products!$A$1:$G$1,0))</f>
        <v>9.4088333333333338</v>
      </c>
      <c r="M1229" s="3">
        <f t="shared" si="19"/>
        <v>37.635333333333335</v>
      </c>
      <c r="N1229" t="str">
        <f>_xlfn.XLOOKUP(Orders[[#This Row],[Customer ID]],customers!$A$1:$A$4972,customers!$I$1:$I$4972,,0)</f>
        <v>No</v>
      </c>
    </row>
    <row r="1230" spans="1:14" x14ac:dyDescent="0.25">
      <c r="A1230" t="s">
        <v>6152</v>
      </c>
      <c r="B1230" s="2">
        <v>44004</v>
      </c>
      <c r="C1230" t="s">
        <v>6153</v>
      </c>
      <c r="D1230" t="s">
        <v>6154</v>
      </c>
      <c r="E1230">
        <v>2</v>
      </c>
      <c r="F1230" t="str">
        <f>_xlfn.XLOOKUP(C1230,customers!$A$1:$A$4972,customers!B$1:B$4972,,0)</f>
        <v>Mitchell Garcia</v>
      </c>
      <c r="G1230" t="str">
        <f>IF(_xlfn.XLOOKUP(C1230,customers!$A$1:$A$4972,customers!C1229:C6200,,0)=0,"",_xlfn.XLOOKUP(C1230,customers!$A$1:$A$4972,customers!C1229:C6200,,0))</f>
        <v>mmccarty271@yahoo.com</v>
      </c>
      <c r="H1230" t="str">
        <f>_xlfn.XLOOKUP(C1230,customers!$A$1:$A$4972,customers!$G$1:$G$4972,,0)</f>
        <v>Japan</v>
      </c>
      <c r="I1230" t="str">
        <f>INDEX(products!$A$1:$G$5001,MATCH(orders!$D1230,products!$A$1:$A$5001,0),MATCH(I$1,products!$A$1:$G$1,0))</f>
        <v>Loans</v>
      </c>
      <c r="J1230" t="str">
        <f>INDEX(products!$A$1:$G$5001,MATCH(orders!$D1230,products!$A$1:$A$5001,0),MATCH(J$1,products!$A$1:$G$1,0))</f>
        <v>VIP</v>
      </c>
      <c r="K1230">
        <f>INDEX(products!$A$1:$G$5001,MATCH(orders!$D1230,products!$A$1:$A$5001,0),MATCH(K$1,products!$A$1:$G$1,0))</f>
        <v>3</v>
      </c>
      <c r="L1230" s="3">
        <f>INDEX(products!$A$1:$G$5001,MATCH(orders!$D1230,products!$A$1:$A$5001,0),MATCH(L$1,products!$A$1:$G$1,0))</f>
        <v>4.9519333333333329</v>
      </c>
      <c r="M1230" s="3">
        <f t="shared" si="19"/>
        <v>9.9038666666666657</v>
      </c>
      <c r="N1230" t="str">
        <f>_xlfn.XLOOKUP(Orders[[#This Row],[Customer ID]],customers!$A$1:$A$4972,customers!$I$1:$I$4972,,0)</f>
        <v>No</v>
      </c>
    </row>
    <row r="1231" spans="1:14" x14ac:dyDescent="0.25">
      <c r="A1231" t="s">
        <v>6157</v>
      </c>
      <c r="B1231" s="2">
        <v>44004</v>
      </c>
      <c r="C1231" t="s">
        <v>6158</v>
      </c>
      <c r="D1231" t="s">
        <v>6159</v>
      </c>
      <c r="E1231">
        <v>3</v>
      </c>
      <c r="F1231" t="str">
        <f>_xlfn.XLOOKUP(C1231,customers!$A$1:$A$4972,customers!B$1:B$4972,,0)</f>
        <v>Jason Wilson</v>
      </c>
      <c r="G1231" t="str">
        <f>IF(_xlfn.XLOOKUP(C1231,customers!$A$1:$A$4972,customers!C1230:C6201,,0)=0,"",_xlfn.XLOOKUP(C1231,customers!$A$1:$A$4972,customers!C1230:C6201,,0))</f>
        <v>msoto622@gmail.com</v>
      </c>
      <c r="H1231" t="str">
        <f>_xlfn.XLOOKUP(C1231,customers!$A$1:$A$4972,customers!$G$1:$G$4972,,0)</f>
        <v>Japan</v>
      </c>
      <c r="I1231" t="str">
        <f>INDEX(products!$A$1:$G$5001,MATCH(orders!$D1231,products!$A$1:$A$5001,0),MATCH(I$1,products!$A$1:$G$1,0))</f>
        <v>Loans</v>
      </c>
      <c r="J1231" t="str">
        <f>INDEX(products!$A$1:$G$5001,MATCH(orders!$D1231,products!$A$1:$A$5001,0),MATCH(J$1,products!$A$1:$G$1,0))</f>
        <v>Premium</v>
      </c>
      <c r="K1231">
        <f>INDEX(products!$A$1:$G$5001,MATCH(orders!$D1231,products!$A$1:$A$5001,0),MATCH(K$1,products!$A$1:$G$1,0))</f>
        <v>5</v>
      </c>
      <c r="L1231" s="3">
        <f>INDEX(products!$A$1:$G$5001,MATCH(orders!$D1231,products!$A$1:$A$5001,0),MATCH(L$1,products!$A$1:$G$1,0))</f>
        <v>5.3800000000000008</v>
      </c>
      <c r="M1231" s="3">
        <f t="shared" si="19"/>
        <v>16.14</v>
      </c>
      <c r="N1231" t="str">
        <f>_xlfn.XLOOKUP(Orders[[#This Row],[Customer ID]],customers!$A$1:$A$4972,customers!$I$1:$I$4972,,0)</f>
        <v>Yes</v>
      </c>
    </row>
    <row r="1232" spans="1:14" x14ac:dyDescent="0.25">
      <c r="A1232" t="s">
        <v>6162</v>
      </c>
      <c r="B1232" s="2">
        <v>44005</v>
      </c>
      <c r="C1232" t="s">
        <v>6163</v>
      </c>
      <c r="D1232" t="s">
        <v>6164</v>
      </c>
      <c r="E1232">
        <v>3</v>
      </c>
      <c r="F1232" t="str">
        <f>_xlfn.XLOOKUP(C1232,customers!$A$1:$A$4972,customers!B$1:B$4972,,0)</f>
        <v>Steven Fuller</v>
      </c>
      <c r="G1232" t="str">
        <f>IF(_xlfn.XLOOKUP(C1232,customers!$A$1:$A$4972,customers!C1231:C6202,,0)=0,"",_xlfn.XLOOKUP(C1232,customers!$A$1:$A$4972,customers!C1231:C6202,,0))</f>
        <v>bsharp65@gmail.com</v>
      </c>
      <c r="H1232" t="str">
        <f>_xlfn.XLOOKUP(C1232,customers!$A$1:$A$4972,customers!$G$1:$G$4972,,0)</f>
        <v>Brazil</v>
      </c>
      <c r="I1232" t="str">
        <f>INDEX(products!$A$1:$G$5001,MATCH(orders!$D1232,products!$A$1:$A$5001,0),MATCH(I$1,products!$A$1:$G$1,0))</f>
        <v>Loans</v>
      </c>
      <c r="J1232" t="str">
        <f>INDEX(products!$A$1:$G$5001,MATCH(orders!$D1232,products!$A$1:$A$5001,0),MATCH(J$1,products!$A$1:$G$1,0))</f>
        <v>Standard</v>
      </c>
      <c r="K1232">
        <f>INDEX(products!$A$1:$G$5001,MATCH(orders!$D1232,products!$A$1:$A$5001,0),MATCH(K$1,products!$A$1:$G$1,0))</f>
        <v>5</v>
      </c>
      <c r="L1232" s="3">
        <f>INDEX(products!$A$1:$G$5001,MATCH(orders!$D1232,products!$A$1:$A$5001,0),MATCH(L$1,products!$A$1:$G$1,0))</f>
        <v>7.8038333333333334</v>
      </c>
      <c r="M1232" s="3">
        <f t="shared" si="19"/>
        <v>23.4115</v>
      </c>
      <c r="N1232" t="str">
        <f>_xlfn.XLOOKUP(Orders[[#This Row],[Customer ID]],customers!$A$1:$A$4972,customers!$I$1:$I$4972,,0)</f>
        <v>No</v>
      </c>
    </row>
    <row r="1233" spans="1:14" x14ac:dyDescent="0.25">
      <c r="A1233" t="s">
        <v>6167</v>
      </c>
      <c r="B1233" s="2">
        <v>44005</v>
      </c>
      <c r="C1233" t="s">
        <v>6168</v>
      </c>
      <c r="D1233" t="s">
        <v>6169</v>
      </c>
      <c r="E1233">
        <v>4</v>
      </c>
      <c r="F1233" t="str">
        <f>_xlfn.XLOOKUP(C1233,customers!$A$1:$A$4972,customers!B$1:B$4972,,0)</f>
        <v>Lisa Tran</v>
      </c>
      <c r="G1233" t="str">
        <f>IF(_xlfn.XLOOKUP(C1233,customers!$A$1:$A$4972,customers!C1232:C6203,,0)=0,"",_xlfn.XLOOKUP(C1233,customers!$A$1:$A$4972,customers!C1232:C6203,,0))</f>
        <v>6919198@hotmail.com</v>
      </c>
      <c r="H1233" t="str">
        <f>_xlfn.XLOOKUP(C1233,customers!$A$1:$A$4972,customers!$G$1:$G$4972,,0)</f>
        <v>Brazil</v>
      </c>
      <c r="I1233" t="str">
        <f>INDEX(products!$A$1:$G$5001,MATCH(orders!$D1233,products!$A$1:$A$5001,0),MATCH(I$1,products!$A$1:$G$1,0))</f>
        <v>Investments</v>
      </c>
      <c r="J1233" t="str">
        <f>INDEX(products!$A$1:$G$5001,MATCH(orders!$D1233,products!$A$1:$A$5001,0),MATCH(J$1,products!$A$1:$G$1,0))</f>
        <v>Premium</v>
      </c>
      <c r="K1233">
        <f>INDEX(products!$A$1:$G$5001,MATCH(orders!$D1233,products!$A$1:$A$5001,0),MATCH(K$1,products!$A$1:$G$1,0))</f>
        <v>10</v>
      </c>
      <c r="L1233" s="3">
        <f>INDEX(products!$A$1:$G$5001,MATCH(orders!$D1233,products!$A$1:$A$5001,0),MATCH(L$1,products!$A$1:$G$1,0))</f>
        <v>8.9662000000000006</v>
      </c>
      <c r="M1233" s="3">
        <f t="shared" si="19"/>
        <v>35.864800000000002</v>
      </c>
      <c r="N1233" t="str">
        <f>_xlfn.XLOOKUP(Orders[[#This Row],[Customer ID]],customers!$A$1:$A$4972,customers!$I$1:$I$4972,,0)</f>
        <v>No</v>
      </c>
    </row>
    <row r="1234" spans="1:14" x14ac:dyDescent="0.25">
      <c r="A1234" t="s">
        <v>6172</v>
      </c>
      <c r="B1234" s="2">
        <v>44005</v>
      </c>
      <c r="C1234" t="s">
        <v>6173</v>
      </c>
      <c r="D1234" t="s">
        <v>6174</v>
      </c>
      <c r="E1234">
        <v>1</v>
      </c>
      <c r="F1234" t="str">
        <f>_xlfn.XLOOKUP(C1234,customers!$A$1:$A$4972,customers!B$1:B$4972,,0)</f>
        <v>Brian Robinson</v>
      </c>
      <c r="G1234" t="str">
        <f>IF(_xlfn.XLOOKUP(C1234,customers!$A$1:$A$4972,customers!C1233:C6204,,0)=0,"",_xlfn.XLOOKUP(C1234,customers!$A$1:$A$4972,customers!C1233:C6204,,0))</f>
        <v>nmcbride213@yahoo.com</v>
      </c>
      <c r="H1234" t="str">
        <f>_xlfn.XLOOKUP(C1234,customers!$A$1:$A$4972,customers!$G$1:$G$4972,,0)</f>
        <v>Japan</v>
      </c>
      <c r="I1234" t="str">
        <f>INDEX(products!$A$1:$G$5001,MATCH(orders!$D1234,products!$A$1:$A$5001,0),MATCH(I$1,products!$A$1:$G$1,0))</f>
        <v>Investments</v>
      </c>
      <c r="J1234" t="str">
        <f>INDEX(products!$A$1:$G$5001,MATCH(orders!$D1234,products!$A$1:$A$5001,0),MATCH(J$1,products!$A$1:$G$1,0))</f>
        <v>Premium</v>
      </c>
      <c r="K1234">
        <f>INDEX(products!$A$1:$G$5001,MATCH(orders!$D1234,products!$A$1:$A$5001,0),MATCH(K$1,products!$A$1:$G$1,0))</f>
        <v>1</v>
      </c>
      <c r="L1234" s="3">
        <f>INDEX(products!$A$1:$G$5001,MATCH(orders!$D1234,products!$A$1:$A$5001,0),MATCH(L$1,products!$A$1:$G$1,0))</f>
        <v>0.8797666666666667</v>
      </c>
      <c r="M1234" s="3">
        <f t="shared" si="19"/>
        <v>0.8797666666666667</v>
      </c>
      <c r="N1234" t="str">
        <f>_xlfn.XLOOKUP(Orders[[#This Row],[Customer ID]],customers!$A$1:$A$4972,customers!$I$1:$I$4972,,0)</f>
        <v>Yes</v>
      </c>
    </row>
    <row r="1235" spans="1:14" x14ac:dyDescent="0.25">
      <c r="A1235" t="s">
        <v>6177</v>
      </c>
      <c r="B1235" s="2">
        <v>44006</v>
      </c>
      <c r="C1235" t="s">
        <v>6178</v>
      </c>
      <c r="D1235" t="s">
        <v>6179</v>
      </c>
      <c r="E1235">
        <v>1</v>
      </c>
      <c r="F1235" t="str">
        <f>_xlfn.XLOOKUP(C1235,customers!$A$1:$A$4972,customers!B$1:B$4972,,0)</f>
        <v>Dustin Harrison</v>
      </c>
      <c r="G1235" t="str">
        <f>IF(_xlfn.XLOOKUP(C1235,customers!$A$1:$A$4972,customers!C1234:C6205,,0)=0,"",_xlfn.XLOOKUP(C1235,customers!$A$1:$A$4972,customers!C1234:C6205,,0))</f>
        <v>kcervantes0273@hotmail.com</v>
      </c>
      <c r="H1235" t="str">
        <f>_xlfn.XLOOKUP(C1235,customers!$A$1:$A$4972,customers!$G$1:$G$4972,,0)</f>
        <v>Brazil</v>
      </c>
      <c r="I1235" t="str">
        <f>INDEX(products!$A$1:$G$5001,MATCH(orders!$D1235,products!$A$1:$A$5001,0),MATCH(I$1,products!$A$1:$G$1,0))</f>
        <v>Loans</v>
      </c>
      <c r="J1235" t="str">
        <f>INDEX(products!$A$1:$G$5001,MATCH(orders!$D1235,products!$A$1:$A$5001,0),MATCH(J$1,products!$A$1:$G$1,0))</f>
        <v>VIP</v>
      </c>
      <c r="K1235">
        <f>INDEX(products!$A$1:$G$5001,MATCH(orders!$D1235,products!$A$1:$A$5001,0),MATCH(K$1,products!$A$1:$G$1,0))</f>
        <v>1</v>
      </c>
      <c r="L1235" s="3">
        <f>INDEX(products!$A$1:$G$5001,MATCH(orders!$D1235,products!$A$1:$A$5001,0),MATCH(L$1,products!$A$1:$G$1,0))</f>
        <v>0.69779999999999998</v>
      </c>
      <c r="M1235" s="3">
        <f t="shared" si="19"/>
        <v>0.69779999999999998</v>
      </c>
      <c r="N1235" t="str">
        <f>_xlfn.XLOOKUP(Orders[[#This Row],[Customer ID]],customers!$A$1:$A$4972,customers!$I$1:$I$4972,,0)</f>
        <v>No</v>
      </c>
    </row>
    <row r="1236" spans="1:14" x14ac:dyDescent="0.25">
      <c r="A1236" t="s">
        <v>6182</v>
      </c>
      <c r="B1236" s="2">
        <v>44006</v>
      </c>
      <c r="C1236" t="s">
        <v>6183</v>
      </c>
      <c r="D1236" t="s">
        <v>6184</v>
      </c>
      <c r="E1236">
        <v>2</v>
      </c>
      <c r="F1236" t="str">
        <f>_xlfn.XLOOKUP(C1236,customers!$A$1:$A$4972,customers!B$1:B$4972,,0)</f>
        <v>Meredith Edwards</v>
      </c>
      <c r="G1236" t="str">
        <f>IF(_xlfn.XLOOKUP(C1236,customers!$A$1:$A$4972,customers!C1235:C6206,,0)=0,"",_xlfn.XLOOKUP(C1236,customers!$A$1:$A$4972,customers!C1235:C6206,,0))</f>
        <v>39793416@gmail.com</v>
      </c>
      <c r="H1236" t="str">
        <f>_xlfn.XLOOKUP(C1236,customers!$A$1:$A$4972,customers!$G$1:$G$4972,,0)</f>
        <v>Germany</v>
      </c>
      <c r="I1236" t="str">
        <f>INDEX(products!$A$1:$G$5001,MATCH(orders!$D1236,products!$A$1:$A$5001,0),MATCH(I$1,products!$A$1:$G$1,0))</f>
        <v>Loans</v>
      </c>
      <c r="J1236" t="str">
        <f>INDEX(products!$A$1:$G$5001,MATCH(orders!$D1236,products!$A$1:$A$5001,0),MATCH(J$1,products!$A$1:$G$1,0))</f>
        <v>Standard</v>
      </c>
      <c r="K1236">
        <f>INDEX(products!$A$1:$G$5001,MATCH(orders!$D1236,products!$A$1:$A$5001,0),MATCH(K$1,products!$A$1:$G$1,0))</f>
        <v>3</v>
      </c>
      <c r="L1236" s="3">
        <f>INDEX(products!$A$1:$G$5001,MATCH(orders!$D1236,products!$A$1:$A$5001,0),MATCH(L$1,products!$A$1:$G$1,0))</f>
        <v>3.955000000000001</v>
      </c>
      <c r="M1236" s="3">
        <f t="shared" si="19"/>
        <v>7.9100000000000019</v>
      </c>
      <c r="N1236" t="str">
        <f>_xlfn.XLOOKUP(Orders[[#This Row],[Customer ID]],customers!$A$1:$A$4972,customers!$I$1:$I$4972,,0)</f>
        <v>Yes</v>
      </c>
    </row>
    <row r="1237" spans="1:14" x14ac:dyDescent="0.25">
      <c r="A1237" t="s">
        <v>6187</v>
      </c>
      <c r="B1237" s="2">
        <v>44007</v>
      </c>
      <c r="C1237" t="s">
        <v>6188</v>
      </c>
      <c r="D1237" t="s">
        <v>6189</v>
      </c>
      <c r="E1237">
        <v>4</v>
      </c>
      <c r="F1237" t="str">
        <f>_xlfn.XLOOKUP(C1237,customers!$A$1:$A$4972,customers!B$1:B$4972,,0)</f>
        <v>Kyle Mathews</v>
      </c>
      <c r="G1237" t="str">
        <f>IF(_xlfn.XLOOKUP(C1237,customers!$A$1:$A$4972,customers!C1236:C6207,,0)=0,"",_xlfn.XLOOKUP(C1237,customers!$A$1:$A$4972,customers!C1236:C6207,,0))</f>
        <v>nsherman8815@hotmail.com</v>
      </c>
      <c r="H1237" t="str">
        <f>_xlfn.XLOOKUP(C1237,customers!$A$1:$A$4972,customers!$G$1:$G$4972,,0)</f>
        <v>South Africa</v>
      </c>
      <c r="I1237" t="str">
        <f>INDEX(products!$A$1:$G$5001,MATCH(orders!$D1237,products!$A$1:$A$5001,0),MATCH(I$1,products!$A$1:$G$1,0))</f>
        <v>Money Transfers</v>
      </c>
      <c r="J1237" t="str">
        <f>INDEX(products!$A$1:$G$5001,MATCH(orders!$D1237,products!$A$1:$A$5001,0),MATCH(J$1,products!$A$1:$G$1,0))</f>
        <v>VIP</v>
      </c>
      <c r="K1237">
        <f>INDEX(products!$A$1:$G$5001,MATCH(orders!$D1237,products!$A$1:$A$5001,0),MATCH(K$1,products!$A$1:$G$1,0))</f>
        <v>10</v>
      </c>
      <c r="L1237" s="3">
        <f>INDEX(products!$A$1:$G$5001,MATCH(orders!$D1237,products!$A$1:$A$5001,0),MATCH(L$1,products!$A$1:$G$1,0))</f>
        <v>10.35193333333333</v>
      </c>
      <c r="M1237" s="3">
        <f t="shared" si="19"/>
        <v>41.407733333333319</v>
      </c>
      <c r="N1237" t="str">
        <f>_xlfn.XLOOKUP(Orders[[#This Row],[Customer ID]],customers!$A$1:$A$4972,customers!$I$1:$I$4972,,0)</f>
        <v>No</v>
      </c>
    </row>
    <row r="1238" spans="1:14" x14ac:dyDescent="0.25">
      <c r="A1238" t="s">
        <v>6192</v>
      </c>
      <c r="B1238" s="2">
        <v>44007</v>
      </c>
      <c r="C1238" t="s">
        <v>6193</v>
      </c>
      <c r="D1238" t="s">
        <v>6194</v>
      </c>
      <c r="E1238">
        <v>1</v>
      </c>
      <c r="F1238" t="str">
        <f>_xlfn.XLOOKUP(C1238,customers!$A$1:$A$4972,customers!B$1:B$4972,,0)</f>
        <v>Victoria Gonzalez</v>
      </c>
      <c r="G1238" t="str">
        <f>IF(_xlfn.XLOOKUP(C1238,customers!$A$1:$A$4972,customers!C1237:C6208,,0)=0,"",_xlfn.XLOOKUP(C1238,customers!$A$1:$A$4972,customers!C1237:C6208,,0))</f>
        <v>ksanders21@yahoo.com</v>
      </c>
      <c r="H1238" t="str">
        <f>_xlfn.XLOOKUP(C1238,customers!$A$1:$A$4972,customers!$G$1:$G$4972,,0)</f>
        <v>South Africa</v>
      </c>
      <c r="I1238" t="str">
        <f>INDEX(products!$A$1:$G$5001,MATCH(orders!$D1238,products!$A$1:$A$5001,0),MATCH(I$1,products!$A$1:$G$1,0))</f>
        <v>Investments</v>
      </c>
      <c r="J1238" t="str">
        <f>INDEX(products!$A$1:$G$5001,MATCH(orders!$D1238,products!$A$1:$A$5001,0),MATCH(J$1,products!$A$1:$G$1,0))</f>
        <v>Premium</v>
      </c>
      <c r="K1238">
        <f>INDEX(products!$A$1:$G$5001,MATCH(orders!$D1238,products!$A$1:$A$5001,0),MATCH(K$1,products!$A$1:$G$1,0))</f>
        <v>1</v>
      </c>
      <c r="L1238" s="3">
        <f>INDEX(products!$A$1:$G$5001,MATCH(orders!$D1238,products!$A$1:$A$5001,0),MATCH(L$1,products!$A$1:$G$1,0))</f>
        <v>1.531033333333333</v>
      </c>
      <c r="M1238" s="3">
        <f t="shared" si="19"/>
        <v>1.531033333333333</v>
      </c>
      <c r="N1238" t="str">
        <f>_xlfn.XLOOKUP(Orders[[#This Row],[Customer ID]],customers!$A$1:$A$4972,customers!$I$1:$I$4972,,0)</f>
        <v>No</v>
      </c>
    </row>
    <row r="1239" spans="1:14" x14ac:dyDescent="0.25">
      <c r="A1239" t="s">
        <v>6197</v>
      </c>
      <c r="B1239" s="2">
        <v>44008</v>
      </c>
      <c r="C1239" t="s">
        <v>6198</v>
      </c>
      <c r="D1239" t="s">
        <v>6199</v>
      </c>
      <c r="E1239">
        <v>4</v>
      </c>
      <c r="F1239" t="str">
        <f>_xlfn.XLOOKUP(C1239,customers!$A$1:$A$4972,customers!B$1:B$4972,,0)</f>
        <v>Luke Harris</v>
      </c>
      <c r="G1239" t="str">
        <f>IF(_xlfn.XLOOKUP(C1239,customers!$A$1:$A$4972,customers!C1238:C6209,,0)=0,"",_xlfn.XLOOKUP(C1239,customers!$A$1:$A$4972,customers!C1238:C6209,,0))</f>
        <v>afaulkner2636@yahoo.com</v>
      </c>
      <c r="H1239" t="str">
        <f>_xlfn.XLOOKUP(C1239,customers!$A$1:$A$4972,customers!$G$1:$G$4972,,0)</f>
        <v>Germany</v>
      </c>
      <c r="I1239" t="str">
        <f>INDEX(products!$A$1:$G$5001,MATCH(orders!$D1239,products!$A$1:$A$5001,0),MATCH(I$1,products!$A$1:$G$1,0))</f>
        <v>Investments</v>
      </c>
      <c r="J1239" t="str">
        <f>INDEX(products!$A$1:$G$5001,MATCH(orders!$D1239,products!$A$1:$A$5001,0),MATCH(J$1,products!$A$1:$G$1,0))</f>
        <v>Standard</v>
      </c>
      <c r="K1239">
        <f>INDEX(products!$A$1:$G$5001,MATCH(orders!$D1239,products!$A$1:$A$5001,0),MATCH(K$1,products!$A$1:$G$1,0))</f>
        <v>10</v>
      </c>
      <c r="L1239" s="3">
        <f>INDEX(products!$A$1:$G$5001,MATCH(orders!$D1239,products!$A$1:$A$5001,0),MATCH(L$1,products!$A$1:$G$1,0))</f>
        <v>11.39876666666667</v>
      </c>
      <c r="M1239" s="3">
        <f t="shared" si="19"/>
        <v>45.595066666666682</v>
      </c>
      <c r="N1239" t="str">
        <f>_xlfn.XLOOKUP(Orders[[#This Row],[Customer ID]],customers!$A$1:$A$4972,customers!$I$1:$I$4972,,0)</f>
        <v>Yes</v>
      </c>
    </row>
    <row r="1240" spans="1:14" x14ac:dyDescent="0.25">
      <c r="A1240" t="s">
        <v>6202</v>
      </c>
      <c r="B1240" s="2">
        <v>44008</v>
      </c>
      <c r="C1240" t="s">
        <v>6203</v>
      </c>
      <c r="D1240" t="s">
        <v>6204</v>
      </c>
      <c r="E1240">
        <v>1</v>
      </c>
      <c r="F1240" t="str">
        <f>_xlfn.XLOOKUP(C1240,customers!$A$1:$A$4972,customers!B$1:B$4972,,0)</f>
        <v>Yvette Henry</v>
      </c>
      <c r="G1240" t="str">
        <f>IF(_xlfn.XLOOKUP(C1240,customers!$A$1:$A$4972,customers!C1239:C6210,,0)=0,"",_xlfn.XLOOKUP(C1240,customers!$A$1:$A$4972,customers!C1239:C6210,,0))</f>
        <v>tdrake98@hotmail.com</v>
      </c>
      <c r="H1240" t="str">
        <f>_xlfn.XLOOKUP(C1240,customers!$A$1:$A$4972,customers!$G$1:$G$4972,,0)</f>
        <v>South Africa</v>
      </c>
      <c r="I1240" t="str">
        <f>INDEX(products!$A$1:$G$5001,MATCH(orders!$D1240,products!$A$1:$A$5001,0),MATCH(I$1,products!$A$1:$G$1,0))</f>
        <v>Loans</v>
      </c>
      <c r="J1240" t="str">
        <f>INDEX(products!$A$1:$G$5001,MATCH(orders!$D1240,products!$A$1:$A$5001,0),MATCH(J$1,products!$A$1:$G$1,0))</f>
        <v>Standard</v>
      </c>
      <c r="K1240">
        <f>INDEX(products!$A$1:$G$5001,MATCH(orders!$D1240,products!$A$1:$A$5001,0),MATCH(K$1,products!$A$1:$G$1,0))</f>
        <v>1</v>
      </c>
      <c r="L1240" s="3">
        <f>INDEX(products!$A$1:$G$5001,MATCH(orders!$D1240,products!$A$1:$A$5001,0),MATCH(L$1,products!$A$1:$G$1,0))</f>
        <v>1.6348666666666669</v>
      </c>
      <c r="M1240" s="3">
        <f t="shared" si="19"/>
        <v>1.6348666666666669</v>
      </c>
      <c r="N1240" t="str">
        <f>_xlfn.XLOOKUP(Orders[[#This Row],[Customer ID]],customers!$A$1:$A$4972,customers!$I$1:$I$4972,,0)</f>
        <v>No</v>
      </c>
    </row>
    <row r="1241" spans="1:14" x14ac:dyDescent="0.25">
      <c r="A1241" t="s">
        <v>6207</v>
      </c>
      <c r="B1241" s="2">
        <v>44009</v>
      </c>
      <c r="C1241" t="s">
        <v>6208</v>
      </c>
      <c r="D1241" t="s">
        <v>6209</v>
      </c>
      <c r="E1241">
        <v>3</v>
      </c>
      <c r="F1241" t="str">
        <f>_xlfn.XLOOKUP(C1241,customers!$A$1:$A$4972,customers!B$1:B$4972,,0)</f>
        <v>Jessica Hogan DDS</v>
      </c>
      <c r="G1241" t="str">
        <f>IF(_xlfn.XLOOKUP(C1241,customers!$A$1:$A$4972,customers!C1240:C6211,,0)=0,"",_xlfn.XLOOKUP(C1241,customers!$A$1:$A$4972,customers!C1240:C6211,,0))</f>
        <v>trobertson930@hotmail.com</v>
      </c>
      <c r="H1241" t="str">
        <f>_xlfn.XLOOKUP(C1241,customers!$A$1:$A$4972,customers!$G$1:$G$4972,,0)</f>
        <v>United States</v>
      </c>
      <c r="I1241" t="str">
        <f>INDEX(products!$A$1:$G$5001,MATCH(orders!$D1241,products!$A$1:$A$5001,0),MATCH(I$1,products!$A$1:$G$1,0))</f>
        <v>Loans</v>
      </c>
      <c r="J1241" t="str">
        <f>INDEX(products!$A$1:$G$5001,MATCH(orders!$D1241,products!$A$1:$A$5001,0),MATCH(J$1,products!$A$1:$G$1,0))</f>
        <v>Standard</v>
      </c>
      <c r="K1241">
        <f>INDEX(products!$A$1:$G$5001,MATCH(orders!$D1241,products!$A$1:$A$5001,0),MATCH(K$1,products!$A$1:$G$1,0))</f>
        <v>5</v>
      </c>
      <c r="L1241" s="3">
        <f>INDEX(products!$A$1:$G$5001,MATCH(orders!$D1241,products!$A$1:$A$5001,0),MATCH(L$1,products!$A$1:$G$1,0))</f>
        <v>4.2609666666666666</v>
      </c>
      <c r="M1241" s="3">
        <f t="shared" si="19"/>
        <v>12.7829</v>
      </c>
      <c r="N1241" t="str">
        <f>_xlfn.XLOOKUP(Orders[[#This Row],[Customer ID]],customers!$A$1:$A$4972,customers!$I$1:$I$4972,,0)</f>
        <v>No</v>
      </c>
    </row>
    <row r="1242" spans="1:14" x14ac:dyDescent="0.25">
      <c r="A1242" t="s">
        <v>6212</v>
      </c>
      <c r="B1242" s="2">
        <v>44009</v>
      </c>
      <c r="C1242" t="s">
        <v>6213</v>
      </c>
      <c r="D1242" t="s">
        <v>6214</v>
      </c>
      <c r="E1242">
        <v>1</v>
      </c>
      <c r="F1242" t="str">
        <f>_xlfn.XLOOKUP(C1242,customers!$A$1:$A$4972,customers!B$1:B$4972,,0)</f>
        <v>Nicholas Curry</v>
      </c>
      <c r="G1242" t="str">
        <f>IF(_xlfn.XLOOKUP(C1242,customers!$A$1:$A$4972,customers!C1241:C6212,,0)=0,"",_xlfn.XLOOKUP(C1242,customers!$A$1:$A$4972,customers!C1241:C6212,,0))</f>
        <v>42343674@hotmail.com</v>
      </c>
      <c r="H1242" t="str">
        <f>_xlfn.XLOOKUP(C1242,customers!$A$1:$A$4972,customers!$G$1:$G$4972,,0)</f>
        <v>Germany</v>
      </c>
      <c r="I1242" t="str">
        <f>INDEX(products!$A$1:$G$5001,MATCH(orders!$D1242,products!$A$1:$A$5001,0),MATCH(I$1,products!$A$1:$G$1,0))</f>
        <v>Credit Cards</v>
      </c>
      <c r="J1242" t="str">
        <f>INDEX(products!$A$1:$G$5001,MATCH(orders!$D1242,products!$A$1:$A$5001,0),MATCH(J$1,products!$A$1:$G$1,0))</f>
        <v>Standard</v>
      </c>
      <c r="K1242">
        <f>INDEX(products!$A$1:$G$5001,MATCH(orders!$D1242,products!$A$1:$A$5001,0),MATCH(K$1,products!$A$1:$G$1,0))</f>
        <v>1</v>
      </c>
      <c r="L1242" s="3">
        <f>INDEX(products!$A$1:$G$5001,MATCH(orders!$D1242,products!$A$1:$A$5001,0),MATCH(L$1,products!$A$1:$G$1,0))</f>
        <v>1.5353000000000001</v>
      </c>
      <c r="M1242" s="3">
        <f t="shared" si="19"/>
        <v>1.5353000000000001</v>
      </c>
      <c r="N1242" t="str">
        <f>_xlfn.XLOOKUP(Orders[[#This Row],[Customer ID]],customers!$A$1:$A$4972,customers!$I$1:$I$4972,,0)</f>
        <v>No</v>
      </c>
    </row>
    <row r="1243" spans="1:14" x14ac:dyDescent="0.25">
      <c r="A1243" t="s">
        <v>6217</v>
      </c>
      <c r="B1243" s="2">
        <v>44009</v>
      </c>
      <c r="C1243" t="s">
        <v>6218</v>
      </c>
      <c r="D1243" t="s">
        <v>6219</v>
      </c>
      <c r="E1243">
        <v>4</v>
      </c>
      <c r="F1243" t="str">
        <f>_xlfn.XLOOKUP(C1243,customers!$A$1:$A$4972,customers!B$1:B$4972,,0)</f>
        <v>James Robinson</v>
      </c>
      <c r="G1243" t="str">
        <f>IF(_xlfn.XLOOKUP(C1243,customers!$A$1:$A$4972,customers!C1242:C6213,,0)=0,"",_xlfn.XLOOKUP(C1243,customers!$A$1:$A$4972,customers!C1242:C6213,,0))</f>
        <v>15123613@hotmail.com</v>
      </c>
      <c r="H1243" t="str">
        <f>_xlfn.XLOOKUP(C1243,customers!$A$1:$A$4972,customers!$G$1:$G$4972,,0)</f>
        <v>Brazil</v>
      </c>
      <c r="I1243" t="str">
        <f>INDEX(products!$A$1:$G$5001,MATCH(orders!$D1243,products!$A$1:$A$5001,0),MATCH(I$1,products!$A$1:$G$1,0))</f>
        <v>Investments</v>
      </c>
      <c r="J1243" t="str">
        <f>INDEX(products!$A$1:$G$5001,MATCH(orders!$D1243,products!$A$1:$A$5001,0),MATCH(J$1,products!$A$1:$G$1,0))</f>
        <v>Standard</v>
      </c>
      <c r="K1243">
        <f>INDEX(products!$A$1:$G$5001,MATCH(orders!$D1243,products!$A$1:$A$5001,0),MATCH(K$1,products!$A$1:$G$1,0))</f>
        <v>10</v>
      </c>
      <c r="L1243" s="3">
        <f>INDEX(products!$A$1:$G$5001,MATCH(orders!$D1243,products!$A$1:$A$5001,0),MATCH(L$1,products!$A$1:$G$1,0))</f>
        <v>14.43263333333333</v>
      </c>
      <c r="M1243" s="3">
        <f t="shared" si="19"/>
        <v>57.730533333333319</v>
      </c>
      <c r="N1243" t="str">
        <f>_xlfn.XLOOKUP(Orders[[#This Row],[Customer ID]],customers!$A$1:$A$4972,customers!$I$1:$I$4972,,0)</f>
        <v>No</v>
      </c>
    </row>
    <row r="1244" spans="1:14" x14ac:dyDescent="0.25">
      <c r="A1244" t="s">
        <v>6222</v>
      </c>
      <c r="B1244" s="2">
        <v>44010</v>
      </c>
      <c r="C1244" t="s">
        <v>6223</v>
      </c>
      <c r="D1244" t="s">
        <v>6224</v>
      </c>
      <c r="E1244">
        <v>3</v>
      </c>
      <c r="F1244" t="str">
        <f>_xlfn.XLOOKUP(C1244,customers!$A$1:$A$4972,customers!B$1:B$4972,,0)</f>
        <v>Gregory Williams</v>
      </c>
      <c r="G1244" t="str">
        <f>IF(_xlfn.XLOOKUP(C1244,customers!$A$1:$A$4972,customers!C1243:C6214,,0)=0,"",_xlfn.XLOOKUP(C1244,customers!$A$1:$A$4972,customers!C1243:C6214,,0))</f>
        <v>hbranch63@gmail.com</v>
      </c>
      <c r="H1244" t="str">
        <f>_xlfn.XLOOKUP(C1244,customers!$A$1:$A$4972,customers!$G$1:$G$4972,,0)</f>
        <v>Germany</v>
      </c>
      <c r="I1244" t="str">
        <f>INDEX(products!$A$1:$G$5001,MATCH(orders!$D1244,products!$A$1:$A$5001,0),MATCH(I$1,products!$A$1:$G$1,0))</f>
        <v>Credit Cards</v>
      </c>
      <c r="J1244" t="str">
        <f>INDEX(products!$A$1:$G$5001,MATCH(orders!$D1244,products!$A$1:$A$5001,0),MATCH(J$1,products!$A$1:$G$1,0))</f>
        <v>Premium</v>
      </c>
      <c r="K1244">
        <f>INDEX(products!$A$1:$G$5001,MATCH(orders!$D1244,products!$A$1:$A$5001,0),MATCH(K$1,products!$A$1:$G$1,0))</f>
        <v>5</v>
      </c>
      <c r="L1244" s="3">
        <f>INDEX(products!$A$1:$G$5001,MATCH(orders!$D1244,products!$A$1:$A$5001,0),MATCH(L$1,products!$A$1:$G$1,0))</f>
        <v>7.1879333333333344</v>
      </c>
      <c r="M1244" s="3">
        <f t="shared" si="19"/>
        <v>21.563800000000004</v>
      </c>
      <c r="N1244" t="str">
        <f>_xlfn.XLOOKUP(Orders[[#This Row],[Customer ID]],customers!$A$1:$A$4972,customers!$I$1:$I$4972,,0)</f>
        <v>No</v>
      </c>
    </row>
    <row r="1245" spans="1:14" x14ac:dyDescent="0.25">
      <c r="A1245" t="s">
        <v>6227</v>
      </c>
      <c r="B1245" s="2">
        <v>44010</v>
      </c>
      <c r="C1245" t="s">
        <v>6228</v>
      </c>
      <c r="D1245" t="s">
        <v>6229</v>
      </c>
      <c r="E1245">
        <v>3</v>
      </c>
      <c r="F1245" t="str">
        <f>_xlfn.XLOOKUP(C1245,customers!$A$1:$A$4972,customers!B$1:B$4972,,0)</f>
        <v>Amanda Obrien</v>
      </c>
      <c r="G1245" t="str">
        <f>IF(_xlfn.XLOOKUP(C1245,customers!$A$1:$A$4972,customers!C1244:C6215,,0)=0,"",_xlfn.XLOOKUP(C1245,customers!$A$1:$A$4972,customers!C1244:C6215,,0))</f>
        <v>94307979@hotmail.com</v>
      </c>
      <c r="H1245" t="str">
        <f>_xlfn.XLOOKUP(C1245,customers!$A$1:$A$4972,customers!$G$1:$G$4972,,0)</f>
        <v>Japan</v>
      </c>
      <c r="I1245" t="str">
        <f>INDEX(products!$A$1:$G$5001,MATCH(orders!$D1245,products!$A$1:$A$5001,0),MATCH(I$1,products!$A$1:$G$1,0))</f>
        <v>Money Transfers</v>
      </c>
      <c r="J1245" t="str">
        <f>INDEX(products!$A$1:$G$5001,MATCH(orders!$D1245,products!$A$1:$A$5001,0),MATCH(J$1,products!$A$1:$G$1,0))</f>
        <v>Premium</v>
      </c>
      <c r="K1245">
        <f>INDEX(products!$A$1:$G$5001,MATCH(orders!$D1245,products!$A$1:$A$5001,0),MATCH(K$1,products!$A$1:$G$1,0))</f>
        <v>5</v>
      </c>
      <c r="L1245" s="3">
        <f>INDEX(products!$A$1:$G$5001,MATCH(orders!$D1245,products!$A$1:$A$5001,0),MATCH(L$1,products!$A$1:$G$1,0))</f>
        <v>7.5572333333333344</v>
      </c>
      <c r="M1245" s="3">
        <f t="shared" si="19"/>
        <v>22.671700000000001</v>
      </c>
      <c r="N1245" t="str">
        <f>_xlfn.XLOOKUP(Orders[[#This Row],[Customer ID]],customers!$A$1:$A$4972,customers!$I$1:$I$4972,,0)</f>
        <v>Yes</v>
      </c>
    </row>
    <row r="1246" spans="1:14" x14ac:dyDescent="0.25">
      <c r="A1246" t="s">
        <v>6232</v>
      </c>
      <c r="B1246" s="2">
        <v>44011</v>
      </c>
      <c r="C1246" t="s">
        <v>6233</v>
      </c>
      <c r="D1246" t="s">
        <v>6234</v>
      </c>
      <c r="E1246">
        <v>3</v>
      </c>
      <c r="F1246" t="str">
        <f>_xlfn.XLOOKUP(C1246,customers!$A$1:$A$4972,customers!B$1:B$4972,,0)</f>
        <v>Dennis Johnson</v>
      </c>
      <c r="G1246" t="str">
        <f>IF(_xlfn.XLOOKUP(C1246,customers!$A$1:$A$4972,customers!C1245:C6216,,0)=0,"",_xlfn.XLOOKUP(C1246,customers!$A$1:$A$4972,customers!C1245:C6216,,0))</f>
        <v>hmartin738@gmail.com</v>
      </c>
      <c r="H1246" t="str">
        <f>_xlfn.XLOOKUP(C1246,customers!$A$1:$A$4972,customers!$G$1:$G$4972,,0)</f>
        <v>Brazil</v>
      </c>
      <c r="I1246" t="str">
        <f>INDEX(products!$A$1:$G$5001,MATCH(orders!$D1246,products!$A$1:$A$5001,0),MATCH(I$1,products!$A$1:$G$1,0))</f>
        <v>Credit Cards</v>
      </c>
      <c r="J1246" t="str">
        <f>INDEX(products!$A$1:$G$5001,MATCH(orders!$D1246,products!$A$1:$A$5001,0),MATCH(J$1,products!$A$1:$G$1,0))</f>
        <v>Premium</v>
      </c>
      <c r="K1246">
        <f>INDEX(products!$A$1:$G$5001,MATCH(orders!$D1246,products!$A$1:$A$5001,0),MATCH(K$1,products!$A$1:$G$1,0))</f>
        <v>5</v>
      </c>
      <c r="L1246" s="3">
        <f>INDEX(products!$A$1:$G$5001,MATCH(orders!$D1246,products!$A$1:$A$5001,0),MATCH(L$1,products!$A$1:$G$1,0))</f>
        <v>7.138466666666667</v>
      </c>
      <c r="M1246" s="3">
        <f t="shared" si="19"/>
        <v>21.415400000000002</v>
      </c>
      <c r="N1246" t="str">
        <f>_xlfn.XLOOKUP(Orders[[#This Row],[Customer ID]],customers!$A$1:$A$4972,customers!$I$1:$I$4972,,0)</f>
        <v>No</v>
      </c>
    </row>
    <row r="1247" spans="1:14" x14ac:dyDescent="0.25">
      <c r="A1247" t="s">
        <v>6237</v>
      </c>
      <c r="B1247" s="2">
        <v>44011</v>
      </c>
      <c r="C1247" t="s">
        <v>6238</v>
      </c>
      <c r="D1247" t="s">
        <v>6239</v>
      </c>
      <c r="E1247">
        <v>4</v>
      </c>
      <c r="F1247" t="str">
        <f>_xlfn.XLOOKUP(C1247,customers!$A$1:$A$4972,customers!B$1:B$4972,,0)</f>
        <v>Corey Jones</v>
      </c>
      <c r="G1247" t="str">
        <f>IF(_xlfn.XLOOKUP(C1247,customers!$A$1:$A$4972,customers!C1246:C6217,,0)=0,"",_xlfn.XLOOKUP(C1247,customers!$A$1:$A$4972,customers!C1246:C6217,,0))</f>
        <v>jwilliams18@hotmail.com</v>
      </c>
      <c r="H1247" t="str">
        <f>_xlfn.XLOOKUP(C1247,customers!$A$1:$A$4972,customers!$G$1:$G$4972,,0)</f>
        <v>Japan</v>
      </c>
      <c r="I1247" t="str">
        <f>INDEX(products!$A$1:$G$5001,MATCH(orders!$D1247,products!$A$1:$A$5001,0),MATCH(I$1,products!$A$1:$G$1,0))</f>
        <v>Loans</v>
      </c>
      <c r="J1247" t="str">
        <f>INDEX(products!$A$1:$G$5001,MATCH(orders!$D1247,products!$A$1:$A$5001,0),MATCH(J$1,products!$A$1:$G$1,0))</f>
        <v>VIP</v>
      </c>
      <c r="K1247">
        <f>INDEX(products!$A$1:$G$5001,MATCH(orders!$D1247,products!$A$1:$A$5001,0),MATCH(K$1,products!$A$1:$G$1,0))</f>
        <v>10</v>
      </c>
      <c r="L1247" s="3">
        <f>INDEX(products!$A$1:$G$5001,MATCH(orders!$D1247,products!$A$1:$A$5001,0),MATCH(L$1,products!$A$1:$G$1,0))</f>
        <v>12.92886666666667</v>
      </c>
      <c r="M1247" s="3">
        <f t="shared" si="19"/>
        <v>51.715466666666678</v>
      </c>
      <c r="N1247" t="str">
        <f>_xlfn.XLOOKUP(Orders[[#This Row],[Customer ID]],customers!$A$1:$A$4972,customers!$I$1:$I$4972,,0)</f>
        <v>Yes</v>
      </c>
    </row>
    <row r="1248" spans="1:14" x14ac:dyDescent="0.25">
      <c r="A1248" t="s">
        <v>6242</v>
      </c>
      <c r="B1248" s="2">
        <v>44012</v>
      </c>
      <c r="C1248" t="s">
        <v>6243</v>
      </c>
      <c r="D1248" t="s">
        <v>6244</v>
      </c>
      <c r="E1248">
        <v>2</v>
      </c>
      <c r="F1248" t="str">
        <f>_xlfn.XLOOKUP(C1248,customers!$A$1:$A$4972,customers!B$1:B$4972,,0)</f>
        <v>Ryan Zavala</v>
      </c>
      <c r="G1248" t="str">
        <f>IF(_xlfn.XLOOKUP(C1248,customers!$A$1:$A$4972,customers!C1247:C6218,,0)=0,"",_xlfn.XLOOKUP(C1248,customers!$A$1:$A$4972,customers!C1247:C6218,,0))</f>
        <v>rbailey05@gmail.com</v>
      </c>
      <c r="H1248" t="str">
        <f>_xlfn.XLOOKUP(C1248,customers!$A$1:$A$4972,customers!$G$1:$G$4972,,0)</f>
        <v>Brazil</v>
      </c>
      <c r="I1248" t="str">
        <f>INDEX(products!$A$1:$G$5001,MATCH(orders!$D1248,products!$A$1:$A$5001,0),MATCH(I$1,products!$A$1:$G$1,0))</f>
        <v>Investments</v>
      </c>
      <c r="J1248" t="str">
        <f>INDEX(products!$A$1:$G$5001,MATCH(orders!$D1248,products!$A$1:$A$5001,0),MATCH(J$1,products!$A$1:$G$1,0))</f>
        <v>Standard</v>
      </c>
      <c r="K1248">
        <f>INDEX(products!$A$1:$G$5001,MATCH(orders!$D1248,products!$A$1:$A$5001,0),MATCH(K$1,products!$A$1:$G$1,0))</f>
        <v>3</v>
      </c>
      <c r="L1248" s="3">
        <f>INDEX(products!$A$1:$G$5001,MATCH(orders!$D1248,products!$A$1:$A$5001,0),MATCH(L$1,products!$A$1:$G$1,0))</f>
        <v>2.393733333333333</v>
      </c>
      <c r="M1248" s="3">
        <f t="shared" si="19"/>
        <v>4.7874666666666661</v>
      </c>
      <c r="N1248" t="str">
        <f>_xlfn.XLOOKUP(Orders[[#This Row],[Customer ID]],customers!$A$1:$A$4972,customers!$I$1:$I$4972,,0)</f>
        <v>No</v>
      </c>
    </row>
    <row r="1249" spans="1:14" x14ac:dyDescent="0.25">
      <c r="A1249" t="s">
        <v>6247</v>
      </c>
      <c r="B1249" s="2">
        <v>44012</v>
      </c>
      <c r="C1249" t="s">
        <v>6248</v>
      </c>
      <c r="D1249" t="s">
        <v>6249</v>
      </c>
      <c r="E1249">
        <v>2</v>
      </c>
      <c r="F1249" t="str">
        <f>_xlfn.XLOOKUP(C1249,customers!$A$1:$A$4972,customers!B$1:B$4972,,0)</f>
        <v>Tasha Braun</v>
      </c>
      <c r="G1249" t="str">
        <f>IF(_xlfn.XLOOKUP(C1249,customers!$A$1:$A$4972,customers!C1248:C6219,,0)=0,"",_xlfn.XLOOKUP(C1249,customers!$A$1:$A$4972,customers!C1248:C6219,,0))</f>
        <v>ddunn45@hotmail.com</v>
      </c>
      <c r="H1249" t="str">
        <f>_xlfn.XLOOKUP(C1249,customers!$A$1:$A$4972,customers!$G$1:$G$4972,,0)</f>
        <v>South Africa</v>
      </c>
      <c r="I1249" t="str">
        <f>INDEX(products!$A$1:$G$5001,MATCH(orders!$D1249,products!$A$1:$A$5001,0),MATCH(I$1,products!$A$1:$G$1,0))</f>
        <v>Investments</v>
      </c>
      <c r="J1249" t="str">
        <f>INDEX(products!$A$1:$G$5001,MATCH(orders!$D1249,products!$A$1:$A$5001,0),MATCH(J$1,products!$A$1:$G$1,0))</f>
        <v>Standard</v>
      </c>
      <c r="K1249">
        <f>INDEX(products!$A$1:$G$5001,MATCH(orders!$D1249,products!$A$1:$A$5001,0),MATCH(K$1,products!$A$1:$G$1,0))</f>
        <v>3</v>
      </c>
      <c r="L1249" s="3">
        <f>INDEX(products!$A$1:$G$5001,MATCH(orders!$D1249,products!$A$1:$A$5001,0),MATCH(L$1,products!$A$1:$G$1,0))</f>
        <v>2.0975666666666668</v>
      </c>
      <c r="M1249" s="3">
        <f t="shared" si="19"/>
        <v>4.1951333333333336</v>
      </c>
      <c r="N1249" t="str">
        <f>_xlfn.XLOOKUP(Orders[[#This Row],[Customer ID]],customers!$A$1:$A$4972,customers!$I$1:$I$4972,,0)</f>
        <v>No</v>
      </c>
    </row>
    <row r="1250" spans="1:14" x14ac:dyDescent="0.25">
      <c r="A1250" t="s">
        <v>6252</v>
      </c>
      <c r="B1250" s="2">
        <v>44012</v>
      </c>
      <c r="C1250" t="s">
        <v>6253</v>
      </c>
      <c r="D1250" t="s">
        <v>6254</v>
      </c>
      <c r="E1250">
        <v>2</v>
      </c>
      <c r="F1250" t="str">
        <f>_xlfn.XLOOKUP(C1250,customers!$A$1:$A$4972,customers!B$1:B$4972,,0)</f>
        <v>Tracy Smith</v>
      </c>
      <c r="G1250" t="str">
        <f>IF(_xlfn.XLOOKUP(C1250,customers!$A$1:$A$4972,customers!C1249:C6220,,0)=0,"",_xlfn.XLOOKUP(C1250,customers!$A$1:$A$4972,customers!C1249:C6220,,0))</f>
        <v>enelson664@hotmail.com</v>
      </c>
      <c r="H1250" t="str">
        <f>_xlfn.XLOOKUP(C1250,customers!$A$1:$A$4972,customers!$G$1:$G$4972,,0)</f>
        <v>Germany</v>
      </c>
      <c r="I1250" t="str">
        <f>INDEX(products!$A$1:$G$5001,MATCH(orders!$D1250,products!$A$1:$A$5001,0),MATCH(I$1,products!$A$1:$G$1,0))</f>
        <v>Credit Cards</v>
      </c>
      <c r="J1250" t="str">
        <f>INDEX(products!$A$1:$G$5001,MATCH(orders!$D1250,products!$A$1:$A$5001,0),MATCH(J$1,products!$A$1:$G$1,0))</f>
        <v>Premium</v>
      </c>
      <c r="K1250">
        <f>INDEX(products!$A$1:$G$5001,MATCH(orders!$D1250,products!$A$1:$A$5001,0),MATCH(K$1,products!$A$1:$G$1,0))</f>
        <v>3</v>
      </c>
      <c r="L1250" s="3">
        <f>INDEX(products!$A$1:$G$5001,MATCH(orders!$D1250,products!$A$1:$A$5001,0),MATCH(L$1,products!$A$1:$G$1,0))</f>
        <v>4.7625333333333337</v>
      </c>
      <c r="M1250" s="3">
        <f t="shared" si="19"/>
        <v>9.5250666666666675</v>
      </c>
      <c r="N1250" t="str">
        <f>_xlfn.XLOOKUP(Orders[[#This Row],[Customer ID]],customers!$A$1:$A$4972,customers!$I$1:$I$4972,,0)</f>
        <v>Yes</v>
      </c>
    </row>
    <row r="1251" spans="1:14" x14ac:dyDescent="0.25">
      <c r="A1251" t="s">
        <v>6256</v>
      </c>
      <c r="B1251" s="2">
        <v>44013</v>
      </c>
      <c r="C1251" t="s">
        <v>6257</v>
      </c>
      <c r="D1251" t="s">
        <v>6258</v>
      </c>
      <c r="E1251">
        <v>4</v>
      </c>
      <c r="F1251" t="str">
        <f>_xlfn.XLOOKUP(C1251,customers!$A$1:$A$4972,customers!B$1:B$4972,,0)</f>
        <v>Anthony Ford</v>
      </c>
      <c r="G1251" t="str">
        <f>IF(_xlfn.XLOOKUP(C1251,customers!$A$1:$A$4972,customers!C1250:C6221,,0)=0,"",_xlfn.XLOOKUP(C1251,customers!$A$1:$A$4972,customers!C1250:C6221,,0))</f>
        <v>51539005@gmail.com</v>
      </c>
      <c r="H1251" t="str">
        <f>_xlfn.XLOOKUP(C1251,customers!$A$1:$A$4972,customers!$G$1:$G$4972,,0)</f>
        <v>United States</v>
      </c>
      <c r="I1251" t="str">
        <f>INDEX(products!$A$1:$G$5001,MATCH(orders!$D1251,products!$A$1:$A$5001,0),MATCH(I$1,products!$A$1:$G$1,0))</f>
        <v>Credit Cards</v>
      </c>
      <c r="J1251" t="str">
        <f>INDEX(products!$A$1:$G$5001,MATCH(orders!$D1251,products!$A$1:$A$5001,0),MATCH(J$1,products!$A$1:$G$1,0))</f>
        <v>Standard</v>
      </c>
      <c r="K1251">
        <f>INDEX(products!$A$1:$G$5001,MATCH(orders!$D1251,products!$A$1:$A$5001,0),MATCH(K$1,products!$A$1:$G$1,0))</f>
        <v>10</v>
      </c>
      <c r="L1251" s="3">
        <f>INDEX(products!$A$1:$G$5001,MATCH(orders!$D1251,products!$A$1:$A$5001,0),MATCH(L$1,products!$A$1:$G$1,0))</f>
        <v>12.833166666666671</v>
      </c>
      <c r="M1251" s="3">
        <f t="shared" si="19"/>
        <v>51.332666666666682</v>
      </c>
      <c r="N1251" t="str">
        <f>_xlfn.XLOOKUP(Orders[[#This Row],[Customer ID]],customers!$A$1:$A$4972,customers!$I$1:$I$4972,,0)</f>
        <v>No</v>
      </c>
    </row>
    <row r="1252" spans="1:14" x14ac:dyDescent="0.25">
      <c r="A1252" t="s">
        <v>6261</v>
      </c>
      <c r="B1252" s="2">
        <v>44013</v>
      </c>
      <c r="C1252" t="s">
        <v>6262</v>
      </c>
      <c r="D1252" t="s">
        <v>6263</v>
      </c>
      <c r="E1252">
        <v>3</v>
      </c>
      <c r="F1252" t="str">
        <f>_xlfn.XLOOKUP(C1252,customers!$A$1:$A$4972,customers!B$1:B$4972,,0)</f>
        <v>Mr. Cole Smith</v>
      </c>
      <c r="G1252" t="str">
        <f>IF(_xlfn.XLOOKUP(C1252,customers!$A$1:$A$4972,customers!C1251:C6222,,0)=0,"",_xlfn.XLOOKUP(C1252,customers!$A$1:$A$4972,customers!C1251:C6222,,0))</f>
        <v>shamilton28@yahoo.com</v>
      </c>
      <c r="H1252" t="str">
        <f>_xlfn.XLOOKUP(C1252,customers!$A$1:$A$4972,customers!$G$1:$G$4972,,0)</f>
        <v>Brazil</v>
      </c>
      <c r="I1252" t="str">
        <f>INDEX(products!$A$1:$G$5001,MATCH(orders!$D1252,products!$A$1:$A$5001,0),MATCH(I$1,products!$A$1:$G$1,0))</f>
        <v>Money Transfers</v>
      </c>
      <c r="J1252" t="str">
        <f>INDEX(products!$A$1:$G$5001,MATCH(orders!$D1252,products!$A$1:$A$5001,0),MATCH(J$1,products!$A$1:$G$1,0))</f>
        <v>VIP</v>
      </c>
      <c r="K1252">
        <f>INDEX(products!$A$1:$G$5001,MATCH(orders!$D1252,products!$A$1:$A$5001,0),MATCH(K$1,products!$A$1:$G$1,0))</f>
        <v>5</v>
      </c>
      <c r="L1252" s="3">
        <f>INDEX(products!$A$1:$G$5001,MATCH(orders!$D1252,products!$A$1:$A$5001,0),MATCH(L$1,products!$A$1:$G$1,0))</f>
        <v>7.3160333333333334</v>
      </c>
      <c r="M1252" s="3">
        <f t="shared" si="19"/>
        <v>21.9481</v>
      </c>
      <c r="N1252" t="str">
        <f>_xlfn.XLOOKUP(Orders[[#This Row],[Customer ID]],customers!$A$1:$A$4972,customers!$I$1:$I$4972,,0)</f>
        <v>No</v>
      </c>
    </row>
    <row r="1253" spans="1:14" x14ac:dyDescent="0.25">
      <c r="A1253" t="s">
        <v>6266</v>
      </c>
      <c r="B1253" s="2">
        <v>44014</v>
      </c>
      <c r="C1253" t="s">
        <v>6267</v>
      </c>
      <c r="D1253" t="s">
        <v>6268</v>
      </c>
      <c r="E1253">
        <v>2</v>
      </c>
      <c r="F1253" t="str">
        <f>_xlfn.XLOOKUP(C1253,customers!$A$1:$A$4972,customers!B$1:B$4972,,0)</f>
        <v>Mason Hampton</v>
      </c>
      <c r="G1253" t="str">
        <f>IF(_xlfn.XLOOKUP(C1253,customers!$A$1:$A$4972,customers!C1252:C6223,,0)=0,"",_xlfn.XLOOKUP(C1253,customers!$A$1:$A$4972,customers!C1252:C6223,,0))</f>
        <v>mhoward8763@yahoo.com</v>
      </c>
      <c r="H1253" t="str">
        <f>_xlfn.XLOOKUP(C1253,customers!$A$1:$A$4972,customers!$G$1:$G$4972,,0)</f>
        <v>Brazil</v>
      </c>
      <c r="I1253" t="str">
        <f>INDEX(products!$A$1:$G$5001,MATCH(orders!$D1253,products!$A$1:$A$5001,0),MATCH(I$1,products!$A$1:$G$1,0))</f>
        <v>Money Transfers</v>
      </c>
      <c r="J1253" t="str">
        <f>INDEX(products!$A$1:$G$5001,MATCH(orders!$D1253,products!$A$1:$A$5001,0),MATCH(J$1,products!$A$1:$G$1,0))</f>
        <v>Standard</v>
      </c>
      <c r="K1253">
        <f>INDEX(products!$A$1:$G$5001,MATCH(orders!$D1253,products!$A$1:$A$5001,0),MATCH(K$1,products!$A$1:$G$1,0))</f>
        <v>3</v>
      </c>
      <c r="L1253" s="3">
        <f>INDEX(products!$A$1:$G$5001,MATCH(orders!$D1253,products!$A$1:$A$5001,0),MATCH(L$1,products!$A$1:$G$1,0))</f>
        <v>3.4445666666666659</v>
      </c>
      <c r="M1253" s="3">
        <f t="shared" si="19"/>
        <v>6.8891333333333318</v>
      </c>
      <c r="N1253" t="str">
        <f>_xlfn.XLOOKUP(Orders[[#This Row],[Customer ID]],customers!$A$1:$A$4972,customers!$I$1:$I$4972,,0)</f>
        <v>No</v>
      </c>
    </row>
    <row r="1254" spans="1:14" x14ac:dyDescent="0.25">
      <c r="A1254" t="s">
        <v>6271</v>
      </c>
      <c r="B1254" s="2">
        <v>44014</v>
      </c>
      <c r="C1254" t="s">
        <v>6272</v>
      </c>
      <c r="D1254" t="s">
        <v>6273</v>
      </c>
      <c r="E1254">
        <v>4</v>
      </c>
      <c r="F1254" t="str">
        <f>_xlfn.XLOOKUP(C1254,customers!$A$1:$A$4972,customers!B$1:B$4972,,0)</f>
        <v>Jennifer Cordova</v>
      </c>
      <c r="G1254" t="str">
        <f>IF(_xlfn.XLOOKUP(C1254,customers!$A$1:$A$4972,customers!C1253:C6224,,0)=0,"",_xlfn.XLOOKUP(C1254,customers!$A$1:$A$4972,customers!C1253:C6224,,0))</f>
        <v>dgrimes9397@hotmail.com</v>
      </c>
      <c r="H1254" t="str">
        <f>_xlfn.XLOOKUP(C1254,customers!$A$1:$A$4972,customers!$G$1:$G$4972,,0)</f>
        <v>Japan</v>
      </c>
      <c r="I1254" t="str">
        <f>INDEX(products!$A$1:$G$5001,MATCH(orders!$D1254,products!$A$1:$A$5001,0),MATCH(I$1,products!$A$1:$G$1,0))</f>
        <v>Loans</v>
      </c>
      <c r="J1254" t="str">
        <f>INDEX(products!$A$1:$G$5001,MATCH(orders!$D1254,products!$A$1:$A$5001,0),MATCH(J$1,products!$A$1:$G$1,0))</f>
        <v>Standard</v>
      </c>
      <c r="K1254">
        <f>INDEX(products!$A$1:$G$5001,MATCH(orders!$D1254,products!$A$1:$A$5001,0),MATCH(K$1,products!$A$1:$G$1,0))</f>
        <v>10</v>
      </c>
      <c r="L1254" s="3">
        <f>INDEX(products!$A$1:$G$5001,MATCH(orders!$D1254,products!$A$1:$A$5001,0),MATCH(L$1,products!$A$1:$G$1,0))</f>
        <v>7.8397333333333332</v>
      </c>
      <c r="M1254" s="3">
        <f t="shared" si="19"/>
        <v>31.358933333333333</v>
      </c>
      <c r="N1254" t="str">
        <f>_xlfn.XLOOKUP(Orders[[#This Row],[Customer ID]],customers!$A$1:$A$4972,customers!$I$1:$I$4972,,0)</f>
        <v>No</v>
      </c>
    </row>
    <row r="1255" spans="1:14" x14ac:dyDescent="0.25">
      <c r="A1255" t="s">
        <v>6276</v>
      </c>
      <c r="B1255" s="2">
        <v>44015</v>
      </c>
      <c r="C1255" t="s">
        <v>6277</v>
      </c>
      <c r="D1255" t="s">
        <v>6278</v>
      </c>
      <c r="E1255">
        <v>2</v>
      </c>
      <c r="F1255" t="str">
        <f>_xlfn.XLOOKUP(C1255,customers!$A$1:$A$4972,customers!B$1:B$4972,,0)</f>
        <v>Abigail Crawford</v>
      </c>
      <c r="G1255" t="str">
        <f>IF(_xlfn.XLOOKUP(C1255,customers!$A$1:$A$4972,customers!C1254:C6225,,0)=0,"",_xlfn.XLOOKUP(C1255,customers!$A$1:$A$4972,customers!C1254:C6225,,0))</f>
        <v>asmith1428@yahoo.com</v>
      </c>
      <c r="H1255" t="str">
        <f>_xlfn.XLOOKUP(C1255,customers!$A$1:$A$4972,customers!$G$1:$G$4972,,0)</f>
        <v>South Africa</v>
      </c>
      <c r="I1255" t="str">
        <f>INDEX(products!$A$1:$G$5001,MATCH(orders!$D1255,products!$A$1:$A$5001,0),MATCH(I$1,products!$A$1:$G$1,0))</f>
        <v>Loans</v>
      </c>
      <c r="J1255" t="str">
        <f>INDEX(products!$A$1:$G$5001,MATCH(orders!$D1255,products!$A$1:$A$5001,0),MATCH(J$1,products!$A$1:$G$1,0))</f>
        <v>VIP</v>
      </c>
      <c r="K1255">
        <f>INDEX(products!$A$1:$G$5001,MATCH(orders!$D1255,products!$A$1:$A$5001,0),MATCH(K$1,products!$A$1:$G$1,0))</f>
        <v>3</v>
      </c>
      <c r="L1255" s="3">
        <f>INDEX(products!$A$1:$G$5001,MATCH(orders!$D1255,products!$A$1:$A$5001,0),MATCH(L$1,products!$A$1:$G$1,0))</f>
        <v>2.3755666666666668</v>
      </c>
      <c r="M1255" s="3">
        <f t="shared" si="19"/>
        <v>4.7511333333333337</v>
      </c>
      <c r="N1255" t="str">
        <f>_xlfn.XLOOKUP(Orders[[#This Row],[Customer ID]],customers!$A$1:$A$4972,customers!$I$1:$I$4972,,0)</f>
        <v>Yes</v>
      </c>
    </row>
    <row r="1256" spans="1:14" x14ac:dyDescent="0.25">
      <c r="A1256" t="s">
        <v>6281</v>
      </c>
      <c r="B1256" s="2">
        <v>44015</v>
      </c>
      <c r="C1256" t="s">
        <v>6282</v>
      </c>
      <c r="D1256" t="s">
        <v>6283</v>
      </c>
      <c r="E1256">
        <v>1</v>
      </c>
      <c r="F1256" t="str">
        <f>_xlfn.XLOOKUP(C1256,customers!$A$1:$A$4972,customers!B$1:B$4972,,0)</f>
        <v>Richard Miller</v>
      </c>
      <c r="G1256" t="str">
        <f>IF(_xlfn.XLOOKUP(C1256,customers!$A$1:$A$4972,customers!C1255:C6226,,0)=0,"",_xlfn.XLOOKUP(C1256,customers!$A$1:$A$4972,customers!C1255:C6226,,0))</f>
        <v>jnewman94@gmail.com</v>
      </c>
      <c r="H1256" t="str">
        <f>_xlfn.XLOOKUP(C1256,customers!$A$1:$A$4972,customers!$G$1:$G$4972,,0)</f>
        <v>Japan</v>
      </c>
      <c r="I1256" t="str">
        <f>INDEX(products!$A$1:$G$5001,MATCH(orders!$D1256,products!$A$1:$A$5001,0),MATCH(I$1,products!$A$1:$G$1,0))</f>
        <v>Loans</v>
      </c>
      <c r="J1256" t="str">
        <f>INDEX(products!$A$1:$G$5001,MATCH(orders!$D1256,products!$A$1:$A$5001,0),MATCH(J$1,products!$A$1:$G$1,0))</f>
        <v>Premium</v>
      </c>
      <c r="K1256">
        <f>INDEX(products!$A$1:$G$5001,MATCH(orders!$D1256,products!$A$1:$A$5001,0),MATCH(K$1,products!$A$1:$G$1,0))</f>
        <v>1</v>
      </c>
      <c r="L1256" s="3">
        <f>INDEX(products!$A$1:$G$5001,MATCH(orders!$D1256,products!$A$1:$A$5001,0),MATCH(L$1,products!$A$1:$G$1,0))</f>
        <v>1.352233333333333</v>
      </c>
      <c r="M1256" s="3">
        <f t="shared" si="19"/>
        <v>1.352233333333333</v>
      </c>
      <c r="N1256" t="str">
        <f>_xlfn.XLOOKUP(Orders[[#This Row],[Customer ID]],customers!$A$1:$A$4972,customers!$I$1:$I$4972,,0)</f>
        <v>Yes</v>
      </c>
    </row>
    <row r="1257" spans="1:14" x14ac:dyDescent="0.25">
      <c r="A1257" t="s">
        <v>6285</v>
      </c>
      <c r="B1257" s="2">
        <v>44016</v>
      </c>
      <c r="C1257" t="s">
        <v>6286</v>
      </c>
      <c r="D1257" t="s">
        <v>6287</v>
      </c>
      <c r="E1257">
        <v>2</v>
      </c>
      <c r="F1257" t="str">
        <f>_xlfn.XLOOKUP(C1257,customers!$A$1:$A$4972,customers!B$1:B$4972,,0)</f>
        <v>Nathan Summers</v>
      </c>
      <c r="G1257" t="str">
        <f>IF(_xlfn.XLOOKUP(C1257,customers!$A$1:$A$4972,customers!C1256:C6227,,0)=0,"",_xlfn.XLOOKUP(C1257,customers!$A$1:$A$4972,customers!C1256:C6227,,0))</f>
        <v>jmoore591@gmail.com</v>
      </c>
      <c r="H1257" t="str">
        <f>_xlfn.XLOOKUP(C1257,customers!$A$1:$A$4972,customers!$G$1:$G$4972,,0)</f>
        <v>Japan</v>
      </c>
      <c r="I1257" t="str">
        <f>INDEX(products!$A$1:$G$5001,MATCH(orders!$D1257,products!$A$1:$A$5001,0),MATCH(I$1,products!$A$1:$G$1,0))</f>
        <v>Credit Cards</v>
      </c>
      <c r="J1257" t="str">
        <f>INDEX(products!$A$1:$G$5001,MATCH(orders!$D1257,products!$A$1:$A$5001,0),MATCH(J$1,products!$A$1:$G$1,0))</f>
        <v>Premium</v>
      </c>
      <c r="K1257">
        <f>INDEX(products!$A$1:$G$5001,MATCH(orders!$D1257,products!$A$1:$A$5001,0),MATCH(K$1,products!$A$1:$G$1,0))</f>
        <v>3</v>
      </c>
      <c r="L1257" s="3">
        <f>INDEX(products!$A$1:$G$5001,MATCH(orders!$D1257,products!$A$1:$A$5001,0),MATCH(L$1,products!$A$1:$G$1,0))</f>
        <v>3.2909333333333342</v>
      </c>
      <c r="M1257" s="3">
        <f t="shared" si="19"/>
        <v>6.5818666666666683</v>
      </c>
      <c r="N1257" t="str">
        <f>_xlfn.XLOOKUP(Orders[[#This Row],[Customer ID]],customers!$A$1:$A$4972,customers!$I$1:$I$4972,,0)</f>
        <v>No</v>
      </c>
    </row>
    <row r="1258" spans="1:14" x14ac:dyDescent="0.25">
      <c r="A1258" t="s">
        <v>6290</v>
      </c>
      <c r="B1258" s="2">
        <v>44016</v>
      </c>
      <c r="C1258" t="s">
        <v>6291</v>
      </c>
      <c r="D1258" t="s">
        <v>6292</v>
      </c>
      <c r="E1258">
        <v>2</v>
      </c>
      <c r="F1258" t="str">
        <f>_xlfn.XLOOKUP(C1258,customers!$A$1:$A$4972,customers!B$1:B$4972,,0)</f>
        <v>Ryan Diaz</v>
      </c>
      <c r="G1258" t="str">
        <f>IF(_xlfn.XLOOKUP(C1258,customers!$A$1:$A$4972,customers!C1257:C6228,,0)=0,"",_xlfn.XLOOKUP(C1258,customers!$A$1:$A$4972,customers!C1257:C6228,,0))</f>
        <v>mwilliams742@yahoo.com</v>
      </c>
      <c r="H1258" t="str">
        <f>_xlfn.XLOOKUP(C1258,customers!$A$1:$A$4972,customers!$G$1:$G$4972,,0)</f>
        <v>South Africa</v>
      </c>
      <c r="I1258" t="str">
        <f>INDEX(products!$A$1:$G$5001,MATCH(orders!$D1258,products!$A$1:$A$5001,0),MATCH(I$1,products!$A$1:$G$1,0))</f>
        <v>Credit Cards</v>
      </c>
      <c r="J1258" t="str">
        <f>INDEX(products!$A$1:$G$5001,MATCH(orders!$D1258,products!$A$1:$A$5001,0),MATCH(J$1,products!$A$1:$G$1,0))</f>
        <v>Standard</v>
      </c>
      <c r="K1258">
        <f>INDEX(products!$A$1:$G$5001,MATCH(orders!$D1258,products!$A$1:$A$5001,0),MATCH(K$1,products!$A$1:$G$1,0))</f>
        <v>3</v>
      </c>
      <c r="L1258" s="3">
        <f>INDEX(products!$A$1:$G$5001,MATCH(orders!$D1258,products!$A$1:$A$5001,0),MATCH(L$1,products!$A$1:$G$1,0))</f>
        <v>2.6015666666666668</v>
      </c>
      <c r="M1258" s="3">
        <f t="shared" si="19"/>
        <v>5.2031333333333336</v>
      </c>
      <c r="N1258" t="str">
        <f>_xlfn.XLOOKUP(Orders[[#This Row],[Customer ID]],customers!$A$1:$A$4972,customers!$I$1:$I$4972,,0)</f>
        <v>Yes</v>
      </c>
    </row>
    <row r="1259" spans="1:14" x14ac:dyDescent="0.25">
      <c r="A1259" t="s">
        <v>6295</v>
      </c>
      <c r="B1259" s="2">
        <v>44016</v>
      </c>
      <c r="C1259" t="s">
        <v>6296</v>
      </c>
      <c r="D1259" t="s">
        <v>6297</v>
      </c>
      <c r="E1259">
        <v>3</v>
      </c>
      <c r="F1259" t="str">
        <f>_xlfn.XLOOKUP(C1259,customers!$A$1:$A$4972,customers!B$1:B$4972,,0)</f>
        <v>Veronica Garcia</v>
      </c>
      <c r="G1259" t="str">
        <f>IF(_xlfn.XLOOKUP(C1259,customers!$A$1:$A$4972,customers!C1258:C6229,,0)=0,"",_xlfn.XLOOKUP(C1259,customers!$A$1:$A$4972,customers!C1258:C6229,,0))</f>
        <v>dwatson84@gmail.com</v>
      </c>
      <c r="H1259" t="str">
        <f>_xlfn.XLOOKUP(C1259,customers!$A$1:$A$4972,customers!$G$1:$G$4972,,0)</f>
        <v>United States</v>
      </c>
      <c r="I1259" t="str">
        <f>INDEX(products!$A$1:$G$5001,MATCH(orders!$D1259,products!$A$1:$A$5001,0),MATCH(I$1,products!$A$1:$G$1,0))</f>
        <v>Investments</v>
      </c>
      <c r="J1259" t="str">
        <f>INDEX(products!$A$1:$G$5001,MATCH(orders!$D1259,products!$A$1:$A$5001,0),MATCH(J$1,products!$A$1:$G$1,0))</f>
        <v>VIP</v>
      </c>
      <c r="K1259">
        <f>INDEX(products!$A$1:$G$5001,MATCH(orders!$D1259,products!$A$1:$A$5001,0),MATCH(K$1,products!$A$1:$G$1,0))</f>
        <v>5</v>
      </c>
      <c r="L1259" s="3">
        <f>INDEX(products!$A$1:$G$5001,MATCH(orders!$D1259,products!$A$1:$A$5001,0),MATCH(L$1,products!$A$1:$G$1,0))</f>
        <v>5.7913000000000006</v>
      </c>
      <c r="M1259" s="3">
        <f t="shared" si="19"/>
        <v>17.373900000000003</v>
      </c>
      <c r="N1259" t="str">
        <f>_xlfn.XLOOKUP(Orders[[#This Row],[Customer ID]],customers!$A$1:$A$4972,customers!$I$1:$I$4972,,0)</f>
        <v>Yes</v>
      </c>
    </row>
    <row r="1260" spans="1:14" x14ac:dyDescent="0.25">
      <c r="A1260" t="s">
        <v>6300</v>
      </c>
      <c r="B1260" s="2">
        <v>44017</v>
      </c>
      <c r="C1260" t="s">
        <v>6301</v>
      </c>
      <c r="D1260" t="s">
        <v>6302</v>
      </c>
      <c r="E1260">
        <v>4</v>
      </c>
      <c r="F1260" t="str">
        <f>_xlfn.XLOOKUP(C1260,customers!$A$1:$A$4972,customers!B$1:B$4972,,0)</f>
        <v>Jason Thompson</v>
      </c>
      <c r="G1260" t="str">
        <f>IF(_xlfn.XLOOKUP(C1260,customers!$A$1:$A$4972,customers!C1259:C6230,,0)=0,"",_xlfn.XLOOKUP(C1260,customers!$A$1:$A$4972,customers!C1259:C6230,,0))</f>
        <v>aarnold543@hotmail.com</v>
      </c>
      <c r="H1260" t="str">
        <f>_xlfn.XLOOKUP(C1260,customers!$A$1:$A$4972,customers!$G$1:$G$4972,,0)</f>
        <v>Japan</v>
      </c>
      <c r="I1260" t="str">
        <f>INDEX(products!$A$1:$G$5001,MATCH(orders!$D1260,products!$A$1:$A$5001,0),MATCH(I$1,products!$A$1:$G$1,0))</f>
        <v>Loans</v>
      </c>
      <c r="J1260" t="str">
        <f>INDEX(products!$A$1:$G$5001,MATCH(orders!$D1260,products!$A$1:$A$5001,0),MATCH(J$1,products!$A$1:$G$1,0))</f>
        <v>Premium</v>
      </c>
      <c r="K1260">
        <f>INDEX(products!$A$1:$G$5001,MATCH(orders!$D1260,products!$A$1:$A$5001,0),MATCH(K$1,products!$A$1:$G$1,0))</f>
        <v>10</v>
      </c>
      <c r="L1260" s="3">
        <f>INDEX(products!$A$1:$G$5001,MATCH(orders!$D1260,products!$A$1:$A$5001,0),MATCH(L$1,products!$A$1:$G$1,0))</f>
        <v>7.3087666666666662</v>
      </c>
      <c r="M1260" s="3">
        <f t="shared" si="19"/>
        <v>29.235066666666665</v>
      </c>
      <c r="N1260" t="str">
        <f>_xlfn.XLOOKUP(Orders[[#This Row],[Customer ID]],customers!$A$1:$A$4972,customers!$I$1:$I$4972,,0)</f>
        <v>No</v>
      </c>
    </row>
    <row r="1261" spans="1:14" x14ac:dyDescent="0.25">
      <c r="A1261" t="s">
        <v>6305</v>
      </c>
      <c r="B1261" s="2">
        <v>44017</v>
      </c>
      <c r="C1261" t="s">
        <v>6306</v>
      </c>
      <c r="D1261" t="s">
        <v>6307</v>
      </c>
      <c r="E1261">
        <v>3</v>
      </c>
      <c r="F1261" t="str">
        <f>_xlfn.XLOOKUP(C1261,customers!$A$1:$A$4972,customers!B$1:B$4972,,0)</f>
        <v>Cassandra Richardson</v>
      </c>
      <c r="G1261" t="str">
        <f>IF(_xlfn.XLOOKUP(C1261,customers!$A$1:$A$4972,customers!C1260:C6231,,0)=0,"",_xlfn.XLOOKUP(C1261,customers!$A$1:$A$4972,customers!C1260:C6231,,0))</f>
        <v>5996806@hotmail.com</v>
      </c>
      <c r="H1261" t="str">
        <f>_xlfn.XLOOKUP(C1261,customers!$A$1:$A$4972,customers!$G$1:$G$4972,,0)</f>
        <v>Japan</v>
      </c>
      <c r="I1261" t="str">
        <f>INDEX(products!$A$1:$G$5001,MATCH(orders!$D1261,products!$A$1:$A$5001,0),MATCH(I$1,products!$A$1:$G$1,0))</f>
        <v>Credit Cards</v>
      </c>
      <c r="J1261" t="str">
        <f>INDEX(products!$A$1:$G$5001,MATCH(orders!$D1261,products!$A$1:$A$5001,0),MATCH(J$1,products!$A$1:$G$1,0))</f>
        <v>Premium</v>
      </c>
      <c r="K1261">
        <f>INDEX(products!$A$1:$G$5001,MATCH(orders!$D1261,products!$A$1:$A$5001,0),MATCH(K$1,products!$A$1:$G$1,0))</f>
        <v>5</v>
      </c>
      <c r="L1261" s="3">
        <f>INDEX(products!$A$1:$G$5001,MATCH(orders!$D1261,products!$A$1:$A$5001,0),MATCH(L$1,products!$A$1:$G$1,0))</f>
        <v>6.2431999999999999</v>
      </c>
      <c r="M1261" s="3">
        <f t="shared" si="19"/>
        <v>18.729599999999998</v>
      </c>
      <c r="N1261" t="str">
        <f>_xlfn.XLOOKUP(Orders[[#This Row],[Customer ID]],customers!$A$1:$A$4972,customers!$I$1:$I$4972,,0)</f>
        <v>No</v>
      </c>
    </row>
    <row r="1262" spans="1:14" x14ac:dyDescent="0.25">
      <c r="A1262" t="s">
        <v>6310</v>
      </c>
      <c r="B1262" s="2">
        <v>44018</v>
      </c>
      <c r="C1262" t="s">
        <v>6311</v>
      </c>
      <c r="D1262" t="s">
        <v>6312</v>
      </c>
      <c r="E1262">
        <v>3</v>
      </c>
      <c r="F1262" t="str">
        <f>_xlfn.XLOOKUP(C1262,customers!$A$1:$A$4972,customers!B$1:B$4972,,0)</f>
        <v>Kimberly White</v>
      </c>
      <c r="G1262" t="str">
        <f>IF(_xlfn.XLOOKUP(C1262,customers!$A$1:$A$4972,customers!C1261:C6232,,0)=0,"",_xlfn.XLOOKUP(C1262,customers!$A$1:$A$4972,customers!C1261:C6232,,0))</f>
        <v>923164395@hotmail.com</v>
      </c>
      <c r="H1262" t="str">
        <f>_xlfn.XLOOKUP(C1262,customers!$A$1:$A$4972,customers!$G$1:$G$4972,,0)</f>
        <v>Brazil</v>
      </c>
      <c r="I1262" t="str">
        <f>INDEX(products!$A$1:$G$5001,MATCH(orders!$D1262,products!$A$1:$A$5001,0),MATCH(I$1,products!$A$1:$G$1,0))</f>
        <v>Investments</v>
      </c>
      <c r="J1262" t="str">
        <f>INDEX(products!$A$1:$G$5001,MATCH(orders!$D1262,products!$A$1:$A$5001,0),MATCH(J$1,products!$A$1:$G$1,0))</f>
        <v>Premium</v>
      </c>
      <c r="K1262">
        <f>INDEX(products!$A$1:$G$5001,MATCH(orders!$D1262,products!$A$1:$A$5001,0),MATCH(K$1,products!$A$1:$G$1,0))</f>
        <v>5</v>
      </c>
      <c r="L1262" s="3">
        <f>INDEX(products!$A$1:$G$5001,MATCH(orders!$D1262,products!$A$1:$A$5001,0),MATCH(L$1,products!$A$1:$G$1,0))</f>
        <v>4.6783000000000001</v>
      </c>
      <c r="M1262" s="3">
        <f t="shared" si="19"/>
        <v>14.0349</v>
      </c>
      <c r="N1262" t="str">
        <f>_xlfn.XLOOKUP(Orders[[#This Row],[Customer ID]],customers!$A$1:$A$4972,customers!$I$1:$I$4972,,0)</f>
        <v>Yes</v>
      </c>
    </row>
    <row r="1263" spans="1:14" x14ac:dyDescent="0.25">
      <c r="A1263" t="s">
        <v>6315</v>
      </c>
      <c r="B1263" s="2">
        <v>44018</v>
      </c>
      <c r="C1263" t="s">
        <v>6316</v>
      </c>
      <c r="D1263" t="s">
        <v>6317</v>
      </c>
      <c r="E1263">
        <v>3</v>
      </c>
      <c r="F1263" t="str">
        <f>_xlfn.XLOOKUP(C1263,customers!$A$1:$A$4972,customers!B$1:B$4972,,0)</f>
        <v>Michael Randolph</v>
      </c>
      <c r="G1263" t="str">
        <f>IF(_xlfn.XLOOKUP(C1263,customers!$A$1:$A$4972,customers!C1262:C6233,,0)=0,"",_xlfn.XLOOKUP(C1263,customers!$A$1:$A$4972,customers!C1262:C6233,,0))</f>
        <v>jschmidt00@hotmail.com</v>
      </c>
      <c r="H1263" t="str">
        <f>_xlfn.XLOOKUP(C1263,customers!$A$1:$A$4972,customers!$G$1:$G$4972,,0)</f>
        <v>South Africa</v>
      </c>
      <c r="I1263" t="str">
        <f>INDEX(products!$A$1:$G$5001,MATCH(orders!$D1263,products!$A$1:$A$5001,0),MATCH(I$1,products!$A$1:$G$1,0))</f>
        <v>Loans</v>
      </c>
      <c r="J1263" t="str">
        <f>INDEX(products!$A$1:$G$5001,MATCH(orders!$D1263,products!$A$1:$A$5001,0),MATCH(J$1,products!$A$1:$G$1,0))</f>
        <v>Standard</v>
      </c>
      <c r="K1263">
        <f>INDEX(products!$A$1:$G$5001,MATCH(orders!$D1263,products!$A$1:$A$5001,0),MATCH(K$1,products!$A$1:$G$1,0))</f>
        <v>5</v>
      </c>
      <c r="L1263" s="3">
        <f>INDEX(products!$A$1:$G$5001,MATCH(orders!$D1263,products!$A$1:$A$5001,0),MATCH(L$1,products!$A$1:$G$1,0))</f>
        <v>7.3211333333333339</v>
      </c>
      <c r="M1263" s="3">
        <f t="shared" si="19"/>
        <v>21.9634</v>
      </c>
      <c r="N1263" t="str">
        <f>_xlfn.XLOOKUP(Orders[[#This Row],[Customer ID]],customers!$A$1:$A$4972,customers!$I$1:$I$4972,,0)</f>
        <v>Yes</v>
      </c>
    </row>
    <row r="1264" spans="1:14" x14ac:dyDescent="0.25">
      <c r="A1264" t="s">
        <v>6320</v>
      </c>
      <c r="B1264" s="2">
        <v>44019</v>
      </c>
      <c r="C1264" t="s">
        <v>6321</v>
      </c>
      <c r="D1264" t="s">
        <v>6322</v>
      </c>
      <c r="E1264">
        <v>3</v>
      </c>
      <c r="F1264" t="str">
        <f>_xlfn.XLOOKUP(C1264,customers!$A$1:$A$4972,customers!B$1:B$4972,,0)</f>
        <v>Brian Reyes</v>
      </c>
      <c r="G1264" t="str">
        <f>IF(_xlfn.XLOOKUP(C1264,customers!$A$1:$A$4972,customers!C1263:C6234,,0)=0,"",_xlfn.XLOOKUP(C1264,customers!$A$1:$A$4972,customers!C1263:C6234,,0))</f>
        <v>41326503@yahoo.com</v>
      </c>
      <c r="H1264" t="str">
        <f>_xlfn.XLOOKUP(C1264,customers!$A$1:$A$4972,customers!$G$1:$G$4972,,0)</f>
        <v>Germany</v>
      </c>
      <c r="I1264" t="str">
        <f>INDEX(products!$A$1:$G$5001,MATCH(orders!$D1264,products!$A$1:$A$5001,0),MATCH(I$1,products!$A$1:$G$1,0))</f>
        <v>Money Transfers</v>
      </c>
      <c r="J1264" t="str">
        <f>INDEX(products!$A$1:$G$5001,MATCH(orders!$D1264,products!$A$1:$A$5001,0),MATCH(J$1,products!$A$1:$G$1,0))</f>
        <v>VIP</v>
      </c>
      <c r="K1264">
        <f>INDEX(products!$A$1:$G$5001,MATCH(orders!$D1264,products!$A$1:$A$5001,0),MATCH(K$1,products!$A$1:$G$1,0))</f>
        <v>5</v>
      </c>
      <c r="L1264" s="3">
        <f>INDEX(products!$A$1:$G$5001,MATCH(orders!$D1264,products!$A$1:$A$5001,0),MATCH(L$1,products!$A$1:$G$1,0))</f>
        <v>4.885133333333334</v>
      </c>
      <c r="M1264" s="3">
        <f t="shared" si="19"/>
        <v>14.655400000000002</v>
      </c>
      <c r="N1264" t="str">
        <f>_xlfn.XLOOKUP(Orders[[#This Row],[Customer ID]],customers!$A$1:$A$4972,customers!$I$1:$I$4972,,0)</f>
        <v>Yes</v>
      </c>
    </row>
    <row r="1265" spans="1:14" x14ac:dyDescent="0.25">
      <c r="A1265" t="s">
        <v>6325</v>
      </c>
      <c r="B1265" s="2">
        <v>44019</v>
      </c>
      <c r="C1265" t="s">
        <v>6326</v>
      </c>
      <c r="D1265" t="s">
        <v>6327</v>
      </c>
      <c r="E1265">
        <v>3</v>
      </c>
      <c r="F1265" t="str">
        <f>_xlfn.XLOOKUP(C1265,customers!$A$1:$A$4972,customers!B$1:B$4972,,0)</f>
        <v>Sarah Key</v>
      </c>
      <c r="G1265" t="str">
        <f>IF(_xlfn.XLOOKUP(C1265,customers!$A$1:$A$4972,customers!C1264:C6235,,0)=0,"",_xlfn.XLOOKUP(C1265,customers!$A$1:$A$4972,customers!C1264:C6235,,0))</f>
        <v>ckelly226@yahoo.com</v>
      </c>
      <c r="H1265" t="str">
        <f>_xlfn.XLOOKUP(C1265,customers!$A$1:$A$4972,customers!$G$1:$G$4972,,0)</f>
        <v>United States</v>
      </c>
      <c r="I1265" t="str">
        <f>INDEX(products!$A$1:$G$5001,MATCH(orders!$D1265,products!$A$1:$A$5001,0),MATCH(I$1,products!$A$1:$G$1,0))</f>
        <v>Money Transfers</v>
      </c>
      <c r="J1265" t="str">
        <f>INDEX(products!$A$1:$G$5001,MATCH(orders!$D1265,products!$A$1:$A$5001,0),MATCH(J$1,products!$A$1:$G$1,0))</f>
        <v>Standard</v>
      </c>
      <c r="K1265">
        <f>INDEX(products!$A$1:$G$5001,MATCH(orders!$D1265,products!$A$1:$A$5001,0),MATCH(K$1,products!$A$1:$G$1,0))</f>
        <v>5</v>
      </c>
      <c r="L1265" s="3">
        <f>INDEX(products!$A$1:$G$5001,MATCH(orders!$D1265,products!$A$1:$A$5001,0),MATCH(L$1,products!$A$1:$G$1,0))</f>
        <v>5.6094333333333326</v>
      </c>
      <c r="M1265" s="3">
        <f t="shared" si="19"/>
        <v>16.828299999999999</v>
      </c>
      <c r="N1265" t="str">
        <f>_xlfn.XLOOKUP(Orders[[#This Row],[Customer ID]],customers!$A$1:$A$4972,customers!$I$1:$I$4972,,0)</f>
        <v>Yes</v>
      </c>
    </row>
    <row r="1266" spans="1:14" x14ac:dyDescent="0.25">
      <c r="A1266" t="s">
        <v>6330</v>
      </c>
      <c r="B1266" s="2">
        <v>44019</v>
      </c>
      <c r="C1266" t="s">
        <v>6331</v>
      </c>
      <c r="D1266" t="s">
        <v>6332</v>
      </c>
      <c r="E1266">
        <v>2</v>
      </c>
      <c r="F1266" t="str">
        <f>_xlfn.XLOOKUP(C1266,customers!$A$1:$A$4972,customers!B$1:B$4972,,0)</f>
        <v>Todd Mason</v>
      </c>
      <c r="G1266" t="str">
        <f>IF(_xlfn.XLOOKUP(C1266,customers!$A$1:$A$4972,customers!C1265:C6236,,0)=0,"",_xlfn.XLOOKUP(C1266,customers!$A$1:$A$4972,customers!C1265:C6236,,0))</f>
        <v>kgilbert354@hotmail.com</v>
      </c>
      <c r="H1266" t="str">
        <f>_xlfn.XLOOKUP(C1266,customers!$A$1:$A$4972,customers!$G$1:$G$4972,,0)</f>
        <v>United States</v>
      </c>
      <c r="I1266" t="str">
        <f>INDEX(products!$A$1:$G$5001,MATCH(orders!$D1266,products!$A$1:$A$5001,0),MATCH(I$1,products!$A$1:$G$1,0))</f>
        <v>Credit Cards</v>
      </c>
      <c r="J1266" t="str">
        <f>INDEX(products!$A$1:$G$5001,MATCH(orders!$D1266,products!$A$1:$A$5001,0),MATCH(J$1,products!$A$1:$G$1,0))</f>
        <v>Premium</v>
      </c>
      <c r="K1266">
        <f>INDEX(products!$A$1:$G$5001,MATCH(orders!$D1266,products!$A$1:$A$5001,0),MATCH(K$1,products!$A$1:$G$1,0))</f>
        <v>3</v>
      </c>
      <c r="L1266" s="3">
        <f>INDEX(products!$A$1:$G$5001,MATCH(orders!$D1266,products!$A$1:$A$5001,0),MATCH(L$1,products!$A$1:$G$1,0))</f>
        <v>2.0348666666666668</v>
      </c>
      <c r="M1266" s="3">
        <f t="shared" si="19"/>
        <v>4.0697333333333336</v>
      </c>
      <c r="N1266" t="str">
        <f>_xlfn.XLOOKUP(Orders[[#This Row],[Customer ID]],customers!$A$1:$A$4972,customers!$I$1:$I$4972,,0)</f>
        <v>Yes</v>
      </c>
    </row>
    <row r="1267" spans="1:14" x14ac:dyDescent="0.25">
      <c r="A1267" t="s">
        <v>6335</v>
      </c>
      <c r="B1267" s="2">
        <v>44020</v>
      </c>
      <c r="C1267" t="s">
        <v>6336</v>
      </c>
      <c r="D1267" t="s">
        <v>6337</v>
      </c>
      <c r="E1267">
        <v>3</v>
      </c>
      <c r="F1267" t="str">
        <f>_xlfn.XLOOKUP(C1267,customers!$A$1:$A$4972,customers!B$1:B$4972,,0)</f>
        <v>Patricia Jennings</v>
      </c>
      <c r="G1267" t="str">
        <f>IF(_xlfn.XLOOKUP(C1267,customers!$A$1:$A$4972,customers!C1266:C6237,,0)=0,"",_xlfn.XLOOKUP(C1267,customers!$A$1:$A$4972,customers!C1266:C6237,,0))</f>
        <v>dgomez1341@hotmail.com</v>
      </c>
      <c r="H1267" t="str">
        <f>_xlfn.XLOOKUP(C1267,customers!$A$1:$A$4972,customers!$G$1:$G$4972,,0)</f>
        <v>South Africa</v>
      </c>
      <c r="I1267" t="str">
        <f>INDEX(products!$A$1:$G$5001,MATCH(orders!$D1267,products!$A$1:$A$5001,0),MATCH(I$1,products!$A$1:$G$1,0))</f>
        <v>Investments</v>
      </c>
      <c r="J1267" t="str">
        <f>INDEX(products!$A$1:$G$5001,MATCH(orders!$D1267,products!$A$1:$A$5001,0),MATCH(J$1,products!$A$1:$G$1,0))</f>
        <v>VIP</v>
      </c>
      <c r="K1267">
        <f>INDEX(products!$A$1:$G$5001,MATCH(orders!$D1267,products!$A$1:$A$5001,0),MATCH(K$1,products!$A$1:$G$1,0))</f>
        <v>5</v>
      </c>
      <c r="L1267" s="3">
        <f>INDEX(products!$A$1:$G$5001,MATCH(orders!$D1267,products!$A$1:$A$5001,0),MATCH(L$1,products!$A$1:$G$1,0))</f>
        <v>3.6955666666666671</v>
      </c>
      <c r="M1267" s="3">
        <f t="shared" si="19"/>
        <v>11.0867</v>
      </c>
      <c r="N1267" t="str">
        <f>_xlfn.XLOOKUP(Orders[[#This Row],[Customer ID]],customers!$A$1:$A$4972,customers!$I$1:$I$4972,,0)</f>
        <v>Yes</v>
      </c>
    </row>
    <row r="1268" spans="1:14" x14ac:dyDescent="0.25">
      <c r="A1268" t="s">
        <v>6340</v>
      </c>
      <c r="B1268" s="2">
        <v>44020</v>
      </c>
      <c r="C1268" t="s">
        <v>6341</v>
      </c>
      <c r="D1268" t="s">
        <v>6342</v>
      </c>
      <c r="E1268">
        <v>3</v>
      </c>
      <c r="F1268" t="str">
        <f>_xlfn.XLOOKUP(C1268,customers!$A$1:$A$4972,customers!B$1:B$4972,,0)</f>
        <v>Edward Shaw</v>
      </c>
      <c r="G1268" t="str">
        <f>IF(_xlfn.XLOOKUP(C1268,customers!$A$1:$A$4972,customers!C1267:C6238,,0)=0,"",_xlfn.XLOOKUP(C1268,customers!$A$1:$A$4972,customers!C1267:C6238,,0))</f>
        <v>amitchell039@yahoo.com</v>
      </c>
      <c r="H1268" t="str">
        <f>_xlfn.XLOOKUP(C1268,customers!$A$1:$A$4972,customers!$G$1:$G$4972,,0)</f>
        <v>Brazil</v>
      </c>
      <c r="I1268" t="str">
        <f>INDEX(products!$A$1:$G$5001,MATCH(orders!$D1268,products!$A$1:$A$5001,0),MATCH(I$1,products!$A$1:$G$1,0))</f>
        <v>Money Transfers</v>
      </c>
      <c r="J1268" t="str">
        <f>INDEX(products!$A$1:$G$5001,MATCH(orders!$D1268,products!$A$1:$A$5001,0),MATCH(J$1,products!$A$1:$G$1,0))</f>
        <v>Standard</v>
      </c>
      <c r="K1268">
        <f>INDEX(products!$A$1:$G$5001,MATCH(orders!$D1268,products!$A$1:$A$5001,0),MATCH(K$1,products!$A$1:$G$1,0))</f>
        <v>5</v>
      </c>
      <c r="L1268" s="3">
        <f>INDEX(products!$A$1:$G$5001,MATCH(orders!$D1268,products!$A$1:$A$5001,0),MATCH(L$1,products!$A$1:$G$1,0))</f>
        <v>5.2958000000000007</v>
      </c>
      <c r="M1268" s="3">
        <f t="shared" si="19"/>
        <v>15.887400000000003</v>
      </c>
      <c r="N1268" t="str">
        <f>_xlfn.XLOOKUP(Orders[[#This Row],[Customer ID]],customers!$A$1:$A$4972,customers!$I$1:$I$4972,,0)</f>
        <v>No</v>
      </c>
    </row>
    <row r="1269" spans="1:14" x14ac:dyDescent="0.25">
      <c r="A1269" t="s">
        <v>6345</v>
      </c>
      <c r="B1269" s="2">
        <v>44021</v>
      </c>
      <c r="C1269" t="s">
        <v>6346</v>
      </c>
      <c r="D1269" t="s">
        <v>6347</v>
      </c>
      <c r="E1269">
        <v>4</v>
      </c>
      <c r="F1269" t="str">
        <f>_xlfn.XLOOKUP(C1269,customers!$A$1:$A$4972,customers!B$1:B$4972,,0)</f>
        <v>Alicia Ramos</v>
      </c>
      <c r="G1269" t="str">
        <f>IF(_xlfn.XLOOKUP(C1269,customers!$A$1:$A$4972,customers!C1268:C6239,,0)=0,"",_xlfn.XLOOKUP(C1269,customers!$A$1:$A$4972,customers!C1268:C6239,,0))</f>
        <v>aherrera47@yahoo.com</v>
      </c>
      <c r="H1269" t="str">
        <f>_xlfn.XLOOKUP(C1269,customers!$A$1:$A$4972,customers!$G$1:$G$4972,,0)</f>
        <v>Brazil</v>
      </c>
      <c r="I1269" t="str">
        <f>INDEX(products!$A$1:$G$5001,MATCH(orders!$D1269,products!$A$1:$A$5001,0),MATCH(I$1,products!$A$1:$G$1,0))</f>
        <v>Investments</v>
      </c>
      <c r="J1269" t="str">
        <f>INDEX(products!$A$1:$G$5001,MATCH(orders!$D1269,products!$A$1:$A$5001,0),MATCH(J$1,products!$A$1:$G$1,0))</f>
        <v>Premium</v>
      </c>
      <c r="K1269">
        <f>INDEX(products!$A$1:$G$5001,MATCH(orders!$D1269,products!$A$1:$A$5001,0),MATCH(K$1,products!$A$1:$G$1,0))</f>
        <v>10</v>
      </c>
      <c r="L1269" s="3">
        <f>INDEX(products!$A$1:$G$5001,MATCH(orders!$D1269,products!$A$1:$A$5001,0),MATCH(L$1,products!$A$1:$G$1,0))</f>
        <v>11.46606666666667</v>
      </c>
      <c r="M1269" s="3">
        <f t="shared" si="19"/>
        <v>45.86426666666668</v>
      </c>
      <c r="N1269" t="str">
        <f>_xlfn.XLOOKUP(Orders[[#This Row],[Customer ID]],customers!$A$1:$A$4972,customers!$I$1:$I$4972,,0)</f>
        <v>No</v>
      </c>
    </row>
    <row r="1270" spans="1:14" x14ac:dyDescent="0.25">
      <c r="A1270" t="s">
        <v>6350</v>
      </c>
      <c r="B1270" s="2">
        <v>44021</v>
      </c>
      <c r="C1270" t="s">
        <v>6351</v>
      </c>
      <c r="D1270" t="s">
        <v>6352</v>
      </c>
      <c r="E1270">
        <v>1</v>
      </c>
      <c r="F1270" t="str">
        <f>_xlfn.XLOOKUP(C1270,customers!$A$1:$A$4972,customers!B$1:B$4972,,0)</f>
        <v>Brandon Diaz</v>
      </c>
      <c r="G1270" t="str">
        <f>IF(_xlfn.XLOOKUP(C1270,customers!$A$1:$A$4972,customers!C1269:C6240,,0)=0,"",_xlfn.XLOOKUP(C1270,customers!$A$1:$A$4972,customers!C1269:C6240,,0))</f>
        <v>mali172@gmail.com</v>
      </c>
      <c r="H1270" t="str">
        <f>_xlfn.XLOOKUP(C1270,customers!$A$1:$A$4972,customers!$G$1:$G$4972,,0)</f>
        <v>South Africa</v>
      </c>
      <c r="I1270" t="str">
        <f>INDEX(products!$A$1:$G$5001,MATCH(orders!$D1270,products!$A$1:$A$5001,0),MATCH(I$1,products!$A$1:$G$1,0))</f>
        <v>Investments</v>
      </c>
      <c r="J1270" t="str">
        <f>INDEX(products!$A$1:$G$5001,MATCH(orders!$D1270,products!$A$1:$A$5001,0),MATCH(J$1,products!$A$1:$G$1,0))</f>
        <v>Premium</v>
      </c>
      <c r="K1270">
        <f>INDEX(products!$A$1:$G$5001,MATCH(orders!$D1270,products!$A$1:$A$5001,0),MATCH(K$1,products!$A$1:$G$1,0))</f>
        <v>1</v>
      </c>
      <c r="L1270" s="3">
        <f>INDEX(products!$A$1:$G$5001,MATCH(orders!$D1270,products!$A$1:$A$5001,0),MATCH(L$1,products!$A$1:$G$1,0))</f>
        <v>1.2666999999999999</v>
      </c>
      <c r="M1270" s="3">
        <f t="shared" si="19"/>
        <v>1.2666999999999999</v>
      </c>
      <c r="N1270" t="str">
        <f>_xlfn.XLOOKUP(Orders[[#This Row],[Customer ID]],customers!$A$1:$A$4972,customers!$I$1:$I$4972,,0)</f>
        <v>Yes</v>
      </c>
    </row>
    <row r="1271" spans="1:14" x14ac:dyDescent="0.25">
      <c r="A1271" t="s">
        <v>6355</v>
      </c>
      <c r="B1271" s="2">
        <v>44022</v>
      </c>
      <c r="C1271" t="s">
        <v>6356</v>
      </c>
      <c r="D1271" t="s">
        <v>6357</v>
      </c>
      <c r="E1271">
        <v>2</v>
      </c>
      <c r="F1271" t="str">
        <f>_xlfn.XLOOKUP(C1271,customers!$A$1:$A$4972,customers!B$1:B$4972,,0)</f>
        <v>Frances Mccoy</v>
      </c>
      <c r="G1271" t="str">
        <f>IF(_xlfn.XLOOKUP(C1271,customers!$A$1:$A$4972,customers!C1270:C6241,,0)=0,"",_xlfn.XLOOKUP(C1271,customers!$A$1:$A$4972,customers!C1270:C6241,,0))</f>
        <v>landersen8666@hotmail.com</v>
      </c>
      <c r="H1271" t="str">
        <f>_xlfn.XLOOKUP(C1271,customers!$A$1:$A$4972,customers!$G$1:$G$4972,,0)</f>
        <v>Brazil</v>
      </c>
      <c r="I1271" t="str">
        <f>INDEX(products!$A$1:$G$5001,MATCH(orders!$D1271,products!$A$1:$A$5001,0),MATCH(I$1,products!$A$1:$G$1,0))</f>
        <v>Money Transfers</v>
      </c>
      <c r="J1271" t="str">
        <f>INDEX(products!$A$1:$G$5001,MATCH(orders!$D1271,products!$A$1:$A$5001,0),MATCH(J$1,products!$A$1:$G$1,0))</f>
        <v>Standard</v>
      </c>
      <c r="K1271">
        <f>INDEX(products!$A$1:$G$5001,MATCH(orders!$D1271,products!$A$1:$A$5001,0),MATCH(K$1,products!$A$1:$G$1,0))</f>
        <v>3</v>
      </c>
      <c r="L1271" s="3">
        <f>INDEX(products!$A$1:$G$5001,MATCH(orders!$D1271,products!$A$1:$A$5001,0),MATCH(L$1,products!$A$1:$G$1,0))</f>
        <v>2.875</v>
      </c>
      <c r="M1271" s="3">
        <f t="shared" si="19"/>
        <v>5.75</v>
      </c>
      <c r="N1271" t="str">
        <f>_xlfn.XLOOKUP(Orders[[#This Row],[Customer ID]],customers!$A$1:$A$4972,customers!$I$1:$I$4972,,0)</f>
        <v>No</v>
      </c>
    </row>
    <row r="1272" spans="1:14" x14ac:dyDescent="0.25">
      <c r="A1272" t="s">
        <v>6360</v>
      </c>
      <c r="B1272" s="2">
        <v>44022</v>
      </c>
      <c r="C1272" t="s">
        <v>6361</v>
      </c>
      <c r="D1272" t="s">
        <v>6362</v>
      </c>
      <c r="E1272">
        <v>2</v>
      </c>
      <c r="F1272" t="str">
        <f>_xlfn.XLOOKUP(C1272,customers!$A$1:$A$4972,customers!B$1:B$4972,,0)</f>
        <v>Charles Acosta</v>
      </c>
      <c r="G1272" t="str">
        <f>IF(_xlfn.XLOOKUP(C1272,customers!$A$1:$A$4972,customers!C1271:C6242,,0)=0,"",_xlfn.XLOOKUP(C1272,customers!$A$1:$A$4972,customers!C1271:C6242,,0))</f>
        <v>779863887@yahoo.com</v>
      </c>
      <c r="H1272" t="str">
        <f>_xlfn.XLOOKUP(C1272,customers!$A$1:$A$4972,customers!$G$1:$G$4972,,0)</f>
        <v>United States</v>
      </c>
      <c r="I1272" t="str">
        <f>INDEX(products!$A$1:$G$5001,MATCH(orders!$D1272,products!$A$1:$A$5001,0),MATCH(I$1,products!$A$1:$G$1,0))</f>
        <v>Investments</v>
      </c>
      <c r="J1272" t="str">
        <f>INDEX(products!$A$1:$G$5001,MATCH(orders!$D1272,products!$A$1:$A$5001,0),MATCH(J$1,products!$A$1:$G$1,0))</f>
        <v>Premium</v>
      </c>
      <c r="K1272">
        <f>INDEX(products!$A$1:$G$5001,MATCH(orders!$D1272,products!$A$1:$A$5001,0),MATCH(K$1,products!$A$1:$G$1,0))</f>
        <v>3</v>
      </c>
      <c r="L1272" s="3">
        <f>INDEX(products!$A$1:$G$5001,MATCH(orders!$D1272,products!$A$1:$A$5001,0),MATCH(L$1,products!$A$1:$G$1,0))</f>
        <v>4.0849333333333329</v>
      </c>
      <c r="M1272" s="3">
        <f t="shared" si="19"/>
        <v>8.1698666666666657</v>
      </c>
      <c r="N1272" t="str">
        <f>_xlfn.XLOOKUP(Orders[[#This Row],[Customer ID]],customers!$A$1:$A$4972,customers!$I$1:$I$4972,,0)</f>
        <v>No</v>
      </c>
    </row>
    <row r="1273" spans="1:14" x14ac:dyDescent="0.25">
      <c r="A1273" t="s">
        <v>6365</v>
      </c>
      <c r="B1273" s="2">
        <v>44023</v>
      </c>
      <c r="C1273" t="s">
        <v>6366</v>
      </c>
      <c r="D1273" t="s">
        <v>6367</v>
      </c>
      <c r="E1273">
        <v>2</v>
      </c>
      <c r="F1273" t="str">
        <f>_xlfn.XLOOKUP(C1273,customers!$A$1:$A$4972,customers!B$1:B$4972,,0)</f>
        <v>Kelly Nash</v>
      </c>
      <c r="G1273" t="str">
        <f>IF(_xlfn.XLOOKUP(C1273,customers!$A$1:$A$4972,customers!C1272:C6243,,0)=0,"",_xlfn.XLOOKUP(C1273,customers!$A$1:$A$4972,customers!C1272:C6243,,0))</f>
        <v>cedwards83@yahoo.com</v>
      </c>
      <c r="H1273" t="str">
        <f>_xlfn.XLOOKUP(C1273,customers!$A$1:$A$4972,customers!$G$1:$G$4972,,0)</f>
        <v>United States</v>
      </c>
      <c r="I1273" t="str">
        <f>INDEX(products!$A$1:$G$5001,MATCH(orders!$D1273,products!$A$1:$A$5001,0),MATCH(I$1,products!$A$1:$G$1,0))</f>
        <v>Money Transfers</v>
      </c>
      <c r="J1273" t="str">
        <f>INDEX(products!$A$1:$G$5001,MATCH(orders!$D1273,products!$A$1:$A$5001,0),MATCH(J$1,products!$A$1:$G$1,0))</f>
        <v>Premium</v>
      </c>
      <c r="K1273">
        <f>INDEX(products!$A$1:$G$5001,MATCH(orders!$D1273,products!$A$1:$A$5001,0),MATCH(K$1,products!$A$1:$G$1,0))</f>
        <v>3</v>
      </c>
      <c r="L1273" s="3">
        <f>INDEX(products!$A$1:$G$5001,MATCH(orders!$D1273,products!$A$1:$A$5001,0),MATCH(L$1,products!$A$1:$G$1,0))</f>
        <v>4.5803666666666656</v>
      </c>
      <c r="M1273" s="3">
        <f t="shared" si="19"/>
        <v>9.1607333333333312</v>
      </c>
      <c r="N1273" t="str">
        <f>_xlfn.XLOOKUP(Orders[[#This Row],[Customer ID]],customers!$A$1:$A$4972,customers!$I$1:$I$4972,,0)</f>
        <v>Yes</v>
      </c>
    </row>
    <row r="1274" spans="1:14" x14ac:dyDescent="0.25">
      <c r="A1274" t="s">
        <v>6370</v>
      </c>
      <c r="B1274" s="2">
        <v>44023</v>
      </c>
      <c r="C1274" t="s">
        <v>6371</v>
      </c>
      <c r="D1274" t="s">
        <v>6372</v>
      </c>
      <c r="E1274">
        <v>3</v>
      </c>
      <c r="F1274" t="str">
        <f>_xlfn.XLOOKUP(C1274,customers!$A$1:$A$4972,customers!B$1:B$4972,,0)</f>
        <v>Patrick Allen</v>
      </c>
      <c r="G1274" t="str">
        <f>IF(_xlfn.XLOOKUP(C1274,customers!$A$1:$A$4972,customers!C1273:C6244,,0)=0,"",_xlfn.XLOOKUP(C1274,customers!$A$1:$A$4972,customers!C1273:C6244,,0))</f>
        <v>dmartin854@hotmail.com</v>
      </c>
      <c r="H1274" t="str">
        <f>_xlfn.XLOOKUP(C1274,customers!$A$1:$A$4972,customers!$G$1:$G$4972,,0)</f>
        <v>Germany</v>
      </c>
      <c r="I1274" t="str">
        <f>INDEX(products!$A$1:$G$5001,MATCH(orders!$D1274,products!$A$1:$A$5001,0),MATCH(I$1,products!$A$1:$G$1,0))</f>
        <v>Credit Cards</v>
      </c>
      <c r="J1274" t="str">
        <f>INDEX(products!$A$1:$G$5001,MATCH(orders!$D1274,products!$A$1:$A$5001,0),MATCH(J$1,products!$A$1:$G$1,0))</f>
        <v>VIP</v>
      </c>
      <c r="K1274">
        <f>INDEX(products!$A$1:$G$5001,MATCH(orders!$D1274,products!$A$1:$A$5001,0),MATCH(K$1,products!$A$1:$G$1,0))</f>
        <v>5</v>
      </c>
      <c r="L1274" s="3">
        <f>INDEX(products!$A$1:$G$5001,MATCH(orders!$D1274,products!$A$1:$A$5001,0),MATCH(L$1,products!$A$1:$G$1,0))</f>
        <v>7.2325999999999997</v>
      </c>
      <c r="M1274" s="3">
        <f t="shared" si="19"/>
        <v>21.697800000000001</v>
      </c>
      <c r="N1274" t="str">
        <f>_xlfn.XLOOKUP(Orders[[#This Row],[Customer ID]],customers!$A$1:$A$4972,customers!$I$1:$I$4972,,0)</f>
        <v>Yes</v>
      </c>
    </row>
    <row r="1275" spans="1:14" x14ac:dyDescent="0.25">
      <c r="A1275" t="s">
        <v>6375</v>
      </c>
      <c r="B1275" s="2">
        <v>44023</v>
      </c>
      <c r="C1275" t="s">
        <v>6376</v>
      </c>
      <c r="D1275" t="s">
        <v>6377</v>
      </c>
      <c r="E1275">
        <v>3</v>
      </c>
      <c r="F1275" t="str">
        <f>_xlfn.XLOOKUP(C1275,customers!$A$1:$A$4972,customers!B$1:B$4972,,0)</f>
        <v>Steven Sanders</v>
      </c>
      <c r="G1275" t="str">
        <f>IF(_xlfn.XLOOKUP(C1275,customers!$A$1:$A$4972,customers!C1274:C6245,,0)=0,"",_xlfn.XLOOKUP(C1275,customers!$A$1:$A$4972,customers!C1274:C6245,,0))</f>
        <v>srodriguez0840@hotmail.com</v>
      </c>
      <c r="H1275" t="str">
        <f>_xlfn.XLOOKUP(C1275,customers!$A$1:$A$4972,customers!$G$1:$G$4972,,0)</f>
        <v>South Africa</v>
      </c>
      <c r="I1275" t="str">
        <f>INDEX(products!$A$1:$G$5001,MATCH(orders!$D1275,products!$A$1:$A$5001,0),MATCH(I$1,products!$A$1:$G$1,0))</f>
        <v>Loans</v>
      </c>
      <c r="J1275" t="str">
        <f>INDEX(products!$A$1:$G$5001,MATCH(orders!$D1275,products!$A$1:$A$5001,0),MATCH(J$1,products!$A$1:$G$1,0))</f>
        <v>Premium</v>
      </c>
      <c r="K1275">
        <f>INDEX(products!$A$1:$G$5001,MATCH(orders!$D1275,products!$A$1:$A$5001,0),MATCH(K$1,products!$A$1:$G$1,0))</f>
        <v>5</v>
      </c>
      <c r="L1275" s="3">
        <f>INDEX(products!$A$1:$G$5001,MATCH(orders!$D1275,products!$A$1:$A$5001,0),MATCH(L$1,products!$A$1:$G$1,0))</f>
        <v>3.5314333333333341</v>
      </c>
      <c r="M1275" s="3">
        <f t="shared" si="19"/>
        <v>10.594300000000002</v>
      </c>
      <c r="N1275" t="str">
        <f>_xlfn.XLOOKUP(Orders[[#This Row],[Customer ID]],customers!$A$1:$A$4972,customers!$I$1:$I$4972,,0)</f>
        <v>Yes</v>
      </c>
    </row>
    <row r="1276" spans="1:14" x14ac:dyDescent="0.25">
      <c r="A1276" t="s">
        <v>6380</v>
      </c>
      <c r="B1276" s="2">
        <v>44024</v>
      </c>
      <c r="C1276" t="s">
        <v>6381</v>
      </c>
      <c r="D1276" t="s">
        <v>6382</v>
      </c>
      <c r="E1276">
        <v>3</v>
      </c>
      <c r="F1276" t="str">
        <f>_xlfn.XLOOKUP(C1276,customers!$A$1:$A$4972,customers!B$1:B$4972,,0)</f>
        <v>Ashley Wagner</v>
      </c>
      <c r="G1276" t="str">
        <f>IF(_xlfn.XLOOKUP(C1276,customers!$A$1:$A$4972,customers!C1275:C6246,,0)=0,"",_xlfn.XLOOKUP(C1276,customers!$A$1:$A$4972,customers!C1275:C6246,,0))</f>
        <v>ddyer6953@hotmail.com</v>
      </c>
      <c r="H1276" t="str">
        <f>_xlfn.XLOOKUP(C1276,customers!$A$1:$A$4972,customers!$G$1:$G$4972,,0)</f>
        <v>Japan</v>
      </c>
      <c r="I1276" t="str">
        <f>INDEX(products!$A$1:$G$5001,MATCH(orders!$D1276,products!$A$1:$A$5001,0),MATCH(I$1,products!$A$1:$G$1,0))</f>
        <v>Loans</v>
      </c>
      <c r="J1276" t="str">
        <f>INDEX(products!$A$1:$G$5001,MATCH(orders!$D1276,products!$A$1:$A$5001,0),MATCH(J$1,products!$A$1:$G$1,0))</f>
        <v>Standard</v>
      </c>
      <c r="K1276">
        <f>INDEX(products!$A$1:$G$5001,MATCH(orders!$D1276,products!$A$1:$A$5001,0),MATCH(K$1,products!$A$1:$G$1,0))</f>
        <v>5</v>
      </c>
      <c r="L1276" s="3">
        <f>INDEX(products!$A$1:$G$5001,MATCH(orders!$D1276,products!$A$1:$A$5001,0),MATCH(L$1,products!$A$1:$G$1,0))</f>
        <v>5.7358666666666673</v>
      </c>
      <c r="M1276" s="3">
        <f t="shared" si="19"/>
        <v>17.207600000000003</v>
      </c>
      <c r="N1276" t="str">
        <f>_xlfn.XLOOKUP(Orders[[#This Row],[Customer ID]],customers!$A$1:$A$4972,customers!$I$1:$I$4972,,0)</f>
        <v>No</v>
      </c>
    </row>
    <row r="1277" spans="1:14" x14ac:dyDescent="0.25">
      <c r="A1277" t="s">
        <v>6385</v>
      </c>
      <c r="B1277" s="2">
        <v>44024</v>
      </c>
      <c r="C1277" t="s">
        <v>6386</v>
      </c>
      <c r="D1277" t="s">
        <v>6387</v>
      </c>
      <c r="E1277">
        <v>4</v>
      </c>
      <c r="F1277" t="str">
        <f>_xlfn.XLOOKUP(C1277,customers!$A$1:$A$4972,customers!B$1:B$4972,,0)</f>
        <v>Calvin Guzman</v>
      </c>
      <c r="G1277" t="str">
        <f>IF(_xlfn.XLOOKUP(C1277,customers!$A$1:$A$4972,customers!C1276:C6247,,0)=0,"",_xlfn.XLOOKUP(C1277,customers!$A$1:$A$4972,customers!C1276:C6247,,0))</f>
        <v>jcastro29@hotmail.com</v>
      </c>
      <c r="H1277" t="str">
        <f>_xlfn.XLOOKUP(C1277,customers!$A$1:$A$4972,customers!$G$1:$G$4972,,0)</f>
        <v>Japan</v>
      </c>
      <c r="I1277" t="str">
        <f>INDEX(products!$A$1:$G$5001,MATCH(orders!$D1277,products!$A$1:$A$5001,0),MATCH(I$1,products!$A$1:$G$1,0))</f>
        <v>Credit Cards</v>
      </c>
      <c r="J1277" t="str">
        <f>INDEX(products!$A$1:$G$5001,MATCH(orders!$D1277,products!$A$1:$A$5001,0),MATCH(J$1,products!$A$1:$G$1,0))</f>
        <v>VIP</v>
      </c>
      <c r="K1277">
        <f>INDEX(products!$A$1:$G$5001,MATCH(orders!$D1277,products!$A$1:$A$5001,0),MATCH(K$1,products!$A$1:$G$1,0))</f>
        <v>10</v>
      </c>
      <c r="L1277" s="3">
        <f>INDEX(products!$A$1:$G$5001,MATCH(orders!$D1277,products!$A$1:$A$5001,0),MATCH(L$1,products!$A$1:$G$1,0))</f>
        <v>7.7159666666666666</v>
      </c>
      <c r="M1277" s="3">
        <f t="shared" si="19"/>
        <v>30.863866666666667</v>
      </c>
      <c r="N1277" t="str">
        <f>_xlfn.XLOOKUP(Orders[[#This Row],[Customer ID]],customers!$A$1:$A$4972,customers!$I$1:$I$4972,,0)</f>
        <v>Yes</v>
      </c>
    </row>
    <row r="1278" spans="1:14" x14ac:dyDescent="0.25">
      <c r="A1278" t="s">
        <v>6390</v>
      </c>
      <c r="B1278" s="2">
        <v>44025</v>
      </c>
      <c r="C1278" t="s">
        <v>6391</v>
      </c>
      <c r="D1278" t="s">
        <v>6392</v>
      </c>
      <c r="E1278">
        <v>1</v>
      </c>
      <c r="F1278" t="str">
        <f>_xlfn.XLOOKUP(C1278,customers!$A$1:$A$4972,customers!B$1:B$4972,,0)</f>
        <v>Victoria Holmes</v>
      </c>
      <c r="G1278" t="str">
        <f>IF(_xlfn.XLOOKUP(C1278,customers!$A$1:$A$4972,customers!C1277:C6248,,0)=0,"",_xlfn.XLOOKUP(C1278,customers!$A$1:$A$4972,customers!C1277:C6248,,0))</f>
        <v>smartinez44@yahoo.com</v>
      </c>
      <c r="H1278" t="str">
        <f>_xlfn.XLOOKUP(C1278,customers!$A$1:$A$4972,customers!$G$1:$G$4972,,0)</f>
        <v>Germany</v>
      </c>
      <c r="I1278" t="str">
        <f>INDEX(products!$A$1:$G$5001,MATCH(orders!$D1278,products!$A$1:$A$5001,0),MATCH(I$1,products!$A$1:$G$1,0))</f>
        <v>Money Transfers</v>
      </c>
      <c r="J1278" t="str">
        <f>INDEX(products!$A$1:$G$5001,MATCH(orders!$D1278,products!$A$1:$A$5001,0),MATCH(J$1,products!$A$1:$G$1,0))</f>
        <v>Standard</v>
      </c>
      <c r="K1278">
        <f>INDEX(products!$A$1:$G$5001,MATCH(orders!$D1278,products!$A$1:$A$5001,0),MATCH(K$1,products!$A$1:$G$1,0))</f>
        <v>1</v>
      </c>
      <c r="L1278" s="3">
        <f>INDEX(products!$A$1:$G$5001,MATCH(orders!$D1278,products!$A$1:$A$5001,0),MATCH(L$1,products!$A$1:$G$1,0))</f>
        <v>0.90870000000000006</v>
      </c>
      <c r="M1278" s="3">
        <f t="shared" si="19"/>
        <v>0.90870000000000006</v>
      </c>
      <c r="N1278" t="str">
        <f>_xlfn.XLOOKUP(Orders[[#This Row],[Customer ID]],customers!$A$1:$A$4972,customers!$I$1:$I$4972,,0)</f>
        <v>No</v>
      </c>
    </row>
    <row r="1279" spans="1:14" x14ac:dyDescent="0.25">
      <c r="A1279" t="s">
        <v>6395</v>
      </c>
      <c r="B1279" s="2">
        <v>44025</v>
      </c>
      <c r="C1279" t="s">
        <v>6396</v>
      </c>
      <c r="D1279" t="s">
        <v>6397</v>
      </c>
      <c r="E1279">
        <v>3</v>
      </c>
      <c r="F1279" t="str">
        <f>_xlfn.XLOOKUP(C1279,customers!$A$1:$A$4972,customers!B$1:B$4972,,0)</f>
        <v>Kaitlyn Nguyen</v>
      </c>
      <c r="G1279" t="str">
        <f>IF(_xlfn.XLOOKUP(C1279,customers!$A$1:$A$4972,customers!C1278:C6249,,0)=0,"",_xlfn.XLOOKUP(C1279,customers!$A$1:$A$4972,customers!C1278:C6249,,0))</f>
        <v>180028627@hotmail.com</v>
      </c>
      <c r="H1279" t="str">
        <f>_xlfn.XLOOKUP(C1279,customers!$A$1:$A$4972,customers!$G$1:$G$4972,,0)</f>
        <v>Germany</v>
      </c>
      <c r="I1279" t="str">
        <f>INDEX(products!$A$1:$G$5001,MATCH(orders!$D1279,products!$A$1:$A$5001,0),MATCH(I$1,products!$A$1:$G$1,0))</f>
        <v>Money Transfers</v>
      </c>
      <c r="J1279" t="str">
        <f>INDEX(products!$A$1:$G$5001,MATCH(orders!$D1279,products!$A$1:$A$5001,0),MATCH(J$1,products!$A$1:$G$1,0))</f>
        <v>Premium</v>
      </c>
      <c r="K1279">
        <f>INDEX(products!$A$1:$G$5001,MATCH(orders!$D1279,products!$A$1:$A$5001,0),MATCH(K$1,products!$A$1:$G$1,0))</f>
        <v>5</v>
      </c>
      <c r="L1279" s="3">
        <f>INDEX(products!$A$1:$G$5001,MATCH(orders!$D1279,products!$A$1:$A$5001,0),MATCH(L$1,products!$A$1:$G$1,0))</f>
        <v>8.2666333333333331</v>
      </c>
      <c r="M1279" s="3">
        <f t="shared" si="19"/>
        <v>24.799900000000001</v>
      </c>
      <c r="N1279" t="str">
        <f>_xlfn.XLOOKUP(Orders[[#This Row],[Customer ID]],customers!$A$1:$A$4972,customers!$I$1:$I$4972,,0)</f>
        <v>No</v>
      </c>
    </row>
    <row r="1280" spans="1:14" x14ac:dyDescent="0.25">
      <c r="A1280" t="s">
        <v>6400</v>
      </c>
      <c r="B1280" s="2">
        <v>44026</v>
      </c>
      <c r="C1280" t="s">
        <v>6401</v>
      </c>
      <c r="D1280" t="s">
        <v>6402</v>
      </c>
      <c r="E1280">
        <v>1</v>
      </c>
      <c r="F1280" t="str">
        <f>_xlfn.XLOOKUP(C1280,customers!$A$1:$A$4972,customers!B$1:B$4972,,0)</f>
        <v>Timothy Rivers</v>
      </c>
      <c r="G1280" t="str">
        <f>IF(_xlfn.XLOOKUP(C1280,customers!$A$1:$A$4972,customers!C1279:C6250,,0)=0,"",_xlfn.XLOOKUP(C1280,customers!$A$1:$A$4972,customers!C1279:C6250,,0))</f>
        <v>rlong19@yahoo.com</v>
      </c>
      <c r="H1280" t="str">
        <f>_xlfn.XLOOKUP(C1280,customers!$A$1:$A$4972,customers!$G$1:$G$4972,,0)</f>
        <v>Brazil</v>
      </c>
      <c r="I1280" t="str">
        <f>INDEX(products!$A$1:$G$5001,MATCH(orders!$D1280,products!$A$1:$A$5001,0),MATCH(I$1,products!$A$1:$G$1,0))</f>
        <v>Money Transfers</v>
      </c>
      <c r="J1280" t="str">
        <f>INDEX(products!$A$1:$G$5001,MATCH(orders!$D1280,products!$A$1:$A$5001,0),MATCH(J$1,products!$A$1:$G$1,0))</f>
        <v>VIP</v>
      </c>
      <c r="K1280">
        <f>INDEX(products!$A$1:$G$5001,MATCH(orders!$D1280,products!$A$1:$A$5001,0),MATCH(K$1,products!$A$1:$G$1,0))</f>
        <v>1</v>
      </c>
      <c r="L1280" s="3">
        <f>INDEX(products!$A$1:$G$5001,MATCH(orders!$D1280,products!$A$1:$A$5001,0),MATCH(L$1,products!$A$1:$G$1,0))</f>
        <v>0.8091666666666667</v>
      </c>
      <c r="M1280" s="3">
        <f t="shared" si="19"/>
        <v>0.8091666666666667</v>
      </c>
      <c r="N1280" t="str">
        <f>_xlfn.XLOOKUP(Orders[[#This Row],[Customer ID]],customers!$A$1:$A$4972,customers!$I$1:$I$4972,,0)</f>
        <v>Yes</v>
      </c>
    </row>
    <row r="1281" spans="1:14" x14ac:dyDescent="0.25">
      <c r="A1281" t="s">
        <v>6405</v>
      </c>
      <c r="B1281" s="2">
        <v>44026</v>
      </c>
      <c r="C1281" t="s">
        <v>6406</v>
      </c>
      <c r="D1281" t="s">
        <v>6407</v>
      </c>
      <c r="E1281">
        <v>4</v>
      </c>
      <c r="F1281" t="str">
        <f>_xlfn.XLOOKUP(C1281,customers!$A$1:$A$4972,customers!B$1:B$4972,,0)</f>
        <v>Jamie White</v>
      </c>
      <c r="G1281" t="str">
        <f>IF(_xlfn.XLOOKUP(C1281,customers!$A$1:$A$4972,customers!C1280:C6251,,0)=0,"",_xlfn.XLOOKUP(C1281,customers!$A$1:$A$4972,customers!C1280:C6251,,0))</f>
        <v>dmd8957@gmail.com</v>
      </c>
      <c r="H1281" t="str">
        <f>_xlfn.XLOOKUP(C1281,customers!$A$1:$A$4972,customers!$G$1:$G$4972,,0)</f>
        <v>Germany</v>
      </c>
      <c r="I1281" t="str">
        <f>INDEX(products!$A$1:$G$5001,MATCH(orders!$D1281,products!$A$1:$A$5001,0),MATCH(I$1,products!$A$1:$G$1,0))</f>
        <v>Money Transfers</v>
      </c>
      <c r="J1281" t="str">
        <f>INDEX(products!$A$1:$G$5001,MATCH(orders!$D1281,products!$A$1:$A$5001,0),MATCH(J$1,products!$A$1:$G$1,0))</f>
        <v>VIP</v>
      </c>
      <c r="K1281">
        <f>INDEX(products!$A$1:$G$5001,MATCH(orders!$D1281,products!$A$1:$A$5001,0),MATCH(K$1,products!$A$1:$G$1,0))</f>
        <v>10</v>
      </c>
      <c r="L1281" s="3">
        <f>INDEX(products!$A$1:$G$5001,MATCH(orders!$D1281,products!$A$1:$A$5001,0),MATCH(L$1,products!$A$1:$G$1,0))</f>
        <v>11.655533333333331</v>
      </c>
      <c r="M1281" s="3">
        <f t="shared" si="19"/>
        <v>46.622133333333323</v>
      </c>
      <c r="N1281" t="str">
        <f>_xlfn.XLOOKUP(Orders[[#This Row],[Customer ID]],customers!$A$1:$A$4972,customers!$I$1:$I$4972,,0)</f>
        <v>No</v>
      </c>
    </row>
    <row r="1282" spans="1:14" x14ac:dyDescent="0.25">
      <c r="A1282" t="s">
        <v>6410</v>
      </c>
      <c r="B1282" s="2">
        <v>44027</v>
      </c>
      <c r="C1282" t="s">
        <v>6411</v>
      </c>
      <c r="D1282" t="s">
        <v>6412</v>
      </c>
      <c r="E1282">
        <v>2</v>
      </c>
      <c r="F1282" t="str">
        <f>_xlfn.XLOOKUP(C1282,customers!$A$1:$A$4972,customers!B$1:B$4972,,0)</f>
        <v>Robyn Munoz</v>
      </c>
      <c r="G1282" t="str">
        <f>IF(_xlfn.XLOOKUP(C1282,customers!$A$1:$A$4972,customers!C1281:C6252,,0)=0,"",_xlfn.XLOOKUP(C1282,customers!$A$1:$A$4972,customers!C1281:C6252,,0))</f>
        <v>cadams2905@hotmail.com</v>
      </c>
      <c r="H1282" t="str">
        <f>_xlfn.XLOOKUP(C1282,customers!$A$1:$A$4972,customers!$G$1:$G$4972,,0)</f>
        <v>Germany</v>
      </c>
      <c r="I1282" t="str">
        <f>INDEX(products!$A$1:$G$5001,MATCH(orders!$D1282,products!$A$1:$A$5001,0),MATCH(I$1,products!$A$1:$G$1,0))</f>
        <v>Credit Cards</v>
      </c>
      <c r="J1282" t="str">
        <f>INDEX(products!$A$1:$G$5001,MATCH(orders!$D1282,products!$A$1:$A$5001,0),MATCH(J$1,products!$A$1:$G$1,0))</f>
        <v>VIP</v>
      </c>
      <c r="K1282">
        <f>INDEX(products!$A$1:$G$5001,MATCH(orders!$D1282,products!$A$1:$A$5001,0),MATCH(K$1,products!$A$1:$G$1,0))</f>
        <v>3</v>
      </c>
      <c r="L1282" s="3">
        <f>INDEX(products!$A$1:$G$5001,MATCH(orders!$D1282,products!$A$1:$A$5001,0),MATCH(L$1,products!$A$1:$G$1,0))</f>
        <v>3.8544666666666672</v>
      </c>
      <c r="M1282" s="3">
        <f t="shared" si="19"/>
        <v>7.7089333333333343</v>
      </c>
      <c r="N1282" t="str">
        <f>_xlfn.XLOOKUP(Orders[[#This Row],[Customer ID]],customers!$A$1:$A$4972,customers!$I$1:$I$4972,,0)</f>
        <v>Yes</v>
      </c>
    </row>
    <row r="1283" spans="1:14" x14ac:dyDescent="0.25">
      <c r="A1283" t="s">
        <v>6415</v>
      </c>
      <c r="B1283" s="2">
        <v>44027</v>
      </c>
      <c r="C1283" t="s">
        <v>6416</v>
      </c>
      <c r="D1283" t="s">
        <v>6417</v>
      </c>
      <c r="E1283">
        <v>3</v>
      </c>
      <c r="F1283" t="str">
        <f>_xlfn.XLOOKUP(C1283,customers!$A$1:$A$4972,customers!B$1:B$4972,,0)</f>
        <v>Julie King</v>
      </c>
      <c r="G1283" t="str">
        <f>IF(_xlfn.XLOOKUP(C1283,customers!$A$1:$A$4972,customers!C1282:C6253,,0)=0,"",_xlfn.XLOOKUP(C1283,customers!$A$1:$A$4972,customers!C1282:C6253,,0))</f>
        <v>0879875@hotmail.com</v>
      </c>
      <c r="H1283" t="str">
        <f>_xlfn.XLOOKUP(C1283,customers!$A$1:$A$4972,customers!$G$1:$G$4972,,0)</f>
        <v>Japan</v>
      </c>
      <c r="I1283" t="str">
        <f>INDEX(products!$A$1:$G$5001,MATCH(orders!$D1283,products!$A$1:$A$5001,0),MATCH(I$1,products!$A$1:$G$1,0))</f>
        <v>Loans</v>
      </c>
      <c r="J1283" t="str">
        <f>INDEX(products!$A$1:$G$5001,MATCH(orders!$D1283,products!$A$1:$A$5001,0),MATCH(J$1,products!$A$1:$G$1,0))</f>
        <v>VIP</v>
      </c>
      <c r="K1283">
        <f>INDEX(products!$A$1:$G$5001,MATCH(orders!$D1283,products!$A$1:$A$5001,0),MATCH(K$1,products!$A$1:$G$1,0))</f>
        <v>5</v>
      </c>
      <c r="L1283" s="3">
        <f>INDEX(products!$A$1:$G$5001,MATCH(orders!$D1283,products!$A$1:$A$5001,0),MATCH(L$1,products!$A$1:$G$1,0))</f>
        <v>6.8456666666666672</v>
      </c>
      <c r="M1283" s="3">
        <f t="shared" ref="M1283:M1346" si="20">L1283*E1283</f>
        <v>20.537000000000003</v>
      </c>
      <c r="N1283" t="str">
        <f>_xlfn.XLOOKUP(Orders[[#This Row],[Customer ID]],customers!$A$1:$A$4972,customers!$I$1:$I$4972,,0)</f>
        <v>Yes</v>
      </c>
    </row>
    <row r="1284" spans="1:14" x14ac:dyDescent="0.25">
      <c r="A1284" t="s">
        <v>6420</v>
      </c>
      <c r="B1284" s="2">
        <v>44027</v>
      </c>
      <c r="C1284" t="s">
        <v>6421</v>
      </c>
      <c r="D1284" t="s">
        <v>6422</v>
      </c>
      <c r="E1284">
        <v>1</v>
      </c>
      <c r="F1284" t="str">
        <f>_xlfn.XLOOKUP(C1284,customers!$A$1:$A$4972,customers!B$1:B$4972,,0)</f>
        <v>Gabriel Johnston</v>
      </c>
      <c r="G1284" t="str">
        <f>IF(_xlfn.XLOOKUP(C1284,customers!$A$1:$A$4972,customers!C1283:C6254,,0)=0,"",_xlfn.XLOOKUP(C1284,customers!$A$1:$A$4972,customers!C1283:C6254,,0))</f>
        <v>ldrake313@yahoo.com</v>
      </c>
      <c r="H1284" t="str">
        <f>_xlfn.XLOOKUP(C1284,customers!$A$1:$A$4972,customers!$G$1:$G$4972,,0)</f>
        <v>Brazil</v>
      </c>
      <c r="I1284" t="str">
        <f>INDEX(products!$A$1:$G$5001,MATCH(orders!$D1284,products!$A$1:$A$5001,0),MATCH(I$1,products!$A$1:$G$1,0))</f>
        <v>Investments</v>
      </c>
      <c r="J1284" t="str">
        <f>INDEX(products!$A$1:$G$5001,MATCH(orders!$D1284,products!$A$1:$A$5001,0),MATCH(J$1,products!$A$1:$G$1,0))</f>
        <v>Standard</v>
      </c>
      <c r="K1284">
        <f>INDEX(products!$A$1:$G$5001,MATCH(orders!$D1284,products!$A$1:$A$5001,0),MATCH(K$1,products!$A$1:$G$1,0))</f>
        <v>1</v>
      </c>
      <c r="L1284" s="3">
        <f>INDEX(products!$A$1:$G$5001,MATCH(orders!$D1284,products!$A$1:$A$5001,0),MATCH(L$1,products!$A$1:$G$1,0))</f>
        <v>1.2262999999999999</v>
      </c>
      <c r="M1284" s="3">
        <f t="shared" si="20"/>
        <v>1.2262999999999999</v>
      </c>
      <c r="N1284" t="str">
        <f>_xlfn.XLOOKUP(Orders[[#This Row],[Customer ID]],customers!$A$1:$A$4972,customers!$I$1:$I$4972,,0)</f>
        <v>No</v>
      </c>
    </row>
    <row r="1285" spans="1:14" x14ac:dyDescent="0.25">
      <c r="A1285" t="s">
        <v>6425</v>
      </c>
      <c r="B1285" s="2">
        <v>44028</v>
      </c>
      <c r="C1285" t="s">
        <v>6426</v>
      </c>
      <c r="D1285" t="s">
        <v>6427</v>
      </c>
      <c r="E1285">
        <v>1</v>
      </c>
      <c r="F1285" t="str">
        <f>_xlfn.XLOOKUP(C1285,customers!$A$1:$A$4972,customers!B$1:B$4972,,0)</f>
        <v>Kimberly Smith</v>
      </c>
      <c r="G1285" t="str">
        <f>IF(_xlfn.XLOOKUP(C1285,customers!$A$1:$A$4972,customers!C1284:C6255,,0)=0,"",_xlfn.XLOOKUP(C1285,customers!$A$1:$A$4972,customers!C1284:C6255,,0))</f>
        <v>sblankenship82@gmail.com</v>
      </c>
      <c r="H1285" t="str">
        <f>_xlfn.XLOOKUP(C1285,customers!$A$1:$A$4972,customers!$G$1:$G$4972,,0)</f>
        <v>Germany</v>
      </c>
      <c r="I1285" t="str">
        <f>INDEX(products!$A$1:$G$5001,MATCH(orders!$D1285,products!$A$1:$A$5001,0),MATCH(I$1,products!$A$1:$G$1,0))</f>
        <v>Investments</v>
      </c>
      <c r="J1285" t="str">
        <f>INDEX(products!$A$1:$G$5001,MATCH(orders!$D1285,products!$A$1:$A$5001,0),MATCH(J$1,products!$A$1:$G$1,0))</f>
        <v>Premium</v>
      </c>
      <c r="K1285">
        <f>INDEX(products!$A$1:$G$5001,MATCH(orders!$D1285,products!$A$1:$A$5001,0),MATCH(K$1,products!$A$1:$G$1,0))</f>
        <v>1</v>
      </c>
      <c r="L1285" s="3">
        <f>INDEX(products!$A$1:$G$5001,MATCH(orders!$D1285,products!$A$1:$A$5001,0),MATCH(L$1,products!$A$1:$G$1,0))</f>
        <v>0.67643333333333333</v>
      </c>
      <c r="M1285" s="3">
        <f t="shared" si="20"/>
        <v>0.67643333333333333</v>
      </c>
      <c r="N1285" t="str">
        <f>_xlfn.XLOOKUP(Orders[[#This Row],[Customer ID]],customers!$A$1:$A$4972,customers!$I$1:$I$4972,,0)</f>
        <v>Yes</v>
      </c>
    </row>
    <row r="1286" spans="1:14" x14ac:dyDescent="0.25">
      <c r="A1286" t="s">
        <v>6430</v>
      </c>
      <c r="B1286" s="2">
        <v>44028</v>
      </c>
      <c r="C1286" t="s">
        <v>6431</v>
      </c>
      <c r="D1286" t="s">
        <v>6432</v>
      </c>
      <c r="E1286">
        <v>3</v>
      </c>
      <c r="F1286" t="str">
        <f>_xlfn.XLOOKUP(C1286,customers!$A$1:$A$4972,customers!B$1:B$4972,,0)</f>
        <v>Daniel Robinson</v>
      </c>
      <c r="G1286" t="str">
        <f>IF(_xlfn.XLOOKUP(C1286,customers!$A$1:$A$4972,customers!C1285:C6256,,0)=0,"",_xlfn.XLOOKUP(C1286,customers!$A$1:$A$4972,customers!C1285:C6256,,0))</f>
        <v>rwright8157@hotmail.com</v>
      </c>
      <c r="H1286" t="str">
        <f>_xlfn.XLOOKUP(C1286,customers!$A$1:$A$4972,customers!$G$1:$G$4972,,0)</f>
        <v>Germany</v>
      </c>
      <c r="I1286" t="str">
        <f>INDEX(products!$A$1:$G$5001,MATCH(orders!$D1286,products!$A$1:$A$5001,0),MATCH(I$1,products!$A$1:$G$1,0))</f>
        <v>Loans</v>
      </c>
      <c r="J1286" t="str">
        <f>INDEX(products!$A$1:$G$5001,MATCH(orders!$D1286,products!$A$1:$A$5001,0),MATCH(J$1,products!$A$1:$G$1,0))</f>
        <v>Premium</v>
      </c>
      <c r="K1286">
        <f>INDEX(products!$A$1:$G$5001,MATCH(orders!$D1286,products!$A$1:$A$5001,0),MATCH(K$1,products!$A$1:$G$1,0))</f>
        <v>5</v>
      </c>
      <c r="L1286" s="3">
        <f>INDEX(products!$A$1:$G$5001,MATCH(orders!$D1286,products!$A$1:$A$5001,0),MATCH(L$1,products!$A$1:$G$1,0))</f>
        <v>4.9656333333333338</v>
      </c>
      <c r="M1286" s="3">
        <f t="shared" si="20"/>
        <v>14.896900000000002</v>
      </c>
      <c r="N1286" t="str">
        <f>_xlfn.XLOOKUP(Orders[[#This Row],[Customer ID]],customers!$A$1:$A$4972,customers!$I$1:$I$4972,,0)</f>
        <v>Yes</v>
      </c>
    </row>
    <row r="1287" spans="1:14" x14ac:dyDescent="0.25">
      <c r="A1287" t="s">
        <v>6435</v>
      </c>
      <c r="B1287" s="2">
        <v>44029</v>
      </c>
      <c r="C1287" t="s">
        <v>6436</v>
      </c>
      <c r="D1287" t="s">
        <v>6437</v>
      </c>
      <c r="E1287">
        <v>2</v>
      </c>
      <c r="F1287" t="str">
        <f>_xlfn.XLOOKUP(C1287,customers!$A$1:$A$4972,customers!B$1:B$4972,,0)</f>
        <v>Megan Woods</v>
      </c>
      <c r="G1287" t="str">
        <f>IF(_xlfn.XLOOKUP(C1287,customers!$A$1:$A$4972,customers!C1286:C6257,,0)=0,"",_xlfn.XLOOKUP(C1287,customers!$A$1:$A$4972,customers!C1286:C6257,,0))</f>
        <v>creynolds9179@hotmail.com</v>
      </c>
      <c r="H1287" t="str">
        <f>_xlfn.XLOOKUP(C1287,customers!$A$1:$A$4972,customers!$G$1:$G$4972,,0)</f>
        <v>Brazil</v>
      </c>
      <c r="I1287" t="str">
        <f>INDEX(products!$A$1:$G$5001,MATCH(orders!$D1287,products!$A$1:$A$5001,0),MATCH(I$1,products!$A$1:$G$1,0))</f>
        <v>Credit Cards</v>
      </c>
      <c r="J1287" t="str">
        <f>INDEX(products!$A$1:$G$5001,MATCH(orders!$D1287,products!$A$1:$A$5001,0),MATCH(J$1,products!$A$1:$G$1,0))</f>
        <v>VIP</v>
      </c>
      <c r="K1287">
        <f>INDEX(products!$A$1:$G$5001,MATCH(orders!$D1287,products!$A$1:$A$5001,0),MATCH(K$1,products!$A$1:$G$1,0))</f>
        <v>3</v>
      </c>
      <c r="L1287" s="3">
        <f>INDEX(products!$A$1:$G$5001,MATCH(orders!$D1287,products!$A$1:$A$5001,0),MATCH(L$1,products!$A$1:$G$1,0))</f>
        <v>3.5531333333333341</v>
      </c>
      <c r="M1287" s="3">
        <f t="shared" si="20"/>
        <v>7.1062666666666683</v>
      </c>
      <c r="N1287" t="str">
        <f>_xlfn.XLOOKUP(Orders[[#This Row],[Customer ID]],customers!$A$1:$A$4972,customers!$I$1:$I$4972,,0)</f>
        <v>Yes</v>
      </c>
    </row>
    <row r="1288" spans="1:14" x14ac:dyDescent="0.25">
      <c r="A1288" t="s">
        <v>6440</v>
      </c>
      <c r="B1288" s="2">
        <v>44029</v>
      </c>
      <c r="C1288" t="s">
        <v>6441</v>
      </c>
      <c r="D1288" t="s">
        <v>6442</v>
      </c>
      <c r="E1288">
        <v>2</v>
      </c>
      <c r="F1288" t="str">
        <f>_xlfn.XLOOKUP(C1288,customers!$A$1:$A$4972,customers!B$1:B$4972,,0)</f>
        <v>Marcus Chang</v>
      </c>
      <c r="G1288" t="str">
        <f>IF(_xlfn.XLOOKUP(C1288,customers!$A$1:$A$4972,customers!C1287:C6258,,0)=0,"",_xlfn.XLOOKUP(C1288,customers!$A$1:$A$4972,customers!C1287:C6258,,0))</f>
        <v>dvaughn47@yahoo.com</v>
      </c>
      <c r="H1288" t="str">
        <f>_xlfn.XLOOKUP(C1288,customers!$A$1:$A$4972,customers!$G$1:$G$4972,,0)</f>
        <v>South Africa</v>
      </c>
      <c r="I1288" t="str">
        <f>INDEX(products!$A$1:$G$5001,MATCH(orders!$D1288,products!$A$1:$A$5001,0),MATCH(I$1,products!$A$1:$G$1,0))</f>
        <v>Investments</v>
      </c>
      <c r="J1288" t="str">
        <f>INDEX(products!$A$1:$G$5001,MATCH(orders!$D1288,products!$A$1:$A$5001,0),MATCH(J$1,products!$A$1:$G$1,0))</f>
        <v>Premium</v>
      </c>
      <c r="K1288">
        <f>INDEX(products!$A$1:$G$5001,MATCH(orders!$D1288,products!$A$1:$A$5001,0),MATCH(K$1,products!$A$1:$G$1,0))</f>
        <v>3</v>
      </c>
      <c r="L1288" s="3">
        <f>INDEX(products!$A$1:$G$5001,MATCH(orders!$D1288,products!$A$1:$A$5001,0),MATCH(L$1,products!$A$1:$G$1,0))</f>
        <v>2.2635999999999998</v>
      </c>
      <c r="M1288" s="3">
        <f t="shared" si="20"/>
        <v>4.5271999999999997</v>
      </c>
      <c r="N1288" t="str">
        <f>_xlfn.XLOOKUP(Orders[[#This Row],[Customer ID]],customers!$A$1:$A$4972,customers!$I$1:$I$4972,,0)</f>
        <v>Yes</v>
      </c>
    </row>
    <row r="1289" spans="1:14" x14ac:dyDescent="0.25">
      <c r="A1289" t="s">
        <v>6445</v>
      </c>
      <c r="B1289" s="2">
        <v>44030</v>
      </c>
      <c r="C1289" t="s">
        <v>6446</v>
      </c>
      <c r="D1289" t="s">
        <v>6447</v>
      </c>
      <c r="E1289">
        <v>2</v>
      </c>
      <c r="F1289" t="str">
        <f>_xlfn.XLOOKUP(C1289,customers!$A$1:$A$4972,customers!B$1:B$4972,,0)</f>
        <v>Jeffrey King</v>
      </c>
      <c r="G1289" t="str">
        <f>IF(_xlfn.XLOOKUP(C1289,customers!$A$1:$A$4972,customers!C1288:C6259,,0)=0,"",_xlfn.XLOOKUP(C1289,customers!$A$1:$A$4972,customers!C1288:C6259,,0))</f>
        <v>mcook9443@hotmail.com</v>
      </c>
      <c r="H1289" t="str">
        <f>_xlfn.XLOOKUP(C1289,customers!$A$1:$A$4972,customers!$G$1:$G$4972,,0)</f>
        <v>Brazil</v>
      </c>
      <c r="I1289" t="str">
        <f>INDEX(products!$A$1:$G$5001,MATCH(orders!$D1289,products!$A$1:$A$5001,0),MATCH(I$1,products!$A$1:$G$1,0))</f>
        <v>Loans</v>
      </c>
      <c r="J1289" t="str">
        <f>INDEX(products!$A$1:$G$5001,MATCH(orders!$D1289,products!$A$1:$A$5001,0),MATCH(J$1,products!$A$1:$G$1,0))</f>
        <v>Standard</v>
      </c>
      <c r="K1289">
        <f>INDEX(products!$A$1:$G$5001,MATCH(orders!$D1289,products!$A$1:$A$5001,0),MATCH(K$1,products!$A$1:$G$1,0))</f>
        <v>3</v>
      </c>
      <c r="L1289" s="3">
        <f>INDEX(products!$A$1:$G$5001,MATCH(orders!$D1289,products!$A$1:$A$5001,0),MATCH(L$1,products!$A$1:$G$1,0))</f>
        <v>3.0518666666666672</v>
      </c>
      <c r="M1289" s="3">
        <f t="shared" si="20"/>
        <v>6.1037333333333343</v>
      </c>
      <c r="N1289" t="str">
        <f>_xlfn.XLOOKUP(Orders[[#This Row],[Customer ID]],customers!$A$1:$A$4972,customers!$I$1:$I$4972,,0)</f>
        <v>Yes</v>
      </c>
    </row>
    <row r="1290" spans="1:14" x14ac:dyDescent="0.25">
      <c r="A1290" t="s">
        <v>6450</v>
      </c>
      <c r="B1290" s="2">
        <v>44030</v>
      </c>
      <c r="C1290" t="s">
        <v>6451</v>
      </c>
      <c r="D1290" t="s">
        <v>6452</v>
      </c>
      <c r="E1290">
        <v>4</v>
      </c>
      <c r="F1290" t="str">
        <f>_xlfn.XLOOKUP(C1290,customers!$A$1:$A$4972,customers!B$1:B$4972,,0)</f>
        <v>Mrs. Bailey Wilson</v>
      </c>
      <c r="G1290" t="str">
        <f>IF(_xlfn.XLOOKUP(C1290,customers!$A$1:$A$4972,customers!C1289:C6260,,0)=0,"",_xlfn.XLOOKUP(C1290,customers!$A$1:$A$4972,customers!C1289:C6260,,0))</f>
        <v>jstanley305@gmail.com</v>
      </c>
      <c r="H1290" t="str">
        <f>_xlfn.XLOOKUP(C1290,customers!$A$1:$A$4972,customers!$G$1:$G$4972,,0)</f>
        <v>Japan</v>
      </c>
      <c r="I1290" t="str">
        <f>INDEX(products!$A$1:$G$5001,MATCH(orders!$D1290,products!$A$1:$A$5001,0),MATCH(I$1,products!$A$1:$G$1,0))</f>
        <v>Credit Cards</v>
      </c>
      <c r="J1290" t="str">
        <f>INDEX(products!$A$1:$G$5001,MATCH(orders!$D1290,products!$A$1:$A$5001,0),MATCH(J$1,products!$A$1:$G$1,0))</f>
        <v>Premium</v>
      </c>
      <c r="K1290">
        <f>INDEX(products!$A$1:$G$5001,MATCH(orders!$D1290,products!$A$1:$A$5001,0),MATCH(K$1,products!$A$1:$G$1,0))</f>
        <v>10</v>
      </c>
      <c r="L1290" s="3">
        <f>INDEX(products!$A$1:$G$5001,MATCH(orders!$D1290,products!$A$1:$A$5001,0),MATCH(L$1,products!$A$1:$G$1,0))</f>
        <v>6.9987000000000013</v>
      </c>
      <c r="M1290" s="3">
        <f t="shared" si="20"/>
        <v>27.994800000000005</v>
      </c>
      <c r="N1290" t="str">
        <f>_xlfn.XLOOKUP(Orders[[#This Row],[Customer ID]],customers!$A$1:$A$4972,customers!$I$1:$I$4972,,0)</f>
        <v>Yes</v>
      </c>
    </row>
    <row r="1291" spans="1:14" x14ac:dyDescent="0.25">
      <c r="A1291" t="s">
        <v>6455</v>
      </c>
      <c r="B1291" s="2">
        <v>44030</v>
      </c>
      <c r="C1291" t="s">
        <v>6456</v>
      </c>
      <c r="D1291" t="s">
        <v>6457</v>
      </c>
      <c r="E1291">
        <v>1</v>
      </c>
      <c r="F1291" t="str">
        <f>_xlfn.XLOOKUP(C1291,customers!$A$1:$A$4972,customers!B$1:B$4972,,0)</f>
        <v>Brittany Payne</v>
      </c>
      <c r="G1291" t="str">
        <f>IF(_xlfn.XLOOKUP(C1291,customers!$A$1:$A$4972,customers!C1290:C6261,,0)=0,"",_xlfn.XLOOKUP(C1291,customers!$A$1:$A$4972,customers!C1290:C6261,,0))</f>
        <v>sbrooks9278@gmail.com</v>
      </c>
      <c r="H1291" t="str">
        <f>_xlfn.XLOOKUP(C1291,customers!$A$1:$A$4972,customers!$G$1:$G$4972,,0)</f>
        <v>South Africa</v>
      </c>
      <c r="I1291" t="str">
        <f>INDEX(products!$A$1:$G$5001,MATCH(orders!$D1291,products!$A$1:$A$5001,0),MATCH(I$1,products!$A$1:$G$1,0))</f>
        <v>Investments</v>
      </c>
      <c r="J1291" t="str">
        <f>INDEX(products!$A$1:$G$5001,MATCH(orders!$D1291,products!$A$1:$A$5001,0),MATCH(J$1,products!$A$1:$G$1,0))</f>
        <v>Standard</v>
      </c>
      <c r="K1291">
        <f>INDEX(products!$A$1:$G$5001,MATCH(orders!$D1291,products!$A$1:$A$5001,0),MATCH(K$1,products!$A$1:$G$1,0))</f>
        <v>1</v>
      </c>
      <c r="L1291" s="3">
        <f>INDEX(products!$A$1:$G$5001,MATCH(orders!$D1291,products!$A$1:$A$5001,0),MATCH(L$1,products!$A$1:$G$1,0))</f>
        <v>0.7452333333333333</v>
      </c>
      <c r="M1291" s="3">
        <f t="shared" si="20"/>
        <v>0.7452333333333333</v>
      </c>
      <c r="N1291" t="str">
        <f>_xlfn.XLOOKUP(Orders[[#This Row],[Customer ID]],customers!$A$1:$A$4972,customers!$I$1:$I$4972,,0)</f>
        <v>No</v>
      </c>
    </row>
    <row r="1292" spans="1:14" x14ac:dyDescent="0.25">
      <c r="A1292" t="s">
        <v>6460</v>
      </c>
      <c r="B1292" s="2">
        <v>44031</v>
      </c>
      <c r="C1292" t="s">
        <v>6461</v>
      </c>
      <c r="D1292" t="s">
        <v>6462</v>
      </c>
      <c r="E1292">
        <v>1</v>
      </c>
      <c r="F1292" t="str">
        <f>_xlfn.XLOOKUP(C1292,customers!$A$1:$A$4972,customers!B$1:B$4972,,0)</f>
        <v>Melanie Cruz</v>
      </c>
      <c r="G1292" t="str">
        <f>IF(_xlfn.XLOOKUP(C1292,customers!$A$1:$A$4972,customers!C1291:C6262,,0)=0,"",_xlfn.XLOOKUP(C1292,customers!$A$1:$A$4972,customers!C1291:C6262,,0))</f>
        <v>kcortez4829@hotmail.com</v>
      </c>
      <c r="H1292" t="str">
        <f>_xlfn.XLOOKUP(C1292,customers!$A$1:$A$4972,customers!$G$1:$G$4972,,0)</f>
        <v>United States</v>
      </c>
      <c r="I1292" t="str">
        <f>INDEX(products!$A$1:$G$5001,MATCH(orders!$D1292,products!$A$1:$A$5001,0),MATCH(I$1,products!$A$1:$G$1,0))</f>
        <v>Money Transfers</v>
      </c>
      <c r="J1292" t="str">
        <f>INDEX(products!$A$1:$G$5001,MATCH(orders!$D1292,products!$A$1:$A$5001,0),MATCH(J$1,products!$A$1:$G$1,0))</f>
        <v>Standard</v>
      </c>
      <c r="K1292">
        <f>INDEX(products!$A$1:$G$5001,MATCH(orders!$D1292,products!$A$1:$A$5001,0),MATCH(K$1,products!$A$1:$G$1,0))</f>
        <v>1</v>
      </c>
      <c r="L1292" s="3">
        <f>INDEX(products!$A$1:$G$5001,MATCH(orders!$D1292,products!$A$1:$A$5001,0),MATCH(L$1,products!$A$1:$G$1,0))</f>
        <v>1.0636000000000001</v>
      </c>
      <c r="M1292" s="3">
        <f t="shared" si="20"/>
        <v>1.0636000000000001</v>
      </c>
      <c r="N1292" t="str">
        <f>_xlfn.XLOOKUP(Orders[[#This Row],[Customer ID]],customers!$A$1:$A$4972,customers!$I$1:$I$4972,,0)</f>
        <v>Yes</v>
      </c>
    </row>
    <row r="1293" spans="1:14" x14ac:dyDescent="0.25">
      <c r="A1293" t="s">
        <v>6465</v>
      </c>
      <c r="B1293" s="2">
        <v>44031</v>
      </c>
      <c r="C1293" t="s">
        <v>6466</v>
      </c>
      <c r="D1293" t="s">
        <v>6467</v>
      </c>
      <c r="E1293">
        <v>1</v>
      </c>
      <c r="F1293" t="str">
        <f>_xlfn.XLOOKUP(C1293,customers!$A$1:$A$4972,customers!B$1:B$4972,,0)</f>
        <v>Cory Cabrera</v>
      </c>
      <c r="G1293" t="str">
        <f>IF(_xlfn.XLOOKUP(C1293,customers!$A$1:$A$4972,customers!C1292:C6263,,0)=0,"",_xlfn.XLOOKUP(C1293,customers!$A$1:$A$4972,customers!C1292:C6263,,0))</f>
        <v>261499410@gmail.com</v>
      </c>
      <c r="H1293" t="str">
        <f>_xlfn.XLOOKUP(C1293,customers!$A$1:$A$4972,customers!$G$1:$G$4972,,0)</f>
        <v>Brazil</v>
      </c>
      <c r="I1293" t="str">
        <f>INDEX(products!$A$1:$G$5001,MATCH(orders!$D1293,products!$A$1:$A$5001,0),MATCH(I$1,products!$A$1:$G$1,0))</f>
        <v>Money Transfers</v>
      </c>
      <c r="J1293" t="str">
        <f>INDEX(products!$A$1:$G$5001,MATCH(orders!$D1293,products!$A$1:$A$5001,0),MATCH(J$1,products!$A$1:$G$1,0))</f>
        <v>Premium</v>
      </c>
      <c r="K1293">
        <f>INDEX(products!$A$1:$G$5001,MATCH(orders!$D1293,products!$A$1:$A$5001,0),MATCH(K$1,products!$A$1:$G$1,0))</f>
        <v>1</v>
      </c>
      <c r="L1293" s="3">
        <f>INDEX(products!$A$1:$G$5001,MATCH(orders!$D1293,products!$A$1:$A$5001,0),MATCH(L$1,products!$A$1:$G$1,0))</f>
        <v>0.79936666666666667</v>
      </c>
      <c r="M1293" s="3">
        <f t="shared" si="20"/>
        <v>0.79936666666666667</v>
      </c>
      <c r="N1293" t="str">
        <f>_xlfn.XLOOKUP(Orders[[#This Row],[Customer ID]],customers!$A$1:$A$4972,customers!$I$1:$I$4972,,0)</f>
        <v>No</v>
      </c>
    </row>
    <row r="1294" spans="1:14" x14ac:dyDescent="0.25">
      <c r="A1294" t="s">
        <v>6470</v>
      </c>
      <c r="B1294" s="2">
        <v>44032</v>
      </c>
      <c r="C1294" t="s">
        <v>6471</v>
      </c>
      <c r="D1294" t="s">
        <v>6472</v>
      </c>
      <c r="E1294">
        <v>4</v>
      </c>
      <c r="F1294" t="str">
        <f>_xlfn.XLOOKUP(C1294,customers!$A$1:$A$4972,customers!B$1:B$4972,,0)</f>
        <v>Craig Campbell</v>
      </c>
      <c r="G1294" t="str">
        <f>IF(_xlfn.XLOOKUP(C1294,customers!$A$1:$A$4972,customers!C1293:C6264,,0)=0,"",_xlfn.XLOOKUP(C1294,customers!$A$1:$A$4972,customers!C1293:C6264,,0))</f>
        <v>134505170@gmail.com</v>
      </c>
      <c r="H1294" t="str">
        <f>_xlfn.XLOOKUP(C1294,customers!$A$1:$A$4972,customers!$G$1:$G$4972,,0)</f>
        <v>Japan</v>
      </c>
      <c r="I1294" t="str">
        <f>INDEX(products!$A$1:$G$5001,MATCH(orders!$D1294,products!$A$1:$A$5001,0),MATCH(I$1,products!$A$1:$G$1,0))</f>
        <v>Credit Cards</v>
      </c>
      <c r="J1294" t="str">
        <f>INDEX(products!$A$1:$G$5001,MATCH(orders!$D1294,products!$A$1:$A$5001,0),MATCH(J$1,products!$A$1:$G$1,0))</f>
        <v>Standard</v>
      </c>
      <c r="K1294">
        <f>INDEX(products!$A$1:$G$5001,MATCH(orders!$D1294,products!$A$1:$A$5001,0),MATCH(K$1,products!$A$1:$G$1,0))</f>
        <v>10</v>
      </c>
      <c r="L1294" s="3">
        <f>INDEX(products!$A$1:$G$5001,MATCH(orders!$D1294,products!$A$1:$A$5001,0),MATCH(L$1,products!$A$1:$G$1,0))</f>
        <v>12.342066666666669</v>
      </c>
      <c r="M1294" s="3">
        <f t="shared" si="20"/>
        <v>49.368266666666678</v>
      </c>
      <c r="N1294" t="str">
        <f>_xlfn.XLOOKUP(Orders[[#This Row],[Customer ID]],customers!$A$1:$A$4972,customers!$I$1:$I$4972,,0)</f>
        <v>Yes</v>
      </c>
    </row>
    <row r="1295" spans="1:14" x14ac:dyDescent="0.25">
      <c r="A1295" t="s">
        <v>6475</v>
      </c>
      <c r="B1295" s="2">
        <v>44032</v>
      </c>
      <c r="C1295" t="s">
        <v>6476</v>
      </c>
      <c r="D1295" t="s">
        <v>6477</v>
      </c>
      <c r="E1295">
        <v>1</v>
      </c>
      <c r="F1295" t="str">
        <f>_xlfn.XLOOKUP(C1295,customers!$A$1:$A$4972,customers!B$1:B$4972,,0)</f>
        <v>Jessica Levine</v>
      </c>
      <c r="G1295" t="str">
        <f>IF(_xlfn.XLOOKUP(C1295,customers!$A$1:$A$4972,customers!C1294:C6265,,0)=0,"",_xlfn.XLOOKUP(C1295,customers!$A$1:$A$4972,customers!C1294:C6265,,0))</f>
        <v>spatterson089@yahoo.com</v>
      </c>
      <c r="H1295" t="str">
        <f>_xlfn.XLOOKUP(C1295,customers!$A$1:$A$4972,customers!$G$1:$G$4972,,0)</f>
        <v>South Africa</v>
      </c>
      <c r="I1295" t="str">
        <f>INDEX(products!$A$1:$G$5001,MATCH(orders!$D1295,products!$A$1:$A$5001,0),MATCH(I$1,products!$A$1:$G$1,0))</f>
        <v>Money Transfers</v>
      </c>
      <c r="J1295" t="str">
        <f>INDEX(products!$A$1:$G$5001,MATCH(orders!$D1295,products!$A$1:$A$5001,0),MATCH(J$1,products!$A$1:$G$1,0))</f>
        <v>Standard</v>
      </c>
      <c r="K1295">
        <f>INDEX(products!$A$1:$G$5001,MATCH(orders!$D1295,products!$A$1:$A$5001,0),MATCH(K$1,products!$A$1:$G$1,0))</f>
        <v>1</v>
      </c>
      <c r="L1295" s="3">
        <f>INDEX(products!$A$1:$G$5001,MATCH(orders!$D1295,products!$A$1:$A$5001,0),MATCH(L$1,products!$A$1:$G$1,0))</f>
        <v>1.356133333333333</v>
      </c>
      <c r="M1295" s="3">
        <f t="shared" si="20"/>
        <v>1.356133333333333</v>
      </c>
      <c r="N1295" t="str">
        <f>_xlfn.XLOOKUP(Orders[[#This Row],[Customer ID]],customers!$A$1:$A$4972,customers!$I$1:$I$4972,,0)</f>
        <v>Yes</v>
      </c>
    </row>
    <row r="1296" spans="1:14" x14ac:dyDescent="0.25">
      <c r="A1296" t="s">
        <v>6480</v>
      </c>
      <c r="B1296" s="2">
        <v>44033</v>
      </c>
      <c r="C1296" t="s">
        <v>6481</v>
      </c>
      <c r="D1296" t="s">
        <v>6482</v>
      </c>
      <c r="E1296">
        <v>4</v>
      </c>
      <c r="F1296" t="str">
        <f>_xlfn.XLOOKUP(C1296,customers!$A$1:$A$4972,customers!B$1:B$4972,,0)</f>
        <v>Joshua Miller</v>
      </c>
      <c r="G1296" t="str">
        <f>IF(_xlfn.XLOOKUP(C1296,customers!$A$1:$A$4972,customers!C1295:C6266,,0)=0,"",_xlfn.XLOOKUP(C1296,customers!$A$1:$A$4972,customers!C1295:C6266,,0))</f>
        <v>thayes3858@hotmail.com</v>
      </c>
      <c r="H1296" t="str">
        <f>_xlfn.XLOOKUP(C1296,customers!$A$1:$A$4972,customers!$G$1:$G$4972,,0)</f>
        <v>Brazil</v>
      </c>
      <c r="I1296" t="str">
        <f>INDEX(products!$A$1:$G$5001,MATCH(orders!$D1296,products!$A$1:$A$5001,0),MATCH(I$1,products!$A$1:$G$1,0))</f>
        <v>Credit Cards</v>
      </c>
      <c r="J1296" t="str">
        <f>INDEX(products!$A$1:$G$5001,MATCH(orders!$D1296,products!$A$1:$A$5001,0),MATCH(J$1,products!$A$1:$G$1,0))</f>
        <v>Standard</v>
      </c>
      <c r="K1296">
        <f>INDEX(products!$A$1:$G$5001,MATCH(orders!$D1296,products!$A$1:$A$5001,0),MATCH(K$1,products!$A$1:$G$1,0))</f>
        <v>10</v>
      </c>
      <c r="L1296" s="3">
        <f>INDEX(products!$A$1:$G$5001,MATCH(orders!$D1296,products!$A$1:$A$5001,0),MATCH(L$1,products!$A$1:$G$1,0))</f>
        <v>14.672533333333339</v>
      </c>
      <c r="M1296" s="3">
        <f t="shared" si="20"/>
        <v>58.690133333333357</v>
      </c>
      <c r="N1296" t="str">
        <f>_xlfn.XLOOKUP(Orders[[#This Row],[Customer ID]],customers!$A$1:$A$4972,customers!$I$1:$I$4972,,0)</f>
        <v>No</v>
      </c>
    </row>
    <row r="1297" spans="1:14" x14ac:dyDescent="0.25">
      <c r="A1297" t="s">
        <v>6485</v>
      </c>
      <c r="B1297" s="2">
        <v>44033</v>
      </c>
      <c r="C1297" t="s">
        <v>6486</v>
      </c>
      <c r="D1297" t="s">
        <v>6487</v>
      </c>
      <c r="E1297">
        <v>2</v>
      </c>
      <c r="F1297" t="str">
        <f>_xlfn.XLOOKUP(C1297,customers!$A$1:$A$4972,customers!B$1:B$4972,,0)</f>
        <v>Jacob Perry</v>
      </c>
      <c r="G1297" t="str">
        <f>IF(_xlfn.XLOOKUP(C1297,customers!$A$1:$A$4972,customers!C1296:C6267,,0)=0,"",_xlfn.XLOOKUP(C1297,customers!$A$1:$A$4972,customers!C1296:C6267,,0))</f>
        <v>62497085@hotmail.com</v>
      </c>
      <c r="H1297" t="str">
        <f>_xlfn.XLOOKUP(C1297,customers!$A$1:$A$4972,customers!$G$1:$G$4972,,0)</f>
        <v>Germany</v>
      </c>
      <c r="I1297" t="str">
        <f>INDEX(products!$A$1:$G$5001,MATCH(orders!$D1297,products!$A$1:$A$5001,0),MATCH(I$1,products!$A$1:$G$1,0))</f>
        <v>Loans</v>
      </c>
      <c r="J1297" t="str">
        <f>INDEX(products!$A$1:$G$5001,MATCH(orders!$D1297,products!$A$1:$A$5001,0),MATCH(J$1,products!$A$1:$G$1,0))</f>
        <v>Standard</v>
      </c>
      <c r="K1297">
        <f>INDEX(products!$A$1:$G$5001,MATCH(orders!$D1297,products!$A$1:$A$5001,0),MATCH(K$1,products!$A$1:$G$1,0))</f>
        <v>3</v>
      </c>
      <c r="L1297" s="3">
        <f>INDEX(products!$A$1:$G$5001,MATCH(orders!$D1297,products!$A$1:$A$5001,0),MATCH(L$1,products!$A$1:$G$1,0))</f>
        <v>2.6004666666666671</v>
      </c>
      <c r="M1297" s="3">
        <f t="shared" si="20"/>
        <v>5.2009333333333343</v>
      </c>
      <c r="N1297" t="str">
        <f>_xlfn.XLOOKUP(Orders[[#This Row],[Customer ID]],customers!$A$1:$A$4972,customers!$I$1:$I$4972,,0)</f>
        <v>No</v>
      </c>
    </row>
    <row r="1298" spans="1:14" x14ac:dyDescent="0.25">
      <c r="A1298" t="s">
        <v>6490</v>
      </c>
      <c r="B1298" s="2">
        <v>44034</v>
      </c>
      <c r="C1298" t="s">
        <v>6491</v>
      </c>
      <c r="D1298" t="s">
        <v>6492</v>
      </c>
      <c r="E1298">
        <v>3</v>
      </c>
      <c r="F1298" t="str">
        <f>_xlfn.XLOOKUP(C1298,customers!$A$1:$A$4972,customers!B$1:B$4972,,0)</f>
        <v>David Atkinson</v>
      </c>
      <c r="G1298" t="str">
        <f>IF(_xlfn.XLOOKUP(C1298,customers!$A$1:$A$4972,customers!C1297:C6268,,0)=0,"",_xlfn.XLOOKUP(C1298,customers!$A$1:$A$4972,customers!C1297:C6268,,0))</f>
        <v>nknight44@gmail.com</v>
      </c>
      <c r="H1298" t="str">
        <f>_xlfn.XLOOKUP(C1298,customers!$A$1:$A$4972,customers!$G$1:$G$4972,,0)</f>
        <v>Brazil</v>
      </c>
      <c r="I1298" t="str">
        <f>INDEX(products!$A$1:$G$5001,MATCH(orders!$D1298,products!$A$1:$A$5001,0),MATCH(I$1,products!$A$1:$G$1,0))</f>
        <v>Loans</v>
      </c>
      <c r="J1298" t="str">
        <f>INDEX(products!$A$1:$G$5001,MATCH(orders!$D1298,products!$A$1:$A$5001,0),MATCH(J$1,products!$A$1:$G$1,0))</f>
        <v>VIP</v>
      </c>
      <c r="K1298">
        <f>INDEX(products!$A$1:$G$5001,MATCH(orders!$D1298,products!$A$1:$A$5001,0),MATCH(K$1,products!$A$1:$G$1,0))</f>
        <v>5</v>
      </c>
      <c r="L1298" s="3">
        <f>INDEX(products!$A$1:$G$5001,MATCH(orders!$D1298,products!$A$1:$A$5001,0),MATCH(L$1,products!$A$1:$G$1,0))</f>
        <v>4.1707333333333336</v>
      </c>
      <c r="M1298" s="3">
        <f t="shared" si="20"/>
        <v>12.5122</v>
      </c>
      <c r="N1298" t="str">
        <f>_xlfn.XLOOKUP(Orders[[#This Row],[Customer ID]],customers!$A$1:$A$4972,customers!$I$1:$I$4972,,0)</f>
        <v>Yes</v>
      </c>
    </row>
    <row r="1299" spans="1:14" x14ac:dyDescent="0.25">
      <c r="A1299" t="s">
        <v>6495</v>
      </c>
      <c r="B1299" s="2">
        <v>44034</v>
      </c>
      <c r="C1299" t="s">
        <v>6496</v>
      </c>
      <c r="D1299" t="s">
        <v>6497</v>
      </c>
      <c r="E1299">
        <v>1</v>
      </c>
      <c r="F1299" t="str">
        <f>_xlfn.XLOOKUP(C1299,customers!$A$1:$A$4972,customers!B$1:B$4972,,0)</f>
        <v>Rebecca Allen</v>
      </c>
      <c r="G1299" t="str">
        <f>IF(_xlfn.XLOOKUP(C1299,customers!$A$1:$A$4972,customers!C1298:C6269,,0)=0,"",_xlfn.XLOOKUP(C1299,customers!$A$1:$A$4972,customers!C1298:C6269,,0))</f>
        <v>egardner5006@hotmail.com</v>
      </c>
      <c r="H1299" t="str">
        <f>_xlfn.XLOOKUP(C1299,customers!$A$1:$A$4972,customers!$G$1:$G$4972,,0)</f>
        <v>United States</v>
      </c>
      <c r="I1299" t="str">
        <f>INDEX(products!$A$1:$G$5001,MATCH(orders!$D1299,products!$A$1:$A$5001,0),MATCH(I$1,products!$A$1:$G$1,0))</f>
        <v>Investments</v>
      </c>
      <c r="J1299" t="str">
        <f>INDEX(products!$A$1:$G$5001,MATCH(orders!$D1299,products!$A$1:$A$5001,0),MATCH(J$1,products!$A$1:$G$1,0))</f>
        <v>Premium</v>
      </c>
      <c r="K1299">
        <f>INDEX(products!$A$1:$G$5001,MATCH(orders!$D1299,products!$A$1:$A$5001,0),MATCH(K$1,products!$A$1:$G$1,0))</f>
        <v>1</v>
      </c>
      <c r="L1299" s="3">
        <f>INDEX(products!$A$1:$G$5001,MATCH(orders!$D1299,products!$A$1:$A$5001,0),MATCH(L$1,products!$A$1:$G$1,0))</f>
        <v>0.77123333333333333</v>
      </c>
      <c r="M1299" s="3">
        <f t="shared" si="20"/>
        <v>0.77123333333333333</v>
      </c>
      <c r="N1299" t="str">
        <f>_xlfn.XLOOKUP(Orders[[#This Row],[Customer ID]],customers!$A$1:$A$4972,customers!$I$1:$I$4972,,0)</f>
        <v>Yes</v>
      </c>
    </row>
    <row r="1300" spans="1:14" x14ac:dyDescent="0.25">
      <c r="A1300" t="s">
        <v>6500</v>
      </c>
      <c r="B1300" s="2">
        <v>44034</v>
      </c>
      <c r="C1300" t="s">
        <v>6501</v>
      </c>
      <c r="D1300" t="s">
        <v>6502</v>
      </c>
      <c r="E1300">
        <v>1</v>
      </c>
      <c r="F1300" t="str">
        <f>_xlfn.XLOOKUP(C1300,customers!$A$1:$A$4972,customers!B$1:B$4972,,0)</f>
        <v>Melissa Lloyd</v>
      </c>
      <c r="G1300" t="str">
        <f>IF(_xlfn.XLOOKUP(C1300,customers!$A$1:$A$4972,customers!C1299:C6270,,0)=0,"",_xlfn.XLOOKUP(C1300,customers!$A$1:$A$4972,customers!C1299:C6270,,0))</f>
        <v>ltaylor66@gmail.com</v>
      </c>
      <c r="H1300" t="str">
        <f>_xlfn.XLOOKUP(C1300,customers!$A$1:$A$4972,customers!$G$1:$G$4972,,0)</f>
        <v>Brazil</v>
      </c>
      <c r="I1300" t="str">
        <f>INDEX(products!$A$1:$G$5001,MATCH(orders!$D1300,products!$A$1:$A$5001,0),MATCH(I$1,products!$A$1:$G$1,0))</f>
        <v>Credit Cards</v>
      </c>
      <c r="J1300" t="str">
        <f>INDEX(products!$A$1:$G$5001,MATCH(orders!$D1300,products!$A$1:$A$5001,0),MATCH(J$1,products!$A$1:$G$1,0))</f>
        <v>VIP</v>
      </c>
      <c r="K1300">
        <f>INDEX(products!$A$1:$G$5001,MATCH(orders!$D1300,products!$A$1:$A$5001,0),MATCH(K$1,products!$A$1:$G$1,0))</f>
        <v>1</v>
      </c>
      <c r="L1300" s="3">
        <f>INDEX(products!$A$1:$G$5001,MATCH(orders!$D1300,products!$A$1:$A$5001,0),MATCH(L$1,products!$A$1:$G$1,0))</f>
        <v>1.3030999999999999</v>
      </c>
      <c r="M1300" s="3">
        <f t="shared" si="20"/>
        <v>1.3030999999999999</v>
      </c>
      <c r="N1300" t="str">
        <f>_xlfn.XLOOKUP(Orders[[#This Row],[Customer ID]],customers!$A$1:$A$4972,customers!$I$1:$I$4972,,0)</f>
        <v>No</v>
      </c>
    </row>
    <row r="1301" spans="1:14" x14ac:dyDescent="0.25">
      <c r="A1301" t="s">
        <v>6505</v>
      </c>
      <c r="B1301" s="2">
        <v>44035</v>
      </c>
      <c r="C1301" t="s">
        <v>6506</v>
      </c>
      <c r="D1301" t="s">
        <v>6507</v>
      </c>
      <c r="E1301">
        <v>2</v>
      </c>
      <c r="F1301" t="str">
        <f>_xlfn.XLOOKUP(C1301,customers!$A$1:$A$4972,customers!B$1:B$4972,,0)</f>
        <v>Christopher Adams</v>
      </c>
      <c r="G1301" t="str">
        <f>IF(_xlfn.XLOOKUP(C1301,customers!$A$1:$A$4972,customers!C1300:C6271,,0)=0,"",_xlfn.XLOOKUP(C1301,customers!$A$1:$A$4972,customers!C1300:C6271,,0))</f>
        <v>amartin70@yahoo.com</v>
      </c>
      <c r="H1301" t="str">
        <f>_xlfn.XLOOKUP(C1301,customers!$A$1:$A$4972,customers!$G$1:$G$4972,,0)</f>
        <v>South Africa</v>
      </c>
      <c r="I1301" t="str">
        <f>INDEX(products!$A$1:$G$5001,MATCH(orders!$D1301,products!$A$1:$A$5001,0),MATCH(I$1,products!$A$1:$G$1,0))</f>
        <v>Investments</v>
      </c>
      <c r="J1301" t="str">
        <f>INDEX(products!$A$1:$G$5001,MATCH(orders!$D1301,products!$A$1:$A$5001,0),MATCH(J$1,products!$A$1:$G$1,0))</f>
        <v>Standard</v>
      </c>
      <c r="K1301">
        <f>INDEX(products!$A$1:$G$5001,MATCH(orders!$D1301,products!$A$1:$A$5001,0),MATCH(K$1,products!$A$1:$G$1,0))</f>
        <v>3</v>
      </c>
      <c r="L1301" s="3">
        <f>INDEX(products!$A$1:$G$5001,MATCH(orders!$D1301,products!$A$1:$A$5001,0),MATCH(L$1,products!$A$1:$G$1,0))</f>
        <v>4.1194333333333333</v>
      </c>
      <c r="M1301" s="3">
        <f t="shared" si="20"/>
        <v>8.2388666666666666</v>
      </c>
      <c r="N1301" t="str">
        <f>_xlfn.XLOOKUP(Orders[[#This Row],[Customer ID]],customers!$A$1:$A$4972,customers!$I$1:$I$4972,,0)</f>
        <v>No</v>
      </c>
    </row>
    <row r="1302" spans="1:14" x14ac:dyDescent="0.25">
      <c r="A1302" t="s">
        <v>6510</v>
      </c>
      <c r="B1302" s="2">
        <v>44035</v>
      </c>
      <c r="C1302" t="s">
        <v>6511</v>
      </c>
      <c r="D1302" t="s">
        <v>6512</v>
      </c>
      <c r="E1302">
        <v>3</v>
      </c>
      <c r="F1302" t="str">
        <f>_xlfn.XLOOKUP(C1302,customers!$A$1:$A$4972,customers!B$1:B$4972,,0)</f>
        <v>Michael Gutierrez</v>
      </c>
      <c r="G1302" t="str">
        <f>IF(_xlfn.XLOOKUP(C1302,customers!$A$1:$A$4972,customers!C1301:C6272,,0)=0,"",_xlfn.XLOOKUP(C1302,customers!$A$1:$A$4972,customers!C1301:C6272,,0))</f>
        <v>mskinner373@yahoo.com</v>
      </c>
      <c r="H1302" t="str">
        <f>_xlfn.XLOOKUP(C1302,customers!$A$1:$A$4972,customers!$G$1:$G$4972,,0)</f>
        <v>South Africa</v>
      </c>
      <c r="I1302" t="str">
        <f>INDEX(products!$A$1:$G$5001,MATCH(orders!$D1302,products!$A$1:$A$5001,0),MATCH(I$1,products!$A$1:$G$1,0))</f>
        <v>Investments</v>
      </c>
      <c r="J1302" t="str">
        <f>INDEX(products!$A$1:$G$5001,MATCH(orders!$D1302,products!$A$1:$A$5001,0),MATCH(J$1,products!$A$1:$G$1,0))</f>
        <v>Premium</v>
      </c>
      <c r="K1302">
        <f>INDEX(products!$A$1:$G$5001,MATCH(orders!$D1302,products!$A$1:$A$5001,0),MATCH(K$1,products!$A$1:$G$1,0))</f>
        <v>5</v>
      </c>
      <c r="L1302" s="3">
        <f>INDEX(products!$A$1:$G$5001,MATCH(orders!$D1302,products!$A$1:$A$5001,0),MATCH(L$1,products!$A$1:$G$1,0))</f>
        <v>3.4912666666666672</v>
      </c>
      <c r="M1302" s="3">
        <f t="shared" si="20"/>
        <v>10.473800000000001</v>
      </c>
      <c r="N1302" t="str">
        <f>_xlfn.XLOOKUP(Orders[[#This Row],[Customer ID]],customers!$A$1:$A$4972,customers!$I$1:$I$4972,,0)</f>
        <v>No</v>
      </c>
    </row>
    <row r="1303" spans="1:14" x14ac:dyDescent="0.25">
      <c r="A1303" t="s">
        <v>6515</v>
      </c>
      <c r="B1303" s="2">
        <v>44036</v>
      </c>
      <c r="C1303" t="s">
        <v>6516</v>
      </c>
      <c r="D1303" t="s">
        <v>6517</v>
      </c>
      <c r="E1303">
        <v>4</v>
      </c>
      <c r="F1303" t="str">
        <f>_xlfn.XLOOKUP(C1303,customers!$A$1:$A$4972,customers!B$1:B$4972,,0)</f>
        <v>Diana Knox</v>
      </c>
      <c r="G1303" t="str">
        <f>IF(_xlfn.XLOOKUP(C1303,customers!$A$1:$A$4972,customers!C1302:C6273,,0)=0,"",_xlfn.XLOOKUP(C1303,customers!$A$1:$A$4972,customers!C1302:C6273,,0))</f>
        <v>9064536@hotmail.com</v>
      </c>
      <c r="H1303" t="str">
        <f>_xlfn.XLOOKUP(C1303,customers!$A$1:$A$4972,customers!$G$1:$G$4972,,0)</f>
        <v>Brazil</v>
      </c>
      <c r="I1303" t="str">
        <f>INDEX(products!$A$1:$G$5001,MATCH(orders!$D1303,products!$A$1:$A$5001,0),MATCH(I$1,products!$A$1:$G$1,0))</f>
        <v>Loans</v>
      </c>
      <c r="J1303" t="str">
        <f>INDEX(products!$A$1:$G$5001,MATCH(orders!$D1303,products!$A$1:$A$5001,0),MATCH(J$1,products!$A$1:$G$1,0))</f>
        <v>Standard</v>
      </c>
      <c r="K1303">
        <f>INDEX(products!$A$1:$G$5001,MATCH(orders!$D1303,products!$A$1:$A$5001,0),MATCH(K$1,products!$A$1:$G$1,0))</f>
        <v>10</v>
      </c>
      <c r="L1303" s="3">
        <f>INDEX(products!$A$1:$G$5001,MATCH(orders!$D1303,products!$A$1:$A$5001,0),MATCH(L$1,products!$A$1:$G$1,0))</f>
        <v>16.0288</v>
      </c>
      <c r="M1303" s="3">
        <f t="shared" si="20"/>
        <v>64.115200000000002</v>
      </c>
      <c r="N1303" t="str">
        <f>_xlfn.XLOOKUP(Orders[[#This Row],[Customer ID]],customers!$A$1:$A$4972,customers!$I$1:$I$4972,,0)</f>
        <v>No</v>
      </c>
    </row>
    <row r="1304" spans="1:14" x14ac:dyDescent="0.25">
      <c r="A1304" t="s">
        <v>6520</v>
      </c>
      <c r="B1304" s="2">
        <v>44036</v>
      </c>
      <c r="C1304" t="s">
        <v>6521</v>
      </c>
      <c r="D1304" t="s">
        <v>6522</v>
      </c>
      <c r="E1304">
        <v>3</v>
      </c>
      <c r="F1304" t="str">
        <f>_xlfn.XLOOKUP(C1304,customers!$A$1:$A$4972,customers!B$1:B$4972,,0)</f>
        <v>Alicia Roberts</v>
      </c>
      <c r="G1304" t="str">
        <f>IF(_xlfn.XLOOKUP(C1304,customers!$A$1:$A$4972,customers!C1303:C6274,,0)=0,"",_xlfn.XLOOKUP(C1304,customers!$A$1:$A$4972,customers!C1303:C6274,,0))</f>
        <v>krichardson792@hotmail.com</v>
      </c>
      <c r="H1304" t="str">
        <f>_xlfn.XLOOKUP(C1304,customers!$A$1:$A$4972,customers!$G$1:$G$4972,,0)</f>
        <v>South Africa</v>
      </c>
      <c r="I1304" t="str">
        <f>INDEX(products!$A$1:$G$5001,MATCH(orders!$D1304,products!$A$1:$A$5001,0),MATCH(I$1,products!$A$1:$G$1,0))</f>
        <v>Investments</v>
      </c>
      <c r="J1304" t="str">
        <f>INDEX(products!$A$1:$G$5001,MATCH(orders!$D1304,products!$A$1:$A$5001,0),MATCH(J$1,products!$A$1:$G$1,0))</f>
        <v>Premium</v>
      </c>
      <c r="K1304">
        <f>INDEX(products!$A$1:$G$5001,MATCH(orders!$D1304,products!$A$1:$A$5001,0),MATCH(K$1,products!$A$1:$G$1,0))</f>
        <v>5</v>
      </c>
      <c r="L1304" s="3">
        <f>INDEX(products!$A$1:$G$5001,MATCH(orders!$D1304,products!$A$1:$A$5001,0),MATCH(L$1,products!$A$1:$G$1,0))</f>
        <v>3.5931999999999999</v>
      </c>
      <c r="M1304" s="3">
        <f t="shared" si="20"/>
        <v>10.7796</v>
      </c>
      <c r="N1304" t="str">
        <f>_xlfn.XLOOKUP(Orders[[#This Row],[Customer ID]],customers!$A$1:$A$4972,customers!$I$1:$I$4972,,0)</f>
        <v>Yes</v>
      </c>
    </row>
    <row r="1305" spans="1:14" x14ac:dyDescent="0.25">
      <c r="A1305" t="s">
        <v>6525</v>
      </c>
      <c r="B1305" s="2">
        <v>44037</v>
      </c>
      <c r="C1305" t="s">
        <v>6526</v>
      </c>
      <c r="D1305" t="s">
        <v>6527</v>
      </c>
      <c r="E1305">
        <v>2</v>
      </c>
      <c r="F1305" t="str">
        <f>_xlfn.XLOOKUP(C1305,customers!$A$1:$A$4972,customers!B$1:B$4972,,0)</f>
        <v>Anna Flores</v>
      </c>
      <c r="G1305" t="str">
        <f>IF(_xlfn.XLOOKUP(C1305,customers!$A$1:$A$4972,customers!C1304:C6275,,0)=0,"",_xlfn.XLOOKUP(C1305,customers!$A$1:$A$4972,customers!C1304:C6275,,0))</f>
        <v>vperez6919@yahoo.com</v>
      </c>
      <c r="H1305" t="str">
        <f>_xlfn.XLOOKUP(C1305,customers!$A$1:$A$4972,customers!$G$1:$G$4972,,0)</f>
        <v>Germany</v>
      </c>
      <c r="I1305" t="str">
        <f>INDEX(products!$A$1:$G$5001,MATCH(orders!$D1305,products!$A$1:$A$5001,0),MATCH(I$1,products!$A$1:$G$1,0))</f>
        <v>Money Transfers</v>
      </c>
      <c r="J1305" t="str">
        <f>INDEX(products!$A$1:$G$5001,MATCH(orders!$D1305,products!$A$1:$A$5001,0),MATCH(J$1,products!$A$1:$G$1,0))</f>
        <v>VIP</v>
      </c>
      <c r="K1305">
        <f>INDEX(products!$A$1:$G$5001,MATCH(orders!$D1305,products!$A$1:$A$5001,0),MATCH(K$1,products!$A$1:$G$1,0))</f>
        <v>3</v>
      </c>
      <c r="L1305" s="3">
        <f>INDEX(products!$A$1:$G$5001,MATCH(orders!$D1305,products!$A$1:$A$5001,0),MATCH(L$1,products!$A$1:$G$1,0))</f>
        <v>3.6238999999999999</v>
      </c>
      <c r="M1305" s="3">
        <f t="shared" si="20"/>
        <v>7.2477999999999998</v>
      </c>
      <c r="N1305" t="str">
        <f>_xlfn.XLOOKUP(Orders[[#This Row],[Customer ID]],customers!$A$1:$A$4972,customers!$I$1:$I$4972,,0)</f>
        <v>No</v>
      </c>
    </row>
    <row r="1306" spans="1:14" x14ac:dyDescent="0.25">
      <c r="A1306" t="s">
        <v>6530</v>
      </c>
      <c r="B1306" s="2">
        <v>44037</v>
      </c>
      <c r="C1306" t="s">
        <v>6531</v>
      </c>
      <c r="D1306" t="s">
        <v>6532</v>
      </c>
      <c r="E1306">
        <v>2</v>
      </c>
      <c r="F1306" t="str">
        <f>_xlfn.XLOOKUP(C1306,customers!$A$1:$A$4972,customers!B$1:B$4972,,0)</f>
        <v>Darrell Molina</v>
      </c>
      <c r="G1306" t="str">
        <f>IF(_xlfn.XLOOKUP(C1306,customers!$A$1:$A$4972,customers!C1305:C6276,,0)=0,"",_xlfn.XLOOKUP(C1306,customers!$A$1:$A$4972,customers!C1305:C6276,,0))</f>
        <v>wbishop5957@hotmail.com</v>
      </c>
      <c r="H1306" t="str">
        <f>_xlfn.XLOOKUP(C1306,customers!$A$1:$A$4972,customers!$G$1:$G$4972,,0)</f>
        <v>Brazil</v>
      </c>
      <c r="I1306" t="str">
        <f>INDEX(products!$A$1:$G$5001,MATCH(orders!$D1306,products!$A$1:$A$5001,0),MATCH(I$1,products!$A$1:$G$1,0))</f>
        <v>Investments</v>
      </c>
      <c r="J1306" t="str">
        <f>INDEX(products!$A$1:$G$5001,MATCH(orders!$D1306,products!$A$1:$A$5001,0),MATCH(J$1,products!$A$1:$G$1,0))</f>
        <v>Premium</v>
      </c>
      <c r="K1306">
        <f>INDEX(products!$A$1:$G$5001,MATCH(orders!$D1306,products!$A$1:$A$5001,0),MATCH(K$1,products!$A$1:$G$1,0))</f>
        <v>3</v>
      </c>
      <c r="L1306" s="3">
        <f>INDEX(products!$A$1:$G$5001,MATCH(orders!$D1306,products!$A$1:$A$5001,0),MATCH(L$1,products!$A$1:$G$1,0))</f>
        <v>4.1271666666666684</v>
      </c>
      <c r="M1306" s="3">
        <f t="shared" si="20"/>
        <v>8.2543333333333369</v>
      </c>
      <c r="N1306" t="str">
        <f>_xlfn.XLOOKUP(Orders[[#This Row],[Customer ID]],customers!$A$1:$A$4972,customers!$I$1:$I$4972,,0)</f>
        <v>Yes</v>
      </c>
    </row>
    <row r="1307" spans="1:14" x14ac:dyDescent="0.25">
      <c r="A1307" t="s">
        <v>6535</v>
      </c>
      <c r="B1307" s="2">
        <v>44037</v>
      </c>
      <c r="C1307" t="s">
        <v>6536</v>
      </c>
      <c r="D1307" t="s">
        <v>6537</v>
      </c>
      <c r="E1307">
        <v>3</v>
      </c>
      <c r="F1307" t="str">
        <f>_xlfn.XLOOKUP(C1307,customers!$A$1:$A$4972,customers!B$1:B$4972,,0)</f>
        <v>Linda Burke</v>
      </c>
      <c r="G1307" t="str">
        <f>IF(_xlfn.XLOOKUP(C1307,customers!$A$1:$A$4972,customers!C1306:C6277,,0)=0,"",_xlfn.XLOOKUP(C1307,customers!$A$1:$A$4972,customers!C1306:C6277,,0))</f>
        <v>095525020@gmail.com</v>
      </c>
      <c r="H1307" t="str">
        <f>_xlfn.XLOOKUP(C1307,customers!$A$1:$A$4972,customers!$G$1:$G$4972,,0)</f>
        <v>Germany</v>
      </c>
      <c r="I1307" t="str">
        <f>INDEX(products!$A$1:$G$5001,MATCH(orders!$D1307,products!$A$1:$A$5001,0),MATCH(I$1,products!$A$1:$G$1,0))</f>
        <v>Credit Cards</v>
      </c>
      <c r="J1307" t="str">
        <f>INDEX(products!$A$1:$G$5001,MATCH(orders!$D1307,products!$A$1:$A$5001,0),MATCH(J$1,products!$A$1:$G$1,0))</f>
        <v>Standard</v>
      </c>
      <c r="K1307">
        <f>INDEX(products!$A$1:$G$5001,MATCH(orders!$D1307,products!$A$1:$A$5001,0),MATCH(K$1,products!$A$1:$G$1,0))</f>
        <v>5</v>
      </c>
      <c r="L1307" s="3">
        <f>INDEX(products!$A$1:$G$5001,MATCH(orders!$D1307,products!$A$1:$A$5001,0),MATCH(L$1,products!$A$1:$G$1,0))</f>
        <v>7.6881666666666666</v>
      </c>
      <c r="M1307" s="3">
        <f t="shared" si="20"/>
        <v>23.064499999999999</v>
      </c>
      <c r="N1307" t="str">
        <f>_xlfn.XLOOKUP(Orders[[#This Row],[Customer ID]],customers!$A$1:$A$4972,customers!$I$1:$I$4972,,0)</f>
        <v>No</v>
      </c>
    </row>
    <row r="1308" spans="1:14" x14ac:dyDescent="0.25">
      <c r="A1308" t="s">
        <v>6540</v>
      </c>
      <c r="B1308" s="2">
        <v>44038</v>
      </c>
      <c r="C1308" t="s">
        <v>6541</v>
      </c>
      <c r="D1308" t="s">
        <v>6542</v>
      </c>
      <c r="E1308">
        <v>4</v>
      </c>
      <c r="F1308" t="str">
        <f>_xlfn.XLOOKUP(C1308,customers!$A$1:$A$4972,customers!B$1:B$4972,,0)</f>
        <v>Bruce Yang</v>
      </c>
      <c r="G1308" t="str">
        <f>IF(_xlfn.XLOOKUP(C1308,customers!$A$1:$A$4972,customers!C1307:C6278,,0)=0,"",_xlfn.XLOOKUP(C1308,customers!$A$1:$A$4972,customers!C1307:C6278,,0))</f>
        <v>ealexander9810@gmail.com</v>
      </c>
      <c r="H1308" t="str">
        <f>_xlfn.XLOOKUP(C1308,customers!$A$1:$A$4972,customers!$G$1:$G$4972,,0)</f>
        <v>Germany</v>
      </c>
      <c r="I1308" t="str">
        <f>INDEX(products!$A$1:$G$5001,MATCH(orders!$D1308,products!$A$1:$A$5001,0),MATCH(I$1,products!$A$1:$G$1,0))</f>
        <v>Money Transfers</v>
      </c>
      <c r="J1308" t="str">
        <f>INDEX(products!$A$1:$G$5001,MATCH(orders!$D1308,products!$A$1:$A$5001,0),MATCH(J$1,products!$A$1:$G$1,0))</f>
        <v>Premium</v>
      </c>
      <c r="K1308">
        <f>INDEX(products!$A$1:$G$5001,MATCH(orders!$D1308,products!$A$1:$A$5001,0),MATCH(K$1,products!$A$1:$G$1,0))</f>
        <v>10</v>
      </c>
      <c r="L1308" s="3">
        <f>INDEX(products!$A$1:$G$5001,MATCH(orders!$D1308,products!$A$1:$A$5001,0),MATCH(L$1,products!$A$1:$G$1,0))</f>
        <v>13.807533333333341</v>
      </c>
      <c r="M1308" s="3">
        <f t="shared" si="20"/>
        <v>55.230133333333363</v>
      </c>
      <c r="N1308" t="str">
        <f>_xlfn.XLOOKUP(Orders[[#This Row],[Customer ID]],customers!$A$1:$A$4972,customers!$I$1:$I$4972,,0)</f>
        <v>Yes</v>
      </c>
    </row>
    <row r="1309" spans="1:14" x14ac:dyDescent="0.25">
      <c r="A1309" t="s">
        <v>6545</v>
      </c>
      <c r="B1309" s="2">
        <v>44038</v>
      </c>
      <c r="C1309" t="s">
        <v>6546</v>
      </c>
      <c r="D1309" t="s">
        <v>6547</v>
      </c>
      <c r="E1309">
        <v>4</v>
      </c>
      <c r="F1309" t="str">
        <f>_xlfn.XLOOKUP(C1309,customers!$A$1:$A$4972,customers!B$1:B$4972,,0)</f>
        <v>Stanley Hogan</v>
      </c>
      <c r="G1309" t="str">
        <f>IF(_xlfn.XLOOKUP(C1309,customers!$A$1:$A$4972,customers!C1308:C6279,,0)=0,"",_xlfn.XLOOKUP(C1309,customers!$A$1:$A$4972,customers!C1308:C6279,,0))</f>
        <v>svaughn26@gmail.com</v>
      </c>
      <c r="H1309" t="str">
        <f>_xlfn.XLOOKUP(C1309,customers!$A$1:$A$4972,customers!$G$1:$G$4972,,0)</f>
        <v>Japan</v>
      </c>
      <c r="I1309" t="str">
        <f>INDEX(products!$A$1:$G$5001,MATCH(orders!$D1309,products!$A$1:$A$5001,0),MATCH(I$1,products!$A$1:$G$1,0))</f>
        <v>Loans</v>
      </c>
      <c r="J1309" t="str">
        <f>INDEX(products!$A$1:$G$5001,MATCH(orders!$D1309,products!$A$1:$A$5001,0),MATCH(J$1,products!$A$1:$G$1,0))</f>
        <v>Premium</v>
      </c>
      <c r="K1309">
        <f>INDEX(products!$A$1:$G$5001,MATCH(orders!$D1309,products!$A$1:$A$5001,0),MATCH(K$1,products!$A$1:$G$1,0))</f>
        <v>10</v>
      </c>
      <c r="L1309" s="3">
        <f>INDEX(products!$A$1:$G$5001,MATCH(orders!$D1309,products!$A$1:$A$5001,0),MATCH(L$1,products!$A$1:$G$1,0))</f>
        <v>14.68393333333333</v>
      </c>
      <c r="M1309" s="3">
        <f t="shared" si="20"/>
        <v>58.735733333333322</v>
      </c>
      <c r="N1309" t="str">
        <f>_xlfn.XLOOKUP(Orders[[#This Row],[Customer ID]],customers!$A$1:$A$4972,customers!$I$1:$I$4972,,0)</f>
        <v>No</v>
      </c>
    </row>
    <row r="1310" spans="1:14" x14ac:dyDescent="0.25">
      <c r="A1310" t="s">
        <v>6550</v>
      </c>
      <c r="B1310" s="2">
        <v>44039</v>
      </c>
      <c r="C1310" t="s">
        <v>6551</v>
      </c>
      <c r="D1310" t="s">
        <v>6552</v>
      </c>
      <c r="E1310">
        <v>1</v>
      </c>
      <c r="F1310" t="str">
        <f>_xlfn.XLOOKUP(C1310,customers!$A$1:$A$4972,customers!B$1:B$4972,,0)</f>
        <v>Olivia Irwin</v>
      </c>
      <c r="G1310" t="str">
        <f>IF(_xlfn.XLOOKUP(C1310,customers!$A$1:$A$4972,customers!C1309:C6280,,0)=0,"",_xlfn.XLOOKUP(C1310,customers!$A$1:$A$4972,customers!C1309:C6280,,0))</f>
        <v>msanders008@yahoo.com</v>
      </c>
      <c r="H1310" t="str">
        <f>_xlfn.XLOOKUP(C1310,customers!$A$1:$A$4972,customers!$G$1:$G$4972,,0)</f>
        <v>Brazil</v>
      </c>
      <c r="I1310" t="str">
        <f>INDEX(products!$A$1:$G$5001,MATCH(orders!$D1310,products!$A$1:$A$5001,0),MATCH(I$1,products!$A$1:$G$1,0))</f>
        <v>Credit Cards</v>
      </c>
      <c r="J1310" t="str">
        <f>INDEX(products!$A$1:$G$5001,MATCH(orders!$D1310,products!$A$1:$A$5001,0),MATCH(J$1,products!$A$1:$G$1,0))</f>
        <v>VIP</v>
      </c>
      <c r="K1310">
        <f>INDEX(products!$A$1:$G$5001,MATCH(orders!$D1310,products!$A$1:$A$5001,0),MATCH(K$1,products!$A$1:$G$1,0))</f>
        <v>1</v>
      </c>
      <c r="L1310" s="3">
        <f>INDEX(products!$A$1:$G$5001,MATCH(orders!$D1310,products!$A$1:$A$5001,0),MATCH(L$1,products!$A$1:$G$1,0))</f>
        <v>1.0061333333333331</v>
      </c>
      <c r="M1310" s="3">
        <f t="shared" si="20"/>
        <v>1.0061333333333331</v>
      </c>
      <c r="N1310" t="str">
        <f>_xlfn.XLOOKUP(Orders[[#This Row],[Customer ID]],customers!$A$1:$A$4972,customers!$I$1:$I$4972,,0)</f>
        <v>Yes</v>
      </c>
    </row>
    <row r="1311" spans="1:14" x14ac:dyDescent="0.25">
      <c r="A1311" t="s">
        <v>6555</v>
      </c>
      <c r="B1311" s="2">
        <v>44039</v>
      </c>
      <c r="C1311" t="s">
        <v>6556</v>
      </c>
      <c r="D1311" t="s">
        <v>6557</v>
      </c>
      <c r="E1311">
        <v>4</v>
      </c>
      <c r="F1311" t="str">
        <f>_xlfn.XLOOKUP(C1311,customers!$A$1:$A$4972,customers!B$1:B$4972,,0)</f>
        <v>Dustin Davis</v>
      </c>
      <c r="G1311" t="str">
        <f>IF(_xlfn.XLOOKUP(C1311,customers!$A$1:$A$4972,customers!C1310:C6281,,0)=0,"",_xlfn.XLOOKUP(C1311,customers!$A$1:$A$4972,customers!C1310:C6281,,0))</f>
        <v>sking142@yahoo.com</v>
      </c>
      <c r="H1311" t="str">
        <f>_xlfn.XLOOKUP(C1311,customers!$A$1:$A$4972,customers!$G$1:$G$4972,,0)</f>
        <v>South Africa</v>
      </c>
      <c r="I1311" t="str">
        <f>INDEX(products!$A$1:$G$5001,MATCH(orders!$D1311,products!$A$1:$A$5001,0),MATCH(I$1,products!$A$1:$G$1,0))</f>
        <v>Money Transfers</v>
      </c>
      <c r="J1311" t="str">
        <f>INDEX(products!$A$1:$G$5001,MATCH(orders!$D1311,products!$A$1:$A$5001,0),MATCH(J$1,products!$A$1:$G$1,0))</f>
        <v>Standard</v>
      </c>
      <c r="K1311">
        <f>INDEX(products!$A$1:$G$5001,MATCH(orders!$D1311,products!$A$1:$A$5001,0),MATCH(K$1,products!$A$1:$G$1,0))</f>
        <v>10</v>
      </c>
      <c r="L1311" s="3">
        <f>INDEX(products!$A$1:$G$5001,MATCH(orders!$D1311,products!$A$1:$A$5001,0),MATCH(L$1,products!$A$1:$G$1,0))</f>
        <v>14.81493333333334</v>
      </c>
      <c r="M1311" s="3">
        <f t="shared" si="20"/>
        <v>59.259733333333358</v>
      </c>
      <c r="N1311" t="str">
        <f>_xlfn.XLOOKUP(Orders[[#This Row],[Customer ID]],customers!$A$1:$A$4972,customers!$I$1:$I$4972,,0)</f>
        <v>No</v>
      </c>
    </row>
    <row r="1312" spans="1:14" x14ac:dyDescent="0.25">
      <c r="A1312" t="s">
        <v>6560</v>
      </c>
      <c r="B1312" s="2">
        <v>44040</v>
      </c>
      <c r="C1312" t="s">
        <v>6561</v>
      </c>
      <c r="D1312" t="s">
        <v>6562</v>
      </c>
      <c r="E1312">
        <v>3</v>
      </c>
      <c r="F1312" t="str">
        <f>_xlfn.XLOOKUP(C1312,customers!$A$1:$A$4972,customers!B$1:B$4972,,0)</f>
        <v>David Roberts</v>
      </c>
      <c r="G1312" t="str">
        <f>IF(_xlfn.XLOOKUP(C1312,customers!$A$1:$A$4972,customers!C1311:C6282,,0)=0,"",_xlfn.XLOOKUP(C1312,customers!$A$1:$A$4972,customers!C1311:C6282,,0))</f>
        <v>dtorres807@hotmail.com</v>
      </c>
      <c r="H1312" t="str">
        <f>_xlfn.XLOOKUP(C1312,customers!$A$1:$A$4972,customers!$G$1:$G$4972,,0)</f>
        <v>Germany</v>
      </c>
      <c r="I1312" t="str">
        <f>INDEX(products!$A$1:$G$5001,MATCH(orders!$D1312,products!$A$1:$A$5001,0),MATCH(I$1,products!$A$1:$G$1,0))</f>
        <v>Credit Cards</v>
      </c>
      <c r="J1312" t="str">
        <f>INDEX(products!$A$1:$G$5001,MATCH(orders!$D1312,products!$A$1:$A$5001,0),MATCH(J$1,products!$A$1:$G$1,0))</f>
        <v>Premium</v>
      </c>
      <c r="K1312">
        <f>INDEX(products!$A$1:$G$5001,MATCH(orders!$D1312,products!$A$1:$A$5001,0),MATCH(K$1,products!$A$1:$G$1,0))</f>
        <v>5</v>
      </c>
      <c r="L1312" s="3">
        <f>INDEX(products!$A$1:$G$5001,MATCH(orders!$D1312,products!$A$1:$A$5001,0),MATCH(L$1,products!$A$1:$G$1,0))</f>
        <v>3.7339000000000011</v>
      </c>
      <c r="M1312" s="3">
        <f t="shared" si="20"/>
        <v>11.201700000000002</v>
      </c>
      <c r="N1312" t="str">
        <f>_xlfn.XLOOKUP(Orders[[#This Row],[Customer ID]],customers!$A$1:$A$4972,customers!$I$1:$I$4972,,0)</f>
        <v>No</v>
      </c>
    </row>
    <row r="1313" spans="1:14" x14ac:dyDescent="0.25">
      <c r="A1313" t="s">
        <v>6565</v>
      </c>
      <c r="B1313" s="2">
        <v>44040</v>
      </c>
      <c r="C1313" t="s">
        <v>6566</v>
      </c>
      <c r="D1313" t="s">
        <v>6567</v>
      </c>
      <c r="E1313">
        <v>2</v>
      </c>
      <c r="F1313" t="str">
        <f>_xlfn.XLOOKUP(C1313,customers!$A$1:$A$4972,customers!B$1:B$4972,,0)</f>
        <v>Sarah Rodriguez</v>
      </c>
      <c r="G1313" t="str">
        <f>IF(_xlfn.XLOOKUP(C1313,customers!$A$1:$A$4972,customers!C1312:C6283,,0)=0,"",_xlfn.XLOOKUP(C1313,customers!$A$1:$A$4972,customers!C1312:C6283,,0))</f>
        <v>browe10@hotmail.com</v>
      </c>
      <c r="H1313" t="str">
        <f>_xlfn.XLOOKUP(C1313,customers!$A$1:$A$4972,customers!$G$1:$G$4972,,0)</f>
        <v>Japan</v>
      </c>
      <c r="I1313" t="str">
        <f>INDEX(products!$A$1:$G$5001,MATCH(orders!$D1313,products!$A$1:$A$5001,0),MATCH(I$1,products!$A$1:$G$1,0))</f>
        <v>Money Transfers</v>
      </c>
      <c r="J1313" t="str">
        <f>INDEX(products!$A$1:$G$5001,MATCH(orders!$D1313,products!$A$1:$A$5001,0),MATCH(J$1,products!$A$1:$G$1,0))</f>
        <v>VIP</v>
      </c>
      <c r="K1313">
        <f>INDEX(products!$A$1:$G$5001,MATCH(orders!$D1313,products!$A$1:$A$5001,0),MATCH(K$1,products!$A$1:$G$1,0))</f>
        <v>3</v>
      </c>
      <c r="L1313" s="3">
        <f>INDEX(products!$A$1:$G$5001,MATCH(orders!$D1313,products!$A$1:$A$5001,0),MATCH(L$1,products!$A$1:$G$1,0))</f>
        <v>4.6844333333333337</v>
      </c>
      <c r="M1313" s="3">
        <f t="shared" si="20"/>
        <v>9.3688666666666673</v>
      </c>
      <c r="N1313" t="str">
        <f>_xlfn.XLOOKUP(Orders[[#This Row],[Customer ID]],customers!$A$1:$A$4972,customers!$I$1:$I$4972,,0)</f>
        <v>No</v>
      </c>
    </row>
    <row r="1314" spans="1:14" x14ac:dyDescent="0.25">
      <c r="A1314" t="s">
        <v>6570</v>
      </c>
      <c r="B1314" s="2">
        <v>44041</v>
      </c>
      <c r="C1314" t="s">
        <v>6571</v>
      </c>
      <c r="D1314" t="s">
        <v>6572</v>
      </c>
      <c r="E1314">
        <v>1</v>
      </c>
      <c r="F1314" t="str">
        <f>_xlfn.XLOOKUP(C1314,customers!$A$1:$A$4972,customers!B$1:B$4972,,0)</f>
        <v>Timothy Jarvis</v>
      </c>
      <c r="G1314" t="str">
        <f>IF(_xlfn.XLOOKUP(C1314,customers!$A$1:$A$4972,customers!C1313:C6284,,0)=0,"",_xlfn.XLOOKUP(C1314,customers!$A$1:$A$4972,customers!C1313:C6284,,0))</f>
        <v>mthomas41@gmail.com</v>
      </c>
      <c r="H1314" t="str">
        <f>_xlfn.XLOOKUP(C1314,customers!$A$1:$A$4972,customers!$G$1:$G$4972,,0)</f>
        <v>Brazil</v>
      </c>
      <c r="I1314" t="str">
        <f>INDEX(products!$A$1:$G$5001,MATCH(orders!$D1314,products!$A$1:$A$5001,0),MATCH(I$1,products!$A$1:$G$1,0))</f>
        <v>Credit Cards</v>
      </c>
      <c r="J1314" t="str">
        <f>INDEX(products!$A$1:$G$5001,MATCH(orders!$D1314,products!$A$1:$A$5001,0),MATCH(J$1,products!$A$1:$G$1,0))</f>
        <v>Premium</v>
      </c>
      <c r="K1314">
        <f>INDEX(products!$A$1:$G$5001,MATCH(orders!$D1314,products!$A$1:$A$5001,0),MATCH(K$1,products!$A$1:$G$1,0))</f>
        <v>1</v>
      </c>
      <c r="L1314" s="3">
        <f>INDEX(products!$A$1:$G$5001,MATCH(orders!$D1314,products!$A$1:$A$5001,0),MATCH(L$1,products!$A$1:$G$1,0))</f>
        <v>1.214266666666667</v>
      </c>
      <c r="M1314" s="3">
        <f t="shared" si="20"/>
        <v>1.214266666666667</v>
      </c>
      <c r="N1314" t="str">
        <f>_xlfn.XLOOKUP(Orders[[#This Row],[Customer ID]],customers!$A$1:$A$4972,customers!$I$1:$I$4972,,0)</f>
        <v>No</v>
      </c>
    </row>
    <row r="1315" spans="1:14" x14ac:dyDescent="0.25">
      <c r="A1315" t="s">
        <v>6575</v>
      </c>
      <c r="B1315" s="2">
        <v>44041</v>
      </c>
      <c r="C1315" t="s">
        <v>6576</v>
      </c>
      <c r="D1315" t="s">
        <v>6577</v>
      </c>
      <c r="E1315">
        <v>1</v>
      </c>
      <c r="F1315" t="str">
        <f>_xlfn.XLOOKUP(C1315,customers!$A$1:$A$4972,customers!B$1:B$4972,,0)</f>
        <v>Pamela Thompson</v>
      </c>
      <c r="G1315" t="str">
        <f>IF(_xlfn.XLOOKUP(C1315,customers!$A$1:$A$4972,customers!C1314:C6285,,0)=0,"",_xlfn.XLOOKUP(C1315,customers!$A$1:$A$4972,customers!C1314:C6285,,0))</f>
        <v>jwilliams59@hotmail.com</v>
      </c>
      <c r="H1315" t="str">
        <f>_xlfn.XLOOKUP(C1315,customers!$A$1:$A$4972,customers!$G$1:$G$4972,,0)</f>
        <v>Brazil</v>
      </c>
      <c r="I1315" t="str">
        <f>INDEX(products!$A$1:$G$5001,MATCH(orders!$D1315,products!$A$1:$A$5001,0),MATCH(I$1,products!$A$1:$G$1,0))</f>
        <v>Credit Cards</v>
      </c>
      <c r="J1315" t="str">
        <f>INDEX(products!$A$1:$G$5001,MATCH(orders!$D1315,products!$A$1:$A$5001,0),MATCH(J$1,products!$A$1:$G$1,0))</f>
        <v>Standard</v>
      </c>
      <c r="K1315">
        <f>INDEX(products!$A$1:$G$5001,MATCH(orders!$D1315,products!$A$1:$A$5001,0),MATCH(K$1,products!$A$1:$G$1,0))</f>
        <v>1</v>
      </c>
      <c r="L1315" s="3">
        <f>INDEX(products!$A$1:$G$5001,MATCH(orders!$D1315,products!$A$1:$A$5001,0),MATCH(L$1,products!$A$1:$G$1,0))</f>
        <v>1.4839666666666671</v>
      </c>
      <c r="M1315" s="3">
        <f t="shared" si="20"/>
        <v>1.4839666666666671</v>
      </c>
      <c r="N1315" t="str">
        <f>_xlfn.XLOOKUP(Orders[[#This Row],[Customer ID]],customers!$A$1:$A$4972,customers!$I$1:$I$4972,,0)</f>
        <v>Yes</v>
      </c>
    </row>
    <row r="1316" spans="1:14" x14ac:dyDescent="0.25">
      <c r="A1316" t="s">
        <v>6580</v>
      </c>
      <c r="B1316" s="2">
        <v>44041</v>
      </c>
      <c r="C1316" t="s">
        <v>6581</v>
      </c>
      <c r="D1316" t="s">
        <v>6582</v>
      </c>
      <c r="E1316">
        <v>2</v>
      </c>
      <c r="F1316" t="str">
        <f>_xlfn.XLOOKUP(C1316,customers!$A$1:$A$4972,customers!B$1:B$4972,,0)</f>
        <v>Donna Walker</v>
      </c>
      <c r="G1316" t="str">
        <f>IF(_xlfn.XLOOKUP(C1316,customers!$A$1:$A$4972,customers!C1315:C6286,,0)=0,"",_xlfn.XLOOKUP(C1316,customers!$A$1:$A$4972,customers!C1315:C6286,,0))</f>
        <v>nbell8904@gmail.com</v>
      </c>
      <c r="H1316" t="str">
        <f>_xlfn.XLOOKUP(C1316,customers!$A$1:$A$4972,customers!$G$1:$G$4972,,0)</f>
        <v>United States</v>
      </c>
      <c r="I1316" t="str">
        <f>INDEX(products!$A$1:$G$5001,MATCH(orders!$D1316,products!$A$1:$A$5001,0),MATCH(I$1,products!$A$1:$G$1,0))</f>
        <v>Money Transfers</v>
      </c>
      <c r="J1316" t="str">
        <f>INDEX(products!$A$1:$G$5001,MATCH(orders!$D1316,products!$A$1:$A$5001,0),MATCH(J$1,products!$A$1:$G$1,0))</f>
        <v>Premium</v>
      </c>
      <c r="K1316">
        <f>INDEX(products!$A$1:$G$5001,MATCH(orders!$D1316,products!$A$1:$A$5001,0),MATCH(K$1,products!$A$1:$G$1,0))</f>
        <v>3</v>
      </c>
      <c r="L1316" s="3">
        <f>INDEX(products!$A$1:$G$5001,MATCH(orders!$D1316,products!$A$1:$A$5001,0),MATCH(L$1,products!$A$1:$G$1,0))</f>
        <v>3.3569666666666671</v>
      </c>
      <c r="M1316" s="3">
        <f t="shared" si="20"/>
        <v>6.7139333333333342</v>
      </c>
      <c r="N1316" t="str">
        <f>_xlfn.XLOOKUP(Orders[[#This Row],[Customer ID]],customers!$A$1:$A$4972,customers!$I$1:$I$4972,,0)</f>
        <v>No</v>
      </c>
    </row>
    <row r="1317" spans="1:14" x14ac:dyDescent="0.25">
      <c r="A1317" t="s">
        <v>6585</v>
      </c>
      <c r="B1317" s="2">
        <v>44042</v>
      </c>
      <c r="C1317" t="s">
        <v>6586</v>
      </c>
      <c r="D1317" t="s">
        <v>6587</v>
      </c>
      <c r="E1317">
        <v>4</v>
      </c>
      <c r="F1317" t="str">
        <f>_xlfn.XLOOKUP(C1317,customers!$A$1:$A$4972,customers!B$1:B$4972,,0)</f>
        <v>Dr. Troy Mathis</v>
      </c>
      <c r="G1317" t="str">
        <f>IF(_xlfn.XLOOKUP(C1317,customers!$A$1:$A$4972,customers!C1316:C6287,,0)=0,"",_xlfn.XLOOKUP(C1317,customers!$A$1:$A$4972,customers!C1316:C6287,,0))</f>
        <v>kfinley06@gmail.com</v>
      </c>
      <c r="H1317" t="str">
        <f>_xlfn.XLOOKUP(C1317,customers!$A$1:$A$4972,customers!$G$1:$G$4972,,0)</f>
        <v>United States</v>
      </c>
      <c r="I1317" t="str">
        <f>INDEX(products!$A$1:$G$5001,MATCH(orders!$D1317,products!$A$1:$A$5001,0),MATCH(I$1,products!$A$1:$G$1,0))</f>
        <v>Loans</v>
      </c>
      <c r="J1317" t="str">
        <f>INDEX(products!$A$1:$G$5001,MATCH(orders!$D1317,products!$A$1:$A$5001,0),MATCH(J$1,products!$A$1:$G$1,0))</f>
        <v>Premium</v>
      </c>
      <c r="K1317">
        <f>INDEX(products!$A$1:$G$5001,MATCH(orders!$D1317,products!$A$1:$A$5001,0),MATCH(K$1,products!$A$1:$G$1,0))</f>
        <v>10</v>
      </c>
      <c r="L1317" s="3">
        <f>INDEX(products!$A$1:$G$5001,MATCH(orders!$D1317,products!$A$1:$A$5001,0),MATCH(L$1,products!$A$1:$G$1,0))</f>
        <v>13.10243333333333</v>
      </c>
      <c r="M1317" s="3">
        <f t="shared" si="20"/>
        <v>52.409733333333321</v>
      </c>
      <c r="N1317" t="str">
        <f>_xlfn.XLOOKUP(Orders[[#This Row],[Customer ID]],customers!$A$1:$A$4972,customers!$I$1:$I$4972,,0)</f>
        <v>No</v>
      </c>
    </row>
    <row r="1318" spans="1:14" x14ac:dyDescent="0.25">
      <c r="A1318" t="s">
        <v>6590</v>
      </c>
      <c r="B1318" s="2">
        <v>44042</v>
      </c>
      <c r="C1318" t="s">
        <v>6591</v>
      </c>
      <c r="D1318" t="s">
        <v>6592</v>
      </c>
      <c r="E1318">
        <v>2</v>
      </c>
      <c r="F1318" t="str">
        <f>_xlfn.XLOOKUP(C1318,customers!$A$1:$A$4972,customers!B$1:B$4972,,0)</f>
        <v>Casey Gallagher</v>
      </c>
      <c r="G1318" t="str">
        <f>IF(_xlfn.XLOOKUP(C1318,customers!$A$1:$A$4972,customers!C1317:C6288,,0)=0,"",_xlfn.XLOOKUP(C1318,customers!$A$1:$A$4972,customers!C1317:C6288,,0))</f>
        <v>jshields4414@gmail.com</v>
      </c>
      <c r="H1318" t="str">
        <f>_xlfn.XLOOKUP(C1318,customers!$A$1:$A$4972,customers!$G$1:$G$4972,,0)</f>
        <v>Germany</v>
      </c>
      <c r="I1318" t="str">
        <f>INDEX(products!$A$1:$G$5001,MATCH(orders!$D1318,products!$A$1:$A$5001,0),MATCH(I$1,products!$A$1:$G$1,0))</f>
        <v>Loans</v>
      </c>
      <c r="J1318" t="str">
        <f>INDEX(products!$A$1:$G$5001,MATCH(orders!$D1318,products!$A$1:$A$5001,0),MATCH(J$1,products!$A$1:$G$1,0))</f>
        <v>Premium</v>
      </c>
      <c r="K1318">
        <f>INDEX(products!$A$1:$G$5001,MATCH(orders!$D1318,products!$A$1:$A$5001,0),MATCH(K$1,products!$A$1:$G$1,0))</f>
        <v>3</v>
      </c>
      <c r="L1318" s="3">
        <f>INDEX(products!$A$1:$G$5001,MATCH(orders!$D1318,products!$A$1:$A$5001,0),MATCH(L$1,products!$A$1:$G$1,0))</f>
        <v>3.5792000000000002</v>
      </c>
      <c r="M1318" s="3">
        <f t="shared" si="20"/>
        <v>7.1584000000000003</v>
      </c>
      <c r="N1318" t="str">
        <f>_xlfn.XLOOKUP(Orders[[#This Row],[Customer ID]],customers!$A$1:$A$4972,customers!$I$1:$I$4972,,0)</f>
        <v>No</v>
      </c>
    </row>
    <row r="1319" spans="1:14" x14ac:dyDescent="0.25">
      <c r="A1319" t="s">
        <v>6595</v>
      </c>
      <c r="B1319" s="2">
        <v>44043</v>
      </c>
      <c r="C1319" t="s">
        <v>6596</v>
      </c>
      <c r="D1319" t="s">
        <v>6597</v>
      </c>
      <c r="E1319">
        <v>4</v>
      </c>
      <c r="F1319" t="str">
        <f>_xlfn.XLOOKUP(C1319,customers!$A$1:$A$4972,customers!B$1:B$4972,,0)</f>
        <v>David Newman</v>
      </c>
      <c r="G1319" t="str">
        <f>IF(_xlfn.XLOOKUP(C1319,customers!$A$1:$A$4972,customers!C1318:C6289,,0)=0,"",_xlfn.XLOOKUP(C1319,customers!$A$1:$A$4972,customers!C1318:C6289,,0))</f>
        <v>ddelgado8709@yahoo.com</v>
      </c>
      <c r="H1319" t="str">
        <f>_xlfn.XLOOKUP(C1319,customers!$A$1:$A$4972,customers!$G$1:$G$4972,,0)</f>
        <v>United States</v>
      </c>
      <c r="I1319" t="str">
        <f>INDEX(products!$A$1:$G$5001,MATCH(orders!$D1319,products!$A$1:$A$5001,0),MATCH(I$1,products!$A$1:$G$1,0))</f>
        <v>Credit Cards</v>
      </c>
      <c r="J1319" t="str">
        <f>INDEX(products!$A$1:$G$5001,MATCH(orders!$D1319,products!$A$1:$A$5001,0),MATCH(J$1,products!$A$1:$G$1,0))</f>
        <v>Premium</v>
      </c>
      <c r="K1319">
        <f>INDEX(products!$A$1:$G$5001,MATCH(orders!$D1319,products!$A$1:$A$5001,0),MATCH(K$1,products!$A$1:$G$1,0))</f>
        <v>10</v>
      </c>
      <c r="L1319" s="3">
        <f>INDEX(products!$A$1:$G$5001,MATCH(orders!$D1319,products!$A$1:$A$5001,0),MATCH(L$1,products!$A$1:$G$1,0))</f>
        <v>13.982566666666671</v>
      </c>
      <c r="M1319" s="3">
        <f t="shared" si="20"/>
        <v>55.930266666666682</v>
      </c>
      <c r="N1319" t="str">
        <f>_xlfn.XLOOKUP(Orders[[#This Row],[Customer ID]],customers!$A$1:$A$4972,customers!$I$1:$I$4972,,0)</f>
        <v>Yes</v>
      </c>
    </row>
    <row r="1320" spans="1:14" x14ac:dyDescent="0.25">
      <c r="A1320" t="s">
        <v>6600</v>
      </c>
      <c r="B1320" s="2">
        <v>44043</v>
      </c>
      <c r="C1320" t="s">
        <v>6601</v>
      </c>
      <c r="D1320" t="s">
        <v>6602</v>
      </c>
      <c r="E1320">
        <v>2</v>
      </c>
      <c r="F1320" t="str">
        <f>_xlfn.XLOOKUP(C1320,customers!$A$1:$A$4972,customers!B$1:B$4972,,0)</f>
        <v>Robert Leon</v>
      </c>
      <c r="G1320" t="str">
        <f>IF(_xlfn.XLOOKUP(C1320,customers!$A$1:$A$4972,customers!C1319:C6290,,0)=0,"",_xlfn.XLOOKUP(C1320,customers!$A$1:$A$4972,customers!C1319:C6290,,0))</f>
        <v>13432134@hotmail.com</v>
      </c>
      <c r="H1320" t="str">
        <f>_xlfn.XLOOKUP(C1320,customers!$A$1:$A$4972,customers!$G$1:$G$4972,,0)</f>
        <v>Germany</v>
      </c>
      <c r="I1320" t="str">
        <f>INDEX(products!$A$1:$G$5001,MATCH(orders!$D1320,products!$A$1:$A$5001,0),MATCH(I$1,products!$A$1:$G$1,0))</f>
        <v>Credit Cards</v>
      </c>
      <c r="J1320" t="str">
        <f>INDEX(products!$A$1:$G$5001,MATCH(orders!$D1320,products!$A$1:$A$5001,0),MATCH(J$1,products!$A$1:$G$1,0))</f>
        <v>Standard</v>
      </c>
      <c r="K1320">
        <f>INDEX(products!$A$1:$G$5001,MATCH(orders!$D1320,products!$A$1:$A$5001,0),MATCH(K$1,products!$A$1:$G$1,0))</f>
        <v>3</v>
      </c>
      <c r="L1320" s="3">
        <f>INDEX(products!$A$1:$G$5001,MATCH(orders!$D1320,products!$A$1:$A$5001,0),MATCH(L$1,products!$A$1:$G$1,0))</f>
        <v>2.2448999999999999</v>
      </c>
      <c r="M1320" s="3">
        <f t="shared" si="20"/>
        <v>4.4897999999999998</v>
      </c>
      <c r="N1320" t="str">
        <f>_xlfn.XLOOKUP(Orders[[#This Row],[Customer ID]],customers!$A$1:$A$4972,customers!$I$1:$I$4972,,0)</f>
        <v>Yes</v>
      </c>
    </row>
    <row r="1321" spans="1:14" x14ac:dyDescent="0.25">
      <c r="A1321" t="s">
        <v>6605</v>
      </c>
      <c r="B1321" s="2">
        <v>44044</v>
      </c>
      <c r="C1321" t="s">
        <v>6606</v>
      </c>
      <c r="D1321" t="s">
        <v>6607</v>
      </c>
      <c r="E1321">
        <v>3</v>
      </c>
      <c r="F1321" t="str">
        <f>_xlfn.XLOOKUP(C1321,customers!$A$1:$A$4972,customers!B$1:B$4972,,0)</f>
        <v>Amy Cabrera</v>
      </c>
      <c r="G1321" t="str">
        <f>IF(_xlfn.XLOOKUP(C1321,customers!$A$1:$A$4972,customers!C1320:C6291,,0)=0,"",_xlfn.XLOOKUP(C1321,customers!$A$1:$A$4972,customers!C1320:C6291,,0))</f>
        <v>kblack650@hotmail.com</v>
      </c>
      <c r="H1321" t="str">
        <f>_xlfn.XLOOKUP(C1321,customers!$A$1:$A$4972,customers!$G$1:$G$4972,,0)</f>
        <v>South Africa</v>
      </c>
      <c r="I1321" t="str">
        <f>INDEX(products!$A$1:$G$5001,MATCH(orders!$D1321,products!$A$1:$A$5001,0),MATCH(I$1,products!$A$1:$G$1,0))</f>
        <v>Loans</v>
      </c>
      <c r="J1321" t="str">
        <f>INDEX(products!$A$1:$G$5001,MATCH(orders!$D1321,products!$A$1:$A$5001,0),MATCH(J$1,products!$A$1:$G$1,0))</f>
        <v>VIP</v>
      </c>
      <c r="K1321">
        <f>INDEX(products!$A$1:$G$5001,MATCH(orders!$D1321,products!$A$1:$A$5001,0),MATCH(K$1,products!$A$1:$G$1,0))</f>
        <v>5</v>
      </c>
      <c r="L1321" s="3">
        <f>INDEX(products!$A$1:$G$5001,MATCH(orders!$D1321,products!$A$1:$A$5001,0),MATCH(L$1,products!$A$1:$G$1,0))</f>
        <v>3.6351</v>
      </c>
      <c r="M1321" s="3">
        <f t="shared" si="20"/>
        <v>10.9053</v>
      </c>
      <c r="N1321" t="str">
        <f>_xlfn.XLOOKUP(Orders[[#This Row],[Customer ID]],customers!$A$1:$A$4972,customers!$I$1:$I$4972,,0)</f>
        <v>No</v>
      </c>
    </row>
    <row r="1322" spans="1:14" x14ac:dyDescent="0.25">
      <c r="A1322" t="s">
        <v>6610</v>
      </c>
      <c r="B1322" s="2">
        <v>44044</v>
      </c>
      <c r="C1322" t="s">
        <v>6611</v>
      </c>
      <c r="D1322" t="s">
        <v>6612</v>
      </c>
      <c r="E1322">
        <v>4</v>
      </c>
      <c r="F1322" t="str">
        <f>_xlfn.XLOOKUP(C1322,customers!$A$1:$A$4972,customers!B$1:B$4972,,0)</f>
        <v>Adam Page</v>
      </c>
      <c r="G1322" t="str">
        <f>IF(_xlfn.XLOOKUP(C1322,customers!$A$1:$A$4972,customers!C1321:C6292,,0)=0,"",_xlfn.XLOOKUP(C1322,customers!$A$1:$A$4972,customers!C1321:C6292,,0))</f>
        <v>ewalsh838@yahoo.com</v>
      </c>
      <c r="H1322" t="str">
        <f>_xlfn.XLOOKUP(C1322,customers!$A$1:$A$4972,customers!$G$1:$G$4972,,0)</f>
        <v>Germany</v>
      </c>
      <c r="I1322" t="str">
        <f>INDEX(products!$A$1:$G$5001,MATCH(orders!$D1322,products!$A$1:$A$5001,0),MATCH(I$1,products!$A$1:$G$1,0))</f>
        <v>Loans</v>
      </c>
      <c r="J1322" t="str">
        <f>INDEX(products!$A$1:$G$5001,MATCH(orders!$D1322,products!$A$1:$A$5001,0),MATCH(J$1,products!$A$1:$G$1,0))</f>
        <v>VIP</v>
      </c>
      <c r="K1322">
        <f>INDEX(products!$A$1:$G$5001,MATCH(orders!$D1322,products!$A$1:$A$5001,0),MATCH(K$1,products!$A$1:$G$1,0))</f>
        <v>10</v>
      </c>
      <c r="L1322" s="3">
        <f>INDEX(products!$A$1:$G$5001,MATCH(orders!$D1322,products!$A$1:$A$5001,0),MATCH(L$1,products!$A$1:$G$1,0))</f>
        <v>9.1377000000000006</v>
      </c>
      <c r="M1322" s="3">
        <f t="shared" si="20"/>
        <v>36.550800000000002</v>
      </c>
      <c r="N1322" t="str">
        <f>_xlfn.XLOOKUP(Orders[[#This Row],[Customer ID]],customers!$A$1:$A$4972,customers!$I$1:$I$4972,,0)</f>
        <v>Yes</v>
      </c>
    </row>
    <row r="1323" spans="1:14" x14ac:dyDescent="0.25">
      <c r="A1323" t="s">
        <v>6615</v>
      </c>
      <c r="B1323" s="2">
        <v>44044</v>
      </c>
      <c r="C1323" t="s">
        <v>6616</v>
      </c>
      <c r="D1323" t="s">
        <v>6617</v>
      </c>
      <c r="E1323">
        <v>3</v>
      </c>
      <c r="F1323" t="str">
        <f>_xlfn.XLOOKUP(C1323,customers!$A$1:$A$4972,customers!B$1:B$4972,,0)</f>
        <v>Vanessa Richardson</v>
      </c>
      <c r="G1323" t="str">
        <f>IF(_xlfn.XLOOKUP(C1323,customers!$A$1:$A$4972,customers!C1322:C6293,,0)=0,"",_xlfn.XLOOKUP(C1323,customers!$A$1:$A$4972,customers!C1322:C6293,,0))</f>
        <v>0851919@yahoo.com</v>
      </c>
      <c r="H1323" t="str">
        <f>_xlfn.XLOOKUP(C1323,customers!$A$1:$A$4972,customers!$G$1:$G$4972,,0)</f>
        <v>United States</v>
      </c>
      <c r="I1323" t="str">
        <f>INDEX(products!$A$1:$G$5001,MATCH(orders!$D1323,products!$A$1:$A$5001,0),MATCH(I$1,products!$A$1:$G$1,0))</f>
        <v>Investments</v>
      </c>
      <c r="J1323" t="str">
        <f>INDEX(products!$A$1:$G$5001,MATCH(orders!$D1323,products!$A$1:$A$5001,0),MATCH(J$1,products!$A$1:$G$1,0))</f>
        <v>Premium</v>
      </c>
      <c r="K1323">
        <f>INDEX(products!$A$1:$G$5001,MATCH(orders!$D1323,products!$A$1:$A$5001,0),MATCH(K$1,products!$A$1:$G$1,0))</f>
        <v>5</v>
      </c>
      <c r="L1323" s="3">
        <f>INDEX(products!$A$1:$G$5001,MATCH(orders!$D1323,products!$A$1:$A$5001,0),MATCH(L$1,products!$A$1:$G$1,0))</f>
        <v>4.1310666666666664</v>
      </c>
      <c r="M1323" s="3">
        <f t="shared" si="20"/>
        <v>12.3932</v>
      </c>
      <c r="N1323" t="str">
        <f>_xlfn.XLOOKUP(Orders[[#This Row],[Customer ID]],customers!$A$1:$A$4972,customers!$I$1:$I$4972,,0)</f>
        <v>Yes</v>
      </c>
    </row>
    <row r="1324" spans="1:14" x14ac:dyDescent="0.25">
      <c r="A1324" t="s">
        <v>6620</v>
      </c>
      <c r="B1324" s="2">
        <v>44045</v>
      </c>
      <c r="C1324" t="s">
        <v>6621</v>
      </c>
      <c r="D1324" t="s">
        <v>6622</v>
      </c>
      <c r="E1324">
        <v>1</v>
      </c>
      <c r="F1324" t="str">
        <f>_xlfn.XLOOKUP(C1324,customers!$A$1:$A$4972,customers!B$1:B$4972,,0)</f>
        <v>Shannon Reid</v>
      </c>
      <c r="G1324" t="str">
        <f>IF(_xlfn.XLOOKUP(C1324,customers!$A$1:$A$4972,customers!C1323:C6294,,0)=0,"",_xlfn.XLOOKUP(C1324,customers!$A$1:$A$4972,customers!C1323:C6294,,0))</f>
        <v>acarter84@gmail.com</v>
      </c>
      <c r="H1324" t="str">
        <f>_xlfn.XLOOKUP(C1324,customers!$A$1:$A$4972,customers!$G$1:$G$4972,,0)</f>
        <v>South Africa</v>
      </c>
      <c r="I1324" t="str">
        <f>INDEX(products!$A$1:$G$5001,MATCH(orders!$D1324,products!$A$1:$A$5001,0),MATCH(I$1,products!$A$1:$G$1,0))</f>
        <v>Loans</v>
      </c>
      <c r="J1324" t="str">
        <f>INDEX(products!$A$1:$G$5001,MATCH(orders!$D1324,products!$A$1:$A$5001,0),MATCH(J$1,products!$A$1:$G$1,0))</f>
        <v>Standard</v>
      </c>
      <c r="K1324">
        <f>INDEX(products!$A$1:$G$5001,MATCH(orders!$D1324,products!$A$1:$A$5001,0),MATCH(K$1,products!$A$1:$G$1,0))</f>
        <v>1</v>
      </c>
      <c r="L1324" s="3">
        <f>INDEX(products!$A$1:$G$5001,MATCH(orders!$D1324,products!$A$1:$A$5001,0),MATCH(L$1,products!$A$1:$G$1,0))</f>
        <v>1.5384666666666671</v>
      </c>
      <c r="M1324" s="3">
        <f t="shared" si="20"/>
        <v>1.5384666666666671</v>
      </c>
      <c r="N1324" t="str">
        <f>_xlfn.XLOOKUP(Orders[[#This Row],[Customer ID]],customers!$A$1:$A$4972,customers!$I$1:$I$4972,,0)</f>
        <v>Yes</v>
      </c>
    </row>
    <row r="1325" spans="1:14" x14ac:dyDescent="0.25">
      <c r="A1325" t="s">
        <v>6625</v>
      </c>
      <c r="B1325" s="2">
        <v>44045</v>
      </c>
      <c r="C1325" t="s">
        <v>6626</v>
      </c>
      <c r="D1325" t="s">
        <v>6627</v>
      </c>
      <c r="E1325">
        <v>2</v>
      </c>
      <c r="F1325" t="str">
        <f>_xlfn.XLOOKUP(C1325,customers!$A$1:$A$4972,customers!B$1:B$4972,,0)</f>
        <v>Edward Shepherd</v>
      </c>
      <c r="G1325" t="str">
        <f>IF(_xlfn.XLOOKUP(C1325,customers!$A$1:$A$4972,customers!C1324:C6295,,0)=0,"",_xlfn.XLOOKUP(C1325,customers!$A$1:$A$4972,customers!C1324:C6295,,0))</f>
        <v>eford81@yahoo.com</v>
      </c>
      <c r="H1325" t="str">
        <f>_xlfn.XLOOKUP(C1325,customers!$A$1:$A$4972,customers!$G$1:$G$4972,,0)</f>
        <v>United States</v>
      </c>
      <c r="I1325" t="str">
        <f>INDEX(products!$A$1:$G$5001,MATCH(orders!$D1325,products!$A$1:$A$5001,0),MATCH(I$1,products!$A$1:$G$1,0))</f>
        <v>Credit Cards</v>
      </c>
      <c r="J1325" t="str">
        <f>INDEX(products!$A$1:$G$5001,MATCH(orders!$D1325,products!$A$1:$A$5001,0),MATCH(J$1,products!$A$1:$G$1,0))</f>
        <v>Standard</v>
      </c>
      <c r="K1325">
        <f>INDEX(products!$A$1:$G$5001,MATCH(orders!$D1325,products!$A$1:$A$5001,0),MATCH(K$1,products!$A$1:$G$1,0))</f>
        <v>3</v>
      </c>
      <c r="L1325" s="3">
        <f>INDEX(products!$A$1:$G$5001,MATCH(orders!$D1325,products!$A$1:$A$5001,0),MATCH(L$1,products!$A$1:$G$1,0))</f>
        <v>2.657633333333334</v>
      </c>
      <c r="M1325" s="3">
        <f t="shared" si="20"/>
        <v>5.3152666666666679</v>
      </c>
      <c r="N1325" t="str">
        <f>_xlfn.XLOOKUP(Orders[[#This Row],[Customer ID]],customers!$A$1:$A$4972,customers!$I$1:$I$4972,,0)</f>
        <v>No</v>
      </c>
    </row>
    <row r="1326" spans="1:14" x14ac:dyDescent="0.25">
      <c r="A1326" t="s">
        <v>6630</v>
      </c>
      <c r="B1326" s="2">
        <v>44046</v>
      </c>
      <c r="C1326" t="s">
        <v>6631</v>
      </c>
      <c r="D1326" t="s">
        <v>6632</v>
      </c>
      <c r="E1326">
        <v>1</v>
      </c>
      <c r="F1326" t="str">
        <f>_xlfn.XLOOKUP(C1326,customers!$A$1:$A$4972,customers!B$1:B$4972,,0)</f>
        <v>Mrs. Carol Jones</v>
      </c>
      <c r="G1326" t="str">
        <f>IF(_xlfn.XLOOKUP(C1326,customers!$A$1:$A$4972,customers!C1325:C6296,,0)=0,"",_xlfn.XLOOKUP(C1326,customers!$A$1:$A$4972,customers!C1325:C6296,,0))</f>
        <v>rhernandez179@yahoo.com</v>
      </c>
      <c r="H1326" t="str">
        <f>_xlfn.XLOOKUP(C1326,customers!$A$1:$A$4972,customers!$G$1:$G$4972,,0)</f>
        <v>Germany</v>
      </c>
      <c r="I1326" t="str">
        <f>INDEX(products!$A$1:$G$5001,MATCH(orders!$D1326,products!$A$1:$A$5001,0),MATCH(I$1,products!$A$1:$G$1,0))</f>
        <v>Money Transfers</v>
      </c>
      <c r="J1326" t="str">
        <f>INDEX(products!$A$1:$G$5001,MATCH(orders!$D1326,products!$A$1:$A$5001,0),MATCH(J$1,products!$A$1:$G$1,0))</f>
        <v>Standard</v>
      </c>
      <c r="K1326">
        <f>INDEX(products!$A$1:$G$5001,MATCH(orders!$D1326,products!$A$1:$A$5001,0),MATCH(K$1,products!$A$1:$G$1,0))</f>
        <v>1</v>
      </c>
      <c r="L1326" s="3">
        <f>INDEX(products!$A$1:$G$5001,MATCH(orders!$D1326,products!$A$1:$A$5001,0),MATCH(L$1,products!$A$1:$G$1,0))</f>
        <v>1.642533333333333</v>
      </c>
      <c r="M1326" s="3">
        <f t="shared" si="20"/>
        <v>1.642533333333333</v>
      </c>
      <c r="N1326" t="str">
        <f>_xlfn.XLOOKUP(Orders[[#This Row],[Customer ID]],customers!$A$1:$A$4972,customers!$I$1:$I$4972,,0)</f>
        <v>Yes</v>
      </c>
    </row>
    <row r="1327" spans="1:14" x14ac:dyDescent="0.25">
      <c r="A1327" t="s">
        <v>6635</v>
      </c>
      <c r="B1327" s="2">
        <v>44046</v>
      </c>
      <c r="C1327" t="s">
        <v>6636</v>
      </c>
      <c r="D1327" t="s">
        <v>6637</v>
      </c>
      <c r="E1327">
        <v>1</v>
      </c>
      <c r="F1327" t="str">
        <f>_xlfn.XLOOKUP(C1327,customers!$A$1:$A$4972,customers!B$1:B$4972,,0)</f>
        <v>Crystal Chase</v>
      </c>
      <c r="G1327" t="str">
        <f>IF(_xlfn.XLOOKUP(C1327,customers!$A$1:$A$4972,customers!C1326:C6297,,0)=0,"",_xlfn.XLOOKUP(C1327,customers!$A$1:$A$4972,customers!C1326:C6297,,0))</f>
        <v>8128451@gmail.com</v>
      </c>
      <c r="H1327" t="str">
        <f>_xlfn.XLOOKUP(C1327,customers!$A$1:$A$4972,customers!$G$1:$G$4972,,0)</f>
        <v>Japan</v>
      </c>
      <c r="I1327" t="str">
        <f>INDEX(products!$A$1:$G$5001,MATCH(orders!$D1327,products!$A$1:$A$5001,0),MATCH(I$1,products!$A$1:$G$1,0))</f>
        <v>Loans</v>
      </c>
      <c r="J1327" t="str">
        <f>INDEX(products!$A$1:$G$5001,MATCH(orders!$D1327,products!$A$1:$A$5001,0),MATCH(J$1,products!$A$1:$G$1,0))</f>
        <v>Standard</v>
      </c>
      <c r="K1327">
        <f>INDEX(products!$A$1:$G$5001,MATCH(orders!$D1327,products!$A$1:$A$5001,0),MATCH(K$1,products!$A$1:$G$1,0))</f>
        <v>1</v>
      </c>
      <c r="L1327" s="3">
        <f>INDEX(products!$A$1:$G$5001,MATCH(orders!$D1327,products!$A$1:$A$5001,0),MATCH(L$1,products!$A$1:$G$1,0))</f>
        <v>1.0035666666666669</v>
      </c>
      <c r="M1327" s="3">
        <f t="shared" si="20"/>
        <v>1.0035666666666669</v>
      </c>
      <c r="N1327" t="str">
        <f>_xlfn.XLOOKUP(Orders[[#This Row],[Customer ID]],customers!$A$1:$A$4972,customers!$I$1:$I$4972,,0)</f>
        <v>Yes</v>
      </c>
    </row>
    <row r="1328" spans="1:14" x14ac:dyDescent="0.25">
      <c r="A1328" t="s">
        <v>6640</v>
      </c>
      <c r="B1328" s="2">
        <v>44047</v>
      </c>
      <c r="C1328" t="s">
        <v>6641</v>
      </c>
      <c r="D1328" t="s">
        <v>6642</v>
      </c>
      <c r="E1328">
        <v>1</v>
      </c>
      <c r="F1328" t="str">
        <f>_xlfn.XLOOKUP(C1328,customers!$A$1:$A$4972,customers!B$1:B$4972,,0)</f>
        <v>James Gilmore</v>
      </c>
      <c r="G1328" t="str">
        <f>IF(_xlfn.XLOOKUP(C1328,customers!$A$1:$A$4972,customers!C1327:C6298,,0)=0,"",_xlfn.XLOOKUP(C1328,customers!$A$1:$A$4972,customers!C1327:C6298,,0))</f>
        <v>mthompson828@yahoo.com</v>
      </c>
      <c r="H1328" t="str">
        <f>_xlfn.XLOOKUP(C1328,customers!$A$1:$A$4972,customers!$G$1:$G$4972,,0)</f>
        <v>Brazil</v>
      </c>
      <c r="I1328" t="str">
        <f>INDEX(products!$A$1:$G$5001,MATCH(orders!$D1328,products!$A$1:$A$5001,0),MATCH(I$1,products!$A$1:$G$1,0))</f>
        <v>Investments</v>
      </c>
      <c r="J1328" t="str">
        <f>INDEX(products!$A$1:$G$5001,MATCH(orders!$D1328,products!$A$1:$A$5001,0),MATCH(J$1,products!$A$1:$G$1,0))</f>
        <v>Standard</v>
      </c>
      <c r="K1328">
        <f>INDEX(products!$A$1:$G$5001,MATCH(orders!$D1328,products!$A$1:$A$5001,0),MATCH(K$1,products!$A$1:$G$1,0))</f>
        <v>1</v>
      </c>
      <c r="L1328" s="3">
        <f>INDEX(products!$A$1:$G$5001,MATCH(orders!$D1328,products!$A$1:$A$5001,0),MATCH(L$1,products!$A$1:$G$1,0))</f>
        <v>0.8488</v>
      </c>
      <c r="M1328" s="3">
        <f t="shared" si="20"/>
        <v>0.8488</v>
      </c>
      <c r="N1328" t="str">
        <f>_xlfn.XLOOKUP(Orders[[#This Row],[Customer ID]],customers!$A$1:$A$4972,customers!$I$1:$I$4972,,0)</f>
        <v>No</v>
      </c>
    </row>
    <row r="1329" spans="1:14" x14ac:dyDescent="0.25">
      <c r="A1329" t="s">
        <v>6645</v>
      </c>
      <c r="B1329" s="2">
        <v>44047</v>
      </c>
      <c r="C1329" t="s">
        <v>6646</v>
      </c>
      <c r="D1329" t="s">
        <v>6647</v>
      </c>
      <c r="E1329">
        <v>1</v>
      </c>
      <c r="F1329" t="str">
        <f>_xlfn.XLOOKUP(C1329,customers!$A$1:$A$4972,customers!B$1:B$4972,,0)</f>
        <v>Mary Richardson</v>
      </c>
      <c r="G1329" t="str">
        <f>IF(_xlfn.XLOOKUP(C1329,customers!$A$1:$A$4972,customers!C1328:C6299,,0)=0,"",_xlfn.XLOOKUP(C1329,customers!$A$1:$A$4972,customers!C1328:C6299,,0))</f>
        <v>cshaw38@gmail.com</v>
      </c>
      <c r="H1329" t="str">
        <f>_xlfn.XLOOKUP(C1329,customers!$A$1:$A$4972,customers!$G$1:$G$4972,,0)</f>
        <v>United States</v>
      </c>
      <c r="I1329" t="str">
        <f>INDEX(products!$A$1:$G$5001,MATCH(orders!$D1329,products!$A$1:$A$5001,0),MATCH(I$1,products!$A$1:$G$1,0))</f>
        <v>Investments</v>
      </c>
      <c r="J1329" t="str">
        <f>INDEX(products!$A$1:$G$5001,MATCH(orders!$D1329,products!$A$1:$A$5001,0),MATCH(J$1,products!$A$1:$G$1,0))</f>
        <v>Standard</v>
      </c>
      <c r="K1329">
        <f>INDEX(products!$A$1:$G$5001,MATCH(orders!$D1329,products!$A$1:$A$5001,0),MATCH(K$1,products!$A$1:$G$1,0))</f>
        <v>1</v>
      </c>
      <c r="L1329" s="3">
        <f>INDEX(products!$A$1:$G$5001,MATCH(orders!$D1329,products!$A$1:$A$5001,0),MATCH(L$1,products!$A$1:$G$1,0))</f>
        <v>1.456366666666667</v>
      </c>
      <c r="M1329" s="3">
        <f t="shared" si="20"/>
        <v>1.456366666666667</v>
      </c>
      <c r="N1329" t="str">
        <f>_xlfn.XLOOKUP(Orders[[#This Row],[Customer ID]],customers!$A$1:$A$4972,customers!$I$1:$I$4972,,0)</f>
        <v>No</v>
      </c>
    </row>
    <row r="1330" spans="1:14" x14ac:dyDescent="0.25">
      <c r="A1330" t="s">
        <v>6650</v>
      </c>
      <c r="B1330" s="2">
        <v>44048</v>
      </c>
      <c r="C1330" t="s">
        <v>6651</v>
      </c>
      <c r="D1330" t="s">
        <v>6652</v>
      </c>
      <c r="E1330">
        <v>2</v>
      </c>
      <c r="F1330" t="str">
        <f>_xlfn.XLOOKUP(C1330,customers!$A$1:$A$4972,customers!B$1:B$4972,,0)</f>
        <v>Joshua Armstrong</v>
      </c>
      <c r="G1330" t="str">
        <f>IF(_xlfn.XLOOKUP(C1330,customers!$A$1:$A$4972,customers!C1329:C6300,,0)=0,"",_xlfn.XLOOKUP(C1330,customers!$A$1:$A$4972,customers!C1329:C6300,,0))</f>
        <v>4204616@gmail.com</v>
      </c>
      <c r="H1330" t="str">
        <f>_xlfn.XLOOKUP(C1330,customers!$A$1:$A$4972,customers!$G$1:$G$4972,,0)</f>
        <v>Germany</v>
      </c>
      <c r="I1330" t="str">
        <f>INDEX(products!$A$1:$G$5001,MATCH(orders!$D1330,products!$A$1:$A$5001,0),MATCH(I$1,products!$A$1:$G$1,0))</f>
        <v>Investments</v>
      </c>
      <c r="J1330" t="str">
        <f>INDEX(products!$A$1:$G$5001,MATCH(orders!$D1330,products!$A$1:$A$5001,0),MATCH(J$1,products!$A$1:$G$1,0))</f>
        <v>Premium</v>
      </c>
      <c r="K1330">
        <f>INDEX(products!$A$1:$G$5001,MATCH(orders!$D1330,products!$A$1:$A$5001,0),MATCH(K$1,products!$A$1:$G$1,0))</f>
        <v>3</v>
      </c>
      <c r="L1330" s="3">
        <f>INDEX(products!$A$1:$G$5001,MATCH(orders!$D1330,products!$A$1:$A$5001,0),MATCH(L$1,products!$A$1:$G$1,0))</f>
        <v>3.9761333333333329</v>
      </c>
      <c r="M1330" s="3">
        <f t="shared" si="20"/>
        <v>7.9522666666666657</v>
      </c>
      <c r="N1330" t="str">
        <f>_xlfn.XLOOKUP(Orders[[#This Row],[Customer ID]],customers!$A$1:$A$4972,customers!$I$1:$I$4972,,0)</f>
        <v>No</v>
      </c>
    </row>
    <row r="1331" spans="1:14" x14ac:dyDescent="0.25">
      <c r="A1331" t="s">
        <v>6655</v>
      </c>
      <c r="B1331" s="2">
        <v>44048</v>
      </c>
      <c r="C1331" t="s">
        <v>6656</v>
      </c>
      <c r="D1331" t="s">
        <v>6657</v>
      </c>
      <c r="E1331">
        <v>1</v>
      </c>
      <c r="F1331" t="str">
        <f>_xlfn.XLOOKUP(C1331,customers!$A$1:$A$4972,customers!B$1:B$4972,,0)</f>
        <v>Amber Vazquez</v>
      </c>
      <c r="G1331" t="str">
        <f>IF(_xlfn.XLOOKUP(C1331,customers!$A$1:$A$4972,customers!C1330:C6301,,0)=0,"",_xlfn.XLOOKUP(C1331,customers!$A$1:$A$4972,customers!C1330:C6301,,0))</f>
        <v>0732415@gmail.com</v>
      </c>
      <c r="H1331" t="str">
        <f>_xlfn.XLOOKUP(C1331,customers!$A$1:$A$4972,customers!$G$1:$G$4972,,0)</f>
        <v>South Africa</v>
      </c>
      <c r="I1331" t="str">
        <f>INDEX(products!$A$1:$G$5001,MATCH(orders!$D1331,products!$A$1:$A$5001,0),MATCH(I$1,products!$A$1:$G$1,0))</f>
        <v>Money Transfers</v>
      </c>
      <c r="J1331" t="str">
        <f>INDEX(products!$A$1:$G$5001,MATCH(orders!$D1331,products!$A$1:$A$5001,0),MATCH(J$1,products!$A$1:$G$1,0))</f>
        <v>VIP</v>
      </c>
      <c r="K1331">
        <f>INDEX(products!$A$1:$G$5001,MATCH(orders!$D1331,products!$A$1:$A$5001,0),MATCH(K$1,products!$A$1:$G$1,0))</f>
        <v>1</v>
      </c>
      <c r="L1331" s="3">
        <f>INDEX(products!$A$1:$G$5001,MATCH(orders!$D1331,products!$A$1:$A$5001,0),MATCH(L$1,products!$A$1:$G$1,0))</f>
        <v>1.1648666666666669</v>
      </c>
      <c r="M1331" s="3">
        <f t="shared" si="20"/>
        <v>1.1648666666666669</v>
      </c>
      <c r="N1331" t="str">
        <f>_xlfn.XLOOKUP(Orders[[#This Row],[Customer ID]],customers!$A$1:$A$4972,customers!$I$1:$I$4972,,0)</f>
        <v>Yes</v>
      </c>
    </row>
    <row r="1332" spans="1:14" x14ac:dyDescent="0.25">
      <c r="A1332" t="s">
        <v>6660</v>
      </c>
      <c r="B1332" s="2">
        <v>44048</v>
      </c>
      <c r="C1332" t="s">
        <v>6661</v>
      </c>
      <c r="D1332" t="s">
        <v>6662</v>
      </c>
      <c r="E1332">
        <v>2</v>
      </c>
      <c r="F1332" t="str">
        <f>_xlfn.XLOOKUP(C1332,customers!$A$1:$A$4972,customers!B$1:B$4972,,0)</f>
        <v>Teresa Johnson MD</v>
      </c>
      <c r="G1332" t="str">
        <f>IF(_xlfn.XLOOKUP(C1332,customers!$A$1:$A$4972,customers!C1331:C6302,,0)=0,"",_xlfn.XLOOKUP(C1332,customers!$A$1:$A$4972,customers!C1331:C6302,,0))</f>
        <v>stucker9496@yahoo.com</v>
      </c>
      <c r="H1332" t="str">
        <f>_xlfn.XLOOKUP(C1332,customers!$A$1:$A$4972,customers!$G$1:$G$4972,,0)</f>
        <v>United States</v>
      </c>
      <c r="I1332" t="str">
        <f>INDEX(products!$A$1:$G$5001,MATCH(orders!$D1332,products!$A$1:$A$5001,0),MATCH(I$1,products!$A$1:$G$1,0))</f>
        <v>Loans</v>
      </c>
      <c r="J1332" t="str">
        <f>INDEX(products!$A$1:$G$5001,MATCH(orders!$D1332,products!$A$1:$A$5001,0),MATCH(J$1,products!$A$1:$G$1,0))</f>
        <v>VIP</v>
      </c>
      <c r="K1332">
        <f>INDEX(products!$A$1:$G$5001,MATCH(orders!$D1332,products!$A$1:$A$5001,0),MATCH(K$1,products!$A$1:$G$1,0))</f>
        <v>3</v>
      </c>
      <c r="L1332" s="3">
        <f>INDEX(products!$A$1:$G$5001,MATCH(orders!$D1332,products!$A$1:$A$5001,0),MATCH(L$1,products!$A$1:$G$1,0))</f>
        <v>3.666100000000001</v>
      </c>
      <c r="M1332" s="3">
        <f t="shared" si="20"/>
        <v>7.332200000000002</v>
      </c>
      <c r="N1332" t="str">
        <f>_xlfn.XLOOKUP(Orders[[#This Row],[Customer ID]],customers!$A$1:$A$4972,customers!$I$1:$I$4972,,0)</f>
        <v>No</v>
      </c>
    </row>
    <row r="1333" spans="1:14" x14ac:dyDescent="0.25">
      <c r="A1333" t="s">
        <v>6665</v>
      </c>
      <c r="B1333" s="2">
        <v>44049</v>
      </c>
      <c r="C1333" t="s">
        <v>6666</v>
      </c>
      <c r="D1333" t="s">
        <v>6667</v>
      </c>
      <c r="E1333">
        <v>2</v>
      </c>
      <c r="F1333" t="str">
        <f>_xlfn.XLOOKUP(C1333,customers!$A$1:$A$4972,customers!B$1:B$4972,,0)</f>
        <v>Christina Thomas</v>
      </c>
      <c r="G1333" t="str">
        <f>IF(_xlfn.XLOOKUP(C1333,customers!$A$1:$A$4972,customers!C1332:C6303,,0)=0,"",_xlfn.XLOOKUP(C1333,customers!$A$1:$A$4972,customers!C1332:C6303,,0))</f>
        <v>chicks939@hotmail.com</v>
      </c>
      <c r="H1333" t="str">
        <f>_xlfn.XLOOKUP(C1333,customers!$A$1:$A$4972,customers!$G$1:$G$4972,,0)</f>
        <v>United States</v>
      </c>
      <c r="I1333" t="str">
        <f>INDEX(products!$A$1:$G$5001,MATCH(orders!$D1333,products!$A$1:$A$5001,0),MATCH(I$1,products!$A$1:$G$1,0))</f>
        <v>Loans</v>
      </c>
      <c r="J1333" t="str">
        <f>INDEX(products!$A$1:$G$5001,MATCH(orders!$D1333,products!$A$1:$A$5001,0),MATCH(J$1,products!$A$1:$G$1,0))</f>
        <v>Premium</v>
      </c>
      <c r="K1333">
        <f>INDEX(products!$A$1:$G$5001,MATCH(orders!$D1333,products!$A$1:$A$5001,0),MATCH(K$1,products!$A$1:$G$1,0))</f>
        <v>3</v>
      </c>
      <c r="L1333" s="3">
        <f>INDEX(products!$A$1:$G$5001,MATCH(orders!$D1333,products!$A$1:$A$5001,0),MATCH(L$1,products!$A$1:$G$1,0))</f>
        <v>4.1576000000000004</v>
      </c>
      <c r="M1333" s="3">
        <f t="shared" si="20"/>
        <v>8.3152000000000008</v>
      </c>
      <c r="N1333" t="str">
        <f>_xlfn.XLOOKUP(Orders[[#This Row],[Customer ID]],customers!$A$1:$A$4972,customers!$I$1:$I$4972,,0)</f>
        <v>Yes</v>
      </c>
    </row>
    <row r="1334" spans="1:14" x14ac:dyDescent="0.25">
      <c r="A1334" t="s">
        <v>6670</v>
      </c>
      <c r="B1334" s="2">
        <v>44049</v>
      </c>
      <c r="C1334" t="s">
        <v>6671</v>
      </c>
      <c r="D1334" t="s">
        <v>6672</v>
      </c>
      <c r="E1334">
        <v>3</v>
      </c>
      <c r="F1334" t="str">
        <f>_xlfn.XLOOKUP(C1334,customers!$A$1:$A$4972,customers!B$1:B$4972,,0)</f>
        <v>Melissa Gonzalez</v>
      </c>
      <c r="G1334" t="str">
        <f>IF(_xlfn.XLOOKUP(C1334,customers!$A$1:$A$4972,customers!C1333:C6304,,0)=0,"",_xlfn.XLOOKUP(C1334,customers!$A$1:$A$4972,customers!C1333:C6304,,0))</f>
        <v>rnguyen7229@yahoo.com</v>
      </c>
      <c r="H1334" t="str">
        <f>_xlfn.XLOOKUP(C1334,customers!$A$1:$A$4972,customers!$G$1:$G$4972,,0)</f>
        <v>Brazil</v>
      </c>
      <c r="I1334" t="str">
        <f>INDEX(products!$A$1:$G$5001,MATCH(orders!$D1334,products!$A$1:$A$5001,0),MATCH(I$1,products!$A$1:$G$1,0))</f>
        <v>Loans</v>
      </c>
      <c r="J1334" t="str">
        <f>INDEX(products!$A$1:$G$5001,MATCH(orders!$D1334,products!$A$1:$A$5001,0),MATCH(J$1,products!$A$1:$G$1,0))</f>
        <v>VIP</v>
      </c>
      <c r="K1334">
        <f>INDEX(products!$A$1:$G$5001,MATCH(orders!$D1334,products!$A$1:$A$5001,0),MATCH(K$1,products!$A$1:$G$1,0))</f>
        <v>5</v>
      </c>
      <c r="L1334" s="3">
        <f>INDEX(products!$A$1:$G$5001,MATCH(orders!$D1334,products!$A$1:$A$5001,0),MATCH(L$1,products!$A$1:$G$1,0))</f>
        <v>4.4756000000000009</v>
      </c>
      <c r="M1334" s="3">
        <f t="shared" si="20"/>
        <v>13.426800000000004</v>
      </c>
      <c r="N1334" t="str">
        <f>_xlfn.XLOOKUP(Orders[[#This Row],[Customer ID]],customers!$A$1:$A$4972,customers!$I$1:$I$4972,,0)</f>
        <v>Yes</v>
      </c>
    </row>
    <row r="1335" spans="1:14" x14ac:dyDescent="0.25">
      <c r="A1335" t="s">
        <v>6675</v>
      </c>
      <c r="B1335" s="2">
        <v>44050</v>
      </c>
      <c r="C1335" t="s">
        <v>6676</v>
      </c>
      <c r="D1335" t="s">
        <v>6677</v>
      </c>
      <c r="E1335">
        <v>4</v>
      </c>
      <c r="F1335" t="str">
        <f>_xlfn.XLOOKUP(C1335,customers!$A$1:$A$4972,customers!B$1:B$4972,,0)</f>
        <v>Patrick Church</v>
      </c>
      <c r="G1335" t="str">
        <f>IF(_xlfn.XLOOKUP(C1335,customers!$A$1:$A$4972,customers!C1334:C6305,,0)=0,"",_xlfn.XLOOKUP(C1335,customers!$A$1:$A$4972,customers!C1334:C6305,,0))</f>
        <v>ssmith3390@gmail.com</v>
      </c>
      <c r="H1335" t="str">
        <f>_xlfn.XLOOKUP(C1335,customers!$A$1:$A$4972,customers!$G$1:$G$4972,,0)</f>
        <v>Germany</v>
      </c>
      <c r="I1335" t="str">
        <f>INDEX(products!$A$1:$G$5001,MATCH(orders!$D1335,products!$A$1:$A$5001,0),MATCH(I$1,products!$A$1:$G$1,0))</f>
        <v>Money Transfers</v>
      </c>
      <c r="J1335" t="str">
        <f>INDEX(products!$A$1:$G$5001,MATCH(orders!$D1335,products!$A$1:$A$5001,0),MATCH(J$1,products!$A$1:$G$1,0))</f>
        <v>Standard</v>
      </c>
      <c r="K1335">
        <f>INDEX(products!$A$1:$G$5001,MATCH(orders!$D1335,products!$A$1:$A$5001,0),MATCH(K$1,products!$A$1:$G$1,0))</f>
        <v>10</v>
      </c>
      <c r="L1335" s="3">
        <f>INDEX(products!$A$1:$G$5001,MATCH(orders!$D1335,products!$A$1:$A$5001,0),MATCH(L$1,products!$A$1:$G$1,0))</f>
        <v>16.63</v>
      </c>
      <c r="M1335" s="3">
        <f t="shared" si="20"/>
        <v>66.52</v>
      </c>
      <c r="N1335" t="str">
        <f>_xlfn.XLOOKUP(Orders[[#This Row],[Customer ID]],customers!$A$1:$A$4972,customers!$I$1:$I$4972,,0)</f>
        <v>No</v>
      </c>
    </row>
    <row r="1336" spans="1:14" x14ac:dyDescent="0.25">
      <c r="A1336" t="s">
        <v>6680</v>
      </c>
      <c r="B1336" s="2">
        <v>44050</v>
      </c>
      <c r="C1336" t="s">
        <v>6681</v>
      </c>
      <c r="D1336" t="s">
        <v>6682</v>
      </c>
      <c r="E1336">
        <v>4</v>
      </c>
      <c r="F1336" t="str">
        <f>_xlfn.XLOOKUP(C1336,customers!$A$1:$A$4972,customers!B$1:B$4972,,0)</f>
        <v>Brandon Love</v>
      </c>
      <c r="G1336" t="str">
        <f>IF(_xlfn.XLOOKUP(C1336,customers!$A$1:$A$4972,customers!C1335:C6306,,0)=0,"",_xlfn.XLOOKUP(C1336,customers!$A$1:$A$4972,customers!C1335:C6306,,0))</f>
        <v>ksimmons6122@hotmail.com</v>
      </c>
      <c r="H1336" t="str">
        <f>_xlfn.XLOOKUP(C1336,customers!$A$1:$A$4972,customers!$G$1:$G$4972,,0)</f>
        <v>Japan</v>
      </c>
      <c r="I1336" t="str">
        <f>INDEX(products!$A$1:$G$5001,MATCH(orders!$D1336,products!$A$1:$A$5001,0),MATCH(I$1,products!$A$1:$G$1,0))</f>
        <v>Money Transfers</v>
      </c>
      <c r="J1336" t="str">
        <f>INDEX(products!$A$1:$G$5001,MATCH(orders!$D1336,products!$A$1:$A$5001,0),MATCH(J$1,products!$A$1:$G$1,0))</f>
        <v>Standard</v>
      </c>
      <c r="K1336">
        <f>INDEX(products!$A$1:$G$5001,MATCH(orders!$D1336,products!$A$1:$A$5001,0),MATCH(K$1,products!$A$1:$G$1,0))</f>
        <v>10</v>
      </c>
      <c r="L1336" s="3">
        <f>INDEX(products!$A$1:$G$5001,MATCH(orders!$D1336,products!$A$1:$A$5001,0),MATCH(L$1,products!$A$1:$G$1,0))</f>
        <v>16.4146</v>
      </c>
      <c r="M1336" s="3">
        <f t="shared" si="20"/>
        <v>65.6584</v>
      </c>
      <c r="N1336" t="str">
        <f>_xlfn.XLOOKUP(Orders[[#This Row],[Customer ID]],customers!$A$1:$A$4972,customers!$I$1:$I$4972,,0)</f>
        <v>No</v>
      </c>
    </row>
    <row r="1337" spans="1:14" x14ac:dyDescent="0.25">
      <c r="A1337" t="s">
        <v>6685</v>
      </c>
      <c r="B1337" s="2">
        <v>44051</v>
      </c>
      <c r="C1337" t="s">
        <v>6686</v>
      </c>
      <c r="D1337" t="s">
        <v>6687</v>
      </c>
      <c r="E1337">
        <v>2</v>
      </c>
      <c r="F1337" t="str">
        <f>_xlfn.XLOOKUP(C1337,customers!$A$1:$A$4972,customers!B$1:B$4972,,0)</f>
        <v>Elizabeth Bird</v>
      </c>
      <c r="G1337" t="str">
        <f>IF(_xlfn.XLOOKUP(C1337,customers!$A$1:$A$4972,customers!C1336:C6307,,0)=0,"",_xlfn.XLOOKUP(C1337,customers!$A$1:$A$4972,customers!C1336:C6307,,0))</f>
        <v>chawkins9534@gmail.com</v>
      </c>
      <c r="H1337" t="str">
        <f>_xlfn.XLOOKUP(C1337,customers!$A$1:$A$4972,customers!$G$1:$G$4972,,0)</f>
        <v>South Africa</v>
      </c>
      <c r="I1337" t="str">
        <f>INDEX(products!$A$1:$G$5001,MATCH(orders!$D1337,products!$A$1:$A$5001,0),MATCH(I$1,products!$A$1:$G$1,0))</f>
        <v>Credit Cards</v>
      </c>
      <c r="J1337" t="str">
        <f>INDEX(products!$A$1:$G$5001,MATCH(orders!$D1337,products!$A$1:$A$5001,0),MATCH(J$1,products!$A$1:$G$1,0))</f>
        <v>VIP</v>
      </c>
      <c r="K1337">
        <f>INDEX(products!$A$1:$G$5001,MATCH(orders!$D1337,products!$A$1:$A$5001,0),MATCH(K$1,products!$A$1:$G$1,0))</f>
        <v>3</v>
      </c>
      <c r="L1337" s="3">
        <f>INDEX(products!$A$1:$G$5001,MATCH(orders!$D1337,products!$A$1:$A$5001,0),MATCH(L$1,products!$A$1:$G$1,0))</f>
        <v>3.950966666666667</v>
      </c>
      <c r="M1337" s="3">
        <f t="shared" si="20"/>
        <v>7.9019333333333339</v>
      </c>
      <c r="N1337" t="str">
        <f>_xlfn.XLOOKUP(Orders[[#This Row],[Customer ID]],customers!$A$1:$A$4972,customers!$I$1:$I$4972,,0)</f>
        <v>No</v>
      </c>
    </row>
    <row r="1338" spans="1:14" x14ac:dyDescent="0.25">
      <c r="A1338" t="s">
        <v>6690</v>
      </c>
      <c r="B1338" s="2">
        <v>44051</v>
      </c>
      <c r="C1338" t="s">
        <v>6691</v>
      </c>
      <c r="D1338" t="s">
        <v>6692</v>
      </c>
      <c r="E1338">
        <v>3</v>
      </c>
      <c r="F1338" t="str">
        <f>_xlfn.XLOOKUP(C1338,customers!$A$1:$A$4972,customers!B$1:B$4972,,0)</f>
        <v>Aaron Smith</v>
      </c>
      <c r="G1338" t="str">
        <f>IF(_xlfn.XLOOKUP(C1338,customers!$A$1:$A$4972,customers!C1337:C6308,,0)=0,"",_xlfn.XLOOKUP(C1338,customers!$A$1:$A$4972,customers!C1337:C6308,,0))</f>
        <v>dking94@gmail.com</v>
      </c>
      <c r="H1338" t="str">
        <f>_xlfn.XLOOKUP(C1338,customers!$A$1:$A$4972,customers!$G$1:$G$4972,,0)</f>
        <v>Germany</v>
      </c>
      <c r="I1338" t="str">
        <f>INDEX(products!$A$1:$G$5001,MATCH(orders!$D1338,products!$A$1:$A$5001,0),MATCH(I$1,products!$A$1:$G$1,0))</f>
        <v>Investments</v>
      </c>
      <c r="J1338" t="str">
        <f>INDEX(products!$A$1:$G$5001,MATCH(orders!$D1338,products!$A$1:$A$5001,0),MATCH(J$1,products!$A$1:$G$1,0))</f>
        <v>Standard</v>
      </c>
      <c r="K1338">
        <f>INDEX(products!$A$1:$G$5001,MATCH(orders!$D1338,products!$A$1:$A$5001,0),MATCH(K$1,products!$A$1:$G$1,0))</f>
        <v>5</v>
      </c>
      <c r="L1338" s="3">
        <f>INDEX(products!$A$1:$G$5001,MATCH(orders!$D1338,products!$A$1:$A$5001,0),MATCH(L$1,products!$A$1:$G$1,0))</f>
        <v>4.3310333333333331</v>
      </c>
      <c r="M1338" s="3">
        <f t="shared" si="20"/>
        <v>12.993099999999998</v>
      </c>
      <c r="N1338" t="str">
        <f>_xlfn.XLOOKUP(Orders[[#This Row],[Customer ID]],customers!$A$1:$A$4972,customers!$I$1:$I$4972,,0)</f>
        <v>No</v>
      </c>
    </row>
    <row r="1339" spans="1:14" x14ac:dyDescent="0.25">
      <c r="A1339" t="s">
        <v>6695</v>
      </c>
      <c r="B1339" s="2">
        <v>44051</v>
      </c>
      <c r="C1339" t="s">
        <v>6696</v>
      </c>
      <c r="D1339" t="s">
        <v>6697</v>
      </c>
      <c r="E1339">
        <v>2</v>
      </c>
      <c r="F1339" t="str">
        <f>_xlfn.XLOOKUP(C1339,customers!$A$1:$A$4972,customers!B$1:B$4972,,0)</f>
        <v>Matthew Nunez</v>
      </c>
      <c r="G1339" t="str">
        <f>IF(_xlfn.XLOOKUP(C1339,customers!$A$1:$A$4972,customers!C1338:C6309,,0)=0,"",_xlfn.XLOOKUP(C1339,customers!$A$1:$A$4972,customers!C1338:C6309,,0))</f>
        <v>cwoods4769@hotmail.com</v>
      </c>
      <c r="H1339" t="str">
        <f>_xlfn.XLOOKUP(C1339,customers!$A$1:$A$4972,customers!$G$1:$G$4972,,0)</f>
        <v>South Africa</v>
      </c>
      <c r="I1339" t="str">
        <f>INDEX(products!$A$1:$G$5001,MATCH(orders!$D1339,products!$A$1:$A$5001,0),MATCH(I$1,products!$A$1:$G$1,0))</f>
        <v>Investments</v>
      </c>
      <c r="J1339" t="str">
        <f>INDEX(products!$A$1:$G$5001,MATCH(orders!$D1339,products!$A$1:$A$5001,0),MATCH(J$1,products!$A$1:$G$1,0))</f>
        <v>Standard</v>
      </c>
      <c r="K1339">
        <f>INDEX(products!$A$1:$G$5001,MATCH(orders!$D1339,products!$A$1:$A$5001,0),MATCH(K$1,products!$A$1:$G$1,0))</f>
        <v>3</v>
      </c>
      <c r="L1339" s="3">
        <f>INDEX(products!$A$1:$G$5001,MATCH(orders!$D1339,products!$A$1:$A$5001,0),MATCH(L$1,products!$A$1:$G$1,0))</f>
        <v>4.0407000000000002</v>
      </c>
      <c r="M1339" s="3">
        <f t="shared" si="20"/>
        <v>8.0814000000000004</v>
      </c>
      <c r="N1339" t="str">
        <f>_xlfn.XLOOKUP(Orders[[#This Row],[Customer ID]],customers!$A$1:$A$4972,customers!$I$1:$I$4972,,0)</f>
        <v>No</v>
      </c>
    </row>
    <row r="1340" spans="1:14" x14ac:dyDescent="0.25">
      <c r="A1340" t="s">
        <v>6700</v>
      </c>
      <c r="B1340" s="2">
        <v>44052</v>
      </c>
      <c r="C1340" t="s">
        <v>6701</v>
      </c>
      <c r="D1340" t="s">
        <v>6702</v>
      </c>
      <c r="E1340">
        <v>2</v>
      </c>
      <c r="F1340" t="str">
        <f>_xlfn.XLOOKUP(C1340,customers!$A$1:$A$4972,customers!B$1:B$4972,,0)</f>
        <v>Kevin Goodman</v>
      </c>
      <c r="G1340" t="str">
        <f>IF(_xlfn.XLOOKUP(C1340,customers!$A$1:$A$4972,customers!C1339:C6310,,0)=0,"",_xlfn.XLOOKUP(C1340,customers!$A$1:$A$4972,customers!C1339:C6310,,0))</f>
        <v>pmorton307@gmail.com</v>
      </c>
      <c r="H1340" t="str">
        <f>_xlfn.XLOOKUP(C1340,customers!$A$1:$A$4972,customers!$G$1:$G$4972,,0)</f>
        <v>United States</v>
      </c>
      <c r="I1340" t="str">
        <f>INDEX(products!$A$1:$G$5001,MATCH(orders!$D1340,products!$A$1:$A$5001,0),MATCH(I$1,products!$A$1:$G$1,0))</f>
        <v>Loans</v>
      </c>
      <c r="J1340" t="str">
        <f>INDEX(products!$A$1:$G$5001,MATCH(orders!$D1340,products!$A$1:$A$5001,0),MATCH(J$1,products!$A$1:$G$1,0))</f>
        <v>VIP</v>
      </c>
      <c r="K1340">
        <f>INDEX(products!$A$1:$G$5001,MATCH(orders!$D1340,products!$A$1:$A$5001,0),MATCH(K$1,products!$A$1:$G$1,0))</f>
        <v>3</v>
      </c>
      <c r="L1340" s="3">
        <f>INDEX(products!$A$1:$G$5001,MATCH(orders!$D1340,products!$A$1:$A$5001,0),MATCH(L$1,products!$A$1:$G$1,0))</f>
        <v>2.2166000000000001</v>
      </c>
      <c r="M1340" s="3">
        <f t="shared" si="20"/>
        <v>4.4332000000000003</v>
      </c>
      <c r="N1340" t="str">
        <f>_xlfn.XLOOKUP(Orders[[#This Row],[Customer ID]],customers!$A$1:$A$4972,customers!$I$1:$I$4972,,0)</f>
        <v>No</v>
      </c>
    </row>
    <row r="1341" spans="1:14" x14ac:dyDescent="0.25">
      <c r="A1341" t="s">
        <v>6705</v>
      </c>
      <c r="B1341" s="2">
        <v>44052</v>
      </c>
      <c r="C1341" t="s">
        <v>6706</v>
      </c>
      <c r="D1341" t="s">
        <v>6707</v>
      </c>
      <c r="E1341">
        <v>2</v>
      </c>
      <c r="F1341" t="str">
        <f>_xlfn.XLOOKUP(C1341,customers!$A$1:$A$4972,customers!B$1:B$4972,,0)</f>
        <v>Heather Jones</v>
      </c>
      <c r="G1341" t="str">
        <f>IF(_xlfn.XLOOKUP(C1341,customers!$A$1:$A$4972,customers!C1340:C6311,,0)=0,"",_xlfn.XLOOKUP(C1341,customers!$A$1:$A$4972,customers!C1340:C6311,,0))</f>
        <v>adavis3160@gmail.com</v>
      </c>
      <c r="H1341" t="str">
        <f>_xlfn.XLOOKUP(C1341,customers!$A$1:$A$4972,customers!$G$1:$G$4972,,0)</f>
        <v>Brazil</v>
      </c>
      <c r="I1341" t="str">
        <f>INDEX(products!$A$1:$G$5001,MATCH(orders!$D1341,products!$A$1:$A$5001,0),MATCH(I$1,products!$A$1:$G$1,0))</f>
        <v>Money Transfers</v>
      </c>
      <c r="J1341" t="str">
        <f>INDEX(products!$A$1:$G$5001,MATCH(orders!$D1341,products!$A$1:$A$5001,0),MATCH(J$1,products!$A$1:$G$1,0))</f>
        <v>Premium</v>
      </c>
      <c r="K1341">
        <f>INDEX(products!$A$1:$G$5001,MATCH(orders!$D1341,products!$A$1:$A$5001,0),MATCH(K$1,products!$A$1:$G$1,0))</f>
        <v>3</v>
      </c>
      <c r="L1341" s="3">
        <f>INDEX(products!$A$1:$G$5001,MATCH(orders!$D1341,products!$A$1:$A$5001,0),MATCH(L$1,products!$A$1:$G$1,0))</f>
        <v>2.091966666666667</v>
      </c>
      <c r="M1341" s="3">
        <f t="shared" si="20"/>
        <v>4.1839333333333339</v>
      </c>
      <c r="N1341" t="str">
        <f>_xlfn.XLOOKUP(Orders[[#This Row],[Customer ID]],customers!$A$1:$A$4972,customers!$I$1:$I$4972,,0)</f>
        <v>Yes</v>
      </c>
    </row>
    <row r="1342" spans="1:14" x14ac:dyDescent="0.25">
      <c r="A1342" t="s">
        <v>6710</v>
      </c>
      <c r="B1342" s="2">
        <v>44053</v>
      </c>
      <c r="C1342" t="s">
        <v>6711</v>
      </c>
      <c r="D1342" t="s">
        <v>6712</v>
      </c>
      <c r="E1342">
        <v>3</v>
      </c>
      <c r="F1342" t="str">
        <f>_xlfn.XLOOKUP(C1342,customers!$A$1:$A$4972,customers!B$1:B$4972,,0)</f>
        <v>Joanne Morris</v>
      </c>
      <c r="G1342" t="str">
        <f>IF(_xlfn.XLOOKUP(C1342,customers!$A$1:$A$4972,customers!C1341:C6312,,0)=0,"",_xlfn.XLOOKUP(C1342,customers!$A$1:$A$4972,customers!C1341:C6312,,0))</f>
        <v>charrison900@gmail.com</v>
      </c>
      <c r="H1342" t="str">
        <f>_xlfn.XLOOKUP(C1342,customers!$A$1:$A$4972,customers!$G$1:$G$4972,,0)</f>
        <v>Brazil</v>
      </c>
      <c r="I1342" t="str">
        <f>INDEX(products!$A$1:$G$5001,MATCH(orders!$D1342,products!$A$1:$A$5001,0),MATCH(I$1,products!$A$1:$G$1,0))</f>
        <v>Money Transfers</v>
      </c>
      <c r="J1342" t="str">
        <f>INDEX(products!$A$1:$G$5001,MATCH(orders!$D1342,products!$A$1:$A$5001,0),MATCH(J$1,products!$A$1:$G$1,0))</f>
        <v>VIP</v>
      </c>
      <c r="K1342">
        <f>INDEX(products!$A$1:$G$5001,MATCH(orders!$D1342,products!$A$1:$A$5001,0),MATCH(K$1,products!$A$1:$G$1,0))</f>
        <v>5</v>
      </c>
      <c r="L1342" s="3">
        <f>INDEX(products!$A$1:$G$5001,MATCH(orders!$D1342,products!$A$1:$A$5001,0),MATCH(L$1,products!$A$1:$G$1,0))</f>
        <v>4.6217333333333332</v>
      </c>
      <c r="M1342" s="3">
        <f t="shared" si="20"/>
        <v>13.8652</v>
      </c>
      <c r="N1342" t="str">
        <f>_xlfn.XLOOKUP(Orders[[#This Row],[Customer ID]],customers!$A$1:$A$4972,customers!$I$1:$I$4972,,0)</f>
        <v>No</v>
      </c>
    </row>
    <row r="1343" spans="1:14" x14ac:dyDescent="0.25">
      <c r="A1343" t="s">
        <v>6715</v>
      </c>
      <c r="B1343" s="2">
        <v>44053</v>
      </c>
      <c r="C1343" t="s">
        <v>6716</v>
      </c>
      <c r="D1343" t="s">
        <v>6717</v>
      </c>
      <c r="E1343">
        <v>4</v>
      </c>
      <c r="F1343" t="str">
        <f>_xlfn.XLOOKUP(C1343,customers!$A$1:$A$4972,customers!B$1:B$4972,,0)</f>
        <v>Angela Mitchell</v>
      </c>
      <c r="G1343" t="str">
        <f>IF(_xlfn.XLOOKUP(C1343,customers!$A$1:$A$4972,customers!C1342:C6313,,0)=0,"",_xlfn.XLOOKUP(C1343,customers!$A$1:$A$4972,customers!C1342:C6313,,0))</f>
        <v>jrogers9083@yahoo.com</v>
      </c>
      <c r="H1343" t="str">
        <f>_xlfn.XLOOKUP(C1343,customers!$A$1:$A$4972,customers!$G$1:$G$4972,,0)</f>
        <v>Japan</v>
      </c>
      <c r="I1343" t="str">
        <f>INDEX(products!$A$1:$G$5001,MATCH(orders!$D1343,products!$A$1:$A$5001,0),MATCH(I$1,products!$A$1:$G$1,0))</f>
        <v>Loans</v>
      </c>
      <c r="J1343" t="str">
        <f>INDEX(products!$A$1:$G$5001,MATCH(orders!$D1343,products!$A$1:$A$5001,0),MATCH(J$1,products!$A$1:$G$1,0))</f>
        <v>VIP</v>
      </c>
      <c r="K1343">
        <f>INDEX(products!$A$1:$G$5001,MATCH(orders!$D1343,products!$A$1:$A$5001,0),MATCH(K$1,products!$A$1:$G$1,0))</f>
        <v>10</v>
      </c>
      <c r="L1343" s="3">
        <f>INDEX(products!$A$1:$G$5001,MATCH(orders!$D1343,products!$A$1:$A$5001,0),MATCH(L$1,products!$A$1:$G$1,0))</f>
        <v>11.292899999999999</v>
      </c>
      <c r="M1343" s="3">
        <f t="shared" si="20"/>
        <v>45.171599999999998</v>
      </c>
      <c r="N1343" t="str">
        <f>_xlfn.XLOOKUP(Orders[[#This Row],[Customer ID]],customers!$A$1:$A$4972,customers!$I$1:$I$4972,,0)</f>
        <v>Yes</v>
      </c>
    </row>
    <row r="1344" spans="1:14" x14ac:dyDescent="0.25">
      <c r="A1344" t="s">
        <v>6720</v>
      </c>
      <c r="B1344" s="2">
        <v>44054</v>
      </c>
      <c r="C1344" t="s">
        <v>6721</v>
      </c>
      <c r="D1344" t="s">
        <v>6722</v>
      </c>
      <c r="E1344">
        <v>3</v>
      </c>
      <c r="F1344" t="str">
        <f>_xlfn.XLOOKUP(C1344,customers!$A$1:$A$4972,customers!B$1:B$4972,,0)</f>
        <v>Gregory Jones</v>
      </c>
      <c r="G1344" t="str">
        <f>IF(_xlfn.XLOOKUP(C1344,customers!$A$1:$A$4972,customers!C1343:C6314,,0)=0,"",_xlfn.XLOOKUP(C1344,customers!$A$1:$A$4972,customers!C1343:C6314,,0))</f>
        <v>pedwards249@hotmail.com</v>
      </c>
      <c r="H1344" t="str">
        <f>_xlfn.XLOOKUP(C1344,customers!$A$1:$A$4972,customers!$G$1:$G$4972,,0)</f>
        <v>Brazil</v>
      </c>
      <c r="I1344" t="str">
        <f>INDEX(products!$A$1:$G$5001,MATCH(orders!$D1344,products!$A$1:$A$5001,0),MATCH(I$1,products!$A$1:$G$1,0))</f>
        <v>Loans</v>
      </c>
      <c r="J1344" t="str">
        <f>INDEX(products!$A$1:$G$5001,MATCH(orders!$D1344,products!$A$1:$A$5001,0),MATCH(J$1,products!$A$1:$G$1,0))</f>
        <v>VIP</v>
      </c>
      <c r="K1344">
        <f>INDEX(products!$A$1:$G$5001,MATCH(orders!$D1344,products!$A$1:$A$5001,0),MATCH(K$1,products!$A$1:$G$1,0))</f>
        <v>5</v>
      </c>
      <c r="L1344" s="3">
        <f>INDEX(products!$A$1:$G$5001,MATCH(orders!$D1344,products!$A$1:$A$5001,0),MATCH(L$1,products!$A$1:$G$1,0))</f>
        <v>7.6747000000000014</v>
      </c>
      <c r="M1344" s="3">
        <f t="shared" si="20"/>
        <v>23.024100000000004</v>
      </c>
      <c r="N1344" t="str">
        <f>_xlfn.XLOOKUP(Orders[[#This Row],[Customer ID]],customers!$A$1:$A$4972,customers!$I$1:$I$4972,,0)</f>
        <v>Yes</v>
      </c>
    </row>
    <row r="1345" spans="1:14" x14ac:dyDescent="0.25">
      <c r="A1345" t="s">
        <v>6725</v>
      </c>
      <c r="B1345" s="2">
        <v>44054</v>
      </c>
      <c r="C1345" t="s">
        <v>6726</v>
      </c>
      <c r="D1345" t="s">
        <v>6727</v>
      </c>
      <c r="E1345">
        <v>1</v>
      </c>
      <c r="F1345" t="str">
        <f>_xlfn.XLOOKUP(C1345,customers!$A$1:$A$4972,customers!B$1:B$4972,,0)</f>
        <v>Mark Fisher</v>
      </c>
      <c r="G1345" t="str">
        <f>IF(_xlfn.XLOOKUP(C1345,customers!$A$1:$A$4972,customers!C1344:C6315,,0)=0,"",_xlfn.XLOOKUP(C1345,customers!$A$1:$A$4972,customers!C1344:C6315,,0))</f>
        <v>agarcia2323@hotmail.com</v>
      </c>
      <c r="H1345" t="str">
        <f>_xlfn.XLOOKUP(C1345,customers!$A$1:$A$4972,customers!$G$1:$G$4972,,0)</f>
        <v>United States</v>
      </c>
      <c r="I1345" t="str">
        <f>INDEX(products!$A$1:$G$5001,MATCH(orders!$D1345,products!$A$1:$A$5001,0),MATCH(I$1,products!$A$1:$G$1,0))</f>
        <v>Credit Cards</v>
      </c>
      <c r="J1345" t="str">
        <f>INDEX(products!$A$1:$G$5001,MATCH(orders!$D1345,products!$A$1:$A$5001,0),MATCH(J$1,products!$A$1:$G$1,0))</f>
        <v>VIP</v>
      </c>
      <c r="K1345">
        <f>INDEX(products!$A$1:$G$5001,MATCH(orders!$D1345,products!$A$1:$A$5001,0),MATCH(K$1,products!$A$1:$G$1,0))</f>
        <v>1</v>
      </c>
      <c r="L1345" s="3">
        <f>INDEX(products!$A$1:$G$5001,MATCH(orders!$D1345,products!$A$1:$A$5001,0),MATCH(L$1,products!$A$1:$G$1,0))</f>
        <v>1.393833333333333</v>
      </c>
      <c r="M1345" s="3">
        <f t="shared" si="20"/>
        <v>1.393833333333333</v>
      </c>
      <c r="N1345" t="str">
        <f>_xlfn.XLOOKUP(Orders[[#This Row],[Customer ID]],customers!$A$1:$A$4972,customers!$I$1:$I$4972,,0)</f>
        <v>Yes</v>
      </c>
    </row>
    <row r="1346" spans="1:14" x14ac:dyDescent="0.25">
      <c r="A1346" t="s">
        <v>6730</v>
      </c>
      <c r="B1346" s="2">
        <v>44055</v>
      </c>
      <c r="C1346" t="s">
        <v>6731</v>
      </c>
      <c r="D1346" t="s">
        <v>6732</v>
      </c>
      <c r="E1346">
        <v>3</v>
      </c>
      <c r="F1346" t="str">
        <f>_xlfn.XLOOKUP(C1346,customers!$A$1:$A$4972,customers!B$1:B$4972,,0)</f>
        <v>Cody Soto</v>
      </c>
      <c r="G1346" t="str">
        <f>IF(_xlfn.XLOOKUP(C1346,customers!$A$1:$A$4972,customers!C1345:C6316,,0)=0,"",_xlfn.XLOOKUP(C1346,customers!$A$1:$A$4972,customers!C1345:C6316,,0))</f>
        <v>lthompson18@yahoo.com</v>
      </c>
      <c r="H1346" t="str">
        <f>_xlfn.XLOOKUP(C1346,customers!$A$1:$A$4972,customers!$G$1:$G$4972,,0)</f>
        <v>Japan</v>
      </c>
      <c r="I1346" t="str">
        <f>INDEX(products!$A$1:$G$5001,MATCH(orders!$D1346,products!$A$1:$A$5001,0),MATCH(I$1,products!$A$1:$G$1,0))</f>
        <v>Investments</v>
      </c>
      <c r="J1346" t="str">
        <f>INDEX(products!$A$1:$G$5001,MATCH(orders!$D1346,products!$A$1:$A$5001,0),MATCH(J$1,products!$A$1:$G$1,0))</f>
        <v>Premium</v>
      </c>
      <c r="K1346">
        <f>INDEX(products!$A$1:$G$5001,MATCH(orders!$D1346,products!$A$1:$A$5001,0),MATCH(K$1,products!$A$1:$G$1,0))</f>
        <v>5</v>
      </c>
      <c r="L1346" s="3">
        <f>INDEX(products!$A$1:$G$5001,MATCH(orders!$D1346,products!$A$1:$A$5001,0),MATCH(L$1,products!$A$1:$G$1,0))</f>
        <v>7.0468666666666664</v>
      </c>
      <c r="M1346" s="3">
        <f t="shared" si="20"/>
        <v>21.140599999999999</v>
      </c>
      <c r="N1346" t="str">
        <f>_xlfn.XLOOKUP(Orders[[#This Row],[Customer ID]],customers!$A$1:$A$4972,customers!$I$1:$I$4972,,0)</f>
        <v>Yes</v>
      </c>
    </row>
    <row r="1347" spans="1:14" x14ac:dyDescent="0.25">
      <c r="A1347" t="s">
        <v>6735</v>
      </c>
      <c r="B1347" s="2">
        <v>44055</v>
      </c>
      <c r="C1347" t="s">
        <v>6736</v>
      </c>
      <c r="D1347" t="s">
        <v>6737</v>
      </c>
      <c r="E1347">
        <v>3</v>
      </c>
      <c r="F1347" t="str">
        <f>_xlfn.XLOOKUP(C1347,customers!$A$1:$A$4972,customers!B$1:B$4972,,0)</f>
        <v>Tammy Larsen</v>
      </c>
      <c r="G1347" t="str">
        <f>IF(_xlfn.XLOOKUP(C1347,customers!$A$1:$A$4972,customers!C1346:C6317,,0)=0,"",_xlfn.XLOOKUP(C1347,customers!$A$1:$A$4972,customers!C1346:C6317,,0))</f>
        <v>435287051@gmail.com</v>
      </c>
      <c r="H1347" t="str">
        <f>_xlfn.XLOOKUP(C1347,customers!$A$1:$A$4972,customers!$G$1:$G$4972,,0)</f>
        <v>Germany</v>
      </c>
      <c r="I1347" t="str">
        <f>INDEX(products!$A$1:$G$5001,MATCH(orders!$D1347,products!$A$1:$A$5001,0),MATCH(I$1,products!$A$1:$G$1,0))</f>
        <v>Investments</v>
      </c>
      <c r="J1347" t="str">
        <f>INDEX(products!$A$1:$G$5001,MATCH(orders!$D1347,products!$A$1:$A$5001,0),MATCH(J$1,products!$A$1:$G$1,0))</f>
        <v>Premium</v>
      </c>
      <c r="K1347">
        <f>INDEX(products!$A$1:$G$5001,MATCH(orders!$D1347,products!$A$1:$A$5001,0),MATCH(K$1,products!$A$1:$G$1,0))</f>
        <v>5</v>
      </c>
      <c r="L1347" s="3">
        <f>INDEX(products!$A$1:$G$5001,MATCH(orders!$D1347,products!$A$1:$A$5001,0),MATCH(L$1,products!$A$1:$G$1,0))</f>
        <v>5.4607999999999999</v>
      </c>
      <c r="M1347" s="3">
        <f t="shared" ref="M1347:M1410" si="21">L1347*E1347</f>
        <v>16.382400000000001</v>
      </c>
      <c r="N1347" t="str">
        <f>_xlfn.XLOOKUP(Orders[[#This Row],[Customer ID]],customers!$A$1:$A$4972,customers!$I$1:$I$4972,,0)</f>
        <v>Yes</v>
      </c>
    </row>
    <row r="1348" spans="1:14" x14ac:dyDescent="0.25">
      <c r="A1348" t="s">
        <v>6740</v>
      </c>
      <c r="B1348" s="2">
        <v>44055</v>
      </c>
      <c r="C1348" t="s">
        <v>6741</v>
      </c>
      <c r="D1348" t="s">
        <v>6742</v>
      </c>
      <c r="E1348">
        <v>3</v>
      </c>
      <c r="F1348" t="str">
        <f>_xlfn.XLOOKUP(C1348,customers!$A$1:$A$4972,customers!B$1:B$4972,,0)</f>
        <v>Shannon Juarez</v>
      </c>
      <c r="G1348" t="str">
        <f>IF(_xlfn.XLOOKUP(C1348,customers!$A$1:$A$4972,customers!C1347:C6318,,0)=0,"",_xlfn.XLOOKUP(C1348,customers!$A$1:$A$4972,customers!C1347:C6318,,0))</f>
        <v>bjohnson767@yahoo.com</v>
      </c>
      <c r="H1348" t="str">
        <f>_xlfn.XLOOKUP(C1348,customers!$A$1:$A$4972,customers!$G$1:$G$4972,,0)</f>
        <v>Brazil</v>
      </c>
      <c r="I1348" t="str">
        <f>INDEX(products!$A$1:$G$5001,MATCH(orders!$D1348,products!$A$1:$A$5001,0),MATCH(I$1,products!$A$1:$G$1,0))</f>
        <v>Investments</v>
      </c>
      <c r="J1348" t="str">
        <f>INDEX(products!$A$1:$G$5001,MATCH(orders!$D1348,products!$A$1:$A$5001,0),MATCH(J$1,products!$A$1:$G$1,0))</f>
        <v>Standard</v>
      </c>
      <c r="K1348">
        <f>INDEX(products!$A$1:$G$5001,MATCH(orders!$D1348,products!$A$1:$A$5001,0),MATCH(K$1,products!$A$1:$G$1,0))</f>
        <v>5</v>
      </c>
      <c r="L1348" s="3">
        <f>INDEX(products!$A$1:$G$5001,MATCH(orders!$D1348,products!$A$1:$A$5001,0),MATCH(L$1,products!$A$1:$G$1,0))</f>
        <v>5.0629999999999997</v>
      </c>
      <c r="M1348" s="3">
        <f t="shared" si="21"/>
        <v>15.189</v>
      </c>
      <c r="N1348" t="str">
        <f>_xlfn.XLOOKUP(Orders[[#This Row],[Customer ID]],customers!$A$1:$A$4972,customers!$I$1:$I$4972,,0)</f>
        <v>Yes</v>
      </c>
    </row>
    <row r="1349" spans="1:14" x14ac:dyDescent="0.25">
      <c r="A1349" t="s">
        <v>6745</v>
      </c>
      <c r="B1349" s="2">
        <v>44056</v>
      </c>
      <c r="C1349" t="s">
        <v>6746</v>
      </c>
      <c r="D1349" t="s">
        <v>6747</v>
      </c>
      <c r="E1349">
        <v>3</v>
      </c>
      <c r="F1349" t="str">
        <f>_xlfn.XLOOKUP(C1349,customers!$A$1:$A$4972,customers!B$1:B$4972,,0)</f>
        <v>Jeffrey Adams</v>
      </c>
      <c r="G1349" t="str">
        <f>IF(_xlfn.XLOOKUP(C1349,customers!$A$1:$A$4972,customers!C1348:C6319,,0)=0,"",_xlfn.XLOOKUP(C1349,customers!$A$1:$A$4972,customers!C1348:C6319,,0))</f>
        <v>jparker860@gmail.com</v>
      </c>
      <c r="H1349" t="str">
        <f>_xlfn.XLOOKUP(C1349,customers!$A$1:$A$4972,customers!$G$1:$G$4972,,0)</f>
        <v>Japan</v>
      </c>
      <c r="I1349" t="str">
        <f>INDEX(products!$A$1:$G$5001,MATCH(orders!$D1349,products!$A$1:$A$5001,0),MATCH(I$1,products!$A$1:$G$1,0))</f>
        <v>Credit Cards</v>
      </c>
      <c r="J1349" t="str">
        <f>INDEX(products!$A$1:$G$5001,MATCH(orders!$D1349,products!$A$1:$A$5001,0),MATCH(J$1,products!$A$1:$G$1,0))</f>
        <v>Standard</v>
      </c>
      <c r="K1349">
        <f>INDEX(products!$A$1:$G$5001,MATCH(orders!$D1349,products!$A$1:$A$5001,0),MATCH(K$1,products!$A$1:$G$1,0))</f>
        <v>5</v>
      </c>
      <c r="L1349" s="3">
        <f>INDEX(products!$A$1:$G$5001,MATCH(orders!$D1349,products!$A$1:$A$5001,0),MATCH(L$1,products!$A$1:$G$1,0))</f>
        <v>5.188533333333333</v>
      </c>
      <c r="M1349" s="3">
        <f t="shared" si="21"/>
        <v>15.5656</v>
      </c>
      <c r="N1349" t="str">
        <f>_xlfn.XLOOKUP(Orders[[#This Row],[Customer ID]],customers!$A$1:$A$4972,customers!$I$1:$I$4972,,0)</f>
        <v>No</v>
      </c>
    </row>
    <row r="1350" spans="1:14" x14ac:dyDescent="0.25">
      <c r="A1350" t="s">
        <v>6750</v>
      </c>
      <c r="B1350" s="2">
        <v>44056</v>
      </c>
      <c r="C1350" t="s">
        <v>6751</v>
      </c>
      <c r="D1350" t="s">
        <v>6752</v>
      </c>
      <c r="E1350">
        <v>4</v>
      </c>
      <c r="F1350" t="str">
        <f>_xlfn.XLOOKUP(C1350,customers!$A$1:$A$4972,customers!B$1:B$4972,,0)</f>
        <v>Timothy Morris</v>
      </c>
      <c r="G1350" t="str">
        <f>IF(_xlfn.XLOOKUP(C1350,customers!$A$1:$A$4972,customers!C1349:C6320,,0)=0,"",_xlfn.XLOOKUP(C1350,customers!$A$1:$A$4972,customers!C1349:C6320,,0))</f>
        <v>sgaines462@gmail.com</v>
      </c>
      <c r="H1350" t="str">
        <f>_xlfn.XLOOKUP(C1350,customers!$A$1:$A$4972,customers!$G$1:$G$4972,,0)</f>
        <v>United States</v>
      </c>
      <c r="I1350" t="str">
        <f>INDEX(products!$A$1:$G$5001,MATCH(orders!$D1350,products!$A$1:$A$5001,0),MATCH(I$1,products!$A$1:$G$1,0))</f>
        <v>Loans</v>
      </c>
      <c r="J1350" t="str">
        <f>INDEX(products!$A$1:$G$5001,MATCH(orders!$D1350,products!$A$1:$A$5001,0),MATCH(J$1,products!$A$1:$G$1,0))</f>
        <v>VIP</v>
      </c>
      <c r="K1350">
        <f>INDEX(products!$A$1:$G$5001,MATCH(orders!$D1350,products!$A$1:$A$5001,0),MATCH(K$1,products!$A$1:$G$1,0))</f>
        <v>10</v>
      </c>
      <c r="L1350" s="3">
        <f>INDEX(products!$A$1:$G$5001,MATCH(orders!$D1350,products!$A$1:$A$5001,0),MATCH(L$1,products!$A$1:$G$1,0))</f>
        <v>16.543166666666671</v>
      </c>
      <c r="M1350" s="3">
        <f t="shared" si="21"/>
        <v>66.172666666666686</v>
      </c>
      <c r="N1350" t="str">
        <f>_xlfn.XLOOKUP(Orders[[#This Row],[Customer ID]],customers!$A$1:$A$4972,customers!$I$1:$I$4972,,0)</f>
        <v>Yes</v>
      </c>
    </row>
    <row r="1351" spans="1:14" x14ac:dyDescent="0.25">
      <c r="A1351" t="s">
        <v>6755</v>
      </c>
      <c r="B1351" s="2">
        <v>44057</v>
      </c>
      <c r="C1351" t="s">
        <v>6756</v>
      </c>
      <c r="D1351" t="s">
        <v>6757</v>
      </c>
      <c r="E1351">
        <v>1</v>
      </c>
      <c r="F1351" t="str">
        <f>_xlfn.XLOOKUP(C1351,customers!$A$1:$A$4972,customers!B$1:B$4972,,0)</f>
        <v>Andrew Vasquez</v>
      </c>
      <c r="G1351" t="str">
        <f>IF(_xlfn.XLOOKUP(C1351,customers!$A$1:$A$4972,customers!C1350:C6321,,0)=0,"",_xlfn.XLOOKUP(C1351,customers!$A$1:$A$4972,customers!C1350:C6321,,0))</f>
        <v>jmitchell703@gmail.com</v>
      </c>
      <c r="H1351" t="str">
        <f>_xlfn.XLOOKUP(C1351,customers!$A$1:$A$4972,customers!$G$1:$G$4972,,0)</f>
        <v>South Africa</v>
      </c>
      <c r="I1351" t="str">
        <f>INDEX(products!$A$1:$G$5001,MATCH(orders!$D1351,products!$A$1:$A$5001,0),MATCH(I$1,products!$A$1:$G$1,0))</f>
        <v>Loans</v>
      </c>
      <c r="J1351" t="str">
        <f>INDEX(products!$A$1:$G$5001,MATCH(orders!$D1351,products!$A$1:$A$5001,0),MATCH(J$1,products!$A$1:$G$1,0))</f>
        <v>Standard</v>
      </c>
      <c r="K1351">
        <f>INDEX(products!$A$1:$G$5001,MATCH(orders!$D1351,products!$A$1:$A$5001,0),MATCH(K$1,products!$A$1:$G$1,0))</f>
        <v>1</v>
      </c>
      <c r="L1351" s="3">
        <f>INDEX(products!$A$1:$G$5001,MATCH(orders!$D1351,products!$A$1:$A$5001,0),MATCH(L$1,products!$A$1:$G$1,0))</f>
        <v>0.70676666666666665</v>
      </c>
      <c r="M1351" s="3">
        <f t="shared" si="21"/>
        <v>0.70676666666666665</v>
      </c>
      <c r="N1351" t="str">
        <f>_xlfn.XLOOKUP(Orders[[#This Row],[Customer ID]],customers!$A$1:$A$4972,customers!$I$1:$I$4972,,0)</f>
        <v>Yes</v>
      </c>
    </row>
    <row r="1352" spans="1:14" x14ac:dyDescent="0.25">
      <c r="A1352" t="s">
        <v>6760</v>
      </c>
      <c r="B1352" s="2">
        <v>44057</v>
      </c>
      <c r="C1352" t="s">
        <v>6761</v>
      </c>
      <c r="D1352" t="s">
        <v>6762</v>
      </c>
      <c r="E1352">
        <v>4</v>
      </c>
      <c r="F1352" t="str">
        <f>_xlfn.XLOOKUP(C1352,customers!$A$1:$A$4972,customers!B$1:B$4972,,0)</f>
        <v>Michael Santana</v>
      </c>
      <c r="G1352" t="str">
        <f>IF(_xlfn.XLOOKUP(C1352,customers!$A$1:$A$4972,customers!C1351:C6322,,0)=0,"",_xlfn.XLOOKUP(C1352,customers!$A$1:$A$4972,customers!C1351:C6322,,0))</f>
        <v>aharris26@hotmail.com</v>
      </c>
      <c r="H1352" t="str">
        <f>_xlfn.XLOOKUP(C1352,customers!$A$1:$A$4972,customers!$G$1:$G$4972,,0)</f>
        <v>South Africa</v>
      </c>
      <c r="I1352" t="str">
        <f>INDEX(products!$A$1:$G$5001,MATCH(orders!$D1352,products!$A$1:$A$5001,0),MATCH(I$1,products!$A$1:$G$1,0))</f>
        <v>Investments</v>
      </c>
      <c r="J1352" t="str">
        <f>INDEX(products!$A$1:$G$5001,MATCH(orders!$D1352,products!$A$1:$A$5001,0),MATCH(J$1,products!$A$1:$G$1,0))</f>
        <v>Premium</v>
      </c>
      <c r="K1352">
        <f>INDEX(products!$A$1:$G$5001,MATCH(orders!$D1352,products!$A$1:$A$5001,0),MATCH(K$1,products!$A$1:$G$1,0))</f>
        <v>10</v>
      </c>
      <c r="L1352" s="3">
        <f>INDEX(products!$A$1:$G$5001,MATCH(orders!$D1352,products!$A$1:$A$5001,0),MATCH(L$1,products!$A$1:$G$1,0))</f>
        <v>15.336966666666671</v>
      </c>
      <c r="M1352" s="3">
        <f t="shared" si="21"/>
        <v>61.347866666666683</v>
      </c>
      <c r="N1352" t="str">
        <f>_xlfn.XLOOKUP(Orders[[#This Row],[Customer ID]],customers!$A$1:$A$4972,customers!$I$1:$I$4972,,0)</f>
        <v>Yes</v>
      </c>
    </row>
    <row r="1353" spans="1:14" x14ac:dyDescent="0.25">
      <c r="A1353" t="s">
        <v>6765</v>
      </c>
      <c r="B1353" s="2">
        <v>44058</v>
      </c>
      <c r="C1353" t="s">
        <v>6766</v>
      </c>
      <c r="D1353" t="s">
        <v>6767</v>
      </c>
      <c r="E1353">
        <v>4</v>
      </c>
      <c r="F1353" t="str">
        <f>_xlfn.XLOOKUP(C1353,customers!$A$1:$A$4972,customers!B$1:B$4972,,0)</f>
        <v>Cassandra Nelson</v>
      </c>
      <c r="G1353" t="str">
        <f>IF(_xlfn.XLOOKUP(C1353,customers!$A$1:$A$4972,customers!C1352:C6323,,0)=0,"",_xlfn.XLOOKUP(C1353,customers!$A$1:$A$4972,customers!C1352:C6323,,0))</f>
        <v>fingram71@gmail.com</v>
      </c>
      <c r="H1353" t="str">
        <f>_xlfn.XLOOKUP(C1353,customers!$A$1:$A$4972,customers!$G$1:$G$4972,,0)</f>
        <v>United States</v>
      </c>
      <c r="I1353" t="str">
        <f>INDEX(products!$A$1:$G$5001,MATCH(orders!$D1353,products!$A$1:$A$5001,0),MATCH(I$1,products!$A$1:$G$1,0))</f>
        <v>Investments</v>
      </c>
      <c r="J1353" t="str">
        <f>INDEX(products!$A$1:$G$5001,MATCH(orders!$D1353,products!$A$1:$A$5001,0),MATCH(J$1,products!$A$1:$G$1,0))</f>
        <v>Standard</v>
      </c>
      <c r="K1353">
        <f>INDEX(products!$A$1:$G$5001,MATCH(orders!$D1353,products!$A$1:$A$5001,0),MATCH(K$1,products!$A$1:$G$1,0))</f>
        <v>10</v>
      </c>
      <c r="L1353" s="3">
        <f>INDEX(products!$A$1:$G$5001,MATCH(orders!$D1353,products!$A$1:$A$5001,0),MATCH(L$1,products!$A$1:$G$1,0))</f>
        <v>12.453433333333329</v>
      </c>
      <c r="M1353" s="3">
        <f t="shared" si="21"/>
        <v>49.813733333333317</v>
      </c>
      <c r="N1353" t="str">
        <f>_xlfn.XLOOKUP(Orders[[#This Row],[Customer ID]],customers!$A$1:$A$4972,customers!$I$1:$I$4972,,0)</f>
        <v>No</v>
      </c>
    </row>
    <row r="1354" spans="1:14" x14ac:dyDescent="0.25">
      <c r="A1354" t="s">
        <v>6770</v>
      </c>
      <c r="B1354" s="2">
        <v>44058</v>
      </c>
      <c r="C1354" t="s">
        <v>6771</v>
      </c>
      <c r="D1354" t="s">
        <v>6772</v>
      </c>
      <c r="E1354">
        <v>3</v>
      </c>
      <c r="F1354" t="str">
        <f>_xlfn.XLOOKUP(C1354,customers!$A$1:$A$4972,customers!B$1:B$4972,,0)</f>
        <v>Nicholas Quinn</v>
      </c>
      <c r="G1354" t="str">
        <f>IF(_xlfn.XLOOKUP(C1354,customers!$A$1:$A$4972,customers!C1353:C6324,,0)=0,"",_xlfn.XLOOKUP(C1354,customers!$A$1:$A$4972,customers!C1353:C6324,,0))</f>
        <v>tdavis92@gmail.com</v>
      </c>
      <c r="H1354" t="str">
        <f>_xlfn.XLOOKUP(C1354,customers!$A$1:$A$4972,customers!$G$1:$G$4972,,0)</f>
        <v>United States</v>
      </c>
      <c r="I1354" t="str">
        <f>INDEX(products!$A$1:$G$5001,MATCH(orders!$D1354,products!$A$1:$A$5001,0),MATCH(I$1,products!$A$1:$G$1,0))</f>
        <v>Credit Cards</v>
      </c>
      <c r="J1354" t="str">
        <f>INDEX(products!$A$1:$G$5001,MATCH(orders!$D1354,products!$A$1:$A$5001,0),MATCH(J$1,products!$A$1:$G$1,0))</f>
        <v>Standard</v>
      </c>
      <c r="K1354">
        <f>INDEX(products!$A$1:$G$5001,MATCH(orders!$D1354,products!$A$1:$A$5001,0),MATCH(K$1,products!$A$1:$G$1,0))</f>
        <v>5</v>
      </c>
      <c r="L1354" s="3">
        <f>INDEX(products!$A$1:$G$5001,MATCH(orders!$D1354,products!$A$1:$A$5001,0),MATCH(L$1,products!$A$1:$G$1,0))</f>
        <v>5.5264000000000006</v>
      </c>
      <c r="M1354" s="3">
        <f t="shared" si="21"/>
        <v>16.5792</v>
      </c>
      <c r="N1354" t="str">
        <f>_xlfn.XLOOKUP(Orders[[#This Row],[Customer ID]],customers!$A$1:$A$4972,customers!$I$1:$I$4972,,0)</f>
        <v>Yes</v>
      </c>
    </row>
    <row r="1355" spans="1:14" x14ac:dyDescent="0.25">
      <c r="A1355" t="s">
        <v>6775</v>
      </c>
      <c r="B1355" s="2">
        <v>44059</v>
      </c>
      <c r="C1355" t="s">
        <v>6776</v>
      </c>
      <c r="D1355" t="s">
        <v>6777</v>
      </c>
      <c r="E1355">
        <v>2</v>
      </c>
      <c r="F1355" t="str">
        <f>_xlfn.XLOOKUP(C1355,customers!$A$1:$A$4972,customers!B$1:B$4972,,0)</f>
        <v>Victor Ward</v>
      </c>
      <c r="G1355" t="str">
        <f>IF(_xlfn.XLOOKUP(C1355,customers!$A$1:$A$4972,customers!C1354:C6325,,0)=0,"",_xlfn.XLOOKUP(C1355,customers!$A$1:$A$4972,customers!C1354:C6325,,0))</f>
        <v>tdorsey496@gmail.com</v>
      </c>
      <c r="H1355" t="str">
        <f>_xlfn.XLOOKUP(C1355,customers!$A$1:$A$4972,customers!$G$1:$G$4972,,0)</f>
        <v>South Africa</v>
      </c>
      <c r="I1355" t="str">
        <f>INDEX(products!$A$1:$G$5001,MATCH(orders!$D1355,products!$A$1:$A$5001,0),MATCH(I$1,products!$A$1:$G$1,0))</f>
        <v>Money Transfers</v>
      </c>
      <c r="J1355" t="str">
        <f>INDEX(products!$A$1:$G$5001,MATCH(orders!$D1355,products!$A$1:$A$5001,0),MATCH(J$1,products!$A$1:$G$1,0))</f>
        <v>Standard</v>
      </c>
      <c r="K1355">
        <f>INDEX(products!$A$1:$G$5001,MATCH(orders!$D1355,products!$A$1:$A$5001,0),MATCH(K$1,products!$A$1:$G$1,0))</f>
        <v>3</v>
      </c>
      <c r="L1355" s="3">
        <f>INDEX(products!$A$1:$G$5001,MATCH(orders!$D1355,products!$A$1:$A$5001,0),MATCH(L$1,products!$A$1:$G$1,0))</f>
        <v>4.1757666666666662</v>
      </c>
      <c r="M1355" s="3">
        <f t="shared" si="21"/>
        <v>8.3515333333333324</v>
      </c>
      <c r="N1355" t="str">
        <f>_xlfn.XLOOKUP(Orders[[#This Row],[Customer ID]],customers!$A$1:$A$4972,customers!$I$1:$I$4972,,0)</f>
        <v>Yes</v>
      </c>
    </row>
    <row r="1356" spans="1:14" x14ac:dyDescent="0.25">
      <c r="A1356" t="s">
        <v>6780</v>
      </c>
      <c r="B1356" s="2">
        <v>44059</v>
      </c>
      <c r="C1356" t="s">
        <v>6781</v>
      </c>
      <c r="D1356" t="s">
        <v>6782</v>
      </c>
      <c r="E1356">
        <v>2</v>
      </c>
      <c r="F1356" t="str">
        <f>_xlfn.XLOOKUP(C1356,customers!$A$1:$A$4972,customers!B$1:B$4972,,0)</f>
        <v>Howard Clark</v>
      </c>
      <c r="G1356" t="str">
        <f>IF(_xlfn.XLOOKUP(C1356,customers!$A$1:$A$4972,customers!C1355:C6326,,0)=0,"",_xlfn.XLOOKUP(C1356,customers!$A$1:$A$4972,customers!C1355:C6326,,0))</f>
        <v>jbrown81@gmail.com</v>
      </c>
      <c r="H1356" t="str">
        <f>_xlfn.XLOOKUP(C1356,customers!$A$1:$A$4972,customers!$G$1:$G$4972,,0)</f>
        <v>Japan</v>
      </c>
      <c r="I1356" t="str">
        <f>INDEX(products!$A$1:$G$5001,MATCH(orders!$D1356,products!$A$1:$A$5001,0),MATCH(I$1,products!$A$1:$G$1,0))</f>
        <v>Money Transfers</v>
      </c>
      <c r="J1356" t="str">
        <f>INDEX(products!$A$1:$G$5001,MATCH(orders!$D1356,products!$A$1:$A$5001,0),MATCH(J$1,products!$A$1:$G$1,0))</f>
        <v>VIP</v>
      </c>
      <c r="K1356">
        <f>INDEX(products!$A$1:$G$5001,MATCH(orders!$D1356,products!$A$1:$A$5001,0),MATCH(K$1,products!$A$1:$G$1,0))</f>
        <v>3</v>
      </c>
      <c r="L1356" s="3">
        <f>INDEX(products!$A$1:$G$5001,MATCH(orders!$D1356,products!$A$1:$A$5001,0),MATCH(L$1,products!$A$1:$G$1,0))</f>
        <v>3.46</v>
      </c>
      <c r="M1356" s="3">
        <f t="shared" si="21"/>
        <v>6.92</v>
      </c>
      <c r="N1356" t="str">
        <f>_xlfn.XLOOKUP(Orders[[#This Row],[Customer ID]],customers!$A$1:$A$4972,customers!$I$1:$I$4972,,0)</f>
        <v>No</v>
      </c>
    </row>
    <row r="1357" spans="1:14" x14ac:dyDescent="0.25">
      <c r="A1357" t="s">
        <v>6785</v>
      </c>
      <c r="B1357" s="2">
        <v>44059</v>
      </c>
      <c r="C1357" t="s">
        <v>6786</v>
      </c>
      <c r="D1357" t="s">
        <v>6787</v>
      </c>
      <c r="E1357">
        <v>4</v>
      </c>
      <c r="F1357" t="str">
        <f>_xlfn.XLOOKUP(C1357,customers!$A$1:$A$4972,customers!B$1:B$4972,,0)</f>
        <v>Christopher Lopez</v>
      </c>
      <c r="G1357" t="str">
        <f>IF(_xlfn.XLOOKUP(C1357,customers!$A$1:$A$4972,customers!C1356:C6327,,0)=0,"",_xlfn.XLOOKUP(C1357,customers!$A$1:$A$4972,customers!C1356:C6327,,0))</f>
        <v>8355125@hotmail.com</v>
      </c>
      <c r="H1357" t="str">
        <f>_xlfn.XLOOKUP(C1357,customers!$A$1:$A$4972,customers!$G$1:$G$4972,,0)</f>
        <v>South Africa</v>
      </c>
      <c r="I1357" t="str">
        <f>INDEX(products!$A$1:$G$5001,MATCH(orders!$D1357,products!$A$1:$A$5001,0),MATCH(I$1,products!$A$1:$G$1,0))</f>
        <v>Investments</v>
      </c>
      <c r="J1357" t="str">
        <f>INDEX(products!$A$1:$G$5001,MATCH(orders!$D1357,products!$A$1:$A$5001,0),MATCH(J$1,products!$A$1:$G$1,0))</f>
        <v>Standard</v>
      </c>
      <c r="K1357">
        <f>INDEX(products!$A$1:$G$5001,MATCH(orders!$D1357,products!$A$1:$A$5001,0),MATCH(K$1,products!$A$1:$G$1,0))</f>
        <v>10</v>
      </c>
      <c r="L1357" s="3">
        <f>INDEX(products!$A$1:$G$5001,MATCH(orders!$D1357,products!$A$1:$A$5001,0),MATCH(L$1,products!$A$1:$G$1,0))</f>
        <v>15.4009</v>
      </c>
      <c r="M1357" s="3">
        <f t="shared" si="21"/>
        <v>61.6036</v>
      </c>
      <c r="N1357" t="str">
        <f>_xlfn.XLOOKUP(Orders[[#This Row],[Customer ID]],customers!$A$1:$A$4972,customers!$I$1:$I$4972,,0)</f>
        <v>No</v>
      </c>
    </row>
    <row r="1358" spans="1:14" x14ac:dyDescent="0.25">
      <c r="A1358" t="s">
        <v>6790</v>
      </c>
      <c r="B1358" s="2">
        <v>44060</v>
      </c>
      <c r="C1358" t="s">
        <v>6791</v>
      </c>
      <c r="D1358" t="s">
        <v>6792</v>
      </c>
      <c r="E1358">
        <v>4</v>
      </c>
      <c r="F1358" t="str">
        <f>_xlfn.XLOOKUP(C1358,customers!$A$1:$A$4972,customers!B$1:B$4972,,0)</f>
        <v>Kenneth Marsh</v>
      </c>
      <c r="G1358" t="str">
        <f>IF(_xlfn.XLOOKUP(C1358,customers!$A$1:$A$4972,customers!C1357:C6328,,0)=0,"",_xlfn.XLOOKUP(C1358,customers!$A$1:$A$4972,customers!C1357:C6328,,0))</f>
        <v>tguerrero5020@yahoo.com</v>
      </c>
      <c r="H1358" t="str">
        <f>_xlfn.XLOOKUP(C1358,customers!$A$1:$A$4972,customers!$G$1:$G$4972,,0)</f>
        <v>United States</v>
      </c>
      <c r="I1358" t="str">
        <f>INDEX(products!$A$1:$G$5001,MATCH(orders!$D1358,products!$A$1:$A$5001,0),MATCH(I$1,products!$A$1:$G$1,0))</f>
        <v>Credit Cards</v>
      </c>
      <c r="J1358" t="str">
        <f>INDEX(products!$A$1:$G$5001,MATCH(orders!$D1358,products!$A$1:$A$5001,0),MATCH(J$1,products!$A$1:$G$1,0))</f>
        <v>Premium</v>
      </c>
      <c r="K1358">
        <f>INDEX(products!$A$1:$G$5001,MATCH(orders!$D1358,products!$A$1:$A$5001,0),MATCH(K$1,products!$A$1:$G$1,0))</f>
        <v>10</v>
      </c>
      <c r="L1358" s="3">
        <f>INDEX(products!$A$1:$G$5001,MATCH(orders!$D1358,products!$A$1:$A$5001,0),MATCH(L$1,products!$A$1:$G$1,0))</f>
        <v>15.6737</v>
      </c>
      <c r="M1358" s="3">
        <f t="shared" si="21"/>
        <v>62.694800000000001</v>
      </c>
      <c r="N1358" t="str">
        <f>_xlfn.XLOOKUP(Orders[[#This Row],[Customer ID]],customers!$A$1:$A$4972,customers!$I$1:$I$4972,,0)</f>
        <v>No</v>
      </c>
    </row>
    <row r="1359" spans="1:14" x14ac:dyDescent="0.25">
      <c r="A1359" t="s">
        <v>6795</v>
      </c>
      <c r="B1359" s="2">
        <v>44060</v>
      </c>
      <c r="C1359" t="s">
        <v>6796</v>
      </c>
      <c r="D1359" t="s">
        <v>6797</v>
      </c>
      <c r="E1359">
        <v>3</v>
      </c>
      <c r="F1359" t="str">
        <f>_xlfn.XLOOKUP(C1359,customers!$A$1:$A$4972,customers!B$1:B$4972,,0)</f>
        <v>Gina Johnson</v>
      </c>
      <c r="G1359" t="str">
        <f>IF(_xlfn.XLOOKUP(C1359,customers!$A$1:$A$4972,customers!C1358:C6329,,0)=0,"",_xlfn.XLOOKUP(C1359,customers!$A$1:$A$4972,customers!C1358:C6329,,0))</f>
        <v>jwheeler1947@hotmail.com</v>
      </c>
      <c r="H1359" t="str">
        <f>_xlfn.XLOOKUP(C1359,customers!$A$1:$A$4972,customers!$G$1:$G$4972,,0)</f>
        <v>Brazil</v>
      </c>
      <c r="I1359" t="str">
        <f>INDEX(products!$A$1:$G$5001,MATCH(orders!$D1359,products!$A$1:$A$5001,0),MATCH(I$1,products!$A$1:$G$1,0))</f>
        <v>Investments</v>
      </c>
      <c r="J1359" t="str">
        <f>INDEX(products!$A$1:$G$5001,MATCH(orders!$D1359,products!$A$1:$A$5001,0),MATCH(J$1,products!$A$1:$G$1,0))</f>
        <v>Premium</v>
      </c>
      <c r="K1359">
        <f>INDEX(products!$A$1:$G$5001,MATCH(orders!$D1359,products!$A$1:$A$5001,0),MATCH(K$1,products!$A$1:$G$1,0))</f>
        <v>5</v>
      </c>
      <c r="L1359" s="3">
        <f>INDEX(products!$A$1:$G$5001,MATCH(orders!$D1359,products!$A$1:$A$5001,0),MATCH(L$1,products!$A$1:$G$1,0))</f>
        <v>5.4419333333333331</v>
      </c>
      <c r="M1359" s="3">
        <f t="shared" si="21"/>
        <v>16.325800000000001</v>
      </c>
      <c r="N1359" t="str">
        <f>_xlfn.XLOOKUP(Orders[[#This Row],[Customer ID]],customers!$A$1:$A$4972,customers!$I$1:$I$4972,,0)</f>
        <v>Yes</v>
      </c>
    </row>
    <row r="1360" spans="1:14" x14ac:dyDescent="0.25">
      <c r="A1360" t="s">
        <v>6800</v>
      </c>
      <c r="B1360" s="2">
        <v>44061</v>
      </c>
      <c r="C1360" t="s">
        <v>6801</v>
      </c>
      <c r="D1360" t="s">
        <v>6802</v>
      </c>
      <c r="E1360">
        <v>4</v>
      </c>
      <c r="F1360" t="str">
        <f>_xlfn.XLOOKUP(C1360,customers!$A$1:$A$4972,customers!B$1:B$4972,,0)</f>
        <v>Shane Barnes</v>
      </c>
      <c r="G1360" t="str">
        <f>IF(_xlfn.XLOOKUP(C1360,customers!$A$1:$A$4972,customers!C1359:C6330,,0)=0,"",_xlfn.XLOOKUP(C1360,customers!$A$1:$A$4972,customers!C1359:C6330,,0))</f>
        <v>tbailey984@yahoo.com</v>
      </c>
      <c r="H1360" t="str">
        <f>_xlfn.XLOOKUP(C1360,customers!$A$1:$A$4972,customers!$G$1:$G$4972,,0)</f>
        <v>Germany</v>
      </c>
      <c r="I1360" t="str">
        <f>INDEX(products!$A$1:$G$5001,MATCH(orders!$D1360,products!$A$1:$A$5001,0),MATCH(I$1,products!$A$1:$G$1,0))</f>
        <v>Money Transfers</v>
      </c>
      <c r="J1360" t="str">
        <f>INDEX(products!$A$1:$G$5001,MATCH(orders!$D1360,products!$A$1:$A$5001,0),MATCH(J$1,products!$A$1:$G$1,0))</f>
        <v>Premium</v>
      </c>
      <c r="K1360">
        <f>INDEX(products!$A$1:$G$5001,MATCH(orders!$D1360,products!$A$1:$A$5001,0),MATCH(K$1,products!$A$1:$G$1,0))</f>
        <v>10</v>
      </c>
      <c r="L1360" s="3">
        <f>INDEX(products!$A$1:$G$5001,MATCH(orders!$D1360,products!$A$1:$A$5001,0),MATCH(L$1,products!$A$1:$G$1,0))</f>
        <v>9.4349333333333334</v>
      </c>
      <c r="M1360" s="3">
        <f t="shared" si="21"/>
        <v>37.739733333333334</v>
      </c>
      <c r="N1360" t="str">
        <f>_xlfn.XLOOKUP(Orders[[#This Row],[Customer ID]],customers!$A$1:$A$4972,customers!$I$1:$I$4972,,0)</f>
        <v>No</v>
      </c>
    </row>
    <row r="1361" spans="1:14" x14ac:dyDescent="0.25">
      <c r="A1361" t="s">
        <v>6805</v>
      </c>
      <c r="B1361" s="2">
        <v>44061</v>
      </c>
      <c r="C1361" t="s">
        <v>6806</v>
      </c>
      <c r="D1361" t="s">
        <v>6807</v>
      </c>
      <c r="E1361">
        <v>3</v>
      </c>
      <c r="F1361" t="str">
        <f>_xlfn.XLOOKUP(C1361,customers!$A$1:$A$4972,customers!B$1:B$4972,,0)</f>
        <v>Paul Hoffman</v>
      </c>
      <c r="G1361" t="str">
        <f>IF(_xlfn.XLOOKUP(C1361,customers!$A$1:$A$4972,customers!C1360:C6331,,0)=0,"",_xlfn.XLOOKUP(C1361,customers!$A$1:$A$4972,customers!C1360:C6331,,0))</f>
        <v>jmiles183@hotmail.com</v>
      </c>
      <c r="H1361" t="str">
        <f>_xlfn.XLOOKUP(C1361,customers!$A$1:$A$4972,customers!$G$1:$G$4972,,0)</f>
        <v>Brazil</v>
      </c>
      <c r="I1361" t="str">
        <f>INDEX(products!$A$1:$G$5001,MATCH(orders!$D1361,products!$A$1:$A$5001,0),MATCH(I$1,products!$A$1:$G$1,0))</f>
        <v>Investments</v>
      </c>
      <c r="J1361" t="str">
        <f>INDEX(products!$A$1:$G$5001,MATCH(orders!$D1361,products!$A$1:$A$5001,0),MATCH(J$1,products!$A$1:$G$1,0))</f>
        <v>Premium</v>
      </c>
      <c r="K1361">
        <f>INDEX(products!$A$1:$G$5001,MATCH(orders!$D1361,products!$A$1:$A$5001,0),MATCH(K$1,products!$A$1:$G$1,0))</f>
        <v>5</v>
      </c>
      <c r="L1361" s="3">
        <f>INDEX(products!$A$1:$G$5001,MATCH(orders!$D1361,products!$A$1:$A$5001,0),MATCH(L$1,products!$A$1:$G$1,0))</f>
        <v>6.2951000000000006</v>
      </c>
      <c r="M1361" s="3">
        <f t="shared" si="21"/>
        <v>18.885300000000001</v>
      </c>
      <c r="N1361" t="str">
        <f>_xlfn.XLOOKUP(Orders[[#This Row],[Customer ID]],customers!$A$1:$A$4972,customers!$I$1:$I$4972,,0)</f>
        <v>No</v>
      </c>
    </row>
    <row r="1362" spans="1:14" x14ac:dyDescent="0.25">
      <c r="A1362" t="s">
        <v>6810</v>
      </c>
      <c r="B1362" s="2">
        <v>44062</v>
      </c>
      <c r="C1362" t="s">
        <v>6811</v>
      </c>
      <c r="D1362" t="s">
        <v>6812</v>
      </c>
      <c r="E1362">
        <v>2</v>
      </c>
      <c r="F1362" t="str">
        <f>_xlfn.XLOOKUP(C1362,customers!$A$1:$A$4972,customers!B$1:B$4972,,0)</f>
        <v>Randy Keith</v>
      </c>
      <c r="G1362" t="str">
        <f>IF(_xlfn.XLOOKUP(C1362,customers!$A$1:$A$4972,customers!C1361:C6332,,0)=0,"",_xlfn.XLOOKUP(C1362,customers!$A$1:$A$4972,customers!C1361:C6332,,0))</f>
        <v>hherring1677@gmail.com</v>
      </c>
      <c r="H1362" t="str">
        <f>_xlfn.XLOOKUP(C1362,customers!$A$1:$A$4972,customers!$G$1:$G$4972,,0)</f>
        <v>Brazil</v>
      </c>
      <c r="I1362" t="str">
        <f>INDEX(products!$A$1:$G$5001,MATCH(orders!$D1362,products!$A$1:$A$5001,0),MATCH(I$1,products!$A$1:$G$1,0))</f>
        <v>Money Transfers</v>
      </c>
      <c r="J1362" t="str">
        <f>INDEX(products!$A$1:$G$5001,MATCH(orders!$D1362,products!$A$1:$A$5001,0),MATCH(J$1,products!$A$1:$G$1,0))</f>
        <v>Standard</v>
      </c>
      <c r="K1362">
        <f>INDEX(products!$A$1:$G$5001,MATCH(orders!$D1362,products!$A$1:$A$5001,0),MATCH(K$1,products!$A$1:$G$1,0))</f>
        <v>3</v>
      </c>
      <c r="L1362" s="3">
        <f>INDEX(products!$A$1:$G$5001,MATCH(orders!$D1362,products!$A$1:$A$5001,0),MATCH(L$1,products!$A$1:$G$1,0))</f>
        <v>4.7370999999999999</v>
      </c>
      <c r="M1362" s="3">
        <f t="shared" si="21"/>
        <v>9.4741999999999997</v>
      </c>
      <c r="N1362" t="str">
        <f>_xlfn.XLOOKUP(Orders[[#This Row],[Customer ID]],customers!$A$1:$A$4972,customers!$I$1:$I$4972,,0)</f>
        <v>No</v>
      </c>
    </row>
    <row r="1363" spans="1:14" x14ac:dyDescent="0.25">
      <c r="A1363" t="s">
        <v>6815</v>
      </c>
      <c r="B1363" s="2">
        <v>44062</v>
      </c>
      <c r="C1363" t="s">
        <v>6816</v>
      </c>
      <c r="D1363" t="s">
        <v>6817</v>
      </c>
      <c r="E1363">
        <v>2</v>
      </c>
      <c r="F1363" t="str">
        <f>_xlfn.XLOOKUP(C1363,customers!$A$1:$A$4972,customers!B$1:B$4972,,0)</f>
        <v>Kristy Vang</v>
      </c>
      <c r="G1363" t="str">
        <f>IF(_xlfn.XLOOKUP(C1363,customers!$A$1:$A$4972,customers!C1362:C6333,,0)=0,"",_xlfn.XLOOKUP(C1363,customers!$A$1:$A$4972,customers!C1362:C6333,,0))</f>
        <v>mbryant54@gmail.com</v>
      </c>
      <c r="H1363" t="str">
        <f>_xlfn.XLOOKUP(C1363,customers!$A$1:$A$4972,customers!$G$1:$G$4972,,0)</f>
        <v>United States</v>
      </c>
      <c r="I1363" t="str">
        <f>INDEX(products!$A$1:$G$5001,MATCH(orders!$D1363,products!$A$1:$A$5001,0),MATCH(I$1,products!$A$1:$G$1,0))</f>
        <v>Money Transfers</v>
      </c>
      <c r="J1363" t="str">
        <f>INDEX(products!$A$1:$G$5001,MATCH(orders!$D1363,products!$A$1:$A$5001,0),MATCH(J$1,products!$A$1:$G$1,0))</f>
        <v>VIP</v>
      </c>
      <c r="K1363">
        <f>INDEX(products!$A$1:$G$5001,MATCH(orders!$D1363,products!$A$1:$A$5001,0),MATCH(K$1,products!$A$1:$G$1,0))</f>
        <v>3</v>
      </c>
      <c r="L1363" s="3">
        <f>INDEX(products!$A$1:$G$5001,MATCH(orders!$D1363,products!$A$1:$A$5001,0),MATCH(L$1,products!$A$1:$G$1,0))</f>
        <v>2.6320000000000001</v>
      </c>
      <c r="M1363" s="3">
        <f t="shared" si="21"/>
        <v>5.2640000000000002</v>
      </c>
      <c r="N1363" t="str">
        <f>_xlfn.XLOOKUP(Orders[[#This Row],[Customer ID]],customers!$A$1:$A$4972,customers!$I$1:$I$4972,,0)</f>
        <v>Yes</v>
      </c>
    </row>
    <row r="1364" spans="1:14" x14ac:dyDescent="0.25">
      <c r="A1364" t="s">
        <v>6820</v>
      </c>
      <c r="B1364" s="2">
        <v>44062</v>
      </c>
      <c r="C1364" t="s">
        <v>6821</v>
      </c>
      <c r="D1364" t="s">
        <v>6822</v>
      </c>
      <c r="E1364">
        <v>1</v>
      </c>
      <c r="F1364" t="str">
        <f>_xlfn.XLOOKUP(C1364,customers!$A$1:$A$4972,customers!B$1:B$4972,,0)</f>
        <v>Ian Phillips</v>
      </c>
      <c r="G1364" t="str">
        <f>IF(_xlfn.XLOOKUP(C1364,customers!$A$1:$A$4972,customers!C1363:C6334,,0)=0,"",_xlfn.XLOOKUP(C1364,customers!$A$1:$A$4972,customers!C1363:C6334,,0))</f>
        <v>tlewis060@gmail.com</v>
      </c>
      <c r="H1364" t="str">
        <f>_xlfn.XLOOKUP(C1364,customers!$A$1:$A$4972,customers!$G$1:$G$4972,,0)</f>
        <v>South Africa</v>
      </c>
      <c r="I1364" t="str">
        <f>INDEX(products!$A$1:$G$5001,MATCH(orders!$D1364,products!$A$1:$A$5001,0),MATCH(I$1,products!$A$1:$G$1,0))</f>
        <v>Money Transfers</v>
      </c>
      <c r="J1364" t="str">
        <f>INDEX(products!$A$1:$G$5001,MATCH(orders!$D1364,products!$A$1:$A$5001,0),MATCH(J$1,products!$A$1:$G$1,0))</f>
        <v>Premium</v>
      </c>
      <c r="K1364">
        <f>INDEX(products!$A$1:$G$5001,MATCH(orders!$D1364,products!$A$1:$A$5001,0),MATCH(K$1,products!$A$1:$G$1,0))</f>
        <v>1</v>
      </c>
      <c r="L1364" s="3">
        <f>INDEX(products!$A$1:$G$5001,MATCH(orders!$D1364,products!$A$1:$A$5001,0),MATCH(L$1,products!$A$1:$G$1,0))</f>
        <v>1.289633333333333</v>
      </c>
      <c r="M1364" s="3">
        <f t="shared" si="21"/>
        <v>1.289633333333333</v>
      </c>
      <c r="N1364" t="str">
        <f>_xlfn.XLOOKUP(Orders[[#This Row],[Customer ID]],customers!$A$1:$A$4972,customers!$I$1:$I$4972,,0)</f>
        <v>No</v>
      </c>
    </row>
    <row r="1365" spans="1:14" x14ac:dyDescent="0.25">
      <c r="A1365" t="s">
        <v>6825</v>
      </c>
      <c r="B1365" s="2">
        <v>44063</v>
      </c>
      <c r="C1365" t="s">
        <v>6826</v>
      </c>
      <c r="D1365" t="s">
        <v>6827</v>
      </c>
      <c r="E1365">
        <v>2</v>
      </c>
      <c r="F1365" t="str">
        <f>_xlfn.XLOOKUP(C1365,customers!$A$1:$A$4972,customers!B$1:B$4972,,0)</f>
        <v>Daniel Klein</v>
      </c>
      <c r="G1365" t="str">
        <f>IF(_xlfn.XLOOKUP(C1365,customers!$A$1:$A$4972,customers!C1364:C6335,,0)=0,"",_xlfn.XLOOKUP(C1365,customers!$A$1:$A$4972,customers!C1364:C6335,,0))</f>
        <v>devans4702@gmail.com</v>
      </c>
      <c r="H1365" t="str">
        <f>_xlfn.XLOOKUP(C1365,customers!$A$1:$A$4972,customers!$G$1:$G$4972,,0)</f>
        <v>Japan</v>
      </c>
      <c r="I1365" t="str">
        <f>INDEX(products!$A$1:$G$5001,MATCH(orders!$D1365,products!$A$1:$A$5001,0),MATCH(I$1,products!$A$1:$G$1,0))</f>
        <v>Loans</v>
      </c>
      <c r="J1365" t="str">
        <f>INDEX(products!$A$1:$G$5001,MATCH(orders!$D1365,products!$A$1:$A$5001,0),MATCH(J$1,products!$A$1:$G$1,0))</f>
        <v>Premium</v>
      </c>
      <c r="K1365">
        <f>INDEX(products!$A$1:$G$5001,MATCH(orders!$D1365,products!$A$1:$A$5001,0),MATCH(K$1,products!$A$1:$G$1,0))</f>
        <v>3</v>
      </c>
      <c r="L1365" s="3">
        <f>INDEX(products!$A$1:$G$5001,MATCH(orders!$D1365,products!$A$1:$A$5001,0),MATCH(L$1,products!$A$1:$G$1,0))</f>
        <v>3.8946666666666672</v>
      </c>
      <c r="M1365" s="3">
        <f t="shared" si="21"/>
        <v>7.7893333333333343</v>
      </c>
      <c r="N1365" t="str">
        <f>_xlfn.XLOOKUP(Orders[[#This Row],[Customer ID]],customers!$A$1:$A$4972,customers!$I$1:$I$4972,,0)</f>
        <v>Yes</v>
      </c>
    </row>
    <row r="1366" spans="1:14" x14ac:dyDescent="0.25">
      <c r="A1366" t="s">
        <v>6830</v>
      </c>
      <c r="B1366" s="2">
        <v>44063</v>
      </c>
      <c r="C1366" t="s">
        <v>6831</v>
      </c>
      <c r="D1366" t="s">
        <v>6832</v>
      </c>
      <c r="E1366">
        <v>4</v>
      </c>
      <c r="F1366" t="str">
        <f>_xlfn.XLOOKUP(C1366,customers!$A$1:$A$4972,customers!B$1:B$4972,,0)</f>
        <v>Jeremy Carlson</v>
      </c>
      <c r="G1366" t="str">
        <f>IF(_xlfn.XLOOKUP(C1366,customers!$A$1:$A$4972,customers!C1365:C6336,,0)=0,"",_xlfn.XLOOKUP(C1366,customers!$A$1:$A$4972,customers!C1365:C6336,,0))</f>
        <v>rmiller762@yahoo.com</v>
      </c>
      <c r="H1366" t="str">
        <f>_xlfn.XLOOKUP(C1366,customers!$A$1:$A$4972,customers!$G$1:$G$4972,,0)</f>
        <v>Brazil</v>
      </c>
      <c r="I1366" t="str">
        <f>INDEX(products!$A$1:$G$5001,MATCH(orders!$D1366,products!$A$1:$A$5001,0),MATCH(I$1,products!$A$1:$G$1,0))</f>
        <v>Loans</v>
      </c>
      <c r="J1366" t="str">
        <f>INDEX(products!$A$1:$G$5001,MATCH(orders!$D1366,products!$A$1:$A$5001,0),MATCH(J$1,products!$A$1:$G$1,0))</f>
        <v>VIP</v>
      </c>
      <c r="K1366">
        <f>INDEX(products!$A$1:$G$5001,MATCH(orders!$D1366,products!$A$1:$A$5001,0),MATCH(K$1,products!$A$1:$G$1,0))</f>
        <v>10</v>
      </c>
      <c r="L1366" s="3">
        <f>INDEX(products!$A$1:$G$5001,MATCH(orders!$D1366,products!$A$1:$A$5001,0),MATCH(L$1,products!$A$1:$G$1,0))</f>
        <v>13.9978</v>
      </c>
      <c r="M1366" s="3">
        <f t="shared" si="21"/>
        <v>55.991199999999999</v>
      </c>
      <c r="N1366" t="str">
        <f>_xlfn.XLOOKUP(Orders[[#This Row],[Customer ID]],customers!$A$1:$A$4972,customers!$I$1:$I$4972,,0)</f>
        <v>Yes</v>
      </c>
    </row>
    <row r="1367" spans="1:14" x14ac:dyDescent="0.25">
      <c r="A1367" t="s">
        <v>6835</v>
      </c>
      <c r="B1367" s="2">
        <v>44064</v>
      </c>
      <c r="C1367" t="s">
        <v>6836</v>
      </c>
      <c r="D1367" t="s">
        <v>6837</v>
      </c>
      <c r="E1367">
        <v>2</v>
      </c>
      <c r="F1367" t="str">
        <f>_xlfn.XLOOKUP(C1367,customers!$A$1:$A$4972,customers!B$1:B$4972,,0)</f>
        <v>Adam Rowland</v>
      </c>
      <c r="G1367" t="str">
        <f>IF(_xlfn.XLOOKUP(C1367,customers!$A$1:$A$4972,customers!C1366:C6337,,0)=0,"",_xlfn.XLOOKUP(C1367,customers!$A$1:$A$4972,customers!C1366:C6337,,0))</f>
        <v>ljordan2216@hotmail.com</v>
      </c>
      <c r="H1367" t="str">
        <f>_xlfn.XLOOKUP(C1367,customers!$A$1:$A$4972,customers!$G$1:$G$4972,,0)</f>
        <v>South Africa</v>
      </c>
      <c r="I1367" t="str">
        <f>INDEX(products!$A$1:$G$5001,MATCH(orders!$D1367,products!$A$1:$A$5001,0),MATCH(I$1,products!$A$1:$G$1,0))</f>
        <v>Investments</v>
      </c>
      <c r="J1367" t="str">
        <f>INDEX(products!$A$1:$G$5001,MATCH(orders!$D1367,products!$A$1:$A$5001,0),MATCH(J$1,products!$A$1:$G$1,0))</f>
        <v>VIP</v>
      </c>
      <c r="K1367">
        <f>INDEX(products!$A$1:$G$5001,MATCH(orders!$D1367,products!$A$1:$A$5001,0),MATCH(K$1,products!$A$1:$G$1,0))</f>
        <v>3</v>
      </c>
      <c r="L1367" s="3">
        <f>INDEX(products!$A$1:$G$5001,MATCH(orders!$D1367,products!$A$1:$A$5001,0),MATCH(L$1,products!$A$1:$G$1,0))</f>
        <v>2.3946999999999998</v>
      </c>
      <c r="M1367" s="3">
        <f t="shared" si="21"/>
        <v>4.7893999999999997</v>
      </c>
      <c r="N1367" t="str">
        <f>_xlfn.XLOOKUP(Orders[[#This Row],[Customer ID]],customers!$A$1:$A$4972,customers!$I$1:$I$4972,,0)</f>
        <v>No</v>
      </c>
    </row>
    <row r="1368" spans="1:14" x14ac:dyDescent="0.25">
      <c r="A1368" t="s">
        <v>6840</v>
      </c>
      <c r="B1368" s="2">
        <v>44064</v>
      </c>
      <c r="C1368" t="s">
        <v>6841</v>
      </c>
      <c r="D1368" t="s">
        <v>6842</v>
      </c>
      <c r="E1368">
        <v>3</v>
      </c>
      <c r="F1368" t="str">
        <f>_xlfn.XLOOKUP(C1368,customers!$A$1:$A$4972,customers!B$1:B$4972,,0)</f>
        <v>Michael Gay</v>
      </c>
      <c r="G1368" t="str">
        <f>IF(_xlfn.XLOOKUP(C1368,customers!$A$1:$A$4972,customers!C1367:C6338,,0)=0,"",_xlfn.XLOOKUP(C1368,customers!$A$1:$A$4972,customers!C1367:C6338,,0))</f>
        <v>mbarton8679@yahoo.com</v>
      </c>
      <c r="H1368" t="str">
        <f>_xlfn.XLOOKUP(C1368,customers!$A$1:$A$4972,customers!$G$1:$G$4972,,0)</f>
        <v>Japan</v>
      </c>
      <c r="I1368" t="str">
        <f>INDEX(products!$A$1:$G$5001,MATCH(orders!$D1368,products!$A$1:$A$5001,0),MATCH(I$1,products!$A$1:$G$1,0))</f>
        <v>Money Transfers</v>
      </c>
      <c r="J1368" t="str">
        <f>INDEX(products!$A$1:$G$5001,MATCH(orders!$D1368,products!$A$1:$A$5001,0),MATCH(J$1,products!$A$1:$G$1,0))</f>
        <v>Premium</v>
      </c>
      <c r="K1368">
        <f>INDEX(products!$A$1:$G$5001,MATCH(orders!$D1368,products!$A$1:$A$5001,0),MATCH(K$1,products!$A$1:$G$1,0))</f>
        <v>5</v>
      </c>
      <c r="L1368" s="3">
        <f>INDEX(products!$A$1:$G$5001,MATCH(orders!$D1368,products!$A$1:$A$5001,0),MATCH(L$1,products!$A$1:$G$1,0))</f>
        <v>6.912466666666667</v>
      </c>
      <c r="M1368" s="3">
        <f t="shared" si="21"/>
        <v>20.737400000000001</v>
      </c>
      <c r="N1368" t="str">
        <f>_xlfn.XLOOKUP(Orders[[#This Row],[Customer ID]],customers!$A$1:$A$4972,customers!$I$1:$I$4972,,0)</f>
        <v>Yes</v>
      </c>
    </row>
    <row r="1369" spans="1:14" x14ac:dyDescent="0.25">
      <c r="A1369" t="s">
        <v>6845</v>
      </c>
      <c r="B1369" s="2">
        <v>44065</v>
      </c>
      <c r="C1369" t="s">
        <v>6846</v>
      </c>
      <c r="D1369" t="s">
        <v>6847</v>
      </c>
      <c r="E1369">
        <v>2</v>
      </c>
      <c r="F1369" t="str">
        <f>_xlfn.XLOOKUP(C1369,customers!$A$1:$A$4972,customers!B$1:B$4972,,0)</f>
        <v>Dominique Juarez</v>
      </c>
      <c r="G1369" t="str">
        <f>IF(_xlfn.XLOOKUP(C1369,customers!$A$1:$A$4972,customers!C1368:C6339,,0)=0,"",_xlfn.XLOOKUP(C1369,customers!$A$1:$A$4972,customers!C1368:C6339,,0))</f>
        <v>cmarks3042@yahoo.com</v>
      </c>
      <c r="H1369" t="str">
        <f>_xlfn.XLOOKUP(C1369,customers!$A$1:$A$4972,customers!$G$1:$G$4972,,0)</f>
        <v>Brazil</v>
      </c>
      <c r="I1369" t="str">
        <f>INDEX(products!$A$1:$G$5001,MATCH(orders!$D1369,products!$A$1:$A$5001,0),MATCH(I$1,products!$A$1:$G$1,0))</f>
        <v>Loans</v>
      </c>
      <c r="J1369" t="str">
        <f>INDEX(products!$A$1:$G$5001,MATCH(orders!$D1369,products!$A$1:$A$5001,0),MATCH(J$1,products!$A$1:$G$1,0))</f>
        <v>Premium</v>
      </c>
      <c r="K1369">
        <f>INDEX(products!$A$1:$G$5001,MATCH(orders!$D1369,products!$A$1:$A$5001,0),MATCH(K$1,products!$A$1:$G$1,0))</f>
        <v>3</v>
      </c>
      <c r="L1369" s="3">
        <f>INDEX(products!$A$1:$G$5001,MATCH(orders!$D1369,products!$A$1:$A$5001,0),MATCH(L$1,products!$A$1:$G$1,0))</f>
        <v>4.7271000000000001</v>
      </c>
      <c r="M1369" s="3">
        <f t="shared" si="21"/>
        <v>9.4542000000000002</v>
      </c>
      <c r="N1369" t="str">
        <f>_xlfn.XLOOKUP(Orders[[#This Row],[Customer ID]],customers!$A$1:$A$4972,customers!$I$1:$I$4972,,0)</f>
        <v>Yes</v>
      </c>
    </row>
    <row r="1370" spans="1:14" x14ac:dyDescent="0.25">
      <c r="A1370" t="s">
        <v>6850</v>
      </c>
      <c r="B1370" s="2">
        <v>44065</v>
      </c>
      <c r="C1370" t="s">
        <v>6851</v>
      </c>
      <c r="D1370" t="s">
        <v>6852</v>
      </c>
      <c r="E1370">
        <v>1</v>
      </c>
      <c r="F1370" t="str">
        <f>_xlfn.XLOOKUP(C1370,customers!$A$1:$A$4972,customers!B$1:B$4972,,0)</f>
        <v>Douglas Haynes</v>
      </c>
      <c r="G1370" t="str">
        <f>IF(_xlfn.XLOOKUP(C1370,customers!$A$1:$A$4972,customers!C1369:C6340,,0)=0,"",_xlfn.XLOOKUP(C1370,customers!$A$1:$A$4972,customers!C1369:C6340,,0))</f>
        <v>asmith036@hotmail.com</v>
      </c>
      <c r="H1370" t="str">
        <f>_xlfn.XLOOKUP(C1370,customers!$A$1:$A$4972,customers!$G$1:$G$4972,,0)</f>
        <v>Japan</v>
      </c>
      <c r="I1370" t="str">
        <f>INDEX(products!$A$1:$G$5001,MATCH(orders!$D1370,products!$A$1:$A$5001,0),MATCH(I$1,products!$A$1:$G$1,0))</f>
        <v>Investments</v>
      </c>
      <c r="J1370" t="str">
        <f>INDEX(products!$A$1:$G$5001,MATCH(orders!$D1370,products!$A$1:$A$5001,0),MATCH(J$1,products!$A$1:$G$1,0))</f>
        <v>VIP</v>
      </c>
      <c r="K1370">
        <f>INDEX(products!$A$1:$G$5001,MATCH(orders!$D1370,products!$A$1:$A$5001,0),MATCH(K$1,products!$A$1:$G$1,0))</f>
        <v>1</v>
      </c>
      <c r="L1370" s="3">
        <f>INDEX(products!$A$1:$G$5001,MATCH(orders!$D1370,products!$A$1:$A$5001,0),MATCH(L$1,products!$A$1:$G$1,0))</f>
        <v>0.84633333333333338</v>
      </c>
      <c r="M1370" s="3">
        <f t="shared" si="21"/>
        <v>0.84633333333333338</v>
      </c>
      <c r="N1370" t="str">
        <f>_xlfn.XLOOKUP(Orders[[#This Row],[Customer ID]],customers!$A$1:$A$4972,customers!$I$1:$I$4972,,0)</f>
        <v>Yes</v>
      </c>
    </row>
    <row r="1371" spans="1:14" x14ac:dyDescent="0.25">
      <c r="A1371" t="s">
        <v>6855</v>
      </c>
      <c r="B1371" s="2">
        <v>44066</v>
      </c>
      <c r="C1371" t="s">
        <v>6856</v>
      </c>
      <c r="D1371" t="s">
        <v>6857</v>
      </c>
      <c r="E1371">
        <v>2</v>
      </c>
      <c r="F1371" t="str">
        <f>_xlfn.XLOOKUP(C1371,customers!$A$1:$A$4972,customers!B$1:B$4972,,0)</f>
        <v>Kimberly Jordan</v>
      </c>
      <c r="G1371" t="str">
        <f>IF(_xlfn.XLOOKUP(C1371,customers!$A$1:$A$4972,customers!C1370:C6341,,0)=0,"",_xlfn.XLOOKUP(C1371,customers!$A$1:$A$4972,customers!C1370:C6341,,0))</f>
        <v>aaguirre235@hotmail.com</v>
      </c>
      <c r="H1371" t="str">
        <f>_xlfn.XLOOKUP(C1371,customers!$A$1:$A$4972,customers!$G$1:$G$4972,,0)</f>
        <v>South Africa</v>
      </c>
      <c r="I1371" t="str">
        <f>INDEX(products!$A$1:$G$5001,MATCH(orders!$D1371,products!$A$1:$A$5001,0),MATCH(I$1,products!$A$1:$G$1,0))</f>
        <v>Investments</v>
      </c>
      <c r="J1371" t="str">
        <f>INDEX(products!$A$1:$G$5001,MATCH(orders!$D1371,products!$A$1:$A$5001,0),MATCH(J$1,products!$A$1:$G$1,0))</f>
        <v>Premium</v>
      </c>
      <c r="K1371">
        <f>INDEX(products!$A$1:$G$5001,MATCH(orders!$D1371,products!$A$1:$A$5001,0),MATCH(K$1,products!$A$1:$G$1,0))</f>
        <v>3</v>
      </c>
      <c r="L1371" s="3">
        <f>INDEX(products!$A$1:$G$5001,MATCH(orders!$D1371,products!$A$1:$A$5001,0),MATCH(L$1,products!$A$1:$G$1,0))</f>
        <v>2.7126333333333341</v>
      </c>
      <c r="M1371" s="3">
        <f t="shared" si="21"/>
        <v>5.4252666666666682</v>
      </c>
      <c r="N1371" t="str">
        <f>_xlfn.XLOOKUP(Orders[[#This Row],[Customer ID]],customers!$A$1:$A$4972,customers!$I$1:$I$4972,,0)</f>
        <v>No</v>
      </c>
    </row>
    <row r="1372" spans="1:14" x14ac:dyDescent="0.25">
      <c r="A1372" t="s">
        <v>6860</v>
      </c>
      <c r="B1372" s="2">
        <v>44066</v>
      </c>
      <c r="C1372" t="s">
        <v>6861</v>
      </c>
      <c r="D1372" t="s">
        <v>6862</v>
      </c>
      <c r="E1372">
        <v>3</v>
      </c>
      <c r="F1372" t="str">
        <f>_xlfn.XLOOKUP(C1372,customers!$A$1:$A$4972,customers!B$1:B$4972,,0)</f>
        <v>Susan Garcia</v>
      </c>
      <c r="G1372" t="str">
        <f>IF(_xlfn.XLOOKUP(C1372,customers!$A$1:$A$4972,customers!C1371:C6342,,0)=0,"",_xlfn.XLOOKUP(C1372,customers!$A$1:$A$4972,customers!C1371:C6342,,0))</f>
        <v>scampbell5703@hotmail.com</v>
      </c>
      <c r="H1372" t="str">
        <f>_xlfn.XLOOKUP(C1372,customers!$A$1:$A$4972,customers!$G$1:$G$4972,,0)</f>
        <v>Germany</v>
      </c>
      <c r="I1372" t="str">
        <f>INDEX(products!$A$1:$G$5001,MATCH(orders!$D1372,products!$A$1:$A$5001,0),MATCH(I$1,products!$A$1:$G$1,0))</f>
        <v>Investments</v>
      </c>
      <c r="J1372" t="str">
        <f>INDEX(products!$A$1:$G$5001,MATCH(orders!$D1372,products!$A$1:$A$5001,0),MATCH(J$1,products!$A$1:$G$1,0))</f>
        <v>Premium</v>
      </c>
      <c r="K1372">
        <f>INDEX(products!$A$1:$G$5001,MATCH(orders!$D1372,products!$A$1:$A$5001,0),MATCH(K$1,products!$A$1:$G$1,0))</f>
        <v>5</v>
      </c>
      <c r="L1372" s="3">
        <f>INDEX(products!$A$1:$G$5001,MATCH(orders!$D1372,products!$A$1:$A$5001,0),MATCH(L$1,products!$A$1:$G$1,0))</f>
        <v>8.1903000000000006</v>
      </c>
      <c r="M1372" s="3">
        <f t="shared" si="21"/>
        <v>24.570900000000002</v>
      </c>
      <c r="N1372" t="str">
        <f>_xlfn.XLOOKUP(Orders[[#This Row],[Customer ID]],customers!$A$1:$A$4972,customers!$I$1:$I$4972,,0)</f>
        <v>Yes</v>
      </c>
    </row>
    <row r="1373" spans="1:14" x14ac:dyDescent="0.25">
      <c r="A1373" t="s">
        <v>6865</v>
      </c>
      <c r="B1373" s="2">
        <v>44066</v>
      </c>
      <c r="C1373" t="s">
        <v>6866</v>
      </c>
      <c r="D1373" t="s">
        <v>6867</v>
      </c>
      <c r="E1373">
        <v>3</v>
      </c>
      <c r="F1373" t="str">
        <f>_xlfn.XLOOKUP(C1373,customers!$A$1:$A$4972,customers!B$1:B$4972,,0)</f>
        <v>Melody Herrera</v>
      </c>
      <c r="G1373" t="str">
        <f>IF(_xlfn.XLOOKUP(C1373,customers!$A$1:$A$4972,customers!C1372:C6343,,0)=0,"",_xlfn.XLOOKUP(C1373,customers!$A$1:$A$4972,customers!C1372:C6343,,0))</f>
        <v>krobinson232@gmail.com</v>
      </c>
      <c r="H1373" t="str">
        <f>_xlfn.XLOOKUP(C1373,customers!$A$1:$A$4972,customers!$G$1:$G$4972,,0)</f>
        <v>South Africa</v>
      </c>
      <c r="I1373" t="str">
        <f>INDEX(products!$A$1:$G$5001,MATCH(orders!$D1373,products!$A$1:$A$5001,0),MATCH(I$1,products!$A$1:$G$1,0))</f>
        <v>Investments</v>
      </c>
      <c r="J1373" t="str">
        <f>INDEX(products!$A$1:$G$5001,MATCH(orders!$D1373,products!$A$1:$A$5001,0),MATCH(J$1,products!$A$1:$G$1,0))</f>
        <v>Standard</v>
      </c>
      <c r="K1373">
        <f>INDEX(products!$A$1:$G$5001,MATCH(orders!$D1373,products!$A$1:$A$5001,0),MATCH(K$1,products!$A$1:$G$1,0))</f>
        <v>5</v>
      </c>
      <c r="L1373" s="3">
        <f>INDEX(products!$A$1:$G$5001,MATCH(orders!$D1373,products!$A$1:$A$5001,0),MATCH(L$1,products!$A$1:$G$1,0))</f>
        <v>4.2382333333333344</v>
      </c>
      <c r="M1373" s="3">
        <f t="shared" si="21"/>
        <v>12.714700000000004</v>
      </c>
      <c r="N1373" t="str">
        <f>_xlfn.XLOOKUP(Orders[[#This Row],[Customer ID]],customers!$A$1:$A$4972,customers!$I$1:$I$4972,,0)</f>
        <v>No</v>
      </c>
    </row>
    <row r="1374" spans="1:14" x14ac:dyDescent="0.25">
      <c r="A1374" t="s">
        <v>6870</v>
      </c>
      <c r="B1374" s="2">
        <v>44067</v>
      </c>
      <c r="C1374" t="s">
        <v>6871</v>
      </c>
      <c r="D1374" t="s">
        <v>6872</v>
      </c>
      <c r="E1374">
        <v>4</v>
      </c>
      <c r="F1374" t="str">
        <f>_xlfn.XLOOKUP(C1374,customers!$A$1:$A$4972,customers!B$1:B$4972,,0)</f>
        <v>Kaitlyn Martinez</v>
      </c>
      <c r="G1374" t="str">
        <f>IF(_xlfn.XLOOKUP(C1374,customers!$A$1:$A$4972,customers!C1373:C6344,,0)=0,"",_xlfn.XLOOKUP(C1374,customers!$A$1:$A$4972,customers!C1373:C6344,,0))</f>
        <v>bgray2325@yahoo.com</v>
      </c>
      <c r="H1374" t="str">
        <f>_xlfn.XLOOKUP(C1374,customers!$A$1:$A$4972,customers!$G$1:$G$4972,,0)</f>
        <v>United States</v>
      </c>
      <c r="I1374" t="str">
        <f>INDEX(products!$A$1:$G$5001,MATCH(orders!$D1374,products!$A$1:$A$5001,0),MATCH(I$1,products!$A$1:$G$1,0))</f>
        <v>Investments</v>
      </c>
      <c r="J1374" t="str">
        <f>INDEX(products!$A$1:$G$5001,MATCH(orders!$D1374,products!$A$1:$A$5001,0),MATCH(J$1,products!$A$1:$G$1,0))</f>
        <v>VIP</v>
      </c>
      <c r="K1374">
        <f>INDEX(products!$A$1:$G$5001,MATCH(orders!$D1374,products!$A$1:$A$5001,0),MATCH(K$1,products!$A$1:$G$1,0))</f>
        <v>10</v>
      </c>
      <c r="L1374" s="3">
        <f>INDEX(products!$A$1:$G$5001,MATCH(orders!$D1374,products!$A$1:$A$5001,0),MATCH(L$1,products!$A$1:$G$1,0))</f>
        <v>15.210533333333331</v>
      </c>
      <c r="M1374" s="3">
        <f t="shared" si="21"/>
        <v>60.842133333333322</v>
      </c>
      <c r="N1374" t="str">
        <f>_xlfn.XLOOKUP(Orders[[#This Row],[Customer ID]],customers!$A$1:$A$4972,customers!$I$1:$I$4972,,0)</f>
        <v>Yes</v>
      </c>
    </row>
    <row r="1375" spans="1:14" x14ac:dyDescent="0.25">
      <c r="A1375" t="s">
        <v>6875</v>
      </c>
      <c r="B1375" s="2">
        <v>44067</v>
      </c>
      <c r="C1375" t="s">
        <v>6876</v>
      </c>
      <c r="D1375" t="s">
        <v>6877</v>
      </c>
      <c r="E1375">
        <v>2</v>
      </c>
      <c r="F1375" t="str">
        <f>_xlfn.XLOOKUP(C1375,customers!$A$1:$A$4972,customers!B$1:B$4972,,0)</f>
        <v>Anne Le</v>
      </c>
      <c r="G1375" t="str">
        <f>IF(_xlfn.XLOOKUP(C1375,customers!$A$1:$A$4972,customers!C1374:C6345,,0)=0,"",_xlfn.XLOOKUP(C1375,customers!$A$1:$A$4972,customers!C1374:C6345,,0))</f>
        <v>kbrewer3630@yahoo.com</v>
      </c>
      <c r="H1375" t="str">
        <f>_xlfn.XLOOKUP(C1375,customers!$A$1:$A$4972,customers!$G$1:$G$4972,,0)</f>
        <v>Japan</v>
      </c>
      <c r="I1375" t="str">
        <f>INDEX(products!$A$1:$G$5001,MATCH(orders!$D1375,products!$A$1:$A$5001,0),MATCH(I$1,products!$A$1:$G$1,0))</f>
        <v>Credit Cards</v>
      </c>
      <c r="J1375" t="str">
        <f>INDEX(products!$A$1:$G$5001,MATCH(orders!$D1375,products!$A$1:$A$5001,0),MATCH(J$1,products!$A$1:$G$1,0))</f>
        <v>Standard</v>
      </c>
      <c r="K1375">
        <f>INDEX(products!$A$1:$G$5001,MATCH(orders!$D1375,products!$A$1:$A$5001,0),MATCH(K$1,products!$A$1:$G$1,0))</f>
        <v>3</v>
      </c>
      <c r="L1375" s="3">
        <f>INDEX(products!$A$1:$G$5001,MATCH(orders!$D1375,products!$A$1:$A$5001,0),MATCH(L$1,products!$A$1:$G$1,0))</f>
        <v>3.476833333333333</v>
      </c>
      <c r="M1375" s="3">
        <f t="shared" si="21"/>
        <v>6.953666666666666</v>
      </c>
      <c r="N1375" t="str">
        <f>_xlfn.XLOOKUP(Orders[[#This Row],[Customer ID]],customers!$A$1:$A$4972,customers!$I$1:$I$4972,,0)</f>
        <v>No</v>
      </c>
    </row>
    <row r="1376" spans="1:14" x14ac:dyDescent="0.25">
      <c r="A1376" t="s">
        <v>6880</v>
      </c>
      <c r="B1376" s="2">
        <v>44068</v>
      </c>
      <c r="C1376" t="s">
        <v>6881</v>
      </c>
      <c r="D1376" t="s">
        <v>6882</v>
      </c>
      <c r="E1376">
        <v>3</v>
      </c>
      <c r="F1376" t="str">
        <f>_xlfn.XLOOKUP(C1376,customers!$A$1:$A$4972,customers!B$1:B$4972,,0)</f>
        <v>Arthur Cooper</v>
      </c>
      <c r="G1376" t="str">
        <f>IF(_xlfn.XLOOKUP(C1376,customers!$A$1:$A$4972,customers!C1375:C6346,,0)=0,"",_xlfn.XLOOKUP(C1376,customers!$A$1:$A$4972,customers!C1375:C6346,,0))</f>
        <v>mturner180@gmail.com</v>
      </c>
      <c r="H1376" t="str">
        <f>_xlfn.XLOOKUP(C1376,customers!$A$1:$A$4972,customers!$G$1:$G$4972,,0)</f>
        <v>Germany</v>
      </c>
      <c r="I1376" t="str">
        <f>INDEX(products!$A$1:$G$5001,MATCH(orders!$D1376,products!$A$1:$A$5001,0),MATCH(I$1,products!$A$1:$G$1,0))</f>
        <v>Money Transfers</v>
      </c>
      <c r="J1376" t="str">
        <f>INDEX(products!$A$1:$G$5001,MATCH(orders!$D1376,products!$A$1:$A$5001,0),MATCH(J$1,products!$A$1:$G$1,0))</f>
        <v>Standard</v>
      </c>
      <c r="K1376">
        <f>INDEX(products!$A$1:$G$5001,MATCH(orders!$D1376,products!$A$1:$A$5001,0),MATCH(K$1,products!$A$1:$G$1,0))</f>
        <v>5</v>
      </c>
      <c r="L1376" s="3">
        <f>INDEX(products!$A$1:$G$5001,MATCH(orders!$D1376,products!$A$1:$A$5001,0),MATCH(L$1,products!$A$1:$G$1,0))</f>
        <v>4.5694999999999997</v>
      </c>
      <c r="M1376" s="3">
        <f t="shared" si="21"/>
        <v>13.708499999999999</v>
      </c>
      <c r="N1376" t="str">
        <f>_xlfn.XLOOKUP(Orders[[#This Row],[Customer ID]],customers!$A$1:$A$4972,customers!$I$1:$I$4972,,0)</f>
        <v>Yes</v>
      </c>
    </row>
    <row r="1377" spans="1:14" x14ac:dyDescent="0.25">
      <c r="A1377" t="s">
        <v>6885</v>
      </c>
      <c r="B1377" s="2">
        <v>44068</v>
      </c>
      <c r="C1377" t="s">
        <v>6886</v>
      </c>
      <c r="D1377" t="s">
        <v>6887</v>
      </c>
      <c r="E1377">
        <v>1</v>
      </c>
      <c r="F1377" t="str">
        <f>_xlfn.XLOOKUP(C1377,customers!$A$1:$A$4972,customers!B$1:B$4972,,0)</f>
        <v>Diana Parks</v>
      </c>
      <c r="G1377" t="str">
        <f>IF(_xlfn.XLOOKUP(C1377,customers!$A$1:$A$4972,customers!C1376:C6347,,0)=0,"",_xlfn.XLOOKUP(C1377,customers!$A$1:$A$4972,customers!C1376:C6347,,0))</f>
        <v>kvilla1307@hotmail.com</v>
      </c>
      <c r="H1377" t="str">
        <f>_xlfn.XLOOKUP(C1377,customers!$A$1:$A$4972,customers!$G$1:$G$4972,,0)</f>
        <v>Japan</v>
      </c>
      <c r="I1377" t="str">
        <f>INDEX(products!$A$1:$G$5001,MATCH(orders!$D1377,products!$A$1:$A$5001,0),MATCH(I$1,products!$A$1:$G$1,0))</f>
        <v>Investments</v>
      </c>
      <c r="J1377" t="str">
        <f>INDEX(products!$A$1:$G$5001,MATCH(orders!$D1377,products!$A$1:$A$5001,0),MATCH(J$1,products!$A$1:$G$1,0))</f>
        <v>VIP</v>
      </c>
      <c r="K1377">
        <f>INDEX(products!$A$1:$G$5001,MATCH(orders!$D1377,products!$A$1:$A$5001,0),MATCH(K$1,products!$A$1:$G$1,0))</f>
        <v>1</v>
      </c>
      <c r="L1377" s="3">
        <f>INDEX(products!$A$1:$G$5001,MATCH(orders!$D1377,products!$A$1:$A$5001,0),MATCH(L$1,products!$A$1:$G$1,0))</f>
        <v>1.5374000000000001</v>
      </c>
      <c r="M1377" s="3">
        <f t="shared" si="21"/>
        <v>1.5374000000000001</v>
      </c>
      <c r="N1377" t="str">
        <f>_xlfn.XLOOKUP(Orders[[#This Row],[Customer ID]],customers!$A$1:$A$4972,customers!$I$1:$I$4972,,0)</f>
        <v>Yes</v>
      </c>
    </row>
    <row r="1378" spans="1:14" x14ac:dyDescent="0.25">
      <c r="A1378" t="s">
        <v>6890</v>
      </c>
      <c r="B1378" s="2">
        <v>44069</v>
      </c>
      <c r="C1378" t="s">
        <v>6891</v>
      </c>
      <c r="D1378" t="s">
        <v>6892</v>
      </c>
      <c r="E1378">
        <v>4</v>
      </c>
      <c r="F1378" t="str">
        <f>_xlfn.XLOOKUP(C1378,customers!$A$1:$A$4972,customers!B$1:B$4972,,0)</f>
        <v>Zachary Burke</v>
      </c>
      <c r="G1378" t="str">
        <f>IF(_xlfn.XLOOKUP(C1378,customers!$A$1:$A$4972,customers!C1377:C6348,,0)=0,"",_xlfn.XLOOKUP(C1378,customers!$A$1:$A$4972,customers!C1377:C6348,,0))</f>
        <v>bspencer524@gmail.com</v>
      </c>
      <c r="H1378" t="str">
        <f>_xlfn.XLOOKUP(C1378,customers!$A$1:$A$4972,customers!$G$1:$G$4972,,0)</f>
        <v>Japan</v>
      </c>
      <c r="I1378" t="str">
        <f>INDEX(products!$A$1:$G$5001,MATCH(orders!$D1378,products!$A$1:$A$5001,0),MATCH(I$1,products!$A$1:$G$1,0))</f>
        <v>Credit Cards</v>
      </c>
      <c r="J1378" t="str">
        <f>INDEX(products!$A$1:$G$5001,MATCH(orders!$D1378,products!$A$1:$A$5001,0),MATCH(J$1,products!$A$1:$G$1,0))</f>
        <v>Standard</v>
      </c>
      <c r="K1378">
        <f>INDEX(products!$A$1:$G$5001,MATCH(orders!$D1378,products!$A$1:$A$5001,0),MATCH(K$1,products!$A$1:$G$1,0))</f>
        <v>10</v>
      </c>
      <c r="L1378" s="3">
        <f>INDEX(products!$A$1:$G$5001,MATCH(orders!$D1378,products!$A$1:$A$5001,0),MATCH(L$1,products!$A$1:$G$1,0))</f>
        <v>11.119733333333331</v>
      </c>
      <c r="M1378" s="3">
        <f t="shared" si="21"/>
        <v>44.478933333333323</v>
      </c>
      <c r="N1378" t="str">
        <f>_xlfn.XLOOKUP(Orders[[#This Row],[Customer ID]],customers!$A$1:$A$4972,customers!$I$1:$I$4972,,0)</f>
        <v>No</v>
      </c>
    </row>
    <row r="1379" spans="1:14" x14ac:dyDescent="0.25">
      <c r="A1379" t="s">
        <v>6895</v>
      </c>
      <c r="B1379" s="2">
        <v>44069</v>
      </c>
      <c r="C1379" t="s">
        <v>6896</v>
      </c>
      <c r="D1379" t="s">
        <v>6897</v>
      </c>
      <c r="E1379">
        <v>1</v>
      </c>
      <c r="F1379" t="str">
        <f>_xlfn.XLOOKUP(C1379,customers!$A$1:$A$4972,customers!B$1:B$4972,,0)</f>
        <v>Maria Sanders</v>
      </c>
      <c r="G1379" t="str">
        <f>IF(_xlfn.XLOOKUP(C1379,customers!$A$1:$A$4972,customers!C1378:C6349,,0)=0,"",_xlfn.XLOOKUP(C1379,customers!$A$1:$A$4972,customers!C1378:C6349,,0))</f>
        <v>dbooth427@yahoo.com</v>
      </c>
      <c r="H1379" t="str">
        <f>_xlfn.XLOOKUP(C1379,customers!$A$1:$A$4972,customers!$G$1:$G$4972,,0)</f>
        <v>Brazil</v>
      </c>
      <c r="I1379" t="str">
        <f>INDEX(products!$A$1:$G$5001,MATCH(orders!$D1379,products!$A$1:$A$5001,0),MATCH(I$1,products!$A$1:$G$1,0))</f>
        <v>Money Transfers</v>
      </c>
      <c r="J1379" t="str">
        <f>INDEX(products!$A$1:$G$5001,MATCH(orders!$D1379,products!$A$1:$A$5001,0),MATCH(J$1,products!$A$1:$G$1,0))</f>
        <v>Premium</v>
      </c>
      <c r="K1379">
        <f>INDEX(products!$A$1:$G$5001,MATCH(orders!$D1379,products!$A$1:$A$5001,0),MATCH(K$1,products!$A$1:$G$1,0))</f>
        <v>1</v>
      </c>
      <c r="L1379" s="3">
        <f>INDEX(products!$A$1:$G$5001,MATCH(orders!$D1379,products!$A$1:$A$5001,0),MATCH(L$1,products!$A$1:$G$1,0))</f>
        <v>1.1815</v>
      </c>
      <c r="M1379" s="3">
        <f t="shared" si="21"/>
        <v>1.1815</v>
      </c>
      <c r="N1379" t="str">
        <f>_xlfn.XLOOKUP(Orders[[#This Row],[Customer ID]],customers!$A$1:$A$4972,customers!$I$1:$I$4972,,0)</f>
        <v>Yes</v>
      </c>
    </row>
    <row r="1380" spans="1:14" x14ac:dyDescent="0.25">
      <c r="A1380" t="s">
        <v>6900</v>
      </c>
      <c r="B1380" s="2">
        <v>44069</v>
      </c>
      <c r="C1380" t="s">
        <v>6901</v>
      </c>
      <c r="D1380" t="s">
        <v>6902</v>
      </c>
      <c r="E1380">
        <v>2</v>
      </c>
      <c r="F1380" t="str">
        <f>_xlfn.XLOOKUP(C1380,customers!$A$1:$A$4972,customers!B$1:B$4972,,0)</f>
        <v>Rachel Sanchez</v>
      </c>
      <c r="G1380" t="str">
        <f>IF(_xlfn.XLOOKUP(C1380,customers!$A$1:$A$4972,customers!C1379:C6350,,0)=0,"",_xlfn.XLOOKUP(C1380,customers!$A$1:$A$4972,customers!C1379:C6350,,0))</f>
        <v>gdds49@gmail.com</v>
      </c>
      <c r="H1380" t="str">
        <f>_xlfn.XLOOKUP(C1380,customers!$A$1:$A$4972,customers!$G$1:$G$4972,,0)</f>
        <v>United States</v>
      </c>
      <c r="I1380" t="str">
        <f>INDEX(products!$A$1:$G$5001,MATCH(orders!$D1380,products!$A$1:$A$5001,0),MATCH(I$1,products!$A$1:$G$1,0))</f>
        <v>Loans</v>
      </c>
      <c r="J1380" t="str">
        <f>INDEX(products!$A$1:$G$5001,MATCH(orders!$D1380,products!$A$1:$A$5001,0),MATCH(J$1,products!$A$1:$G$1,0))</f>
        <v>Standard</v>
      </c>
      <c r="K1380">
        <f>INDEX(products!$A$1:$G$5001,MATCH(orders!$D1380,products!$A$1:$A$5001,0),MATCH(K$1,products!$A$1:$G$1,0))</f>
        <v>3</v>
      </c>
      <c r="L1380" s="3">
        <f>INDEX(products!$A$1:$G$5001,MATCH(orders!$D1380,products!$A$1:$A$5001,0),MATCH(L$1,products!$A$1:$G$1,0))</f>
        <v>3.0777000000000001</v>
      </c>
      <c r="M1380" s="3">
        <f t="shared" si="21"/>
        <v>6.1554000000000002</v>
      </c>
      <c r="N1380" t="str">
        <f>_xlfn.XLOOKUP(Orders[[#This Row],[Customer ID]],customers!$A$1:$A$4972,customers!$I$1:$I$4972,,0)</f>
        <v>No</v>
      </c>
    </row>
    <row r="1381" spans="1:14" x14ac:dyDescent="0.25">
      <c r="A1381" t="s">
        <v>6905</v>
      </c>
      <c r="B1381" s="2">
        <v>44070</v>
      </c>
      <c r="C1381" t="s">
        <v>6906</v>
      </c>
      <c r="D1381" t="s">
        <v>6907</v>
      </c>
      <c r="E1381">
        <v>2</v>
      </c>
      <c r="F1381" t="str">
        <f>_xlfn.XLOOKUP(C1381,customers!$A$1:$A$4972,customers!B$1:B$4972,,0)</f>
        <v>Nicholas Mcdonald</v>
      </c>
      <c r="G1381" t="str">
        <f>IF(_xlfn.XLOOKUP(C1381,customers!$A$1:$A$4972,customers!C1380:C6351,,0)=0,"",_xlfn.XLOOKUP(C1381,customers!$A$1:$A$4972,customers!C1380:C6351,,0))</f>
        <v>mmd9804@hotmail.com</v>
      </c>
      <c r="H1381" t="str">
        <f>_xlfn.XLOOKUP(C1381,customers!$A$1:$A$4972,customers!$G$1:$G$4972,,0)</f>
        <v>Japan</v>
      </c>
      <c r="I1381" t="str">
        <f>INDEX(products!$A$1:$G$5001,MATCH(orders!$D1381,products!$A$1:$A$5001,0),MATCH(I$1,products!$A$1:$G$1,0))</f>
        <v>Investments</v>
      </c>
      <c r="J1381" t="str">
        <f>INDEX(products!$A$1:$G$5001,MATCH(orders!$D1381,products!$A$1:$A$5001,0),MATCH(J$1,products!$A$1:$G$1,0))</f>
        <v>VIP</v>
      </c>
      <c r="K1381">
        <f>INDEX(products!$A$1:$G$5001,MATCH(orders!$D1381,products!$A$1:$A$5001,0),MATCH(K$1,products!$A$1:$G$1,0))</f>
        <v>3</v>
      </c>
      <c r="L1381" s="3">
        <f>INDEX(products!$A$1:$G$5001,MATCH(orders!$D1381,products!$A$1:$A$5001,0),MATCH(L$1,products!$A$1:$G$1,0))</f>
        <v>3.778866666666667</v>
      </c>
      <c r="M1381" s="3">
        <f t="shared" si="21"/>
        <v>7.5577333333333341</v>
      </c>
      <c r="N1381" t="str">
        <f>_xlfn.XLOOKUP(Orders[[#This Row],[Customer ID]],customers!$A$1:$A$4972,customers!$I$1:$I$4972,,0)</f>
        <v>No</v>
      </c>
    </row>
    <row r="1382" spans="1:14" x14ac:dyDescent="0.25">
      <c r="A1382" t="s">
        <v>6910</v>
      </c>
      <c r="B1382" s="2">
        <v>44070</v>
      </c>
      <c r="C1382" t="s">
        <v>6911</v>
      </c>
      <c r="D1382" t="s">
        <v>6912</v>
      </c>
      <c r="E1382">
        <v>2</v>
      </c>
      <c r="F1382" t="str">
        <f>_xlfn.XLOOKUP(C1382,customers!$A$1:$A$4972,customers!B$1:B$4972,,0)</f>
        <v>John Shelton</v>
      </c>
      <c r="G1382" t="str">
        <f>IF(_xlfn.XLOOKUP(C1382,customers!$A$1:$A$4972,customers!C1381:C6352,,0)=0,"",_xlfn.XLOOKUP(C1382,customers!$A$1:$A$4972,customers!C1381:C6352,,0))</f>
        <v>mhill4576@gmail.com</v>
      </c>
      <c r="H1382" t="str">
        <f>_xlfn.XLOOKUP(C1382,customers!$A$1:$A$4972,customers!$G$1:$G$4972,,0)</f>
        <v>South Africa</v>
      </c>
      <c r="I1382" t="str">
        <f>INDEX(products!$A$1:$G$5001,MATCH(orders!$D1382,products!$A$1:$A$5001,0),MATCH(I$1,products!$A$1:$G$1,0))</f>
        <v>Credit Cards</v>
      </c>
      <c r="J1382" t="str">
        <f>INDEX(products!$A$1:$G$5001,MATCH(orders!$D1382,products!$A$1:$A$5001,0),MATCH(J$1,products!$A$1:$G$1,0))</f>
        <v>Premium</v>
      </c>
      <c r="K1382">
        <f>INDEX(products!$A$1:$G$5001,MATCH(orders!$D1382,products!$A$1:$A$5001,0),MATCH(K$1,products!$A$1:$G$1,0))</f>
        <v>3</v>
      </c>
      <c r="L1382" s="3">
        <f>INDEX(products!$A$1:$G$5001,MATCH(orders!$D1382,products!$A$1:$A$5001,0),MATCH(L$1,products!$A$1:$G$1,0))</f>
        <v>2.490566666666667</v>
      </c>
      <c r="M1382" s="3">
        <f t="shared" si="21"/>
        <v>4.9811333333333341</v>
      </c>
      <c r="N1382" t="str">
        <f>_xlfn.XLOOKUP(Orders[[#This Row],[Customer ID]],customers!$A$1:$A$4972,customers!$I$1:$I$4972,,0)</f>
        <v>Yes</v>
      </c>
    </row>
    <row r="1383" spans="1:14" x14ac:dyDescent="0.25">
      <c r="A1383" t="s">
        <v>6915</v>
      </c>
      <c r="B1383" s="2">
        <v>44071</v>
      </c>
      <c r="C1383" t="s">
        <v>6916</v>
      </c>
      <c r="D1383" t="s">
        <v>6917</v>
      </c>
      <c r="E1383">
        <v>4</v>
      </c>
      <c r="F1383" t="str">
        <f>_xlfn.XLOOKUP(C1383,customers!$A$1:$A$4972,customers!B$1:B$4972,,0)</f>
        <v>Karen Wells</v>
      </c>
      <c r="G1383" t="str">
        <f>IF(_xlfn.XLOOKUP(C1383,customers!$A$1:$A$4972,customers!C1382:C6353,,0)=0,"",_xlfn.XLOOKUP(C1383,customers!$A$1:$A$4972,customers!C1382:C6353,,0))</f>
        <v>jwhite6998@yahoo.com</v>
      </c>
      <c r="H1383" t="str">
        <f>_xlfn.XLOOKUP(C1383,customers!$A$1:$A$4972,customers!$G$1:$G$4972,,0)</f>
        <v>South Africa</v>
      </c>
      <c r="I1383" t="str">
        <f>INDEX(products!$A$1:$G$5001,MATCH(orders!$D1383,products!$A$1:$A$5001,0),MATCH(I$1,products!$A$1:$G$1,0))</f>
        <v>Loans</v>
      </c>
      <c r="J1383" t="str">
        <f>INDEX(products!$A$1:$G$5001,MATCH(orders!$D1383,products!$A$1:$A$5001,0),MATCH(J$1,products!$A$1:$G$1,0))</f>
        <v>Premium</v>
      </c>
      <c r="K1383">
        <f>INDEX(products!$A$1:$G$5001,MATCH(orders!$D1383,products!$A$1:$A$5001,0),MATCH(K$1,products!$A$1:$G$1,0))</f>
        <v>10</v>
      </c>
      <c r="L1383" s="3">
        <f>INDEX(products!$A$1:$G$5001,MATCH(orders!$D1383,products!$A$1:$A$5001,0),MATCH(L$1,products!$A$1:$G$1,0))</f>
        <v>10.57746666666667</v>
      </c>
      <c r="M1383" s="3">
        <f t="shared" si="21"/>
        <v>42.309866666666679</v>
      </c>
      <c r="N1383" t="str">
        <f>_xlfn.XLOOKUP(Orders[[#This Row],[Customer ID]],customers!$A$1:$A$4972,customers!$I$1:$I$4972,,0)</f>
        <v>No</v>
      </c>
    </row>
    <row r="1384" spans="1:14" x14ac:dyDescent="0.25">
      <c r="A1384" t="s">
        <v>6920</v>
      </c>
      <c r="B1384" s="2">
        <v>44071</v>
      </c>
      <c r="C1384" t="s">
        <v>6921</v>
      </c>
      <c r="D1384" t="s">
        <v>6922</v>
      </c>
      <c r="E1384">
        <v>3</v>
      </c>
      <c r="F1384" t="str">
        <f>_xlfn.XLOOKUP(C1384,customers!$A$1:$A$4972,customers!B$1:B$4972,,0)</f>
        <v>Daniel Cobb</v>
      </c>
      <c r="G1384" t="str">
        <f>IF(_xlfn.XLOOKUP(C1384,customers!$A$1:$A$4972,customers!C1383:C6354,,0)=0,"",_xlfn.XLOOKUP(C1384,customers!$A$1:$A$4972,customers!C1383:C6354,,0))</f>
        <v>aortega88@gmail.com</v>
      </c>
      <c r="H1384" t="str">
        <f>_xlfn.XLOOKUP(C1384,customers!$A$1:$A$4972,customers!$G$1:$G$4972,,0)</f>
        <v>Brazil</v>
      </c>
      <c r="I1384" t="str">
        <f>INDEX(products!$A$1:$G$5001,MATCH(orders!$D1384,products!$A$1:$A$5001,0),MATCH(I$1,products!$A$1:$G$1,0))</f>
        <v>Credit Cards</v>
      </c>
      <c r="J1384" t="str">
        <f>INDEX(products!$A$1:$G$5001,MATCH(orders!$D1384,products!$A$1:$A$5001,0),MATCH(J$1,products!$A$1:$G$1,0))</f>
        <v>Premium</v>
      </c>
      <c r="K1384">
        <f>INDEX(products!$A$1:$G$5001,MATCH(orders!$D1384,products!$A$1:$A$5001,0),MATCH(K$1,products!$A$1:$G$1,0))</f>
        <v>5</v>
      </c>
      <c r="L1384" s="3">
        <f>INDEX(products!$A$1:$G$5001,MATCH(orders!$D1384,products!$A$1:$A$5001,0),MATCH(L$1,products!$A$1:$G$1,0))</f>
        <v>8.1804000000000006</v>
      </c>
      <c r="M1384" s="3">
        <f t="shared" si="21"/>
        <v>24.541200000000003</v>
      </c>
      <c r="N1384" t="str">
        <f>_xlfn.XLOOKUP(Orders[[#This Row],[Customer ID]],customers!$A$1:$A$4972,customers!$I$1:$I$4972,,0)</f>
        <v>Yes</v>
      </c>
    </row>
    <row r="1385" spans="1:14" x14ac:dyDescent="0.25">
      <c r="A1385" t="s">
        <v>6925</v>
      </c>
      <c r="B1385" s="2">
        <v>44072</v>
      </c>
      <c r="C1385" t="s">
        <v>6926</v>
      </c>
      <c r="D1385" t="s">
        <v>6927</v>
      </c>
      <c r="E1385">
        <v>4</v>
      </c>
      <c r="F1385" t="str">
        <f>_xlfn.XLOOKUP(C1385,customers!$A$1:$A$4972,customers!B$1:B$4972,,0)</f>
        <v>Steven Mcguire</v>
      </c>
      <c r="G1385" t="str">
        <f>IF(_xlfn.XLOOKUP(C1385,customers!$A$1:$A$4972,customers!C1384:C6355,,0)=0,"",_xlfn.XLOOKUP(C1385,customers!$A$1:$A$4972,customers!C1384:C6355,,0))</f>
        <v>tflowers017@gmail.com</v>
      </c>
      <c r="H1385" t="str">
        <f>_xlfn.XLOOKUP(C1385,customers!$A$1:$A$4972,customers!$G$1:$G$4972,,0)</f>
        <v>United States</v>
      </c>
      <c r="I1385" t="str">
        <f>INDEX(products!$A$1:$G$5001,MATCH(orders!$D1385,products!$A$1:$A$5001,0),MATCH(I$1,products!$A$1:$G$1,0))</f>
        <v>Money Transfers</v>
      </c>
      <c r="J1385" t="str">
        <f>INDEX(products!$A$1:$G$5001,MATCH(orders!$D1385,products!$A$1:$A$5001,0),MATCH(J$1,products!$A$1:$G$1,0))</f>
        <v>Premium</v>
      </c>
      <c r="K1385">
        <f>INDEX(products!$A$1:$G$5001,MATCH(orders!$D1385,products!$A$1:$A$5001,0),MATCH(K$1,products!$A$1:$G$1,0))</f>
        <v>10</v>
      </c>
      <c r="L1385" s="3">
        <f>INDEX(products!$A$1:$G$5001,MATCH(orders!$D1385,products!$A$1:$A$5001,0),MATCH(L$1,products!$A$1:$G$1,0))</f>
        <v>9.2480000000000011</v>
      </c>
      <c r="M1385" s="3">
        <f t="shared" si="21"/>
        <v>36.992000000000004</v>
      </c>
      <c r="N1385" t="str">
        <f>_xlfn.XLOOKUP(Orders[[#This Row],[Customer ID]],customers!$A$1:$A$4972,customers!$I$1:$I$4972,,0)</f>
        <v>No</v>
      </c>
    </row>
    <row r="1386" spans="1:14" x14ac:dyDescent="0.25">
      <c r="A1386" t="s">
        <v>6930</v>
      </c>
      <c r="B1386" s="2">
        <v>44072</v>
      </c>
      <c r="C1386" t="s">
        <v>6931</v>
      </c>
      <c r="D1386" t="s">
        <v>6932</v>
      </c>
      <c r="E1386">
        <v>1</v>
      </c>
      <c r="F1386" t="str">
        <f>_xlfn.XLOOKUP(C1386,customers!$A$1:$A$4972,customers!B$1:B$4972,,0)</f>
        <v>Michael Walls</v>
      </c>
      <c r="G1386" t="str">
        <f>IF(_xlfn.XLOOKUP(C1386,customers!$A$1:$A$4972,customers!C1385:C6356,,0)=0,"",_xlfn.XLOOKUP(C1386,customers!$A$1:$A$4972,customers!C1385:C6356,,0))</f>
        <v>erose2615@hotmail.com</v>
      </c>
      <c r="H1386" t="str">
        <f>_xlfn.XLOOKUP(C1386,customers!$A$1:$A$4972,customers!$G$1:$G$4972,,0)</f>
        <v>United States</v>
      </c>
      <c r="I1386" t="str">
        <f>INDEX(products!$A$1:$G$5001,MATCH(orders!$D1386,products!$A$1:$A$5001,0),MATCH(I$1,products!$A$1:$G$1,0))</f>
        <v>Money Transfers</v>
      </c>
      <c r="J1386" t="str">
        <f>INDEX(products!$A$1:$G$5001,MATCH(orders!$D1386,products!$A$1:$A$5001,0),MATCH(J$1,products!$A$1:$G$1,0))</f>
        <v>Standard</v>
      </c>
      <c r="K1386">
        <f>INDEX(products!$A$1:$G$5001,MATCH(orders!$D1386,products!$A$1:$A$5001,0),MATCH(K$1,products!$A$1:$G$1,0))</f>
        <v>1</v>
      </c>
      <c r="L1386" s="3">
        <f>INDEX(products!$A$1:$G$5001,MATCH(orders!$D1386,products!$A$1:$A$5001,0),MATCH(L$1,products!$A$1:$G$1,0))</f>
        <v>1.3233999999999999</v>
      </c>
      <c r="M1386" s="3">
        <f t="shared" si="21"/>
        <v>1.3233999999999999</v>
      </c>
      <c r="N1386" t="str">
        <f>_xlfn.XLOOKUP(Orders[[#This Row],[Customer ID]],customers!$A$1:$A$4972,customers!$I$1:$I$4972,,0)</f>
        <v>No</v>
      </c>
    </row>
    <row r="1387" spans="1:14" x14ac:dyDescent="0.25">
      <c r="A1387" t="s">
        <v>6935</v>
      </c>
      <c r="B1387" s="2">
        <v>44073</v>
      </c>
      <c r="C1387" t="s">
        <v>6936</v>
      </c>
      <c r="D1387" t="s">
        <v>6937</v>
      </c>
      <c r="E1387">
        <v>4</v>
      </c>
      <c r="F1387" t="str">
        <f>_xlfn.XLOOKUP(C1387,customers!$A$1:$A$4972,customers!B$1:B$4972,,0)</f>
        <v>Melissa Adams</v>
      </c>
      <c r="G1387" t="str">
        <f>IF(_xlfn.XLOOKUP(C1387,customers!$A$1:$A$4972,customers!C1386:C6357,,0)=0,"",_xlfn.XLOOKUP(C1387,customers!$A$1:$A$4972,customers!C1386:C6357,,0))</f>
        <v>jstevenson34@gmail.com</v>
      </c>
      <c r="H1387" t="str">
        <f>_xlfn.XLOOKUP(C1387,customers!$A$1:$A$4972,customers!$G$1:$G$4972,,0)</f>
        <v>South Africa</v>
      </c>
      <c r="I1387" t="str">
        <f>INDEX(products!$A$1:$G$5001,MATCH(orders!$D1387,products!$A$1:$A$5001,0),MATCH(I$1,products!$A$1:$G$1,0))</f>
        <v>Loans</v>
      </c>
      <c r="J1387" t="str">
        <f>INDEX(products!$A$1:$G$5001,MATCH(orders!$D1387,products!$A$1:$A$5001,0),MATCH(J$1,products!$A$1:$G$1,0))</f>
        <v>Standard</v>
      </c>
      <c r="K1387">
        <f>INDEX(products!$A$1:$G$5001,MATCH(orders!$D1387,products!$A$1:$A$5001,0),MATCH(K$1,products!$A$1:$G$1,0))</f>
        <v>10</v>
      </c>
      <c r="L1387" s="3">
        <f>INDEX(products!$A$1:$G$5001,MATCH(orders!$D1387,products!$A$1:$A$5001,0),MATCH(L$1,products!$A$1:$G$1,0))</f>
        <v>9.918566666666667</v>
      </c>
      <c r="M1387" s="3">
        <f t="shared" si="21"/>
        <v>39.674266666666668</v>
      </c>
      <c r="N1387" t="str">
        <f>_xlfn.XLOOKUP(Orders[[#This Row],[Customer ID]],customers!$A$1:$A$4972,customers!$I$1:$I$4972,,0)</f>
        <v>No</v>
      </c>
    </row>
    <row r="1388" spans="1:14" x14ac:dyDescent="0.25">
      <c r="A1388" t="s">
        <v>6940</v>
      </c>
      <c r="B1388" s="2">
        <v>44073</v>
      </c>
      <c r="C1388" t="s">
        <v>6941</v>
      </c>
      <c r="D1388" t="s">
        <v>6942</v>
      </c>
      <c r="E1388">
        <v>1</v>
      </c>
      <c r="F1388" t="str">
        <f>_xlfn.XLOOKUP(C1388,customers!$A$1:$A$4972,customers!B$1:B$4972,,0)</f>
        <v>Kimberly Gardner</v>
      </c>
      <c r="G1388" t="str">
        <f>IF(_xlfn.XLOOKUP(C1388,customers!$A$1:$A$4972,customers!C1387:C6358,,0)=0,"",_xlfn.XLOOKUP(C1388,customers!$A$1:$A$4972,customers!C1387:C6358,,0))</f>
        <v>vmorgan53@yahoo.com</v>
      </c>
      <c r="H1388" t="str">
        <f>_xlfn.XLOOKUP(C1388,customers!$A$1:$A$4972,customers!$G$1:$G$4972,,0)</f>
        <v>Germany</v>
      </c>
      <c r="I1388" t="str">
        <f>INDEX(products!$A$1:$G$5001,MATCH(orders!$D1388,products!$A$1:$A$5001,0),MATCH(I$1,products!$A$1:$G$1,0))</f>
        <v>Credit Cards</v>
      </c>
      <c r="J1388" t="str">
        <f>INDEX(products!$A$1:$G$5001,MATCH(orders!$D1388,products!$A$1:$A$5001,0),MATCH(J$1,products!$A$1:$G$1,0))</f>
        <v>Premium</v>
      </c>
      <c r="K1388">
        <f>INDEX(products!$A$1:$G$5001,MATCH(orders!$D1388,products!$A$1:$A$5001,0),MATCH(K$1,products!$A$1:$G$1,0))</f>
        <v>1</v>
      </c>
      <c r="L1388" s="3">
        <f>INDEX(products!$A$1:$G$5001,MATCH(orders!$D1388,products!$A$1:$A$5001,0),MATCH(L$1,products!$A$1:$G$1,0))</f>
        <v>1.440133333333333</v>
      </c>
      <c r="M1388" s="3">
        <f t="shared" si="21"/>
        <v>1.440133333333333</v>
      </c>
      <c r="N1388" t="str">
        <f>_xlfn.XLOOKUP(Orders[[#This Row],[Customer ID]],customers!$A$1:$A$4972,customers!$I$1:$I$4972,,0)</f>
        <v>Yes</v>
      </c>
    </row>
    <row r="1389" spans="1:14" x14ac:dyDescent="0.25">
      <c r="A1389" t="s">
        <v>6945</v>
      </c>
      <c r="B1389" s="2">
        <v>44073</v>
      </c>
      <c r="C1389" t="s">
        <v>6946</v>
      </c>
      <c r="D1389" t="s">
        <v>6947</v>
      </c>
      <c r="E1389">
        <v>4</v>
      </c>
      <c r="F1389" t="str">
        <f>_xlfn.XLOOKUP(C1389,customers!$A$1:$A$4972,customers!B$1:B$4972,,0)</f>
        <v>Patricia Cooper</v>
      </c>
      <c r="G1389" t="str">
        <f>IF(_xlfn.XLOOKUP(C1389,customers!$A$1:$A$4972,customers!C1388:C6359,,0)=0,"",_xlfn.XLOOKUP(C1389,customers!$A$1:$A$4972,customers!C1388:C6359,,0))</f>
        <v>45694607@gmail.com</v>
      </c>
      <c r="H1389" t="str">
        <f>_xlfn.XLOOKUP(C1389,customers!$A$1:$A$4972,customers!$G$1:$G$4972,,0)</f>
        <v>Brazil</v>
      </c>
      <c r="I1389" t="str">
        <f>INDEX(products!$A$1:$G$5001,MATCH(orders!$D1389,products!$A$1:$A$5001,0),MATCH(I$1,products!$A$1:$G$1,0))</f>
        <v>Investments</v>
      </c>
      <c r="J1389" t="str">
        <f>INDEX(products!$A$1:$G$5001,MATCH(orders!$D1389,products!$A$1:$A$5001,0),MATCH(J$1,products!$A$1:$G$1,0))</f>
        <v>VIP</v>
      </c>
      <c r="K1389">
        <f>INDEX(products!$A$1:$G$5001,MATCH(orders!$D1389,products!$A$1:$A$5001,0),MATCH(K$1,products!$A$1:$G$1,0))</f>
        <v>10</v>
      </c>
      <c r="L1389" s="3">
        <f>INDEX(products!$A$1:$G$5001,MATCH(orders!$D1389,products!$A$1:$A$5001,0),MATCH(L$1,products!$A$1:$G$1,0))</f>
        <v>7.9753999999999996</v>
      </c>
      <c r="M1389" s="3">
        <f t="shared" si="21"/>
        <v>31.901599999999998</v>
      </c>
      <c r="N1389" t="str">
        <f>_xlfn.XLOOKUP(Orders[[#This Row],[Customer ID]],customers!$A$1:$A$4972,customers!$I$1:$I$4972,,0)</f>
        <v>Yes</v>
      </c>
    </row>
    <row r="1390" spans="1:14" x14ac:dyDescent="0.25">
      <c r="A1390" t="s">
        <v>6950</v>
      </c>
      <c r="B1390" s="2">
        <v>44074</v>
      </c>
      <c r="C1390" t="s">
        <v>6951</v>
      </c>
      <c r="D1390" t="s">
        <v>6952</v>
      </c>
      <c r="E1390">
        <v>3</v>
      </c>
      <c r="F1390" t="str">
        <f>_xlfn.XLOOKUP(C1390,customers!$A$1:$A$4972,customers!B$1:B$4972,,0)</f>
        <v>Stacey Petersen</v>
      </c>
      <c r="G1390" t="str">
        <f>IF(_xlfn.XLOOKUP(C1390,customers!$A$1:$A$4972,customers!C1389:C6360,,0)=0,"",_xlfn.XLOOKUP(C1390,customers!$A$1:$A$4972,customers!C1389:C6360,,0))</f>
        <v>224908692@gmail.com</v>
      </c>
      <c r="H1390" t="str">
        <f>_xlfn.XLOOKUP(C1390,customers!$A$1:$A$4972,customers!$G$1:$G$4972,,0)</f>
        <v>Brazil</v>
      </c>
      <c r="I1390" t="str">
        <f>INDEX(products!$A$1:$G$5001,MATCH(orders!$D1390,products!$A$1:$A$5001,0),MATCH(I$1,products!$A$1:$G$1,0))</f>
        <v>Investments</v>
      </c>
      <c r="J1390" t="str">
        <f>INDEX(products!$A$1:$G$5001,MATCH(orders!$D1390,products!$A$1:$A$5001,0),MATCH(J$1,products!$A$1:$G$1,0))</f>
        <v>Premium</v>
      </c>
      <c r="K1390">
        <f>INDEX(products!$A$1:$G$5001,MATCH(orders!$D1390,products!$A$1:$A$5001,0),MATCH(K$1,products!$A$1:$G$1,0))</f>
        <v>5</v>
      </c>
      <c r="L1390" s="3">
        <f>INDEX(products!$A$1:$G$5001,MATCH(orders!$D1390,products!$A$1:$A$5001,0),MATCH(L$1,products!$A$1:$G$1,0))</f>
        <v>8.1824333333333339</v>
      </c>
      <c r="M1390" s="3">
        <f t="shared" si="21"/>
        <v>24.5473</v>
      </c>
      <c r="N1390" t="str">
        <f>_xlfn.XLOOKUP(Orders[[#This Row],[Customer ID]],customers!$A$1:$A$4972,customers!$I$1:$I$4972,,0)</f>
        <v>Yes</v>
      </c>
    </row>
    <row r="1391" spans="1:14" x14ac:dyDescent="0.25">
      <c r="A1391" t="s">
        <v>6955</v>
      </c>
      <c r="B1391" s="2">
        <v>44074</v>
      </c>
      <c r="C1391" t="s">
        <v>6956</v>
      </c>
      <c r="D1391" t="s">
        <v>6957</v>
      </c>
      <c r="E1391">
        <v>1</v>
      </c>
      <c r="F1391" t="str">
        <f>_xlfn.XLOOKUP(C1391,customers!$A$1:$A$4972,customers!B$1:B$4972,,0)</f>
        <v>Logan Mason</v>
      </c>
      <c r="G1391" t="str">
        <f>IF(_xlfn.XLOOKUP(C1391,customers!$A$1:$A$4972,customers!C1390:C6361,,0)=0,"",_xlfn.XLOOKUP(C1391,customers!$A$1:$A$4972,customers!C1390:C6361,,0))</f>
        <v>8210262@gmail.com</v>
      </c>
      <c r="H1391" t="str">
        <f>_xlfn.XLOOKUP(C1391,customers!$A$1:$A$4972,customers!$G$1:$G$4972,,0)</f>
        <v>South Africa</v>
      </c>
      <c r="I1391" t="str">
        <f>INDEX(products!$A$1:$G$5001,MATCH(orders!$D1391,products!$A$1:$A$5001,0),MATCH(I$1,products!$A$1:$G$1,0))</f>
        <v>Loans</v>
      </c>
      <c r="J1391" t="str">
        <f>INDEX(products!$A$1:$G$5001,MATCH(orders!$D1391,products!$A$1:$A$5001,0),MATCH(J$1,products!$A$1:$G$1,0))</f>
        <v>Standard</v>
      </c>
      <c r="K1391">
        <f>INDEX(products!$A$1:$G$5001,MATCH(orders!$D1391,products!$A$1:$A$5001,0),MATCH(K$1,products!$A$1:$G$1,0))</f>
        <v>1</v>
      </c>
      <c r="L1391" s="3">
        <f>INDEX(products!$A$1:$G$5001,MATCH(orders!$D1391,products!$A$1:$A$5001,0),MATCH(L$1,products!$A$1:$G$1,0))</f>
        <v>1.1204666666666669</v>
      </c>
      <c r="M1391" s="3">
        <f t="shared" si="21"/>
        <v>1.1204666666666669</v>
      </c>
      <c r="N1391" t="str">
        <f>_xlfn.XLOOKUP(Orders[[#This Row],[Customer ID]],customers!$A$1:$A$4972,customers!$I$1:$I$4972,,0)</f>
        <v>Yes</v>
      </c>
    </row>
    <row r="1392" spans="1:14" x14ac:dyDescent="0.25">
      <c r="A1392" t="s">
        <v>6960</v>
      </c>
      <c r="B1392" s="2">
        <v>44075</v>
      </c>
      <c r="C1392" t="s">
        <v>6961</v>
      </c>
      <c r="D1392" t="s">
        <v>6962</v>
      </c>
      <c r="E1392">
        <v>2</v>
      </c>
      <c r="F1392" t="str">
        <f>_xlfn.XLOOKUP(C1392,customers!$A$1:$A$4972,customers!B$1:B$4972,,0)</f>
        <v>Melinda Mitchell</v>
      </c>
      <c r="G1392" t="str">
        <f>IF(_xlfn.XLOOKUP(C1392,customers!$A$1:$A$4972,customers!C1391:C6362,,0)=0,"",_xlfn.XLOOKUP(C1392,customers!$A$1:$A$4972,customers!C1391:C6362,,0))</f>
        <v>dfuentes519@hotmail.com</v>
      </c>
      <c r="H1392" t="str">
        <f>_xlfn.XLOOKUP(C1392,customers!$A$1:$A$4972,customers!$G$1:$G$4972,,0)</f>
        <v>South Africa</v>
      </c>
      <c r="I1392" t="str">
        <f>INDEX(products!$A$1:$G$5001,MATCH(orders!$D1392,products!$A$1:$A$5001,0),MATCH(I$1,products!$A$1:$G$1,0))</f>
        <v>Loans</v>
      </c>
      <c r="J1392" t="str">
        <f>INDEX(products!$A$1:$G$5001,MATCH(orders!$D1392,products!$A$1:$A$5001,0),MATCH(J$1,products!$A$1:$G$1,0))</f>
        <v>Premium</v>
      </c>
      <c r="K1392">
        <f>INDEX(products!$A$1:$G$5001,MATCH(orders!$D1392,products!$A$1:$A$5001,0),MATCH(K$1,products!$A$1:$G$1,0))</f>
        <v>3</v>
      </c>
      <c r="L1392" s="3">
        <f>INDEX(products!$A$1:$G$5001,MATCH(orders!$D1392,products!$A$1:$A$5001,0),MATCH(L$1,products!$A$1:$G$1,0))</f>
        <v>2.7081666666666671</v>
      </c>
      <c r="M1392" s="3">
        <f t="shared" si="21"/>
        <v>5.4163333333333341</v>
      </c>
      <c r="N1392" t="str">
        <f>_xlfn.XLOOKUP(Orders[[#This Row],[Customer ID]],customers!$A$1:$A$4972,customers!$I$1:$I$4972,,0)</f>
        <v>No</v>
      </c>
    </row>
    <row r="1393" spans="1:14" x14ac:dyDescent="0.25">
      <c r="A1393" t="s">
        <v>6965</v>
      </c>
      <c r="B1393" s="2">
        <v>44075</v>
      </c>
      <c r="C1393" t="s">
        <v>6966</v>
      </c>
      <c r="D1393" t="s">
        <v>6967</v>
      </c>
      <c r="E1393">
        <v>2</v>
      </c>
      <c r="F1393" t="str">
        <f>_xlfn.XLOOKUP(C1393,customers!$A$1:$A$4972,customers!B$1:B$4972,,0)</f>
        <v>Luis Cook</v>
      </c>
      <c r="G1393" t="str">
        <f>IF(_xlfn.XLOOKUP(C1393,customers!$A$1:$A$4972,customers!C1392:C6363,,0)=0,"",_xlfn.XLOOKUP(C1393,customers!$A$1:$A$4972,customers!C1392:C6363,,0))</f>
        <v>wherrera9863@hotmail.com</v>
      </c>
      <c r="H1393" t="str">
        <f>_xlfn.XLOOKUP(C1393,customers!$A$1:$A$4972,customers!$G$1:$G$4972,,0)</f>
        <v>Germany</v>
      </c>
      <c r="I1393" t="str">
        <f>INDEX(products!$A$1:$G$5001,MATCH(orders!$D1393,products!$A$1:$A$5001,0),MATCH(I$1,products!$A$1:$G$1,0))</f>
        <v>Loans</v>
      </c>
      <c r="J1393" t="str">
        <f>INDEX(products!$A$1:$G$5001,MATCH(orders!$D1393,products!$A$1:$A$5001,0),MATCH(J$1,products!$A$1:$G$1,0))</f>
        <v>Standard</v>
      </c>
      <c r="K1393">
        <f>INDEX(products!$A$1:$G$5001,MATCH(orders!$D1393,products!$A$1:$A$5001,0),MATCH(K$1,products!$A$1:$G$1,0))</f>
        <v>3</v>
      </c>
      <c r="L1393" s="3">
        <f>INDEX(products!$A$1:$G$5001,MATCH(orders!$D1393,products!$A$1:$A$5001,0),MATCH(L$1,products!$A$1:$G$1,0))</f>
        <v>2.2204999999999999</v>
      </c>
      <c r="M1393" s="3">
        <f t="shared" si="21"/>
        <v>4.4409999999999998</v>
      </c>
      <c r="N1393" t="str">
        <f>_xlfn.XLOOKUP(Orders[[#This Row],[Customer ID]],customers!$A$1:$A$4972,customers!$I$1:$I$4972,,0)</f>
        <v>Yes</v>
      </c>
    </row>
    <row r="1394" spans="1:14" x14ac:dyDescent="0.25">
      <c r="A1394" t="s">
        <v>6970</v>
      </c>
      <c r="B1394" s="2">
        <v>44076</v>
      </c>
      <c r="C1394" t="s">
        <v>6971</v>
      </c>
      <c r="D1394" t="s">
        <v>6972</v>
      </c>
      <c r="E1394">
        <v>4</v>
      </c>
      <c r="F1394" t="str">
        <f>_xlfn.XLOOKUP(C1394,customers!$A$1:$A$4972,customers!B$1:B$4972,,0)</f>
        <v>Laura Huynh</v>
      </c>
      <c r="G1394" t="str">
        <f>IF(_xlfn.XLOOKUP(C1394,customers!$A$1:$A$4972,customers!C1393:C6364,,0)=0,"",_xlfn.XLOOKUP(C1394,customers!$A$1:$A$4972,customers!C1393:C6364,,0))</f>
        <v>jmarquez1954@gmail.com</v>
      </c>
      <c r="H1394" t="str">
        <f>_xlfn.XLOOKUP(C1394,customers!$A$1:$A$4972,customers!$G$1:$G$4972,,0)</f>
        <v>Germany</v>
      </c>
      <c r="I1394" t="str">
        <f>INDEX(products!$A$1:$G$5001,MATCH(orders!$D1394,products!$A$1:$A$5001,0),MATCH(I$1,products!$A$1:$G$1,0))</f>
        <v>Credit Cards</v>
      </c>
      <c r="J1394" t="str">
        <f>INDEX(products!$A$1:$G$5001,MATCH(orders!$D1394,products!$A$1:$A$5001,0),MATCH(J$1,products!$A$1:$G$1,0))</f>
        <v>Premium</v>
      </c>
      <c r="K1394">
        <f>INDEX(products!$A$1:$G$5001,MATCH(orders!$D1394,products!$A$1:$A$5001,0),MATCH(K$1,products!$A$1:$G$1,0))</f>
        <v>10</v>
      </c>
      <c r="L1394" s="3">
        <f>INDEX(products!$A$1:$G$5001,MATCH(orders!$D1394,products!$A$1:$A$5001,0),MATCH(L$1,products!$A$1:$G$1,0))</f>
        <v>8.364233333333333</v>
      </c>
      <c r="M1394" s="3">
        <f t="shared" si="21"/>
        <v>33.456933333333332</v>
      </c>
      <c r="N1394" t="str">
        <f>_xlfn.XLOOKUP(Orders[[#This Row],[Customer ID]],customers!$A$1:$A$4972,customers!$I$1:$I$4972,,0)</f>
        <v>Yes</v>
      </c>
    </row>
    <row r="1395" spans="1:14" x14ac:dyDescent="0.25">
      <c r="A1395" t="s">
        <v>6975</v>
      </c>
      <c r="B1395" s="2">
        <v>44076</v>
      </c>
      <c r="C1395" t="s">
        <v>6976</v>
      </c>
      <c r="D1395" t="s">
        <v>6977</v>
      </c>
      <c r="E1395">
        <v>2</v>
      </c>
      <c r="F1395" t="str">
        <f>_xlfn.XLOOKUP(C1395,customers!$A$1:$A$4972,customers!B$1:B$4972,,0)</f>
        <v>Dennis Morris</v>
      </c>
      <c r="G1395" t="str">
        <f>IF(_xlfn.XLOOKUP(C1395,customers!$A$1:$A$4972,customers!C1394:C6365,,0)=0,"",_xlfn.XLOOKUP(C1395,customers!$A$1:$A$4972,customers!C1394:C6365,,0))</f>
        <v>3891134@gmail.com</v>
      </c>
      <c r="H1395" t="str">
        <f>_xlfn.XLOOKUP(C1395,customers!$A$1:$A$4972,customers!$G$1:$G$4972,,0)</f>
        <v>United States</v>
      </c>
      <c r="I1395" t="str">
        <f>INDEX(products!$A$1:$G$5001,MATCH(orders!$D1395,products!$A$1:$A$5001,0),MATCH(I$1,products!$A$1:$G$1,0))</f>
        <v>Investments</v>
      </c>
      <c r="J1395" t="str">
        <f>INDEX(products!$A$1:$G$5001,MATCH(orders!$D1395,products!$A$1:$A$5001,0),MATCH(J$1,products!$A$1:$G$1,0))</f>
        <v>VIP</v>
      </c>
      <c r="K1395">
        <f>INDEX(products!$A$1:$G$5001,MATCH(orders!$D1395,products!$A$1:$A$5001,0),MATCH(K$1,products!$A$1:$G$1,0))</f>
        <v>3</v>
      </c>
      <c r="L1395" s="3">
        <f>INDEX(products!$A$1:$G$5001,MATCH(orders!$D1395,products!$A$1:$A$5001,0),MATCH(L$1,products!$A$1:$G$1,0))</f>
        <v>3.5593333333333339</v>
      </c>
      <c r="M1395" s="3">
        <f t="shared" si="21"/>
        <v>7.1186666666666678</v>
      </c>
      <c r="N1395" t="str">
        <f>_xlfn.XLOOKUP(Orders[[#This Row],[Customer ID]],customers!$A$1:$A$4972,customers!$I$1:$I$4972,,0)</f>
        <v>No</v>
      </c>
    </row>
    <row r="1396" spans="1:14" x14ac:dyDescent="0.25">
      <c r="A1396" t="s">
        <v>6980</v>
      </c>
      <c r="B1396" s="2">
        <v>44076</v>
      </c>
      <c r="C1396" t="s">
        <v>6981</v>
      </c>
      <c r="D1396" t="s">
        <v>6982</v>
      </c>
      <c r="E1396">
        <v>1</v>
      </c>
      <c r="F1396" t="str">
        <f>_xlfn.XLOOKUP(C1396,customers!$A$1:$A$4972,customers!B$1:B$4972,,0)</f>
        <v>Jacqueline Schwartz</v>
      </c>
      <c r="G1396" t="str">
        <f>IF(_xlfn.XLOOKUP(C1396,customers!$A$1:$A$4972,customers!C1395:C6366,,0)=0,"",_xlfn.XLOOKUP(C1396,customers!$A$1:$A$4972,customers!C1395:C6366,,0))</f>
        <v>066412993@gmail.com</v>
      </c>
      <c r="H1396" t="str">
        <f>_xlfn.XLOOKUP(C1396,customers!$A$1:$A$4972,customers!$G$1:$G$4972,,0)</f>
        <v>Brazil</v>
      </c>
      <c r="I1396" t="str">
        <f>INDEX(products!$A$1:$G$5001,MATCH(orders!$D1396,products!$A$1:$A$5001,0),MATCH(I$1,products!$A$1:$G$1,0))</f>
        <v>Investments</v>
      </c>
      <c r="J1396" t="str">
        <f>INDEX(products!$A$1:$G$5001,MATCH(orders!$D1396,products!$A$1:$A$5001,0),MATCH(J$1,products!$A$1:$G$1,0))</f>
        <v>Premium</v>
      </c>
      <c r="K1396">
        <f>INDEX(products!$A$1:$G$5001,MATCH(orders!$D1396,products!$A$1:$A$5001,0),MATCH(K$1,products!$A$1:$G$1,0))</f>
        <v>1</v>
      </c>
      <c r="L1396" s="3">
        <f>INDEX(products!$A$1:$G$5001,MATCH(orders!$D1396,products!$A$1:$A$5001,0),MATCH(L$1,products!$A$1:$G$1,0))</f>
        <v>1.0036666666666669</v>
      </c>
      <c r="M1396" s="3">
        <f t="shared" si="21"/>
        <v>1.0036666666666669</v>
      </c>
      <c r="N1396" t="str">
        <f>_xlfn.XLOOKUP(Orders[[#This Row],[Customer ID]],customers!$A$1:$A$4972,customers!$I$1:$I$4972,,0)</f>
        <v>Yes</v>
      </c>
    </row>
    <row r="1397" spans="1:14" x14ac:dyDescent="0.25">
      <c r="A1397" t="s">
        <v>6985</v>
      </c>
      <c r="B1397" s="2">
        <v>44077</v>
      </c>
      <c r="C1397" t="s">
        <v>6986</v>
      </c>
      <c r="D1397" t="s">
        <v>6987</v>
      </c>
      <c r="E1397">
        <v>2</v>
      </c>
      <c r="F1397" t="str">
        <f>_xlfn.XLOOKUP(C1397,customers!$A$1:$A$4972,customers!B$1:B$4972,,0)</f>
        <v>Scott Smith</v>
      </c>
      <c r="G1397" t="str">
        <f>IF(_xlfn.XLOOKUP(C1397,customers!$A$1:$A$4972,customers!C1396:C6367,,0)=0,"",_xlfn.XLOOKUP(C1397,customers!$A$1:$A$4972,customers!C1396:C6367,,0))</f>
        <v>64333391@yahoo.com</v>
      </c>
      <c r="H1397" t="str">
        <f>_xlfn.XLOOKUP(C1397,customers!$A$1:$A$4972,customers!$G$1:$G$4972,,0)</f>
        <v>Brazil</v>
      </c>
      <c r="I1397" t="str">
        <f>INDEX(products!$A$1:$G$5001,MATCH(orders!$D1397,products!$A$1:$A$5001,0),MATCH(I$1,products!$A$1:$G$1,0))</f>
        <v>Investments</v>
      </c>
      <c r="J1397" t="str">
        <f>INDEX(products!$A$1:$G$5001,MATCH(orders!$D1397,products!$A$1:$A$5001,0),MATCH(J$1,products!$A$1:$G$1,0))</f>
        <v>VIP</v>
      </c>
      <c r="K1397">
        <f>INDEX(products!$A$1:$G$5001,MATCH(orders!$D1397,products!$A$1:$A$5001,0),MATCH(K$1,products!$A$1:$G$1,0))</f>
        <v>3</v>
      </c>
      <c r="L1397" s="3">
        <f>INDEX(products!$A$1:$G$5001,MATCH(orders!$D1397,products!$A$1:$A$5001,0),MATCH(L$1,products!$A$1:$G$1,0))</f>
        <v>4.4866666666666672</v>
      </c>
      <c r="M1397" s="3">
        <f t="shared" si="21"/>
        <v>8.9733333333333345</v>
      </c>
      <c r="N1397" t="str">
        <f>_xlfn.XLOOKUP(Orders[[#This Row],[Customer ID]],customers!$A$1:$A$4972,customers!$I$1:$I$4972,,0)</f>
        <v>Yes</v>
      </c>
    </row>
    <row r="1398" spans="1:14" x14ac:dyDescent="0.25">
      <c r="A1398" t="s">
        <v>6990</v>
      </c>
      <c r="B1398" s="2">
        <v>44077</v>
      </c>
      <c r="C1398" t="s">
        <v>6991</v>
      </c>
      <c r="D1398" t="s">
        <v>6992</v>
      </c>
      <c r="E1398">
        <v>3</v>
      </c>
      <c r="F1398" t="str">
        <f>_xlfn.XLOOKUP(C1398,customers!$A$1:$A$4972,customers!B$1:B$4972,,0)</f>
        <v>Kathryn Sheppard</v>
      </c>
      <c r="G1398" t="str">
        <f>IF(_xlfn.XLOOKUP(C1398,customers!$A$1:$A$4972,customers!C1397:C6368,,0)=0,"",_xlfn.XLOOKUP(C1398,customers!$A$1:$A$4972,customers!C1397:C6368,,0))</f>
        <v>shenderson7548@hotmail.com</v>
      </c>
      <c r="H1398" t="str">
        <f>_xlfn.XLOOKUP(C1398,customers!$A$1:$A$4972,customers!$G$1:$G$4972,,0)</f>
        <v>South Africa</v>
      </c>
      <c r="I1398" t="str">
        <f>INDEX(products!$A$1:$G$5001,MATCH(orders!$D1398,products!$A$1:$A$5001,0),MATCH(I$1,products!$A$1:$G$1,0))</f>
        <v>Loans</v>
      </c>
      <c r="J1398" t="str">
        <f>INDEX(products!$A$1:$G$5001,MATCH(orders!$D1398,products!$A$1:$A$5001,0),MATCH(J$1,products!$A$1:$G$1,0))</f>
        <v>VIP</v>
      </c>
      <c r="K1398">
        <f>INDEX(products!$A$1:$G$5001,MATCH(orders!$D1398,products!$A$1:$A$5001,0),MATCH(K$1,products!$A$1:$G$1,0))</f>
        <v>5</v>
      </c>
      <c r="L1398" s="3">
        <f>INDEX(products!$A$1:$G$5001,MATCH(orders!$D1398,products!$A$1:$A$5001,0),MATCH(L$1,products!$A$1:$G$1,0))</f>
        <v>5.4877666666666673</v>
      </c>
      <c r="M1398" s="3">
        <f t="shared" si="21"/>
        <v>16.463300000000004</v>
      </c>
      <c r="N1398" t="str">
        <f>_xlfn.XLOOKUP(Orders[[#This Row],[Customer ID]],customers!$A$1:$A$4972,customers!$I$1:$I$4972,,0)</f>
        <v>No</v>
      </c>
    </row>
    <row r="1399" spans="1:14" x14ac:dyDescent="0.25">
      <c r="A1399" t="s">
        <v>6995</v>
      </c>
      <c r="B1399" s="2">
        <v>44078</v>
      </c>
      <c r="C1399" t="s">
        <v>6996</v>
      </c>
      <c r="D1399" t="s">
        <v>6997</v>
      </c>
      <c r="E1399">
        <v>3</v>
      </c>
      <c r="F1399" t="str">
        <f>_xlfn.XLOOKUP(C1399,customers!$A$1:$A$4972,customers!B$1:B$4972,,0)</f>
        <v>Stacy Newman</v>
      </c>
      <c r="G1399" t="str">
        <f>IF(_xlfn.XLOOKUP(C1399,customers!$A$1:$A$4972,customers!C1398:C6369,,0)=0,"",_xlfn.XLOOKUP(C1399,customers!$A$1:$A$4972,customers!C1398:C6369,,0))</f>
        <v>pcooper4620@gmail.com</v>
      </c>
      <c r="H1399" t="str">
        <f>_xlfn.XLOOKUP(C1399,customers!$A$1:$A$4972,customers!$G$1:$G$4972,,0)</f>
        <v>United States</v>
      </c>
      <c r="I1399" t="str">
        <f>INDEX(products!$A$1:$G$5001,MATCH(orders!$D1399,products!$A$1:$A$5001,0),MATCH(I$1,products!$A$1:$G$1,0))</f>
        <v>Investments</v>
      </c>
      <c r="J1399" t="str">
        <f>INDEX(products!$A$1:$G$5001,MATCH(orders!$D1399,products!$A$1:$A$5001,0),MATCH(J$1,products!$A$1:$G$1,0))</f>
        <v>Premium</v>
      </c>
      <c r="K1399">
        <f>INDEX(products!$A$1:$G$5001,MATCH(orders!$D1399,products!$A$1:$A$5001,0),MATCH(K$1,products!$A$1:$G$1,0))</f>
        <v>5</v>
      </c>
      <c r="L1399" s="3">
        <f>INDEX(products!$A$1:$G$5001,MATCH(orders!$D1399,products!$A$1:$A$5001,0),MATCH(L$1,products!$A$1:$G$1,0))</f>
        <v>4.5769000000000002</v>
      </c>
      <c r="M1399" s="3">
        <f t="shared" si="21"/>
        <v>13.730700000000001</v>
      </c>
      <c r="N1399" t="str">
        <f>_xlfn.XLOOKUP(Orders[[#This Row],[Customer ID]],customers!$A$1:$A$4972,customers!$I$1:$I$4972,,0)</f>
        <v>Yes</v>
      </c>
    </row>
    <row r="1400" spans="1:14" x14ac:dyDescent="0.25">
      <c r="A1400" t="s">
        <v>7000</v>
      </c>
      <c r="B1400" s="2">
        <v>44078</v>
      </c>
      <c r="C1400" t="s">
        <v>7001</v>
      </c>
      <c r="D1400" t="s">
        <v>7002</v>
      </c>
      <c r="E1400">
        <v>4</v>
      </c>
      <c r="F1400" t="str">
        <f>_xlfn.XLOOKUP(C1400,customers!$A$1:$A$4972,customers!B$1:B$4972,,0)</f>
        <v>Jimmy Duncan</v>
      </c>
      <c r="G1400" t="str">
        <f>IF(_xlfn.XLOOKUP(C1400,customers!$A$1:$A$4972,customers!C1399:C6370,,0)=0,"",_xlfn.XLOOKUP(C1400,customers!$A$1:$A$4972,customers!C1399:C6370,,0))</f>
        <v>mfrank47@yahoo.com</v>
      </c>
      <c r="H1400" t="str">
        <f>_xlfn.XLOOKUP(C1400,customers!$A$1:$A$4972,customers!$G$1:$G$4972,,0)</f>
        <v>Brazil</v>
      </c>
      <c r="I1400" t="str">
        <f>INDEX(products!$A$1:$G$5001,MATCH(orders!$D1400,products!$A$1:$A$5001,0),MATCH(I$1,products!$A$1:$G$1,0))</f>
        <v>Money Transfers</v>
      </c>
      <c r="J1400" t="str">
        <f>INDEX(products!$A$1:$G$5001,MATCH(orders!$D1400,products!$A$1:$A$5001,0),MATCH(J$1,products!$A$1:$G$1,0))</f>
        <v>VIP</v>
      </c>
      <c r="K1400">
        <f>INDEX(products!$A$1:$G$5001,MATCH(orders!$D1400,products!$A$1:$A$5001,0),MATCH(K$1,products!$A$1:$G$1,0))</f>
        <v>10</v>
      </c>
      <c r="L1400" s="3">
        <f>INDEX(products!$A$1:$G$5001,MATCH(orders!$D1400,products!$A$1:$A$5001,0),MATCH(L$1,products!$A$1:$G$1,0))</f>
        <v>12.838100000000001</v>
      </c>
      <c r="M1400" s="3">
        <f t="shared" si="21"/>
        <v>51.352400000000003</v>
      </c>
      <c r="N1400" t="str">
        <f>_xlfn.XLOOKUP(Orders[[#This Row],[Customer ID]],customers!$A$1:$A$4972,customers!$I$1:$I$4972,,0)</f>
        <v>Yes</v>
      </c>
    </row>
    <row r="1401" spans="1:14" x14ac:dyDescent="0.25">
      <c r="A1401" t="s">
        <v>7005</v>
      </c>
      <c r="B1401" s="2">
        <v>44079</v>
      </c>
      <c r="C1401" t="s">
        <v>7006</v>
      </c>
      <c r="D1401" t="s">
        <v>7007</v>
      </c>
      <c r="E1401">
        <v>1</v>
      </c>
      <c r="F1401" t="str">
        <f>_xlfn.XLOOKUP(C1401,customers!$A$1:$A$4972,customers!B$1:B$4972,,0)</f>
        <v>Christina Harrell</v>
      </c>
      <c r="G1401" t="str">
        <f>IF(_xlfn.XLOOKUP(C1401,customers!$A$1:$A$4972,customers!C1400:C6371,,0)=0,"",_xlfn.XLOOKUP(C1401,customers!$A$1:$A$4972,customers!C1400:C6371,,0))</f>
        <v>asmith2458@yahoo.com</v>
      </c>
      <c r="H1401" t="str">
        <f>_xlfn.XLOOKUP(C1401,customers!$A$1:$A$4972,customers!$G$1:$G$4972,,0)</f>
        <v>United States</v>
      </c>
      <c r="I1401" t="str">
        <f>INDEX(products!$A$1:$G$5001,MATCH(orders!$D1401,products!$A$1:$A$5001,0),MATCH(I$1,products!$A$1:$G$1,0))</f>
        <v>Loans</v>
      </c>
      <c r="J1401" t="str">
        <f>INDEX(products!$A$1:$G$5001,MATCH(orders!$D1401,products!$A$1:$A$5001,0),MATCH(J$1,products!$A$1:$G$1,0))</f>
        <v>VIP</v>
      </c>
      <c r="K1401">
        <f>INDEX(products!$A$1:$G$5001,MATCH(orders!$D1401,products!$A$1:$A$5001,0),MATCH(K$1,products!$A$1:$G$1,0))</f>
        <v>1</v>
      </c>
      <c r="L1401" s="3">
        <f>INDEX(products!$A$1:$G$5001,MATCH(orders!$D1401,products!$A$1:$A$5001,0),MATCH(L$1,products!$A$1:$G$1,0))</f>
        <v>1.3734333333333339</v>
      </c>
      <c r="M1401" s="3">
        <f t="shared" si="21"/>
        <v>1.3734333333333339</v>
      </c>
      <c r="N1401" t="str">
        <f>_xlfn.XLOOKUP(Orders[[#This Row],[Customer ID]],customers!$A$1:$A$4972,customers!$I$1:$I$4972,,0)</f>
        <v>Yes</v>
      </c>
    </row>
    <row r="1402" spans="1:14" x14ac:dyDescent="0.25">
      <c r="A1402" t="s">
        <v>7010</v>
      </c>
      <c r="B1402" s="2">
        <v>44079</v>
      </c>
      <c r="C1402" t="s">
        <v>7011</v>
      </c>
      <c r="D1402" t="s">
        <v>7012</v>
      </c>
      <c r="E1402">
        <v>3</v>
      </c>
      <c r="F1402" t="str">
        <f>_xlfn.XLOOKUP(C1402,customers!$A$1:$A$4972,customers!B$1:B$4972,,0)</f>
        <v>Michael Davis</v>
      </c>
      <c r="G1402" t="str">
        <f>IF(_xlfn.XLOOKUP(C1402,customers!$A$1:$A$4972,customers!C1401:C6372,,0)=0,"",_xlfn.XLOOKUP(C1402,customers!$A$1:$A$4972,customers!C1401:C6372,,0))</f>
        <v>csmith304@gmail.com</v>
      </c>
      <c r="H1402" t="str">
        <f>_xlfn.XLOOKUP(C1402,customers!$A$1:$A$4972,customers!$G$1:$G$4972,,0)</f>
        <v>United States</v>
      </c>
      <c r="I1402" t="str">
        <f>INDEX(products!$A$1:$G$5001,MATCH(orders!$D1402,products!$A$1:$A$5001,0),MATCH(I$1,products!$A$1:$G$1,0))</f>
        <v>Investments</v>
      </c>
      <c r="J1402" t="str">
        <f>INDEX(products!$A$1:$G$5001,MATCH(orders!$D1402,products!$A$1:$A$5001,0),MATCH(J$1,products!$A$1:$G$1,0))</f>
        <v>Standard</v>
      </c>
      <c r="K1402">
        <f>INDEX(products!$A$1:$G$5001,MATCH(orders!$D1402,products!$A$1:$A$5001,0),MATCH(K$1,products!$A$1:$G$1,0))</f>
        <v>5</v>
      </c>
      <c r="L1402" s="3">
        <f>INDEX(products!$A$1:$G$5001,MATCH(orders!$D1402,products!$A$1:$A$5001,0),MATCH(L$1,products!$A$1:$G$1,0))</f>
        <v>4.1685333333333334</v>
      </c>
      <c r="M1402" s="3">
        <f t="shared" si="21"/>
        <v>12.505600000000001</v>
      </c>
      <c r="N1402" t="str">
        <f>_xlfn.XLOOKUP(Orders[[#This Row],[Customer ID]],customers!$A$1:$A$4972,customers!$I$1:$I$4972,,0)</f>
        <v>Yes</v>
      </c>
    </row>
    <row r="1403" spans="1:14" x14ac:dyDescent="0.25">
      <c r="A1403" t="s">
        <v>7015</v>
      </c>
      <c r="B1403" s="2">
        <v>44080</v>
      </c>
      <c r="C1403" t="s">
        <v>7016</v>
      </c>
      <c r="D1403" t="s">
        <v>7017</v>
      </c>
      <c r="E1403">
        <v>3</v>
      </c>
      <c r="F1403" t="str">
        <f>_xlfn.XLOOKUP(C1403,customers!$A$1:$A$4972,customers!B$1:B$4972,,0)</f>
        <v>William Garrett</v>
      </c>
      <c r="G1403" t="str">
        <f>IF(_xlfn.XLOOKUP(C1403,customers!$A$1:$A$4972,customers!C1402:C6373,,0)=0,"",_xlfn.XLOOKUP(C1403,customers!$A$1:$A$4972,customers!C1402:C6373,,0))</f>
        <v>erandall05@hotmail.com</v>
      </c>
      <c r="H1403" t="str">
        <f>_xlfn.XLOOKUP(C1403,customers!$A$1:$A$4972,customers!$G$1:$G$4972,,0)</f>
        <v>South Africa</v>
      </c>
      <c r="I1403" t="str">
        <f>INDEX(products!$A$1:$G$5001,MATCH(orders!$D1403,products!$A$1:$A$5001,0),MATCH(I$1,products!$A$1:$G$1,0))</f>
        <v>Credit Cards</v>
      </c>
      <c r="J1403" t="str">
        <f>INDEX(products!$A$1:$G$5001,MATCH(orders!$D1403,products!$A$1:$A$5001,0),MATCH(J$1,products!$A$1:$G$1,0))</f>
        <v>Standard</v>
      </c>
      <c r="K1403">
        <f>INDEX(products!$A$1:$G$5001,MATCH(orders!$D1403,products!$A$1:$A$5001,0),MATCH(K$1,products!$A$1:$G$1,0))</f>
        <v>5</v>
      </c>
      <c r="L1403" s="3">
        <f>INDEX(products!$A$1:$G$5001,MATCH(orders!$D1403,products!$A$1:$A$5001,0),MATCH(L$1,products!$A$1:$G$1,0))</f>
        <v>4.1714333333333338</v>
      </c>
      <c r="M1403" s="3">
        <f t="shared" si="21"/>
        <v>12.514300000000002</v>
      </c>
      <c r="N1403" t="str">
        <f>_xlfn.XLOOKUP(Orders[[#This Row],[Customer ID]],customers!$A$1:$A$4972,customers!$I$1:$I$4972,,0)</f>
        <v>Yes</v>
      </c>
    </row>
    <row r="1404" spans="1:14" x14ac:dyDescent="0.25">
      <c r="A1404" t="s">
        <v>7020</v>
      </c>
      <c r="B1404" s="2">
        <v>44080</v>
      </c>
      <c r="C1404" t="s">
        <v>7021</v>
      </c>
      <c r="D1404" t="s">
        <v>7022</v>
      </c>
      <c r="E1404">
        <v>1</v>
      </c>
      <c r="F1404" t="str">
        <f>_xlfn.XLOOKUP(C1404,customers!$A$1:$A$4972,customers!B$1:B$4972,,0)</f>
        <v>Brittany Ramos</v>
      </c>
      <c r="G1404" t="str">
        <f>IF(_xlfn.XLOOKUP(C1404,customers!$A$1:$A$4972,customers!C1403:C6374,,0)=0,"",_xlfn.XLOOKUP(C1404,customers!$A$1:$A$4972,customers!C1403:C6374,,0))</f>
        <v>bwilliams14@gmail.com</v>
      </c>
      <c r="H1404" t="str">
        <f>_xlfn.XLOOKUP(C1404,customers!$A$1:$A$4972,customers!$G$1:$G$4972,,0)</f>
        <v>United States</v>
      </c>
      <c r="I1404" t="str">
        <f>INDEX(products!$A$1:$G$5001,MATCH(orders!$D1404,products!$A$1:$A$5001,0),MATCH(I$1,products!$A$1:$G$1,0))</f>
        <v>Loans</v>
      </c>
      <c r="J1404" t="str">
        <f>INDEX(products!$A$1:$G$5001,MATCH(orders!$D1404,products!$A$1:$A$5001,0),MATCH(J$1,products!$A$1:$G$1,0))</f>
        <v>VIP</v>
      </c>
      <c r="K1404">
        <f>INDEX(products!$A$1:$G$5001,MATCH(orders!$D1404,products!$A$1:$A$5001,0),MATCH(K$1,products!$A$1:$G$1,0))</f>
        <v>1</v>
      </c>
      <c r="L1404" s="3">
        <f>INDEX(products!$A$1:$G$5001,MATCH(orders!$D1404,products!$A$1:$A$5001,0),MATCH(L$1,products!$A$1:$G$1,0))</f>
        <v>0.70333333333333337</v>
      </c>
      <c r="M1404" s="3">
        <f t="shared" si="21"/>
        <v>0.70333333333333337</v>
      </c>
      <c r="N1404" t="str">
        <f>_xlfn.XLOOKUP(Orders[[#This Row],[Customer ID]],customers!$A$1:$A$4972,customers!$I$1:$I$4972,,0)</f>
        <v>No</v>
      </c>
    </row>
    <row r="1405" spans="1:14" x14ac:dyDescent="0.25">
      <c r="A1405" t="s">
        <v>7025</v>
      </c>
      <c r="B1405" s="2">
        <v>44080</v>
      </c>
      <c r="C1405" t="s">
        <v>7026</v>
      </c>
      <c r="D1405" t="s">
        <v>7027</v>
      </c>
      <c r="E1405">
        <v>2</v>
      </c>
      <c r="F1405" t="str">
        <f>_xlfn.XLOOKUP(C1405,customers!$A$1:$A$4972,customers!B$1:B$4972,,0)</f>
        <v>Alexis Patterson</v>
      </c>
      <c r="G1405" t="str">
        <f>IF(_xlfn.XLOOKUP(C1405,customers!$A$1:$A$4972,customers!C1404:C6375,,0)=0,"",_xlfn.XLOOKUP(C1405,customers!$A$1:$A$4972,customers!C1404:C6375,,0))</f>
        <v>379188560@hotmail.com</v>
      </c>
      <c r="H1405" t="str">
        <f>_xlfn.XLOOKUP(C1405,customers!$A$1:$A$4972,customers!$G$1:$G$4972,,0)</f>
        <v>Germany</v>
      </c>
      <c r="I1405" t="str">
        <f>INDEX(products!$A$1:$G$5001,MATCH(orders!$D1405,products!$A$1:$A$5001,0),MATCH(I$1,products!$A$1:$G$1,0))</f>
        <v>Money Transfers</v>
      </c>
      <c r="J1405" t="str">
        <f>INDEX(products!$A$1:$G$5001,MATCH(orders!$D1405,products!$A$1:$A$5001,0),MATCH(J$1,products!$A$1:$G$1,0))</f>
        <v>Premium</v>
      </c>
      <c r="K1405">
        <f>INDEX(products!$A$1:$G$5001,MATCH(orders!$D1405,products!$A$1:$A$5001,0),MATCH(K$1,products!$A$1:$G$1,0))</f>
        <v>3</v>
      </c>
      <c r="L1405" s="3">
        <f>INDEX(products!$A$1:$G$5001,MATCH(orders!$D1405,products!$A$1:$A$5001,0),MATCH(L$1,products!$A$1:$G$1,0))</f>
        <v>4.2092000000000009</v>
      </c>
      <c r="M1405" s="3">
        <f t="shared" si="21"/>
        <v>8.4184000000000019</v>
      </c>
      <c r="N1405" t="str">
        <f>_xlfn.XLOOKUP(Orders[[#This Row],[Customer ID]],customers!$A$1:$A$4972,customers!$I$1:$I$4972,,0)</f>
        <v>Yes</v>
      </c>
    </row>
    <row r="1406" spans="1:14" x14ac:dyDescent="0.25">
      <c r="A1406" t="s">
        <v>7030</v>
      </c>
      <c r="B1406" s="2">
        <v>44081</v>
      </c>
      <c r="C1406" t="s">
        <v>7031</v>
      </c>
      <c r="D1406" t="s">
        <v>7032</v>
      </c>
      <c r="E1406">
        <v>2</v>
      </c>
      <c r="F1406" t="str">
        <f>_xlfn.XLOOKUP(C1406,customers!$A$1:$A$4972,customers!B$1:B$4972,,0)</f>
        <v>Mark Lam</v>
      </c>
      <c r="G1406" t="str">
        <f>IF(_xlfn.XLOOKUP(C1406,customers!$A$1:$A$4972,customers!C1405:C6376,,0)=0,"",_xlfn.XLOOKUP(C1406,customers!$A$1:$A$4972,customers!C1405:C6376,,0))</f>
        <v>nwatson6175@yahoo.com</v>
      </c>
      <c r="H1406" t="str">
        <f>_xlfn.XLOOKUP(C1406,customers!$A$1:$A$4972,customers!$G$1:$G$4972,,0)</f>
        <v>Germany</v>
      </c>
      <c r="I1406" t="str">
        <f>INDEX(products!$A$1:$G$5001,MATCH(orders!$D1406,products!$A$1:$A$5001,0),MATCH(I$1,products!$A$1:$G$1,0))</f>
        <v>Money Transfers</v>
      </c>
      <c r="J1406" t="str">
        <f>INDEX(products!$A$1:$G$5001,MATCH(orders!$D1406,products!$A$1:$A$5001,0),MATCH(J$1,products!$A$1:$G$1,0))</f>
        <v>VIP</v>
      </c>
      <c r="K1406">
        <f>INDEX(products!$A$1:$G$5001,MATCH(orders!$D1406,products!$A$1:$A$5001,0),MATCH(K$1,products!$A$1:$G$1,0))</f>
        <v>3</v>
      </c>
      <c r="L1406" s="3">
        <f>INDEX(products!$A$1:$G$5001,MATCH(orders!$D1406,products!$A$1:$A$5001,0),MATCH(L$1,products!$A$1:$G$1,0))</f>
        <v>3.9914000000000001</v>
      </c>
      <c r="M1406" s="3">
        <f t="shared" si="21"/>
        <v>7.9828000000000001</v>
      </c>
      <c r="N1406" t="str">
        <f>_xlfn.XLOOKUP(Orders[[#This Row],[Customer ID]],customers!$A$1:$A$4972,customers!$I$1:$I$4972,,0)</f>
        <v>Yes</v>
      </c>
    </row>
    <row r="1407" spans="1:14" x14ac:dyDescent="0.25">
      <c r="A1407" t="s">
        <v>7035</v>
      </c>
      <c r="B1407" s="2">
        <v>44081</v>
      </c>
      <c r="C1407" t="s">
        <v>7036</v>
      </c>
      <c r="D1407" t="s">
        <v>7037</v>
      </c>
      <c r="E1407">
        <v>4</v>
      </c>
      <c r="F1407" t="str">
        <f>_xlfn.XLOOKUP(C1407,customers!$A$1:$A$4972,customers!B$1:B$4972,,0)</f>
        <v>Felicia Allen</v>
      </c>
      <c r="G1407" t="str">
        <f>IF(_xlfn.XLOOKUP(C1407,customers!$A$1:$A$4972,customers!C1406:C6377,,0)=0,"",_xlfn.XLOOKUP(C1407,customers!$A$1:$A$4972,customers!C1406:C6377,,0))</f>
        <v>emartin3360@hotmail.com</v>
      </c>
      <c r="H1407" t="str">
        <f>_xlfn.XLOOKUP(C1407,customers!$A$1:$A$4972,customers!$G$1:$G$4972,,0)</f>
        <v>Japan</v>
      </c>
      <c r="I1407" t="str">
        <f>INDEX(products!$A$1:$G$5001,MATCH(orders!$D1407,products!$A$1:$A$5001,0),MATCH(I$1,products!$A$1:$G$1,0))</f>
        <v>Credit Cards</v>
      </c>
      <c r="J1407" t="str">
        <f>INDEX(products!$A$1:$G$5001,MATCH(orders!$D1407,products!$A$1:$A$5001,0),MATCH(J$1,products!$A$1:$G$1,0))</f>
        <v>Premium</v>
      </c>
      <c r="K1407">
        <f>INDEX(products!$A$1:$G$5001,MATCH(orders!$D1407,products!$A$1:$A$5001,0),MATCH(K$1,products!$A$1:$G$1,0))</f>
        <v>10</v>
      </c>
      <c r="L1407" s="3">
        <f>INDEX(products!$A$1:$G$5001,MATCH(orders!$D1407,products!$A$1:$A$5001,0),MATCH(L$1,products!$A$1:$G$1,0))</f>
        <v>11.412966666666669</v>
      </c>
      <c r="M1407" s="3">
        <f t="shared" si="21"/>
        <v>45.651866666666677</v>
      </c>
      <c r="N1407" t="str">
        <f>_xlfn.XLOOKUP(Orders[[#This Row],[Customer ID]],customers!$A$1:$A$4972,customers!$I$1:$I$4972,,0)</f>
        <v>Yes</v>
      </c>
    </row>
    <row r="1408" spans="1:14" x14ac:dyDescent="0.25">
      <c r="A1408" t="s">
        <v>7040</v>
      </c>
      <c r="B1408" s="2">
        <v>44082</v>
      </c>
      <c r="C1408" t="s">
        <v>7041</v>
      </c>
      <c r="D1408" t="s">
        <v>7042</v>
      </c>
      <c r="E1408">
        <v>2</v>
      </c>
      <c r="F1408" t="str">
        <f>_xlfn.XLOOKUP(C1408,customers!$A$1:$A$4972,customers!B$1:B$4972,,0)</f>
        <v>Jennifer Martin MD</v>
      </c>
      <c r="G1408" t="str">
        <f>IF(_xlfn.XLOOKUP(C1408,customers!$A$1:$A$4972,customers!C1407:C6378,,0)=0,"",_xlfn.XLOOKUP(C1408,customers!$A$1:$A$4972,customers!C1407:C6378,,0))</f>
        <v>jmartinez74@gmail.com</v>
      </c>
      <c r="H1408" t="str">
        <f>_xlfn.XLOOKUP(C1408,customers!$A$1:$A$4972,customers!$G$1:$G$4972,,0)</f>
        <v>South Africa</v>
      </c>
      <c r="I1408" t="str">
        <f>INDEX(products!$A$1:$G$5001,MATCH(orders!$D1408,products!$A$1:$A$5001,0),MATCH(I$1,products!$A$1:$G$1,0))</f>
        <v>Credit Cards</v>
      </c>
      <c r="J1408" t="str">
        <f>INDEX(products!$A$1:$G$5001,MATCH(orders!$D1408,products!$A$1:$A$5001,0),MATCH(J$1,products!$A$1:$G$1,0))</f>
        <v>Standard</v>
      </c>
      <c r="K1408">
        <f>INDEX(products!$A$1:$G$5001,MATCH(orders!$D1408,products!$A$1:$A$5001,0),MATCH(K$1,products!$A$1:$G$1,0))</f>
        <v>3</v>
      </c>
      <c r="L1408" s="3">
        <f>INDEX(products!$A$1:$G$5001,MATCH(orders!$D1408,products!$A$1:$A$5001,0),MATCH(L$1,products!$A$1:$G$1,0))</f>
        <v>4.5325000000000006</v>
      </c>
      <c r="M1408" s="3">
        <f t="shared" si="21"/>
        <v>9.0650000000000013</v>
      </c>
      <c r="N1408" t="str">
        <f>_xlfn.XLOOKUP(Orders[[#This Row],[Customer ID]],customers!$A$1:$A$4972,customers!$I$1:$I$4972,,0)</f>
        <v>Yes</v>
      </c>
    </row>
    <row r="1409" spans="1:14" x14ac:dyDescent="0.25">
      <c r="A1409" t="s">
        <v>7045</v>
      </c>
      <c r="B1409" s="2">
        <v>44082</v>
      </c>
      <c r="C1409" t="s">
        <v>7046</v>
      </c>
      <c r="D1409" t="s">
        <v>7047</v>
      </c>
      <c r="E1409">
        <v>1</v>
      </c>
      <c r="F1409" t="str">
        <f>_xlfn.XLOOKUP(C1409,customers!$A$1:$A$4972,customers!B$1:B$4972,,0)</f>
        <v>Arthur Smith</v>
      </c>
      <c r="G1409" t="str">
        <f>IF(_xlfn.XLOOKUP(C1409,customers!$A$1:$A$4972,customers!C1408:C6379,,0)=0,"",_xlfn.XLOOKUP(C1409,customers!$A$1:$A$4972,customers!C1408:C6379,,0))</f>
        <v>80236593@hotmail.com</v>
      </c>
      <c r="H1409" t="str">
        <f>_xlfn.XLOOKUP(C1409,customers!$A$1:$A$4972,customers!$G$1:$G$4972,,0)</f>
        <v>Japan</v>
      </c>
      <c r="I1409" t="str">
        <f>INDEX(products!$A$1:$G$5001,MATCH(orders!$D1409,products!$A$1:$A$5001,0),MATCH(I$1,products!$A$1:$G$1,0))</f>
        <v>Loans</v>
      </c>
      <c r="J1409" t="str">
        <f>INDEX(products!$A$1:$G$5001,MATCH(orders!$D1409,products!$A$1:$A$5001,0),MATCH(J$1,products!$A$1:$G$1,0))</f>
        <v>Premium</v>
      </c>
      <c r="K1409">
        <f>INDEX(products!$A$1:$G$5001,MATCH(orders!$D1409,products!$A$1:$A$5001,0),MATCH(K$1,products!$A$1:$G$1,0))</f>
        <v>1</v>
      </c>
      <c r="L1409" s="3">
        <f>INDEX(products!$A$1:$G$5001,MATCH(orders!$D1409,products!$A$1:$A$5001,0),MATCH(L$1,products!$A$1:$G$1,0))</f>
        <v>1.472333333333333</v>
      </c>
      <c r="M1409" s="3">
        <f t="shared" si="21"/>
        <v>1.472333333333333</v>
      </c>
      <c r="N1409" t="str">
        <f>_xlfn.XLOOKUP(Orders[[#This Row],[Customer ID]],customers!$A$1:$A$4972,customers!$I$1:$I$4972,,0)</f>
        <v>Yes</v>
      </c>
    </row>
    <row r="1410" spans="1:14" x14ac:dyDescent="0.25">
      <c r="A1410" t="s">
        <v>7050</v>
      </c>
      <c r="B1410" s="2">
        <v>44083</v>
      </c>
      <c r="C1410" t="s">
        <v>7051</v>
      </c>
      <c r="D1410" t="s">
        <v>7052</v>
      </c>
      <c r="E1410">
        <v>3</v>
      </c>
      <c r="F1410" t="str">
        <f>_xlfn.XLOOKUP(C1410,customers!$A$1:$A$4972,customers!B$1:B$4972,,0)</f>
        <v>Michelle Hunter</v>
      </c>
      <c r="G1410" t="str">
        <f>IF(_xlfn.XLOOKUP(C1410,customers!$A$1:$A$4972,customers!C1409:C6380,,0)=0,"",_xlfn.XLOOKUP(C1410,customers!$A$1:$A$4972,customers!C1409:C6380,,0))</f>
        <v>tbrooks878@yahoo.com</v>
      </c>
      <c r="H1410" t="str">
        <f>_xlfn.XLOOKUP(C1410,customers!$A$1:$A$4972,customers!$G$1:$G$4972,,0)</f>
        <v>Germany</v>
      </c>
      <c r="I1410" t="str">
        <f>INDEX(products!$A$1:$G$5001,MATCH(orders!$D1410,products!$A$1:$A$5001,0),MATCH(I$1,products!$A$1:$G$1,0))</f>
        <v>Loans</v>
      </c>
      <c r="J1410" t="str">
        <f>INDEX(products!$A$1:$G$5001,MATCH(orders!$D1410,products!$A$1:$A$5001,0),MATCH(J$1,products!$A$1:$G$1,0))</f>
        <v>VIP</v>
      </c>
      <c r="K1410">
        <f>INDEX(products!$A$1:$G$5001,MATCH(orders!$D1410,products!$A$1:$A$5001,0),MATCH(K$1,products!$A$1:$G$1,0))</f>
        <v>5</v>
      </c>
      <c r="L1410" s="3">
        <f>INDEX(products!$A$1:$G$5001,MATCH(orders!$D1410,products!$A$1:$A$5001,0),MATCH(L$1,products!$A$1:$G$1,0))</f>
        <v>6.2601000000000004</v>
      </c>
      <c r="M1410" s="3">
        <f t="shared" si="21"/>
        <v>18.7803</v>
      </c>
      <c r="N1410" t="str">
        <f>_xlfn.XLOOKUP(Orders[[#This Row],[Customer ID]],customers!$A$1:$A$4972,customers!$I$1:$I$4972,,0)</f>
        <v>Yes</v>
      </c>
    </row>
    <row r="1411" spans="1:14" x14ac:dyDescent="0.25">
      <c r="A1411" t="s">
        <v>7055</v>
      </c>
      <c r="B1411" s="2">
        <v>44083</v>
      </c>
      <c r="C1411" t="s">
        <v>7056</v>
      </c>
      <c r="D1411" t="s">
        <v>7057</v>
      </c>
      <c r="E1411">
        <v>2</v>
      </c>
      <c r="F1411" t="str">
        <f>_xlfn.XLOOKUP(C1411,customers!$A$1:$A$4972,customers!B$1:B$4972,,0)</f>
        <v>David Jensen</v>
      </c>
      <c r="G1411" t="str">
        <f>IF(_xlfn.XLOOKUP(C1411,customers!$A$1:$A$4972,customers!C1410:C6381,,0)=0,"",_xlfn.XLOOKUP(C1411,customers!$A$1:$A$4972,customers!C1410:C6381,,0))</f>
        <v>ccook9357@yahoo.com</v>
      </c>
      <c r="H1411" t="str">
        <f>_xlfn.XLOOKUP(C1411,customers!$A$1:$A$4972,customers!$G$1:$G$4972,,0)</f>
        <v>Japan</v>
      </c>
      <c r="I1411" t="str">
        <f>INDEX(products!$A$1:$G$5001,MATCH(orders!$D1411,products!$A$1:$A$5001,0),MATCH(I$1,products!$A$1:$G$1,0))</f>
        <v>Money Transfers</v>
      </c>
      <c r="J1411" t="str">
        <f>INDEX(products!$A$1:$G$5001,MATCH(orders!$D1411,products!$A$1:$A$5001,0),MATCH(J$1,products!$A$1:$G$1,0))</f>
        <v>VIP</v>
      </c>
      <c r="K1411">
        <f>INDEX(products!$A$1:$G$5001,MATCH(orders!$D1411,products!$A$1:$A$5001,0),MATCH(K$1,products!$A$1:$G$1,0))</f>
        <v>3</v>
      </c>
      <c r="L1411" s="3">
        <f>INDEX(products!$A$1:$G$5001,MATCH(orders!$D1411,products!$A$1:$A$5001,0),MATCH(L$1,products!$A$1:$G$1,0))</f>
        <v>4.6048</v>
      </c>
      <c r="M1411" s="3">
        <f t="shared" ref="M1411:M1474" si="22">L1411*E1411</f>
        <v>9.2096</v>
      </c>
      <c r="N1411" t="str">
        <f>_xlfn.XLOOKUP(Orders[[#This Row],[Customer ID]],customers!$A$1:$A$4972,customers!$I$1:$I$4972,,0)</f>
        <v>Yes</v>
      </c>
    </row>
    <row r="1412" spans="1:14" x14ac:dyDescent="0.25">
      <c r="A1412" t="s">
        <v>7060</v>
      </c>
      <c r="B1412" s="2">
        <v>44083</v>
      </c>
      <c r="C1412" t="s">
        <v>7061</v>
      </c>
      <c r="D1412" t="s">
        <v>7062</v>
      </c>
      <c r="E1412">
        <v>4</v>
      </c>
      <c r="F1412" t="str">
        <f>_xlfn.XLOOKUP(C1412,customers!$A$1:$A$4972,customers!B$1:B$4972,,0)</f>
        <v>Lisa Whitney</v>
      </c>
      <c r="G1412" t="str">
        <f>IF(_xlfn.XLOOKUP(C1412,customers!$A$1:$A$4972,customers!C1411:C6382,,0)=0,"",_xlfn.XLOOKUP(C1412,customers!$A$1:$A$4972,customers!C1411:C6382,,0))</f>
        <v>dcampos980@gmail.com</v>
      </c>
      <c r="H1412" t="str">
        <f>_xlfn.XLOOKUP(C1412,customers!$A$1:$A$4972,customers!$G$1:$G$4972,,0)</f>
        <v>South Africa</v>
      </c>
      <c r="I1412" t="str">
        <f>INDEX(products!$A$1:$G$5001,MATCH(orders!$D1412,products!$A$1:$A$5001,0),MATCH(I$1,products!$A$1:$G$1,0))</f>
        <v>Credit Cards</v>
      </c>
      <c r="J1412" t="str">
        <f>INDEX(products!$A$1:$G$5001,MATCH(orders!$D1412,products!$A$1:$A$5001,0),MATCH(J$1,products!$A$1:$G$1,0))</f>
        <v>VIP</v>
      </c>
      <c r="K1412">
        <f>INDEX(products!$A$1:$G$5001,MATCH(orders!$D1412,products!$A$1:$A$5001,0),MATCH(K$1,products!$A$1:$G$1,0))</f>
        <v>10</v>
      </c>
      <c r="L1412" s="3">
        <f>INDEX(products!$A$1:$G$5001,MATCH(orders!$D1412,products!$A$1:$A$5001,0),MATCH(L$1,products!$A$1:$G$1,0))</f>
        <v>8.7250666666666667</v>
      </c>
      <c r="M1412" s="3">
        <f t="shared" si="22"/>
        <v>34.900266666666667</v>
      </c>
      <c r="N1412" t="str">
        <f>_xlfn.XLOOKUP(Orders[[#This Row],[Customer ID]],customers!$A$1:$A$4972,customers!$I$1:$I$4972,,0)</f>
        <v>Yes</v>
      </c>
    </row>
    <row r="1413" spans="1:14" x14ac:dyDescent="0.25">
      <c r="A1413" t="s">
        <v>7065</v>
      </c>
      <c r="B1413" s="2">
        <v>44084</v>
      </c>
      <c r="C1413" t="s">
        <v>7066</v>
      </c>
      <c r="D1413" t="s">
        <v>7067</v>
      </c>
      <c r="E1413">
        <v>2</v>
      </c>
      <c r="F1413" t="str">
        <f>_xlfn.XLOOKUP(C1413,customers!$A$1:$A$4972,customers!B$1:B$4972,,0)</f>
        <v>Mr. Steven Banks</v>
      </c>
      <c r="G1413" t="str">
        <f>IF(_xlfn.XLOOKUP(C1413,customers!$A$1:$A$4972,customers!C1412:C6383,,0)=0,"",_xlfn.XLOOKUP(C1413,customers!$A$1:$A$4972,customers!C1412:C6383,,0))</f>
        <v>cdvm9026@hotmail.com</v>
      </c>
      <c r="H1413" t="str">
        <f>_xlfn.XLOOKUP(C1413,customers!$A$1:$A$4972,customers!$G$1:$G$4972,,0)</f>
        <v>South Africa</v>
      </c>
      <c r="I1413" t="str">
        <f>INDEX(products!$A$1:$G$5001,MATCH(orders!$D1413,products!$A$1:$A$5001,0),MATCH(I$1,products!$A$1:$G$1,0))</f>
        <v>Loans</v>
      </c>
      <c r="J1413" t="str">
        <f>INDEX(products!$A$1:$G$5001,MATCH(orders!$D1413,products!$A$1:$A$5001,0),MATCH(J$1,products!$A$1:$G$1,0))</f>
        <v>VIP</v>
      </c>
      <c r="K1413">
        <f>INDEX(products!$A$1:$G$5001,MATCH(orders!$D1413,products!$A$1:$A$5001,0),MATCH(K$1,products!$A$1:$G$1,0))</f>
        <v>3</v>
      </c>
      <c r="L1413" s="3">
        <f>INDEX(products!$A$1:$G$5001,MATCH(orders!$D1413,products!$A$1:$A$5001,0),MATCH(L$1,products!$A$1:$G$1,0))</f>
        <v>2.3357666666666672</v>
      </c>
      <c r="M1413" s="3">
        <f t="shared" si="22"/>
        <v>4.6715333333333344</v>
      </c>
      <c r="N1413" t="str">
        <f>_xlfn.XLOOKUP(Orders[[#This Row],[Customer ID]],customers!$A$1:$A$4972,customers!$I$1:$I$4972,,0)</f>
        <v>No</v>
      </c>
    </row>
    <row r="1414" spans="1:14" x14ac:dyDescent="0.25">
      <c r="A1414" t="s">
        <v>7070</v>
      </c>
      <c r="B1414" s="2">
        <v>44084</v>
      </c>
      <c r="C1414" t="s">
        <v>7071</v>
      </c>
      <c r="D1414" t="s">
        <v>7072</v>
      </c>
      <c r="E1414">
        <v>1</v>
      </c>
      <c r="F1414" t="str">
        <f>_xlfn.XLOOKUP(C1414,customers!$A$1:$A$4972,customers!B$1:B$4972,,0)</f>
        <v>Seth Hammond</v>
      </c>
      <c r="G1414" t="str">
        <f>IF(_xlfn.XLOOKUP(C1414,customers!$A$1:$A$4972,customers!C1413:C6384,,0)=0,"",_xlfn.XLOOKUP(C1414,customers!$A$1:$A$4972,customers!C1413:C6384,,0))</f>
        <v>dharrington1790@hotmail.com</v>
      </c>
      <c r="H1414" t="str">
        <f>_xlfn.XLOOKUP(C1414,customers!$A$1:$A$4972,customers!$G$1:$G$4972,,0)</f>
        <v>United States</v>
      </c>
      <c r="I1414" t="str">
        <f>INDEX(products!$A$1:$G$5001,MATCH(orders!$D1414,products!$A$1:$A$5001,0),MATCH(I$1,products!$A$1:$G$1,0))</f>
        <v>Money Transfers</v>
      </c>
      <c r="J1414" t="str">
        <f>INDEX(products!$A$1:$G$5001,MATCH(orders!$D1414,products!$A$1:$A$5001,0),MATCH(J$1,products!$A$1:$G$1,0))</f>
        <v>VIP</v>
      </c>
      <c r="K1414">
        <f>INDEX(products!$A$1:$G$5001,MATCH(orders!$D1414,products!$A$1:$A$5001,0),MATCH(K$1,products!$A$1:$G$1,0))</f>
        <v>1</v>
      </c>
      <c r="L1414" s="3">
        <f>INDEX(products!$A$1:$G$5001,MATCH(orders!$D1414,products!$A$1:$A$5001,0),MATCH(L$1,products!$A$1:$G$1,0))</f>
        <v>0.93640000000000001</v>
      </c>
      <c r="M1414" s="3">
        <f t="shared" si="22"/>
        <v>0.93640000000000001</v>
      </c>
      <c r="N1414" t="str">
        <f>_xlfn.XLOOKUP(Orders[[#This Row],[Customer ID]],customers!$A$1:$A$4972,customers!$I$1:$I$4972,,0)</f>
        <v>Yes</v>
      </c>
    </row>
    <row r="1415" spans="1:14" x14ac:dyDescent="0.25">
      <c r="A1415" t="s">
        <v>7075</v>
      </c>
      <c r="B1415" s="2">
        <v>44085</v>
      </c>
      <c r="C1415" t="s">
        <v>7076</v>
      </c>
      <c r="D1415" t="s">
        <v>7077</v>
      </c>
      <c r="E1415">
        <v>4</v>
      </c>
      <c r="F1415" t="str">
        <f>_xlfn.XLOOKUP(C1415,customers!$A$1:$A$4972,customers!B$1:B$4972,,0)</f>
        <v>Jennifer Salazar</v>
      </c>
      <c r="G1415" t="str">
        <f>IF(_xlfn.XLOOKUP(C1415,customers!$A$1:$A$4972,customers!C1414:C6385,,0)=0,"",_xlfn.XLOOKUP(C1415,customers!$A$1:$A$4972,customers!C1414:C6385,,0))</f>
        <v>ahernandez41@yahoo.com</v>
      </c>
      <c r="H1415" t="str">
        <f>_xlfn.XLOOKUP(C1415,customers!$A$1:$A$4972,customers!$G$1:$G$4972,,0)</f>
        <v>Brazil</v>
      </c>
      <c r="I1415" t="str">
        <f>INDEX(products!$A$1:$G$5001,MATCH(orders!$D1415,products!$A$1:$A$5001,0),MATCH(I$1,products!$A$1:$G$1,0))</f>
        <v>Credit Cards</v>
      </c>
      <c r="J1415" t="str">
        <f>INDEX(products!$A$1:$G$5001,MATCH(orders!$D1415,products!$A$1:$A$5001,0),MATCH(J$1,products!$A$1:$G$1,0))</f>
        <v>Premium</v>
      </c>
      <c r="K1415">
        <f>INDEX(products!$A$1:$G$5001,MATCH(orders!$D1415,products!$A$1:$A$5001,0),MATCH(K$1,products!$A$1:$G$1,0))</f>
        <v>10</v>
      </c>
      <c r="L1415" s="3">
        <f>INDEX(products!$A$1:$G$5001,MATCH(orders!$D1415,products!$A$1:$A$5001,0),MATCH(L$1,products!$A$1:$G$1,0))</f>
        <v>7.2375333333333343</v>
      </c>
      <c r="M1415" s="3">
        <f t="shared" si="22"/>
        <v>28.950133333333337</v>
      </c>
      <c r="N1415" t="str">
        <f>_xlfn.XLOOKUP(Orders[[#This Row],[Customer ID]],customers!$A$1:$A$4972,customers!$I$1:$I$4972,,0)</f>
        <v>Yes</v>
      </c>
    </row>
    <row r="1416" spans="1:14" x14ac:dyDescent="0.25">
      <c r="A1416" t="s">
        <v>7080</v>
      </c>
      <c r="B1416" s="2">
        <v>44085</v>
      </c>
      <c r="C1416" t="s">
        <v>7081</v>
      </c>
      <c r="D1416" t="s">
        <v>7082</v>
      </c>
      <c r="E1416">
        <v>2</v>
      </c>
      <c r="F1416" t="str">
        <f>_xlfn.XLOOKUP(C1416,customers!$A$1:$A$4972,customers!B$1:B$4972,,0)</f>
        <v>Rodney Nelson</v>
      </c>
      <c r="G1416" t="str">
        <f>IF(_xlfn.XLOOKUP(C1416,customers!$A$1:$A$4972,customers!C1415:C6386,,0)=0,"",_xlfn.XLOOKUP(C1416,customers!$A$1:$A$4972,customers!C1415:C6386,,0))</f>
        <v>cmurphy26@gmail.com</v>
      </c>
      <c r="H1416" t="str">
        <f>_xlfn.XLOOKUP(C1416,customers!$A$1:$A$4972,customers!$G$1:$G$4972,,0)</f>
        <v>United States</v>
      </c>
      <c r="I1416" t="str">
        <f>INDEX(products!$A$1:$G$5001,MATCH(orders!$D1416,products!$A$1:$A$5001,0),MATCH(I$1,products!$A$1:$G$1,0))</f>
        <v>Money Transfers</v>
      </c>
      <c r="J1416" t="str">
        <f>INDEX(products!$A$1:$G$5001,MATCH(orders!$D1416,products!$A$1:$A$5001,0),MATCH(J$1,products!$A$1:$G$1,0))</f>
        <v>VIP</v>
      </c>
      <c r="K1416">
        <f>INDEX(products!$A$1:$G$5001,MATCH(orders!$D1416,products!$A$1:$A$5001,0),MATCH(K$1,products!$A$1:$G$1,0))</f>
        <v>3</v>
      </c>
      <c r="L1416" s="3">
        <f>INDEX(products!$A$1:$G$5001,MATCH(orders!$D1416,products!$A$1:$A$5001,0),MATCH(L$1,products!$A$1:$G$1,0))</f>
        <v>3.5935000000000001</v>
      </c>
      <c r="M1416" s="3">
        <f t="shared" si="22"/>
        <v>7.1870000000000003</v>
      </c>
      <c r="N1416" t="str">
        <f>_xlfn.XLOOKUP(Orders[[#This Row],[Customer ID]],customers!$A$1:$A$4972,customers!$I$1:$I$4972,,0)</f>
        <v>Yes</v>
      </c>
    </row>
    <row r="1417" spans="1:14" x14ac:dyDescent="0.25">
      <c r="A1417" t="s">
        <v>7085</v>
      </c>
      <c r="B1417" s="2">
        <v>44086</v>
      </c>
      <c r="C1417" t="s">
        <v>7086</v>
      </c>
      <c r="D1417" t="s">
        <v>7087</v>
      </c>
      <c r="E1417">
        <v>4</v>
      </c>
      <c r="F1417" t="str">
        <f>_xlfn.XLOOKUP(C1417,customers!$A$1:$A$4972,customers!B$1:B$4972,,0)</f>
        <v>Tina Stewart</v>
      </c>
      <c r="G1417" t="str">
        <f>IF(_xlfn.XLOOKUP(C1417,customers!$A$1:$A$4972,customers!C1416:C6387,,0)=0,"",_xlfn.XLOOKUP(C1417,customers!$A$1:$A$4972,customers!C1416:C6387,,0))</f>
        <v>mjones58@yahoo.com</v>
      </c>
      <c r="H1417" t="str">
        <f>_xlfn.XLOOKUP(C1417,customers!$A$1:$A$4972,customers!$G$1:$G$4972,,0)</f>
        <v>South Africa</v>
      </c>
      <c r="I1417" t="str">
        <f>INDEX(products!$A$1:$G$5001,MATCH(orders!$D1417,products!$A$1:$A$5001,0),MATCH(I$1,products!$A$1:$G$1,0))</f>
        <v>Investments</v>
      </c>
      <c r="J1417" t="str">
        <f>INDEX(products!$A$1:$G$5001,MATCH(orders!$D1417,products!$A$1:$A$5001,0),MATCH(J$1,products!$A$1:$G$1,0))</f>
        <v>Standard</v>
      </c>
      <c r="K1417">
        <f>INDEX(products!$A$1:$G$5001,MATCH(orders!$D1417,products!$A$1:$A$5001,0),MATCH(K$1,products!$A$1:$G$1,0))</f>
        <v>10</v>
      </c>
      <c r="L1417" s="3">
        <f>INDEX(products!$A$1:$G$5001,MATCH(orders!$D1417,products!$A$1:$A$5001,0),MATCH(L$1,products!$A$1:$G$1,0))</f>
        <v>16.03273333333334</v>
      </c>
      <c r="M1417" s="3">
        <f t="shared" si="22"/>
        <v>64.13093333333336</v>
      </c>
      <c r="N1417" t="str">
        <f>_xlfn.XLOOKUP(Orders[[#This Row],[Customer ID]],customers!$A$1:$A$4972,customers!$I$1:$I$4972,,0)</f>
        <v>No</v>
      </c>
    </row>
    <row r="1418" spans="1:14" x14ac:dyDescent="0.25">
      <c r="A1418" t="s">
        <v>7090</v>
      </c>
      <c r="B1418" s="2">
        <v>44086</v>
      </c>
      <c r="C1418" t="s">
        <v>7091</v>
      </c>
      <c r="D1418" t="s">
        <v>7092</v>
      </c>
      <c r="E1418">
        <v>1</v>
      </c>
      <c r="F1418" t="str">
        <f>_xlfn.XLOOKUP(C1418,customers!$A$1:$A$4972,customers!B$1:B$4972,,0)</f>
        <v>Erin Stewart</v>
      </c>
      <c r="G1418" t="str">
        <f>IF(_xlfn.XLOOKUP(C1418,customers!$A$1:$A$4972,customers!C1417:C6388,,0)=0,"",_xlfn.XLOOKUP(C1418,customers!$A$1:$A$4972,customers!C1417:C6388,,0))</f>
        <v>nbrown01@gmail.com</v>
      </c>
      <c r="H1418" t="str">
        <f>_xlfn.XLOOKUP(C1418,customers!$A$1:$A$4972,customers!$G$1:$G$4972,,0)</f>
        <v>Germany</v>
      </c>
      <c r="I1418" t="str">
        <f>INDEX(products!$A$1:$G$5001,MATCH(orders!$D1418,products!$A$1:$A$5001,0),MATCH(I$1,products!$A$1:$G$1,0))</f>
        <v>Credit Cards</v>
      </c>
      <c r="J1418" t="str">
        <f>INDEX(products!$A$1:$G$5001,MATCH(orders!$D1418,products!$A$1:$A$5001,0),MATCH(J$1,products!$A$1:$G$1,0))</f>
        <v>VIP</v>
      </c>
      <c r="K1418">
        <f>INDEX(products!$A$1:$G$5001,MATCH(orders!$D1418,products!$A$1:$A$5001,0),MATCH(K$1,products!$A$1:$G$1,0))</f>
        <v>1</v>
      </c>
      <c r="L1418" s="3">
        <f>INDEX(products!$A$1:$G$5001,MATCH(orders!$D1418,products!$A$1:$A$5001,0),MATCH(L$1,products!$A$1:$G$1,0))</f>
        <v>0.70599999999999996</v>
      </c>
      <c r="M1418" s="3">
        <f t="shared" si="22"/>
        <v>0.70599999999999996</v>
      </c>
      <c r="N1418" t="str">
        <f>_xlfn.XLOOKUP(Orders[[#This Row],[Customer ID]],customers!$A$1:$A$4972,customers!$I$1:$I$4972,,0)</f>
        <v>Yes</v>
      </c>
    </row>
    <row r="1419" spans="1:14" x14ac:dyDescent="0.25">
      <c r="A1419" t="s">
        <v>7095</v>
      </c>
      <c r="B1419" s="2">
        <v>44087</v>
      </c>
      <c r="C1419" t="s">
        <v>7096</v>
      </c>
      <c r="D1419" t="s">
        <v>7097</v>
      </c>
      <c r="E1419">
        <v>3</v>
      </c>
      <c r="F1419" t="str">
        <f>_xlfn.XLOOKUP(C1419,customers!$A$1:$A$4972,customers!B$1:B$4972,,0)</f>
        <v>Brandon Richardson</v>
      </c>
      <c r="G1419" t="str">
        <f>IF(_xlfn.XLOOKUP(C1419,customers!$A$1:$A$4972,customers!C1418:C6389,,0)=0,"",_xlfn.XLOOKUP(C1419,customers!$A$1:$A$4972,customers!C1418:C6389,,0))</f>
        <v>smorales722@yahoo.com</v>
      </c>
      <c r="H1419" t="str">
        <f>_xlfn.XLOOKUP(C1419,customers!$A$1:$A$4972,customers!$G$1:$G$4972,,0)</f>
        <v>Germany</v>
      </c>
      <c r="I1419" t="str">
        <f>INDEX(products!$A$1:$G$5001,MATCH(orders!$D1419,products!$A$1:$A$5001,0),MATCH(I$1,products!$A$1:$G$1,0))</f>
        <v>Loans</v>
      </c>
      <c r="J1419" t="str">
        <f>INDEX(products!$A$1:$G$5001,MATCH(orders!$D1419,products!$A$1:$A$5001,0),MATCH(J$1,products!$A$1:$G$1,0))</f>
        <v>Premium</v>
      </c>
      <c r="K1419">
        <f>INDEX(products!$A$1:$G$5001,MATCH(orders!$D1419,products!$A$1:$A$5001,0),MATCH(K$1,products!$A$1:$G$1,0))</f>
        <v>5</v>
      </c>
      <c r="L1419" s="3">
        <f>INDEX(products!$A$1:$G$5001,MATCH(orders!$D1419,products!$A$1:$A$5001,0),MATCH(L$1,products!$A$1:$G$1,0))</f>
        <v>3.9438666666666671</v>
      </c>
      <c r="M1419" s="3">
        <f t="shared" si="22"/>
        <v>11.831600000000002</v>
      </c>
      <c r="N1419" t="str">
        <f>_xlfn.XLOOKUP(Orders[[#This Row],[Customer ID]],customers!$A$1:$A$4972,customers!$I$1:$I$4972,,0)</f>
        <v>No</v>
      </c>
    </row>
    <row r="1420" spans="1:14" x14ac:dyDescent="0.25">
      <c r="A1420" t="s">
        <v>7100</v>
      </c>
      <c r="B1420" s="2">
        <v>44087</v>
      </c>
      <c r="C1420" t="s">
        <v>7101</v>
      </c>
      <c r="D1420" t="s">
        <v>7102</v>
      </c>
      <c r="E1420">
        <v>1</v>
      </c>
      <c r="F1420" t="str">
        <f>_xlfn.XLOOKUP(C1420,customers!$A$1:$A$4972,customers!B$1:B$4972,,0)</f>
        <v>Robert Jordan</v>
      </c>
      <c r="G1420" t="str">
        <f>IF(_xlfn.XLOOKUP(C1420,customers!$A$1:$A$4972,customers!C1419:C6390,,0)=0,"",_xlfn.XLOOKUP(C1420,customers!$A$1:$A$4972,customers!C1419:C6390,,0))</f>
        <v>lmartin224@hotmail.com</v>
      </c>
      <c r="H1420" t="str">
        <f>_xlfn.XLOOKUP(C1420,customers!$A$1:$A$4972,customers!$G$1:$G$4972,,0)</f>
        <v>United States</v>
      </c>
      <c r="I1420" t="str">
        <f>INDEX(products!$A$1:$G$5001,MATCH(orders!$D1420,products!$A$1:$A$5001,0),MATCH(I$1,products!$A$1:$G$1,0))</f>
        <v>Loans</v>
      </c>
      <c r="J1420" t="str">
        <f>INDEX(products!$A$1:$G$5001,MATCH(orders!$D1420,products!$A$1:$A$5001,0),MATCH(J$1,products!$A$1:$G$1,0))</f>
        <v>VIP</v>
      </c>
      <c r="K1420">
        <f>INDEX(products!$A$1:$G$5001,MATCH(orders!$D1420,products!$A$1:$A$5001,0),MATCH(K$1,products!$A$1:$G$1,0))</f>
        <v>1</v>
      </c>
      <c r="L1420" s="3">
        <f>INDEX(products!$A$1:$G$5001,MATCH(orders!$D1420,products!$A$1:$A$5001,0),MATCH(L$1,products!$A$1:$G$1,0))</f>
        <v>1.1188666666666669</v>
      </c>
      <c r="M1420" s="3">
        <f t="shared" si="22"/>
        <v>1.1188666666666669</v>
      </c>
      <c r="N1420" t="str">
        <f>_xlfn.XLOOKUP(Orders[[#This Row],[Customer ID]],customers!$A$1:$A$4972,customers!$I$1:$I$4972,,0)</f>
        <v>Yes</v>
      </c>
    </row>
    <row r="1421" spans="1:14" x14ac:dyDescent="0.25">
      <c r="A1421" t="s">
        <v>7105</v>
      </c>
      <c r="B1421" s="2">
        <v>44087</v>
      </c>
      <c r="C1421" t="s">
        <v>7106</v>
      </c>
      <c r="D1421" t="s">
        <v>7107</v>
      </c>
      <c r="E1421">
        <v>1</v>
      </c>
      <c r="F1421" t="str">
        <f>_xlfn.XLOOKUP(C1421,customers!$A$1:$A$4972,customers!B$1:B$4972,,0)</f>
        <v>Andrew Petersen</v>
      </c>
      <c r="G1421" t="str">
        <f>IF(_xlfn.XLOOKUP(C1421,customers!$A$1:$A$4972,customers!C1420:C6391,,0)=0,"",_xlfn.XLOOKUP(C1421,customers!$A$1:$A$4972,customers!C1420:C6391,,0))</f>
        <v>shale065@yahoo.com</v>
      </c>
      <c r="H1421" t="str">
        <f>_xlfn.XLOOKUP(C1421,customers!$A$1:$A$4972,customers!$G$1:$G$4972,,0)</f>
        <v>South Africa</v>
      </c>
      <c r="I1421" t="str">
        <f>INDEX(products!$A$1:$G$5001,MATCH(orders!$D1421,products!$A$1:$A$5001,0),MATCH(I$1,products!$A$1:$G$1,0))</f>
        <v>Investments</v>
      </c>
      <c r="J1421" t="str">
        <f>INDEX(products!$A$1:$G$5001,MATCH(orders!$D1421,products!$A$1:$A$5001,0),MATCH(J$1,products!$A$1:$G$1,0))</f>
        <v>VIP</v>
      </c>
      <c r="K1421">
        <f>INDEX(products!$A$1:$G$5001,MATCH(orders!$D1421,products!$A$1:$A$5001,0),MATCH(K$1,products!$A$1:$G$1,0))</f>
        <v>1</v>
      </c>
      <c r="L1421" s="3">
        <f>INDEX(products!$A$1:$G$5001,MATCH(orders!$D1421,products!$A$1:$A$5001,0),MATCH(L$1,products!$A$1:$G$1,0))</f>
        <v>1.6005333333333329</v>
      </c>
      <c r="M1421" s="3">
        <f t="shared" si="22"/>
        <v>1.6005333333333329</v>
      </c>
      <c r="N1421" t="str">
        <f>_xlfn.XLOOKUP(Orders[[#This Row],[Customer ID]],customers!$A$1:$A$4972,customers!$I$1:$I$4972,,0)</f>
        <v>Yes</v>
      </c>
    </row>
    <row r="1422" spans="1:14" x14ac:dyDescent="0.25">
      <c r="A1422" t="s">
        <v>7110</v>
      </c>
      <c r="B1422" s="2">
        <v>44088</v>
      </c>
      <c r="C1422" t="s">
        <v>7111</v>
      </c>
      <c r="D1422" t="s">
        <v>7112</v>
      </c>
      <c r="E1422">
        <v>1</v>
      </c>
      <c r="F1422" t="str">
        <f>_xlfn.XLOOKUP(C1422,customers!$A$1:$A$4972,customers!B$1:B$4972,,0)</f>
        <v>Phyllis Neal</v>
      </c>
      <c r="G1422" t="str">
        <f>IF(_xlfn.XLOOKUP(C1422,customers!$A$1:$A$4972,customers!C1421:C6392,,0)=0,"",_xlfn.XLOOKUP(C1422,customers!$A$1:$A$4972,customers!C1421:C6392,,0))</f>
        <v>jgonzalez452@gmail.com</v>
      </c>
      <c r="H1422" t="str">
        <f>_xlfn.XLOOKUP(C1422,customers!$A$1:$A$4972,customers!$G$1:$G$4972,,0)</f>
        <v>Germany</v>
      </c>
      <c r="I1422" t="str">
        <f>INDEX(products!$A$1:$G$5001,MATCH(orders!$D1422,products!$A$1:$A$5001,0),MATCH(I$1,products!$A$1:$G$1,0))</f>
        <v>Credit Cards</v>
      </c>
      <c r="J1422" t="str">
        <f>INDEX(products!$A$1:$G$5001,MATCH(orders!$D1422,products!$A$1:$A$5001,0),MATCH(J$1,products!$A$1:$G$1,0))</f>
        <v>Premium</v>
      </c>
      <c r="K1422">
        <f>INDEX(products!$A$1:$G$5001,MATCH(orders!$D1422,products!$A$1:$A$5001,0),MATCH(K$1,products!$A$1:$G$1,0))</f>
        <v>1</v>
      </c>
      <c r="L1422" s="3">
        <f>INDEX(products!$A$1:$G$5001,MATCH(orders!$D1422,products!$A$1:$A$5001,0),MATCH(L$1,products!$A$1:$G$1,0))</f>
        <v>0.98283333333333334</v>
      </c>
      <c r="M1422" s="3">
        <f t="shared" si="22"/>
        <v>0.98283333333333334</v>
      </c>
      <c r="N1422" t="str">
        <f>_xlfn.XLOOKUP(Orders[[#This Row],[Customer ID]],customers!$A$1:$A$4972,customers!$I$1:$I$4972,,0)</f>
        <v>No</v>
      </c>
    </row>
    <row r="1423" spans="1:14" x14ac:dyDescent="0.25">
      <c r="A1423" t="s">
        <v>7115</v>
      </c>
      <c r="B1423" s="2">
        <v>44088</v>
      </c>
      <c r="C1423" t="s">
        <v>7116</v>
      </c>
      <c r="D1423" t="s">
        <v>7117</v>
      </c>
      <c r="E1423">
        <v>1</v>
      </c>
      <c r="F1423" t="str">
        <f>_xlfn.XLOOKUP(C1423,customers!$A$1:$A$4972,customers!B$1:B$4972,,0)</f>
        <v>Adrian Jefferson</v>
      </c>
      <c r="G1423" t="str">
        <f>IF(_xlfn.XLOOKUP(C1423,customers!$A$1:$A$4972,customers!C1422:C6393,,0)=0,"",_xlfn.XLOOKUP(C1423,customers!$A$1:$A$4972,customers!C1422:C6393,,0))</f>
        <v>jgordon469@hotmail.com</v>
      </c>
      <c r="H1423" t="str">
        <f>_xlfn.XLOOKUP(C1423,customers!$A$1:$A$4972,customers!$G$1:$G$4972,,0)</f>
        <v>South Africa</v>
      </c>
      <c r="I1423" t="str">
        <f>INDEX(products!$A$1:$G$5001,MATCH(orders!$D1423,products!$A$1:$A$5001,0),MATCH(I$1,products!$A$1:$G$1,0))</f>
        <v>Money Transfers</v>
      </c>
      <c r="J1423" t="str">
        <f>INDEX(products!$A$1:$G$5001,MATCH(orders!$D1423,products!$A$1:$A$5001,0),MATCH(J$1,products!$A$1:$G$1,0))</f>
        <v>VIP</v>
      </c>
      <c r="K1423">
        <f>INDEX(products!$A$1:$G$5001,MATCH(orders!$D1423,products!$A$1:$A$5001,0),MATCH(K$1,products!$A$1:$G$1,0))</f>
        <v>1</v>
      </c>
      <c r="L1423" s="3">
        <f>INDEX(products!$A$1:$G$5001,MATCH(orders!$D1423,products!$A$1:$A$5001,0),MATCH(L$1,products!$A$1:$G$1,0))</f>
        <v>1.1738999999999999</v>
      </c>
      <c r="M1423" s="3">
        <f t="shared" si="22"/>
        <v>1.1738999999999999</v>
      </c>
      <c r="N1423" t="str">
        <f>_xlfn.XLOOKUP(Orders[[#This Row],[Customer ID]],customers!$A$1:$A$4972,customers!$I$1:$I$4972,,0)</f>
        <v>Yes</v>
      </c>
    </row>
    <row r="1424" spans="1:14" x14ac:dyDescent="0.25">
      <c r="A1424" t="s">
        <v>7120</v>
      </c>
      <c r="B1424" s="2">
        <v>44089</v>
      </c>
      <c r="C1424" t="s">
        <v>7121</v>
      </c>
      <c r="D1424" t="s">
        <v>7122</v>
      </c>
      <c r="E1424">
        <v>3</v>
      </c>
      <c r="F1424" t="str">
        <f>_xlfn.XLOOKUP(C1424,customers!$A$1:$A$4972,customers!B$1:B$4972,,0)</f>
        <v>Melissa Thomas</v>
      </c>
      <c r="G1424" t="str">
        <f>IF(_xlfn.XLOOKUP(C1424,customers!$A$1:$A$4972,customers!C1423:C6394,,0)=0,"",_xlfn.XLOOKUP(C1424,customers!$A$1:$A$4972,customers!C1423:C6394,,0))</f>
        <v>afranco336@gmail.com</v>
      </c>
      <c r="H1424" t="str">
        <f>_xlfn.XLOOKUP(C1424,customers!$A$1:$A$4972,customers!$G$1:$G$4972,,0)</f>
        <v>Germany</v>
      </c>
      <c r="I1424" t="str">
        <f>INDEX(products!$A$1:$G$5001,MATCH(orders!$D1424,products!$A$1:$A$5001,0),MATCH(I$1,products!$A$1:$G$1,0))</f>
        <v>Loans</v>
      </c>
      <c r="J1424" t="str">
        <f>INDEX(products!$A$1:$G$5001,MATCH(orders!$D1424,products!$A$1:$A$5001,0),MATCH(J$1,products!$A$1:$G$1,0))</f>
        <v>Premium</v>
      </c>
      <c r="K1424">
        <f>INDEX(products!$A$1:$G$5001,MATCH(orders!$D1424,products!$A$1:$A$5001,0),MATCH(K$1,products!$A$1:$G$1,0))</f>
        <v>5</v>
      </c>
      <c r="L1424" s="3">
        <f>INDEX(products!$A$1:$G$5001,MATCH(orders!$D1424,products!$A$1:$A$5001,0),MATCH(L$1,products!$A$1:$G$1,0))</f>
        <v>3.5411999999999999</v>
      </c>
      <c r="M1424" s="3">
        <f t="shared" si="22"/>
        <v>10.6236</v>
      </c>
      <c r="N1424" t="str">
        <f>_xlfn.XLOOKUP(Orders[[#This Row],[Customer ID]],customers!$A$1:$A$4972,customers!$I$1:$I$4972,,0)</f>
        <v>No</v>
      </c>
    </row>
    <row r="1425" spans="1:14" x14ac:dyDescent="0.25">
      <c r="A1425" t="s">
        <v>7125</v>
      </c>
      <c r="B1425" s="2">
        <v>44089</v>
      </c>
      <c r="C1425" t="s">
        <v>7126</v>
      </c>
      <c r="D1425" t="s">
        <v>7127</v>
      </c>
      <c r="E1425">
        <v>3</v>
      </c>
      <c r="F1425" t="str">
        <f>_xlfn.XLOOKUP(C1425,customers!$A$1:$A$4972,customers!B$1:B$4972,,0)</f>
        <v>Jocelyn Phillips MD</v>
      </c>
      <c r="G1425" t="str">
        <f>IF(_xlfn.XLOOKUP(C1425,customers!$A$1:$A$4972,customers!C1424:C6395,,0)=0,"",_xlfn.XLOOKUP(C1425,customers!$A$1:$A$4972,customers!C1424:C6395,,0))</f>
        <v>817369191@gmail.com</v>
      </c>
      <c r="H1425" t="str">
        <f>_xlfn.XLOOKUP(C1425,customers!$A$1:$A$4972,customers!$G$1:$G$4972,,0)</f>
        <v>South Africa</v>
      </c>
      <c r="I1425" t="str">
        <f>INDEX(products!$A$1:$G$5001,MATCH(orders!$D1425,products!$A$1:$A$5001,0),MATCH(I$1,products!$A$1:$G$1,0))</f>
        <v>Investments</v>
      </c>
      <c r="J1425" t="str">
        <f>INDEX(products!$A$1:$G$5001,MATCH(orders!$D1425,products!$A$1:$A$5001,0),MATCH(J$1,products!$A$1:$G$1,0))</f>
        <v>VIP</v>
      </c>
      <c r="K1425">
        <f>INDEX(products!$A$1:$G$5001,MATCH(orders!$D1425,products!$A$1:$A$5001,0),MATCH(K$1,products!$A$1:$G$1,0))</f>
        <v>5</v>
      </c>
      <c r="L1425" s="3">
        <f>INDEX(products!$A$1:$G$5001,MATCH(orders!$D1425,products!$A$1:$A$5001,0),MATCH(L$1,products!$A$1:$G$1,0))</f>
        <v>4.0750333333333337</v>
      </c>
      <c r="M1425" s="3">
        <f t="shared" si="22"/>
        <v>12.225100000000001</v>
      </c>
      <c r="N1425" t="str">
        <f>_xlfn.XLOOKUP(Orders[[#This Row],[Customer ID]],customers!$A$1:$A$4972,customers!$I$1:$I$4972,,0)</f>
        <v>No</v>
      </c>
    </row>
    <row r="1426" spans="1:14" x14ac:dyDescent="0.25">
      <c r="A1426" t="s">
        <v>7130</v>
      </c>
      <c r="B1426" s="2">
        <v>44090</v>
      </c>
      <c r="C1426" t="s">
        <v>7131</v>
      </c>
      <c r="D1426" t="s">
        <v>7132</v>
      </c>
      <c r="E1426">
        <v>4</v>
      </c>
      <c r="F1426" t="str">
        <f>_xlfn.XLOOKUP(C1426,customers!$A$1:$A$4972,customers!B$1:B$4972,,0)</f>
        <v>Jessica Ruiz</v>
      </c>
      <c r="G1426" t="str">
        <f>IF(_xlfn.XLOOKUP(C1426,customers!$A$1:$A$4972,customers!C1425:C6396,,0)=0,"",_xlfn.XLOOKUP(C1426,customers!$A$1:$A$4972,customers!C1425:C6396,,0))</f>
        <v>lschneider7721@yahoo.com</v>
      </c>
      <c r="H1426" t="str">
        <f>_xlfn.XLOOKUP(C1426,customers!$A$1:$A$4972,customers!$G$1:$G$4972,,0)</f>
        <v>Japan</v>
      </c>
      <c r="I1426" t="str">
        <f>INDEX(products!$A$1:$G$5001,MATCH(orders!$D1426,products!$A$1:$A$5001,0),MATCH(I$1,products!$A$1:$G$1,0))</f>
        <v>Investments</v>
      </c>
      <c r="J1426" t="str">
        <f>INDEX(products!$A$1:$G$5001,MATCH(orders!$D1426,products!$A$1:$A$5001,0),MATCH(J$1,products!$A$1:$G$1,0))</f>
        <v>Standard</v>
      </c>
      <c r="K1426">
        <f>INDEX(products!$A$1:$G$5001,MATCH(orders!$D1426,products!$A$1:$A$5001,0),MATCH(K$1,products!$A$1:$G$1,0))</f>
        <v>10</v>
      </c>
      <c r="L1426" s="3">
        <f>INDEX(products!$A$1:$G$5001,MATCH(orders!$D1426,products!$A$1:$A$5001,0),MATCH(L$1,products!$A$1:$G$1,0))</f>
        <v>16.53296666666667</v>
      </c>
      <c r="M1426" s="3">
        <f t="shared" si="22"/>
        <v>66.131866666666681</v>
      </c>
      <c r="N1426" t="str">
        <f>_xlfn.XLOOKUP(Orders[[#This Row],[Customer ID]],customers!$A$1:$A$4972,customers!$I$1:$I$4972,,0)</f>
        <v>Yes</v>
      </c>
    </row>
    <row r="1427" spans="1:14" x14ac:dyDescent="0.25">
      <c r="A1427" t="s">
        <v>7135</v>
      </c>
      <c r="B1427" s="2">
        <v>44090</v>
      </c>
      <c r="C1427" t="s">
        <v>7136</v>
      </c>
      <c r="D1427" t="s">
        <v>7137</v>
      </c>
      <c r="E1427">
        <v>2</v>
      </c>
      <c r="F1427" t="str">
        <f>_xlfn.XLOOKUP(C1427,customers!$A$1:$A$4972,customers!B$1:B$4972,,0)</f>
        <v>Justin Macias</v>
      </c>
      <c r="G1427" t="str">
        <f>IF(_xlfn.XLOOKUP(C1427,customers!$A$1:$A$4972,customers!C1426:C6397,,0)=0,"",_xlfn.XLOOKUP(C1427,customers!$A$1:$A$4972,customers!C1426:C6397,,0))</f>
        <v>ksanders883@hotmail.com</v>
      </c>
      <c r="H1427" t="str">
        <f>_xlfn.XLOOKUP(C1427,customers!$A$1:$A$4972,customers!$G$1:$G$4972,,0)</f>
        <v>South Africa</v>
      </c>
      <c r="I1427" t="str">
        <f>INDEX(products!$A$1:$G$5001,MATCH(orders!$D1427,products!$A$1:$A$5001,0),MATCH(I$1,products!$A$1:$G$1,0))</f>
        <v>Credit Cards</v>
      </c>
      <c r="J1427" t="str">
        <f>INDEX(products!$A$1:$G$5001,MATCH(orders!$D1427,products!$A$1:$A$5001,0),MATCH(J$1,products!$A$1:$G$1,0))</f>
        <v>VIP</v>
      </c>
      <c r="K1427">
        <f>INDEX(products!$A$1:$G$5001,MATCH(orders!$D1427,products!$A$1:$A$5001,0),MATCH(K$1,products!$A$1:$G$1,0))</f>
        <v>3</v>
      </c>
      <c r="L1427" s="3">
        <f>INDEX(products!$A$1:$G$5001,MATCH(orders!$D1427,products!$A$1:$A$5001,0),MATCH(L$1,products!$A$1:$G$1,0))</f>
        <v>4.8953666666666669</v>
      </c>
      <c r="M1427" s="3">
        <f t="shared" si="22"/>
        <v>9.7907333333333337</v>
      </c>
      <c r="N1427" t="str">
        <f>_xlfn.XLOOKUP(Orders[[#This Row],[Customer ID]],customers!$A$1:$A$4972,customers!$I$1:$I$4972,,0)</f>
        <v>Yes</v>
      </c>
    </row>
    <row r="1428" spans="1:14" x14ac:dyDescent="0.25">
      <c r="A1428" t="s">
        <v>7140</v>
      </c>
      <c r="B1428" s="2">
        <v>44090</v>
      </c>
      <c r="C1428" t="s">
        <v>7141</v>
      </c>
      <c r="D1428" t="s">
        <v>7142</v>
      </c>
      <c r="E1428">
        <v>3</v>
      </c>
      <c r="F1428" t="str">
        <f>_xlfn.XLOOKUP(C1428,customers!$A$1:$A$4972,customers!B$1:B$4972,,0)</f>
        <v>Amanda Sanders</v>
      </c>
      <c r="G1428" t="str">
        <f>IF(_xlfn.XLOOKUP(C1428,customers!$A$1:$A$4972,customers!C1427:C6398,,0)=0,"",_xlfn.XLOOKUP(C1428,customers!$A$1:$A$4972,customers!C1427:C6398,,0))</f>
        <v>082463209@hotmail.com</v>
      </c>
      <c r="H1428" t="str">
        <f>_xlfn.XLOOKUP(C1428,customers!$A$1:$A$4972,customers!$G$1:$G$4972,,0)</f>
        <v>South Africa</v>
      </c>
      <c r="I1428" t="str">
        <f>INDEX(products!$A$1:$G$5001,MATCH(orders!$D1428,products!$A$1:$A$5001,0),MATCH(I$1,products!$A$1:$G$1,0))</f>
        <v>Credit Cards</v>
      </c>
      <c r="J1428" t="str">
        <f>INDEX(products!$A$1:$G$5001,MATCH(orders!$D1428,products!$A$1:$A$5001,0),MATCH(J$1,products!$A$1:$G$1,0))</f>
        <v>Premium</v>
      </c>
      <c r="K1428">
        <f>INDEX(products!$A$1:$G$5001,MATCH(orders!$D1428,products!$A$1:$A$5001,0),MATCH(K$1,products!$A$1:$G$1,0))</f>
        <v>5</v>
      </c>
      <c r="L1428" s="3">
        <f>INDEX(products!$A$1:$G$5001,MATCH(orders!$D1428,products!$A$1:$A$5001,0),MATCH(L$1,products!$A$1:$G$1,0))</f>
        <v>3.3580333333333332</v>
      </c>
      <c r="M1428" s="3">
        <f t="shared" si="22"/>
        <v>10.0741</v>
      </c>
      <c r="N1428" t="str">
        <f>_xlfn.XLOOKUP(Orders[[#This Row],[Customer ID]],customers!$A$1:$A$4972,customers!$I$1:$I$4972,,0)</f>
        <v>Yes</v>
      </c>
    </row>
    <row r="1429" spans="1:14" x14ac:dyDescent="0.25">
      <c r="A1429" t="s">
        <v>7145</v>
      </c>
      <c r="B1429" s="2">
        <v>44091</v>
      </c>
      <c r="C1429" t="s">
        <v>7146</v>
      </c>
      <c r="D1429" t="s">
        <v>7147</v>
      </c>
      <c r="E1429">
        <v>3</v>
      </c>
      <c r="F1429" t="str">
        <f>_xlfn.XLOOKUP(C1429,customers!$A$1:$A$4972,customers!B$1:B$4972,,0)</f>
        <v>Heather Ross</v>
      </c>
      <c r="G1429" t="str">
        <f>IF(_xlfn.XLOOKUP(C1429,customers!$A$1:$A$4972,customers!C1428:C6399,,0)=0,"",_xlfn.XLOOKUP(C1429,customers!$A$1:$A$4972,customers!C1428:C6399,,0))</f>
        <v>jolson089@hotmail.com</v>
      </c>
      <c r="H1429" t="str">
        <f>_xlfn.XLOOKUP(C1429,customers!$A$1:$A$4972,customers!$G$1:$G$4972,,0)</f>
        <v>United States</v>
      </c>
      <c r="I1429" t="str">
        <f>INDEX(products!$A$1:$G$5001,MATCH(orders!$D1429,products!$A$1:$A$5001,0),MATCH(I$1,products!$A$1:$G$1,0))</f>
        <v>Loans</v>
      </c>
      <c r="J1429" t="str">
        <f>INDEX(products!$A$1:$G$5001,MATCH(orders!$D1429,products!$A$1:$A$5001,0),MATCH(J$1,products!$A$1:$G$1,0))</f>
        <v>Standard</v>
      </c>
      <c r="K1429">
        <f>INDEX(products!$A$1:$G$5001,MATCH(orders!$D1429,products!$A$1:$A$5001,0),MATCH(K$1,products!$A$1:$G$1,0))</f>
        <v>5</v>
      </c>
      <c r="L1429" s="3">
        <f>INDEX(products!$A$1:$G$5001,MATCH(orders!$D1429,products!$A$1:$A$5001,0),MATCH(L$1,products!$A$1:$G$1,0))</f>
        <v>8.0923999999999996</v>
      </c>
      <c r="M1429" s="3">
        <f t="shared" si="22"/>
        <v>24.277200000000001</v>
      </c>
      <c r="N1429" t="str">
        <f>_xlfn.XLOOKUP(Orders[[#This Row],[Customer ID]],customers!$A$1:$A$4972,customers!$I$1:$I$4972,,0)</f>
        <v>Yes</v>
      </c>
    </row>
    <row r="1430" spans="1:14" x14ac:dyDescent="0.25">
      <c r="A1430" t="s">
        <v>7150</v>
      </c>
      <c r="B1430" s="2">
        <v>44091</v>
      </c>
      <c r="C1430" t="s">
        <v>7151</v>
      </c>
      <c r="D1430" t="s">
        <v>7152</v>
      </c>
      <c r="E1430">
        <v>2</v>
      </c>
      <c r="F1430" t="str">
        <f>_xlfn.XLOOKUP(C1430,customers!$A$1:$A$4972,customers!B$1:B$4972,,0)</f>
        <v>Edward Payne</v>
      </c>
      <c r="G1430" t="str">
        <f>IF(_xlfn.XLOOKUP(C1430,customers!$A$1:$A$4972,customers!C1429:C6400,,0)=0,"",_xlfn.XLOOKUP(C1430,customers!$A$1:$A$4972,customers!C1429:C6400,,0))</f>
        <v>showard23@yahoo.com</v>
      </c>
      <c r="H1430" t="str">
        <f>_xlfn.XLOOKUP(C1430,customers!$A$1:$A$4972,customers!$G$1:$G$4972,,0)</f>
        <v>Japan</v>
      </c>
      <c r="I1430" t="str">
        <f>INDEX(products!$A$1:$G$5001,MATCH(orders!$D1430,products!$A$1:$A$5001,0),MATCH(I$1,products!$A$1:$G$1,0))</f>
        <v>Investments</v>
      </c>
      <c r="J1430" t="str">
        <f>INDEX(products!$A$1:$G$5001,MATCH(orders!$D1430,products!$A$1:$A$5001,0),MATCH(J$1,products!$A$1:$G$1,0))</f>
        <v>Premium</v>
      </c>
      <c r="K1430">
        <f>INDEX(products!$A$1:$G$5001,MATCH(orders!$D1430,products!$A$1:$A$5001,0),MATCH(K$1,products!$A$1:$G$1,0))</f>
        <v>3</v>
      </c>
      <c r="L1430" s="3">
        <f>INDEX(products!$A$1:$G$5001,MATCH(orders!$D1430,products!$A$1:$A$5001,0),MATCH(L$1,products!$A$1:$G$1,0))</f>
        <v>3.9173666666666671</v>
      </c>
      <c r="M1430" s="3">
        <f t="shared" si="22"/>
        <v>7.8347333333333342</v>
      </c>
      <c r="N1430" t="str">
        <f>_xlfn.XLOOKUP(Orders[[#This Row],[Customer ID]],customers!$A$1:$A$4972,customers!$I$1:$I$4972,,0)</f>
        <v>No</v>
      </c>
    </row>
    <row r="1431" spans="1:14" x14ac:dyDescent="0.25">
      <c r="A1431" t="s">
        <v>7155</v>
      </c>
      <c r="B1431" s="2">
        <v>44092</v>
      </c>
      <c r="C1431" t="s">
        <v>7156</v>
      </c>
      <c r="D1431" t="s">
        <v>7157</v>
      </c>
      <c r="E1431">
        <v>3</v>
      </c>
      <c r="F1431" t="str">
        <f>_xlfn.XLOOKUP(C1431,customers!$A$1:$A$4972,customers!B$1:B$4972,,0)</f>
        <v>Breanna Wilson</v>
      </c>
      <c r="G1431" t="str">
        <f>IF(_xlfn.XLOOKUP(C1431,customers!$A$1:$A$4972,customers!C1430:C6401,,0)=0,"",_xlfn.XLOOKUP(C1431,customers!$A$1:$A$4972,customers!C1430:C6401,,0))</f>
        <v>lwilliams22@hotmail.com</v>
      </c>
      <c r="H1431" t="str">
        <f>_xlfn.XLOOKUP(C1431,customers!$A$1:$A$4972,customers!$G$1:$G$4972,,0)</f>
        <v>Brazil</v>
      </c>
      <c r="I1431" t="str">
        <f>INDEX(products!$A$1:$G$5001,MATCH(orders!$D1431,products!$A$1:$A$5001,0),MATCH(I$1,products!$A$1:$G$1,0))</f>
        <v>Money Transfers</v>
      </c>
      <c r="J1431" t="str">
        <f>INDEX(products!$A$1:$G$5001,MATCH(orders!$D1431,products!$A$1:$A$5001,0),MATCH(J$1,products!$A$1:$G$1,0))</f>
        <v>VIP</v>
      </c>
      <c r="K1431">
        <f>INDEX(products!$A$1:$G$5001,MATCH(orders!$D1431,products!$A$1:$A$5001,0),MATCH(K$1,products!$A$1:$G$1,0))</f>
        <v>5</v>
      </c>
      <c r="L1431" s="3">
        <f>INDEX(products!$A$1:$G$5001,MATCH(orders!$D1431,products!$A$1:$A$5001,0),MATCH(L$1,products!$A$1:$G$1,0))</f>
        <v>7.6729333333333338</v>
      </c>
      <c r="M1431" s="3">
        <f t="shared" si="22"/>
        <v>23.018800000000002</v>
      </c>
      <c r="N1431" t="str">
        <f>_xlfn.XLOOKUP(Orders[[#This Row],[Customer ID]],customers!$A$1:$A$4972,customers!$I$1:$I$4972,,0)</f>
        <v>Yes</v>
      </c>
    </row>
    <row r="1432" spans="1:14" x14ac:dyDescent="0.25">
      <c r="A1432" t="s">
        <v>7160</v>
      </c>
      <c r="B1432" s="2">
        <v>44092</v>
      </c>
      <c r="C1432" t="s">
        <v>7161</v>
      </c>
      <c r="D1432" t="s">
        <v>7162</v>
      </c>
      <c r="E1432">
        <v>1</v>
      </c>
      <c r="F1432" t="str">
        <f>_xlfn.XLOOKUP(C1432,customers!$A$1:$A$4972,customers!B$1:B$4972,,0)</f>
        <v>Juan Brown</v>
      </c>
      <c r="G1432" t="str">
        <f>IF(_xlfn.XLOOKUP(C1432,customers!$A$1:$A$4972,customers!C1431:C6402,,0)=0,"",_xlfn.XLOOKUP(C1432,customers!$A$1:$A$4972,customers!C1431:C6402,,0))</f>
        <v>jromero30@hotmail.com</v>
      </c>
      <c r="H1432" t="str">
        <f>_xlfn.XLOOKUP(C1432,customers!$A$1:$A$4972,customers!$G$1:$G$4972,,0)</f>
        <v>United States</v>
      </c>
      <c r="I1432" t="str">
        <f>INDEX(products!$A$1:$G$5001,MATCH(orders!$D1432,products!$A$1:$A$5001,0),MATCH(I$1,products!$A$1:$G$1,0))</f>
        <v>Investments</v>
      </c>
      <c r="J1432" t="str">
        <f>INDEX(products!$A$1:$G$5001,MATCH(orders!$D1432,products!$A$1:$A$5001,0),MATCH(J$1,products!$A$1:$G$1,0))</f>
        <v>Standard</v>
      </c>
      <c r="K1432">
        <f>INDEX(products!$A$1:$G$5001,MATCH(orders!$D1432,products!$A$1:$A$5001,0),MATCH(K$1,products!$A$1:$G$1,0))</f>
        <v>1</v>
      </c>
      <c r="L1432" s="3">
        <f>INDEX(products!$A$1:$G$5001,MATCH(orders!$D1432,products!$A$1:$A$5001,0),MATCH(L$1,products!$A$1:$G$1,0))</f>
        <v>1.1214</v>
      </c>
      <c r="M1432" s="3">
        <f t="shared" si="22"/>
        <v>1.1214</v>
      </c>
      <c r="N1432" t="str">
        <f>_xlfn.XLOOKUP(Orders[[#This Row],[Customer ID]],customers!$A$1:$A$4972,customers!$I$1:$I$4972,,0)</f>
        <v>No</v>
      </c>
    </row>
    <row r="1433" spans="1:14" x14ac:dyDescent="0.25">
      <c r="A1433" t="s">
        <v>7165</v>
      </c>
      <c r="B1433" s="2">
        <v>44093</v>
      </c>
      <c r="C1433" t="s">
        <v>7166</v>
      </c>
      <c r="D1433" t="s">
        <v>7167</v>
      </c>
      <c r="E1433">
        <v>1</v>
      </c>
      <c r="F1433" t="str">
        <f>_xlfn.XLOOKUP(C1433,customers!$A$1:$A$4972,customers!B$1:B$4972,,0)</f>
        <v>Kimberly Rodriguez</v>
      </c>
      <c r="G1433" t="str">
        <f>IF(_xlfn.XLOOKUP(C1433,customers!$A$1:$A$4972,customers!C1432:C6403,,0)=0,"",_xlfn.XLOOKUP(C1433,customers!$A$1:$A$4972,customers!C1432:C6403,,0))</f>
        <v>dcole0956@gmail.com</v>
      </c>
      <c r="H1433" t="str">
        <f>_xlfn.XLOOKUP(C1433,customers!$A$1:$A$4972,customers!$G$1:$G$4972,,0)</f>
        <v>Brazil</v>
      </c>
      <c r="I1433" t="str">
        <f>INDEX(products!$A$1:$G$5001,MATCH(orders!$D1433,products!$A$1:$A$5001,0),MATCH(I$1,products!$A$1:$G$1,0))</f>
        <v>Money Transfers</v>
      </c>
      <c r="J1433" t="str">
        <f>INDEX(products!$A$1:$G$5001,MATCH(orders!$D1433,products!$A$1:$A$5001,0),MATCH(J$1,products!$A$1:$G$1,0))</f>
        <v>Premium</v>
      </c>
      <c r="K1433">
        <f>INDEX(products!$A$1:$G$5001,MATCH(orders!$D1433,products!$A$1:$A$5001,0),MATCH(K$1,products!$A$1:$G$1,0))</f>
        <v>1</v>
      </c>
      <c r="L1433" s="3">
        <f>INDEX(products!$A$1:$G$5001,MATCH(orders!$D1433,products!$A$1:$A$5001,0),MATCH(L$1,products!$A$1:$G$1,0))</f>
        <v>1.182266666666667</v>
      </c>
      <c r="M1433" s="3">
        <f t="shared" si="22"/>
        <v>1.182266666666667</v>
      </c>
      <c r="N1433" t="str">
        <f>_xlfn.XLOOKUP(Orders[[#This Row],[Customer ID]],customers!$A$1:$A$4972,customers!$I$1:$I$4972,,0)</f>
        <v>No</v>
      </c>
    </row>
    <row r="1434" spans="1:14" x14ac:dyDescent="0.25">
      <c r="A1434" t="s">
        <v>7170</v>
      </c>
      <c r="B1434" s="2">
        <v>44093</v>
      </c>
      <c r="C1434" t="s">
        <v>7171</v>
      </c>
      <c r="D1434" t="s">
        <v>7172</v>
      </c>
      <c r="E1434">
        <v>2</v>
      </c>
      <c r="F1434" t="str">
        <f>_xlfn.XLOOKUP(C1434,customers!$A$1:$A$4972,customers!B$1:B$4972,,0)</f>
        <v>Natasha Snyder</v>
      </c>
      <c r="G1434" t="str">
        <f>IF(_xlfn.XLOOKUP(C1434,customers!$A$1:$A$4972,customers!C1433:C6404,,0)=0,"",_xlfn.XLOOKUP(C1434,customers!$A$1:$A$4972,customers!C1433:C6404,,0))</f>
        <v>kwoodward82@yahoo.com</v>
      </c>
      <c r="H1434" t="str">
        <f>_xlfn.XLOOKUP(C1434,customers!$A$1:$A$4972,customers!$G$1:$G$4972,,0)</f>
        <v>Germany</v>
      </c>
      <c r="I1434" t="str">
        <f>INDEX(products!$A$1:$G$5001,MATCH(orders!$D1434,products!$A$1:$A$5001,0),MATCH(I$1,products!$A$1:$G$1,0))</f>
        <v>Money Transfers</v>
      </c>
      <c r="J1434" t="str">
        <f>INDEX(products!$A$1:$G$5001,MATCH(orders!$D1434,products!$A$1:$A$5001,0),MATCH(J$1,products!$A$1:$G$1,0))</f>
        <v>Standard</v>
      </c>
      <c r="K1434">
        <f>INDEX(products!$A$1:$G$5001,MATCH(orders!$D1434,products!$A$1:$A$5001,0),MATCH(K$1,products!$A$1:$G$1,0))</f>
        <v>3</v>
      </c>
      <c r="L1434" s="3">
        <f>INDEX(products!$A$1:$G$5001,MATCH(orders!$D1434,products!$A$1:$A$5001,0),MATCH(L$1,products!$A$1:$G$1,0))</f>
        <v>3.466533333333333</v>
      </c>
      <c r="M1434" s="3">
        <f t="shared" si="22"/>
        <v>6.933066666666666</v>
      </c>
      <c r="N1434" t="str">
        <f>_xlfn.XLOOKUP(Orders[[#This Row],[Customer ID]],customers!$A$1:$A$4972,customers!$I$1:$I$4972,,0)</f>
        <v>No</v>
      </c>
    </row>
    <row r="1435" spans="1:14" x14ac:dyDescent="0.25">
      <c r="A1435" t="s">
        <v>7175</v>
      </c>
      <c r="B1435" s="2">
        <v>44094</v>
      </c>
      <c r="C1435" t="s">
        <v>7176</v>
      </c>
      <c r="D1435" t="s">
        <v>7177</v>
      </c>
      <c r="E1435">
        <v>4</v>
      </c>
      <c r="F1435" t="str">
        <f>_xlfn.XLOOKUP(C1435,customers!$A$1:$A$4972,customers!B$1:B$4972,,0)</f>
        <v>Andrea Wilson</v>
      </c>
      <c r="G1435" t="str">
        <f>IF(_xlfn.XLOOKUP(C1435,customers!$A$1:$A$4972,customers!C1434:C6405,,0)=0,"",_xlfn.XLOOKUP(C1435,customers!$A$1:$A$4972,customers!C1434:C6405,,0))</f>
        <v>nnewman34@gmail.com</v>
      </c>
      <c r="H1435" t="str">
        <f>_xlfn.XLOOKUP(C1435,customers!$A$1:$A$4972,customers!$G$1:$G$4972,,0)</f>
        <v>Brazil</v>
      </c>
      <c r="I1435" t="str">
        <f>INDEX(products!$A$1:$G$5001,MATCH(orders!$D1435,products!$A$1:$A$5001,0),MATCH(I$1,products!$A$1:$G$1,0))</f>
        <v>Loans</v>
      </c>
      <c r="J1435" t="str">
        <f>INDEX(products!$A$1:$G$5001,MATCH(orders!$D1435,products!$A$1:$A$5001,0),MATCH(J$1,products!$A$1:$G$1,0))</f>
        <v>Standard</v>
      </c>
      <c r="K1435">
        <f>INDEX(products!$A$1:$G$5001,MATCH(orders!$D1435,products!$A$1:$A$5001,0),MATCH(K$1,products!$A$1:$G$1,0))</f>
        <v>10</v>
      </c>
      <c r="L1435" s="3">
        <f>INDEX(products!$A$1:$G$5001,MATCH(orders!$D1435,products!$A$1:$A$5001,0),MATCH(L$1,products!$A$1:$G$1,0))</f>
        <v>13.3353</v>
      </c>
      <c r="M1435" s="3">
        <f t="shared" si="22"/>
        <v>53.341200000000001</v>
      </c>
      <c r="N1435" t="str">
        <f>_xlfn.XLOOKUP(Orders[[#This Row],[Customer ID]],customers!$A$1:$A$4972,customers!$I$1:$I$4972,,0)</f>
        <v>Yes</v>
      </c>
    </row>
    <row r="1436" spans="1:14" x14ac:dyDescent="0.25">
      <c r="A1436" t="s">
        <v>7180</v>
      </c>
      <c r="B1436" s="2">
        <v>44094</v>
      </c>
      <c r="C1436" t="s">
        <v>7181</v>
      </c>
      <c r="D1436" t="s">
        <v>7182</v>
      </c>
      <c r="E1436">
        <v>4</v>
      </c>
      <c r="F1436" t="str">
        <f>_xlfn.XLOOKUP(C1436,customers!$A$1:$A$4972,customers!B$1:B$4972,,0)</f>
        <v>Rhonda Cardenas</v>
      </c>
      <c r="G1436" t="str">
        <f>IF(_xlfn.XLOOKUP(C1436,customers!$A$1:$A$4972,customers!C1435:C6406,,0)=0,"",_xlfn.XLOOKUP(C1436,customers!$A$1:$A$4972,customers!C1435:C6406,,0))</f>
        <v>jallen194@yahoo.com</v>
      </c>
      <c r="H1436" t="str">
        <f>_xlfn.XLOOKUP(C1436,customers!$A$1:$A$4972,customers!$G$1:$G$4972,,0)</f>
        <v>South Africa</v>
      </c>
      <c r="I1436" t="str">
        <f>INDEX(products!$A$1:$G$5001,MATCH(orders!$D1436,products!$A$1:$A$5001,0),MATCH(I$1,products!$A$1:$G$1,0))</f>
        <v>Investments</v>
      </c>
      <c r="J1436" t="str">
        <f>INDEX(products!$A$1:$G$5001,MATCH(orders!$D1436,products!$A$1:$A$5001,0),MATCH(J$1,products!$A$1:$G$1,0))</f>
        <v>Premium</v>
      </c>
      <c r="K1436">
        <f>INDEX(products!$A$1:$G$5001,MATCH(orders!$D1436,products!$A$1:$A$5001,0),MATCH(K$1,products!$A$1:$G$1,0))</f>
        <v>10</v>
      </c>
      <c r="L1436" s="3">
        <f>INDEX(products!$A$1:$G$5001,MATCH(orders!$D1436,products!$A$1:$A$5001,0),MATCH(L$1,products!$A$1:$G$1,0))</f>
        <v>8.0631666666666675</v>
      </c>
      <c r="M1436" s="3">
        <f t="shared" si="22"/>
        <v>32.25266666666667</v>
      </c>
      <c r="N1436" t="str">
        <f>_xlfn.XLOOKUP(Orders[[#This Row],[Customer ID]],customers!$A$1:$A$4972,customers!$I$1:$I$4972,,0)</f>
        <v>Yes</v>
      </c>
    </row>
    <row r="1437" spans="1:14" x14ac:dyDescent="0.25">
      <c r="A1437" t="s">
        <v>7185</v>
      </c>
      <c r="B1437" s="2">
        <v>44094</v>
      </c>
      <c r="C1437" t="s">
        <v>7186</v>
      </c>
      <c r="D1437" t="s">
        <v>7187</v>
      </c>
      <c r="E1437">
        <v>2</v>
      </c>
      <c r="F1437" t="str">
        <f>_xlfn.XLOOKUP(C1437,customers!$A$1:$A$4972,customers!B$1:B$4972,,0)</f>
        <v>Lisa Alvarez</v>
      </c>
      <c r="G1437" t="str">
        <f>IF(_xlfn.XLOOKUP(C1437,customers!$A$1:$A$4972,customers!C1436:C6407,,0)=0,"",_xlfn.XLOOKUP(C1437,customers!$A$1:$A$4972,customers!C1436:C6407,,0))</f>
        <v>eandrade0054@hotmail.com</v>
      </c>
      <c r="H1437" t="str">
        <f>_xlfn.XLOOKUP(C1437,customers!$A$1:$A$4972,customers!$G$1:$G$4972,,0)</f>
        <v>Brazil</v>
      </c>
      <c r="I1437" t="str">
        <f>INDEX(products!$A$1:$G$5001,MATCH(orders!$D1437,products!$A$1:$A$5001,0),MATCH(I$1,products!$A$1:$G$1,0))</f>
        <v>Money Transfers</v>
      </c>
      <c r="J1437" t="str">
        <f>INDEX(products!$A$1:$G$5001,MATCH(orders!$D1437,products!$A$1:$A$5001,0),MATCH(J$1,products!$A$1:$G$1,0))</f>
        <v>Standard</v>
      </c>
      <c r="K1437">
        <f>INDEX(products!$A$1:$G$5001,MATCH(orders!$D1437,products!$A$1:$A$5001,0),MATCH(K$1,products!$A$1:$G$1,0))</f>
        <v>3</v>
      </c>
      <c r="L1437" s="3">
        <f>INDEX(products!$A$1:$G$5001,MATCH(orders!$D1437,products!$A$1:$A$5001,0),MATCH(L$1,products!$A$1:$G$1,0))</f>
        <v>2.0899333333333332</v>
      </c>
      <c r="M1437" s="3">
        <f t="shared" si="22"/>
        <v>4.1798666666666664</v>
      </c>
      <c r="N1437" t="str">
        <f>_xlfn.XLOOKUP(Orders[[#This Row],[Customer ID]],customers!$A$1:$A$4972,customers!$I$1:$I$4972,,0)</f>
        <v>No</v>
      </c>
    </row>
    <row r="1438" spans="1:14" x14ac:dyDescent="0.25">
      <c r="A1438" t="s">
        <v>7190</v>
      </c>
      <c r="B1438" s="2">
        <v>44095</v>
      </c>
      <c r="C1438" t="s">
        <v>7191</v>
      </c>
      <c r="D1438" t="s">
        <v>7192</v>
      </c>
      <c r="E1438">
        <v>2</v>
      </c>
      <c r="F1438" t="str">
        <f>_xlfn.XLOOKUP(C1438,customers!$A$1:$A$4972,customers!B$1:B$4972,,0)</f>
        <v>Amy Robinson</v>
      </c>
      <c r="G1438" t="str">
        <f>IF(_xlfn.XLOOKUP(C1438,customers!$A$1:$A$4972,customers!C1437:C6408,,0)=0,"",_xlfn.XLOOKUP(C1438,customers!$A$1:$A$4972,customers!C1437:C6408,,0))</f>
        <v>akim6529@hotmail.com</v>
      </c>
      <c r="H1438" t="str">
        <f>_xlfn.XLOOKUP(C1438,customers!$A$1:$A$4972,customers!$G$1:$G$4972,,0)</f>
        <v>United States</v>
      </c>
      <c r="I1438" t="str">
        <f>INDEX(products!$A$1:$G$5001,MATCH(orders!$D1438,products!$A$1:$A$5001,0),MATCH(I$1,products!$A$1:$G$1,0))</f>
        <v>Credit Cards</v>
      </c>
      <c r="J1438" t="str">
        <f>INDEX(products!$A$1:$G$5001,MATCH(orders!$D1438,products!$A$1:$A$5001,0),MATCH(J$1,products!$A$1:$G$1,0))</f>
        <v>Premium</v>
      </c>
      <c r="K1438">
        <f>INDEX(products!$A$1:$G$5001,MATCH(orders!$D1438,products!$A$1:$A$5001,0),MATCH(K$1,products!$A$1:$G$1,0))</f>
        <v>3</v>
      </c>
      <c r="L1438" s="3">
        <f>INDEX(products!$A$1:$G$5001,MATCH(orders!$D1438,products!$A$1:$A$5001,0),MATCH(L$1,products!$A$1:$G$1,0))</f>
        <v>2.9238</v>
      </c>
      <c r="M1438" s="3">
        <f t="shared" si="22"/>
        <v>5.8475999999999999</v>
      </c>
      <c r="N1438" t="str">
        <f>_xlfn.XLOOKUP(Orders[[#This Row],[Customer ID]],customers!$A$1:$A$4972,customers!$I$1:$I$4972,,0)</f>
        <v>No</v>
      </c>
    </row>
    <row r="1439" spans="1:14" x14ac:dyDescent="0.25">
      <c r="A1439" t="s">
        <v>7195</v>
      </c>
      <c r="B1439" s="2">
        <v>44095</v>
      </c>
      <c r="C1439" t="s">
        <v>7196</v>
      </c>
      <c r="D1439" t="s">
        <v>7197</v>
      </c>
      <c r="E1439">
        <v>1</v>
      </c>
      <c r="F1439" t="str">
        <f>_xlfn.XLOOKUP(C1439,customers!$A$1:$A$4972,customers!B$1:B$4972,,0)</f>
        <v>Rachel Smith</v>
      </c>
      <c r="G1439" t="str">
        <f>IF(_xlfn.XLOOKUP(C1439,customers!$A$1:$A$4972,customers!C1438:C6409,,0)=0,"",_xlfn.XLOOKUP(C1439,customers!$A$1:$A$4972,customers!C1438:C6409,,0))</f>
        <v>kvargas5543@gmail.com</v>
      </c>
      <c r="H1439" t="str">
        <f>_xlfn.XLOOKUP(C1439,customers!$A$1:$A$4972,customers!$G$1:$G$4972,,0)</f>
        <v>United States</v>
      </c>
      <c r="I1439" t="str">
        <f>INDEX(products!$A$1:$G$5001,MATCH(orders!$D1439,products!$A$1:$A$5001,0),MATCH(I$1,products!$A$1:$G$1,0))</f>
        <v>Money Transfers</v>
      </c>
      <c r="J1439" t="str">
        <f>INDEX(products!$A$1:$G$5001,MATCH(orders!$D1439,products!$A$1:$A$5001,0),MATCH(J$1,products!$A$1:$G$1,0))</f>
        <v>Standard</v>
      </c>
      <c r="K1439">
        <f>INDEX(products!$A$1:$G$5001,MATCH(orders!$D1439,products!$A$1:$A$5001,0),MATCH(K$1,products!$A$1:$G$1,0))</f>
        <v>1</v>
      </c>
      <c r="L1439" s="3">
        <f>INDEX(products!$A$1:$G$5001,MATCH(orders!$D1439,products!$A$1:$A$5001,0),MATCH(L$1,products!$A$1:$G$1,0))</f>
        <v>1.3713333333333331</v>
      </c>
      <c r="M1439" s="3">
        <f t="shared" si="22"/>
        <v>1.3713333333333331</v>
      </c>
      <c r="N1439" t="str">
        <f>_xlfn.XLOOKUP(Orders[[#This Row],[Customer ID]],customers!$A$1:$A$4972,customers!$I$1:$I$4972,,0)</f>
        <v>No</v>
      </c>
    </row>
    <row r="1440" spans="1:14" x14ac:dyDescent="0.25">
      <c r="A1440" t="s">
        <v>7200</v>
      </c>
      <c r="B1440" s="2">
        <v>44096</v>
      </c>
      <c r="C1440" t="s">
        <v>7201</v>
      </c>
      <c r="D1440" t="s">
        <v>7202</v>
      </c>
      <c r="E1440">
        <v>4</v>
      </c>
      <c r="F1440" t="str">
        <f>_xlfn.XLOOKUP(C1440,customers!$A$1:$A$4972,customers!B$1:B$4972,,0)</f>
        <v>Bryan Payne</v>
      </c>
      <c r="G1440" t="str">
        <f>IF(_xlfn.XLOOKUP(C1440,customers!$A$1:$A$4972,customers!C1439:C6410,,0)=0,"",_xlfn.XLOOKUP(C1440,customers!$A$1:$A$4972,customers!C1439:C6410,,0))</f>
        <v>697719214@hotmail.com</v>
      </c>
      <c r="H1440" t="str">
        <f>_xlfn.XLOOKUP(C1440,customers!$A$1:$A$4972,customers!$G$1:$G$4972,,0)</f>
        <v>Brazil</v>
      </c>
      <c r="I1440" t="str">
        <f>INDEX(products!$A$1:$G$5001,MATCH(orders!$D1440,products!$A$1:$A$5001,0),MATCH(I$1,products!$A$1:$G$1,0))</f>
        <v>Credit Cards</v>
      </c>
      <c r="J1440" t="str">
        <f>INDEX(products!$A$1:$G$5001,MATCH(orders!$D1440,products!$A$1:$A$5001,0),MATCH(J$1,products!$A$1:$G$1,0))</f>
        <v>Standard</v>
      </c>
      <c r="K1440">
        <f>INDEX(products!$A$1:$G$5001,MATCH(orders!$D1440,products!$A$1:$A$5001,0),MATCH(K$1,products!$A$1:$G$1,0))</f>
        <v>10</v>
      </c>
      <c r="L1440" s="3">
        <f>INDEX(products!$A$1:$G$5001,MATCH(orders!$D1440,products!$A$1:$A$5001,0),MATCH(L$1,products!$A$1:$G$1,0))</f>
        <v>8.6852</v>
      </c>
      <c r="M1440" s="3">
        <f t="shared" si="22"/>
        <v>34.7408</v>
      </c>
      <c r="N1440" t="str">
        <f>_xlfn.XLOOKUP(Orders[[#This Row],[Customer ID]],customers!$A$1:$A$4972,customers!$I$1:$I$4972,,0)</f>
        <v>Yes</v>
      </c>
    </row>
    <row r="1441" spans="1:14" x14ac:dyDescent="0.25">
      <c r="A1441" t="s">
        <v>7205</v>
      </c>
      <c r="B1441" s="2">
        <v>44096</v>
      </c>
      <c r="C1441" t="s">
        <v>7206</v>
      </c>
      <c r="D1441" t="s">
        <v>7207</v>
      </c>
      <c r="E1441">
        <v>3</v>
      </c>
      <c r="F1441" t="str">
        <f>_xlfn.XLOOKUP(C1441,customers!$A$1:$A$4972,customers!B$1:B$4972,,0)</f>
        <v>Renee Bell</v>
      </c>
      <c r="G1441" t="str">
        <f>IF(_xlfn.XLOOKUP(C1441,customers!$A$1:$A$4972,customers!C1440:C6411,,0)=0,"",_xlfn.XLOOKUP(C1441,customers!$A$1:$A$4972,customers!C1440:C6411,,0))</f>
        <v>baguirre3253@gmail.com</v>
      </c>
      <c r="H1441" t="str">
        <f>_xlfn.XLOOKUP(C1441,customers!$A$1:$A$4972,customers!$G$1:$G$4972,,0)</f>
        <v>United States</v>
      </c>
      <c r="I1441" t="str">
        <f>INDEX(products!$A$1:$G$5001,MATCH(orders!$D1441,products!$A$1:$A$5001,0),MATCH(I$1,products!$A$1:$G$1,0))</f>
        <v>Credit Cards</v>
      </c>
      <c r="J1441" t="str">
        <f>INDEX(products!$A$1:$G$5001,MATCH(orders!$D1441,products!$A$1:$A$5001,0),MATCH(J$1,products!$A$1:$G$1,0))</f>
        <v>Standard</v>
      </c>
      <c r="K1441">
        <f>INDEX(products!$A$1:$G$5001,MATCH(orders!$D1441,products!$A$1:$A$5001,0),MATCH(K$1,products!$A$1:$G$1,0))</f>
        <v>5</v>
      </c>
      <c r="L1441" s="3">
        <f>INDEX(products!$A$1:$G$5001,MATCH(orders!$D1441,products!$A$1:$A$5001,0),MATCH(L$1,products!$A$1:$G$1,0))</f>
        <v>6.7004999999999999</v>
      </c>
      <c r="M1441" s="3">
        <f t="shared" si="22"/>
        <v>20.101500000000001</v>
      </c>
      <c r="N1441" t="str">
        <f>_xlfn.XLOOKUP(Orders[[#This Row],[Customer ID]],customers!$A$1:$A$4972,customers!$I$1:$I$4972,,0)</f>
        <v>Yes</v>
      </c>
    </row>
    <row r="1442" spans="1:14" x14ac:dyDescent="0.25">
      <c r="A1442" t="s">
        <v>7210</v>
      </c>
      <c r="B1442" s="2">
        <v>44097</v>
      </c>
      <c r="C1442" t="s">
        <v>7211</v>
      </c>
      <c r="D1442" t="s">
        <v>7212</v>
      </c>
      <c r="E1442">
        <v>1</v>
      </c>
      <c r="F1442" t="str">
        <f>_xlfn.XLOOKUP(C1442,customers!$A$1:$A$4972,customers!B$1:B$4972,,0)</f>
        <v>Danielle Morrison</v>
      </c>
      <c r="G1442" t="str">
        <f>IF(_xlfn.XLOOKUP(C1442,customers!$A$1:$A$4972,customers!C1441:C6412,,0)=0,"",_xlfn.XLOOKUP(C1442,customers!$A$1:$A$4972,customers!C1441:C6412,,0))</f>
        <v>dboone50@yahoo.com</v>
      </c>
      <c r="H1442" t="str">
        <f>_xlfn.XLOOKUP(C1442,customers!$A$1:$A$4972,customers!$G$1:$G$4972,,0)</f>
        <v>United States</v>
      </c>
      <c r="I1442" t="str">
        <f>INDEX(products!$A$1:$G$5001,MATCH(orders!$D1442,products!$A$1:$A$5001,0),MATCH(I$1,products!$A$1:$G$1,0))</f>
        <v>Investments</v>
      </c>
      <c r="J1442" t="str">
        <f>INDEX(products!$A$1:$G$5001,MATCH(orders!$D1442,products!$A$1:$A$5001,0),MATCH(J$1,products!$A$1:$G$1,0))</f>
        <v>VIP</v>
      </c>
      <c r="K1442">
        <f>INDEX(products!$A$1:$G$5001,MATCH(orders!$D1442,products!$A$1:$A$5001,0),MATCH(K$1,products!$A$1:$G$1,0))</f>
        <v>1</v>
      </c>
      <c r="L1442" s="3">
        <f>INDEX(products!$A$1:$G$5001,MATCH(orders!$D1442,products!$A$1:$A$5001,0),MATCH(L$1,products!$A$1:$G$1,0))</f>
        <v>1.6365666666666669</v>
      </c>
      <c r="M1442" s="3">
        <f t="shared" si="22"/>
        <v>1.6365666666666669</v>
      </c>
      <c r="N1442" t="str">
        <f>_xlfn.XLOOKUP(Orders[[#This Row],[Customer ID]],customers!$A$1:$A$4972,customers!$I$1:$I$4972,,0)</f>
        <v>No</v>
      </c>
    </row>
    <row r="1443" spans="1:14" x14ac:dyDescent="0.25">
      <c r="A1443" t="s">
        <v>7215</v>
      </c>
      <c r="B1443" s="2">
        <v>44097</v>
      </c>
      <c r="C1443" t="s">
        <v>7216</v>
      </c>
      <c r="D1443" t="s">
        <v>7217</v>
      </c>
      <c r="E1443">
        <v>2</v>
      </c>
      <c r="F1443" t="str">
        <f>_xlfn.XLOOKUP(C1443,customers!$A$1:$A$4972,customers!B$1:B$4972,,0)</f>
        <v>James Wilson</v>
      </c>
      <c r="G1443" t="str">
        <f>IF(_xlfn.XLOOKUP(C1443,customers!$A$1:$A$4972,customers!C1442:C6413,,0)=0,"",_xlfn.XLOOKUP(C1443,customers!$A$1:$A$4972,customers!C1442:C6413,,0))</f>
        <v>09858299@hotmail.com</v>
      </c>
      <c r="H1443" t="str">
        <f>_xlfn.XLOOKUP(C1443,customers!$A$1:$A$4972,customers!$G$1:$G$4972,,0)</f>
        <v>Brazil</v>
      </c>
      <c r="I1443" t="str">
        <f>INDEX(products!$A$1:$G$5001,MATCH(orders!$D1443,products!$A$1:$A$5001,0),MATCH(I$1,products!$A$1:$G$1,0))</f>
        <v>Credit Cards</v>
      </c>
      <c r="J1443" t="str">
        <f>INDEX(products!$A$1:$G$5001,MATCH(orders!$D1443,products!$A$1:$A$5001,0),MATCH(J$1,products!$A$1:$G$1,0))</f>
        <v>VIP</v>
      </c>
      <c r="K1443">
        <f>INDEX(products!$A$1:$G$5001,MATCH(orders!$D1443,products!$A$1:$A$5001,0),MATCH(K$1,products!$A$1:$G$1,0))</f>
        <v>3</v>
      </c>
      <c r="L1443" s="3">
        <f>INDEX(products!$A$1:$G$5001,MATCH(orders!$D1443,products!$A$1:$A$5001,0),MATCH(L$1,products!$A$1:$G$1,0))</f>
        <v>2.2816999999999998</v>
      </c>
      <c r="M1443" s="3">
        <f t="shared" si="22"/>
        <v>4.5633999999999997</v>
      </c>
      <c r="N1443" t="str">
        <f>_xlfn.XLOOKUP(Orders[[#This Row],[Customer ID]],customers!$A$1:$A$4972,customers!$I$1:$I$4972,,0)</f>
        <v>Yes</v>
      </c>
    </row>
    <row r="1444" spans="1:14" x14ac:dyDescent="0.25">
      <c r="A1444" t="s">
        <v>7219</v>
      </c>
      <c r="B1444" s="2">
        <v>44098</v>
      </c>
      <c r="C1444" t="s">
        <v>7220</v>
      </c>
      <c r="D1444" t="s">
        <v>7221</v>
      </c>
      <c r="E1444">
        <v>4</v>
      </c>
      <c r="F1444" t="str">
        <f>_xlfn.XLOOKUP(C1444,customers!$A$1:$A$4972,customers!B$1:B$4972,,0)</f>
        <v>Anthony Winters</v>
      </c>
      <c r="G1444" t="str">
        <f>IF(_xlfn.XLOOKUP(C1444,customers!$A$1:$A$4972,customers!C1443:C6414,,0)=0,"",_xlfn.XLOOKUP(C1444,customers!$A$1:$A$4972,customers!C1443:C6414,,0))</f>
        <v>polson380@hotmail.com</v>
      </c>
      <c r="H1444" t="str">
        <f>_xlfn.XLOOKUP(C1444,customers!$A$1:$A$4972,customers!$G$1:$G$4972,,0)</f>
        <v>Japan</v>
      </c>
      <c r="I1444" t="str">
        <f>INDEX(products!$A$1:$G$5001,MATCH(orders!$D1444,products!$A$1:$A$5001,0),MATCH(I$1,products!$A$1:$G$1,0))</f>
        <v>Money Transfers</v>
      </c>
      <c r="J1444" t="str">
        <f>INDEX(products!$A$1:$G$5001,MATCH(orders!$D1444,products!$A$1:$A$5001,0),MATCH(J$1,products!$A$1:$G$1,0))</f>
        <v>Premium</v>
      </c>
      <c r="K1444">
        <f>INDEX(products!$A$1:$G$5001,MATCH(orders!$D1444,products!$A$1:$A$5001,0),MATCH(K$1,products!$A$1:$G$1,0))</f>
        <v>10</v>
      </c>
      <c r="L1444" s="3">
        <f>INDEX(products!$A$1:$G$5001,MATCH(orders!$D1444,products!$A$1:$A$5001,0),MATCH(L$1,products!$A$1:$G$1,0))</f>
        <v>13.3927</v>
      </c>
      <c r="M1444" s="3">
        <f t="shared" si="22"/>
        <v>53.570799999999998</v>
      </c>
      <c r="N1444" t="str">
        <f>_xlfn.XLOOKUP(Orders[[#This Row],[Customer ID]],customers!$A$1:$A$4972,customers!$I$1:$I$4972,,0)</f>
        <v>Yes</v>
      </c>
    </row>
    <row r="1445" spans="1:14" x14ac:dyDescent="0.25">
      <c r="A1445" t="s">
        <v>7224</v>
      </c>
      <c r="B1445" s="2">
        <v>44098</v>
      </c>
      <c r="C1445" t="s">
        <v>7225</v>
      </c>
      <c r="D1445" t="s">
        <v>7226</v>
      </c>
      <c r="E1445">
        <v>3</v>
      </c>
      <c r="F1445" t="str">
        <f>_xlfn.XLOOKUP(C1445,customers!$A$1:$A$4972,customers!B$1:B$4972,,0)</f>
        <v>Kelly Hogan</v>
      </c>
      <c r="G1445" t="str">
        <f>IF(_xlfn.XLOOKUP(C1445,customers!$A$1:$A$4972,customers!C1444:C6415,,0)=0,"",_xlfn.XLOOKUP(C1445,customers!$A$1:$A$4972,customers!C1444:C6415,,0))</f>
        <v>zjohnson89@gmail.com</v>
      </c>
      <c r="H1445" t="str">
        <f>_xlfn.XLOOKUP(C1445,customers!$A$1:$A$4972,customers!$G$1:$G$4972,,0)</f>
        <v>Japan</v>
      </c>
      <c r="I1445" t="str">
        <f>INDEX(products!$A$1:$G$5001,MATCH(orders!$D1445,products!$A$1:$A$5001,0),MATCH(I$1,products!$A$1:$G$1,0))</f>
        <v>Credit Cards</v>
      </c>
      <c r="J1445" t="str">
        <f>INDEX(products!$A$1:$G$5001,MATCH(orders!$D1445,products!$A$1:$A$5001,0),MATCH(J$1,products!$A$1:$G$1,0))</f>
        <v>Standard</v>
      </c>
      <c r="K1445">
        <f>INDEX(products!$A$1:$G$5001,MATCH(orders!$D1445,products!$A$1:$A$5001,0),MATCH(K$1,products!$A$1:$G$1,0))</f>
        <v>5</v>
      </c>
      <c r="L1445" s="3">
        <f>INDEX(products!$A$1:$G$5001,MATCH(orders!$D1445,products!$A$1:$A$5001,0),MATCH(L$1,products!$A$1:$G$1,0))</f>
        <v>5.5521000000000003</v>
      </c>
      <c r="M1445" s="3">
        <f t="shared" si="22"/>
        <v>16.656300000000002</v>
      </c>
      <c r="N1445" t="str">
        <f>_xlfn.XLOOKUP(Orders[[#This Row],[Customer ID]],customers!$A$1:$A$4972,customers!$I$1:$I$4972,,0)</f>
        <v>Yes</v>
      </c>
    </row>
    <row r="1446" spans="1:14" x14ac:dyDescent="0.25">
      <c r="A1446" t="s">
        <v>7229</v>
      </c>
      <c r="B1446" s="2">
        <v>44098</v>
      </c>
      <c r="C1446" t="s">
        <v>7230</v>
      </c>
      <c r="D1446" t="s">
        <v>7231</v>
      </c>
      <c r="E1446">
        <v>3</v>
      </c>
      <c r="F1446" t="str">
        <f>_xlfn.XLOOKUP(C1446,customers!$A$1:$A$4972,customers!B$1:B$4972,,0)</f>
        <v>Meghan Williams</v>
      </c>
      <c r="G1446" t="str">
        <f>IF(_xlfn.XLOOKUP(C1446,customers!$A$1:$A$4972,customers!C1445:C6416,,0)=0,"",_xlfn.XLOOKUP(C1446,customers!$A$1:$A$4972,customers!C1445:C6416,,0))</f>
        <v>420925325@gmail.com</v>
      </c>
      <c r="H1446" t="str">
        <f>_xlfn.XLOOKUP(C1446,customers!$A$1:$A$4972,customers!$G$1:$G$4972,,0)</f>
        <v>Germany</v>
      </c>
      <c r="I1446" t="str">
        <f>INDEX(products!$A$1:$G$5001,MATCH(orders!$D1446,products!$A$1:$A$5001,0),MATCH(I$1,products!$A$1:$G$1,0))</f>
        <v>Investments</v>
      </c>
      <c r="J1446" t="str">
        <f>INDEX(products!$A$1:$G$5001,MATCH(orders!$D1446,products!$A$1:$A$5001,0),MATCH(J$1,products!$A$1:$G$1,0))</f>
        <v>Premium</v>
      </c>
      <c r="K1446">
        <f>INDEX(products!$A$1:$G$5001,MATCH(orders!$D1446,products!$A$1:$A$5001,0),MATCH(K$1,products!$A$1:$G$1,0))</f>
        <v>5</v>
      </c>
      <c r="L1446" s="3">
        <f>INDEX(products!$A$1:$G$5001,MATCH(orders!$D1446,products!$A$1:$A$5001,0),MATCH(L$1,products!$A$1:$G$1,0))</f>
        <v>7.6740333333333339</v>
      </c>
      <c r="M1446" s="3">
        <f t="shared" si="22"/>
        <v>23.022100000000002</v>
      </c>
      <c r="N1446" t="str">
        <f>_xlfn.XLOOKUP(Orders[[#This Row],[Customer ID]],customers!$A$1:$A$4972,customers!$I$1:$I$4972,,0)</f>
        <v>No</v>
      </c>
    </row>
    <row r="1447" spans="1:14" x14ac:dyDescent="0.25">
      <c r="A1447" t="s">
        <v>7234</v>
      </c>
      <c r="B1447" s="2">
        <v>44099</v>
      </c>
      <c r="C1447" t="s">
        <v>7235</v>
      </c>
      <c r="D1447" t="s">
        <v>7236</v>
      </c>
      <c r="E1447">
        <v>1</v>
      </c>
      <c r="F1447" t="str">
        <f>_xlfn.XLOOKUP(C1447,customers!$A$1:$A$4972,customers!B$1:B$4972,,0)</f>
        <v>Jessica Evans</v>
      </c>
      <c r="G1447" t="str">
        <f>IF(_xlfn.XLOOKUP(C1447,customers!$A$1:$A$4972,customers!C1446:C6417,,0)=0,"",_xlfn.XLOOKUP(C1447,customers!$A$1:$A$4972,customers!C1446:C6417,,0))</f>
        <v>tcarr5601@gmail.com</v>
      </c>
      <c r="H1447" t="str">
        <f>_xlfn.XLOOKUP(C1447,customers!$A$1:$A$4972,customers!$G$1:$G$4972,,0)</f>
        <v>United States</v>
      </c>
      <c r="I1447" t="str">
        <f>INDEX(products!$A$1:$G$5001,MATCH(orders!$D1447,products!$A$1:$A$5001,0),MATCH(I$1,products!$A$1:$G$1,0))</f>
        <v>Loans</v>
      </c>
      <c r="J1447" t="str">
        <f>INDEX(products!$A$1:$G$5001,MATCH(orders!$D1447,products!$A$1:$A$5001,0),MATCH(J$1,products!$A$1:$G$1,0))</f>
        <v>VIP</v>
      </c>
      <c r="K1447">
        <f>INDEX(products!$A$1:$G$5001,MATCH(orders!$D1447,products!$A$1:$A$5001,0),MATCH(K$1,products!$A$1:$G$1,0))</f>
        <v>1</v>
      </c>
      <c r="L1447" s="3">
        <f>INDEX(products!$A$1:$G$5001,MATCH(orders!$D1447,products!$A$1:$A$5001,0),MATCH(L$1,products!$A$1:$G$1,0))</f>
        <v>0.84379999999999999</v>
      </c>
      <c r="M1447" s="3">
        <f t="shared" si="22"/>
        <v>0.84379999999999999</v>
      </c>
      <c r="N1447" t="str">
        <f>_xlfn.XLOOKUP(Orders[[#This Row],[Customer ID]],customers!$A$1:$A$4972,customers!$I$1:$I$4972,,0)</f>
        <v>Yes</v>
      </c>
    </row>
    <row r="1448" spans="1:14" x14ac:dyDescent="0.25">
      <c r="A1448" t="s">
        <v>7239</v>
      </c>
      <c r="B1448" s="2">
        <v>44099</v>
      </c>
      <c r="C1448" t="s">
        <v>7240</v>
      </c>
      <c r="D1448" t="s">
        <v>7241</v>
      </c>
      <c r="E1448">
        <v>4</v>
      </c>
      <c r="F1448" t="str">
        <f>_xlfn.XLOOKUP(C1448,customers!$A$1:$A$4972,customers!B$1:B$4972,,0)</f>
        <v>Wendy Long</v>
      </c>
      <c r="G1448" t="str">
        <f>IF(_xlfn.XLOOKUP(C1448,customers!$A$1:$A$4972,customers!C1447:C6418,,0)=0,"",_xlfn.XLOOKUP(C1448,customers!$A$1:$A$4972,customers!C1447:C6418,,0))</f>
        <v>jolsen9937@yahoo.com</v>
      </c>
      <c r="H1448" t="str">
        <f>_xlfn.XLOOKUP(C1448,customers!$A$1:$A$4972,customers!$G$1:$G$4972,,0)</f>
        <v>Brazil</v>
      </c>
      <c r="I1448" t="str">
        <f>INDEX(products!$A$1:$G$5001,MATCH(orders!$D1448,products!$A$1:$A$5001,0),MATCH(I$1,products!$A$1:$G$1,0))</f>
        <v>Money Transfers</v>
      </c>
      <c r="J1448" t="str">
        <f>INDEX(products!$A$1:$G$5001,MATCH(orders!$D1448,products!$A$1:$A$5001,0),MATCH(J$1,products!$A$1:$G$1,0))</f>
        <v>VIP</v>
      </c>
      <c r="K1448">
        <f>INDEX(products!$A$1:$G$5001,MATCH(orders!$D1448,products!$A$1:$A$5001,0),MATCH(K$1,products!$A$1:$G$1,0))</f>
        <v>10</v>
      </c>
      <c r="L1448" s="3">
        <f>INDEX(products!$A$1:$G$5001,MATCH(orders!$D1448,products!$A$1:$A$5001,0),MATCH(L$1,products!$A$1:$G$1,0))</f>
        <v>13.592933333333329</v>
      </c>
      <c r="M1448" s="3">
        <f t="shared" si="22"/>
        <v>54.371733333333317</v>
      </c>
      <c r="N1448" t="str">
        <f>_xlfn.XLOOKUP(Orders[[#This Row],[Customer ID]],customers!$A$1:$A$4972,customers!$I$1:$I$4972,,0)</f>
        <v>Yes</v>
      </c>
    </row>
    <row r="1449" spans="1:14" x14ac:dyDescent="0.25">
      <c r="A1449" t="s">
        <v>7244</v>
      </c>
      <c r="B1449" s="2">
        <v>44100</v>
      </c>
      <c r="C1449" t="s">
        <v>7245</v>
      </c>
      <c r="D1449" t="s">
        <v>7246</v>
      </c>
      <c r="E1449">
        <v>4</v>
      </c>
      <c r="F1449" t="str">
        <f>_xlfn.XLOOKUP(C1449,customers!$A$1:$A$4972,customers!B$1:B$4972,,0)</f>
        <v>Matthew Avery</v>
      </c>
      <c r="G1449" t="str">
        <f>IF(_xlfn.XLOOKUP(C1449,customers!$A$1:$A$4972,customers!C1448:C6419,,0)=0,"",_xlfn.XLOOKUP(C1449,customers!$A$1:$A$4972,customers!C1448:C6419,,0))</f>
        <v>97463765@gmail.com</v>
      </c>
      <c r="H1449" t="str">
        <f>_xlfn.XLOOKUP(C1449,customers!$A$1:$A$4972,customers!$G$1:$G$4972,,0)</f>
        <v>United States</v>
      </c>
      <c r="I1449" t="str">
        <f>INDEX(products!$A$1:$G$5001,MATCH(orders!$D1449,products!$A$1:$A$5001,0),MATCH(I$1,products!$A$1:$G$1,0))</f>
        <v>Money Transfers</v>
      </c>
      <c r="J1449" t="str">
        <f>INDEX(products!$A$1:$G$5001,MATCH(orders!$D1449,products!$A$1:$A$5001,0),MATCH(J$1,products!$A$1:$G$1,0))</f>
        <v>VIP</v>
      </c>
      <c r="K1449">
        <f>INDEX(products!$A$1:$G$5001,MATCH(orders!$D1449,products!$A$1:$A$5001,0),MATCH(K$1,products!$A$1:$G$1,0))</f>
        <v>10</v>
      </c>
      <c r="L1449" s="3">
        <f>INDEX(products!$A$1:$G$5001,MATCH(orders!$D1449,products!$A$1:$A$5001,0),MATCH(L$1,products!$A$1:$G$1,0))</f>
        <v>15.04783333333333</v>
      </c>
      <c r="M1449" s="3">
        <f t="shared" si="22"/>
        <v>60.191333333333318</v>
      </c>
      <c r="N1449" t="str">
        <f>_xlfn.XLOOKUP(Orders[[#This Row],[Customer ID]],customers!$A$1:$A$4972,customers!$I$1:$I$4972,,0)</f>
        <v>No</v>
      </c>
    </row>
    <row r="1450" spans="1:14" x14ac:dyDescent="0.25">
      <c r="A1450" t="s">
        <v>7249</v>
      </c>
      <c r="B1450" s="2">
        <v>44100</v>
      </c>
      <c r="C1450" t="s">
        <v>7250</v>
      </c>
      <c r="D1450" t="s">
        <v>7251</v>
      </c>
      <c r="E1450">
        <v>2</v>
      </c>
      <c r="F1450" t="str">
        <f>_xlfn.XLOOKUP(C1450,customers!$A$1:$A$4972,customers!B$1:B$4972,,0)</f>
        <v>Anthony Bailey</v>
      </c>
      <c r="G1450" t="str">
        <f>IF(_xlfn.XLOOKUP(C1450,customers!$A$1:$A$4972,customers!C1449:C6420,,0)=0,"",_xlfn.XLOOKUP(C1450,customers!$A$1:$A$4972,customers!C1449:C6420,,0))</f>
        <v>charris5259@yahoo.com</v>
      </c>
      <c r="H1450" t="str">
        <f>_xlfn.XLOOKUP(C1450,customers!$A$1:$A$4972,customers!$G$1:$G$4972,,0)</f>
        <v>South Africa</v>
      </c>
      <c r="I1450" t="str">
        <f>INDEX(products!$A$1:$G$5001,MATCH(orders!$D1450,products!$A$1:$A$5001,0),MATCH(I$1,products!$A$1:$G$1,0))</f>
        <v>Investments</v>
      </c>
      <c r="J1450" t="str">
        <f>INDEX(products!$A$1:$G$5001,MATCH(orders!$D1450,products!$A$1:$A$5001,0),MATCH(J$1,products!$A$1:$G$1,0))</f>
        <v>VIP</v>
      </c>
      <c r="K1450">
        <f>INDEX(products!$A$1:$G$5001,MATCH(orders!$D1450,products!$A$1:$A$5001,0),MATCH(K$1,products!$A$1:$G$1,0))</f>
        <v>3</v>
      </c>
      <c r="L1450" s="3">
        <f>INDEX(products!$A$1:$G$5001,MATCH(orders!$D1450,products!$A$1:$A$5001,0),MATCH(L$1,products!$A$1:$G$1,0))</f>
        <v>4.8338333333333336</v>
      </c>
      <c r="M1450" s="3">
        <f t="shared" si="22"/>
        <v>9.6676666666666673</v>
      </c>
      <c r="N1450" t="str">
        <f>_xlfn.XLOOKUP(Orders[[#This Row],[Customer ID]],customers!$A$1:$A$4972,customers!$I$1:$I$4972,,0)</f>
        <v>No</v>
      </c>
    </row>
    <row r="1451" spans="1:14" x14ac:dyDescent="0.25">
      <c r="A1451" t="s">
        <v>7254</v>
      </c>
      <c r="B1451" s="2">
        <v>44101</v>
      </c>
      <c r="C1451" t="s">
        <v>7255</v>
      </c>
      <c r="D1451" t="s">
        <v>7256</v>
      </c>
      <c r="E1451">
        <v>4</v>
      </c>
      <c r="F1451" t="str">
        <f>_xlfn.XLOOKUP(C1451,customers!$A$1:$A$4972,customers!B$1:B$4972,,0)</f>
        <v>Steven Robinson</v>
      </c>
      <c r="G1451" t="str">
        <f>IF(_xlfn.XLOOKUP(C1451,customers!$A$1:$A$4972,customers!C1450:C6421,,0)=0,"",_xlfn.XLOOKUP(C1451,customers!$A$1:$A$4972,customers!C1450:C6421,,0))</f>
        <v>kcox2473@yahoo.com</v>
      </c>
      <c r="H1451" t="str">
        <f>_xlfn.XLOOKUP(C1451,customers!$A$1:$A$4972,customers!$G$1:$G$4972,,0)</f>
        <v>United States</v>
      </c>
      <c r="I1451" t="str">
        <f>INDEX(products!$A$1:$G$5001,MATCH(orders!$D1451,products!$A$1:$A$5001,0),MATCH(I$1,products!$A$1:$G$1,0))</f>
        <v>Investments</v>
      </c>
      <c r="J1451" t="str">
        <f>INDEX(products!$A$1:$G$5001,MATCH(orders!$D1451,products!$A$1:$A$5001,0),MATCH(J$1,products!$A$1:$G$1,0))</f>
        <v>Premium</v>
      </c>
      <c r="K1451">
        <f>INDEX(products!$A$1:$G$5001,MATCH(orders!$D1451,products!$A$1:$A$5001,0),MATCH(K$1,products!$A$1:$G$1,0))</f>
        <v>10</v>
      </c>
      <c r="L1451" s="3">
        <f>INDEX(products!$A$1:$G$5001,MATCH(orders!$D1451,products!$A$1:$A$5001,0),MATCH(L$1,products!$A$1:$G$1,0))</f>
        <v>13.499133333333329</v>
      </c>
      <c r="M1451" s="3">
        <f t="shared" si="22"/>
        <v>53.996533333333318</v>
      </c>
      <c r="N1451" t="str">
        <f>_xlfn.XLOOKUP(Orders[[#This Row],[Customer ID]],customers!$A$1:$A$4972,customers!$I$1:$I$4972,,0)</f>
        <v>Yes</v>
      </c>
    </row>
    <row r="1452" spans="1:14" x14ac:dyDescent="0.25">
      <c r="A1452" t="s">
        <v>7259</v>
      </c>
      <c r="B1452" s="2">
        <v>44101</v>
      </c>
      <c r="C1452" t="s">
        <v>7260</v>
      </c>
      <c r="D1452" t="s">
        <v>7261</v>
      </c>
      <c r="E1452">
        <v>4</v>
      </c>
      <c r="F1452" t="str">
        <f>_xlfn.XLOOKUP(C1452,customers!$A$1:$A$4972,customers!B$1:B$4972,,0)</f>
        <v>Jessica Dennis</v>
      </c>
      <c r="G1452" t="str">
        <f>IF(_xlfn.XLOOKUP(C1452,customers!$A$1:$A$4972,customers!C1451:C6422,,0)=0,"",_xlfn.XLOOKUP(C1452,customers!$A$1:$A$4972,customers!C1451:C6422,,0))</f>
        <v>ltate683@hotmail.com</v>
      </c>
      <c r="H1452" t="str">
        <f>_xlfn.XLOOKUP(C1452,customers!$A$1:$A$4972,customers!$G$1:$G$4972,,0)</f>
        <v>United States</v>
      </c>
      <c r="I1452" t="str">
        <f>INDEX(products!$A$1:$G$5001,MATCH(orders!$D1452,products!$A$1:$A$5001,0),MATCH(I$1,products!$A$1:$G$1,0))</f>
        <v>Investments</v>
      </c>
      <c r="J1452" t="str">
        <f>INDEX(products!$A$1:$G$5001,MATCH(orders!$D1452,products!$A$1:$A$5001,0),MATCH(J$1,products!$A$1:$G$1,0))</f>
        <v>Standard</v>
      </c>
      <c r="K1452">
        <f>INDEX(products!$A$1:$G$5001,MATCH(orders!$D1452,products!$A$1:$A$5001,0),MATCH(K$1,products!$A$1:$G$1,0))</f>
        <v>10</v>
      </c>
      <c r="L1452" s="3">
        <f>INDEX(products!$A$1:$G$5001,MATCH(orders!$D1452,products!$A$1:$A$5001,0),MATCH(L$1,products!$A$1:$G$1,0))</f>
        <v>11.638400000000001</v>
      </c>
      <c r="M1452" s="3">
        <f t="shared" si="22"/>
        <v>46.553600000000003</v>
      </c>
      <c r="N1452" t="str">
        <f>_xlfn.XLOOKUP(Orders[[#This Row],[Customer ID]],customers!$A$1:$A$4972,customers!$I$1:$I$4972,,0)</f>
        <v>No</v>
      </c>
    </row>
    <row r="1453" spans="1:14" x14ac:dyDescent="0.25">
      <c r="A1453" t="s">
        <v>7264</v>
      </c>
      <c r="B1453" s="2">
        <v>44101</v>
      </c>
      <c r="C1453" t="s">
        <v>7265</v>
      </c>
      <c r="D1453" t="s">
        <v>7266</v>
      </c>
      <c r="E1453">
        <v>1</v>
      </c>
      <c r="F1453" t="str">
        <f>_xlfn.XLOOKUP(C1453,customers!$A$1:$A$4972,customers!B$1:B$4972,,0)</f>
        <v>Holly Lawson</v>
      </c>
      <c r="G1453" t="str">
        <f>IF(_xlfn.XLOOKUP(C1453,customers!$A$1:$A$4972,customers!C1452:C6423,,0)=0,"",_xlfn.XLOOKUP(C1453,customers!$A$1:$A$4972,customers!C1452:C6423,,0))</f>
        <v>awright3728@gmail.com</v>
      </c>
      <c r="H1453" t="str">
        <f>_xlfn.XLOOKUP(C1453,customers!$A$1:$A$4972,customers!$G$1:$G$4972,,0)</f>
        <v>Japan</v>
      </c>
      <c r="I1453" t="str">
        <f>INDEX(products!$A$1:$G$5001,MATCH(orders!$D1453,products!$A$1:$A$5001,0),MATCH(I$1,products!$A$1:$G$1,0))</f>
        <v>Investments</v>
      </c>
      <c r="J1453" t="str">
        <f>INDEX(products!$A$1:$G$5001,MATCH(orders!$D1453,products!$A$1:$A$5001,0),MATCH(J$1,products!$A$1:$G$1,0))</f>
        <v>Premium</v>
      </c>
      <c r="K1453">
        <f>INDEX(products!$A$1:$G$5001,MATCH(orders!$D1453,products!$A$1:$A$5001,0),MATCH(K$1,products!$A$1:$G$1,0))</f>
        <v>1</v>
      </c>
      <c r="L1453" s="3">
        <f>INDEX(products!$A$1:$G$5001,MATCH(orders!$D1453,products!$A$1:$A$5001,0),MATCH(L$1,products!$A$1:$G$1,0))</f>
        <v>1.2845</v>
      </c>
      <c r="M1453" s="3">
        <f t="shared" si="22"/>
        <v>1.2845</v>
      </c>
      <c r="N1453" t="str">
        <f>_xlfn.XLOOKUP(Orders[[#This Row],[Customer ID]],customers!$A$1:$A$4972,customers!$I$1:$I$4972,,0)</f>
        <v>No</v>
      </c>
    </row>
    <row r="1454" spans="1:14" x14ac:dyDescent="0.25">
      <c r="A1454" t="s">
        <v>7269</v>
      </c>
      <c r="B1454" s="2">
        <v>44102</v>
      </c>
      <c r="C1454" t="s">
        <v>7270</v>
      </c>
      <c r="D1454" t="s">
        <v>7271</v>
      </c>
      <c r="E1454">
        <v>4</v>
      </c>
      <c r="F1454" t="str">
        <f>_xlfn.XLOOKUP(C1454,customers!$A$1:$A$4972,customers!B$1:B$4972,,0)</f>
        <v>Christopher Taylor</v>
      </c>
      <c r="G1454" t="str">
        <f>IF(_xlfn.XLOOKUP(C1454,customers!$A$1:$A$4972,customers!C1453:C6424,,0)=0,"",_xlfn.XLOOKUP(C1454,customers!$A$1:$A$4972,customers!C1453:C6424,,0))</f>
        <v>jcrane229@yahoo.com</v>
      </c>
      <c r="H1454" t="str">
        <f>_xlfn.XLOOKUP(C1454,customers!$A$1:$A$4972,customers!$G$1:$G$4972,,0)</f>
        <v>Brazil</v>
      </c>
      <c r="I1454" t="str">
        <f>INDEX(products!$A$1:$G$5001,MATCH(orders!$D1454,products!$A$1:$A$5001,0),MATCH(I$1,products!$A$1:$G$1,0))</f>
        <v>Money Transfers</v>
      </c>
      <c r="J1454" t="str">
        <f>INDEX(products!$A$1:$G$5001,MATCH(orders!$D1454,products!$A$1:$A$5001,0),MATCH(J$1,products!$A$1:$G$1,0))</f>
        <v>Standard</v>
      </c>
      <c r="K1454">
        <f>INDEX(products!$A$1:$G$5001,MATCH(orders!$D1454,products!$A$1:$A$5001,0),MATCH(K$1,products!$A$1:$G$1,0))</f>
        <v>10</v>
      </c>
      <c r="L1454" s="3">
        <f>INDEX(products!$A$1:$G$5001,MATCH(orders!$D1454,products!$A$1:$A$5001,0),MATCH(L$1,products!$A$1:$G$1,0))</f>
        <v>15.355700000000001</v>
      </c>
      <c r="M1454" s="3">
        <f t="shared" si="22"/>
        <v>61.422800000000002</v>
      </c>
      <c r="N1454" t="str">
        <f>_xlfn.XLOOKUP(Orders[[#This Row],[Customer ID]],customers!$A$1:$A$4972,customers!$I$1:$I$4972,,0)</f>
        <v>Yes</v>
      </c>
    </row>
    <row r="1455" spans="1:14" x14ac:dyDescent="0.25">
      <c r="A1455" t="s">
        <v>7274</v>
      </c>
      <c r="B1455" s="2">
        <v>44102</v>
      </c>
      <c r="C1455" t="s">
        <v>7275</v>
      </c>
      <c r="D1455" t="s">
        <v>7276</v>
      </c>
      <c r="E1455">
        <v>3</v>
      </c>
      <c r="F1455" t="str">
        <f>_xlfn.XLOOKUP(C1455,customers!$A$1:$A$4972,customers!B$1:B$4972,,0)</f>
        <v>Brenda Huff</v>
      </c>
      <c r="G1455" t="str">
        <f>IF(_xlfn.XLOOKUP(C1455,customers!$A$1:$A$4972,customers!C1454:C6425,,0)=0,"",_xlfn.XLOOKUP(C1455,customers!$A$1:$A$4972,customers!C1454:C6425,,0))</f>
        <v>73221348@hotmail.com</v>
      </c>
      <c r="H1455" t="str">
        <f>_xlfn.XLOOKUP(C1455,customers!$A$1:$A$4972,customers!$G$1:$G$4972,,0)</f>
        <v>United States</v>
      </c>
      <c r="I1455" t="str">
        <f>INDEX(products!$A$1:$G$5001,MATCH(orders!$D1455,products!$A$1:$A$5001,0),MATCH(I$1,products!$A$1:$G$1,0))</f>
        <v>Loans</v>
      </c>
      <c r="J1455" t="str">
        <f>INDEX(products!$A$1:$G$5001,MATCH(orders!$D1455,products!$A$1:$A$5001,0),MATCH(J$1,products!$A$1:$G$1,0))</f>
        <v>VIP</v>
      </c>
      <c r="K1455">
        <f>INDEX(products!$A$1:$G$5001,MATCH(orders!$D1455,products!$A$1:$A$5001,0),MATCH(K$1,products!$A$1:$G$1,0))</f>
        <v>5</v>
      </c>
      <c r="L1455" s="3">
        <f>INDEX(products!$A$1:$G$5001,MATCH(orders!$D1455,products!$A$1:$A$5001,0),MATCH(L$1,products!$A$1:$G$1,0))</f>
        <v>6.1863666666666663</v>
      </c>
      <c r="M1455" s="3">
        <f t="shared" si="22"/>
        <v>18.559100000000001</v>
      </c>
      <c r="N1455" t="str">
        <f>_xlfn.XLOOKUP(Orders[[#This Row],[Customer ID]],customers!$A$1:$A$4972,customers!$I$1:$I$4972,,0)</f>
        <v>No</v>
      </c>
    </row>
    <row r="1456" spans="1:14" x14ac:dyDescent="0.25">
      <c r="A1456" t="s">
        <v>7279</v>
      </c>
      <c r="B1456" s="2">
        <v>44103</v>
      </c>
      <c r="C1456" t="s">
        <v>7280</v>
      </c>
      <c r="D1456" t="s">
        <v>7281</v>
      </c>
      <c r="E1456">
        <v>1</v>
      </c>
      <c r="F1456" t="str">
        <f>_xlfn.XLOOKUP(C1456,customers!$A$1:$A$4972,customers!B$1:B$4972,,0)</f>
        <v>Sheri Nguyen</v>
      </c>
      <c r="G1456" t="str">
        <f>IF(_xlfn.XLOOKUP(C1456,customers!$A$1:$A$4972,customers!C1455:C6426,,0)=0,"",_xlfn.XLOOKUP(C1456,customers!$A$1:$A$4972,customers!C1455:C6426,,0))</f>
        <v>solson05@gmail.com</v>
      </c>
      <c r="H1456" t="str">
        <f>_xlfn.XLOOKUP(C1456,customers!$A$1:$A$4972,customers!$G$1:$G$4972,,0)</f>
        <v>Japan</v>
      </c>
      <c r="I1456" t="str">
        <f>INDEX(products!$A$1:$G$5001,MATCH(orders!$D1456,products!$A$1:$A$5001,0),MATCH(I$1,products!$A$1:$G$1,0))</f>
        <v>Credit Cards</v>
      </c>
      <c r="J1456" t="str">
        <f>INDEX(products!$A$1:$G$5001,MATCH(orders!$D1456,products!$A$1:$A$5001,0),MATCH(J$1,products!$A$1:$G$1,0))</f>
        <v>Standard</v>
      </c>
      <c r="K1456">
        <f>INDEX(products!$A$1:$G$5001,MATCH(orders!$D1456,products!$A$1:$A$5001,0),MATCH(K$1,products!$A$1:$G$1,0))</f>
        <v>1</v>
      </c>
      <c r="L1456" s="3">
        <f>INDEX(products!$A$1:$G$5001,MATCH(orders!$D1456,products!$A$1:$A$5001,0),MATCH(L$1,products!$A$1:$G$1,0))</f>
        <v>0.69706666666666672</v>
      </c>
      <c r="M1456" s="3">
        <f t="shared" si="22"/>
        <v>0.69706666666666672</v>
      </c>
      <c r="N1456" t="str">
        <f>_xlfn.XLOOKUP(Orders[[#This Row],[Customer ID]],customers!$A$1:$A$4972,customers!$I$1:$I$4972,,0)</f>
        <v>No</v>
      </c>
    </row>
    <row r="1457" spans="1:14" x14ac:dyDescent="0.25">
      <c r="A1457" t="s">
        <v>7284</v>
      </c>
      <c r="B1457" s="2">
        <v>44103</v>
      </c>
      <c r="C1457" t="s">
        <v>7285</v>
      </c>
      <c r="D1457" t="s">
        <v>7286</v>
      </c>
      <c r="E1457">
        <v>1</v>
      </c>
      <c r="F1457" t="str">
        <f>_xlfn.XLOOKUP(C1457,customers!$A$1:$A$4972,customers!B$1:B$4972,,0)</f>
        <v>Kimberly Castillo</v>
      </c>
      <c r="G1457" t="str">
        <f>IF(_xlfn.XLOOKUP(C1457,customers!$A$1:$A$4972,customers!C1456:C6427,,0)=0,"",_xlfn.XLOOKUP(C1457,customers!$A$1:$A$4972,customers!C1456:C6427,,0))</f>
        <v>adavis8209@gmail.com</v>
      </c>
      <c r="H1457" t="str">
        <f>_xlfn.XLOOKUP(C1457,customers!$A$1:$A$4972,customers!$G$1:$G$4972,,0)</f>
        <v>Germany</v>
      </c>
      <c r="I1457" t="str">
        <f>INDEX(products!$A$1:$G$5001,MATCH(orders!$D1457,products!$A$1:$A$5001,0),MATCH(I$1,products!$A$1:$G$1,0))</f>
        <v>Credit Cards</v>
      </c>
      <c r="J1457" t="str">
        <f>INDEX(products!$A$1:$G$5001,MATCH(orders!$D1457,products!$A$1:$A$5001,0),MATCH(J$1,products!$A$1:$G$1,0))</f>
        <v>VIP</v>
      </c>
      <c r="K1457">
        <f>INDEX(products!$A$1:$G$5001,MATCH(orders!$D1457,products!$A$1:$A$5001,0),MATCH(K$1,products!$A$1:$G$1,0))</f>
        <v>1</v>
      </c>
      <c r="L1457" s="3">
        <f>INDEX(products!$A$1:$G$5001,MATCH(orders!$D1457,products!$A$1:$A$5001,0),MATCH(L$1,products!$A$1:$G$1,0))</f>
        <v>1.5975999999999999</v>
      </c>
      <c r="M1457" s="3">
        <f t="shared" si="22"/>
        <v>1.5975999999999999</v>
      </c>
      <c r="N1457" t="str">
        <f>_xlfn.XLOOKUP(Orders[[#This Row],[Customer ID]],customers!$A$1:$A$4972,customers!$I$1:$I$4972,,0)</f>
        <v>Yes</v>
      </c>
    </row>
    <row r="1458" spans="1:14" x14ac:dyDescent="0.25">
      <c r="A1458" t="s">
        <v>7289</v>
      </c>
      <c r="B1458" s="2">
        <v>44104</v>
      </c>
      <c r="C1458" t="s">
        <v>7290</v>
      </c>
      <c r="D1458" t="s">
        <v>7291</v>
      </c>
      <c r="E1458">
        <v>2</v>
      </c>
      <c r="F1458" t="str">
        <f>_xlfn.XLOOKUP(C1458,customers!$A$1:$A$4972,customers!B$1:B$4972,,0)</f>
        <v>Seth Hartman</v>
      </c>
      <c r="G1458" t="str">
        <f>IF(_xlfn.XLOOKUP(C1458,customers!$A$1:$A$4972,customers!C1457:C6428,,0)=0,"",_xlfn.XLOOKUP(C1458,customers!$A$1:$A$4972,customers!C1457:C6428,,0))</f>
        <v>cwest522@gmail.com</v>
      </c>
      <c r="H1458" t="str">
        <f>_xlfn.XLOOKUP(C1458,customers!$A$1:$A$4972,customers!$G$1:$G$4972,,0)</f>
        <v>Japan</v>
      </c>
      <c r="I1458" t="str">
        <f>INDEX(products!$A$1:$G$5001,MATCH(orders!$D1458,products!$A$1:$A$5001,0),MATCH(I$1,products!$A$1:$G$1,0))</f>
        <v>Loans</v>
      </c>
      <c r="J1458" t="str">
        <f>INDEX(products!$A$1:$G$5001,MATCH(orders!$D1458,products!$A$1:$A$5001,0),MATCH(J$1,products!$A$1:$G$1,0))</f>
        <v>Premium</v>
      </c>
      <c r="K1458">
        <f>INDEX(products!$A$1:$G$5001,MATCH(orders!$D1458,products!$A$1:$A$5001,0),MATCH(K$1,products!$A$1:$G$1,0))</f>
        <v>3</v>
      </c>
      <c r="L1458" s="3">
        <f>INDEX(products!$A$1:$G$5001,MATCH(orders!$D1458,products!$A$1:$A$5001,0),MATCH(L$1,products!$A$1:$G$1,0))</f>
        <v>4.0685666666666664</v>
      </c>
      <c r="M1458" s="3">
        <f t="shared" si="22"/>
        <v>8.1371333333333329</v>
      </c>
      <c r="N1458" t="str">
        <f>_xlfn.XLOOKUP(Orders[[#This Row],[Customer ID]],customers!$A$1:$A$4972,customers!$I$1:$I$4972,,0)</f>
        <v>Yes</v>
      </c>
    </row>
    <row r="1459" spans="1:14" x14ac:dyDescent="0.25">
      <c r="A1459" t="s">
        <v>7294</v>
      </c>
      <c r="B1459" s="2">
        <v>44104</v>
      </c>
      <c r="C1459" t="s">
        <v>7295</v>
      </c>
      <c r="D1459" t="s">
        <v>7296</v>
      </c>
      <c r="E1459">
        <v>4</v>
      </c>
      <c r="F1459" t="str">
        <f>_xlfn.XLOOKUP(C1459,customers!$A$1:$A$4972,customers!B$1:B$4972,,0)</f>
        <v>Madison Page</v>
      </c>
      <c r="G1459" t="str">
        <f>IF(_xlfn.XLOOKUP(C1459,customers!$A$1:$A$4972,customers!C1458:C6429,,0)=0,"",_xlfn.XLOOKUP(C1459,customers!$A$1:$A$4972,customers!C1458:C6429,,0))</f>
        <v>52882243@gmail.com</v>
      </c>
      <c r="H1459" t="str">
        <f>_xlfn.XLOOKUP(C1459,customers!$A$1:$A$4972,customers!$G$1:$G$4972,,0)</f>
        <v>Japan</v>
      </c>
      <c r="I1459" t="str">
        <f>INDEX(products!$A$1:$G$5001,MATCH(orders!$D1459,products!$A$1:$A$5001,0),MATCH(I$1,products!$A$1:$G$1,0))</f>
        <v>Loans</v>
      </c>
      <c r="J1459" t="str">
        <f>INDEX(products!$A$1:$G$5001,MATCH(orders!$D1459,products!$A$1:$A$5001,0),MATCH(J$1,products!$A$1:$G$1,0))</f>
        <v>Standard</v>
      </c>
      <c r="K1459">
        <f>INDEX(products!$A$1:$G$5001,MATCH(orders!$D1459,products!$A$1:$A$5001,0),MATCH(K$1,products!$A$1:$G$1,0))</f>
        <v>10</v>
      </c>
      <c r="L1459" s="3">
        <f>INDEX(products!$A$1:$G$5001,MATCH(orders!$D1459,products!$A$1:$A$5001,0),MATCH(L$1,products!$A$1:$G$1,0))</f>
        <v>13.431800000000001</v>
      </c>
      <c r="M1459" s="3">
        <f t="shared" si="22"/>
        <v>53.727200000000003</v>
      </c>
      <c r="N1459" t="str">
        <f>_xlfn.XLOOKUP(Orders[[#This Row],[Customer ID]],customers!$A$1:$A$4972,customers!$I$1:$I$4972,,0)</f>
        <v>Yes</v>
      </c>
    </row>
    <row r="1460" spans="1:14" x14ac:dyDescent="0.25">
      <c r="A1460" t="s">
        <v>7299</v>
      </c>
      <c r="B1460" s="2">
        <v>44105</v>
      </c>
      <c r="C1460" t="s">
        <v>7300</v>
      </c>
      <c r="D1460" t="s">
        <v>7301</v>
      </c>
      <c r="E1460">
        <v>2</v>
      </c>
      <c r="F1460" t="str">
        <f>_xlfn.XLOOKUP(C1460,customers!$A$1:$A$4972,customers!B$1:B$4972,,0)</f>
        <v>Joshua Reilly</v>
      </c>
      <c r="G1460" t="str">
        <f>IF(_xlfn.XLOOKUP(C1460,customers!$A$1:$A$4972,customers!C1459:C6430,,0)=0,"",_xlfn.XLOOKUP(C1460,customers!$A$1:$A$4972,customers!C1459:C6430,,0))</f>
        <v>croberson400@gmail.com</v>
      </c>
      <c r="H1460" t="str">
        <f>_xlfn.XLOOKUP(C1460,customers!$A$1:$A$4972,customers!$G$1:$G$4972,,0)</f>
        <v>Japan</v>
      </c>
      <c r="I1460" t="str">
        <f>INDEX(products!$A$1:$G$5001,MATCH(orders!$D1460,products!$A$1:$A$5001,0),MATCH(I$1,products!$A$1:$G$1,0))</f>
        <v>Loans</v>
      </c>
      <c r="J1460" t="str">
        <f>INDEX(products!$A$1:$G$5001,MATCH(orders!$D1460,products!$A$1:$A$5001,0),MATCH(J$1,products!$A$1:$G$1,0))</f>
        <v>Premium</v>
      </c>
      <c r="K1460">
        <f>INDEX(products!$A$1:$G$5001,MATCH(orders!$D1460,products!$A$1:$A$5001,0),MATCH(K$1,products!$A$1:$G$1,0))</f>
        <v>3</v>
      </c>
      <c r="L1460" s="3">
        <f>INDEX(products!$A$1:$G$5001,MATCH(orders!$D1460,products!$A$1:$A$5001,0),MATCH(L$1,products!$A$1:$G$1,0))</f>
        <v>2.6470333333333329</v>
      </c>
      <c r="M1460" s="3">
        <f t="shared" si="22"/>
        <v>5.2940666666666658</v>
      </c>
      <c r="N1460" t="str">
        <f>_xlfn.XLOOKUP(Orders[[#This Row],[Customer ID]],customers!$A$1:$A$4972,customers!$I$1:$I$4972,,0)</f>
        <v>No</v>
      </c>
    </row>
    <row r="1461" spans="1:14" x14ac:dyDescent="0.25">
      <c r="A1461" t="s">
        <v>7304</v>
      </c>
      <c r="B1461" s="2">
        <v>44105</v>
      </c>
      <c r="C1461" t="s">
        <v>7305</v>
      </c>
      <c r="D1461" t="s">
        <v>7306</v>
      </c>
      <c r="E1461">
        <v>3</v>
      </c>
      <c r="F1461" t="str">
        <f>_xlfn.XLOOKUP(C1461,customers!$A$1:$A$4972,customers!B$1:B$4972,,0)</f>
        <v>Kirsten Oconnor</v>
      </c>
      <c r="G1461" t="str">
        <f>IF(_xlfn.XLOOKUP(C1461,customers!$A$1:$A$4972,customers!C1460:C6431,,0)=0,"",_xlfn.XLOOKUP(C1461,customers!$A$1:$A$4972,customers!C1460:C6431,,0))</f>
        <v>rmay5951@hotmail.com</v>
      </c>
      <c r="H1461" t="str">
        <f>_xlfn.XLOOKUP(C1461,customers!$A$1:$A$4972,customers!$G$1:$G$4972,,0)</f>
        <v>United States</v>
      </c>
      <c r="I1461" t="str">
        <f>INDEX(products!$A$1:$G$5001,MATCH(orders!$D1461,products!$A$1:$A$5001,0),MATCH(I$1,products!$A$1:$G$1,0))</f>
        <v>Investments</v>
      </c>
      <c r="J1461" t="str">
        <f>INDEX(products!$A$1:$G$5001,MATCH(orders!$D1461,products!$A$1:$A$5001,0),MATCH(J$1,products!$A$1:$G$1,0))</f>
        <v>VIP</v>
      </c>
      <c r="K1461">
        <f>INDEX(products!$A$1:$G$5001,MATCH(orders!$D1461,products!$A$1:$A$5001,0),MATCH(K$1,products!$A$1:$G$1,0))</f>
        <v>5</v>
      </c>
      <c r="L1461" s="3">
        <f>INDEX(products!$A$1:$G$5001,MATCH(orders!$D1461,products!$A$1:$A$5001,0),MATCH(L$1,products!$A$1:$G$1,0))</f>
        <v>6.627766666666667</v>
      </c>
      <c r="M1461" s="3">
        <f t="shared" si="22"/>
        <v>19.883300000000002</v>
      </c>
      <c r="N1461" t="str">
        <f>_xlfn.XLOOKUP(Orders[[#This Row],[Customer ID]],customers!$A$1:$A$4972,customers!$I$1:$I$4972,,0)</f>
        <v>Yes</v>
      </c>
    </row>
    <row r="1462" spans="1:14" x14ac:dyDescent="0.25">
      <c r="A1462" t="s">
        <v>7309</v>
      </c>
      <c r="B1462" s="2">
        <v>44105</v>
      </c>
      <c r="C1462" t="s">
        <v>7310</v>
      </c>
      <c r="D1462" t="s">
        <v>7311</v>
      </c>
      <c r="E1462">
        <v>1</v>
      </c>
      <c r="F1462" t="str">
        <f>_xlfn.XLOOKUP(C1462,customers!$A$1:$A$4972,customers!B$1:B$4972,,0)</f>
        <v>Dawn May</v>
      </c>
      <c r="G1462" t="str">
        <f>IF(_xlfn.XLOOKUP(C1462,customers!$A$1:$A$4972,customers!C1461:C6432,,0)=0,"",_xlfn.XLOOKUP(C1462,customers!$A$1:$A$4972,customers!C1461:C6432,,0))</f>
        <v>djones07@hotmail.com</v>
      </c>
      <c r="H1462" t="str">
        <f>_xlfn.XLOOKUP(C1462,customers!$A$1:$A$4972,customers!$G$1:$G$4972,,0)</f>
        <v>United States</v>
      </c>
      <c r="I1462" t="str">
        <f>INDEX(products!$A$1:$G$5001,MATCH(orders!$D1462,products!$A$1:$A$5001,0),MATCH(I$1,products!$A$1:$G$1,0))</f>
        <v>Money Transfers</v>
      </c>
      <c r="J1462" t="str">
        <f>INDEX(products!$A$1:$G$5001,MATCH(orders!$D1462,products!$A$1:$A$5001,0),MATCH(J$1,products!$A$1:$G$1,0))</f>
        <v>Premium</v>
      </c>
      <c r="K1462">
        <f>INDEX(products!$A$1:$G$5001,MATCH(orders!$D1462,products!$A$1:$A$5001,0),MATCH(K$1,products!$A$1:$G$1,0))</f>
        <v>1</v>
      </c>
      <c r="L1462" s="3">
        <f>INDEX(products!$A$1:$G$5001,MATCH(orders!$D1462,products!$A$1:$A$5001,0),MATCH(L$1,products!$A$1:$G$1,0))</f>
        <v>1.0605333333333331</v>
      </c>
      <c r="M1462" s="3">
        <f t="shared" si="22"/>
        <v>1.0605333333333331</v>
      </c>
      <c r="N1462" t="str">
        <f>_xlfn.XLOOKUP(Orders[[#This Row],[Customer ID]],customers!$A$1:$A$4972,customers!$I$1:$I$4972,,0)</f>
        <v>No</v>
      </c>
    </row>
    <row r="1463" spans="1:14" x14ac:dyDescent="0.25">
      <c r="A1463" t="s">
        <v>7314</v>
      </c>
      <c r="B1463" s="2">
        <v>44106</v>
      </c>
      <c r="C1463" t="s">
        <v>7315</v>
      </c>
      <c r="D1463" t="s">
        <v>7316</v>
      </c>
      <c r="E1463">
        <v>1</v>
      </c>
      <c r="F1463" t="str">
        <f>_xlfn.XLOOKUP(C1463,customers!$A$1:$A$4972,customers!B$1:B$4972,,0)</f>
        <v>Eric Herrera</v>
      </c>
      <c r="G1463" t="str">
        <f>IF(_xlfn.XLOOKUP(C1463,customers!$A$1:$A$4972,customers!C1462:C6433,,0)=0,"",_xlfn.XLOOKUP(C1463,customers!$A$1:$A$4972,customers!C1462:C6433,,0))</f>
        <v>640391677@yahoo.com</v>
      </c>
      <c r="H1463" t="str">
        <f>_xlfn.XLOOKUP(C1463,customers!$A$1:$A$4972,customers!$G$1:$G$4972,,0)</f>
        <v>Germany</v>
      </c>
      <c r="I1463" t="str">
        <f>INDEX(products!$A$1:$G$5001,MATCH(orders!$D1463,products!$A$1:$A$5001,0),MATCH(I$1,products!$A$1:$G$1,0))</f>
        <v>Money Transfers</v>
      </c>
      <c r="J1463" t="str">
        <f>INDEX(products!$A$1:$G$5001,MATCH(orders!$D1463,products!$A$1:$A$5001,0),MATCH(J$1,products!$A$1:$G$1,0))</f>
        <v>VIP</v>
      </c>
      <c r="K1463">
        <f>INDEX(products!$A$1:$G$5001,MATCH(orders!$D1463,products!$A$1:$A$5001,0),MATCH(K$1,products!$A$1:$G$1,0))</f>
        <v>1</v>
      </c>
      <c r="L1463" s="3">
        <f>INDEX(products!$A$1:$G$5001,MATCH(orders!$D1463,products!$A$1:$A$5001,0),MATCH(L$1,products!$A$1:$G$1,0))</f>
        <v>1.3179000000000001</v>
      </c>
      <c r="M1463" s="3">
        <f t="shared" si="22"/>
        <v>1.3179000000000001</v>
      </c>
      <c r="N1463" t="str">
        <f>_xlfn.XLOOKUP(Orders[[#This Row],[Customer ID]],customers!$A$1:$A$4972,customers!$I$1:$I$4972,,0)</f>
        <v>Yes</v>
      </c>
    </row>
    <row r="1464" spans="1:14" x14ac:dyDescent="0.25">
      <c r="A1464" t="s">
        <v>7319</v>
      </c>
      <c r="B1464" s="2">
        <v>44106</v>
      </c>
      <c r="C1464" t="s">
        <v>7320</v>
      </c>
      <c r="D1464" t="s">
        <v>7321</v>
      </c>
      <c r="E1464">
        <v>1</v>
      </c>
      <c r="F1464" t="str">
        <f>_xlfn.XLOOKUP(C1464,customers!$A$1:$A$4972,customers!B$1:B$4972,,0)</f>
        <v>Jose Paul</v>
      </c>
      <c r="G1464" t="str">
        <f>IF(_xlfn.XLOOKUP(C1464,customers!$A$1:$A$4972,customers!C1463:C6434,,0)=0,"",_xlfn.XLOOKUP(C1464,customers!$A$1:$A$4972,customers!C1463:C6434,,0))</f>
        <v>lcooper201@hotmail.com</v>
      </c>
      <c r="H1464" t="str">
        <f>_xlfn.XLOOKUP(C1464,customers!$A$1:$A$4972,customers!$G$1:$G$4972,,0)</f>
        <v>South Africa</v>
      </c>
      <c r="I1464" t="str">
        <f>INDEX(products!$A$1:$G$5001,MATCH(orders!$D1464,products!$A$1:$A$5001,0),MATCH(I$1,products!$A$1:$G$1,0))</f>
        <v>Money Transfers</v>
      </c>
      <c r="J1464" t="str">
        <f>INDEX(products!$A$1:$G$5001,MATCH(orders!$D1464,products!$A$1:$A$5001,0),MATCH(J$1,products!$A$1:$G$1,0))</f>
        <v>VIP</v>
      </c>
      <c r="K1464">
        <f>INDEX(products!$A$1:$G$5001,MATCH(orders!$D1464,products!$A$1:$A$5001,0),MATCH(K$1,products!$A$1:$G$1,0))</f>
        <v>1</v>
      </c>
      <c r="L1464" s="3">
        <f>INDEX(products!$A$1:$G$5001,MATCH(orders!$D1464,products!$A$1:$A$5001,0),MATCH(L$1,products!$A$1:$G$1,0))</f>
        <v>0.77326666666666666</v>
      </c>
      <c r="M1464" s="3">
        <f t="shared" si="22"/>
        <v>0.77326666666666666</v>
      </c>
      <c r="N1464" t="str">
        <f>_xlfn.XLOOKUP(Orders[[#This Row],[Customer ID]],customers!$A$1:$A$4972,customers!$I$1:$I$4972,,0)</f>
        <v>Yes</v>
      </c>
    </row>
    <row r="1465" spans="1:14" x14ac:dyDescent="0.25">
      <c r="A1465" t="s">
        <v>7324</v>
      </c>
      <c r="B1465" s="2">
        <v>44107</v>
      </c>
      <c r="C1465" t="s">
        <v>7325</v>
      </c>
      <c r="D1465" t="s">
        <v>7326</v>
      </c>
      <c r="E1465">
        <v>3</v>
      </c>
      <c r="F1465" t="str">
        <f>_xlfn.XLOOKUP(C1465,customers!$A$1:$A$4972,customers!B$1:B$4972,,0)</f>
        <v>Dr. Alicia Martinez</v>
      </c>
      <c r="G1465" t="str">
        <f>IF(_xlfn.XLOOKUP(C1465,customers!$A$1:$A$4972,customers!C1464:C6435,,0)=0,"",_xlfn.XLOOKUP(C1465,customers!$A$1:$A$4972,customers!C1464:C6435,,0))</f>
        <v>dking691@gmail.com</v>
      </c>
      <c r="H1465" t="str">
        <f>_xlfn.XLOOKUP(C1465,customers!$A$1:$A$4972,customers!$G$1:$G$4972,,0)</f>
        <v>South Africa</v>
      </c>
      <c r="I1465" t="str">
        <f>INDEX(products!$A$1:$G$5001,MATCH(orders!$D1465,products!$A$1:$A$5001,0),MATCH(I$1,products!$A$1:$G$1,0))</f>
        <v>Investments</v>
      </c>
      <c r="J1465" t="str">
        <f>INDEX(products!$A$1:$G$5001,MATCH(orders!$D1465,products!$A$1:$A$5001,0),MATCH(J$1,products!$A$1:$G$1,0))</f>
        <v>VIP</v>
      </c>
      <c r="K1465">
        <f>INDEX(products!$A$1:$G$5001,MATCH(orders!$D1465,products!$A$1:$A$5001,0),MATCH(K$1,products!$A$1:$G$1,0))</f>
        <v>5</v>
      </c>
      <c r="L1465" s="3">
        <f>INDEX(products!$A$1:$G$5001,MATCH(orders!$D1465,products!$A$1:$A$5001,0),MATCH(L$1,products!$A$1:$G$1,0))</f>
        <v>6.6225666666666667</v>
      </c>
      <c r="M1465" s="3">
        <f t="shared" si="22"/>
        <v>19.867699999999999</v>
      </c>
      <c r="N1465" t="str">
        <f>_xlfn.XLOOKUP(Orders[[#This Row],[Customer ID]],customers!$A$1:$A$4972,customers!$I$1:$I$4972,,0)</f>
        <v>No</v>
      </c>
    </row>
    <row r="1466" spans="1:14" x14ac:dyDescent="0.25">
      <c r="A1466" t="s">
        <v>7329</v>
      </c>
      <c r="B1466" s="2">
        <v>44107</v>
      </c>
      <c r="C1466" t="s">
        <v>7330</v>
      </c>
      <c r="D1466" t="s">
        <v>7331</v>
      </c>
      <c r="E1466">
        <v>3</v>
      </c>
      <c r="F1466" t="str">
        <f>_xlfn.XLOOKUP(C1466,customers!$A$1:$A$4972,customers!B$1:B$4972,,0)</f>
        <v>Michael Gomez</v>
      </c>
      <c r="G1466" t="str">
        <f>IF(_xlfn.XLOOKUP(C1466,customers!$A$1:$A$4972,customers!C1465:C6436,,0)=0,"",_xlfn.XLOOKUP(C1466,customers!$A$1:$A$4972,customers!C1465:C6436,,0))</f>
        <v>sharper551@hotmail.com</v>
      </c>
      <c r="H1466" t="str">
        <f>_xlfn.XLOOKUP(C1466,customers!$A$1:$A$4972,customers!$G$1:$G$4972,,0)</f>
        <v>South Africa</v>
      </c>
      <c r="I1466" t="str">
        <f>INDEX(products!$A$1:$G$5001,MATCH(orders!$D1466,products!$A$1:$A$5001,0),MATCH(I$1,products!$A$1:$G$1,0))</f>
        <v>Money Transfers</v>
      </c>
      <c r="J1466" t="str">
        <f>INDEX(products!$A$1:$G$5001,MATCH(orders!$D1466,products!$A$1:$A$5001,0),MATCH(J$1,products!$A$1:$G$1,0))</f>
        <v>Premium</v>
      </c>
      <c r="K1466">
        <f>INDEX(products!$A$1:$G$5001,MATCH(orders!$D1466,products!$A$1:$A$5001,0),MATCH(K$1,products!$A$1:$G$1,0))</f>
        <v>5</v>
      </c>
      <c r="L1466" s="3">
        <f>INDEX(products!$A$1:$G$5001,MATCH(orders!$D1466,products!$A$1:$A$5001,0),MATCH(L$1,products!$A$1:$G$1,0))</f>
        <v>8.3304000000000009</v>
      </c>
      <c r="M1466" s="3">
        <f t="shared" si="22"/>
        <v>24.991200000000003</v>
      </c>
      <c r="N1466" t="str">
        <f>_xlfn.XLOOKUP(Orders[[#This Row],[Customer ID]],customers!$A$1:$A$4972,customers!$I$1:$I$4972,,0)</f>
        <v>No</v>
      </c>
    </row>
    <row r="1467" spans="1:14" x14ac:dyDescent="0.25">
      <c r="A1467" t="s">
        <v>7334</v>
      </c>
      <c r="B1467" s="2">
        <v>44108</v>
      </c>
      <c r="C1467" t="s">
        <v>7335</v>
      </c>
      <c r="D1467" t="s">
        <v>7336</v>
      </c>
      <c r="E1467">
        <v>2</v>
      </c>
      <c r="F1467" t="str">
        <f>_xlfn.XLOOKUP(C1467,customers!$A$1:$A$4972,customers!B$1:B$4972,,0)</f>
        <v>Karen Ellison</v>
      </c>
      <c r="G1467" t="str">
        <f>IF(_xlfn.XLOOKUP(C1467,customers!$A$1:$A$4972,customers!C1466:C6437,,0)=0,"",_xlfn.XLOOKUP(C1467,customers!$A$1:$A$4972,customers!C1466:C6437,,0))</f>
        <v>dbarry97@gmail.com</v>
      </c>
      <c r="H1467" t="str">
        <f>_xlfn.XLOOKUP(C1467,customers!$A$1:$A$4972,customers!$G$1:$G$4972,,0)</f>
        <v>Germany</v>
      </c>
      <c r="I1467" t="str">
        <f>INDEX(products!$A$1:$G$5001,MATCH(orders!$D1467,products!$A$1:$A$5001,0),MATCH(I$1,products!$A$1:$G$1,0))</f>
        <v>Investments</v>
      </c>
      <c r="J1467" t="str">
        <f>INDEX(products!$A$1:$G$5001,MATCH(orders!$D1467,products!$A$1:$A$5001,0),MATCH(J$1,products!$A$1:$G$1,0))</f>
        <v>Premium</v>
      </c>
      <c r="K1467">
        <f>INDEX(products!$A$1:$G$5001,MATCH(orders!$D1467,products!$A$1:$A$5001,0),MATCH(K$1,products!$A$1:$G$1,0))</f>
        <v>3</v>
      </c>
      <c r="L1467" s="3">
        <f>INDEX(products!$A$1:$G$5001,MATCH(orders!$D1467,products!$A$1:$A$5001,0),MATCH(L$1,products!$A$1:$G$1,0))</f>
        <v>2.1446333333333341</v>
      </c>
      <c r="M1467" s="3">
        <f t="shared" si="22"/>
        <v>4.2892666666666681</v>
      </c>
      <c r="N1467" t="str">
        <f>_xlfn.XLOOKUP(Orders[[#This Row],[Customer ID]],customers!$A$1:$A$4972,customers!$I$1:$I$4972,,0)</f>
        <v>Yes</v>
      </c>
    </row>
    <row r="1468" spans="1:14" x14ac:dyDescent="0.25">
      <c r="A1468" t="s">
        <v>7339</v>
      </c>
      <c r="B1468" s="2">
        <v>44108</v>
      </c>
      <c r="C1468" t="s">
        <v>7340</v>
      </c>
      <c r="D1468" t="s">
        <v>7341</v>
      </c>
      <c r="E1468">
        <v>2</v>
      </c>
      <c r="F1468" t="str">
        <f>_xlfn.XLOOKUP(C1468,customers!$A$1:$A$4972,customers!B$1:B$4972,,0)</f>
        <v>Tyler Bradshaw</v>
      </c>
      <c r="G1468" t="str">
        <f>IF(_xlfn.XLOOKUP(C1468,customers!$A$1:$A$4972,customers!C1467:C6438,,0)=0,"",_xlfn.XLOOKUP(C1468,customers!$A$1:$A$4972,customers!C1467:C6438,,0))</f>
        <v>kellis5125@hotmail.com</v>
      </c>
      <c r="H1468" t="str">
        <f>_xlfn.XLOOKUP(C1468,customers!$A$1:$A$4972,customers!$G$1:$G$4972,,0)</f>
        <v>South Africa</v>
      </c>
      <c r="I1468" t="str">
        <f>INDEX(products!$A$1:$G$5001,MATCH(orders!$D1468,products!$A$1:$A$5001,0),MATCH(I$1,products!$A$1:$G$1,0))</f>
        <v>Money Transfers</v>
      </c>
      <c r="J1468" t="str">
        <f>INDEX(products!$A$1:$G$5001,MATCH(orders!$D1468,products!$A$1:$A$5001,0),MATCH(J$1,products!$A$1:$G$1,0))</f>
        <v>Standard</v>
      </c>
      <c r="K1468">
        <f>INDEX(products!$A$1:$G$5001,MATCH(orders!$D1468,products!$A$1:$A$5001,0),MATCH(K$1,products!$A$1:$G$1,0))</f>
        <v>3</v>
      </c>
      <c r="L1468" s="3">
        <f>INDEX(products!$A$1:$G$5001,MATCH(orders!$D1468,products!$A$1:$A$5001,0),MATCH(L$1,products!$A$1:$G$1,0))</f>
        <v>4.9315333333333333</v>
      </c>
      <c r="M1468" s="3">
        <f t="shared" si="22"/>
        <v>9.8630666666666666</v>
      </c>
      <c r="N1468" t="str">
        <f>_xlfn.XLOOKUP(Orders[[#This Row],[Customer ID]],customers!$A$1:$A$4972,customers!$I$1:$I$4972,,0)</f>
        <v>No</v>
      </c>
    </row>
    <row r="1469" spans="1:14" x14ac:dyDescent="0.25">
      <c r="A1469" t="s">
        <v>7344</v>
      </c>
      <c r="B1469" s="2">
        <v>44108</v>
      </c>
      <c r="C1469" t="s">
        <v>7345</v>
      </c>
      <c r="D1469" t="s">
        <v>7346</v>
      </c>
      <c r="E1469">
        <v>2</v>
      </c>
      <c r="F1469" t="str">
        <f>_xlfn.XLOOKUP(C1469,customers!$A$1:$A$4972,customers!B$1:B$4972,,0)</f>
        <v>Laura Flores</v>
      </c>
      <c r="G1469" t="str">
        <f>IF(_xlfn.XLOOKUP(C1469,customers!$A$1:$A$4972,customers!C1468:C6439,,0)=0,"",_xlfn.XLOOKUP(C1469,customers!$A$1:$A$4972,customers!C1468:C6439,,0))</f>
        <v>473238922@gmail.com</v>
      </c>
      <c r="H1469" t="str">
        <f>_xlfn.XLOOKUP(C1469,customers!$A$1:$A$4972,customers!$G$1:$G$4972,,0)</f>
        <v>South Africa</v>
      </c>
      <c r="I1469" t="str">
        <f>INDEX(products!$A$1:$G$5001,MATCH(orders!$D1469,products!$A$1:$A$5001,0),MATCH(I$1,products!$A$1:$G$1,0))</f>
        <v>Loans</v>
      </c>
      <c r="J1469" t="str">
        <f>INDEX(products!$A$1:$G$5001,MATCH(orders!$D1469,products!$A$1:$A$5001,0),MATCH(J$1,products!$A$1:$G$1,0))</f>
        <v>Standard</v>
      </c>
      <c r="K1469">
        <f>INDEX(products!$A$1:$G$5001,MATCH(orders!$D1469,products!$A$1:$A$5001,0),MATCH(K$1,products!$A$1:$G$1,0))</f>
        <v>3</v>
      </c>
      <c r="L1469" s="3">
        <f>INDEX(products!$A$1:$G$5001,MATCH(orders!$D1469,products!$A$1:$A$5001,0),MATCH(L$1,products!$A$1:$G$1,0))</f>
        <v>3.220733333333333</v>
      </c>
      <c r="M1469" s="3">
        <f t="shared" si="22"/>
        <v>6.441466666666666</v>
      </c>
      <c r="N1469" t="str">
        <f>_xlfn.XLOOKUP(Orders[[#This Row],[Customer ID]],customers!$A$1:$A$4972,customers!$I$1:$I$4972,,0)</f>
        <v>Yes</v>
      </c>
    </row>
    <row r="1470" spans="1:14" x14ac:dyDescent="0.25">
      <c r="A1470" t="s">
        <v>7349</v>
      </c>
      <c r="B1470" s="2">
        <v>44109</v>
      </c>
      <c r="C1470" t="s">
        <v>7350</v>
      </c>
      <c r="D1470" t="s">
        <v>7351</v>
      </c>
      <c r="E1470">
        <v>4</v>
      </c>
      <c r="F1470" t="str">
        <f>_xlfn.XLOOKUP(C1470,customers!$A$1:$A$4972,customers!B$1:B$4972,,0)</f>
        <v>Heather Mccormick</v>
      </c>
      <c r="G1470" t="str">
        <f>IF(_xlfn.XLOOKUP(C1470,customers!$A$1:$A$4972,customers!C1469:C6440,,0)=0,"",_xlfn.XLOOKUP(C1470,customers!$A$1:$A$4972,customers!C1469:C6440,,0))</f>
        <v>pnolan663@yahoo.com</v>
      </c>
      <c r="H1470" t="str">
        <f>_xlfn.XLOOKUP(C1470,customers!$A$1:$A$4972,customers!$G$1:$G$4972,,0)</f>
        <v>Japan</v>
      </c>
      <c r="I1470" t="str">
        <f>INDEX(products!$A$1:$G$5001,MATCH(orders!$D1470,products!$A$1:$A$5001,0),MATCH(I$1,products!$A$1:$G$1,0))</f>
        <v>Credit Cards</v>
      </c>
      <c r="J1470" t="str">
        <f>INDEX(products!$A$1:$G$5001,MATCH(orders!$D1470,products!$A$1:$A$5001,0),MATCH(J$1,products!$A$1:$G$1,0))</f>
        <v>Premium</v>
      </c>
      <c r="K1470">
        <f>INDEX(products!$A$1:$G$5001,MATCH(orders!$D1470,products!$A$1:$A$5001,0),MATCH(K$1,products!$A$1:$G$1,0))</f>
        <v>10</v>
      </c>
      <c r="L1470" s="3">
        <f>INDEX(products!$A$1:$G$5001,MATCH(orders!$D1470,products!$A$1:$A$5001,0),MATCH(L$1,products!$A$1:$G$1,0))</f>
        <v>15.3742</v>
      </c>
      <c r="M1470" s="3">
        <f t="shared" si="22"/>
        <v>61.4968</v>
      </c>
      <c r="N1470" t="str">
        <f>_xlfn.XLOOKUP(Orders[[#This Row],[Customer ID]],customers!$A$1:$A$4972,customers!$I$1:$I$4972,,0)</f>
        <v>No</v>
      </c>
    </row>
    <row r="1471" spans="1:14" x14ac:dyDescent="0.25">
      <c r="A1471" t="s">
        <v>7354</v>
      </c>
      <c r="B1471" s="2">
        <v>44109</v>
      </c>
      <c r="C1471" t="s">
        <v>7355</v>
      </c>
      <c r="D1471" t="s">
        <v>7356</v>
      </c>
      <c r="E1471">
        <v>1</v>
      </c>
      <c r="F1471" t="str">
        <f>_xlfn.XLOOKUP(C1471,customers!$A$1:$A$4972,customers!B$1:B$4972,,0)</f>
        <v>Lauren Davis</v>
      </c>
      <c r="G1471" t="str">
        <f>IF(_xlfn.XLOOKUP(C1471,customers!$A$1:$A$4972,customers!C1470:C6441,,0)=0,"",_xlfn.XLOOKUP(C1471,customers!$A$1:$A$4972,customers!C1470:C6441,,0))</f>
        <v>awright0645@hotmail.com</v>
      </c>
      <c r="H1471" t="str">
        <f>_xlfn.XLOOKUP(C1471,customers!$A$1:$A$4972,customers!$G$1:$G$4972,,0)</f>
        <v>United States</v>
      </c>
      <c r="I1471" t="str">
        <f>INDEX(products!$A$1:$G$5001,MATCH(orders!$D1471,products!$A$1:$A$5001,0),MATCH(I$1,products!$A$1:$G$1,0))</f>
        <v>Credit Cards</v>
      </c>
      <c r="J1471" t="str">
        <f>INDEX(products!$A$1:$G$5001,MATCH(orders!$D1471,products!$A$1:$A$5001,0),MATCH(J$1,products!$A$1:$G$1,0))</f>
        <v>Premium</v>
      </c>
      <c r="K1471">
        <f>INDEX(products!$A$1:$G$5001,MATCH(orders!$D1471,products!$A$1:$A$5001,0),MATCH(K$1,products!$A$1:$G$1,0))</f>
        <v>1</v>
      </c>
      <c r="L1471" s="3">
        <f>INDEX(products!$A$1:$G$5001,MATCH(orders!$D1471,products!$A$1:$A$5001,0),MATCH(L$1,products!$A$1:$G$1,0))</f>
        <v>1.4490666666666669</v>
      </c>
      <c r="M1471" s="3">
        <f t="shared" si="22"/>
        <v>1.4490666666666669</v>
      </c>
      <c r="N1471" t="str">
        <f>_xlfn.XLOOKUP(Orders[[#This Row],[Customer ID]],customers!$A$1:$A$4972,customers!$I$1:$I$4972,,0)</f>
        <v>Yes</v>
      </c>
    </row>
    <row r="1472" spans="1:14" x14ac:dyDescent="0.25">
      <c r="A1472" t="s">
        <v>7359</v>
      </c>
      <c r="B1472" s="2">
        <v>44110</v>
      </c>
      <c r="C1472" t="s">
        <v>7360</v>
      </c>
      <c r="D1472" t="s">
        <v>7361</v>
      </c>
      <c r="E1472">
        <v>1</v>
      </c>
      <c r="F1472" t="str">
        <f>_xlfn.XLOOKUP(C1472,customers!$A$1:$A$4972,customers!B$1:B$4972,,0)</f>
        <v>Chelsea Lopez</v>
      </c>
      <c r="G1472" t="str">
        <f>IF(_xlfn.XLOOKUP(C1472,customers!$A$1:$A$4972,customers!C1471:C6442,,0)=0,"",_xlfn.XLOOKUP(C1472,customers!$A$1:$A$4972,customers!C1471:C6442,,0))</f>
        <v>rford7153@gmail.com</v>
      </c>
      <c r="H1472" t="str">
        <f>_xlfn.XLOOKUP(C1472,customers!$A$1:$A$4972,customers!$G$1:$G$4972,,0)</f>
        <v>United States</v>
      </c>
      <c r="I1472" t="str">
        <f>INDEX(products!$A$1:$G$5001,MATCH(orders!$D1472,products!$A$1:$A$5001,0),MATCH(I$1,products!$A$1:$G$1,0))</f>
        <v>Investments</v>
      </c>
      <c r="J1472" t="str">
        <f>INDEX(products!$A$1:$G$5001,MATCH(orders!$D1472,products!$A$1:$A$5001,0),MATCH(J$1,products!$A$1:$G$1,0))</f>
        <v>Premium</v>
      </c>
      <c r="K1472">
        <f>INDEX(products!$A$1:$G$5001,MATCH(orders!$D1472,products!$A$1:$A$5001,0),MATCH(K$1,products!$A$1:$G$1,0))</f>
        <v>1</v>
      </c>
      <c r="L1472" s="3">
        <f>INDEX(products!$A$1:$G$5001,MATCH(orders!$D1472,products!$A$1:$A$5001,0),MATCH(L$1,products!$A$1:$G$1,0))</f>
        <v>1.2336666666666669</v>
      </c>
      <c r="M1472" s="3">
        <f t="shared" si="22"/>
        <v>1.2336666666666669</v>
      </c>
      <c r="N1472" t="str">
        <f>_xlfn.XLOOKUP(Orders[[#This Row],[Customer ID]],customers!$A$1:$A$4972,customers!$I$1:$I$4972,,0)</f>
        <v>Yes</v>
      </c>
    </row>
    <row r="1473" spans="1:14" x14ac:dyDescent="0.25">
      <c r="A1473" t="s">
        <v>7364</v>
      </c>
      <c r="B1473" s="2">
        <v>44110</v>
      </c>
      <c r="C1473" t="s">
        <v>7365</v>
      </c>
      <c r="D1473" t="s">
        <v>7366</v>
      </c>
      <c r="E1473">
        <v>2</v>
      </c>
      <c r="F1473" t="str">
        <f>_xlfn.XLOOKUP(C1473,customers!$A$1:$A$4972,customers!B$1:B$4972,,0)</f>
        <v>Jessica Dickerson</v>
      </c>
      <c r="G1473" t="str">
        <f>IF(_xlfn.XLOOKUP(C1473,customers!$A$1:$A$4972,customers!C1472:C6443,,0)=0,"",_xlfn.XLOOKUP(C1473,customers!$A$1:$A$4972,customers!C1472:C6443,,0))</f>
        <v>jfischer4200@yahoo.com</v>
      </c>
      <c r="H1473" t="str">
        <f>_xlfn.XLOOKUP(C1473,customers!$A$1:$A$4972,customers!$G$1:$G$4972,,0)</f>
        <v>Japan</v>
      </c>
      <c r="I1473" t="str">
        <f>INDEX(products!$A$1:$G$5001,MATCH(orders!$D1473,products!$A$1:$A$5001,0),MATCH(I$1,products!$A$1:$G$1,0))</f>
        <v>Money Transfers</v>
      </c>
      <c r="J1473" t="str">
        <f>INDEX(products!$A$1:$G$5001,MATCH(orders!$D1473,products!$A$1:$A$5001,0),MATCH(J$1,products!$A$1:$G$1,0))</f>
        <v>Premium</v>
      </c>
      <c r="K1473">
        <f>INDEX(products!$A$1:$G$5001,MATCH(orders!$D1473,products!$A$1:$A$5001,0),MATCH(K$1,products!$A$1:$G$1,0))</f>
        <v>3</v>
      </c>
      <c r="L1473" s="3">
        <f>INDEX(products!$A$1:$G$5001,MATCH(orders!$D1473,products!$A$1:$A$5001,0),MATCH(L$1,products!$A$1:$G$1,0))</f>
        <v>4.2153333333333336</v>
      </c>
      <c r="M1473" s="3">
        <f t="shared" si="22"/>
        <v>8.4306666666666672</v>
      </c>
      <c r="N1473" t="str">
        <f>_xlfn.XLOOKUP(Orders[[#This Row],[Customer ID]],customers!$A$1:$A$4972,customers!$I$1:$I$4972,,0)</f>
        <v>No</v>
      </c>
    </row>
    <row r="1474" spans="1:14" x14ac:dyDescent="0.25">
      <c r="A1474" t="s">
        <v>7369</v>
      </c>
      <c r="B1474" s="2">
        <v>44111</v>
      </c>
      <c r="C1474" t="s">
        <v>7370</v>
      </c>
      <c r="D1474" t="s">
        <v>7371</v>
      </c>
      <c r="E1474">
        <v>1</v>
      </c>
      <c r="F1474" t="str">
        <f>_xlfn.XLOOKUP(C1474,customers!$A$1:$A$4972,customers!B$1:B$4972,,0)</f>
        <v>Daniel Hicks</v>
      </c>
      <c r="G1474" t="str">
        <f>IF(_xlfn.XLOOKUP(C1474,customers!$A$1:$A$4972,customers!C1473:C6444,,0)=0,"",_xlfn.XLOOKUP(C1474,customers!$A$1:$A$4972,customers!C1473:C6444,,0))</f>
        <v>sgeorge36@yahoo.com</v>
      </c>
      <c r="H1474" t="str">
        <f>_xlfn.XLOOKUP(C1474,customers!$A$1:$A$4972,customers!$G$1:$G$4972,,0)</f>
        <v>Japan</v>
      </c>
      <c r="I1474" t="str">
        <f>INDEX(products!$A$1:$G$5001,MATCH(orders!$D1474,products!$A$1:$A$5001,0),MATCH(I$1,products!$A$1:$G$1,0))</f>
        <v>Credit Cards</v>
      </c>
      <c r="J1474" t="str">
        <f>INDEX(products!$A$1:$G$5001,MATCH(orders!$D1474,products!$A$1:$A$5001,0),MATCH(J$1,products!$A$1:$G$1,0))</f>
        <v>VIP</v>
      </c>
      <c r="K1474">
        <f>INDEX(products!$A$1:$G$5001,MATCH(orders!$D1474,products!$A$1:$A$5001,0),MATCH(K$1,products!$A$1:$G$1,0))</f>
        <v>1</v>
      </c>
      <c r="L1474" s="3">
        <f>INDEX(products!$A$1:$G$5001,MATCH(orders!$D1474,products!$A$1:$A$5001,0),MATCH(L$1,products!$A$1:$G$1,0))</f>
        <v>1.545166666666667</v>
      </c>
      <c r="M1474" s="3">
        <f t="shared" si="22"/>
        <v>1.545166666666667</v>
      </c>
      <c r="N1474" t="str">
        <f>_xlfn.XLOOKUP(Orders[[#This Row],[Customer ID]],customers!$A$1:$A$4972,customers!$I$1:$I$4972,,0)</f>
        <v>Yes</v>
      </c>
    </row>
    <row r="1475" spans="1:14" x14ac:dyDescent="0.25">
      <c r="A1475" t="s">
        <v>7374</v>
      </c>
      <c r="B1475" s="2">
        <v>44111</v>
      </c>
      <c r="C1475" t="s">
        <v>7375</v>
      </c>
      <c r="D1475" t="s">
        <v>7376</v>
      </c>
      <c r="E1475">
        <v>2</v>
      </c>
      <c r="F1475" t="str">
        <f>_xlfn.XLOOKUP(C1475,customers!$A$1:$A$4972,customers!B$1:B$4972,,0)</f>
        <v>Samantha Kim</v>
      </c>
      <c r="G1475" t="str">
        <f>IF(_xlfn.XLOOKUP(C1475,customers!$A$1:$A$4972,customers!C1474:C6445,,0)=0,"",_xlfn.XLOOKUP(C1475,customers!$A$1:$A$4972,customers!C1474:C6445,,0))</f>
        <v>jmorse30@hotmail.com</v>
      </c>
      <c r="H1475" t="str">
        <f>_xlfn.XLOOKUP(C1475,customers!$A$1:$A$4972,customers!$G$1:$G$4972,,0)</f>
        <v>Japan</v>
      </c>
      <c r="I1475" t="str">
        <f>INDEX(products!$A$1:$G$5001,MATCH(orders!$D1475,products!$A$1:$A$5001,0),MATCH(I$1,products!$A$1:$G$1,0))</f>
        <v>Loans</v>
      </c>
      <c r="J1475" t="str">
        <f>INDEX(products!$A$1:$G$5001,MATCH(orders!$D1475,products!$A$1:$A$5001,0),MATCH(J$1,products!$A$1:$G$1,0))</f>
        <v>VIP</v>
      </c>
      <c r="K1475">
        <f>INDEX(products!$A$1:$G$5001,MATCH(orders!$D1475,products!$A$1:$A$5001,0),MATCH(K$1,products!$A$1:$G$1,0))</f>
        <v>3</v>
      </c>
      <c r="L1475" s="3">
        <f>INDEX(products!$A$1:$G$5001,MATCH(orders!$D1475,products!$A$1:$A$5001,0),MATCH(L$1,products!$A$1:$G$1,0))</f>
        <v>3.2124333333333328</v>
      </c>
      <c r="M1475" s="3">
        <f t="shared" ref="M1475:M1538" si="23">L1475*E1475</f>
        <v>6.4248666666666656</v>
      </c>
      <c r="N1475" t="str">
        <f>_xlfn.XLOOKUP(Orders[[#This Row],[Customer ID]],customers!$A$1:$A$4972,customers!$I$1:$I$4972,,0)</f>
        <v>Yes</v>
      </c>
    </row>
    <row r="1476" spans="1:14" x14ac:dyDescent="0.25">
      <c r="A1476" t="s">
        <v>7379</v>
      </c>
      <c r="B1476" s="2">
        <v>44112</v>
      </c>
      <c r="C1476" t="s">
        <v>7380</v>
      </c>
      <c r="D1476" t="s">
        <v>7381</v>
      </c>
      <c r="E1476">
        <v>4</v>
      </c>
      <c r="F1476" t="str">
        <f>_xlfn.XLOOKUP(C1476,customers!$A$1:$A$4972,customers!B$1:B$4972,,0)</f>
        <v>Edward Hopkins</v>
      </c>
      <c r="G1476" t="str">
        <f>IF(_xlfn.XLOOKUP(C1476,customers!$A$1:$A$4972,customers!C1475:C6446,,0)=0,"",_xlfn.XLOOKUP(C1476,customers!$A$1:$A$4972,customers!C1475:C6446,,0))</f>
        <v>5177060@gmail.com</v>
      </c>
      <c r="H1476" t="str">
        <f>_xlfn.XLOOKUP(C1476,customers!$A$1:$A$4972,customers!$G$1:$G$4972,,0)</f>
        <v>United States</v>
      </c>
      <c r="I1476" t="str">
        <f>INDEX(products!$A$1:$G$5001,MATCH(orders!$D1476,products!$A$1:$A$5001,0),MATCH(I$1,products!$A$1:$G$1,0))</f>
        <v>Loans</v>
      </c>
      <c r="J1476" t="str">
        <f>INDEX(products!$A$1:$G$5001,MATCH(orders!$D1476,products!$A$1:$A$5001,0),MATCH(J$1,products!$A$1:$G$1,0))</f>
        <v>VIP</v>
      </c>
      <c r="K1476">
        <f>INDEX(products!$A$1:$G$5001,MATCH(orders!$D1476,products!$A$1:$A$5001,0),MATCH(K$1,products!$A$1:$G$1,0))</f>
        <v>10</v>
      </c>
      <c r="L1476" s="3">
        <f>INDEX(products!$A$1:$G$5001,MATCH(orders!$D1476,products!$A$1:$A$5001,0),MATCH(L$1,products!$A$1:$G$1,0))</f>
        <v>9.9370000000000012</v>
      </c>
      <c r="M1476" s="3">
        <f t="shared" si="23"/>
        <v>39.748000000000005</v>
      </c>
      <c r="N1476" t="str">
        <f>_xlfn.XLOOKUP(Orders[[#This Row],[Customer ID]],customers!$A$1:$A$4972,customers!$I$1:$I$4972,,0)</f>
        <v>No</v>
      </c>
    </row>
    <row r="1477" spans="1:14" x14ac:dyDescent="0.25">
      <c r="A1477" t="s">
        <v>7384</v>
      </c>
      <c r="B1477" s="2">
        <v>44112</v>
      </c>
      <c r="C1477" t="s">
        <v>7385</v>
      </c>
      <c r="D1477" t="s">
        <v>7386</v>
      </c>
      <c r="E1477">
        <v>4</v>
      </c>
      <c r="F1477" t="str">
        <f>_xlfn.XLOOKUP(C1477,customers!$A$1:$A$4972,customers!B$1:B$4972,,0)</f>
        <v>Sarah Austin</v>
      </c>
      <c r="G1477" t="str">
        <f>IF(_xlfn.XLOOKUP(C1477,customers!$A$1:$A$4972,customers!C1476:C6447,,0)=0,"",_xlfn.XLOOKUP(C1477,customers!$A$1:$A$4972,customers!C1476:C6447,,0))</f>
        <v>rschwartz92@hotmail.com</v>
      </c>
      <c r="H1477" t="str">
        <f>_xlfn.XLOOKUP(C1477,customers!$A$1:$A$4972,customers!$G$1:$G$4972,,0)</f>
        <v>South Africa</v>
      </c>
      <c r="I1477" t="str">
        <f>INDEX(products!$A$1:$G$5001,MATCH(orders!$D1477,products!$A$1:$A$5001,0),MATCH(I$1,products!$A$1:$G$1,0))</f>
        <v>Loans</v>
      </c>
      <c r="J1477" t="str">
        <f>INDEX(products!$A$1:$G$5001,MATCH(orders!$D1477,products!$A$1:$A$5001,0),MATCH(J$1,products!$A$1:$G$1,0))</f>
        <v>Premium</v>
      </c>
      <c r="K1477">
        <f>INDEX(products!$A$1:$G$5001,MATCH(orders!$D1477,products!$A$1:$A$5001,0),MATCH(K$1,products!$A$1:$G$1,0))</f>
        <v>10</v>
      </c>
      <c r="L1477" s="3">
        <f>INDEX(products!$A$1:$G$5001,MATCH(orders!$D1477,products!$A$1:$A$5001,0),MATCH(L$1,products!$A$1:$G$1,0))</f>
        <v>13.342599999999999</v>
      </c>
      <c r="M1477" s="3">
        <f t="shared" si="23"/>
        <v>53.370399999999997</v>
      </c>
      <c r="N1477" t="str">
        <f>_xlfn.XLOOKUP(Orders[[#This Row],[Customer ID]],customers!$A$1:$A$4972,customers!$I$1:$I$4972,,0)</f>
        <v>No</v>
      </c>
    </row>
    <row r="1478" spans="1:14" x14ac:dyDescent="0.25">
      <c r="A1478" t="s">
        <v>7389</v>
      </c>
      <c r="B1478" s="2">
        <v>44112</v>
      </c>
      <c r="C1478" t="s">
        <v>7390</v>
      </c>
      <c r="D1478" t="s">
        <v>7391</v>
      </c>
      <c r="E1478">
        <v>3</v>
      </c>
      <c r="F1478" t="str">
        <f>_xlfn.XLOOKUP(C1478,customers!$A$1:$A$4972,customers!B$1:B$4972,,0)</f>
        <v>Richard Miranda</v>
      </c>
      <c r="G1478" t="str">
        <f>IF(_xlfn.XLOOKUP(C1478,customers!$A$1:$A$4972,customers!C1477:C6448,,0)=0,"",_xlfn.XLOOKUP(C1478,customers!$A$1:$A$4972,customers!C1477:C6448,,0))</f>
        <v>dperez0223@hotmail.com</v>
      </c>
      <c r="H1478" t="str">
        <f>_xlfn.XLOOKUP(C1478,customers!$A$1:$A$4972,customers!$G$1:$G$4972,,0)</f>
        <v>Japan</v>
      </c>
      <c r="I1478" t="str">
        <f>INDEX(products!$A$1:$G$5001,MATCH(orders!$D1478,products!$A$1:$A$5001,0),MATCH(I$1,products!$A$1:$G$1,0))</f>
        <v>Investments</v>
      </c>
      <c r="J1478" t="str">
        <f>INDEX(products!$A$1:$G$5001,MATCH(orders!$D1478,products!$A$1:$A$5001,0),MATCH(J$1,products!$A$1:$G$1,0))</f>
        <v>VIP</v>
      </c>
      <c r="K1478">
        <f>INDEX(products!$A$1:$G$5001,MATCH(orders!$D1478,products!$A$1:$A$5001,0),MATCH(K$1,products!$A$1:$G$1,0))</f>
        <v>5</v>
      </c>
      <c r="L1478" s="3">
        <f>INDEX(products!$A$1:$G$5001,MATCH(orders!$D1478,products!$A$1:$A$5001,0),MATCH(L$1,products!$A$1:$G$1,0))</f>
        <v>7.3725666666666667</v>
      </c>
      <c r="M1478" s="3">
        <f t="shared" si="23"/>
        <v>22.117699999999999</v>
      </c>
      <c r="N1478" t="str">
        <f>_xlfn.XLOOKUP(Orders[[#This Row],[Customer ID]],customers!$A$1:$A$4972,customers!$I$1:$I$4972,,0)</f>
        <v>Yes</v>
      </c>
    </row>
    <row r="1479" spans="1:14" x14ac:dyDescent="0.25">
      <c r="A1479" t="s">
        <v>7394</v>
      </c>
      <c r="B1479" s="2">
        <v>44113</v>
      </c>
      <c r="C1479" t="s">
        <v>7395</v>
      </c>
      <c r="D1479" t="s">
        <v>7396</v>
      </c>
      <c r="E1479">
        <v>4</v>
      </c>
      <c r="F1479" t="str">
        <f>_xlfn.XLOOKUP(C1479,customers!$A$1:$A$4972,customers!B$1:B$4972,,0)</f>
        <v>Deborah Garza</v>
      </c>
      <c r="G1479" t="str">
        <f>IF(_xlfn.XLOOKUP(C1479,customers!$A$1:$A$4972,customers!C1478:C6449,,0)=0,"",_xlfn.XLOOKUP(C1479,customers!$A$1:$A$4972,customers!C1478:C6449,,0))</f>
        <v>bbailey364@yahoo.com</v>
      </c>
      <c r="H1479" t="str">
        <f>_xlfn.XLOOKUP(C1479,customers!$A$1:$A$4972,customers!$G$1:$G$4972,,0)</f>
        <v>Germany</v>
      </c>
      <c r="I1479" t="str">
        <f>INDEX(products!$A$1:$G$5001,MATCH(orders!$D1479,products!$A$1:$A$5001,0),MATCH(I$1,products!$A$1:$G$1,0))</f>
        <v>Investments</v>
      </c>
      <c r="J1479" t="str">
        <f>INDEX(products!$A$1:$G$5001,MATCH(orders!$D1479,products!$A$1:$A$5001,0),MATCH(J$1,products!$A$1:$G$1,0))</f>
        <v>VIP</v>
      </c>
      <c r="K1479">
        <f>INDEX(products!$A$1:$G$5001,MATCH(orders!$D1479,products!$A$1:$A$5001,0),MATCH(K$1,products!$A$1:$G$1,0))</f>
        <v>10</v>
      </c>
      <c r="L1479" s="3">
        <f>INDEX(products!$A$1:$G$5001,MATCH(orders!$D1479,products!$A$1:$A$5001,0),MATCH(L$1,products!$A$1:$G$1,0))</f>
        <v>14.289533333333329</v>
      </c>
      <c r="M1479" s="3">
        <f t="shared" si="23"/>
        <v>57.158133333333318</v>
      </c>
      <c r="N1479" t="str">
        <f>_xlfn.XLOOKUP(Orders[[#This Row],[Customer ID]],customers!$A$1:$A$4972,customers!$I$1:$I$4972,,0)</f>
        <v>No</v>
      </c>
    </row>
    <row r="1480" spans="1:14" x14ac:dyDescent="0.25">
      <c r="A1480" t="s">
        <v>7399</v>
      </c>
      <c r="B1480" s="2">
        <v>44113</v>
      </c>
      <c r="C1480" t="s">
        <v>7400</v>
      </c>
      <c r="D1480" t="s">
        <v>7401</v>
      </c>
      <c r="E1480">
        <v>2</v>
      </c>
      <c r="F1480" t="str">
        <f>_xlfn.XLOOKUP(C1480,customers!$A$1:$A$4972,customers!B$1:B$4972,,0)</f>
        <v>Donald Warner</v>
      </c>
      <c r="G1480" t="str">
        <f>IF(_xlfn.XLOOKUP(C1480,customers!$A$1:$A$4972,customers!C1479:C6450,,0)=0,"",_xlfn.XLOOKUP(C1480,customers!$A$1:$A$4972,customers!C1479:C6450,,0))</f>
        <v>41750601@hotmail.com</v>
      </c>
      <c r="H1480" t="str">
        <f>_xlfn.XLOOKUP(C1480,customers!$A$1:$A$4972,customers!$G$1:$G$4972,,0)</f>
        <v>Japan</v>
      </c>
      <c r="I1480" t="str">
        <f>INDEX(products!$A$1:$G$5001,MATCH(orders!$D1480,products!$A$1:$A$5001,0),MATCH(I$1,products!$A$1:$G$1,0))</f>
        <v>Money Transfers</v>
      </c>
      <c r="J1480" t="str">
        <f>INDEX(products!$A$1:$G$5001,MATCH(orders!$D1480,products!$A$1:$A$5001,0),MATCH(J$1,products!$A$1:$G$1,0))</f>
        <v>Standard</v>
      </c>
      <c r="K1480">
        <f>INDEX(products!$A$1:$G$5001,MATCH(orders!$D1480,products!$A$1:$A$5001,0),MATCH(K$1,products!$A$1:$G$1,0))</f>
        <v>3</v>
      </c>
      <c r="L1480" s="3">
        <f>INDEX(products!$A$1:$G$5001,MATCH(orders!$D1480,products!$A$1:$A$5001,0),MATCH(L$1,products!$A$1:$G$1,0))</f>
        <v>4.3934333333333333</v>
      </c>
      <c r="M1480" s="3">
        <f t="shared" si="23"/>
        <v>8.7868666666666666</v>
      </c>
      <c r="N1480" t="str">
        <f>_xlfn.XLOOKUP(Orders[[#This Row],[Customer ID]],customers!$A$1:$A$4972,customers!$I$1:$I$4972,,0)</f>
        <v>Yes</v>
      </c>
    </row>
    <row r="1481" spans="1:14" x14ac:dyDescent="0.25">
      <c r="A1481" t="s">
        <v>7404</v>
      </c>
      <c r="B1481" s="2">
        <v>44114</v>
      </c>
      <c r="C1481" t="s">
        <v>7405</v>
      </c>
      <c r="D1481" t="s">
        <v>7406</v>
      </c>
      <c r="E1481">
        <v>4</v>
      </c>
      <c r="F1481" t="str">
        <f>_xlfn.XLOOKUP(C1481,customers!$A$1:$A$4972,customers!B$1:B$4972,,0)</f>
        <v>Robert Guzman</v>
      </c>
      <c r="G1481" t="str">
        <f>IF(_xlfn.XLOOKUP(C1481,customers!$A$1:$A$4972,customers!C1480:C6451,,0)=0,"",_xlfn.XLOOKUP(C1481,customers!$A$1:$A$4972,customers!C1480:C6451,,0))</f>
        <v>jjackson327@yahoo.com</v>
      </c>
      <c r="H1481" t="str">
        <f>_xlfn.XLOOKUP(C1481,customers!$A$1:$A$4972,customers!$G$1:$G$4972,,0)</f>
        <v>Brazil</v>
      </c>
      <c r="I1481" t="str">
        <f>INDEX(products!$A$1:$G$5001,MATCH(orders!$D1481,products!$A$1:$A$5001,0),MATCH(I$1,products!$A$1:$G$1,0))</f>
        <v>Loans</v>
      </c>
      <c r="J1481" t="str">
        <f>INDEX(products!$A$1:$G$5001,MATCH(orders!$D1481,products!$A$1:$A$5001,0),MATCH(J$1,products!$A$1:$G$1,0))</f>
        <v>Standard</v>
      </c>
      <c r="K1481">
        <f>INDEX(products!$A$1:$G$5001,MATCH(orders!$D1481,products!$A$1:$A$5001,0),MATCH(K$1,products!$A$1:$G$1,0))</f>
        <v>10</v>
      </c>
      <c r="L1481" s="3">
        <f>INDEX(products!$A$1:$G$5001,MATCH(orders!$D1481,products!$A$1:$A$5001,0),MATCH(L$1,products!$A$1:$G$1,0))</f>
        <v>11.022500000000001</v>
      </c>
      <c r="M1481" s="3">
        <f t="shared" si="23"/>
        <v>44.09</v>
      </c>
      <c r="N1481" t="str">
        <f>_xlfn.XLOOKUP(Orders[[#This Row],[Customer ID]],customers!$A$1:$A$4972,customers!$I$1:$I$4972,,0)</f>
        <v>Yes</v>
      </c>
    </row>
    <row r="1482" spans="1:14" x14ac:dyDescent="0.25">
      <c r="A1482" t="s">
        <v>7409</v>
      </c>
      <c r="B1482" s="2">
        <v>44114</v>
      </c>
      <c r="C1482" t="s">
        <v>7410</v>
      </c>
      <c r="D1482" t="s">
        <v>7411</v>
      </c>
      <c r="E1482">
        <v>3</v>
      </c>
      <c r="F1482" t="str">
        <f>_xlfn.XLOOKUP(C1482,customers!$A$1:$A$4972,customers!B$1:B$4972,,0)</f>
        <v>Douglas Valdez</v>
      </c>
      <c r="G1482" t="str">
        <f>IF(_xlfn.XLOOKUP(C1482,customers!$A$1:$A$4972,customers!C1481:C6452,,0)=0,"",_xlfn.XLOOKUP(C1482,customers!$A$1:$A$4972,customers!C1481:C6452,,0))</f>
        <v>gsalazar1185@hotmail.com</v>
      </c>
      <c r="H1482" t="str">
        <f>_xlfn.XLOOKUP(C1482,customers!$A$1:$A$4972,customers!$G$1:$G$4972,,0)</f>
        <v>Japan</v>
      </c>
      <c r="I1482" t="str">
        <f>INDEX(products!$A$1:$G$5001,MATCH(orders!$D1482,products!$A$1:$A$5001,0),MATCH(I$1,products!$A$1:$G$1,0))</f>
        <v>Money Transfers</v>
      </c>
      <c r="J1482" t="str">
        <f>INDEX(products!$A$1:$G$5001,MATCH(orders!$D1482,products!$A$1:$A$5001,0),MATCH(J$1,products!$A$1:$G$1,0))</f>
        <v>VIP</v>
      </c>
      <c r="K1482">
        <f>INDEX(products!$A$1:$G$5001,MATCH(orders!$D1482,products!$A$1:$A$5001,0),MATCH(K$1,products!$A$1:$G$1,0))</f>
        <v>5</v>
      </c>
      <c r="L1482" s="3">
        <f>INDEX(products!$A$1:$G$5001,MATCH(orders!$D1482,products!$A$1:$A$5001,0),MATCH(L$1,products!$A$1:$G$1,0))</f>
        <v>7.4225000000000003</v>
      </c>
      <c r="M1482" s="3">
        <f t="shared" si="23"/>
        <v>22.267500000000002</v>
      </c>
      <c r="N1482" t="str">
        <f>_xlfn.XLOOKUP(Orders[[#This Row],[Customer ID]],customers!$A$1:$A$4972,customers!$I$1:$I$4972,,0)</f>
        <v>No</v>
      </c>
    </row>
    <row r="1483" spans="1:14" x14ac:dyDescent="0.25">
      <c r="A1483" t="s">
        <v>7414</v>
      </c>
      <c r="B1483" s="2">
        <v>44115</v>
      </c>
      <c r="C1483" t="s">
        <v>7415</v>
      </c>
      <c r="D1483" t="s">
        <v>7416</v>
      </c>
      <c r="E1483">
        <v>1</v>
      </c>
      <c r="F1483" t="str">
        <f>_xlfn.XLOOKUP(C1483,customers!$A$1:$A$4972,customers!B$1:B$4972,,0)</f>
        <v>Gregory King</v>
      </c>
      <c r="G1483" t="str">
        <f>IF(_xlfn.XLOOKUP(C1483,customers!$A$1:$A$4972,customers!C1482:C6453,,0)=0,"",_xlfn.XLOOKUP(C1483,customers!$A$1:$A$4972,customers!C1482:C6453,,0))</f>
        <v>dpeterson388@gmail.com</v>
      </c>
      <c r="H1483" t="str">
        <f>_xlfn.XLOOKUP(C1483,customers!$A$1:$A$4972,customers!$G$1:$G$4972,,0)</f>
        <v>United States</v>
      </c>
      <c r="I1483" t="str">
        <f>INDEX(products!$A$1:$G$5001,MATCH(orders!$D1483,products!$A$1:$A$5001,0),MATCH(I$1,products!$A$1:$G$1,0))</f>
        <v>Money Transfers</v>
      </c>
      <c r="J1483" t="str">
        <f>INDEX(products!$A$1:$G$5001,MATCH(orders!$D1483,products!$A$1:$A$5001,0),MATCH(J$1,products!$A$1:$G$1,0))</f>
        <v>VIP</v>
      </c>
      <c r="K1483">
        <f>INDEX(products!$A$1:$G$5001,MATCH(orders!$D1483,products!$A$1:$A$5001,0),MATCH(K$1,products!$A$1:$G$1,0))</f>
        <v>1</v>
      </c>
      <c r="L1483" s="3">
        <f>INDEX(products!$A$1:$G$5001,MATCH(orders!$D1483,products!$A$1:$A$5001,0),MATCH(L$1,products!$A$1:$G$1,0))</f>
        <v>0.78686666666666671</v>
      </c>
      <c r="M1483" s="3">
        <f t="shared" si="23"/>
        <v>0.78686666666666671</v>
      </c>
      <c r="N1483" t="str">
        <f>_xlfn.XLOOKUP(Orders[[#This Row],[Customer ID]],customers!$A$1:$A$4972,customers!$I$1:$I$4972,,0)</f>
        <v>Yes</v>
      </c>
    </row>
    <row r="1484" spans="1:14" x14ac:dyDescent="0.25">
      <c r="A1484" t="s">
        <v>7419</v>
      </c>
      <c r="B1484" s="2">
        <v>44115</v>
      </c>
      <c r="C1484" t="s">
        <v>7420</v>
      </c>
      <c r="D1484" t="s">
        <v>7421</v>
      </c>
      <c r="E1484">
        <v>2</v>
      </c>
      <c r="F1484" t="str">
        <f>_xlfn.XLOOKUP(C1484,customers!$A$1:$A$4972,customers!B$1:B$4972,,0)</f>
        <v>Pamela Castro</v>
      </c>
      <c r="G1484" t="str">
        <f>IF(_xlfn.XLOOKUP(C1484,customers!$A$1:$A$4972,customers!C1483:C6454,,0)=0,"",_xlfn.XLOOKUP(C1484,customers!$A$1:$A$4972,customers!C1483:C6454,,0))</f>
        <v>kdaniels0238@hotmail.com</v>
      </c>
      <c r="H1484" t="str">
        <f>_xlfn.XLOOKUP(C1484,customers!$A$1:$A$4972,customers!$G$1:$G$4972,,0)</f>
        <v>Japan</v>
      </c>
      <c r="I1484" t="str">
        <f>INDEX(products!$A$1:$G$5001,MATCH(orders!$D1484,products!$A$1:$A$5001,0),MATCH(I$1,products!$A$1:$G$1,0))</f>
        <v>Loans</v>
      </c>
      <c r="J1484" t="str">
        <f>INDEX(products!$A$1:$G$5001,MATCH(orders!$D1484,products!$A$1:$A$5001,0),MATCH(J$1,products!$A$1:$G$1,0))</f>
        <v>VIP</v>
      </c>
      <c r="K1484">
        <f>INDEX(products!$A$1:$G$5001,MATCH(orders!$D1484,products!$A$1:$A$5001,0),MATCH(K$1,products!$A$1:$G$1,0))</f>
        <v>3</v>
      </c>
      <c r="L1484" s="3">
        <f>INDEX(products!$A$1:$G$5001,MATCH(orders!$D1484,products!$A$1:$A$5001,0),MATCH(L$1,products!$A$1:$G$1,0))</f>
        <v>3.6334666666666671</v>
      </c>
      <c r="M1484" s="3">
        <f t="shared" si="23"/>
        <v>7.2669333333333341</v>
      </c>
      <c r="N1484" t="str">
        <f>_xlfn.XLOOKUP(Orders[[#This Row],[Customer ID]],customers!$A$1:$A$4972,customers!$I$1:$I$4972,,0)</f>
        <v>Yes</v>
      </c>
    </row>
    <row r="1485" spans="1:14" x14ac:dyDescent="0.25">
      <c r="A1485" t="s">
        <v>7424</v>
      </c>
      <c r="B1485" s="2">
        <v>44115</v>
      </c>
      <c r="C1485" t="s">
        <v>7425</v>
      </c>
      <c r="D1485" t="s">
        <v>7426</v>
      </c>
      <c r="E1485">
        <v>1</v>
      </c>
      <c r="F1485" t="str">
        <f>_xlfn.XLOOKUP(C1485,customers!$A$1:$A$4972,customers!B$1:B$4972,,0)</f>
        <v>Garrett Richard</v>
      </c>
      <c r="G1485" t="str">
        <f>IF(_xlfn.XLOOKUP(C1485,customers!$A$1:$A$4972,customers!C1484:C6455,,0)=0,"",_xlfn.XLOOKUP(C1485,customers!$A$1:$A$4972,customers!C1484:C6455,,0))</f>
        <v>dwhite327@gmail.com</v>
      </c>
      <c r="H1485" t="str">
        <f>_xlfn.XLOOKUP(C1485,customers!$A$1:$A$4972,customers!$G$1:$G$4972,,0)</f>
        <v>Brazil</v>
      </c>
      <c r="I1485" t="str">
        <f>INDEX(products!$A$1:$G$5001,MATCH(orders!$D1485,products!$A$1:$A$5001,0),MATCH(I$1,products!$A$1:$G$1,0))</f>
        <v>Money Transfers</v>
      </c>
      <c r="J1485" t="str">
        <f>INDEX(products!$A$1:$G$5001,MATCH(orders!$D1485,products!$A$1:$A$5001,0),MATCH(J$1,products!$A$1:$G$1,0))</f>
        <v>Premium</v>
      </c>
      <c r="K1485">
        <f>INDEX(products!$A$1:$G$5001,MATCH(orders!$D1485,products!$A$1:$A$5001,0),MATCH(K$1,products!$A$1:$G$1,0))</f>
        <v>1</v>
      </c>
      <c r="L1485" s="3">
        <f>INDEX(products!$A$1:$G$5001,MATCH(orders!$D1485,products!$A$1:$A$5001,0),MATCH(L$1,products!$A$1:$G$1,0))</f>
        <v>0.67243333333333333</v>
      </c>
      <c r="M1485" s="3">
        <f t="shared" si="23"/>
        <v>0.67243333333333333</v>
      </c>
      <c r="N1485" t="str">
        <f>_xlfn.XLOOKUP(Orders[[#This Row],[Customer ID]],customers!$A$1:$A$4972,customers!$I$1:$I$4972,,0)</f>
        <v>Yes</v>
      </c>
    </row>
    <row r="1486" spans="1:14" x14ac:dyDescent="0.25">
      <c r="A1486" t="s">
        <v>7429</v>
      </c>
      <c r="B1486" s="2">
        <v>44116</v>
      </c>
      <c r="C1486" t="s">
        <v>7430</v>
      </c>
      <c r="D1486" t="s">
        <v>7431</v>
      </c>
      <c r="E1486">
        <v>3</v>
      </c>
      <c r="F1486" t="str">
        <f>_xlfn.XLOOKUP(C1486,customers!$A$1:$A$4972,customers!B$1:B$4972,,0)</f>
        <v>Diana Meyer</v>
      </c>
      <c r="G1486" t="str">
        <f>IF(_xlfn.XLOOKUP(C1486,customers!$A$1:$A$4972,customers!C1485:C6456,,0)=0,"",_xlfn.XLOOKUP(C1486,customers!$A$1:$A$4972,customers!C1485:C6456,,0))</f>
        <v>rweber8096@hotmail.com</v>
      </c>
      <c r="H1486" t="str">
        <f>_xlfn.XLOOKUP(C1486,customers!$A$1:$A$4972,customers!$G$1:$G$4972,,0)</f>
        <v>Germany</v>
      </c>
      <c r="I1486" t="str">
        <f>INDEX(products!$A$1:$G$5001,MATCH(orders!$D1486,products!$A$1:$A$5001,0),MATCH(I$1,products!$A$1:$G$1,0))</f>
        <v>Credit Cards</v>
      </c>
      <c r="J1486" t="str">
        <f>INDEX(products!$A$1:$G$5001,MATCH(orders!$D1486,products!$A$1:$A$5001,0),MATCH(J$1,products!$A$1:$G$1,0))</f>
        <v>Standard</v>
      </c>
      <c r="K1486">
        <f>INDEX(products!$A$1:$G$5001,MATCH(orders!$D1486,products!$A$1:$A$5001,0),MATCH(K$1,products!$A$1:$G$1,0))</f>
        <v>5</v>
      </c>
      <c r="L1486" s="3">
        <f>INDEX(products!$A$1:$G$5001,MATCH(orders!$D1486,products!$A$1:$A$5001,0),MATCH(L$1,products!$A$1:$G$1,0))</f>
        <v>4.956266666666667</v>
      </c>
      <c r="M1486" s="3">
        <f t="shared" si="23"/>
        <v>14.8688</v>
      </c>
      <c r="N1486" t="str">
        <f>_xlfn.XLOOKUP(Orders[[#This Row],[Customer ID]],customers!$A$1:$A$4972,customers!$I$1:$I$4972,,0)</f>
        <v>Yes</v>
      </c>
    </row>
    <row r="1487" spans="1:14" x14ac:dyDescent="0.25">
      <c r="A1487" t="s">
        <v>7434</v>
      </c>
      <c r="B1487" s="2">
        <v>44116</v>
      </c>
      <c r="C1487" t="s">
        <v>7435</v>
      </c>
      <c r="D1487" t="s">
        <v>7436</v>
      </c>
      <c r="E1487">
        <v>3</v>
      </c>
      <c r="F1487" t="str">
        <f>_xlfn.XLOOKUP(C1487,customers!$A$1:$A$4972,customers!B$1:B$4972,,0)</f>
        <v>Anthony Andrade</v>
      </c>
      <c r="G1487" t="str">
        <f>IF(_xlfn.XLOOKUP(C1487,customers!$A$1:$A$4972,customers!C1486:C6457,,0)=0,"",_xlfn.XLOOKUP(C1487,customers!$A$1:$A$4972,customers!C1486:C6457,,0))</f>
        <v>gjohnson48@gmail.com</v>
      </c>
      <c r="H1487" t="str">
        <f>_xlfn.XLOOKUP(C1487,customers!$A$1:$A$4972,customers!$G$1:$G$4972,,0)</f>
        <v>South Africa</v>
      </c>
      <c r="I1487" t="str">
        <f>INDEX(products!$A$1:$G$5001,MATCH(orders!$D1487,products!$A$1:$A$5001,0),MATCH(I$1,products!$A$1:$G$1,0))</f>
        <v>Investments</v>
      </c>
      <c r="J1487" t="str">
        <f>INDEX(products!$A$1:$G$5001,MATCH(orders!$D1487,products!$A$1:$A$5001,0),MATCH(J$1,products!$A$1:$G$1,0))</f>
        <v>Standard</v>
      </c>
      <c r="K1487">
        <f>INDEX(products!$A$1:$G$5001,MATCH(orders!$D1487,products!$A$1:$A$5001,0),MATCH(K$1,products!$A$1:$G$1,0))</f>
        <v>5</v>
      </c>
      <c r="L1487" s="3">
        <f>INDEX(products!$A$1:$G$5001,MATCH(orders!$D1487,products!$A$1:$A$5001,0),MATCH(L$1,products!$A$1:$G$1,0))</f>
        <v>5.165633333333334</v>
      </c>
      <c r="M1487" s="3">
        <f t="shared" si="23"/>
        <v>15.496900000000002</v>
      </c>
      <c r="N1487" t="str">
        <f>_xlfn.XLOOKUP(Orders[[#This Row],[Customer ID]],customers!$A$1:$A$4972,customers!$I$1:$I$4972,,0)</f>
        <v>Yes</v>
      </c>
    </row>
    <row r="1488" spans="1:14" x14ac:dyDescent="0.25">
      <c r="A1488" t="s">
        <v>7439</v>
      </c>
      <c r="B1488" s="2">
        <v>44117</v>
      </c>
      <c r="C1488" t="s">
        <v>7440</v>
      </c>
      <c r="D1488" t="s">
        <v>7441</v>
      </c>
      <c r="E1488">
        <v>3</v>
      </c>
      <c r="F1488" t="str">
        <f>_xlfn.XLOOKUP(C1488,customers!$A$1:$A$4972,customers!B$1:B$4972,,0)</f>
        <v>Lisa Myers</v>
      </c>
      <c r="G1488" t="str">
        <f>IF(_xlfn.XLOOKUP(C1488,customers!$A$1:$A$4972,customers!C1487:C6458,,0)=0,"",_xlfn.XLOOKUP(C1488,customers!$A$1:$A$4972,customers!C1487:C6458,,0))</f>
        <v>3951111@gmail.com</v>
      </c>
      <c r="H1488" t="str">
        <f>_xlfn.XLOOKUP(C1488,customers!$A$1:$A$4972,customers!$G$1:$G$4972,,0)</f>
        <v>Japan</v>
      </c>
      <c r="I1488" t="str">
        <f>INDEX(products!$A$1:$G$5001,MATCH(orders!$D1488,products!$A$1:$A$5001,0),MATCH(I$1,products!$A$1:$G$1,0))</f>
        <v>Money Transfers</v>
      </c>
      <c r="J1488" t="str">
        <f>INDEX(products!$A$1:$G$5001,MATCH(orders!$D1488,products!$A$1:$A$5001,0),MATCH(J$1,products!$A$1:$G$1,0))</f>
        <v>Standard</v>
      </c>
      <c r="K1488">
        <f>INDEX(products!$A$1:$G$5001,MATCH(orders!$D1488,products!$A$1:$A$5001,0),MATCH(K$1,products!$A$1:$G$1,0))</f>
        <v>5</v>
      </c>
      <c r="L1488" s="3">
        <f>INDEX(products!$A$1:$G$5001,MATCH(orders!$D1488,products!$A$1:$A$5001,0),MATCH(L$1,products!$A$1:$G$1,0))</f>
        <v>5.3141999999999996</v>
      </c>
      <c r="M1488" s="3">
        <f t="shared" si="23"/>
        <v>15.942599999999999</v>
      </c>
      <c r="N1488" t="str">
        <f>_xlfn.XLOOKUP(Orders[[#This Row],[Customer ID]],customers!$A$1:$A$4972,customers!$I$1:$I$4972,,0)</f>
        <v>No</v>
      </c>
    </row>
    <row r="1489" spans="1:14" x14ac:dyDescent="0.25">
      <c r="A1489" t="s">
        <v>7444</v>
      </c>
      <c r="B1489" s="2">
        <v>44117</v>
      </c>
      <c r="C1489" t="s">
        <v>7445</v>
      </c>
      <c r="D1489" t="s">
        <v>7446</v>
      </c>
      <c r="E1489">
        <v>1</v>
      </c>
      <c r="F1489" t="str">
        <f>_xlfn.XLOOKUP(C1489,customers!$A$1:$A$4972,customers!B$1:B$4972,,0)</f>
        <v>Richard Carney</v>
      </c>
      <c r="G1489" t="str">
        <f>IF(_xlfn.XLOOKUP(C1489,customers!$A$1:$A$4972,customers!C1488:C6459,,0)=0,"",_xlfn.XLOOKUP(C1489,customers!$A$1:$A$4972,customers!C1488:C6459,,0))</f>
        <v>ppayne2510@hotmail.com</v>
      </c>
      <c r="H1489" t="str">
        <f>_xlfn.XLOOKUP(C1489,customers!$A$1:$A$4972,customers!$G$1:$G$4972,,0)</f>
        <v>Brazil</v>
      </c>
      <c r="I1489" t="str">
        <f>INDEX(products!$A$1:$G$5001,MATCH(orders!$D1489,products!$A$1:$A$5001,0),MATCH(I$1,products!$A$1:$G$1,0))</f>
        <v>Loans</v>
      </c>
      <c r="J1489" t="str">
        <f>INDEX(products!$A$1:$G$5001,MATCH(orders!$D1489,products!$A$1:$A$5001,0),MATCH(J$1,products!$A$1:$G$1,0))</f>
        <v>VIP</v>
      </c>
      <c r="K1489">
        <f>INDEX(products!$A$1:$G$5001,MATCH(orders!$D1489,products!$A$1:$A$5001,0),MATCH(K$1,products!$A$1:$G$1,0))</f>
        <v>1</v>
      </c>
      <c r="L1489" s="3">
        <f>INDEX(products!$A$1:$G$5001,MATCH(orders!$D1489,products!$A$1:$A$5001,0),MATCH(L$1,products!$A$1:$G$1,0))</f>
        <v>1.362133333333333</v>
      </c>
      <c r="M1489" s="3">
        <f t="shared" si="23"/>
        <v>1.362133333333333</v>
      </c>
      <c r="N1489" t="str">
        <f>_xlfn.XLOOKUP(Orders[[#This Row],[Customer ID]],customers!$A$1:$A$4972,customers!$I$1:$I$4972,,0)</f>
        <v>No</v>
      </c>
    </row>
    <row r="1490" spans="1:14" x14ac:dyDescent="0.25">
      <c r="A1490" t="s">
        <v>7449</v>
      </c>
      <c r="B1490" s="2">
        <v>44118</v>
      </c>
      <c r="C1490" t="s">
        <v>7450</v>
      </c>
      <c r="D1490" t="s">
        <v>7451</v>
      </c>
      <c r="E1490">
        <v>1</v>
      </c>
      <c r="F1490" t="str">
        <f>_xlfn.XLOOKUP(C1490,customers!$A$1:$A$4972,customers!B$1:B$4972,,0)</f>
        <v>Kristen Larsen</v>
      </c>
      <c r="G1490" t="str">
        <f>IF(_xlfn.XLOOKUP(C1490,customers!$A$1:$A$4972,customers!C1489:C6460,,0)=0,"",_xlfn.XLOOKUP(C1490,customers!$A$1:$A$4972,customers!C1489:C6460,,0))</f>
        <v>1844735@gmail.com</v>
      </c>
      <c r="H1490" t="str">
        <f>_xlfn.XLOOKUP(C1490,customers!$A$1:$A$4972,customers!$G$1:$G$4972,,0)</f>
        <v>Brazil</v>
      </c>
      <c r="I1490" t="str">
        <f>INDEX(products!$A$1:$G$5001,MATCH(orders!$D1490,products!$A$1:$A$5001,0),MATCH(I$1,products!$A$1:$G$1,0))</f>
        <v>Investments</v>
      </c>
      <c r="J1490" t="str">
        <f>INDEX(products!$A$1:$G$5001,MATCH(orders!$D1490,products!$A$1:$A$5001,0),MATCH(J$1,products!$A$1:$G$1,0))</f>
        <v>Premium</v>
      </c>
      <c r="K1490">
        <f>INDEX(products!$A$1:$G$5001,MATCH(orders!$D1490,products!$A$1:$A$5001,0),MATCH(K$1,products!$A$1:$G$1,0))</f>
        <v>1</v>
      </c>
      <c r="L1490" s="3">
        <f>INDEX(products!$A$1:$G$5001,MATCH(orders!$D1490,products!$A$1:$A$5001,0),MATCH(L$1,products!$A$1:$G$1,0))</f>
        <v>1.055233333333333</v>
      </c>
      <c r="M1490" s="3">
        <f t="shared" si="23"/>
        <v>1.055233333333333</v>
      </c>
      <c r="N1490" t="str">
        <f>_xlfn.XLOOKUP(Orders[[#This Row],[Customer ID]],customers!$A$1:$A$4972,customers!$I$1:$I$4972,,0)</f>
        <v>Yes</v>
      </c>
    </row>
    <row r="1491" spans="1:14" x14ac:dyDescent="0.25">
      <c r="A1491" t="s">
        <v>7454</v>
      </c>
      <c r="B1491" s="2">
        <v>44118</v>
      </c>
      <c r="C1491" t="s">
        <v>7455</v>
      </c>
      <c r="D1491" t="s">
        <v>7456</v>
      </c>
      <c r="E1491">
        <v>1</v>
      </c>
      <c r="F1491" t="str">
        <f>_xlfn.XLOOKUP(C1491,customers!$A$1:$A$4972,customers!B$1:B$4972,,0)</f>
        <v>Michael Sullivan</v>
      </c>
      <c r="G1491" t="str">
        <f>IF(_xlfn.XLOOKUP(C1491,customers!$A$1:$A$4972,customers!C1490:C6461,,0)=0,"",_xlfn.XLOOKUP(C1491,customers!$A$1:$A$4972,customers!C1490:C6461,,0))</f>
        <v>mjones4963@hotmail.com</v>
      </c>
      <c r="H1491" t="str">
        <f>_xlfn.XLOOKUP(C1491,customers!$A$1:$A$4972,customers!$G$1:$G$4972,,0)</f>
        <v>Germany</v>
      </c>
      <c r="I1491" t="str">
        <f>INDEX(products!$A$1:$G$5001,MATCH(orders!$D1491,products!$A$1:$A$5001,0),MATCH(I$1,products!$A$1:$G$1,0))</f>
        <v>Investments</v>
      </c>
      <c r="J1491" t="str">
        <f>INDEX(products!$A$1:$G$5001,MATCH(orders!$D1491,products!$A$1:$A$5001,0),MATCH(J$1,products!$A$1:$G$1,0))</f>
        <v>Standard</v>
      </c>
      <c r="K1491">
        <f>INDEX(products!$A$1:$G$5001,MATCH(orders!$D1491,products!$A$1:$A$5001,0),MATCH(K$1,products!$A$1:$G$1,0))</f>
        <v>1</v>
      </c>
      <c r="L1491" s="3">
        <f>INDEX(products!$A$1:$G$5001,MATCH(orders!$D1491,products!$A$1:$A$5001,0),MATCH(L$1,products!$A$1:$G$1,0))</f>
        <v>1.1153666666666671</v>
      </c>
      <c r="M1491" s="3">
        <f t="shared" si="23"/>
        <v>1.1153666666666671</v>
      </c>
      <c r="N1491" t="str">
        <f>_xlfn.XLOOKUP(Orders[[#This Row],[Customer ID]],customers!$A$1:$A$4972,customers!$I$1:$I$4972,,0)</f>
        <v>No</v>
      </c>
    </row>
    <row r="1492" spans="1:14" x14ac:dyDescent="0.25">
      <c r="A1492" t="s">
        <v>7459</v>
      </c>
      <c r="B1492" s="2">
        <v>44119</v>
      </c>
      <c r="C1492" t="s">
        <v>7460</v>
      </c>
      <c r="D1492" t="s">
        <v>7461</v>
      </c>
      <c r="E1492">
        <v>1</v>
      </c>
      <c r="F1492" t="str">
        <f>_xlfn.XLOOKUP(C1492,customers!$A$1:$A$4972,customers!B$1:B$4972,,0)</f>
        <v>Sara Sanchez</v>
      </c>
      <c r="G1492" t="str">
        <f>IF(_xlfn.XLOOKUP(C1492,customers!$A$1:$A$4972,customers!C1491:C6462,,0)=0,"",_xlfn.XLOOKUP(C1492,customers!$A$1:$A$4972,customers!C1491:C6462,,0))</f>
        <v>jmorgan24@yahoo.com</v>
      </c>
      <c r="H1492" t="str">
        <f>_xlfn.XLOOKUP(C1492,customers!$A$1:$A$4972,customers!$G$1:$G$4972,,0)</f>
        <v>United States</v>
      </c>
      <c r="I1492" t="str">
        <f>INDEX(products!$A$1:$G$5001,MATCH(orders!$D1492,products!$A$1:$A$5001,0),MATCH(I$1,products!$A$1:$G$1,0))</f>
        <v>Money Transfers</v>
      </c>
      <c r="J1492" t="str">
        <f>INDEX(products!$A$1:$G$5001,MATCH(orders!$D1492,products!$A$1:$A$5001,0),MATCH(J$1,products!$A$1:$G$1,0))</f>
        <v>Standard</v>
      </c>
      <c r="K1492">
        <f>INDEX(products!$A$1:$G$5001,MATCH(orders!$D1492,products!$A$1:$A$5001,0),MATCH(K$1,products!$A$1:$G$1,0))</f>
        <v>1</v>
      </c>
      <c r="L1492" s="3">
        <f>INDEX(products!$A$1:$G$5001,MATCH(orders!$D1492,products!$A$1:$A$5001,0),MATCH(L$1,products!$A$1:$G$1,0))</f>
        <v>0.9042</v>
      </c>
      <c r="M1492" s="3">
        <f t="shared" si="23"/>
        <v>0.9042</v>
      </c>
      <c r="N1492" t="str">
        <f>_xlfn.XLOOKUP(Orders[[#This Row],[Customer ID]],customers!$A$1:$A$4972,customers!$I$1:$I$4972,,0)</f>
        <v>No</v>
      </c>
    </row>
    <row r="1493" spans="1:14" x14ac:dyDescent="0.25">
      <c r="A1493" t="s">
        <v>7464</v>
      </c>
      <c r="B1493" s="2">
        <v>44119</v>
      </c>
      <c r="C1493" t="s">
        <v>7465</v>
      </c>
      <c r="D1493" t="s">
        <v>7466</v>
      </c>
      <c r="E1493">
        <v>3</v>
      </c>
      <c r="F1493" t="str">
        <f>_xlfn.XLOOKUP(C1493,customers!$A$1:$A$4972,customers!B$1:B$4972,,0)</f>
        <v>Kevin Khan</v>
      </c>
      <c r="G1493" t="str">
        <f>IF(_xlfn.XLOOKUP(C1493,customers!$A$1:$A$4972,customers!C1492:C6463,,0)=0,"",_xlfn.XLOOKUP(C1493,customers!$A$1:$A$4972,customers!C1492:C6463,,0))</f>
        <v>sthompson283@hotmail.com</v>
      </c>
      <c r="H1493" t="str">
        <f>_xlfn.XLOOKUP(C1493,customers!$A$1:$A$4972,customers!$G$1:$G$4972,,0)</f>
        <v>Japan</v>
      </c>
      <c r="I1493" t="str">
        <f>INDEX(products!$A$1:$G$5001,MATCH(orders!$D1493,products!$A$1:$A$5001,0),MATCH(I$1,products!$A$1:$G$1,0))</f>
        <v>Credit Cards</v>
      </c>
      <c r="J1493" t="str">
        <f>INDEX(products!$A$1:$G$5001,MATCH(orders!$D1493,products!$A$1:$A$5001,0),MATCH(J$1,products!$A$1:$G$1,0))</f>
        <v>Premium</v>
      </c>
      <c r="K1493">
        <f>INDEX(products!$A$1:$G$5001,MATCH(orders!$D1493,products!$A$1:$A$5001,0),MATCH(K$1,products!$A$1:$G$1,0))</f>
        <v>5</v>
      </c>
      <c r="L1493" s="3">
        <f>INDEX(products!$A$1:$G$5001,MATCH(orders!$D1493,products!$A$1:$A$5001,0),MATCH(L$1,products!$A$1:$G$1,0))</f>
        <v>5.1996000000000002</v>
      </c>
      <c r="M1493" s="3">
        <f t="shared" si="23"/>
        <v>15.598800000000001</v>
      </c>
      <c r="N1493" t="str">
        <f>_xlfn.XLOOKUP(Orders[[#This Row],[Customer ID]],customers!$A$1:$A$4972,customers!$I$1:$I$4972,,0)</f>
        <v>No</v>
      </c>
    </row>
    <row r="1494" spans="1:14" x14ac:dyDescent="0.25">
      <c r="A1494" t="s">
        <v>7469</v>
      </c>
      <c r="B1494" s="2">
        <v>44119</v>
      </c>
      <c r="C1494" t="s">
        <v>7470</v>
      </c>
      <c r="D1494" t="s">
        <v>7471</v>
      </c>
      <c r="E1494">
        <v>3</v>
      </c>
      <c r="F1494" t="str">
        <f>_xlfn.XLOOKUP(C1494,customers!$A$1:$A$4972,customers!B$1:B$4972,,0)</f>
        <v>Samantha Horton</v>
      </c>
      <c r="G1494" t="str">
        <f>IF(_xlfn.XLOOKUP(C1494,customers!$A$1:$A$4972,customers!C1493:C6464,,0)=0,"",_xlfn.XLOOKUP(C1494,customers!$A$1:$A$4972,customers!C1493:C6464,,0))</f>
        <v>mcook70@yahoo.com</v>
      </c>
      <c r="H1494" t="str">
        <f>_xlfn.XLOOKUP(C1494,customers!$A$1:$A$4972,customers!$G$1:$G$4972,,0)</f>
        <v>Brazil</v>
      </c>
      <c r="I1494" t="str">
        <f>INDEX(products!$A$1:$G$5001,MATCH(orders!$D1494,products!$A$1:$A$5001,0),MATCH(I$1,products!$A$1:$G$1,0))</f>
        <v>Money Transfers</v>
      </c>
      <c r="J1494" t="str">
        <f>INDEX(products!$A$1:$G$5001,MATCH(orders!$D1494,products!$A$1:$A$5001,0),MATCH(J$1,products!$A$1:$G$1,0))</f>
        <v>VIP</v>
      </c>
      <c r="K1494">
        <f>INDEX(products!$A$1:$G$5001,MATCH(orders!$D1494,products!$A$1:$A$5001,0),MATCH(K$1,products!$A$1:$G$1,0))</f>
        <v>5</v>
      </c>
      <c r="L1494" s="3">
        <f>INDEX(products!$A$1:$G$5001,MATCH(orders!$D1494,products!$A$1:$A$5001,0),MATCH(L$1,products!$A$1:$G$1,0))</f>
        <v>4.4696666666666669</v>
      </c>
      <c r="M1494" s="3">
        <f t="shared" si="23"/>
        <v>13.409000000000001</v>
      </c>
      <c r="N1494" t="str">
        <f>_xlfn.XLOOKUP(Orders[[#This Row],[Customer ID]],customers!$A$1:$A$4972,customers!$I$1:$I$4972,,0)</f>
        <v>No</v>
      </c>
    </row>
    <row r="1495" spans="1:14" x14ac:dyDescent="0.25">
      <c r="A1495" t="s">
        <v>7474</v>
      </c>
      <c r="B1495" s="2">
        <v>44120</v>
      </c>
      <c r="C1495" t="s">
        <v>7475</v>
      </c>
      <c r="D1495" t="s">
        <v>7476</v>
      </c>
      <c r="E1495">
        <v>2</v>
      </c>
      <c r="F1495" t="str">
        <f>_xlfn.XLOOKUP(C1495,customers!$A$1:$A$4972,customers!B$1:B$4972,,0)</f>
        <v>Deborah Ray</v>
      </c>
      <c r="G1495" t="str">
        <f>IF(_xlfn.XLOOKUP(C1495,customers!$A$1:$A$4972,customers!C1494:C6465,,0)=0,"",_xlfn.XLOOKUP(C1495,customers!$A$1:$A$4972,customers!C1494:C6465,,0))</f>
        <v>kthompson92@gmail.com</v>
      </c>
      <c r="H1495" t="str">
        <f>_xlfn.XLOOKUP(C1495,customers!$A$1:$A$4972,customers!$G$1:$G$4972,,0)</f>
        <v>Germany</v>
      </c>
      <c r="I1495" t="str">
        <f>INDEX(products!$A$1:$G$5001,MATCH(orders!$D1495,products!$A$1:$A$5001,0),MATCH(I$1,products!$A$1:$G$1,0))</f>
        <v>Credit Cards</v>
      </c>
      <c r="J1495" t="str">
        <f>INDEX(products!$A$1:$G$5001,MATCH(orders!$D1495,products!$A$1:$A$5001,0),MATCH(J$1,products!$A$1:$G$1,0))</f>
        <v>VIP</v>
      </c>
      <c r="K1495">
        <f>INDEX(products!$A$1:$G$5001,MATCH(orders!$D1495,products!$A$1:$A$5001,0),MATCH(K$1,products!$A$1:$G$1,0))</f>
        <v>3</v>
      </c>
      <c r="L1495" s="3">
        <f>INDEX(products!$A$1:$G$5001,MATCH(orders!$D1495,products!$A$1:$A$5001,0),MATCH(L$1,products!$A$1:$G$1,0))</f>
        <v>2.2195999999999998</v>
      </c>
      <c r="M1495" s="3">
        <f t="shared" si="23"/>
        <v>4.4391999999999996</v>
      </c>
      <c r="N1495" t="str">
        <f>_xlfn.XLOOKUP(Orders[[#This Row],[Customer ID]],customers!$A$1:$A$4972,customers!$I$1:$I$4972,,0)</f>
        <v>Yes</v>
      </c>
    </row>
    <row r="1496" spans="1:14" x14ac:dyDescent="0.25">
      <c r="A1496" t="s">
        <v>7479</v>
      </c>
      <c r="B1496" s="2">
        <v>44120</v>
      </c>
      <c r="C1496" t="s">
        <v>7480</v>
      </c>
      <c r="D1496" t="s">
        <v>7481</v>
      </c>
      <c r="E1496">
        <v>2</v>
      </c>
      <c r="F1496" t="str">
        <f>_xlfn.XLOOKUP(C1496,customers!$A$1:$A$4972,customers!B$1:B$4972,,0)</f>
        <v>Amber Griffin</v>
      </c>
      <c r="G1496" t="str">
        <f>IF(_xlfn.XLOOKUP(C1496,customers!$A$1:$A$4972,customers!C1495:C6466,,0)=0,"",_xlfn.XLOOKUP(C1496,customers!$A$1:$A$4972,customers!C1495:C6466,,0))</f>
        <v>schen145@hotmail.com</v>
      </c>
      <c r="H1496" t="str">
        <f>_xlfn.XLOOKUP(C1496,customers!$A$1:$A$4972,customers!$G$1:$G$4972,,0)</f>
        <v>South Africa</v>
      </c>
      <c r="I1496" t="str">
        <f>INDEX(products!$A$1:$G$5001,MATCH(orders!$D1496,products!$A$1:$A$5001,0),MATCH(I$1,products!$A$1:$G$1,0))</f>
        <v>Investments</v>
      </c>
      <c r="J1496" t="str">
        <f>INDEX(products!$A$1:$G$5001,MATCH(orders!$D1496,products!$A$1:$A$5001,0),MATCH(J$1,products!$A$1:$G$1,0))</f>
        <v>Standard</v>
      </c>
      <c r="K1496">
        <f>INDEX(products!$A$1:$G$5001,MATCH(orders!$D1496,products!$A$1:$A$5001,0),MATCH(K$1,products!$A$1:$G$1,0))</f>
        <v>3</v>
      </c>
      <c r="L1496" s="3">
        <f>INDEX(products!$A$1:$G$5001,MATCH(orders!$D1496,products!$A$1:$A$5001,0),MATCH(L$1,products!$A$1:$G$1,0))</f>
        <v>3.8103333333333329</v>
      </c>
      <c r="M1496" s="3">
        <f t="shared" si="23"/>
        <v>7.6206666666666658</v>
      </c>
      <c r="N1496" t="str">
        <f>_xlfn.XLOOKUP(Orders[[#This Row],[Customer ID]],customers!$A$1:$A$4972,customers!$I$1:$I$4972,,0)</f>
        <v>No</v>
      </c>
    </row>
    <row r="1497" spans="1:14" x14ac:dyDescent="0.25">
      <c r="A1497" t="s">
        <v>7484</v>
      </c>
      <c r="B1497" s="2">
        <v>44121</v>
      </c>
      <c r="C1497" t="s">
        <v>7485</v>
      </c>
      <c r="D1497" t="s">
        <v>7486</v>
      </c>
      <c r="E1497">
        <v>1</v>
      </c>
      <c r="F1497" t="str">
        <f>_xlfn.XLOOKUP(C1497,customers!$A$1:$A$4972,customers!B$1:B$4972,,0)</f>
        <v>Andrew Wilson</v>
      </c>
      <c r="G1497" t="str">
        <f>IF(_xlfn.XLOOKUP(C1497,customers!$A$1:$A$4972,customers!C1496:C6467,,0)=0,"",_xlfn.XLOOKUP(C1497,customers!$A$1:$A$4972,customers!C1496:C6467,,0))</f>
        <v>115905492@hotmail.com</v>
      </c>
      <c r="H1497" t="str">
        <f>_xlfn.XLOOKUP(C1497,customers!$A$1:$A$4972,customers!$G$1:$G$4972,,0)</f>
        <v>Brazil</v>
      </c>
      <c r="I1497" t="str">
        <f>INDEX(products!$A$1:$G$5001,MATCH(orders!$D1497,products!$A$1:$A$5001,0),MATCH(I$1,products!$A$1:$G$1,0))</f>
        <v>Money Transfers</v>
      </c>
      <c r="J1497" t="str">
        <f>INDEX(products!$A$1:$G$5001,MATCH(orders!$D1497,products!$A$1:$A$5001,0),MATCH(J$1,products!$A$1:$G$1,0))</f>
        <v>Standard</v>
      </c>
      <c r="K1497">
        <f>INDEX(products!$A$1:$G$5001,MATCH(orders!$D1497,products!$A$1:$A$5001,0),MATCH(K$1,products!$A$1:$G$1,0))</f>
        <v>1</v>
      </c>
      <c r="L1497" s="3">
        <f>INDEX(products!$A$1:$G$5001,MATCH(orders!$D1497,products!$A$1:$A$5001,0),MATCH(L$1,products!$A$1:$G$1,0))</f>
        <v>1.3348666666666671</v>
      </c>
      <c r="M1497" s="3">
        <f t="shared" si="23"/>
        <v>1.3348666666666671</v>
      </c>
      <c r="N1497" t="str">
        <f>_xlfn.XLOOKUP(Orders[[#This Row],[Customer ID]],customers!$A$1:$A$4972,customers!$I$1:$I$4972,,0)</f>
        <v>No</v>
      </c>
    </row>
    <row r="1498" spans="1:14" x14ac:dyDescent="0.25">
      <c r="A1498" t="s">
        <v>7489</v>
      </c>
      <c r="B1498" s="2">
        <v>44121</v>
      </c>
      <c r="C1498" t="s">
        <v>7490</v>
      </c>
      <c r="D1498" t="s">
        <v>7491</v>
      </c>
      <c r="E1498">
        <v>4</v>
      </c>
      <c r="F1498" t="str">
        <f>_xlfn.XLOOKUP(C1498,customers!$A$1:$A$4972,customers!B$1:B$4972,,0)</f>
        <v>Patrick Robinson</v>
      </c>
      <c r="G1498" t="str">
        <f>IF(_xlfn.XLOOKUP(C1498,customers!$A$1:$A$4972,customers!C1497:C6468,,0)=0,"",_xlfn.XLOOKUP(C1498,customers!$A$1:$A$4972,customers!C1497:C6468,,0))</f>
        <v>jwaller41@hotmail.com</v>
      </c>
      <c r="H1498" t="str">
        <f>_xlfn.XLOOKUP(C1498,customers!$A$1:$A$4972,customers!$G$1:$G$4972,,0)</f>
        <v>Germany</v>
      </c>
      <c r="I1498" t="str">
        <f>INDEX(products!$A$1:$G$5001,MATCH(orders!$D1498,products!$A$1:$A$5001,0),MATCH(I$1,products!$A$1:$G$1,0))</f>
        <v>Loans</v>
      </c>
      <c r="J1498" t="str">
        <f>INDEX(products!$A$1:$G$5001,MATCH(orders!$D1498,products!$A$1:$A$5001,0),MATCH(J$1,products!$A$1:$G$1,0))</f>
        <v>Premium</v>
      </c>
      <c r="K1498">
        <f>INDEX(products!$A$1:$G$5001,MATCH(orders!$D1498,products!$A$1:$A$5001,0),MATCH(K$1,products!$A$1:$G$1,0))</f>
        <v>10</v>
      </c>
      <c r="L1498" s="3">
        <f>INDEX(products!$A$1:$G$5001,MATCH(orders!$D1498,products!$A$1:$A$5001,0),MATCH(L$1,products!$A$1:$G$1,0))</f>
        <v>12.86156666666667</v>
      </c>
      <c r="M1498" s="3">
        <f t="shared" si="23"/>
        <v>51.446266666666681</v>
      </c>
      <c r="N1498" t="str">
        <f>_xlfn.XLOOKUP(Orders[[#This Row],[Customer ID]],customers!$A$1:$A$4972,customers!$I$1:$I$4972,,0)</f>
        <v>No</v>
      </c>
    </row>
    <row r="1499" spans="1:14" x14ac:dyDescent="0.25">
      <c r="A1499" t="s">
        <v>7494</v>
      </c>
      <c r="B1499" s="2">
        <v>44122</v>
      </c>
      <c r="C1499" t="s">
        <v>7495</v>
      </c>
      <c r="D1499" t="s">
        <v>7496</v>
      </c>
      <c r="E1499">
        <v>4</v>
      </c>
      <c r="F1499" t="str">
        <f>_xlfn.XLOOKUP(C1499,customers!$A$1:$A$4972,customers!B$1:B$4972,,0)</f>
        <v>Priscilla Osborn</v>
      </c>
      <c r="G1499" t="str">
        <f>IF(_xlfn.XLOOKUP(C1499,customers!$A$1:$A$4972,customers!C1498:C6469,,0)=0,"",_xlfn.XLOOKUP(C1499,customers!$A$1:$A$4972,customers!C1498:C6469,,0))</f>
        <v>dmoore027@yahoo.com</v>
      </c>
      <c r="H1499" t="str">
        <f>_xlfn.XLOOKUP(C1499,customers!$A$1:$A$4972,customers!$G$1:$G$4972,,0)</f>
        <v>United States</v>
      </c>
      <c r="I1499" t="str">
        <f>INDEX(products!$A$1:$G$5001,MATCH(orders!$D1499,products!$A$1:$A$5001,0),MATCH(I$1,products!$A$1:$G$1,0))</f>
        <v>Money Transfers</v>
      </c>
      <c r="J1499" t="str">
        <f>INDEX(products!$A$1:$G$5001,MATCH(orders!$D1499,products!$A$1:$A$5001,0),MATCH(J$1,products!$A$1:$G$1,0))</f>
        <v>Standard</v>
      </c>
      <c r="K1499">
        <f>INDEX(products!$A$1:$G$5001,MATCH(orders!$D1499,products!$A$1:$A$5001,0),MATCH(K$1,products!$A$1:$G$1,0))</f>
        <v>10</v>
      </c>
      <c r="L1499" s="3">
        <f>INDEX(products!$A$1:$G$5001,MATCH(orders!$D1499,products!$A$1:$A$5001,0),MATCH(L$1,products!$A$1:$G$1,0))</f>
        <v>11.301600000000001</v>
      </c>
      <c r="M1499" s="3">
        <f t="shared" si="23"/>
        <v>45.206400000000002</v>
      </c>
      <c r="N1499" t="str">
        <f>_xlfn.XLOOKUP(Orders[[#This Row],[Customer ID]],customers!$A$1:$A$4972,customers!$I$1:$I$4972,,0)</f>
        <v>No</v>
      </c>
    </row>
    <row r="1500" spans="1:14" x14ac:dyDescent="0.25">
      <c r="A1500" t="s">
        <v>7499</v>
      </c>
      <c r="B1500" s="2">
        <v>44122</v>
      </c>
      <c r="C1500" t="s">
        <v>7500</v>
      </c>
      <c r="D1500" t="s">
        <v>7501</v>
      </c>
      <c r="E1500">
        <v>3</v>
      </c>
      <c r="F1500" t="str">
        <f>_xlfn.XLOOKUP(C1500,customers!$A$1:$A$4972,customers!B$1:B$4972,,0)</f>
        <v>Sarah Berry</v>
      </c>
      <c r="G1500" t="str">
        <f>IF(_xlfn.XLOOKUP(C1500,customers!$A$1:$A$4972,customers!C1499:C6470,,0)=0,"",_xlfn.XLOOKUP(C1500,customers!$A$1:$A$4972,customers!C1499:C6470,,0))</f>
        <v>dramirez12@gmail.com</v>
      </c>
      <c r="H1500" t="str">
        <f>_xlfn.XLOOKUP(C1500,customers!$A$1:$A$4972,customers!$G$1:$G$4972,,0)</f>
        <v>United States</v>
      </c>
      <c r="I1500" t="str">
        <f>INDEX(products!$A$1:$G$5001,MATCH(orders!$D1500,products!$A$1:$A$5001,0),MATCH(I$1,products!$A$1:$G$1,0))</f>
        <v>Credit Cards</v>
      </c>
      <c r="J1500" t="str">
        <f>INDEX(products!$A$1:$G$5001,MATCH(orders!$D1500,products!$A$1:$A$5001,0),MATCH(J$1,products!$A$1:$G$1,0))</f>
        <v>Premium</v>
      </c>
      <c r="K1500">
        <f>INDEX(products!$A$1:$G$5001,MATCH(orders!$D1500,products!$A$1:$A$5001,0),MATCH(K$1,products!$A$1:$G$1,0))</f>
        <v>5</v>
      </c>
      <c r="L1500" s="3">
        <f>INDEX(products!$A$1:$G$5001,MATCH(orders!$D1500,products!$A$1:$A$5001,0),MATCH(L$1,products!$A$1:$G$1,0))</f>
        <v>5.2322666666666668</v>
      </c>
      <c r="M1500" s="3">
        <f t="shared" si="23"/>
        <v>15.6968</v>
      </c>
      <c r="N1500" t="str">
        <f>_xlfn.XLOOKUP(Orders[[#This Row],[Customer ID]],customers!$A$1:$A$4972,customers!$I$1:$I$4972,,0)</f>
        <v>No</v>
      </c>
    </row>
    <row r="1501" spans="1:14" x14ac:dyDescent="0.25">
      <c r="A1501" t="s">
        <v>7504</v>
      </c>
      <c r="B1501" s="2">
        <v>44122</v>
      </c>
      <c r="C1501" t="s">
        <v>7505</v>
      </c>
      <c r="D1501" t="s">
        <v>7506</v>
      </c>
      <c r="E1501">
        <v>3</v>
      </c>
      <c r="F1501" t="str">
        <f>_xlfn.XLOOKUP(C1501,customers!$A$1:$A$4972,customers!B$1:B$4972,,0)</f>
        <v>Jeffrey Parks</v>
      </c>
      <c r="G1501" t="str">
        <f>IF(_xlfn.XLOOKUP(C1501,customers!$A$1:$A$4972,customers!C1500:C6471,,0)=0,"",_xlfn.XLOOKUP(C1501,customers!$A$1:$A$4972,customers!C1500:C6471,,0))</f>
        <v>6825106@yahoo.com</v>
      </c>
      <c r="H1501" t="str">
        <f>_xlfn.XLOOKUP(C1501,customers!$A$1:$A$4972,customers!$G$1:$G$4972,,0)</f>
        <v>Brazil</v>
      </c>
      <c r="I1501" t="str">
        <f>INDEX(products!$A$1:$G$5001,MATCH(orders!$D1501,products!$A$1:$A$5001,0),MATCH(I$1,products!$A$1:$G$1,0))</f>
        <v>Credit Cards</v>
      </c>
      <c r="J1501" t="str">
        <f>INDEX(products!$A$1:$G$5001,MATCH(orders!$D1501,products!$A$1:$A$5001,0),MATCH(J$1,products!$A$1:$G$1,0))</f>
        <v>Standard</v>
      </c>
      <c r="K1501">
        <f>INDEX(products!$A$1:$G$5001,MATCH(orders!$D1501,products!$A$1:$A$5001,0),MATCH(K$1,products!$A$1:$G$1,0))</f>
        <v>5</v>
      </c>
      <c r="L1501" s="3">
        <f>INDEX(products!$A$1:$G$5001,MATCH(orders!$D1501,products!$A$1:$A$5001,0),MATCH(L$1,products!$A$1:$G$1,0))</f>
        <v>7.65</v>
      </c>
      <c r="M1501" s="3">
        <f t="shared" si="23"/>
        <v>22.950000000000003</v>
      </c>
      <c r="N1501" t="str">
        <f>_xlfn.XLOOKUP(Orders[[#This Row],[Customer ID]],customers!$A$1:$A$4972,customers!$I$1:$I$4972,,0)</f>
        <v>No</v>
      </c>
    </row>
    <row r="1502" spans="1:14" x14ac:dyDescent="0.25">
      <c r="A1502" t="s">
        <v>7509</v>
      </c>
      <c r="B1502" s="2">
        <v>44123</v>
      </c>
      <c r="C1502" t="s">
        <v>7510</v>
      </c>
      <c r="D1502" t="s">
        <v>7511</v>
      </c>
      <c r="E1502">
        <v>3</v>
      </c>
      <c r="F1502" t="str">
        <f>_xlfn.XLOOKUP(C1502,customers!$A$1:$A$4972,customers!B$1:B$4972,,0)</f>
        <v>Robert Garcia</v>
      </c>
      <c r="G1502" t="str">
        <f>IF(_xlfn.XLOOKUP(C1502,customers!$A$1:$A$4972,customers!C1501:C6472,,0)=0,"",_xlfn.XLOOKUP(C1502,customers!$A$1:$A$4972,customers!C1501:C6472,,0))</f>
        <v>zclay16@gmail.com</v>
      </c>
      <c r="H1502" t="str">
        <f>_xlfn.XLOOKUP(C1502,customers!$A$1:$A$4972,customers!$G$1:$G$4972,,0)</f>
        <v>Brazil</v>
      </c>
      <c r="I1502" t="str">
        <f>INDEX(products!$A$1:$G$5001,MATCH(orders!$D1502,products!$A$1:$A$5001,0),MATCH(I$1,products!$A$1:$G$1,0))</f>
        <v>Money Transfers</v>
      </c>
      <c r="J1502" t="str">
        <f>INDEX(products!$A$1:$G$5001,MATCH(orders!$D1502,products!$A$1:$A$5001,0),MATCH(J$1,products!$A$1:$G$1,0))</f>
        <v>Standard</v>
      </c>
      <c r="K1502">
        <f>INDEX(products!$A$1:$G$5001,MATCH(orders!$D1502,products!$A$1:$A$5001,0),MATCH(K$1,products!$A$1:$G$1,0))</f>
        <v>5</v>
      </c>
      <c r="L1502" s="3">
        <f>INDEX(products!$A$1:$G$5001,MATCH(orders!$D1502,products!$A$1:$A$5001,0),MATCH(L$1,products!$A$1:$G$1,0))</f>
        <v>5.9287333333333336</v>
      </c>
      <c r="M1502" s="3">
        <f t="shared" si="23"/>
        <v>17.786200000000001</v>
      </c>
      <c r="N1502" t="str">
        <f>_xlfn.XLOOKUP(Orders[[#This Row],[Customer ID]],customers!$A$1:$A$4972,customers!$I$1:$I$4972,,0)</f>
        <v>Yes</v>
      </c>
    </row>
    <row r="1503" spans="1:14" x14ac:dyDescent="0.25">
      <c r="A1503" t="s">
        <v>7514</v>
      </c>
      <c r="B1503" s="2">
        <v>44123</v>
      </c>
      <c r="C1503" t="s">
        <v>7515</v>
      </c>
      <c r="D1503" t="s">
        <v>7516</v>
      </c>
      <c r="E1503">
        <v>2</v>
      </c>
      <c r="F1503" t="str">
        <f>_xlfn.XLOOKUP(C1503,customers!$A$1:$A$4972,customers!B$1:B$4972,,0)</f>
        <v>Kristina Rodriguez</v>
      </c>
      <c r="G1503" t="str">
        <f>IF(_xlfn.XLOOKUP(C1503,customers!$A$1:$A$4972,customers!C1502:C6473,,0)=0,"",_xlfn.XLOOKUP(C1503,customers!$A$1:$A$4972,customers!C1502:C6473,,0))</f>
        <v>hcarlson61@hotmail.com</v>
      </c>
      <c r="H1503" t="str">
        <f>_xlfn.XLOOKUP(C1503,customers!$A$1:$A$4972,customers!$G$1:$G$4972,,0)</f>
        <v>Japan</v>
      </c>
      <c r="I1503" t="str">
        <f>INDEX(products!$A$1:$G$5001,MATCH(orders!$D1503,products!$A$1:$A$5001,0),MATCH(I$1,products!$A$1:$G$1,0))</f>
        <v>Credit Cards</v>
      </c>
      <c r="J1503" t="str">
        <f>INDEX(products!$A$1:$G$5001,MATCH(orders!$D1503,products!$A$1:$A$5001,0),MATCH(J$1,products!$A$1:$G$1,0))</f>
        <v>Standard</v>
      </c>
      <c r="K1503">
        <f>INDEX(products!$A$1:$G$5001,MATCH(orders!$D1503,products!$A$1:$A$5001,0),MATCH(K$1,products!$A$1:$G$1,0))</f>
        <v>3</v>
      </c>
      <c r="L1503" s="3">
        <f>INDEX(products!$A$1:$G$5001,MATCH(orders!$D1503,products!$A$1:$A$5001,0),MATCH(L$1,products!$A$1:$G$1,0))</f>
        <v>3.437533333333334</v>
      </c>
      <c r="M1503" s="3">
        <f t="shared" si="23"/>
        <v>6.875066666666668</v>
      </c>
      <c r="N1503" t="str">
        <f>_xlfn.XLOOKUP(Orders[[#This Row],[Customer ID]],customers!$A$1:$A$4972,customers!$I$1:$I$4972,,0)</f>
        <v>No</v>
      </c>
    </row>
    <row r="1504" spans="1:14" x14ac:dyDescent="0.25">
      <c r="A1504" t="s">
        <v>7519</v>
      </c>
      <c r="B1504" s="2">
        <v>44124</v>
      </c>
      <c r="C1504" t="s">
        <v>7520</v>
      </c>
      <c r="D1504" t="s">
        <v>7521</v>
      </c>
      <c r="E1504">
        <v>2</v>
      </c>
      <c r="F1504" t="str">
        <f>_xlfn.XLOOKUP(C1504,customers!$A$1:$A$4972,customers!B$1:B$4972,,0)</f>
        <v>James Phelps</v>
      </c>
      <c r="G1504" t="str">
        <f>IF(_xlfn.XLOOKUP(C1504,customers!$A$1:$A$4972,customers!C1503:C6474,,0)=0,"",_xlfn.XLOOKUP(C1504,customers!$A$1:$A$4972,customers!C1503:C6474,,0))</f>
        <v>rrowe013@hotmail.com</v>
      </c>
      <c r="H1504" t="str">
        <f>_xlfn.XLOOKUP(C1504,customers!$A$1:$A$4972,customers!$G$1:$G$4972,,0)</f>
        <v>Germany</v>
      </c>
      <c r="I1504" t="str">
        <f>INDEX(products!$A$1:$G$5001,MATCH(orders!$D1504,products!$A$1:$A$5001,0),MATCH(I$1,products!$A$1:$G$1,0))</f>
        <v>Investments</v>
      </c>
      <c r="J1504" t="str">
        <f>INDEX(products!$A$1:$G$5001,MATCH(orders!$D1504,products!$A$1:$A$5001,0),MATCH(J$1,products!$A$1:$G$1,0))</f>
        <v>VIP</v>
      </c>
      <c r="K1504">
        <f>INDEX(products!$A$1:$G$5001,MATCH(orders!$D1504,products!$A$1:$A$5001,0),MATCH(K$1,products!$A$1:$G$1,0))</f>
        <v>3</v>
      </c>
      <c r="L1504" s="3">
        <f>INDEX(products!$A$1:$G$5001,MATCH(orders!$D1504,products!$A$1:$A$5001,0),MATCH(L$1,products!$A$1:$G$1,0))</f>
        <v>2.0769333333333329</v>
      </c>
      <c r="M1504" s="3">
        <f t="shared" si="23"/>
        <v>4.1538666666666657</v>
      </c>
      <c r="N1504" t="str">
        <f>_xlfn.XLOOKUP(Orders[[#This Row],[Customer ID]],customers!$A$1:$A$4972,customers!$I$1:$I$4972,,0)</f>
        <v>No</v>
      </c>
    </row>
    <row r="1505" spans="1:14" x14ac:dyDescent="0.25">
      <c r="A1505" t="s">
        <v>7524</v>
      </c>
      <c r="B1505" s="2">
        <v>44124</v>
      </c>
      <c r="C1505" t="s">
        <v>7525</v>
      </c>
      <c r="D1505" t="s">
        <v>7526</v>
      </c>
      <c r="E1505">
        <v>3</v>
      </c>
      <c r="F1505" t="str">
        <f>_xlfn.XLOOKUP(C1505,customers!$A$1:$A$4972,customers!B$1:B$4972,,0)</f>
        <v>Patrick Thomas</v>
      </c>
      <c r="G1505" t="str">
        <f>IF(_xlfn.XLOOKUP(C1505,customers!$A$1:$A$4972,customers!C1504:C6475,,0)=0,"",_xlfn.XLOOKUP(C1505,customers!$A$1:$A$4972,customers!C1504:C6475,,0))</f>
        <v>jmckay97@hotmail.com</v>
      </c>
      <c r="H1505" t="str">
        <f>_xlfn.XLOOKUP(C1505,customers!$A$1:$A$4972,customers!$G$1:$G$4972,,0)</f>
        <v>Brazil</v>
      </c>
      <c r="I1505" t="str">
        <f>INDEX(products!$A$1:$G$5001,MATCH(orders!$D1505,products!$A$1:$A$5001,0),MATCH(I$1,products!$A$1:$G$1,0))</f>
        <v>Money Transfers</v>
      </c>
      <c r="J1505" t="str">
        <f>INDEX(products!$A$1:$G$5001,MATCH(orders!$D1505,products!$A$1:$A$5001,0),MATCH(J$1,products!$A$1:$G$1,0))</f>
        <v>Premium</v>
      </c>
      <c r="K1505">
        <f>INDEX(products!$A$1:$G$5001,MATCH(orders!$D1505,products!$A$1:$A$5001,0),MATCH(K$1,products!$A$1:$G$1,0))</f>
        <v>5</v>
      </c>
      <c r="L1505" s="3">
        <f>INDEX(products!$A$1:$G$5001,MATCH(orders!$D1505,products!$A$1:$A$5001,0),MATCH(L$1,products!$A$1:$G$1,0))</f>
        <v>5.0395666666666674</v>
      </c>
      <c r="M1505" s="3">
        <f t="shared" si="23"/>
        <v>15.118700000000002</v>
      </c>
      <c r="N1505" t="str">
        <f>_xlfn.XLOOKUP(Orders[[#This Row],[Customer ID]],customers!$A$1:$A$4972,customers!$I$1:$I$4972,,0)</f>
        <v>No</v>
      </c>
    </row>
    <row r="1506" spans="1:14" x14ac:dyDescent="0.25">
      <c r="A1506" t="s">
        <v>7529</v>
      </c>
      <c r="B1506" s="2">
        <v>44125</v>
      </c>
      <c r="C1506" t="s">
        <v>7530</v>
      </c>
      <c r="D1506" t="s">
        <v>7531</v>
      </c>
      <c r="E1506">
        <v>3</v>
      </c>
      <c r="F1506" t="str">
        <f>_xlfn.XLOOKUP(C1506,customers!$A$1:$A$4972,customers!B$1:B$4972,,0)</f>
        <v>Sara Mcclain</v>
      </c>
      <c r="G1506" t="str">
        <f>IF(_xlfn.XLOOKUP(C1506,customers!$A$1:$A$4972,customers!C1505:C6476,,0)=0,"",_xlfn.XLOOKUP(C1506,customers!$A$1:$A$4972,customers!C1505:C6476,,0))</f>
        <v>cwilson8962@gmail.com</v>
      </c>
      <c r="H1506" t="str">
        <f>_xlfn.XLOOKUP(C1506,customers!$A$1:$A$4972,customers!$G$1:$G$4972,,0)</f>
        <v>Japan</v>
      </c>
      <c r="I1506" t="str">
        <f>INDEX(products!$A$1:$G$5001,MATCH(orders!$D1506,products!$A$1:$A$5001,0),MATCH(I$1,products!$A$1:$G$1,0))</f>
        <v>Credit Cards</v>
      </c>
      <c r="J1506" t="str">
        <f>INDEX(products!$A$1:$G$5001,MATCH(orders!$D1506,products!$A$1:$A$5001,0),MATCH(J$1,products!$A$1:$G$1,0))</f>
        <v>Premium</v>
      </c>
      <c r="K1506">
        <f>INDEX(products!$A$1:$G$5001,MATCH(orders!$D1506,products!$A$1:$A$5001,0),MATCH(K$1,products!$A$1:$G$1,0))</f>
        <v>5</v>
      </c>
      <c r="L1506" s="3">
        <f>INDEX(products!$A$1:$G$5001,MATCH(orders!$D1506,products!$A$1:$A$5001,0),MATCH(L$1,products!$A$1:$G$1,0))</f>
        <v>5.2343000000000002</v>
      </c>
      <c r="M1506" s="3">
        <f t="shared" si="23"/>
        <v>15.7029</v>
      </c>
      <c r="N1506" t="str">
        <f>_xlfn.XLOOKUP(Orders[[#This Row],[Customer ID]],customers!$A$1:$A$4972,customers!$I$1:$I$4972,,0)</f>
        <v>No</v>
      </c>
    </row>
    <row r="1507" spans="1:14" x14ac:dyDescent="0.25">
      <c r="A1507" t="s">
        <v>7534</v>
      </c>
      <c r="B1507" s="2">
        <v>44125</v>
      </c>
      <c r="C1507" t="s">
        <v>7535</v>
      </c>
      <c r="D1507" t="s">
        <v>7536</v>
      </c>
      <c r="E1507">
        <v>3</v>
      </c>
      <c r="F1507" t="str">
        <f>_xlfn.XLOOKUP(C1507,customers!$A$1:$A$4972,customers!B$1:B$4972,,0)</f>
        <v>Ronald Thompson</v>
      </c>
      <c r="G1507" t="str">
        <f>IF(_xlfn.XLOOKUP(C1507,customers!$A$1:$A$4972,customers!C1506:C6477,,0)=0,"",_xlfn.XLOOKUP(C1507,customers!$A$1:$A$4972,customers!C1506:C6477,,0))</f>
        <v>dallen2293@gmail.com</v>
      </c>
      <c r="H1507" t="str">
        <f>_xlfn.XLOOKUP(C1507,customers!$A$1:$A$4972,customers!$G$1:$G$4972,,0)</f>
        <v>Japan</v>
      </c>
      <c r="I1507" t="str">
        <f>INDEX(products!$A$1:$G$5001,MATCH(orders!$D1507,products!$A$1:$A$5001,0),MATCH(I$1,products!$A$1:$G$1,0))</f>
        <v>Money Transfers</v>
      </c>
      <c r="J1507" t="str">
        <f>INDEX(products!$A$1:$G$5001,MATCH(orders!$D1507,products!$A$1:$A$5001,0),MATCH(J$1,products!$A$1:$G$1,0))</f>
        <v>VIP</v>
      </c>
      <c r="K1507">
        <f>INDEX(products!$A$1:$G$5001,MATCH(orders!$D1507,products!$A$1:$A$5001,0),MATCH(K$1,products!$A$1:$G$1,0))</f>
        <v>5</v>
      </c>
      <c r="L1507" s="3">
        <f>INDEX(products!$A$1:$G$5001,MATCH(orders!$D1507,products!$A$1:$A$5001,0),MATCH(L$1,products!$A$1:$G$1,0))</f>
        <v>5.3274333333333326</v>
      </c>
      <c r="M1507" s="3">
        <f t="shared" si="23"/>
        <v>15.982299999999999</v>
      </c>
      <c r="N1507" t="str">
        <f>_xlfn.XLOOKUP(Orders[[#This Row],[Customer ID]],customers!$A$1:$A$4972,customers!$I$1:$I$4972,,0)</f>
        <v>Yes</v>
      </c>
    </row>
    <row r="1508" spans="1:14" x14ac:dyDescent="0.25">
      <c r="A1508" t="s">
        <v>7539</v>
      </c>
      <c r="B1508" s="2">
        <v>44126</v>
      </c>
      <c r="C1508" t="s">
        <v>7540</v>
      </c>
      <c r="D1508" t="s">
        <v>7541</v>
      </c>
      <c r="E1508">
        <v>4</v>
      </c>
      <c r="F1508" t="str">
        <f>_xlfn.XLOOKUP(C1508,customers!$A$1:$A$4972,customers!B$1:B$4972,,0)</f>
        <v>Jason Williams</v>
      </c>
      <c r="G1508" t="str">
        <f>IF(_xlfn.XLOOKUP(C1508,customers!$A$1:$A$4972,customers!C1507:C6478,,0)=0,"",_xlfn.XLOOKUP(C1508,customers!$A$1:$A$4972,customers!C1507:C6478,,0))</f>
        <v>jrosario75@yahoo.com</v>
      </c>
      <c r="H1508" t="str">
        <f>_xlfn.XLOOKUP(C1508,customers!$A$1:$A$4972,customers!$G$1:$G$4972,,0)</f>
        <v>Brazil</v>
      </c>
      <c r="I1508" t="str">
        <f>INDEX(products!$A$1:$G$5001,MATCH(orders!$D1508,products!$A$1:$A$5001,0),MATCH(I$1,products!$A$1:$G$1,0))</f>
        <v>Money Transfers</v>
      </c>
      <c r="J1508" t="str">
        <f>INDEX(products!$A$1:$G$5001,MATCH(orders!$D1508,products!$A$1:$A$5001,0),MATCH(J$1,products!$A$1:$G$1,0))</f>
        <v>VIP</v>
      </c>
      <c r="K1508">
        <f>INDEX(products!$A$1:$G$5001,MATCH(orders!$D1508,products!$A$1:$A$5001,0),MATCH(K$1,products!$A$1:$G$1,0))</f>
        <v>10</v>
      </c>
      <c r="L1508" s="3">
        <f>INDEX(products!$A$1:$G$5001,MATCH(orders!$D1508,products!$A$1:$A$5001,0),MATCH(L$1,products!$A$1:$G$1,0))</f>
        <v>12.468400000000001</v>
      </c>
      <c r="M1508" s="3">
        <f t="shared" si="23"/>
        <v>49.873600000000003</v>
      </c>
      <c r="N1508" t="str">
        <f>_xlfn.XLOOKUP(Orders[[#This Row],[Customer ID]],customers!$A$1:$A$4972,customers!$I$1:$I$4972,,0)</f>
        <v>Yes</v>
      </c>
    </row>
    <row r="1509" spans="1:14" x14ac:dyDescent="0.25">
      <c r="A1509" t="s">
        <v>7544</v>
      </c>
      <c r="B1509" s="2">
        <v>44126</v>
      </c>
      <c r="C1509" t="s">
        <v>7545</v>
      </c>
      <c r="D1509" t="s">
        <v>7546</v>
      </c>
      <c r="E1509">
        <v>2</v>
      </c>
      <c r="F1509" t="str">
        <f>_xlfn.XLOOKUP(C1509,customers!$A$1:$A$4972,customers!B$1:B$4972,,0)</f>
        <v>Chase Stephenson</v>
      </c>
      <c r="G1509" t="str">
        <f>IF(_xlfn.XLOOKUP(C1509,customers!$A$1:$A$4972,customers!C1508:C6479,,0)=0,"",_xlfn.XLOOKUP(C1509,customers!$A$1:$A$4972,customers!C1508:C6479,,0))</f>
        <v>ariley7071@gmail.com</v>
      </c>
      <c r="H1509" t="str">
        <f>_xlfn.XLOOKUP(C1509,customers!$A$1:$A$4972,customers!$G$1:$G$4972,,0)</f>
        <v>United States</v>
      </c>
      <c r="I1509" t="str">
        <f>INDEX(products!$A$1:$G$5001,MATCH(orders!$D1509,products!$A$1:$A$5001,0),MATCH(I$1,products!$A$1:$G$1,0))</f>
        <v>Loans</v>
      </c>
      <c r="J1509" t="str">
        <f>INDEX(products!$A$1:$G$5001,MATCH(orders!$D1509,products!$A$1:$A$5001,0),MATCH(J$1,products!$A$1:$G$1,0))</f>
        <v>VIP</v>
      </c>
      <c r="K1509">
        <f>INDEX(products!$A$1:$G$5001,MATCH(orders!$D1509,products!$A$1:$A$5001,0),MATCH(K$1,products!$A$1:$G$1,0))</f>
        <v>3</v>
      </c>
      <c r="L1509" s="3">
        <f>INDEX(products!$A$1:$G$5001,MATCH(orders!$D1509,products!$A$1:$A$5001,0),MATCH(L$1,products!$A$1:$G$1,0))</f>
        <v>3.6008</v>
      </c>
      <c r="M1509" s="3">
        <f t="shared" si="23"/>
        <v>7.2016</v>
      </c>
      <c r="N1509" t="str">
        <f>_xlfn.XLOOKUP(Orders[[#This Row],[Customer ID]],customers!$A$1:$A$4972,customers!$I$1:$I$4972,,0)</f>
        <v>No</v>
      </c>
    </row>
    <row r="1510" spans="1:14" x14ac:dyDescent="0.25">
      <c r="A1510" t="s">
        <v>7549</v>
      </c>
      <c r="B1510" s="2">
        <v>44126</v>
      </c>
      <c r="C1510" t="s">
        <v>7550</v>
      </c>
      <c r="D1510" t="s">
        <v>7551</v>
      </c>
      <c r="E1510">
        <v>4</v>
      </c>
      <c r="F1510" t="str">
        <f>_xlfn.XLOOKUP(C1510,customers!$A$1:$A$4972,customers!B$1:B$4972,,0)</f>
        <v>Tracy Cruz</v>
      </c>
      <c r="G1510" t="str">
        <f>IF(_xlfn.XLOOKUP(C1510,customers!$A$1:$A$4972,customers!C1509:C6480,,0)=0,"",_xlfn.XLOOKUP(C1510,customers!$A$1:$A$4972,customers!C1509:C6480,,0))</f>
        <v>mjohnson983@gmail.com</v>
      </c>
      <c r="H1510" t="str">
        <f>_xlfn.XLOOKUP(C1510,customers!$A$1:$A$4972,customers!$G$1:$G$4972,,0)</f>
        <v>Germany</v>
      </c>
      <c r="I1510" t="str">
        <f>INDEX(products!$A$1:$G$5001,MATCH(orders!$D1510,products!$A$1:$A$5001,0),MATCH(I$1,products!$A$1:$G$1,0))</f>
        <v>Money Transfers</v>
      </c>
      <c r="J1510" t="str">
        <f>INDEX(products!$A$1:$G$5001,MATCH(orders!$D1510,products!$A$1:$A$5001,0),MATCH(J$1,products!$A$1:$G$1,0))</f>
        <v>Premium</v>
      </c>
      <c r="K1510">
        <f>INDEX(products!$A$1:$G$5001,MATCH(orders!$D1510,products!$A$1:$A$5001,0),MATCH(K$1,products!$A$1:$G$1,0))</f>
        <v>10</v>
      </c>
      <c r="L1510" s="3">
        <f>INDEX(products!$A$1:$G$5001,MATCH(orders!$D1510,products!$A$1:$A$5001,0),MATCH(L$1,products!$A$1:$G$1,0))</f>
        <v>12.74573333333333</v>
      </c>
      <c r="M1510" s="3">
        <f t="shared" si="23"/>
        <v>50.982933333333321</v>
      </c>
      <c r="N1510" t="str">
        <f>_xlfn.XLOOKUP(Orders[[#This Row],[Customer ID]],customers!$A$1:$A$4972,customers!$I$1:$I$4972,,0)</f>
        <v>No</v>
      </c>
    </row>
    <row r="1511" spans="1:14" x14ac:dyDescent="0.25">
      <c r="A1511" t="s">
        <v>7554</v>
      </c>
      <c r="B1511" s="2">
        <v>44127</v>
      </c>
      <c r="C1511" t="s">
        <v>7555</v>
      </c>
      <c r="D1511" t="s">
        <v>7556</v>
      </c>
      <c r="E1511">
        <v>4</v>
      </c>
      <c r="F1511" t="str">
        <f>_xlfn.XLOOKUP(C1511,customers!$A$1:$A$4972,customers!B$1:B$4972,,0)</f>
        <v>Diane Hall</v>
      </c>
      <c r="G1511" t="str">
        <f>IF(_xlfn.XLOOKUP(C1511,customers!$A$1:$A$4972,customers!C1510:C6481,,0)=0,"",_xlfn.XLOOKUP(C1511,customers!$A$1:$A$4972,customers!C1510:C6481,,0))</f>
        <v>bortiz15@hotmail.com</v>
      </c>
      <c r="H1511" t="str">
        <f>_xlfn.XLOOKUP(C1511,customers!$A$1:$A$4972,customers!$G$1:$G$4972,,0)</f>
        <v>Germany</v>
      </c>
      <c r="I1511" t="str">
        <f>INDEX(products!$A$1:$G$5001,MATCH(orders!$D1511,products!$A$1:$A$5001,0),MATCH(I$1,products!$A$1:$G$1,0))</f>
        <v>Loans</v>
      </c>
      <c r="J1511" t="str">
        <f>INDEX(products!$A$1:$G$5001,MATCH(orders!$D1511,products!$A$1:$A$5001,0),MATCH(J$1,products!$A$1:$G$1,0))</f>
        <v>Standard</v>
      </c>
      <c r="K1511">
        <f>INDEX(products!$A$1:$G$5001,MATCH(orders!$D1511,products!$A$1:$A$5001,0),MATCH(K$1,products!$A$1:$G$1,0))</f>
        <v>10</v>
      </c>
      <c r="L1511" s="3">
        <f>INDEX(products!$A$1:$G$5001,MATCH(orders!$D1511,products!$A$1:$A$5001,0),MATCH(L$1,products!$A$1:$G$1,0))</f>
        <v>14.3155</v>
      </c>
      <c r="M1511" s="3">
        <f t="shared" si="23"/>
        <v>57.262</v>
      </c>
      <c r="N1511" t="str">
        <f>_xlfn.XLOOKUP(Orders[[#This Row],[Customer ID]],customers!$A$1:$A$4972,customers!$I$1:$I$4972,,0)</f>
        <v>No</v>
      </c>
    </row>
    <row r="1512" spans="1:14" x14ac:dyDescent="0.25">
      <c r="A1512" t="s">
        <v>7559</v>
      </c>
      <c r="B1512" s="2">
        <v>44127</v>
      </c>
      <c r="C1512" t="s">
        <v>7560</v>
      </c>
      <c r="D1512" t="s">
        <v>7561</v>
      </c>
      <c r="E1512">
        <v>3</v>
      </c>
      <c r="F1512" t="str">
        <f>_xlfn.XLOOKUP(C1512,customers!$A$1:$A$4972,customers!B$1:B$4972,,0)</f>
        <v>Kathy Weaver</v>
      </c>
      <c r="G1512" t="str">
        <f>IF(_xlfn.XLOOKUP(C1512,customers!$A$1:$A$4972,customers!C1511:C6482,,0)=0,"",_xlfn.XLOOKUP(C1512,customers!$A$1:$A$4972,customers!C1511:C6482,,0))</f>
        <v>twilliamson850@gmail.com</v>
      </c>
      <c r="H1512" t="str">
        <f>_xlfn.XLOOKUP(C1512,customers!$A$1:$A$4972,customers!$G$1:$G$4972,,0)</f>
        <v>United States</v>
      </c>
      <c r="I1512" t="str">
        <f>INDEX(products!$A$1:$G$5001,MATCH(orders!$D1512,products!$A$1:$A$5001,0),MATCH(I$1,products!$A$1:$G$1,0))</f>
        <v>Credit Cards</v>
      </c>
      <c r="J1512" t="str">
        <f>INDEX(products!$A$1:$G$5001,MATCH(orders!$D1512,products!$A$1:$A$5001,0),MATCH(J$1,products!$A$1:$G$1,0))</f>
        <v>VIP</v>
      </c>
      <c r="K1512">
        <f>INDEX(products!$A$1:$G$5001,MATCH(orders!$D1512,products!$A$1:$A$5001,0),MATCH(K$1,products!$A$1:$G$1,0))</f>
        <v>5</v>
      </c>
      <c r="L1512" s="3">
        <f>INDEX(products!$A$1:$G$5001,MATCH(orders!$D1512,products!$A$1:$A$5001,0),MATCH(L$1,products!$A$1:$G$1,0))</f>
        <v>7.3982666666666663</v>
      </c>
      <c r="M1512" s="3">
        <f t="shared" si="23"/>
        <v>22.194800000000001</v>
      </c>
      <c r="N1512" t="str">
        <f>_xlfn.XLOOKUP(Orders[[#This Row],[Customer ID]],customers!$A$1:$A$4972,customers!$I$1:$I$4972,,0)</f>
        <v>No</v>
      </c>
    </row>
    <row r="1513" spans="1:14" x14ac:dyDescent="0.25">
      <c r="A1513" t="s">
        <v>7564</v>
      </c>
      <c r="B1513" s="2">
        <v>44128</v>
      </c>
      <c r="C1513" t="s">
        <v>7565</v>
      </c>
      <c r="D1513" t="s">
        <v>7566</v>
      </c>
      <c r="E1513">
        <v>3</v>
      </c>
      <c r="F1513" t="str">
        <f>_xlfn.XLOOKUP(C1513,customers!$A$1:$A$4972,customers!B$1:B$4972,,0)</f>
        <v>Jacqueline Brown</v>
      </c>
      <c r="G1513" t="str">
        <f>IF(_xlfn.XLOOKUP(C1513,customers!$A$1:$A$4972,customers!C1512:C6483,,0)=0,"",_xlfn.XLOOKUP(C1513,customers!$A$1:$A$4972,customers!C1512:C6483,,0))</f>
        <v>252026003@hotmail.com</v>
      </c>
      <c r="H1513" t="str">
        <f>_xlfn.XLOOKUP(C1513,customers!$A$1:$A$4972,customers!$G$1:$G$4972,,0)</f>
        <v>Brazil</v>
      </c>
      <c r="I1513" t="str">
        <f>INDEX(products!$A$1:$G$5001,MATCH(orders!$D1513,products!$A$1:$A$5001,0),MATCH(I$1,products!$A$1:$G$1,0))</f>
        <v>Loans</v>
      </c>
      <c r="J1513" t="str">
        <f>INDEX(products!$A$1:$G$5001,MATCH(orders!$D1513,products!$A$1:$A$5001,0),MATCH(J$1,products!$A$1:$G$1,0))</f>
        <v>VIP</v>
      </c>
      <c r="K1513">
        <f>INDEX(products!$A$1:$G$5001,MATCH(orders!$D1513,products!$A$1:$A$5001,0),MATCH(K$1,products!$A$1:$G$1,0))</f>
        <v>5</v>
      </c>
      <c r="L1513" s="3">
        <f>INDEX(products!$A$1:$G$5001,MATCH(orders!$D1513,products!$A$1:$A$5001,0),MATCH(L$1,products!$A$1:$G$1,0))</f>
        <v>6.9239333333333333</v>
      </c>
      <c r="M1513" s="3">
        <f t="shared" si="23"/>
        <v>20.771799999999999</v>
      </c>
      <c r="N1513" t="str">
        <f>_xlfn.XLOOKUP(Orders[[#This Row],[Customer ID]],customers!$A$1:$A$4972,customers!$I$1:$I$4972,,0)</f>
        <v>Yes</v>
      </c>
    </row>
    <row r="1514" spans="1:14" x14ac:dyDescent="0.25">
      <c r="A1514" t="s">
        <v>7569</v>
      </c>
      <c r="B1514" s="2">
        <v>44128</v>
      </c>
      <c r="C1514" t="s">
        <v>7570</v>
      </c>
      <c r="D1514" t="s">
        <v>7571</v>
      </c>
      <c r="E1514">
        <v>1</v>
      </c>
      <c r="F1514" t="str">
        <f>_xlfn.XLOOKUP(C1514,customers!$A$1:$A$4972,customers!B$1:B$4972,,0)</f>
        <v>Gary Mccarthy</v>
      </c>
      <c r="G1514" t="str">
        <f>IF(_xlfn.XLOOKUP(C1514,customers!$A$1:$A$4972,customers!C1513:C6484,,0)=0,"",_xlfn.XLOOKUP(C1514,customers!$A$1:$A$4972,customers!C1513:C6484,,0))</f>
        <v>jhoffman656@yahoo.com</v>
      </c>
      <c r="H1514" t="str">
        <f>_xlfn.XLOOKUP(C1514,customers!$A$1:$A$4972,customers!$G$1:$G$4972,,0)</f>
        <v>Germany</v>
      </c>
      <c r="I1514" t="str">
        <f>INDEX(products!$A$1:$G$5001,MATCH(orders!$D1514,products!$A$1:$A$5001,0),MATCH(I$1,products!$A$1:$G$1,0))</f>
        <v>Loans</v>
      </c>
      <c r="J1514" t="str">
        <f>INDEX(products!$A$1:$G$5001,MATCH(orders!$D1514,products!$A$1:$A$5001,0),MATCH(J$1,products!$A$1:$G$1,0))</f>
        <v>VIP</v>
      </c>
      <c r="K1514">
        <f>INDEX(products!$A$1:$G$5001,MATCH(orders!$D1514,products!$A$1:$A$5001,0),MATCH(K$1,products!$A$1:$G$1,0))</f>
        <v>1</v>
      </c>
      <c r="L1514" s="3">
        <f>INDEX(products!$A$1:$G$5001,MATCH(orders!$D1514,products!$A$1:$A$5001,0),MATCH(L$1,products!$A$1:$G$1,0))</f>
        <v>1.6222000000000001</v>
      </c>
      <c r="M1514" s="3">
        <f t="shared" si="23"/>
        <v>1.6222000000000001</v>
      </c>
      <c r="N1514" t="str">
        <f>_xlfn.XLOOKUP(Orders[[#This Row],[Customer ID]],customers!$A$1:$A$4972,customers!$I$1:$I$4972,,0)</f>
        <v>No</v>
      </c>
    </row>
    <row r="1515" spans="1:14" x14ac:dyDescent="0.25">
      <c r="A1515" t="s">
        <v>7574</v>
      </c>
      <c r="B1515" s="2">
        <v>44129</v>
      </c>
      <c r="C1515" t="s">
        <v>7575</v>
      </c>
      <c r="D1515" t="s">
        <v>7576</v>
      </c>
      <c r="E1515">
        <v>1</v>
      </c>
      <c r="F1515" t="str">
        <f>_xlfn.XLOOKUP(C1515,customers!$A$1:$A$4972,customers!B$1:B$4972,,0)</f>
        <v>Shannon Bates</v>
      </c>
      <c r="G1515" t="str">
        <f>IF(_xlfn.XLOOKUP(C1515,customers!$A$1:$A$4972,customers!C1514:C6485,,0)=0,"",_xlfn.XLOOKUP(C1515,customers!$A$1:$A$4972,customers!C1514:C6485,,0))</f>
        <v>dmd40@hotmail.com</v>
      </c>
      <c r="H1515" t="str">
        <f>_xlfn.XLOOKUP(C1515,customers!$A$1:$A$4972,customers!$G$1:$G$4972,,0)</f>
        <v>Brazil</v>
      </c>
      <c r="I1515" t="str">
        <f>INDEX(products!$A$1:$G$5001,MATCH(orders!$D1515,products!$A$1:$A$5001,0),MATCH(I$1,products!$A$1:$G$1,0))</f>
        <v>Loans</v>
      </c>
      <c r="J1515" t="str">
        <f>INDEX(products!$A$1:$G$5001,MATCH(orders!$D1515,products!$A$1:$A$5001,0),MATCH(J$1,products!$A$1:$G$1,0))</f>
        <v>Standard</v>
      </c>
      <c r="K1515">
        <f>INDEX(products!$A$1:$G$5001,MATCH(orders!$D1515,products!$A$1:$A$5001,0),MATCH(K$1,products!$A$1:$G$1,0))</f>
        <v>1</v>
      </c>
      <c r="L1515" s="3">
        <f>INDEX(products!$A$1:$G$5001,MATCH(orders!$D1515,products!$A$1:$A$5001,0),MATCH(L$1,products!$A$1:$G$1,0))</f>
        <v>0.68490000000000006</v>
      </c>
      <c r="M1515" s="3">
        <f t="shared" si="23"/>
        <v>0.68490000000000006</v>
      </c>
      <c r="N1515" t="str">
        <f>_xlfn.XLOOKUP(Orders[[#This Row],[Customer ID]],customers!$A$1:$A$4972,customers!$I$1:$I$4972,,0)</f>
        <v>Yes</v>
      </c>
    </row>
    <row r="1516" spans="1:14" x14ac:dyDescent="0.25">
      <c r="A1516" t="s">
        <v>7579</v>
      </c>
      <c r="B1516" s="2">
        <v>44129</v>
      </c>
      <c r="C1516" t="s">
        <v>7580</v>
      </c>
      <c r="D1516" t="s">
        <v>7581</v>
      </c>
      <c r="E1516">
        <v>4</v>
      </c>
      <c r="F1516" t="str">
        <f>_xlfn.XLOOKUP(C1516,customers!$A$1:$A$4972,customers!B$1:B$4972,,0)</f>
        <v>Sophia Stewart</v>
      </c>
      <c r="G1516" t="str">
        <f>IF(_xlfn.XLOOKUP(C1516,customers!$A$1:$A$4972,customers!C1515:C6486,,0)=0,"",_xlfn.XLOOKUP(C1516,customers!$A$1:$A$4972,customers!C1515:C6486,,0))</f>
        <v>abailey3211@hotmail.com</v>
      </c>
      <c r="H1516" t="str">
        <f>_xlfn.XLOOKUP(C1516,customers!$A$1:$A$4972,customers!$G$1:$G$4972,,0)</f>
        <v>Brazil</v>
      </c>
      <c r="I1516" t="str">
        <f>INDEX(products!$A$1:$G$5001,MATCH(orders!$D1516,products!$A$1:$A$5001,0),MATCH(I$1,products!$A$1:$G$1,0))</f>
        <v>Investments</v>
      </c>
      <c r="J1516" t="str">
        <f>INDEX(products!$A$1:$G$5001,MATCH(orders!$D1516,products!$A$1:$A$5001,0),MATCH(J$1,products!$A$1:$G$1,0))</f>
        <v>Standard</v>
      </c>
      <c r="K1516">
        <f>INDEX(products!$A$1:$G$5001,MATCH(orders!$D1516,products!$A$1:$A$5001,0),MATCH(K$1,products!$A$1:$G$1,0))</f>
        <v>10</v>
      </c>
      <c r="L1516" s="3">
        <f>INDEX(products!$A$1:$G$5001,MATCH(orders!$D1516,products!$A$1:$A$5001,0),MATCH(L$1,products!$A$1:$G$1,0))</f>
        <v>8.6244333333333341</v>
      </c>
      <c r="M1516" s="3">
        <f t="shared" si="23"/>
        <v>34.497733333333336</v>
      </c>
      <c r="N1516" t="str">
        <f>_xlfn.XLOOKUP(Orders[[#This Row],[Customer ID]],customers!$A$1:$A$4972,customers!$I$1:$I$4972,,0)</f>
        <v>Yes</v>
      </c>
    </row>
    <row r="1517" spans="1:14" x14ac:dyDescent="0.25">
      <c r="A1517" t="s">
        <v>7584</v>
      </c>
      <c r="B1517" s="2">
        <v>44130</v>
      </c>
      <c r="C1517" t="s">
        <v>7585</v>
      </c>
      <c r="D1517" t="s">
        <v>7586</v>
      </c>
      <c r="E1517">
        <v>2</v>
      </c>
      <c r="F1517" t="str">
        <f>_xlfn.XLOOKUP(C1517,customers!$A$1:$A$4972,customers!B$1:B$4972,,0)</f>
        <v>Kristi Sullivan</v>
      </c>
      <c r="G1517" t="str">
        <f>IF(_xlfn.XLOOKUP(C1517,customers!$A$1:$A$4972,customers!C1516:C6487,,0)=0,"",_xlfn.XLOOKUP(C1517,customers!$A$1:$A$4972,customers!C1516:C6487,,0))</f>
        <v>djohnson146@yahoo.com</v>
      </c>
      <c r="H1517" t="str">
        <f>_xlfn.XLOOKUP(C1517,customers!$A$1:$A$4972,customers!$G$1:$G$4972,,0)</f>
        <v>Japan</v>
      </c>
      <c r="I1517" t="str">
        <f>INDEX(products!$A$1:$G$5001,MATCH(orders!$D1517,products!$A$1:$A$5001,0),MATCH(I$1,products!$A$1:$G$1,0))</f>
        <v>Loans</v>
      </c>
      <c r="J1517" t="str">
        <f>INDEX(products!$A$1:$G$5001,MATCH(orders!$D1517,products!$A$1:$A$5001,0),MATCH(J$1,products!$A$1:$G$1,0))</f>
        <v>VIP</v>
      </c>
      <c r="K1517">
        <f>INDEX(products!$A$1:$G$5001,MATCH(orders!$D1517,products!$A$1:$A$5001,0),MATCH(K$1,products!$A$1:$G$1,0))</f>
        <v>3</v>
      </c>
      <c r="L1517" s="3">
        <f>INDEX(products!$A$1:$G$5001,MATCH(orders!$D1517,products!$A$1:$A$5001,0),MATCH(L$1,products!$A$1:$G$1,0))</f>
        <v>2.0226999999999999</v>
      </c>
      <c r="M1517" s="3">
        <f t="shared" si="23"/>
        <v>4.0453999999999999</v>
      </c>
      <c r="N1517" t="str">
        <f>_xlfn.XLOOKUP(Orders[[#This Row],[Customer ID]],customers!$A$1:$A$4972,customers!$I$1:$I$4972,,0)</f>
        <v>No</v>
      </c>
    </row>
    <row r="1518" spans="1:14" x14ac:dyDescent="0.25">
      <c r="A1518" t="s">
        <v>7589</v>
      </c>
      <c r="B1518" s="2">
        <v>44130</v>
      </c>
      <c r="C1518" t="s">
        <v>7590</v>
      </c>
      <c r="D1518" t="s">
        <v>7591</v>
      </c>
      <c r="E1518">
        <v>3</v>
      </c>
      <c r="F1518" t="str">
        <f>_xlfn.XLOOKUP(C1518,customers!$A$1:$A$4972,customers!B$1:B$4972,,0)</f>
        <v>Eric Smith</v>
      </c>
      <c r="G1518" t="str">
        <f>IF(_xlfn.XLOOKUP(C1518,customers!$A$1:$A$4972,customers!C1517:C6488,,0)=0,"",_xlfn.XLOOKUP(C1518,customers!$A$1:$A$4972,customers!C1517:C6488,,0))</f>
        <v>seaton93@hotmail.com</v>
      </c>
      <c r="H1518" t="str">
        <f>_xlfn.XLOOKUP(C1518,customers!$A$1:$A$4972,customers!$G$1:$G$4972,,0)</f>
        <v>United States</v>
      </c>
      <c r="I1518" t="str">
        <f>INDEX(products!$A$1:$G$5001,MATCH(orders!$D1518,products!$A$1:$A$5001,0),MATCH(I$1,products!$A$1:$G$1,0))</f>
        <v>Money Transfers</v>
      </c>
      <c r="J1518" t="str">
        <f>INDEX(products!$A$1:$G$5001,MATCH(orders!$D1518,products!$A$1:$A$5001,0),MATCH(J$1,products!$A$1:$G$1,0))</f>
        <v>Standard</v>
      </c>
      <c r="K1518">
        <f>INDEX(products!$A$1:$G$5001,MATCH(orders!$D1518,products!$A$1:$A$5001,0),MATCH(K$1,products!$A$1:$G$1,0))</f>
        <v>5</v>
      </c>
      <c r="L1518" s="3">
        <f>INDEX(products!$A$1:$G$5001,MATCH(orders!$D1518,products!$A$1:$A$5001,0),MATCH(L$1,products!$A$1:$G$1,0))</f>
        <v>6.5707000000000004</v>
      </c>
      <c r="M1518" s="3">
        <f t="shared" si="23"/>
        <v>19.7121</v>
      </c>
      <c r="N1518" t="str">
        <f>_xlfn.XLOOKUP(Orders[[#This Row],[Customer ID]],customers!$A$1:$A$4972,customers!$I$1:$I$4972,,0)</f>
        <v>No</v>
      </c>
    </row>
    <row r="1519" spans="1:14" x14ac:dyDescent="0.25">
      <c r="A1519" t="s">
        <v>7594</v>
      </c>
      <c r="B1519" s="2">
        <v>44130</v>
      </c>
      <c r="C1519" t="s">
        <v>7595</v>
      </c>
      <c r="D1519" t="s">
        <v>7596</v>
      </c>
      <c r="E1519">
        <v>3</v>
      </c>
      <c r="F1519" t="str">
        <f>_xlfn.XLOOKUP(C1519,customers!$A$1:$A$4972,customers!B$1:B$4972,,0)</f>
        <v>Elizabeth Price</v>
      </c>
      <c r="G1519" t="str">
        <f>IF(_xlfn.XLOOKUP(C1519,customers!$A$1:$A$4972,customers!C1518:C6489,,0)=0,"",_xlfn.XLOOKUP(C1519,customers!$A$1:$A$4972,customers!C1518:C6489,,0))</f>
        <v>jbrown0426@hotmail.com</v>
      </c>
      <c r="H1519" t="str">
        <f>_xlfn.XLOOKUP(C1519,customers!$A$1:$A$4972,customers!$G$1:$G$4972,,0)</f>
        <v>Brazil</v>
      </c>
      <c r="I1519" t="str">
        <f>INDEX(products!$A$1:$G$5001,MATCH(orders!$D1519,products!$A$1:$A$5001,0),MATCH(I$1,products!$A$1:$G$1,0))</f>
        <v>Loans</v>
      </c>
      <c r="J1519" t="str">
        <f>INDEX(products!$A$1:$G$5001,MATCH(orders!$D1519,products!$A$1:$A$5001,0),MATCH(J$1,products!$A$1:$G$1,0))</f>
        <v>VIP</v>
      </c>
      <c r="K1519">
        <f>INDEX(products!$A$1:$G$5001,MATCH(orders!$D1519,products!$A$1:$A$5001,0),MATCH(K$1,products!$A$1:$G$1,0))</f>
        <v>5</v>
      </c>
      <c r="L1519" s="3">
        <f>INDEX(products!$A$1:$G$5001,MATCH(orders!$D1519,products!$A$1:$A$5001,0),MATCH(L$1,products!$A$1:$G$1,0))</f>
        <v>7.8235000000000001</v>
      </c>
      <c r="M1519" s="3">
        <f t="shared" si="23"/>
        <v>23.470500000000001</v>
      </c>
      <c r="N1519" t="str">
        <f>_xlfn.XLOOKUP(Orders[[#This Row],[Customer ID]],customers!$A$1:$A$4972,customers!$I$1:$I$4972,,0)</f>
        <v>Yes</v>
      </c>
    </row>
    <row r="1520" spans="1:14" x14ac:dyDescent="0.25">
      <c r="A1520" t="s">
        <v>7599</v>
      </c>
      <c r="B1520" s="2">
        <v>44131</v>
      </c>
      <c r="C1520" t="s">
        <v>7600</v>
      </c>
      <c r="D1520" t="s">
        <v>7601</v>
      </c>
      <c r="E1520">
        <v>4</v>
      </c>
      <c r="F1520" t="str">
        <f>_xlfn.XLOOKUP(C1520,customers!$A$1:$A$4972,customers!B$1:B$4972,,0)</f>
        <v>Johnathan Lynch</v>
      </c>
      <c r="G1520" t="str">
        <f>IF(_xlfn.XLOOKUP(C1520,customers!$A$1:$A$4972,customers!C1519:C6490,,0)=0,"",_xlfn.XLOOKUP(C1520,customers!$A$1:$A$4972,customers!C1519:C6490,,0))</f>
        <v>adrake527@gmail.com</v>
      </c>
      <c r="H1520" t="str">
        <f>_xlfn.XLOOKUP(C1520,customers!$A$1:$A$4972,customers!$G$1:$G$4972,,0)</f>
        <v>South Africa</v>
      </c>
      <c r="I1520" t="str">
        <f>INDEX(products!$A$1:$G$5001,MATCH(orders!$D1520,products!$A$1:$A$5001,0),MATCH(I$1,products!$A$1:$G$1,0))</f>
        <v>Money Transfers</v>
      </c>
      <c r="J1520" t="str">
        <f>INDEX(products!$A$1:$G$5001,MATCH(orders!$D1520,products!$A$1:$A$5001,0),MATCH(J$1,products!$A$1:$G$1,0))</f>
        <v>Standard</v>
      </c>
      <c r="K1520">
        <f>INDEX(products!$A$1:$G$5001,MATCH(orders!$D1520,products!$A$1:$A$5001,0),MATCH(K$1,products!$A$1:$G$1,0))</f>
        <v>10</v>
      </c>
      <c r="L1520" s="3">
        <f>INDEX(products!$A$1:$G$5001,MATCH(orders!$D1520,products!$A$1:$A$5001,0),MATCH(L$1,products!$A$1:$G$1,0))</f>
        <v>9.1014999999999997</v>
      </c>
      <c r="M1520" s="3">
        <f t="shared" si="23"/>
        <v>36.405999999999999</v>
      </c>
      <c r="N1520" t="str">
        <f>_xlfn.XLOOKUP(Orders[[#This Row],[Customer ID]],customers!$A$1:$A$4972,customers!$I$1:$I$4972,,0)</f>
        <v>No</v>
      </c>
    </row>
    <row r="1521" spans="1:14" x14ac:dyDescent="0.25">
      <c r="A1521" t="s">
        <v>7604</v>
      </c>
      <c r="B1521" s="2">
        <v>44131</v>
      </c>
      <c r="C1521" t="s">
        <v>7605</v>
      </c>
      <c r="D1521" t="s">
        <v>7606</v>
      </c>
      <c r="E1521">
        <v>1</v>
      </c>
      <c r="F1521" t="str">
        <f>_xlfn.XLOOKUP(C1521,customers!$A$1:$A$4972,customers!B$1:B$4972,,0)</f>
        <v>William Hardin</v>
      </c>
      <c r="G1521" t="str">
        <f>IF(_xlfn.XLOOKUP(C1521,customers!$A$1:$A$4972,customers!C1520:C6491,,0)=0,"",_xlfn.XLOOKUP(C1521,customers!$A$1:$A$4972,customers!C1520:C6491,,0))</f>
        <v>cmccoy3491@hotmail.com</v>
      </c>
      <c r="H1521" t="str">
        <f>_xlfn.XLOOKUP(C1521,customers!$A$1:$A$4972,customers!$G$1:$G$4972,,0)</f>
        <v>United States</v>
      </c>
      <c r="I1521" t="str">
        <f>INDEX(products!$A$1:$G$5001,MATCH(orders!$D1521,products!$A$1:$A$5001,0),MATCH(I$1,products!$A$1:$G$1,0))</f>
        <v>Loans</v>
      </c>
      <c r="J1521" t="str">
        <f>INDEX(products!$A$1:$G$5001,MATCH(orders!$D1521,products!$A$1:$A$5001,0),MATCH(J$1,products!$A$1:$G$1,0))</f>
        <v>Premium</v>
      </c>
      <c r="K1521">
        <f>INDEX(products!$A$1:$G$5001,MATCH(orders!$D1521,products!$A$1:$A$5001,0),MATCH(K$1,products!$A$1:$G$1,0))</f>
        <v>1</v>
      </c>
      <c r="L1521" s="3">
        <f>INDEX(products!$A$1:$G$5001,MATCH(orders!$D1521,products!$A$1:$A$5001,0),MATCH(L$1,products!$A$1:$G$1,0))</f>
        <v>1.5936999999999999</v>
      </c>
      <c r="M1521" s="3">
        <f t="shared" si="23"/>
        <v>1.5936999999999999</v>
      </c>
      <c r="N1521" t="str">
        <f>_xlfn.XLOOKUP(Orders[[#This Row],[Customer ID]],customers!$A$1:$A$4972,customers!$I$1:$I$4972,,0)</f>
        <v>Yes</v>
      </c>
    </row>
    <row r="1522" spans="1:14" x14ac:dyDescent="0.25">
      <c r="A1522" t="s">
        <v>7609</v>
      </c>
      <c r="B1522" s="2">
        <v>44132</v>
      </c>
      <c r="C1522" t="s">
        <v>7610</v>
      </c>
      <c r="D1522" t="s">
        <v>7611</v>
      </c>
      <c r="E1522">
        <v>2</v>
      </c>
      <c r="F1522" t="str">
        <f>_xlfn.XLOOKUP(C1522,customers!$A$1:$A$4972,customers!B$1:B$4972,,0)</f>
        <v>Ashley Knight</v>
      </c>
      <c r="G1522" t="str">
        <f>IF(_xlfn.XLOOKUP(C1522,customers!$A$1:$A$4972,customers!C1521:C6492,,0)=0,"",_xlfn.XLOOKUP(C1522,customers!$A$1:$A$4972,customers!C1521:C6492,,0))</f>
        <v>osimpson59@yahoo.com</v>
      </c>
      <c r="H1522" t="str">
        <f>_xlfn.XLOOKUP(C1522,customers!$A$1:$A$4972,customers!$G$1:$G$4972,,0)</f>
        <v>Germany</v>
      </c>
      <c r="I1522" t="str">
        <f>INDEX(products!$A$1:$G$5001,MATCH(orders!$D1522,products!$A$1:$A$5001,0),MATCH(I$1,products!$A$1:$G$1,0))</f>
        <v>Investments</v>
      </c>
      <c r="J1522" t="str">
        <f>INDEX(products!$A$1:$G$5001,MATCH(orders!$D1522,products!$A$1:$A$5001,0),MATCH(J$1,products!$A$1:$G$1,0))</f>
        <v>Premium</v>
      </c>
      <c r="K1522">
        <f>INDEX(products!$A$1:$G$5001,MATCH(orders!$D1522,products!$A$1:$A$5001,0),MATCH(K$1,products!$A$1:$G$1,0))</f>
        <v>3</v>
      </c>
      <c r="L1522" s="3">
        <f>INDEX(products!$A$1:$G$5001,MATCH(orders!$D1522,products!$A$1:$A$5001,0),MATCH(L$1,products!$A$1:$G$1,0))</f>
        <v>2.1808000000000001</v>
      </c>
      <c r="M1522" s="3">
        <f t="shared" si="23"/>
        <v>4.3616000000000001</v>
      </c>
      <c r="N1522" t="str">
        <f>_xlfn.XLOOKUP(Orders[[#This Row],[Customer ID]],customers!$A$1:$A$4972,customers!$I$1:$I$4972,,0)</f>
        <v>No</v>
      </c>
    </row>
    <row r="1523" spans="1:14" x14ac:dyDescent="0.25">
      <c r="A1523" t="s">
        <v>7613</v>
      </c>
      <c r="B1523" s="2">
        <v>44132</v>
      </c>
      <c r="C1523" t="s">
        <v>7614</v>
      </c>
      <c r="D1523" t="s">
        <v>7615</v>
      </c>
      <c r="E1523">
        <v>1</v>
      </c>
      <c r="F1523" t="str">
        <f>_xlfn.XLOOKUP(C1523,customers!$A$1:$A$4972,customers!B$1:B$4972,,0)</f>
        <v>Samantha Johnson</v>
      </c>
      <c r="G1523" t="str">
        <f>IF(_xlfn.XLOOKUP(C1523,customers!$A$1:$A$4972,customers!C1522:C6493,,0)=0,"",_xlfn.XLOOKUP(C1523,customers!$A$1:$A$4972,customers!C1522:C6493,,0))</f>
        <v>sevans6034@gmail.com</v>
      </c>
      <c r="H1523" t="str">
        <f>_xlfn.XLOOKUP(C1523,customers!$A$1:$A$4972,customers!$G$1:$G$4972,,0)</f>
        <v>Japan</v>
      </c>
      <c r="I1523" t="str">
        <f>INDEX(products!$A$1:$G$5001,MATCH(orders!$D1523,products!$A$1:$A$5001,0),MATCH(I$1,products!$A$1:$G$1,0))</f>
        <v>Credit Cards</v>
      </c>
      <c r="J1523" t="str">
        <f>INDEX(products!$A$1:$G$5001,MATCH(orders!$D1523,products!$A$1:$A$5001,0),MATCH(J$1,products!$A$1:$G$1,0))</f>
        <v>Standard</v>
      </c>
      <c r="K1523">
        <f>INDEX(products!$A$1:$G$5001,MATCH(orders!$D1523,products!$A$1:$A$5001,0),MATCH(K$1,products!$A$1:$G$1,0))</f>
        <v>1</v>
      </c>
      <c r="L1523" s="3">
        <f>INDEX(products!$A$1:$G$5001,MATCH(orders!$D1523,products!$A$1:$A$5001,0),MATCH(L$1,products!$A$1:$G$1,0))</f>
        <v>1.6011</v>
      </c>
      <c r="M1523" s="3">
        <f t="shared" si="23"/>
        <v>1.6011</v>
      </c>
      <c r="N1523" t="str">
        <f>_xlfn.XLOOKUP(Orders[[#This Row],[Customer ID]],customers!$A$1:$A$4972,customers!$I$1:$I$4972,,0)</f>
        <v>No</v>
      </c>
    </row>
    <row r="1524" spans="1:14" x14ac:dyDescent="0.25">
      <c r="A1524" t="s">
        <v>7618</v>
      </c>
      <c r="B1524" s="2">
        <v>44133</v>
      </c>
      <c r="C1524" t="s">
        <v>7619</v>
      </c>
      <c r="D1524" t="s">
        <v>7620</v>
      </c>
      <c r="E1524">
        <v>1</v>
      </c>
      <c r="F1524" t="str">
        <f>_xlfn.XLOOKUP(C1524,customers!$A$1:$A$4972,customers!B$1:B$4972,,0)</f>
        <v>James Silva</v>
      </c>
      <c r="G1524" t="str">
        <f>IF(_xlfn.XLOOKUP(C1524,customers!$A$1:$A$4972,customers!C1523:C6494,,0)=0,"",_xlfn.XLOOKUP(C1524,customers!$A$1:$A$4972,customers!C1523:C6494,,0))</f>
        <v>591497799@yahoo.com</v>
      </c>
      <c r="H1524" t="str">
        <f>_xlfn.XLOOKUP(C1524,customers!$A$1:$A$4972,customers!$G$1:$G$4972,,0)</f>
        <v>Germany</v>
      </c>
      <c r="I1524" t="str">
        <f>INDEX(products!$A$1:$G$5001,MATCH(orders!$D1524,products!$A$1:$A$5001,0),MATCH(I$1,products!$A$1:$G$1,0))</f>
        <v>Loans</v>
      </c>
      <c r="J1524" t="str">
        <f>INDEX(products!$A$1:$G$5001,MATCH(orders!$D1524,products!$A$1:$A$5001,0),MATCH(J$1,products!$A$1:$G$1,0))</f>
        <v>Premium</v>
      </c>
      <c r="K1524">
        <f>INDEX(products!$A$1:$G$5001,MATCH(orders!$D1524,products!$A$1:$A$5001,0),MATCH(K$1,products!$A$1:$G$1,0))</f>
        <v>1</v>
      </c>
      <c r="L1524" s="3">
        <f>INDEX(products!$A$1:$G$5001,MATCH(orders!$D1524,products!$A$1:$A$5001,0),MATCH(L$1,products!$A$1:$G$1,0))</f>
        <v>1.0183</v>
      </c>
      <c r="M1524" s="3">
        <f t="shared" si="23"/>
        <v>1.0183</v>
      </c>
      <c r="N1524" t="str">
        <f>_xlfn.XLOOKUP(Orders[[#This Row],[Customer ID]],customers!$A$1:$A$4972,customers!$I$1:$I$4972,,0)</f>
        <v>No</v>
      </c>
    </row>
    <row r="1525" spans="1:14" x14ac:dyDescent="0.25">
      <c r="A1525" t="s">
        <v>7623</v>
      </c>
      <c r="B1525" s="2">
        <v>44133</v>
      </c>
      <c r="C1525" t="s">
        <v>7624</v>
      </c>
      <c r="D1525" t="s">
        <v>7625</v>
      </c>
      <c r="E1525">
        <v>1</v>
      </c>
      <c r="F1525" t="str">
        <f>_xlfn.XLOOKUP(C1525,customers!$A$1:$A$4972,customers!B$1:B$4972,,0)</f>
        <v>Cameron Williams</v>
      </c>
      <c r="G1525" t="str">
        <f>IF(_xlfn.XLOOKUP(C1525,customers!$A$1:$A$4972,customers!C1524:C6495,,0)=0,"",_xlfn.XLOOKUP(C1525,customers!$A$1:$A$4972,customers!C1524:C6495,,0))</f>
        <v>795191276@gmail.com</v>
      </c>
      <c r="H1525" t="str">
        <f>_xlfn.XLOOKUP(C1525,customers!$A$1:$A$4972,customers!$G$1:$G$4972,,0)</f>
        <v>Germany</v>
      </c>
      <c r="I1525" t="str">
        <f>INDEX(products!$A$1:$G$5001,MATCH(orders!$D1525,products!$A$1:$A$5001,0),MATCH(I$1,products!$A$1:$G$1,0))</f>
        <v>Loans</v>
      </c>
      <c r="J1525" t="str">
        <f>INDEX(products!$A$1:$G$5001,MATCH(orders!$D1525,products!$A$1:$A$5001,0),MATCH(J$1,products!$A$1:$G$1,0))</f>
        <v>Premium</v>
      </c>
      <c r="K1525">
        <f>INDEX(products!$A$1:$G$5001,MATCH(orders!$D1525,products!$A$1:$A$5001,0),MATCH(K$1,products!$A$1:$G$1,0))</f>
        <v>1</v>
      </c>
      <c r="L1525" s="3">
        <f>INDEX(products!$A$1:$G$5001,MATCH(orders!$D1525,products!$A$1:$A$5001,0),MATCH(L$1,products!$A$1:$G$1,0))</f>
        <v>0.7681</v>
      </c>
      <c r="M1525" s="3">
        <f t="shared" si="23"/>
        <v>0.7681</v>
      </c>
      <c r="N1525" t="str">
        <f>_xlfn.XLOOKUP(Orders[[#This Row],[Customer ID]],customers!$A$1:$A$4972,customers!$I$1:$I$4972,,0)</f>
        <v>No</v>
      </c>
    </row>
    <row r="1526" spans="1:14" x14ac:dyDescent="0.25">
      <c r="A1526" t="s">
        <v>7628</v>
      </c>
      <c r="B1526" s="2">
        <v>44133</v>
      </c>
      <c r="C1526" t="s">
        <v>7629</v>
      </c>
      <c r="D1526" t="s">
        <v>7630</v>
      </c>
      <c r="E1526">
        <v>1</v>
      </c>
      <c r="F1526" t="str">
        <f>_xlfn.XLOOKUP(C1526,customers!$A$1:$A$4972,customers!B$1:B$4972,,0)</f>
        <v>Angela Cooper</v>
      </c>
      <c r="G1526" t="str">
        <f>IF(_xlfn.XLOOKUP(C1526,customers!$A$1:$A$4972,customers!C1525:C6496,,0)=0,"",_xlfn.XLOOKUP(C1526,customers!$A$1:$A$4972,customers!C1525:C6496,,0))</f>
        <v>dnorman84@yahoo.com</v>
      </c>
      <c r="H1526" t="str">
        <f>_xlfn.XLOOKUP(C1526,customers!$A$1:$A$4972,customers!$G$1:$G$4972,,0)</f>
        <v>United States</v>
      </c>
      <c r="I1526" t="str">
        <f>INDEX(products!$A$1:$G$5001,MATCH(orders!$D1526,products!$A$1:$A$5001,0),MATCH(I$1,products!$A$1:$G$1,0))</f>
        <v>Investments</v>
      </c>
      <c r="J1526" t="str">
        <f>INDEX(products!$A$1:$G$5001,MATCH(orders!$D1526,products!$A$1:$A$5001,0),MATCH(J$1,products!$A$1:$G$1,0))</f>
        <v>Premium</v>
      </c>
      <c r="K1526">
        <f>INDEX(products!$A$1:$G$5001,MATCH(orders!$D1526,products!$A$1:$A$5001,0),MATCH(K$1,products!$A$1:$G$1,0))</f>
        <v>1</v>
      </c>
      <c r="L1526" s="3">
        <f>INDEX(products!$A$1:$G$5001,MATCH(orders!$D1526,products!$A$1:$A$5001,0),MATCH(L$1,products!$A$1:$G$1,0))</f>
        <v>1.152533333333333</v>
      </c>
      <c r="M1526" s="3">
        <f t="shared" si="23"/>
        <v>1.152533333333333</v>
      </c>
      <c r="N1526" t="str">
        <f>_xlfn.XLOOKUP(Orders[[#This Row],[Customer ID]],customers!$A$1:$A$4972,customers!$I$1:$I$4972,,0)</f>
        <v>Yes</v>
      </c>
    </row>
    <row r="1527" spans="1:14" x14ac:dyDescent="0.25">
      <c r="A1527" t="s">
        <v>7633</v>
      </c>
      <c r="B1527" s="2">
        <v>44134</v>
      </c>
      <c r="C1527" t="s">
        <v>7634</v>
      </c>
      <c r="D1527" t="s">
        <v>7635</v>
      </c>
      <c r="E1527">
        <v>3</v>
      </c>
      <c r="F1527" t="str">
        <f>_xlfn.XLOOKUP(C1527,customers!$A$1:$A$4972,customers!B$1:B$4972,,0)</f>
        <v>Joseph Mills</v>
      </c>
      <c r="G1527" t="str">
        <f>IF(_xlfn.XLOOKUP(C1527,customers!$A$1:$A$4972,customers!C1526:C6497,,0)=0,"",_xlfn.XLOOKUP(C1527,customers!$A$1:$A$4972,customers!C1526:C6497,,0))</f>
        <v>clewis123@yahoo.com</v>
      </c>
      <c r="H1527" t="str">
        <f>_xlfn.XLOOKUP(C1527,customers!$A$1:$A$4972,customers!$G$1:$G$4972,,0)</f>
        <v>Germany</v>
      </c>
      <c r="I1527" t="str">
        <f>INDEX(products!$A$1:$G$5001,MATCH(orders!$D1527,products!$A$1:$A$5001,0),MATCH(I$1,products!$A$1:$G$1,0))</f>
        <v>Loans</v>
      </c>
      <c r="J1527" t="str">
        <f>INDEX(products!$A$1:$G$5001,MATCH(orders!$D1527,products!$A$1:$A$5001,0),MATCH(J$1,products!$A$1:$G$1,0))</f>
        <v>VIP</v>
      </c>
      <c r="K1527">
        <f>INDEX(products!$A$1:$G$5001,MATCH(orders!$D1527,products!$A$1:$A$5001,0),MATCH(K$1,products!$A$1:$G$1,0))</f>
        <v>5</v>
      </c>
      <c r="L1527" s="3">
        <f>INDEX(products!$A$1:$G$5001,MATCH(orders!$D1527,products!$A$1:$A$5001,0),MATCH(L$1,products!$A$1:$G$1,0))</f>
        <v>4.6172000000000004</v>
      </c>
      <c r="M1527" s="3">
        <f t="shared" si="23"/>
        <v>13.851600000000001</v>
      </c>
      <c r="N1527" t="str">
        <f>_xlfn.XLOOKUP(Orders[[#This Row],[Customer ID]],customers!$A$1:$A$4972,customers!$I$1:$I$4972,,0)</f>
        <v>No</v>
      </c>
    </row>
    <row r="1528" spans="1:14" x14ac:dyDescent="0.25">
      <c r="A1528" t="s">
        <v>7638</v>
      </c>
      <c r="B1528" s="2">
        <v>44134</v>
      </c>
      <c r="C1528" t="s">
        <v>7639</v>
      </c>
      <c r="D1528" t="s">
        <v>7640</v>
      </c>
      <c r="E1528">
        <v>3</v>
      </c>
      <c r="F1528" t="str">
        <f>_xlfn.XLOOKUP(C1528,customers!$A$1:$A$4972,customers!B$1:B$4972,,0)</f>
        <v>Johnny Castillo</v>
      </c>
      <c r="G1528" t="str">
        <f>IF(_xlfn.XLOOKUP(C1528,customers!$A$1:$A$4972,customers!C1527:C6498,,0)=0,"",_xlfn.XLOOKUP(C1528,customers!$A$1:$A$4972,customers!C1527:C6498,,0))</f>
        <v>djones8565@gmail.com</v>
      </c>
      <c r="H1528" t="str">
        <f>_xlfn.XLOOKUP(C1528,customers!$A$1:$A$4972,customers!$G$1:$G$4972,,0)</f>
        <v>Brazil</v>
      </c>
      <c r="I1528" t="str">
        <f>INDEX(products!$A$1:$G$5001,MATCH(orders!$D1528,products!$A$1:$A$5001,0),MATCH(I$1,products!$A$1:$G$1,0))</f>
        <v>Money Transfers</v>
      </c>
      <c r="J1528" t="str">
        <f>INDEX(products!$A$1:$G$5001,MATCH(orders!$D1528,products!$A$1:$A$5001,0),MATCH(J$1,products!$A$1:$G$1,0))</f>
        <v>Standard</v>
      </c>
      <c r="K1528">
        <f>INDEX(products!$A$1:$G$5001,MATCH(orders!$D1528,products!$A$1:$A$5001,0),MATCH(K$1,products!$A$1:$G$1,0))</f>
        <v>5</v>
      </c>
      <c r="L1528" s="3">
        <f>INDEX(products!$A$1:$G$5001,MATCH(orders!$D1528,products!$A$1:$A$5001,0),MATCH(L$1,products!$A$1:$G$1,0))</f>
        <v>4.7577000000000007</v>
      </c>
      <c r="M1528" s="3">
        <f t="shared" si="23"/>
        <v>14.273100000000003</v>
      </c>
      <c r="N1528" t="str">
        <f>_xlfn.XLOOKUP(Orders[[#This Row],[Customer ID]],customers!$A$1:$A$4972,customers!$I$1:$I$4972,,0)</f>
        <v>No</v>
      </c>
    </row>
    <row r="1529" spans="1:14" x14ac:dyDescent="0.25">
      <c r="A1529" t="s">
        <v>7643</v>
      </c>
      <c r="B1529" s="2">
        <v>44135</v>
      </c>
      <c r="C1529" t="s">
        <v>7644</v>
      </c>
      <c r="D1529" t="s">
        <v>7645</v>
      </c>
      <c r="E1529">
        <v>1</v>
      </c>
      <c r="F1529" t="str">
        <f>_xlfn.XLOOKUP(C1529,customers!$A$1:$A$4972,customers!B$1:B$4972,,0)</f>
        <v>Cody Barnett</v>
      </c>
      <c r="G1529" t="str">
        <f>IF(_xlfn.XLOOKUP(C1529,customers!$A$1:$A$4972,customers!C1528:C6499,,0)=0,"",_xlfn.XLOOKUP(C1529,customers!$A$1:$A$4972,customers!C1528:C6499,,0))</f>
        <v>jjarvis4650@yahoo.com</v>
      </c>
      <c r="H1529" t="str">
        <f>_xlfn.XLOOKUP(C1529,customers!$A$1:$A$4972,customers!$G$1:$G$4972,,0)</f>
        <v>Germany</v>
      </c>
      <c r="I1529" t="str">
        <f>INDEX(products!$A$1:$G$5001,MATCH(orders!$D1529,products!$A$1:$A$5001,0),MATCH(I$1,products!$A$1:$G$1,0))</f>
        <v>Loans</v>
      </c>
      <c r="J1529" t="str">
        <f>INDEX(products!$A$1:$G$5001,MATCH(orders!$D1529,products!$A$1:$A$5001,0),MATCH(J$1,products!$A$1:$G$1,0))</f>
        <v>Standard</v>
      </c>
      <c r="K1529">
        <f>INDEX(products!$A$1:$G$5001,MATCH(orders!$D1529,products!$A$1:$A$5001,0),MATCH(K$1,products!$A$1:$G$1,0))</f>
        <v>1</v>
      </c>
      <c r="L1529" s="3">
        <f>INDEX(products!$A$1:$G$5001,MATCH(orders!$D1529,products!$A$1:$A$5001,0),MATCH(L$1,products!$A$1:$G$1,0))</f>
        <v>0.97396666666666676</v>
      </c>
      <c r="M1529" s="3">
        <f t="shared" si="23"/>
        <v>0.97396666666666676</v>
      </c>
      <c r="N1529" t="str">
        <f>_xlfn.XLOOKUP(Orders[[#This Row],[Customer ID]],customers!$A$1:$A$4972,customers!$I$1:$I$4972,,0)</f>
        <v>No</v>
      </c>
    </row>
    <row r="1530" spans="1:14" x14ac:dyDescent="0.25">
      <c r="A1530" t="s">
        <v>7648</v>
      </c>
      <c r="B1530" s="2">
        <v>44135</v>
      </c>
      <c r="C1530" t="s">
        <v>7649</v>
      </c>
      <c r="D1530" t="s">
        <v>7650</v>
      </c>
      <c r="E1530">
        <v>2</v>
      </c>
      <c r="F1530" t="str">
        <f>_xlfn.XLOOKUP(C1530,customers!$A$1:$A$4972,customers!B$1:B$4972,,0)</f>
        <v>Jennifer Smith</v>
      </c>
      <c r="G1530" t="str">
        <f>IF(_xlfn.XLOOKUP(C1530,customers!$A$1:$A$4972,customers!C1529:C6500,,0)=0,"",_xlfn.XLOOKUP(C1530,customers!$A$1:$A$4972,customers!C1529:C6500,,0))</f>
        <v>dpena9686@hotmail.com</v>
      </c>
      <c r="H1530" t="str">
        <f>_xlfn.XLOOKUP(C1530,customers!$A$1:$A$4972,customers!$G$1:$G$4972,,0)</f>
        <v>Japan</v>
      </c>
      <c r="I1530" t="str">
        <f>INDEX(products!$A$1:$G$5001,MATCH(orders!$D1530,products!$A$1:$A$5001,0),MATCH(I$1,products!$A$1:$G$1,0))</f>
        <v>Loans</v>
      </c>
      <c r="J1530" t="str">
        <f>INDEX(products!$A$1:$G$5001,MATCH(orders!$D1530,products!$A$1:$A$5001,0),MATCH(J$1,products!$A$1:$G$1,0))</f>
        <v>Standard</v>
      </c>
      <c r="K1530">
        <f>INDEX(products!$A$1:$G$5001,MATCH(orders!$D1530,products!$A$1:$A$5001,0),MATCH(K$1,products!$A$1:$G$1,0))</f>
        <v>3</v>
      </c>
      <c r="L1530" s="3">
        <f>INDEX(products!$A$1:$G$5001,MATCH(orders!$D1530,products!$A$1:$A$5001,0),MATCH(L$1,products!$A$1:$G$1,0))</f>
        <v>4.4090666666666669</v>
      </c>
      <c r="M1530" s="3">
        <f t="shared" si="23"/>
        <v>8.8181333333333338</v>
      </c>
      <c r="N1530" t="str">
        <f>_xlfn.XLOOKUP(Orders[[#This Row],[Customer ID]],customers!$A$1:$A$4972,customers!$I$1:$I$4972,,0)</f>
        <v>Yes</v>
      </c>
    </row>
    <row r="1531" spans="1:14" x14ac:dyDescent="0.25">
      <c r="A1531" t="s">
        <v>7653</v>
      </c>
      <c r="B1531" s="2">
        <v>44136</v>
      </c>
      <c r="C1531" t="s">
        <v>7654</v>
      </c>
      <c r="D1531" t="s">
        <v>7655</v>
      </c>
      <c r="E1531">
        <v>4</v>
      </c>
      <c r="F1531" t="str">
        <f>_xlfn.XLOOKUP(C1531,customers!$A$1:$A$4972,customers!B$1:B$4972,,0)</f>
        <v>Derrick Lawrence</v>
      </c>
      <c r="G1531" t="str">
        <f>IF(_xlfn.XLOOKUP(C1531,customers!$A$1:$A$4972,customers!C1530:C6501,,0)=0,"",_xlfn.XLOOKUP(C1531,customers!$A$1:$A$4972,customers!C1530:C6501,,0))</f>
        <v>kbest05@gmail.com</v>
      </c>
      <c r="H1531" t="str">
        <f>_xlfn.XLOOKUP(C1531,customers!$A$1:$A$4972,customers!$G$1:$G$4972,,0)</f>
        <v>Japan</v>
      </c>
      <c r="I1531" t="str">
        <f>INDEX(products!$A$1:$G$5001,MATCH(orders!$D1531,products!$A$1:$A$5001,0),MATCH(I$1,products!$A$1:$G$1,0))</f>
        <v>Credit Cards</v>
      </c>
      <c r="J1531" t="str">
        <f>INDEX(products!$A$1:$G$5001,MATCH(orders!$D1531,products!$A$1:$A$5001,0),MATCH(J$1,products!$A$1:$G$1,0))</f>
        <v>Premium</v>
      </c>
      <c r="K1531">
        <f>INDEX(products!$A$1:$G$5001,MATCH(orders!$D1531,products!$A$1:$A$5001,0),MATCH(K$1,products!$A$1:$G$1,0))</f>
        <v>10</v>
      </c>
      <c r="L1531" s="3">
        <f>INDEX(products!$A$1:$G$5001,MATCH(orders!$D1531,products!$A$1:$A$5001,0),MATCH(L$1,products!$A$1:$G$1,0))</f>
        <v>12.05826666666667</v>
      </c>
      <c r="M1531" s="3">
        <f t="shared" si="23"/>
        <v>48.23306666666668</v>
      </c>
      <c r="N1531" t="str">
        <f>_xlfn.XLOOKUP(Orders[[#This Row],[Customer ID]],customers!$A$1:$A$4972,customers!$I$1:$I$4972,,0)</f>
        <v>No</v>
      </c>
    </row>
    <row r="1532" spans="1:14" x14ac:dyDescent="0.25">
      <c r="A1532" t="s">
        <v>7658</v>
      </c>
      <c r="B1532" s="2">
        <v>44136</v>
      </c>
      <c r="C1532" t="s">
        <v>7659</v>
      </c>
      <c r="D1532" t="s">
        <v>7660</v>
      </c>
      <c r="E1532">
        <v>2</v>
      </c>
      <c r="F1532" t="str">
        <f>_xlfn.XLOOKUP(C1532,customers!$A$1:$A$4972,customers!B$1:B$4972,,0)</f>
        <v>Brittany Davis</v>
      </c>
      <c r="G1532" t="str">
        <f>IF(_xlfn.XLOOKUP(C1532,customers!$A$1:$A$4972,customers!C1531:C6502,,0)=0,"",_xlfn.XLOOKUP(C1532,customers!$A$1:$A$4972,customers!C1531:C6502,,0))</f>
        <v>ebrown722@yahoo.com</v>
      </c>
      <c r="H1532" t="str">
        <f>_xlfn.XLOOKUP(C1532,customers!$A$1:$A$4972,customers!$G$1:$G$4972,,0)</f>
        <v>South Africa</v>
      </c>
      <c r="I1532" t="str">
        <f>INDEX(products!$A$1:$G$5001,MATCH(orders!$D1532,products!$A$1:$A$5001,0),MATCH(I$1,products!$A$1:$G$1,0))</f>
        <v>Credit Cards</v>
      </c>
      <c r="J1532" t="str">
        <f>INDEX(products!$A$1:$G$5001,MATCH(orders!$D1532,products!$A$1:$A$5001,0),MATCH(J$1,products!$A$1:$G$1,0))</f>
        <v>VIP</v>
      </c>
      <c r="K1532">
        <f>INDEX(products!$A$1:$G$5001,MATCH(orders!$D1532,products!$A$1:$A$5001,0),MATCH(K$1,products!$A$1:$G$1,0))</f>
        <v>3</v>
      </c>
      <c r="L1532" s="3">
        <f>INDEX(products!$A$1:$G$5001,MATCH(orders!$D1532,products!$A$1:$A$5001,0),MATCH(L$1,products!$A$1:$G$1,0))</f>
        <v>2.9339333333333339</v>
      </c>
      <c r="M1532" s="3">
        <f t="shared" si="23"/>
        <v>5.8678666666666679</v>
      </c>
      <c r="N1532" t="str">
        <f>_xlfn.XLOOKUP(Orders[[#This Row],[Customer ID]],customers!$A$1:$A$4972,customers!$I$1:$I$4972,,0)</f>
        <v>Yes</v>
      </c>
    </row>
    <row r="1533" spans="1:14" x14ac:dyDescent="0.25">
      <c r="A1533" t="s">
        <v>7663</v>
      </c>
      <c r="B1533" s="2">
        <v>44137</v>
      </c>
      <c r="C1533" t="s">
        <v>7664</v>
      </c>
      <c r="D1533" t="s">
        <v>7665</v>
      </c>
      <c r="E1533">
        <v>2</v>
      </c>
      <c r="F1533" t="str">
        <f>_xlfn.XLOOKUP(C1533,customers!$A$1:$A$4972,customers!B$1:B$4972,,0)</f>
        <v>Andrew Morris</v>
      </c>
      <c r="G1533" t="str">
        <f>IF(_xlfn.XLOOKUP(C1533,customers!$A$1:$A$4972,customers!C1532:C6503,,0)=0,"",_xlfn.XLOOKUP(C1533,customers!$A$1:$A$4972,customers!C1532:C6503,,0))</f>
        <v>bmontoya125@yahoo.com</v>
      </c>
      <c r="H1533" t="str">
        <f>_xlfn.XLOOKUP(C1533,customers!$A$1:$A$4972,customers!$G$1:$G$4972,,0)</f>
        <v>Japan</v>
      </c>
      <c r="I1533" t="str">
        <f>INDEX(products!$A$1:$G$5001,MATCH(orders!$D1533,products!$A$1:$A$5001,0),MATCH(I$1,products!$A$1:$G$1,0))</f>
        <v>Loans</v>
      </c>
      <c r="J1533" t="str">
        <f>INDEX(products!$A$1:$G$5001,MATCH(orders!$D1533,products!$A$1:$A$5001,0),MATCH(J$1,products!$A$1:$G$1,0))</f>
        <v>Standard</v>
      </c>
      <c r="K1533">
        <f>INDEX(products!$A$1:$G$5001,MATCH(orders!$D1533,products!$A$1:$A$5001,0),MATCH(K$1,products!$A$1:$G$1,0))</f>
        <v>3</v>
      </c>
      <c r="L1533" s="3">
        <f>INDEX(products!$A$1:$G$5001,MATCH(orders!$D1533,products!$A$1:$A$5001,0),MATCH(L$1,products!$A$1:$G$1,0))</f>
        <v>3.831</v>
      </c>
      <c r="M1533" s="3">
        <f t="shared" si="23"/>
        <v>7.6619999999999999</v>
      </c>
      <c r="N1533" t="str">
        <f>_xlfn.XLOOKUP(Orders[[#This Row],[Customer ID]],customers!$A$1:$A$4972,customers!$I$1:$I$4972,,0)</f>
        <v>Yes</v>
      </c>
    </row>
    <row r="1534" spans="1:14" x14ac:dyDescent="0.25">
      <c r="A1534" t="s">
        <v>7667</v>
      </c>
      <c r="B1534" s="2">
        <v>44137</v>
      </c>
      <c r="C1534" t="s">
        <v>7668</v>
      </c>
      <c r="D1534" t="s">
        <v>7669</v>
      </c>
      <c r="E1534">
        <v>2</v>
      </c>
      <c r="F1534" t="str">
        <f>_xlfn.XLOOKUP(C1534,customers!$A$1:$A$4972,customers!B$1:B$4972,,0)</f>
        <v>Sylvia Ortiz</v>
      </c>
      <c r="G1534" t="str">
        <f>IF(_xlfn.XLOOKUP(C1534,customers!$A$1:$A$4972,customers!C1533:C6504,,0)=0,"",_xlfn.XLOOKUP(C1534,customers!$A$1:$A$4972,customers!C1533:C6504,,0))</f>
        <v>wrodriguez02@gmail.com</v>
      </c>
      <c r="H1534" t="str">
        <f>_xlfn.XLOOKUP(C1534,customers!$A$1:$A$4972,customers!$G$1:$G$4972,,0)</f>
        <v>Germany</v>
      </c>
      <c r="I1534" t="str">
        <f>INDEX(products!$A$1:$G$5001,MATCH(orders!$D1534,products!$A$1:$A$5001,0),MATCH(I$1,products!$A$1:$G$1,0))</f>
        <v>Investments</v>
      </c>
      <c r="J1534" t="str">
        <f>INDEX(products!$A$1:$G$5001,MATCH(orders!$D1534,products!$A$1:$A$5001,0),MATCH(J$1,products!$A$1:$G$1,0))</f>
        <v>Premium</v>
      </c>
      <c r="K1534">
        <f>INDEX(products!$A$1:$G$5001,MATCH(orders!$D1534,products!$A$1:$A$5001,0),MATCH(K$1,products!$A$1:$G$1,0))</f>
        <v>3</v>
      </c>
      <c r="L1534" s="3">
        <f>INDEX(products!$A$1:$G$5001,MATCH(orders!$D1534,products!$A$1:$A$5001,0),MATCH(L$1,products!$A$1:$G$1,0))</f>
        <v>4.1484666666666667</v>
      </c>
      <c r="M1534" s="3">
        <f t="shared" si="23"/>
        <v>8.2969333333333335</v>
      </c>
      <c r="N1534" t="str">
        <f>_xlfn.XLOOKUP(Orders[[#This Row],[Customer ID]],customers!$A$1:$A$4972,customers!$I$1:$I$4972,,0)</f>
        <v>No</v>
      </c>
    </row>
    <row r="1535" spans="1:14" x14ac:dyDescent="0.25">
      <c r="A1535" t="s">
        <v>7672</v>
      </c>
      <c r="B1535" s="2">
        <v>44137</v>
      </c>
      <c r="C1535" t="s">
        <v>7673</v>
      </c>
      <c r="D1535" t="s">
        <v>7674</v>
      </c>
      <c r="E1535">
        <v>1</v>
      </c>
      <c r="F1535" t="str">
        <f>_xlfn.XLOOKUP(C1535,customers!$A$1:$A$4972,customers!B$1:B$4972,,0)</f>
        <v>Jose Gonzalez</v>
      </c>
      <c r="G1535" t="str">
        <f>IF(_xlfn.XLOOKUP(C1535,customers!$A$1:$A$4972,customers!C1534:C6505,,0)=0,"",_xlfn.XLOOKUP(C1535,customers!$A$1:$A$4972,customers!C1534:C6505,,0))</f>
        <v>awilliams2115@hotmail.com</v>
      </c>
      <c r="H1535" t="str">
        <f>_xlfn.XLOOKUP(C1535,customers!$A$1:$A$4972,customers!$G$1:$G$4972,,0)</f>
        <v>Japan</v>
      </c>
      <c r="I1535" t="str">
        <f>INDEX(products!$A$1:$G$5001,MATCH(orders!$D1535,products!$A$1:$A$5001,0),MATCH(I$1,products!$A$1:$G$1,0))</f>
        <v>Credit Cards</v>
      </c>
      <c r="J1535" t="str">
        <f>INDEX(products!$A$1:$G$5001,MATCH(orders!$D1535,products!$A$1:$A$5001,0),MATCH(J$1,products!$A$1:$G$1,0))</f>
        <v>VIP</v>
      </c>
      <c r="K1535">
        <f>INDEX(products!$A$1:$G$5001,MATCH(orders!$D1535,products!$A$1:$A$5001,0),MATCH(K$1,products!$A$1:$G$1,0))</f>
        <v>1</v>
      </c>
      <c r="L1535" s="3">
        <f>INDEX(products!$A$1:$G$5001,MATCH(orders!$D1535,products!$A$1:$A$5001,0),MATCH(L$1,products!$A$1:$G$1,0))</f>
        <v>0.93930000000000002</v>
      </c>
      <c r="M1535" s="3">
        <f t="shared" si="23"/>
        <v>0.93930000000000002</v>
      </c>
      <c r="N1535" t="str">
        <f>_xlfn.XLOOKUP(Orders[[#This Row],[Customer ID]],customers!$A$1:$A$4972,customers!$I$1:$I$4972,,0)</f>
        <v>Yes</v>
      </c>
    </row>
    <row r="1536" spans="1:14" x14ac:dyDescent="0.25">
      <c r="A1536" t="s">
        <v>7677</v>
      </c>
      <c r="B1536" s="2">
        <v>44138</v>
      </c>
      <c r="C1536" t="s">
        <v>7678</v>
      </c>
      <c r="D1536" t="s">
        <v>7679</v>
      </c>
      <c r="E1536">
        <v>3</v>
      </c>
      <c r="F1536" t="str">
        <f>_xlfn.XLOOKUP(C1536,customers!$A$1:$A$4972,customers!B$1:B$4972,,0)</f>
        <v>Cynthia Young</v>
      </c>
      <c r="G1536" t="str">
        <f>IF(_xlfn.XLOOKUP(C1536,customers!$A$1:$A$4972,customers!C1535:C6506,,0)=0,"",_xlfn.XLOOKUP(C1536,customers!$A$1:$A$4972,customers!C1535:C6506,,0))</f>
        <v>kmartin14@gmail.com</v>
      </c>
      <c r="H1536" t="str">
        <f>_xlfn.XLOOKUP(C1536,customers!$A$1:$A$4972,customers!$G$1:$G$4972,,0)</f>
        <v>United States</v>
      </c>
      <c r="I1536" t="str">
        <f>INDEX(products!$A$1:$G$5001,MATCH(orders!$D1536,products!$A$1:$A$5001,0),MATCH(I$1,products!$A$1:$G$1,0))</f>
        <v>Loans</v>
      </c>
      <c r="J1536" t="str">
        <f>INDEX(products!$A$1:$G$5001,MATCH(orders!$D1536,products!$A$1:$A$5001,0),MATCH(J$1,products!$A$1:$G$1,0))</f>
        <v>VIP</v>
      </c>
      <c r="K1536">
        <f>INDEX(products!$A$1:$G$5001,MATCH(orders!$D1536,products!$A$1:$A$5001,0),MATCH(K$1,products!$A$1:$G$1,0))</f>
        <v>5</v>
      </c>
      <c r="L1536" s="3">
        <f>INDEX(products!$A$1:$G$5001,MATCH(orders!$D1536,products!$A$1:$A$5001,0),MATCH(L$1,products!$A$1:$G$1,0))</f>
        <v>5.4010666666666669</v>
      </c>
      <c r="M1536" s="3">
        <f t="shared" si="23"/>
        <v>16.203200000000002</v>
      </c>
      <c r="N1536" t="str">
        <f>_xlfn.XLOOKUP(Orders[[#This Row],[Customer ID]],customers!$A$1:$A$4972,customers!$I$1:$I$4972,,0)</f>
        <v>No</v>
      </c>
    </row>
    <row r="1537" spans="1:14" x14ac:dyDescent="0.25">
      <c r="A1537" t="s">
        <v>7682</v>
      </c>
      <c r="B1537" s="2">
        <v>44138</v>
      </c>
      <c r="C1537" t="s">
        <v>7683</v>
      </c>
      <c r="D1537" t="s">
        <v>7684</v>
      </c>
      <c r="E1537">
        <v>2</v>
      </c>
      <c r="F1537" t="str">
        <f>_xlfn.XLOOKUP(C1537,customers!$A$1:$A$4972,customers!B$1:B$4972,,0)</f>
        <v>Kristen Gray</v>
      </c>
      <c r="G1537" t="str">
        <f>IF(_xlfn.XLOOKUP(C1537,customers!$A$1:$A$4972,customers!C1536:C6507,,0)=0,"",_xlfn.XLOOKUP(C1537,customers!$A$1:$A$4972,customers!C1536:C6507,,0))</f>
        <v>ahawkins2275@gmail.com</v>
      </c>
      <c r="H1537" t="str">
        <f>_xlfn.XLOOKUP(C1537,customers!$A$1:$A$4972,customers!$G$1:$G$4972,,0)</f>
        <v>Japan</v>
      </c>
      <c r="I1537" t="str">
        <f>INDEX(products!$A$1:$G$5001,MATCH(orders!$D1537,products!$A$1:$A$5001,0),MATCH(I$1,products!$A$1:$G$1,0))</f>
        <v>Credit Cards</v>
      </c>
      <c r="J1537" t="str">
        <f>INDEX(products!$A$1:$G$5001,MATCH(orders!$D1537,products!$A$1:$A$5001,0),MATCH(J$1,products!$A$1:$G$1,0))</f>
        <v>Standard</v>
      </c>
      <c r="K1537">
        <f>INDEX(products!$A$1:$G$5001,MATCH(orders!$D1537,products!$A$1:$A$5001,0),MATCH(K$1,products!$A$1:$G$1,0))</f>
        <v>3</v>
      </c>
      <c r="L1537" s="3">
        <f>INDEX(products!$A$1:$G$5001,MATCH(orders!$D1537,products!$A$1:$A$5001,0),MATCH(L$1,products!$A$1:$G$1,0))</f>
        <v>2.3656666666666668</v>
      </c>
      <c r="M1537" s="3">
        <f t="shared" si="23"/>
        <v>4.7313333333333336</v>
      </c>
      <c r="N1537" t="str">
        <f>_xlfn.XLOOKUP(Orders[[#This Row],[Customer ID]],customers!$A$1:$A$4972,customers!$I$1:$I$4972,,0)</f>
        <v>No</v>
      </c>
    </row>
    <row r="1538" spans="1:14" x14ac:dyDescent="0.25">
      <c r="A1538" t="s">
        <v>7687</v>
      </c>
      <c r="B1538" s="2">
        <v>44139</v>
      </c>
      <c r="C1538" t="s">
        <v>7688</v>
      </c>
      <c r="D1538" t="s">
        <v>7689</v>
      </c>
      <c r="E1538">
        <v>1</v>
      </c>
      <c r="F1538" t="str">
        <f>_xlfn.XLOOKUP(C1538,customers!$A$1:$A$4972,customers!B$1:B$4972,,0)</f>
        <v>Matthew Wade</v>
      </c>
      <c r="G1538" t="str">
        <f>IF(_xlfn.XLOOKUP(C1538,customers!$A$1:$A$4972,customers!C1537:C6508,,0)=0,"",_xlfn.XLOOKUP(C1538,customers!$A$1:$A$4972,customers!C1537:C6508,,0))</f>
        <v>vcook8100@yahoo.com</v>
      </c>
      <c r="H1538" t="str">
        <f>_xlfn.XLOOKUP(C1538,customers!$A$1:$A$4972,customers!$G$1:$G$4972,,0)</f>
        <v>Brazil</v>
      </c>
      <c r="I1538" t="str">
        <f>INDEX(products!$A$1:$G$5001,MATCH(orders!$D1538,products!$A$1:$A$5001,0),MATCH(I$1,products!$A$1:$G$1,0))</f>
        <v>Loans</v>
      </c>
      <c r="J1538" t="str">
        <f>INDEX(products!$A$1:$G$5001,MATCH(orders!$D1538,products!$A$1:$A$5001,0),MATCH(J$1,products!$A$1:$G$1,0))</f>
        <v>Standard</v>
      </c>
      <c r="K1538">
        <f>INDEX(products!$A$1:$G$5001,MATCH(orders!$D1538,products!$A$1:$A$5001,0),MATCH(K$1,products!$A$1:$G$1,0))</f>
        <v>1</v>
      </c>
      <c r="L1538" s="3">
        <f>INDEX(products!$A$1:$G$5001,MATCH(orders!$D1538,products!$A$1:$A$5001,0),MATCH(L$1,products!$A$1:$G$1,0))</f>
        <v>0.84780000000000011</v>
      </c>
      <c r="M1538" s="3">
        <f t="shared" si="23"/>
        <v>0.84780000000000011</v>
      </c>
      <c r="N1538" t="str">
        <f>_xlfn.XLOOKUP(Orders[[#This Row],[Customer ID]],customers!$A$1:$A$4972,customers!$I$1:$I$4972,,0)</f>
        <v>No</v>
      </c>
    </row>
    <row r="1539" spans="1:14" x14ac:dyDescent="0.25">
      <c r="A1539" t="s">
        <v>7692</v>
      </c>
      <c r="B1539" s="2">
        <v>44139</v>
      </c>
      <c r="C1539" t="s">
        <v>7693</v>
      </c>
      <c r="D1539" t="s">
        <v>7694</v>
      </c>
      <c r="E1539">
        <v>2</v>
      </c>
      <c r="F1539" t="str">
        <f>_xlfn.XLOOKUP(C1539,customers!$A$1:$A$4972,customers!B$1:B$4972,,0)</f>
        <v>Alvin Anderson</v>
      </c>
      <c r="G1539" t="str">
        <f>IF(_xlfn.XLOOKUP(C1539,customers!$A$1:$A$4972,customers!C1538:C6509,,0)=0,"",_xlfn.XLOOKUP(C1539,customers!$A$1:$A$4972,customers!C1538:C6509,,0))</f>
        <v>srodriguez417@hotmail.com</v>
      </c>
      <c r="H1539" t="str">
        <f>_xlfn.XLOOKUP(C1539,customers!$A$1:$A$4972,customers!$G$1:$G$4972,,0)</f>
        <v>United States</v>
      </c>
      <c r="I1539" t="str">
        <f>INDEX(products!$A$1:$G$5001,MATCH(orders!$D1539,products!$A$1:$A$5001,0),MATCH(I$1,products!$A$1:$G$1,0))</f>
        <v>Credit Cards</v>
      </c>
      <c r="J1539" t="str">
        <f>INDEX(products!$A$1:$G$5001,MATCH(orders!$D1539,products!$A$1:$A$5001,0),MATCH(J$1,products!$A$1:$G$1,0))</f>
        <v>Premium</v>
      </c>
      <c r="K1539">
        <f>INDEX(products!$A$1:$G$5001,MATCH(orders!$D1539,products!$A$1:$A$5001,0),MATCH(K$1,products!$A$1:$G$1,0))</f>
        <v>3</v>
      </c>
      <c r="L1539" s="3">
        <f>INDEX(products!$A$1:$G$5001,MATCH(orders!$D1539,products!$A$1:$A$5001,0),MATCH(L$1,products!$A$1:$G$1,0))</f>
        <v>4.0433666666666674</v>
      </c>
      <c r="M1539" s="3">
        <f t="shared" ref="M1539:M1602" si="24">L1539*E1539</f>
        <v>8.0867333333333349</v>
      </c>
      <c r="N1539" t="str">
        <f>_xlfn.XLOOKUP(Orders[[#This Row],[Customer ID]],customers!$A$1:$A$4972,customers!$I$1:$I$4972,,0)</f>
        <v>Yes</v>
      </c>
    </row>
    <row r="1540" spans="1:14" x14ac:dyDescent="0.25">
      <c r="A1540" t="s">
        <v>7697</v>
      </c>
      <c r="B1540" s="2">
        <v>44140</v>
      </c>
      <c r="C1540" t="s">
        <v>7698</v>
      </c>
      <c r="D1540" t="s">
        <v>7699</v>
      </c>
      <c r="E1540">
        <v>2</v>
      </c>
      <c r="F1540" t="str">
        <f>_xlfn.XLOOKUP(C1540,customers!$A$1:$A$4972,customers!B$1:B$4972,,0)</f>
        <v>Geoffrey Clark</v>
      </c>
      <c r="G1540" t="str">
        <f>IF(_xlfn.XLOOKUP(C1540,customers!$A$1:$A$4972,customers!C1539:C6510,,0)=0,"",_xlfn.XLOOKUP(C1540,customers!$A$1:$A$4972,customers!C1539:C6510,,0))</f>
        <v>scollins83@gmail.com</v>
      </c>
      <c r="H1540" t="str">
        <f>_xlfn.XLOOKUP(C1540,customers!$A$1:$A$4972,customers!$G$1:$G$4972,,0)</f>
        <v>South Africa</v>
      </c>
      <c r="I1540" t="str">
        <f>INDEX(products!$A$1:$G$5001,MATCH(orders!$D1540,products!$A$1:$A$5001,0),MATCH(I$1,products!$A$1:$G$1,0))</f>
        <v>Credit Cards</v>
      </c>
      <c r="J1540" t="str">
        <f>INDEX(products!$A$1:$G$5001,MATCH(orders!$D1540,products!$A$1:$A$5001,0),MATCH(J$1,products!$A$1:$G$1,0))</f>
        <v>Standard</v>
      </c>
      <c r="K1540">
        <f>INDEX(products!$A$1:$G$5001,MATCH(orders!$D1540,products!$A$1:$A$5001,0),MATCH(K$1,products!$A$1:$G$1,0))</f>
        <v>3</v>
      </c>
      <c r="L1540" s="3">
        <f>INDEX(products!$A$1:$G$5001,MATCH(orders!$D1540,products!$A$1:$A$5001,0),MATCH(L$1,products!$A$1:$G$1,0))</f>
        <v>2.5442999999999998</v>
      </c>
      <c r="M1540" s="3">
        <f t="shared" si="24"/>
        <v>5.0885999999999996</v>
      </c>
      <c r="N1540" t="str">
        <f>_xlfn.XLOOKUP(Orders[[#This Row],[Customer ID]],customers!$A$1:$A$4972,customers!$I$1:$I$4972,,0)</f>
        <v>Yes</v>
      </c>
    </row>
    <row r="1541" spans="1:14" x14ac:dyDescent="0.25">
      <c r="A1541" t="s">
        <v>7702</v>
      </c>
      <c r="B1541" s="2">
        <v>44140</v>
      </c>
      <c r="C1541" t="s">
        <v>7703</v>
      </c>
      <c r="D1541" t="s">
        <v>7704</v>
      </c>
      <c r="E1541">
        <v>1</v>
      </c>
      <c r="F1541" t="str">
        <f>_xlfn.XLOOKUP(C1541,customers!$A$1:$A$4972,customers!B$1:B$4972,,0)</f>
        <v>Daniel Mccarthy Jr.</v>
      </c>
      <c r="G1541" t="str">
        <f>IF(_xlfn.XLOOKUP(C1541,customers!$A$1:$A$4972,customers!C1540:C6511,,0)=0,"",_xlfn.XLOOKUP(C1541,customers!$A$1:$A$4972,customers!C1540:C6511,,0))</f>
        <v>380360691@gmail.com</v>
      </c>
      <c r="H1541" t="str">
        <f>_xlfn.XLOOKUP(C1541,customers!$A$1:$A$4972,customers!$G$1:$G$4972,,0)</f>
        <v>Brazil</v>
      </c>
      <c r="I1541" t="str">
        <f>INDEX(products!$A$1:$G$5001,MATCH(orders!$D1541,products!$A$1:$A$5001,0),MATCH(I$1,products!$A$1:$G$1,0))</f>
        <v>Money Transfers</v>
      </c>
      <c r="J1541" t="str">
        <f>INDEX(products!$A$1:$G$5001,MATCH(orders!$D1541,products!$A$1:$A$5001,0),MATCH(J$1,products!$A$1:$G$1,0))</f>
        <v>Premium</v>
      </c>
      <c r="K1541">
        <f>INDEX(products!$A$1:$G$5001,MATCH(orders!$D1541,products!$A$1:$A$5001,0),MATCH(K$1,products!$A$1:$G$1,0))</f>
        <v>1</v>
      </c>
      <c r="L1541" s="3">
        <f>INDEX(products!$A$1:$G$5001,MATCH(orders!$D1541,products!$A$1:$A$5001,0),MATCH(L$1,products!$A$1:$G$1,0))</f>
        <v>1.1918333333333331</v>
      </c>
      <c r="M1541" s="3">
        <f t="shared" si="24"/>
        <v>1.1918333333333331</v>
      </c>
      <c r="N1541" t="str">
        <f>_xlfn.XLOOKUP(Orders[[#This Row],[Customer ID]],customers!$A$1:$A$4972,customers!$I$1:$I$4972,,0)</f>
        <v>Yes</v>
      </c>
    </row>
    <row r="1542" spans="1:14" x14ac:dyDescent="0.25">
      <c r="A1542" t="s">
        <v>7707</v>
      </c>
      <c r="B1542" s="2">
        <v>44140</v>
      </c>
      <c r="C1542" t="s">
        <v>7708</v>
      </c>
      <c r="D1542" t="s">
        <v>7709</v>
      </c>
      <c r="E1542">
        <v>3</v>
      </c>
      <c r="F1542" t="str">
        <f>_xlfn.XLOOKUP(C1542,customers!$A$1:$A$4972,customers!B$1:B$4972,,0)</f>
        <v>Michael Lambert</v>
      </c>
      <c r="G1542" t="str">
        <f>IF(_xlfn.XLOOKUP(C1542,customers!$A$1:$A$4972,customers!C1541:C6512,,0)=0,"",_xlfn.XLOOKUP(C1542,customers!$A$1:$A$4972,customers!C1541:C6512,,0))</f>
        <v>2447658@gmail.com</v>
      </c>
      <c r="H1542" t="str">
        <f>_xlfn.XLOOKUP(C1542,customers!$A$1:$A$4972,customers!$G$1:$G$4972,,0)</f>
        <v>Germany</v>
      </c>
      <c r="I1542" t="str">
        <f>INDEX(products!$A$1:$G$5001,MATCH(orders!$D1542,products!$A$1:$A$5001,0),MATCH(I$1,products!$A$1:$G$1,0))</f>
        <v>Loans</v>
      </c>
      <c r="J1542" t="str">
        <f>INDEX(products!$A$1:$G$5001,MATCH(orders!$D1542,products!$A$1:$A$5001,0),MATCH(J$1,products!$A$1:$G$1,0))</f>
        <v>VIP</v>
      </c>
      <c r="K1542">
        <f>INDEX(products!$A$1:$G$5001,MATCH(orders!$D1542,products!$A$1:$A$5001,0),MATCH(K$1,products!$A$1:$G$1,0))</f>
        <v>5</v>
      </c>
      <c r="L1542" s="3">
        <f>INDEX(products!$A$1:$G$5001,MATCH(orders!$D1542,products!$A$1:$A$5001,0),MATCH(L$1,products!$A$1:$G$1,0))</f>
        <v>6.8785666666666669</v>
      </c>
      <c r="M1542" s="3">
        <f t="shared" si="24"/>
        <v>20.6357</v>
      </c>
      <c r="N1542" t="str">
        <f>_xlfn.XLOOKUP(Orders[[#This Row],[Customer ID]],customers!$A$1:$A$4972,customers!$I$1:$I$4972,,0)</f>
        <v>No</v>
      </c>
    </row>
    <row r="1543" spans="1:14" x14ac:dyDescent="0.25">
      <c r="A1543" t="s">
        <v>7712</v>
      </c>
      <c r="B1543" s="2">
        <v>44141</v>
      </c>
      <c r="C1543" t="s">
        <v>7713</v>
      </c>
      <c r="D1543" t="s">
        <v>7714</v>
      </c>
      <c r="E1543">
        <v>3</v>
      </c>
      <c r="F1543" t="str">
        <f>_xlfn.XLOOKUP(C1543,customers!$A$1:$A$4972,customers!B$1:B$4972,,0)</f>
        <v>Amanda Olson</v>
      </c>
      <c r="G1543" t="str">
        <f>IF(_xlfn.XLOOKUP(C1543,customers!$A$1:$A$4972,customers!C1542:C6513,,0)=0,"",_xlfn.XLOOKUP(C1543,customers!$A$1:$A$4972,customers!C1542:C6513,,0))</f>
        <v>cmccormick673@gmail.com</v>
      </c>
      <c r="H1543" t="str">
        <f>_xlfn.XLOOKUP(C1543,customers!$A$1:$A$4972,customers!$G$1:$G$4972,,0)</f>
        <v>Germany</v>
      </c>
      <c r="I1543" t="str">
        <f>INDEX(products!$A$1:$G$5001,MATCH(orders!$D1543,products!$A$1:$A$5001,0),MATCH(I$1,products!$A$1:$G$1,0))</f>
        <v>Loans</v>
      </c>
      <c r="J1543" t="str">
        <f>INDEX(products!$A$1:$G$5001,MATCH(orders!$D1543,products!$A$1:$A$5001,0),MATCH(J$1,products!$A$1:$G$1,0))</f>
        <v>VIP</v>
      </c>
      <c r="K1543">
        <f>INDEX(products!$A$1:$G$5001,MATCH(orders!$D1543,products!$A$1:$A$5001,0),MATCH(K$1,products!$A$1:$G$1,0))</f>
        <v>5</v>
      </c>
      <c r="L1543" s="3">
        <f>INDEX(products!$A$1:$G$5001,MATCH(orders!$D1543,products!$A$1:$A$5001,0),MATCH(L$1,products!$A$1:$G$1,0))</f>
        <v>3.8677333333333341</v>
      </c>
      <c r="M1543" s="3">
        <f t="shared" si="24"/>
        <v>11.603200000000003</v>
      </c>
      <c r="N1543" t="str">
        <f>_xlfn.XLOOKUP(Orders[[#This Row],[Customer ID]],customers!$A$1:$A$4972,customers!$I$1:$I$4972,,0)</f>
        <v>No</v>
      </c>
    </row>
    <row r="1544" spans="1:14" x14ac:dyDescent="0.25">
      <c r="A1544" t="s">
        <v>7717</v>
      </c>
      <c r="B1544" s="2">
        <v>44141</v>
      </c>
      <c r="C1544" t="s">
        <v>7718</v>
      </c>
      <c r="D1544" t="s">
        <v>7719</v>
      </c>
      <c r="E1544">
        <v>4</v>
      </c>
      <c r="F1544" t="str">
        <f>_xlfn.XLOOKUP(C1544,customers!$A$1:$A$4972,customers!B$1:B$4972,,0)</f>
        <v>Rachel Smith</v>
      </c>
      <c r="G1544" t="str">
        <f>IF(_xlfn.XLOOKUP(C1544,customers!$A$1:$A$4972,customers!C1543:C6514,,0)=0,"",_xlfn.XLOOKUP(C1544,customers!$A$1:$A$4972,customers!C1543:C6514,,0))</f>
        <v>skramer1909@gmail.com</v>
      </c>
      <c r="H1544" t="str">
        <f>_xlfn.XLOOKUP(C1544,customers!$A$1:$A$4972,customers!$G$1:$G$4972,,0)</f>
        <v>Germany</v>
      </c>
      <c r="I1544" t="str">
        <f>INDEX(products!$A$1:$G$5001,MATCH(orders!$D1544,products!$A$1:$A$5001,0),MATCH(I$1,products!$A$1:$G$1,0))</f>
        <v>Loans</v>
      </c>
      <c r="J1544" t="str">
        <f>INDEX(products!$A$1:$G$5001,MATCH(orders!$D1544,products!$A$1:$A$5001,0),MATCH(J$1,products!$A$1:$G$1,0))</f>
        <v>VIP</v>
      </c>
      <c r="K1544">
        <f>INDEX(products!$A$1:$G$5001,MATCH(orders!$D1544,products!$A$1:$A$5001,0),MATCH(K$1,products!$A$1:$G$1,0))</f>
        <v>10</v>
      </c>
      <c r="L1544" s="3">
        <f>INDEX(products!$A$1:$G$5001,MATCH(orders!$D1544,products!$A$1:$A$5001,0),MATCH(L$1,products!$A$1:$G$1,0))</f>
        <v>12.3398</v>
      </c>
      <c r="M1544" s="3">
        <f t="shared" si="24"/>
        <v>49.359200000000001</v>
      </c>
      <c r="N1544" t="str">
        <f>_xlfn.XLOOKUP(Orders[[#This Row],[Customer ID]],customers!$A$1:$A$4972,customers!$I$1:$I$4972,,0)</f>
        <v>Yes</v>
      </c>
    </row>
    <row r="1545" spans="1:14" x14ac:dyDescent="0.25">
      <c r="A1545" t="s">
        <v>7721</v>
      </c>
      <c r="B1545" s="2">
        <v>44142</v>
      </c>
      <c r="C1545" t="s">
        <v>7722</v>
      </c>
      <c r="D1545" t="s">
        <v>7723</v>
      </c>
      <c r="E1545">
        <v>1</v>
      </c>
      <c r="F1545" t="str">
        <f>_xlfn.XLOOKUP(C1545,customers!$A$1:$A$4972,customers!B$1:B$4972,,0)</f>
        <v>Christopher Lane</v>
      </c>
      <c r="G1545" t="str">
        <f>IF(_xlfn.XLOOKUP(C1545,customers!$A$1:$A$4972,customers!C1544:C6515,,0)=0,"",_xlfn.XLOOKUP(C1545,customers!$A$1:$A$4972,customers!C1544:C6515,,0))</f>
        <v>dgilbert416@hotmail.com</v>
      </c>
      <c r="H1545" t="str">
        <f>_xlfn.XLOOKUP(C1545,customers!$A$1:$A$4972,customers!$G$1:$G$4972,,0)</f>
        <v>Brazil</v>
      </c>
      <c r="I1545" t="str">
        <f>INDEX(products!$A$1:$G$5001,MATCH(orders!$D1545,products!$A$1:$A$5001,0),MATCH(I$1,products!$A$1:$G$1,0))</f>
        <v>Loans</v>
      </c>
      <c r="J1545" t="str">
        <f>INDEX(products!$A$1:$G$5001,MATCH(orders!$D1545,products!$A$1:$A$5001,0),MATCH(J$1,products!$A$1:$G$1,0))</f>
        <v>VIP</v>
      </c>
      <c r="K1545">
        <f>INDEX(products!$A$1:$G$5001,MATCH(orders!$D1545,products!$A$1:$A$5001,0),MATCH(K$1,products!$A$1:$G$1,0))</f>
        <v>1</v>
      </c>
      <c r="L1545" s="3">
        <f>INDEX(products!$A$1:$G$5001,MATCH(orders!$D1545,products!$A$1:$A$5001,0),MATCH(L$1,products!$A$1:$G$1,0))</f>
        <v>0.92323333333333335</v>
      </c>
      <c r="M1545" s="3">
        <f t="shared" si="24"/>
        <v>0.92323333333333335</v>
      </c>
      <c r="N1545" t="str">
        <f>_xlfn.XLOOKUP(Orders[[#This Row],[Customer ID]],customers!$A$1:$A$4972,customers!$I$1:$I$4972,,0)</f>
        <v>Yes</v>
      </c>
    </row>
    <row r="1546" spans="1:14" x14ac:dyDescent="0.25">
      <c r="A1546" t="s">
        <v>7726</v>
      </c>
      <c r="B1546" s="2">
        <v>44142</v>
      </c>
      <c r="C1546" t="s">
        <v>7727</v>
      </c>
      <c r="D1546" t="s">
        <v>7728</v>
      </c>
      <c r="E1546">
        <v>4</v>
      </c>
      <c r="F1546" t="str">
        <f>_xlfn.XLOOKUP(C1546,customers!$A$1:$A$4972,customers!B$1:B$4972,,0)</f>
        <v>Janet Leach</v>
      </c>
      <c r="G1546" t="str">
        <f>IF(_xlfn.XLOOKUP(C1546,customers!$A$1:$A$4972,customers!C1545:C6516,,0)=0,"",_xlfn.XLOOKUP(C1546,customers!$A$1:$A$4972,customers!C1545:C6516,,0))</f>
        <v>mevans684@gmail.com</v>
      </c>
      <c r="H1546" t="str">
        <f>_xlfn.XLOOKUP(C1546,customers!$A$1:$A$4972,customers!$G$1:$G$4972,,0)</f>
        <v>Brazil</v>
      </c>
      <c r="I1546" t="str">
        <f>INDEX(products!$A$1:$G$5001,MATCH(orders!$D1546,products!$A$1:$A$5001,0),MATCH(I$1,products!$A$1:$G$1,0))</f>
        <v>Credit Cards</v>
      </c>
      <c r="J1546" t="str">
        <f>INDEX(products!$A$1:$G$5001,MATCH(orders!$D1546,products!$A$1:$A$5001,0),MATCH(J$1,products!$A$1:$G$1,0))</f>
        <v>Standard</v>
      </c>
      <c r="K1546">
        <f>INDEX(products!$A$1:$G$5001,MATCH(orders!$D1546,products!$A$1:$A$5001,0),MATCH(K$1,products!$A$1:$G$1,0))</f>
        <v>10</v>
      </c>
      <c r="L1546" s="3">
        <f>INDEX(products!$A$1:$G$5001,MATCH(orders!$D1546,products!$A$1:$A$5001,0),MATCH(L$1,products!$A$1:$G$1,0))</f>
        <v>16.29593333333333</v>
      </c>
      <c r="M1546" s="3">
        <f t="shared" si="24"/>
        <v>65.183733333333322</v>
      </c>
      <c r="N1546" t="str">
        <f>_xlfn.XLOOKUP(Orders[[#This Row],[Customer ID]],customers!$A$1:$A$4972,customers!$I$1:$I$4972,,0)</f>
        <v>No</v>
      </c>
    </row>
    <row r="1547" spans="1:14" x14ac:dyDescent="0.25">
      <c r="A1547" t="s">
        <v>7731</v>
      </c>
      <c r="B1547" s="2">
        <v>44143</v>
      </c>
      <c r="C1547" t="s">
        <v>7732</v>
      </c>
      <c r="D1547" t="s">
        <v>7733</v>
      </c>
      <c r="E1547">
        <v>4</v>
      </c>
      <c r="F1547" t="str">
        <f>_xlfn.XLOOKUP(C1547,customers!$A$1:$A$4972,customers!B$1:B$4972,,0)</f>
        <v>Debra Riley</v>
      </c>
      <c r="G1547" t="str">
        <f>IF(_xlfn.XLOOKUP(C1547,customers!$A$1:$A$4972,customers!C1546:C6517,,0)=0,"",_xlfn.XLOOKUP(C1547,customers!$A$1:$A$4972,customers!C1546:C6517,,0))</f>
        <v>lscott18@gmail.com</v>
      </c>
      <c r="H1547" t="str">
        <f>_xlfn.XLOOKUP(C1547,customers!$A$1:$A$4972,customers!$G$1:$G$4972,,0)</f>
        <v>Brazil</v>
      </c>
      <c r="I1547" t="str">
        <f>INDEX(products!$A$1:$G$5001,MATCH(orders!$D1547,products!$A$1:$A$5001,0),MATCH(I$1,products!$A$1:$G$1,0))</f>
        <v>Money Transfers</v>
      </c>
      <c r="J1547" t="str">
        <f>INDEX(products!$A$1:$G$5001,MATCH(orders!$D1547,products!$A$1:$A$5001,0),MATCH(J$1,products!$A$1:$G$1,0))</f>
        <v>Standard</v>
      </c>
      <c r="K1547">
        <f>INDEX(products!$A$1:$G$5001,MATCH(orders!$D1547,products!$A$1:$A$5001,0),MATCH(K$1,products!$A$1:$G$1,0))</f>
        <v>10</v>
      </c>
      <c r="L1547" s="3">
        <f>INDEX(products!$A$1:$G$5001,MATCH(orders!$D1547,products!$A$1:$A$5001,0),MATCH(L$1,products!$A$1:$G$1,0))</f>
        <v>11.50213333333333</v>
      </c>
      <c r="M1547" s="3">
        <f t="shared" si="24"/>
        <v>46.008533333333318</v>
      </c>
      <c r="N1547" t="str">
        <f>_xlfn.XLOOKUP(Orders[[#This Row],[Customer ID]],customers!$A$1:$A$4972,customers!$I$1:$I$4972,,0)</f>
        <v>Yes</v>
      </c>
    </row>
    <row r="1548" spans="1:14" x14ac:dyDescent="0.25">
      <c r="A1548" t="s">
        <v>7736</v>
      </c>
      <c r="B1548" s="2">
        <v>44143</v>
      </c>
      <c r="C1548" t="s">
        <v>7737</v>
      </c>
      <c r="D1548" t="s">
        <v>7738</v>
      </c>
      <c r="E1548">
        <v>4</v>
      </c>
      <c r="F1548" t="str">
        <f>_xlfn.XLOOKUP(C1548,customers!$A$1:$A$4972,customers!B$1:B$4972,,0)</f>
        <v>Jennifer Carr</v>
      </c>
      <c r="G1548" t="str">
        <f>IF(_xlfn.XLOOKUP(C1548,customers!$A$1:$A$4972,customers!C1547:C6518,,0)=0,"",_xlfn.XLOOKUP(C1548,customers!$A$1:$A$4972,customers!C1547:C6518,,0))</f>
        <v>ekelley427@yahoo.com</v>
      </c>
      <c r="H1548" t="str">
        <f>_xlfn.XLOOKUP(C1548,customers!$A$1:$A$4972,customers!$G$1:$G$4972,,0)</f>
        <v>United States</v>
      </c>
      <c r="I1548" t="str">
        <f>INDEX(products!$A$1:$G$5001,MATCH(orders!$D1548,products!$A$1:$A$5001,0),MATCH(I$1,products!$A$1:$G$1,0))</f>
        <v>Money Transfers</v>
      </c>
      <c r="J1548" t="str">
        <f>INDEX(products!$A$1:$G$5001,MATCH(orders!$D1548,products!$A$1:$A$5001,0),MATCH(J$1,products!$A$1:$G$1,0))</f>
        <v>Premium</v>
      </c>
      <c r="K1548">
        <f>INDEX(products!$A$1:$G$5001,MATCH(orders!$D1548,products!$A$1:$A$5001,0),MATCH(K$1,products!$A$1:$G$1,0))</f>
        <v>10</v>
      </c>
      <c r="L1548" s="3">
        <f>INDEX(products!$A$1:$G$5001,MATCH(orders!$D1548,products!$A$1:$A$5001,0),MATCH(L$1,products!$A$1:$G$1,0))</f>
        <v>14.726599999999999</v>
      </c>
      <c r="M1548" s="3">
        <f t="shared" si="24"/>
        <v>58.906399999999998</v>
      </c>
      <c r="N1548" t="str">
        <f>_xlfn.XLOOKUP(Orders[[#This Row],[Customer ID]],customers!$A$1:$A$4972,customers!$I$1:$I$4972,,0)</f>
        <v>No</v>
      </c>
    </row>
    <row r="1549" spans="1:14" x14ac:dyDescent="0.25">
      <c r="A1549" t="s">
        <v>7741</v>
      </c>
      <c r="B1549" s="2">
        <v>44144</v>
      </c>
      <c r="C1549" t="s">
        <v>7742</v>
      </c>
      <c r="D1549" t="s">
        <v>7743</v>
      </c>
      <c r="E1549">
        <v>3</v>
      </c>
      <c r="F1549" t="str">
        <f>_xlfn.XLOOKUP(C1549,customers!$A$1:$A$4972,customers!B$1:B$4972,,0)</f>
        <v>Pedro Johnson</v>
      </c>
      <c r="G1549" t="str">
        <f>IF(_xlfn.XLOOKUP(C1549,customers!$A$1:$A$4972,customers!C1548:C6519,,0)=0,"",_xlfn.XLOOKUP(C1549,customers!$A$1:$A$4972,customers!C1548:C6519,,0))</f>
        <v>sjohnson36@hotmail.com</v>
      </c>
      <c r="H1549" t="str">
        <f>_xlfn.XLOOKUP(C1549,customers!$A$1:$A$4972,customers!$G$1:$G$4972,,0)</f>
        <v>United States</v>
      </c>
      <c r="I1549" t="str">
        <f>INDEX(products!$A$1:$G$5001,MATCH(orders!$D1549,products!$A$1:$A$5001,0),MATCH(I$1,products!$A$1:$G$1,0))</f>
        <v>Investments</v>
      </c>
      <c r="J1549" t="str">
        <f>INDEX(products!$A$1:$G$5001,MATCH(orders!$D1549,products!$A$1:$A$5001,0),MATCH(J$1,products!$A$1:$G$1,0))</f>
        <v>Premium</v>
      </c>
      <c r="K1549">
        <f>INDEX(products!$A$1:$G$5001,MATCH(orders!$D1549,products!$A$1:$A$5001,0),MATCH(K$1,products!$A$1:$G$1,0))</f>
        <v>5</v>
      </c>
      <c r="L1549" s="3">
        <f>INDEX(products!$A$1:$G$5001,MATCH(orders!$D1549,products!$A$1:$A$5001,0),MATCH(L$1,products!$A$1:$G$1,0))</f>
        <v>6.0844666666666667</v>
      </c>
      <c r="M1549" s="3">
        <f t="shared" si="24"/>
        <v>18.253399999999999</v>
      </c>
      <c r="N1549" t="str">
        <f>_xlfn.XLOOKUP(Orders[[#This Row],[Customer ID]],customers!$A$1:$A$4972,customers!$I$1:$I$4972,,0)</f>
        <v>No</v>
      </c>
    </row>
    <row r="1550" spans="1:14" x14ac:dyDescent="0.25">
      <c r="A1550" t="s">
        <v>7746</v>
      </c>
      <c r="B1550" s="2">
        <v>44144</v>
      </c>
      <c r="C1550" t="s">
        <v>7747</v>
      </c>
      <c r="D1550" t="s">
        <v>7748</v>
      </c>
      <c r="E1550">
        <v>1</v>
      </c>
      <c r="F1550" t="str">
        <f>_xlfn.XLOOKUP(C1550,customers!$A$1:$A$4972,customers!B$1:B$4972,,0)</f>
        <v>Ashley Pittman</v>
      </c>
      <c r="G1550" t="str">
        <f>IF(_xlfn.XLOOKUP(C1550,customers!$A$1:$A$4972,customers!C1549:C6520,,0)=0,"",_xlfn.XLOOKUP(C1550,customers!$A$1:$A$4972,customers!C1549:C6520,,0))</f>
        <v>amd13@gmail.com</v>
      </c>
      <c r="H1550" t="str">
        <f>_xlfn.XLOOKUP(C1550,customers!$A$1:$A$4972,customers!$G$1:$G$4972,,0)</f>
        <v>Germany</v>
      </c>
      <c r="I1550" t="str">
        <f>INDEX(products!$A$1:$G$5001,MATCH(orders!$D1550,products!$A$1:$A$5001,0),MATCH(I$1,products!$A$1:$G$1,0))</f>
        <v>Loans</v>
      </c>
      <c r="J1550" t="str">
        <f>INDEX(products!$A$1:$G$5001,MATCH(orders!$D1550,products!$A$1:$A$5001,0),MATCH(J$1,products!$A$1:$G$1,0))</f>
        <v>Premium</v>
      </c>
      <c r="K1550">
        <f>INDEX(products!$A$1:$G$5001,MATCH(orders!$D1550,products!$A$1:$A$5001,0),MATCH(K$1,products!$A$1:$G$1,0))</f>
        <v>1</v>
      </c>
      <c r="L1550" s="3">
        <f>INDEX(products!$A$1:$G$5001,MATCH(orders!$D1550,products!$A$1:$A$5001,0),MATCH(L$1,products!$A$1:$G$1,0))</f>
        <v>0.71006666666666662</v>
      </c>
      <c r="M1550" s="3">
        <f t="shared" si="24"/>
        <v>0.71006666666666662</v>
      </c>
      <c r="N1550" t="str">
        <f>_xlfn.XLOOKUP(Orders[[#This Row],[Customer ID]],customers!$A$1:$A$4972,customers!$I$1:$I$4972,,0)</f>
        <v>Yes</v>
      </c>
    </row>
    <row r="1551" spans="1:14" x14ac:dyDescent="0.25">
      <c r="A1551" t="s">
        <v>7751</v>
      </c>
      <c r="B1551" s="2">
        <v>44144</v>
      </c>
      <c r="C1551" t="s">
        <v>7752</v>
      </c>
      <c r="D1551" t="s">
        <v>7753</v>
      </c>
      <c r="E1551">
        <v>4</v>
      </c>
      <c r="F1551" t="str">
        <f>_xlfn.XLOOKUP(C1551,customers!$A$1:$A$4972,customers!B$1:B$4972,,0)</f>
        <v>Amy Diaz</v>
      </c>
      <c r="G1551" t="str">
        <f>IF(_xlfn.XLOOKUP(C1551,customers!$A$1:$A$4972,customers!C1550:C6521,,0)=0,"",_xlfn.XLOOKUP(C1551,customers!$A$1:$A$4972,customers!C1550:C6521,,0))</f>
        <v>rbrown58@hotmail.com</v>
      </c>
      <c r="H1551" t="str">
        <f>_xlfn.XLOOKUP(C1551,customers!$A$1:$A$4972,customers!$G$1:$G$4972,,0)</f>
        <v>Japan</v>
      </c>
      <c r="I1551" t="str">
        <f>INDEX(products!$A$1:$G$5001,MATCH(orders!$D1551,products!$A$1:$A$5001,0),MATCH(I$1,products!$A$1:$G$1,0))</f>
        <v>Investments</v>
      </c>
      <c r="J1551" t="str">
        <f>INDEX(products!$A$1:$G$5001,MATCH(orders!$D1551,products!$A$1:$A$5001,0),MATCH(J$1,products!$A$1:$G$1,0))</f>
        <v>Premium</v>
      </c>
      <c r="K1551">
        <f>INDEX(products!$A$1:$G$5001,MATCH(orders!$D1551,products!$A$1:$A$5001,0),MATCH(K$1,products!$A$1:$G$1,0))</f>
        <v>10</v>
      </c>
      <c r="L1551" s="3">
        <f>INDEX(products!$A$1:$G$5001,MATCH(orders!$D1551,products!$A$1:$A$5001,0),MATCH(L$1,products!$A$1:$G$1,0))</f>
        <v>12.99816666666667</v>
      </c>
      <c r="M1551" s="3">
        <f t="shared" si="24"/>
        <v>51.992666666666679</v>
      </c>
      <c r="N1551" t="str">
        <f>_xlfn.XLOOKUP(Orders[[#This Row],[Customer ID]],customers!$A$1:$A$4972,customers!$I$1:$I$4972,,0)</f>
        <v>No</v>
      </c>
    </row>
    <row r="1552" spans="1:14" x14ac:dyDescent="0.25">
      <c r="A1552" t="s">
        <v>7756</v>
      </c>
      <c r="B1552" s="2">
        <v>44145</v>
      </c>
      <c r="C1552" t="s">
        <v>7757</v>
      </c>
      <c r="D1552" t="s">
        <v>7758</v>
      </c>
      <c r="E1552">
        <v>1</v>
      </c>
      <c r="F1552" t="str">
        <f>_xlfn.XLOOKUP(C1552,customers!$A$1:$A$4972,customers!B$1:B$4972,,0)</f>
        <v>Tiffany Schultz</v>
      </c>
      <c r="G1552" t="str">
        <f>IF(_xlfn.XLOOKUP(C1552,customers!$A$1:$A$4972,customers!C1551:C6522,,0)=0,"",_xlfn.XLOOKUP(C1552,customers!$A$1:$A$4972,customers!C1551:C6522,,0))</f>
        <v>matkins49@yahoo.com</v>
      </c>
      <c r="H1552" t="str">
        <f>_xlfn.XLOOKUP(C1552,customers!$A$1:$A$4972,customers!$G$1:$G$4972,,0)</f>
        <v>Germany</v>
      </c>
      <c r="I1552" t="str">
        <f>INDEX(products!$A$1:$G$5001,MATCH(orders!$D1552,products!$A$1:$A$5001,0),MATCH(I$1,products!$A$1:$G$1,0))</f>
        <v>Credit Cards</v>
      </c>
      <c r="J1552" t="str">
        <f>INDEX(products!$A$1:$G$5001,MATCH(orders!$D1552,products!$A$1:$A$5001,0),MATCH(J$1,products!$A$1:$G$1,0))</f>
        <v>Premium</v>
      </c>
      <c r="K1552">
        <f>INDEX(products!$A$1:$G$5001,MATCH(orders!$D1552,products!$A$1:$A$5001,0),MATCH(K$1,products!$A$1:$G$1,0))</f>
        <v>1</v>
      </c>
      <c r="L1552" s="3">
        <f>INDEX(products!$A$1:$G$5001,MATCH(orders!$D1552,products!$A$1:$A$5001,0),MATCH(L$1,products!$A$1:$G$1,0))</f>
        <v>1.618066666666667</v>
      </c>
      <c r="M1552" s="3">
        <f t="shared" si="24"/>
        <v>1.618066666666667</v>
      </c>
      <c r="N1552" t="str">
        <f>_xlfn.XLOOKUP(Orders[[#This Row],[Customer ID]],customers!$A$1:$A$4972,customers!$I$1:$I$4972,,0)</f>
        <v>No</v>
      </c>
    </row>
    <row r="1553" spans="1:14" x14ac:dyDescent="0.25">
      <c r="A1553" t="s">
        <v>7761</v>
      </c>
      <c r="B1553" s="2">
        <v>44145</v>
      </c>
      <c r="C1553" t="s">
        <v>7762</v>
      </c>
      <c r="D1553" t="s">
        <v>7763</v>
      </c>
      <c r="E1553">
        <v>1</v>
      </c>
      <c r="F1553" t="str">
        <f>_xlfn.XLOOKUP(C1553,customers!$A$1:$A$4972,customers!B$1:B$4972,,0)</f>
        <v>Eddie Morales</v>
      </c>
      <c r="G1553" t="str">
        <f>IF(_xlfn.XLOOKUP(C1553,customers!$A$1:$A$4972,customers!C1552:C6523,,0)=0,"",_xlfn.XLOOKUP(C1553,customers!$A$1:$A$4972,customers!C1552:C6523,,0))</f>
        <v>2480722@yahoo.com</v>
      </c>
      <c r="H1553" t="str">
        <f>_xlfn.XLOOKUP(C1553,customers!$A$1:$A$4972,customers!$G$1:$G$4972,,0)</f>
        <v>South Africa</v>
      </c>
      <c r="I1553" t="str">
        <f>INDEX(products!$A$1:$G$5001,MATCH(orders!$D1553,products!$A$1:$A$5001,0),MATCH(I$1,products!$A$1:$G$1,0))</f>
        <v>Investments</v>
      </c>
      <c r="J1553" t="str">
        <f>INDEX(products!$A$1:$G$5001,MATCH(orders!$D1553,products!$A$1:$A$5001,0),MATCH(J$1,products!$A$1:$G$1,0))</f>
        <v>VIP</v>
      </c>
      <c r="K1553">
        <f>INDEX(products!$A$1:$G$5001,MATCH(orders!$D1553,products!$A$1:$A$5001,0),MATCH(K$1,products!$A$1:$G$1,0))</f>
        <v>1</v>
      </c>
      <c r="L1553" s="3">
        <f>INDEX(products!$A$1:$G$5001,MATCH(orders!$D1553,products!$A$1:$A$5001,0),MATCH(L$1,products!$A$1:$G$1,0))</f>
        <v>1.2682666666666671</v>
      </c>
      <c r="M1553" s="3">
        <f t="shared" si="24"/>
        <v>1.2682666666666671</v>
      </c>
      <c r="N1553" t="str">
        <f>_xlfn.XLOOKUP(Orders[[#This Row],[Customer ID]],customers!$A$1:$A$4972,customers!$I$1:$I$4972,,0)</f>
        <v>Yes</v>
      </c>
    </row>
    <row r="1554" spans="1:14" x14ac:dyDescent="0.25">
      <c r="A1554" t="s">
        <v>7766</v>
      </c>
      <c r="B1554" s="2">
        <v>44146</v>
      </c>
      <c r="C1554" t="s">
        <v>7767</v>
      </c>
      <c r="D1554" t="s">
        <v>7768</v>
      </c>
      <c r="E1554">
        <v>3</v>
      </c>
      <c r="F1554" t="str">
        <f>_xlfn.XLOOKUP(C1554,customers!$A$1:$A$4972,customers!B$1:B$4972,,0)</f>
        <v>Michael Benson</v>
      </c>
      <c r="G1554" t="str">
        <f>IF(_xlfn.XLOOKUP(C1554,customers!$A$1:$A$4972,customers!C1553:C6524,,0)=0,"",_xlfn.XLOOKUP(C1554,customers!$A$1:$A$4972,customers!C1553:C6524,,0))</f>
        <v>529451605@hotmail.com</v>
      </c>
      <c r="H1554" t="str">
        <f>_xlfn.XLOOKUP(C1554,customers!$A$1:$A$4972,customers!$G$1:$G$4972,,0)</f>
        <v>United States</v>
      </c>
      <c r="I1554" t="str">
        <f>INDEX(products!$A$1:$G$5001,MATCH(orders!$D1554,products!$A$1:$A$5001,0),MATCH(I$1,products!$A$1:$G$1,0))</f>
        <v>Loans</v>
      </c>
      <c r="J1554" t="str">
        <f>INDEX(products!$A$1:$G$5001,MATCH(orders!$D1554,products!$A$1:$A$5001,0),MATCH(J$1,products!$A$1:$G$1,0))</f>
        <v>VIP</v>
      </c>
      <c r="K1554">
        <f>INDEX(products!$A$1:$G$5001,MATCH(orders!$D1554,products!$A$1:$A$5001,0),MATCH(K$1,products!$A$1:$G$1,0))</f>
        <v>5</v>
      </c>
      <c r="L1554" s="3">
        <f>INDEX(products!$A$1:$G$5001,MATCH(orders!$D1554,products!$A$1:$A$5001,0),MATCH(L$1,products!$A$1:$G$1,0))</f>
        <v>7.4292666666666669</v>
      </c>
      <c r="M1554" s="3">
        <f t="shared" si="24"/>
        <v>22.287800000000001</v>
      </c>
      <c r="N1554" t="str">
        <f>_xlfn.XLOOKUP(Orders[[#This Row],[Customer ID]],customers!$A$1:$A$4972,customers!$I$1:$I$4972,,0)</f>
        <v>Yes</v>
      </c>
    </row>
    <row r="1555" spans="1:14" x14ac:dyDescent="0.25">
      <c r="A1555" t="s">
        <v>7771</v>
      </c>
      <c r="B1555" s="2">
        <v>44146</v>
      </c>
      <c r="C1555" t="s">
        <v>7772</v>
      </c>
      <c r="D1555" t="s">
        <v>7773</v>
      </c>
      <c r="E1555">
        <v>4</v>
      </c>
      <c r="F1555" t="str">
        <f>_xlfn.XLOOKUP(C1555,customers!$A$1:$A$4972,customers!B$1:B$4972,,0)</f>
        <v>Kristin Davis</v>
      </c>
      <c r="G1555" t="str">
        <f>IF(_xlfn.XLOOKUP(C1555,customers!$A$1:$A$4972,customers!C1554:C6525,,0)=0,"",_xlfn.XLOOKUP(C1555,customers!$A$1:$A$4972,customers!C1554:C6525,,0))</f>
        <v>9129441@yahoo.com</v>
      </c>
      <c r="H1555" t="str">
        <f>_xlfn.XLOOKUP(C1555,customers!$A$1:$A$4972,customers!$G$1:$G$4972,,0)</f>
        <v>Brazil</v>
      </c>
      <c r="I1555" t="str">
        <f>INDEX(products!$A$1:$G$5001,MATCH(orders!$D1555,products!$A$1:$A$5001,0),MATCH(I$1,products!$A$1:$G$1,0))</f>
        <v>Money Transfers</v>
      </c>
      <c r="J1555" t="str">
        <f>INDEX(products!$A$1:$G$5001,MATCH(orders!$D1555,products!$A$1:$A$5001,0),MATCH(J$1,products!$A$1:$G$1,0))</f>
        <v>VIP</v>
      </c>
      <c r="K1555">
        <f>INDEX(products!$A$1:$G$5001,MATCH(orders!$D1555,products!$A$1:$A$5001,0),MATCH(K$1,products!$A$1:$G$1,0))</f>
        <v>10</v>
      </c>
      <c r="L1555" s="3">
        <f>INDEX(products!$A$1:$G$5001,MATCH(orders!$D1555,products!$A$1:$A$5001,0),MATCH(L$1,products!$A$1:$G$1,0))</f>
        <v>15.50873333333333</v>
      </c>
      <c r="M1555" s="3">
        <f t="shared" si="24"/>
        <v>62.034933333333321</v>
      </c>
      <c r="N1555" t="str">
        <f>_xlfn.XLOOKUP(Orders[[#This Row],[Customer ID]],customers!$A$1:$A$4972,customers!$I$1:$I$4972,,0)</f>
        <v>Yes</v>
      </c>
    </row>
    <row r="1556" spans="1:14" x14ac:dyDescent="0.25">
      <c r="A1556" t="s">
        <v>7776</v>
      </c>
      <c r="B1556" s="2">
        <v>44147</v>
      </c>
      <c r="C1556" t="s">
        <v>7777</v>
      </c>
      <c r="D1556" t="s">
        <v>7778</v>
      </c>
      <c r="E1556">
        <v>4</v>
      </c>
      <c r="F1556" t="str">
        <f>_xlfn.XLOOKUP(C1556,customers!$A$1:$A$4972,customers!B$1:B$4972,,0)</f>
        <v>Jennifer Johnson</v>
      </c>
      <c r="G1556" t="str">
        <f>IF(_xlfn.XLOOKUP(C1556,customers!$A$1:$A$4972,customers!C1555:C6526,,0)=0,"",_xlfn.XLOOKUP(C1556,customers!$A$1:$A$4972,customers!C1555:C6526,,0))</f>
        <v>kdavies38@gmail.com</v>
      </c>
      <c r="H1556" t="str">
        <f>_xlfn.XLOOKUP(C1556,customers!$A$1:$A$4972,customers!$G$1:$G$4972,,0)</f>
        <v>United States</v>
      </c>
      <c r="I1556" t="str">
        <f>INDEX(products!$A$1:$G$5001,MATCH(orders!$D1556,products!$A$1:$A$5001,0),MATCH(I$1,products!$A$1:$G$1,0))</f>
        <v>Money Transfers</v>
      </c>
      <c r="J1556" t="str">
        <f>INDEX(products!$A$1:$G$5001,MATCH(orders!$D1556,products!$A$1:$A$5001,0),MATCH(J$1,products!$A$1:$G$1,0))</f>
        <v>Premium</v>
      </c>
      <c r="K1556">
        <f>INDEX(products!$A$1:$G$5001,MATCH(orders!$D1556,products!$A$1:$A$5001,0),MATCH(K$1,products!$A$1:$G$1,0))</f>
        <v>10</v>
      </c>
      <c r="L1556" s="3">
        <f>INDEX(products!$A$1:$G$5001,MATCH(orders!$D1556,products!$A$1:$A$5001,0),MATCH(L$1,products!$A$1:$G$1,0))</f>
        <v>8.9474666666666671</v>
      </c>
      <c r="M1556" s="3">
        <f t="shared" si="24"/>
        <v>35.789866666666668</v>
      </c>
      <c r="N1556" t="str">
        <f>_xlfn.XLOOKUP(Orders[[#This Row],[Customer ID]],customers!$A$1:$A$4972,customers!$I$1:$I$4972,,0)</f>
        <v>No</v>
      </c>
    </row>
    <row r="1557" spans="1:14" x14ac:dyDescent="0.25">
      <c r="A1557" t="s">
        <v>7780</v>
      </c>
      <c r="B1557" s="2">
        <v>44147</v>
      </c>
      <c r="C1557" t="s">
        <v>7781</v>
      </c>
      <c r="D1557" t="s">
        <v>7782</v>
      </c>
      <c r="E1557">
        <v>1</v>
      </c>
      <c r="F1557" t="str">
        <f>_xlfn.XLOOKUP(C1557,customers!$A$1:$A$4972,customers!B$1:B$4972,,0)</f>
        <v>William Castillo</v>
      </c>
      <c r="G1557" t="str">
        <f>IF(_xlfn.XLOOKUP(C1557,customers!$A$1:$A$4972,customers!C1556:C6527,,0)=0,"",_xlfn.XLOOKUP(C1557,customers!$A$1:$A$4972,customers!C1556:C6527,,0))</f>
        <v>dbrown7571@hotmail.com</v>
      </c>
      <c r="H1557" t="str">
        <f>_xlfn.XLOOKUP(C1557,customers!$A$1:$A$4972,customers!$G$1:$G$4972,,0)</f>
        <v>Brazil</v>
      </c>
      <c r="I1557" t="str">
        <f>INDEX(products!$A$1:$G$5001,MATCH(orders!$D1557,products!$A$1:$A$5001,0),MATCH(I$1,products!$A$1:$G$1,0))</f>
        <v>Loans</v>
      </c>
      <c r="J1557" t="str">
        <f>INDEX(products!$A$1:$G$5001,MATCH(orders!$D1557,products!$A$1:$A$5001,0),MATCH(J$1,products!$A$1:$G$1,0))</f>
        <v>VIP</v>
      </c>
      <c r="K1557">
        <f>INDEX(products!$A$1:$G$5001,MATCH(orders!$D1557,products!$A$1:$A$5001,0),MATCH(K$1,products!$A$1:$G$1,0))</f>
        <v>1</v>
      </c>
      <c r="L1557" s="3">
        <f>INDEX(products!$A$1:$G$5001,MATCH(orders!$D1557,products!$A$1:$A$5001,0),MATCH(L$1,products!$A$1:$G$1,0))</f>
        <v>0.87870000000000004</v>
      </c>
      <c r="M1557" s="3">
        <f t="shared" si="24"/>
        <v>0.87870000000000004</v>
      </c>
      <c r="N1557" t="str">
        <f>_xlfn.XLOOKUP(Orders[[#This Row],[Customer ID]],customers!$A$1:$A$4972,customers!$I$1:$I$4972,,0)</f>
        <v>No</v>
      </c>
    </row>
    <row r="1558" spans="1:14" x14ac:dyDescent="0.25">
      <c r="A1558" t="s">
        <v>7785</v>
      </c>
      <c r="B1558" s="2">
        <v>44147</v>
      </c>
      <c r="C1558" t="s">
        <v>7786</v>
      </c>
      <c r="D1558" t="s">
        <v>7787</v>
      </c>
      <c r="E1558">
        <v>2</v>
      </c>
      <c r="F1558" t="str">
        <f>_xlfn.XLOOKUP(C1558,customers!$A$1:$A$4972,customers!B$1:B$4972,,0)</f>
        <v>Kelly Gonzalez</v>
      </c>
      <c r="G1558" t="str">
        <f>IF(_xlfn.XLOOKUP(C1558,customers!$A$1:$A$4972,customers!C1557:C6528,,0)=0,"",_xlfn.XLOOKUP(C1558,customers!$A$1:$A$4972,customers!C1557:C6528,,0))</f>
        <v>cbradshaw356@gmail.com</v>
      </c>
      <c r="H1558" t="str">
        <f>_xlfn.XLOOKUP(C1558,customers!$A$1:$A$4972,customers!$G$1:$G$4972,,0)</f>
        <v>South Africa</v>
      </c>
      <c r="I1558" t="str">
        <f>INDEX(products!$A$1:$G$5001,MATCH(orders!$D1558,products!$A$1:$A$5001,0),MATCH(I$1,products!$A$1:$G$1,0))</f>
        <v>Credit Cards</v>
      </c>
      <c r="J1558" t="str">
        <f>INDEX(products!$A$1:$G$5001,MATCH(orders!$D1558,products!$A$1:$A$5001,0),MATCH(J$1,products!$A$1:$G$1,0))</f>
        <v>VIP</v>
      </c>
      <c r="K1558">
        <f>INDEX(products!$A$1:$G$5001,MATCH(orders!$D1558,products!$A$1:$A$5001,0),MATCH(K$1,products!$A$1:$G$1,0))</f>
        <v>3</v>
      </c>
      <c r="L1558" s="3">
        <f>INDEX(products!$A$1:$G$5001,MATCH(orders!$D1558,products!$A$1:$A$5001,0),MATCH(L$1,products!$A$1:$G$1,0))</f>
        <v>3.832933333333334</v>
      </c>
      <c r="M1558" s="3">
        <f t="shared" si="24"/>
        <v>7.6658666666666679</v>
      </c>
      <c r="N1558" t="str">
        <f>_xlfn.XLOOKUP(Orders[[#This Row],[Customer ID]],customers!$A$1:$A$4972,customers!$I$1:$I$4972,,0)</f>
        <v>Yes</v>
      </c>
    </row>
    <row r="1559" spans="1:14" x14ac:dyDescent="0.25">
      <c r="A1559" t="s">
        <v>7790</v>
      </c>
      <c r="B1559" s="2">
        <v>44148</v>
      </c>
      <c r="C1559" t="s">
        <v>7791</v>
      </c>
      <c r="D1559" t="s">
        <v>7792</v>
      </c>
      <c r="E1559">
        <v>3</v>
      </c>
      <c r="F1559" t="str">
        <f>_xlfn.XLOOKUP(C1559,customers!$A$1:$A$4972,customers!B$1:B$4972,,0)</f>
        <v>Robert Schultz</v>
      </c>
      <c r="G1559" t="str">
        <f>IF(_xlfn.XLOOKUP(C1559,customers!$A$1:$A$4972,customers!C1558:C6529,,0)=0,"",_xlfn.XLOOKUP(C1559,customers!$A$1:$A$4972,customers!C1558:C6529,,0))</f>
        <v>vmorales71@hotmail.com</v>
      </c>
      <c r="H1559" t="str">
        <f>_xlfn.XLOOKUP(C1559,customers!$A$1:$A$4972,customers!$G$1:$G$4972,,0)</f>
        <v>South Africa</v>
      </c>
      <c r="I1559" t="str">
        <f>INDEX(products!$A$1:$G$5001,MATCH(orders!$D1559,products!$A$1:$A$5001,0),MATCH(I$1,products!$A$1:$G$1,0))</f>
        <v>Loans</v>
      </c>
      <c r="J1559" t="str">
        <f>INDEX(products!$A$1:$G$5001,MATCH(orders!$D1559,products!$A$1:$A$5001,0),MATCH(J$1,products!$A$1:$G$1,0))</f>
        <v>VIP</v>
      </c>
      <c r="K1559">
        <f>INDEX(products!$A$1:$G$5001,MATCH(orders!$D1559,products!$A$1:$A$5001,0),MATCH(K$1,products!$A$1:$G$1,0))</f>
        <v>5</v>
      </c>
      <c r="L1559" s="3">
        <f>INDEX(products!$A$1:$G$5001,MATCH(orders!$D1559,products!$A$1:$A$5001,0),MATCH(L$1,products!$A$1:$G$1,0))</f>
        <v>5.388466666666667</v>
      </c>
      <c r="M1559" s="3">
        <f t="shared" si="24"/>
        <v>16.165400000000002</v>
      </c>
      <c r="N1559" t="str">
        <f>_xlfn.XLOOKUP(Orders[[#This Row],[Customer ID]],customers!$A$1:$A$4972,customers!$I$1:$I$4972,,0)</f>
        <v>No</v>
      </c>
    </row>
    <row r="1560" spans="1:14" x14ac:dyDescent="0.25">
      <c r="A1560" t="s">
        <v>7795</v>
      </c>
      <c r="B1560" s="2">
        <v>44148</v>
      </c>
      <c r="C1560" t="s">
        <v>7796</v>
      </c>
      <c r="D1560" t="s">
        <v>7797</v>
      </c>
      <c r="E1560">
        <v>3</v>
      </c>
      <c r="F1560" t="str">
        <f>_xlfn.XLOOKUP(C1560,customers!$A$1:$A$4972,customers!B$1:B$4972,,0)</f>
        <v>George Caldwell</v>
      </c>
      <c r="G1560" t="str">
        <f>IF(_xlfn.XLOOKUP(C1560,customers!$A$1:$A$4972,customers!C1559:C6530,,0)=0,"",_xlfn.XLOOKUP(C1560,customers!$A$1:$A$4972,customers!C1559:C6530,,0))</f>
        <v>ttaylor70@gmail.com</v>
      </c>
      <c r="H1560" t="str">
        <f>_xlfn.XLOOKUP(C1560,customers!$A$1:$A$4972,customers!$G$1:$G$4972,,0)</f>
        <v>United States</v>
      </c>
      <c r="I1560" t="str">
        <f>INDEX(products!$A$1:$G$5001,MATCH(orders!$D1560,products!$A$1:$A$5001,0),MATCH(I$1,products!$A$1:$G$1,0))</f>
        <v>Credit Cards</v>
      </c>
      <c r="J1560" t="str">
        <f>INDEX(products!$A$1:$G$5001,MATCH(orders!$D1560,products!$A$1:$A$5001,0),MATCH(J$1,products!$A$1:$G$1,0))</f>
        <v>VIP</v>
      </c>
      <c r="K1560">
        <f>INDEX(products!$A$1:$G$5001,MATCH(orders!$D1560,products!$A$1:$A$5001,0),MATCH(K$1,products!$A$1:$G$1,0))</f>
        <v>5</v>
      </c>
      <c r="L1560" s="3">
        <f>INDEX(products!$A$1:$G$5001,MATCH(orders!$D1560,products!$A$1:$A$5001,0),MATCH(L$1,products!$A$1:$G$1,0))</f>
        <v>7.532633333333334</v>
      </c>
      <c r="M1560" s="3">
        <f t="shared" si="24"/>
        <v>22.597900000000003</v>
      </c>
      <c r="N1560" t="str">
        <f>_xlfn.XLOOKUP(Orders[[#This Row],[Customer ID]],customers!$A$1:$A$4972,customers!$I$1:$I$4972,,0)</f>
        <v>Yes</v>
      </c>
    </row>
    <row r="1561" spans="1:14" x14ac:dyDescent="0.25">
      <c r="A1561" t="s">
        <v>7800</v>
      </c>
      <c r="B1561" s="2">
        <v>44149</v>
      </c>
      <c r="C1561" t="s">
        <v>7801</v>
      </c>
      <c r="D1561" t="s">
        <v>7802</v>
      </c>
      <c r="E1561">
        <v>3</v>
      </c>
      <c r="F1561" t="str">
        <f>_xlfn.XLOOKUP(C1561,customers!$A$1:$A$4972,customers!B$1:B$4972,,0)</f>
        <v>Joseph Bailey</v>
      </c>
      <c r="G1561" t="str">
        <f>IF(_xlfn.XLOOKUP(C1561,customers!$A$1:$A$4972,customers!C1560:C6531,,0)=0,"",_xlfn.XLOOKUP(C1561,customers!$A$1:$A$4972,customers!C1560:C6531,,0))</f>
        <v>kguzman983@yahoo.com</v>
      </c>
      <c r="H1561" t="str">
        <f>_xlfn.XLOOKUP(C1561,customers!$A$1:$A$4972,customers!$G$1:$G$4972,,0)</f>
        <v>Brazil</v>
      </c>
      <c r="I1561" t="str">
        <f>INDEX(products!$A$1:$G$5001,MATCH(orders!$D1561,products!$A$1:$A$5001,0),MATCH(I$1,products!$A$1:$G$1,0))</f>
        <v>Money Transfers</v>
      </c>
      <c r="J1561" t="str">
        <f>INDEX(products!$A$1:$G$5001,MATCH(orders!$D1561,products!$A$1:$A$5001,0),MATCH(J$1,products!$A$1:$G$1,0))</f>
        <v>Standard</v>
      </c>
      <c r="K1561">
        <f>INDEX(products!$A$1:$G$5001,MATCH(orders!$D1561,products!$A$1:$A$5001,0),MATCH(K$1,products!$A$1:$G$1,0))</f>
        <v>5</v>
      </c>
      <c r="L1561" s="3">
        <f>INDEX(products!$A$1:$G$5001,MATCH(orders!$D1561,products!$A$1:$A$5001,0),MATCH(L$1,products!$A$1:$G$1,0))</f>
        <v>7.8334333333333328</v>
      </c>
      <c r="M1561" s="3">
        <f t="shared" si="24"/>
        <v>23.500299999999999</v>
      </c>
      <c r="N1561" t="str">
        <f>_xlfn.XLOOKUP(Orders[[#This Row],[Customer ID]],customers!$A$1:$A$4972,customers!$I$1:$I$4972,,0)</f>
        <v>No</v>
      </c>
    </row>
    <row r="1562" spans="1:14" x14ac:dyDescent="0.25">
      <c r="A1562" t="s">
        <v>7805</v>
      </c>
      <c r="B1562" s="2">
        <v>44149</v>
      </c>
      <c r="C1562" t="s">
        <v>7806</v>
      </c>
      <c r="D1562" t="s">
        <v>7807</v>
      </c>
      <c r="E1562">
        <v>3</v>
      </c>
      <c r="F1562" t="str">
        <f>_xlfn.XLOOKUP(C1562,customers!$A$1:$A$4972,customers!B$1:B$4972,,0)</f>
        <v>Dylan Chapman</v>
      </c>
      <c r="G1562" t="str">
        <f>IF(_xlfn.XLOOKUP(C1562,customers!$A$1:$A$4972,customers!C1561:C6532,,0)=0,"",_xlfn.XLOOKUP(C1562,customers!$A$1:$A$4972,customers!C1561:C6532,,0))</f>
        <v>atyler6101@hotmail.com</v>
      </c>
      <c r="H1562" t="str">
        <f>_xlfn.XLOOKUP(C1562,customers!$A$1:$A$4972,customers!$G$1:$G$4972,,0)</f>
        <v>South Africa</v>
      </c>
      <c r="I1562" t="str">
        <f>INDEX(products!$A$1:$G$5001,MATCH(orders!$D1562,products!$A$1:$A$5001,0),MATCH(I$1,products!$A$1:$G$1,0))</f>
        <v>Credit Cards</v>
      </c>
      <c r="J1562" t="str">
        <f>INDEX(products!$A$1:$G$5001,MATCH(orders!$D1562,products!$A$1:$A$5001,0),MATCH(J$1,products!$A$1:$G$1,0))</f>
        <v>Premium</v>
      </c>
      <c r="K1562">
        <f>INDEX(products!$A$1:$G$5001,MATCH(orders!$D1562,products!$A$1:$A$5001,0),MATCH(K$1,products!$A$1:$G$1,0))</f>
        <v>5</v>
      </c>
      <c r="L1562" s="3">
        <f>INDEX(products!$A$1:$G$5001,MATCH(orders!$D1562,products!$A$1:$A$5001,0),MATCH(L$1,products!$A$1:$G$1,0))</f>
        <v>5.1004333333333332</v>
      </c>
      <c r="M1562" s="3">
        <f t="shared" si="24"/>
        <v>15.301299999999999</v>
      </c>
      <c r="N1562" t="str">
        <f>_xlfn.XLOOKUP(Orders[[#This Row],[Customer ID]],customers!$A$1:$A$4972,customers!$I$1:$I$4972,,0)</f>
        <v>No</v>
      </c>
    </row>
    <row r="1563" spans="1:14" x14ac:dyDescent="0.25">
      <c r="A1563" t="s">
        <v>7810</v>
      </c>
      <c r="B1563" s="2">
        <v>44150</v>
      </c>
      <c r="C1563" t="s">
        <v>7811</v>
      </c>
      <c r="D1563" t="s">
        <v>7812</v>
      </c>
      <c r="E1563">
        <v>4</v>
      </c>
      <c r="F1563" t="str">
        <f>_xlfn.XLOOKUP(C1563,customers!$A$1:$A$4972,customers!B$1:B$4972,,0)</f>
        <v>Christopher Owens</v>
      </c>
      <c r="G1563" t="str">
        <f>IF(_xlfn.XLOOKUP(C1563,customers!$A$1:$A$4972,customers!C1562:C6533,,0)=0,"",_xlfn.XLOOKUP(C1563,customers!$A$1:$A$4972,customers!C1562:C6533,,0))</f>
        <v>cbrandt1880@gmail.com</v>
      </c>
      <c r="H1563" t="str">
        <f>_xlfn.XLOOKUP(C1563,customers!$A$1:$A$4972,customers!$G$1:$G$4972,,0)</f>
        <v>Germany</v>
      </c>
      <c r="I1563" t="str">
        <f>INDEX(products!$A$1:$G$5001,MATCH(orders!$D1563,products!$A$1:$A$5001,0),MATCH(I$1,products!$A$1:$G$1,0))</f>
        <v>Loans</v>
      </c>
      <c r="J1563" t="str">
        <f>INDEX(products!$A$1:$G$5001,MATCH(orders!$D1563,products!$A$1:$A$5001,0),MATCH(J$1,products!$A$1:$G$1,0))</f>
        <v>Premium</v>
      </c>
      <c r="K1563">
        <f>INDEX(products!$A$1:$G$5001,MATCH(orders!$D1563,products!$A$1:$A$5001,0),MATCH(K$1,products!$A$1:$G$1,0))</f>
        <v>10</v>
      </c>
      <c r="L1563" s="3">
        <f>INDEX(products!$A$1:$G$5001,MATCH(orders!$D1563,products!$A$1:$A$5001,0),MATCH(L$1,products!$A$1:$G$1,0))</f>
        <v>9.0353666666666665</v>
      </c>
      <c r="M1563" s="3">
        <f t="shared" si="24"/>
        <v>36.141466666666666</v>
      </c>
      <c r="N1563" t="str">
        <f>_xlfn.XLOOKUP(Orders[[#This Row],[Customer ID]],customers!$A$1:$A$4972,customers!$I$1:$I$4972,,0)</f>
        <v>No</v>
      </c>
    </row>
    <row r="1564" spans="1:14" x14ac:dyDescent="0.25">
      <c r="A1564" t="s">
        <v>7815</v>
      </c>
      <c r="B1564" s="2">
        <v>44150</v>
      </c>
      <c r="C1564" t="s">
        <v>7816</v>
      </c>
      <c r="D1564" t="s">
        <v>7817</v>
      </c>
      <c r="E1564">
        <v>4</v>
      </c>
      <c r="F1564" t="str">
        <f>_xlfn.XLOOKUP(C1564,customers!$A$1:$A$4972,customers!B$1:B$4972,,0)</f>
        <v>Hayden Reynolds</v>
      </c>
      <c r="G1564" t="str">
        <f>IF(_xlfn.XLOOKUP(C1564,customers!$A$1:$A$4972,customers!C1563:C6534,,0)=0,"",_xlfn.XLOOKUP(C1564,customers!$A$1:$A$4972,customers!C1563:C6534,,0))</f>
        <v>mmd831@yahoo.com</v>
      </c>
      <c r="H1564" t="str">
        <f>_xlfn.XLOOKUP(C1564,customers!$A$1:$A$4972,customers!$G$1:$G$4972,,0)</f>
        <v>Germany</v>
      </c>
      <c r="I1564" t="str">
        <f>INDEX(products!$A$1:$G$5001,MATCH(orders!$D1564,products!$A$1:$A$5001,0),MATCH(I$1,products!$A$1:$G$1,0))</f>
        <v>Loans</v>
      </c>
      <c r="J1564" t="str">
        <f>INDEX(products!$A$1:$G$5001,MATCH(orders!$D1564,products!$A$1:$A$5001,0),MATCH(J$1,products!$A$1:$G$1,0))</f>
        <v>Standard</v>
      </c>
      <c r="K1564">
        <f>INDEX(products!$A$1:$G$5001,MATCH(orders!$D1564,products!$A$1:$A$5001,0),MATCH(K$1,products!$A$1:$G$1,0))</f>
        <v>10</v>
      </c>
      <c r="L1564" s="3">
        <f>INDEX(products!$A$1:$G$5001,MATCH(orders!$D1564,products!$A$1:$A$5001,0),MATCH(L$1,products!$A$1:$G$1,0))</f>
        <v>14.47193333333334</v>
      </c>
      <c r="M1564" s="3">
        <f t="shared" si="24"/>
        <v>57.887733333333358</v>
      </c>
      <c r="N1564" t="str">
        <f>_xlfn.XLOOKUP(Orders[[#This Row],[Customer ID]],customers!$A$1:$A$4972,customers!$I$1:$I$4972,,0)</f>
        <v>No</v>
      </c>
    </row>
    <row r="1565" spans="1:14" x14ac:dyDescent="0.25">
      <c r="A1565" t="s">
        <v>7820</v>
      </c>
      <c r="B1565" s="2">
        <v>44151</v>
      </c>
      <c r="C1565" t="s">
        <v>7821</v>
      </c>
      <c r="D1565" t="s">
        <v>7822</v>
      </c>
      <c r="E1565">
        <v>2</v>
      </c>
      <c r="F1565" t="str">
        <f>_xlfn.XLOOKUP(C1565,customers!$A$1:$A$4972,customers!B$1:B$4972,,0)</f>
        <v>Lisa Perry</v>
      </c>
      <c r="G1565" t="str">
        <f>IF(_xlfn.XLOOKUP(C1565,customers!$A$1:$A$4972,customers!C1564:C6535,,0)=0,"",_xlfn.XLOOKUP(C1565,customers!$A$1:$A$4972,customers!C1564:C6535,,0))</f>
        <v>mwilliams9907@gmail.com</v>
      </c>
      <c r="H1565" t="str">
        <f>_xlfn.XLOOKUP(C1565,customers!$A$1:$A$4972,customers!$G$1:$G$4972,,0)</f>
        <v>Brazil</v>
      </c>
      <c r="I1565" t="str">
        <f>INDEX(products!$A$1:$G$5001,MATCH(orders!$D1565,products!$A$1:$A$5001,0),MATCH(I$1,products!$A$1:$G$1,0))</f>
        <v>Loans</v>
      </c>
      <c r="J1565" t="str">
        <f>INDEX(products!$A$1:$G$5001,MATCH(orders!$D1565,products!$A$1:$A$5001,0),MATCH(J$1,products!$A$1:$G$1,0))</f>
        <v>VIP</v>
      </c>
      <c r="K1565">
        <f>INDEX(products!$A$1:$G$5001,MATCH(orders!$D1565,products!$A$1:$A$5001,0),MATCH(K$1,products!$A$1:$G$1,0))</f>
        <v>3</v>
      </c>
      <c r="L1565" s="3">
        <f>INDEX(products!$A$1:$G$5001,MATCH(orders!$D1565,products!$A$1:$A$5001,0),MATCH(L$1,products!$A$1:$G$1,0))</f>
        <v>2.8244333333333329</v>
      </c>
      <c r="M1565" s="3">
        <f t="shared" si="24"/>
        <v>5.6488666666666658</v>
      </c>
      <c r="N1565" t="str">
        <f>_xlfn.XLOOKUP(Orders[[#This Row],[Customer ID]],customers!$A$1:$A$4972,customers!$I$1:$I$4972,,0)</f>
        <v>No</v>
      </c>
    </row>
    <row r="1566" spans="1:14" x14ac:dyDescent="0.25">
      <c r="A1566" t="s">
        <v>7825</v>
      </c>
      <c r="B1566" s="2">
        <v>44151</v>
      </c>
      <c r="C1566" t="s">
        <v>7826</v>
      </c>
      <c r="D1566" t="s">
        <v>7827</v>
      </c>
      <c r="E1566">
        <v>3</v>
      </c>
      <c r="F1566" t="str">
        <f>_xlfn.XLOOKUP(C1566,customers!$A$1:$A$4972,customers!B$1:B$4972,,0)</f>
        <v>Dr. Tony Lozano V</v>
      </c>
      <c r="G1566" t="str">
        <f>IF(_xlfn.XLOOKUP(C1566,customers!$A$1:$A$4972,customers!C1565:C6536,,0)=0,"",_xlfn.XLOOKUP(C1566,customers!$A$1:$A$4972,customers!C1565:C6536,,0))</f>
        <v>ehuang5320@gmail.com</v>
      </c>
      <c r="H1566" t="str">
        <f>_xlfn.XLOOKUP(C1566,customers!$A$1:$A$4972,customers!$G$1:$G$4972,,0)</f>
        <v>United States</v>
      </c>
      <c r="I1566" t="str">
        <f>INDEX(products!$A$1:$G$5001,MATCH(orders!$D1566,products!$A$1:$A$5001,0),MATCH(I$1,products!$A$1:$G$1,0))</f>
        <v>Credit Cards</v>
      </c>
      <c r="J1566" t="str">
        <f>INDEX(products!$A$1:$G$5001,MATCH(orders!$D1566,products!$A$1:$A$5001,0),MATCH(J$1,products!$A$1:$G$1,0))</f>
        <v>VIP</v>
      </c>
      <c r="K1566">
        <f>INDEX(products!$A$1:$G$5001,MATCH(orders!$D1566,products!$A$1:$A$5001,0),MATCH(K$1,products!$A$1:$G$1,0))</f>
        <v>5</v>
      </c>
      <c r="L1566" s="3">
        <f>INDEX(products!$A$1:$G$5001,MATCH(orders!$D1566,products!$A$1:$A$5001,0),MATCH(L$1,products!$A$1:$G$1,0))</f>
        <v>7.4463999999999997</v>
      </c>
      <c r="M1566" s="3">
        <f t="shared" si="24"/>
        <v>22.339199999999998</v>
      </c>
      <c r="N1566" t="str">
        <f>_xlfn.XLOOKUP(Orders[[#This Row],[Customer ID]],customers!$A$1:$A$4972,customers!$I$1:$I$4972,,0)</f>
        <v>Yes</v>
      </c>
    </row>
    <row r="1567" spans="1:14" x14ac:dyDescent="0.25">
      <c r="A1567" t="s">
        <v>7830</v>
      </c>
      <c r="B1567" s="2">
        <v>44151</v>
      </c>
      <c r="C1567" t="s">
        <v>7831</v>
      </c>
      <c r="D1567" t="s">
        <v>7832</v>
      </c>
      <c r="E1567">
        <v>3</v>
      </c>
      <c r="F1567" t="str">
        <f>_xlfn.XLOOKUP(C1567,customers!$A$1:$A$4972,customers!B$1:B$4972,,0)</f>
        <v>Jessica Newton</v>
      </c>
      <c r="G1567" t="str">
        <f>IF(_xlfn.XLOOKUP(C1567,customers!$A$1:$A$4972,customers!C1566:C6537,,0)=0,"",_xlfn.XLOOKUP(C1567,customers!$A$1:$A$4972,customers!C1566:C6537,,0))</f>
        <v>emartinez102@yahoo.com</v>
      </c>
      <c r="H1567" t="str">
        <f>_xlfn.XLOOKUP(C1567,customers!$A$1:$A$4972,customers!$G$1:$G$4972,,0)</f>
        <v>South Africa</v>
      </c>
      <c r="I1567" t="str">
        <f>INDEX(products!$A$1:$G$5001,MATCH(orders!$D1567,products!$A$1:$A$5001,0),MATCH(I$1,products!$A$1:$G$1,0))</f>
        <v>Credit Cards</v>
      </c>
      <c r="J1567" t="str">
        <f>INDEX(products!$A$1:$G$5001,MATCH(orders!$D1567,products!$A$1:$A$5001,0),MATCH(J$1,products!$A$1:$G$1,0))</f>
        <v>VIP</v>
      </c>
      <c r="K1567">
        <f>INDEX(products!$A$1:$G$5001,MATCH(orders!$D1567,products!$A$1:$A$5001,0),MATCH(K$1,products!$A$1:$G$1,0))</f>
        <v>5</v>
      </c>
      <c r="L1567" s="3">
        <f>INDEX(products!$A$1:$G$5001,MATCH(orders!$D1567,products!$A$1:$A$5001,0),MATCH(L$1,products!$A$1:$G$1,0))</f>
        <v>5.4520333333333344</v>
      </c>
      <c r="M1567" s="3">
        <f t="shared" si="24"/>
        <v>16.356100000000005</v>
      </c>
      <c r="N1567" t="str">
        <f>_xlfn.XLOOKUP(Orders[[#This Row],[Customer ID]],customers!$A$1:$A$4972,customers!$I$1:$I$4972,,0)</f>
        <v>Yes</v>
      </c>
    </row>
    <row r="1568" spans="1:14" x14ac:dyDescent="0.25">
      <c r="A1568" t="s">
        <v>7835</v>
      </c>
      <c r="B1568" s="2">
        <v>44152</v>
      </c>
      <c r="C1568" t="s">
        <v>7836</v>
      </c>
      <c r="D1568" t="s">
        <v>7837</v>
      </c>
      <c r="E1568">
        <v>1</v>
      </c>
      <c r="F1568" t="str">
        <f>_xlfn.XLOOKUP(C1568,customers!$A$1:$A$4972,customers!B$1:B$4972,,0)</f>
        <v>Brenda Johnson</v>
      </c>
      <c r="G1568" t="str">
        <f>IF(_xlfn.XLOOKUP(C1568,customers!$A$1:$A$4972,customers!C1567:C6538,,0)=0,"",_xlfn.XLOOKUP(C1568,customers!$A$1:$A$4972,customers!C1567:C6538,,0))</f>
        <v>reverett27@gmail.com</v>
      </c>
      <c r="H1568" t="str">
        <f>_xlfn.XLOOKUP(C1568,customers!$A$1:$A$4972,customers!$G$1:$G$4972,,0)</f>
        <v>United States</v>
      </c>
      <c r="I1568" t="str">
        <f>INDEX(products!$A$1:$G$5001,MATCH(orders!$D1568,products!$A$1:$A$5001,0),MATCH(I$1,products!$A$1:$G$1,0))</f>
        <v>Credit Cards</v>
      </c>
      <c r="J1568" t="str">
        <f>INDEX(products!$A$1:$G$5001,MATCH(orders!$D1568,products!$A$1:$A$5001,0),MATCH(J$1,products!$A$1:$G$1,0))</f>
        <v>Premium</v>
      </c>
      <c r="K1568">
        <f>INDEX(products!$A$1:$G$5001,MATCH(orders!$D1568,products!$A$1:$A$5001,0),MATCH(K$1,products!$A$1:$G$1,0))</f>
        <v>1</v>
      </c>
      <c r="L1568" s="3">
        <f>INDEX(products!$A$1:$G$5001,MATCH(orders!$D1568,products!$A$1:$A$5001,0),MATCH(L$1,products!$A$1:$G$1,0))</f>
        <v>1.3342000000000001</v>
      </c>
      <c r="M1568" s="3">
        <f t="shared" si="24"/>
        <v>1.3342000000000001</v>
      </c>
      <c r="N1568" t="str">
        <f>_xlfn.XLOOKUP(Orders[[#This Row],[Customer ID]],customers!$A$1:$A$4972,customers!$I$1:$I$4972,,0)</f>
        <v>No</v>
      </c>
    </row>
    <row r="1569" spans="1:14" x14ac:dyDescent="0.25">
      <c r="A1569" t="s">
        <v>7840</v>
      </c>
      <c r="B1569" s="2">
        <v>44152</v>
      </c>
      <c r="C1569" t="s">
        <v>7841</v>
      </c>
      <c r="D1569" t="s">
        <v>7842</v>
      </c>
      <c r="E1569">
        <v>4</v>
      </c>
      <c r="F1569" t="str">
        <f>_xlfn.XLOOKUP(C1569,customers!$A$1:$A$4972,customers!B$1:B$4972,,0)</f>
        <v>Holly Whitaker</v>
      </c>
      <c r="G1569" t="str">
        <f>IF(_xlfn.XLOOKUP(C1569,customers!$A$1:$A$4972,customers!C1568:C6539,,0)=0,"",_xlfn.XLOOKUP(C1569,customers!$A$1:$A$4972,customers!C1568:C6539,,0))</f>
        <v>twallace379@gmail.com</v>
      </c>
      <c r="H1569" t="str">
        <f>_xlfn.XLOOKUP(C1569,customers!$A$1:$A$4972,customers!$G$1:$G$4972,,0)</f>
        <v>Germany</v>
      </c>
      <c r="I1569" t="str">
        <f>INDEX(products!$A$1:$G$5001,MATCH(orders!$D1569,products!$A$1:$A$5001,0),MATCH(I$1,products!$A$1:$G$1,0))</f>
        <v>Money Transfers</v>
      </c>
      <c r="J1569" t="str">
        <f>INDEX(products!$A$1:$G$5001,MATCH(orders!$D1569,products!$A$1:$A$5001,0),MATCH(J$1,products!$A$1:$G$1,0))</f>
        <v>Premium</v>
      </c>
      <c r="K1569">
        <f>INDEX(products!$A$1:$G$5001,MATCH(orders!$D1569,products!$A$1:$A$5001,0),MATCH(K$1,products!$A$1:$G$1,0))</f>
        <v>10</v>
      </c>
      <c r="L1569" s="3">
        <f>INDEX(products!$A$1:$G$5001,MATCH(orders!$D1569,products!$A$1:$A$5001,0),MATCH(L$1,products!$A$1:$G$1,0))</f>
        <v>7.6220333333333334</v>
      </c>
      <c r="M1569" s="3">
        <f t="shared" si="24"/>
        <v>30.488133333333334</v>
      </c>
      <c r="N1569" t="str">
        <f>_xlfn.XLOOKUP(Orders[[#This Row],[Customer ID]],customers!$A$1:$A$4972,customers!$I$1:$I$4972,,0)</f>
        <v>Yes</v>
      </c>
    </row>
    <row r="1570" spans="1:14" x14ac:dyDescent="0.25">
      <c r="A1570" t="s">
        <v>7845</v>
      </c>
      <c r="B1570" s="2">
        <v>44153</v>
      </c>
      <c r="C1570" t="s">
        <v>7846</v>
      </c>
      <c r="D1570" t="s">
        <v>7847</v>
      </c>
      <c r="E1570">
        <v>3</v>
      </c>
      <c r="F1570" t="str">
        <f>_xlfn.XLOOKUP(C1570,customers!$A$1:$A$4972,customers!B$1:B$4972,,0)</f>
        <v>Patrick Francis</v>
      </c>
      <c r="G1570" t="str">
        <f>IF(_xlfn.XLOOKUP(C1570,customers!$A$1:$A$4972,customers!C1569:C6540,,0)=0,"",_xlfn.XLOOKUP(C1570,customers!$A$1:$A$4972,customers!C1569:C6540,,0))</f>
        <v>rperkins85@hotmail.com</v>
      </c>
      <c r="H1570" t="str">
        <f>_xlfn.XLOOKUP(C1570,customers!$A$1:$A$4972,customers!$G$1:$G$4972,,0)</f>
        <v>South Africa</v>
      </c>
      <c r="I1570" t="str">
        <f>INDEX(products!$A$1:$G$5001,MATCH(orders!$D1570,products!$A$1:$A$5001,0),MATCH(I$1,products!$A$1:$G$1,0))</f>
        <v>Investments</v>
      </c>
      <c r="J1570" t="str">
        <f>INDEX(products!$A$1:$G$5001,MATCH(orders!$D1570,products!$A$1:$A$5001,0),MATCH(J$1,products!$A$1:$G$1,0))</f>
        <v>Premium</v>
      </c>
      <c r="K1570">
        <f>INDEX(products!$A$1:$G$5001,MATCH(orders!$D1570,products!$A$1:$A$5001,0),MATCH(K$1,products!$A$1:$G$1,0))</f>
        <v>5</v>
      </c>
      <c r="L1570" s="3">
        <f>INDEX(products!$A$1:$G$5001,MATCH(orders!$D1570,products!$A$1:$A$5001,0),MATCH(L$1,products!$A$1:$G$1,0))</f>
        <v>6.452633333333333</v>
      </c>
      <c r="M1570" s="3">
        <f t="shared" si="24"/>
        <v>19.357900000000001</v>
      </c>
      <c r="N1570" t="str">
        <f>_xlfn.XLOOKUP(Orders[[#This Row],[Customer ID]],customers!$A$1:$A$4972,customers!$I$1:$I$4972,,0)</f>
        <v>Yes</v>
      </c>
    </row>
    <row r="1571" spans="1:14" x14ac:dyDescent="0.25">
      <c r="A1571" t="s">
        <v>7850</v>
      </c>
      <c r="B1571" s="2">
        <v>44153</v>
      </c>
      <c r="C1571" t="s">
        <v>7851</v>
      </c>
      <c r="D1571" t="s">
        <v>7852</v>
      </c>
      <c r="E1571">
        <v>2</v>
      </c>
      <c r="F1571" t="str">
        <f>_xlfn.XLOOKUP(C1571,customers!$A$1:$A$4972,customers!B$1:B$4972,,0)</f>
        <v>Donald Sullivan</v>
      </c>
      <c r="G1571" t="str">
        <f>IF(_xlfn.XLOOKUP(C1571,customers!$A$1:$A$4972,customers!C1570:C6541,,0)=0,"",_xlfn.XLOOKUP(C1571,customers!$A$1:$A$4972,customers!C1570:C6541,,0))</f>
        <v>kallen9371@hotmail.com</v>
      </c>
      <c r="H1571" t="str">
        <f>_xlfn.XLOOKUP(C1571,customers!$A$1:$A$4972,customers!$G$1:$G$4972,,0)</f>
        <v>United States</v>
      </c>
      <c r="I1571" t="str">
        <f>INDEX(products!$A$1:$G$5001,MATCH(orders!$D1571,products!$A$1:$A$5001,0),MATCH(I$1,products!$A$1:$G$1,0))</f>
        <v>Investments</v>
      </c>
      <c r="J1571" t="str">
        <f>INDEX(products!$A$1:$G$5001,MATCH(orders!$D1571,products!$A$1:$A$5001,0),MATCH(J$1,products!$A$1:$G$1,0))</f>
        <v>Premium</v>
      </c>
      <c r="K1571">
        <f>INDEX(products!$A$1:$G$5001,MATCH(orders!$D1571,products!$A$1:$A$5001,0),MATCH(K$1,products!$A$1:$G$1,0))</f>
        <v>3</v>
      </c>
      <c r="L1571" s="3">
        <f>INDEX(products!$A$1:$G$5001,MATCH(orders!$D1571,products!$A$1:$A$5001,0),MATCH(L$1,products!$A$1:$G$1,0))</f>
        <v>3.3553000000000011</v>
      </c>
      <c r="M1571" s="3">
        <f t="shared" si="24"/>
        <v>6.7106000000000021</v>
      </c>
      <c r="N1571" t="str">
        <f>_xlfn.XLOOKUP(Orders[[#This Row],[Customer ID]],customers!$A$1:$A$4972,customers!$I$1:$I$4972,,0)</f>
        <v>No</v>
      </c>
    </row>
    <row r="1572" spans="1:14" x14ac:dyDescent="0.25">
      <c r="A1572" t="s">
        <v>7855</v>
      </c>
      <c r="B1572" s="2">
        <v>44154</v>
      </c>
      <c r="C1572" t="s">
        <v>7856</v>
      </c>
      <c r="D1572" t="s">
        <v>7857</v>
      </c>
      <c r="E1572">
        <v>2</v>
      </c>
      <c r="F1572" t="str">
        <f>_xlfn.XLOOKUP(C1572,customers!$A$1:$A$4972,customers!B$1:B$4972,,0)</f>
        <v>Andrew Robbins</v>
      </c>
      <c r="G1572" t="str">
        <f>IF(_xlfn.XLOOKUP(C1572,customers!$A$1:$A$4972,customers!C1571:C6542,,0)=0,"",_xlfn.XLOOKUP(C1572,customers!$A$1:$A$4972,customers!C1571:C6542,,0))</f>
        <v>njones4673@gmail.com</v>
      </c>
      <c r="H1572" t="str">
        <f>_xlfn.XLOOKUP(C1572,customers!$A$1:$A$4972,customers!$G$1:$G$4972,,0)</f>
        <v>Japan</v>
      </c>
      <c r="I1572" t="str">
        <f>INDEX(products!$A$1:$G$5001,MATCH(orders!$D1572,products!$A$1:$A$5001,0),MATCH(I$1,products!$A$1:$G$1,0))</f>
        <v>Loans</v>
      </c>
      <c r="J1572" t="str">
        <f>INDEX(products!$A$1:$G$5001,MATCH(orders!$D1572,products!$A$1:$A$5001,0),MATCH(J$1,products!$A$1:$G$1,0))</f>
        <v>Premium</v>
      </c>
      <c r="K1572">
        <f>INDEX(products!$A$1:$G$5001,MATCH(orders!$D1572,products!$A$1:$A$5001,0),MATCH(K$1,products!$A$1:$G$1,0))</f>
        <v>3</v>
      </c>
      <c r="L1572" s="3">
        <f>INDEX(products!$A$1:$G$5001,MATCH(orders!$D1572,products!$A$1:$A$5001,0),MATCH(L$1,products!$A$1:$G$1,0))</f>
        <v>3.7598333333333329</v>
      </c>
      <c r="M1572" s="3">
        <f t="shared" si="24"/>
        <v>7.5196666666666658</v>
      </c>
      <c r="N1572" t="str">
        <f>_xlfn.XLOOKUP(Orders[[#This Row],[Customer ID]],customers!$A$1:$A$4972,customers!$I$1:$I$4972,,0)</f>
        <v>No</v>
      </c>
    </row>
    <row r="1573" spans="1:14" x14ac:dyDescent="0.25">
      <c r="A1573" t="s">
        <v>7860</v>
      </c>
      <c r="B1573" s="2">
        <v>44154</v>
      </c>
      <c r="C1573" t="s">
        <v>7861</v>
      </c>
      <c r="D1573" t="s">
        <v>7862</v>
      </c>
      <c r="E1573">
        <v>4</v>
      </c>
      <c r="F1573" t="str">
        <f>_xlfn.XLOOKUP(C1573,customers!$A$1:$A$4972,customers!B$1:B$4972,,0)</f>
        <v>Elizabeth Hart</v>
      </c>
      <c r="G1573" t="str">
        <f>IF(_xlfn.XLOOKUP(C1573,customers!$A$1:$A$4972,customers!C1572:C6543,,0)=0,"",_xlfn.XLOOKUP(C1573,customers!$A$1:$A$4972,customers!C1572:C6543,,0))</f>
        <v>abennett16@yahoo.com</v>
      </c>
      <c r="H1573" t="str">
        <f>_xlfn.XLOOKUP(C1573,customers!$A$1:$A$4972,customers!$G$1:$G$4972,,0)</f>
        <v>Brazil</v>
      </c>
      <c r="I1573" t="str">
        <f>INDEX(products!$A$1:$G$5001,MATCH(orders!$D1573,products!$A$1:$A$5001,0),MATCH(I$1,products!$A$1:$G$1,0))</f>
        <v>Money Transfers</v>
      </c>
      <c r="J1573" t="str">
        <f>INDEX(products!$A$1:$G$5001,MATCH(orders!$D1573,products!$A$1:$A$5001,0),MATCH(J$1,products!$A$1:$G$1,0))</f>
        <v>Standard</v>
      </c>
      <c r="K1573">
        <f>INDEX(products!$A$1:$G$5001,MATCH(orders!$D1573,products!$A$1:$A$5001,0),MATCH(K$1,products!$A$1:$G$1,0))</f>
        <v>10</v>
      </c>
      <c r="L1573" s="3">
        <f>INDEX(products!$A$1:$G$5001,MATCH(orders!$D1573,products!$A$1:$A$5001,0),MATCH(L$1,products!$A$1:$G$1,0))</f>
        <v>8.3468</v>
      </c>
      <c r="M1573" s="3">
        <f t="shared" si="24"/>
        <v>33.3872</v>
      </c>
      <c r="N1573" t="str">
        <f>_xlfn.XLOOKUP(Orders[[#This Row],[Customer ID]],customers!$A$1:$A$4972,customers!$I$1:$I$4972,,0)</f>
        <v>No</v>
      </c>
    </row>
    <row r="1574" spans="1:14" x14ac:dyDescent="0.25">
      <c r="A1574" t="s">
        <v>7865</v>
      </c>
      <c r="B1574" s="2">
        <v>44154</v>
      </c>
      <c r="C1574" t="s">
        <v>7866</v>
      </c>
      <c r="D1574" t="s">
        <v>7867</v>
      </c>
      <c r="E1574">
        <v>2</v>
      </c>
      <c r="F1574" t="str">
        <f>_xlfn.XLOOKUP(C1574,customers!$A$1:$A$4972,customers!B$1:B$4972,,0)</f>
        <v>Erica Hernandez</v>
      </c>
      <c r="G1574" t="str">
        <f>IF(_xlfn.XLOOKUP(C1574,customers!$A$1:$A$4972,customers!C1573:C6544,,0)=0,"",_xlfn.XLOOKUP(C1574,customers!$A$1:$A$4972,customers!C1573:C6544,,0))</f>
        <v>19842594@gmail.com</v>
      </c>
      <c r="H1574" t="str">
        <f>_xlfn.XLOOKUP(C1574,customers!$A$1:$A$4972,customers!$G$1:$G$4972,,0)</f>
        <v>Brazil</v>
      </c>
      <c r="I1574" t="str">
        <f>INDEX(products!$A$1:$G$5001,MATCH(orders!$D1574,products!$A$1:$A$5001,0),MATCH(I$1,products!$A$1:$G$1,0))</f>
        <v>Credit Cards</v>
      </c>
      <c r="J1574" t="str">
        <f>INDEX(products!$A$1:$G$5001,MATCH(orders!$D1574,products!$A$1:$A$5001,0),MATCH(J$1,products!$A$1:$G$1,0))</f>
        <v>Premium</v>
      </c>
      <c r="K1574">
        <f>INDEX(products!$A$1:$G$5001,MATCH(orders!$D1574,products!$A$1:$A$5001,0),MATCH(K$1,products!$A$1:$G$1,0))</f>
        <v>3</v>
      </c>
      <c r="L1574" s="3">
        <f>INDEX(products!$A$1:$G$5001,MATCH(orders!$D1574,products!$A$1:$A$5001,0),MATCH(L$1,products!$A$1:$G$1,0))</f>
        <v>4.2106333333333339</v>
      </c>
      <c r="M1574" s="3">
        <f t="shared" si="24"/>
        <v>8.4212666666666678</v>
      </c>
      <c r="N1574" t="str">
        <f>_xlfn.XLOOKUP(Orders[[#This Row],[Customer ID]],customers!$A$1:$A$4972,customers!$I$1:$I$4972,,0)</f>
        <v>Yes</v>
      </c>
    </row>
    <row r="1575" spans="1:14" x14ac:dyDescent="0.25">
      <c r="A1575" t="s">
        <v>7870</v>
      </c>
      <c r="B1575" s="2">
        <v>44155</v>
      </c>
      <c r="C1575" t="s">
        <v>7871</v>
      </c>
      <c r="D1575" t="s">
        <v>7872</v>
      </c>
      <c r="E1575">
        <v>2</v>
      </c>
      <c r="F1575" t="str">
        <f>_xlfn.XLOOKUP(C1575,customers!$A$1:$A$4972,customers!B$1:B$4972,,0)</f>
        <v>Heather Rice</v>
      </c>
      <c r="G1575" t="str">
        <f>IF(_xlfn.XLOOKUP(C1575,customers!$A$1:$A$4972,customers!C1574:C6545,,0)=0,"",_xlfn.XLOOKUP(C1575,customers!$A$1:$A$4972,customers!C1574:C6545,,0))</f>
        <v>sjones059@gmail.com</v>
      </c>
      <c r="H1575" t="str">
        <f>_xlfn.XLOOKUP(C1575,customers!$A$1:$A$4972,customers!$G$1:$G$4972,,0)</f>
        <v>Japan</v>
      </c>
      <c r="I1575" t="str">
        <f>INDEX(products!$A$1:$G$5001,MATCH(orders!$D1575,products!$A$1:$A$5001,0),MATCH(I$1,products!$A$1:$G$1,0))</f>
        <v>Loans</v>
      </c>
      <c r="J1575" t="str">
        <f>INDEX(products!$A$1:$G$5001,MATCH(orders!$D1575,products!$A$1:$A$5001,0),MATCH(J$1,products!$A$1:$G$1,0))</f>
        <v>VIP</v>
      </c>
      <c r="K1575">
        <f>INDEX(products!$A$1:$G$5001,MATCH(orders!$D1575,products!$A$1:$A$5001,0),MATCH(K$1,products!$A$1:$G$1,0))</f>
        <v>3</v>
      </c>
      <c r="L1575" s="3">
        <f>INDEX(products!$A$1:$G$5001,MATCH(orders!$D1575,products!$A$1:$A$5001,0),MATCH(L$1,products!$A$1:$G$1,0))</f>
        <v>4.5884</v>
      </c>
      <c r="M1575" s="3">
        <f t="shared" si="24"/>
        <v>9.1768000000000001</v>
      </c>
      <c r="N1575" t="str">
        <f>_xlfn.XLOOKUP(Orders[[#This Row],[Customer ID]],customers!$A$1:$A$4972,customers!$I$1:$I$4972,,0)</f>
        <v>Yes</v>
      </c>
    </row>
    <row r="1576" spans="1:14" x14ac:dyDescent="0.25">
      <c r="A1576" t="s">
        <v>7875</v>
      </c>
      <c r="B1576" s="2">
        <v>44155</v>
      </c>
      <c r="C1576" t="s">
        <v>7876</v>
      </c>
      <c r="D1576" t="s">
        <v>7877</v>
      </c>
      <c r="E1576">
        <v>4</v>
      </c>
      <c r="F1576" t="str">
        <f>_xlfn.XLOOKUP(C1576,customers!$A$1:$A$4972,customers!B$1:B$4972,,0)</f>
        <v>Nancy Rice DDS</v>
      </c>
      <c r="G1576" t="str">
        <f>IF(_xlfn.XLOOKUP(C1576,customers!$A$1:$A$4972,customers!C1575:C6546,,0)=0,"",_xlfn.XLOOKUP(C1576,customers!$A$1:$A$4972,customers!C1575:C6546,,0))</f>
        <v>jball065@gmail.com</v>
      </c>
      <c r="H1576" t="str">
        <f>_xlfn.XLOOKUP(C1576,customers!$A$1:$A$4972,customers!$G$1:$G$4972,,0)</f>
        <v>Germany</v>
      </c>
      <c r="I1576" t="str">
        <f>INDEX(products!$A$1:$G$5001,MATCH(orders!$D1576,products!$A$1:$A$5001,0),MATCH(I$1,products!$A$1:$G$1,0))</f>
        <v>Money Transfers</v>
      </c>
      <c r="J1576" t="str">
        <f>INDEX(products!$A$1:$G$5001,MATCH(orders!$D1576,products!$A$1:$A$5001,0),MATCH(J$1,products!$A$1:$G$1,0))</f>
        <v>Premium</v>
      </c>
      <c r="K1576">
        <f>INDEX(products!$A$1:$G$5001,MATCH(orders!$D1576,products!$A$1:$A$5001,0),MATCH(K$1,products!$A$1:$G$1,0))</f>
        <v>10</v>
      </c>
      <c r="L1576" s="3">
        <f>INDEX(products!$A$1:$G$5001,MATCH(orders!$D1576,products!$A$1:$A$5001,0),MATCH(L$1,products!$A$1:$G$1,0))</f>
        <v>8.8340666666666667</v>
      </c>
      <c r="M1576" s="3">
        <f t="shared" si="24"/>
        <v>35.336266666666667</v>
      </c>
      <c r="N1576" t="str">
        <f>_xlfn.XLOOKUP(Orders[[#This Row],[Customer ID]],customers!$A$1:$A$4972,customers!$I$1:$I$4972,,0)</f>
        <v>Yes</v>
      </c>
    </row>
    <row r="1577" spans="1:14" x14ac:dyDescent="0.25">
      <c r="A1577" t="s">
        <v>7880</v>
      </c>
      <c r="B1577" s="2">
        <v>44156</v>
      </c>
      <c r="C1577" t="s">
        <v>7881</v>
      </c>
      <c r="D1577" t="s">
        <v>7882</v>
      </c>
      <c r="E1577">
        <v>3</v>
      </c>
      <c r="F1577" t="str">
        <f>_xlfn.XLOOKUP(C1577,customers!$A$1:$A$4972,customers!B$1:B$4972,,0)</f>
        <v>Kimberly Silva</v>
      </c>
      <c r="G1577" t="str">
        <f>IF(_xlfn.XLOOKUP(C1577,customers!$A$1:$A$4972,customers!C1576:C6547,,0)=0,"",_xlfn.XLOOKUP(C1577,customers!$A$1:$A$4972,customers!C1576:C6547,,0))</f>
        <v>sbishop12@hotmail.com</v>
      </c>
      <c r="H1577" t="str">
        <f>_xlfn.XLOOKUP(C1577,customers!$A$1:$A$4972,customers!$G$1:$G$4972,,0)</f>
        <v>South Africa</v>
      </c>
      <c r="I1577" t="str">
        <f>INDEX(products!$A$1:$G$5001,MATCH(orders!$D1577,products!$A$1:$A$5001,0),MATCH(I$1,products!$A$1:$G$1,0))</f>
        <v>Loans</v>
      </c>
      <c r="J1577" t="str">
        <f>INDEX(products!$A$1:$G$5001,MATCH(orders!$D1577,products!$A$1:$A$5001,0),MATCH(J$1,products!$A$1:$G$1,0))</f>
        <v>Standard</v>
      </c>
      <c r="K1577">
        <f>INDEX(products!$A$1:$G$5001,MATCH(orders!$D1577,products!$A$1:$A$5001,0),MATCH(K$1,products!$A$1:$G$1,0))</f>
        <v>5</v>
      </c>
      <c r="L1577" s="3">
        <f>INDEX(products!$A$1:$G$5001,MATCH(orders!$D1577,products!$A$1:$A$5001,0),MATCH(L$1,products!$A$1:$G$1,0))</f>
        <v>3.8119000000000001</v>
      </c>
      <c r="M1577" s="3">
        <f t="shared" si="24"/>
        <v>11.435700000000001</v>
      </c>
      <c r="N1577" t="str">
        <f>_xlfn.XLOOKUP(Orders[[#This Row],[Customer ID]],customers!$A$1:$A$4972,customers!$I$1:$I$4972,,0)</f>
        <v>No</v>
      </c>
    </row>
    <row r="1578" spans="1:14" x14ac:dyDescent="0.25">
      <c r="A1578" t="s">
        <v>7885</v>
      </c>
      <c r="B1578" s="2">
        <v>44156</v>
      </c>
      <c r="C1578" t="s">
        <v>7886</v>
      </c>
      <c r="D1578" t="s">
        <v>7887</v>
      </c>
      <c r="E1578">
        <v>3</v>
      </c>
      <c r="F1578" t="str">
        <f>_xlfn.XLOOKUP(C1578,customers!$A$1:$A$4972,customers!B$1:B$4972,,0)</f>
        <v>Stephen Torres</v>
      </c>
      <c r="G1578" t="str">
        <f>IF(_xlfn.XLOOKUP(C1578,customers!$A$1:$A$4972,customers!C1577:C6548,,0)=0,"",_xlfn.XLOOKUP(C1578,customers!$A$1:$A$4972,customers!C1577:C6548,,0))</f>
        <v>apowell3747@gmail.com</v>
      </c>
      <c r="H1578" t="str">
        <f>_xlfn.XLOOKUP(C1578,customers!$A$1:$A$4972,customers!$G$1:$G$4972,,0)</f>
        <v>Brazil</v>
      </c>
      <c r="I1578" t="str">
        <f>INDEX(products!$A$1:$G$5001,MATCH(orders!$D1578,products!$A$1:$A$5001,0),MATCH(I$1,products!$A$1:$G$1,0))</f>
        <v>Money Transfers</v>
      </c>
      <c r="J1578" t="str">
        <f>INDEX(products!$A$1:$G$5001,MATCH(orders!$D1578,products!$A$1:$A$5001,0),MATCH(J$1,products!$A$1:$G$1,0))</f>
        <v>VIP</v>
      </c>
      <c r="K1578">
        <f>INDEX(products!$A$1:$G$5001,MATCH(orders!$D1578,products!$A$1:$A$5001,0),MATCH(K$1,products!$A$1:$G$1,0))</f>
        <v>5</v>
      </c>
      <c r="L1578" s="3">
        <f>INDEX(products!$A$1:$G$5001,MATCH(orders!$D1578,products!$A$1:$A$5001,0),MATCH(L$1,products!$A$1:$G$1,0))</f>
        <v>3.4515333333333338</v>
      </c>
      <c r="M1578" s="3">
        <f t="shared" si="24"/>
        <v>10.354600000000001</v>
      </c>
      <c r="N1578" t="str">
        <f>_xlfn.XLOOKUP(Orders[[#This Row],[Customer ID]],customers!$A$1:$A$4972,customers!$I$1:$I$4972,,0)</f>
        <v>No</v>
      </c>
    </row>
    <row r="1579" spans="1:14" x14ac:dyDescent="0.25">
      <c r="A1579" t="s">
        <v>7890</v>
      </c>
      <c r="B1579" s="2">
        <v>44157</v>
      </c>
      <c r="C1579" t="s">
        <v>7891</v>
      </c>
      <c r="D1579" t="s">
        <v>7892</v>
      </c>
      <c r="E1579">
        <v>2</v>
      </c>
      <c r="F1579" t="str">
        <f>_xlfn.XLOOKUP(C1579,customers!$A$1:$A$4972,customers!B$1:B$4972,,0)</f>
        <v>Anthony Sandoval</v>
      </c>
      <c r="G1579" t="str">
        <f>IF(_xlfn.XLOOKUP(C1579,customers!$A$1:$A$4972,customers!C1578:C6549,,0)=0,"",_xlfn.XLOOKUP(C1579,customers!$A$1:$A$4972,customers!C1578:C6549,,0))</f>
        <v>kedwards3843@hotmail.com</v>
      </c>
      <c r="H1579" t="str">
        <f>_xlfn.XLOOKUP(C1579,customers!$A$1:$A$4972,customers!$G$1:$G$4972,,0)</f>
        <v>Japan</v>
      </c>
      <c r="I1579" t="str">
        <f>INDEX(products!$A$1:$G$5001,MATCH(orders!$D1579,products!$A$1:$A$5001,0),MATCH(I$1,products!$A$1:$G$1,0))</f>
        <v>Money Transfers</v>
      </c>
      <c r="J1579" t="str">
        <f>INDEX(products!$A$1:$G$5001,MATCH(orders!$D1579,products!$A$1:$A$5001,0),MATCH(J$1,products!$A$1:$G$1,0))</f>
        <v>Standard</v>
      </c>
      <c r="K1579">
        <f>INDEX(products!$A$1:$G$5001,MATCH(orders!$D1579,products!$A$1:$A$5001,0),MATCH(K$1,products!$A$1:$G$1,0))</f>
        <v>3</v>
      </c>
      <c r="L1579" s="3">
        <f>INDEX(products!$A$1:$G$5001,MATCH(orders!$D1579,products!$A$1:$A$5001,0),MATCH(L$1,products!$A$1:$G$1,0))</f>
        <v>3.9258999999999999</v>
      </c>
      <c r="M1579" s="3">
        <f t="shared" si="24"/>
        <v>7.8517999999999999</v>
      </c>
      <c r="N1579" t="str">
        <f>_xlfn.XLOOKUP(Orders[[#This Row],[Customer ID]],customers!$A$1:$A$4972,customers!$I$1:$I$4972,,0)</f>
        <v>No</v>
      </c>
    </row>
    <row r="1580" spans="1:14" x14ac:dyDescent="0.25">
      <c r="A1580" t="s">
        <v>7895</v>
      </c>
      <c r="B1580" s="2">
        <v>44157</v>
      </c>
      <c r="C1580" t="s">
        <v>7896</v>
      </c>
      <c r="D1580" t="s">
        <v>7897</v>
      </c>
      <c r="E1580">
        <v>2</v>
      </c>
      <c r="F1580" t="str">
        <f>_xlfn.XLOOKUP(C1580,customers!$A$1:$A$4972,customers!B$1:B$4972,,0)</f>
        <v>Tammy Andrews</v>
      </c>
      <c r="G1580" t="str">
        <f>IF(_xlfn.XLOOKUP(C1580,customers!$A$1:$A$4972,customers!C1579:C6550,,0)=0,"",_xlfn.XLOOKUP(C1580,customers!$A$1:$A$4972,customers!C1579:C6550,,0))</f>
        <v>cmclaughlin81@hotmail.com</v>
      </c>
      <c r="H1580" t="str">
        <f>_xlfn.XLOOKUP(C1580,customers!$A$1:$A$4972,customers!$G$1:$G$4972,,0)</f>
        <v>Japan</v>
      </c>
      <c r="I1580" t="str">
        <f>INDEX(products!$A$1:$G$5001,MATCH(orders!$D1580,products!$A$1:$A$5001,0),MATCH(I$1,products!$A$1:$G$1,0))</f>
        <v>Investments</v>
      </c>
      <c r="J1580" t="str">
        <f>INDEX(products!$A$1:$G$5001,MATCH(orders!$D1580,products!$A$1:$A$5001,0),MATCH(J$1,products!$A$1:$G$1,0))</f>
        <v>VIP</v>
      </c>
      <c r="K1580">
        <f>INDEX(products!$A$1:$G$5001,MATCH(orders!$D1580,products!$A$1:$A$5001,0),MATCH(K$1,products!$A$1:$G$1,0))</f>
        <v>3</v>
      </c>
      <c r="L1580" s="3">
        <f>INDEX(products!$A$1:$G$5001,MATCH(orders!$D1580,products!$A$1:$A$5001,0),MATCH(L$1,products!$A$1:$G$1,0))</f>
        <v>3.8212666666666668</v>
      </c>
      <c r="M1580" s="3">
        <f t="shared" si="24"/>
        <v>7.6425333333333336</v>
      </c>
      <c r="N1580" t="str">
        <f>_xlfn.XLOOKUP(Orders[[#This Row],[Customer ID]],customers!$A$1:$A$4972,customers!$I$1:$I$4972,,0)</f>
        <v>No</v>
      </c>
    </row>
    <row r="1581" spans="1:14" x14ac:dyDescent="0.25">
      <c r="A1581" t="s">
        <v>7900</v>
      </c>
      <c r="B1581" s="2">
        <v>44158</v>
      </c>
      <c r="C1581" t="s">
        <v>7901</v>
      </c>
      <c r="D1581" t="s">
        <v>7902</v>
      </c>
      <c r="E1581">
        <v>3</v>
      </c>
      <c r="F1581" t="str">
        <f>_xlfn.XLOOKUP(C1581,customers!$A$1:$A$4972,customers!B$1:B$4972,,0)</f>
        <v>Timothy Gray</v>
      </c>
      <c r="G1581" t="str">
        <f>IF(_xlfn.XLOOKUP(C1581,customers!$A$1:$A$4972,customers!C1580:C6551,,0)=0,"",_xlfn.XLOOKUP(C1581,customers!$A$1:$A$4972,customers!C1580:C6551,,0))</f>
        <v>59612080@hotmail.com</v>
      </c>
      <c r="H1581" t="str">
        <f>_xlfn.XLOOKUP(C1581,customers!$A$1:$A$4972,customers!$G$1:$G$4972,,0)</f>
        <v>Germany</v>
      </c>
      <c r="I1581" t="str">
        <f>INDEX(products!$A$1:$G$5001,MATCH(orders!$D1581,products!$A$1:$A$5001,0),MATCH(I$1,products!$A$1:$G$1,0))</f>
        <v>Loans</v>
      </c>
      <c r="J1581" t="str">
        <f>INDEX(products!$A$1:$G$5001,MATCH(orders!$D1581,products!$A$1:$A$5001,0),MATCH(J$1,products!$A$1:$G$1,0))</f>
        <v>Premium</v>
      </c>
      <c r="K1581">
        <f>INDEX(products!$A$1:$G$5001,MATCH(orders!$D1581,products!$A$1:$A$5001,0),MATCH(K$1,products!$A$1:$G$1,0))</f>
        <v>5</v>
      </c>
      <c r="L1581" s="3">
        <f>INDEX(products!$A$1:$G$5001,MATCH(orders!$D1581,products!$A$1:$A$5001,0),MATCH(L$1,products!$A$1:$G$1,0))</f>
        <v>6.0668333333333333</v>
      </c>
      <c r="M1581" s="3">
        <f t="shared" si="24"/>
        <v>18.200499999999998</v>
      </c>
      <c r="N1581" t="str">
        <f>_xlfn.XLOOKUP(Orders[[#This Row],[Customer ID]],customers!$A$1:$A$4972,customers!$I$1:$I$4972,,0)</f>
        <v>No</v>
      </c>
    </row>
    <row r="1582" spans="1:14" x14ac:dyDescent="0.25">
      <c r="A1582" t="s">
        <v>7905</v>
      </c>
      <c r="B1582" s="2">
        <v>44158</v>
      </c>
      <c r="C1582" t="s">
        <v>7906</v>
      </c>
      <c r="D1582" t="s">
        <v>7907</v>
      </c>
      <c r="E1582">
        <v>4</v>
      </c>
      <c r="F1582" t="str">
        <f>_xlfn.XLOOKUP(C1582,customers!$A$1:$A$4972,customers!B$1:B$4972,,0)</f>
        <v>Bradley Brown</v>
      </c>
      <c r="G1582" t="str">
        <f>IF(_xlfn.XLOOKUP(C1582,customers!$A$1:$A$4972,customers!C1581:C6552,,0)=0,"",_xlfn.XLOOKUP(C1582,customers!$A$1:$A$4972,customers!C1581:C6552,,0))</f>
        <v>tmcgee385@gmail.com</v>
      </c>
      <c r="H1582" t="str">
        <f>_xlfn.XLOOKUP(C1582,customers!$A$1:$A$4972,customers!$G$1:$G$4972,,0)</f>
        <v>Germany</v>
      </c>
      <c r="I1582" t="str">
        <f>INDEX(products!$A$1:$G$5001,MATCH(orders!$D1582,products!$A$1:$A$5001,0),MATCH(I$1,products!$A$1:$G$1,0))</f>
        <v>Credit Cards</v>
      </c>
      <c r="J1582" t="str">
        <f>INDEX(products!$A$1:$G$5001,MATCH(orders!$D1582,products!$A$1:$A$5001,0),MATCH(J$1,products!$A$1:$G$1,0))</f>
        <v>Standard</v>
      </c>
      <c r="K1582">
        <f>INDEX(products!$A$1:$G$5001,MATCH(orders!$D1582,products!$A$1:$A$5001,0),MATCH(K$1,products!$A$1:$G$1,0))</f>
        <v>10</v>
      </c>
      <c r="L1582" s="3">
        <f>INDEX(products!$A$1:$G$5001,MATCH(orders!$D1582,products!$A$1:$A$5001,0),MATCH(L$1,products!$A$1:$G$1,0))</f>
        <v>8.9861333333333331</v>
      </c>
      <c r="M1582" s="3">
        <f t="shared" si="24"/>
        <v>35.944533333333332</v>
      </c>
      <c r="N1582" t="str">
        <f>_xlfn.XLOOKUP(Orders[[#This Row],[Customer ID]],customers!$A$1:$A$4972,customers!$I$1:$I$4972,,0)</f>
        <v>Yes</v>
      </c>
    </row>
    <row r="1583" spans="1:14" x14ac:dyDescent="0.25">
      <c r="A1583" t="s">
        <v>7910</v>
      </c>
      <c r="B1583" s="2">
        <v>44158</v>
      </c>
      <c r="C1583" t="s">
        <v>7911</v>
      </c>
      <c r="D1583" t="s">
        <v>7912</v>
      </c>
      <c r="E1583">
        <v>2</v>
      </c>
      <c r="F1583" t="str">
        <f>_xlfn.XLOOKUP(C1583,customers!$A$1:$A$4972,customers!B$1:B$4972,,0)</f>
        <v>Lisa Mosley</v>
      </c>
      <c r="G1583" t="str">
        <f>IF(_xlfn.XLOOKUP(C1583,customers!$A$1:$A$4972,customers!C1582:C6553,,0)=0,"",_xlfn.XLOOKUP(C1583,customers!$A$1:$A$4972,customers!C1582:C6553,,0))</f>
        <v>amoore923@gmail.com</v>
      </c>
      <c r="H1583" t="str">
        <f>_xlfn.XLOOKUP(C1583,customers!$A$1:$A$4972,customers!$G$1:$G$4972,,0)</f>
        <v>United States</v>
      </c>
      <c r="I1583" t="str">
        <f>INDEX(products!$A$1:$G$5001,MATCH(orders!$D1583,products!$A$1:$A$5001,0),MATCH(I$1,products!$A$1:$G$1,0))</f>
        <v>Investments</v>
      </c>
      <c r="J1583" t="str">
        <f>INDEX(products!$A$1:$G$5001,MATCH(orders!$D1583,products!$A$1:$A$5001,0),MATCH(J$1,products!$A$1:$G$1,0))</f>
        <v>VIP</v>
      </c>
      <c r="K1583">
        <f>INDEX(products!$A$1:$G$5001,MATCH(orders!$D1583,products!$A$1:$A$5001,0),MATCH(K$1,products!$A$1:$G$1,0))</f>
        <v>3</v>
      </c>
      <c r="L1583" s="3">
        <f>INDEX(products!$A$1:$G$5001,MATCH(orders!$D1583,products!$A$1:$A$5001,0),MATCH(L$1,products!$A$1:$G$1,0))</f>
        <v>3.172733333333333</v>
      </c>
      <c r="M1583" s="3">
        <f t="shared" si="24"/>
        <v>6.3454666666666659</v>
      </c>
      <c r="N1583" t="str">
        <f>_xlfn.XLOOKUP(Orders[[#This Row],[Customer ID]],customers!$A$1:$A$4972,customers!$I$1:$I$4972,,0)</f>
        <v>Yes</v>
      </c>
    </row>
    <row r="1584" spans="1:14" x14ac:dyDescent="0.25">
      <c r="A1584" t="s">
        <v>7915</v>
      </c>
      <c r="B1584" s="2">
        <v>44159</v>
      </c>
      <c r="C1584" t="s">
        <v>7916</v>
      </c>
      <c r="D1584" t="s">
        <v>7917</v>
      </c>
      <c r="E1584">
        <v>1</v>
      </c>
      <c r="F1584" t="str">
        <f>_xlfn.XLOOKUP(C1584,customers!$A$1:$A$4972,customers!B$1:B$4972,,0)</f>
        <v>Tim Figueroa</v>
      </c>
      <c r="G1584" t="str">
        <f>IF(_xlfn.XLOOKUP(C1584,customers!$A$1:$A$4972,customers!C1583:C6554,,0)=0,"",_xlfn.XLOOKUP(C1584,customers!$A$1:$A$4972,customers!C1583:C6554,,0))</f>
        <v>cdavis9067@gmail.com</v>
      </c>
      <c r="H1584" t="str">
        <f>_xlfn.XLOOKUP(C1584,customers!$A$1:$A$4972,customers!$G$1:$G$4972,,0)</f>
        <v>Brazil</v>
      </c>
      <c r="I1584" t="str">
        <f>INDEX(products!$A$1:$G$5001,MATCH(orders!$D1584,products!$A$1:$A$5001,0),MATCH(I$1,products!$A$1:$G$1,0))</f>
        <v>Investments</v>
      </c>
      <c r="J1584" t="str">
        <f>INDEX(products!$A$1:$G$5001,MATCH(orders!$D1584,products!$A$1:$A$5001,0),MATCH(J$1,products!$A$1:$G$1,0))</f>
        <v>Premium</v>
      </c>
      <c r="K1584">
        <f>INDEX(products!$A$1:$G$5001,MATCH(orders!$D1584,products!$A$1:$A$5001,0),MATCH(K$1,products!$A$1:$G$1,0))</f>
        <v>1</v>
      </c>
      <c r="L1584" s="3">
        <f>INDEX(products!$A$1:$G$5001,MATCH(orders!$D1584,products!$A$1:$A$5001,0),MATCH(L$1,products!$A$1:$G$1,0))</f>
        <v>1.261133333333333</v>
      </c>
      <c r="M1584" s="3">
        <f t="shared" si="24"/>
        <v>1.261133333333333</v>
      </c>
      <c r="N1584" t="str">
        <f>_xlfn.XLOOKUP(Orders[[#This Row],[Customer ID]],customers!$A$1:$A$4972,customers!$I$1:$I$4972,,0)</f>
        <v>Yes</v>
      </c>
    </row>
    <row r="1585" spans="1:14" x14ac:dyDescent="0.25">
      <c r="A1585" t="s">
        <v>7920</v>
      </c>
      <c r="B1585" s="2">
        <v>44159</v>
      </c>
      <c r="C1585" t="s">
        <v>7921</v>
      </c>
      <c r="D1585" t="s">
        <v>7922</v>
      </c>
      <c r="E1585">
        <v>4</v>
      </c>
      <c r="F1585" t="str">
        <f>_xlfn.XLOOKUP(C1585,customers!$A$1:$A$4972,customers!B$1:B$4972,,0)</f>
        <v>Jill Johnson</v>
      </c>
      <c r="G1585" t="str">
        <f>IF(_xlfn.XLOOKUP(C1585,customers!$A$1:$A$4972,customers!C1584:C6555,,0)=0,"",_xlfn.XLOOKUP(C1585,customers!$A$1:$A$4972,customers!C1584:C6555,,0))</f>
        <v>679209739@hotmail.com</v>
      </c>
      <c r="H1585" t="str">
        <f>_xlfn.XLOOKUP(C1585,customers!$A$1:$A$4972,customers!$G$1:$G$4972,,0)</f>
        <v>United States</v>
      </c>
      <c r="I1585" t="str">
        <f>INDEX(products!$A$1:$G$5001,MATCH(orders!$D1585,products!$A$1:$A$5001,0),MATCH(I$1,products!$A$1:$G$1,0))</f>
        <v>Credit Cards</v>
      </c>
      <c r="J1585" t="str">
        <f>INDEX(products!$A$1:$G$5001,MATCH(orders!$D1585,products!$A$1:$A$5001,0),MATCH(J$1,products!$A$1:$G$1,0))</f>
        <v>VIP</v>
      </c>
      <c r="K1585">
        <f>INDEX(products!$A$1:$G$5001,MATCH(orders!$D1585,products!$A$1:$A$5001,0),MATCH(K$1,products!$A$1:$G$1,0))</f>
        <v>10</v>
      </c>
      <c r="L1585" s="3">
        <f>INDEX(products!$A$1:$G$5001,MATCH(orders!$D1585,products!$A$1:$A$5001,0),MATCH(L$1,products!$A$1:$G$1,0))</f>
        <v>11.634333333333331</v>
      </c>
      <c r="M1585" s="3">
        <f t="shared" si="24"/>
        <v>46.537333333333322</v>
      </c>
      <c r="N1585" t="str">
        <f>_xlfn.XLOOKUP(Orders[[#This Row],[Customer ID]],customers!$A$1:$A$4972,customers!$I$1:$I$4972,,0)</f>
        <v>No</v>
      </c>
    </row>
    <row r="1586" spans="1:14" x14ac:dyDescent="0.25">
      <c r="A1586" t="s">
        <v>7925</v>
      </c>
      <c r="B1586" s="2">
        <v>44160</v>
      </c>
      <c r="C1586" t="s">
        <v>7926</v>
      </c>
      <c r="D1586" t="s">
        <v>7927</v>
      </c>
      <c r="E1586">
        <v>2</v>
      </c>
      <c r="F1586" t="str">
        <f>_xlfn.XLOOKUP(C1586,customers!$A$1:$A$4972,customers!B$1:B$4972,,0)</f>
        <v>Clinton Jensen</v>
      </c>
      <c r="G1586" t="str">
        <f>IF(_xlfn.XLOOKUP(C1586,customers!$A$1:$A$4972,customers!C1585:C6556,,0)=0,"",_xlfn.XLOOKUP(C1586,customers!$A$1:$A$4972,customers!C1585:C6556,,0))</f>
        <v>88949759@yahoo.com</v>
      </c>
      <c r="H1586" t="str">
        <f>_xlfn.XLOOKUP(C1586,customers!$A$1:$A$4972,customers!$G$1:$G$4972,,0)</f>
        <v>Japan</v>
      </c>
      <c r="I1586" t="str">
        <f>INDEX(products!$A$1:$G$5001,MATCH(orders!$D1586,products!$A$1:$A$5001,0),MATCH(I$1,products!$A$1:$G$1,0))</f>
        <v>Money Transfers</v>
      </c>
      <c r="J1586" t="str">
        <f>INDEX(products!$A$1:$G$5001,MATCH(orders!$D1586,products!$A$1:$A$5001,0),MATCH(J$1,products!$A$1:$G$1,0))</f>
        <v>Standard</v>
      </c>
      <c r="K1586">
        <f>INDEX(products!$A$1:$G$5001,MATCH(orders!$D1586,products!$A$1:$A$5001,0),MATCH(K$1,products!$A$1:$G$1,0))</f>
        <v>3</v>
      </c>
      <c r="L1586" s="3">
        <f>INDEX(products!$A$1:$G$5001,MATCH(orders!$D1586,products!$A$1:$A$5001,0),MATCH(L$1,products!$A$1:$G$1,0))</f>
        <v>4.9633666666666656</v>
      </c>
      <c r="M1586" s="3">
        <f t="shared" si="24"/>
        <v>9.9267333333333312</v>
      </c>
      <c r="N1586" t="str">
        <f>_xlfn.XLOOKUP(Orders[[#This Row],[Customer ID]],customers!$A$1:$A$4972,customers!$I$1:$I$4972,,0)</f>
        <v>No</v>
      </c>
    </row>
    <row r="1587" spans="1:14" x14ac:dyDescent="0.25">
      <c r="A1587" t="s">
        <v>7930</v>
      </c>
      <c r="B1587" s="2">
        <v>44160</v>
      </c>
      <c r="C1587" t="s">
        <v>7931</v>
      </c>
      <c r="D1587" t="s">
        <v>7932</v>
      </c>
      <c r="E1587">
        <v>2</v>
      </c>
      <c r="F1587" t="str">
        <f>_xlfn.XLOOKUP(C1587,customers!$A$1:$A$4972,customers!B$1:B$4972,,0)</f>
        <v>Kristen Wright</v>
      </c>
      <c r="G1587" t="str">
        <f>IF(_xlfn.XLOOKUP(C1587,customers!$A$1:$A$4972,customers!C1586:C6557,,0)=0,"",_xlfn.XLOOKUP(C1587,customers!$A$1:$A$4972,customers!C1586:C6557,,0))</f>
        <v>mgarcia315@gmail.com</v>
      </c>
      <c r="H1587" t="str">
        <f>_xlfn.XLOOKUP(C1587,customers!$A$1:$A$4972,customers!$G$1:$G$4972,,0)</f>
        <v>South Africa</v>
      </c>
      <c r="I1587" t="str">
        <f>INDEX(products!$A$1:$G$5001,MATCH(orders!$D1587,products!$A$1:$A$5001,0),MATCH(I$1,products!$A$1:$G$1,0))</f>
        <v>Credit Cards</v>
      </c>
      <c r="J1587" t="str">
        <f>INDEX(products!$A$1:$G$5001,MATCH(orders!$D1587,products!$A$1:$A$5001,0),MATCH(J$1,products!$A$1:$G$1,0))</f>
        <v>Standard</v>
      </c>
      <c r="K1587">
        <f>INDEX(products!$A$1:$G$5001,MATCH(orders!$D1587,products!$A$1:$A$5001,0),MATCH(K$1,products!$A$1:$G$1,0))</f>
        <v>3</v>
      </c>
      <c r="L1587" s="3">
        <f>INDEX(products!$A$1:$G$5001,MATCH(orders!$D1587,products!$A$1:$A$5001,0),MATCH(L$1,products!$A$1:$G$1,0))</f>
        <v>2.409333333333334</v>
      </c>
      <c r="M1587" s="3">
        <f t="shared" si="24"/>
        <v>4.818666666666668</v>
      </c>
      <c r="N1587" t="str">
        <f>_xlfn.XLOOKUP(Orders[[#This Row],[Customer ID]],customers!$A$1:$A$4972,customers!$I$1:$I$4972,,0)</f>
        <v>Yes</v>
      </c>
    </row>
    <row r="1588" spans="1:14" x14ac:dyDescent="0.25">
      <c r="A1588" t="s">
        <v>7935</v>
      </c>
      <c r="B1588" s="2">
        <v>44161</v>
      </c>
      <c r="C1588" t="s">
        <v>7936</v>
      </c>
      <c r="D1588" t="s">
        <v>7937</v>
      </c>
      <c r="E1588">
        <v>1</v>
      </c>
      <c r="F1588" t="str">
        <f>_xlfn.XLOOKUP(C1588,customers!$A$1:$A$4972,customers!B$1:B$4972,,0)</f>
        <v>Michelle Greene</v>
      </c>
      <c r="G1588" t="str">
        <f>IF(_xlfn.XLOOKUP(C1588,customers!$A$1:$A$4972,customers!C1587:C6558,,0)=0,"",_xlfn.XLOOKUP(C1588,customers!$A$1:$A$4972,customers!C1587:C6558,,0))</f>
        <v>mritter9842@gmail.com</v>
      </c>
      <c r="H1588" t="str">
        <f>_xlfn.XLOOKUP(C1588,customers!$A$1:$A$4972,customers!$G$1:$G$4972,,0)</f>
        <v>South Africa</v>
      </c>
      <c r="I1588" t="str">
        <f>INDEX(products!$A$1:$G$5001,MATCH(orders!$D1588,products!$A$1:$A$5001,0),MATCH(I$1,products!$A$1:$G$1,0))</f>
        <v>Loans</v>
      </c>
      <c r="J1588" t="str">
        <f>INDEX(products!$A$1:$G$5001,MATCH(orders!$D1588,products!$A$1:$A$5001,0),MATCH(J$1,products!$A$1:$G$1,0))</f>
        <v>Standard</v>
      </c>
      <c r="K1588">
        <f>INDEX(products!$A$1:$G$5001,MATCH(orders!$D1588,products!$A$1:$A$5001,0),MATCH(K$1,products!$A$1:$G$1,0))</f>
        <v>1</v>
      </c>
      <c r="L1588" s="3">
        <f>INDEX(products!$A$1:$G$5001,MATCH(orders!$D1588,products!$A$1:$A$5001,0),MATCH(L$1,products!$A$1:$G$1,0))</f>
        <v>1.3617999999999999</v>
      </c>
      <c r="M1588" s="3">
        <f t="shared" si="24"/>
        <v>1.3617999999999999</v>
      </c>
      <c r="N1588" t="str">
        <f>_xlfn.XLOOKUP(Orders[[#This Row],[Customer ID]],customers!$A$1:$A$4972,customers!$I$1:$I$4972,,0)</f>
        <v>Yes</v>
      </c>
    </row>
    <row r="1589" spans="1:14" x14ac:dyDescent="0.25">
      <c r="A1589" t="s">
        <v>7940</v>
      </c>
      <c r="B1589" s="2">
        <v>44161</v>
      </c>
      <c r="C1589" t="s">
        <v>7941</v>
      </c>
      <c r="D1589" t="s">
        <v>7942</v>
      </c>
      <c r="E1589">
        <v>1</v>
      </c>
      <c r="F1589" t="str">
        <f>_xlfn.XLOOKUP(C1589,customers!$A$1:$A$4972,customers!B$1:B$4972,,0)</f>
        <v>Marilyn Olsen</v>
      </c>
      <c r="G1589" t="str">
        <f>IF(_xlfn.XLOOKUP(C1589,customers!$A$1:$A$4972,customers!C1588:C6559,,0)=0,"",_xlfn.XLOOKUP(C1589,customers!$A$1:$A$4972,customers!C1588:C6559,,0))</f>
        <v>4167692@gmail.com</v>
      </c>
      <c r="H1589" t="str">
        <f>_xlfn.XLOOKUP(C1589,customers!$A$1:$A$4972,customers!$G$1:$G$4972,,0)</f>
        <v>Germany</v>
      </c>
      <c r="I1589" t="str">
        <f>INDEX(products!$A$1:$G$5001,MATCH(orders!$D1589,products!$A$1:$A$5001,0),MATCH(I$1,products!$A$1:$G$1,0))</f>
        <v>Credit Cards</v>
      </c>
      <c r="J1589" t="str">
        <f>INDEX(products!$A$1:$G$5001,MATCH(orders!$D1589,products!$A$1:$A$5001,0),MATCH(J$1,products!$A$1:$G$1,0))</f>
        <v>Standard</v>
      </c>
      <c r="K1589">
        <f>INDEX(products!$A$1:$G$5001,MATCH(orders!$D1589,products!$A$1:$A$5001,0),MATCH(K$1,products!$A$1:$G$1,0))</f>
        <v>1</v>
      </c>
      <c r="L1589" s="3">
        <f>INDEX(products!$A$1:$G$5001,MATCH(orders!$D1589,products!$A$1:$A$5001,0),MATCH(L$1,products!$A$1:$G$1,0))</f>
        <v>1.071</v>
      </c>
      <c r="M1589" s="3">
        <f t="shared" si="24"/>
        <v>1.071</v>
      </c>
      <c r="N1589" t="str">
        <f>_xlfn.XLOOKUP(Orders[[#This Row],[Customer ID]],customers!$A$1:$A$4972,customers!$I$1:$I$4972,,0)</f>
        <v>No</v>
      </c>
    </row>
    <row r="1590" spans="1:14" x14ac:dyDescent="0.25">
      <c r="A1590" t="s">
        <v>7945</v>
      </c>
      <c r="B1590" s="2">
        <v>44162</v>
      </c>
      <c r="C1590" t="s">
        <v>7946</v>
      </c>
      <c r="D1590" t="s">
        <v>7947</v>
      </c>
      <c r="E1590">
        <v>3</v>
      </c>
      <c r="F1590" t="str">
        <f>_xlfn.XLOOKUP(C1590,customers!$A$1:$A$4972,customers!B$1:B$4972,,0)</f>
        <v>Douglas Williams</v>
      </c>
      <c r="G1590" t="str">
        <f>IF(_xlfn.XLOOKUP(C1590,customers!$A$1:$A$4972,customers!C1589:C6560,,0)=0,"",_xlfn.XLOOKUP(C1590,customers!$A$1:$A$4972,customers!C1589:C6560,,0))</f>
        <v>kpatel15@hotmail.com</v>
      </c>
      <c r="H1590" t="str">
        <f>_xlfn.XLOOKUP(C1590,customers!$A$1:$A$4972,customers!$G$1:$G$4972,,0)</f>
        <v>South Africa</v>
      </c>
      <c r="I1590" t="str">
        <f>INDEX(products!$A$1:$G$5001,MATCH(orders!$D1590,products!$A$1:$A$5001,0),MATCH(I$1,products!$A$1:$G$1,0))</f>
        <v>Money Transfers</v>
      </c>
      <c r="J1590" t="str">
        <f>INDEX(products!$A$1:$G$5001,MATCH(orders!$D1590,products!$A$1:$A$5001,0),MATCH(J$1,products!$A$1:$G$1,0))</f>
        <v>Premium</v>
      </c>
      <c r="K1590">
        <f>INDEX(products!$A$1:$G$5001,MATCH(orders!$D1590,products!$A$1:$A$5001,0),MATCH(K$1,products!$A$1:$G$1,0))</f>
        <v>5</v>
      </c>
      <c r="L1590" s="3">
        <f>INDEX(products!$A$1:$G$5001,MATCH(orders!$D1590,products!$A$1:$A$5001,0),MATCH(L$1,products!$A$1:$G$1,0))</f>
        <v>5.4743333333333339</v>
      </c>
      <c r="M1590" s="3">
        <f t="shared" si="24"/>
        <v>16.423000000000002</v>
      </c>
      <c r="N1590" t="str">
        <f>_xlfn.XLOOKUP(Orders[[#This Row],[Customer ID]],customers!$A$1:$A$4972,customers!$I$1:$I$4972,,0)</f>
        <v>Yes</v>
      </c>
    </row>
    <row r="1591" spans="1:14" x14ac:dyDescent="0.25">
      <c r="A1591" t="s">
        <v>7950</v>
      </c>
      <c r="B1591" s="2">
        <v>44162</v>
      </c>
      <c r="C1591" t="s">
        <v>7951</v>
      </c>
      <c r="D1591" t="s">
        <v>7952</v>
      </c>
      <c r="E1591">
        <v>4</v>
      </c>
      <c r="F1591" t="str">
        <f>_xlfn.XLOOKUP(C1591,customers!$A$1:$A$4972,customers!B$1:B$4972,,0)</f>
        <v>Benjamin Adams</v>
      </c>
      <c r="G1591" t="str">
        <f>IF(_xlfn.XLOOKUP(C1591,customers!$A$1:$A$4972,customers!C1590:C6561,,0)=0,"",_xlfn.XLOOKUP(C1591,customers!$A$1:$A$4972,customers!C1590:C6561,,0))</f>
        <v>hmiller96@yahoo.com</v>
      </c>
      <c r="H1591" t="str">
        <f>_xlfn.XLOOKUP(C1591,customers!$A$1:$A$4972,customers!$G$1:$G$4972,,0)</f>
        <v>South Africa</v>
      </c>
      <c r="I1591" t="str">
        <f>INDEX(products!$A$1:$G$5001,MATCH(orders!$D1591,products!$A$1:$A$5001,0),MATCH(I$1,products!$A$1:$G$1,0))</f>
        <v>Credit Cards</v>
      </c>
      <c r="J1591" t="str">
        <f>INDEX(products!$A$1:$G$5001,MATCH(orders!$D1591,products!$A$1:$A$5001,0),MATCH(J$1,products!$A$1:$G$1,0))</f>
        <v>VIP</v>
      </c>
      <c r="K1591">
        <f>INDEX(products!$A$1:$G$5001,MATCH(orders!$D1591,products!$A$1:$A$5001,0),MATCH(K$1,products!$A$1:$G$1,0))</f>
        <v>10</v>
      </c>
      <c r="L1591" s="3">
        <f>INDEX(products!$A$1:$G$5001,MATCH(orders!$D1591,products!$A$1:$A$5001,0),MATCH(L$1,products!$A$1:$G$1,0))</f>
        <v>13.842633333333341</v>
      </c>
      <c r="M1591" s="3">
        <f t="shared" si="24"/>
        <v>55.370533333333363</v>
      </c>
      <c r="N1591" t="str">
        <f>_xlfn.XLOOKUP(Orders[[#This Row],[Customer ID]],customers!$A$1:$A$4972,customers!$I$1:$I$4972,,0)</f>
        <v>No</v>
      </c>
    </row>
    <row r="1592" spans="1:14" x14ac:dyDescent="0.25">
      <c r="A1592" t="s">
        <v>7955</v>
      </c>
      <c r="B1592" s="2">
        <v>44162</v>
      </c>
      <c r="C1592" t="s">
        <v>7956</v>
      </c>
      <c r="D1592" t="s">
        <v>7957</v>
      </c>
      <c r="E1592">
        <v>4</v>
      </c>
      <c r="F1592" t="str">
        <f>_xlfn.XLOOKUP(C1592,customers!$A$1:$A$4972,customers!B$1:B$4972,,0)</f>
        <v>Kristina Martinez</v>
      </c>
      <c r="G1592" t="str">
        <f>IF(_xlfn.XLOOKUP(C1592,customers!$A$1:$A$4972,customers!C1591:C6562,,0)=0,"",_xlfn.XLOOKUP(C1592,customers!$A$1:$A$4972,customers!C1591:C6562,,0))</f>
        <v>307626738@gmail.com</v>
      </c>
      <c r="H1592" t="str">
        <f>_xlfn.XLOOKUP(C1592,customers!$A$1:$A$4972,customers!$G$1:$G$4972,,0)</f>
        <v>South Africa</v>
      </c>
      <c r="I1592" t="str">
        <f>INDEX(products!$A$1:$G$5001,MATCH(orders!$D1592,products!$A$1:$A$5001,0),MATCH(I$1,products!$A$1:$G$1,0))</f>
        <v>Money Transfers</v>
      </c>
      <c r="J1592" t="str">
        <f>INDEX(products!$A$1:$G$5001,MATCH(orders!$D1592,products!$A$1:$A$5001,0),MATCH(J$1,products!$A$1:$G$1,0))</f>
        <v>Premium</v>
      </c>
      <c r="K1592">
        <f>INDEX(products!$A$1:$G$5001,MATCH(orders!$D1592,products!$A$1:$A$5001,0),MATCH(K$1,products!$A$1:$G$1,0))</f>
        <v>10</v>
      </c>
      <c r="L1592" s="3">
        <f>INDEX(products!$A$1:$G$5001,MATCH(orders!$D1592,products!$A$1:$A$5001,0),MATCH(L$1,products!$A$1:$G$1,0))</f>
        <v>13.59103333333333</v>
      </c>
      <c r="M1592" s="3">
        <f t="shared" si="24"/>
        <v>54.364133333333321</v>
      </c>
      <c r="N1592" t="str">
        <f>_xlfn.XLOOKUP(Orders[[#This Row],[Customer ID]],customers!$A$1:$A$4972,customers!$I$1:$I$4972,,0)</f>
        <v>Yes</v>
      </c>
    </row>
    <row r="1593" spans="1:14" x14ac:dyDescent="0.25">
      <c r="A1593" t="s">
        <v>7960</v>
      </c>
      <c r="B1593" s="2">
        <v>44163</v>
      </c>
      <c r="C1593" t="s">
        <v>7961</v>
      </c>
      <c r="D1593" t="s">
        <v>7962</v>
      </c>
      <c r="E1593">
        <v>3</v>
      </c>
      <c r="F1593" t="str">
        <f>_xlfn.XLOOKUP(C1593,customers!$A$1:$A$4972,customers!B$1:B$4972,,0)</f>
        <v>Sharon Miller</v>
      </c>
      <c r="G1593" t="str">
        <f>IF(_xlfn.XLOOKUP(C1593,customers!$A$1:$A$4972,customers!C1592:C6563,,0)=0,"",_xlfn.XLOOKUP(C1593,customers!$A$1:$A$4972,customers!C1592:C6563,,0))</f>
        <v>jwhite73@hotmail.com</v>
      </c>
      <c r="H1593" t="str">
        <f>_xlfn.XLOOKUP(C1593,customers!$A$1:$A$4972,customers!$G$1:$G$4972,,0)</f>
        <v>Japan</v>
      </c>
      <c r="I1593" t="str">
        <f>INDEX(products!$A$1:$G$5001,MATCH(orders!$D1593,products!$A$1:$A$5001,0),MATCH(I$1,products!$A$1:$G$1,0))</f>
        <v>Money Transfers</v>
      </c>
      <c r="J1593" t="str">
        <f>INDEX(products!$A$1:$G$5001,MATCH(orders!$D1593,products!$A$1:$A$5001,0),MATCH(J$1,products!$A$1:$G$1,0))</f>
        <v>Standard</v>
      </c>
      <c r="K1593">
        <f>INDEX(products!$A$1:$G$5001,MATCH(orders!$D1593,products!$A$1:$A$5001,0),MATCH(K$1,products!$A$1:$G$1,0))</f>
        <v>5</v>
      </c>
      <c r="L1593" s="3">
        <f>INDEX(products!$A$1:$G$5001,MATCH(orders!$D1593,products!$A$1:$A$5001,0),MATCH(L$1,products!$A$1:$G$1,0))</f>
        <v>8.2896000000000019</v>
      </c>
      <c r="M1593" s="3">
        <f t="shared" si="24"/>
        <v>24.868800000000007</v>
      </c>
      <c r="N1593" t="str">
        <f>_xlfn.XLOOKUP(Orders[[#This Row],[Customer ID]],customers!$A$1:$A$4972,customers!$I$1:$I$4972,,0)</f>
        <v>Yes</v>
      </c>
    </row>
    <row r="1594" spans="1:14" x14ac:dyDescent="0.25">
      <c r="A1594" t="s">
        <v>7965</v>
      </c>
      <c r="B1594" s="2">
        <v>44163</v>
      </c>
      <c r="C1594" t="s">
        <v>7966</v>
      </c>
      <c r="D1594" t="s">
        <v>7967</v>
      </c>
      <c r="E1594">
        <v>4</v>
      </c>
      <c r="F1594" t="str">
        <f>_xlfn.XLOOKUP(C1594,customers!$A$1:$A$4972,customers!B$1:B$4972,,0)</f>
        <v>Brian Hoover</v>
      </c>
      <c r="G1594" t="str">
        <f>IF(_xlfn.XLOOKUP(C1594,customers!$A$1:$A$4972,customers!C1593:C6564,,0)=0,"",_xlfn.XLOOKUP(C1594,customers!$A$1:$A$4972,customers!C1593:C6564,,0))</f>
        <v>preed70@yahoo.com</v>
      </c>
      <c r="H1594" t="str">
        <f>_xlfn.XLOOKUP(C1594,customers!$A$1:$A$4972,customers!$G$1:$G$4972,,0)</f>
        <v>South Africa</v>
      </c>
      <c r="I1594" t="str">
        <f>INDEX(products!$A$1:$G$5001,MATCH(orders!$D1594,products!$A$1:$A$5001,0),MATCH(I$1,products!$A$1:$G$1,0))</f>
        <v>Loans</v>
      </c>
      <c r="J1594" t="str">
        <f>INDEX(products!$A$1:$G$5001,MATCH(orders!$D1594,products!$A$1:$A$5001,0),MATCH(J$1,products!$A$1:$G$1,0))</f>
        <v>VIP</v>
      </c>
      <c r="K1594">
        <f>INDEX(products!$A$1:$G$5001,MATCH(orders!$D1594,products!$A$1:$A$5001,0),MATCH(K$1,products!$A$1:$G$1,0))</f>
        <v>10</v>
      </c>
      <c r="L1594" s="3">
        <f>INDEX(products!$A$1:$G$5001,MATCH(orders!$D1594,products!$A$1:$A$5001,0),MATCH(L$1,products!$A$1:$G$1,0))</f>
        <v>7.9506000000000014</v>
      </c>
      <c r="M1594" s="3">
        <f t="shared" si="24"/>
        <v>31.802400000000006</v>
      </c>
      <c r="N1594" t="str">
        <f>_xlfn.XLOOKUP(Orders[[#This Row],[Customer ID]],customers!$A$1:$A$4972,customers!$I$1:$I$4972,,0)</f>
        <v>Yes</v>
      </c>
    </row>
    <row r="1595" spans="1:14" x14ac:dyDescent="0.25">
      <c r="A1595" t="s">
        <v>7970</v>
      </c>
      <c r="B1595" s="2">
        <v>44164</v>
      </c>
      <c r="C1595" t="s">
        <v>7971</v>
      </c>
      <c r="D1595" t="s">
        <v>7972</v>
      </c>
      <c r="E1595">
        <v>4</v>
      </c>
      <c r="F1595" t="str">
        <f>_xlfn.XLOOKUP(C1595,customers!$A$1:$A$4972,customers!B$1:B$4972,,0)</f>
        <v>Sydney Fowler</v>
      </c>
      <c r="G1595" t="str">
        <f>IF(_xlfn.XLOOKUP(C1595,customers!$A$1:$A$4972,customers!C1594:C6565,,0)=0,"",_xlfn.XLOOKUP(C1595,customers!$A$1:$A$4972,customers!C1594:C6565,,0))</f>
        <v>jmullins27@gmail.com</v>
      </c>
      <c r="H1595" t="str">
        <f>_xlfn.XLOOKUP(C1595,customers!$A$1:$A$4972,customers!$G$1:$G$4972,,0)</f>
        <v>South Africa</v>
      </c>
      <c r="I1595" t="str">
        <f>INDEX(products!$A$1:$G$5001,MATCH(orders!$D1595,products!$A$1:$A$5001,0),MATCH(I$1,products!$A$1:$G$1,0))</f>
        <v>Credit Cards</v>
      </c>
      <c r="J1595" t="str">
        <f>INDEX(products!$A$1:$G$5001,MATCH(orders!$D1595,products!$A$1:$A$5001,0),MATCH(J$1,products!$A$1:$G$1,0))</f>
        <v>Standard</v>
      </c>
      <c r="K1595">
        <f>INDEX(products!$A$1:$G$5001,MATCH(orders!$D1595,products!$A$1:$A$5001,0),MATCH(K$1,products!$A$1:$G$1,0))</f>
        <v>10</v>
      </c>
      <c r="L1595" s="3">
        <f>INDEX(products!$A$1:$G$5001,MATCH(orders!$D1595,products!$A$1:$A$5001,0),MATCH(L$1,products!$A$1:$G$1,0))</f>
        <v>7.707766666666668</v>
      </c>
      <c r="M1595" s="3">
        <f t="shared" si="24"/>
        <v>30.831066666666672</v>
      </c>
      <c r="N1595" t="str">
        <f>_xlfn.XLOOKUP(Orders[[#This Row],[Customer ID]],customers!$A$1:$A$4972,customers!$I$1:$I$4972,,0)</f>
        <v>Yes</v>
      </c>
    </row>
    <row r="1596" spans="1:14" x14ac:dyDescent="0.25">
      <c r="A1596" t="s">
        <v>7975</v>
      </c>
      <c r="B1596" s="2">
        <v>44164</v>
      </c>
      <c r="C1596" t="s">
        <v>7976</v>
      </c>
      <c r="D1596" t="s">
        <v>7977</v>
      </c>
      <c r="E1596">
        <v>4</v>
      </c>
      <c r="F1596" t="str">
        <f>_xlfn.XLOOKUP(C1596,customers!$A$1:$A$4972,customers!B$1:B$4972,,0)</f>
        <v>Bryan Johnson</v>
      </c>
      <c r="G1596" t="str">
        <f>IF(_xlfn.XLOOKUP(C1596,customers!$A$1:$A$4972,customers!C1595:C6566,,0)=0,"",_xlfn.XLOOKUP(C1596,customers!$A$1:$A$4972,customers!C1595:C6566,,0))</f>
        <v>drichards2138@hotmail.com</v>
      </c>
      <c r="H1596" t="str">
        <f>_xlfn.XLOOKUP(C1596,customers!$A$1:$A$4972,customers!$G$1:$G$4972,,0)</f>
        <v>South Africa</v>
      </c>
      <c r="I1596" t="str">
        <f>INDEX(products!$A$1:$G$5001,MATCH(orders!$D1596,products!$A$1:$A$5001,0),MATCH(I$1,products!$A$1:$G$1,0))</f>
        <v>Credit Cards</v>
      </c>
      <c r="J1596" t="str">
        <f>INDEX(products!$A$1:$G$5001,MATCH(orders!$D1596,products!$A$1:$A$5001,0),MATCH(J$1,products!$A$1:$G$1,0))</f>
        <v>Premium</v>
      </c>
      <c r="K1596">
        <f>INDEX(products!$A$1:$G$5001,MATCH(orders!$D1596,products!$A$1:$A$5001,0),MATCH(K$1,products!$A$1:$G$1,0))</f>
        <v>10</v>
      </c>
      <c r="L1596" s="3">
        <f>INDEX(products!$A$1:$G$5001,MATCH(orders!$D1596,products!$A$1:$A$5001,0),MATCH(L$1,products!$A$1:$G$1,0))</f>
        <v>13.910066666666671</v>
      </c>
      <c r="M1596" s="3">
        <f t="shared" si="24"/>
        <v>55.640266666666683</v>
      </c>
      <c r="N1596" t="str">
        <f>_xlfn.XLOOKUP(Orders[[#This Row],[Customer ID]],customers!$A$1:$A$4972,customers!$I$1:$I$4972,,0)</f>
        <v>No</v>
      </c>
    </row>
    <row r="1597" spans="1:14" x14ac:dyDescent="0.25">
      <c r="A1597" t="s">
        <v>7980</v>
      </c>
      <c r="B1597" s="2">
        <v>44165</v>
      </c>
      <c r="C1597" t="s">
        <v>7981</v>
      </c>
      <c r="D1597" t="s">
        <v>7982</v>
      </c>
      <c r="E1597">
        <v>4</v>
      </c>
      <c r="F1597" t="str">
        <f>_xlfn.XLOOKUP(C1597,customers!$A$1:$A$4972,customers!B$1:B$4972,,0)</f>
        <v>Bradley Chambers</v>
      </c>
      <c r="G1597" t="str">
        <f>IF(_xlfn.XLOOKUP(C1597,customers!$A$1:$A$4972,customers!C1596:C6567,,0)=0,"",_xlfn.XLOOKUP(C1597,customers!$A$1:$A$4972,customers!C1596:C6567,,0))</f>
        <v>mwilliams1927@gmail.com</v>
      </c>
      <c r="H1597" t="str">
        <f>_xlfn.XLOOKUP(C1597,customers!$A$1:$A$4972,customers!$G$1:$G$4972,,0)</f>
        <v>United States</v>
      </c>
      <c r="I1597" t="str">
        <f>INDEX(products!$A$1:$G$5001,MATCH(orders!$D1597,products!$A$1:$A$5001,0),MATCH(I$1,products!$A$1:$G$1,0))</f>
        <v>Loans</v>
      </c>
      <c r="J1597" t="str">
        <f>INDEX(products!$A$1:$G$5001,MATCH(orders!$D1597,products!$A$1:$A$5001,0),MATCH(J$1,products!$A$1:$G$1,0))</f>
        <v>Premium</v>
      </c>
      <c r="K1597">
        <f>INDEX(products!$A$1:$G$5001,MATCH(orders!$D1597,products!$A$1:$A$5001,0),MATCH(K$1,products!$A$1:$G$1,0))</f>
        <v>10</v>
      </c>
      <c r="L1597" s="3">
        <f>INDEX(products!$A$1:$G$5001,MATCH(orders!$D1597,products!$A$1:$A$5001,0),MATCH(L$1,products!$A$1:$G$1,0))</f>
        <v>12.450533333333331</v>
      </c>
      <c r="M1597" s="3">
        <f t="shared" si="24"/>
        <v>49.802133333333323</v>
      </c>
      <c r="N1597" t="str">
        <f>_xlfn.XLOOKUP(Orders[[#This Row],[Customer ID]],customers!$A$1:$A$4972,customers!$I$1:$I$4972,,0)</f>
        <v>No</v>
      </c>
    </row>
    <row r="1598" spans="1:14" x14ac:dyDescent="0.25">
      <c r="A1598" t="s">
        <v>7985</v>
      </c>
      <c r="B1598" s="2">
        <v>44165</v>
      </c>
      <c r="C1598" t="s">
        <v>7986</v>
      </c>
      <c r="D1598" t="s">
        <v>7987</v>
      </c>
      <c r="E1598">
        <v>4</v>
      </c>
      <c r="F1598" t="str">
        <f>_xlfn.XLOOKUP(C1598,customers!$A$1:$A$4972,customers!B$1:B$4972,,0)</f>
        <v>Katie Saunders</v>
      </c>
      <c r="G1598" t="str">
        <f>IF(_xlfn.XLOOKUP(C1598,customers!$A$1:$A$4972,customers!C1597:C6568,,0)=0,"",_xlfn.XLOOKUP(C1598,customers!$A$1:$A$4972,customers!C1597:C6568,,0))</f>
        <v>lpowers01@hotmail.com</v>
      </c>
      <c r="H1598" t="str">
        <f>_xlfn.XLOOKUP(C1598,customers!$A$1:$A$4972,customers!$G$1:$G$4972,,0)</f>
        <v>Japan</v>
      </c>
      <c r="I1598" t="str">
        <f>INDEX(products!$A$1:$G$5001,MATCH(orders!$D1598,products!$A$1:$A$5001,0),MATCH(I$1,products!$A$1:$G$1,0))</f>
        <v>Money Transfers</v>
      </c>
      <c r="J1598" t="str">
        <f>INDEX(products!$A$1:$G$5001,MATCH(orders!$D1598,products!$A$1:$A$5001,0),MATCH(J$1,products!$A$1:$G$1,0))</f>
        <v>Premium</v>
      </c>
      <c r="K1598">
        <f>INDEX(products!$A$1:$G$5001,MATCH(orders!$D1598,products!$A$1:$A$5001,0),MATCH(K$1,products!$A$1:$G$1,0))</f>
        <v>10</v>
      </c>
      <c r="L1598" s="3">
        <f>INDEX(products!$A$1:$G$5001,MATCH(orders!$D1598,products!$A$1:$A$5001,0),MATCH(L$1,products!$A$1:$G$1,0))</f>
        <v>9.4082666666666679</v>
      </c>
      <c r="M1598" s="3">
        <f t="shared" si="24"/>
        <v>37.633066666666672</v>
      </c>
      <c r="N1598" t="str">
        <f>_xlfn.XLOOKUP(Orders[[#This Row],[Customer ID]],customers!$A$1:$A$4972,customers!$I$1:$I$4972,,0)</f>
        <v>No</v>
      </c>
    </row>
    <row r="1599" spans="1:14" x14ac:dyDescent="0.25">
      <c r="A1599" t="s">
        <v>7990</v>
      </c>
      <c r="B1599" s="2">
        <v>44165</v>
      </c>
      <c r="C1599" t="s">
        <v>7991</v>
      </c>
      <c r="D1599" t="s">
        <v>7992</v>
      </c>
      <c r="E1599">
        <v>1</v>
      </c>
      <c r="F1599" t="str">
        <f>_xlfn.XLOOKUP(C1599,customers!$A$1:$A$4972,customers!B$1:B$4972,,0)</f>
        <v>Andrew Smith</v>
      </c>
      <c r="G1599" t="str">
        <f>IF(_xlfn.XLOOKUP(C1599,customers!$A$1:$A$4972,customers!C1598:C6569,,0)=0,"",_xlfn.XLOOKUP(C1599,customers!$A$1:$A$4972,customers!C1598:C6569,,0))</f>
        <v>pmahoney5213@yahoo.com</v>
      </c>
      <c r="H1599" t="str">
        <f>_xlfn.XLOOKUP(C1599,customers!$A$1:$A$4972,customers!$G$1:$G$4972,,0)</f>
        <v>Germany</v>
      </c>
      <c r="I1599" t="str">
        <f>INDEX(products!$A$1:$G$5001,MATCH(orders!$D1599,products!$A$1:$A$5001,0),MATCH(I$1,products!$A$1:$G$1,0))</f>
        <v>Credit Cards</v>
      </c>
      <c r="J1599" t="str">
        <f>INDEX(products!$A$1:$G$5001,MATCH(orders!$D1599,products!$A$1:$A$5001,0),MATCH(J$1,products!$A$1:$G$1,0))</f>
        <v>VIP</v>
      </c>
      <c r="K1599">
        <f>INDEX(products!$A$1:$G$5001,MATCH(orders!$D1599,products!$A$1:$A$5001,0),MATCH(K$1,products!$A$1:$G$1,0))</f>
        <v>1</v>
      </c>
      <c r="L1599" s="3">
        <f>INDEX(products!$A$1:$G$5001,MATCH(orders!$D1599,products!$A$1:$A$5001,0),MATCH(L$1,products!$A$1:$G$1,0))</f>
        <v>0.74609999999999999</v>
      </c>
      <c r="M1599" s="3">
        <f t="shared" si="24"/>
        <v>0.74609999999999999</v>
      </c>
      <c r="N1599" t="str">
        <f>_xlfn.XLOOKUP(Orders[[#This Row],[Customer ID]],customers!$A$1:$A$4972,customers!$I$1:$I$4972,,0)</f>
        <v>Yes</v>
      </c>
    </row>
    <row r="1600" spans="1:14" x14ac:dyDescent="0.25">
      <c r="A1600" t="s">
        <v>7994</v>
      </c>
      <c r="B1600" s="2">
        <v>44166</v>
      </c>
      <c r="C1600" t="s">
        <v>7995</v>
      </c>
      <c r="D1600" t="s">
        <v>7996</v>
      </c>
      <c r="E1600">
        <v>4</v>
      </c>
      <c r="F1600" t="str">
        <f>_xlfn.XLOOKUP(C1600,customers!$A$1:$A$4972,customers!B$1:B$4972,,0)</f>
        <v>Isaac Ryan</v>
      </c>
      <c r="G1600" t="str">
        <f>IF(_xlfn.XLOOKUP(C1600,customers!$A$1:$A$4972,customers!C1599:C6570,,0)=0,"",_xlfn.XLOOKUP(C1600,customers!$A$1:$A$4972,customers!C1599:C6570,,0))</f>
        <v>198053667@gmail.com</v>
      </c>
      <c r="H1600" t="str">
        <f>_xlfn.XLOOKUP(C1600,customers!$A$1:$A$4972,customers!$G$1:$G$4972,,0)</f>
        <v>United States</v>
      </c>
      <c r="I1600" t="str">
        <f>INDEX(products!$A$1:$G$5001,MATCH(orders!$D1600,products!$A$1:$A$5001,0),MATCH(I$1,products!$A$1:$G$1,0))</f>
        <v>Loans</v>
      </c>
      <c r="J1600" t="str">
        <f>INDEX(products!$A$1:$G$5001,MATCH(orders!$D1600,products!$A$1:$A$5001,0),MATCH(J$1,products!$A$1:$G$1,0))</f>
        <v>VIP</v>
      </c>
      <c r="K1600">
        <f>INDEX(products!$A$1:$G$5001,MATCH(orders!$D1600,products!$A$1:$A$5001,0),MATCH(K$1,products!$A$1:$G$1,0))</f>
        <v>10</v>
      </c>
      <c r="L1600" s="3">
        <f>INDEX(products!$A$1:$G$5001,MATCH(orders!$D1600,products!$A$1:$A$5001,0),MATCH(L$1,products!$A$1:$G$1,0))</f>
        <v>7.5232333333333337</v>
      </c>
      <c r="M1600" s="3">
        <f t="shared" si="24"/>
        <v>30.092933333333335</v>
      </c>
      <c r="N1600" t="str">
        <f>_xlfn.XLOOKUP(Orders[[#This Row],[Customer ID]],customers!$A$1:$A$4972,customers!$I$1:$I$4972,,0)</f>
        <v>No</v>
      </c>
    </row>
    <row r="1601" spans="1:14" x14ac:dyDescent="0.25">
      <c r="A1601" t="s">
        <v>7999</v>
      </c>
      <c r="B1601" s="2">
        <v>44166</v>
      </c>
      <c r="C1601" t="s">
        <v>8000</v>
      </c>
      <c r="D1601" t="s">
        <v>8001</v>
      </c>
      <c r="E1601">
        <v>1</v>
      </c>
      <c r="F1601" t="str">
        <f>_xlfn.XLOOKUP(C1601,customers!$A$1:$A$4972,customers!B$1:B$4972,,0)</f>
        <v>Michelle Nguyen</v>
      </c>
      <c r="G1601" t="str">
        <f>IF(_xlfn.XLOOKUP(C1601,customers!$A$1:$A$4972,customers!C1600:C6571,,0)=0,"",_xlfn.XLOOKUP(C1601,customers!$A$1:$A$4972,customers!C1600:C6571,,0))</f>
        <v>bjohnson74@gmail.com</v>
      </c>
      <c r="H1601" t="str">
        <f>_xlfn.XLOOKUP(C1601,customers!$A$1:$A$4972,customers!$G$1:$G$4972,,0)</f>
        <v>Brazil</v>
      </c>
      <c r="I1601" t="str">
        <f>INDEX(products!$A$1:$G$5001,MATCH(orders!$D1601,products!$A$1:$A$5001,0),MATCH(I$1,products!$A$1:$G$1,0))</f>
        <v>Money Transfers</v>
      </c>
      <c r="J1601" t="str">
        <f>INDEX(products!$A$1:$G$5001,MATCH(orders!$D1601,products!$A$1:$A$5001,0),MATCH(J$1,products!$A$1:$G$1,0))</f>
        <v>Standard</v>
      </c>
      <c r="K1601">
        <f>INDEX(products!$A$1:$G$5001,MATCH(orders!$D1601,products!$A$1:$A$5001,0),MATCH(K$1,products!$A$1:$G$1,0))</f>
        <v>1</v>
      </c>
      <c r="L1601" s="3">
        <f>INDEX(products!$A$1:$G$5001,MATCH(orders!$D1601,products!$A$1:$A$5001,0),MATCH(L$1,products!$A$1:$G$1,0))</f>
        <v>1.5608666666666671</v>
      </c>
      <c r="M1601" s="3">
        <f t="shared" si="24"/>
        <v>1.5608666666666671</v>
      </c>
      <c r="N1601" t="str">
        <f>_xlfn.XLOOKUP(Orders[[#This Row],[Customer ID]],customers!$A$1:$A$4972,customers!$I$1:$I$4972,,0)</f>
        <v>Yes</v>
      </c>
    </row>
    <row r="1602" spans="1:14" x14ac:dyDescent="0.25">
      <c r="A1602" t="s">
        <v>8004</v>
      </c>
      <c r="B1602" s="2">
        <v>44167</v>
      </c>
      <c r="C1602" t="s">
        <v>8005</v>
      </c>
      <c r="D1602" t="s">
        <v>8006</v>
      </c>
      <c r="E1602">
        <v>4</v>
      </c>
      <c r="F1602" t="str">
        <f>_xlfn.XLOOKUP(C1602,customers!$A$1:$A$4972,customers!B$1:B$4972,,0)</f>
        <v>Sarah Chavez</v>
      </c>
      <c r="G1602" t="str">
        <f>IF(_xlfn.XLOOKUP(C1602,customers!$A$1:$A$4972,customers!C1601:C6572,,0)=0,"",_xlfn.XLOOKUP(C1602,customers!$A$1:$A$4972,customers!C1601:C6572,,0))</f>
        <v>twalton54@hotmail.com</v>
      </c>
      <c r="H1602" t="str">
        <f>_xlfn.XLOOKUP(C1602,customers!$A$1:$A$4972,customers!$G$1:$G$4972,,0)</f>
        <v>Japan</v>
      </c>
      <c r="I1602" t="str">
        <f>INDEX(products!$A$1:$G$5001,MATCH(orders!$D1602,products!$A$1:$A$5001,0),MATCH(I$1,products!$A$1:$G$1,0))</f>
        <v>Loans</v>
      </c>
      <c r="J1602" t="str">
        <f>INDEX(products!$A$1:$G$5001,MATCH(orders!$D1602,products!$A$1:$A$5001,0),MATCH(J$1,products!$A$1:$G$1,0))</f>
        <v>VIP</v>
      </c>
      <c r="K1602">
        <f>INDEX(products!$A$1:$G$5001,MATCH(orders!$D1602,products!$A$1:$A$5001,0),MATCH(K$1,products!$A$1:$G$1,0))</f>
        <v>10</v>
      </c>
      <c r="L1602" s="3">
        <f>INDEX(products!$A$1:$G$5001,MATCH(orders!$D1602,products!$A$1:$A$5001,0),MATCH(L$1,products!$A$1:$G$1,0))</f>
        <v>8.5853333333333346</v>
      </c>
      <c r="M1602" s="3">
        <f t="shared" si="24"/>
        <v>34.341333333333338</v>
      </c>
      <c r="N1602" t="str">
        <f>_xlfn.XLOOKUP(Orders[[#This Row],[Customer ID]],customers!$A$1:$A$4972,customers!$I$1:$I$4972,,0)</f>
        <v>No</v>
      </c>
    </row>
    <row r="1603" spans="1:14" x14ac:dyDescent="0.25">
      <c r="A1603" t="s">
        <v>8009</v>
      </c>
      <c r="B1603" s="2">
        <v>44167</v>
      </c>
      <c r="C1603" t="s">
        <v>8010</v>
      </c>
      <c r="D1603" t="s">
        <v>8011</v>
      </c>
      <c r="E1603">
        <v>3</v>
      </c>
      <c r="F1603" t="str">
        <f>_xlfn.XLOOKUP(C1603,customers!$A$1:$A$4972,customers!B$1:B$4972,,0)</f>
        <v>Sandra Miller</v>
      </c>
      <c r="G1603" t="str">
        <f>IF(_xlfn.XLOOKUP(C1603,customers!$A$1:$A$4972,customers!C1602:C6573,,0)=0,"",_xlfn.XLOOKUP(C1603,customers!$A$1:$A$4972,customers!C1602:C6573,,0))</f>
        <v>mbrowning6608@hotmail.com</v>
      </c>
      <c r="H1603" t="str">
        <f>_xlfn.XLOOKUP(C1603,customers!$A$1:$A$4972,customers!$G$1:$G$4972,,0)</f>
        <v>Japan</v>
      </c>
      <c r="I1603" t="str">
        <f>INDEX(products!$A$1:$G$5001,MATCH(orders!$D1603,products!$A$1:$A$5001,0),MATCH(I$1,products!$A$1:$G$1,0))</f>
        <v>Credit Cards</v>
      </c>
      <c r="J1603" t="str">
        <f>INDEX(products!$A$1:$G$5001,MATCH(orders!$D1603,products!$A$1:$A$5001,0),MATCH(J$1,products!$A$1:$G$1,0))</f>
        <v>VIP</v>
      </c>
      <c r="K1603">
        <f>INDEX(products!$A$1:$G$5001,MATCH(orders!$D1603,products!$A$1:$A$5001,0),MATCH(K$1,products!$A$1:$G$1,0))</f>
        <v>5</v>
      </c>
      <c r="L1603" s="3">
        <f>INDEX(products!$A$1:$G$5001,MATCH(orders!$D1603,products!$A$1:$A$5001,0),MATCH(L$1,products!$A$1:$G$1,0))</f>
        <v>4.9502000000000006</v>
      </c>
      <c r="M1603" s="3">
        <f t="shared" ref="M1603:M1666" si="25">L1603*E1603</f>
        <v>14.850600000000002</v>
      </c>
      <c r="N1603" t="str">
        <f>_xlfn.XLOOKUP(Orders[[#This Row],[Customer ID]],customers!$A$1:$A$4972,customers!$I$1:$I$4972,,0)</f>
        <v>Yes</v>
      </c>
    </row>
    <row r="1604" spans="1:14" x14ac:dyDescent="0.25">
      <c r="A1604" t="s">
        <v>8014</v>
      </c>
      <c r="B1604" s="2">
        <v>44168</v>
      </c>
      <c r="C1604" t="s">
        <v>8015</v>
      </c>
      <c r="D1604" t="s">
        <v>8016</v>
      </c>
      <c r="E1604">
        <v>2</v>
      </c>
      <c r="F1604" t="str">
        <f>_xlfn.XLOOKUP(C1604,customers!$A$1:$A$4972,customers!B$1:B$4972,,0)</f>
        <v>Brian Gonzales</v>
      </c>
      <c r="G1604" t="str">
        <f>IF(_xlfn.XLOOKUP(C1604,customers!$A$1:$A$4972,customers!C1603:C6574,,0)=0,"",_xlfn.XLOOKUP(C1604,customers!$A$1:$A$4972,customers!C1603:C6574,,0))</f>
        <v>ekeith6091@gmail.com</v>
      </c>
      <c r="H1604" t="str">
        <f>_xlfn.XLOOKUP(C1604,customers!$A$1:$A$4972,customers!$G$1:$G$4972,,0)</f>
        <v>Brazil</v>
      </c>
      <c r="I1604" t="str">
        <f>INDEX(products!$A$1:$G$5001,MATCH(orders!$D1604,products!$A$1:$A$5001,0),MATCH(I$1,products!$A$1:$G$1,0))</f>
        <v>Loans</v>
      </c>
      <c r="J1604" t="str">
        <f>INDEX(products!$A$1:$G$5001,MATCH(orders!$D1604,products!$A$1:$A$5001,0),MATCH(J$1,products!$A$1:$G$1,0))</f>
        <v>Premium</v>
      </c>
      <c r="K1604">
        <f>INDEX(products!$A$1:$G$5001,MATCH(orders!$D1604,products!$A$1:$A$5001,0),MATCH(K$1,products!$A$1:$G$1,0))</f>
        <v>3</v>
      </c>
      <c r="L1604" s="3">
        <f>INDEX(products!$A$1:$G$5001,MATCH(orders!$D1604,products!$A$1:$A$5001,0),MATCH(L$1,products!$A$1:$G$1,0))</f>
        <v>2.6799666666666671</v>
      </c>
      <c r="M1604" s="3">
        <f t="shared" si="25"/>
        <v>5.3599333333333341</v>
      </c>
      <c r="N1604" t="str">
        <f>_xlfn.XLOOKUP(Orders[[#This Row],[Customer ID]],customers!$A$1:$A$4972,customers!$I$1:$I$4972,,0)</f>
        <v>No</v>
      </c>
    </row>
    <row r="1605" spans="1:14" x14ac:dyDescent="0.25">
      <c r="A1605" t="s">
        <v>8019</v>
      </c>
      <c r="B1605" s="2">
        <v>44168</v>
      </c>
      <c r="C1605" t="s">
        <v>8020</v>
      </c>
      <c r="D1605" t="s">
        <v>8021</v>
      </c>
      <c r="E1605">
        <v>1</v>
      </c>
      <c r="F1605" t="str">
        <f>_xlfn.XLOOKUP(C1605,customers!$A$1:$A$4972,customers!B$1:B$4972,,0)</f>
        <v>Michael Johnson</v>
      </c>
      <c r="G1605" t="str">
        <f>IF(_xlfn.XLOOKUP(C1605,customers!$A$1:$A$4972,customers!C1604:C6575,,0)=0,"",_xlfn.XLOOKUP(C1605,customers!$A$1:$A$4972,customers!C1604:C6575,,0))</f>
        <v>krogers4276@gmail.com</v>
      </c>
      <c r="H1605" t="str">
        <f>_xlfn.XLOOKUP(C1605,customers!$A$1:$A$4972,customers!$G$1:$G$4972,,0)</f>
        <v>Brazil</v>
      </c>
      <c r="I1605" t="str">
        <f>INDEX(products!$A$1:$G$5001,MATCH(orders!$D1605,products!$A$1:$A$5001,0),MATCH(I$1,products!$A$1:$G$1,0))</f>
        <v>Investments</v>
      </c>
      <c r="J1605" t="str">
        <f>INDEX(products!$A$1:$G$5001,MATCH(orders!$D1605,products!$A$1:$A$5001,0),MATCH(J$1,products!$A$1:$G$1,0))</f>
        <v>Standard</v>
      </c>
      <c r="K1605">
        <f>INDEX(products!$A$1:$G$5001,MATCH(orders!$D1605,products!$A$1:$A$5001,0),MATCH(K$1,products!$A$1:$G$1,0))</f>
        <v>1</v>
      </c>
      <c r="L1605" s="3">
        <f>INDEX(products!$A$1:$G$5001,MATCH(orders!$D1605,products!$A$1:$A$5001,0),MATCH(L$1,products!$A$1:$G$1,0))</f>
        <v>1.0216666666666669</v>
      </c>
      <c r="M1605" s="3">
        <f t="shared" si="25"/>
        <v>1.0216666666666669</v>
      </c>
      <c r="N1605" t="str">
        <f>_xlfn.XLOOKUP(Orders[[#This Row],[Customer ID]],customers!$A$1:$A$4972,customers!$I$1:$I$4972,,0)</f>
        <v>No</v>
      </c>
    </row>
    <row r="1606" spans="1:14" x14ac:dyDescent="0.25">
      <c r="A1606" t="s">
        <v>8023</v>
      </c>
      <c r="B1606" s="2">
        <v>44169</v>
      </c>
      <c r="C1606" t="s">
        <v>8024</v>
      </c>
      <c r="D1606" t="s">
        <v>8025</v>
      </c>
      <c r="E1606">
        <v>4</v>
      </c>
      <c r="F1606" t="str">
        <f>_xlfn.XLOOKUP(C1606,customers!$A$1:$A$4972,customers!B$1:B$4972,,0)</f>
        <v>Vicki Cherry</v>
      </c>
      <c r="G1606" t="str">
        <f>IF(_xlfn.XLOOKUP(C1606,customers!$A$1:$A$4972,customers!C1605:C6576,,0)=0,"",_xlfn.XLOOKUP(C1606,customers!$A$1:$A$4972,customers!C1605:C6576,,0))</f>
        <v>36710699@gmail.com</v>
      </c>
      <c r="H1606" t="str">
        <f>_xlfn.XLOOKUP(C1606,customers!$A$1:$A$4972,customers!$G$1:$G$4972,,0)</f>
        <v>Brazil</v>
      </c>
      <c r="I1606" t="str">
        <f>INDEX(products!$A$1:$G$5001,MATCH(orders!$D1606,products!$A$1:$A$5001,0),MATCH(I$1,products!$A$1:$G$1,0))</f>
        <v>Money Transfers</v>
      </c>
      <c r="J1606" t="str">
        <f>INDEX(products!$A$1:$G$5001,MATCH(orders!$D1606,products!$A$1:$A$5001,0),MATCH(J$1,products!$A$1:$G$1,0))</f>
        <v>Premium</v>
      </c>
      <c r="K1606">
        <f>INDEX(products!$A$1:$G$5001,MATCH(orders!$D1606,products!$A$1:$A$5001,0),MATCH(K$1,products!$A$1:$G$1,0))</f>
        <v>10</v>
      </c>
      <c r="L1606" s="3">
        <f>INDEX(products!$A$1:$G$5001,MATCH(orders!$D1606,products!$A$1:$A$5001,0),MATCH(L$1,products!$A$1:$G$1,0))</f>
        <v>7.3609000000000009</v>
      </c>
      <c r="M1606" s="3">
        <f t="shared" si="25"/>
        <v>29.443600000000004</v>
      </c>
      <c r="N1606" t="str">
        <f>_xlfn.XLOOKUP(Orders[[#This Row],[Customer ID]],customers!$A$1:$A$4972,customers!$I$1:$I$4972,,0)</f>
        <v>Yes</v>
      </c>
    </row>
    <row r="1607" spans="1:14" x14ac:dyDescent="0.25">
      <c r="A1607" t="s">
        <v>8028</v>
      </c>
      <c r="B1607" s="2">
        <v>44169</v>
      </c>
      <c r="C1607" t="s">
        <v>8029</v>
      </c>
      <c r="D1607" t="s">
        <v>8030</v>
      </c>
      <c r="E1607">
        <v>3</v>
      </c>
      <c r="F1607" t="str">
        <f>_xlfn.XLOOKUP(C1607,customers!$A$1:$A$4972,customers!B$1:B$4972,,0)</f>
        <v>Jeffrey Cruz</v>
      </c>
      <c r="G1607" t="str">
        <f>IF(_xlfn.XLOOKUP(C1607,customers!$A$1:$A$4972,customers!C1606:C6577,,0)=0,"",_xlfn.XLOOKUP(C1607,customers!$A$1:$A$4972,customers!C1606:C6577,,0))</f>
        <v>cjohnson00@gmail.com</v>
      </c>
      <c r="H1607" t="str">
        <f>_xlfn.XLOOKUP(C1607,customers!$A$1:$A$4972,customers!$G$1:$G$4972,,0)</f>
        <v>Germany</v>
      </c>
      <c r="I1607" t="str">
        <f>INDEX(products!$A$1:$G$5001,MATCH(orders!$D1607,products!$A$1:$A$5001,0),MATCH(I$1,products!$A$1:$G$1,0))</f>
        <v>Investments</v>
      </c>
      <c r="J1607" t="str">
        <f>INDEX(products!$A$1:$G$5001,MATCH(orders!$D1607,products!$A$1:$A$5001,0),MATCH(J$1,products!$A$1:$G$1,0))</f>
        <v>Standard</v>
      </c>
      <c r="K1607">
        <f>INDEX(products!$A$1:$G$5001,MATCH(orders!$D1607,products!$A$1:$A$5001,0),MATCH(K$1,products!$A$1:$G$1,0))</f>
        <v>5</v>
      </c>
      <c r="L1607" s="3">
        <f>INDEX(products!$A$1:$G$5001,MATCH(orders!$D1607,products!$A$1:$A$5001,0),MATCH(L$1,products!$A$1:$G$1,0))</f>
        <v>5.928633333333333</v>
      </c>
      <c r="M1607" s="3">
        <f t="shared" si="25"/>
        <v>17.785899999999998</v>
      </c>
      <c r="N1607" t="str">
        <f>_xlfn.XLOOKUP(Orders[[#This Row],[Customer ID]],customers!$A$1:$A$4972,customers!$I$1:$I$4972,,0)</f>
        <v>No</v>
      </c>
    </row>
    <row r="1608" spans="1:14" x14ac:dyDescent="0.25">
      <c r="A1608" t="s">
        <v>8033</v>
      </c>
      <c r="B1608" s="2">
        <v>44169</v>
      </c>
      <c r="C1608" t="s">
        <v>8034</v>
      </c>
      <c r="D1608" t="s">
        <v>8035</v>
      </c>
      <c r="E1608">
        <v>2</v>
      </c>
      <c r="F1608" t="str">
        <f>_xlfn.XLOOKUP(C1608,customers!$A$1:$A$4972,customers!B$1:B$4972,,0)</f>
        <v>Rebecca Snyder</v>
      </c>
      <c r="G1608" t="str">
        <f>IF(_xlfn.XLOOKUP(C1608,customers!$A$1:$A$4972,customers!C1607:C6578,,0)=0,"",_xlfn.XLOOKUP(C1608,customers!$A$1:$A$4972,customers!C1607:C6578,,0))</f>
        <v>jlopez43@yahoo.com</v>
      </c>
      <c r="H1608" t="str">
        <f>_xlfn.XLOOKUP(C1608,customers!$A$1:$A$4972,customers!$G$1:$G$4972,,0)</f>
        <v>South Africa</v>
      </c>
      <c r="I1608" t="str">
        <f>INDEX(products!$A$1:$G$5001,MATCH(orders!$D1608,products!$A$1:$A$5001,0),MATCH(I$1,products!$A$1:$G$1,0))</f>
        <v>Investments</v>
      </c>
      <c r="J1608" t="str">
        <f>INDEX(products!$A$1:$G$5001,MATCH(orders!$D1608,products!$A$1:$A$5001,0),MATCH(J$1,products!$A$1:$G$1,0))</f>
        <v>Standard</v>
      </c>
      <c r="K1608">
        <f>INDEX(products!$A$1:$G$5001,MATCH(orders!$D1608,products!$A$1:$A$5001,0),MATCH(K$1,products!$A$1:$G$1,0))</f>
        <v>3</v>
      </c>
      <c r="L1608" s="3">
        <f>INDEX(products!$A$1:$G$5001,MATCH(orders!$D1608,products!$A$1:$A$5001,0),MATCH(L$1,products!$A$1:$G$1,0))</f>
        <v>2.202833333333333</v>
      </c>
      <c r="M1608" s="3">
        <f t="shared" si="25"/>
        <v>4.405666666666666</v>
      </c>
      <c r="N1608" t="str">
        <f>_xlfn.XLOOKUP(Orders[[#This Row],[Customer ID]],customers!$A$1:$A$4972,customers!$I$1:$I$4972,,0)</f>
        <v>Yes</v>
      </c>
    </row>
    <row r="1609" spans="1:14" x14ac:dyDescent="0.25">
      <c r="A1609" t="s">
        <v>8038</v>
      </c>
      <c r="B1609" s="2">
        <v>44170</v>
      </c>
      <c r="C1609" t="s">
        <v>8039</v>
      </c>
      <c r="D1609" t="s">
        <v>8040</v>
      </c>
      <c r="E1609">
        <v>1</v>
      </c>
      <c r="F1609" t="str">
        <f>_xlfn.XLOOKUP(C1609,customers!$A$1:$A$4972,customers!B$1:B$4972,,0)</f>
        <v>Susan Brooks</v>
      </c>
      <c r="G1609" t="str">
        <f>IF(_xlfn.XLOOKUP(C1609,customers!$A$1:$A$4972,customers!C1608:C6579,,0)=0,"",_xlfn.XLOOKUP(C1609,customers!$A$1:$A$4972,customers!C1608:C6579,,0))</f>
        <v>glester204@yahoo.com</v>
      </c>
      <c r="H1609" t="str">
        <f>_xlfn.XLOOKUP(C1609,customers!$A$1:$A$4972,customers!$G$1:$G$4972,,0)</f>
        <v>Japan</v>
      </c>
      <c r="I1609" t="str">
        <f>INDEX(products!$A$1:$G$5001,MATCH(orders!$D1609,products!$A$1:$A$5001,0),MATCH(I$1,products!$A$1:$G$1,0))</f>
        <v>Money Transfers</v>
      </c>
      <c r="J1609" t="str">
        <f>INDEX(products!$A$1:$G$5001,MATCH(orders!$D1609,products!$A$1:$A$5001,0),MATCH(J$1,products!$A$1:$G$1,0))</f>
        <v>VIP</v>
      </c>
      <c r="K1609">
        <f>INDEX(products!$A$1:$G$5001,MATCH(orders!$D1609,products!$A$1:$A$5001,0),MATCH(K$1,products!$A$1:$G$1,0))</f>
        <v>1</v>
      </c>
      <c r="L1609" s="3">
        <f>INDEX(products!$A$1:$G$5001,MATCH(orders!$D1609,products!$A$1:$A$5001,0),MATCH(L$1,products!$A$1:$G$1,0))</f>
        <v>1.467033333333333</v>
      </c>
      <c r="M1609" s="3">
        <f t="shared" si="25"/>
        <v>1.467033333333333</v>
      </c>
      <c r="N1609" t="str">
        <f>_xlfn.XLOOKUP(Orders[[#This Row],[Customer ID]],customers!$A$1:$A$4972,customers!$I$1:$I$4972,,0)</f>
        <v>Yes</v>
      </c>
    </row>
    <row r="1610" spans="1:14" x14ac:dyDescent="0.25">
      <c r="A1610" t="s">
        <v>8043</v>
      </c>
      <c r="B1610" s="2">
        <v>44170</v>
      </c>
      <c r="C1610" t="s">
        <v>8044</v>
      </c>
      <c r="D1610" t="s">
        <v>8045</v>
      </c>
      <c r="E1610">
        <v>2</v>
      </c>
      <c r="F1610" t="str">
        <f>_xlfn.XLOOKUP(C1610,customers!$A$1:$A$4972,customers!B$1:B$4972,,0)</f>
        <v>Terry Lawrence</v>
      </c>
      <c r="G1610" t="str">
        <f>IF(_xlfn.XLOOKUP(C1610,customers!$A$1:$A$4972,customers!C1609:C6580,,0)=0,"",_xlfn.XLOOKUP(C1610,customers!$A$1:$A$4972,customers!C1609:C6580,,0))</f>
        <v>kibarra96@yahoo.com</v>
      </c>
      <c r="H1610" t="str">
        <f>_xlfn.XLOOKUP(C1610,customers!$A$1:$A$4972,customers!$G$1:$G$4972,,0)</f>
        <v>South Africa</v>
      </c>
      <c r="I1610" t="str">
        <f>INDEX(products!$A$1:$G$5001,MATCH(orders!$D1610,products!$A$1:$A$5001,0),MATCH(I$1,products!$A$1:$G$1,0))</f>
        <v>Money Transfers</v>
      </c>
      <c r="J1610" t="str">
        <f>INDEX(products!$A$1:$G$5001,MATCH(orders!$D1610,products!$A$1:$A$5001,0),MATCH(J$1,products!$A$1:$G$1,0))</f>
        <v>Premium</v>
      </c>
      <c r="K1610">
        <f>INDEX(products!$A$1:$G$5001,MATCH(orders!$D1610,products!$A$1:$A$5001,0),MATCH(K$1,products!$A$1:$G$1,0))</f>
        <v>3</v>
      </c>
      <c r="L1610" s="3">
        <f>INDEX(products!$A$1:$G$5001,MATCH(orders!$D1610,products!$A$1:$A$5001,0),MATCH(L$1,products!$A$1:$G$1,0))</f>
        <v>2.7011333333333329</v>
      </c>
      <c r="M1610" s="3">
        <f t="shared" si="25"/>
        <v>5.4022666666666659</v>
      </c>
      <c r="N1610" t="str">
        <f>_xlfn.XLOOKUP(Orders[[#This Row],[Customer ID]],customers!$A$1:$A$4972,customers!$I$1:$I$4972,,0)</f>
        <v>Yes</v>
      </c>
    </row>
    <row r="1611" spans="1:14" x14ac:dyDescent="0.25">
      <c r="A1611" t="s">
        <v>8048</v>
      </c>
      <c r="B1611" s="2">
        <v>44171</v>
      </c>
      <c r="C1611" t="s">
        <v>8049</v>
      </c>
      <c r="D1611" t="s">
        <v>8050</v>
      </c>
      <c r="E1611">
        <v>3</v>
      </c>
      <c r="F1611" t="str">
        <f>_xlfn.XLOOKUP(C1611,customers!$A$1:$A$4972,customers!B$1:B$4972,,0)</f>
        <v>Curtis Camacho</v>
      </c>
      <c r="G1611" t="str">
        <f>IF(_xlfn.XLOOKUP(C1611,customers!$A$1:$A$4972,customers!C1610:C6581,,0)=0,"",_xlfn.XLOOKUP(C1611,customers!$A$1:$A$4972,customers!C1610:C6581,,0))</f>
        <v>bjensen516@yahoo.com</v>
      </c>
      <c r="H1611" t="str">
        <f>_xlfn.XLOOKUP(C1611,customers!$A$1:$A$4972,customers!$G$1:$G$4972,,0)</f>
        <v>South Africa</v>
      </c>
      <c r="I1611" t="str">
        <f>INDEX(products!$A$1:$G$5001,MATCH(orders!$D1611,products!$A$1:$A$5001,0),MATCH(I$1,products!$A$1:$G$1,0))</f>
        <v>Loans</v>
      </c>
      <c r="J1611" t="str">
        <f>INDEX(products!$A$1:$G$5001,MATCH(orders!$D1611,products!$A$1:$A$5001,0),MATCH(J$1,products!$A$1:$G$1,0))</f>
        <v>VIP</v>
      </c>
      <c r="K1611">
        <f>INDEX(products!$A$1:$G$5001,MATCH(orders!$D1611,products!$A$1:$A$5001,0),MATCH(K$1,products!$A$1:$G$1,0))</f>
        <v>5</v>
      </c>
      <c r="L1611" s="3">
        <f>INDEX(products!$A$1:$G$5001,MATCH(orders!$D1611,products!$A$1:$A$5001,0),MATCH(L$1,products!$A$1:$G$1,0))</f>
        <v>6.0334000000000003</v>
      </c>
      <c r="M1611" s="3">
        <f t="shared" si="25"/>
        <v>18.100200000000001</v>
      </c>
      <c r="N1611" t="str">
        <f>_xlfn.XLOOKUP(Orders[[#This Row],[Customer ID]],customers!$A$1:$A$4972,customers!$I$1:$I$4972,,0)</f>
        <v>No</v>
      </c>
    </row>
    <row r="1612" spans="1:14" x14ac:dyDescent="0.25">
      <c r="A1612" t="s">
        <v>8053</v>
      </c>
      <c r="B1612" s="2">
        <v>44171</v>
      </c>
      <c r="C1612" t="s">
        <v>8054</v>
      </c>
      <c r="D1612" t="s">
        <v>8055</v>
      </c>
      <c r="E1612">
        <v>1</v>
      </c>
      <c r="F1612" t="str">
        <f>_xlfn.XLOOKUP(C1612,customers!$A$1:$A$4972,customers!B$1:B$4972,,0)</f>
        <v>Melissa Gaines</v>
      </c>
      <c r="G1612" t="str">
        <f>IF(_xlfn.XLOOKUP(C1612,customers!$A$1:$A$4972,customers!C1611:C6582,,0)=0,"",_xlfn.XLOOKUP(C1612,customers!$A$1:$A$4972,customers!C1611:C6582,,0))</f>
        <v>753040147@yahoo.com</v>
      </c>
      <c r="H1612" t="str">
        <f>_xlfn.XLOOKUP(C1612,customers!$A$1:$A$4972,customers!$G$1:$G$4972,,0)</f>
        <v>Brazil</v>
      </c>
      <c r="I1612" t="str">
        <f>INDEX(products!$A$1:$G$5001,MATCH(orders!$D1612,products!$A$1:$A$5001,0),MATCH(I$1,products!$A$1:$G$1,0))</f>
        <v>Money Transfers</v>
      </c>
      <c r="J1612" t="str">
        <f>INDEX(products!$A$1:$G$5001,MATCH(orders!$D1612,products!$A$1:$A$5001,0),MATCH(J$1,products!$A$1:$G$1,0))</f>
        <v>VIP</v>
      </c>
      <c r="K1612">
        <f>INDEX(products!$A$1:$G$5001,MATCH(orders!$D1612,products!$A$1:$A$5001,0),MATCH(K$1,products!$A$1:$G$1,0))</f>
        <v>1</v>
      </c>
      <c r="L1612" s="3">
        <f>INDEX(products!$A$1:$G$5001,MATCH(orders!$D1612,products!$A$1:$A$5001,0),MATCH(L$1,products!$A$1:$G$1,0))</f>
        <v>1.5467333333333331</v>
      </c>
      <c r="M1612" s="3">
        <f t="shared" si="25"/>
        <v>1.5467333333333331</v>
      </c>
      <c r="N1612" t="str">
        <f>_xlfn.XLOOKUP(Orders[[#This Row],[Customer ID]],customers!$A$1:$A$4972,customers!$I$1:$I$4972,,0)</f>
        <v>No</v>
      </c>
    </row>
    <row r="1613" spans="1:14" x14ac:dyDescent="0.25">
      <c r="A1613" t="s">
        <v>8058</v>
      </c>
      <c r="B1613" s="2">
        <v>44172</v>
      </c>
      <c r="C1613" t="s">
        <v>8059</v>
      </c>
      <c r="D1613" t="s">
        <v>8060</v>
      </c>
      <c r="E1613">
        <v>2</v>
      </c>
      <c r="F1613" t="str">
        <f>_xlfn.XLOOKUP(C1613,customers!$A$1:$A$4972,customers!B$1:B$4972,,0)</f>
        <v>Stephen Burke</v>
      </c>
      <c r="G1613" t="str">
        <f>IF(_xlfn.XLOOKUP(C1613,customers!$A$1:$A$4972,customers!C1612:C6583,,0)=0,"",_xlfn.XLOOKUP(C1613,customers!$A$1:$A$4972,customers!C1612:C6583,,0))</f>
        <v>tgomez901@yahoo.com</v>
      </c>
      <c r="H1613" t="str">
        <f>_xlfn.XLOOKUP(C1613,customers!$A$1:$A$4972,customers!$G$1:$G$4972,,0)</f>
        <v>Germany</v>
      </c>
      <c r="I1613" t="str">
        <f>INDEX(products!$A$1:$G$5001,MATCH(orders!$D1613,products!$A$1:$A$5001,0),MATCH(I$1,products!$A$1:$G$1,0))</f>
        <v>Investments</v>
      </c>
      <c r="J1613" t="str">
        <f>INDEX(products!$A$1:$G$5001,MATCH(orders!$D1613,products!$A$1:$A$5001,0),MATCH(J$1,products!$A$1:$G$1,0))</f>
        <v>VIP</v>
      </c>
      <c r="K1613">
        <f>INDEX(products!$A$1:$G$5001,MATCH(orders!$D1613,products!$A$1:$A$5001,0),MATCH(K$1,products!$A$1:$G$1,0))</f>
        <v>3</v>
      </c>
      <c r="L1613" s="3">
        <f>INDEX(products!$A$1:$G$5001,MATCH(orders!$D1613,products!$A$1:$A$5001,0),MATCH(L$1,products!$A$1:$G$1,0))</f>
        <v>3.952633333333333</v>
      </c>
      <c r="M1613" s="3">
        <f t="shared" si="25"/>
        <v>7.905266666666666</v>
      </c>
      <c r="N1613" t="str">
        <f>_xlfn.XLOOKUP(Orders[[#This Row],[Customer ID]],customers!$A$1:$A$4972,customers!$I$1:$I$4972,,0)</f>
        <v>No</v>
      </c>
    </row>
    <row r="1614" spans="1:14" x14ac:dyDescent="0.25">
      <c r="A1614" t="s">
        <v>8063</v>
      </c>
      <c r="B1614" s="2">
        <v>44172</v>
      </c>
      <c r="C1614" t="s">
        <v>8064</v>
      </c>
      <c r="D1614" t="s">
        <v>8065</v>
      </c>
      <c r="E1614">
        <v>4</v>
      </c>
      <c r="F1614" t="str">
        <f>_xlfn.XLOOKUP(C1614,customers!$A$1:$A$4972,customers!B$1:B$4972,,0)</f>
        <v>Kenneth Combs</v>
      </c>
      <c r="G1614" t="str">
        <f>IF(_xlfn.XLOOKUP(C1614,customers!$A$1:$A$4972,customers!C1613:C6584,,0)=0,"",_xlfn.XLOOKUP(C1614,customers!$A$1:$A$4972,customers!C1613:C6584,,0))</f>
        <v>msmith8418@hotmail.com</v>
      </c>
      <c r="H1614" t="str">
        <f>_xlfn.XLOOKUP(C1614,customers!$A$1:$A$4972,customers!$G$1:$G$4972,,0)</f>
        <v>United States</v>
      </c>
      <c r="I1614" t="str">
        <f>INDEX(products!$A$1:$G$5001,MATCH(orders!$D1614,products!$A$1:$A$5001,0),MATCH(I$1,products!$A$1:$G$1,0))</f>
        <v>Investments</v>
      </c>
      <c r="J1614" t="str">
        <f>INDEX(products!$A$1:$G$5001,MATCH(orders!$D1614,products!$A$1:$A$5001,0),MATCH(J$1,products!$A$1:$G$1,0))</f>
        <v>Standard</v>
      </c>
      <c r="K1614">
        <f>INDEX(products!$A$1:$G$5001,MATCH(orders!$D1614,products!$A$1:$A$5001,0),MATCH(K$1,products!$A$1:$G$1,0))</f>
        <v>10</v>
      </c>
      <c r="L1614" s="3">
        <f>INDEX(products!$A$1:$G$5001,MATCH(orders!$D1614,products!$A$1:$A$5001,0),MATCH(L$1,products!$A$1:$G$1,0))</f>
        <v>11.996233333333331</v>
      </c>
      <c r="M1614" s="3">
        <f t="shared" si="25"/>
        <v>47.984933333333323</v>
      </c>
      <c r="N1614" t="str">
        <f>_xlfn.XLOOKUP(Orders[[#This Row],[Customer ID]],customers!$A$1:$A$4972,customers!$I$1:$I$4972,,0)</f>
        <v>No</v>
      </c>
    </row>
    <row r="1615" spans="1:14" x14ac:dyDescent="0.25">
      <c r="A1615" t="s">
        <v>8068</v>
      </c>
      <c r="B1615" s="2">
        <v>44172</v>
      </c>
      <c r="C1615" t="s">
        <v>8069</v>
      </c>
      <c r="D1615" t="s">
        <v>8070</v>
      </c>
      <c r="E1615">
        <v>1</v>
      </c>
      <c r="F1615" t="str">
        <f>_xlfn.XLOOKUP(C1615,customers!$A$1:$A$4972,customers!B$1:B$4972,,0)</f>
        <v>Brianna Schneider</v>
      </c>
      <c r="G1615" t="str">
        <f>IF(_xlfn.XLOOKUP(C1615,customers!$A$1:$A$4972,customers!C1614:C6585,,0)=0,"",_xlfn.XLOOKUP(C1615,customers!$A$1:$A$4972,customers!C1614:C6585,,0))</f>
        <v>jsuarez89@hotmail.com</v>
      </c>
      <c r="H1615" t="str">
        <f>_xlfn.XLOOKUP(C1615,customers!$A$1:$A$4972,customers!$G$1:$G$4972,,0)</f>
        <v>Germany</v>
      </c>
      <c r="I1615" t="str">
        <f>INDEX(products!$A$1:$G$5001,MATCH(orders!$D1615,products!$A$1:$A$5001,0),MATCH(I$1,products!$A$1:$G$1,0))</f>
        <v>Credit Cards</v>
      </c>
      <c r="J1615" t="str">
        <f>INDEX(products!$A$1:$G$5001,MATCH(orders!$D1615,products!$A$1:$A$5001,0),MATCH(J$1,products!$A$1:$G$1,0))</f>
        <v>Premium</v>
      </c>
      <c r="K1615">
        <f>INDEX(products!$A$1:$G$5001,MATCH(orders!$D1615,products!$A$1:$A$5001,0),MATCH(K$1,products!$A$1:$G$1,0))</f>
        <v>1</v>
      </c>
      <c r="L1615" s="3">
        <f>INDEX(products!$A$1:$G$5001,MATCH(orders!$D1615,products!$A$1:$A$5001,0),MATCH(L$1,products!$A$1:$G$1,0))</f>
        <v>0.9910000000000001</v>
      </c>
      <c r="M1615" s="3">
        <f t="shared" si="25"/>
        <v>0.9910000000000001</v>
      </c>
      <c r="N1615" t="str">
        <f>_xlfn.XLOOKUP(Orders[[#This Row],[Customer ID]],customers!$A$1:$A$4972,customers!$I$1:$I$4972,,0)</f>
        <v>No</v>
      </c>
    </row>
    <row r="1616" spans="1:14" x14ac:dyDescent="0.25">
      <c r="A1616" t="s">
        <v>8073</v>
      </c>
      <c r="B1616" s="2">
        <v>44173</v>
      </c>
      <c r="C1616" t="s">
        <v>8074</v>
      </c>
      <c r="D1616" t="s">
        <v>8075</v>
      </c>
      <c r="E1616">
        <v>2</v>
      </c>
      <c r="F1616" t="str">
        <f>_xlfn.XLOOKUP(C1616,customers!$A$1:$A$4972,customers!B$1:B$4972,,0)</f>
        <v>Leroy Martin</v>
      </c>
      <c r="G1616" t="str">
        <f>IF(_xlfn.XLOOKUP(C1616,customers!$A$1:$A$4972,customers!C1615:C6586,,0)=0,"",_xlfn.XLOOKUP(C1616,customers!$A$1:$A$4972,customers!C1615:C6586,,0))</f>
        <v>mlopez027@hotmail.com</v>
      </c>
      <c r="H1616" t="str">
        <f>_xlfn.XLOOKUP(C1616,customers!$A$1:$A$4972,customers!$G$1:$G$4972,,0)</f>
        <v>South Africa</v>
      </c>
      <c r="I1616" t="str">
        <f>INDEX(products!$A$1:$G$5001,MATCH(orders!$D1616,products!$A$1:$A$5001,0),MATCH(I$1,products!$A$1:$G$1,0))</f>
        <v>Money Transfers</v>
      </c>
      <c r="J1616" t="str">
        <f>INDEX(products!$A$1:$G$5001,MATCH(orders!$D1616,products!$A$1:$A$5001,0),MATCH(J$1,products!$A$1:$G$1,0))</f>
        <v>Premium</v>
      </c>
      <c r="K1616">
        <f>INDEX(products!$A$1:$G$5001,MATCH(orders!$D1616,products!$A$1:$A$5001,0),MATCH(K$1,products!$A$1:$G$1,0))</f>
        <v>3</v>
      </c>
      <c r="L1616" s="3">
        <f>INDEX(products!$A$1:$G$5001,MATCH(orders!$D1616,products!$A$1:$A$5001,0),MATCH(L$1,products!$A$1:$G$1,0))</f>
        <v>2.9990000000000001</v>
      </c>
      <c r="M1616" s="3">
        <f t="shared" si="25"/>
        <v>5.9980000000000002</v>
      </c>
      <c r="N1616" t="str">
        <f>_xlfn.XLOOKUP(Orders[[#This Row],[Customer ID]],customers!$A$1:$A$4972,customers!$I$1:$I$4972,,0)</f>
        <v>Yes</v>
      </c>
    </row>
    <row r="1617" spans="1:14" x14ac:dyDescent="0.25">
      <c r="A1617" t="s">
        <v>8078</v>
      </c>
      <c r="B1617" s="2">
        <v>44173</v>
      </c>
      <c r="C1617" t="s">
        <v>8079</v>
      </c>
      <c r="D1617" t="s">
        <v>8080</v>
      </c>
      <c r="E1617">
        <v>3</v>
      </c>
      <c r="F1617" t="str">
        <f>_xlfn.XLOOKUP(C1617,customers!$A$1:$A$4972,customers!B$1:B$4972,,0)</f>
        <v>Shaun White</v>
      </c>
      <c r="G1617" t="str">
        <f>IF(_xlfn.XLOOKUP(C1617,customers!$A$1:$A$4972,customers!C1616:C6587,,0)=0,"",_xlfn.XLOOKUP(C1617,customers!$A$1:$A$4972,customers!C1616:C6587,,0))</f>
        <v>rgarcia112@gmail.com</v>
      </c>
      <c r="H1617" t="str">
        <f>_xlfn.XLOOKUP(C1617,customers!$A$1:$A$4972,customers!$G$1:$G$4972,,0)</f>
        <v>Germany</v>
      </c>
      <c r="I1617" t="str">
        <f>INDEX(products!$A$1:$G$5001,MATCH(orders!$D1617,products!$A$1:$A$5001,0),MATCH(I$1,products!$A$1:$G$1,0))</f>
        <v>Investments</v>
      </c>
      <c r="J1617" t="str">
        <f>INDEX(products!$A$1:$G$5001,MATCH(orders!$D1617,products!$A$1:$A$5001,0),MATCH(J$1,products!$A$1:$G$1,0))</f>
        <v>VIP</v>
      </c>
      <c r="K1617">
        <f>INDEX(products!$A$1:$G$5001,MATCH(orders!$D1617,products!$A$1:$A$5001,0),MATCH(K$1,products!$A$1:$G$1,0))</f>
        <v>5</v>
      </c>
      <c r="L1617" s="3">
        <f>INDEX(products!$A$1:$G$5001,MATCH(orders!$D1617,products!$A$1:$A$5001,0),MATCH(L$1,products!$A$1:$G$1,0))</f>
        <v>6.6807666666666679</v>
      </c>
      <c r="M1617" s="3">
        <f t="shared" si="25"/>
        <v>20.042300000000004</v>
      </c>
      <c r="N1617" t="str">
        <f>_xlfn.XLOOKUP(Orders[[#This Row],[Customer ID]],customers!$A$1:$A$4972,customers!$I$1:$I$4972,,0)</f>
        <v>Yes</v>
      </c>
    </row>
    <row r="1618" spans="1:14" x14ac:dyDescent="0.25">
      <c r="A1618" t="s">
        <v>8083</v>
      </c>
      <c r="B1618" s="2">
        <v>44174</v>
      </c>
      <c r="C1618" t="s">
        <v>8084</v>
      </c>
      <c r="D1618" t="s">
        <v>8085</v>
      </c>
      <c r="E1618">
        <v>3</v>
      </c>
      <c r="F1618" t="str">
        <f>_xlfn.XLOOKUP(C1618,customers!$A$1:$A$4972,customers!B$1:B$4972,,0)</f>
        <v>Melissa Taylor</v>
      </c>
      <c r="G1618" t="str">
        <f>IF(_xlfn.XLOOKUP(C1618,customers!$A$1:$A$4972,customers!C1617:C6588,,0)=0,"",_xlfn.XLOOKUP(C1618,customers!$A$1:$A$4972,customers!C1617:C6588,,0))</f>
        <v>cskinner9990@yahoo.com</v>
      </c>
      <c r="H1618" t="str">
        <f>_xlfn.XLOOKUP(C1618,customers!$A$1:$A$4972,customers!$G$1:$G$4972,,0)</f>
        <v>Brazil</v>
      </c>
      <c r="I1618" t="str">
        <f>INDEX(products!$A$1:$G$5001,MATCH(orders!$D1618,products!$A$1:$A$5001,0),MATCH(I$1,products!$A$1:$G$1,0))</f>
        <v>Credit Cards</v>
      </c>
      <c r="J1618" t="str">
        <f>INDEX(products!$A$1:$G$5001,MATCH(orders!$D1618,products!$A$1:$A$5001,0),MATCH(J$1,products!$A$1:$G$1,0))</f>
        <v>Standard</v>
      </c>
      <c r="K1618">
        <f>INDEX(products!$A$1:$G$5001,MATCH(orders!$D1618,products!$A$1:$A$5001,0),MATCH(K$1,products!$A$1:$G$1,0))</f>
        <v>5</v>
      </c>
      <c r="L1618" s="3">
        <f>INDEX(products!$A$1:$G$5001,MATCH(orders!$D1618,products!$A$1:$A$5001,0),MATCH(L$1,products!$A$1:$G$1,0))</f>
        <v>8.3040333333333347</v>
      </c>
      <c r="M1618" s="3">
        <f t="shared" si="25"/>
        <v>24.912100000000002</v>
      </c>
      <c r="N1618" t="str">
        <f>_xlfn.XLOOKUP(Orders[[#This Row],[Customer ID]],customers!$A$1:$A$4972,customers!$I$1:$I$4972,,0)</f>
        <v>No</v>
      </c>
    </row>
    <row r="1619" spans="1:14" x14ac:dyDescent="0.25">
      <c r="A1619" t="s">
        <v>8088</v>
      </c>
      <c r="B1619" s="2">
        <v>44174</v>
      </c>
      <c r="C1619" t="s">
        <v>8089</v>
      </c>
      <c r="D1619" t="s">
        <v>8090</v>
      </c>
      <c r="E1619">
        <v>1</v>
      </c>
      <c r="F1619" t="str">
        <f>_xlfn.XLOOKUP(C1619,customers!$A$1:$A$4972,customers!B$1:B$4972,,0)</f>
        <v>Renee Douglas</v>
      </c>
      <c r="G1619" t="str">
        <f>IF(_xlfn.XLOOKUP(C1619,customers!$A$1:$A$4972,customers!C1618:C6589,,0)=0,"",_xlfn.XLOOKUP(C1619,customers!$A$1:$A$4972,customers!C1618:C6589,,0))</f>
        <v>skelly712@gmail.com</v>
      </c>
      <c r="H1619" t="str">
        <f>_xlfn.XLOOKUP(C1619,customers!$A$1:$A$4972,customers!$G$1:$G$4972,,0)</f>
        <v>United States</v>
      </c>
      <c r="I1619" t="str">
        <f>INDEX(products!$A$1:$G$5001,MATCH(orders!$D1619,products!$A$1:$A$5001,0),MATCH(I$1,products!$A$1:$G$1,0))</f>
        <v>Credit Cards</v>
      </c>
      <c r="J1619" t="str">
        <f>INDEX(products!$A$1:$G$5001,MATCH(orders!$D1619,products!$A$1:$A$5001,0),MATCH(J$1,products!$A$1:$G$1,0))</f>
        <v>Premium</v>
      </c>
      <c r="K1619">
        <f>INDEX(products!$A$1:$G$5001,MATCH(orders!$D1619,products!$A$1:$A$5001,0),MATCH(K$1,products!$A$1:$G$1,0))</f>
        <v>1</v>
      </c>
      <c r="L1619" s="3">
        <f>INDEX(products!$A$1:$G$5001,MATCH(orders!$D1619,products!$A$1:$A$5001,0),MATCH(L$1,products!$A$1:$G$1,0))</f>
        <v>1.3285</v>
      </c>
      <c r="M1619" s="3">
        <f t="shared" si="25"/>
        <v>1.3285</v>
      </c>
      <c r="N1619" t="str">
        <f>_xlfn.XLOOKUP(Orders[[#This Row],[Customer ID]],customers!$A$1:$A$4972,customers!$I$1:$I$4972,,0)</f>
        <v>No</v>
      </c>
    </row>
    <row r="1620" spans="1:14" x14ac:dyDescent="0.25">
      <c r="A1620" t="s">
        <v>8093</v>
      </c>
      <c r="B1620" s="2">
        <v>44175</v>
      </c>
      <c r="C1620" t="s">
        <v>8094</v>
      </c>
      <c r="D1620" t="s">
        <v>8095</v>
      </c>
      <c r="E1620">
        <v>2</v>
      </c>
      <c r="F1620" t="str">
        <f>_xlfn.XLOOKUP(C1620,customers!$A$1:$A$4972,customers!B$1:B$4972,,0)</f>
        <v>Sharon Pearson</v>
      </c>
      <c r="G1620" t="str">
        <f>IF(_xlfn.XLOOKUP(C1620,customers!$A$1:$A$4972,customers!C1619:C6590,,0)=0,"",_xlfn.XLOOKUP(C1620,customers!$A$1:$A$4972,customers!C1619:C6590,,0))</f>
        <v>092816526@gmail.com</v>
      </c>
      <c r="H1620" t="str">
        <f>_xlfn.XLOOKUP(C1620,customers!$A$1:$A$4972,customers!$G$1:$G$4972,,0)</f>
        <v>Brazil</v>
      </c>
      <c r="I1620" t="str">
        <f>INDEX(products!$A$1:$G$5001,MATCH(orders!$D1620,products!$A$1:$A$5001,0),MATCH(I$1,products!$A$1:$G$1,0))</f>
        <v>Loans</v>
      </c>
      <c r="J1620" t="str">
        <f>INDEX(products!$A$1:$G$5001,MATCH(orders!$D1620,products!$A$1:$A$5001,0),MATCH(J$1,products!$A$1:$G$1,0))</f>
        <v>Premium</v>
      </c>
      <c r="K1620">
        <f>INDEX(products!$A$1:$G$5001,MATCH(orders!$D1620,products!$A$1:$A$5001,0),MATCH(K$1,products!$A$1:$G$1,0))</f>
        <v>3</v>
      </c>
      <c r="L1620" s="3">
        <f>INDEX(products!$A$1:$G$5001,MATCH(orders!$D1620,products!$A$1:$A$5001,0),MATCH(L$1,products!$A$1:$G$1,0))</f>
        <v>3.673366666666666</v>
      </c>
      <c r="M1620" s="3">
        <f t="shared" si="25"/>
        <v>7.346733333333332</v>
      </c>
      <c r="N1620" t="str">
        <f>_xlfn.XLOOKUP(Orders[[#This Row],[Customer ID]],customers!$A$1:$A$4972,customers!$I$1:$I$4972,,0)</f>
        <v>Yes</v>
      </c>
    </row>
    <row r="1621" spans="1:14" x14ac:dyDescent="0.25">
      <c r="A1621" t="s">
        <v>8098</v>
      </c>
      <c r="B1621" s="2">
        <v>44175</v>
      </c>
      <c r="C1621" t="s">
        <v>8099</v>
      </c>
      <c r="D1621" t="s">
        <v>8100</v>
      </c>
      <c r="E1621">
        <v>1</v>
      </c>
      <c r="F1621" t="str">
        <f>_xlfn.XLOOKUP(C1621,customers!$A$1:$A$4972,customers!B$1:B$4972,,0)</f>
        <v>Ryan Morrison</v>
      </c>
      <c r="G1621" t="str">
        <f>IF(_xlfn.XLOOKUP(C1621,customers!$A$1:$A$4972,customers!C1620:C6591,,0)=0,"",_xlfn.XLOOKUP(C1621,customers!$A$1:$A$4972,customers!C1620:C6591,,0))</f>
        <v>kfoster0807@gmail.com</v>
      </c>
      <c r="H1621" t="str">
        <f>_xlfn.XLOOKUP(C1621,customers!$A$1:$A$4972,customers!$G$1:$G$4972,,0)</f>
        <v>United States</v>
      </c>
      <c r="I1621" t="str">
        <f>INDEX(products!$A$1:$G$5001,MATCH(orders!$D1621,products!$A$1:$A$5001,0),MATCH(I$1,products!$A$1:$G$1,0))</f>
        <v>Investments</v>
      </c>
      <c r="J1621" t="str">
        <f>INDEX(products!$A$1:$G$5001,MATCH(orders!$D1621,products!$A$1:$A$5001,0),MATCH(J$1,products!$A$1:$G$1,0))</f>
        <v>VIP</v>
      </c>
      <c r="K1621">
        <f>INDEX(products!$A$1:$G$5001,MATCH(orders!$D1621,products!$A$1:$A$5001,0),MATCH(K$1,products!$A$1:$G$1,0))</f>
        <v>1</v>
      </c>
      <c r="L1621" s="3">
        <f>INDEX(products!$A$1:$G$5001,MATCH(orders!$D1621,products!$A$1:$A$5001,0),MATCH(L$1,products!$A$1:$G$1,0))</f>
        <v>1.397333333333334</v>
      </c>
      <c r="M1621" s="3">
        <f t="shared" si="25"/>
        <v>1.397333333333334</v>
      </c>
      <c r="N1621" t="str">
        <f>_xlfn.XLOOKUP(Orders[[#This Row],[Customer ID]],customers!$A$1:$A$4972,customers!$I$1:$I$4972,,0)</f>
        <v>Yes</v>
      </c>
    </row>
    <row r="1622" spans="1:14" x14ac:dyDescent="0.25">
      <c r="A1622" t="s">
        <v>8103</v>
      </c>
      <c r="B1622" s="2">
        <v>44176</v>
      </c>
      <c r="C1622" t="s">
        <v>8104</v>
      </c>
      <c r="D1622" t="s">
        <v>8105</v>
      </c>
      <c r="E1622">
        <v>1</v>
      </c>
      <c r="F1622" t="str">
        <f>_xlfn.XLOOKUP(C1622,customers!$A$1:$A$4972,customers!B$1:B$4972,,0)</f>
        <v>Bradley Porter</v>
      </c>
      <c r="G1622" t="str">
        <f>IF(_xlfn.XLOOKUP(C1622,customers!$A$1:$A$4972,customers!C1621:C6592,,0)=0,"",_xlfn.XLOOKUP(C1622,customers!$A$1:$A$4972,customers!C1621:C6592,,0))</f>
        <v>sroberts250@hotmail.com</v>
      </c>
      <c r="H1622" t="str">
        <f>_xlfn.XLOOKUP(C1622,customers!$A$1:$A$4972,customers!$G$1:$G$4972,,0)</f>
        <v>South Africa</v>
      </c>
      <c r="I1622" t="str">
        <f>INDEX(products!$A$1:$G$5001,MATCH(orders!$D1622,products!$A$1:$A$5001,0),MATCH(I$1,products!$A$1:$G$1,0))</f>
        <v>Loans</v>
      </c>
      <c r="J1622" t="str">
        <f>INDEX(products!$A$1:$G$5001,MATCH(orders!$D1622,products!$A$1:$A$5001,0),MATCH(J$1,products!$A$1:$G$1,0))</f>
        <v>Standard</v>
      </c>
      <c r="K1622">
        <f>INDEX(products!$A$1:$G$5001,MATCH(orders!$D1622,products!$A$1:$A$5001,0),MATCH(K$1,products!$A$1:$G$1,0))</f>
        <v>1</v>
      </c>
      <c r="L1622" s="3">
        <f>INDEX(products!$A$1:$G$5001,MATCH(orders!$D1622,products!$A$1:$A$5001,0),MATCH(L$1,products!$A$1:$G$1,0))</f>
        <v>1.131866666666667</v>
      </c>
      <c r="M1622" s="3">
        <f t="shared" si="25"/>
        <v>1.131866666666667</v>
      </c>
      <c r="N1622" t="str">
        <f>_xlfn.XLOOKUP(Orders[[#This Row],[Customer ID]],customers!$A$1:$A$4972,customers!$I$1:$I$4972,,0)</f>
        <v>Yes</v>
      </c>
    </row>
    <row r="1623" spans="1:14" x14ac:dyDescent="0.25">
      <c r="A1623" t="s">
        <v>8108</v>
      </c>
      <c r="B1623" s="2">
        <v>44176</v>
      </c>
      <c r="C1623" t="s">
        <v>8109</v>
      </c>
      <c r="D1623" t="s">
        <v>8110</v>
      </c>
      <c r="E1623">
        <v>2</v>
      </c>
      <c r="F1623" t="str">
        <f>_xlfn.XLOOKUP(C1623,customers!$A$1:$A$4972,customers!B$1:B$4972,,0)</f>
        <v>Kelli Butler</v>
      </c>
      <c r="G1623" t="str">
        <f>IF(_xlfn.XLOOKUP(C1623,customers!$A$1:$A$4972,customers!C1622:C6593,,0)=0,"",_xlfn.XLOOKUP(C1623,customers!$A$1:$A$4972,customers!C1622:C6593,,0))</f>
        <v>tspencer074@yahoo.com</v>
      </c>
      <c r="H1623" t="str">
        <f>_xlfn.XLOOKUP(C1623,customers!$A$1:$A$4972,customers!$G$1:$G$4972,,0)</f>
        <v>United States</v>
      </c>
      <c r="I1623" t="str">
        <f>INDEX(products!$A$1:$G$5001,MATCH(orders!$D1623,products!$A$1:$A$5001,0),MATCH(I$1,products!$A$1:$G$1,0))</f>
        <v>Investments</v>
      </c>
      <c r="J1623" t="str">
        <f>INDEX(products!$A$1:$G$5001,MATCH(orders!$D1623,products!$A$1:$A$5001,0),MATCH(J$1,products!$A$1:$G$1,0))</f>
        <v>VIP</v>
      </c>
      <c r="K1623">
        <f>INDEX(products!$A$1:$G$5001,MATCH(orders!$D1623,products!$A$1:$A$5001,0),MATCH(K$1,products!$A$1:$G$1,0))</f>
        <v>3</v>
      </c>
      <c r="L1623" s="3">
        <f>INDEX(products!$A$1:$G$5001,MATCH(orders!$D1623,products!$A$1:$A$5001,0),MATCH(L$1,products!$A$1:$G$1,0))</f>
        <v>2.1804333333333328</v>
      </c>
      <c r="M1623" s="3">
        <f t="shared" si="25"/>
        <v>4.3608666666666656</v>
      </c>
      <c r="N1623" t="str">
        <f>_xlfn.XLOOKUP(Orders[[#This Row],[Customer ID]],customers!$A$1:$A$4972,customers!$I$1:$I$4972,,0)</f>
        <v>Yes</v>
      </c>
    </row>
    <row r="1624" spans="1:14" x14ac:dyDescent="0.25">
      <c r="A1624" t="s">
        <v>8113</v>
      </c>
      <c r="B1624" s="2">
        <v>44176</v>
      </c>
      <c r="C1624" t="s">
        <v>8114</v>
      </c>
      <c r="D1624" t="s">
        <v>8115</v>
      </c>
      <c r="E1624">
        <v>2</v>
      </c>
      <c r="F1624" t="str">
        <f>_xlfn.XLOOKUP(C1624,customers!$A$1:$A$4972,customers!B$1:B$4972,,0)</f>
        <v>Benjamin Bean DDS</v>
      </c>
      <c r="G1624" t="str">
        <f>IF(_xlfn.XLOOKUP(C1624,customers!$A$1:$A$4972,customers!C1623:C6594,,0)=0,"",_xlfn.XLOOKUP(C1624,customers!$A$1:$A$4972,customers!C1623:C6594,,0))</f>
        <v>kcochran23@gmail.com</v>
      </c>
      <c r="H1624" t="str">
        <f>_xlfn.XLOOKUP(C1624,customers!$A$1:$A$4972,customers!$G$1:$G$4972,,0)</f>
        <v>United States</v>
      </c>
      <c r="I1624" t="str">
        <f>INDEX(products!$A$1:$G$5001,MATCH(orders!$D1624,products!$A$1:$A$5001,0),MATCH(I$1,products!$A$1:$G$1,0))</f>
        <v>Loans</v>
      </c>
      <c r="J1624" t="str">
        <f>INDEX(products!$A$1:$G$5001,MATCH(orders!$D1624,products!$A$1:$A$5001,0),MATCH(J$1,products!$A$1:$G$1,0))</f>
        <v>Premium</v>
      </c>
      <c r="K1624">
        <f>INDEX(products!$A$1:$G$5001,MATCH(orders!$D1624,products!$A$1:$A$5001,0),MATCH(K$1,products!$A$1:$G$1,0))</f>
        <v>3</v>
      </c>
      <c r="L1624" s="3">
        <f>INDEX(products!$A$1:$G$5001,MATCH(orders!$D1624,products!$A$1:$A$5001,0),MATCH(L$1,products!$A$1:$G$1,0))</f>
        <v>3.686900000000001</v>
      </c>
      <c r="M1624" s="3">
        <f t="shared" si="25"/>
        <v>7.3738000000000019</v>
      </c>
      <c r="N1624" t="str">
        <f>_xlfn.XLOOKUP(Orders[[#This Row],[Customer ID]],customers!$A$1:$A$4972,customers!$I$1:$I$4972,,0)</f>
        <v>No</v>
      </c>
    </row>
    <row r="1625" spans="1:14" x14ac:dyDescent="0.25">
      <c r="A1625" t="s">
        <v>8118</v>
      </c>
      <c r="B1625" s="2">
        <v>44177</v>
      </c>
      <c r="C1625" t="s">
        <v>8119</v>
      </c>
      <c r="D1625" t="s">
        <v>8120</v>
      </c>
      <c r="E1625">
        <v>4</v>
      </c>
      <c r="F1625" t="str">
        <f>_xlfn.XLOOKUP(C1625,customers!$A$1:$A$4972,customers!B$1:B$4972,,0)</f>
        <v>Timothy Simpson</v>
      </c>
      <c r="G1625" t="str">
        <f>IF(_xlfn.XLOOKUP(C1625,customers!$A$1:$A$4972,customers!C1624:C6595,,0)=0,"",_xlfn.XLOOKUP(C1625,customers!$A$1:$A$4972,customers!C1624:C6595,,0))</f>
        <v>hkelly364@hotmail.com</v>
      </c>
      <c r="H1625" t="str">
        <f>_xlfn.XLOOKUP(C1625,customers!$A$1:$A$4972,customers!$G$1:$G$4972,,0)</f>
        <v>United States</v>
      </c>
      <c r="I1625" t="str">
        <f>INDEX(products!$A$1:$G$5001,MATCH(orders!$D1625,products!$A$1:$A$5001,0),MATCH(I$1,products!$A$1:$G$1,0))</f>
        <v>Loans</v>
      </c>
      <c r="J1625" t="str">
        <f>INDEX(products!$A$1:$G$5001,MATCH(orders!$D1625,products!$A$1:$A$5001,0),MATCH(J$1,products!$A$1:$G$1,0))</f>
        <v>Standard</v>
      </c>
      <c r="K1625">
        <f>INDEX(products!$A$1:$G$5001,MATCH(orders!$D1625,products!$A$1:$A$5001,0),MATCH(K$1,products!$A$1:$G$1,0))</f>
        <v>10</v>
      </c>
      <c r="L1625" s="3">
        <f>INDEX(products!$A$1:$G$5001,MATCH(orders!$D1625,products!$A$1:$A$5001,0),MATCH(L$1,products!$A$1:$G$1,0))</f>
        <v>16.24293333333334</v>
      </c>
      <c r="M1625" s="3">
        <f t="shared" si="25"/>
        <v>64.971733333333361</v>
      </c>
      <c r="N1625" t="str">
        <f>_xlfn.XLOOKUP(Orders[[#This Row],[Customer ID]],customers!$A$1:$A$4972,customers!$I$1:$I$4972,,0)</f>
        <v>Yes</v>
      </c>
    </row>
    <row r="1626" spans="1:14" x14ac:dyDescent="0.25">
      <c r="A1626" t="s">
        <v>8123</v>
      </c>
      <c r="B1626" s="2">
        <v>44177</v>
      </c>
      <c r="C1626" t="s">
        <v>8124</v>
      </c>
      <c r="D1626" t="s">
        <v>8125</v>
      </c>
      <c r="E1626">
        <v>2</v>
      </c>
      <c r="F1626" t="str">
        <f>_xlfn.XLOOKUP(C1626,customers!$A$1:$A$4972,customers!B$1:B$4972,,0)</f>
        <v>Roger Richards</v>
      </c>
      <c r="G1626" t="str">
        <f>IF(_xlfn.XLOOKUP(C1626,customers!$A$1:$A$4972,customers!C1625:C6596,,0)=0,"",_xlfn.XLOOKUP(C1626,customers!$A$1:$A$4972,customers!C1625:C6596,,0))</f>
        <v>nthompson3778@hotmail.com</v>
      </c>
      <c r="H1626" t="str">
        <f>_xlfn.XLOOKUP(C1626,customers!$A$1:$A$4972,customers!$G$1:$G$4972,,0)</f>
        <v>Germany</v>
      </c>
      <c r="I1626" t="str">
        <f>INDEX(products!$A$1:$G$5001,MATCH(orders!$D1626,products!$A$1:$A$5001,0),MATCH(I$1,products!$A$1:$G$1,0))</f>
        <v>Money Transfers</v>
      </c>
      <c r="J1626" t="str">
        <f>INDEX(products!$A$1:$G$5001,MATCH(orders!$D1626,products!$A$1:$A$5001,0),MATCH(J$1,products!$A$1:$G$1,0))</f>
        <v>VIP</v>
      </c>
      <c r="K1626">
        <f>INDEX(products!$A$1:$G$5001,MATCH(orders!$D1626,products!$A$1:$A$5001,0),MATCH(K$1,products!$A$1:$G$1,0))</f>
        <v>3</v>
      </c>
      <c r="L1626" s="3">
        <f>INDEX(products!$A$1:$G$5001,MATCH(orders!$D1626,products!$A$1:$A$5001,0),MATCH(L$1,products!$A$1:$G$1,0))</f>
        <v>2.5259</v>
      </c>
      <c r="M1626" s="3">
        <f t="shared" si="25"/>
        <v>5.0518000000000001</v>
      </c>
      <c r="N1626" t="str">
        <f>_xlfn.XLOOKUP(Orders[[#This Row],[Customer ID]],customers!$A$1:$A$4972,customers!$I$1:$I$4972,,0)</f>
        <v>No</v>
      </c>
    </row>
    <row r="1627" spans="1:14" x14ac:dyDescent="0.25">
      <c r="A1627" t="s">
        <v>8128</v>
      </c>
      <c r="B1627" s="2">
        <v>44178</v>
      </c>
      <c r="C1627" t="s">
        <v>8129</v>
      </c>
      <c r="D1627" t="s">
        <v>8130</v>
      </c>
      <c r="E1627">
        <v>3</v>
      </c>
      <c r="F1627" t="str">
        <f>_xlfn.XLOOKUP(C1627,customers!$A$1:$A$4972,customers!B$1:B$4972,,0)</f>
        <v>Karen Hernandez</v>
      </c>
      <c r="G1627" t="str">
        <f>IF(_xlfn.XLOOKUP(C1627,customers!$A$1:$A$4972,customers!C1626:C6597,,0)=0,"",_xlfn.XLOOKUP(C1627,customers!$A$1:$A$4972,customers!C1626:C6597,,0))</f>
        <v>adds0127@gmail.com</v>
      </c>
      <c r="H1627" t="str">
        <f>_xlfn.XLOOKUP(C1627,customers!$A$1:$A$4972,customers!$G$1:$G$4972,,0)</f>
        <v>Germany</v>
      </c>
      <c r="I1627" t="str">
        <f>INDEX(products!$A$1:$G$5001,MATCH(orders!$D1627,products!$A$1:$A$5001,0),MATCH(I$1,products!$A$1:$G$1,0))</f>
        <v>Loans</v>
      </c>
      <c r="J1627" t="str">
        <f>INDEX(products!$A$1:$G$5001,MATCH(orders!$D1627,products!$A$1:$A$5001,0),MATCH(J$1,products!$A$1:$G$1,0))</f>
        <v>Premium</v>
      </c>
      <c r="K1627">
        <f>INDEX(products!$A$1:$G$5001,MATCH(orders!$D1627,products!$A$1:$A$5001,0),MATCH(K$1,products!$A$1:$G$1,0))</f>
        <v>5</v>
      </c>
      <c r="L1627" s="3">
        <f>INDEX(products!$A$1:$G$5001,MATCH(orders!$D1627,products!$A$1:$A$5001,0),MATCH(L$1,products!$A$1:$G$1,0))</f>
        <v>6.7833666666666677</v>
      </c>
      <c r="M1627" s="3">
        <f t="shared" si="25"/>
        <v>20.350100000000005</v>
      </c>
      <c r="N1627" t="str">
        <f>_xlfn.XLOOKUP(Orders[[#This Row],[Customer ID]],customers!$A$1:$A$4972,customers!$I$1:$I$4972,,0)</f>
        <v>No</v>
      </c>
    </row>
    <row r="1628" spans="1:14" x14ac:dyDescent="0.25">
      <c r="A1628" t="s">
        <v>8133</v>
      </c>
      <c r="B1628" s="2">
        <v>44178</v>
      </c>
      <c r="C1628" t="s">
        <v>8134</v>
      </c>
      <c r="D1628" t="s">
        <v>8135</v>
      </c>
      <c r="E1628">
        <v>1</v>
      </c>
      <c r="F1628" t="str">
        <f>_xlfn.XLOOKUP(C1628,customers!$A$1:$A$4972,customers!B$1:B$4972,,0)</f>
        <v>Erik Ramirez</v>
      </c>
      <c r="G1628" t="str">
        <f>IF(_xlfn.XLOOKUP(C1628,customers!$A$1:$A$4972,customers!C1627:C6598,,0)=0,"",_xlfn.XLOOKUP(C1628,customers!$A$1:$A$4972,customers!C1627:C6598,,0))</f>
        <v>bwaters0180@hotmail.com</v>
      </c>
      <c r="H1628" t="str">
        <f>_xlfn.XLOOKUP(C1628,customers!$A$1:$A$4972,customers!$G$1:$G$4972,,0)</f>
        <v>South Africa</v>
      </c>
      <c r="I1628" t="str">
        <f>INDEX(products!$A$1:$G$5001,MATCH(orders!$D1628,products!$A$1:$A$5001,0),MATCH(I$1,products!$A$1:$G$1,0))</f>
        <v>Money Transfers</v>
      </c>
      <c r="J1628" t="str">
        <f>INDEX(products!$A$1:$G$5001,MATCH(orders!$D1628,products!$A$1:$A$5001,0),MATCH(J$1,products!$A$1:$G$1,0))</f>
        <v>VIP</v>
      </c>
      <c r="K1628">
        <f>INDEX(products!$A$1:$G$5001,MATCH(orders!$D1628,products!$A$1:$A$5001,0),MATCH(K$1,products!$A$1:$G$1,0))</f>
        <v>1</v>
      </c>
      <c r="L1628" s="3">
        <f>INDEX(products!$A$1:$G$5001,MATCH(orders!$D1628,products!$A$1:$A$5001,0),MATCH(L$1,products!$A$1:$G$1,0))</f>
        <v>0.86760000000000004</v>
      </c>
      <c r="M1628" s="3">
        <f t="shared" si="25"/>
        <v>0.86760000000000004</v>
      </c>
      <c r="N1628" t="str">
        <f>_xlfn.XLOOKUP(Orders[[#This Row],[Customer ID]],customers!$A$1:$A$4972,customers!$I$1:$I$4972,,0)</f>
        <v>No</v>
      </c>
    </row>
    <row r="1629" spans="1:14" x14ac:dyDescent="0.25">
      <c r="A1629" t="s">
        <v>8138</v>
      </c>
      <c r="B1629" s="2">
        <v>44179</v>
      </c>
      <c r="C1629" t="s">
        <v>8139</v>
      </c>
      <c r="D1629" t="s">
        <v>8140</v>
      </c>
      <c r="E1629">
        <v>1</v>
      </c>
      <c r="F1629" t="str">
        <f>_xlfn.XLOOKUP(C1629,customers!$A$1:$A$4972,customers!B$1:B$4972,,0)</f>
        <v>Julie Garrett</v>
      </c>
      <c r="G1629" t="str">
        <f>IF(_xlfn.XLOOKUP(C1629,customers!$A$1:$A$4972,customers!C1628:C6599,,0)=0,"",_xlfn.XLOOKUP(C1629,customers!$A$1:$A$4972,customers!C1628:C6599,,0))</f>
        <v>570422871@yahoo.com</v>
      </c>
      <c r="H1629" t="str">
        <f>_xlfn.XLOOKUP(C1629,customers!$A$1:$A$4972,customers!$G$1:$G$4972,,0)</f>
        <v>United States</v>
      </c>
      <c r="I1629" t="str">
        <f>INDEX(products!$A$1:$G$5001,MATCH(orders!$D1629,products!$A$1:$A$5001,0),MATCH(I$1,products!$A$1:$G$1,0))</f>
        <v>Credit Cards</v>
      </c>
      <c r="J1629" t="str">
        <f>INDEX(products!$A$1:$G$5001,MATCH(orders!$D1629,products!$A$1:$A$5001,0),MATCH(J$1,products!$A$1:$G$1,0))</f>
        <v>VIP</v>
      </c>
      <c r="K1629">
        <f>INDEX(products!$A$1:$G$5001,MATCH(orders!$D1629,products!$A$1:$A$5001,0),MATCH(K$1,products!$A$1:$G$1,0))</f>
        <v>1</v>
      </c>
      <c r="L1629" s="3">
        <f>INDEX(products!$A$1:$G$5001,MATCH(orders!$D1629,products!$A$1:$A$5001,0),MATCH(L$1,products!$A$1:$G$1,0))</f>
        <v>1.2024999999999999</v>
      </c>
      <c r="M1629" s="3">
        <f t="shared" si="25"/>
        <v>1.2024999999999999</v>
      </c>
      <c r="N1629" t="str">
        <f>_xlfn.XLOOKUP(Orders[[#This Row],[Customer ID]],customers!$A$1:$A$4972,customers!$I$1:$I$4972,,0)</f>
        <v>Yes</v>
      </c>
    </row>
    <row r="1630" spans="1:14" x14ac:dyDescent="0.25">
      <c r="A1630" t="s">
        <v>8143</v>
      </c>
      <c r="B1630" s="2">
        <v>44179</v>
      </c>
      <c r="C1630" t="s">
        <v>8144</v>
      </c>
      <c r="D1630" t="s">
        <v>8145</v>
      </c>
      <c r="E1630">
        <v>3</v>
      </c>
      <c r="F1630" t="str">
        <f>_xlfn.XLOOKUP(C1630,customers!$A$1:$A$4972,customers!B$1:B$4972,,0)</f>
        <v>Dawn Harrison</v>
      </c>
      <c r="G1630" t="str">
        <f>IF(_xlfn.XLOOKUP(C1630,customers!$A$1:$A$4972,customers!C1629:C6600,,0)=0,"",_xlfn.XLOOKUP(C1630,customers!$A$1:$A$4972,customers!C1629:C6600,,0))</f>
        <v>jmoss728@hotmail.com</v>
      </c>
      <c r="H1630" t="str">
        <f>_xlfn.XLOOKUP(C1630,customers!$A$1:$A$4972,customers!$G$1:$G$4972,,0)</f>
        <v>Japan</v>
      </c>
      <c r="I1630" t="str">
        <f>INDEX(products!$A$1:$G$5001,MATCH(orders!$D1630,products!$A$1:$A$5001,0),MATCH(I$1,products!$A$1:$G$1,0))</f>
        <v>Investments</v>
      </c>
      <c r="J1630" t="str">
        <f>INDEX(products!$A$1:$G$5001,MATCH(orders!$D1630,products!$A$1:$A$5001,0),MATCH(J$1,products!$A$1:$G$1,0))</f>
        <v>VIP</v>
      </c>
      <c r="K1630">
        <f>INDEX(products!$A$1:$G$5001,MATCH(orders!$D1630,products!$A$1:$A$5001,0),MATCH(K$1,products!$A$1:$G$1,0))</f>
        <v>5</v>
      </c>
      <c r="L1630" s="3">
        <f>INDEX(products!$A$1:$G$5001,MATCH(orders!$D1630,products!$A$1:$A$5001,0),MATCH(L$1,products!$A$1:$G$1,0))</f>
        <v>3.8167</v>
      </c>
      <c r="M1630" s="3">
        <f t="shared" si="25"/>
        <v>11.450099999999999</v>
      </c>
      <c r="N1630" t="str">
        <f>_xlfn.XLOOKUP(Orders[[#This Row],[Customer ID]],customers!$A$1:$A$4972,customers!$I$1:$I$4972,,0)</f>
        <v>No</v>
      </c>
    </row>
    <row r="1631" spans="1:14" x14ac:dyDescent="0.25">
      <c r="A1631" t="s">
        <v>8148</v>
      </c>
      <c r="B1631" s="2">
        <v>44179</v>
      </c>
      <c r="C1631" t="s">
        <v>8149</v>
      </c>
      <c r="D1631" t="s">
        <v>8150</v>
      </c>
      <c r="E1631">
        <v>2</v>
      </c>
      <c r="F1631" t="str">
        <f>_xlfn.XLOOKUP(C1631,customers!$A$1:$A$4972,customers!B$1:B$4972,,0)</f>
        <v>Jeffrey Jones</v>
      </c>
      <c r="G1631" t="str">
        <f>IF(_xlfn.XLOOKUP(C1631,customers!$A$1:$A$4972,customers!C1630:C6601,,0)=0,"",_xlfn.XLOOKUP(C1631,customers!$A$1:$A$4972,customers!C1630:C6601,,0))</f>
        <v>jcline6127@gmail.com</v>
      </c>
      <c r="H1631" t="str">
        <f>_xlfn.XLOOKUP(C1631,customers!$A$1:$A$4972,customers!$G$1:$G$4972,,0)</f>
        <v>South Africa</v>
      </c>
      <c r="I1631" t="str">
        <f>INDEX(products!$A$1:$G$5001,MATCH(orders!$D1631,products!$A$1:$A$5001,0),MATCH(I$1,products!$A$1:$G$1,0))</f>
        <v>Credit Cards</v>
      </c>
      <c r="J1631" t="str">
        <f>INDEX(products!$A$1:$G$5001,MATCH(orders!$D1631,products!$A$1:$A$5001,0),MATCH(J$1,products!$A$1:$G$1,0))</f>
        <v>Standard</v>
      </c>
      <c r="K1631">
        <f>INDEX(products!$A$1:$G$5001,MATCH(orders!$D1631,products!$A$1:$A$5001,0),MATCH(K$1,products!$A$1:$G$1,0))</f>
        <v>3</v>
      </c>
      <c r="L1631" s="3">
        <f>INDEX(products!$A$1:$G$5001,MATCH(orders!$D1631,products!$A$1:$A$5001,0),MATCH(L$1,products!$A$1:$G$1,0))</f>
        <v>3.3511000000000002</v>
      </c>
      <c r="M1631" s="3">
        <f t="shared" si="25"/>
        <v>6.7022000000000004</v>
      </c>
      <c r="N1631" t="str">
        <f>_xlfn.XLOOKUP(Orders[[#This Row],[Customer ID]],customers!$A$1:$A$4972,customers!$I$1:$I$4972,,0)</f>
        <v>Yes</v>
      </c>
    </row>
    <row r="1632" spans="1:14" x14ac:dyDescent="0.25">
      <c r="A1632" t="s">
        <v>8153</v>
      </c>
      <c r="B1632" s="2">
        <v>44180</v>
      </c>
      <c r="C1632" t="s">
        <v>8154</v>
      </c>
      <c r="D1632" t="s">
        <v>8155</v>
      </c>
      <c r="E1632">
        <v>3</v>
      </c>
      <c r="F1632" t="str">
        <f>_xlfn.XLOOKUP(C1632,customers!$A$1:$A$4972,customers!B$1:B$4972,,0)</f>
        <v>Deborah Lowery</v>
      </c>
      <c r="G1632" t="str">
        <f>IF(_xlfn.XLOOKUP(C1632,customers!$A$1:$A$4972,customers!C1631:C6602,,0)=0,"",_xlfn.XLOOKUP(C1632,customers!$A$1:$A$4972,customers!C1631:C6602,,0))</f>
        <v>768233217@gmail.com</v>
      </c>
      <c r="H1632" t="str">
        <f>_xlfn.XLOOKUP(C1632,customers!$A$1:$A$4972,customers!$G$1:$G$4972,,0)</f>
        <v>United States</v>
      </c>
      <c r="I1632" t="str">
        <f>INDEX(products!$A$1:$G$5001,MATCH(orders!$D1632,products!$A$1:$A$5001,0),MATCH(I$1,products!$A$1:$G$1,0))</f>
        <v>Investments</v>
      </c>
      <c r="J1632" t="str">
        <f>INDEX(products!$A$1:$G$5001,MATCH(orders!$D1632,products!$A$1:$A$5001,0),MATCH(J$1,products!$A$1:$G$1,0))</f>
        <v>Premium</v>
      </c>
      <c r="K1632">
        <f>INDEX(products!$A$1:$G$5001,MATCH(orders!$D1632,products!$A$1:$A$5001,0),MATCH(K$1,products!$A$1:$G$1,0))</f>
        <v>5</v>
      </c>
      <c r="L1632" s="3">
        <f>INDEX(products!$A$1:$G$5001,MATCH(orders!$D1632,products!$A$1:$A$5001,0),MATCH(L$1,products!$A$1:$G$1,0))</f>
        <v>7.1141333333333341</v>
      </c>
      <c r="M1632" s="3">
        <f t="shared" si="25"/>
        <v>21.342400000000001</v>
      </c>
      <c r="N1632" t="str">
        <f>_xlfn.XLOOKUP(Orders[[#This Row],[Customer ID]],customers!$A$1:$A$4972,customers!$I$1:$I$4972,,0)</f>
        <v>Yes</v>
      </c>
    </row>
    <row r="1633" spans="1:14" x14ac:dyDescent="0.25">
      <c r="A1633" t="s">
        <v>8158</v>
      </c>
      <c r="B1633" s="2">
        <v>44180</v>
      </c>
      <c r="C1633" t="s">
        <v>8159</v>
      </c>
      <c r="D1633" t="s">
        <v>8160</v>
      </c>
      <c r="E1633">
        <v>3</v>
      </c>
      <c r="F1633" t="str">
        <f>_xlfn.XLOOKUP(C1633,customers!$A$1:$A$4972,customers!B$1:B$4972,,0)</f>
        <v>Linda Hardy</v>
      </c>
      <c r="G1633" t="str">
        <f>IF(_xlfn.XLOOKUP(C1633,customers!$A$1:$A$4972,customers!C1632:C6603,,0)=0,"",_xlfn.XLOOKUP(C1633,customers!$A$1:$A$4972,customers!C1632:C6603,,0))</f>
        <v>aholmes799@hotmail.com</v>
      </c>
      <c r="H1633" t="str">
        <f>_xlfn.XLOOKUP(C1633,customers!$A$1:$A$4972,customers!$G$1:$G$4972,,0)</f>
        <v>United States</v>
      </c>
      <c r="I1633" t="str">
        <f>INDEX(products!$A$1:$G$5001,MATCH(orders!$D1633,products!$A$1:$A$5001,0),MATCH(I$1,products!$A$1:$G$1,0))</f>
        <v>Credit Cards</v>
      </c>
      <c r="J1633" t="str">
        <f>INDEX(products!$A$1:$G$5001,MATCH(orders!$D1633,products!$A$1:$A$5001,0),MATCH(J$1,products!$A$1:$G$1,0))</f>
        <v>Premium</v>
      </c>
      <c r="K1633">
        <f>INDEX(products!$A$1:$G$5001,MATCH(orders!$D1633,products!$A$1:$A$5001,0),MATCH(K$1,products!$A$1:$G$1,0))</f>
        <v>5</v>
      </c>
      <c r="L1633" s="3">
        <f>INDEX(products!$A$1:$G$5001,MATCH(orders!$D1633,products!$A$1:$A$5001,0),MATCH(L$1,products!$A$1:$G$1,0))</f>
        <v>5.0712000000000002</v>
      </c>
      <c r="M1633" s="3">
        <f t="shared" si="25"/>
        <v>15.2136</v>
      </c>
      <c r="N1633" t="str">
        <f>_xlfn.XLOOKUP(Orders[[#This Row],[Customer ID]],customers!$A$1:$A$4972,customers!$I$1:$I$4972,,0)</f>
        <v>Yes</v>
      </c>
    </row>
    <row r="1634" spans="1:14" x14ac:dyDescent="0.25">
      <c r="A1634" t="s">
        <v>8163</v>
      </c>
      <c r="B1634" s="2">
        <v>44181</v>
      </c>
      <c r="C1634" t="s">
        <v>8164</v>
      </c>
      <c r="D1634" t="s">
        <v>8165</v>
      </c>
      <c r="E1634">
        <v>4</v>
      </c>
      <c r="F1634" t="str">
        <f>_xlfn.XLOOKUP(C1634,customers!$A$1:$A$4972,customers!B$1:B$4972,,0)</f>
        <v>Evelyn Pierce</v>
      </c>
      <c r="G1634" t="str">
        <f>IF(_xlfn.XLOOKUP(C1634,customers!$A$1:$A$4972,customers!C1633:C6604,,0)=0,"",_xlfn.XLOOKUP(C1634,customers!$A$1:$A$4972,customers!C1633:C6604,,0))</f>
        <v>jgay31@yahoo.com</v>
      </c>
      <c r="H1634" t="str">
        <f>_xlfn.XLOOKUP(C1634,customers!$A$1:$A$4972,customers!$G$1:$G$4972,,0)</f>
        <v>Germany</v>
      </c>
      <c r="I1634" t="str">
        <f>INDEX(products!$A$1:$G$5001,MATCH(orders!$D1634,products!$A$1:$A$5001,0),MATCH(I$1,products!$A$1:$G$1,0))</f>
        <v>Investments</v>
      </c>
      <c r="J1634" t="str">
        <f>INDEX(products!$A$1:$G$5001,MATCH(orders!$D1634,products!$A$1:$A$5001,0),MATCH(J$1,products!$A$1:$G$1,0))</f>
        <v>Premium</v>
      </c>
      <c r="K1634">
        <f>INDEX(products!$A$1:$G$5001,MATCH(orders!$D1634,products!$A$1:$A$5001,0),MATCH(K$1,products!$A$1:$G$1,0))</f>
        <v>10</v>
      </c>
      <c r="L1634" s="3">
        <f>INDEX(products!$A$1:$G$5001,MATCH(orders!$D1634,products!$A$1:$A$5001,0),MATCH(L$1,products!$A$1:$G$1,0))</f>
        <v>13.315799999999999</v>
      </c>
      <c r="M1634" s="3">
        <f t="shared" si="25"/>
        <v>53.263199999999998</v>
      </c>
      <c r="N1634" t="str">
        <f>_xlfn.XLOOKUP(Orders[[#This Row],[Customer ID]],customers!$A$1:$A$4972,customers!$I$1:$I$4972,,0)</f>
        <v>Yes</v>
      </c>
    </row>
    <row r="1635" spans="1:14" x14ac:dyDescent="0.25">
      <c r="A1635" t="s">
        <v>8168</v>
      </c>
      <c r="B1635" s="2">
        <v>44181</v>
      </c>
      <c r="C1635" t="s">
        <v>8169</v>
      </c>
      <c r="D1635" t="s">
        <v>8170</v>
      </c>
      <c r="E1635">
        <v>3</v>
      </c>
      <c r="F1635" t="str">
        <f>_xlfn.XLOOKUP(C1635,customers!$A$1:$A$4972,customers!B$1:B$4972,,0)</f>
        <v>Olivia Pitts</v>
      </c>
      <c r="G1635" t="str">
        <f>IF(_xlfn.XLOOKUP(C1635,customers!$A$1:$A$4972,customers!C1634:C6605,,0)=0,"",_xlfn.XLOOKUP(C1635,customers!$A$1:$A$4972,customers!C1634:C6605,,0))</f>
        <v>rthornton39@yahoo.com</v>
      </c>
      <c r="H1635" t="str">
        <f>_xlfn.XLOOKUP(C1635,customers!$A$1:$A$4972,customers!$G$1:$G$4972,,0)</f>
        <v>South Africa</v>
      </c>
      <c r="I1635" t="str">
        <f>INDEX(products!$A$1:$G$5001,MATCH(orders!$D1635,products!$A$1:$A$5001,0),MATCH(I$1,products!$A$1:$G$1,0))</f>
        <v>Loans</v>
      </c>
      <c r="J1635" t="str">
        <f>INDEX(products!$A$1:$G$5001,MATCH(orders!$D1635,products!$A$1:$A$5001,0),MATCH(J$1,products!$A$1:$G$1,0))</f>
        <v>Premium</v>
      </c>
      <c r="K1635">
        <f>INDEX(products!$A$1:$G$5001,MATCH(orders!$D1635,products!$A$1:$A$5001,0),MATCH(K$1,products!$A$1:$G$1,0))</f>
        <v>5</v>
      </c>
      <c r="L1635" s="3">
        <f>INDEX(products!$A$1:$G$5001,MATCH(orders!$D1635,products!$A$1:$A$5001,0),MATCH(L$1,products!$A$1:$G$1,0))</f>
        <v>7.3105666666666664</v>
      </c>
      <c r="M1635" s="3">
        <f t="shared" si="25"/>
        <v>21.931699999999999</v>
      </c>
      <c r="N1635" t="str">
        <f>_xlfn.XLOOKUP(Orders[[#This Row],[Customer ID]],customers!$A$1:$A$4972,customers!$I$1:$I$4972,,0)</f>
        <v>Yes</v>
      </c>
    </row>
    <row r="1636" spans="1:14" x14ac:dyDescent="0.25">
      <c r="A1636" t="s">
        <v>8173</v>
      </c>
      <c r="B1636" s="2">
        <v>44182</v>
      </c>
      <c r="C1636" t="s">
        <v>8174</v>
      </c>
      <c r="D1636" t="s">
        <v>8175</v>
      </c>
      <c r="E1636">
        <v>1</v>
      </c>
      <c r="F1636" t="str">
        <f>_xlfn.XLOOKUP(C1636,customers!$A$1:$A$4972,customers!B$1:B$4972,,0)</f>
        <v>Kathryn Johnston</v>
      </c>
      <c r="G1636" t="str">
        <f>IF(_xlfn.XLOOKUP(C1636,customers!$A$1:$A$4972,customers!C1635:C6606,,0)=0,"",_xlfn.XLOOKUP(C1636,customers!$A$1:$A$4972,customers!C1635:C6606,,0))</f>
        <v>dbarajas9416@yahoo.com</v>
      </c>
      <c r="H1636" t="str">
        <f>_xlfn.XLOOKUP(C1636,customers!$A$1:$A$4972,customers!$G$1:$G$4972,,0)</f>
        <v>United States</v>
      </c>
      <c r="I1636" t="str">
        <f>INDEX(products!$A$1:$G$5001,MATCH(orders!$D1636,products!$A$1:$A$5001,0),MATCH(I$1,products!$A$1:$G$1,0))</f>
        <v>Investments</v>
      </c>
      <c r="J1636" t="str">
        <f>INDEX(products!$A$1:$G$5001,MATCH(orders!$D1636,products!$A$1:$A$5001,0),MATCH(J$1,products!$A$1:$G$1,0))</f>
        <v>Standard</v>
      </c>
      <c r="K1636">
        <f>INDEX(products!$A$1:$G$5001,MATCH(orders!$D1636,products!$A$1:$A$5001,0),MATCH(K$1,products!$A$1:$G$1,0))</f>
        <v>1</v>
      </c>
      <c r="L1636" s="3">
        <f>INDEX(products!$A$1:$G$5001,MATCH(orders!$D1636,products!$A$1:$A$5001,0),MATCH(L$1,products!$A$1:$G$1,0))</f>
        <v>1.593833333333333</v>
      </c>
      <c r="M1636" s="3">
        <f t="shared" si="25"/>
        <v>1.593833333333333</v>
      </c>
      <c r="N1636" t="str">
        <f>_xlfn.XLOOKUP(Orders[[#This Row],[Customer ID]],customers!$A$1:$A$4972,customers!$I$1:$I$4972,,0)</f>
        <v>Yes</v>
      </c>
    </row>
    <row r="1637" spans="1:14" x14ac:dyDescent="0.25">
      <c r="A1637" t="s">
        <v>8178</v>
      </c>
      <c r="B1637" s="2">
        <v>44182</v>
      </c>
      <c r="C1637" t="s">
        <v>8179</v>
      </c>
      <c r="D1637" t="s">
        <v>8180</v>
      </c>
      <c r="E1637">
        <v>3</v>
      </c>
      <c r="F1637" t="str">
        <f>_xlfn.XLOOKUP(C1637,customers!$A$1:$A$4972,customers!B$1:B$4972,,0)</f>
        <v>Brendan Sawyer</v>
      </c>
      <c r="G1637" t="str">
        <f>IF(_xlfn.XLOOKUP(C1637,customers!$A$1:$A$4972,customers!C1636:C6607,,0)=0,"",_xlfn.XLOOKUP(C1637,customers!$A$1:$A$4972,customers!C1636:C6607,,0))</f>
        <v>mwoodard397@hotmail.com</v>
      </c>
      <c r="H1637" t="str">
        <f>_xlfn.XLOOKUP(C1637,customers!$A$1:$A$4972,customers!$G$1:$G$4972,,0)</f>
        <v>United States</v>
      </c>
      <c r="I1637" t="str">
        <f>INDEX(products!$A$1:$G$5001,MATCH(orders!$D1637,products!$A$1:$A$5001,0),MATCH(I$1,products!$A$1:$G$1,0))</f>
        <v>Investments</v>
      </c>
      <c r="J1637" t="str">
        <f>INDEX(products!$A$1:$G$5001,MATCH(orders!$D1637,products!$A$1:$A$5001,0),MATCH(J$1,products!$A$1:$G$1,0))</f>
        <v>VIP</v>
      </c>
      <c r="K1637">
        <f>INDEX(products!$A$1:$G$5001,MATCH(orders!$D1637,products!$A$1:$A$5001,0),MATCH(K$1,products!$A$1:$G$1,0))</f>
        <v>5</v>
      </c>
      <c r="L1637" s="3">
        <f>INDEX(products!$A$1:$G$5001,MATCH(orders!$D1637,products!$A$1:$A$5001,0),MATCH(L$1,products!$A$1:$G$1,0))</f>
        <v>4.5065333333333344</v>
      </c>
      <c r="M1637" s="3">
        <f t="shared" si="25"/>
        <v>13.519600000000004</v>
      </c>
      <c r="N1637" t="str">
        <f>_xlfn.XLOOKUP(Orders[[#This Row],[Customer ID]],customers!$A$1:$A$4972,customers!$I$1:$I$4972,,0)</f>
        <v>Yes</v>
      </c>
    </row>
    <row r="1638" spans="1:14" x14ac:dyDescent="0.25">
      <c r="A1638" t="s">
        <v>8183</v>
      </c>
      <c r="B1638" s="2">
        <v>44183</v>
      </c>
      <c r="C1638" t="s">
        <v>8184</v>
      </c>
      <c r="D1638" t="s">
        <v>8185</v>
      </c>
      <c r="E1638">
        <v>1</v>
      </c>
      <c r="F1638" t="str">
        <f>_xlfn.XLOOKUP(C1638,customers!$A$1:$A$4972,customers!B$1:B$4972,,0)</f>
        <v>Jane Lee</v>
      </c>
      <c r="G1638" t="str">
        <f>IF(_xlfn.XLOOKUP(C1638,customers!$A$1:$A$4972,customers!C1637:C6608,,0)=0,"",_xlfn.XLOOKUP(C1638,customers!$A$1:$A$4972,customers!C1637:C6608,,0))</f>
        <v>49027306@hotmail.com</v>
      </c>
      <c r="H1638" t="str">
        <f>_xlfn.XLOOKUP(C1638,customers!$A$1:$A$4972,customers!$G$1:$G$4972,,0)</f>
        <v>South Africa</v>
      </c>
      <c r="I1638" t="str">
        <f>INDEX(products!$A$1:$G$5001,MATCH(orders!$D1638,products!$A$1:$A$5001,0),MATCH(I$1,products!$A$1:$G$1,0))</f>
        <v>Credit Cards</v>
      </c>
      <c r="J1638" t="str">
        <f>INDEX(products!$A$1:$G$5001,MATCH(orders!$D1638,products!$A$1:$A$5001,0),MATCH(J$1,products!$A$1:$G$1,0))</f>
        <v>Premium</v>
      </c>
      <c r="K1638">
        <f>INDEX(products!$A$1:$G$5001,MATCH(orders!$D1638,products!$A$1:$A$5001,0),MATCH(K$1,products!$A$1:$G$1,0))</f>
        <v>1</v>
      </c>
      <c r="L1638" s="3">
        <f>INDEX(products!$A$1:$G$5001,MATCH(orders!$D1638,products!$A$1:$A$5001,0),MATCH(L$1,products!$A$1:$G$1,0))</f>
        <v>1.065966666666667</v>
      </c>
      <c r="M1638" s="3">
        <f t="shared" si="25"/>
        <v>1.065966666666667</v>
      </c>
      <c r="N1638" t="str">
        <f>_xlfn.XLOOKUP(Orders[[#This Row],[Customer ID]],customers!$A$1:$A$4972,customers!$I$1:$I$4972,,0)</f>
        <v>No</v>
      </c>
    </row>
    <row r="1639" spans="1:14" x14ac:dyDescent="0.25">
      <c r="A1639" t="s">
        <v>8188</v>
      </c>
      <c r="B1639" s="2">
        <v>44183</v>
      </c>
      <c r="C1639" t="s">
        <v>8189</v>
      </c>
      <c r="D1639" t="s">
        <v>8190</v>
      </c>
      <c r="E1639">
        <v>1</v>
      </c>
      <c r="F1639" t="str">
        <f>_xlfn.XLOOKUP(C1639,customers!$A$1:$A$4972,customers!B$1:B$4972,,0)</f>
        <v>Miguel Delgado</v>
      </c>
      <c r="G1639" t="str">
        <f>IF(_xlfn.XLOOKUP(C1639,customers!$A$1:$A$4972,customers!C1638:C6609,,0)=0,"",_xlfn.XLOOKUP(C1639,customers!$A$1:$A$4972,customers!C1638:C6609,,0))</f>
        <v>jmartinez22@yahoo.com</v>
      </c>
      <c r="H1639" t="str">
        <f>_xlfn.XLOOKUP(C1639,customers!$A$1:$A$4972,customers!$G$1:$G$4972,,0)</f>
        <v>Japan</v>
      </c>
      <c r="I1639" t="str">
        <f>INDEX(products!$A$1:$G$5001,MATCH(orders!$D1639,products!$A$1:$A$5001,0),MATCH(I$1,products!$A$1:$G$1,0))</f>
        <v>Credit Cards</v>
      </c>
      <c r="J1639" t="str">
        <f>INDEX(products!$A$1:$G$5001,MATCH(orders!$D1639,products!$A$1:$A$5001,0),MATCH(J$1,products!$A$1:$G$1,0))</f>
        <v>Standard</v>
      </c>
      <c r="K1639">
        <f>INDEX(products!$A$1:$G$5001,MATCH(orders!$D1639,products!$A$1:$A$5001,0),MATCH(K$1,products!$A$1:$G$1,0))</f>
        <v>1</v>
      </c>
      <c r="L1639" s="3">
        <f>INDEX(products!$A$1:$G$5001,MATCH(orders!$D1639,products!$A$1:$A$5001,0),MATCH(L$1,products!$A$1:$G$1,0))</f>
        <v>0.81906666666666672</v>
      </c>
      <c r="M1639" s="3">
        <f t="shared" si="25"/>
        <v>0.81906666666666672</v>
      </c>
      <c r="N1639" t="str">
        <f>_xlfn.XLOOKUP(Orders[[#This Row],[Customer ID]],customers!$A$1:$A$4972,customers!$I$1:$I$4972,,0)</f>
        <v>Yes</v>
      </c>
    </row>
    <row r="1640" spans="1:14" x14ac:dyDescent="0.25">
      <c r="A1640" t="s">
        <v>8193</v>
      </c>
      <c r="B1640" s="2">
        <v>44183</v>
      </c>
      <c r="C1640" t="s">
        <v>8194</v>
      </c>
      <c r="D1640" t="s">
        <v>8195</v>
      </c>
      <c r="E1640">
        <v>1</v>
      </c>
      <c r="F1640" t="str">
        <f>_xlfn.XLOOKUP(C1640,customers!$A$1:$A$4972,customers!B$1:B$4972,,0)</f>
        <v>Patrick Day</v>
      </c>
      <c r="G1640" t="str">
        <f>IF(_xlfn.XLOOKUP(C1640,customers!$A$1:$A$4972,customers!C1639:C6610,,0)=0,"",_xlfn.XLOOKUP(C1640,customers!$A$1:$A$4972,customers!C1639:C6610,,0))</f>
        <v>cbennett974@gmail.com</v>
      </c>
      <c r="H1640" t="str">
        <f>_xlfn.XLOOKUP(C1640,customers!$A$1:$A$4972,customers!$G$1:$G$4972,,0)</f>
        <v>South Africa</v>
      </c>
      <c r="I1640" t="str">
        <f>INDEX(products!$A$1:$G$5001,MATCH(orders!$D1640,products!$A$1:$A$5001,0),MATCH(I$1,products!$A$1:$G$1,0))</f>
        <v>Credit Cards</v>
      </c>
      <c r="J1640" t="str">
        <f>INDEX(products!$A$1:$G$5001,MATCH(orders!$D1640,products!$A$1:$A$5001,0),MATCH(J$1,products!$A$1:$G$1,0))</f>
        <v>VIP</v>
      </c>
      <c r="K1640">
        <f>INDEX(products!$A$1:$G$5001,MATCH(orders!$D1640,products!$A$1:$A$5001,0),MATCH(K$1,products!$A$1:$G$1,0))</f>
        <v>1</v>
      </c>
      <c r="L1640" s="3">
        <f>INDEX(products!$A$1:$G$5001,MATCH(orders!$D1640,products!$A$1:$A$5001,0),MATCH(L$1,products!$A$1:$G$1,0))</f>
        <v>1.6591666666666669</v>
      </c>
      <c r="M1640" s="3">
        <f t="shared" si="25"/>
        <v>1.6591666666666669</v>
      </c>
      <c r="N1640" t="str">
        <f>_xlfn.XLOOKUP(Orders[[#This Row],[Customer ID]],customers!$A$1:$A$4972,customers!$I$1:$I$4972,,0)</f>
        <v>No</v>
      </c>
    </row>
    <row r="1641" spans="1:14" x14ac:dyDescent="0.25">
      <c r="A1641" t="s">
        <v>8198</v>
      </c>
      <c r="B1641" s="2">
        <v>44184</v>
      </c>
      <c r="C1641" t="s">
        <v>8199</v>
      </c>
      <c r="D1641" t="s">
        <v>8200</v>
      </c>
      <c r="E1641">
        <v>2</v>
      </c>
      <c r="F1641" t="str">
        <f>_xlfn.XLOOKUP(C1641,customers!$A$1:$A$4972,customers!B$1:B$4972,,0)</f>
        <v>Jason Torres</v>
      </c>
      <c r="G1641" t="str">
        <f>IF(_xlfn.XLOOKUP(C1641,customers!$A$1:$A$4972,customers!C1640:C6611,,0)=0,"",_xlfn.XLOOKUP(C1641,customers!$A$1:$A$4972,customers!C1640:C6611,,0))</f>
        <v>lbailey6780@hotmail.com</v>
      </c>
      <c r="H1641" t="str">
        <f>_xlfn.XLOOKUP(C1641,customers!$A$1:$A$4972,customers!$G$1:$G$4972,,0)</f>
        <v>South Africa</v>
      </c>
      <c r="I1641" t="str">
        <f>INDEX(products!$A$1:$G$5001,MATCH(orders!$D1641,products!$A$1:$A$5001,0),MATCH(I$1,products!$A$1:$G$1,0))</f>
        <v>Money Transfers</v>
      </c>
      <c r="J1641" t="str">
        <f>INDEX(products!$A$1:$G$5001,MATCH(orders!$D1641,products!$A$1:$A$5001,0),MATCH(J$1,products!$A$1:$G$1,0))</f>
        <v>Standard</v>
      </c>
      <c r="K1641">
        <f>INDEX(products!$A$1:$G$5001,MATCH(orders!$D1641,products!$A$1:$A$5001,0),MATCH(K$1,products!$A$1:$G$1,0))</f>
        <v>3</v>
      </c>
      <c r="L1641" s="3">
        <f>INDEX(products!$A$1:$G$5001,MATCH(orders!$D1641,products!$A$1:$A$5001,0),MATCH(L$1,products!$A$1:$G$1,0))</f>
        <v>4.7809999999999997</v>
      </c>
      <c r="M1641" s="3">
        <f t="shared" si="25"/>
        <v>9.5619999999999994</v>
      </c>
      <c r="N1641" t="str">
        <f>_xlfn.XLOOKUP(Orders[[#This Row],[Customer ID]],customers!$A$1:$A$4972,customers!$I$1:$I$4972,,0)</f>
        <v>Yes</v>
      </c>
    </row>
    <row r="1642" spans="1:14" x14ac:dyDescent="0.25">
      <c r="A1642" t="s">
        <v>8203</v>
      </c>
      <c r="B1642" s="2">
        <v>44184</v>
      </c>
      <c r="C1642" t="s">
        <v>8204</v>
      </c>
      <c r="D1642" t="s">
        <v>8205</v>
      </c>
      <c r="E1642">
        <v>4</v>
      </c>
      <c r="F1642" t="str">
        <f>_xlfn.XLOOKUP(C1642,customers!$A$1:$A$4972,customers!B$1:B$4972,,0)</f>
        <v>Michael Martinez</v>
      </c>
      <c r="G1642" t="str">
        <f>IF(_xlfn.XLOOKUP(C1642,customers!$A$1:$A$4972,customers!C1641:C6612,,0)=0,"",_xlfn.XLOOKUP(C1642,customers!$A$1:$A$4972,customers!C1641:C6612,,0))</f>
        <v>brobinson60@gmail.com</v>
      </c>
      <c r="H1642" t="str">
        <f>_xlfn.XLOOKUP(C1642,customers!$A$1:$A$4972,customers!$G$1:$G$4972,,0)</f>
        <v>Japan</v>
      </c>
      <c r="I1642" t="str">
        <f>INDEX(products!$A$1:$G$5001,MATCH(orders!$D1642,products!$A$1:$A$5001,0),MATCH(I$1,products!$A$1:$G$1,0))</f>
        <v>Money Transfers</v>
      </c>
      <c r="J1642" t="str">
        <f>INDEX(products!$A$1:$G$5001,MATCH(orders!$D1642,products!$A$1:$A$5001,0),MATCH(J$1,products!$A$1:$G$1,0))</f>
        <v>Standard</v>
      </c>
      <c r="K1642">
        <f>INDEX(products!$A$1:$G$5001,MATCH(orders!$D1642,products!$A$1:$A$5001,0),MATCH(K$1,products!$A$1:$G$1,0))</f>
        <v>10</v>
      </c>
      <c r="L1642" s="3">
        <f>INDEX(products!$A$1:$G$5001,MATCH(orders!$D1642,products!$A$1:$A$5001,0),MATCH(L$1,products!$A$1:$G$1,0))</f>
        <v>12.066233333333329</v>
      </c>
      <c r="M1642" s="3">
        <f t="shared" si="25"/>
        <v>48.264933333333317</v>
      </c>
      <c r="N1642" t="str">
        <f>_xlfn.XLOOKUP(Orders[[#This Row],[Customer ID]],customers!$A$1:$A$4972,customers!$I$1:$I$4972,,0)</f>
        <v>No</v>
      </c>
    </row>
    <row r="1643" spans="1:14" x14ac:dyDescent="0.25">
      <c r="A1643" t="s">
        <v>8208</v>
      </c>
      <c r="B1643" s="2">
        <v>44185</v>
      </c>
      <c r="C1643" t="s">
        <v>8209</v>
      </c>
      <c r="D1643" t="s">
        <v>8210</v>
      </c>
      <c r="E1643">
        <v>1</v>
      </c>
      <c r="F1643" t="str">
        <f>_xlfn.XLOOKUP(C1643,customers!$A$1:$A$4972,customers!B$1:B$4972,,0)</f>
        <v>Victoria Barrera</v>
      </c>
      <c r="G1643" t="str">
        <f>IF(_xlfn.XLOOKUP(C1643,customers!$A$1:$A$4972,customers!C1642:C6613,,0)=0,"",_xlfn.XLOOKUP(C1643,customers!$A$1:$A$4972,customers!C1642:C6613,,0))</f>
        <v>vperkins624@yahoo.com</v>
      </c>
      <c r="H1643" t="str">
        <f>_xlfn.XLOOKUP(C1643,customers!$A$1:$A$4972,customers!$G$1:$G$4972,,0)</f>
        <v>South Africa</v>
      </c>
      <c r="I1643" t="str">
        <f>INDEX(products!$A$1:$G$5001,MATCH(orders!$D1643,products!$A$1:$A$5001,0),MATCH(I$1,products!$A$1:$G$1,0))</f>
        <v>Investments</v>
      </c>
      <c r="J1643" t="str">
        <f>INDEX(products!$A$1:$G$5001,MATCH(orders!$D1643,products!$A$1:$A$5001,0),MATCH(J$1,products!$A$1:$G$1,0))</f>
        <v>Premium</v>
      </c>
      <c r="K1643">
        <f>INDEX(products!$A$1:$G$5001,MATCH(orders!$D1643,products!$A$1:$A$5001,0),MATCH(K$1,products!$A$1:$G$1,0))</f>
        <v>1</v>
      </c>
      <c r="L1643" s="3">
        <f>INDEX(products!$A$1:$G$5001,MATCH(orders!$D1643,products!$A$1:$A$5001,0),MATCH(L$1,products!$A$1:$G$1,0))</f>
        <v>1.5086999999999999</v>
      </c>
      <c r="M1643" s="3">
        <f t="shared" si="25"/>
        <v>1.5086999999999999</v>
      </c>
      <c r="N1643" t="str">
        <f>_xlfn.XLOOKUP(Orders[[#This Row],[Customer ID]],customers!$A$1:$A$4972,customers!$I$1:$I$4972,,0)</f>
        <v>No</v>
      </c>
    </row>
    <row r="1644" spans="1:14" x14ac:dyDescent="0.25">
      <c r="A1644" t="s">
        <v>8213</v>
      </c>
      <c r="B1644" s="2">
        <v>44185</v>
      </c>
      <c r="C1644" t="s">
        <v>8214</v>
      </c>
      <c r="D1644" t="s">
        <v>8215</v>
      </c>
      <c r="E1644">
        <v>1</v>
      </c>
      <c r="F1644" t="str">
        <f>_xlfn.XLOOKUP(C1644,customers!$A$1:$A$4972,customers!B$1:B$4972,,0)</f>
        <v>Richard Bailey</v>
      </c>
      <c r="G1644" t="str">
        <f>IF(_xlfn.XLOOKUP(C1644,customers!$A$1:$A$4972,customers!C1643:C6614,,0)=0,"",_xlfn.XLOOKUP(C1644,customers!$A$1:$A$4972,customers!C1643:C6614,,0))</f>
        <v>aporter63@gmail.com</v>
      </c>
      <c r="H1644" t="str">
        <f>_xlfn.XLOOKUP(C1644,customers!$A$1:$A$4972,customers!$G$1:$G$4972,,0)</f>
        <v>United States</v>
      </c>
      <c r="I1644" t="str">
        <f>INDEX(products!$A$1:$G$5001,MATCH(orders!$D1644,products!$A$1:$A$5001,0),MATCH(I$1,products!$A$1:$G$1,0))</f>
        <v>Investments</v>
      </c>
      <c r="J1644" t="str">
        <f>INDEX(products!$A$1:$G$5001,MATCH(orders!$D1644,products!$A$1:$A$5001,0),MATCH(J$1,products!$A$1:$G$1,0))</f>
        <v>Premium</v>
      </c>
      <c r="K1644">
        <f>INDEX(products!$A$1:$G$5001,MATCH(orders!$D1644,products!$A$1:$A$5001,0),MATCH(K$1,products!$A$1:$G$1,0))</f>
        <v>1</v>
      </c>
      <c r="L1644" s="3">
        <f>INDEX(products!$A$1:$G$5001,MATCH(orders!$D1644,products!$A$1:$A$5001,0),MATCH(L$1,products!$A$1:$G$1,0))</f>
        <v>1.1876333333333331</v>
      </c>
      <c r="M1644" s="3">
        <f t="shared" si="25"/>
        <v>1.1876333333333331</v>
      </c>
      <c r="N1644" t="str">
        <f>_xlfn.XLOOKUP(Orders[[#This Row],[Customer ID]],customers!$A$1:$A$4972,customers!$I$1:$I$4972,,0)</f>
        <v>No</v>
      </c>
    </row>
    <row r="1645" spans="1:14" x14ac:dyDescent="0.25">
      <c r="A1645" t="s">
        <v>8218</v>
      </c>
      <c r="B1645" s="2">
        <v>44186</v>
      </c>
      <c r="C1645" t="s">
        <v>8219</v>
      </c>
      <c r="D1645" t="s">
        <v>8220</v>
      </c>
      <c r="E1645">
        <v>2</v>
      </c>
      <c r="F1645" t="str">
        <f>_xlfn.XLOOKUP(C1645,customers!$A$1:$A$4972,customers!B$1:B$4972,,0)</f>
        <v>Janet Gonzalez</v>
      </c>
      <c r="G1645" t="str">
        <f>IF(_xlfn.XLOOKUP(C1645,customers!$A$1:$A$4972,customers!C1644:C6615,,0)=0,"",_xlfn.XLOOKUP(C1645,customers!$A$1:$A$4972,customers!C1644:C6615,,0))</f>
        <v>bcruz40@gmail.com</v>
      </c>
      <c r="H1645" t="str">
        <f>_xlfn.XLOOKUP(C1645,customers!$A$1:$A$4972,customers!$G$1:$G$4972,,0)</f>
        <v>South Africa</v>
      </c>
      <c r="I1645" t="str">
        <f>INDEX(products!$A$1:$G$5001,MATCH(orders!$D1645,products!$A$1:$A$5001,0),MATCH(I$1,products!$A$1:$G$1,0))</f>
        <v>Loans</v>
      </c>
      <c r="J1645" t="str">
        <f>INDEX(products!$A$1:$G$5001,MATCH(orders!$D1645,products!$A$1:$A$5001,0),MATCH(J$1,products!$A$1:$G$1,0))</f>
        <v>VIP</v>
      </c>
      <c r="K1645">
        <f>INDEX(products!$A$1:$G$5001,MATCH(orders!$D1645,products!$A$1:$A$5001,0),MATCH(K$1,products!$A$1:$G$1,0))</f>
        <v>3</v>
      </c>
      <c r="L1645" s="3">
        <f>INDEX(products!$A$1:$G$5001,MATCH(orders!$D1645,products!$A$1:$A$5001,0),MATCH(L$1,products!$A$1:$G$1,0))</f>
        <v>3.8707666666666669</v>
      </c>
      <c r="M1645" s="3">
        <f t="shared" si="25"/>
        <v>7.7415333333333338</v>
      </c>
      <c r="N1645" t="str">
        <f>_xlfn.XLOOKUP(Orders[[#This Row],[Customer ID]],customers!$A$1:$A$4972,customers!$I$1:$I$4972,,0)</f>
        <v>No</v>
      </c>
    </row>
    <row r="1646" spans="1:14" x14ac:dyDescent="0.25">
      <c r="A1646" t="s">
        <v>8223</v>
      </c>
      <c r="B1646" s="2">
        <v>44186</v>
      </c>
      <c r="C1646" t="s">
        <v>8224</v>
      </c>
      <c r="D1646" t="s">
        <v>8225</v>
      </c>
      <c r="E1646">
        <v>1</v>
      </c>
      <c r="F1646" t="str">
        <f>_xlfn.XLOOKUP(C1646,customers!$A$1:$A$4972,customers!B$1:B$4972,,0)</f>
        <v>Crystal Greene</v>
      </c>
      <c r="G1646" t="str">
        <f>IF(_xlfn.XLOOKUP(C1646,customers!$A$1:$A$4972,customers!C1645:C6616,,0)=0,"",_xlfn.XLOOKUP(C1646,customers!$A$1:$A$4972,customers!C1645:C6616,,0))</f>
        <v>bglover895@hotmail.com</v>
      </c>
      <c r="H1646" t="str">
        <f>_xlfn.XLOOKUP(C1646,customers!$A$1:$A$4972,customers!$G$1:$G$4972,,0)</f>
        <v>Japan</v>
      </c>
      <c r="I1646" t="str">
        <f>INDEX(products!$A$1:$G$5001,MATCH(orders!$D1646,products!$A$1:$A$5001,0),MATCH(I$1,products!$A$1:$G$1,0))</f>
        <v>Loans</v>
      </c>
      <c r="J1646" t="str">
        <f>INDEX(products!$A$1:$G$5001,MATCH(orders!$D1646,products!$A$1:$A$5001,0),MATCH(J$1,products!$A$1:$G$1,0))</f>
        <v>VIP</v>
      </c>
      <c r="K1646">
        <f>INDEX(products!$A$1:$G$5001,MATCH(orders!$D1646,products!$A$1:$A$5001,0),MATCH(K$1,products!$A$1:$G$1,0))</f>
        <v>1</v>
      </c>
      <c r="L1646" s="3">
        <f>INDEX(products!$A$1:$G$5001,MATCH(orders!$D1646,products!$A$1:$A$5001,0),MATCH(L$1,products!$A$1:$G$1,0))</f>
        <v>0.75580000000000003</v>
      </c>
      <c r="M1646" s="3">
        <f t="shared" si="25"/>
        <v>0.75580000000000003</v>
      </c>
      <c r="N1646" t="str">
        <f>_xlfn.XLOOKUP(Orders[[#This Row],[Customer ID]],customers!$A$1:$A$4972,customers!$I$1:$I$4972,,0)</f>
        <v>Yes</v>
      </c>
    </row>
    <row r="1647" spans="1:14" x14ac:dyDescent="0.25">
      <c r="A1647" t="s">
        <v>8228</v>
      </c>
      <c r="B1647" s="2">
        <v>44186</v>
      </c>
      <c r="C1647" t="s">
        <v>8229</v>
      </c>
      <c r="D1647" t="s">
        <v>8230</v>
      </c>
      <c r="E1647">
        <v>3</v>
      </c>
      <c r="F1647" t="str">
        <f>_xlfn.XLOOKUP(C1647,customers!$A$1:$A$4972,customers!B$1:B$4972,,0)</f>
        <v>Isaac Zimmerman</v>
      </c>
      <c r="G1647" t="str">
        <f>IF(_xlfn.XLOOKUP(C1647,customers!$A$1:$A$4972,customers!C1646:C6617,,0)=0,"",_xlfn.XLOOKUP(C1647,customers!$A$1:$A$4972,customers!C1646:C6617,,0))</f>
        <v>lfrazier752@gmail.com</v>
      </c>
      <c r="H1647" t="str">
        <f>_xlfn.XLOOKUP(C1647,customers!$A$1:$A$4972,customers!$G$1:$G$4972,,0)</f>
        <v>Brazil</v>
      </c>
      <c r="I1647" t="str">
        <f>INDEX(products!$A$1:$G$5001,MATCH(orders!$D1647,products!$A$1:$A$5001,0),MATCH(I$1,products!$A$1:$G$1,0))</f>
        <v>Investments</v>
      </c>
      <c r="J1647" t="str">
        <f>INDEX(products!$A$1:$G$5001,MATCH(orders!$D1647,products!$A$1:$A$5001,0),MATCH(J$1,products!$A$1:$G$1,0))</f>
        <v>Premium</v>
      </c>
      <c r="K1647">
        <f>INDEX(products!$A$1:$G$5001,MATCH(orders!$D1647,products!$A$1:$A$5001,0),MATCH(K$1,products!$A$1:$G$1,0))</f>
        <v>5</v>
      </c>
      <c r="L1647" s="3">
        <f>INDEX(products!$A$1:$G$5001,MATCH(orders!$D1647,products!$A$1:$A$5001,0),MATCH(L$1,products!$A$1:$G$1,0))</f>
        <v>7.1097000000000001</v>
      </c>
      <c r="M1647" s="3">
        <f t="shared" si="25"/>
        <v>21.3291</v>
      </c>
      <c r="N1647" t="str">
        <f>_xlfn.XLOOKUP(Orders[[#This Row],[Customer ID]],customers!$A$1:$A$4972,customers!$I$1:$I$4972,,0)</f>
        <v>No</v>
      </c>
    </row>
    <row r="1648" spans="1:14" x14ac:dyDescent="0.25">
      <c r="A1648" t="s">
        <v>8233</v>
      </c>
      <c r="B1648" s="2">
        <v>44187</v>
      </c>
      <c r="C1648" t="s">
        <v>8234</v>
      </c>
      <c r="D1648" t="s">
        <v>8235</v>
      </c>
      <c r="E1648">
        <v>3</v>
      </c>
      <c r="F1648" t="str">
        <f>_xlfn.XLOOKUP(C1648,customers!$A$1:$A$4972,customers!B$1:B$4972,,0)</f>
        <v>Leslie Rogers</v>
      </c>
      <c r="G1648" t="str">
        <f>IF(_xlfn.XLOOKUP(C1648,customers!$A$1:$A$4972,customers!C1647:C6618,,0)=0,"",_xlfn.XLOOKUP(C1648,customers!$A$1:$A$4972,customers!C1647:C6618,,0))</f>
        <v>smay6532@gmail.com</v>
      </c>
      <c r="H1648" t="str">
        <f>_xlfn.XLOOKUP(C1648,customers!$A$1:$A$4972,customers!$G$1:$G$4972,,0)</f>
        <v>South Africa</v>
      </c>
      <c r="I1648" t="str">
        <f>INDEX(products!$A$1:$G$5001,MATCH(orders!$D1648,products!$A$1:$A$5001,0),MATCH(I$1,products!$A$1:$G$1,0))</f>
        <v>Money Transfers</v>
      </c>
      <c r="J1648" t="str">
        <f>INDEX(products!$A$1:$G$5001,MATCH(orders!$D1648,products!$A$1:$A$5001,0),MATCH(J$1,products!$A$1:$G$1,0))</f>
        <v>Standard</v>
      </c>
      <c r="K1648">
        <f>INDEX(products!$A$1:$G$5001,MATCH(orders!$D1648,products!$A$1:$A$5001,0),MATCH(K$1,products!$A$1:$G$1,0))</f>
        <v>5</v>
      </c>
      <c r="L1648" s="3">
        <f>INDEX(products!$A$1:$G$5001,MATCH(orders!$D1648,products!$A$1:$A$5001,0),MATCH(L$1,products!$A$1:$G$1,0))</f>
        <v>3.9719000000000002</v>
      </c>
      <c r="M1648" s="3">
        <f t="shared" si="25"/>
        <v>11.915700000000001</v>
      </c>
      <c r="N1648" t="str">
        <f>_xlfn.XLOOKUP(Orders[[#This Row],[Customer ID]],customers!$A$1:$A$4972,customers!$I$1:$I$4972,,0)</f>
        <v>Yes</v>
      </c>
    </row>
    <row r="1649" spans="1:14" x14ac:dyDescent="0.25">
      <c r="A1649" t="s">
        <v>8238</v>
      </c>
      <c r="B1649" s="2">
        <v>44187</v>
      </c>
      <c r="C1649" t="s">
        <v>8239</v>
      </c>
      <c r="D1649" t="s">
        <v>8240</v>
      </c>
      <c r="E1649">
        <v>4</v>
      </c>
      <c r="F1649" t="str">
        <f>_xlfn.XLOOKUP(C1649,customers!$A$1:$A$4972,customers!B$1:B$4972,,0)</f>
        <v>Laura Wade</v>
      </c>
      <c r="G1649" t="str">
        <f>IF(_xlfn.XLOOKUP(C1649,customers!$A$1:$A$4972,customers!C1648:C6619,,0)=0,"",_xlfn.XLOOKUP(C1649,customers!$A$1:$A$4972,customers!C1648:C6619,,0))</f>
        <v>nsandoval2567@yahoo.com</v>
      </c>
      <c r="H1649" t="str">
        <f>_xlfn.XLOOKUP(C1649,customers!$A$1:$A$4972,customers!$G$1:$G$4972,,0)</f>
        <v>Germany</v>
      </c>
      <c r="I1649" t="str">
        <f>INDEX(products!$A$1:$G$5001,MATCH(orders!$D1649,products!$A$1:$A$5001,0),MATCH(I$1,products!$A$1:$G$1,0))</f>
        <v>Investments</v>
      </c>
      <c r="J1649" t="str">
        <f>INDEX(products!$A$1:$G$5001,MATCH(orders!$D1649,products!$A$1:$A$5001,0),MATCH(J$1,products!$A$1:$G$1,0))</f>
        <v>Premium</v>
      </c>
      <c r="K1649">
        <f>INDEX(products!$A$1:$G$5001,MATCH(orders!$D1649,products!$A$1:$A$5001,0),MATCH(K$1,products!$A$1:$G$1,0))</f>
        <v>10</v>
      </c>
      <c r="L1649" s="3">
        <f>INDEX(products!$A$1:$G$5001,MATCH(orders!$D1649,products!$A$1:$A$5001,0),MATCH(L$1,products!$A$1:$G$1,0))</f>
        <v>14.92733333333334</v>
      </c>
      <c r="M1649" s="3">
        <f t="shared" si="25"/>
        <v>59.709333333333362</v>
      </c>
      <c r="N1649" t="str">
        <f>_xlfn.XLOOKUP(Orders[[#This Row],[Customer ID]],customers!$A$1:$A$4972,customers!$I$1:$I$4972,,0)</f>
        <v>Yes</v>
      </c>
    </row>
    <row r="1650" spans="1:14" x14ac:dyDescent="0.25">
      <c r="A1650" t="s">
        <v>8243</v>
      </c>
      <c r="B1650" s="2">
        <v>44188</v>
      </c>
      <c r="C1650" t="s">
        <v>8244</v>
      </c>
      <c r="D1650" t="s">
        <v>8245</v>
      </c>
      <c r="E1650">
        <v>1</v>
      </c>
      <c r="F1650" t="str">
        <f>_xlfn.XLOOKUP(C1650,customers!$A$1:$A$4972,customers!B$1:B$4972,,0)</f>
        <v>Rachel Johnson</v>
      </c>
      <c r="G1650" t="str">
        <f>IF(_xlfn.XLOOKUP(C1650,customers!$A$1:$A$4972,customers!C1649:C6620,,0)=0,"",_xlfn.XLOOKUP(C1650,customers!$A$1:$A$4972,customers!C1649:C6620,,0))</f>
        <v>dmarsh71@hotmail.com</v>
      </c>
      <c r="H1650" t="str">
        <f>_xlfn.XLOOKUP(C1650,customers!$A$1:$A$4972,customers!$G$1:$G$4972,,0)</f>
        <v>United States</v>
      </c>
      <c r="I1650" t="str">
        <f>INDEX(products!$A$1:$G$5001,MATCH(orders!$D1650,products!$A$1:$A$5001,0),MATCH(I$1,products!$A$1:$G$1,0))</f>
        <v>Loans</v>
      </c>
      <c r="J1650" t="str">
        <f>INDEX(products!$A$1:$G$5001,MATCH(orders!$D1650,products!$A$1:$A$5001,0),MATCH(J$1,products!$A$1:$G$1,0))</f>
        <v>VIP</v>
      </c>
      <c r="K1650">
        <f>INDEX(products!$A$1:$G$5001,MATCH(orders!$D1650,products!$A$1:$A$5001,0),MATCH(K$1,products!$A$1:$G$1,0))</f>
        <v>1</v>
      </c>
      <c r="L1650" s="3">
        <f>INDEX(products!$A$1:$G$5001,MATCH(orders!$D1650,products!$A$1:$A$5001,0),MATCH(L$1,products!$A$1:$G$1,0))</f>
        <v>1.4487000000000001</v>
      </c>
      <c r="M1650" s="3">
        <f t="shared" si="25"/>
        <v>1.4487000000000001</v>
      </c>
      <c r="N1650" t="str">
        <f>_xlfn.XLOOKUP(Orders[[#This Row],[Customer ID]],customers!$A$1:$A$4972,customers!$I$1:$I$4972,,0)</f>
        <v>Yes</v>
      </c>
    </row>
    <row r="1651" spans="1:14" x14ac:dyDescent="0.25">
      <c r="A1651" t="s">
        <v>8248</v>
      </c>
      <c r="B1651" s="2">
        <v>44188</v>
      </c>
      <c r="C1651" t="s">
        <v>8249</v>
      </c>
      <c r="D1651" t="s">
        <v>8250</v>
      </c>
      <c r="E1651">
        <v>2</v>
      </c>
      <c r="F1651" t="str">
        <f>_xlfn.XLOOKUP(C1651,customers!$A$1:$A$4972,customers!B$1:B$4972,,0)</f>
        <v>James Duffy</v>
      </c>
      <c r="G1651" t="str">
        <f>IF(_xlfn.XLOOKUP(C1651,customers!$A$1:$A$4972,customers!C1650:C6621,,0)=0,"",_xlfn.XLOOKUP(C1651,customers!$A$1:$A$4972,customers!C1650:C6621,,0))</f>
        <v>hramos4496@gmail.com</v>
      </c>
      <c r="H1651" t="str">
        <f>_xlfn.XLOOKUP(C1651,customers!$A$1:$A$4972,customers!$G$1:$G$4972,,0)</f>
        <v>United States</v>
      </c>
      <c r="I1651" t="str">
        <f>INDEX(products!$A$1:$G$5001,MATCH(orders!$D1651,products!$A$1:$A$5001,0),MATCH(I$1,products!$A$1:$G$1,0))</f>
        <v>Money Transfers</v>
      </c>
      <c r="J1651" t="str">
        <f>INDEX(products!$A$1:$G$5001,MATCH(orders!$D1651,products!$A$1:$A$5001,0),MATCH(J$1,products!$A$1:$G$1,0))</f>
        <v>Standard</v>
      </c>
      <c r="K1651">
        <f>INDEX(products!$A$1:$G$5001,MATCH(orders!$D1651,products!$A$1:$A$5001,0),MATCH(K$1,products!$A$1:$G$1,0))</f>
        <v>3</v>
      </c>
      <c r="L1651" s="3">
        <f>INDEX(products!$A$1:$G$5001,MATCH(orders!$D1651,products!$A$1:$A$5001,0),MATCH(L$1,products!$A$1:$G$1,0))</f>
        <v>4.1262333333333334</v>
      </c>
      <c r="M1651" s="3">
        <f t="shared" si="25"/>
        <v>8.2524666666666668</v>
      </c>
      <c r="N1651" t="str">
        <f>_xlfn.XLOOKUP(Orders[[#This Row],[Customer ID]],customers!$A$1:$A$4972,customers!$I$1:$I$4972,,0)</f>
        <v>No</v>
      </c>
    </row>
    <row r="1652" spans="1:14" x14ac:dyDescent="0.25">
      <c r="A1652" t="s">
        <v>8253</v>
      </c>
      <c r="B1652" s="2">
        <v>44189</v>
      </c>
      <c r="C1652" t="s">
        <v>8254</v>
      </c>
      <c r="D1652" t="s">
        <v>8255</v>
      </c>
      <c r="E1652">
        <v>3</v>
      </c>
      <c r="F1652" t="str">
        <f>_xlfn.XLOOKUP(C1652,customers!$A$1:$A$4972,customers!B$1:B$4972,,0)</f>
        <v>Brent Anderson</v>
      </c>
      <c r="G1652" t="str">
        <f>IF(_xlfn.XLOOKUP(C1652,customers!$A$1:$A$4972,customers!C1651:C6622,,0)=0,"",_xlfn.XLOOKUP(C1652,customers!$A$1:$A$4972,customers!C1651:C6622,,0))</f>
        <v>696589030@gmail.com</v>
      </c>
      <c r="H1652" t="str">
        <f>_xlfn.XLOOKUP(C1652,customers!$A$1:$A$4972,customers!$G$1:$G$4972,,0)</f>
        <v>Germany</v>
      </c>
      <c r="I1652" t="str">
        <f>INDEX(products!$A$1:$G$5001,MATCH(orders!$D1652,products!$A$1:$A$5001,0),MATCH(I$1,products!$A$1:$G$1,0))</f>
        <v>Money Transfers</v>
      </c>
      <c r="J1652" t="str">
        <f>INDEX(products!$A$1:$G$5001,MATCH(orders!$D1652,products!$A$1:$A$5001,0),MATCH(J$1,products!$A$1:$G$1,0))</f>
        <v>Standard</v>
      </c>
      <c r="K1652">
        <f>INDEX(products!$A$1:$G$5001,MATCH(orders!$D1652,products!$A$1:$A$5001,0),MATCH(K$1,products!$A$1:$G$1,0))</f>
        <v>5</v>
      </c>
      <c r="L1652" s="3">
        <f>INDEX(products!$A$1:$G$5001,MATCH(orders!$D1652,products!$A$1:$A$5001,0),MATCH(L$1,products!$A$1:$G$1,0))</f>
        <v>3.514133333333334</v>
      </c>
      <c r="M1652" s="3">
        <f t="shared" si="25"/>
        <v>10.542400000000002</v>
      </c>
      <c r="N1652" t="str">
        <f>_xlfn.XLOOKUP(Orders[[#This Row],[Customer ID]],customers!$A$1:$A$4972,customers!$I$1:$I$4972,,0)</f>
        <v>Yes</v>
      </c>
    </row>
    <row r="1653" spans="1:14" x14ac:dyDescent="0.25">
      <c r="A1653" t="s">
        <v>8258</v>
      </c>
      <c r="B1653" s="2">
        <v>44189</v>
      </c>
      <c r="C1653" t="s">
        <v>8259</v>
      </c>
      <c r="D1653" t="s">
        <v>8260</v>
      </c>
      <c r="E1653">
        <v>2</v>
      </c>
      <c r="F1653" t="str">
        <f>_xlfn.XLOOKUP(C1653,customers!$A$1:$A$4972,customers!B$1:B$4972,,0)</f>
        <v>Dennis Peterson</v>
      </c>
      <c r="G1653" t="str">
        <f>IF(_xlfn.XLOOKUP(C1653,customers!$A$1:$A$4972,customers!C1652:C6623,,0)=0,"",_xlfn.XLOOKUP(C1653,customers!$A$1:$A$4972,customers!C1652:C6623,,0))</f>
        <v>krobertson65@gmail.com</v>
      </c>
      <c r="H1653" t="str">
        <f>_xlfn.XLOOKUP(C1653,customers!$A$1:$A$4972,customers!$G$1:$G$4972,,0)</f>
        <v>Germany</v>
      </c>
      <c r="I1653" t="str">
        <f>INDEX(products!$A$1:$G$5001,MATCH(orders!$D1653,products!$A$1:$A$5001,0),MATCH(I$1,products!$A$1:$G$1,0))</f>
        <v>Loans</v>
      </c>
      <c r="J1653" t="str">
        <f>INDEX(products!$A$1:$G$5001,MATCH(orders!$D1653,products!$A$1:$A$5001,0),MATCH(J$1,products!$A$1:$G$1,0))</f>
        <v>Standard</v>
      </c>
      <c r="K1653">
        <f>INDEX(products!$A$1:$G$5001,MATCH(orders!$D1653,products!$A$1:$A$5001,0),MATCH(K$1,products!$A$1:$G$1,0))</f>
        <v>3</v>
      </c>
      <c r="L1653" s="3">
        <f>INDEX(products!$A$1:$G$5001,MATCH(orders!$D1653,products!$A$1:$A$5001,0),MATCH(L$1,products!$A$1:$G$1,0))</f>
        <v>2.9094000000000002</v>
      </c>
      <c r="M1653" s="3">
        <f t="shared" si="25"/>
        <v>5.8188000000000004</v>
      </c>
      <c r="N1653" t="str">
        <f>_xlfn.XLOOKUP(Orders[[#This Row],[Customer ID]],customers!$A$1:$A$4972,customers!$I$1:$I$4972,,0)</f>
        <v>No</v>
      </c>
    </row>
    <row r="1654" spans="1:14" x14ac:dyDescent="0.25">
      <c r="A1654" t="s">
        <v>8263</v>
      </c>
      <c r="B1654" s="2">
        <v>44190</v>
      </c>
      <c r="C1654" t="s">
        <v>8264</v>
      </c>
      <c r="D1654" t="s">
        <v>8265</v>
      </c>
      <c r="E1654">
        <v>2</v>
      </c>
      <c r="F1654" t="str">
        <f>_xlfn.XLOOKUP(C1654,customers!$A$1:$A$4972,customers!B$1:B$4972,,0)</f>
        <v>Nicole Small</v>
      </c>
      <c r="G1654" t="str">
        <f>IF(_xlfn.XLOOKUP(C1654,customers!$A$1:$A$4972,customers!C1653:C6624,,0)=0,"",_xlfn.XLOOKUP(C1654,customers!$A$1:$A$4972,customers!C1653:C6624,,0))</f>
        <v>hcarpenter6151@yahoo.com</v>
      </c>
      <c r="H1654" t="str">
        <f>_xlfn.XLOOKUP(C1654,customers!$A$1:$A$4972,customers!$G$1:$G$4972,,0)</f>
        <v>South Africa</v>
      </c>
      <c r="I1654" t="str">
        <f>INDEX(products!$A$1:$G$5001,MATCH(orders!$D1654,products!$A$1:$A$5001,0),MATCH(I$1,products!$A$1:$G$1,0))</f>
        <v>Investments</v>
      </c>
      <c r="J1654" t="str">
        <f>INDEX(products!$A$1:$G$5001,MATCH(orders!$D1654,products!$A$1:$A$5001,0),MATCH(J$1,products!$A$1:$G$1,0))</f>
        <v>Premium</v>
      </c>
      <c r="K1654">
        <f>INDEX(products!$A$1:$G$5001,MATCH(orders!$D1654,products!$A$1:$A$5001,0),MATCH(K$1,products!$A$1:$G$1,0))</f>
        <v>3</v>
      </c>
      <c r="L1654" s="3">
        <f>INDEX(products!$A$1:$G$5001,MATCH(orders!$D1654,products!$A$1:$A$5001,0),MATCH(L$1,products!$A$1:$G$1,0))</f>
        <v>2.789333333333333</v>
      </c>
      <c r="M1654" s="3">
        <f t="shared" si="25"/>
        <v>5.578666666666666</v>
      </c>
      <c r="N1654" t="str">
        <f>_xlfn.XLOOKUP(Orders[[#This Row],[Customer ID]],customers!$A$1:$A$4972,customers!$I$1:$I$4972,,0)</f>
        <v>Yes</v>
      </c>
    </row>
    <row r="1655" spans="1:14" x14ac:dyDescent="0.25">
      <c r="A1655" t="s">
        <v>8268</v>
      </c>
      <c r="B1655" s="2">
        <v>44190</v>
      </c>
      <c r="C1655" t="s">
        <v>8269</v>
      </c>
      <c r="D1655" t="s">
        <v>8270</v>
      </c>
      <c r="E1655">
        <v>3</v>
      </c>
      <c r="F1655" t="str">
        <f>_xlfn.XLOOKUP(C1655,customers!$A$1:$A$4972,customers!B$1:B$4972,,0)</f>
        <v>Benjamin Hodge MD</v>
      </c>
      <c r="G1655" t="str">
        <f>IF(_xlfn.XLOOKUP(C1655,customers!$A$1:$A$4972,customers!C1654:C6625,,0)=0,"",_xlfn.XLOOKUP(C1655,customers!$A$1:$A$4972,customers!C1654:C6625,,0))</f>
        <v>gphillips6350@yahoo.com</v>
      </c>
      <c r="H1655" t="str">
        <f>_xlfn.XLOOKUP(C1655,customers!$A$1:$A$4972,customers!$G$1:$G$4972,,0)</f>
        <v>Germany</v>
      </c>
      <c r="I1655" t="str">
        <f>INDEX(products!$A$1:$G$5001,MATCH(orders!$D1655,products!$A$1:$A$5001,0),MATCH(I$1,products!$A$1:$G$1,0))</f>
        <v>Credit Cards</v>
      </c>
      <c r="J1655" t="str">
        <f>INDEX(products!$A$1:$G$5001,MATCH(orders!$D1655,products!$A$1:$A$5001,0),MATCH(J$1,products!$A$1:$G$1,0))</f>
        <v>Premium</v>
      </c>
      <c r="K1655">
        <f>INDEX(products!$A$1:$G$5001,MATCH(orders!$D1655,products!$A$1:$A$5001,0),MATCH(K$1,products!$A$1:$G$1,0))</f>
        <v>5</v>
      </c>
      <c r="L1655" s="3">
        <f>INDEX(products!$A$1:$G$5001,MATCH(orders!$D1655,products!$A$1:$A$5001,0),MATCH(L$1,products!$A$1:$G$1,0))</f>
        <v>5.1340000000000003</v>
      </c>
      <c r="M1655" s="3">
        <f t="shared" si="25"/>
        <v>15.402000000000001</v>
      </c>
      <c r="N1655" t="str">
        <f>_xlfn.XLOOKUP(Orders[[#This Row],[Customer ID]],customers!$A$1:$A$4972,customers!$I$1:$I$4972,,0)</f>
        <v>No</v>
      </c>
    </row>
    <row r="1656" spans="1:14" x14ac:dyDescent="0.25">
      <c r="A1656" t="s">
        <v>8273</v>
      </c>
      <c r="B1656" s="2">
        <v>44190</v>
      </c>
      <c r="C1656" t="s">
        <v>8274</v>
      </c>
      <c r="D1656" t="s">
        <v>8275</v>
      </c>
      <c r="E1656">
        <v>2</v>
      </c>
      <c r="F1656" t="str">
        <f>_xlfn.XLOOKUP(C1656,customers!$A$1:$A$4972,customers!B$1:B$4972,,0)</f>
        <v>Nicole White</v>
      </c>
      <c r="G1656" t="str">
        <f>IF(_xlfn.XLOOKUP(C1656,customers!$A$1:$A$4972,customers!C1655:C6626,,0)=0,"",_xlfn.XLOOKUP(C1656,customers!$A$1:$A$4972,customers!C1655:C6626,,0))</f>
        <v>djones1490@gmail.com</v>
      </c>
      <c r="H1656" t="str">
        <f>_xlfn.XLOOKUP(C1656,customers!$A$1:$A$4972,customers!$G$1:$G$4972,,0)</f>
        <v>Brazil</v>
      </c>
      <c r="I1656" t="str">
        <f>INDEX(products!$A$1:$G$5001,MATCH(orders!$D1656,products!$A$1:$A$5001,0),MATCH(I$1,products!$A$1:$G$1,0))</f>
        <v>Investments</v>
      </c>
      <c r="J1656" t="str">
        <f>INDEX(products!$A$1:$G$5001,MATCH(orders!$D1656,products!$A$1:$A$5001,0),MATCH(J$1,products!$A$1:$G$1,0))</f>
        <v>VIP</v>
      </c>
      <c r="K1656">
        <f>INDEX(products!$A$1:$G$5001,MATCH(orders!$D1656,products!$A$1:$A$5001,0),MATCH(K$1,products!$A$1:$G$1,0))</f>
        <v>3</v>
      </c>
      <c r="L1656" s="3">
        <f>INDEX(products!$A$1:$G$5001,MATCH(orders!$D1656,products!$A$1:$A$5001,0),MATCH(L$1,products!$A$1:$G$1,0))</f>
        <v>2.2629333333333341</v>
      </c>
      <c r="M1656" s="3">
        <f t="shared" si="25"/>
        <v>4.5258666666666683</v>
      </c>
      <c r="N1656" t="str">
        <f>_xlfn.XLOOKUP(Orders[[#This Row],[Customer ID]],customers!$A$1:$A$4972,customers!$I$1:$I$4972,,0)</f>
        <v>Yes</v>
      </c>
    </row>
    <row r="1657" spans="1:14" x14ac:dyDescent="0.25">
      <c r="A1657" t="s">
        <v>8278</v>
      </c>
      <c r="B1657" s="2">
        <v>44191</v>
      </c>
      <c r="C1657" t="s">
        <v>8279</v>
      </c>
      <c r="D1657" t="s">
        <v>8280</v>
      </c>
      <c r="E1657">
        <v>3</v>
      </c>
      <c r="F1657" t="str">
        <f>_xlfn.XLOOKUP(C1657,customers!$A$1:$A$4972,customers!B$1:B$4972,,0)</f>
        <v>Cynthia Hill</v>
      </c>
      <c r="G1657" t="str">
        <f>IF(_xlfn.XLOOKUP(C1657,customers!$A$1:$A$4972,customers!C1656:C6627,,0)=0,"",_xlfn.XLOOKUP(C1657,customers!$A$1:$A$4972,customers!C1656:C6627,,0))</f>
        <v>513235217@hotmail.com</v>
      </c>
      <c r="H1657" t="str">
        <f>_xlfn.XLOOKUP(C1657,customers!$A$1:$A$4972,customers!$G$1:$G$4972,,0)</f>
        <v>Japan</v>
      </c>
      <c r="I1657" t="str">
        <f>INDEX(products!$A$1:$G$5001,MATCH(orders!$D1657,products!$A$1:$A$5001,0),MATCH(I$1,products!$A$1:$G$1,0))</f>
        <v>Investments</v>
      </c>
      <c r="J1657" t="str">
        <f>INDEX(products!$A$1:$G$5001,MATCH(orders!$D1657,products!$A$1:$A$5001,0),MATCH(J$1,products!$A$1:$G$1,0))</f>
        <v>Standard</v>
      </c>
      <c r="K1657">
        <f>INDEX(products!$A$1:$G$5001,MATCH(orders!$D1657,products!$A$1:$A$5001,0),MATCH(K$1,products!$A$1:$G$1,0))</f>
        <v>5</v>
      </c>
      <c r="L1657" s="3">
        <f>INDEX(products!$A$1:$G$5001,MATCH(orders!$D1657,products!$A$1:$A$5001,0),MATCH(L$1,products!$A$1:$G$1,0))</f>
        <v>8.0181333333333331</v>
      </c>
      <c r="M1657" s="3">
        <f t="shared" si="25"/>
        <v>24.054400000000001</v>
      </c>
      <c r="N1657" t="str">
        <f>_xlfn.XLOOKUP(Orders[[#This Row],[Customer ID]],customers!$A$1:$A$4972,customers!$I$1:$I$4972,,0)</f>
        <v>No</v>
      </c>
    </row>
    <row r="1658" spans="1:14" x14ac:dyDescent="0.25">
      <c r="A1658" t="s">
        <v>8283</v>
      </c>
      <c r="B1658" s="2">
        <v>44191</v>
      </c>
      <c r="C1658" t="s">
        <v>8284</v>
      </c>
      <c r="D1658" t="s">
        <v>8285</v>
      </c>
      <c r="E1658">
        <v>2</v>
      </c>
      <c r="F1658" t="str">
        <f>_xlfn.XLOOKUP(C1658,customers!$A$1:$A$4972,customers!B$1:B$4972,,0)</f>
        <v>Seth Blankenship</v>
      </c>
      <c r="G1658" t="str">
        <f>IF(_xlfn.XLOOKUP(C1658,customers!$A$1:$A$4972,customers!C1657:C6628,,0)=0,"",_xlfn.XLOOKUP(C1658,customers!$A$1:$A$4972,customers!C1657:C6628,,0))</f>
        <v>jortega288@yahoo.com</v>
      </c>
      <c r="H1658" t="str">
        <f>_xlfn.XLOOKUP(C1658,customers!$A$1:$A$4972,customers!$G$1:$G$4972,,0)</f>
        <v>Germany</v>
      </c>
      <c r="I1658" t="str">
        <f>INDEX(products!$A$1:$G$5001,MATCH(orders!$D1658,products!$A$1:$A$5001,0),MATCH(I$1,products!$A$1:$G$1,0))</f>
        <v>Loans</v>
      </c>
      <c r="J1658" t="str">
        <f>INDEX(products!$A$1:$G$5001,MATCH(orders!$D1658,products!$A$1:$A$5001,0),MATCH(J$1,products!$A$1:$G$1,0))</f>
        <v>Standard</v>
      </c>
      <c r="K1658">
        <f>INDEX(products!$A$1:$G$5001,MATCH(orders!$D1658,products!$A$1:$A$5001,0),MATCH(K$1,products!$A$1:$G$1,0))</f>
        <v>3</v>
      </c>
      <c r="L1658" s="3">
        <f>INDEX(products!$A$1:$G$5001,MATCH(orders!$D1658,products!$A$1:$A$5001,0),MATCH(L$1,products!$A$1:$G$1,0))</f>
        <v>3.6614</v>
      </c>
      <c r="M1658" s="3">
        <f t="shared" si="25"/>
        <v>7.3228</v>
      </c>
      <c r="N1658" t="str">
        <f>_xlfn.XLOOKUP(Orders[[#This Row],[Customer ID]],customers!$A$1:$A$4972,customers!$I$1:$I$4972,,0)</f>
        <v>No</v>
      </c>
    </row>
    <row r="1659" spans="1:14" x14ac:dyDescent="0.25">
      <c r="A1659" t="s">
        <v>8288</v>
      </c>
      <c r="B1659" s="2">
        <v>44192</v>
      </c>
      <c r="C1659" t="s">
        <v>8289</v>
      </c>
      <c r="D1659" t="s">
        <v>8290</v>
      </c>
      <c r="E1659">
        <v>3</v>
      </c>
      <c r="F1659" t="str">
        <f>_xlfn.XLOOKUP(C1659,customers!$A$1:$A$4972,customers!B$1:B$4972,,0)</f>
        <v>Rebecca Vincent</v>
      </c>
      <c r="G1659" t="str">
        <f>IF(_xlfn.XLOOKUP(C1659,customers!$A$1:$A$4972,customers!C1658:C6629,,0)=0,"",_xlfn.XLOOKUP(C1659,customers!$A$1:$A$4972,customers!C1658:C6629,,0))</f>
        <v>jbaker397@yahoo.com</v>
      </c>
      <c r="H1659" t="str">
        <f>_xlfn.XLOOKUP(C1659,customers!$A$1:$A$4972,customers!$G$1:$G$4972,,0)</f>
        <v>Germany</v>
      </c>
      <c r="I1659" t="str">
        <f>INDEX(products!$A$1:$G$5001,MATCH(orders!$D1659,products!$A$1:$A$5001,0),MATCH(I$1,products!$A$1:$G$1,0))</f>
        <v>Money Transfers</v>
      </c>
      <c r="J1659" t="str">
        <f>INDEX(products!$A$1:$G$5001,MATCH(orders!$D1659,products!$A$1:$A$5001,0),MATCH(J$1,products!$A$1:$G$1,0))</f>
        <v>Premium</v>
      </c>
      <c r="K1659">
        <f>INDEX(products!$A$1:$G$5001,MATCH(orders!$D1659,products!$A$1:$A$5001,0),MATCH(K$1,products!$A$1:$G$1,0))</f>
        <v>5</v>
      </c>
      <c r="L1659" s="3">
        <f>INDEX(products!$A$1:$G$5001,MATCH(orders!$D1659,products!$A$1:$A$5001,0),MATCH(L$1,products!$A$1:$G$1,0))</f>
        <v>4.8609666666666671</v>
      </c>
      <c r="M1659" s="3">
        <f t="shared" si="25"/>
        <v>14.582900000000002</v>
      </c>
      <c r="N1659" t="str">
        <f>_xlfn.XLOOKUP(Orders[[#This Row],[Customer ID]],customers!$A$1:$A$4972,customers!$I$1:$I$4972,,0)</f>
        <v>Yes</v>
      </c>
    </row>
    <row r="1660" spans="1:14" x14ac:dyDescent="0.25">
      <c r="A1660" t="s">
        <v>8293</v>
      </c>
      <c r="B1660" s="2">
        <v>44192</v>
      </c>
      <c r="C1660" t="s">
        <v>8294</v>
      </c>
      <c r="D1660" t="s">
        <v>8295</v>
      </c>
      <c r="E1660">
        <v>1</v>
      </c>
      <c r="F1660" t="str">
        <f>_xlfn.XLOOKUP(C1660,customers!$A$1:$A$4972,customers!B$1:B$4972,,0)</f>
        <v>John Flores MD</v>
      </c>
      <c r="G1660" t="str">
        <f>IF(_xlfn.XLOOKUP(C1660,customers!$A$1:$A$4972,customers!C1659:C6630,,0)=0,"",_xlfn.XLOOKUP(C1660,customers!$A$1:$A$4972,customers!C1659:C6630,,0))</f>
        <v>2926069@hotmail.com</v>
      </c>
      <c r="H1660" t="str">
        <f>_xlfn.XLOOKUP(C1660,customers!$A$1:$A$4972,customers!$G$1:$G$4972,,0)</f>
        <v>Brazil</v>
      </c>
      <c r="I1660" t="str">
        <f>INDEX(products!$A$1:$G$5001,MATCH(orders!$D1660,products!$A$1:$A$5001,0),MATCH(I$1,products!$A$1:$G$1,0))</f>
        <v>Loans</v>
      </c>
      <c r="J1660" t="str">
        <f>INDEX(products!$A$1:$G$5001,MATCH(orders!$D1660,products!$A$1:$A$5001,0),MATCH(J$1,products!$A$1:$G$1,0))</f>
        <v>VIP</v>
      </c>
      <c r="K1660">
        <f>INDEX(products!$A$1:$G$5001,MATCH(orders!$D1660,products!$A$1:$A$5001,0),MATCH(K$1,products!$A$1:$G$1,0))</f>
        <v>1</v>
      </c>
      <c r="L1660" s="3">
        <f>INDEX(products!$A$1:$G$5001,MATCH(orders!$D1660,products!$A$1:$A$5001,0),MATCH(L$1,products!$A$1:$G$1,0))</f>
        <v>1.063633333333333</v>
      </c>
      <c r="M1660" s="3">
        <f t="shared" si="25"/>
        <v>1.063633333333333</v>
      </c>
      <c r="N1660" t="str">
        <f>_xlfn.XLOOKUP(Orders[[#This Row],[Customer ID]],customers!$A$1:$A$4972,customers!$I$1:$I$4972,,0)</f>
        <v>Yes</v>
      </c>
    </row>
    <row r="1661" spans="1:14" x14ac:dyDescent="0.25">
      <c r="A1661" t="s">
        <v>8298</v>
      </c>
      <c r="B1661" s="2">
        <v>44193</v>
      </c>
      <c r="C1661" t="s">
        <v>8299</v>
      </c>
      <c r="D1661" t="s">
        <v>8300</v>
      </c>
      <c r="E1661">
        <v>4</v>
      </c>
      <c r="F1661" t="str">
        <f>_xlfn.XLOOKUP(C1661,customers!$A$1:$A$4972,customers!B$1:B$4972,,0)</f>
        <v>Eric Miller</v>
      </c>
      <c r="G1661" t="str">
        <f>IF(_xlfn.XLOOKUP(C1661,customers!$A$1:$A$4972,customers!C1660:C6631,,0)=0,"",_xlfn.XLOOKUP(C1661,customers!$A$1:$A$4972,customers!C1660:C6631,,0))</f>
        <v>cstewart9906@gmail.com</v>
      </c>
      <c r="H1661" t="str">
        <f>_xlfn.XLOOKUP(C1661,customers!$A$1:$A$4972,customers!$G$1:$G$4972,,0)</f>
        <v>United States</v>
      </c>
      <c r="I1661" t="str">
        <f>INDEX(products!$A$1:$G$5001,MATCH(orders!$D1661,products!$A$1:$A$5001,0),MATCH(I$1,products!$A$1:$G$1,0))</f>
        <v>Investments</v>
      </c>
      <c r="J1661" t="str">
        <f>INDEX(products!$A$1:$G$5001,MATCH(orders!$D1661,products!$A$1:$A$5001,0),MATCH(J$1,products!$A$1:$G$1,0))</f>
        <v>VIP</v>
      </c>
      <c r="K1661">
        <f>INDEX(products!$A$1:$G$5001,MATCH(orders!$D1661,products!$A$1:$A$5001,0),MATCH(K$1,products!$A$1:$G$1,0))</f>
        <v>10</v>
      </c>
      <c r="L1661" s="3">
        <f>INDEX(products!$A$1:$G$5001,MATCH(orders!$D1661,products!$A$1:$A$5001,0),MATCH(L$1,products!$A$1:$G$1,0))</f>
        <v>11.1387</v>
      </c>
      <c r="M1661" s="3">
        <f t="shared" si="25"/>
        <v>44.5548</v>
      </c>
      <c r="N1661" t="str">
        <f>_xlfn.XLOOKUP(Orders[[#This Row],[Customer ID]],customers!$A$1:$A$4972,customers!$I$1:$I$4972,,0)</f>
        <v>No</v>
      </c>
    </row>
    <row r="1662" spans="1:14" x14ac:dyDescent="0.25">
      <c r="A1662" t="s">
        <v>8303</v>
      </c>
      <c r="B1662" s="2">
        <v>44193</v>
      </c>
      <c r="C1662" t="s">
        <v>8304</v>
      </c>
      <c r="D1662" t="s">
        <v>8305</v>
      </c>
      <c r="E1662">
        <v>3</v>
      </c>
      <c r="F1662" t="str">
        <f>_xlfn.XLOOKUP(C1662,customers!$A$1:$A$4972,customers!B$1:B$4972,,0)</f>
        <v>Daniel Scott</v>
      </c>
      <c r="G1662" t="str">
        <f>IF(_xlfn.XLOOKUP(C1662,customers!$A$1:$A$4972,customers!C1661:C6632,,0)=0,"",_xlfn.XLOOKUP(C1662,customers!$A$1:$A$4972,customers!C1661:C6632,,0))</f>
        <v>dmd225@hotmail.com</v>
      </c>
      <c r="H1662" t="str">
        <f>_xlfn.XLOOKUP(C1662,customers!$A$1:$A$4972,customers!$G$1:$G$4972,,0)</f>
        <v>United States</v>
      </c>
      <c r="I1662" t="str">
        <f>INDEX(products!$A$1:$G$5001,MATCH(orders!$D1662,products!$A$1:$A$5001,0),MATCH(I$1,products!$A$1:$G$1,0))</f>
        <v>Credit Cards</v>
      </c>
      <c r="J1662" t="str">
        <f>INDEX(products!$A$1:$G$5001,MATCH(orders!$D1662,products!$A$1:$A$5001,0),MATCH(J$1,products!$A$1:$G$1,0))</f>
        <v>Standard</v>
      </c>
      <c r="K1662">
        <f>INDEX(products!$A$1:$G$5001,MATCH(orders!$D1662,products!$A$1:$A$5001,0),MATCH(K$1,products!$A$1:$G$1,0))</f>
        <v>5</v>
      </c>
      <c r="L1662" s="3">
        <f>INDEX(products!$A$1:$G$5001,MATCH(orders!$D1662,products!$A$1:$A$5001,0),MATCH(L$1,products!$A$1:$G$1,0))</f>
        <v>6.3362999999999996</v>
      </c>
      <c r="M1662" s="3">
        <f t="shared" si="25"/>
        <v>19.008899999999997</v>
      </c>
      <c r="N1662" t="str">
        <f>_xlfn.XLOOKUP(Orders[[#This Row],[Customer ID]],customers!$A$1:$A$4972,customers!$I$1:$I$4972,,0)</f>
        <v>No</v>
      </c>
    </row>
    <row r="1663" spans="1:14" x14ac:dyDescent="0.25">
      <c r="A1663" t="s">
        <v>8308</v>
      </c>
      <c r="B1663" s="2">
        <v>44193</v>
      </c>
      <c r="C1663" t="s">
        <v>8309</v>
      </c>
      <c r="D1663" t="s">
        <v>8310</v>
      </c>
      <c r="E1663">
        <v>3</v>
      </c>
      <c r="F1663" t="str">
        <f>_xlfn.XLOOKUP(C1663,customers!$A$1:$A$4972,customers!B$1:B$4972,,0)</f>
        <v>Linda Patrick</v>
      </c>
      <c r="G1663" t="str">
        <f>IF(_xlfn.XLOOKUP(C1663,customers!$A$1:$A$4972,customers!C1662:C6633,,0)=0,"",_xlfn.XLOOKUP(C1663,customers!$A$1:$A$4972,customers!C1662:C6633,,0))</f>
        <v>pwalker7590@hotmail.com</v>
      </c>
      <c r="H1663" t="str">
        <f>_xlfn.XLOOKUP(C1663,customers!$A$1:$A$4972,customers!$G$1:$G$4972,,0)</f>
        <v>South Africa</v>
      </c>
      <c r="I1663" t="str">
        <f>INDEX(products!$A$1:$G$5001,MATCH(orders!$D1663,products!$A$1:$A$5001,0),MATCH(I$1,products!$A$1:$G$1,0))</f>
        <v>Credit Cards</v>
      </c>
      <c r="J1663" t="str">
        <f>INDEX(products!$A$1:$G$5001,MATCH(orders!$D1663,products!$A$1:$A$5001,0),MATCH(J$1,products!$A$1:$G$1,0))</f>
        <v>Premium</v>
      </c>
      <c r="K1663">
        <f>INDEX(products!$A$1:$G$5001,MATCH(orders!$D1663,products!$A$1:$A$5001,0),MATCH(K$1,products!$A$1:$G$1,0))</f>
        <v>5</v>
      </c>
      <c r="L1663" s="3">
        <f>INDEX(products!$A$1:$G$5001,MATCH(orders!$D1663,products!$A$1:$A$5001,0),MATCH(L$1,products!$A$1:$G$1,0))</f>
        <v>5.9117333333333333</v>
      </c>
      <c r="M1663" s="3">
        <f t="shared" si="25"/>
        <v>17.735199999999999</v>
      </c>
      <c r="N1663" t="str">
        <f>_xlfn.XLOOKUP(Orders[[#This Row],[Customer ID]],customers!$A$1:$A$4972,customers!$I$1:$I$4972,,0)</f>
        <v>No</v>
      </c>
    </row>
    <row r="1664" spans="1:14" x14ac:dyDescent="0.25">
      <c r="A1664" t="s">
        <v>8313</v>
      </c>
      <c r="B1664" s="2">
        <v>44194</v>
      </c>
      <c r="C1664" t="s">
        <v>8314</v>
      </c>
      <c r="D1664" t="s">
        <v>8315</v>
      </c>
      <c r="E1664">
        <v>4</v>
      </c>
      <c r="F1664" t="str">
        <f>_xlfn.XLOOKUP(C1664,customers!$A$1:$A$4972,customers!B$1:B$4972,,0)</f>
        <v>Richard Ruiz</v>
      </c>
      <c r="G1664" t="str">
        <f>IF(_xlfn.XLOOKUP(C1664,customers!$A$1:$A$4972,customers!C1663:C6634,,0)=0,"",_xlfn.XLOOKUP(C1664,customers!$A$1:$A$4972,customers!C1663:C6634,,0))</f>
        <v>jjohnson7685@yahoo.com</v>
      </c>
      <c r="H1664" t="str">
        <f>_xlfn.XLOOKUP(C1664,customers!$A$1:$A$4972,customers!$G$1:$G$4972,,0)</f>
        <v>Brazil</v>
      </c>
      <c r="I1664" t="str">
        <f>INDEX(products!$A$1:$G$5001,MATCH(orders!$D1664,products!$A$1:$A$5001,0),MATCH(I$1,products!$A$1:$G$1,0))</f>
        <v>Credit Cards</v>
      </c>
      <c r="J1664" t="str">
        <f>INDEX(products!$A$1:$G$5001,MATCH(orders!$D1664,products!$A$1:$A$5001,0),MATCH(J$1,products!$A$1:$G$1,0))</f>
        <v>Standard</v>
      </c>
      <c r="K1664">
        <f>INDEX(products!$A$1:$G$5001,MATCH(orders!$D1664,products!$A$1:$A$5001,0),MATCH(K$1,products!$A$1:$G$1,0))</f>
        <v>10</v>
      </c>
      <c r="L1664" s="3">
        <f>INDEX(products!$A$1:$G$5001,MATCH(orders!$D1664,products!$A$1:$A$5001,0),MATCH(L$1,products!$A$1:$G$1,0))</f>
        <v>15.8606</v>
      </c>
      <c r="M1664" s="3">
        <f t="shared" si="25"/>
        <v>63.442399999999999</v>
      </c>
      <c r="N1664" t="str">
        <f>_xlfn.XLOOKUP(Orders[[#This Row],[Customer ID]],customers!$A$1:$A$4972,customers!$I$1:$I$4972,,0)</f>
        <v>No</v>
      </c>
    </row>
    <row r="1665" spans="1:14" x14ac:dyDescent="0.25">
      <c r="A1665" t="s">
        <v>8318</v>
      </c>
      <c r="B1665" s="2">
        <v>44194</v>
      </c>
      <c r="C1665" t="s">
        <v>8319</v>
      </c>
      <c r="D1665" t="s">
        <v>8320</v>
      </c>
      <c r="E1665">
        <v>3</v>
      </c>
      <c r="F1665" t="str">
        <f>_xlfn.XLOOKUP(C1665,customers!$A$1:$A$4972,customers!B$1:B$4972,,0)</f>
        <v>Gloria Lee</v>
      </c>
      <c r="G1665" t="str">
        <f>IF(_xlfn.XLOOKUP(C1665,customers!$A$1:$A$4972,customers!C1664:C6635,,0)=0,"",_xlfn.XLOOKUP(C1665,customers!$A$1:$A$4972,customers!C1664:C6635,,0))</f>
        <v>malexander193@yahoo.com</v>
      </c>
      <c r="H1665" t="str">
        <f>_xlfn.XLOOKUP(C1665,customers!$A$1:$A$4972,customers!$G$1:$G$4972,,0)</f>
        <v>Japan</v>
      </c>
      <c r="I1665" t="str">
        <f>INDEX(products!$A$1:$G$5001,MATCH(orders!$D1665,products!$A$1:$A$5001,0),MATCH(I$1,products!$A$1:$G$1,0))</f>
        <v>Loans</v>
      </c>
      <c r="J1665" t="str">
        <f>INDEX(products!$A$1:$G$5001,MATCH(orders!$D1665,products!$A$1:$A$5001,0),MATCH(J$1,products!$A$1:$G$1,0))</f>
        <v>Premium</v>
      </c>
      <c r="K1665">
        <f>INDEX(products!$A$1:$G$5001,MATCH(orders!$D1665,products!$A$1:$A$5001,0),MATCH(K$1,products!$A$1:$G$1,0))</f>
        <v>5</v>
      </c>
      <c r="L1665" s="3">
        <f>INDEX(products!$A$1:$G$5001,MATCH(orders!$D1665,products!$A$1:$A$5001,0),MATCH(L$1,products!$A$1:$G$1,0))</f>
        <v>5.8181666666666656</v>
      </c>
      <c r="M1665" s="3">
        <f t="shared" si="25"/>
        <v>17.454499999999996</v>
      </c>
      <c r="N1665" t="str">
        <f>_xlfn.XLOOKUP(Orders[[#This Row],[Customer ID]],customers!$A$1:$A$4972,customers!$I$1:$I$4972,,0)</f>
        <v>No</v>
      </c>
    </row>
    <row r="1666" spans="1:14" x14ac:dyDescent="0.25">
      <c r="A1666" t="s">
        <v>8323</v>
      </c>
      <c r="B1666" s="2">
        <v>44195</v>
      </c>
      <c r="C1666" t="s">
        <v>8324</v>
      </c>
      <c r="D1666" t="s">
        <v>8325</v>
      </c>
      <c r="E1666">
        <v>3</v>
      </c>
      <c r="F1666" t="str">
        <f>_xlfn.XLOOKUP(C1666,customers!$A$1:$A$4972,customers!B$1:B$4972,,0)</f>
        <v>Angela Yang</v>
      </c>
      <c r="G1666" t="str">
        <f>IF(_xlfn.XLOOKUP(C1666,customers!$A$1:$A$4972,customers!C1665:C6636,,0)=0,"",_xlfn.XLOOKUP(C1666,customers!$A$1:$A$4972,customers!C1665:C6636,,0))</f>
        <v>arobinson048@gmail.com</v>
      </c>
      <c r="H1666" t="str">
        <f>_xlfn.XLOOKUP(C1666,customers!$A$1:$A$4972,customers!$G$1:$G$4972,,0)</f>
        <v>Japan</v>
      </c>
      <c r="I1666" t="str">
        <f>INDEX(products!$A$1:$G$5001,MATCH(orders!$D1666,products!$A$1:$A$5001,0),MATCH(I$1,products!$A$1:$G$1,0))</f>
        <v>Money Transfers</v>
      </c>
      <c r="J1666" t="str">
        <f>INDEX(products!$A$1:$G$5001,MATCH(orders!$D1666,products!$A$1:$A$5001,0),MATCH(J$1,products!$A$1:$G$1,0))</f>
        <v>VIP</v>
      </c>
      <c r="K1666">
        <f>INDEX(products!$A$1:$G$5001,MATCH(orders!$D1666,products!$A$1:$A$5001,0),MATCH(K$1,products!$A$1:$G$1,0))</f>
        <v>5</v>
      </c>
      <c r="L1666" s="3">
        <f>INDEX(products!$A$1:$G$5001,MATCH(orders!$D1666,products!$A$1:$A$5001,0),MATCH(L$1,products!$A$1:$G$1,0))</f>
        <v>8.2941333333333329</v>
      </c>
      <c r="M1666" s="3">
        <f t="shared" si="25"/>
        <v>24.882399999999997</v>
      </c>
      <c r="N1666" t="str">
        <f>_xlfn.XLOOKUP(Orders[[#This Row],[Customer ID]],customers!$A$1:$A$4972,customers!$I$1:$I$4972,,0)</f>
        <v>No</v>
      </c>
    </row>
    <row r="1667" spans="1:14" x14ac:dyDescent="0.25">
      <c r="A1667" t="s">
        <v>8328</v>
      </c>
      <c r="B1667" s="2">
        <v>44195</v>
      </c>
      <c r="C1667" t="s">
        <v>8329</v>
      </c>
      <c r="D1667" t="s">
        <v>8330</v>
      </c>
      <c r="E1667">
        <v>2</v>
      </c>
      <c r="F1667" t="str">
        <f>_xlfn.XLOOKUP(C1667,customers!$A$1:$A$4972,customers!B$1:B$4972,,0)</f>
        <v>Larry Schmidt</v>
      </c>
      <c r="G1667" t="str">
        <f>IF(_xlfn.XLOOKUP(C1667,customers!$A$1:$A$4972,customers!C1666:C6637,,0)=0,"",_xlfn.XLOOKUP(C1667,customers!$A$1:$A$4972,customers!C1666:C6637,,0))</f>
        <v>nbanks94@gmail.com</v>
      </c>
      <c r="H1667" t="str">
        <f>_xlfn.XLOOKUP(C1667,customers!$A$1:$A$4972,customers!$G$1:$G$4972,,0)</f>
        <v>Brazil</v>
      </c>
      <c r="I1667" t="str">
        <f>INDEX(products!$A$1:$G$5001,MATCH(orders!$D1667,products!$A$1:$A$5001,0),MATCH(I$1,products!$A$1:$G$1,0))</f>
        <v>Loans</v>
      </c>
      <c r="J1667" t="str">
        <f>INDEX(products!$A$1:$G$5001,MATCH(orders!$D1667,products!$A$1:$A$5001,0),MATCH(J$1,products!$A$1:$G$1,0))</f>
        <v>Standard</v>
      </c>
      <c r="K1667">
        <f>INDEX(products!$A$1:$G$5001,MATCH(orders!$D1667,products!$A$1:$A$5001,0),MATCH(K$1,products!$A$1:$G$1,0))</f>
        <v>3</v>
      </c>
      <c r="L1667" s="3">
        <f>INDEX(products!$A$1:$G$5001,MATCH(orders!$D1667,products!$A$1:$A$5001,0),MATCH(L$1,products!$A$1:$G$1,0))</f>
        <v>4.5542666666666669</v>
      </c>
      <c r="M1667" s="3">
        <f t="shared" ref="M1667:M1730" si="26">L1667*E1667</f>
        <v>9.1085333333333338</v>
      </c>
      <c r="N1667" t="str">
        <f>_xlfn.XLOOKUP(Orders[[#This Row],[Customer ID]],customers!$A$1:$A$4972,customers!$I$1:$I$4972,,0)</f>
        <v>Yes</v>
      </c>
    </row>
    <row r="1668" spans="1:14" x14ac:dyDescent="0.25">
      <c r="A1668" t="s">
        <v>8333</v>
      </c>
      <c r="B1668" s="2">
        <v>44196</v>
      </c>
      <c r="C1668" t="s">
        <v>8334</v>
      </c>
      <c r="D1668" t="s">
        <v>8335</v>
      </c>
      <c r="E1668">
        <v>4</v>
      </c>
      <c r="F1668" t="str">
        <f>_xlfn.XLOOKUP(C1668,customers!$A$1:$A$4972,customers!B$1:B$4972,,0)</f>
        <v>Claire Saunders</v>
      </c>
      <c r="G1668" t="str">
        <f>IF(_xlfn.XLOOKUP(C1668,customers!$A$1:$A$4972,customers!C1667:C6638,,0)=0,"",_xlfn.XLOOKUP(C1668,customers!$A$1:$A$4972,customers!C1667:C6638,,0))</f>
        <v>dholder3408@yahoo.com</v>
      </c>
      <c r="H1668" t="str">
        <f>_xlfn.XLOOKUP(C1668,customers!$A$1:$A$4972,customers!$G$1:$G$4972,,0)</f>
        <v>Japan</v>
      </c>
      <c r="I1668" t="str">
        <f>INDEX(products!$A$1:$G$5001,MATCH(orders!$D1668,products!$A$1:$A$5001,0),MATCH(I$1,products!$A$1:$G$1,0))</f>
        <v>Credit Cards</v>
      </c>
      <c r="J1668" t="str">
        <f>INDEX(products!$A$1:$G$5001,MATCH(orders!$D1668,products!$A$1:$A$5001,0),MATCH(J$1,products!$A$1:$G$1,0))</f>
        <v>Standard</v>
      </c>
      <c r="K1668">
        <f>INDEX(products!$A$1:$G$5001,MATCH(orders!$D1668,products!$A$1:$A$5001,0),MATCH(K$1,products!$A$1:$G$1,0))</f>
        <v>10</v>
      </c>
      <c r="L1668" s="3">
        <f>INDEX(products!$A$1:$G$5001,MATCH(orders!$D1668,products!$A$1:$A$5001,0),MATCH(L$1,products!$A$1:$G$1,0))</f>
        <v>8.7517666666666667</v>
      </c>
      <c r="M1668" s="3">
        <f t="shared" si="26"/>
        <v>35.007066666666667</v>
      </c>
      <c r="N1668" t="str">
        <f>_xlfn.XLOOKUP(Orders[[#This Row],[Customer ID]],customers!$A$1:$A$4972,customers!$I$1:$I$4972,,0)</f>
        <v>Yes</v>
      </c>
    </row>
    <row r="1669" spans="1:14" x14ac:dyDescent="0.25">
      <c r="A1669" t="s">
        <v>8338</v>
      </c>
      <c r="B1669" s="2">
        <v>44196</v>
      </c>
      <c r="C1669" t="s">
        <v>8339</v>
      </c>
      <c r="D1669" t="s">
        <v>8340</v>
      </c>
      <c r="E1669">
        <v>1</v>
      </c>
      <c r="F1669" t="str">
        <f>_xlfn.XLOOKUP(C1669,customers!$A$1:$A$4972,customers!B$1:B$4972,,0)</f>
        <v>Wayne Patel</v>
      </c>
      <c r="G1669" t="str">
        <f>IF(_xlfn.XLOOKUP(C1669,customers!$A$1:$A$4972,customers!C1668:C6639,,0)=0,"",_xlfn.XLOOKUP(C1669,customers!$A$1:$A$4972,customers!C1668:C6639,,0))</f>
        <v>whoffman37@gmail.com</v>
      </c>
      <c r="H1669" t="str">
        <f>_xlfn.XLOOKUP(C1669,customers!$A$1:$A$4972,customers!$G$1:$G$4972,,0)</f>
        <v>United States</v>
      </c>
      <c r="I1669" t="str">
        <f>INDEX(products!$A$1:$G$5001,MATCH(orders!$D1669,products!$A$1:$A$5001,0),MATCH(I$1,products!$A$1:$G$1,0))</f>
        <v>Investments</v>
      </c>
      <c r="J1669" t="str">
        <f>INDEX(products!$A$1:$G$5001,MATCH(orders!$D1669,products!$A$1:$A$5001,0),MATCH(J$1,products!$A$1:$G$1,0))</f>
        <v>Standard</v>
      </c>
      <c r="K1669">
        <f>INDEX(products!$A$1:$G$5001,MATCH(orders!$D1669,products!$A$1:$A$5001,0),MATCH(K$1,products!$A$1:$G$1,0))</f>
        <v>1</v>
      </c>
      <c r="L1669" s="3">
        <f>INDEX(products!$A$1:$G$5001,MATCH(orders!$D1669,products!$A$1:$A$5001,0),MATCH(L$1,products!$A$1:$G$1,0))</f>
        <v>1.5972666666666671</v>
      </c>
      <c r="M1669" s="3">
        <f t="shared" si="26"/>
        <v>1.5972666666666671</v>
      </c>
      <c r="N1669" t="str">
        <f>_xlfn.XLOOKUP(Orders[[#This Row],[Customer ID]],customers!$A$1:$A$4972,customers!$I$1:$I$4972,,0)</f>
        <v>No</v>
      </c>
    </row>
    <row r="1670" spans="1:14" x14ac:dyDescent="0.25">
      <c r="A1670" t="s">
        <v>8343</v>
      </c>
      <c r="B1670" s="2">
        <v>44197</v>
      </c>
      <c r="C1670" t="s">
        <v>8344</v>
      </c>
      <c r="D1670" t="s">
        <v>8345</v>
      </c>
      <c r="E1670">
        <v>3</v>
      </c>
      <c r="F1670" t="str">
        <f>_xlfn.XLOOKUP(C1670,customers!$A$1:$A$4972,customers!B$1:B$4972,,0)</f>
        <v>Mark Lane</v>
      </c>
      <c r="G1670" t="str">
        <f>IF(_xlfn.XLOOKUP(C1670,customers!$A$1:$A$4972,customers!C1669:C6640,,0)=0,"",_xlfn.XLOOKUP(C1670,customers!$A$1:$A$4972,customers!C1669:C6640,,0))</f>
        <v>jholland454@hotmail.com</v>
      </c>
      <c r="H1670" t="str">
        <f>_xlfn.XLOOKUP(C1670,customers!$A$1:$A$4972,customers!$G$1:$G$4972,,0)</f>
        <v>Japan</v>
      </c>
      <c r="I1670" t="str">
        <f>INDEX(products!$A$1:$G$5001,MATCH(orders!$D1670,products!$A$1:$A$5001,0),MATCH(I$1,products!$A$1:$G$1,0))</f>
        <v>Money Transfers</v>
      </c>
      <c r="J1670" t="str">
        <f>INDEX(products!$A$1:$G$5001,MATCH(orders!$D1670,products!$A$1:$A$5001,0),MATCH(J$1,products!$A$1:$G$1,0))</f>
        <v>VIP</v>
      </c>
      <c r="K1670">
        <f>INDEX(products!$A$1:$G$5001,MATCH(orders!$D1670,products!$A$1:$A$5001,0),MATCH(K$1,products!$A$1:$G$1,0))</f>
        <v>5</v>
      </c>
      <c r="L1670" s="3">
        <f>INDEX(products!$A$1:$G$5001,MATCH(orders!$D1670,products!$A$1:$A$5001,0),MATCH(L$1,products!$A$1:$G$1,0))</f>
        <v>3.9151666666666669</v>
      </c>
      <c r="M1670" s="3">
        <f t="shared" si="26"/>
        <v>11.7455</v>
      </c>
      <c r="N1670" t="str">
        <f>_xlfn.XLOOKUP(Orders[[#This Row],[Customer ID]],customers!$A$1:$A$4972,customers!$I$1:$I$4972,,0)</f>
        <v>Yes</v>
      </c>
    </row>
    <row r="1671" spans="1:14" x14ac:dyDescent="0.25">
      <c r="A1671" t="s">
        <v>8348</v>
      </c>
      <c r="B1671" s="2">
        <v>44197</v>
      </c>
      <c r="C1671" t="s">
        <v>8349</v>
      </c>
      <c r="D1671" t="s">
        <v>8350</v>
      </c>
      <c r="E1671">
        <v>4</v>
      </c>
      <c r="F1671" t="str">
        <f>_xlfn.XLOOKUP(C1671,customers!$A$1:$A$4972,customers!B$1:B$4972,,0)</f>
        <v>Lauren Richmond</v>
      </c>
      <c r="G1671" t="str">
        <f>IF(_xlfn.XLOOKUP(C1671,customers!$A$1:$A$4972,customers!C1670:C6641,,0)=0,"",_xlfn.XLOOKUP(C1671,customers!$A$1:$A$4972,customers!C1670:C6641,,0))</f>
        <v>4889399@yahoo.com</v>
      </c>
      <c r="H1671" t="str">
        <f>_xlfn.XLOOKUP(C1671,customers!$A$1:$A$4972,customers!$G$1:$G$4972,,0)</f>
        <v>Japan</v>
      </c>
      <c r="I1671" t="str">
        <f>INDEX(products!$A$1:$G$5001,MATCH(orders!$D1671,products!$A$1:$A$5001,0),MATCH(I$1,products!$A$1:$G$1,0))</f>
        <v>Loans</v>
      </c>
      <c r="J1671" t="str">
        <f>INDEX(products!$A$1:$G$5001,MATCH(orders!$D1671,products!$A$1:$A$5001,0),MATCH(J$1,products!$A$1:$G$1,0))</f>
        <v>Standard</v>
      </c>
      <c r="K1671">
        <f>INDEX(products!$A$1:$G$5001,MATCH(orders!$D1671,products!$A$1:$A$5001,0),MATCH(K$1,products!$A$1:$G$1,0))</f>
        <v>10</v>
      </c>
      <c r="L1671" s="3">
        <f>INDEX(products!$A$1:$G$5001,MATCH(orders!$D1671,products!$A$1:$A$5001,0),MATCH(L$1,products!$A$1:$G$1,0))</f>
        <v>14.84116666666667</v>
      </c>
      <c r="M1671" s="3">
        <f t="shared" si="26"/>
        <v>59.364666666666679</v>
      </c>
      <c r="N1671" t="str">
        <f>_xlfn.XLOOKUP(Orders[[#This Row],[Customer ID]],customers!$A$1:$A$4972,customers!$I$1:$I$4972,,0)</f>
        <v>No</v>
      </c>
    </row>
    <row r="1672" spans="1:14" x14ac:dyDescent="0.25">
      <c r="A1672" t="s">
        <v>8353</v>
      </c>
      <c r="B1672" s="2">
        <v>44197</v>
      </c>
      <c r="C1672" t="s">
        <v>8354</v>
      </c>
      <c r="D1672" t="s">
        <v>8355</v>
      </c>
      <c r="E1672">
        <v>2</v>
      </c>
      <c r="F1672" t="str">
        <f>_xlfn.XLOOKUP(C1672,customers!$A$1:$A$4972,customers!B$1:B$4972,,0)</f>
        <v>Sylvia Cross</v>
      </c>
      <c r="G1672" t="str">
        <f>IF(_xlfn.XLOOKUP(C1672,customers!$A$1:$A$4972,customers!C1671:C6642,,0)=0,"",_xlfn.XLOOKUP(C1672,customers!$A$1:$A$4972,customers!C1671:C6642,,0))</f>
        <v>ecampbell90@hotmail.com</v>
      </c>
      <c r="H1672" t="str">
        <f>_xlfn.XLOOKUP(C1672,customers!$A$1:$A$4972,customers!$G$1:$G$4972,,0)</f>
        <v>Brazil</v>
      </c>
      <c r="I1672" t="str">
        <f>INDEX(products!$A$1:$G$5001,MATCH(orders!$D1672,products!$A$1:$A$5001,0),MATCH(I$1,products!$A$1:$G$1,0))</f>
        <v>Loans</v>
      </c>
      <c r="J1672" t="str">
        <f>INDEX(products!$A$1:$G$5001,MATCH(orders!$D1672,products!$A$1:$A$5001,0),MATCH(J$1,products!$A$1:$G$1,0))</f>
        <v>VIP</v>
      </c>
      <c r="K1672">
        <f>INDEX(products!$A$1:$G$5001,MATCH(orders!$D1672,products!$A$1:$A$5001,0),MATCH(K$1,products!$A$1:$G$1,0))</f>
        <v>3</v>
      </c>
      <c r="L1672" s="3">
        <f>INDEX(products!$A$1:$G$5001,MATCH(orders!$D1672,products!$A$1:$A$5001,0),MATCH(L$1,products!$A$1:$G$1,0))</f>
        <v>3.141866666666667</v>
      </c>
      <c r="M1672" s="3">
        <f t="shared" si="26"/>
        <v>6.2837333333333341</v>
      </c>
      <c r="N1672" t="str">
        <f>_xlfn.XLOOKUP(Orders[[#This Row],[Customer ID]],customers!$A$1:$A$4972,customers!$I$1:$I$4972,,0)</f>
        <v>Yes</v>
      </c>
    </row>
    <row r="1673" spans="1:14" x14ac:dyDescent="0.25">
      <c r="A1673" t="s">
        <v>8358</v>
      </c>
      <c r="B1673" s="2">
        <v>44198</v>
      </c>
      <c r="C1673" t="s">
        <v>8359</v>
      </c>
      <c r="D1673" t="s">
        <v>8360</v>
      </c>
      <c r="E1673">
        <v>1</v>
      </c>
      <c r="F1673" t="str">
        <f>_xlfn.XLOOKUP(C1673,customers!$A$1:$A$4972,customers!B$1:B$4972,,0)</f>
        <v>Wanda May</v>
      </c>
      <c r="G1673" t="str">
        <f>IF(_xlfn.XLOOKUP(C1673,customers!$A$1:$A$4972,customers!C1672:C6643,,0)=0,"",_xlfn.XLOOKUP(C1673,customers!$A$1:$A$4972,customers!C1672:C6643,,0))</f>
        <v>pbeard31@gmail.com</v>
      </c>
      <c r="H1673" t="str">
        <f>_xlfn.XLOOKUP(C1673,customers!$A$1:$A$4972,customers!$G$1:$G$4972,,0)</f>
        <v>Brazil</v>
      </c>
      <c r="I1673" t="str">
        <f>INDEX(products!$A$1:$G$5001,MATCH(orders!$D1673,products!$A$1:$A$5001,0),MATCH(I$1,products!$A$1:$G$1,0))</f>
        <v>Money Transfers</v>
      </c>
      <c r="J1673" t="str">
        <f>INDEX(products!$A$1:$G$5001,MATCH(orders!$D1673,products!$A$1:$A$5001,0),MATCH(J$1,products!$A$1:$G$1,0))</f>
        <v>Premium</v>
      </c>
      <c r="K1673">
        <f>INDEX(products!$A$1:$G$5001,MATCH(orders!$D1673,products!$A$1:$A$5001,0),MATCH(K$1,products!$A$1:$G$1,0))</f>
        <v>1</v>
      </c>
      <c r="L1673" s="3">
        <f>INDEX(products!$A$1:$G$5001,MATCH(orders!$D1673,products!$A$1:$A$5001,0),MATCH(L$1,products!$A$1:$G$1,0))</f>
        <v>1.544633333333334</v>
      </c>
      <c r="M1673" s="3">
        <f t="shared" si="26"/>
        <v>1.544633333333334</v>
      </c>
      <c r="N1673" t="str">
        <f>_xlfn.XLOOKUP(Orders[[#This Row],[Customer ID]],customers!$A$1:$A$4972,customers!$I$1:$I$4972,,0)</f>
        <v>No</v>
      </c>
    </row>
    <row r="1674" spans="1:14" x14ac:dyDescent="0.25">
      <c r="A1674" t="s">
        <v>8363</v>
      </c>
      <c r="B1674" s="2">
        <v>44198</v>
      </c>
      <c r="C1674" t="s">
        <v>8364</v>
      </c>
      <c r="D1674" t="s">
        <v>8365</v>
      </c>
      <c r="E1674">
        <v>4</v>
      </c>
      <c r="F1674" t="str">
        <f>_xlfn.XLOOKUP(C1674,customers!$A$1:$A$4972,customers!B$1:B$4972,,0)</f>
        <v>Roy Baker</v>
      </c>
      <c r="G1674" t="str">
        <f>IF(_xlfn.XLOOKUP(C1674,customers!$A$1:$A$4972,customers!C1673:C6644,,0)=0,"",_xlfn.XLOOKUP(C1674,customers!$A$1:$A$4972,customers!C1673:C6644,,0))</f>
        <v>cramsey7054@gmail.com</v>
      </c>
      <c r="H1674" t="str">
        <f>_xlfn.XLOOKUP(C1674,customers!$A$1:$A$4972,customers!$G$1:$G$4972,,0)</f>
        <v>Japan</v>
      </c>
      <c r="I1674" t="str">
        <f>INDEX(products!$A$1:$G$5001,MATCH(orders!$D1674,products!$A$1:$A$5001,0),MATCH(I$1,products!$A$1:$G$1,0))</f>
        <v>Money Transfers</v>
      </c>
      <c r="J1674" t="str">
        <f>INDEX(products!$A$1:$G$5001,MATCH(orders!$D1674,products!$A$1:$A$5001,0),MATCH(J$1,products!$A$1:$G$1,0))</f>
        <v>VIP</v>
      </c>
      <c r="K1674">
        <f>INDEX(products!$A$1:$G$5001,MATCH(orders!$D1674,products!$A$1:$A$5001,0),MATCH(K$1,products!$A$1:$G$1,0))</f>
        <v>10</v>
      </c>
      <c r="L1674" s="3">
        <f>INDEX(products!$A$1:$G$5001,MATCH(orders!$D1674,products!$A$1:$A$5001,0),MATCH(L$1,products!$A$1:$G$1,0))</f>
        <v>15.34723333333333</v>
      </c>
      <c r="M1674" s="3">
        <f t="shared" si="26"/>
        <v>61.38893333333332</v>
      </c>
      <c r="N1674" t="str">
        <f>_xlfn.XLOOKUP(Orders[[#This Row],[Customer ID]],customers!$A$1:$A$4972,customers!$I$1:$I$4972,,0)</f>
        <v>No</v>
      </c>
    </row>
    <row r="1675" spans="1:14" x14ac:dyDescent="0.25">
      <c r="A1675" t="s">
        <v>8368</v>
      </c>
      <c r="B1675" s="2">
        <v>44199</v>
      </c>
      <c r="C1675" t="s">
        <v>8369</v>
      </c>
      <c r="D1675" t="s">
        <v>8370</v>
      </c>
      <c r="E1675">
        <v>1</v>
      </c>
      <c r="F1675" t="str">
        <f>_xlfn.XLOOKUP(C1675,customers!$A$1:$A$4972,customers!B$1:B$4972,,0)</f>
        <v>Bethany Jones</v>
      </c>
      <c r="G1675" t="str">
        <f>IF(_xlfn.XLOOKUP(C1675,customers!$A$1:$A$4972,customers!C1674:C6645,,0)=0,"",_xlfn.XLOOKUP(C1675,customers!$A$1:$A$4972,customers!C1674:C6645,,0))</f>
        <v>029879499@hotmail.com</v>
      </c>
      <c r="H1675" t="str">
        <f>_xlfn.XLOOKUP(C1675,customers!$A$1:$A$4972,customers!$G$1:$G$4972,,0)</f>
        <v>Germany</v>
      </c>
      <c r="I1675" t="str">
        <f>INDEX(products!$A$1:$G$5001,MATCH(orders!$D1675,products!$A$1:$A$5001,0),MATCH(I$1,products!$A$1:$G$1,0))</f>
        <v>Investments</v>
      </c>
      <c r="J1675" t="str">
        <f>INDEX(products!$A$1:$G$5001,MATCH(orders!$D1675,products!$A$1:$A$5001,0),MATCH(J$1,products!$A$1:$G$1,0))</f>
        <v>Premium</v>
      </c>
      <c r="K1675">
        <f>INDEX(products!$A$1:$G$5001,MATCH(orders!$D1675,products!$A$1:$A$5001,0),MATCH(K$1,products!$A$1:$G$1,0))</f>
        <v>1</v>
      </c>
      <c r="L1675" s="3">
        <f>INDEX(products!$A$1:$G$5001,MATCH(orders!$D1675,products!$A$1:$A$5001,0),MATCH(L$1,products!$A$1:$G$1,0))</f>
        <v>1.4725999999999999</v>
      </c>
      <c r="M1675" s="3">
        <f t="shared" si="26"/>
        <v>1.4725999999999999</v>
      </c>
      <c r="N1675" t="str">
        <f>_xlfn.XLOOKUP(Orders[[#This Row],[Customer ID]],customers!$A$1:$A$4972,customers!$I$1:$I$4972,,0)</f>
        <v>Yes</v>
      </c>
    </row>
    <row r="1676" spans="1:14" x14ac:dyDescent="0.25">
      <c r="A1676" t="s">
        <v>8373</v>
      </c>
      <c r="B1676" s="2">
        <v>44199</v>
      </c>
      <c r="C1676" t="s">
        <v>8374</v>
      </c>
      <c r="D1676" t="s">
        <v>8375</v>
      </c>
      <c r="E1676">
        <v>1</v>
      </c>
      <c r="F1676" t="str">
        <f>_xlfn.XLOOKUP(C1676,customers!$A$1:$A$4972,customers!B$1:B$4972,,0)</f>
        <v>Jennifer Patterson</v>
      </c>
      <c r="G1676" t="str">
        <f>IF(_xlfn.XLOOKUP(C1676,customers!$A$1:$A$4972,customers!C1675:C6646,,0)=0,"",_xlfn.XLOOKUP(C1676,customers!$A$1:$A$4972,customers!C1675:C6646,,0))</f>
        <v>tbailey55@yahoo.com</v>
      </c>
      <c r="H1676" t="str">
        <f>_xlfn.XLOOKUP(C1676,customers!$A$1:$A$4972,customers!$G$1:$G$4972,,0)</f>
        <v>Brazil</v>
      </c>
      <c r="I1676" t="str">
        <f>INDEX(products!$A$1:$G$5001,MATCH(orders!$D1676,products!$A$1:$A$5001,0),MATCH(I$1,products!$A$1:$G$1,0))</f>
        <v>Money Transfers</v>
      </c>
      <c r="J1676" t="str">
        <f>INDEX(products!$A$1:$G$5001,MATCH(orders!$D1676,products!$A$1:$A$5001,0),MATCH(J$1,products!$A$1:$G$1,0))</f>
        <v>VIP</v>
      </c>
      <c r="K1676">
        <f>INDEX(products!$A$1:$G$5001,MATCH(orders!$D1676,products!$A$1:$A$5001,0),MATCH(K$1,products!$A$1:$G$1,0))</f>
        <v>1</v>
      </c>
      <c r="L1676" s="3">
        <f>INDEX(products!$A$1:$G$5001,MATCH(orders!$D1676,products!$A$1:$A$5001,0),MATCH(L$1,products!$A$1:$G$1,0))</f>
        <v>1.4567000000000001</v>
      </c>
      <c r="M1676" s="3">
        <f t="shared" si="26"/>
        <v>1.4567000000000001</v>
      </c>
      <c r="N1676" t="str">
        <f>_xlfn.XLOOKUP(Orders[[#This Row],[Customer ID]],customers!$A$1:$A$4972,customers!$I$1:$I$4972,,0)</f>
        <v>Yes</v>
      </c>
    </row>
    <row r="1677" spans="1:14" x14ac:dyDescent="0.25">
      <c r="A1677" t="s">
        <v>8378</v>
      </c>
      <c r="B1677" s="2">
        <v>44200</v>
      </c>
      <c r="C1677" t="s">
        <v>8379</v>
      </c>
      <c r="D1677" t="s">
        <v>8380</v>
      </c>
      <c r="E1677">
        <v>1</v>
      </c>
      <c r="F1677" t="str">
        <f>_xlfn.XLOOKUP(C1677,customers!$A$1:$A$4972,customers!B$1:B$4972,,0)</f>
        <v>Jordan Thornton</v>
      </c>
      <c r="G1677" t="str">
        <f>IF(_xlfn.XLOOKUP(C1677,customers!$A$1:$A$4972,customers!C1676:C6647,,0)=0,"",_xlfn.XLOOKUP(C1677,customers!$A$1:$A$4972,customers!C1676:C6647,,0))</f>
        <v>9187124@hotmail.com</v>
      </c>
      <c r="H1677" t="str">
        <f>_xlfn.XLOOKUP(C1677,customers!$A$1:$A$4972,customers!$G$1:$G$4972,,0)</f>
        <v>South Africa</v>
      </c>
      <c r="I1677" t="str">
        <f>INDEX(products!$A$1:$G$5001,MATCH(orders!$D1677,products!$A$1:$A$5001,0),MATCH(I$1,products!$A$1:$G$1,0))</f>
        <v>Investments</v>
      </c>
      <c r="J1677" t="str">
        <f>INDEX(products!$A$1:$G$5001,MATCH(orders!$D1677,products!$A$1:$A$5001,0),MATCH(J$1,products!$A$1:$G$1,0))</f>
        <v>VIP</v>
      </c>
      <c r="K1677">
        <f>INDEX(products!$A$1:$G$5001,MATCH(orders!$D1677,products!$A$1:$A$5001,0),MATCH(K$1,products!$A$1:$G$1,0))</f>
        <v>1</v>
      </c>
      <c r="L1677" s="3">
        <f>INDEX(products!$A$1:$G$5001,MATCH(orders!$D1677,products!$A$1:$A$5001,0),MATCH(L$1,products!$A$1:$G$1,0))</f>
        <v>0.97133333333333338</v>
      </c>
      <c r="M1677" s="3">
        <f t="shared" si="26"/>
        <v>0.97133333333333338</v>
      </c>
      <c r="N1677" t="str">
        <f>_xlfn.XLOOKUP(Orders[[#This Row],[Customer ID]],customers!$A$1:$A$4972,customers!$I$1:$I$4972,,0)</f>
        <v>Yes</v>
      </c>
    </row>
    <row r="1678" spans="1:14" x14ac:dyDescent="0.25">
      <c r="A1678" t="s">
        <v>8383</v>
      </c>
      <c r="B1678" s="2">
        <v>44200</v>
      </c>
      <c r="C1678" t="s">
        <v>8384</v>
      </c>
      <c r="D1678" t="s">
        <v>8385</v>
      </c>
      <c r="E1678">
        <v>3</v>
      </c>
      <c r="F1678" t="str">
        <f>_xlfn.XLOOKUP(C1678,customers!$A$1:$A$4972,customers!B$1:B$4972,,0)</f>
        <v>Donna Bowman</v>
      </c>
      <c r="G1678" t="str">
        <f>IF(_xlfn.XLOOKUP(C1678,customers!$A$1:$A$4972,customers!C1677:C6648,,0)=0,"",_xlfn.XLOOKUP(C1678,customers!$A$1:$A$4972,customers!C1677:C6648,,0))</f>
        <v>smendoza7245@hotmail.com</v>
      </c>
      <c r="H1678" t="str">
        <f>_xlfn.XLOOKUP(C1678,customers!$A$1:$A$4972,customers!$G$1:$G$4972,,0)</f>
        <v>South Africa</v>
      </c>
      <c r="I1678" t="str">
        <f>INDEX(products!$A$1:$G$5001,MATCH(orders!$D1678,products!$A$1:$A$5001,0),MATCH(I$1,products!$A$1:$G$1,0))</f>
        <v>Credit Cards</v>
      </c>
      <c r="J1678" t="str">
        <f>INDEX(products!$A$1:$G$5001,MATCH(orders!$D1678,products!$A$1:$A$5001,0),MATCH(J$1,products!$A$1:$G$1,0))</f>
        <v>Standard</v>
      </c>
      <c r="K1678">
        <f>INDEX(products!$A$1:$G$5001,MATCH(orders!$D1678,products!$A$1:$A$5001,0),MATCH(K$1,products!$A$1:$G$1,0))</f>
        <v>5</v>
      </c>
      <c r="L1678" s="3">
        <f>INDEX(products!$A$1:$G$5001,MATCH(orders!$D1678,products!$A$1:$A$5001,0),MATCH(L$1,products!$A$1:$G$1,0))</f>
        <v>3.7379333333333342</v>
      </c>
      <c r="M1678" s="3">
        <f t="shared" si="26"/>
        <v>11.213800000000003</v>
      </c>
      <c r="N1678" t="str">
        <f>_xlfn.XLOOKUP(Orders[[#This Row],[Customer ID]],customers!$A$1:$A$4972,customers!$I$1:$I$4972,,0)</f>
        <v>No</v>
      </c>
    </row>
    <row r="1679" spans="1:14" x14ac:dyDescent="0.25">
      <c r="A1679" t="s">
        <v>8388</v>
      </c>
      <c r="B1679" s="2">
        <v>44201</v>
      </c>
      <c r="C1679" t="s">
        <v>8389</v>
      </c>
      <c r="D1679" t="s">
        <v>8390</v>
      </c>
      <c r="E1679">
        <v>3</v>
      </c>
      <c r="F1679" t="str">
        <f>_xlfn.XLOOKUP(C1679,customers!$A$1:$A$4972,customers!B$1:B$4972,,0)</f>
        <v>Keith Bryant</v>
      </c>
      <c r="G1679" t="str">
        <f>IF(_xlfn.XLOOKUP(C1679,customers!$A$1:$A$4972,customers!C1678:C6649,,0)=0,"",_xlfn.XLOOKUP(C1679,customers!$A$1:$A$4972,customers!C1678:C6649,,0))</f>
        <v>mwalker1870@hotmail.com</v>
      </c>
      <c r="H1679" t="str">
        <f>_xlfn.XLOOKUP(C1679,customers!$A$1:$A$4972,customers!$G$1:$G$4972,,0)</f>
        <v>United States</v>
      </c>
      <c r="I1679" t="str">
        <f>INDEX(products!$A$1:$G$5001,MATCH(orders!$D1679,products!$A$1:$A$5001,0),MATCH(I$1,products!$A$1:$G$1,0))</f>
        <v>Credit Cards</v>
      </c>
      <c r="J1679" t="str">
        <f>INDEX(products!$A$1:$G$5001,MATCH(orders!$D1679,products!$A$1:$A$5001,0),MATCH(J$1,products!$A$1:$G$1,0))</f>
        <v>VIP</v>
      </c>
      <c r="K1679">
        <f>INDEX(products!$A$1:$G$5001,MATCH(orders!$D1679,products!$A$1:$A$5001,0),MATCH(K$1,products!$A$1:$G$1,0))</f>
        <v>5</v>
      </c>
      <c r="L1679" s="3">
        <f>INDEX(products!$A$1:$G$5001,MATCH(orders!$D1679,products!$A$1:$A$5001,0),MATCH(L$1,products!$A$1:$G$1,0))</f>
        <v>5.3482333333333338</v>
      </c>
      <c r="M1679" s="3">
        <f t="shared" si="26"/>
        <v>16.044700000000002</v>
      </c>
      <c r="N1679" t="str">
        <f>_xlfn.XLOOKUP(Orders[[#This Row],[Customer ID]],customers!$A$1:$A$4972,customers!$I$1:$I$4972,,0)</f>
        <v>Yes</v>
      </c>
    </row>
    <row r="1680" spans="1:14" x14ac:dyDescent="0.25">
      <c r="A1680" t="s">
        <v>8393</v>
      </c>
      <c r="B1680" s="2">
        <v>44201</v>
      </c>
      <c r="C1680" t="s">
        <v>8394</v>
      </c>
      <c r="D1680" t="s">
        <v>8395</v>
      </c>
      <c r="E1680">
        <v>2</v>
      </c>
      <c r="F1680" t="str">
        <f>_xlfn.XLOOKUP(C1680,customers!$A$1:$A$4972,customers!B$1:B$4972,,0)</f>
        <v>Melanie Alexander</v>
      </c>
      <c r="G1680" t="str">
        <f>IF(_xlfn.XLOOKUP(C1680,customers!$A$1:$A$4972,customers!C1679:C6650,,0)=0,"",_xlfn.XLOOKUP(C1680,customers!$A$1:$A$4972,customers!C1679:C6650,,0))</f>
        <v>0505258@gmail.com</v>
      </c>
      <c r="H1680" t="str">
        <f>_xlfn.XLOOKUP(C1680,customers!$A$1:$A$4972,customers!$G$1:$G$4972,,0)</f>
        <v>Japan</v>
      </c>
      <c r="I1680" t="str">
        <f>INDEX(products!$A$1:$G$5001,MATCH(orders!$D1680,products!$A$1:$A$5001,0),MATCH(I$1,products!$A$1:$G$1,0))</f>
        <v>Loans</v>
      </c>
      <c r="J1680" t="str">
        <f>INDEX(products!$A$1:$G$5001,MATCH(orders!$D1680,products!$A$1:$A$5001,0),MATCH(J$1,products!$A$1:$G$1,0))</f>
        <v>Standard</v>
      </c>
      <c r="K1680">
        <f>INDEX(products!$A$1:$G$5001,MATCH(orders!$D1680,products!$A$1:$A$5001,0),MATCH(K$1,products!$A$1:$G$1,0))</f>
        <v>3</v>
      </c>
      <c r="L1680" s="3">
        <f>INDEX(products!$A$1:$G$5001,MATCH(orders!$D1680,products!$A$1:$A$5001,0),MATCH(L$1,products!$A$1:$G$1,0))</f>
        <v>2.5205666666666668</v>
      </c>
      <c r="M1680" s="3">
        <f t="shared" si="26"/>
        <v>5.0411333333333337</v>
      </c>
      <c r="N1680" t="str">
        <f>_xlfn.XLOOKUP(Orders[[#This Row],[Customer ID]],customers!$A$1:$A$4972,customers!$I$1:$I$4972,,0)</f>
        <v>No</v>
      </c>
    </row>
    <row r="1681" spans="1:14" x14ac:dyDescent="0.25">
      <c r="A1681" t="s">
        <v>8398</v>
      </c>
      <c r="B1681" s="2">
        <v>44201</v>
      </c>
      <c r="C1681" t="s">
        <v>8399</v>
      </c>
      <c r="D1681" t="s">
        <v>8400</v>
      </c>
      <c r="E1681">
        <v>2</v>
      </c>
      <c r="F1681" t="str">
        <f>_xlfn.XLOOKUP(C1681,customers!$A$1:$A$4972,customers!B$1:B$4972,,0)</f>
        <v>Jeffrey Robinson</v>
      </c>
      <c r="G1681" t="str">
        <f>IF(_xlfn.XLOOKUP(C1681,customers!$A$1:$A$4972,customers!C1680:C6651,,0)=0,"",_xlfn.XLOOKUP(C1681,customers!$A$1:$A$4972,customers!C1680:C6651,,0))</f>
        <v>rwebb0044@gmail.com</v>
      </c>
      <c r="H1681" t="str">
        <f>_xlfn.XLOOKUP(C1681,customers!$A$1:$A$4972,customers!$G$1:$G$4972,,0)</f>
        <v>Germany</v>
      </c>
      <c r="I1681" t="str">
        <f>INDEX(products!$A$1:$G$5001,MATCH(orders!$D1681,products!$A$1:$A$5001,0),MATCH(I$1,products!$A$1:$G$1,0))</f>
        <v>Credit Cards</v>
      </c>
      <c r="J1681" t="str">
        <f>INDEX(products!$A$1:$G$5001,MATCH(orders!$D1681,products!$A$1:$A$5001,0),MATCH(J$1,products!$A$1:$G$1,0))</f>
        <v>Premium</v>
      </c>
      <c r="K1681">
        <f>INDEX(products!$A$1:$G$5001,MATCH(orders!$D1681,products!$A$1:$A$5001,0),MATCH(K$1,products!$A$1:$G$1,0))</f>
        <v>3</v>
      </c>
      <c r="L1681" s="3">
        <f>INDEX(products!$A$1:$G$5001,MATCH(orders!$D1681,products!$A$1:$A$5001,0),MATCH(L$1,products!$A$1:$G$1,0))</f>
        <v>4.0848666666666666</v>
      </c>
      <c r="M1681" s="3">
        <f t="shared" si="26"/>
        <v>8.1697333333333333</v>
      </c>
      <c r="N1681" t="str">
        <f>_xlfn.XLOOKUP(Orders[[#This Row],[Customer ID]],customers!$A$1:$A$4972,customers!$I$1:$I$4972,,0)</f>
        <v>Yes</v>
      </c>
    </row>
    <row r="1682" spans="1:14" x14ac:dyDescent="0.25">
      <c r="A1682" t="s">
        <v>8403</v>
      </c>
      <c r="B1682" s="2">
        <v>44202</v>
      </c>
      <c r="C1682" t="s">
        <v>8404</v>
      </c>
      <c r="D1682" t="s">
        <v>8405</v>
      </c>
      <c r="E1682">
        <v>4</v>
      </c>
      <c r="F1682" t="str">
        <f>_xlfn.XLOOKUP(C1682,customers!$A$1:$A$4972,customers!B$1:B$4972,,0)</f>
        <v>John Anderson</v>
      </c>
      <c r="G1682" t="str">
        <f>IF(_xlfn.XLOOKUP(C1682,customers!$A$1:$A$4972,customers!C1681:C6652,,0)=0,"",_xlfn.XLOOKUP(C1682,customers!$A$1:$A$4972,customers!C1681:C6652,,0))</f>
        <v>jrichardson0179@gmail.com</v>
      </c>
      <c r="H1682" t="str">
        <f>_xlfn.XLOOKUP(C1682,customers!$A$1:$A$4972,customers!$G$1:$G$4972,,0)</f>
        <v>United States</v>
      </c>
      <c r="I1682" t="str">
        <f>INDEX(products!$A$1:$G$5001,MATCH(orders!$D1682,products!$A$1:$A$5001,0),MATCH(I$1,products!$A$1:$G$1,0))</f>
        <v>Credit Cards</v>
      </c>
      <c r="J1682" t="str">
        <f>INDEX(products!$A$1:$G$5001,MATCH(orders!$D1682,products!$A$1:$A$5001,0),MATCH(J$1,products!$A$1:$G$1,0))</f>
        <v>Premium</v>
      </c>
      <c r="K1682">
        <f>INDEX(products!$A$1:$G$5001,MATCH(orders!$D1682,products!$A$1:$A$5001,0),MATCH(K$1,products!$A$1:$G$1,0))</f>
        <v>10</v>
      </c>
      <c r="L1682" s="3">
        <f>INDEX(products!$A$1:$G$5001,MATCH(orders!$D1682,products!$A$1:$A$5001,0),MATCH(L$1,products!$A$1:$G$1,0))</f>
        <v>10.12766666666667</v>
      </c>
      <c r="M1682" s="3">
        <f t="shared" si="26"/>
        <v>40.51066666666668</v>
      </c>
      <c r="N1682" t="str">
        <f>_xlfn.XLOOKUP(Orders[[#This Row],[Customer ID]],customers!$A$1:$A$4972,customers!$I$1:$I$4972,,0)</f>
        <v>Yes</v>
      </c>
    </row>
    <row r="1683" spans="1:14" x14ac:dyDescent="0.25">
      <c r="A1683" t="s">
        <v>8408</v>
      </c>
      <c r="B1683" s="2">
        <v>44202</v>
      </c>
      <c r="C1683" t="s">
        <v>8409</v>
      </c>
      <c r="D1683" t="s">
        <v>8410</v>
      </c>
      <c r="E1683">
        <v>2</v>
      </c>
      <c r="F1683" t="str">
        <f>_xlfn.XLOOKUP(C1683,customers!$A$1:$A$4972,customers!B$1:B$4972,,0)</f>
        <v>Megan Smith</v>
      </c>
      <c r="G1683" t="str">
        <f>IF(_xlfn.XLOOKUP(C1683,customers!$A$1:$A$4972,customers!C1682:C6653,,0)=0,"",_xlfn.XLOOKUP(C1683,customers!$A$1:$A$4972,customers!C1682:C6653,,0))</f>
        <v>smartinez9946@gmail.com</v>
      </c>
      <c r="H1683" t="str">
        <f>_xlfn.XLOOKUP(C1683,customers!$A$1:$A$4972,customers!$G$1:$G$4972,,0)</f>
        <v>Japan</v>
      </c>
      <c r="I1683" t="str">
        <f>INDEX(products!$A$1:$G$5001,MATCH(orders!$D1683,products!$A$1:$A$5001,0),MATCH(I$1,products!$A$1:$G$1,0))</f>
        <v>Investments</v>
      </c>
      <c r="J1683" t="str">
        <f>INDEX(products!$A$1:$G$5001,MATCH(orders!$D1683,products!$A$1:$A$5001,0),MATCH(J$1,products!$A$1:$G$1,0))</f>
        <v>Standard</v>
      </c>
      <c r="K1683">
        <f>INDEX(products!$A$1:$G$5001,MATCH(orders!$D1683,products!$A$1:$A$5001,0),MATCH(K$1,products!$A$1:$G$1,0))</f>
        <v>3</v>
      </c>
      <c r="L1683" s="3">
        <f>INDEX(products!$A$1:$G$5001,MATCH(orders!$D1683,products!$A$1:$A$5001,0),MATCH(L$1,products!$A$1:$G$1,0))</f>
        <v>4.9268333333333336</v>
      </c>
      <c r="M1683" s="3">
        <f t="shared" si="26"/>
        <v>9.8536666666666672</v>
      </c>
      <c r="N1683" t="str">
        <f>_xlfn.XLOOKUP(Orders[[#This Row],[Customer ID]],customers!$A$1:$A$4972,customers!$I$1:$I$4972,,0)</f>
        <v>Yes</v>
      </c>
    </row>
    <row r="1684" spans="1:14" x14ac:dyDescent="0.25">
      <c r="A1684" t="s">
        <v>8413</v>
      </c>
      <c r="B1684" s="2">
        <v>44203</v>
      </c>
      <c r="C1684" t="s">
        <v>8414</v>
      </c>
      <c r="D1684" t="s">
        <v>8415</v>
      </c>
      <c r="E1684">
        <v>1</v>
      </c>
      <c r="F1684" t="str">
        <f>_xlfn.XLOOKUP(C1684,customers!$A$1:$A$4972,customers!B$1:B$4972,,0)</f>
        <v>Julie Brown</v>
      </c>
      <c r="G1684" t="str">
        <f>IF(_xlfn.XLOOKUP(C1684,customers!$A$1:$A$4972,customers!C1683:C6654,,0)=0,"",_xlfn.XLOOKUP(C1684,customers!$A$1:$A$4972,customers!C1683:C6654,,0))</f>
        <v>813264327@gmail.com</v>
      </c>
      <c r="H1684" t="str">
        <f>_xlfn.XLOOKUP(C1684,customers!$A$1:$A$4972,customers!$G$1:$G$4972,,0)</f>
        <v>Brazil</v>
      </c>
      <c r="I1684" t="str">
        <f>INDEX(products!$A$1:$G$5001,MATCH(orders!$D1684,products!$A$1:$A$5001,0),MATCH(I$1,products!$A$1:$G$1,0))</f>
        <v>Loans</v>
      </c>
      <c r="J1684" t="str">
        <f>INDEX(products!$A$1:$G$5001,MATCH(orders!$D1684,products!$A$1:$A$5001,0),MATCH(J$1,products!$A$1:$G$1,0))</f>
        <v>Premium</v>
      </c>
      <c r="K1684">
        <f>INDEX(products!$A$1:$G$5001,MATCH(orders!$D1684,products!$A$1:$A$5001,0),MATCH(K$1,products!$A$1:$G$1,0))</f>
        <v>1</v>
      </c>
      <c r="L1684" s="3">
        <f>INDEX(products!$A$1:$G$5001,MATCH(orders!$D1684,products!$A$1:$A$5001,0),MATCH(L$1,products!$A$1:$G$1,0))</f>
        <v>1.307633333333333</v>
      </c>
      <c r="M1684" s="3">
        <f t="shared" si="26"/>
        <v>1.307633333333333</v>
      </c>
      <c r="N1684" t="str">
        <f>_xlfn.XLOOKUP(Orders[[#This Row],[Customer ID]],customers!$A$1:$A$4972,customers!$I$1:$I$4972,,0)</f>
        <v>No</v>
      </c>
    </row>
    <row r="1685" spans="1:14" x14ac:dyDescent="0.25">
      <c r="A1685" t="s">
        <v>8418</v>
      </c>
      <c r="B1685" s="2">
        <v>44203</v>
      </c>
      <c r="C1685" t="s">
        <v>8419</v>
      </c>
      <c r="D1685" t="s">
        <v>8420</v>
      </c>
      <c r="E1685">
        <v>1</v>
      </c>
      <c r="F1685" t="str">
        <f>_xlfn.XLOOKUP(C1685,customers!$A$1:$A$4972,customers!B$1:B$4972,,0)</f>
        <v>Jacob Simmons</v>
      </c>
      <c r="G1685" t="str">
        <f>IF(_xlfn.XLOOKUP(C1685,customers!$A$1:$A$4972,customers!C1684:C6655,,0)=0,"",_xlfn.XLOOKUP(C1685,customers!$A$1:$A$4972,customers!C1684:C6655,,0))</f>
        <v>tmd000@yahoo.com</v>
      </c>
      <c r="H1685" t="str">
        <f>_xlfn.XLOOKUP(C1685,customers!$A$1:$A$4972,customers!$G$1:$G$4972,,0)</f>
        <v>South Africa</v>
      </c>
      <c r="I1685" t="str">
        <f>INDEX(products!$A$1:$G$5001,MATCH(orders!$D1685,products!$A$1:$A$5001,0),MATCH(I$1,products!$A$1:$G$1,0))</f>
        <v>Money Transfers</v>
      </c>
      <c r="J1685" t="str">
        <f>INDEX(products!$A$1:$G$5001,MATCH(orders!$D1685,products!$A$1:$A$5001,0),MATCH(J$1,products!$A$1:$G$1,0))</f>
        <v>VIP</v>
      </c>
      <c r="K1685">
        <f>INDEX(products!$A$1:$G$5001,MATCH(orders!$D1685,products!$A$1:$A$5001,0),MATCH(K$1,products!$A$1:$G$1,0))</f>
        <v>1</v>
      </c>
      <c r="L1685" s="3">
        <f>INDEX(products!$A$1:$G$5001,MATCH(orders!$D1685,products!$A$1:$A$5001,0),MATCH(L$1,products!$A$1:$G$1,0))</f>
        <v>1.489133333333333</v>
      </c>
      <c r="M1685" s="3">
        <f t="shared" si="26"/>
        <v>1.489133333333333</v>
      </c>
      <c r="N1685" t="str">
        <f>_xlfn.XLOOKUP(Orders[[#This Row],[Customer ID]],customers!$A$1:$A$4972,customers!$I$1:$I$4972,,0)</f>
        <v>No</v>
      </c>
    </row>
    <row r="1686" spans="1:14" x14ac:dyDescent="0.25">
      <c r="A1686" t="s">
        <v>8423</v>
      </c>
      <c r="B1686" s="2">
        <v>44204</v>
      </c>
      <c r="C1686" t="s">
        <v>8424</v>
      </c>
      <c r="D1686" t="s">
        <v>8425</v>
      </c>
      <c r="E1686">
        <v>3</v>
      </c>
      <c r="F1686" t="str">
        <f>_xlfn.XLOOKUP(C1686,customers!$A$1:$A$4972,customers!B$1:B$4972,,0)</f>
        <v>Carol Watkins</v>
      </c>
      <c r="G1686" t="str">
        <f>IF(_xlfn.XLOOKUP(C1686,customers!$A$1:$A$4972,customers!C1685:C6656,,0)=0,"",_xlfn.XLOOKUP(C1686,customers!$A$1:$A$4972,customers!C1685:C6656,,0))</f>
        <v>jperez5319@gmail.com</v>
      </c>
      <c r="H1686" t="str">
        <f>_xlfn.XLOOKUP(C1686,customers!$A$1:$A$4972,customers!$G$1:$G$4972,,0)</f>
        <v>Germany</v>
      </c>
      <c r="I1686" t="str">
        <f>INDEX(products!$A$1:$G$5001,MATCH(orders!$D1686,products!$A$1:$A$5001,0),MATCH(I$1,products!$A$1:$G$1,0))</f>
        <v>Loans</v>
      </c>
      <c r="J1686" t="str">
        <f>INDEX(products!$A$1:$G$5001,MATCH(orders!$D1686,products!$A$1:$A$5001,0),MATCH(J$1,products!$A$1:$G$1,0))</f>
        <v>Standard</v>
      </c>
      <c r="K1686">
        <f>INDEX(products!$A$1:$G$5001,MATCH(orders!$D1686,products!$A$1:$A$5001,0),MATCH(K$1,products!$A$1:$G$1,0))</f>
        <v>5</v>
      </c>
      <c r="L1686" s="3">
        <f>INDEX(products!$A$1:$G$5001,MATCH(orders!$D1686,products!$A$1:$A$5001,0),MATCH(L$1,products!$A$1:$G$1,0))</f>
        <v>3.9959666666666669</v>
      </c>
      <c r="M1686" s="3">
        <f t="shared" si="26"/>
        <v>11.9879</v>
      </c>
      <c r="N1686" t="str">
        <f>_xlfn.XLOOKUP(Orders[[#This Row],[Customer ID]],customers!$A$1:$A$4972,customers!$I$1:$I$4972,,0)</f>
        <v>Yes</v>
      </c>
    </row>
    <row r="1687" spans="1:14" x14ac:dyDescent="0.25">
      <c r="A1687" t="s">
        <v>8427</v>
      </c>
      <c r="B1687" s="2">
        <v>44204</v>
      </c>
      <c r="C1687" t="s">
        <v>8428</v>
      </c>
      <c r="D1687" t="s">
        <v>8429</v>
      </c>
      <c r="E1687">
        <v>1</v>
      </c>
      <c r="F1687" t="str">
        <f>_xlfn.XLOOKUP(C1687,customers!$A$1:$A$4972,customers!B$1:B$4972,,0)</f>
        <v>Alicia Reyes</v>
      </c>
      <c r="G1687" t="str">
        <f>IF(_xlfn.XLOOKUP(C1687,customers!$A$1:$A$4972,customers!C1686:C6657,,0)=0,"",_xlfn.XLOOKUP(C1687,customers!$A$1:$A$4972,customers!C1686:C6657,,0))</f>
        <v>wwright511@gmail.com</v>
      </c>
      <c r="H1687" t="str">
        <f>_xlfn.XLOOKUP(C1687,customers!$A$1:$A$4972,customers!$G$1:$G$4972,,0)</f>
        <v>South Africa</v>
      </c>
      <c r="I1687" t="str">
        <f>INDEX(products!$A$1:$G$5001,MATCH(orders!$D1687,products!$A$1:$A$5001,0),MATCH(I$1,products!$A$1:$G$1,0))</f>
        <v>Credit Cards</v>
      </c>
      <c r="J1687" t="str">
        <f>INDEX(products!$A$1:$G$5001,MATCH(orders!$D1687,products!$A$1:$A$5001,0),MATCH(J$1,products!$A$1:$G$1,0))</f>
        <v>Standard</v>
      </c>
      <c r="K1687">
        <f>INDEX(products!$A$1:$G$5001,MATCH(orders!$D1687,products!$A$1:$A$5001,0),MATCH(K$1,products!$A$1:$G$1,0))</f>
        <v>1</v>
      </c>
      <c r="L1687" s="3">
        <f>INDEX(products!$A$1:$G$5001,MATCH(orders!$D1687,products!$A$1:$A$5001,0),MATCH(L$1,products!$A$1:$G$1,0))</f>
        <v>1.5286666666666671</v>
      </c>
      <c r="M1687" s="3">
        <f t="shared" si="26"/>
        <v>1.5286666666666671</v>
      </c>
      <c r="N1687" t="str">
        <f>_xlfn.XLOOKUP(Orders[[#This Row],[Customer ID]],customers!$A$1:$A$4972,customers!$I$1:$I$4972,,0)</f>
        <v>No</v>
      </c>
    </row>
    <row r="1688" spans="1:14" x14ac:dyDescent="0.25">
      <c r="A1688" t="s">
        <v>8432</v>
      </c>
      <c r="B1688" s="2">
        <v>44204</v>
      </c>
      <c r="C1688" t="s">
        <v>8433</v>
      </c>
      <c r="D1688" t="s">
        <v>8434</v>
      </c>
      <c r="E1688">
        <v>4</v>
      </c>
      <c r="F1688" t="str">
        <f>_xlfn.XLOOKUP(C1688,customers!$A$1:$A$4972,customers!B$1:B$4972,,0)</f>
        <v>Randall Bryant</v>
      </c>
      <c r="G1688" t="str">
        <f>IF(_xlfn.XLOOKUP(C1688,customers!$A$1:$A$4972,customers!C1687:C6658,,0)=0,"",_xlfn.XLOOKUP(C1688,customers!$A$1:$A$4972,customers!C1687:C6658,,0))</f>
        <v>2248506@hotmail.com</v>
      </c>
      <c r="H1688" t="str">
        <f>_xlfn.XLOOKUP(C1688,customers!$A$1:$A$4972,customers!$G$1:$G$4972,,0)</f>
        <v>Brazil</v>
      </c>
      <c r="I1688" t="str">
        <f>INDEX(products!$A$1:$G$5001,MATCH(orders!$D1688,products!$A$1:$A$5001,0),MATCH(I$1,products!$A$1:$G$1,0))</f>
        <v>Money Transfers</v>
      </c>
      <c r="J1688" t="str">
        <f>INDEX(products!$A$1:$G$5001,MATCH(orders!$D1688,products!$A$1:$A$5001,0),MATCH(J$1,products!$A$1:$G$1,0))</f>
        <v>Standard</v>
      </c>
      <c r="K1688">
        <f>INDEX(products!$A$1:$G$5001,MATCH(orders!$D1688,products!$A$1:$A$5001,0),MATCH(K$1,products!$A$1:$G$1,0))</f>
        <v>10</v>
      </c>
      <c r="L1688" s="3">
        <f>INDEX(products!$A$1:$G$5001,MATCH(orders!$D1688,products!$A$1:$A$5001,0),MATCH(L$1,products!$A$1:$G$1,0))</f>
        <v>15.894233333333331</v>
      </c>
      <c r="M1688" s="3">
        <f t="shared" si="26"/>
        <v>63.576933333333322</v>
      </c>
      <c r="N1688" t="str">
        <f>_xlfn.XLOOKUP(Orders[[#This Row],[Customer ID]],customers!$A$1:$A$4972,customers!$I$1:$I$4972,,0)</f>
        <v>No</v>
      </c>
    </row>
    <row r="1689" spans="1:14" x14ac:dyDescent="0.25">
      <c r="A1689" t="s">
        <v>8437</v>
      </c>
      <c r="B1689" s="2">
        <v>44205</v>
      </c>
      <c r="C1689" t="s">
        <v>8438</v>
      </c>
      <c r="D1689" t="s">
        <v>8439</v>
      </c>
      <c r="E1689">
        <v>1</v>
      </c>
      <c r="F1689" t="str">
        <f>_xlfn.XLOOKUP(C1689,customers!$A$1:$A$4972,customers!B$1:B$4972,,0)</f>
        <v>Brenda Stevenson</v>
      </c>
      <c r="G1689" t="str">
        <f>IF(_xlfn.XLOOKUP(C1689,customers!$A$1:$A$4972,customers!C1688:C6659,,0)=0,"",_xlfn.XLOOKUP(C1689,customers!$A$1:$A$4972,customers!C1688:C6659,,0))</f>
        <v>smd3279@hotmail.com</v>
      </c>
      <c r="H1689" t="str">
        <f>_xlfn.XLOOKUP(C1689,customers!$A$1:$A$4972,customers!$G$1:$G$4972,,0)</f>
        <v>Japan</v>
      </c>
      <c r="I1689" t="str">
        <f>INDEX(products!$A$1:$G$5001,MATCH(orders!$D1689,products!$A$1:$A$5001,0),MATCH(I$1,products!$A$1:$G$1,0))</f>
        <v>Loans</v>
      </c>
      <c r="J1689" t="str">
        <f>INDEX(products!$A$1:$G$5001,MATCH(orders!$D1689,products!$A$1:$A$5001,0),MATCH(J$1,products!$A$1:$G$1,0))</f>
        <v>Premium</v>
      </c>
      <c r="K1689">
        <f>INDEX(products!$A$1:$G$5001,MATCH(orders!$D1689,products!$A$1:$A$5001,0),MATCH(K$1,products!$A$1:$G$1,0))</f>
        <v>1</v>
      </c>
      <c r="L1689" s="3">
        <f>INDEX(products!$A$1:$G$5001,MATCH(orders!$D1689,products!$A$1:$A$5001,0),MATCH(L$1,products!$A$1:$G$1,0))</f>
        <v>1.1537333333333331</v>
      </c>
      <c r="M1689" s="3">
        <f t="shared" si="26"/>
        <v>1.1537333333333331</v>
      </c>
      <c r="N1689" t="str">
        <f>_xlfn.XLOOKUP(Orders[[#This Row],[Customer ID]],customers!$A$1:$A$4972,customers!$I$1:$I$4972,,0)</f>
        <v>Yes</v>
      </c>
    </row>
    <row r="1690" spans="1:14" x14ac:dyDescent="0.25">
      <c r="A1690" t="s">
        <v>8442</v>
      </c>
      <c r="B1690" s="2">
        <v>44205</v>
      </c>
      <c r="C1690" t="s">
        <v>8443</v>
      </c>
      <c r="D1690" t="s">
        <v>8444</v>
      </c>
      <c r="E1690">
        <v>1</v>
      </c>
      <c r="F1690" t="str">
        <f>_xlfn.XLOOKUP(C1690,customers!$A$1:$A$4972,customers!B$1:B$4972,,0)</f>
        <v>Christopher Hughes</v>
      </c>
      <c r="G1690" t="str">
        <f>IF(_xlfn.XLOOKUP(C1690,customers!$A$1:$A$4972,customers!C1689:C6660,,0)=0,"",_xlfn.XLOOKUP(C1690,customers!$A$1:$A$4972,customers!C1689:C6660,,0))</f>
        <v>dgraves8888@hotmail.com</v>
      </c>
      <c r="H1690" t="str">
        <f>_xlfn.XLOOKUP(C1690,customers!$A$1:$A$4972,customers!$G$1:$G$4972,,0)</f>
        <v>Brazil</v>
      </c>
      <c r="I1690" t="str">
        <f>INDEX(products!$A$1:$G$5001,MATCH(orders!$D1690,products!$A$1:$A$5001,0),MATCH(I$1,products!$A$1:$G$1,0))</f>
        <v>Loans</v>
      </c>
      <c r="J1690" t="str">
        <f>INDEX(products!$A$1:$G$5001,MATCH(orders!$D1690,products!$A$1:$A$5001,0),MATCH(J$1,products!$A$1:$G$1,0))</f>
        <v>Premium</v>
      </c>
      <c r="K1690">
        <f>INDEX(products!$A$1:$G$5001,MATCH(orders!$D1690,products!$A$1:$A$5001,0),MATCH(K$1,products!$A$1:$G$1,0))</f>
        <v>1</v>
      </c>
      <c r="L1690" s="3">
        <f>INDEX(products!$A$1:$G$5001,MATCH(orders!$D1690,products!$A$1:$A$5001,0),MATCH(L$1,products!$A$1:$G$1,0))</f>
        <v>1.272933333333333</v>
      </c>
      <c r="M1690" s="3">
        <f t="shared" si="26"/>
        <v>1.272933333333333</v>
      </c>
      <c r="N1690" t="str">
        <f>_xlfn.XLOOKUP(Orders[[#This Row],[Customer ID]],customers!$A$1:$A$4972,customers!$I$1:$I$4972,,0)</f>
        <v>Yes</v>
      </c>
    </row>
    <row r="1691" spans="1:14" x14ac:dyDescent="0.25">
      <c r="A1691" t="s">
        <v>8447</v>
      </c>
      <c r="B1691" s="2">
        <v>44206</v>
      </c>
      <c r="C1691" t="s">
        <v>8448</v>
      </c>
      <c r="D1691" t="s">
        <v>8449</v>
      </c>
      <c r="E1691">
        <v>4</v>
      </c>
      <c r="F1691" t="str">
        <f>_xlfn.XLOOKUP(C1691,customers!$A$1:$A$4972,customers!B$1:B$4972,,0)</f>
        <v>Nathan Mcguire</v>
      </c>
      <c r="G1691" t="str">
        <f>IF(_xlfn.XLOOKUP(C1691,customers!$A$1:$A$4972,customers!C1690:C6661,,0)=0,"",_xlfn.XLOOKUP(C1691,customers!$A$1:$A$4972,customers!C1690:C6661,,0))</f>
        <v>jpatterson0990@hotmail.com</v>
      </c>
      <c r="H1691" t="str">
        <f>_xlfn.XLOOKUP(C1691,customers!$A$1:$A$4972,customers!$G$1:$G$4972,,0)</f>
        <v>Brazil</v>
      </c>
      <c r="I1691" t="str">
        <f>INDEX(products!$A$1:$G$5001,MATCH(orders!$D1691,products!$A$1:$A$5001,0),MATCH(I$1,products!$A$1:$G$1,0))</f>
        <v>Loans</v>
      </c>
      <c r="J1691" t="str">
        <f>INDEX(products!$A$1:$G$5001,MATCH(orders!$D1691,products!$A$1:$A$5001,0),MATCH(J$1,products!$A$1:$G$1,0))</f>
        <v>VIP</v>
      </c>
      <c r="K1691">
        <f>INDEX(products!$A$1:$G$5001,MATCH(orders!$D1691,products!$A$1:$A$5001,0),MATCH(K$1,products!$A$1:$G$1,0))</f>
        <v>10</v>
      </c>
      <c r="L1691" s="3">
        <f>INDEX(products!$A$1:$G$5001,MATCH(orders!$D1691,products!$A$1:$A$5001,0),MATCH(L$1,products!$A$1:$G$1,0))</f>
        <v>14.314766666666671</v>
      </c>
      <c r="M1691" s="3">
        <f t="shared" si="26"/>
        <v>57.259066666666683</v>
      </c>
      <c r="N1691" t="str">
        <f>_xlfn.XLOOKUP(Orders[[#This Row],[Customer ID]],customers!$A$1:$A$4972,customers!$I$1:$I$4972,,0)</f>
        <v>Yes</v>
      </c>
    </row>
    <row r="1692" spans="1:14" x14ac:dyDescent="0.25">
      <c r="A1692" t="s">
        <v>8452</v>
      </c>
      <c r="B1692" s="2">
        <v>44206</v>
      </c>
      <c r="C1692" t="s">
        <v>8453</v>
      </c>
      <c r="D1692" t="s">
        <v>8454</v>
      </c>
      <c r="E1692">
        <v>2</v>
      </c>
      <c r="F1692" t="str">
        <f>_xlfn.XLOOKUP(C1692,customers!$A$1:$A$4972,customers!B$1:B$4972,,0)</f>
        <v>Heather Elliott</v>
      </c>
      <c r="G1692" t="str">
        <f>IF(_xlfn.XLOOKUP(C1692,customers!$A$1:$A$4972,customers!C1691:C6662,,0)=0,"",_xlfn.XLOOKUP(C1692,customers!$A$1:$A$4972,customers!C1691:C6662,,0))</f>
        <v>randrade7369@yahoo.com</v>
      </c>
      <c r="H1692" t="str">
        <f>_xlfn.XLOOKUP(C1692,customers!$A$1:$A$4972,customers!$G$1:$G$4972,,0)</f>
        <v>South Africa</v>
      </c>
      <c r="I1692" t="str">
        <f>INDEX(products!$A$1:$G$5001,MATCH(orders!$D1692,products!$A$1:$A$5001,0),MATCH(I$1,products!$A$1:$G$1,0))</f>
        <v>Loans</v>
      </c>
      <c r="J1692" t="str">
        <f>INDEX(products!$A$1:$G$5001,MATCH(orders!$D1692,products!$A$1:$A$5001,0),MATCH(J$1,products!$A$1:$G$1,0))</f>
        <v>VIP</v>
      </c>
      <c r="K1692">
        <f>INDEX(products!$A$1:$G$5001,MATCH(orders!$D1692,products!$A$1:$A$5001,0),MATCH(K$1,products!$A$1:$G$1,0))</f>
        <v>3</v>
      </c>
      <c r="L1692" s="3">
        <f>INDEX(products!$A$1:$G$5001,MATCH(orders!$D1692,products!$A$1:$A$5001,0),MATCH(L$1,products!$A$1:$G$1,0))</f>
        <v>2.5245000000000002</v>
      </c>
      <c r="M1692" s="3">
        <f t="shared" si="26"/>
        <v>5.0490000000000004</v>
      </c>
      <c r="N1692" t="str">
        <f>_xlfn.XLOOKUP(Orders[[#This Row],[Customer ID]],customers!$A$1:$A$4972,customers!$I$1:$I$4972,,0)</f>
        <v>Yes</v>
      </c>
    </row>
    <row r="1693" spans="1:14" x14ac:dyDescent="0.25">
      <c r="A1693" t="s">
        <v>8457</v>
      </c>
      <c r="B1693" s="2">
        <v>44207</v>
      </c>
      <c r="C1693" t="s">
        <v>8458</v>
      </c>
      <c r="D1693" t="s">
        <v>8459</v>
      </c>
      <c r="E1693">
        <v>2</v>
      </c>
      <c r="F1693" t="str">
        <f>_xlfn.XLOOKUP(C1693,customers!$A$1:$A$4972,customers!B$1:B$4972,,0)</f>
        <v>Andrew Ortiz</v>
      </c>
      <c r="G1693" t="str">
        <f>IF(_xlfn.XLOOKUP(C1693,customers!$A$1:$A$4972,customers!C1692:C6663,,0)=0,"",_xlfn.XLOOKUP(C1693,customers!$A$1:$A$4972,customers!C1692:C6663,,0))</f>
        <v>smckee3551@yahoo.com</v>
      </c>
      <c r="H1693" t="str">
        <f>_xlfn.XLOOKUP(C1693,customers!$A$1:$A$4972,customers!$G$1:$G$4972,,0)</f>
        <v>Germany</v>
      </c>
      <c r="I1693" t="str">
        <f>INDEX(products!$A$1:$G$5001,MATCH(orders!$D1693,products!$A$1:$A$5001,0),MATCH(I$1,products!$A$1:$G$1,0))</f>
        <v>Investments</v>
      </c>
      <c r="J1693" t="str">
        <f>INDEX(products!$A$1:$G$5001,MATCH(orders!$D1693,products!$A$1:$A$5001,0),MATCH(J$1,products!$A$1:$G$1,0))</f>
        <v>Standard</v>
      </c>
      <c r="K1693">
        <f>INDEX(products!$A$1:$G$5001,MATCH(orders!$D1693,products!$A$1:$A$5001,0),MATCH(K$1,products!$A$1:$G$1,0))</f>
        <v>3</v>
      </c>
      <c r="L1693" s="3">
        <f>INDEX(products!$A$1:$G$5001,MATCH(orders!$D1693,products!$A$1:$A$5001,0),MATCH(L$1,products!$A$1:$G$1,0))</f>
        <v>3.5076999999999998</v>
      </c>
      <c r="M1693" s="3">
        <f t="shared" si="26"/>
        <v>7.0153999999999996</v>
      </c>
      <c r="N1693" t="str">
        <f>_xlfn.XLOOKUP(Orders[[#This Row],[Customer ID]],customers!$A$1:$A$4972,customers!$I$1:$I$4972,,0)</f>
        <v>No</v>
      </c>
    </row>
    <row r="1694" spans="1:14" x14ac:dyDescent="0.25">
      <c r="A1694" t="s">
        <v>8462</v>
      </c>
      <c r="B1694" s="2">
        <v>44207</v>
      </c>
      <c r="C1694" t="s">
        <v>8463</v>
      </c>
      <c r="D1694" t="s">
        <v>8464</v>
      </c>
      <c r="E1694">
        <v>4</v>
      </c>
      <c r="F1694" t="str">
        <f>_xlfn.XLOOKUP(C1694,customers!$A$1:$A$4972,customers!B$1:B$4972,,0)</f>
        <v>Carmen Buchanan</v>
      </c>
      <c r="G1694" t="str">
        <f>IF(_xlfn.XLOOKUP(C1694,customers!$A$1:$A$4972,customers!C1693:C6664,,0)=0,"",_xlfn.XLOOKUP(C1694,customers!$A$1:$A$4972,customers!C1693:C6664,,0))</f>
        <v>wtaylor01@hotmail.com</v>
      </c>
      <c r="H1694" t="str">
        <f>_xlfn.XLOOKUP(C1694,customers!$A$1:$A$4972,customers!$G$1:$G$4972,,0)</f>
        <v>Brazil</v>
      </c>
      <c r="I1694" t="str">
        <f>INDEX(products!$A$1:$G$5001,MATCH(orders!$D1694,products!$A$1:$A$5001,0),MATCH(I$1,products!$A$1:$G$1,0))</f>
        <v>Loans</v>
      </c>
      <c r="J1694" t="str">
        <f>INDEX(products!$A$1:$G$5001,MATCH(orders!$D1694,products!$A$1:$A$5001,0),MATCH(J$1,products!$A$1:$G$1,0))</f>
        <v>VIP</v>
      </c>
      <c r="K1694">
        <f>INDEX(products!$A$1:$G$5001,MATCH(orders!$D1694,products!$A$1:$A$5001,0),MATCH(K$1,products!$A$1:$G$1,0))</f>
        <v>10</v>
      </c>
      <c r="L1694" s="3">
        <f>INDEX(products!$A$1:$G$5001,MATCH(orders!$D1694,products!$A$1:$A$5001,0),MATCH(L$1,products!$A$1:$G$1,0))</f>
        <v>10.6533</v>
      </c>
      <c r="M1694" s="3">
        <f t="shared" si="26"/>
        <v>42.613199999999999</v>
      </c>
      <c r="N1694" t="str">
        <f>_xlfn.XLOOKUP(Orders[[#This Row],[Customer ID]],customers!$A$1:$A$4972,customers!$I$1:$I$4972,,0)</f>
        <v>Yes</v>
      </c>
    </row>
    <row r="1695" spans="1:14" x14ac:dyDescent="0.25">
      <c r="A1695" t="s">
        <v>8467</v>
      </c>
      <c r="B1695" s="2">
        <v>44208</v>
      </c>
      <c r="C1695" t="s">
        <v>8468</v>
      </c>
      <c r="D1695" t="s">
        <v>8469</v>
      </c>
      <c r="E1695">
        <v>3</v>
      </c>
      <c r="F1695" t="str">
        <f>_xlfn.XLOOKUP(C1695,customers!$A$1:$A$4972,customers!B$1:B$4972,,0)</f>
        <v>Nicholas Yoder</v>
      </c>
      <c r="G1695" t="str">
        <f>IF(_xlfn.XLOOKUP(C1695,customers!$A$1:$A$4972,customers!C1694:C6665,,0)=0,"",_xlfn.XLOOKUP(C1695,customers!$A$1:$A$4972,customers!C1694:C6665,,0))</f>
        <v>pperez1753@gmail.com</v>
      </c>
      <c r="H1695" t="str">
        <f>_xlfn.XLOOKUP(C1695,customers!$A$1:$A$4972,customers!$G$1:$G$4972,,0)</f>
        <v>South Africa</v>
      </c>
      <c r="I1695" t="str">
        <f>INDEX(products!$A$1:$G$5001,MATCH(orders!$D1695,products!$A$1:$A$5001,0),MATCH(I$1,products!$A$1:$G$1,0))</f>
        <v>Credit Cards</v>
      </c>
      <c r="J1695" t="str">
        <f>INDEX(products!$A$1:$G$5001,MATCH(orders!$D1695,products!$A$1:$A$5001,0),MATCH(J$1,products!$A$1:$G$1,0))</f>
        <v>Premium</v>
      </c>
      <c r="K1695">
        <f>INDEX(products!$A$1:$G$5001,MATCH(orders!$D1695,products!$A$1:$A$5001,0),MATCH(K$1,products!$A$1:$G$1,0))</f>
        <v>5</v>
      </c>
      <c r="L1695" s="3">
        <f>INDEX(products!$A$1:$G$5001,MATCH(orders!$D1695,products!$A$1:$A$5001,0),MATCH(L$1,products!$A$1:$G$1,0))</f>
        <v>4.0651999999999999</v>
      </c>
      <c r="M1695" s="3">
        <f t="shared" si="26"/>
        <v>12.195599999999999</v>
      </c>
      <c r="N1695" t="str">
        <f>_xlfn.XLOOKUP(Orders[[#This Row],[Customer ID]],customers!$A$1:$A$4972,customers!$I$1:$I$4972,,0)</f>
        <v>No</v>
      </c>
    </row>
    <row r="1696" spans="1:14" x14ac:dyDescent="0.25">
      <c r="A1696" t="s">
        <v>8472</v>
      </c>
      <c r="B1696" s="2">
        <v>44208</v>
      </c>
      <c r="C1696" t="s">
        <v>8473</v>
      </c>
      <c r="D1696" t="s">
        <v>8474</v>
      </c>
      <c r="E1696">
        <v>1</v>
      </c>
      <c r="F1696" t="str">
        <f>_xlfn.XLOOKUP(C1696,customers!$A$1:$A$4972,customers!B$1:B$4972,,0)</f>
        <v>Drew Hart</v>
      </c>
      <c r="G1696" t="str">
        <f>IF(_xlfn.XLOOKUP(C1696,customers!$A$1:$A$4972,customers!C1695:C6666,,0)=0,"",_xlfn.XLOOKUP(C1696,customers!$A$1:$A$4972,customers!C1695:C6666,,0))</f>
        <v>jsanders7740@gmail.com</v>
      </c>
      <c r="H1696" t="str">
        <f>_xlfn.XLOOKUP(C1696,customers!$A$1:$A$4972,customers!$G$1:$G$4972,,0)</f>
        <v>Germany</v>
      </c>
      <c r="I1696" t="str">
        <f>INDEX(products!$A$1:$G$5001,MATCH(orders!$D1696,products!$A$1:$A$5001,0),MATCH(I$1,products!$A$1:$G$1,0))</f>
        <v>Credit Cards</v>
      </c>
      <c r="J1696" t="str">
        <f>INDEX(products!$A$1:$G$5001,MATCH(orders!$D1696,products!$A$1:$A$5001,0),MATCH(J$1,products!$A$1:$G$1,0))</f>
        <v>VIP</v>
      </c>
      <c r="K1696">
        <f>INDEX(products!$A$1:$G$5001,MATCH(orders!$D1696,products!$A$1:$A$5001,0),MATCH(K$1,products!$A$1:$G$1,0))</f>
        <v>1</v>
      </c>
      <c r="L1696" s="3">
        <f>INDEX(products!$A$1:$G$5001,MATCH(orders!$D1696,products!$A$1:$A$5001,0),MATCH(L$1,products!$A$1:$G$1,0))</f>
        <v>1.0342</v>
      </c>
      <c r="M1696" s="3">
        <f t="shared" si="26"/>
        <v>1.0342</v>
      </c>
      <c r="N1696" t="str">
        <f>_xlfn.XLOOKUP(Orders[[#This Row],[Customer ID]],customers!$A$1:$A$4972,customers!$I$1:$I$4972,,0)</f>
        <v>Yes</v>
      </c>
    </row>
    <row r="1697" spans="1:14" x14ac:dyDescent="0.25">
      <c r="A1697" t="s">
        <v>8477</v>
      </c>
      <c r="B1697" s="2">
        <v>44208</v>
      </c>
      <c r="C1697" t="s">
        <v>8478</v>
      </c>
      <c r="D1697" t="s">
        <v>8479</v>
      </c>
      <c r="E1697">
        <v>4</v>
      </c>
      <c r="F1697" t="str">
        <f>_xlfn.XLOOKUP(C1697,customers!$A$1:$A$4972,customers!B$1:B$4972,,0)</f>
        <v>Cody Williams</v>
      </c>
      <c r="G1697" t="str">
        <f>IF(_xlfn.XLOOKUP(C1697,customers!$A$1:$A$4972,customers!C1696:C6667,,0)=0,"",_xlfn.XLOOKUP(C1697,customers!$A$1:$A$4972,customers!C1696:C6667,,0))</f>
        <v>agonzalez027@yahoo.com</v>
      </c>
      <c r="H1697" t="str">
        <f>_xlfn.XLOOKUP(C1697,customers!$A$1:$A$4972,customers!$G$1:$G$4972,,0)</f>
        <v>Japan</v>
      </c>
      <c r="I1697" t="str">
        <f>INDEX(products!$A$1:$G$5001,MATCH(orders!$D1697,products!$A$1:$A$5001,0),MATCH(I$1,products!$A$1:$G$1,0))</f>
        <v>Investments</v>
      </c>
      <c r="J1697" t="str">
        <f>INDEX(products!$A$1:$G$5001,MATCH(orders!$D1697,products!$A$1:$A$5001,0),MATCH(J$1,products!$A$1:$G$1,0))</f>
        <v>Premium</v>
      </c>
      <c r="K1697">
        <f>INDEX(products!$A$1:$G$5001,MATCH(orders!$D1697,products!$A$1:$A$5001,0),MATCH(K$1,products!$A$1:$G$1,0))</f>
        <v>10</v>
      </c>
      <c r="L1697" s="3">
        <f>INDEX(products!$A$1:$G$5001,MATCH(orders!$D1697,products!$A$1:$A$5001,0),MATCH(L$1,products!$A$1:$G$1,0))</f>
        <v>7.3484000000000007</v>
      </c>
      <c r="M1697" s="3">
        <f t="shared" si="26"/>
        <v>29.393600000000003</v>
      </c>
      <c r="N1697" t="str">
        <f>_xlfn.XLOOKUP(Orders[[#This Row],[Customer ID]],customers!$A$1:$A$4972,customers!$I$1:$I$4972,,0)</f>
        <v>Yes</v>
      </c>
    </row>
    <row r="1698" spans="1:14" x14ac:dyDescent="0.25">
      <c r="A1698" t="s">
        <v>8482</v>
      </c>
      <c r="B1698" s="2">
        <v>44209</v>
      </c>
      <c r="C1698" t="s">
        <v>8483</v>
      </c>
      <c r="D1698" t="s">
        <v>8484</v>
      </c>
      <c r="E1698">
        <v>1</v>
      </c>
      <c r="F1698" t="str">
        <f>_xlfn.XLOOKUP(C1698,customers!$A$1:$A$4972,customers!B$1:B$4972,,0)</f>
        <v>Savannah Ellis</v>
      </c>
      <c r="G1698" t="str">
        <f>IF(_xlfn.XLOOKUP(C1698,customers!$A$1:$A$4972,customers!C1697:C6668,,0)=0,"",_xlfn.XLOOKUP(C1698,customers!$A$1:$A$4972,customers!C1697:C6668,,0))</f>
        <v>mgreen52@yahoo.com</v>
      </c>
      <c r="H1698" t="str">
        <f>_xlfn.XLOOKUP(C1698,customers!$A$1:$A$4972,customers!$G$1:$G$4972,,0)</f>
        <v>Japan</v>
      </c>
      <c r="I1698" t="str">
        <f>INDEX(products!$A$1:$G$5001,MATCH(orders!$D1698,products!$A$1:$A$5001,0),MATCH(I$1,products!$A$1:$G$1,0))</f>
        <v>Money Transfers</v>
      </c>
      <c r="J1698" t="str">
        <f>INDEX(products!$A$1:$G$5001,MATCH(orders!$D1698,products!$A$1:$A$5001,0),MATCH(J$1,products!$A$1:$G$1,0))</f>
        <v>VIP</v>
      </c>
      <c r="K1698">
        <f>INDEX(products!$A$1:$G$5001,MATCH(orders!$D1698,products!$A$1:$A$5001,0),MATCH(K$1,products!$A$1:$G$1,0))</f>
        <v>1</v>
      </c>
      <c r="L1698" s="3">
        <f>INDEX(products!$A$1:$G$5001,MATCH(orders!$D1698,products!$A$1:$A$5001,0),MATCH(L$1,products!$A$1:$G$1,0))</f>
        <v>0.69246666666666667</v>
      </c>
      <c r="M1698" s="3">
        <f t="shared" si="26"/>
        <v>0.69246666666666667</v>
      </c>
      <c r="N1698" t="str">
        <f>_xlfn.XLOOKUP(Orders[[#This Row],[Customer ID]],customers!$A$1:$A$4972,customers!$I$1:$I$4972,,0)</f>
        <v>Yes</v>
      </c>
    </row>
    <row r="1699" spans="1:14" x14ac:dyDescent="0.25">
      <c r="A1699" t="s">
        <v>8487</v>
      </c>
      <c r="B1699" s="2">
        <v>44209</v>
      </c>
      <c r="C1699" t="s">
        <v>8488</v>
      </c>
      <c r="D1699" t="s">
        <v>8489</v>
      </c>
      <c r="E1699">
        <v>3</v>
      </c>
      <c r="F1699" t="str">
        <f>_xlfn.XLOOKUP(C1699,customers!$A$1:$A$4972,customers!B$1:B$4972,,0)</f>
        <v>Mary Williams</v>
      </c>
      <c r="G1699" t="str">
        <f>IF(_xlfn.XLOOKUP(C1699,customers!$A$1:$A$4972,customers!C1698:C6669,,0)=0,"",_xlfn.XLOOKUP(C1699,customers!$A$1:$A$4972,customers!C1698:C6669,,0))</f>
        <v>mjennings750@hotmail.com</v>
      </c>
      <c r="H1699" t="str">
        <f>_xlfn.XLOOKUP(C1699,customers!$A$1:$A$4972,customers!$G$1:$G$4972,,0)</f>
        <v>United States</v>
      </c>
      <c r="I1699" t="str">
        <f>INDEX(products!$A$1:$G$5001,MATCH(orders!$D1699,products!$A$1:$A$5001,0),MATCH(I$1,products!$A$1:$G$1,0))</f>
        <v>Money Transfers</v>
      </c>
      <c r="J1699" t="str">
        <f>INDEX(products!$A$1:$G$5001,MATCH(orders!$D1699,products!$A$1:$A$5001,0),MATCH(J$1,products!$A$1:$G$1,0))</f>
        <v>Premium</v>
      </c>
      <c r="K1699">
        <f>INDEX(products!$A$1:$G$5001,MATCH(orders!$D1699,products!$A$1:$A$5001,0),MATCH(K$1,products!$A$1:$G$1,0))</f>
        <v>5</v>
      </c>
      <c r="L1699" s="3">
        <f>INDEX(products!$A$1:$G$5001,MATCH(orders!$D1699,products!$A$1:$A$5001,0),MATCH(L$1,products!$A$1:$G$1,0))</f>
        <v>4.0091666666666672</v>
      </c>
      <c r="M1699" s="3">
        <f t="shared" si="26"/>
        <v>12.027500000000002</v>
      </c>
      <c r="N1699" t="str">
        <f>_xlfn.XLOOKUP(Orders[[#This Row],[Customer ID]],customers!$A$1:$A$4972,customers!$I$1:$I$4972,,0)</f>
        <v>Yes</v>
      </c>
    </row>
    <row r="1700" spans="1:14" x14ac:dyDescent="0.25">
      <c r="A1700" t="s">
        <v>8492</v>
      </c>
      <c r="B1700" s="2">
        <v>44210</v>
      </c>
      <c r="C1700" t="s">
        <v>8493</v>
      </c>
      <c r="D1700" t="s">
        <v>8494</v>
      </c>
      <c r="E1700">
        <v>1</v>
      </c>
      <c r="F1700" t="str">
        <f>_xlfn.XLOOKUP(C1700,customers!$A$1:$A$4972,customers!B$1:B$4972,,0)</f>
        <v>James Wiley</v>
      </c>
      <c r="G1700" t="str">
        <f>IF(_xlfn.XLOOKUP(C1700,customers!$A$1:$A$4972,customers!C1699:C6670,,0)=0,"",_xlfn.XLOOKUP(C1700,customers!$A$1:$A$4972,customers!C1699:C6670,,0))</f>
        <v>breed916@gmail.com</v>
      </c>
      <c r="H1700" t="str">
        <f>_xlfn.XLOOKUP(C1700,customers!$A$1:$A$4972,customers!$G$1:$G$4972,,0)</f>
        <v>South Africa</v>
      </c>
      <c r="I1700" t="str">
        <f>INDEX(products!$A$1:$G$5001,MATCH(orders!$D1700,products!$A$1:$A$5001,0),MATCH(I$1,products!$A$1:$G$1,0))</f>
        <v>Credit Cards</v>
      </c>
      <c r="J1700" t="str">
        <f>INDEX(products!$A$1:$G$5001,MATCH(orders!$D1700,products!$A$1:$A$5001,0),MATCH(J$1,products!$A$1:$G$1,0))</f>
        <v>Premium</v>
      </c>
      <c r="K1700">
        <f>INDEX(products!$A$1:$G$5001,MATCH(orders!$D1700,products!$A$1:$A$5001,0),MATCH(K$1,products!$A$1:$G$1,0))</f>
        <v>1</v>
      </c>
      <c r="L1700" s="3">
        <f>INDEX(products!$A$1:$G$5001,MATCH(orders!$D1700,products!$A$1:$A$5001,0),MATCH(L$1,products!$A$1:$G$1,0))</f>
        <v>1.629766666666667</v>
      </c>
      <c r="M1700" s="3">
        <f t="shared" si="26"/>
        <v>1.629766666666667</v>
      </c>
      <c r="N1700" t="str">
        <f>_xlfn.XLOOKUP(Orders[[#This Row],[Customer ID]],customers!$A$1:$A$4972,customers!$I$1:$I$4972,,0)</f>
        <v>Yes</v>
      </c>
    </row>
    <row r="1701" spans="1:14" x14ac:dyDescent="0.25">
      <c r="A1701" t="s">
        <v>8497</v>
      </c>
      <c r="B1701" s="2">
        <v>44210</v>
      </c>
      <c r="C1701" t="s">
        <v>8498</v>
      </c>
      <c r="D1701" t="s">
        <v>8499</v>
      </c>
      <c r="E1701">
        <v>4</v>
      </c>
      <c r="F1701" t="str">
        <f>_xlfn.XLOOKUP(C1701,customers!$A$1:$A$4972,customers!B$1:B$4972,,0)</f>
        <v>Kathleen Vargas</v>
      </c>
      <c r="G1701" t="str">
        <f>IF(_xlfn.XLOOKUP(C1701,customers!$A$1:$A$4972,customers!C1700:C6671,,0)=0,"",_xlfn.XLOOKUP(C1701,customers!$A$1:$A$4972,customers!C1700:C6671,,0))</f>
        <v>rrogers448@gmail.com</v>
      </c>
      <c r="H1701" t="str">
        <f>_xlfn.XLOOKUP(C1701,customers!$A$1:$A$4972,customers!$G$1:$G$4972,,0)</f>
        <v>Germany</v>
      </c>
      <c r="I1701" t="str">
        <f>INDEX(products!$A$1:$G$5001,MATCH(orders!$D1701,products!$A$1:$A$5001,0),MATCH(I$1,products!$A$1:$G$1,0))</f>
        <v>Credit Cards</v>
      </c>
      <c r="J1701" t="str">
        <f>INDEX(products!$A$1:$G$5001,MATCH(orders!$D1701,products!$A$1:$A$5001,0),MATCH(J$1,products!$A$1:$G$1,0))</f>
        <v>VIP</v>
      </c>
      <c r="K1701">
        <f>INDEX(products!$A$1:$G$5001,MATCH(orders!$D1701,products!$A$1:$A$5001,0),MATCH(K$1,products!$A$1:$G$1,0))</f>
        <v>10</v>
      </c>
      <c r="L1701" s="3">
        <f>INDEX(products!$A$1:$G$5001,MATCH(orders!$D1701,products!$A$1:$A$5001,0),MATCH(L$1,products!$A$1:$G$1,0))</f>
        <v>12.16196666666667</v>
      </c>
      <c r="M1701" s="3">
        <f t="shared" si="26"/>
        <v>48.64786666666668</v>
      </c>
      <c r="N1701" t="str">
        <f>_xlfn.XLOOKUP(Orders[[#This Row],[Customer ID]],customers!$A$1:$A$4972,customers!$I$1:$I$4972,,0)</f>
        <v>Yes</v>
      </c>
    </row>
    <row r="1702" spans="1:14" x14ac:dyDescent="0.25">
      <c r="A1702" t="s">
        <v>8502</v>
      </c>
      <c r="B1702" s="2">
        <v>44211</v>
      </c>
      <c r="C1702" t="s">
        <v>8503</v>
      </c>
      <c r="D1702" t="s">
        <v>8504</v>
      </c>
      <c r="E1702">
        <v>1</v>
      </c>
      <c r="F1702" t="str">
        <f>_xlfn.XLOOKUP(C1702,customers!$A$1:$A$4972,customers!B$1:B$4972,,0)</f>
        <v>Scott Smith</v>
      </c>
      <c r="G1702" t="str">
        <f>IF(_xlfn.XLOOKUP(C1702,customers!$A$1:$A$4972,customers!C1701:C6672,,0)=0,"",_xlfn.XLOOKUP(C1702,customers!$A$1:$A$4972,customers!C1701:C6672,,0))</f>
        <v>dkey8966@yahoo.com</v>
      </c>
      <c r="H1702" t="str">
        <f>_xlfn.XLOOKUP(C1702,customers!$A$1:$A$4972,customers!$G$1:$G$4972,,0)</f>
        <v>Brazil</v>
      </c>
      <c r="I1702" t="str">
        <f>INDEX(products!$A$1:$G$5001,MATCH(orders!$D1702,products!$A$1:$A$5001,0),MATCH(I$1,products!$A$1:$G$1,0))</f>
        <v>Investments</v>
      </c>
      <c r="J1702" t="str">
        <f>INDEX(products!$A$1:$G$5001,MATCH(orders!$D1702,products!$A$1:$A$5001,0),MATCH(J$1,products!$A$1:$G$1,0))</f>
        <v>VIP</v>
      </c>
      <c r="K1702">
        <f>INDEX(products!$A$1:$G$5001,MATCH(orders!$D1702,products!$A$1:$A$5001,0),MATCH(K$1,products!$A$1:$G$1,0))</f>
        <v>1</v>
      </c>
      <c r="L1702" s="3">
        <f>INDEX(products!$A$1:$G$5001,MATCH(orders!$D1702,products!$A$1:$A$5001,0),MATCH(L$1,products!$A$1:$G$1,0))</f>
        <v>1.6325000000000001</v>
      </c>
      <c r="M1702" s="3">
        <f t="shared" si="26"/>
        <v>1.6325000000000001</v>
      </c>
      <c r="N1702" t="str">
        <f>_xlfn.XLOOKUP(Orders[[#This Row],[Customer ID]],customers!$A$1:$A$4972,customers!$I$1:$I$4972,,0)</f>
        <v>No</v>
      </c>
    </row>
    <row r="1703" spans="1:14" x14ac:dyDescent="0.25">
      <c r="A1703" t="s">
        <v>8506</v>
      </c>
      <c r="B1703" s="2">
        <v>44211</v>
      </c>
      <c r="C1703" t="s">
        <v>8507</v>
      </c>
      <c r="D1703" t="s">
        <v>8508</v>
      </c>
      <c r="E1703">
        <v>2</v>
      </c>
      <c r="F1703" t="str">
        <f>_xlfn.XLOOKUP(C1703,customers!$A$1:$A$4972,customers!B$1:B$4972,,0)</f>
        <v>Tonya Martin</v>
      </c>
      <c r="G1703" t="str">
        <f>IF(_xlfn.XLOOKUP(C1703,customers!$A$1:$A$4972,customers!C1702:C6673,,0)=0,"",_xlfn.XLOOKUP(C1703,customers!$A$1:$A$4972,customers!C1702:C6673,,0))</f>
        <v>dlopez9986@hotmail.com</v>
      </c>
      <c r="H1703" t="str">
        <f>_xlfn.XLOOKUP(C1703,customers!$A$1:$A$4972,customers!$G$1:$G$4972,,0)</f>
        <v>Japan</v>
      </c>
      <c r="I1703" t="str">
        <f>INDEX(products!$A$1:$G$5001,MATCH(orders!$D1703,products!$A$1:$A$5001,0),MATCH(I$1,products!$A$1:$G$1,0))</f>
        <v>Money Transfers</v>
      </c>
      <c r="J1703" t="str">
        <f>INDEX(products!$A$1:$G$5001,MATCH(orders!$D1703,products!$A$1:$A$5001,0),MATCH(J$1,products!$A$1:$G$1,0))</f>
        <v>Premium</v>
      </c>
      <c r="K1703">
        <f>INDEX(products!$A$1:$G$5001,MATCH(orders!$D1703,products!$A$1:$A$5001,0),MATCH(K$1,products!$A$1:$G$1,0))</f>
        <v>3</v>
      </c>
      <c r="L1703" s="3">
        <f>INDEX(products!$A$1:$G$5001,MATCH(orders!$D1703,products!$A$1:$A$5001,0),MATCH(L$1,products!$A$1:$G$1,0))</f>
        <v>3.2974999999999999</v>
      </c>
      <c r="M1703" s="3">
        <f t="shared" si="26"/>
        <v>6.5949999999999998</v>
      </c>
      <c r="N1703" t="str">
        <f>_xlfn.XLOOKUP(Orders[[#This Row],[Customer ID]],customers!$A$1:$A$4972,customers!$I$1:$I$4972,,0)</f>
        <v>No</v>
      </c>
    </row>
    <row r="1704" spans="1:14" x14ac:dyDescent="0.25">
      <c r="A1704" t="s">
        <v>8511</v>
      </c>
      <c r="B1704" s="2">
        <v>44211</v>
      </c>
      <c r="C1704" t="s">
        <v>8512</v>
      </c>
      <c r="D1704" t="s">
        <v>8513</v>
      </c>
      <c r="E1704">
        <v>3</v>
      </c>
      <c r="F1704" t="str">
        <f>_xlfn.XLOOKUP(C1704,customers!$A$1:$A$4972,customers!B$1:B$4972,,0)</f>
        <v>Misty Wilson</v>
      </c>
      <c r="G1704" t="str">
        <f>IF(_xlfn.XLOOKUP(C1704,customers!$A$1:$A$4972,customers!C1703:C6674,,0)=0,"",_xlfn.XLOOKUP(C1704,customers!$A$1:$A$4972,customers!C1703:C6674,,0))</f>
        <v>mparker0257@gmail.com</v>
      </c>
      <c r="H1704" t="str">
        <f>_xlfn.XLOOKUP(C1704,customers!$A$1:$A$4972,customers!$G$1:$G$4972,,0)</f>
        <v>Germany</v>
      </c>
      <c r="I1704" t="str">
        <f>INDEX(products!$A$1:$G$5001,MATCH(orders!$D1704,products!$A$1:$A$5001,0),MATCH(I$1,products!$A$1:$G$1,0))</f>
        <v>Money Transfers</v>
      </c>
      <c r="J1704" t="str">
        <f>INDEX(products!$A$1:$G$5001,MATCH(orders!$D1704,products!$A$1:$A$5001,0),MATCH(J$1,products!$A$1:$G$1,0))</f>
        <v>Standard</v>
      </c>
      <c r="K1704">
        <f>INDEX(products!$A$1:$G$5001,MATCH(orders!$D1704,products!$A$1:$A$5001,0),MATCH(K$1,products!$A$1:$G$1,0))</f>
        <v>5</v>
      </c>
      <c r="L1704" s="3">
        <f>INDEX(products!$A$1:$G$5001,MATCH(orders!$D1704,products!$A$1:$A$5001,0),MATCH(L$1,products!$A$1:$G$1,0))</f>
        <v>4.8924000000000003</v>
      </c>
      <c r="M1704" s="3">
        <f t="shared" si="26"/>
        <v>14.677200000000001</v>
      </c>
      <c r="N1704" t="str">
        <f>_xlfn.XLOOKUP(Orders[[#This Row],[Customer ID]],customers!$A$1:$A$4972,customers!$I$1:$I$4972,,0)</f>
        <v>No</v>
      </c>
    </row>
    <row r="1705" spans="1:14" x14ac:dyDescent="0.25">
      <c r="A1705" t="s">
        <v>8516</v>
      </c>
      <c r="B1705" s="2">
        <v>44212</v>
      </c>
      <c r="C1705" t="s">
        <v>8517</v>
      </c>
      <c r="D1705" t="s">
        <v>8518</v>
      </c>
      <c r="E1705">
        <v>3</v>
      </c>
      <c r="F1705" t="str">
        <f>_xlfn.XLOOKUP(C1705,customers!$A$1:$A$4972,customers!B$1:B$4972,,0)</f>
        <v>Nichole Jones</v>
      </c>
      <c r="G1705" t="str">
        <f>IF(_xlfn.XLOOKUP(C1705,customers!$A$1:$A$4972,customers!C1704:C6675,,0)=0,"",_xlfn.XLOOKUP(C1705,customers!$A$1:$A$4972,customers!C1704:C6675,,0))</f>
        <v>720161613@hotmail.com</v>
      </c>
      <c r="H1705" t="str">
        <f>_xlfn.XLOOKUP(C1705,customers!$A$1:$A$4972,customers!$G$1:$G$4972,,0)</f>
        <v>South Africa</v>
      </c>
      <c r="I1705" t="str">
        <f>INDEX(products!$A$1:$G$5001,MATCH(orders!$D1705,products!$A$1:$A$5001,0),MATCH(I$1,products!$A$1:$G$1,0))</f>
        <v>Loans</v>
      </c>
      <c r="J1705" t="str">
        <f>INDEX(products!$A$1:$G$5001,MATCH(orders!$D1705,products!$A$1:$A$5001,0),MATCH(J$1,products!$A$1:$G$1,0))</f>
        <v>VIP</v>
      </c>
      <c r="K1705">
        <f>INDEX(products!$A$1:$G$5001,MATCH(orders!$D1705,products!$A$1:$A$5001,0),MATCH(K$1,products!$A$1:$G$1,0))</f>
        <v>5</v>
      </c>
      <c r="L1705" s="3">
        <f>INDEX(products!$A$1:$G$5001,MATCH(orders!$D1705,products!$A$1:$A$5001,0),MATCH(L$1,products!$A$1:$G$1,0))</f>
        <v>5.8640333333333334</v>
      </c>
      <c r="M1705" s="3">
        <f t="shared" si="26"/>
        <v>17.592100000000002</v>
      </c>
      <c r="N1705" t="str">
        <f>_xlfn.XLOOKUP(Orders[[#This Row],[Customer ID]],customers!$A$1:$A$4972,customers!$I$1:$I$4972,,0)</f>
        <v>No</v>
      </c>
    </row>
    <row r="1706" spans="1:14" x14ac:dyDescent="0.25">
      <c r="A1706" t="s">
        <v>8521</v>
      </c>
      <c r="B1706" s="2">
        <v>44212</v>
      </c>
      <c r="C1706" t="s">
        <v>8522</v>
      </c>
      <c r="D1706" t="s">
        <v>8523</v>
      </c>
      <c r="E1706">
        <v>3</v>
      </c>
      <c r="F1706" t="str">
        <f>_xlfn.XLOOKUP(C1706,customers!$A$1:$A$4972,customers!B$1:B$4972,,0)</f>
        <v>Cynthia Johnson</v>
      </c>
      <c r="G1706" t="str">
        <f>IF(_xlfn.XLOOKUP(C1706,customers!$A$1:$A$4972,customers!C1705:C6676,,0)=0,"",_xlfn.XLOOKUP(C1706,customers!$A$1:$A$4972,customers!C1705:C6676,,0))</f>
        <v>mhawkins5836@hotmail.com</v>
      </c>
      <c r="H1706" t="str">
        <f>_xlfn.XLOOKUP(C1706,customers!$A$1:$A$4972,customers!$G$1:$G$4972,,0)</f>
        <v>United States</v>
      </c>
      <c r="I1706" t="str">
        <f>INDEX(products!$A$1:$G$5001,MATCH(orders!$D1706,products!$A$1:$A$5001,0),MATCH(I$1,products!$A$1:$G$1,0))</f>
        <v>Loans</v>
      </c>
      <c r="J1706" t="str">
        <f>INDEX(products!$A$1:$G$5001,MATCH(orders!$D1706,products!$A$1:$A$5001,0),MATCH(J$1,products!$A$1:$G$1,0))</f>
        <v>Premium</v>
      </c>
      <c r="K1706">
        <f>INDEX(products!$A$1:$G$5001,MATCH(orders!$D1706,products!$A$1:$A$5001,0),MATCH(K$1,products!$A$1:$G$1,0))</f>
        <v>5</v>
      </c>
      <c r="L1706" s="3">
        <f>INDEX(products!$A$1:$G$5001,MATCH(orders!$D1706,products!$A$1:$A$5001,0),MATCH(L$1,products!$A$1:$G$1,0))</f>
        <v>5.5308999999999999</v>
      </c>
      <c r="M1706" s="3">
        <f t="shared" si="26"/>
        <v>16.592700000000001</v>
      </c>
      <c r="N1706" t="str">
        <f>_xlfn.XLOOKUP(Orders[[#This Row],[Customer ID]],customers!$A$1:$A$4972,customers!$I$1:$I$4972,,0)</f>
        <v>No</v>
      </c>
    </row>
    <row r="1707" spans="1:14" x14ac:dyDescent="0.25">
      <c r="A1707" t="s">
        <v>8526</v>
      </c>
      <c r="B1707" s="2">
        <v>44213</v>
      </c>
      <c r="C1707" t="s">
        <v>8527</v>
      </c>
      <c r="D1707" t="s">
        <v>8528</v>
      </c>
      <c r="E1707">
        <v>4</v>
      </c>
      <c r="F1707" t="str">
        <f>_xlfn.XLOOKUP(C1707,customers!$A$1:$A$4972,customers!B$1:B$4972,,0)</f>
        <v>Juan Zavala</v>
      </c>
      <c r="G1707" t="str">
        <f>IF(_xlfn.XLOOKUP(C1707,customers!$A$1:$A$4972,customers!C1706:C6677,,0)=0,"",_xlfn.XLOOKUP(C1707,customers!$A$1:$A$4972,customers!C1706:C6677,,0))</f>
        <v>dmassey04@gmail.com</v>
      </c>
      <c r="H1707" t="str">
        <f>_xlfn.XLOOKUP(C1707,customers!$A$1:$A$4972,customers!$G$1:$G$4972,,0)</f>
        <v>Japan</v>
      </c>
      <c r="I1707" t="str">
        <f>INDEX(products!$A$1:$G$5001,MATCH(orders!$D1707,products!$A$1:$A$5001,0),MATCH(I$1,products!$A$1:$G$1,0))</f>
        <v>Loans</v>
      </c>
      <c r="J1707" t="str">
        <f>INDEX(products!$A$1:$G$5001,MATCH(orders!$D1707,products!$A$1:$A$5001,0),MATCH(J$1,products!$A$1:$G$1,0))</f>
        <v>VIP</v>
      </c>
      <c r="K1707">
        <f>INDEX(products!$A$1:$G$5001,MATCH(orders!$D1707,products!$A$1:$A$5001,0),MATCH(K$1,products!$A$1:$G$1,0))</f>
        <v>10</v>
      </c>
      <c r="L1707" s="3">
        <f>INDEX(products!$A$1:$G$5001,MATCH(orders!$D1707,products!$A$1:$A$5001,0),MATCH(L$1,products!$A$1:$G$1,0))</f>
        <v>7.7233000000000009</v>
      </c>
      <c r="M1707" s="3">
        <f t="shared" si="26"/>
        <v>30.893200000000004</v>
      </c>
      <c r="N1707" t="str">
        <f>_xlfn.XLOOKUP(Orders[[#This Row],[Customer ID]],customers!$A$1:$A$4972,customers!$I$1:$I$4972,,0)</f>
        <v>No</v>
      </c>
    </row>
    <row r="1708" spans="1:14" x14ac:dyDescent="0.25">
      <c r="A1708" t="s">
        <v>8531</v>
      </c>
      <c r="B1708" s="2">
        <v>44213</v>
      </c>
      <c r="C1708" t="s">
        <v>8532</v>
      </c>
      <c r="D1708" t="s">
        <v>8533</v>
      </c>
      <c r="E1708">
        <v>3</v>
      </c>
      <c r="F1708" t="str">
        <f>_xlfn.XLOOKUP(C1708,customers!$A$1:$A$4972,customers!B$1:B$4972,,0)</f>
        <v>James Ali</v>
      </c>
      <c r="G1708" t="str">
        <f>IF(_xlfn.XLOOKUP(C1708,customers!$A$1:$A$4972,customers!C1707:C6678,,0)=0,"",_xlfn.XLOOKUP(C1708,customers!$A$1:$A$4972,customers!C1707:C6678,,0))</f>
        <v>tsanchez8399@gmail.com</v>
      </c>
      <c r="H1708" t="str">
        <f>_xlfn.XLOOKUP(C1708,customers!$A$1:$A$4972,customers!$G$1:$G$4972,,0)</f>
        <v>Germany</v>
      </c>
      <c r="I1708" t="str">
        <f>INDEX(products!$A$1:$G$5001,MATCH(orders!$D1708,products!$A$1:$A$5001,0),MATCH(I$1,products!$A$1:$G$1,0))</f>
        <v>Investments</v>
      </c>
      <c r="J1708" t="str">
        <f>INDEX(products!$A$1:$G$5001,MATCH(orders!$D1708,products!$A$1:$A$5001,0),MATCH(J$1,products!$A$1:$G$1,0))</f>
        <v>VIP</v>
      </c>
      <c r="K1708">
        <f>INDEX(products!$A$1:$G$5001,MATCH(orders!$D1708,products!$A$1:$A$5001,0),MATCH(K$1,products!$A$1:$G$1,0))</f>
        <v>5</v>
      </c>
      <c r="L1708" s="3">
        <f>INDEX(products!$A$1:$G$5001,MATCH(orders!$D1708,products!$A$1:$A$5001,0),MATCH(L$1,products!$A$1:$G$1,0))</f>
        <v>6.537466666666667</v>
      </c>
      <c r="M1708" s="3">
        <f t="shared" si="26"/>
        <v>19.612400000000001</v>
      </c>
      <c r="N1708" t="str">
        <f>_xlfn.XLOOKUP(Orders[[#This Row],[Customer ID]],customers!$A$1:$A$4972,customers!$I$1:$I$4972,,0)</f>
        <v>No</v>
      </c>
    </row>
    <row r="1709" spans="1:14" x14ac:dyDescent="0.25">
      <c r="A1709" t="s">
        <v>8536</v>
      </c>
      <c r="B1709" s="2">
        <v>44214</v>
      </c>
      <c r="C1709" t="s">
        <v>8537</v>
      </c>
      <c r="D1709" t="s">
        <v>8538</v>
      </c>
      <c r="E1709">
        <v>2</v>
      </c>
      <c r="F1709" t="str">
        <f>_xlfn.XLOOKUP(C1709,customers!$A$1:$A$4972,customers!B$1:B$4972,,0)</f>
        <v>April Reyes</v>
      </c>
      <c r="G1709" t="str">
        <f>IF(_xlfn.XLOOKUP(C1709,customers!$A$1:$A$4972,customers!C1708:C6679,,0)=0,"",_xlfn.XLOOKUP(C1709,customers!$A$1:$A$4972,customers!C1708:C6679,,0))</f>
        <v>79936079@gmail.com</v>
      </c>
      <c r="H1709" t="str">
        <f>_xlfn.XLOOKUP(C1709,customers!$A$1:$A$4972,customers!$G$1:$G$4972,,0)</f>
        <v>Germany</v>
      </c>
      <c r="I1709" t="str">
        <f>INDEX(products!$A$1:$G$5001,MATCH(orders!$D1709,products!$A$1:$A$5001,0),MATCH(I$1,products!$A$1:$G$1,0))</f>
        <v>Credit Cards</v>
      </c>
      <c r="J1709" t="str">
        <f>INDEX(products!$A$1:$G$5001,MATCH(orders!$D1709,products!$A$1:$A$5001,0),MATCH(J$1,products!$A$1:$G$1,0))</f>
        <v>VIP</v>
      </c>
      <c r="K1709">
        <f>INDEX(products!$A$1:$G$5001,MATCH(orders!$D1709,products!$A$1:$A$5001,0),MATCH(K$1,products!$A$1:$G$1,0))</f>
        <v>3</v>
      </c>
      <c r="L1709" s="3">
        <f>INDEX(products!$A$1:$G$5001,MATCH(orders!$D1709,products!$A$1:$A$5001,0),MATCH(L$1,products!$A$1:$G$1,0))</f>
        <v>2.6480999999999999</v>
      </c>
      <c r="M1709" s="3">
        <f t="shared" si="26"/>
        <v>5.2961999999999998</v>
      </c>
      <c r="N1709" t="str">
        <f>_xlfn.XLOOKUP(Orders[[#This Row],[Customer ID]],customers!$A$1:$A$4972,customers!$I$1:$I$4972,,0)</f>
        <v>Yes</v>
      </c>
    </row>
    <row r="1710" spans="1:14" x14ac:dyDescent="0.25">
      <c r="A1710" t="s">
        <v>8541</v>
      </c>
      <c r="B1710" s="2">
        <v>44214</v>
      </c>
      <c r="C1710" t="s">
        <v>8542</v>
      </c>
      <c r="D1710" t="s">
        <v>8543</v>
      </c>
      <c r="E1710">
        <v>4</v>
      </c>
      <c r="F1710" t="str">
        <f>_xlfn.XLOOKUP(C1710,customers!$A$1:$A$4972,customers!B$1:B$4972,,0)</f>
        <v>Sharon Johnson</v>
      </c>
      <c r="G1710" t="str">
        <f>IF(_xlfn.XLOOKUP(C1710,customers!$A$1:$A$4972,customers!C1709:C6680,,0)=0,"",_xlfn.XLOOKUP(C1710,customers!$A$1:$A$4972,customers!C1709:C6680,,0))</f>
        <v>latkins32@hotmail.com</v>
      </c>
      <c r="H1710" t="str">
        <f>_xlfn.XLOOKUP(C1710,customers!$A$1:$A$4972,customers!$G$1:$G$4972,,0)</f>
        <v>Germany</v>
      </c>
      <c r="I1710" t="str">
        <f>INDEX(products!$A$1:$G$5001,MATCH(orders!$D1710,products!$A$1:$A$5001,0),MATCH(I$1,products!$A$1:$G$1,0))</f>
        <v>Investments</v>
      </c>
      <c r="J1710" t="str">
        <f>INDEX(products!$A$1:$G$5001,MATCH(orders!$D1710,products!$A$1:$A$5001,0),MATCH(J$1,products!$A$1:$G$1,0))</f>
        <v>VIP</v>
      </c>
      <c r="K1710">
        <f>INDEX(products!$A$1:$G$5001,MATCH(orders!$D1710,products!$A$1:$A$5001,0),MATCH(K$1,products!$A$1:$G$1,0))</f>
        <v>10</v>
      </c>
      <c r="L1710" s="3">
        <f>INDEX(products!$A$1:$G$5001,MATCH(orders!$D1710,products!$A$1:$A$5001,0),MATCH(L$1,products!$A$1:$G$1,0))</f>
        <v>12.86253333333334</v>
      </c>
      <c r="M1710" s="3">
        <f t="shared" si="26"/>
        <v>51.450133333333362</v>
      </c>
      <c r="N1710" t="str">
        <f>_xlfn.XLOOKUP(Orders[[#This Row],[Customer ID]],customers!$A$1:$A$4972,customers!$I$1:$I$4972,,0)</f>
        <v>Yes</v>
      </c>
    </row>
    <row r="1711" spans="1:14" x14ac:dyDescent="0.25">
      <c r="A1711" t="s">
        <v>8546</v>
      </c>
      <c r="B1711" s="2">
        <v>44215</v>
      </c>
      <c r="C1711" t="s">
        <v>8547</v>
      </c>
      <c r="D1711" t="s">
        <v>8548</v>
      </c>
      <c r="E1711">
        <v>2</v>
      </c>
      <c r="F1711" t="str">
        <f>_xlfn.XLOOKUP(C1711,customers!$A$1:$A$4972,customers!B$1:B$4972,,0)</f>
        <v>Sharon Wilson</v>
      </c>
      <c r="G1711" t="str">
        <f>IF(_xlfn.XLOOKUP(C1711,customers!$A$1:$A$4972,customers!C1710:C6681,,0)=0,"",_xlfn.XLOOKUP(C1711,customers!$A$1:$A$4972,customers!C1710:C6681,,0))</f>
        <v>kkennedy616@yahoo.com</v>
      </c>
      <c r="H1711" t="str">
        <f>_xlfn.XLOOKUP(C1711,customers!$A$1:$A$4972,customers!$G$1:$G$4972,,0)</f>
        <v>South Africa</v>
      </c>
      <c r="I1711" t="str">
        <f>INDEX(products!$A$1:$G$5001,MATCH(orders!$D1711,products!$A$1:$A$5001,0),MATCH(I$1,products!$A$1:$G$1,0))</f>
        <v>Money Transfers</v>
      </c>
      <c r="J1711" t="str">
        <f>INDEX(products!$A$1:$G$5001,MATCH(orders!$D1711,products!$A$1:$A$5001,0),MATCH(J$1,products!$A$1:$G$1,0))</f>
        <v>VIP</v>
      </c>
      <c r="K1711">
        <f>INDEX(products!$A$1:$G$5001,MATCH(orders!$D1711,products!$A$1:$A$5001,0),MATCH(K$1,products!$A$1:$G$1,0))</f>
        <v>3</v>
      </c>
      <c r="L1711" s="3">
        <f>INDEX(products!$A$1:$G$5001,MATCH(orders!$D1711,products!$A$1:$A$5001,0),MATCH(L$1,products!$A$1:$G$1,0))</f>
        <v>3.9506000000000001</v>
      </c>
      <c r="M1711" s="3">
        <f t="shared" si="26"/>
        <v>7.9012000000000002</v>
      </c>
      <c r="N1711" t="str">
        <f>_xlfn.XLOOKUP(Orders[[#This Row],[Customer ID]],customers!$A$1:$A$4972,customers!$I$1:$I$4972,,0)</f>
        <v>Yes</v>
      </c>
    </row>
    <row r="1712" spans="1:14" x14ac:dyDescent="0.25">
      <c r="A1712" t="s">
        <v>8551</v>
      </c>
      <c r="B1712" s="2">
        <v>44215</v>
      </c>
      <c r="C1712" t="s">
        <v>8552</v>
      </c>
      <c r="D1712" t="s">
        <v>8553</v>
      </c>
      <c r="E1712">
        <v>1</v>
      </c>
      <c r="F1712" t="str">
        <f>_xlfn.XLOOKUP(C1712,customers!$A$1:$A$4972,customers!B$1:B$4972,,0)</f>
        <v>Jennifer Navarro</v>
      </c>
      <c r="G1712" t="str">
        <f>IF(_xlfn.XLOOKUP(C1712,customers!$A$1:$A$4972,customers!C1711:C6682,,0)=0,"",_xlfn.XLOOKUP(C1712,customers!$A$1:$A$4972,customers!C1711:C6682,,0))</f>
        <v>93683415@hotmail.com</v>
      </c>
      <c r="H1712" t="str">
        <f>_xlfn.XLOOKUP(C1712,customers!$A$1:$A$4972,customers!$G$1:$G$4972,,0)</f>
        <v>South Africa</v>
      </c>
      <c r="I1712" t="str">
        <f>INDEX(products!$A$1:$G$5001,MATCH(orders!$D1712,products!$A$1:$A$5001,0),MATCH(I$1,products!$A$1:$G$1,0))</f>
        <v>Credit Cards</v>
      </c>
      <c r="J1712" t="str">
        <f>INDEX(products!$A$1:$G$5001,MATCH(orders!$D1712,products!$A$1:$A$5001,0),MATCH(J$1,products!$A$1:$G$1,0))</f>
        <v>Standard</v>
      </c>
      <c r="K1712">
        <f>INDEX(products!$A$1:$G$5001,MATCH(orders!$D1712,products!$A$1:$A$5001,0),MATCH(K$1,products!$A$1:$G$1,0))</f>
        <v>1</v>
      </c>
      <c r="L1712" s="3">
        <f>INDEX(products!$A$1:$G$5001,MATCH(orders!$D1712,products!$A$1:$A$5001,0),MATCH(L$1,products!$A$1:$G$1,0))</f>
        <v>0.81869999999999998</v>
      </c>
      <c r="M1712" s="3">
        <f t="shared" si="26"/>
        <v>0.81869999999999998</v>
      </c>
      <c r="N1712" t="str">
        <f>_xlfn.XLOOKUP(Orders[[#This Row],[Customer ID]],customers!$A$1:$A$4972,customers!$I$1:$I$4972,,0)</f>
        <v>No</v>
      </c>
    </row>
    <row r="1713" spans="1:14" x14ac:dyDescent="0.25">
      <c r="A1713" t="s">
        <v>8556</v>
      </c>
      <c r="B1713" s="2">
        <v>44215</v>
      </c>
      <c r="C1713" t="s">
        <v>8557</v>
      </c>
      <c r="D1713" t="s">
        <v>8558</v>
      </c>
      <c r="E1713">
        <v>1</v>
      </c>
      <c r="F1713" t="str">
        <f>_xlfn.XLOOKUP(C1713,customers!$A$1:$A$4972,customers!B$1:B$4972,,0)</f>
        <v>James Kent</v>
      </c>
      <c r="G1713" t="str">
        <f>IF(_xlfn.XLOOKUP(C1713,customers!$A$1:$A$4972,customers!C1712:C6683,,0)=0,"",_xlfn.XLOOKUP(C1713,customers!$A$1:$A$4972,customers!C1712:C6683,,0))</f>
        <v>pwheeler66@yahoo.com</v>
      </c>
      <c r="H1713" t="str">
        <f>_xlfn.XLOOKUP(C1713,customers!$A$1:$A$4972,customers!$G$1:$G$4972,,0)</f>
        <v>South Africa</v>
      </c>
      <c r="I1713" t="str">
        <f>INDEX(products!$A$1:$G$5001,MATCH(orders!$D1713,products!$A$1:$A$5001,0),MATCH(I$1,products!$A$1:$G$1,0))</f>
        <v>Loans</v>
      </c>
      <c r="J1713" t="str">
        <f>INDEX(products!$A$1:$G$5001,MATCH(orders!$D1713,products!$A$1:$A$5001,0),MATCH(J$1,products!$A$1:$G$1,0))</f>
        <v>Standard</v>
      </c>
      <c r="K1713">
        <f>INDEX(products!$A$1:$G$5001,MATCH(orders!$D1713,products!$A$1:$A$5001,0),MATCH(K$1,products!$A$1:$G$1,0))</f>
        <v>1</v>
      </c>
      <c r="L1713" s="3">
        <f>INDEX(products!$A$1:$G$5001,MATCH(orders!$D1713,products!$A$1:$A$5001,0),MATCH(L$1,products!$A$1:$G$1,0))</f>
        <v>0.72800000000000009</v>
      </c>
      <c r="M1713" s="3">
        <f t="shared" si="26"/>
        <v>0.72800000000000009</v>
      </c>
      <c r="N1713" t="str">
        <f>_xlfn.XLOOKUP(Orders[[#This Row],[Customer ID]],customers!$A$1:$A$4972,customers!$I$1:$I$4972,,0)</f>
        <v>No</v>
      </c>
    </row>
    <row r="1714" spans="1:14" x14ac:dyDescent="0.25">
      <c r="A1714" t="s">
        <v>8561</v>
      </c>
      <c r="B1714" s="2">
        <v>44216</v>
      </c>
      <c r="C1714" t="s">
        <v>8562</v>
      </c>
      <c r="D1714" t="s">
        <v>8563</v>
      </c>
      <c r="E1714">
        <v>1</v>
      </c>
      <c r="F1714" t="str">
        <f>_xlfn.XLOOKUP(C1714,customers!$A$1:$A$4972,customers!B$1:B$4972,,0)</f>
        <v>Michele Vang</v>
      </c>
      <c r="G1714" t="str">
        <f>IF(_xlfn.XLOOKUP(C1714,customers!$A$1:$A$4972,customers!C1713:C6684,,0)=0,"",_xlfn.XLOOKUP(C1714,customers!$A$1:$A$4972,customers!C1713:C6684,,0))</f>
        <v>68137026@gmail.com</v>
      </c>
      <c r="H1714" t="str">
        <f>_xlfn.XLOOKUP(C1714,customers!$A$1:$A$4972,customers!$G$1:$G$4972,,0)</f>
        <v>Brazil</v>
      </c>
      <c r="I1714" t="str">
        <f>INDEX(products!$A$1:$G$5001,MATCH(orders!$D1714,products!$A$1:$A$5001,0),MATCH(I$1,products!$A$1:$G$1,0))</f>
        <v>Investments</v>
      </c>
      <c r="J1714" t="str">
        <f>INDEX(products!$A$1:$G$5001,MATCH(orders!$D1714,products!$A$1:$A$5001,0),MATCH(J$1,products!$A$1:$G$1,0))</f>
        <v>Standard</v>
      </c>
      <c r="K1714">
        <f>INDEX(products!$A$1:$G$5001,MATCH(orders!$D1714,products!$A$1:$A$5001,0),MATCH(K$1,products!$A$1:$G$1,0))</f>
        <v>1</v>
      </c>
      <c r="L1714" s="3">
        <f>INDEX(products!$A$1:$G$5001,MATCH(orders!$D1714,products!$A$1:$A$5001,0),MATCH(L$1,products!$A$1:$G$1,0))</f>
        <v>1.4474333333333329</v>
      </c>
      <c r="M1714" s="3">
        <f t="shared" si="26"/>
        <v>1.4474333333333329</v>
      </c>
      <c r="N1714" t="str">
        <f>_xlfn.XLOOKUP(Orders[[#This Row],[Customer ID]],customers!$A$1:$A$4972,customers!$I$1:$I$4972,,0)</f>
        <v>Yes</v>
      </c>
    </row>
    <row r="1715" spans="1:14" x14ac:dyDescent="0.25">
      <c r="A1715" t="s">
        <v>8566</v>
      </c>
      <c r="B1715" s="2">
        <v>44216</v>
      </c>
      <c r="C1715" t="s">
        <v>8567</v>
      </c>
      <c r="D1715" t="s">
        <v>8568</v>
      </c>
      <c r="E1715">
        <v>1</v>
      </c>
      <c r="F1715" t="str">
        <f>_xlfn.XLOOKUP(C1715,customers!$A$1:$A$4972,customers!B$1:B$4972,,0)</f>
        <v>Scott Le</v>
      </c>
      <c r="G1715" t="str">
        <f>IF(_xlfn.XLOOKUP(C1715,customers!$A$1:$A$4972,customers!C1714:C6685,,0)=0,"",_xlfn.XLOOKUP(C1715,customers!$A$1:$A$4972,customers!C1714:C6685,,0))</f>
        <v>mfox770@gmail.com</v>
      </c>
      <c r="H1715" t="str">
        <f>_xlfn.XLOOKUP(C1715,customers!$A$1:$A$4972,customers!$G$1:$G$4972,,0)</f>
        <v>Germany</v>
      </c>
      <c r="I1715" t="str">
        <f>INDEX(products!$A$1:$G$5001,MATCH(orders!$D1715,products!$A$1:$A$5001,0),MATCH(I$1,products!$A$1:$G$1,0))</f>
        <v>Investments</v>
      </c>
      <c r="J1715" t="str">
        <f>INDEX(products!$A$1:$G$5001,MATCH(orders!$D1715,products!$A$1:$A$5001,0),MATCH(J$1,products!$A$1:$G$1,0))</f>
        <v>Premium</v>
      </c>
      <c r="K1715">
        <f>INDEX(products!$A$1:$G$5001,MATCH(orders!$D1715,products!$A$1:$A$5001,0),MATCH(K$1,products!$A$1:$G$1,0))</f>
        <v>1</v>
      </c>
      <c r="L1715" s="3">
        <f>INDEX(products!$A$1:$G$5001,MATCH(orders!$D1715,products!$A$1:$A$5001,0),MATCH(L$1,products!$A$1:$G$1,0))</f>
        <v>1.1264666666666669</v>
      </c>
      <c r="M1715" s="3">
        <f t="shared" si="26"/>
        <v>1.1264666666666669</v>
      </c>
      <c r="N1715" t="str">
        <f>_xlfn.XLOOKUP(Orders[[#This Row],[Customer ID]],customers!$A$1:$A$4972,customers!$I$1:$I$4972,,0)</f>
        <v>Yes</v>
      </c>
    </row>
    <row r="1716" spans="1:14" x14ac:dyDescent="0.25">
      <c r="A1716" t="s">
        <v>8571</v>
      </c>
      <c r="B1716" s="2">
        <v>44217</v>
      </c>
      <c r="C1716" t="s">
        <v>8572</v>
      </c>
      <c r="D1716" t="s">
        <v>8573</v>
      </c>
      <c r="E1716">
        <v>2</v>
      </c>
      <c r="F1716" t="str">
        <f>_xlfn.XLOOKUP(C1716,customers!$A$1:$A$4972,customers!B$1:B$4972,,0)</f>
        <v>Steven Garcia</v>
      </c>
      <c r="G1716" t="str">
        <f>IF(_xlfn.XLOOKUP(C1716,customers!$A$1:$A$4972,customers!C1715:C6686,,0)=0,"",_xlfn.XLOOKUP(C1716,customers!$A$1:$A$4972,customers!C1715:C6686,,0))</f>
        <v>cjones29@yahoo.com</v>
      </c>
      <c r="H1716" t="str">
        <f>_xlfn.XLOOKUP(C1716,customers!$A$1:$A$4972,customers!$G$1:$G$4972,,0)</f>
        <v>Japan</v>
      </c>
      <c r="I1716" t="str">
        <f>INDEX(products!$A$1:$G$5001,MATCH(orders!$D1716,products!$A$1:$A$5001,0),MATCH(I$1,products!$A$1:$G$1,0))</f>
        <v>Loans</v>
      </c>
      <c r="J1716" t="str">
        <f>INDEX(products!$A$1:$G$5001,MATCH(orders!$D1716,products!$A$1:$A$5001,0),MATCH(J$1,products!$A$1:$G$1,0))</f>
        <v>Standard</v>
      </c>
      <c r="K1716">
        <f>INDEX(products!$A$1:$G$5001,MATCH(orders!$D1716,products!$A$1:$A$5001,0),MATCH(K$1,products!$A$1:$G$1,0))</f>
        <v>3</v>
      </c>
      <c r="L1716" s="3">
        <f>INDEX(products!$A$1:$G$5001,MATCH(orders!$D1716,products!$A$1:$A$5001,0),MATCH(L$1,products!$A$1:$G$1,0))</f>
        <v>2.1745000000000001</v>
      </c>
      <c r="M1716" s="3">
        <f t="shared" si="26"/>
        <v>4.3490000000000002</v>
      </c>
      <c r="N1716" t="str">
        <f>_xlfn.XLOOKUP(Orders[[#This Row],[Customer ID]],customers!$A$1:$A$4972,customers!$I$1:$I$4972,,0)</f>
        <v>Yes</v>
      </c>
    </row>
    <row r="1717" spans="1:14" x14ac:dyDescent="0.25">
      <c r="A1717" t="s">
        <v>8576</v>
      </c>
      <c r="B1717" s="2">
        <v>44217</v>
      </c>
      <c r="C1717" t="s">
        <v>8577</v>
      </c>
      <c r="D1717" t="s">
        <v>8578</v>
      </c>
      <c r="E1717">
        <v>4</v>
      </c>
      <c r="F1717" t="str">
        <f>_xlfn.XLOOKUP(C1717,customers!$A$1:$A$4972,customers!B$1:B$4972,,0)</f>
        <v>Evan Lee</v>
      </c>
      <c r="G1717" t="str">
        <f>IF(_xlfn.XLOOKUP(C1717,customers!$A$1:$A$4972,customers!C1716:C6687,,0)=0,"",_xlfn.XLOOKUP(C1717,customers!$A$1:$A$4972,customers!C1716:C6687,,0))</f>
        <v>zdiaz39@hotmail.com</v>
      </c>
      <c r="H1717" t="str">
        <f>_xlfn.XLOOKUP(C1717,customers!$A$1:$A$4972,customers!$G$1:$G$4972,,0)</f>
        <v>South Africa</v>
      </c>
      <c r="I1717" t="str">
        <f>INDEX(products!$A$1:$G$5001,MATCH(orders!$D1717,products!$A$1:$A$5001,0),MATCH(I$1,products!$A$1:$G$1,0))</f>
        <v>Investments</v>
      </c>
      <c r="J1717" t="str">
        <f>INDEX(products!$A$1:$G$5001,MATCH(orders!$D1717,products!$A$1:$A$5001,0),MATCH(J$1,products!$A$1:$G$1,0))</f>
        <v>Standard</v>
      </c>
      <c r="K1717">
        <f>INDEX(products!$A$1:$G$5001,MATCH(orders!$D1717,products!$A$1:$A$5001,0),MATCH(K$1,products!$A$1:$G$1,0))</f>
        <v>10</v>
      </c>
      <c r="L1717" s="3">
        <f>INDEX(products!$A$1:$G$5001,MATCH(orders!$D1717,products!$A$1:$A$5001,0),MATCH(L$1,products!$A$1:$G$1,0))</f>
        <v>16.615333333333339</v>
      </c>
      <c r="M1717" s="3">
        <f t="shared" si="26"/>
        <v>66.461333333333357</v>
      </c>
      <c r="N1717" t="str">
        <f>_xlfn.XLOOKUP(Orders[[#This Row],[Customer ID]],customers!$A$1:$A$4972,customers!$I$1:$I$4972,,0)</f>
        <v>Yes</v>
      </c>
    </row>
    <row r="1718" spans="1:14" x14ac:dyDescent="0.25">
      <c r="A1718" t="s">
        <v>8581</v>
      </c>
      <c r="B1718" s="2">
        <v>44218</v>
      </c>
      <c r="C1718" t="s">
        <v>8582</v>
      </c>
      <c r="D1718" t="s">
        <v>8583</v>
      </c>
      <c r="E1718">
        <v>4</v>
      </c>
      <c r="F1718" t="str">
        <f>_xlfn.XLOOKUP(C1718,customers!$A$1:$A$4972,customers!B$1:B$4972,,0)</f>
        <v>Dominic Carter</v>
      </c>
      <c r="G1718" t="str">
        <f>IF(_xlfn.XLOOKUP(C1718,customers!$A$1:$A$4972,customers!C1717:C6688,,0)=0,"",_xlfn.XLOOKUP(C1718,customers!$A$1:$A$4972,customers!C1717:C6688,,0))</f>
        <v>tadams989@yahoo.com</v>
      </c>
      <c r="H1718" t="str">
        <f>_xlfn.XLOOKUP(C1718,customers!$A$1:$A$4972,customers!$G$1:$G$4972,,0)</f>
        <v>South Africa</v>
      </c>
      <c r="I1718" t="str">
        <f>INDEX(products!$A$1:$G$5001,MATCH(orders!$D1718,products!$A$1:$A$5001,0),MATCH(I$1,products!$A$1:$G$1,0))</f>
        <v>Loans</v>
      </c>
      <c r="J1718" t="str">
        <f>INDEX(products!$A$1:$G$5001,MATCH(orders!$D1718,products!$A$1:$A$5001,0),MATCH(J$1,products!$A$1:$G$1,0))</f>
        <v>Premium</v>
      </c>
      <c r="K1718">
        <f>INDEX(products!$A$1:$G$5001,MATCH(orders!$D1718,products!$A$1:$A$5001,0),MATCH(K$1,products!$A$1:$G$1,0))</f>
        <v>10</v>
      </c>
      <c r="L1718" s="3">
        <f>INDEX(products!$A$1:$G$5001,MATCH(orders!$D1718,products!$A$1:$A$5001,0),MATCH(L$1,products!$A$1:$G$1,0))</f>
        <v>7.2444666666666668</v>
      </c>
      <c r="M1718" s="3">
        <f t="shared" si="26"/>
        <v>28.977866666666667</v>
      </c>
      <c r="N1718" t="str">
        <f>_xlfn.XLOOKUP(Orders[[#This Row],[Customer ID]],customers!$A$1:$A$4972,customers!$I$1:$I$4972,,0)</f>
        <v>Yes</v>
      </c>
    </row>
    <row r="1719" spans="1:14" x14ac:dyDescent="0.25">
      <c r="A1719" t="s">
        <v>8586</v>
      </c>
      <c r="B1719" s="2">
        <v>44218</v>
      </c>
      <c r="C1719" t="s">
        <v>8587</v>
      </c>
      <c r="D1719" t="s">
        <v>8588</v>
      </c>
      <c r="E1719">
        <v>3</v>
      </c>
      <c r="F1719" t="str">
        <f>_xlfn.XLOOKUP(C1719,customers!$A$1:$A$4972,customers!B$1:B$4972,,0)</f>
        <v>Bethany Gonzalez</v>
      </c>
      <c r="G1719" t="str">
        <f>IF(_xlfn.XLOOKUP(C1719,customers!$A$1:$A$4972,customers!C1718:C6689,,0)=0,"",_xlfn.XLOOKUP(C1719,customers!$A$1:$A$4972,customers!C1718:C6689,,0))</f>
        <v>arodriguez2194@yahoo.com</v>
      </c>
      <c r="H1719" t="str">
        <f>_xlfn.XLOOKUP(C1719,customers!$A$1:$A$4972,customers!$G$1:$G$4972,,0)</f>
        <v>Germany</v>
      </c>
      <c r="I1719" t="str">
        <f>INDEX(products!$A$1:$G$5001,MATCH(orders!$D1719,products!$A$1:$A$5001,0),MATCH(I$1,products!$A$1:$G$1,0))</f>
        <v>Money Transfers</v>
      </c>
      <c r="J1719" t="str">
        <f>INDEX(products!$A$1:$G$5001,MATCH(orders!$D1719,products!$A$1:$A$5001,0),MATCH(J$1,products!$A$1:$G$1,0))</f>
        <v>Standard</v>
      </c>
      <c r="K1719">
        <f>INDEX(products!$A$1:$G$5001,MATCH(orders!$D1719,products!$A$1:$A$5001,0),MATCH(K$1,products!$A$1:$G$1,0))</f>
        <v>5</v>
      </c>
      <c r="L1719" s="3">
        <f>INDEX(products!$A$1:$G$5001,MATCH(orders!$D1719,products!$A$1:$A$5001,0),MATCH(L$1,products!$A$1:$G$1,0))</f>
        <v>6.8085000000000004</v>
      </c>
      <c r="M1719" s="3">
        <f t="shared" si="26"/>
        <v>20.4255</v>
      </c>
      <c r="N1719" t="str">
        <f>_xlfn.XLOOKUP(Orders[[#This Row],[Customer ID]],customers!$A$1:$A$4972,customers!$I$1:$I$4972,,0)</f>
        <v>No</v>
      </c>
    </row>
    <row r="1720" spans="1:14" x14ac:dyDescent="0.25">
      <c r="A1720" t="s">
        <v>8591</v>
      </c>
      <c r="B1720" s="2">
        <v>44218</v>
      </c>
      <c r="C1720" t="s">
        <v>8592</v>
      </c>
      <c r="D1720" t="s">
        <v>8593</v>
      </c>
      <c r="E1720">
        <v>2</v>
      </c>
      <c r="F1720" t="str">
        <f>_xlfn.XLOOKUP(C1720,customers!$A$1:$A$4972,customers!B$1:B$4972,,0)</f>
        <v>Devin Ochoa</v>
      </c>
      <c r="G1720" t="str">
        <f>IF(_xlfn.XLOOKUP(C1720,customers!$A$1:$A$4972,customers!C1719:C6690,,0)=0,"",_xlfn.XLOOKUP(C1720,customers!$A$1:$A$4972,customers!C1719:C6690,,0))</f>
        <v>hchambers5090@gmail.com</v>
      </c>
      <c r="H1720" t="str">
        <f>_xlfn.XLOOKUP(C1720,customers!$A$1:$A$4972,customers!$G$1:$G$4972,,0)</f>
        <v>South Africa</v>
      </c>
      <c r="I1720" t="str">
        <f>INDEX(products!$A$1:$G$5001,MATCH(orders!$D1720,products!$A$1:$A$5001,0),MATCH(I$1,products!$A$1:$G$1,0))</f>
        <v>Credit Cards</v>
      </c>
      <c r="J1720" t="str">
        <f>INDEX(products!$A$1:$G$5001,MATCH(orders!$D1720,products!$A$1:$A$5001,0),MATCH(J$1,products!$A$1:$G$1,0))</f>
        <v>VIP</v>
      </c>
      <c r="K1720">
        <f>INDEX(products!$A$1:$G$5001,MATCH(orders!$D1720,products!$A$1:$A$5001,0),MATCH(K$1,products!$A$1:$G$1,0))</f>
        <v>3</v>
      </c>
      <c r="L1720" s="3">
        <f>INDEX(products!$A$1:$G$5001,MATCH(orders!$D1720,products!$A$1:$A$5001,0),MATCH(L$1,products!$A$1:$G$1,0))</f>
        <v>4.9510333333333332</v>
      </c>
      <c r="M1720" s="3">
        <f t="shared" si="26"/>
        <v>9.9020666666666664</v>
      </c>
      <c r="N1720" t="str">
        <f>_xlfn.XLOOKUP(Orders[[#This Row],[Customer ID]],customers!$A$1:$A$4972,customers!$I$1:$I$4972,,0)</f>
        <v>Yes</v>
      </c>
    </row>
    <row r="1721" spans="1:14" x14ac:dyDescent="0.25">
      <c r="A1721" t="s">
        <v>8596</v>
      </c>
      <c r="B1721" s="2">
        <v>44219</v>
      </c>
      <c r="C1721" t="s">
        <v>8597</v>
      </c>
      <c r="D1721" t="s">
        <v>8598</v>
      </c>
      <c r="E1721">
        <v>1</v>
      </c>
      <c r="F1721" t="str">
        <f>_xlfn.XLOOKUP(C1721,customers!$A$1:$A$4972,customers!B$1:B$4972,,0)</f>
        <v>Abigail Hughes</v>
      </c>
      <c r="G1721" t="str">
        <f>IF(_xlfn.XLOOKUP(C1721,customers!$A$1:$A$4972,customers!C1720:C6691,,0)=0,"",_xlfn.XLOOKUP(C1721,customers!$A$1:$A$4972,customers!C1720:C6691,,0))</f>
        <v>sevans308@yahoo.com</v>
      </c>
      <c r="H1721" t="str">
        <f>_xlfn.XLOOKUP(C1721,customers!$A$1:$A$4972,customers!$G$1:$G$4972,,0)</f>
        <v>Brazil</v>
      </c>
      <c r="I1721" t="str">
        <f>INDEX(products!$A$1:$G$5001,MATCH(orders!$D1721,products!$A$1:$A$5001,0),MATCH(I$1,products!$A$1:$G$1,0))</f>
        <v>Money Transfers</v>
      </c>
      <c r="J1721" t="str">
        <f>INDEX(products!$A$1:$G$5001,MATCH(orders!$D1721,products!$A$1:$A$5001,0),MATCH(J$1,products!$A$1:$G$1,0))</f>
        <v>Standard</v>
      </c>
      <c r="K1721">
        <f>INDEX(products!$A$1:$G$5001,MATCH(orders!$D1721,products!$A$1:$A$5001,0),MATCH(K$1,products!$A$1:$G$1,0))</f>
        <v>1</v>
      </c>
      <c r="L1721" s="3">
        <f>INDEX(products!$A$1:$G$5001,MATCH(orders!$D1721,products!$A$1:$A$5001,0),MATCH(L$1,products!$A$1:$G$1,0))</f>
        <v>0.90583333333333338</v>
      </c>
      <c r="M1721" s="3">
        <f t="shared" si="26"/>
        <v>0.90583333333333338</v>
      </c>
      <c r="N1721" t="str">
        <f>_xlfn.XLOOKUP(Orders[[#This Row],[Customer ID]],customers!$A$1:$A$4972,customers!$I$1:$I$4972,,0)</f>
        <v>Yes</v>
      </c>
    </row>
    <row r="1722" spans="1:14" x14ac:dyDescent="0.25">
      <c r="A1722" t="s">
        <v>8601</v>
      </c>
      <c r="B1722" s="2">
        <v>44219</v>
      </c>
      <c r="C1722" t="s">
        <v>8602</v>
      </c>
      <c r="D1722" t="s">
        <v>8603</v>
      </c>
      <c r="E1722">
        <v>2</v>
      </c>
      <c r="F1722" t="str">
        <f>_xlfn.XLOOKUP(C1722,customers!$A$1:$A$4972,customers!B$1:B$4972,,0)</f>
        <v>Gabrielle Baldwin</v>
      </c>
      <c r="G1722" t="str">
        <f>IF(_xlfn.XLOOKUP(C1722,customers!$A$1:$A$4972,customers!C1721:C6692,,0)=0,"",_xlfn.XLOOKUP(C1722,customers!$A$1:$A$4972,customers!C1721:C6692,,0))</f>
        <v>jwalker1606@hotmail.com</v>
      </c>
      <c r="H1722" t="str">
        <f>_xlfn.XLOOKUP(C1722,customers!$A$1:$A$4972,customers!$G$1:$G$4972,,0)</f>
        <v>Brazil</v>
      </c>
      <c r="I1722" t="str">
        <f>INDEX(products!$A$1:$G$5001,MATCH(orders!$D1722,products!$A$1:$A$5001,0),MATCH(I$1,products!$A$1:$G$1,0))</f>
        <v>Money Transfers</v>
      </c>
      <c r="J1722" t="str">
        <f>INDEX(products!$A$1:$G$5001,MATCH(orders!$D1722,products!$A$1:$A$5001,0),MATCH(J$1,products!$A$1:$G$1,0))</f>
        <v>Standard</v>
      </c>
      <c r="K1722">
        <f>INDEX(products!$A$1:$G$5001,MATCH(orders!$D1722,products!$A$1:$A$5001,0),MATCH(K$1,products!$A$1:$G$1,0))</f>
        <v>3</v>
      </c>
      <c r="L1722" s="3">
        <f>INDEX(products!$A$1:$G$5001,MATCH(orders!$D1722,products!$A$1:$A$5001,0),MATCH(L$1,products!$A$1:$G$1,0))</f>
        <v>2.426733333333333</v>
      </c>
      <c r="M1722" s="3">
        <f t="shared" si="26"/>
        <v>4.8534666666666659</v>
      </c>
      <c r="N1722" t="str">
        <f>_xlfn.XLOOKUP(Orders[[#This Row],[Customer ID]],customers!$A$1:$A$4972,customers!$I$1:$I$4972,,0)</f>
        <v>Yes</v>
      </c>
    </row>
    <row r="1723" spans="1:14" x14ac:dyDescent="0.25">
      <c r="A1723" t="s">
        <v>8606</v>
      </c>
      <c r="B1723" s="2">
        <v>44220</v>
      </c>
      <c r="C1723" t="s">
        <v>8607</v>
      </c>
      <c r="D1723" t="s">
        <v>8608</v>
      </c>
      <c r="E1723">
        <v>3</v>
      </c>
      <c r="F1723" t="str">
        <f>_xlfn.XLOOKUP(C1723,customers!$A$1:$A$4972,customers!B$1:B$4972,,0)</f>
        <v>Tiffany Williams</v>
      </c>
      <c r="G1723" t="str">
        <f>IF(_xlfn.XLOOKUP(C1723,customers!$A$1:$A$4972,customers!C1722:C6693,,0)=0,"",_xlfn.XLOOKUP(C1723,customers!$A$1:$A$4972,customers!C1722:C6693,,0))</f>
        <v>cbryant793@hotmail.com</v>
      </c>
      <c r="H1723" t="str">
        <f>_xlfn.XLOOKUP(C1723,customers!$A$1:$A$4972,customers!$G$1:$G$4972,,0)</f>
        <v>South Africa</v>
      </c>
      <c r="I1723" t="str">
        <f>INDEX(products!$A$1:$G$5001,MATCH(orders!$D1723,products!$A$1:$A$5001,0),MATCH(I$1,products!$A$1:$G$1,0))</f>
        <v>Loans</v>
      </c>
      <c r="J1723" t="str">
        <f>INDEX(products!$A$1:$G$5001,MATCH(orders!$D1723,products!$A$1:$A$5001,0),MATCH(J$1,products!$A$1:$G$1,0))</f>
        <v>Standard</v>
      </c>
      <c r="K1723">
        <f>INDEX(products!$A$1:$G$5001,MATCH(orders!$D1723,products!$A$1:$A$5001,0),MATCH(K$1,products!$A$1:$G$1,0))</f>
        <v>5</v>
      </c>
      <c r="L1723" s="3">
        <f>INDEX(products!$A$1:$G$5001,MATCH(orders!$D1723,products!$A$1:$A$5001,0),MATCH(L$1,products!$A$1:$G$1,0))</f>
        <v>3.940266666666667</v>
      </c>
      <c r="M1723" s="3">
        <f t="shared" si="26"/>
        <v>11.820800000000002</v>
      </c>
      <c r="N1723" t="str">
        <f>_xlfn.XLOOKUP(Orders[[#This Row],[Customer ID]],customers!$A$1:$A$4972,customers!$I$1:$I$4972,,0)</f>
        <v>No</v>
      </c>
    </row>
    <row r="1724" spans="1:14" x14ac:dyDescent="0.25">
      <c r="A1724" t="s">
        <v>8611</v>
      </c>
      <c r="B1724" s="2">
        <v>44220</v>
      </c>
      <c r="C1724" t="s">
        <v>8612</v>
      </c>
      <c r="D1724" t="s">
        <v>8613</v>
      </c>
      <c r="E1724">
        <v>3</v>
      </c>
      <c r="F1724" t="str">
        <f>_xlfn.XLOOKUP(C1724,customers!$A$1:$A$4972,customers!B$1:B$4972,,0)</f>
        <v>Christine Cook</v>
      </c>
      <c r="G1724" t="str">
        <f>IF(_xlfn.XLOOKUP(C1724,customers!$A$1:$A$4972,customers!C1723:C6694,,0)=0,"",_xlfn.XLOOKUP(C1724,customers!$A$1:$A$4972,customers!C1723:C6694,,0))</f>
        <v>jblack5255@gmail.com</v>
      </c>
      <c r="H1724" t="str">
        <f>_xlfn.XLOOKUP(C1724,customers!$A$1:$A$4972,customers!$G$1:$G$4972,,0)</f>
        <v>Germany</v>
      </c>
      <c r="I1724" t="str">
        <f>INDEX(products!$A$1:$G$5001,MATCH(orders!$D1724,products!$A$1:$A$5001,0),MATCH(I$1,products!$A$1:$G$1,0))</f>
        <v>Investments</v>
      </c>
      <c r="J1724" t="str">
        <f>INDEX(products!$A$1:$G$5001,MATCH(orders!$D1724,products!$A$1:$A$5001,0),MATCH(J$1,products!$A$1:$G$1,0))</f>
        <v>VIP</v>
      </c>
      <c r="K1724">
        <f>INDEX(products!$A$1:$G$5001,MATCH(orders!$D1724,products!$A$1:$A$5001,0),MATCH(K$1,products!$A$1:$G$1,0))</f>
        <v>5</v>
      </c>
      <c r="L1724" s="3">
        <f>INDEX(products!$A$1:$G$5001,MATCH(orders!$D1724,products!$A$1:$A$5001,0),MATCH(L$1,products!$A$1:$G$1,0))</f>
        <v>4.8497000000000003</v>
      </c>
      <c r="M1724" s="3">
        <f t="shared" si="26"/>
        <v>14.549100000000001</v>
      </c>
      <c r="N1724" t="str">
        <f>_xlfn.XLOOKUP(Orders[[#This Row],[Customer ID]],customers!$A$1:$A$4972,customers!$I$1:$I$4972,,0)</f>
        <v>Yes</v>
      </c>
    </row>
    <row r="1725" spans="1:14" x14ac:dyDescent="0.25">
      <c r="A1725" t="s">
        <v>8616</v>
      </c>
      <c r="B1725" s="2">
        <v>44221</v>
      </c>
      <c r="C1725" t="s">
        <v>8617</v>
      </c>
      <c r="D1725" t="s">
        <v>8618</v>
      </c>
      <c r="E1725">
        <v>2</v>
      </c>
      <c r="F1725" t="str">
        <f>_xlfn.XLOOKUP(C1725,customers!$A$1:$A$4972,customers!B$1:B$4972,,0)</f>
        <v>Amy Compton</v>
      </c>
      <c r="G1725" t="str">
        <f>IF(_xlfn.XLOOKUP(C1725,customers!$A$1:$A$4972,customers!C1724:C6695,,0)=0,"",_xlfn.XLOOKUP(C1725,customers!$A$1:$A$4972,customers!C1724:C6695,,0))</f>
        <v>csalinas922@hotmail.com</v>
      </c>
      <c r="H1725" t="str">
        <f>_xlfn.XLOOKUP(C1725,customers!$A$1:$A$4972,customers!$G$1:$G$4972,,0)</f>
        <v>Germany</v>
      </c>
      <c r="I1725" t="str">
        <f>INDEX(products!$A$1:$G$5001,MATCH(orders!$D1725,products!$A$1:$A$5001,0),MATCH(I$1,products!$A$1:$G$1,0))</f>
        <v>Money Transfers</v>
      </c>
      <c r="J1725" t="str">
        <f>INDEX(products!$A$1:$G$5001,MATCH(orders!$D1725,products!$A$1:$A$5001,0),MATCH(J$1,products!$A$1:$G$1,0))</f>
        <v>VIP</v>
      </c>
      <c r="K1725">
        <f>INDEX(products!$A$1:$G$5001,MATCH(orders!$D1725,products!$A$1:$A$5001,0),MATCH(K$1,products!$A$1:$G$1,0))</f>
        <v>3</v>
      </c>
      <c r="L1725" s="3">
        <f>INDEX(products!$A$1:$G$5001,MATCH(orders!$D1725,products!$A$1:$A$5001,0),MATCH(L$1,products!$A$1:$G$1,0))</f>
        <v>2.3031333333333328</v>
      </c>
      <c r="M1725" s="3">
        <f t="shared" si="26"/>
        <v>4.6062666666666656</v>
      </c>
      <c r="N1725" t="str">
        <f>_xlfn.XLOOKUP(Orders[[#This Row],[Customer ID]],customers!$A$1:$A$4972,customers!$I$1:$I$4972,,0)</f>
        <v>Yes</v>
      </c>
    </row>
    <row r="1726" spans="1:14" x14ac:dyDescent="0.25">
      <c r="A1726" t="s">
        <v>8621</v>
      </c>
      <c r="B1726" s="2">
        <v>44221</v>
      </c>
      <c r="C1726" t="s">
        <v>8622</v>
      </c>
      <c r="D1726" t="s">
        <v>8623</v>
      </c>
      <c r="E1726">
        <v>2</v>
      </c>
      <c r="F1726" t="str">
        <f>_xlfn.XLOOKUP(C1726,customers!$A$1:$A$4972,customers!B$1:B$4972,,0)</f>
        <v>Kayla Mack</v>
      </c>
      <c r="G1726" t="str">
        <f>IF(_xlfn.XLOOKUP(C1726,customers!$A$1:$A$4972,customers!C1725:C6696,,0)=0,"",_xlfn.XLOOKUP(C1726,customers!$A$1:$A$4972,customers!C1725:C6696,,0))</f>
        <v>nmiller1418@yahoo.com</v>
      </c>
      <c r="H1726" t="str">
        <f>_xlfn.XLOOKUP(C1726,customers!$A$1:$A$4972,customers!$G$1:$G$4972,,0)</f>
        <v>Germany</v>
      </c>
      <c r="I1726" t="str">
        <f>INDEX(products!$A$1:$G$5001,MATCH(orders!$D1726,products!$A$1:$A$5001,0),MATCH(I$1,products!$A$1:$G$1,0))</f>
        <v>Money Transfers</v>
      </c>
      <c r="J1726" t="str">
        <f>INDEX(products!$A$1:$G$5001,MATCH(orders!$D1726,products!$A$1:$A$5001,0),MATCH(J$1,products!$A$1:$G$1,0))</f>
        <v>VIP</v>
      </c>
      <c r="K1726">
        <f>INDEX(products!$A$1:$G$5001,MATCH(orders!$D1726,products!$A$1:$A$5001,0),MATCH(K$1,products!$A$1:$G$1,0))</f>
        <v>3</v>
      </c>
      <c r="L1726" s="3">
        <f>INDEX(products!$A$1:$G$5001,MATCH(orders!$D1726,products!$A$1:$A$5001,0),MATCH(L$1,products!$A$1:$G$1,0))</f>
        <v>4.0765000000000002</v>
      </c>
      <c r="M1726" s="3">
        <f t="shared" si="26"/>
        <v>8.1530000000000005</v>
      </c>
      <c r="N1726" t="str">
        <f>_xlfn.XLOOKUP(Orders[[#This Row],[Customer ID]],customers!$A$1:$A$4972,customers!$I$1:$I$4972,,0)</f>
        <v>Yes</v>
      </c>
    </row>
    <row r="1727" spans="1:14" x14ac:dyDescent="0.25">
      <c r="A1727" t="s">
        <v>8626</v>
      </c>
      <c r="B1727" s="2">
        <v>44222</v>
      </c>
      <c r="C1727" t="s">
        <v>8627</v>
      </c>
      <c r="D1727" t="s">
        <v>8628</v>
      </c>
      <c r="E1727">
        <v>2</v>
      </c>
      <c r="F1727" t="str">
        <f>_xlfn.XLOOKUP(C1727,customers!$A$1:$A$4972,customers!B$1:B$4972,,0)</f>
        <v>Karen Perez</v>
      </c>
      <c r="G1727" t="str">
        <f>IF(_xlfn.XLOOKUP(C1727,customers!$A$1:$A$4972,customers!C1726:C6697,,0)=0,"",_xlfn.XLOOKUP(C1727,customers!$A$1:$A$4972,customers!C1726:C6697,,0))</f>
        <v>drichardson2205@hotmail.com</v>
      </c>
      <c r="H1727" t="str">
        <f>_xlfn.XLOOKUP(C1727,customers!$A$1:$A$4972,customers!$G$1:$G$4972,,0)</f>
        <v>United States</v>
      </c>
      <c r="I1727" t="str">
        <f>INDEX(products!$A$1:$G$5001,MATCH(orders!$D1727,products!$A$1:$A$5001,0),MATCH(I$1,products!$A$1:$G$1,0))</f>
        <v>Money Transfers</v>
      </c>
      <c r="J1727" t="str">
        <f>INDEX(products!$A$1:$G$5001,MATCH(orders!$D1727,products!$A$1:$A$5001,0),MATCH(J$1,products!$A$1:$G$1,0))</f>
        <v>VIP</v>
      </c>
      <c r="K1727">
        <f>INDEX(products!$A$1:$G$5001,MATCH(orders!$D1727,products!$A$1:$A$5001,0),MATCH(K$1,products!$A$1:$G$1,0))</f>
        <v>3</v>
      </c>
      <c r="L1727" s="3">
        <f>INDEX(products!$A$1:$G$5001,MATCH(orders!$D1727,products!$A$1:$A$5001,0),MATCH(L$1,products!$A$1:$G$1,0))</f>
        <v>2.186866666666667</v>
      </c>
      <c r="M1727" s="3">
        <f t="shared" si="26"/>
        <v>4.3737333333333339</v>
      </c>
      <c r="N1727" t="str">
        <f>_xlfn.XLOOKUP(Orders[[#This Row],[Customer ID]],customers!$A$1:$A$4972,customers!$I$1:$I$4972,,0)</f>
        <v>No</v>
      </c>
    </row>
    <row r="1728" spans="1:14" x14ac:dyDescent="0.25">
      <c r="A1728" t="s">
        <v>8631</v>
      </c>
      <c r="B1728" s="2">
        <v>44222</v>
      </c>
      <c r="C1728" t="s">
        <v>8632</v>
      </c>
      <c r="D1728" t="s">
        <v>8633</v>
      </c>
      <c r="E1728">
        <v>4</v>
      </c>
      <c r="F1728" t="str">
        <f>_xlfn.XLOOKUP(C1728,customers!$A$1:$A$4972,customers!B$1:B$4972,,0)</f>
        <v>Michael Wright</v>
      </c>
      <c r="G1728" t="str">
        <f>IF(_xlfn.XLOOKUP(C1728,customers!$A$1:$A$4972,customers!C1727:C6698,,0)=0,"",_xlfn.XLOOKUP(C1728,customers!$A$1:$A$4972,customers!C1727:C6698,,0))</f>
        <v>probinson0425@yahoo.com</v>
      </c>
      <c r="H1728" t="str">
        <f>_xlfn.XLOOKUP(C1728,customers!$A$1:$A$4972,customers!$G$1:$G$4972,,0)</f>
        <v>South Africa</v>
      </c>
      <c r="I1728" t="str">
        <f>INDEX(products!$A$1:$G$5001,MATCH(orders!$D1728,products!$A$1:$A$5001,0),MATCH(I$1,products!$A$1:$G$1,0))</f>
        <v>Investments</v>
      </c>
      <c r="J1728" t="str">
        <f>INDEX(products!$A$1:$G$5001,MATCH(orders!$D1728,products!$A$1:$A$5001,0),MATCH(J$1,products!$A$1:$G$1,0))</f>
        <v>Premium</v>
      </c>
      <c r="K1728">
        <f>INDEX(products!$A$1:$G$5001,MATCH(orders!$D1728,products!$A$1:$A$5001,0),MATCH(K$1,products!$A$1:$G$1,0))</f>
        <v>10</v>
      </c>
      <c r="L1728" s="3">
        <f>INDEX(products!$A$1:$G$5001,MATCH(orders!$D1728,products!$A$1:$A$5001,0),MATCH(L$1,products!$A$1:$G$1,0))</f>
        <v>11.760899999999999</v>
      </c>
      <c r="M1728" s="3">
        <f t="shared" si="26"/>
        <v>47.043599999999998</v>
      </c>
      <c r="N1728" t="str">
        <f>_xlfn.XLOOKUP(Orders[[#This Row],[Customer ID]],customers!$A$1:$A$4972,customers!$I$1:$I$4972,,0)</f>
        <v>Yes</v>
      </c>
    </row>
    <row r="1729" spans="1:14" x14ac:dyDescent="0.25">
      <c r="A1729" t="s">
        <v>8636</v>
      </c>
      <c r="B1729" s="2">
        <v>44222</v>
      </c>
      <c r="C1729" t="s">
        <v>8637</v>
      </c>
      <c r="D1729" t="s">
        <v>8638</v>
      </c>
      <c r="E1729">
        <v>1</v>
      </c>
      <c r="F1729" t="str">
        <f>_xlfn.XLOOKUP(C1729,customers!$A$1:$A$4972,customers!B$1:B$4972,,0)</f>
        <v>Jason Schmidt</v>
      </c>
      <c r="G1729" t="str">
        <f>IF(_xlfn.XLOOKUP(C1729,customers!$A$1:$A$4972,customers!C1728:C6699,,0)=0,"",_xlfn.XLOOKUP(C1729,customers!$A$1:$A$4972,customers!C1728:C6699,,0))</f>
        <v>jconner2722@yahoo.com</v>
      </c>
      <c r="H1729" t="str">
        <f>_xlfn.XLOOKUP(C1729,customers!$A$1:$A$4972,customers!$G$1:$G$4972,,0)</f>
        <v>Germany</v>
      </c>
      <c r="I1729" t="str">
        <f>INDEX(products!$A$1:$G$5001,MATCH(orders!$D1729,products!$A$1:$A$5001,0),MATCH(I$1,products!$A$1:$G$1,0))</f>
        <v>Investments</v>
      </c>
      <c r="J1729" t="str">
        <f>INDEX(products!$A$1:$G$5001,MATCH(orders!$D1729,products!$A$1:$A$5001,0),MATCH(J$1,products!$A$1:$G$1,0))</f>
        <v>VIP</v>
      </c>
      <c r="K1729">
        <f>INDEX(products!$A$1:$G$5001,MATCH(orders!$D1729,products!$A$1:$A$5001,0),MATCH(K$1,products!$A$1:$G$1,0))</f>
        <v>1</v>
      </c>
      <c r="L1729" s="3">
        <f>INDEX(products!$A$1:$G$5001,MATCH(orders!$D1729,products!$A$1:$A$5001,0),MATCH(L$1,products!$A$1:$G$1,0))</f>
        <v>1.6633666666666671</v>
      </c>
      <c r="M1729" s="3">
        <f t="shared" si="26"/>
        <v>1.6633666666666671</v>
      </c>
      <c r="N1729" t="str">
        <f>_xlfn.XLOOKUP(Orders[[#This Row],[Customer ID]],customers!$A$1:$A$4972,customers!$I$1:$I$4972,,0)</f>
        <v>No</v>
      </c>
    </row>
    <row r="1730" spans="1:14" x14ac:dyDescent="0.25">
      <c r="A1730" t="s">
        <v>8641</v>
      </c>
      <c r="B1730" s="2">
        <v>44223</v>
      </c>
      <c r="C1730" t="s">
        <v>8642</v>
      </c>
      <c r="D1730" t="s">
        <v>8643</v>
      </c>
      <c r="E1730">
        <v>2</v>
      </c>
      <c r="F1730" t="str">
        <f>_xlfn.XLOOKUP(C1730,customers!$A$1:$A$4972,customers!B$1:B$4972,,0)</f>
        <v>Thomas Bruce</v>
      </c>
      <c r="G1730" t="str">
        <f>IF(_xlfn.XLOOKUP(C1730,customers!$A$1:$A$4972,customers!C1729:C6700,,0)=0,"",_xlfn.XLOOKUP(C1730,customers!$A$1:$A$4972,customers!C1729:C6700,,0))</f>
        <v>srussell269@hotmail.com</v>
      </c>
      <c r="H1730" t="str">
        <f>_xlfn.XLOOKUP(C1730,customers!$A$1:$A$4972,customers!$G$1:$G$4972,,0)</f>
        <v>Brazil</v>
      </c>
      <c r="I1730" t="str">
        <f>INDEX(products!$A$1:$G$5001,MATCH(orders!$D1730,products!$A$1:$A$5001,0),MATCH(I$1,products!$A$1:$G$1,0))</f>
        <v>Loans</v>
      </c>
      <c r="J1730" t="str">
        <f>INDEX(products!$A$1:$G$5001,MATCH(orders!$D1730,products!$A$1:$A$5001,0),MATCH(J$1,products!$A$1:$G$1,0))</f>
        <v>VIP</v>
      </c>
      <c r="K1730">
        <f>INDEX(products!$A$1:$G$5001,MATCH(orders!$D1730,products!$A$1:$A$5001,0),MATCH(K$1,products!$A$1:$G$1,0))</f>
        <v>3</v>
      </c>
      <c r="L1730" s="3">
        <f>INDEX(products!$A$1:$G$5001,MATCH(orders!$D1730,products!$A$1:$A$5001,0),MATCH(L$1,products!$A$1:$G$1,0))</f>
        <v>4.4419000000000004</v>
      </c>
      <c r="M1730" s="3">
        <f t="shared" si="26"/>
        <v>8.8838000000000008</v>
      </c>
      <c r="N1730" t="str">
        <f>_xlfn.XLOOKUP(Orders[[#This Row],[Customer ID]],customers!$A$1:$A$4972,customers!$I$1:$I$4972,,0)</f>
        <v>No</v>
      </c>
    </row>
    <row r="1731" spans="1:14" x14ac:dyDescent="0.25">
      <c r="A1731" t="s">
        <v>8646</v>
      </c>
      <c r="B1731" s="2">
        <v>44223</v>
      </c>
      <c r="C1731" t="s">
        <v>8647</v>
      </c>
      <c r="D1731" t="s">
        <v>8648</v>
      </c>
      <c r="E1731">
        <v>2</v>
      </c>
      <c r="F1731" t="str">
        <f>_xlfn.XLOOKUP(C1731,customers!$A$1:$A$4972,customers!B$1:B$4972,,0)</f>
        <v>Jessica Cohen</v>
      </c>
      <c r="G1731" t="str">
        <f>IF(_xlfn.XLOOKUP(C1731,customers!$A$1:$A$4972,customers!C1730:C6701,,0)=0,"",_xlfn.XLOOKUP(C1731,customers!$A$1:$A$4972,customers!C1730:C6701,,0))</f>
        <v>adavis8835@yahoo.com</v>
      </c>
      <c r="H1731" t="str">
        <f>_xlfn.XLOOKUP(C1731,customers!$A$1:$A$4972,customers!$G$1:$G$4972,,0)</f>
        <v>Japan</v>
      </c>
      <c r="I1731" t="str">
        <f>INDEX(products!$A$1:$G$5001,MATCH(orders!$D1731,products!$A$1:$A$5001,0),MATCH(I$1,products!$A$1:$G$1,0))</f>
        <v>Money Transfers</v>
      </c>
      <c r="J1731" t="str">
        <f>INDEX(products!$A$1:$G$5001,MATCH(orders!$D1731,products!$A$1:$A$5001,0),MATCH(J$1,products!$A$1:$G$1,0))</f>
        <v>VIP</v>
      </c>
      <c r="K1731">
        <f>INDEX(products!$A$1:$G$5001,MATCH(orders!$D1731,products!$A$1:$A$5001,0),MATCH(K$1,products!$A$1:$G$1,0))</f>
        <v>3</v>
      </c>
      <c r="L1731" s="3">
        <f>INDEX(products!$A$1:$G$5001,MATCH(orders!$D1731,products!$A$1:$A$5001,0),MATCH(L$1,products!$A$1:$G$1,0))</f>
        <v>3.8456666666666668</v>
      </c>
      <c r="M1731" s="3">
        <f t="shared" ref="M1731:M1794" si="27">L1731*E1731</f>
        <v>7.6913333333333336</v>
      </c>
      <c r="N1731" t="str">
        <f>_xlfn.XLOOKUP(Orders[[#This Row],[Customer ID]],customers!$A$1:$A$4972,customers!$I$1:$I$4972,,0)</f>
        <v>Yes</v>
      </c>
    </row>
    <row r="1732" spans="1:14" x14ac:dyDescent="0.25">
      <c r="A1732" t="s">
        <v>8651</v>
      </c>
      <c r="B1732" s="2">
        <v>44224</v>
      </c>
      <c r="C1732" t="s">
        <v>8652</v>
      </c>
      <c r="D1732" t="s">
        <v>8653</v>
      </c>
      <c r="E1732">
        <v>2</v>
      </c>
      <c r="F1732" t="str">
        <f>_xlfn.XLOOKUP(C1732,customers!$A$1:$A$4972,customers!B$1:B$4972,,0)</f>
        <v>Anthony Rodriguez</v>
      </c>
      <c r="G1732" t="str">
        <f>IF(_xlfn.XLOOKUP(C1732,customers!$A$1:$A$4972,customers!C1731:C6702,,0)=0,"",_xlfn.XLOOKUP(C1732,customers!$A$1:$A$4972,customers!C1731:C6702,,0))</f>
        <v>8181821@yahoo.com</v>
      </c>
      <c r="H1732" t="str">
        <f>_xlfn.XLOOKUP(C1732,customers!$A$1:$A$4972,customers!$G$1:$G$4972,,0)</f>
        <v>Japan</v>
      </c>
      <c r="I1732" t="str">
        <f>INDEX(products!$A$1:$G$5001,MATCH(orders!$D1732,products!$A$1:$A$5001,0),MATCH(I$1,products!$A$1:$G$1,0))</f>
        <v>Credit Cards</v>
      </c>
      <c r="J1732" t="str">
        <f>INDEX(products!$A$1:$G$5001,MATCH(orders!$D1732,products!$A$1:$A$5001,0),MATCH(J$1,products!$A$1:$G$1,0))</f>
        <v>VIP</v>
      </c>
      <c r="K1732">
        <f>INDEX(products!$A$1:$G$5001,MATCH(orders!$D1732,products!$A$1:$A$5001,0),MATCH(K$1,products!$A$1:$G$1,0))</f>
        <v>3</v>
      </c>
      <c r="L1732" s="3">
        <f>INDEX(products!$A$1:$G$5001,MATCH(orders!$D1732,products!$A$1:$A$5001,0),MATCH(L$1,products!$A$1:$G$1,0))</f>
        <v>2.918766666666667</v>
      </c>
      <c r="M1732" s="3">
        <f t="shared" si="27"/>
        <v>5.8375333333333339</v>
      </c>
      <c r="N1732" t="str">
        <f>_xlfn.XLOOKUP(Orders[[#This Row],[Customer ID]],customers!$A$1:$A$4972,customers!$I$1:$I$4972,,0)</f>
        <v>No</v>
      </c>
    </row>
    <row r="1733" spans="1:14" x14ac:dyDescent="0.25">
      <c r="A1733" t="s">
        <v>8656</v>
      </c>
      <c r="B1733" s="2">
        <v>44224</v>
      </c>
      <c r="C1733" t="s">
        <v>8657</v>
      </c>
      <c r="D1733" t="s">
        <v>8658</v>
      </c>
      <c r="E1733">
        <v>3</v>
      </c>
      <c r="F1733" t="str">
        <f>_xlfn.XLOOKUP(C1733,customers!$A$1:$A$4972,customers!B$1:B$4972,,0)</f>
        <v>Sean Parker</v>
      </c>
      <c r="G1733" t="str">
        <f>IF(_xlfn.XLOOKUP(C1733,customers!$A$1:$A$4972,customers!C1732:C6703,,0)=0,"",_xlfn.XLOOKUP(C1733,customers!$A$1:$A$4972,customers!C1732:C6703,,0))</f>
        <v>rarroyo526@gmail.com</v>
      </c>
      <c r="H1733" t="str">
        <f>_xlfn.XLOOKUP(C1733,customers!$A$1:$A$4972,customers!$G$1:$G$4972,,0)</f>
        <v>Germany</v>
      </c>
      <c r="I1733" t="str">
        <f>INDEX(products!$A$1:$G$5001,MATCH(orders!$D1733,products!$A$1:$A$5001,0),MATCH(I$1,products!$A$1:$G$1,0))</f>
        <v>Investments</v>
      </c>
      <c r="J1733" t="str">
        <f>INDEX(products!$A$1:$G$5001,MATCH(orders!$D1733,products!$A$1:$A$5001,0),MATCH(J$1,products!$A$1:$G$1,0))</f>
        <v>Premium</v>
      </c>
      <c r="K1733">
        <f>INDEX(products!$A$1:$G$5001,MATCH(orders!$D1733,products!$A$1:$A$5001,0),MATCH(K$1,products!$A$1:$G$1,0))</f>
        <v>5</v>
      </c>
      <c r="L1733" s="3">
        <f>INDEX(products!$A$1:$G$5001,MATCH(orders!$D1733,products!$A$1:$A$5001,0),MATCH(L$1,products!$A$1:$G$1,0))</f>
        <v>6.4527999999999999</v>
      </c>
      <c r="M1733" s="3">
        <f t="shared" si="27"/>
        <v>19.3584</v>
      </c>
      <c r="N1733" t="str">
        <f>_xlfn.XLOOKUP(Orders[[#This Row],[Customer ID]],customers!$A$1:$A$4972,customers!$I$1:$I$4972,,0)</f>
        <v>No</v>
      </c>
    </row>
    <row r="1734" spans="1:14" x14ac:dyDescent="0.25">
      <c r="A1734" t="s">
        <v>8661</v>
      </c>
      <c r="B1734" s="2">
        <v>44225</v>
      </c>
      <c r="C1734" t="s">
        <v>8662</v>
      </c>
      <c r="D1734" t="s">
        <v>8663</v>
      </c>
      <c r="E1734">
        <v>3</v>
      </c>
      <c r="F1734" t="str">
        <f>_xlfn.XLOOKUP(C1734,customers!$A$1:$A$4972,customers!B$1:B$4972,,0)</f>
        <v>Leah Sullivan</v>
      </c>
      <c r="G1734" t="str">
        <f>IF(_xlfn.XLOOKUP(C1734,customers!$A$1:$A$4972,customers!C1733:C6704,,0)=0,"",_xlfn.XLOOKUP(C1734,customers!$A$1:$A$4972,customers!C1733:C6704,,0))</f>
        <v>jmack446@gmail.com</v>
      </c>
      <c r="H1734" t="str">
        <f>_xlfn.XLOOKUP(C1734,customers!$A$1:$A$4972,customers!$G$1:$G$4972,,0)</f>
        <v>Japan</v>
      </c>
      <c r="I1734" t="str">
        <f>INDEX(products!$A$1:$G$5001,MATCH(orders!$D1734,products!$A$1:$A$5001,0),MATCH(I$1,products!$A$1:$G$1,0))</f>
        <v>Loans</v>
      </c>
      <c r="J1734" t="str">
        <f>INDEX(products!$A$1:$G$5001,MATCH(orders!$D1734,products!$A$1:$A$5001,0),MATCH(J$1,products!$A$1:$G$1,0))</f>
        <v>Standard</v>
      </c>
      <c r="K1734">
        <f>INDEX(products!$A$1:$G$5001,MATCH(orders!$D1734,products!$A$1:$A$5001,0),MATCH(K$1,products!$A$1:$G$1,0))</f>
        <v>5</v>
      </c>
      <c r="L1734" s="3">
        <f>INDEX(products!$A$1:$G$5001,MATCH(orders!$D1734,products!$A$1:$A$5001,0),MATCH(L$1,products!$A$1:$G$1,0))</f>
        <v>5.9685333333333332</v>
      </c>
      <c r="M1734" s="3">
        <f t="shared" si="27"/>
        <v>17.9056</v>
      </c>
      <c r="N1734" t="str">
        <f>_xlfn.XLOOKUP(Orders[[#This Row],[Customer ID]],customers!$A$1:$A$4972,customers!$I$1:$I$4972,,0)</f>
        <v>No</v>
      </c>
    </row>
    <row r="1735" spans="1:14" x14ac:dyDescent="0.25">
      <c r="A1735" t="s">
        <v>8666</v>
      </c>
      <c r="B1735" s="2">
        <v>44225</v>
      </c>
      <c r="C1735" t="s">
        <v>8667</v>
      </c>
      <c r="D1735" t="s">
        <v>8668</v>
      </c>
      <c r="E1735">
        <v>4</v>
      </c>
      <c r="F1735" t="str">
        <f>_xlfn.XLOOKUP(C1735,customers!$A$1:$A$4972,customers!B$1:B$4972,,0)</f>
        <v>Carla Butler</v>
      </c>
      <c r="G1735" t="str">
        <f>IF(_xlfn.XLOOKUP(C1735,customers!$A$1:$A$4972,customers!C1734:C6705,,0)=0,"",_xlfn.XLOOKUP(C1735,customers!$A$1:$A$4972,customers!C1734:C6705,,0))</f>
        <v>jdunn25@yahoo.com</v>
      </c>
      <c r="H1735" t="str">
        <f>_xlfn.XLOOKUP(C1735,customers!$A$1:$A$4972,customers!$G$1:$G$4972,,0)</f>
        <v>Japan</v>
      </c>
      <c r="I1735" t="str">
        <f>INDEX(products!$A$1:$G$5001,MATCH(orders!$D1735,products!$A$1:$A$5001,0),MATCH(I$1,products!$A$1:$G$1,0))</f>
        <v>Money Transfers</v>
      </c>
      <c r="J1735" t="str">
        <f>INDEX(products!$A$1:$G$5001,MATCH(orders!$D1735,products!$A$1:$A$5001,0),MATCH(J$1,products!$A$1:$G$1,0))</f>
        <v>Standard</v>
      </c>
      <c r="K1735">
        <f>INDEX(products!$A$1:$G$5001,MATCH(orders!$D1735,products!$A$1:$A$5001,0),MATCH(K$1,products!$A$1:$G$1,0))</f>
        <v>10</v>
      </c>
      <c r="L1735" s="3">
        <f>INDEX(products!$A$1:$G$5001,MATCH(orders!$D1735,products!$A$1:$A$5001,0),MATCH(L$1,products!$A$1:$G$1,0))</f>
        <v>10.9275</v>
      </c>
      <c r="M1735" s="3">
        <f t="shared" si="27"/>
        <v>43.71</v>
      </c>
      <c r="N1735" t="str">
        <f>_xlfn.XLOOKUP(Orders[[#This Row],[Customer ID]],customers!$A$1:$A$4972,customers!$I$1:$I$4972,,0)</f>
        <v>No</v>
      </c>
    </row>
    <row r="1736" spans="1:14" x14ac:dyDescent="0.25">
      <c r="A1736" t="s">
        <v>8671</v>
      </c>
      <c r="B1736" s="2">
        <v>44225</v>
      </c>
      <c r="C1736" t="s">
        <v>8672</v>
      </c>
      <c r="D1736" t="s">
        <v>8673</v>
      </c>
      <c r="E1736">
        <v>1</v>
      </c>
      <c r="F1736" t="str">
        <f>_xlfn.XLOOKUP(C1736,customers!$A$1:$A$4972,customers!B$1:B$4972,,0)</f>
        <v>Brandon Anderson PhD</v>
      </c>
      <c r="G1736" t="str">
        <f>IF(_xlfn.XLOOKUP(C1736,customers!$A$1:$A$4972,customers!C1735:C6706,,0)=0,"",_xlfn.XLOOKUP(C1736,customers!$A$1:$A$4972,customers!C1735:C6706,,0))</f>
        <v>kdavis6699@yahoo.com</v>
      </c>
      <c r="H1736" t="str">
        <f>_xlfn.XLOOKUP(C1736,customers!$A$1:$A$4972,customers!$G$1:$G$4972,,0)</f>
        <v>United States</v>
      </c>
      <c r="I1736" t="str">
        <f>INDEX(products!$A$1:$G$5001,MATCH(orders!$D1736,products!$A$1:$A$5001,0),MATCH(I$1,products!$A$1:$G$1,0))</f>
        <v>Credit Cards</v>
      </c>
      <c r="J1736" t="str">
        <f>INDEX(products!$A$1:$G$5001,MATCH(orders!$D1736,products!$A$1:$A$5001,0),MATCH(J$1,products!$A$1:$G$1,0))</f>
        <v>VIP</v>
      </c>
      <c r="K1736">
        <f>INDEX(products!$A$1:$G$5001,MATCH(orders!$D1736,products!$A$1:$A$5001,0),MATCH(K$1,products!$A$1:$G$1,0))</f>
        <v>1</v>
      </c>
      <c r="L1736" s="3">
        <f>INDEX(products!$A$1:$G$5001,MATCH(orders!$D1736,products!$A$1:$A$5001,0),MATCH(L$1,products!$A$1:$G$1,0))</f>
        <v>0.79736666666666667</v>
      </c>
      <c r="M1736" s="3">
        <f t="shared" si="27"/>
        <v>0.79736666666666667</v>
      </c>
      <c r="N1736" t="str">
        <f>_xlfn.XLOOKUP(Orders[[#This Row],[Customer ID]],customers!$A$1:$A$4972,customers!$I$1:$I$4972,,0)</f>
        <v>No</v>
      </c>
    </row>
    <row r="1737" spans="1:14" x14ac:dyDescent="0.25">
      <c r="A1737" t="s">
        <v>8676</v>
      </c>
      <c r="B1737" s="2">
        <v>44226</v>
      </c>
      <c r="C1737" t="s">
        <v>8677</v>
      </c>
      <c r="D1737" t="s">
        <v>8678</v>
      </c>
      <c r="E1737">
        <v>4</v>
      </c>
      <c r="F1737" t="str">
        <f>_xlfn.XLOOKUP(C1737,customers!$A$1:$A$4972,customers!B$1:B$4972,,0)</f>
        <v>Gene Navarro</v>
      </c>
      <c r="G1737" t="str">
        <f>IF(_xlfn.XLOOKUP(C1737,customers!$A$1:$A$4972,customers!C1736:C6707,,0)=0,"",_xlfn.XLOOKUP(C1737,customers!$A$1:$A$4972,customers!C1736:C6707,,0))</f>
        <v>kmarquez9712@hotmail.com</v>
      </c>
      <c r="H1737" t="str">
        <f>_xlfn.XLOOKUP(C1737,customers!$A$1:$A$4972,customers!$G$1:$G$4972,,0)</f>
        <v>Brazil</v>
      </c>
      <c r="I1737" t="str">
        <f>INDEX(products!$A$1:$G$5001,MATCH(orders!$D1737,products!$A$1:$A$5001,0),MATCH(I$1,products!$A$1:$G$1,0))</f>
        <v>Investments</v>
      </c>
      <c r="J1737" t="str">
        <f>INDEX(products!$A$1:$G$5001,MATCH(orders!$D1737,products!$A$1:$A$5001,0),MATCH(J$1,products!$A$1:$G$1,0))</f>
        <v>VIP</v>
      </c>
      <c r="K1737">
        <f>INDEX(products!$A$1:$G$5001,MATCH(orders!$D1737,products!$A$1:$A$5001,0),MATCH(K$1,products!$A$1:$G$1,0))</f>
        <v>10</v>
      </c>
      <c r="L1737" s="3">
        <f>INDEX(products!$A$1:$G$5001,MATCH(orders!$D1737,products!$A$1:$A$5001,0),MATCH(L$1,products!$A$1:$G$1,0))</f>
        <v>15.5327</v>
      </c>
      <c r="M1737" s="3">
        <f t="shared" si="27"/>
        <v>62.130800000000001</v>
      </c>
      <c r="N1737" t="str">
        <f>_xlfn.XLOOKUP(Orders[[#This Row],[Customer ID]],customers!$A$1:$A$4972,customers!$I$1:$I$4972,,0)</f>
        <v>No</v>
      </c>
    </row>
    <row r="1738" spans="1:14" x14ac:dyDescent="0.25">
      <c r="A1738" t="s">
        <v>8681</v>
      </c>
      <c r="B1738" s="2">
        <v>44226</v>
      </c>
      <c r="C1738" t="s">
        <v>8682</v>
      </c>
      <c r="D1738" t="s">
        <v>8683</v>
      </c>
      <c r="E1738">
        <v>1</v>
      </c>
      <c r="F1738" t="str">
        <f>_xlfn.XLOOKUP(C1738,customers!$A$1:$A$4972,customers!B$1:B$4972,,0)</f>
        <v>Joseph Howard</v>
      </c>
      <c r="G1738" t="str">
        <f>IF(_xlfn.XLOOKUP(C1738,customers!$A$1:$A$4972,customers!C1737:C6708,,0)=0,"",_xlfn.XLOOKUP(C1738,customers!$A$1:$A$4972,customers!C1737:C6708,,0))</f>
        <v>jholloway8083@gmail.com</v>
      </c>
      <c r="H1738" t="str">
        <f>_xlfn.XLOOKUP(C1738,customers!$A$1:$A$4972,customers!$G$1:$G$4972,,0)</f>
        <v>Brazil</v>
      </c>
      <c r="I1738" t="str">
        <f>INDEX(products!$A$1:$G$5001,MATCH(orders!$D1738,products!$A$1:$A$5001,0),MATCH(I$1,products!$A$1:$G$1,0))</f>
        <v>Credit Cards</v>
      </c>
      <c r="J1738" t="str">
        <f>INDEX(products!$A$1:$G$5001,MATCH(orders!$D1738,products!$A$1:$A$5001,0),MATCH(J$1,products!$A$1:$G$1,0))</f>
        <v>VIP</v>
      </c>
      <c r="K1738">
        <f>INDEX(products!$A$1:$G$5001,MATCH(orders!$D1738,products!$A$1:$A$5001,0),MATCH(K$1,products!$A$1:$G$1,0))</f>
        <v>1</v>
      </c>
      <c r="L1738" s="3">
        <f>INDEX(products!$A$1:$G$5001,MATCH(orders!$D1738,products!$A$1:$A$5001,0),MATCH(L$1,products!$A$1:$G$1,0))</f>
        <v>1.1164666666666669</v>
      </c>
      <c r="M1738" s="3">
        <f t="shared" si="27"/>
        <v>1.1164666666666669</v>
      </c>
      <c r="N1738" t="str">
        <f>_xlfn.XLOOKUP(Orders[[#This Row],[Customer ID]],customers!$A$1:$A$4972,customers!$I$1:$I$4972,,0)</f>
        <v>Yes</v>
      </c>
    </row>
    <row r="1739" spans="1:14" x14ac:dyDescent="0.25">
      <c r="A1739" t="s">
        <v>8686</v>
      </c>
      <c r="B1739" s="2">
        <v>44227</v>
      </c>
      <c r="C1739" t="s">
        <v>8687</v>
      </c>
      <c r="D1739" t="s">
        <v>8688</v>
      </c>
      <c r="E1739">
        <v>3</v>
      </c>
      <c r="F1739" t="str">
        <f>_xlfn.XLOOKUP(C1739,customers!$A$1:$A$4972,customers!B$1:B$4972,,0)</f>
        <v>Margaret Barron</v>
      </c>
      <c r="G1739" t="str">
        <f>IF(_xlfn.XLOOKUP(C1739,customers!$A$1:$A$4972,customers!C1738:C6709,,0)=0,"",_xlfn.XLOOKUP(C1739,customers!$A$1:$A$4972,customers!C1738:C6709,,0))</f>
        <v>pmartin6143@hotmail.com</v>
      </c>
      <c r="H1739" t="str">
        <f>_xlfn.XLOOKUP(C1739,customers!$A$1:$A$4972,customers!$G$1:$G$4972,,0)</f>
        <v>United States</v>
      </c>
      <c r="I1739" t="str">
        <f>INDEX(products!$A$1:$G$5001,MATCH(orders!$D1739,products!$A$1:$A$5001,0),MATCH(I$1,products!$A$1:$G$1,0))</f>
        <v>Investments</v>
      </c>
      <c r="J1739" t="str">
        <f>INDEX(products!$A$1:$G$5001,MATCH(orders!$D1739,products!$A$1:$A$5001,0),MATCH(J$1,products!$A$1:$G$1,0))</f>
        <v>Standard</v>
      </c>
      <c r="K1739">
        <f>INDEX(products!$A$1:$G$5001,MATCH(orders!$D1739,products!$A$1:$A$5001,0),MATCH(K$1,products!$A$1:$G$1,0))</f>
        <v>5</v>
      </c>
      <c r="L1739" s="3">
        <f>INDEX(products!$A$1:$G$5001,MATCH(orders!$D1739,products!$A$1:$A$5001,0),MATCH(L$1,products!$A$1:$G$1,0))</f>
        <v>4.3064333333333336</v>
      </c>
      <c r="M1739" s="3">
        <f t="shared" si="27"/>
        <v>12.9193</v>
      </c>
      <c r="N1739" t="str">
        <f>_xlfn.XLOOKUP(Orders[[#This Row],[Customer ID]],customers!$A$1:$A$4972,customers!$I$1:$I$4972,,0)</f>
        <v>No</v>
      </c>
    </row>
    <row r="1740" spans="1:14" x14ac:dyDescent="0.25">
      <c r="A1740" t="s">
        <v>8691</v>
      </c>
      <c r="B1740" s="2">
        <v>44227</v>
      </c>
      <c r="C1740" t="s">
        <v>8692</v>
      </c>
      <c r="D1740" t="s">
        <v>8693</v>
      </c>
      <c r="E1740">
        <v>3</v>
      </c>
      <c r="F1740" t="str">
        <f>_xlfn.XLOOKUP(C1740,customers!$A$1:$A$4972,customers!B$1:B$4972,,0)</f>
        <v>John Owen</v>
      </c>
      <c r="G1740" t="str">
        <f>IF(_xlfn.XLOOKUP(C1740,customers!$A$1:$A$4972,customers!C1739:C6710,,0)=0,"",_xlfn.XLOOKUP(C1740,customers!$A$1:$A$4972,customers!C1739:C6710,,0))</f>
        <v>jjones4460@hotmail.com</v>
      </c>
      <c r="H1740" t="str">
        <f>_xlfn.XLOOKUP(C1740,customers!$A$1:$A$4972,customers!$G$1:$G$4972,,0)</f>
        <v>United States</v>
      </c>
      <c r="I1740" t="str">
        <f>INDEX(products!$A$1:$G$5001,MATCH(orders!$D1740,products!$A$1:$A$5001,0),MATCH(I$1,products!$A$1:$G$1,0))</f>
        <v>Loans</v>
      </c>
      <c r="J1740" t="str">
        <f>INDEX(products!$A$1:$G$5001,MATCH(orders!$D1740,products!$A$1:$A$5001,0),MATCH(J$1,products!$A$1:$G$1,0))</f>
        <v>Standard</v>
      </c>
      <c r="K1740">
        <f>INDEX(products!$A$1:$G$5001,MATCH(orders!$D1740,products!$A$1:$A$5001,0),MATCH(K$1,products!$A$1:$G$1,0))</f>
        <v>5</v>
      </c>
      <c r="L1740" s="3">
        <f>INDEX(products!$A$1:$G$5001,MATCH(orders!$D1740,products!$A$1:$A$5001,0),MATCH(L$1,products!$A$1:$G$1,0))</f>
        <v>5.172133333333333</v>
      </c>
      <c r="M1740" s="3">
        <f t="shared" si="27"/>
        <v>15.516399999999999</v>
      </c>
      <c r="N1740" t="str">
        <f>_xlfn.XLOOKUP(Orders[[#This Row],[Customer ID]],customers!$A$1:$A$4972,customers!$I$1:$I$4972,,0)</f>
        <v>No</v>
      </c>
    </row>
    <row r="1741" spans="1:14" x14ac:dyDescent="0.25">
      <c r="A1741" t="s">
        <v>8696</v>
      </c>
      <c r="B1741" s="2">
        <v>44228</v>
      </c>
      <c r="C1741" t="s">
        <v>8697</v>
      </c>
      <c r="D1741" t="s">
        <v>8698</v>
      </c>
      <c r="E1741">
        <v>3</v>
      </c>
      <c r="F1741" t="str">
        <f>_xlfn.XLOOKUP(C1741,customers!$A$1:$A$4972,customers!B$1:B$4972,,0)</f>
        <v>Cathy Spencer</v>
      </c>
      <c r="G1741" t="str">
        <f>IF(_xlfn.XLOOKUP(C1741,customers!$A$1:$A$4972,customers!C1740:C6711,,0)=0,"",_xlfn.XLOOKUP(C1741,customers!$A$1:$A$4972,customers!C1740:C6711,,0))</f>
        <v>jmoody738@gmail.com</v>
      </c>
      <c r="H1741" t="str">
        <f>_xlfn.XLOOKUP(C1741,customers!$A$1:$A$4972,customers!$G$1:$G$4972,,0)</f>
        <v>Japan</v>
      </c>
      <c r="I1741" t="str">
        <f>INDEX(products!$A$1:$G$5001,MATCH(orders!$D1741,products!$A$1:$A$5001,0),MATCH(I$1,products!$A$1:$G$1,0))</f>
        <v>Credit Cards</v>
      </c>
      <c r="J1741" t="str">
        <f>INDEX(products!$A$1:$G$5001,MATCH(orders!$D1741,products!$A$1:$A$5001,0),MATCH(J$1,products!$A$1:$G$1,0))</f>
        <v>VIP</v>
      </c>
      <c r="K1741">
        <f>INDEX(products!$A$1:$G$5001,MATCH(orders!$D1741,products!$A$1:$A$5001,0),MATCH(K$1,products!$A$1:$G$1,0))</f>
        <v>5</v>
      </c>
      <c r="L1741" s="3">
        <f>INDEX(products!$A$1:$G$5001,MATCH(orders!$D1741,products!$A$1:$A$5001,0),MATCH(L$1,products!$A$1:$G$1,0))</f>
        <v>5.4039666666666664</v>
      </c>
      <c r="M1741" s="3">
        <f t="shared" si="27"/>
        <v>16.2119</v>
      </c>
      <c r="N1741" t="str">
        <f>_xlfn.XLOOKUP(Orders[[#This Row],[Customer ID]],customers!$A$1:$A$4972,customers!$I$1:$I$4972,,0)</f>
        <v>Yes</v>
      </c>
    </row>
    <row r="1742" spans="1:14" x14ac:dyDescent="0.25">
      <c r="A1742" t="s">
        <v>8701</v>
      </c>
      <c r="B1742" s="2">
        <v>44228</v>
      </c>
      <c r="C1742" t="s">
        <v>8702</v>
      </c>
      <c r="D1742" t="s">
        <v>8703</v>
      </c>
      <c r="E1742">
        <v>4</v>
      </c>
      <c r="F1742" t="str">
        <f>_xlfn.XLOOKUP(C1742,customers!$A$1:$A$4972,customers!B$1:B$4972,,0)</f>
        <v>Stacy Johnson</v>
      </c>
      <c r="G1742" t="str">
        <f>IF(_xlfn.XLOOKUP(C1742,customers!$A$1:$A$4972,customers!C1741:C6712,,0)=0,"",_xlfn.XLOOKUP(C1742,customers!$A$1:$A$4972,customers!C1741:C6712,,0))</f>
        <v>awinters9740@yahoo.com</v>
      </c>
      <c r="H1742" t="str">
        <f>_xlfn.XLOOKUP(C1742,customers!$A$1:$A$4972,customers!$G$1:$G$4972,,0)</f>
        <v>South Africa</v>
      </c>
      <c r="I1742" t="str">
        <f>INDEX(products!$A$1:$G$5001,MATCH(orders!$D1742,products!$A$1:$A$5001,0),MATCH(I$1,products!$A$1:$G$1,0))</f>
        <v>Money Transfers</v>
      </c>
      <c r="J1742" t="str">
        <f>INDEX(products!$A$1:$G$5001,MATCH(orders!$D1742,products!$A$1:$A$5001,0),MATCH(J$1,products!$A$1:$G$1,0))</f>
        <v>Standard</v>
      </c>
      <c r="K1742">
        <f>INDEX(products!$A$1:$G$5001,MATCH(orders!$D1742,products!$A$1:$A$5001,0),MATCH(K$1,products!$A$1:$G$1,0))</f>
        <v>10</v>
      </c>
      <c r="L1742" s="3">
        <f>INDEX(products!$A$1:$G$5001,MATCH(orders!$D1742,products!$A$1:$A$5001,0),MATCH(L$1,products!$A$1:$G$1,0))</f>
        <v>14.942033333333329</v>
      </c>
      <c r="M1742" s="3">
        <f t="shared" si="27"/>
        <v>59.768133333333317</v>
      </c>
      <c r="N1742" t="str">
        <f>_xlfn.XLOOKUP(Orders[[#This Row],[Customer ID]],customers!$A$1:$A$4972,customers!$I$1:$I$4972,,0)</f>
        <v>No</v>
      </c>
    </row>
    <row r="1743" spans="1:14" x14ac:dyDescent="0.25">
      <c r="A1743" t="s">
        <v>8706</v>
      </c>
      <c r="B1743" s="2">
        <v>44229</v>
      </c>
      <c r="C1743" t="s">
        <v>8707</v>
      </c>
      <c r="D1743" t="s">
        <v>8708</v>
      </c>
      <c r="E1743">
        <v>2</v>
      </c>
      <c r="F1743" t="str">
        <f>_xlfn.XLOOKUP(C1743,customers!$A$1:$A$4972,customers!B$1:B$4972,,0)</f>
        <v>Anita Dalton</v>
      </c>
      <c r="G1743" t="str">
        <f>IF(_xlfn.XLOOKUP(C1743,customers!$A$1:$A$4972,customers!C1742:C6713,,0)=0,"",_xlfn.XLOOKUP(C1743,customers!$A$1:$A$4972,customers!C1742:C6713,,0))</f>
        <v>sporter179@yahoo.com</v>
      </c>
      <c r="H1743" t="str">
        <f>_xlfn.XLOOKUP(C1743,customers!$A$1:$A$4972,customers!$G$1:$G$4972,,0)</f>
        <v>Japan</v>
      </c>
      <c r="I1743" t="str">
        <f>INDEX(products!$A$1:$G$5001,MATCH(orders!$D1743,products!$A$1:$A$5001,0),MATCH(I$1,products!$A$1:$G$1,0))</f>
        <v>Money Transfers</v>
      </c>
      <c r="J1743" t="str">
        <f>INDEX(products!$A$1:$G$5001,MATCH(orders!$D1743,products!$A$1:$A$5001,0),MATCH(J$1,products!$A$1:$G$1,0))</f>
        <v>Premium</v>
      </c>
      <c r="K1743">
        <f>INDEX(products!$A$1:$G$5001,MATCH(orders!$D1743,products!$A$1:$A$5001,0),MATCH(K$1,products!$A$1:$G$1,0))</f>
        <v>3</v>
      </c>
      <c r="L1743" s="3">
        <f>INDEX(products!$A$1:$G$5001,MATCH(orders!$D1743,products!$A$1:$A$5001,0),MATCH(L$1,products!$A$1:$G$1,0))</f>
        <v>4.2008333333333336</v>
      </c>
      <c r="M1743" s="3">
        <f t="shared" si="27"/>
        <v>8.4016666666666673</v>
      </c>
      <c r="N1743" t="str">
        <f>_xlfn.XLOOKUP(Orders[[#This Row],[Customer ID]],customers!$A$1:$A$4972,customers!$I$1:$I$4972,,0)</f>
        <v>Yes</v>
      </c>
    </row>
    <row r="1744" spans="1:14" x14ac:dyDescent="0.25">
      <c r="A1744" t="s">
        <v>8711</v>
      </c>
      <c r="B1744" s="2">
        <v>44229</v>
      </c>
      <c r="C1744" t="s">
        <v>8712</v>
      </c>
      <c r="D1744" t="s">
        <v>8713</v>
      </c>
      <c r="E1744">
        <v>2</v>
      </c>
      <c r="F1744" t="str">
        <f>_xlfn.XLOOKUP(C1744,customers!$A$1:$A$4972,customers!B$1:B$4972,,0)</f>
        <v>Lisa Erickson</v>
      </c>
      <c r="G1744" t="str">
        <f>IF(_xlfn.XLOOKUP(C1744,customers!$A$1:$A$4972,customers!C1743:C6714,,0)=0,"",_xlfn.XLOOKUP(C1744,customers!$A$1:$A$4972,customers!C1743:C6714,,0))</f>
        <v>vguerra3622@gmail.com</v>
      </c>
      <c r="H1744" t="str">
        <f>_xlfn.XLOOKUP(C1744,customers!$A$1:$A$4972,customers!$G$1:$G$4972,,0)</f>
        <v>United States</v>
      </c>
      <c r="I1744" t="str">
        <f>INDEX(products!$A$1:$G$5001,MATCH(orders!$D1744,products!$A$1:$A$5001,0),MATCH(I$1,products!$A$1:$G$1,0))</f>
        <v>Investments</v>
      </c>
      <c r="J1744" t="str">
        <f>INDEX(products!$A$1:$G$5001,MATCH(orders!$D1744,products!$A$1:$A$5001,0),MATCH(J$1,products!$A$1:$G$1,0))</f>
        <v>VIP</v>
      </c>
      <c r="K1744">
        <f>INDEX(products!$A$1:$G$5001,MATCH(orders!$D1744,products!$A$1:$A$5001,0),MATCH(K$1,products!$A$1:$G$1,0))</f>
        <v>3</v>
      </c>
      <c r="L1744" s="3">
        <f>INDEX(products!$A$1:$G$5001,MATCH(orders!$D1744,products!$A$1:$A$5001,0),MATCH(L$1,products!$A$1:$G$1,0))</f>
        <v>4.3079000000000001</v>
      </c>
      <c r="M1744" s="3">
        <f t="shared" si="27"/>
        <v>8.6158000000000001</v>
      </c>
      <c r="N1744" t="str">
        <f>_xlfn.XLOOKUP(Orders[[#This Row],[Customer ID]],customers!$A$1:$A$4972,customers!$I$1:$I$4972,,0)</f>
        <v>Yes</v>
      </c>
    </row>
    <row r="1745" spans="1:14" x14ac:dyDescent="0.25">
      <c r="A1745" t="s">
        <v>8716</v>
      </c>
      <c r="B1745" s="2">
        <v>44229</v>
      </c>
      <c r="C1745" t="s">
        <v>8717</v>
      </c>
      <c r="D1745" t="s">
        <v>8718</v>
      </c>
      <c r="E1745">
        <v>3</v>
      </c>
      <c r="F1745" t="str">
        <f>_xlfn.XLOOKUP(C1745,customers!$A$1:$A$4972,customers!B$1:B$4972,,0)</f>
        <v>Rachel Scott MD</v>
      </c>
      <c r="G1745" t="str">
        <f>IF(_xlfn.XLOOKUP(C1745,customers!$A$1:$A$4972,customers!C1744:C6715,,0)=0,"",_xlfn.XLOOKUP(C1745,customers!$A$1:$A$4972,customers!C1744:C6715,,0))</f>
        <v>963019556@gmail.com</v>
      </c>
      <c r="H1745" t="str">
        <f>_xlfn.XLOOKUP(C1745,customers!$A$1:$A$4972,customers!$G$1:$G$4972,,0)</f>
        <v>Brazil</v>
      </c>
      <c r="I1745" t="str">
        <f>INDEX(products!$A$1:$G$5001,MATCH(orders!$D1745,products!$A$1:$A$5001,0),MATCH(I$1,products!$A$1:$G$1,0))</f>
        <v>Money Transfers</v>
      </c>
      <c r="J1745" t="str">
        <f>INDEX(products!$A$1:$G$5001,MATCH(orders!$D1745,products!$A$1:$A$5001,0),MATCH(J$1,products!$A$1:$G$1,0))</f>
        <v>VIP</v>
      </c>
      <c r="K1745">
        <f>INDEX(products!$A$1:$G$5001,MATCH(orders!$D1745,products!$A$1:$A$5001,0),MATCH(K$1,products!$A$1:$G$1,0))</f>
        <v>5</v>
      </c>
      <c r="L1745" s="3">
        <f>INDEX(products!$A$1:$G$5001,MATCH(orders!$D1745,products!$A$1:$A$5001,0),MATCH(L$1,products!$A$1:$G$1,0))</f>
        <v>3.388500000000001</v>
      </c>
      <c r="M1745" s="3">
        <f t="shared" si="27"/>
        <v>10.165500000000003</v>
      </c>
      <c r="N1745" t="str">
        <f>_xlfn.XLOOKUP(Orders[[#This Row],[Customer ID]],customers!$A$1:$A$4972,customers!$I$1:$I$4972,,0)</f>
        <v>No</v>
      </c>
    </row>
    <row r="1746" spans="1:14" x14ac:dyDescent="0.25">
      <c r="A1746" t="s">
        <v>8721</v>
      </c>
      <c r="B1746" s="2">
        <v>44230</v>
      </c>
      <c r="C1746" t="s">
        <v>8722</v>
      </c>
      <c r="D1746" t="s">
        <v>8723</v>
      </c>
      <c r="E1746">
        <v>2</v>
      </c>
      <c r="F1746" t="str">
        <f>_xlfn.XLOOKUP(C1746,customers!$A$1:$A$4972,customers!B$1:B$4972,,0)</f>
        <v>James Hicks</v>
      </c>
      <c r="G1746" t="str">
        <f>IF(_xlfn.XLOOKUP(C1746,customers!$A$1:$A$4972,customers!C1745:C6716,,0)=0,"",_xlfn.XLOOKUP(C1746,customers!$A$1:$A$4972,customers!C1745:C6716,,0))</f>
        <v>dhughes51@hotmail.com</v>
      </c>
      <c r="H1746" t="str">
        <f>_xlfn.XLOOKUP(C1746,customers!$A$1:$A$4972,customers!$G$1:$G$4972,,0)</f>
        <v>Japan</v>
      </c>
      <c r="I1746" t="str">
        <f>INDEX(products!$A$1:$G$5001,MATCH(orders!$D1746,products!$A$1:$A$5001,0),MATCH(I$1,products!$A$1:$G$1,0))</f>
        <v>Credit Cards</v>
      </c>
      <c r="J1746" t="str">
        <f>INDEX(products!$A$1:$G$5001,MATCH(orders!$D1746,products!$A$1:$A$5001,0),MATCH(J$1,products!$A$1:$G$1,0))</f>
        <v>Premium</v>
      </c>
      <c r="K1746">
        <f>INDEX(products!$A$1:$G$5001,MATCH(orders!$D1746,products!$A$1:$A$5001,0),MATCH(K$1,products!$A$1:$G$1,0))</f>
        <v>3</v>
      </c>
      <c r="L1746" s="3">
        <f>INDEX(products!$A$1:$G$5001,MATCH(orders!$D1746,products!$A$1:$A$5001,0),MATCH(L$1,products!$A$1:$G$1,0))</f>
        <v>3.2484666666666668</v>
      </c>
      <c r="M1746" s="3">
        <f t="shared" si="27"/>
        <v>6.4969333333333337</v>
      </c>
      <c r="N1746" t="str">
        <f>_xlfn.XLOOKUP(Orders[[#This Row],[Customer ID]],customers!$A$1:$A$4972,customers!$I$1:$I$4972,,0)</f>
        <v>No</v>
      </c>
    </row>
    <row r="1747" spans="1:14" x14ac:dyDescent="0.25">
      <c r="A1747" t="s">
        <v>8726</v>
      </c>
      <c r="B1747" s="2">
        <v>44230</v>
      </c>
      <c r="C1747" t="s">
        <v>8727</v>
      </c>
      <c r="D1747" t="s">
        <v>8728</v>
      </c>
      <c r="E1747">
        <v>2</v>
      </c>
      <c r="F1747" t="str">
        <f>_xlfn.XLOOKUP(C1747,customers!$A$1:$A$4972,customers!B$1:B$4972,,0)</f>
        <v>Robert Alexander</v>
      </c>
      <c r="G1747" t="str">
        <f>IF(_xlfn.XLOOKUP(C1747,customers!$A$1:$A$4972,customers!C1746:C6717,,0)=0,"",_xlfn.XLOOKUP(C1747,customers!$A$1:$A$4972,customers!C1746:C6717,,0))</f>
        <v>tford87@gmail.com</v>
      </c>
      <c r="H1747" t="str">
        <f>_xlfn.XLOOKUP(C1747,customers!$A$1:$A$4972,customers!$G$1:$G$4972,,0)</f>
        <v>South Africa</v>
      </c>
      <c r="I1747" t="str">
        <f>INDEX(products!$A$1:$G$5001,MATCH(orders!$D1747,products!$A$1:$A$5001,0),MATCH(I$1,products!$A$1:$G$1,0))</f>
        <v>Loans</v>
      </c>
      <c r="J1747" t="str">
        <f>INDEX(products!$A$1:$G$5001,MATCH(orders!$D1747,products!$A$1:$A$5001,0),MATCH(J$1,products!$A$1:$G$1,0))</f>
        <v>Premium</v>
      </c>
      <c r="K1747">
        <f>INDEX(products!$A$1:$G$5001,MATCH(orders!$D1747,products!$A$1:$A$5001,0),MATCH(K$1,products!$A$1:$G$1,0))</f>
        <v>3</v>
      </c>
      <c r="L1747" s="3">
        <f>INDEX(products!$A$1:$G$5001,MATCH(orders!$D1747,products!$A$1:$A$5001,0),MATCH(L$1,products!$A$1:$G$1,0))</f>
        <v>3.4440333333333339</v>
      </c>
      <c r="M1747" s="3">
        <f t="shared" si="27"/>
        <v>6.8880666666666679</v>
      </c>
      <c r="N1747" t="str">
        <f>_xlfn.XLOOKUP(Orders[[#This Row],[Customer ID]],customers!$A$1:$A$4972,customers!$I$1:$I$4972,,0)</f>
        <v>No</v>
      </c>
    </row>
    <row r="1748" spans="1:14" x14ac:dyDescent="0.25">
      <c r="A1748" t="s">
        <v>8731</v>
      </c>
      <c r="B1748" s="2">
        <v>44231</v>
      </c>
      <c r="C1748" t="s">
        <v>8732</v>
      </c>
      <c r="D1748" t="s">
        <v>8733</v>
      </c>
      <c r="E1748">
        <v>4</v>
      </c>
      <c r="F1748" t="str">
        <f>_xlfn.XLOOKUP(C1748,customers!$A$1:$A$4972,customers!B$1:B$4972,,0)</f>
        <v>Nicholas Ayers</v>
      </c>
      <c r="G1748" t="str">
        <f>IF(_xlfn.XLOOKUP(C1748,customers!$A$1:$A$4972,customers!C1747:C6718,,0)=0,"",_xlfn.XLOOKUP(C1748,customers!$A$1:$A$4972,customers!C1747:C6718,,0))</f>
        <v>pthomas95@hotmail.com</v>
      </c>
      <c r="H1748" t="str">
        <f>_xlfn.XLOOKUP(C1748,customers!$A$1:$A$4972,customers!$G$1:$G$4972,,0)</f>
        <v>Japan</v>
      </c>
      <c r="I1748" t="str">
        <f>INDEX(products!$A$1:$G$5001,MATCH(orders!$D1748,products!$A$1:$A$5001,0),MATCH(I$1,products!$A$1:$G$1,0))</f>
        <v>Investments</v>
      </c>
      <c r="J1748" t="str">
        <f>INDEX(products!$A$1:$G$5001,MATCH(orders!$D1748,products!$A$1:$A$5001,0),MATCH(J$1,products!$A$1:$G$1,0))</f>
        <v>Standard</v>
      </c>
      <c r="K1748">
        <f>INDEX(products!$A$1:$G$5001,MATCH(orders!$D1748,products!$A$1:$A$5001,0),MATCH(K$1,products!$A$1:$G$1,0))</f>
        <v>10</v>
      </c>
      <c r="L1748" s="3">
        <f>INDEX(products!$A$1:$G$5001,MATCH(orders!$D1748,products!$A$1:$A$5001,0),MATCH(L$1,products!$A$1:$G$1,0))</f>
        <v>6.8586000000000009</v>
      </c>
      <c r="M1748" s="3">
        <f t="shared" si="27"/>
        <v>27.434400000000004</v>
      </c>
      <c r="N1748" t="str">
        <f>_xlfn.XLOOKUP(Orders[[#This Row],[Customer ID]],customers!$A$1:$A$4972,customers!$I$1:$I$4972,,0)</f>
        <v>Yes</v>
      </c>
    </row>
    <row r="1749" spans="1:14" x14ac:dyDescent="0.25">
      <c r="A1749" t="s">
        <v>8736</v>
      </c>
      <c r="B1749" s="2">
        <v>44231</v>
      </c>
      <c r="C1749" t="s">
        <v>8737</v>
      </c>
      <c r="D1749" t="s">
        <v>8738</v>
      </c>
      <c r="E1749">
        <v>1</v>
      </c>
      <c r="F1749" t="str">
        <f>_xlfn.XLOOKUP(C1749,customers!$A$1:$A$4972,customers!B$1:B$4972,,0)</f>
        <v>Patrick Robinson</v>
      </c>
      <c r="G1749" t="str">
        <f>IF(_xlfn.XLOOKUP(C1749,customers!$A$1:$A$4972,customers!C1748:C6719,,0)=0,"",_xlfn.XLOOKUP(C1749,customers!$A$1:$A$4972,customers!C1748:C6719,,0))</f>
        <v>aerickson814@yahoo.com</v>
      </c>
      <c r="H1749" t="str">
        <f>_xlfn.XLOOKUP(C1749,customers!$A$1:$A$4972,customers!$G$1:$G$4972,,0)</f>
        <v>Germany</v>
      </c>
      <c r="I1749" t="str">
        <f>INDEX(products!$A$1:$G$5001,MATCH(orders!$D1749,products!$A$1:$A$5001,0),MATCH(I$1,products!$A$1:$G$1,0))</f>
        <v>Credit Cards</v>
      </c>
      <c r="J1749" t="str">
        <f>INDEX(products!$A$1:$G$5001,MATCH(orders!$D1749,products!$A$1:$A$5001,0),MATCH(J$1,products!$A$1:$G$1,0))</f>
        <v>Premium</v>
      </c>
      <c r="K1749">
        <f>INDEX(products!$A$1:$G$5001,MATCH(orders!$D1749,products!$A$1:$A$5001,0),MATCH(K$1,products!$A$1:$G$1,0))</f>
        <v>1</v>
      </c>
      <c r="L1749" s="3">
        <f>INDEX(products!$A$1:$G$5001,MATCH(orders!$D1749,products!$A$1:$A$5001,0),MATCH(L$1,products!$A$1:$G$1,0))</f>
        <v>0.92646666666666677</v>
      </c>
      <c r="M1749" s="3">
        <f t="shared" si="27"/>
        <v>0.92646666666666677</v>
      </c>
      <c r="N1749" t="str">
        <f>_xlfn.XLOOKUP(Orders[[#This Row],[Customer ID]],customers!$A$1:$A$4972,customers!$I$1:$I$4972,,0)</f>
        <v>No</v>
      </c>
    </row>
    <row r="1750" spans="1:14" x14ac:dyDescent="0.25">
      <c r="A1750" t="s">
        <v>8740</v>
      </c>
      <c r="B1750" s="2">
        <v>44232</v>
      </c>
      <c r="C1750" t="s">
        <v>8741</v>
      </c>
      <c r="D1750" t="s">
        <v>8742</v>
      </c>
      <c r="E1750">
        <v>3</v>
      </c>
      <c r="F1750" t="str">
        <f>_xlfn.XLOOKUP(C1750,customers!$A$1:$A$4972,customers!B$1:B$4972,,0)</f>
        <v>Wendy Morales</v>
      </c>
      <c r="G1750" t="str">
        <f>IF(_xlfn.XLOOKUP(C1750,customers!$A$1:$A$4972,customers!C1749:C6720,,0)=0,"",_xlfn.XLOOKUP(C1750,customers!$A$1:$A$4972,customers!C1749:C6720,,0))</f>
        <v>jnavarro95@yahoo.com</v>
      </c>
      <c r="H1750" t="str">
        <f>_xlfn.XLOOKUP(C1750,customers!$A$1:$A$4972,customers!$G$1:$G$4972,,0)</f>
        <v>Japan</v>
      </c>
      <c r="I1750" t="str">
        <f>INDEX(products!$A$1:$G$5001,MATCH(orders!$D1750,products!$A$1:$A$5001,0),MATCH(I$1,products!$A$1:$G$1,0))</f>
        <v>Investments</v>
      </c>
      <c r="J1750" t="str">
        <f>INDEX(products!$A$1:$G$5001,MATCH(orders!$D1750,products!$A$1:$A$5001,0),MATCH(J$1,products!$A$1:$G$1,0))</f>
        <v>VIP</v>
      </c>
      <c r="K1750">
        <f>INDEX(products!$A$1:$G$5001,MATCH(orders!$D1750,products!$A$1:$A$5001,0),MATCH(K$1,products!$A$1:$G$1,0))</f>
        <v>5</v>
      </c>
      <c r="L1750" s="3">
        <f>INDEX(products!$A$1:$G$5001,MATCH(orders!$D1750,products!$A$1:$A$5001,0),MATCH(L$1,products!$A$1:$G$1,0))</f>
        <v>7.1347666666666667</v>
      </c>
      <c r="M1750" s="3">
        <f t="shared" si="27"/>
        <v>21.404299999999999</v>
      </c>
      <c r="N1750" t="str">
        <f>_xlfn.XLOOKUP(Orders[[#This Row],[Customer ID]],customers!$A$1:$A$4972,customers!$I$1:$I$4972,,0)</f>
        <v>Yes</v>
      </c>
    </row>
    <row r="1751" spans="1:14" x14ac:dyDescent="0.25">
      <c r="A1751" t="s">
        <v>8745</v>
      </c>
      <c r="B1751" s="2">
        <v>44232</v>
      </c>
      <c r="C1751" t="s">
        <v>8746</v>
      </c>
      <c r="D1751" t="s">
        <v>8747</v>
      </c>
      <c r="E1751">
        <v>3</v>
      </c>
      <c r="F1751" t="str">
        <f>_xlfn.XLOOKUP(C1751,customers!$A$1:$A$4972,customers!B$1:B$4972,,0)</f>
        <v>Richard Brown</v>
      </c>
      <c r="G1751" t="str">
        <f>IF(_xlfn.XLOOKUP(C1751,customers!$A$1:$A$4972,customers!C1750:C6721,,0)=0,"",_xlfn.XLOOKUP(C1751,customers!$A$1:$A$4972,customers!C1750:C6721,,0))</f>
        <v>lwilliams358@yahoo.com</v>
      </c>
      <c r="H1751" t="str">
        <f>_xlfn.XLOOKUP(C1751,customers!$A$1:$A$4972,customers!$G$1:$G$4972,,0)</f>
        <v>United States</v>
      </c>
      <c r="I1751" t="str">
        <f>INDEX(products!$A$1:$G$5001,MATCH(orders!$D1751,products!$A$1:$A$5001,0),MATCH(I$1,products!$A$1:$G$1,0))</f>
        <v>Loans</v>
      </c>
      <c r="J1751" t="str">
        <f>INDEX(products!$A$1:$G$5001,MATCH(orders!$D1751,products!$A$1:$A$5001,0),MATCH(J$1,products!$A$1:$G$1,0))</f>
        <v>Standard</v>
      </c>
      <c r="K1751">
        <f>INDEX(products!$A$1:$G$5001,MATCH(orders!$D1751,products!$A$1:$A$5001,0),MATCH(K$1,products!$A$1:$G$1,0))</f>
        <v>5</v>
      </c>
      <c r="L1751" s="3">
        <f>INDEX(products!$A$1:$G$5001,MATCH(orders!$D1751,products!$A$1:$A$5001,0),MATCH(L$1,products!$A$1:$G$1,0))</f>
        <v>4.0188666666666668</v>
      </c>
      <c r="M1751" s="3">
        <f t="shared" si="27"/>
        <v>12.0566</v>
      </c>
      <c r="N1751" t="str">
        <f>_xlfn.XLOOKUP(Orders[[#This Row],[Customer ID]],customers!$A$1:$A$4972,customers!$I$1:$I$4972,,0)</f>
        <v>No</v>
      </c>
    </row>
    <row r="1752" spans="1:14" x14ac:dyDescent="0.25">
      <c r="A1752" t="s">
        <v>8750</v>
      </c>
      <c r="B1752" s="2">
        <v>44233</v>
      </c>
      <c r="C1752" t="s">
        <v>8751</v>
      </c>
      <c r="D1752" t="s">
        <v>8752</v>
      </c>
      <c r="E1752">
        <v>4</v>
      </c>
      <c r="F1752" t="str">
        <f>_xlfn.XLOOKUP(C1752,customers!$A$1:$A$4972,customers!B$1:B$4972,,0)</f>
        <v>Anthony Carr</v>
      </c>
      <c r="G1752" t="str">
        <f>IF(_xlfn.XLOOKUP(C1752,customers!$A$1:$A$4972,customers!C1751:C6722,,0)=0,"",_xlfn.XLOOKUP(C1752,customers!$A$1:$A$4972,customers!C1751:C6722,,0))</f>
        <v>gcollins0324@gmail.com</v>
      </c>
      <c r="H1752" t="str">
        <f>_xlfn.XLOOKUP(C1752,customers!$A$1:$A$4972,customers!$G$1:$G$4972,,0)</f>
        <v>Brazil</v>
      </c>
      <c r="I1752" t="str">
        <f>INDEX(products!$A$1:$G$5001,MATCH(orders!$D1752,products!$A$1:$A$5001,0),MATCH(I$1,products!$A$1:$G$1,0))</f>
        <v>Investments</v>
      </c>
      <c r="J1752" t="str">
        <f>INDEX(products!$A$1:$G$5001,MATCH(orders!$D1752,products!$A$1:$A$5001,0),MATCH(J$1,products!$A$1:$G$1,0))</f>
        <v>Premium</v>
      </c>
      <c r="K1752">
        <f>INDEX(products!$A$1:$G$5001,MATCH(orders!$D1752,products!$A$1:$A$5001,0),MATCH(K$1,products!$A$1:$G$1,0))</f>
        <v>10</v>
      </c>
      <c r="L1752" s="3">
        <f>INDEX(products!$A$1:$G$5001,MATCH(orders!$D1752,products!$A$1:$A$5001,0),MATCH(L$1,products!$A$1:$G$1,0))</f>
        <v>12.019766666666669</v>
      </c>
      <c r="M1752" s="3">
        <f t="shared" si="27"/>
        <v>48.079066666666677</v>
      </c>
      <c r="N1752" t="str">
        <f>_xlfn.XLOOKUP(Orders[[#This Row],[Customer ID]],customers!$A$1:$A$4972,customers!$I$1:$I$4972,,0)</f>
        <v>No</v>
      </c>
    </row>
    <row r="1753" spans="1:14" x14ac:dyDescent="0.25">
      <c r="A1753" t="s">
        <v>8755</v>
      </c>
      <c r="B1753" s="2">
        <v>44233</v>
      </c>
      <c r="C1753" t="s">
        <v>8756</v>
      </c>
      <c r="D1753" t="s">
        <v>8757</v>
      </c>
      <c r="E1753">
        <v>4</v>
      </c>
      <c r="F1753" t="str">
        <f>_xlfn.XLOOKUP(C1753,customers!$A$1:$A$4972,customers!B$1:B$4972,,0)</f>
        <v>Jessica Krause</v>
      </c>
      <c r="G1753" t="str">
        <f>IF(_xlfn.XLOOKUP(C1753,customers!$A$1:$A$4972,customers!C1752:C6723,,0)=0,"",_xlfn.XLOOKUP(C1753,customers!$A$1:$A$4972,customers!C1752:C6723,,0))</f>
        <v>jstephens6598@yahoo.com</v>
      </c>
      <c r="H1753" t="str">
        <f>_xlfn.XLOOKUP(C1753,customers!$A$1:$A$4972,customers!$G$1:$G$4972,,0)</f>
        <v>Brazil</v>
      </c>
      <c r="I1753" t="str">
        <f>INDEX(products!$A$1:$G$5001,MATCH(orders!$D1753,products!$A$1:$A$5001,0),MATCH(I$1,products!$A$1:$G$1,0))</f>
        <v>Money Transfers</v>
      </c>
      <c r="J1753" t="str">
        <f>INDEX(products!$A$1:$G$5001,MATCH(orders!$D1753,products!$A$1:$A$5001,0),MATCH(J$1,products!$A$1:$G$1,0))</f>
        <v>Standard</v>
      </c>
      <c r="K1753">
        <f>INDEX(products!$A$1:$G$5001,MATCH(orders!$D1753,products!$A$1:$A$5001,0),MATCH(K$1,products!$A$1:$G$1,0))</f>
        <v>10</v>
      </c>
      <c r="L1753" s="3">
        <f>INDEX(products!$A$1:$G$5001,MATCH(orders!$D1753,products!$A$1:$A$5001,0),MATCH(L$1,products!$A$1:$G$1,0))</f>
        <v>8.8186999999999998</v>
      </c>
      <c r="M1753" s="3">
        <f t="shared" si="27"/>
        <v>35.274799999999999</v>
      </c>
      <c r="N1753" t="str">
        <f>_xlfn.XLOOKUP(Orders[[#This Row],[Customer ID]],customers!$A$1:$A$4972,customers!$I$1:$I$4972,,0)</f>
        <v>No</v>
      </c>
    </row>
    <row r="1754" spans="1:14" x14ac:dyDescent="0.25">
      <c r="A1754" t="s">
        <v>8760</v>
      </c>
      <c r="B1754" s="2">
        <v>44233</v>
      </c>
      <c r="C1754" t="s">
        <v>8761</v>
      </c>
      <c r="D1754" t="s">
        <v>8762</v>
      </c>
      <c r="E1754">
        <v>2</v>
      </c>
      <c r="F1754" t="str">
        <f>_xlfn.XLOOKUP(C1754,customers!$A$1:$A$4972,customers!B$1:B$4972,,0)</f>
        <v>Tiffany Jacobson</v>
      </c>
      <c r="G1754" t="str">
        <f>IF(_xlfn.XLOOKUP(C1754,customers!$A$1:$A$4972,customers!C1753:C6724,,0)=0,"",_xlfn.XLOOKUP(C1754,customers!$A$1:$A$4972,customers!C1753:C6724,,0))</f>
        <v>mbarton44@hotmail.com</v>
      </c>
      <c r="H1754" t="str">
        <f>_xlfn.XLOOKUP(C1754,customers!$A$1:$A$4972,customers!$G$1:$G$4972,,0)</f>
        <v>United States</v>
      </c>
      <c r="I1754" t="str">
        <f>INDEX(products!$A$1:$G$5001,MATCH(orders!$D1754,products!$A$1:$A$5001,0),MATCH(I$1,products!$A$1:$G$1,0))</f>
        <v>Money Transfers</v>
      </c>
      <c r="J1754" t="str">
        <f>INDEX(products!$A$1:$G$5001,MATCH(orders!$D1754,products!$A$1:$A$5001,0),MATCH(J$1,products!$A$1:$G$1,0))</f>
        <v>Standard</v>
      </c>
      <c r="K1754">
        <f>INDEX(products!$A$1:$G$5001,MATCH(orders!$D1754,products!$A$1:$A$5001,0),MATCH(K$1,products!$A$1:$G$1,0))</f>
        <v>3</v>
      </c>
      <c r="L1754" s="3">
        <f>INDEX(products!$A$1:$G$5001,MATCH(orders!$D1754,products!$A$1:$A$5001,0),MATCH(L$1,products!$A$1:$G$1,0))</f>
        <v>2.036366666666666</v>
      </c>
      <c r="M1754" s="3">
        <f t="shared" si="27"/>
        <v>4.072733333333332</v>
      </c>
      <c r="N1754" t="str">
        <f>_xlfn.XLOOKUP(Orders[[#This Row],[Customer ID]],customers!$A$1:$A$4972,customers!$I$1:$I$4972,,0)</f>
        <v>Yes</v>
      </c>
    </row>
    <row r="1755" spans="1:14" x14ac:dyDescent="0.25">
      <c r="A1755" t="s">
        <v>8765</v>
      </c>
      <c r="B1755" s="2">
        <v>44234</v>
      </c>
      <c r="C1755" t="s">
        <v>8766</v>
      </c>
      <c r="D1755" t="s">
        <v>8767</v>
      </c>
      <c r="E1755">
        <v>3</v>
      </c>
      <c r="F1755" t="str">
        <f>_xlfn.XLOOKUP(C1755,customers!$A$1:$A$4972,customers!B$1:B$4972,,0)</f>
        <v>Gabrielle Knight</v>
      </c>
      <c r="G1755" t="str">
        <f>IF(_xlfn.XLOOKUP(C1755,customers!$A$1:$A$4972,customers!C1754:C6725,,0)=0,"",_xlfn.XLOOKUP(C1755,customers!$A$1:$A$4972,customers!C1754:C6725,,0))</f>
        <v>jtran69@gmail.com</v>
      </c>
      <c r="H1755" t="str">
        <f>_xlfn.XLOOKUP(C1755,customers!$A$1:$A$4972,customers!$G$1:$G$4972,,0)</f>
        <v>Germany</v>
      </c>
      <c r="I1755" t="str">
        <f>INDEX(products!$A$1:$G$5001,MATCH(orders!$D1755,products!$A$1:$A$5001,0),MATCH(I$1,products!$A$1:$G$1,0))</f>
        <v>Investments</v>
      </c>
      <c r="J1755" t="str">
        <f>INDEX(products!$A$1:$G$5001,MATCH(orders!$D1755,products!$A$1:$A$5001,0),MATCH(J$1,products!$A$1:$G$1,0))</f>
        <v>Standard</v>
      </c>
      <c r="K1755">
        <f>INDEX(products!$A$1:$G$5001,MATCH(orders!$D1755,products!$A$1:$A$5001,0),MATCH(K$1,products!$A$1:$G$1,0))</f>
        <v>5</v>
      </c>
      <c r="L1755" s="3">
        <f>INDEX(products!$A$1:$G$5001,MATCH(orders!$D1755,products!$A$1:$A$5001,0),MATCH(L$1,products!$A$1:$G$1,0))</f>
        <v>4.5393333333333334</v>
      </c>
      <c r="M1755" s="3">
        <f t="shared" si="27"/>
        <v>13.618</v>
      </c>
      <c r="N1755" t="str">
        <f>_xlfn.XLOOKUP(Orders[[#This Row],[Customer ID]],customers!$A$1:$A$4972,customers!$I$1:$I$4972,,0)</f>
        <v>Yes</v>
      </c>
    </row>
    <row r="1756" spans="1:14" x14ac:dyDescent="0.25">
      <c r="A1756" t="s">
        <v>8770</v>
      </c>
      <c r="B1756" s="2">
        <v>44234</v>
      </c>
      <c r="C1756" t="s">
        <v>8771</v>
      </c>
      <c r="D1756" t="s">
        <v>8772</v>
      </c>
      <c r="E1756">
        <v>1</v>
      </c>
      <c r="F1756" t="str">
        <f>_xlfn.XLOOKUP(C1756,customers!$A$1:$A$4972,customers!B$1:B$4972,,0)</f>
        <v>Eric Douglas</v>
      </c>
      <c r="G1756" t="str">
        <f>IF(_xlfn.XLOOKUP(C1756,customers!$A$1:$A$4972,customers!C1755:C6726,,0)=0,"",_xlfn.XLOOKUP(C1756,customers!$A$1:$A$4972,customers!C1755:C6726,,0))</f>
        <v>893378477@gmail.com</v>
      </c>
      <c r="H1756" t="str">
        <f>_xlfn.XLOOKUP(C1756,customers!$A$1:$A$4972,customers!$G$1:$G$4972,,0)</f>
        <v>United States</v>
      </c>
      <c r="I1756" t="str">
        <f>INDEX(products!$A$1:$G$5001,MATCH(orders!$D1756,products!$A$1:$A$5001,0),MATCH(I$1,products!$A$1:$G$1,0))</f>
        <v>Loans</v>
      </c>
      <c r="J1756" t="str">
        <f>INDEX(products!$A$1:$G$5001,MATCH(orders!$D1756,products!$A$1:$A$5001,0),MATCH(J$1,products!$A$1:$G$1,0))</f>
        <v>Standard</v>
      </c>
      <c r="K1756">
        <f>INDEX(products!$A$1:$G$5001,MATCH(orders!$D1756,products!$A$1:$A$5001,0),MATCH(K$1,products!$A$1:$G$1,0))</f>
        <v>1</v>
      </c>
      <c r="L1756" s="3">
        <f>INDEX(products!$A$1:$G$5001,MATCH(orders!$D1756,products!$A$1:$A$5001,0),MATCH(L$1,products!$A$1:$G$1,0))</f>
        <v>1.642533333333333</v>
      </c>
      <c r="M1756" s="3">
        <f t="shared" si="27"/>
        <v>1.642533333333333</v>
      </c>
      <c r="N1756" t="str">
        <f>_xlfn.XLOOKUP(Orders[[#This Row],[Customer ID]],customers!$A$1:$A$4972,customers!$I$1:$I$4972,,0)</f>
        <v>No</v>
      </c>
    </row>
    <row r="1757" spans="1:14" x14ac:dyDescent="0.25">
      <c r="A1757" t="s">
        <v>8775</v>
      </c>
      <c r="B1757" s="2">
        <v>44235</v>
      </c>
      <c r="C1757" t="s">
        <v>8776</v>
      </c>
      <c r="D1757" t="s">
        <v>8777</v>
      </c>
      <c r="E1757">
        <v>4</v>
      </c>
      <c r="F1757" t="str">
        <f>_xlfn.XLOOKUP(C1757,customers!$A$1:$A$4972,customers!B$1:B$4972,,0)</f>
        <v>Christina Martin</v>
      </c>
      <c r="G1757" t="str">
        <f>IF(_xlfn.XLOOKUP(C1757,customers!$A$1:$A$4972,customers!C1756:C6727,,0)=0,"",_xlfn.XLOOKUP(C1757,customers!$A$1:$A$4972,customers!C1756:C6727,,0))</f>
        <v>mmorrison00@yahoo.com</v>
      </c>
      <c r="H1757" t="str">
        <f>_xlfn.XLOOKUP(C1757,customers!$A$1:$A$4972,customers!$G$1:$G$4972,,0)</f>
        <v>Japan</v>
      </c>
      <c r="I1757" t="str">
        <f>INDEX(products!$A$1:$G$5001,MATCH(orders!$D1757,products!$A$1:$A$5001,0),MATCH(I$1,products!$A$1:$G$1,0))</f>
        <v>Loans</v>
      </c>
      <c r="J1757" t="str">
        <f>INDEX(products!$A$1:$G$5001,MATCH(orders!$D1757,products!$A$1:$A$5001,0),MATCH(J$1,products!$A$1:$G$1,0))</f>
        <v>Premium</v>
      </c>
      <c r="K1757">
        <f>INDEX(products!$A$1:$G$5001,MATCH(orders!$D1757,products!$A$1:$A$5001,0),MATCH(K$1,products!$A$1:$G$1,0))</f>
        <v>10</v>
      </c>
      <c r="L1757" s="3">
        <f>INDEX(products!$A$1:$G$5001,MATCH(orders!$D1757,products!$A$1:$A$5001,0),MATCH(L$1,products!$A$1:$G$1,0))</f>
        <v>14.682033333333329</v>
      </c>
      <c r="M1757" s="3">
        <f t="shared" si="27"/>
        <v>58.728133333333318</v>
      </c>
      <c r="N1757" t="str">
        <f>_xlfn.XLOOKUP(Orders[[#This Row],[Customer ID]],customers!$A$1:$A$4972,customers!$I$1:$I$4972,,0)</f>
        <v>Yes</v>
      </c>
    </row>
    <row r="1758" spans="1:14" x14ac:dyDescent="0.25">
      <c r="A1758" t="s">
        <v>8780</v>
      </c>
      <c r="B1758" s="2">
        <v>44235</v>
      </c>
      <c r="C1758" t="s">
        <v>8781</v>
      </c>
      <c r="D1758" t="s">
        <v>8782</v>
      </c>
      <c r="E1758">
        <v>1</v>
      </c>
      <c r="F1758" t="str">
        <f>_xlfn.XLOOKUP(C1758,customers!$A$1:$A$4972,customers!B$1:B$4972,,0)</f>
        <v>Peter Jones</v>
      </c>
      <c r="G1758" t="str">
        <f>IF(_xlfn.XLOOKUP(C1758,customers!$A$1:$A$4972,customers!C1757:C6728,,0)=0,"",_xlfn.XLOOKUP(C1758,customers!$A$1:$A$4972,customers!C1757:C6728,,0))</f>
        <v>riii7254@hotmail.com</v>
      </c>
      <c r="H1758" t="str">
        <f>_xlfn.XLOOKUP(C1758,customers!$A$1:$A$4972,customers!$G$1:$G$4972,,0)</f>
        <v>United States</v>
      </c>
      <c r="I1758" t="str">
        <f>INDEX(products!$A$1:$G$5001,MATCH(orders!$D1758,products!$A$1:$A$5001,0),MATCH(I$1,products!$A$1:$G$1,0))</f>
        <v>Money Transfers</v>
      </c>
      <c r="J1758" t="str">
        <f>INDEX(products!$A$1:$G$5001,MATCH(orders!$D1758,products!$A$1:$A$5001,0),MATCH(J$1,products!$A$1:$G$1,0))</f>
        <v>VIP</v>
      </c>
      <c r="K1758">
        <f>INDEX(products!$A$1:$G$5001,MATCH(orders!$D1758,products!$A$1:$A$5001,0),MATCH(K$1,products!$A$1:$G$1,0))</f>
        <v>1</v>
      </c>
      <c r="L1758" s="3">
        <f>INDEX(products!$A$1:$G$5001,MATCH(orders!$D1758,products!$A$1:$A$5001,0),MATCH(L$1,products!$A$1:$G$1,0))</f>
        <v>1.626233333333333</v>
      </c>
      <c r="M1758" s="3">
        <f t="shared" si="27"/>
        <v>1.626233333333333</v>
      </c>
      <c r="N1758" t="str">
        <f>_xlfn.XLOOKUP(Orders[[#This Row],[Customer ID]],customers!$A$1:$A$4972,customers!$I$1:$I$4972,,0)</f>
        <v>No</v>
      </c>
    </row>
    <row r="1759" spans="1:14" x14ac:dyDescent="0.25">
      <c r="A1759" t="s">
        <v>8785</v>
      </c>
      <c r="B1759" s="2">
        <v>44236</v>
      </c>
      <c r="C1759" t="s">
        <v>8786</v>
      </c>
      <c r="D1759" t="s">
        <v>8787</v>
      </c>
      <c r="E1759">
        <v>1</v>
      </c>
      <c r="F1759" t="str">
        <f>_xlfn.XLOOKUP(C1759,customers!$A$1:$A$4972,customers!B$1:B$4972,,0)</f>
        <v>Daniel Rogers</v>
      </c>
      <c r="G1759" t="str">
        <f>IF(_xlfn.XLOOKUP(C1759,customers!$A$1:$A$4972,customers!C1758:C6729,,0)=0,"",_xlfn.XLOOKUP(C1759,customers!$A$1:$A$4972,customers!C1758:C6729,,0))</f>
        <v>djennings740@gmail.com</v>
      </c>
      <c r="H1759" t="str">
        <f>_xlfn.XLOOKUP(C1759,customers!$A$1:$A$4972,customers!$G$1:$G$4972,,0)</f>
        <v>United States</v>
      </c>
      <c r="I1759" t="str">
        <f>INDEX(products!$A$1:$G$5001,MATCH(orders!$D1759,products!$A$1:$A$5001,0),MATCH(I$1,products!$A$1:$G$1,0))</f>
        <v>Loans</v>
      </c>
      <c r="J1759" t="str">
        <f>INDEX(products!$A$1:$G$5001,MATCH(orders!$D1759,products!$A$1:$A$5001,0),MATCH(J$1,products!$A$1:$G$1,0))</f>
        <v>VIP</v>
      </c>
      <c r="K1759">
        <f>INDEX(products!$A$1:$G$5001,MATCH(orders!$D1759,products!$A$1:$A$5001,0),MATCH(K$1,products!$A$1:$G$1,0))</f>
        <v>1</v>
      </c>
      <c r="L1759" s="3">
        <f>INDEX(products!$A$1:$G$5001,MATCH(orders!$D1759,products!$A$1:$A$5001,0),MATCH(L$1,products!$A$1:$G$1,0))</f>
        <v>1.154533333333333</v>
      </c>
      <c r="M1759" s="3">
        <f t="shared" si="27"/>
        <v>1.154533333333333</v>
      </c>
      <c r="N1759" t="str">
        <f>_xlfn.XLOOKUP(Orders[[#This Row],[Customer ID]],customers!$A$1:$A$4972,customers!$I$1:$I$4972,,0)</f>
        <v>Yes</v>
      </c>
    </row>
    <row r="1760" spans="1:14" x14ac:dyDescent="0.25">
      <c r="A1760" t="s">
        <v>8790</v>
      </c>
      <c r="B1760" s="2">
        <v>44236</v>
      </c>
      <c r="C1760" t="s">
        <v>8791</v>
      </c>
      <c r="D1760" t="s">
        <v>8792</v>
      </c>
      <c r="E1760">
        <v>3</v>
      </c>
      <c r="F1760" t="str">
        <f>_xlfn.XLOOKUP(C1760,customers!$A$1:$A$4972,customers!B$1:B$4972,,0)</f>
        <v>Amanda Griffin</v>
      </c>
      <c r="G1760" t="str">
        <f>IF(_xlfn.XLOOKUP(C1760,customers!$A$1:$A$4972,customers!C1759:C6730,,0)=0,"",_xlfn.XLOOKUP(C1760,customers!$A$1:$A$4972,customers!C1759:C6730,,0))</f>
        <v>chartman383@hotmail.com</v>
      </c>
      <c r="H1760" t="str">
        <f>_xlfn.XLOOKUP(C1760,customers!$A$1:$A$4972,customers!$G$1:$G$4972,,0)</f>
        <v>Germany</v>
      </c>
      <c r="I1760" t="str">
        <f>INDEX(products!$A$1:$G$5001,MATCH(orders!$D1760,products!$A$1:$A$5001,0),MATCH(I$1,products!$A$1:$G$1,0))</f>
        <v>Investments</v>
      </c>
      <c r="J1760" t="str">
        <f>INDEX(products!$A$1:$G$5001,MATCH(orders!$D1760,products!$A$1:$A$5001,0),MATCH(J$1,products!$A$1:$G$1,0))</f>
        <v>Premium</v>
      </c>
      <c r="K1760">
        <f>INDEX(products!$A$1:$G$5001,MATCH(orders!$D1760,products!$A$1:$A$5001,0),MATCH(K$1,products!$A$1:$G$1,0))</f>
        <v>5</v>
      </c>
      <c r="L1760" s="3">
        <f>INDEX(products!$A$1:$G$5001,MATCH(orders!$D1760,products!$A$1:$A$5001,0),MATCH(L$1,products!$A$1:$G$1,0))</f>
        <v>3.882000000000001</v>
      </c>
      <c r="M1760" s="3">
        <f t="shared" si="27"/>
        <v>11.646000000000003</v>
      </c>
      <c r="N1760" t="str">
        <f>_xlfn.XLOOKUP(Orders[[#This Row],[Customer ID]],customers!$A$1:$A$4972,customers!$I$1:$I$4972,,0)</f>
        <v>Yes</v>
      </c>
    </row>
    <row r="1761" spans="1:14" x14ac:dyDescent="0.25">
      <c r="A1761" t="s">
        <v>8795</v>
      </c>
      <c r="B1761" s="2">
        <v>44236</v>
      </c>
      <c r="C1761" t="s">
        <v>8796</v>
      </c>
      <c r="D1761" t="s">
        <v>8797</v>
      </c>
      <c r="E1761">
        <v>3</v>
      </c>
      <c r="F1761" t="str">
        <f>_xlfn.XLOOKUP(C1761,customers!$A$1:$A$4972,customers!B$1:B$4972,,0)</f>
        <v>Kimberly Nichols</v>
      </c>
      <c r="G1761" t="str">
        <f>IF(_xlfn.XLOOKUP(C1761,customers!$A$1:$A$4972,customers!C1760:C6731,,0)=0,"",_xlfn.XLOOKUP(C1761,customers!$A$1:$A$4972,customers!C1760:C6731,,0))</f>
        <v>3705217@hotmail.com</v>
      </c>
      <c r="H1761" t="str">
        <f>_xlfn.XLOOKUP(C1761,customers!$A$1:$A$4972,customers!$G$1:$G$4972,,0)</f>
        <v>Japan</v>
      </c>
      <c r="I1761" t="str">
        <f>INDEX(products!$A$1:$G$5001,MATCH(orders!$D1761,products!$A$1:$A$5001,0),MATCH(I$1,products!$A$1:$G$1,0))</f>
        <v>Credit Cards</v>
      </c>
      <c r="J1761" t="str">
        <f>INDEX(products!$A$1:$G$5001,MATCH(orders!$D1761,products!$A$1:$A$5001,0),MATCH(J$1,products!$A$1:$G$1,0))</f>
        <v>VIP</v>
      </c>
      <c r="K1761">
        <f>INDEX(products!$A$1:$G$5001,MATCH(orders!$D1761,products!$A$1:$A$5001,0),MATCH(K$1,products!$A$1:$G$1,0))</f>
        <v>5</v>
      </c>
      <c r="L1761" s="3">
        <f>INDEX(products!$A$1:$G$5001,MATCH(orders!$D1761,products!$A$1:$A$5001,0),MATCH(L$1,products!$A$1:$G$1,0))</f>
        <v>6.0731333333333328</v>
      </c>
      <c r="M1761" s="3">
        <f t="shared" si="27"/>
        <v>18.2194</v>
      </c>
      <c r="N1761" t="str">
        <f>_xlfn.XLOOKUP(Orders[[#This Row],[Customer ID]],customers!$A$1:$A$4972,customers!$I$1:$I$4972,,0)</f>
        <v>No</v>
      </c>
    </row>
    <row r="1762" spans="1:14" x14ac:dyDescent="0.25">
      <c r="A1762" t="s">
        <v>8800</v>
      </c>
      <c r="B1762" s="2">
        <v>44237</v>
      </c>
      <c r="C1762" t="s">
        <v>8801</v>
      </c>
      <c r="D1762" t="s">
        <v>8802</v>
      </c>
      <c r="E1762">
        <v>4</v>
      </c>
      <c r="F1762" t="str">
        <f>_xlfn.XLOOKUP(C1762,customers!$A$1:$A$4972,customers!B$1:B$4972,,0)</f>
        <v>Brandon Ramirez</v>
      </c>
      <c r="G1762" t="str">
        <f>IF(_xlfn.XLOOKUP(C1762,customers!$A$1:$A$4972,customers!C1761:C6732,,0)=0,"",_xlfn.XLOOKUP(C1762,customers!$A$1:$A$4972,customers!C1761:C6732,,0))</f>
        <v>099352531@hotmail.com</v>
      </c>
      <c r="H1762" t="str">
        <f>_xlfn.XLOOKUP(C1762,customers!$A$1:$A$4972,customers!$G$1:$G$4972,,0)</f>
        <v>South Africa</v>
      </c>
      <c r="I1762" t="str">
        <f>INDEX(products!$A$1:$G$5001,MATCH(orders!$D1762,products!$A$1:$A$5001,0),MATCH(I$1,products!$A$1:$G$1,0))</f>
        <v>Investments</v>
      </c>
      <c r="J1762" t="str">
        <f>INDEX(products!$A$1:$G$5001,MATCH(orders!$D1762,products!$A$1:$A$5001,0),MATCH(J$1,products!$A$1:$G$1,0))</f>
        <v>Standard</v>
      </c>
      <c r="K1762">
        <f>INDEX(products!$A$1:$G$5001,MATCH(orders!$D1762,products!$A$1:$A$5001,0),MATCH(K$1,products!$A$1:$G$1,0))</f>
        <v>10</v>
      </c>
      <c r="L1762" s="3">
        <f>INDEX(products!$A$1:$G$5001,MATCH(orders!$D1762,products!$A$1:$A$5001,0),MATCH(L$1,products!$A$1:$G$1,0))</f>
        <v>11.210433333333331</v>
      </c>
      <c r="M1762" s="3">
        <f t="shared" si="27"/>
        <v>44.841733333333323</v>
      </c>
      <c r="N1762" t="str">
        <f>_xlfn.XLOOKUP(Orders[[#This Row],[Customer ID]],customers!$A$1:$A$4972,customers!$I$1:$I$4972,,0)</f>
        <v>No</v>
      </c>
    </row>
    <row r="1763" spans="1:14" x14ac:dyDescent="0.25">
      <c r="A1763" t="s">
        <v>8805</v>
      </c>
      <c r="B1763" s="2">
        <v>44237</v>
      </c>
      <c r="C1763" t="s">
        <v>8806</v>
      </c>
      <c r="D1763" t="s">
        <v>8807</v>
      </c>
      <c r="E1763">
        <v>3</v>
      </c>
      <c r="F1763" t="str">
        <f>_xlfn.XLOOKUP(C1763,customers!$A$1:$A$4972,customers!B$1:B$4972,,0)</f>
        <v>Lee Kelly</v>
      </c>
      <c r="G1763" t="str">
        <f>IF(_xlfn.XLOOKUP(C1763,customers!$A$1:$A$4972,customers!C1762:C6733,,0)=0,"",_xlfn.XLOOKUP(C1763,customers!$A$1:$A$4972,customers!C1762:C6733,,0))</f>
        <v>cburke9170@yahoo.com</v>
      </c>
      <c r="H1763" t="str">
        <f>_xlfn.XLOOKUP(C1763,customers!$A$1:$A$4972,customers!$G$1:$G$4972,,0)</f>
        <v>South Africa</v>
      </c>
      <c r="I1763" t="str">
        <f>INDEX(products!$A$1:$G$5001,MATCH(orders!$D1763,products!$A$1:$A$5001,0),MATCH(I$1,products!$A$1:$G$1,0))</f>
        <v>Money Transfers</v>
      </c>
      <c r="J1763" t="str">
        <f>INDEX(products!$A$1:$G$5001,MATCH(orders!$D1763,products!$A$1:$A$5001,0),MATCH(J$1,products!$A$1:$G$1,0))</f>
        <v>Standard</v>
      </c>
      <c r="K1763">
        <f>INDEX(products!$A$1:$G$5001,MATCH(orders!$D1763,products!$A$1:$A$5001,0),MATCH(K$1,products!$A$1:$G$1,0))</f>
        <v>5</v>
      </c>
      <c r="L1763" s="3">
        <f>INDEX(products!$A$1:$G$5001,MATCH(orders!$D1763,products!$A$1:$A$5001,0),MATCH(L$1,products!$A$1:$G$1,0))</f>
        <v>7.5551333333333339</v>
      </c>
      <c r="M1763" s="3">
        <f t="shared" si="27"/>
        <v>22.665400000000002</v>
      </c>
      <c r="N1763" t="str">
        <f>_xlfn.XLOOKUP(Orders[[#This Row],[Customer ID]],customers!$A$1:$A$4972,customers!$I$1:$I$4972,,0)</f>
        <v>Yes</v>
      </c>
    </row>
    <row r="1764" spans="1:14" x14ac:dyDescent="0.25">
      <c r="A1764" t="s">
        <v>8810</v>
      </c>
      <c r="B1764" s="2">
        <v>44238</v>
      </c>
      <c r="C1764" t="s">
        <v>8811</v>
      </c>
      <c r="D1764" t="s">
        <v>8812</v>
      </c>
      <c r="E1764">
        <v>3</v>
      </c>
      <c r="F1764" t="str">
        <f>_xlfn.XLOOKUP(C1764,customers!$A$1:$A$4972,customers!B$1:B$4972,,0)</f>
        <v>Nicholas Small</v>
      </c>
      <c r="G1764" t="str">
        <f>IF(_xlfn.XLOOKUP(C1764,customers!$A$1:$A$4972,customers!C1763:C6734,,0)=0,"",_xlfn.XLOOKUP(C1764,customers!$A$1:$A$4972,customers!C1763:C6734,,0))</f>
        <v>skelly7551@gmail.com</v>
      </c>
      <c r="H1764" t="str">
        <f>_xlfn.XLOOKUP(C1764,customers!$A$1:$A$4972,customers!$G$1:$G$4972,,0)</f>
        <v>Brazil</v>
      </c>
      <c r="I1764" t="str">
        <f>INDEX(products!$A$1:$G$5001,MATCH(orders!$D1764,products!$A$1:$A$5001,0),MATCH(I$1,products!$A$1:$G$1,0))</f>
        <v>Money Transfers</v>
      </c>
      <c r="J1764" t="str">
        <f>INDEX(products!$A$1:$G$5001,MATCH(orders!$D1764,products!$A$1:$A$5001,0),MATCH(J$1,products!$A$1:$G$1,0))</f>
        <v>Standard</v>
      </c>
      <c r="K1764">
        <f>INDEX(products!$A$1:$G$5001,MATCH(orders!$D1764,products!$A$1:$A$5001,0),MATCH(K$1,products!$A$1:$G$1,0))</f>
        <v>5</v>
      </c>
      <c r="L1764" s="3">
        <f>INDEX(products!$A$1:$G$5001,MATCH(orders!$D1764,products!$A$1:$A$5001,0),MATCH(L$1,products!$A$1:$G$1,0))</f>
        <v>3.8237333333333332</v>
      </c>
      <c r="M1764" s="3">
        <f t="shared" si="27"/>
        <v>11.4712</v>
      </c>
      <c r="N1764" t="str">
        <f>_xlfn.XLOOKUP(Orders[[#This Row],[Customer ID]],customers!$A$1:$A$4972,customers!$I$1:$I$4972,,0)</f>
        <v>Yes</v>
      </c>
    </row>
    <row r="1765" spans="1:14" x14ac:dyDescent="0.25">
      <c r="A1765" t="s">
        <v>8815</v>
      </c>
      <c r="B1765" s="2">
        <v>44238</v>
      </c>
      <c r="C1765" t="s">
        <v>8816</v>
      </c>
      <c r="D1765" t="s">
        <v>8817</v>
      </c>
      <c r="E1765">
        <v>3</v>
      </c>
      <c r="F1765" t="str">
        <f>_xlfn.XLOOKUP(C1765,customers!$A$1:$A$4972,customers!B$1:B$4972,,0)</f>
        <v>Cameron Robertson</v>
      </c>
      <c r="G1765" t="str">
        <f>IF(_xlfn.XLOOKUP(C1765,customers!$A$1:$A$4972,customers!C1764:C6735,,0)=0,"",_xlfn.XLOOKUP(C1765,customers!$A$1:$A$4972,customers!C1764:C6735,,0))</f>
        <v>abruce300@gmail.com</v>
      </c>
      <c r="H1765" t="str">
        <f>_xlfn.XLOOKUP(C1765,customers!$A$1:$A$4972,customers!$G$1:$G$4972,,0)</f>
        <v>United States</v>
      </c>
      <c r="I1765" t="str">
        <f>INDEX(products!$A$1:$G$5001,MATCH(orders!$D1765,products!$A$1:$A$5001,0),MATCH(I$1,products!$A$1:$G$1,0))</f>
        <v>Money Transfers</v>
      </c>
      <c r="J1765" t="str">
        <f>INDEX(products!$A$1:$G$5001,MATCH(orders!$D1765,products!$A$1:$A$5001,0),MATCH(J$1,products!$A$1:$G$1,0))</f>
        <v>Premium</v>
      </c>
      <c r="K1765">
        <f>INDEX(products!$A$1:$G$5001,MATCH(orders!$D1765,products!$A$1:$A$5001,0),MATCH(K$1,products!$A$1:$G$1,0))</f>
        <v>5</v>
      </c>
      <c r="L1765" s="3">
        <f>INDEX(products!$A$1:$G$5001,MATCH(orders!$D1765,products!$A$1:$A$5001,0),MATCH(L$1,products!$A$1:$G$1,0))</f>
        <v>5.7745333333333333</v>
      </c>
      <c r="M1765" s="3">
        <f t="shared" si="27"/>
        <v>17.323599999999999</v>
      </c>
      <c r="N1765" t="str">
        <f>_xlfn.XLOOKUP(Orders[[#This Row],[Customer ID]],customers!$A$1:$A$4972,customers!$I$1:$I$4972,,0)</f>
        <v>Yes</v>
      </c>
    </row>
    <row r="1766" spans="1:14" x14ac:dyDescent="0.25">
      <c r="A1766" t="s">
        <v>8820</v>
      </c>
      <c r="B1766" s="2">
        <v>44239</v>
      </c>
      <c r="C1766" t="s">
        <v>8821</v>
      </c>
      <c r="D1766" t="s">
        <v>8822</v>
      </c>
      <c r="E1766">
        <v>1</v>
      </c>
      <c r="F1766" t="str">
        <f>_xlfn.XLOOKUP(C1766,customers!$A$1:$A$4972,customers!B$1:B$4972,,0)</f>
        <v>Christina Arellano</v>
      </c>
      <c r="G1766" t="str">
        <f>IF(_xlfn.XLOOKUP(C1766,customers!$A$1:$A$4972,customers!C1765:C6736,,0)=0,"",_xlfn.XLOOKUP(C1766,customers!$A$1:$A$4972,customers!C1765:C6736,,0))</f>
        <v>17381297@yahoo.com</v>
      </c>
      <c r="H1766" t="str">
        <f>_xlfn.XLOOKUP(C1766,customers!$A$1:$A$4972,customers!$G$1:$G$4972,,0)</f>
        <v>Brazil</v>
      </c>
      <c r="I1766" t="str">
        <f>INDEX(products!$A$1:$G$5001,MATCH(orders!$D1766,products!$A$1:$A$5001,0),MATCH(I$1,products!$A$1:$G$1,0))</f>
        <v>Loans</v>
      </c>
      <c r="J1766" t="str">
        <f>INDEX(products!$A$1:$G$5001,MATCH(orders!$D1766,products!$A$1:$A$5001,0),MATCH(J$1,products!$A$1:$G$1,0))</f>
        <v>Standard</v>
      </c>
      <c r="K1766">
        <f>INDEX(products!$A$1:$G$5001,MATCH(orders!$D1766,products!$A$1:$A$5001,0),MATCH(K$1,products!$A$1:$G$1,0))</f>
        <v>1</v>
      </c>
      <c r="L1766" s="3">
        <f>INDEX(products!$A$1:$G$5001,MATCH(orders!$D1766,products!$A$1:$A$5001,0),MATCH(L$1,products!$A$1:$G$1,0))</f>
        <v>0.81670000000000009</v>
      </c>
      <c r="M1766" s="3">
        <f t="shared" si="27"/>
        <v>0.81670000000000009</v>
      </c>
      <c r="N1766" t="str">
        <f>_xlfn.XLOOKUP(Orders[[#This Row],[Customer ID]],customers!$A$1:$A$4972,customers!$I$1:$I$4972,,0)</f>
        <v>No</v>
      </c>
    </row>
    <row r="1767" spans="1:14" x14ac:dyDescent="0.25">
      <c r="A1767" t="s">
        <v>8825</v>
      </c>
      <c r="B1767" s="2">
        <v>44239</v>
      </c>
      <c r="C1767" t="s">
        <v>8826</v>
      </c>
      <c r="D1767" t="s">
        <v>8827</v>
      </c>
      <c r="E1767">
        <v>4</v>
      </c>
      <c r="F1767" t="str">
        <f>_xlfn.XLOOKUP(C1767,customers!$A$1:$A$4972,customers!B$1:B$4972,,0)</f>
        <v>Mark Lambert DDS</v>
      </c>
      <c r="G1767" t="str">
        <f>IF(_xlfn.XLOOKUP(C1767,customers!$A$1:$A$4972,customers!C1766:C6737,,0)=0,"",_xlfn.XLOOKUP(C1767,customers!$A$1:$A$4972,customers!C1766:C6737,,0))</f>
        <v>pberry51@gmail.com</v>
      </c>
      <c r="H1767" t="str">
        <f>_xlfn.XLOOKUP(C1767,customers!$A$1:$A$4972,customers!$G$1:$G$4972,,0)</f>
        <v>Germany</v>
      </c>
      <c r="I1767" t="str">
        <f>INDEX(products!$A$1:$G$5001,MATCH(orders!$D1767,products!$A$1:$A$5001,0),MATCH(I$1,products!$A$1:$G$1,0))</f>
        <v>Investments</v>
      </c>
      <c r="J1767" t="str">
        <f>INDEX(products!$A$1:$G$5001,MATCH(orders!$D1767,products!$A$1:$A$5001,0),MATCH(J$1,products!$A$1:$G$1,0))</f>
        <v>Standard</v>
      </c>
      <c r="K1767">
        <f>INDEX(products!$A$1:$G$5001,MATCH(orders!$D1767,products!$A$1:$A$5001,0),MATCH(K$1,products!$A$1:$G$1,0))</f>
        <v>10</v>
      </c>
      <c r="L1767" s="3">
        <f>INDEX(products!$A$1:$G$5001,MATCH(orders!$D1767,products!$A$1:$A$5001,0),MATCH(L$1,products!$A$1:$G$1,0))</f>
        <v>9.9134333333333338</v>
      </c>
      <c r="M1767" s="3">
        <f t="shared" si="27"/>
        <v>39.653733333333335</v>
      </c>
      <c r="N1767" t="str">
        <f>_xlfn.XLOOKUP(Orders[[#This Row],[Customer ID]],customers!$A$1:$A$4972,customers!$I$1:$I$4972,,0)</f>
        <v>No</v>
      </c>
    </row>
    <row r="1768" spans="1:14" x14ac:dyDescent="0.25">
      <c r="A1768" t="s">
        <v>8830</v>
      </c>
      <c r="B1768" s="2">
        <v>44240</v>
      </c>
      <c r="C1768" t="s">
        <v>8831</v>
      </c>
      <c r="D1768" t="s">
        <v>8832</v>
      </c>
      <c r="E1768">
        <v>2</v>
      </c>
      <c r="F1768" t="str">
        <f>_xlfn.XLOOKUP(C1768,customers!$A$1:$A$4972,customers!B$1:B$4972,,0)</f>
        <v>Tammy Trujillo</v>
      </c>
      <c r="G1768" t="str">
        <f>IF(_xlfn.XLOOKUP(C1768,customers!$A$1:$A$4972,customers!C1767:C6738,,0)=0,"",_xlfn.XLOOKUP(C1768,customers!$A$1:$A$4972,customers!C1767:C6738,,0))</f>
        <v>jzimmerman107@gmail.com</v>
      </c>
      <c r="H1768" t="str">
        <f>_xlfn.XLOOKUP(C1768,customers!$A$1:$A$4972,customers!$G$1:$G$4972,,0)</f>
        <v>South Africa</v>
      </c>
      <c r="I1768" t="str">
        <f>INDEX(products!$A$1:$G$5001,MATCH(orders!$D1768,products!$A$1:$A$5001,0),MATCH(I$1,products!$A$1:$G$1,0))</f>
        <v>Credit Cards</v>
      </c>
      <c r="J1768" t="str">
        <f>INDEX(products!$A$1:$G$5001,MATCH(orders!$D1768,products!$A$1:$A$5001,0),MATCH(J$1,products!$A$1:$G$1,0))</f>
        <v>Premium</v>
      </c>
      <c r="K1768">
        <f>INDEX(products!$A$1:$G$5001,MATCH(orders!$D1768,products!$A$1:$A$5001,0),MATCH(K$1,products!$A$1:$G$1,0))</f>
        <v>3</v>
      </c>
      <c r="L1768" s="3">
        <f>INDEX(products!$A$1:$G$5001,MATCH(orders!$D1768,products!$A$1:$A$5001,0),MATCH(L$1,products!$A$1:$G$1,0))</f>
        <v>4.2120666666666668</v>
      </c>
      <c r="M1768" s="3">
        <f t="shared" si="27"/>
        <v>8.4241333333333337</v>
      </c>
      <c r="N1768" t="str">
        <f>_xlfn.XLOOKUP(Orders[[#This Row],[Customer ID]],customers!$A$1:$A$4972,customers!$I$1:$I$4972,,0)</f>
        <v>Yes</v>
      </c>
    </row>
    <row r="1769" spans="1:14" x14ac:dyDescent="0.25">
      <c r="A1769" t="s">
        <v>8835</v>
      </c>
      <c r="B1769" s="2">
        <v>44240</v>
      </c>
      <c r="C1769" t="s">
        <v>8836</v>
      </c>
      <c r="D1769" t="s">
        <v>8837</v>
      </c>
      <c r="E1769">
        <v>1</v>
      </c>
      <c r="F1769" t="str">
        <f>_xlfn.XLOOKUP(C1769,customers!$A$1:$A$4972,customers!B$1:B$4972,,0)</f>
        <v>Joseph Dawson</v>
      </c>
      <c r="G1769" t="str">
        <f>IF(_xlfn.XLOOKUP(C1769,customers!$A$1:$A$4972,customers!C1768:C6739,,0)=0,"",_xlfn.XLOOKUP(C1769,customers!$A$1:$A$4972,customers!C1768:C6739,,0))</f>
        <v>mwoods155@hotmail.com</v>
      </c>
      <c r="H1769" t="str">
        <f>_xlfn.XLOOKUP(C1769,customers!$A$1:$A$4972,customers!$G$1:$G$4972,,0)</f>
        <v>United States</v>
      </c>
      <c r="I1769" t="str">
        <f>INDEX(products!$A$1:$G$5001,MATCH(orders!$D1769,products!$A$1:$A$5001,0),MATCH(I$1,products!$A$1:$G$1,0))</f>
        <v>Investments</v>
      </c>
      <c r="J1769" t="str">
        <f>INDEX(products!$A$1:$G$5001,MATCH(orders!$D1769,products!$A$1:$A$5001,0),MATCH(J$1,products!$A$1:$G$1,0))</f>
        <v>Standard</v>
      </c>
      <c r="K1769">
        <f>INDEX(products!$A$1:$G$5001,MATCH(orders!$D1769,products!$A$1:$A$5001,0),MATCH(K$1,products!$A$1:$G$1,0))</f>
        <v>1</v>
      </c>
      <c r="L1769" s="3">
        <f>INDEX(products!$A$1:$G$5001,MATCH(orders!$D1769,products!$A$1:$A$5001,0),MATCH(L$1,products!$A$1:$G$1,0))</f>
        <v>1.1427</v>
      </c>
      <c r="M1769" s="3">
        <f t="shared" si="27"/>
        <v>1.1427</v>
      </c>
      <c r="N1769" t="str">
        <f>_xlfn.XLOOKUP(Orders[[#This Row],[Customer ID]],customers!$A$1:$A$4972,customers!$I$1:$I$4972,,0)</f>
        <v>No</v>
      </c>
    </row>
    <row r="1770" spans="1:14" x14ac:dyDescent="0.25">
      <c r="A1770" t="s">
        <v>8840</v>
      </c>
      <c r="B1770" s="2">
        <v>44240</v>
      </c>
      <c r="C1770" t="s">
        <v>8841</v>
      </c>
      <c r="D1770" t="s">
        <v>8842</v>
      </c>
      <c r="E1770">
        <v>3</v>
      </c>
      <c r="F1770" t="str">
        <f>_xlfn.XLOOKUP(C1770,customers!$A$1:$A$4972,customers!B$1:B$4972,,0)</f>
        <v>Charles Green</v>
      </c>
      <c r="G1770" t="str">
        <f>IF(_xlfn.XLOOKUP(C1770,customers!$A$1:$A$4972,customers!C1769:C6740,,0)=0,"",_xlfn.XLOOKUP(C1770,customers!$A$1:$A$4972,customers!C1769:C6740,,0))</f>
        <v>rdavis484@gmail.com</v>
      </c>
      <c r="H1770" t="str">
        <f>_xlfn.XLOOKUP(C1770,customers!$A$1:$A$4972,customers!$G$1:$G$4972,,0)</f>
        <v>Germany</v>
      </c>
      <c r="I1770" t="str">
        <f>INDEX(products!$A$1:$G$5001,MATCH(orders!$D1770,products!$A$1:$A$5001,0),MATCH(I$1,products!$A$1:$G$1,0))</f>
        <v>Credit Cards</v>
      </c>
      <c r="J1770" t="str">
        <f>INDEX(products!$A$1:$G$5001,MATCH(orders!$D1770,products!$A$1:$A$5001,0),MATCH(J$1,products!$A$1:$G$1,0))</f>
        <v>Standard</v>
      </c>
      <c r="K1770">
        <f>INDEX(products!$A$1:$G$5001,MATCH(orders!$D1770,products!$A$1:$A$5001,0),MATCH(K$1,products!$A$1:$G$1,0))</f>
        <v>5</v>
      </c>
      <c r="L1770" s="3">
        <f>INDEX(products!$A$1:$G$5001,MATCH(orders!$D1770,products!$A$1:$A$5001,0),MATCH(L$1,products!$A$1:$G$1,0))</f>
        <v>5.212766666666667</v>
      </c>
      <c r="M1770" s="3">
        <f t="shared" si="27"/>
        <v>15.638300000000001</v>
      </c>
      <c r="N1770" t="str">
        <f>_xlfn.XLOOKUP(Orders[[#This Row],[Customer ID]],customers!$A$1:$A$4972,customers!$I$1:$I$4972,,0)</f>
        <v>Yes</v>
      </c>
    </row>
    <row r="1771" spans="1:14" x14ac:dyDescent="0.25">
      <c r="A1771" t="s">
        <v>8845</v>
      </c>
      <c r="B1771" s="2">
        <v>44241</v>
      </c>
      <c r="C1771" t="s">
        <v>8846</v>
      </c>
      <c r="D1771" t="s">
        <v>8847</v>
      </c>
      <c r="E1771">
        <v>1</v>
      </c>
      <c r="F1771" t="str">
        <f>_xlfn.XLOOKUP(C1771,customers!$A$1:$A$4972,customers!B$1:B$4972,,0)</f>
        <v>Lisa Lin</v>
      </c>
      <c r="G1771" t="str">
        <f>IF(_xlfn.XLOOKUP(C1771,customers!$A$1:$A$4972,customers!C1770:C6741,,0)=0,"",_xlfn.XLOOKUP(C1771,customers!$A$1:$A$4972,customers!C1770:C6741,,0))</f>
        <v>ssmith921@hotmail.com</v>
      </c>
      <c r="H1771" t="str">
        <f>_xlfn.XLOOKUP(C1771,customers!$A$1:$A$4972,customers!$G$1:$G$4972,,0)</f>
        <v>Germany</v>
      </c>
      <c r="I1771" t="str">
        <f>INDEX(products!$A$1:$G$5001,MATCH(orders!$D1771,products!$A$1:$A$5001,0),MATCH(I$1,products!$A$1:$G$1,0))</f>
        <v>Investments</v>
      </c>
      <c r="J1771" t="str">
        <f>INDEX(products!$A$1:$G$5001,MATCH(orders!$D1771,products!$A$1:$A$5001,0),MATCH(J$1,products!$A$1:$G$1,0))</f>
        <v>VIP</v>
      </c>
      <c r="K1771">
        <f>INDEX(products!$A$1:$G$5001,MATCH(orders!$D1771,products!$A$1:$A$5001,0),MATCH(K$1,products!$A$1:$G$1,0))</f>
        <v>1</v>
      </c>
      <c r="L1771" s="3">
        <f>INDEX(products!$A$1:$G$5001,MATCH(orders!$D1771,products!$A$1:$A$5001,0),MATCH(L$1,products!$A$1:$G$1,0))</f>
        <v>1.061133333333333</v>
      </c>
      <c r="M1771" s="3">
        <f t="shared" si="27"/>
        <v>1.061133333333333</v>
      </c>
      <c r="N1771" t="str">
        <f>_xlfn.XLOOKUP(Orders[[#This Row],[Customer ID]],customers!$A$1:$A$4972,customers!$I$1:$I$4972,,0)</f>
        <v>No</v>
      </c>
    </row>
    <row r="1772" spans="1:14" x14ac:dyDescent="0.25">
      <c r="A1772" t="s">
        <v>8850</v>
      </c>
      <c r="B1772" s="2">
        <v>44241</v>
      </c>
      <c r="C1772" t="s">
        <v>8851</v>
      </c>
      <c r="D1772" t="s">
        <v>8852</v>
      </c>
      <c r="E1772">
        <v>3</v>
      </c>
      <c r="F1772" t="str">
        <f>_xlfn.XLOOKUP(C1772,customers!$A$1:$A$4972,customers!B$1:B$4972,,0)</f>
        <v>Chloe Hopkins</v>
      </c>
      <c r="G1772" t="str">
        <f>IF(_xlfn.XLOOKUP(C1772,customers!$A$1:$A$4972,customers!C1771:C6742,,0)=0,"",_xlfn.XLOOKUP(C1772,customers!$A$1:$A$4972,customers!C1771:C6742,,0))</f>
        <v>ssmith977@yahoo.com</v>
      </c>
      <c r="H1772" t="str">
        <f>_xlfn.XLOOKUP(C1772,customers!$A$1:$A$4972,customers!$G$1:$G$4972,,0)</f>
        <v>United States</v>
      </c>
      <c r="I1772" t="str">
        <f>INDEX(products!$A$1:$G$5001,MATCH(orders!$D1772,products!$A$1:$A$5001,0),MATCH(I$1,products!$A$1:$G$1,0))</f>
        <v>Money Transfers</v>
      </c>
      <c r="J1772" t="str">
        <f>INDEX(products!$A$1:$G$5001,MATCH(orders!$D1772,products!$A$1:$A$5001,0),MATCH(J$1,products!$A$1:$G$1,0))</f>
        <v>Premium</v>
      </c>
      <c r="K1772">
        <f>INDEX(products!$A$1:$G$5001,MATCH(orders!$D1772,products!$A$1:$A$5001,0),MATCH(K$1,products!$A$1:$G$1,0))</f>
        <v>5</v>
      </c>
      <c r="L1772" s="3">
        <f>INDEX(products!$A$1:$G$5001,MATCH(orders!$D1772,products!$A$1:$A$5001,0),MATCH(L$1,products!$A$1:$G$1,0))</f>
        <v>5.6305666666666667</v>
      </c>
      <c r="M1772" s="3">
        <f t="shared" si="27"/>
        <v>16.8917</v>
      </c>
      <c r="N1772" t="str">
        <f>_xlfn.XLOOKUP(Orders[[#This Row],[Customer ID]],customers!$A$1:$A$4972,customers!$I$1:$I$4972,,0)</f>
        <v>No</v>
      </c>
    </row>
    <row r="1773" spans="1:14" x14ac:dyDescent="0.25">
      <c r="A1773" t="s">
        <v>8855</v>
      </c>
      <c r="B1773" s="2">
        <v>44242</v>
      </c>
      <c r="C1773" t="s">
        <v>8856</v>
      </c>
      <c r="D1773" t="s">
        <v>8857</v>
      </c>
      <c r="E1773">
        <v>3</v>
      </c>
      <c r="F1773" t="str">
        <f>_xlfn.XLOOKUP(C1773,customers!$A$1:$A$4972,customers!B$1:B$4972,,0)</f>
        <v>David Miller</v>
      </c>
      <c r="G1773" t="str">
        <f>IF(_xlfn.XLOOKUP(C1773,customers!$A$1:$A$4972,customers!C1772:C6743,,0)=0,"",_xlfn.XLOOKUP(C1773,customers!$A$1:$A$4972,customers!C1772:C6743,,0))</f>
        <v>jjohnson220@gmail.com</v>
      </c>
      <c r="H1773" t="str">
        <f>_xlfn.XLOOKUP(C1773,customers!$A$1:$A$4972,customers!$G$1:$G$4972,,0)</f>
        <v>Germany</v>
      </c>
      <c r="I1773" t="str">
        <f>INDEX(products!$A$1:$G$5001,MATCH(orders!$D1773,products!$A$1:$A$5001,0),MATCH(I$1,products!$A$1:$G$1,0))</f>
        <v>Credit Cards</v>
      </c>
      <c r="J1773" t="str">
        <f>INDEX(products!$A$1:$G$5001,MATCH(orders!$D1773,products!$A$1:$A$5001,0),MATCH(J$1,products!$A$1:$G$1,0))</f>
        <v>Standard</v>
      </c>
      <c r="K1773">
        <f>INDEX(products!$A$1:$G$5001,MATCH(orders!$D1773,products!$A$1:$A$5001,0),MATCH(K$1,products!$A$1:$G$1,0))</f>
        <v>5</v>
      </c>
      <c r="L1773" s="3">
        <f>INDEX(products!$A$1:$G$5001,MATCH(orders!$D1773,products!$A$1:$A$5001,0),MATCH(L$1,products!$A$1:$G$1,0))</f>
        <v>7.2584</v>
      </c>
      <c r="M1773" s="3">
        <f t="shared" si="27"/>
        <v>21.775199999999998</v>
      </c>
      <c r="N1773" t="str">
        <f>_xlfn.XLOOKUP(Orders[[#This Row],[Customer ID]],customers!$A$1:$A$4972,customers!$I$1:$I$4972,,0)</f>
        <v>Yes</v>
      </c>
    </row>
    <row r="1774" spans="1:14" x14ac:dyDescent="0.25">
      <c r="A1774" t="s">
        <v>8860</v>
      </c>
      <c r="B1774" s="2">
        <v>44242</v>
      </c>
      <c r="C1774" t="s">
        <v>8861</v>
      </c>
      <c r="D1774" t="s">
        <v>8862</v>
      </c>
      <c r="E1774">
        <v>1</v>
      </c>
      <c r="F1774" t="str">
        <f>_xlfn.XLOOKUP(C1774,customers!$A$1:$A$4972,customers!B$1:B$4972,,0)</f>
        <v>Jermaine Thomas</v>
      </c>
      <c r="G1774" t="str">
        <f>IF(_xlfn.XLOOKUP(C1774,customers!$A$1:$A$4972,customers!C1773:C6744,,0)=0,"",_xlfn.XLOOKUP(C1774,customers!$A$1:$A$4972,customers!C1773:C6744,,0))</f>
        <v>1181357@hotmail.com</v>
      </c>
      <c r="H1774" t="str">
        <f>_xlfn.XLOOKUP(C1774,customers!$A$1:$A$4972,customers!$G$1:$G$4972,,0)</f>
        <v>United States</v>
      </c>
      <c r="I1774" t="str">
        <f>INDEX(products!$A$1:$G$5001,MATCH(orders!$D1774,products!$A$1:$A$5001,0),MATCH(I$1,products!$A$1:$G$1,0))</f>
        <v>Investments</v>
      </c>
      <c r="J1774" t="str">
        <f>INDEX(products!$A$1:$G$5001,MATCH(orders!$D1774,products!$A$1:$A$5001,0),MATCH(J$1,products!$A$1:$G$1,0))</f>
        <v>Standard</v>
      </c>
      <c r="K1774">
        <f>INDEX(products!$A$1:$G$5001,MATCH(orders!$D1774,products!$A$1:$A$5001,0),MATCH(K$1,products!$A$1:$G$1,0))</f>
        <v>1</v>
      </c>
      <c r="L1774" s="3">
        <f>INDEX(products!$A$1:$G$5001,MATCH(orders!$D1774,products!$A$1:$A$5001,0),MATCH(L$1,products!$A$1:$G$1,0))</f>
        <v>1.5587666666666671</v>
      </c>
      <c r="M1774" s="3">
        <f t="shared" si="27"/>
        <v>1.5587666666666671</v>
      </c>
      <c r="N1774" t="str">
        <f>_xlfn.XLOOKUP(Orders[[#This Row],[Customer ID]],customers!$A$1:$A$4972,customers!$I$1:$I$4972,,0)</f>
        <v>No</v>
      </c>
    </row>
    <row r="1775" spans="1:14" x14ac:dyDescent="0.25">
      <c r="A1775" t="s">
        <v>8865</v>
      </c>
      <c r="B1775" s="2">
        <v>44243</v>
      </c>
      <c r="C1775" t="s">
        <v>8866</v>
      </c>
      <c r="D1775" t="s">
        <v>8867</v>
      </c>
      <c r="E1775">
        <v>4</v>
      </c>
      <c r="F1775" t="str">
        <f>_xlfn.XLOOKUP(C1775,customers!$A$1:$A$4972,customers!B$1:B$4972,,0)</f>
        <v>Clifford Ruiz</v>
      </c>
      <c r="G1775" t="str">
        <f>IF(_xlfn.XLOOKUP(C1775,customers!$A$1:$A$4972,customers!C1774:C6745,,0)=0,"",_xlfn.XLOOKUP(C1775,customers!$A$1:$A$4972,customers!C1774:C6745,,0))</f>
        <v>rsmall7228@yahoo.com</v>
      </c>
      <c r="H1775" t="str">
        <f>_xlfn.XLOOKUP(C1775,customers!$A$1:$A$4972,customers!$G$1:$G$4972,,0)</f>
        <v>United States</v>
      </c>
      <c r="I1775" t="str">
        <f>INDEX(products!$A$1:$G$5001,MATCH(orders!$D1775,products!$A$1:$A$5001,0),MATCH(I$1,products!$A$1:$G$1,0))</f>
        <v>Loans</v>
      </c>
      <c r="J1775" t="str">
        <f>INDEX(products!$A$1:$G$5001,MATCH(orders!$D1775,products!$A$1:$A$5001,0),MATCH(J$1,products!$A$1:$G$1,0))</f>
        <v>Standard</v>
      </c>
      <c r="K1775">
        <f>INDEX(products!$A$1:$G$5001,MATCH(orders!$D1775,products!$A$1:$A$5001,0),MATCH(K$1,products!$A$1:$G$1,0))</f>
        <v>10</v>
      </c>
      <c r="L1775" s="3">
        <f>INDEX(products!$A$1:$G$5001,MATCH(orders!$D1775,products!$A$1:$A$5001,0),MATCH(L$1,products!$A$1:$G$1,0))</f>
        <v>16.22</v>
      </c>
      <c r="M1775" s="3">
        <f t="shared" si="27"/>
        <v>64.88</v>
      </c>
      <c r="N1775" t="str">
        <f>_xlfn.XLOOKUP(Orders[[#This Row],[Customer ID]],customers!$A$1:$A$4972,customers!$I$1:$I$4972,,0)</f>
        <v>Yes</v>
      </c>
    </row>
    <row r="1776" spans="1:14" x14ac:dyDescent="0.25">
      <c r="A1776" t="s">
        <v>8870</v>
      </c>
      <c r="B1776" s="2">
        <v>44243</v>
      </c>
      <c r="C1776" t="s">
        <v>8871</v>
      </c>
      <c r="D1776" t="s">
        <v>8872</v>
      </c>
      <c r="E1776">
        <v>3</v>
      </c>
      <c r="F1776" t="str">
        <f>_xlfn.XLOOKUP(C1776,customers!$A$1:$A$4972,customers!B$1:B$4972,,0)</f>
        <v>Jessica Hill</v>
      </c>
      <c r="G1776" t="str">
        <f>IF(_xlfn.XLOOKUP(C1776,customers!$A$1:$A$4972,customers!C1775:C6746,,0)=0,"",_xlfn.XLOOKUP(C1776,customers!$A$1:$A$4972,customers!C1775:C6746,,0))</f>
        <v>rsmith5589@yahoo.com</v>
      </c>
      <c r="H1776" t="str">
        <f>_xlfn.XLOOKUP(C1776,customers!$A$1:$A$4972,customers!$G$1:$G$4972,,0)</f>
        <v>Japan</v>
      </c>
      <c r="I1776" t="str">
        <f>INDEX(products!$A$1:$G$5001,MATCH(orders!$D1776,products!$A$1:$A$5001,0),MATCH(I$1,products!$A$1:$G$1,0))</f>
        <v>Loans</v>
      </c>
      <c r="J1776" t="str">
        <f>INDEX(products!$A$1:$G$5001,MATCH(orders!$D1776,products!$A$1:$A$5001,0),MATCH(J$1,products!$A$1:$G$1,0))</f>
        <v>Standard</v>
      </c>
      <c r="K1776">
        <f>INDEX(products!$A$1:$G$5001,MATCH(orders!$D1776,products!$A$1:$A$5001,0),MATCH(K$1,products!$A$1:$G$1,0))</f>
        <v>5</v>
      </c>
      <c r="L1776" s="3">
        <f>INDEX(products!$A$1:$G$5001,MATCH(orders!$D1776,products!$A$1:$A$5001,0),MATCH(L$1,products!$A$1:$G$1,0))</f>
        <v>7.2678666666666656</v>
      </c>
      <c r="M1776" s="3">
        <f t="shared" si="27"/>
        <v>21.803599999999996</v>
      </c>
      <c r="N1776" t="str">
        <f>_xlfn.XLOOKUP(Orders[[#This Row],[Customer ID]],customers!$A$1:$A$4972,customers!$I$1:$I$4972,,0)</f>
        <v>No</v>
      </c>
    </row>
    <row r="1777" spans="1:14" x14ac:dyDescent="0.25">
      <c r="A1777" t="s">
        <v>8875</v>
      </c>
      <c r="B1777" s="2">
        <v>44243</v>
      </c>
      <c r="C1777" t="s">
        <v>8876</v>
      </c>
      <c r="D1777" t="s">
        <v>8877</v>
      </c>
      <c r="E1777">
        <v>4</v>
      </c>
      <c r="F1777" t="str">
        <f>_xlfn.XLOOKUP(C1777,customers!$A$1:$A$4972,customers!B$1:B$4972,,0)</f>
        <v>Deanna Schultz</v>
      </c>
      <c r="G1777" t="str">
        <f>IF(_xlfn.XLOOKUP(C1777,customers!$A$1:$A$4972,customers!C1776:C6747,,0)=0,"",_xlfn.XLOOKUP(C1777,customers!$A$1:$A$4972,customers!C1776:C6747,,0))</f>
        <v>kdickerson132@hotmail.com</v>
      </c>
      <c r="H1777" t="str">
        <f>_xlfn.XLOOKUP(C1777,customers!$A$1:$A$4972,customers!$G$1:$G$4972,,0)</f>
        <v>Brazil</v>
      </c>
      <c r="I1777" t="str">
        <f>INDEX(products!$A$1:$G$5001,MATCH(orders!$D1777,products!$A$1:$A$5001,0),MATCH(I$1,products!$A$1:$G$1,0))</f>
        <v>Investments</v>
      </c>
      <c r="J1777" t="str">
        <f>INDEX(products!$A$1:$G$5001,MATCH(orders!$D1777,products!$A$1:$A$5001,0),MATCH(J$1,products!$A$1:$G$1,0))</f>
        <v>VIP</v>
      </c>
      <c r="K1777">
        <f>INDEX(products!$A$1:$G$5001,MATCH(orders!$D1777,products!$A$1:$A$5001,0),MATCH(K$1,products!$A$1:$G$1,0))</f>
        <v>10</v>
      </c>
      <c r="L1777" s="3">
        <f>INDEX(products!$A$1:$G$5001,MATCH(orders!$D1777,products!$A$1:$A$5001,0),MATCH(L$1,products!$A$1:$G$1,0))</f>
        <v>9.8207333333333331</v>
      </c>
      <c r="M1777" s="3">
        <f t="shared" si="27"/>
        <v>39.282933333333332</v>
      </c>
      <c r="N1777" t="str">
        <f>_xlfn.XLOOKUP(Orders[[#This Row],[Customer ID]],customers!$A$1:$A$4972,customers!$I$1:$I$4972,,0)</f>
        <v>Yes</v>
      </c>
    </row>
    <row r="1778" spans="1:14" x14ac:dyDescent="0.25">
      <c r="A1778" t="s">
        <v>8880</v>
      </c>
      <c r="B1778" s="2">
        <v>44244</v>
      </c>
      <c r="C1778" t="s">
        <v>8881</v>
      </c>
      <c r="D1778" t="s">
        <v>8882</v>
      </c>
      <c r="E1778">
        <v>2</v>
      </c>
      <c r="F1778" t="str">
        <f>_xlfn.XLOOKUP(C1778,customers!$A$1:$A$4972,customers!B$1:B$4972,,0)</f>
        <v>Alexis Whitehead</v>
      </c>
      <c r="G1778" t="str">
        <f>IF(_xlfn.XLOOKUP(C1778,customers!$A$1:$A$4972,customers!C1777:C6748,,0)=0,"",_xlfn.XLOOKUP(C1778,customers!$A$1:$A$4972,customers!C1777:C6748,,0))</f>
        <v>swade3405@yahoo.com</v>
      </c>
      <c r="H1778" t="str">
        <f>_xlfn.XLOOKUP(C1778,customers!$A$1:$A$4972,customers!$G$1:$G$4972,,0)</f>
        <v>Germany</v>
      </c>
      <c r="I1778" t="str">
        <f>INDEX(products!$A$1:$G$5001,MATCH(orders!$D1778,products!$A$1:$A$5001,0),MATCH(I$1,products!$A$1:$G$1,0))</f>
        <v>Money Transfers</v>
      </c>
      <c r="J1778" t="str">
        <f>INDEX(products!$A$1:$G$5001,MATCH(orders!$D1778,products!$A$1:$A$5001,0),MATCH(J$1,products!$A$1:$G$1,0))</f>
        <v>VIP</v>
      </c>
      <c r="K1778">
        <f>INDEX(products!$A$1:$G$5001,MATCH(orders!$D1778,products!$A$1:$A$5001,0),MATCH(K$1,products!$A$1:$G$1,0))</f>
        <v>3</v>
      </c>
      <c r="L1778" s="3">
        <f>INDEX(products!$A$1:$G$5001,MATCH(orders!$D1778,products!$A$1:$A$5001,0),MATCH(L$1,products!$A$1:$G$1,0))</f>
        <v>4.0644</v>
      </c>
      <c r="M1778" s="3">
        <f t="shared" si="27"/>
        <v>8.1288</v>
      </c>
      <c r="N1778" t="str">
        <f>_xlfn.XLOOKUP(Orders[[#This Row],[Customer ID]],customers!$A$1:$A$4972,customers!$I$1:$I$4972,,0)</f>
        <v>No</v>
      </c>
    </row>
    <row r="1779" spans="1:14" x14ac:dyDescent="0.25">
      <c r="A1779" t="s">
        <v>8885</v>
      </c>
      <c r="B1779" s="2">
        <v>44244</v>
      </c>
      <c r="C1779" t="s">
        <v>8886</v>
      </c>
      <c r="D1779" t="s">
        <v>8887</v>
      </c>
      <c r="E1779">
        <v>3</v>
      </c>
      <c r="F1779" t="str">
        <f>_xlfn.XLOOKUP(C1779,customers!$A$1:$A$4972,customers!B$1:B$4972,,0)</f>
        <v>Mrs. Miranda Edwards PhD</v>
      </c>
      <c r="G1779" t="str">
        <f>IF(_xlfn.XLOOKUP(C1779,customers!$A$1:$A$4972,customers!C1778:C6749,,0)=0,"",_xlfn.XLOOKUP(C1779,customers!$A$1:$A$4972,customers!C1778:C6749,,0))</f>
        <v>swilliams87@hotmail.com</v>
      </c>
      <c r="H1779" t="str">
        <f>_xlfn.XLOOKUP(C1779,customers!$A$1:$A$4972,customers!$G$1:$G$4972,,0)</f>
        <v>Germany</v>
      </c>
      <c r="I1779" t="str">
        <f>INDEX(products!$A$1:$G$5001,MATCH(orders!$D1779,products!$A$1:$A$5001,0),MATCH(I$1,products!$A$1:$G$1,0))</f>
        <v>Credit Cards</v>
      </c>
      <c r="J1779" t="str">
        <f>INDEX(products!$A$1:$G$5001,MATCH(orders!$D1779,products!$A$1:$A$5001,0),MATCH(J$1,products!$A$1:$G$1,0))</f>
        <v>VIP</v>
      </c>
      <c r="K1779">
        <f>INDEX(products!$A$1:$G$5001,MATCH(orders!$D1779,products!$A$1:$A$5001,0),MATCH(K$1,products!$A$1:$G$1,0))</f>
        <v>5</v>
      </c>
      <c r="L1779" s="3">
        <f>INDEX(products!$A$1:$G$5001,MATCH(orders!$D1779,products!$A$1:$A$5001,0),MATCH(L$1,products!$A$1:$G$1,0))</f>
        <v>5.5213333333333336</v>
      </c>
      <c r="M1779" s="3">
        <f t="shared" si="27"/>
        <v>16.564</v>
      </c>
      <c r="N1779" t="str">
        <f>_xlfn.XLOOKUP(Orders[[#This Row],[Customer ID]],customers!$A$1:$A$4972,customers!$I$1:$I$4972,,0)</f>
        <v>No</v>
      </c>
    </row>
    <row r="1780" spans="1:14" x14ac:dyDescent="0.25">
      <c r="A1780" t="s">
        <v>8890</v>
      </c>
      <c r="B1780" s="2">
        <v>44245</v>
      </c>
      <c r="C1780" t="s">
        <v>8891</v>
      </c>
      <c r="D1780" t="s">
        <v>8892</v>
      </c>
      <c r="E1780">
        <v>4</v>
      </c>
      <c r="F1780" t="str">
        <f>_xlfn.XLOOKUP(C1780,customers!$A$1:$A$4972,customers!B$1:B$4972,,0)</f>
        <v>Daniel Downs</v>
      </c>
      <c r="G1780" t="str">
        <f>IF(_xlfn.XLOOKUP(C1780,customers!$A$1:$A$4972,customers!C1779:C6750,,0)=0,"",_xlfn.XLOOKUP(C1780,customers!$A$1:$A$4972,customers!C1779:C6750,,0))</f>
        <v>83296501@hotmail.com</v>
      </c>
      <c r="H1780" t="str">
        <f>_xlfn.XLOOKUP(C1780,customers!$A$1:$A$4972,customers!$G$1:$G$4972,,0)</f>
        <v>Japan</v>
      </c>
      <c r="I1780" t="str">
        <f>INDEX(products!$A$1:$G$5001,MATCH(orders!$D1780,products!$A$1:$A$5001,0),MATCH(I$1,products!$A$1:$G$1,0))</f>
        <v>Investments</v>
      </c>
      <c r="J1780" t="str">
        <f>INDEX(products!$A$1:$G$5001,MATCH(orders!$D1780,products!$A$1:$A$5001,0),MATCH(J$1,products!$A$1:$G$1,0))</f>
        <v>VIP</v>
      </c>
      <c r="K1780">
        <f>INDEX(products!$A$1:$G$5001,MATCH(orders!$D1780,products!$A$1:$A$5001,0),MATCH(K$1,products!$A$1:$G$1,0))</f>
        <v>10</v>
      </c>
      <c r="L1780" s="3">
        <f>INDEX(products!$A$1:$G$5001,MATCH(orders!$D1780,products!$A$1:$A$5001,0),MATCH(L$1,products!$A$1:$G$1,0))</f>
        <v>9.2133666666666674</v>
      </c>
      <c r="M1780" s="3">
        <f t="shared" si="27"/>
        <v>36.853466666666669</v>
      </c>
      <c r="N1780" t="str">
        <f>_xlfn.XLOOKUP(Orders[[#This Row],[Customer ID]],customers!$A$1:$A$4972,customers!$I$1:$I$4972,,0)</f>
        <v>No</v>
      </c>
    </row>
    <row r="1781" spans="1:14" x14ac:dyDescent="0.25">
      <c r="A1781" t="s">
        <v>8895</v>
      </c>
      <c r="B1781" s="2">
        <v>44245</v>
      </c>
      <c r="C1781" t="s">
        <v>8896</v>
      </c>
      <c r="D1781" t="s">
        <v>8897</v>
      </c>
      <c r="E1781">
        <v>4</v>
      </c>
      <c r="F1781" t="str">
        <f>_xlfn.XLOOKUP(C1781,customers!$A$1:$A$4972,customers!B$1:B$4972,,0)</f>
        <v>Breanna Schultz</v>
      </c>
      <c r="G1781" t="str">
        <f>IF(_xlfn.XLOOKUP(C1781,customers!$A$1:$A$4972,customers!C1780:C6751,,0)=0,"",_xlfn.XLOOKUP(C1781,customers!$A$1:$A$4972,customers!C1780:C6751,,0))</f>
        <v>pflynn04@gmail.com</v>
      </c>
      <c r="H1781" t="str">
        <f>_xlfn.XLOOKUP(C1781,customers!$A$1:$A$4972,customers!$G$1:$G$4972,,0)</f>
        <v>Japan</v>
      </c>
      <c r="I1781" t="str">
        <f>INDEX(products!$A$1:$G$5001,MATCH(orders!$D1781,products!$A$1:$A$5001,0),MATCH(I$1,products!$A$1:$G$1,0))</f>
        <v>Loans</v>
      </c>
      <c r="J1781" t="str">
        <f>INDEX(products!$A$1:$G$5001,MATCH(orders!$D1781,products!$A$1:$A$5001,0),MATCH(J$1,products!$A$1:$G$1,0))</f>
        <v>Premium</v>
      </c>
      <c r="K1781">
        <f>INDEX(products!$A$1:$G$5001,MATCH(orders!$D1781,products!$A$1:$A$5001,0),MATCH(K$1,products!$A$1:$G$1,0))</f>
        <v>10</v>
      </c>
      <c r="L1781" s="3">
        <f>INDEX(products!$A$1:$G$5001,MATCH(orders!$D1781,products!$A$1:$A$5001,0),MATCH(L$1,products!$A$1:$G$1,0))</f>
        <v>15.075366666666669</v>
      </c>
      <c r="M1781" s="3">
        <f t="shared" si="27"/>
        <v>60.301466666666677</v>
      </c>
      <c r="N1781" t="str">
        <f>_xlfn.XLOOKUP(Orders[[#This Row],[Customer ID]],customers!$A$1:$A$4972,customers!$I$1:$I$4972,,0)</f>
        <v>Yes</v>
      </c>
    </row>
    <row r="1782" spans="1:14" x14ac:dyDescent="0.25">
      <c r="A1782" t="s">
        <v>8900</v>
      </c>
      <c r="B1782" s="2">
        <v>44246</v>
      </c>
      <c r="C1782" t="s">
        <v>8901</v>
      </c>
      <c r="D1782" t="s">
        <v>8902</v>
      </c>
      <c r="E1782">
        <v>2</v>
      </c>
      <c r="F1782" t="str">
        <f>_xlfn.XLOOKUP(C1782,customers!$A$1:$A$4972,customers!B$1:B$4972,,0)</f>
        <v>Dana Edwards</v>
      </c>
      <c r="G1782" t="str">
        <f>IF(_xlfn.XLOOKUP(C1782,customers!$A$1:$A$4972,customers!C1781:C6752,,0)=0,"",_xlfn.XLOOKUP(C1782,customers!$A$1:$A$4972,customers!C1781:C6752,,0))</f>
        <v>bedwards73@yahoo.com</v>
      </c>
      <c r="H1782" t="str">
        <f>_xlfn.XLOOKUP(C1782,customers!$A$1:$A$4972,customers!$G$1:$G$4972,,0)</f>
        <v>Japan</v>
      </c>
      <c r="I1782" t="str">
        <f>INDEX(products!$A$1:$G$5001,MATCH(orders!$D1782,products!$A$1:$A$5001,0),MATCH(I$1,products!$A$1:$G$1,0))</f>
        <v>Credit Cards</v>
      </c>
      <c r="J1782" t="str">
        <f>INDEX(products!$A$1:$G$5001,MATCH(orders!$D1782,products!$A$1:$A$5001,0),MATCH(J$1,products!$A$1:$G$1,0))</f>
        <v>Standard</v>
      </c>
      <c r="K1782">
        <f>INDEX(products!$A$1:$G$5001,MATCH(orders!$D1782,products!$A$1:$A$5001,0),MATCH(K$1,products!$A$1:$G$1,0))</f>
        <v>3</v>
      </c>
      <c r="L1782" s="3">
        <f>INDEX(products!$A$1:$G$5001,MATCH(orders!$D1782,products!$A$1:$A$5001,0),MATCH(L$1,products!$A$1:$G$1,0))</f>
        <v>2.1152666666666669</v>
      </c>
      <c r="M1782" s="3">
        <f t="shared" si="27"/>
        <v>4.2305333333333337</v>
      </c>
      <c r="N1782" t="str">
        <f>_xlfn.XLOOKUP(Orders[[#This Row],[Customer ID]],customers!$A$1:$A$4972,customers!$I$1:$I$4972,,0)</f>
        <v>Yes</v>
      </c>
    </row>
    <row r="1783" spans="1:14" x14ac:dyDescent="0.25">
      <c r="A1783" t="s">
        <v>8905</v>
      </c>
      <c r="B1783" s="2">
        <v>44246</v>
      </c>
      <c r="C1783" t="s">
        <v>8906</v>
      </c>
      <c r="D1783" t="s">
        <v>8907</v>
      </c>
      <c r="E1783">
        <v>4</v>
      </c>
      <c r="F1783" t="str">
        <f>_xlfn.XLOOKUP(C1783,customers!$A$1:$A$4972,customers!B$1:B$4972,,0)</f>
        <v>Sharon Velasquez</v>
      </c>
      <c r="G1783" t="str">
        <f>IF(_xlfn.XLOOKUP(C1783,customers!$A$1:$A$4972,customers!C1782:C6753,,0)=0,"",_xlfn.XLOOKUP(C1783,customers!$A$1:$A$4972,customers!C1782:C6753,,0))</f>
        <v>8533642@hotmail.com</v>
      </c>
      <c r="H1783" t="str">
        <f>_xlfn.XLOOKUP(C1783,customers!$A$1:$A$4972,customers!$G$1:$G$4972,,0)</f>
        <v>South Africa</v>
      </c>
      <c r="I1783" t="str">
        <f>INDEX(products!$A$1:$G$5001,MATCH(orders!$D1783,products!$A$1:$A$5001,0),MATCH(I$1,products!$A$1:$G$1,0))</f>
        <v>Loans</v>
      </c>
      <c r="J1783" t="str">
        <f>INDEX(products!$A$1:$G$5001,MATCH(orders!$D1783,products!$A$1:$A$5001,0),MATCH(J$1,products!$A$1:$G$1,0))</f>
        <v>VIP</v>
      </c>
      <c r="K1783">
        <f>INDEX(products!$A$1:$G$5001,MATCH(orders!$D1783,products!$A$1:$A$5001,0),MATCH(K$1,products!$A$1:$G$1,0))</f>
        <v>10</v>
      </c>
      <c r="L1783" s="3">
        <f>INDEX(products!$A$1:$G$5001,MATCH(orders!$D1783,products!$A$1:$A$5001,0),MATCH(L$1,products!$A$1:$G$1,0))</f>
        <v>15.6843</v>
      </c>
      <c r="M1783" s="3">
        <f t="shared" si="27"/>
        <v>62.737200000000001</v>
      </c>
      <c r="N1783" t="str">
        <f>_xlfn.XLOOKUP(Orders[[#This Row],[Customer ID]],customers!$A$1:$A$4972,customers!$I$1:$I$4972,,0)</f>
        <v>No</v>
      </c>
    </row>
    <row r="1784" spans="1:14" x14ac:dyDescent="0.25">
      <c r="A1784" t="s">
        <v>8910</v>
      </c>
      <c r="B1784" s="2">
        <v>44247</v>
      </c>
      <c r="C1784" t="s">
        <v>8911</v>
      </c>
      <c r="D1784" t="s">
        <v>8912</v>
      </c>
      <c r="E1784">
        <v>4</v>
      </c>
      <c r="F1784" t="str">
        <f>_xlfn.XLOOKUP(C1784,customers!$A$1:$A$4972,customers!B$1:B$4972,,0)</f>
        <v>Willie Fischer</v>
      </c>
      <c r="G1784" t="str">
        <f>IF(_xlfn.XLOOKUP(C1784,customers!$A$1:$A$4972,customers!C1783:C6754,,0)=0,"",_xlfn.XLOOKUP(C1784,customers!$A$1:$A$4972,customers!C1783:C6754,,0))</f>
        <v>57696743@yahoo.com</v>
      </c>
      <c r="H1784" t="str">
        <f>_xlfn.XLOOKUP(C1784,customers!$A$1:$A$4972,customers!$G$1:$G$4972,,0)</f>
        <v>South Africa</v>
      </c>
      <c r="I1784" t="str">
        <f>INDEX(products!$A$1:$G$5001,MATCH(orders!$D1784,products!$A$1:$A$5001,0),MATCH(I$1,products!$A$1:$G$1,0))</f>
        <v>Loans</v>
      </c>
      <c r="J1784" t="str">
        <f>INDEX(products!$A$1:$G$5001,MATCH(orders!$D1784,products!$A$1:$A$5001,0),MATCH(J$1,products!$A$1:$G$1,0))</f>
        <v>Standard</v>
      </c>
      <c r="K1784">
        <f>INDEX(products!$A$1:$G$5001,MATCH(orders!$D1784,products!$A$1:$A$5001,0),MATCH(K$1,products!$A$1:$G$1,0))</f>
        <v>10</v>
      </c>
      <c r="L1784" s="3">
        <f>INDEX(products!$A$1:$G$5001,MATCH(orders!$D1784,products!$A$1:$A$5001,0),MATCH(L$1,products!$A$1:$G$1,0))</f>
        <v>11.281433333333331</v>
      </c>
      <c r="M1784" s="3">
        <f t="shared" si="27"/>
        <v>45.125733333333322</v>
      </c>
      <c r="N1784" t="str">
        <f>_xlfn.XLOOKUP(Orders[[#This Row],[Customer ID]],customers!$A$1:$A$4972,customers!$I$1:$I$4972,,0)</f>
        <v>No</v>
      </c>
    </row>
    <row r="1785" spans="1:14" x14ac:dyDescent="0.25">
      <c r="A1785" t="s">
        <v>8915</v>
      </c>
      <c r="B1785" s="2">
        <v>44247</v>
      </c>
      <c r="C1785" t="s">
        <v>8916</v>
      </c>
      <c r="D1785" t="s">
        <v>8917</v>
      </c>
      <c r="E1785">
        <v>2</v>
      </c>
      <c r="F1785" t="str">
        <f>_xlfn.XLOOKUP(C1785,customers!$A$1:$A$4972,customers!B$1:B$4972,,0)</f>
        <v>Amy Abbott</v>
      </c>
      <c r="G1785" t="str">
        <f>IF(_xlfn.XLOOKUP(C1785,customers!$A$1:$A$4972,customers!C1784:C6755,,0)=0,"",_xlfn.XLOOKUP(C1785,customers!$A$1:$A$4972,customers!C1784:C6755,,0))</f>
        <v>pmooney45@gmail.com</v>
      </c>
      <c r="H1785" t="str">
        <f>_xlfn.XLOOKUP(C1785,customers!$A$1:$A$4972,customers!$G$1:$G$4972,,0)</f>
        <v>South Africa</v>
      </c>
      <c r="I1785" t="str">
        <f>INDEX(products!$A$1:$G$5001,MATCH(orders!$D1785,products!$A$1:$A$5001,0),MATCH(I$1,products!$A$1:$G$1,0))</f>
        <v>Investments</v>
      </c>
      <c r="J1785" t="str">
        <f>INDEX(products!$A$1:$G$5001,MATCH(orders!$D1785,products!$A$1:$A$5001,0),MATCH(J$1,products!$A$1:$G$1,0))</f>
        <v>Premium</v>
      </c>
      <c r="K1785">
        <f>INDEX(products!$A$1:$G$5001,MATCH(orders!$D1785,products!$A$1:$A$5001,0),MATCH(K$1,products!$A$1:$G$1,0))</f>
        <v>3</v>
      </c>
      <c r="L1785" s="3">
        <f>INDEX(products!$A$1:$G$5001,MATCH(orders!$D1785,products!$A$1:$A$5001,0),MATCH(L$1,products!$A$1:$G$1,0))</f>
        <v>3.9116</v>
      </c>
      <c r="M1785" s="3">
        <f t="shared" si="27"/>
        <v>7.8231999999999999</v>
      </c>
      <c r="N1785" t="str">
        <f>_xlfn.XLOOKUP(Orders[[#This Row],[Customer ID]],customers!$A$1:$A$4972,customers!$I$1:$I$4972,,0)</f>
        <v>Yes</v>
      </c>
    </row>
    <row r="1786" spans="1:14" x14ac:dyDescent="0.25">
      <c r="A1786" t="s">
        <v>8920</v>
      </c>
      <c r="B1786" s="2">
        <v>44247</v>
      </c>
      <c r="C1786" t="s">
        <v>8921</v>
      </c>
      <c r="D1786" t="s">
        <v>8922</v>
      </c>
      <c r="E1786">
        <v>3</v>
      </c>
      <c r="F1786" t="str">
        <f>_xlfn.XLOOKUP(C1786,customers!$A$1:$A$4972,customers!B$1:B$4972,,0)</f>
        <v>Elizabeth Garcia</v>
      </c>
      <c r="G1786" t="str">
        <f>IF(_xlfn.XLOOKUP(C1786,customers!$A$1:$A$4972,customers!C1785:C6756,,0)=0,"",_xlfn.XLOOKUP(C1786,customers!$A$1:$A$4972,customers!C1785:C6756,,0))</f>
        <v>gbailey140@yahoo.com</v>
      </c>
      <c r="H1786" t="str">
        <f>_xlfn.XLOOKUP(C1786,customers!$A$1:$A$4972,customers!$G$1:$G$4972,,0)</f>
        <v>United States</v>
      </c>
      <c r="I1786" t="str">
        <f>INDEX(products!$A$1:$G$5001,MATCH(orders!$D1786,products!$A$1:$A$5001,0),MATCH(I$1,products!$A$1:$G$1,0))</f>
        <v>Loans</v>
      </c>
      <c r="J1786" t="str">
        <f>INDEX(products!$A$1:$G$5001,MATCH(orders!$D1786,products!$A$1:$A$5001,0),MATCH(J$1,products!$A$1:$G$1,0))</f>
        <v>Standard</v>
      </c>
      <c r="K1786">
        <f>INDEX(products!$A$1:$G$5001,MATCH(orders!$D1786,products!$A$1:$A$5001,0),MATCH(K$1,products!$A$1:$G$1,0))</f>
        <v>5</v>
      </c>
      <c r="L1786" s="3">
        <f>INDEX(products!$A$1:$G$5001,MATCH(orders!$D1786,products!$A$1:$A$5001,0),MATCH(L$1,products!$A$1:$G$1,0))</f>
        <v>6.6301000000000014</v>
      </c>
      <c r="M1786" s="3">
        <f t="shared" si="27"/>
        <v>19.890300000000003</v>
      </c>
      <c r="N1786" t="str">
        <f>_xlfn.XLOOKUP(Orders[[#This Row],[Customer ID]],customers!$A$1:$A$4972,customers!$I$1:$I$4972,,0)</f>
        <v>Yes</v>
      </c>
    </row>
    <row r="1787" spans="1:14" x14ac:dyDescent="0.25">
      <c r="A1787" t="s">
        <v>8925</v>
      </c>
      <c r="B1787" s="2">
        <v>44248</v>
      </c>
      <c r="C1787" t="s">
        <v>8926</v>
      </c>
      <c r="D1787" t="s">
        <v>8927</v>
      </c>
      <c r="E1787">
        <v>4</v>
      </c>
      <c r="F1787" t="str">
        <f>_xlfn.XLOOKUP(C1787,customers!$A$1:$A$4972,customers!B$1:B$4972,,0)</f>
        <v>Karen Ward</v>
      </c>
      <c r="G1787" t="str">
        <f>IF(_xlfn.XLOOKUP(C1787,customers!$A$1:$A$4972,customers!C1786:C6757,,0)=0,"",_xlfn.XLOOKUP(C1787,customers!$A$1:$A$4972,customers!C1786:C6757,,0))</f>
        <v>ewright658@gmail.com</v>
      </c>
      <c r="H1787" t="str">
        <f>_xlfn.XLOOKUP(C1787,customers!$A$1:$A$4972,customers!$G$1:$G$4972,,0)</f>
        <v>Germany</v>
      </c>
      <c r="I1787" t="str">
        <f>INDEX(products!$A$1:$G$5001,MATCH(orders!$D1787,products!$A$1:$A$5001,0),MATCH(I$1,products!$A$1:$G$1,0))</f>
        <v>Credit Cards</v>
      </c>
      <c r="J1787" t="str">
        <f>INDEX(products!$A$1:$G$5001,MATCH(orders!$D1787,products!$A$1:$A$5001,0),MATCH(J$1,products!$A$1:$G$1,0))</f>
        <v>Standard</v>
      </c>
      <c r="K1787">
        <f>INDEX(products!$A$1:$G$5001,MATCH(orders!$D1787,products!$A$1:$A$5001,0),MATCH(K$1,products!$A$1:$G$1,0))</f>
        <v>10</v>
      </c>
      <c r="L1787" s="3">
        <f>INDEX(products!$A$1:$G$5001,MATCH(orders!$D1787,products!$A$1:$A$5001,0),MATCH(L$1,products!$A$1:$G$1,0))</f>
        <v>15.61783333333333</v>
      </c>
      <c r="M1787" s="3">
        <f t="shared" si="27"/>
        <v>62.47133333333332</v>
      </c>
      <c r="N1787" t="str">
        <f>_xlfn.XLOOKUP(Orders[[#This Row],[Customer ID]],customers!$A$1:$A$4972,customers!$I$1:$I$4972,,0)</f>
        <v>No</v>
      </c>
    </row>
    <row r="1788" spans="1:14" x14ac:dyDescent="0.25">
      <c r="A1788" t="s">
        <v>8930</v>
      </c>
      <c r="B1788" s="2">
        <v>44248</v>
      </c>
      <c r="C1788" t="s">
        <v>8931</v>
      </c>
      <c r="D1788" t="s">
        <v>8932</v>
      </c>
      <c r="E1788">
        <v>4</v>
      </c>
      <c r="F1788" t="str">
        <f>_xlfn.XLOOKUP(C1788,customers!$A$1:$A$4972,customers!B$1:B$4972,,0)</f>
        <v>Mary Smith</v>
      </c>
      <c r="G1788" t="str">
        <f>IF(_xlfn.XLOOKUP(C1788,customers!$A$1:$A$4972,customers!C1787:C6758,,0)=0,"",_xlfn.XLOOKUP(C1788,customers!$A$1:$A$4972,customers!C1787:C6758,,0))</f>
        <v>30485741@yahoo.com</v>
      </c>
      <c r="H1788" t="str">
        <f>_xlfn.XLOOKUP(C1788,customers!$A$1:$A$4972,customers!$G$1:$G$4972,,0)</f>
        <v>Brazil</v>
      </c>
      <c r="I1788" t="str">
        <f>INDEX(products!$A$1:$G$5001,MATCH(orders!$D1788,products!$A$1:$A$5001,0),MATCH(I$1,products!$A$1:$G$1,0))</f>
        <v>Money Transfers</v>
      </c>
      <c r="J1788" t="str">
        <f>INDEX(products!$A$1:$G$5001,MATCH(orders!$D1788,products!$A$1:$A$5001,0),MATCH(J$1,products!$A$1:$G$1,0))</f>
        <v>VIP</v>
      </c>
      <c r="K1788">
        <f>INDEX(products!$A$1:$G$5001,MATCH(orders!$D1788,products!$A$1:$A$5001,0),MATCH(K$1,products!$A$1:$G$1,0))</f>
        <v>10</v>
      </c>
      <c r="L1788" s="3">
        <f>INDEX(products!$A$1:$G$5001,MATCH(orders!$D1788,products!$A$1:$A$5001,0),MATCH(L$1,products!$A$1:$G$1,0))</f>
        <v>13.033366666666669</v>
      </c>
      <c r="M1788" s="3">
        <f t="shared" si="27"/>
        <v>52.133466666666678</v>
      </c>
      <c r="N1788" t="str">
        <f>_xlfn.XLOOKUP(Orders[[#This Row],[Customer ID]],customers!$A$1:$A$4972,customers!$I$1:$I$4972,,0)</f>
        <v>No</v>
      </c>
    </row>
    <row r="1789" spans="1:14" x14ac:dyDescent="0.25">
      <c r="A1789" t="s">
        <v>8935</v>
      </c>
      <c r="B1789" s="2">
        <v>44249</v>
      </c>
      <c r="C1789" t="s">
        <v>8936</v>
      </c>
      <c r="D1789" t="s">
        <v>8937</v>
      </c>
      <c r="E1789">
        <v>4</v>
      </c>
      <c r="F1789" t="str">
        <f>_xlfn.XLOOKUP(C1789,customers!$A$1:$A$4972,customers!B$1:B$4972,,0)</f>
        <v>Harold Sloan</v>
      </c>
      <c r="G1789" t="str">
        <f>IF(_xlfn.XLOOKUP(C1789,customers!$A$1:$A$4972,customers!C1788:C6759,,0)=0,"",_xlfn.XLOOKUP(C1789,customers!$A$1:$A$4972,customers!C1788:C6759,,0))</f>
        <v>chill780@gmail.com</v>
      </c>
      <c r="H1789" t="str">
        <f>_xlfn.XLOOKUP(C1789,customers!$A$1:$A$4972,customers!$G$1:$G$4972,,0)</f>
        <v>United States</v>
      </c>
      <c r="I1789" t="str">
        <f>INDEX(products!$A$1:$G$5001,MATCH(orders!$D1789,products!$A$1:$A$5001,0),MATCH(I$1,products!$A$1:$G$1,0))</f>
        <v>Investments</v>
      </c>
      <c r="J1789" t="str">
        <f>INDEX(products!$A$1:$G$5001,MATCH(orders!$D1789,products!$A$1:$A$5001,0),MATCH(J$1,products!$A$1:$G$1,0))</f>
        <v>VIP</v>
      </c>
      <c r="K1789">
        <f>INDEX(products!$A$1:$G$5001,MATCH(orders!$D1789,products!$A$1:$A$5001,0),MATCH(K$1,products!$A$1:$G$1,0))</f>
        <v>10</v>
      </c>
      <c r="L1789" s="3">
        <f>INDEX(products!$A$1:$G$5001,MATCH(orders!$D1789,products!$A$1:$A$5001,0),MATCH(L$1,products!$A$1:$G$1,0))</f>
        <v>12.805999999999999</v>
      </c>
      <c r="M1789" s="3">
        <f t="shared" si="27"/>
        <v>51.223999999999997</v>
      </c>
      <c r="N1789" t="str">
        <f>_xlfn.XLOOKUP(Orders[[#This Row],[Customer ID]],customers!$A$1:$A$4972,customers!$I$1:$I$4972,,0)</f>
        <v>Yes</v>
      </c>
    </row>
    <row r="1790" spans="1:14" x14ac:dyDescent="0.25">
      <c r="A1790" t="s">
        <v>8940</v>
      </c>
      <c r="B1790" s="2">
        <v>44249</v>
      </c>
      <c r="C1790" t="s">
        <v>8941</v>
      </c>
      <c r="D1790" t="s">
        <v>8942</v>
      </c>
      <c r="E1790">
        <v>1</v>
      </c>
      <c r="F1790" t="str">
        <f>_xlfn.XLOOKUP(C1790,customers!$A$1:$A$4972,customers!B$1:B$4972,,0)</f>
        <v>Scott Jackson</v>
      </c>
      <c r="G1790" t="str">
        <f>IF(_xlfn.XLOOKUP(C1790,customers!$A$1:$A$4972,customers!C1789:C6760,,0)=0,"",_xlfn.XLOOKUP(C1790,customers!$A$1:$A$4972,customers!C1789:C6760,,0))</f>
        <v>lnunez912@hotmail.com</v>
      </c>
      <c r="H1790" t="str">
        <f>_xlfn.XLOOKUP(C1790,customers!$A$1:$A$4972,customers!$G$1:$G$4972,,0)</f>
        <v>Germany</v>
      </c>
      <c r="I1790" t="str">
        <f>INDEX(products!$A$1:$G$5001,MATCH(orders!$D1790,products!$A$1:$A$5001,0),MATCH(I$1,products!$A$1:$G$1,0))</f>
        <v>Credit Cards</v>
      </c>
      <c r="J1790" t="str">
        <f>INDEX(products!$A$1:$G$5001,MATCH(orders!$D1790,products!$A$1:$A$5001,0),MATCH(J$1,products!$A$1:$G$1,0))</f>
        <v>Premium</v>
      </c>
      <c r="K1790">
        <f>INDEX(products!$A$1:$G$5001,MATCH(orders!$D1790,products!$A$1:$A$5001,0),MATCH(K$1,products!$A$1:$G$1,0))</f>
        <v>1</v>
      </c>
      <c r="L1790" s="3">
        <f>INDEX(products!$A$1:$G$5001,MATCH(orders!$D1790,products!$A$1:$A$5001,0),MATCH(L$1,products!$A$1:$G$1,0))</f>
        <v>0.73333333333333339</v>
      </c>
      <c r="M1790" s="3">
        <f t="shared" si="27"/>
        <v>0.73333333333333339</v>
      </c>
      <c r="N1790" t="str">
        <f>_xlfn.XLOOKUP(Orders[[#This Row],[Customer ID]],customers!$A$1:$A$4972,customers!$I$1:$I$4972,,0)</f>
        <v>Yes</v>
      </c>
    </row>
    <row r="1791" spans="1:14" x14ac:dyDescent="0.25">
      <c r="A1791" t="s">
        <v>8944</v>
      </c>
      <c r="B1791" s="2">
        <v>44250</v>
      </c>
      <c r="C1791" t="s">
        <v>8945</v>
      </c>
      <c r="D1791" t="s">
        <v>8946</v>
      </c>
      <c r="E1791">
        <v>2</v>
      </c>
      <c r="F1791" t="str">
        <f>_xlfn.XLOOKUP(C1791,customers!$A$1:$A$4972,customers!B$1:B$4972,,0)</f>
        <v>Thomas Walker</v>
      </c>
      <c r="G1791" t="str">
        <f>IF(_xlfn.XLOOKUP(C1791,customers!$A$1:$A$4972,customers!C1790:C6761,,0)=0,"",_xlfn.XLOOKUP(C1791,customers!$A$1:$A$4972,customers!C1790:C6761,,0))</f>
        <v>dbaird1193@hotmail.com</v>
      </c>
      <c r="H1791" t="str">
        <f>_xlfn.XLOOKUP(C1791,customers!$A$1:$A$4972,customers!$G$1:$G$4972,,0)</f>
        <v>Germany</v>
      </c>
      <c r="I1791" t="str">
        <f>INDEX(products!$A$1:$G$5001,MATCH(orders!$D1791,products!$A$1:$A$5001,0),MATCH(I$1,products!$A$1:$G$1,0))</f>
        <v>Investments</v>
      </c>
      <c r="J1791" t="str">
        <f>INDEX(products!$A$1:$G$5001,MATCH(orders!$D1791,products!$A$1:$A$5001,0),MATCH(J$1,products!$A$1:$G$1,0))</f>
        <v>Standard</v>
      </c>
      <c r="K1791">
        <f>INDEX(products!$A$1:$G$5001,MATCH(orders!$D1791,products!$A$1:$A$5001,0),MATCH(K$1,products!$A$1:$G$1,0))</f>
        <v>3</v>
      </c>
      <c r="L1791" s="3">
        <f>INDEX(products!$A$1:$G$5001,MATCH(orders!$D1791,products!$A$1:$A$5001,0),MATCH(L$1,products!$A$1:$G$1,0))</f>
        <v>3.5552333333333341</v>
      </c>
      <c r="M1791" s="3">
        <f t="shared" si="27"/>
        <v>7.1104666666666683</v>
      </c>
      <c r="N1791" t="str">
        <f>_xlfn.XLOOKUP(Orders[[#This Row],[Customer ID]],customers!$A$1:$A$4972,customers!$I$1:$I$4972,,0)</f>
        <v>Yes</v>
      </c>
    </row>
    <row r="1792" spans="1:14" x14ac:dyDescent="0.25">
      <c r="A1792" t="s">
        <v>8949</v>
      </c>
      <c r="B1792" s="2">
        <v>44250</v>
      </c>
      <c r="C1792" t="s">
        <v>8950</v>
      </c>
      <c r="D1792" t="s">
        <v>8951</v>
      </c>
      <c r="E1792">
        <v>1</v>
      </c>
      <c r="F1792" t="str">
        <f>_xlfn.XLOOKUP(C1792,customers!$A$1:$A$4972,customers!B$1:B$4972,,0)</f>
        <v>Pamela Peterson</v>
      </c>
      <c r="G1792" t="str">
        <f>IF(_xlfn.XLOOKUP(C1792,customers!$A$1:$A$4972,customers!C1791:C6762,,0)=0,"",_xlfn.XLOOKUP(C1792,customers!$A$1:$A$4972,customers!C1791:C6762,,0))</f>
        <v>jgarcia908@hotmail.com</v>
      </c>
      <c r="H1792" t="str">
        <f>_xlfn.XLOOKUP(C1792,customers!$A$1:$A$4972,customers!$G$1:$G$4972,,0)</f>
        <v>Japan</v>
      </c>
      <c r="I1792" t="str">
        <f>INDEX(products!$A$1:$G$5001,MATCH(orders!$D1792,products!$A$1:$A$5001,0),MATCH(I$1,products!$A$1:$G$1,0))</f>
        <v>Loans</v>
      </c>
      <c r="J1792" t="str">
        <f>INDEX(products!$A$1:$G$5001,MATCH(orders!$D1792,products!$A$1:$A$5001,0),MATCH(J$1,products!$A$1:$G$1,0))</f>
        <v>VIP</v>
      </c>
      <c r="K1792">
        <f>INDEX(products!$A$1:$G$5001,MATCH(orders!$D1792,products!$A$1:$A$5001,0),MATCH(K$1,products!$A$1:$G$1,0))</f>
        <v>1</v>
      </c>
      <c r="L1792" s="3">
        <f>INDEX(products!$A$1:$G$5001,MATCH(orders!$D1792,products!$A$1:$A$5001,0),MATCH(L$1,products!$A$1:$G$1,0))</f>
        <v>0.8168333333333333</v>
      </c>
      <c r="M1792" s="3">
        <f t="shared" si="27"/>
        <v>0.8168333333333333</v>
      </c>
      <c r="N1792" t="str">
        <f>_xlfn.XLOOKUP(Orders[[#This Row],[Customer ID]],customers!$A$1:$A$4972,customers!$I$1:$I$4972,,0)</f>
        <v>No</v>
      </c>
    </row>
    <row r="1793" spans="1:14" x14ac:dyDescent="0.25">
      <c r="A1793" t="s">
        <v>8954</v>
      </c>
      <c r="B1793" s="2">
        <v>44250</v>
      </c>
      <c r="C1793" t="s">
        <v>8955</v>
      </c>
      <c r="D1793" t="s">
        <v>8956</v>
      </c>
      <c r="E1793">
        <v>2</v>
      </c>
      <c r="F1793" t="str">
        <f>_xlfn.XLOOKUP(C1793,customers!$A$1:$A$4972,customers!B$1:B$4972,,0)</f>
        <v>Antonio Freeman</v>
      </c>
      <c r="G1793" t="str">
        <f>IF(_xlfn.XLOOKUP(C1793,customers!$A$1:$A$4972,customers!C1792:C6763,,0)=0,"",_xlfn.XLOOKUP(C1793,customers!$A$1:$A$4972,customers!C1792:C6763,,0))</f>
        <v>2790169@hotmail.com</v>
      </c>
      <c r="H1793" t="str">
        <f>_xlfn.XLOOKUP(C1793,customers!$A$1:$A$4972,customers!$G$1:$G$4972,,0)</f>
        <v>Japan</v>
      </c>
      <c r="I1793" t="str">
        <f>INDEX(products!$A$1:$G$5001,MATCH(orders!$D1793,products!$A$1:$A$5001,0),MATCH(I$1,products!$A$1:$G$1,0))</f>
        <v>Loans</v>
      </c>
      <c r="J1793" t="str">
        <f>INDEX(products!$A$1:$G$5001,MATCH(orders!$D1793,products!$A$1:$A$5001,0),MATCH(J$1,products!$A$1:$G$1,0))</f>
        <v>VIP</v>
      </c>
      <c r="K1793">
        <f>INDEX(products!$A$1:$G$5001,MATCH(orders!$D1793,products!$A$1:$A$5001,0),MATCH(K$1,products!$A$1:$G$1,0))</f>
        <v>3</v>
      </c>
      <c r="L1793" s="3">
        <f>INDEX(products!$A$1:$G$5001,MATCH(orders!$D1793,products!$A$1:$A$5001,0),MATCH(L$1,products!$A$1:$G$1,0))</f>
        <v>4.2122999999999999</v>
      </c>
      <c r="M1793" s="3">
        <f t="shared" si="27"/>
        <v>8.4245999999999999</v>
      </c>
      <c r="N1793" t="str">
        <f>_xlfn.XLOOKUP(Orders[[#This Row],[Customer ID]],customers!$A$1:$A$4972,customers!$I$1:$I$4972,,0)</f>
        <v>No</v>
      </c>
    </row>
    <row r="1794" spans="1:14" x14ac:dyDescent="0.25">
      <c r="A1794" t="s">
        <v>8959</v>
      </c>
      <c r="B1794" s="2">
        <v>44251</v>
      </c>
      <c r="C1794" t="s">
        <v>8960</v>
      </c>
      <c r="D1794" t="s">
        <v>8961</v>
      </c>
      <c r="E1794">
        <v>3</v>
      </c>
      <c r="F1794" t="str">
        <f>_xlfn.XLOOKUP(C1794,customers!$A$1:$A$4972,customers!B$1:B$4972,,0)</f>
        <v>Wesley Hansen</v>
      </c>
      <c r="G1794" t="str">
        <f>IF(_xlfn.XLOOKUP(C1794,customers!$A$1:$A$4972,customers!C1793:C6764,,0)=0,"",_xlfn.XLOOKUP(C1794,customers!$A$1:$A$4972,customers!C1793:C6764,,0))</f>
        <v>25996171@gmail.com</v>
      </c>
      <c r="H1794" t="str">
        <f>_xlfn.XLOOKUP(C1794,customers!$A$1:$A$4972,customers!$G$1:$G$4972,,0)</f>
        <v>United States</v>
      </c>
      <c r="I1794" t="str">
        <f>INDEX(products!$A$1:$G$5001,MATCH(orders!$D1794,products!$A$1:$A$5001,0),MATCH(I$1,products!$A$1:$G$1,0))</f>
        <v>Credit Cards</v>
      </c>
      <c r="J1794" t="str">
        <f>INDEX(products!$A$1:$G$5001,MATCH(orders!$D1794,products!$A$1:$A$5001,0),MATCH(J$1,products!$A$1:$G$1,0))</f>
        <v>VIP</v>
      </c>
      <c r="K1794">
        <f>INDEX(products!$A$1:$G$5001,MATCH(orders!$D1794,products!$A$1:$A$5001,0),MATCH(K$1,products!$A$1:$G$1,0))</f>
        <v>5</v>
      </c>
      <c r="L1794" s="3">
        <f>INDEX(products!$A$1:$G$5001,MATCH(orders!$D1794,products!$A$1:$A$5001,0),MATCH(L$1,products!$A$1:$G$1,0))</f>
        <v>5.8944333333333336</v>
      </c>
      <c r="M1794" s="3">
        <f t="shared" si="27"/>
        <v>17.683300000000003</v>
      </c>
      <c r="N1794" t="str">
        <f>_xlfn.XLOOKUP(Orders[[#This Row],[Customer ID]],customers!$A$1:$A$4972,customers!$I$1:$I$4972,,0)</f>
        <v>Yes</v>
      </c>
    </row>
    <row r="1795" spans="1:14" x14ac:dyDescent="0.25">
      <c r="A1795" t="s">
        <v>8964</v>
      </c>
      <c r="B1795" s="2">
        <v>44251</v>
      </c>
      <c r="C1795" t="s">
        <v>8965</v>
      </c>
      <c r="D1795" t="s">
        <v>8966</v>
      </c>
      <c r="E1795">
        <v>3</v>
      </c>
      <c r="F1795" t="str">
        <f>_xlfn.XLOOKUP(C1795,customers!$A$1:$A$4972,customers!B$1:B$4972,,0)</f>
        <v>Darren Contreras</v>
      </c>
      <c r="G1795" t="str">
        <f>IF(_xlfn.XLOOKUP(C1795,customers!$A$1:$A$4972,customers!C1794:C6765,,0)=0,"",_xlfn.XLOOKUP(C1795,customers!$A$1:$A$4972,customers!C1794:C6765,,0))</f>
        <v>skim873@gmail.com</v>
      </c>
      <c r="H1795" t="str">
        <f>_xlfn.XLOOKUP(C1795,customers!$A$1:$A$4972,customers!$G$1:$G$4972,,0)</f>
        <v>Japan</v>
      </c>
      <c r="I1795" t="str">
        <f>INDEX(products!$A$1:$G$5001,MATCH(orders!$D1795,products!$A$1:$A$5001,0),MATCH(I$1,products!$A$1:$G$1,0))</f>
        <v>Credit Cards</v>
      </c>
      <c r="J1795" t="str">
        <f>INDEX(products!$A$1:$G$5001,MATCH(orders!$D1795,products!$A$1:$A$5001,0),MATCH(J$1,products!$A$1:$G$1,0))</f>
        <v>Premium</v>
      </c>
      <c r="K1795">
        <f>INDEX(products!$A$1:$G$5001,MATCH(orders!$D1795,products!$A$1:$A$5001,0),MATCH(K$1,products!$A$1:$G$1,0))</f>
        <v>5</v>
      </c>
      <c r="L1795" s="3">
        <f>INDEX(products!$A$1:$G$5001,MATCH(orders!$D1795,products!$A$1:$A$5001,0),MATCH(L$1,products!$A$1:$G$1,0))</f>
        <v>6.734466666666667</v>
      </c>
      <c r="M1795" s="3">
        <f t="shared" ref="M1795:M1858" si="28">L1795*E1795</f>
        <v>20.203400000000002</v>
      </c>
      <c r="N1795" t="str">
        <f>_xlfn.XLOOKUP(Orders[[#This Row],[Customer ID]],customers!$A$1:$A$4972,customers!$I$1:$I$4972,,0)</f>
        <v>Yes</v>
      </c>
    </row>
    <row r="1796" spans="1:14" x14ac:dyDescent="0.25">
      <c r="A1796" t="s">
        <v>8969</v>
      </c>
      <c r="B1796" s="2">
        <v>44252</v>
      </c>
      <c r="C1796" t="s">
        <v>8970</v>
      </c>
      <c r="D1796" t="s">
        <v>8971</v>
      </c>
      <c r="E1796">
        <v>4</v>
      </c>
      <c r="F1796" t="str">
        <f>_xlfn.XLOOKUP(C1796,customers!$A$1:$A$4972,customers!B$1:B$4972,,0)</f>
        <v>Robert Adams</v>
      </c>
      <c r="G1796" t="str">
        <f>IF(_xlfn.XLOOKUP(C1796,customers!$A$1:$A$4972,customers!C1795:C6766,,0)=0,"",_xlfn.XLOOKUP(C1796,customers!$A$1:$A$4972,customers!C1795:C6766,,0))</f>
        <v>tmiller210@hotmail.com</v>
      </c>
      <c r="H1796" t="str">
        <f>_xlfn.XLOOKUP(C1796,customers!$A$1:$A$4972,customers!$G$1:$G$4972,,0)</f>
        <v>Germany</v>
      </c>
      <c r="I1796" t="str">
        <f>INDEX(products!$A$1:$G$5001,MATCH(orders!$D1796,products!$A$1:$A$5001,0),MATCH(I$1,products!$A$1:$G$1,0))</f>
        <v>Money Transfers</v>
      </c>
      <c r="J1796" t="str">
        <f>INDEX(products!$A$1:$G$5001,MATCH(orders!$D1796,products!$A$1:$A$5001,0),MATCH(J$1,products!$A$1:$G$1,0))</f>
        <v>Standard</v>
      </c>
      <c r="K1796">
        <f>INDEX(products!$A$1:$G$5001,MATCH(orders!$D1796,products!$A$1:$A$5001,0),MATCH(K$1,products!$A$1:$G$1,0))</f>
        <v>10</v>
      </c>
      <c r="L1796" s="3">
        <f>INDEX(products!$A$1:$G$5001,MATCH(orders!$D1796,products!$A$1:$A$5001,0),MATCH(L$1,products!$A$1:$G$1,0))</f>
        <v>7.083400000000001</v>
      </c>
      <c r="M1796" s="3">
        <f t="shared" si="28"/>
        <v>28.333600000000004</v>
      </c>
      <c r="N1796" t="str">
        <f>_xlfn.XLOOKUP(Orders[[#This Row],[Customer ID]],customers!$A$1:$A$4972,customers!$I$1:$I$4972,,0)</f>
        <v>No</v>
      </c>
    </row>
    <row r="1797" spans="1:14" x14ac:dyDescent="0.25">
      <c r="A1797" t="s">
        <v>8974</v>
      </c>
      <c r="B1797" s="2">
        <v>44252</v>
      </c>
      <c r="C1797" t="s">
        <v>8975</v>
      </c>
      <c r="D1797" t="s">
        <v>8976</v>
      </c>
      <c r="E1797">
        <v>2</v>
      </c>
      <c r="F1797" t="str">
        <f>_xlfn.XLOOKUP(C1797,customers!$A$1:$A$4972,customers!B$1:B$4972,,0)</f>
        <v>Katie Hernandez</v>
      </c>
      <c r="G1797" t="str">
        <f>IF(_xlfn.XLOOKUP(C1797,customers!$A$1:$A$4972,customers!C1796:C6767,,0)=0,"",_xlfn.XLOOKUP(C1797,customers!$A$1:$A$4972,customers!C1796:C6767,,0))</f>
        <v>ssexton81@hotmail.com</v>
      </c>
      <c r="H1797" t="str">
        <f>_xlfn.XLOOKUP(C1797,customers!$A$1:$A$4972,customers!$G$1:$G$4972,,0)</f>
        <v>Japan</v>
      </c>
      <c r="I1797" t="str">
        <f>INDEX(products!$A$1:$G$5001,MATCH(orders!$D1797,products!$A$1:$A$5001,0),MATCH(I$1,products!$A$1:$G$1,0))</f>
        <v>Credit Cards</v>
      </c>
      <c r="J1797" t="str">
        <f>INDEX(products!$A$1:$G$5001,MATCH(orders!$D1797,products!$A$1:$A$5001,0),MATCH(J$1,products!$A$1:$G$1,0))</f>
        <v>VIP</v>
      </c>
      <c r="K1797">
        <f>INDEX(products!$A$1:$G$5001,MATCH(orders!$D1797,products!$A$1:$A$5001,0),MATCH(K$1,products!$A$1:$G$1,0))</f>
        <v>3</v>
      </c>
      <c r="L1797" s="3">
        <f>INDEX(products!$A$1:$G$5001,MATCH(orders!$D1797,products!$A$1:$A$5001,0),MATCH(L$1,products!$A$1:$G$1,0))</f>
        <v>2.2543666666666669</v>
      </c>
      <c r="M1797" s="3">
        <f t="shared" si="28"/>
        <v>4.5087333333333337</v>
      </c>
      <c r="N1797" t="str">
        <f>_xlfn.XLOOKUP(Orders[[#This Row],[Customer ID]],customers!$A$1:$A$4972,customers!$I$1:$I$4972,,0)</f>
        <v>No</v>
      </c>
    </row>
    <row r="1798" spans="1:14" x14ac:dyDescent="0.25">
      <c r="A1798" t="s">
        <v>8979</v>
      </c>
      <c r="B1798" s="2">
        <v>44253</v>
      </c>
      <c r="C1798" t="s">
        <v>8980</v>
      </c>
      <c r="D1798" t="s">
        <v>8981</v>
      </c>
      <c r="E1798">
        <v>3</v>
      </c>
      <c r="F1798" t="str">
        <f>_xlfn.XLOOKUP(C1798,customers!$A$1:$A$4972,customers!B$1:B$4972,,0)</f>
        <v>Tommy Anderson</v>
      </c>
      <c r="G1798" t="str">
        <f>IF(_xlfn.XLOOKUP(C1798,customers!$A$1:$A$4972,customers!C1797:C6768,,0)=0,"",_xlfn.XLOOKUP(C1798,customers!$A$1:$A$4972,customers!C1797:C6768,,0))</f>
        <v>44411169@gmail.com</v>
      </c>
      <c r="H1798" t="str">
        <f>_xlfn.XLOOKUP(C1798,customers!$A$1:$A$4972,customers!$G$1:$G$4972,,0)</f>
        <v>South Africa</v>
      </c>
      <c r="I1798" t="str">
        <f>INDEX(products!$A$1:$G$5001,MATCH(orders!$D1798,products!$A$1:$A$5001,0),MATCH(I$1,products!$A$1:$G$1,0))</f>
        <v>Credit Cards</v>
      </c>
      <c r="J1798" t="str">
        <f>INDEX(products!$A$1:$G$5001,MATCH(orders!$D1798,products!$A$1:$A$5001,0),MATCH(J$1,products!$A$1:$G$1,0))</f>
        <v>Standard</v>
      </c>
      <c r="K1798">
        <f>INDEX(products!$A$1:$G$5001,MATCH(orders!$D1798,products!$A$1:$A$5001,0),MATCH(K$1,products!$A$1:$G$1,0))</f>
        <v>5</v>
      </c>
      <c r="L1798" s="3">
        <f>INDEX(products!$A$1:$G$5001,MATCH(orders!$D1798,products!$A$1:$A$5001,0),MATCH(L$1,products!$A$1:$G$1,0))</f>
        <v>6.9149666666666656</v>
      </c>
      <c r="M1798" s="3">
        <f t="shared" si="28"/>
        <v>20.744899999999998</v>
      </c>
      <c r="N1798" t="str">
        <f>_xlfn.XLOOKUP(Orders[[#This Row],[Customer ID]],customers!$A$1:$A$4972,customers!$I$1:$I$4972,,0)</f>
        <v>No</v>
      </c>
    </row>
    <row r="1799" spans="1:14" x14ac:dyDescent="0.25">
      <c r="A1799" t="s">
        <v>8984</v>
      </c>
      <c r="B1799" s="2">
        <v>44253</v>
      </c>
      <c r="C1799" t="s">
        <v>8985</v>
      </c>
      <c r="D1799" t="s">
        <v>8986</v>
      </c>
      <c r="E1799">
        <v>2</v>
      </c>
      <c r="F1799" t="str">
        <f>_xlfn.XLOOKUP(C1799,customers!$A$1:$A$4972,customers!B$1:B$4972,,0)</f>
        <v>Gary Burke</v>
      </c>
      <c r="G1799" t="str">
        <f>IF(_xlfn.XLOOKUP(C1799,customers!$A$1:$A$4972,customers!C1798:C6769,,0)=0,"",_xlfn.XLOOKUP(C1799,customers!$A$1:$A$4972,customers!C1798:C6769,,0))</f>
        <v>9813348@gmail.com</v>
      </c>
      <c r="H1799" t="str">
        <f>_xlfn.XLOOKUP(C1799,customers!$A$1:$A$4972,customers!$G$1:$G$4972,,0)</f>
        <v>Japan</v>
      </c>
      <c r="I1799" t="str">
        <f>INDEX(products!$A$1:$G$5001,MATCH(orders!$D1799,products!$A$1:$A$5001,0),MATCH(I$1,products!$A$1:$G$1,0))</f>
        <v>Investments</v>
      </c>
      <c r="J1799" t="str">
        <f>INDEX(products!$A$1:$G$5001,MATCH(orders!$D1799,products!$A$1:$A$5001,0),MATCH(J$1,products!$A$1:$G$1,0))</f>
        <v>Premium</v>
      </c>
      <c r="K1799">
        <f>INDEX(products!$A$1:$G$5001,MATCH(orders!$D1799,products!$A$1:$A$5001,0),MATCH(K$1,products!$A$1:$G$1,0))</f>
        <v>3</v>
      </c>
      <c r="L1799" s="3">
        <f>INDEX(products!$A$1:$G$5001,MATCH(orders!$D1799,products!$A$1:$A$5001,0),MATCH(L$1,products!$A$1:$G$1,0))</f>
        <v>2.2162666666666668</v>
      </c>
      <c r="M1799" s="3">
        <f t="shared" si="28"/>
        <v>4.4325333333333337</v>
      </c>
      <c r="N1799" t="str">
        <f>_xlfn.XLOOKUP(Orders[[#This Row],[Customer ID]],customers!$A$1:$A$4972,customers!$I$1:$I$4972,,0)</f>
        <v>No</v>
      </c>
    </row>
    <row r="1800" spans="1:14" x14ac:dyDescent="0.25">
      <c r="A1800" t="s">
        <v>8989</v>
      </c>
      <c r="B1800" s="2">
        <v>44254</v>
      </c>
      <c r="C1800" t="s">
        <v>8990</v>
      </c>
      <c r="D1800" t="s">
        <v>8991</v>
      </c>
      <c r="E1800">
        <v>3</v>
      </c>
      <c r="F1800" t="str">
        <f>_xlfn.XLOOKUP(C1800,customers!$A$1:$A$4972,customers!B$1:B$4972,,0)</f>
        <v>Becky Turner</v>
      </c>
      <c r="G1800" t="str">
        <f>IF(_xlfn.XLOOKUP(C1800,customers!$A$1:$A$4972,customers!C1799:C6770,,0)=0,"",_xlfn.XLOOKUP(C1800,customers!$A$1:$A$4972,customers!C1799:C6770,,0))</f>
        <v>abond725@gmail.com</v>
      </c>
      <c r="H1800" t="str">
        <f>_xlfn.XLOOKUP(C1800,customers!$A$1:$A$4972,customers!$G$1:$G$4972,,0)</f>
        <v>Germany</v>
      </c>
      <c r="I1800" t="str">
        <f>INDEX(products!$A$1:$G$5001,MATCH(orders!$D1800,products!$A$1:$A$5001,0),MATCH(I$1,products!$A$1:$G$1,0))</f>
        <v>Loans</v>
      </c>
      <c r="J1800" t="str">
        <f>INDEX(products!$A$1:$G$5001,MATCH(orders!$D1800,products!$A$1:$A$5001,0),MATCH(J$1,products!$A$1:$G$1,0))</f>
        <v>Standard</v>
      </c>
      <c r="K1800">
        <f>INDEX(products!$A$1:$G$5001,MATCH(orders!$D1800,products!$A$1:$A$5001,0),MATCH(K$1,products!$A$1:$G$1,0))</f>
        <v>5</v>
      </c>
      <c r="L1800" s="3">
        <f>INDEX(products!$A$1:$G$5001,MATCH(orders!$D1800,products!$A$1:$A$5001,0),MATCH(L$1,products!$A$1:$G$1,0))</f>
        <v>3.6896333333333331</v>
      </c>
      <c r="M1800" s="3">
        <f t="shared" si="28"/>
        <v>11.068899999999999</v>
      </c>
      <c r="N1800" t="str">
        <f>_xlfn.XLOOKUP(Orders[[#This Row],[Customer ID]],customers!$A$1:$A$4972,customers!$I$1:$I$4972,,0)</f>
        <v>Yes</v>
      </c>
    </row>
    <row r="1801" spans="1:14" x14ac:dyDescent="0.25">
      <c r="A1801" t="s">
        <v>8994</v>
      </c>
      <c r="B1801" s="2">
        <v>44254</v>
      </c>
      <c r="C1801" t="s">
        <v>8995</v>
      </c>
      <c r="D1801" t="s">
        <v>8996</v>
      </c>
      <c r="E1801">
        <v>1</v>
      </c>
      <c r="F1801" t="str">
        <f>_xlfn.XLOOKUP(C1801,customers!$A$1:$A$4972,customers!B$1:B$4972,,0)</f>
        <v>Susan Mendez</v>
      </c>
      <c r="G1801" t="str">
        <f>IF(_xlfn.XLOOKUP(C1801,customers!$A$1:$A$4972,customers!C1800:C6771,,0)=0,"",_xlfn.XLOOKUP(C1801,customers!$A$1:$A$4972,customers!C1800:C6771,,0))</f>
        <v>ghoffman795@yahoo.com</v>
      </c>
      <c r="H1801" t="str">
        <f>_xlfn.XLOOKUP(C1801,customers!$A$1:$A$4972,customers!$G$1:$G$4972,,0)</f>
        <v>United States</v>
      </c>
      <c r="I1801" t="str">
        <f>INDEX(products!$A$1:$G$5001,MATCH(orders!$D1801,products!$A$1:$A$5001,0),MATCH(I$1,products!$A$1:$G$1,0))</f>
        <v>Credit Cards</v>
      </c>
      <c r="J1801" t="str">
        <f>INDEX(products!$A$1:$G$5001,MATCH(orders!$D1801,products!$A$1:$A$5001,0),MATCH(J$1,products!$A$1:$G$1,0))</f>
        <v>VIP</v>
      </c>
      <c r="K1801">
        <f>INDEX(products!$A$1:$G$5001,MATCH(orders!$D1801,products!$A$1:$A$5001,0),MATCH(K$1,products!$A$1:$G$1,0))</f>
        <v>1</v>
      </c>
      <c r="L1801" s="3">
        <f>INDEX(products!$A$1:$G$5001,MATCH(orders!$D1801,products!$A$1:$A$5001,0),MATCH(L$1,products!$A$1:$G$1,0))</f>
        <v>0.67876666666666674</v>
      </c>
      <c r="M1801" s="3">
        <f t="shared" si="28"/>
        <v>0.67876666666666674</v>
      </c>
      <c r="N1801" t="str">
        <f>_xlfn.XLOOKUP(Orders[[#This Row],[Customer ID]],customers!$A$1:$A$4972,customers!$I$1:$I$4972,,0)</f>
        <v>No</v>
      </c>
    </row>
    <row r="1802" spans="1:14" x14ac:dyDescent="0.25">
      <c r="A1802" t="s">
        <v>8999</v>
      </c>
      <c r="B1802" s="2">
        <v>44254</v>
      </c>
      <c r="C1802" t="s">
        <v>9000</v>
      </c>
      <c r="D1802" t="s">
        <v>9001</v>
      </c>
      <c r="E1802">
        <v>3</v>
      </c>
      <c r="F1802" t="str">
        <f>_xlfn.XLOOKUP(C1802,customers!$A$1:$A$4972,customers!B$1:B$4972,,0)</f>
        <v>Tracy Duarte</v>
      </c>
      <c r="G1802" t="str">
        <f>IF(_xlfn.XLOOKUP(C1802,customers!$A$1:$A$4972,customers!C1801:C6772,,0)=0,"",_xlfn.XLOOKUP(C1802,customers!$A$1:$A$4972,customers!C1801:C6772,,0))</f>
        <v>sdds1075@yahoo.com</v>
      </c>
      <c r="H1802" t="str">
        <f>_xlfn.XLOOKUP(C1802,customers!$A$1:$A$4972,customers!$G$1:$G$4972,,0)</f>
        <v>Brazil</v>
      </c>
      <c r="I1802" t="str">
        <f>INDEX(products!$A$1:$G$5001,MATCH(orders!$D1802,products!$A$1:$A$5001,0),MATCH(I$1,products!$A$1:$G$1,0))</f>
        <v>Money Transfers</v>
      </c>
      <c r="J1802" t="str">
        <f>INDEX(products!$A$1:$G$5001,MATCH(orders!$D1802,products!$A$1:$A$5001,0),MATCH(J$1,products!$A$1:$G$1,0))</f>
        <v>Standard</v>
      </c>
      <c r="K1802">
        <f>INDEX(products!$A$1:$G$5001,MATCH(orders!$D1802,products!$A$1:$A$5001,0),MATCH(K$1,products!$A$1:$G$1,0))</f>
        <v>5</v>
      </c>
      <c r="L1802" s="3">
        <f>INDEX(products!$A$1:$G$5001,MATCH(orders!$D1802,products!$A$1:$A$5001,0),MATCH(L$1,products!$A$1:$G$1,0))</f>
        <v>8.1158333333333346</v>
      </c>
      <c r="M1802" s="3">
        <f t="shared" si="28"/>
        <v>24.347500000000004</v>
      </c>
      <c r="N1802" t="str">
        <f>_xlfn.XLOOKUP(Orders[[#This Row],[Customer ID]],customers!$A$1:$A$4972,customers!$I$1:$I$4972,,0)</f>
        <v>No</v>
      </c>
    </row>
    <row r="1803" spans="1:14" x14ac:dyDescent="0.25">
      <c r="A1803" t="s">
        <v>9004</v>
      </c>
      <c r="B1803" s="2">
        <v>44255</v>
      </c>
      <c r="C1803" t="s">
        <v>9005</v>
      </c>
      <c r="D1803" t="s">
        <v>9006</v>
      </c>
      <c r="E1803">
        <v>1</v>
      </c>
      <c r="F1803" t="str">
        <f>_xlfn.XLOOKUP(C1803,customers!$A$1:$A$4972,customers!B$1:B$4972,,0)</f>
        <v>James White</v>
      </c>
      <c r="G1803" t="str">
        <f>IF(_xlfn.XLOOKUP(C1803,customers!$A$1:$A$4972,customers!C1802:C6773,,0)=0,"",_xlfn.XLOOKUP(C1803,customers!$A$1:$A$4972,customers!C1802:C6773,,0))</f>
        <v>vdavid809@hotmail.com</v>
      </c>
      <c r="H1803" t="str">
        <f>_xlfn.XLOOKUP(C1803,customers!$A$1:$A$4972,customers!$G$1:$G$4972,,0)</f>
        <v>Japan</v>
      </c>
      <c r="I1803" t="str">
        <f>INDEX(products!$A$1:$G$5001,MATCH(orders!$D1803,products!$A$1:$A$5001,0),MATCH(I$1,products!$A$1:$G$1,0))</f>
        <v>Credit Cards</v>
      </c>
      <c r="J1803" t="str">
        <f>INDEX(products!$A$1:$G$5001,MATCH(orders!$D1803,products!$A$1:$A$5001,0),MATCH(J$1,products!$A$1:$G$1,0))</f>
        <v>Standard</v>
      </c>
      <c r="K1803">
        <f>INDEX(products!$A$1:$G$5001,MATCH(orders!$D1803,products!$A$1:$A$5001,0),MATCH(K$1,products!$A$1:$G$1,0))</f>
        <v>1</v>
      </c>
      <c r="L1803" s="3">
        <f>INDEX(products!$A$1:$G$5001,MATCH(orders!$D1803,products!$A$1:$A$5001,0),MATCH(L$1,products!$A$1:$G$1,0))</f>
        <v>1.404166666666667</v>
      </c>
      <c r="M1803" s="3">
        <f t="shared" si="28"/>
        <v>1.404166666666667</v>
      </c>
      <c r="N1803" t="str">
        <f>_xlfn.XLOOKUP(Orders[[#This Row],[Customer ID]],customers!$A$1:$A$4972,customers!$I$1:$I$4972,,0)</f>
        <v>No</v>
      </c>
    </row>
    <row r="1804" spans="1:14" x14ac:dyDescent="0.25">
      <c r="A1804" t="s">
        <v>9009</v>
      </c>
      <c r="B1804" s="2">
        <v>44255</v>
      </c>
      <c r="C1804" t="s">
        <v>9010</v>
      </c>
      <c r="D1804" t="s">
        <v>9011</v>
      </c>
      <c r="E1804">
        <v>3</v>
      </c>
      <c r="F1804" t="str">
        <f>_xlfn.XLOOKUP(C1804,customers!$A$1:$A$4972,customers!B$1:B$4972,,0)</f>
        <v>Holly Holloway</v>
      </c>
      <c r="G1804" t="str">
        <f>IF(_xlfn.XLOOKUP(C1804,customers!$A$1:$A$4972,customers!C1803:C6774,,0)=0,"",_xlfn.XLOOKUP(C1804,customers!$A$1:$A$4972,customers!C1803:C6774,,0))</f>
        <v>tfrancis326@hotmail.com</v>
      </c>
      <c r="H1804" t="str">
        <f>_xlfn.XLOOKUP(C1804,customers!$A$1:$A$4972,customers!$G$1:$G$4972,,0)</f>
        <v>Germany</v>
      </c>
      <c r="I1804" t="str">
        <f>INDEX(products!$A$1:$G$5001,MATCH(orders!$D1804,products!$A$1:$A$5001,0),MATCH(I$1,products!$A$1:$G$1,0))</f>
        <v>Loans</v>
      </c>
      <c r="J1804" t="str">
        <f>INDEX(products!$A$1:$G$5001,MATCH(orders!$D1804,products!$A$1:$A$5001,0),MATCH(J$1,products!$A$1:$G$1,0))</f>
        <v>Premium</v>
      </c>
      <c r="K1804">
        <f>INDEX(products!$A$1:$G$5001,MATCH(orders!$D1804,products!$A$1:$A$5001,0),MATCH(K$1,products!$A$1:$G$1,0))</f>
        <v>5</v>
      </c>
      <c r="L1804" s="3">
        <f>INDEX(products!$A$1:$G$5001,MATCH(orders!$D1804,products!$A$1:$A$5001,0),MATCH(L$1,products!$A$1:$G$1,0))</f>
        <v>5.0995999999999997</v>
      </c>
      <c r="M1804" s="3">
        <f t="shared" si="28"/>
        <v>15.2988</v>
      </c>
      <c r="N1804" t="str">
        <f>_xlfn.XLOOKUP(Orders[[#This Row],[Customer ID]],customers!$A$1:$A$4972,customers!$I$1:$I$4972,,0)</f>
        <v>Yes</v>
      </c>
    </row>
    <row r="1805" spans="1:14" x14ac:dyDescent="0.25">
      <c r="A1805" t="s">
        <v>9014</v>
      </c>
      <c r="B1805" s="2">
        <v>44256</v>
      </c>
      <c r="C1805" t="s">
        <v>9015</v>
      </c>
      <c r="D1805" t="s">
        <v>9016</v>
      </c>
      <c r="E1805">
        <v>4</v>
      </c>
      <c r="F1805" t="str">
        <f>_xlfn.XLOOKUP(C1805,customers!$A$1:$A$4972,customers!B$1:B$4972,,0)</f>
        <v>Lauren Rodriguez</v>
      </c>
      <c r="G1805" t="str">
        <f>IF(_xlfn.XLOOKUP(C1805,customers!$A$1:$A$4972,customers!C1804:C6775,,0)=0,"",_xlfn.XLOOKUP(C1805,customers!$A$1:$A$4972,customers!C1804:C6775,,0))</f>
        <v>573810758@hotmail.com</v>
      </c>
      <c r="H1805" t="str">
        <f>_xlfn.XLOOKUP(C1805,customers!$A$1:$A$4972,customers!$G$1:$G$4972,,0)</f>
        <v>Brazil</v>
      </c>
      <c r="I1805" t="str">
        <f>INDEX(products!$A$1:$G$5001,MATCH(orders!$D1805,products!$A$1:$A$5001,0),MATCH(I$1,products!$A$1:$G$1,0))</f>
        <v>Credit Cards</v>
      </c>
      <c r="J1805" t="str">
        <f>INDEX(products!$A$1:$G$5001,MATCH(orders!$D1805,products!$A$1:$A$5001,0),MATCH(J$1,products!$A$1:$G$1,0))</f>
        <v>Premium</v>
      </c>
      <c r="K1805">
        <f>INDEX(products!$A$1:$G$5001,MATCH(orders!$D1805,products!$A$1:$A$5001,0),MATCH(K$1,products!$A$1:$G$1,0))</f>
        <v>10</v>
      </c>
      <c r="L1805" s="3">
        <f>INDEX(products!$A$1:$G$5001,MATCH(orders!$D1805,products!$A$1:$A$5001,0),MATCH(L$1,products!$A$1:$G$1,0))</f>
        <v>9.6320333333333323</v>
      </c>
      <c r="M1805" s="3">
        <f t="shared" si="28"/>
        <v>38.528133333333329</v>
      </c>
      <c r="N1805" t="str">
        <f>_xlfn.XLOOKUP(Orders[[#This Row],[Customer ID]],customers!$A$1:$A$4972,customers!$I$1:$I$4972,,0)</f>
        <v>Yes</v>
      </c>
    </row>
    <row r="1806" spans="1:14" x14ac:dyDescent="0.25">
      <c r="A1806" t="s">
        <v>9019</v>
      </c>
      <c r="B1806" s="2">
        <v>44256</v>
      </c>
      <c r="C1806" t="s">
        <v>9020</v>
      </c>
      <c r="D1806" t="s">
        <v>9021</v>
      </c>
      <c r="E1806">
        <v>1</v>
      </c>
      <c r="F1806" t="str">
        <f>_xlfn.XLOOKUP(C1806,customers!$A$1:$A$4972,customers!B$1:B$4972,,0)</f>
        <v>John Parker</v>
      </c>
      <c r="G1806" t="str">
        <f>IF(_xlfn.XLOOKUP(C1806,customers!$A$1:$A$4972,customers!C1805:C6776,,0)=0,"",_xlfn.XLOOKUP(C1806,customers!$A$1:$A$4972,customers!C1805:C6776,,0))</f>
        <v>mknight28@hotmail.com</v>
      </c>
      <c r="H1806" t="str">
        <f>_xlfn.XLOOKUP(C1806,customers!$A$1:$A$4972,customers!$G$1:$G$4972,,0)</f>
        <v>Brazil</v>
      </c>
      <c r="I1806" t="str">
        <f>INDEX(products!$A$1:$G$5001,MATCH(orders!$D1806,products!$A$1:$A$5001,0),MATCH(I$1,products!$A$1:$G$1,0))</f>
        <v>Investments</v>
      </c>
      <c r="J1806" t="str">
        <f>INDEX(products!$A$1:$G$5001,MATCH(orders!$D1806,products!$A$1:$A$5001,0),MATCH(J$1,products!$A$1:$G$1,0))</f>
        <v>Standard</v>
      </c>
      <c r="K1806">
        <f>INDEX(products!$A$1:$G$5001,MATCH(orders!$D1806,products!$A$1:$A$5001,0),MATCH(K$1,products!$A$1:$G$1,0))</f>
        <v>1</v>
      </c>
      <c r="L1806" s="3">
        <f>INDEX(products!$A$1:$G$5001,MATCH(orders!$D1806,products!$A$1:$A$5001,0),MATCH(L$1,products!$A$1:$G$1,0))</f>
        <v>1.0163666666666671</v>
      </c>
      <c r="M1806" s="3">
        <f t="shared" si="28"/>
        <v>1.0163666666666671</v>
      </c>
      <c r="N1806" t="str">
        <f>_xlfn.XLOOKUP(Orders[[#This Row],[Customer ID]],customers!$A$1:$A$4972,customers!$I$1:$I$4972,,0)</f>
        <v>Yes</v>
      </c>
    </row>
    <row r="1807" spans="1:14" x14ac:dyDescent="0.25">
      <c r="A1807" t="s">
        <v>9024</v>
      </c>
      <c r="B1807" s="2">
        <v>44257</v>
      </c>
      <c r="C1807" t="s">
        <v>9025</v>
      </c>
      <c r="D1807" t="s">
        <v>9026</v>
      </c>
      <c r="E1807">
        <v>3</v>
      </c>
      <c r="F1807" t="str">
        <f>_xlfn.XLOOKUP(C1807,customers!$A$1:$A$4972,customers!B$1:B$4972,,0)</f>
        <v>Shannon Mccarthy</v>
      </c>
      <c r="G1807" t="str">
        <f>IF(_xlfn.XLOOKUP(C1807,customers!$A$1:$A$4972,customers!C1806:C6777,,0)=0,"",_xlfn.XLOOKUP(C1807,customers!$A$1:$A$4972,customers!C1806:C6777,,0))</f>
        <v>6825476@gmail.com</v>
      </c>
      <c r="H1807" t="str">
        <f>_xlfn.XLOOKUP(C1807,customers!$A$1:$A$4972,customers!$G$1:$G$4972,,0)</f>
        <v>South Africa</v>
      </c>
      <c r="I1807" t="str">
        <f>INDEX(products!$A$1:$G$5001,MATCH(orders!$D1807,products!$A$1:$A$5001,0),MATCH(I$1,products!$A$1:$G$1,0))</f>
        <v>Loans</v>
      </c>
      <c r="J1807" t="str">
        <f>INDEX(products!$A$1:$G$5001,MATCH(orders!$D1807,products!$A$1:$A$5001,0),MATCH(J$1,products!$A$1:$G$1,0))</f>
        <v>Standard</v>
      </c>
      <c r="K1807">
        <f>INDEX(products!$A$1:$G$5001,MATCH(orders!$D1807,products!$A$1:$A$5001,0),MATCH(K$1,products!$A$1:$G$1,0))</f>
        <v>5</v>
      </c>
      <c r="L1807" s="3">
        <f>INDEX(products!$A$1:$G$5001,MATCH(orders!$D1807,products!$A$1:$A$5001,0),MATCH(L$1,products!$A$1:$G$1,0))</f>
        <v>7.2065999999999999</v>
      </c>
      <c r="M1807" s="3">
        <f t="shared" si="28"/>
        <v>21.619799999999998</v>
      </c>
      <c r="N1807" t="str">
        <f>_xlfn.XLOOKUP(Orders[[#This Row],[Customer ID]],customers!$A$1:$A$4972,customers!$I$1:$I$4972,,0)</f>
        <v>No</v>
      </c>
    </row>
    <row r="1808" spans="1:14" x14ac:dyDescent="0.25">
      <c r="A1808" t="s">
        <v>9029</v>
      </c>
      <c r="B1808" s="2">
        <v>44257</v>
      </c>
      <c r="C1808" t="s">
        <v>9030</v>
      </c>
      <c r="D1808" t="s">
        <v>9031</v>
      </c>
      <c r="E1808">
        <v>4</v>
      </c>
      <c r="F1808" t="str">
        <f>_xlfn.XLOOKUP(C1808,customers!$A$1:$A$4972,customers!B$1:B$4972,,0)</f>
        <v>Michelle Edwards</v>
      </c>
      <c r="G1808" t="str">
        <f>IF(_xlfn.XLOOKUP(C1808,customers!$A$1:$A$4972,customers!C1807:C6778,,0)=0,"",_xlfn.XLOOKUP(C1808,customers!$A$1:$A$4972,customers!C1807:C6778,,0))</f>
        <v>tscott153@hotmail.com</v>
      </c>
      <c r="H1808" t="str">
        <f>_xlfn.XLOOKUP(C1808,customers!$A$1:$A$4972,customers!$G$1:$G$4972,,0)</f>
        <v>Brazil</v>
      </c>
      <c r="I1808" t="str">
        <f>INDEX(products!$A$1:$G$5001,MATCH(orders!$D1808,products!$A$1:$A$5001,0),MATCH(I$1,products!$A$1:$G$1,0))</f>
        <v>Credit Cards</v>
      </c>
      <c r="J1808" t="str">
        <f>INDEX(products!$A$1:$G$5001,MATCH(orders!$D1808,products!$A$1:$A$5001,0),MATCH(J$1,products!$A$1:$G$1,0))</f>
        <v>Standard</v>
      </c>
      <c r="K1808">
        <f>INDEX(products!$A$1:$G$5001,MATCH(orders!$D1808,products!$A$1:$A$5001,0),MATCH(K$1,products!$A$1:$G$1,0))</f>
        <v>10</v>
      </c>
      <c r="L1808" s="3">
        <f>INDEX(products!$A$1:$G$5001,MATCH(orders!$D1808,products!$A$1:$A$5001,0),MATCH(L$1,products!$A$1:$G$1,0))</f>
        <v>13.280366666666669</v>
      </c>
      <c r="M1808" s="3">
        <f t="shared" si="28"/>
        <v>53.121466666666677</v>
      </c>
      <c r="N1808" t="str">
        <f>_xlfn.XLOOKUP(Orders[[#This Row],[Customer ID]],customers!$A$1:$A$4972,customers!$I$1:$I$4972,,0)</f>
        <v>No</v>
      </c>
    </row>
    <row r="1809" spans="1:14" x14ac:dyDescent="0.25">
      <c r="A1809" t="s">
        <v>9034</v>
      </c>
      <c r="B1809" s="2">
        <v>44257</v>
      </c>
      <c r="C1809" t="s">
        <v>9035</v>
      </c>
      <c r="D1809" t="s">
        <v>9036</v>
      </c>
      <c r="E1809">
        <v>1</v>
      </c>
      <c r="F1809" t="str">
        <f>_xlfn.XLOOKUP(C1809,customers!$A$1:$A$4972,customers!B$1:B$4972,,0)</f>
        <v>Patrick Willis</v>
      </c>
      <c r="G1809" t="str">
        <f>IF(_xlfn.XLOOKUP(C1809,customers!$A$1:$A$4972,customers!C1808:C6779,,0)=0,"",_xlfn.XLOOKUP(C1809,customers!$A$1:$A$4972,customers!C1808:C6779,,0))</f>
        <v>sblake95@hotmail.com</v>
      </c>
      <c r="H1809" t="str">
        <f>_xlfn.XLOOKUP(C1809,customers!$A$1:$A$4972,customers!$G$1:$G$4972,,0)</f>
        <v>Germany</v>
      </c>
      <c r="I1809" t="str">
        <f>INDEX(products!$A$1:$G$5001,MATCH(orders!$D1809,products!$A$1:$A$5001,0),MATCH(I$1,products!$A$1:$G$1,0))</f>
        <v>Investments</v>
      </c>
      <c r="J1809" t="str">
        <f>INDEX(products!$A$1:$G$5001,MATCH(orders!$D1809,products!$A$1:$A$5001,0),MATCH(J$1,products!$A$1:$G$1,0))</f>
        <v>Premium</v>
      </c>
      <c r="K1809">
        <f>INDEX(products!$A$1:$G$5001,MATCH(orders!$D1809,products!$A$1:$A$5001,0),MATCH(K$1,products!$A$1:$G$1,0))</f>
        <v>1</v>
      </c>
      <c r="L1809" s="3">
        <f>INDEX(products!$A$1:$G$5001,MATCH(orders!$D1809,products!$A$1:$A$5001,0),MATCH(L$1,products!$A$1:$G$1,0))</f>
        <v>0.85186666666666677</v>
      </c>
      <c r="M1809" s="3">
        <f t="shared" si="28"/>
        <v>0.85186666666666677</v>
      </c>
      <c r="N1809" t="str">
        <f>_xlfn.XLOOKUP(Orders[[#This Row],[Customer ID]],customers!$A$1:$A$4972,customers!$I$1:$I$4972,,0)</f>
        <v>No</v>
      </c>
    </row>
    <row r="1810" spans="1:14" x14ac:dyDescent="0.25">
      <c r="A1810" t="s">
        <v>9039</v>
      </c>
      <c r="B1810" s="2">
        <v>44258</v>
      </c>
      <c r="C1810" t="s">
        <v>9040</v>
      </c>
      <c r="D1810" t="s">
        <v>9041</v>
      </c>
      <c r="E1810">
        <v>4</v>
      </c>
      <c r="F1810" t="str">
        <f>_xlfn.XLOOKUP(C1810,customers!$A$1:$A$4972,customers!B$1:B$4972,,0)</f>
        <v>Joseph Martin</v>
      </c>
      <c r="G1810" t="str">
        <f>IF(_xlfn.XLOOKUP(C1810,customers!$A$1:$A$4972,customers!C1809:C6780,,0)=0,"",_xlfn.XLOOKUP(C1810,customers!$A$1:$A$4972,customers!C1809:C6780,,0))</f>
        <v>snguyen224@hotmail.com</v>
      </c>
      <c r="H1810" t="str">
        <f>_xlfn.XLOOKUP(C1810,customers!$A$1:$A$4972,customers!$G$1:$G$4972,,0)</f>
        <v>Germany</v>
      </c>
      <c r="I1810" t="str">
        <f>INDEX(products!$A$1:$G$5001,MATCH(orders!$D1810,products!$A$1:$A$5001,0),MATCH(I$1,products!$A$1:$G$1,0))</f>
        <v>Loans</v>
      </c>
      <c r="J1810" t="str">
        <f>INDEX(products!$A$1:$G$5001,MATCH(orders!$D1810,products!$A$1:$A$5001,0),MATCH(J$1,products!$A$1:$G$1,0))</f>
        <v>Premium</v>
      </c>
      <c r="K1810">
        <f>INDEX(products!$A$1:$G$5001,MATCH(orders!$D1810,products!$A$1:$A$5001,0),MATCH(K$1,products!$A$1:$G$1,0))</f>
        <v>10</v>
      </c>
      <c r="L1810" s="3">
        <f>INDEX(products!$A$1:$G$5001,MATCH(orders!$D1810,products!$A$1:$A$5001,0),MATCH(L$1,products!$A$1:$G$1,0))</f>
        <v>8.4077666666666673</v>
      </c>
      <c r="M1810" s="3">
        <f t="shared" si="28"/>
        <v>33.631066666666669</v>
      </c>
      <c r="N1810" t="str">
        <f>_xlfn.XLOOKUP(Orders[[#This Row],[Customer ID]],customers!$A$1:$A$4972,customers!$I$1:$I$4972,,0)</f>
        <v>No</v>
      </c>
    </row>
    <row r="1811" spans="1:14" x14ac:dyDescent="0.25">
      <c r="A1811" t="s">
        <v>9044</v>
      </c>
      <c r="B1811" s="2">
        <v>44258</v>
      </c>
      <c r="C1811" t="s">
        <v>9045</v>
      </c>
      <c r="D1811" t="s">
        <v>9046</v>
      </c>
      <c r="E1811">
        <v>2</v>
      </c>
      <c r="F1811" t="str">
        <f>_xlfn.XLOOKUP(C1811,customers!$A$1:$A$4972,customers!B$1:B$4972,,0)</f>
        <v>Lisa Salazar</v>
      </c>
      <c r="G1811" t="str">
        <f>IF(_xlfn.XLOOKUP(C1811,customers!$A$1:$A$4972,customers!C1810:C6781,,0)=0,"",_xlfn.XLOOKUP(C1811,customers!$A$1:$A$4972,customers!C1810:C6781,,0))</f>
        <v>codonnell20@gmail.com</v>
      </c>
      <c r="H1811" t="str">
        <f>_xlfn.XLOOKUP(C1811,customers!$A$1:$A$4972,customers!$G$1:$G$4972,,0)</f>
        <v>Japan</v>
      </c>
      <c r="I1811" t="str">
        <f>INDEX(products!$A$1:$G$5001,MATCH(orders!$D1811,products!$A$1:$A$5001,0),MATCH(I$1,products!$A$1:$G$1,0))</f>
        <v>Credit Cards</v>
      </c>
      <c r="J1811" t="str">
        <f>INDEX(products!$A$1:$G$5001,MATCH(orders!$D1811,products!$A$1:$A$5001,0),MATCH(J$1,products!$A$1:$G$1,0))</f>
        <v>Standard</v>
      </c>
      <c r="K1811">
        <f>INDEX(products!$A$1:$G$5001,MATCH(orders!$D1811,products!$A$1:$A$5001,0),MATCH(K$1,products!$A$1:$G$1,0))</f>
        <v>3</v>
      </c>
      <c r="L1811" s="3">
        <f>INDEX(products!$A$1:$G$5001,MATCH(orders!$D1811,products!$A$1:$A$5001,0),MATCH(L$1,products!$A$1:$G$1,0))</f>
        <v>2.2951999999999999</v>
      </c>
      <c r="M1811" s="3">
        <f t="shared" si="28"/>
        <v>4.5903999999999998</v>
      </c>
      <c r="N1811" t="str">
        <f>_xlfn.XLOOKUP(Orders[[#This Row],[Customer ID]],customers!$A$1:$A$4972,customers!$I$1:$I$4972,,0)</f>
        <v>Yes</v>
      </c>
    </row>
    <row r="1812" spans="1:14" x14ac:dyDescent="0.25">
      <c r="A1812" t="s">
        <v>9049</v>
      </c>
      <c r="B1812" s="2">
        <v>44259</v>
      </c>
      <c r="C1812" t="s">
        <v>9050</v>
      </c>
      <c r="D1812" t="s">
        <v>9051</v>
      </c>
      <c r="E1812">
        <v>2</v>
      </c>
      <c r="F1812" t="str">
        <f>_xlfn.XLOOKUP(C1812,customers!$A$1:$A$4972,customers!B$1:B$4972,,0)</f>
        <v>Christy Black DDS</v>
      </c>
      <c r="G1812" t="str">
        <f>IF(_xlfn.XLOOKUP(C1812,customers!$A$1:$A$4972,customers!C1811:C6782,,0)=0,"",_xlfn.XLOOKUP(C1812,customers!$A$1:$A$4972,customers!C1811:C6782,,0))</f>
        <v>amarquez4288@hotmail.com</v>
      </c>
      <c r="H1812" t="str">
        <f>_xlfn.XLOOKUP(C1812,customers!$A$1:$A$4972,customers!$G$1:$G$4972,,0)</f>
        <v>Japan</v>
      </c>
      <c r="I1812" t="str">
        <f>INDEX(products!$A$1:$G$5001,MATCH(orders!$D1812,products!$A$1:$A$5001,0),MATCH(I$1,products!$A$1:$G$1,0))</f>
        <v>Investments</v>
      </c>
      <c r="J1812" t="str">
        <f>INDEX(products!$A$1:$G$5001,MATCH(orders!$D1812,products!$A$1:$A$5001,0),MATCH(J$1,products!$A$1:$G$1,0))</f>
        <v>Premium</v>
      </c>
      <c r="K1812">
        <f>INDEX(products!$A$1:$G$5001,MATCH(orders!$D1812,products!$A$1:$A$5001,0),MATCH(K$1,products!$A$1:$G$1,0))</f>
        <v>3</v>
      </c>
      <c r="L1812" s="3">
        <f>INDEX(products!$A$1:$G$5001,MATCH(orders!$D1812,products!$A$1:$A$5001,0),MATCH(L$1,products!$A$1:$G$1,0))</f>
        <v>3.9809000000000001</v>
      </c>
      <c r="M1812" s="3">
        <f t="shared" si="28"/>
        <v>7.9618000000000002</v>
      </c>
      <c r="N1812" t="str">
        <f>_xlfn.XLOOKUP(Orders[[#This Row],[Customer ID]],customers!$A$1:$A$4972,customers!$I$1:$I$4972,,0)</f>
        <v>No</v>
      </c>
    </row>
    <row r="1813" spans="1:14" x14ac:dyDescent="0.25">
      <c r="A1813" t="s">
        <v>9054</v>
      </c>
      <c r="B1813" s="2">
        <v>44259</v>
      </c>
      <c r="C1813" t="s">
        <v>9055</v>
      </c>
      <c r="D1813" t="s">
        <v>9056</v>
      </c>
      <c r="E1813">
        <v>1</v>
      </c>
      <c r="F1813" t="str">
        <f>_xlfn.XLOOKUP(C1813,customers!$A$1:$A$4972,customers!B$1:B$4972,,0)</f>
        <v>Nancy Lopez</v>
      </c>
      <c r="G1813" t="str">
        <f>IF(_xlfn.XLOOKUP(C1813,customers!$A$1:$A$4972,customers!C1812:C6783,,0)=0,"",_xlfn.XLOOKUP(C1813,customers!$A$1:$A$4972,customers!C1812:C6783,,0))</f>
        <v>mwilson3267@gmail.com</v>
      </c>
      <c r="H1813" t="str">
        <f>_xlfn.XLOOKUP(C1813,customers!$A$1:$A$4972,customers!$G$1:$G$4972,,0)</f>
        <v>Japan</v>
      </c>
      <c r="I1813" t="str">
        <f>INDEX(products!$A$1:$G$5001,MATCH(orders!$D1813,products!$A$1:$A$5001,0),MATCH(I$1,products!$A$1:$G$1,0))</f>
        <v>Money Transfers</v>
      </c>
      <c r="J1813" t="str">
        <f>INDEX(products!$A$1:$G$5001,MATCH(orders!$D1813,products!$A$1:$A$5001,0),MATCH(J$1,products!$A$1:$G$1,0))</f>
        <v>VIP</v>
      </c>
      <c r="K1813">
        <f>INDEX(products!$A$1:$G$5001,MATCH(orders!$D1813,products!$A$1:$A$5001,0),MATCH(K$1,products!$A$1:$G$1,0))</f>
        <v>1</v>
      </c>
      <c r="L1813" s="3">
        <f>INDEX(products!$A$1:$G$5001,MATCH(orders!$D1813,products!$A$1:$A$5001,0),MATCH(L$1,products!$A$1:$G$1,0))</f>
        <v>1.4310333333333329</v>
      </c>
      <c r="M1813" s="3">
        <f t="shared" si="28"/>
        <v>1.4310333333333329</v>
      </c>
      <c r="N1813" t="str">
        <f>_xlfn.XLOOKUP(Orders[[#This Row],[Customer ID]],customers!$A$1:$A$4972,customers!$I$1:$I$4972,,0)</f>
        <v>Yes</v>
      </c>
    </row>
    <row r="1814" spans="1:14" x14ac:dyDescent="0.25">
      <c r="A1814" t="s">
        <v>9059</v>
      </c>
      <c r="B1814" s="2">
        <v>44260</v>
      </c>
      <c r="C1814" t="s">
        <v>9060</v>
      </c>
      <c r="D1814" t="s">
        <v>9061</v>
      </c>
      <c r="E1814">
        <v>3</v>
      </c>
      <c r="F1814" t="str">
        <f>_xlfn.XLOOKUP(C1814,customers!$A$1:$A$4972,customers!B$1:B$4972,,0)</f>
        <v>Megan Martinez</v>
      </c>
      <c r="G1814" t="str">
        <f>IF(_xlfn.XLOOKUP(C1814,customers!$A$1:$A$4972,customers!C1813:C6784,,0)=0,"",_xlfn.XLOOKUP(C1814,customers!$A$1:$A$4972,customers!C1813:C6784,,0))</f>
        <v>gschwartz5327@yahoo.com</v>
      </c>
      <c r="H1814" t="str">
        <f>_xlfn.XLOOKUP(C1814,customers!$A$1:$A$4972,customers!$G$1:$G$4972,,0)</f>
        <v>Brazil</v>
      </c>
      <c r="I1814" t="str">
        <f>INDEX(products!$A$1:$G$5001,MATCH(orders!$D1814,products!$A$1:$A$5001,0),MATCH(I$1,products!$A$1:$G$1,0))</f>
        <v>Investments</v>
      </c>
      <c r="J1814" t="str">
        <f>INDEX(products!$A$1:$G$5001,MATCH(orders!$D1814,products!$A$1:$A$5001,0),MATCH(J$1,products!$A$1:$G$1,0))</f>
        <v>Premium</v>
      </c>
      <c r="K1814">
        <f>INDEX(products!$A$1:$G$5001,MATCH(orders!$D1814,products!$A$1:$A$5001,0),MATCH(K$1,products!$A$1:$G$1,0))</f>
        <v>5</v>
      </c>
      <c r="L1814" s="3">
        <f>INDEX(products!$A$1:$G$5001,MATCH(orders!$D1814,products!$A$1:$A$5001,0),MATCH(L$1,products!$A$1:$G$1,0))</f>
        <v>4.6585666666666672</v>
      </c>
      <c r="M1814" s="3">
        <f t="shared" si="28"/>
        <v>13.975700000000002</v>
      </c>
      <c r="N1814" t="str">
        <f>_xlfn.XLOOKUP(Orders[[#This Row],[Customer ID]],customers!$A$1:$A$4972,customers!$I$1:$I$4972,,0)</f>
        <v>No</v>
      </c>
    </row>
    <row r="1815" spans="1:14" x14ac:dyDescent="0.25">
      <c r="A1815" t="s">
        <v>9064</v>
      </c>
      <c r="B1815" s="2">
        <v>44260</v>
      </c>
      <c r="C1815" t="s">
        <v>9065</v>
      </c>
      <c r="D1815" t="s">
        <v>9066</v>
      </c>
      <c r="E1815">
        <v>1</v>
      </c>
      <c r="F1815" t="str">
        <f>_xlfn.XLOOKUP(C1815,customers!$A$1:$A$4972,customers!B$1:B$4972,,0)</f>
        <v>Jonathan Miller</v>
      </c>
      <c r="G1815" t="str">
        <f>IF(_xlfn.XLOOKUP(C1815,customers!$A$1:$A$4972,customers!C1814:C6785,,0)=0,"",_xlfn.XLOOKUP(C1815,customers!$A$1:$A$4972,customers!C1814:C6785,,0))</f>
        <v>sbailey87@hotmail.com</v>
      </c>
      <c r="H1815" t="str">
        <f>_xlfn.XLOOKUP(C1815,customers!$A$1:$A$4972,customers!$G$1:$G$4972,,0)</f>
        <v>Brazil</v>
      </c>
      <c r="I1815" t="str">
        <f>INDEX(products!$A$1:$G$5001,MATCH(orders!$D1815,products!$A$1:$A$5001,0),MATCH(I$1,products!$A$1:$G$1,0))</f>
        <v>Money Transfers</v>
      </c>
      <c r="J1815" t="str">
        <f>INDEX(products!$A$1:$G$5001,MATCH(orders!$D1815,products!$A$1:$A$5001,0),MATCH(J$1,products!$A$1:$G$1,0))</f>
        <v>Premium</v>
      </c>
      <c r="K1815">
        <f>INDEX(products!$A$1:$G$5001,MATCH(orders!$D1815,products!$A$1:$A$5001,0),MATCH(K$1,products!$A$1:$G$1,0))</f>
        <v>1</v>
      </c>
      <c r="L1815" s="3">
        <f>INDEX(products!$A$1:$G$5001,MATCH(orders!$D1815,products!$A$1:$A$5001,0),MATCH(L$1,products!$A$1:$G$1,0))</f>
        <v>0.68759999999999999</v>
      </c>
      <c r="M1815" s="3">
        <f t="shared" si="28"/>
        <v>0.68759999999999999</v>
      </c>
      <c r="N1815" t="str">
        <f>_xlfn.XLOOKUP(Orders[[#This Row],[Customer ID]],customers!$A$1:$A$4972,customers!$I$1:$I$4972,,0)</f>
        <v>No</v>
      </c>
    </row>
    <row r="1816" spans="1:14" x14ac:dyDescent="0.25">
      <c r="A1816" t="s">
        <v>9069</v>
      </c>
      <c r="B1816" s="2">
        <v>44261</v>
      </c>
      <c r="C1816" t="s">
        <v>9070</v>
      </c>
      <c r="D1816" t="s">
        <v>9071</v>
      </c>
      <c r="E1816">
        <v>4</v>
      </c>
      <c r="F1816" t="str">
        <f>_xlfn.XLOOKUP(C1816,customers!$A$1:$A$4972,customers!B$1:B$4972,,0)</f>
        <v>Nicholas Smith</v>
      </c>
      <c r="G1816" t="str">
        <f>IF(_xlfn.XLOOKUP(C1816,customers!$A$1:$A$4972,customers!C1815:C6786,,0)=0,"",_xlfn.XLOOKUP(C1816,customers!$A$1:$A$4972,customers!C1815:C6786,,0))</f>
        <v>klee2377@yahoo.com</v>
      </c>
      <c r="H1816" t="str">
        <f>_xlfn.XLOOKUP(C1816,customers!$A$1:$A$4972,customers!$G$1:$G$4972,,0)</f>
        <v>South Africa</v>
      </c>
      <c r="I1816" t="str">
        <f>INDEX(products!$A$1:$G$5001,MATCH(orders!$D1816,products!$A$1:$A$5001,0),MATCH(I$1,products!$A$1:$G$1,0))</f>
        <v>Credit Cards</v>
      </c>
      <c r="J1816" t="str">
        <f>INDEX(products!$A$1:$G$5001,MATCH(orders!$D1816,products!$A$1:$A$5001,0),MATCH(J$1,products!$A$1:$G$1,0))</f>
        <v>Premium</v>
      </c>
      <c r="K1816">
        <f>INDEX(products!$A$1:$G$5001,MATCH(orders!$D1816,products!$A$1:$A$5001,0),MATCH(K$1,products!$A$1:$G$1,0))</f>
        <v>10</v>
      </c>
      <c r="L1816" s="3">
        <f>INDEX(products!$A$1:$G$5001,MATCH(orders!$D1816,products!$A$1:$A$5001,0),MATCH(L$1,products!$A$1:$G$1,0))</f>
        <v>7.4884000000000004</v>
      </c>
      <c r="M1816" s="3">
        <f t="shared" si="28"/>
        <v>29.953600000000002</v>
      </c>
      <c r="N1816" t="str">
        <f>_xlfn.XLOOKUP(Orders[[#This Row],[Customer ID]],customers!$A$1:$A$4972,customers!$I$1:$I$4972,,0)</f>
        <v>No</v>
      </c>
    </row>
    <row r="1817" spans="1:14" x14ac:dyDescent="0.25">
      <c r="A1817" t="s">
        <v>9074</v>
      </c>
      <c r="B1817" s="2">
        <v>44261</v>
      </c>
      <c r="C1817" t="s">
        <v>9075</v>
      </c>
      <c r="D1817" t="s">
        <v>9076</v>
      </c>
      <c r="E1817">
        <v>3</v>
      </c>
      <c r="F1817" t="str">
        <f>_xlfn.XLOOKUP(C1817,customers!$A$1:$A$4972,customers!B$1:B$4972,,0)</f>
        <v>Andrew Mills</v>
      </c>
      <c r="G1817" t="str">
        <f>IF(_xlfn.XLOOKUP(C1817,customers!$A$1:$A$4972,customers!C1816:C6787,,0)=0,"",_xlfn.XLOOKUP(C1817,customers!$A$1:$A$4972,customers!C1816:C6787,,0))</f>
        <v>ekane99@hotmail.com</v>
      </c>
      <c r="H1817" t="str">
        <f>_xlfn.XLOOKUP(C1817,customers!$A$1:$A$4972,customers!$G$1:$G$4972,,0)</f>
        <v>Japan</v>
      </c>
      <c r="I1817" t="str">
        <f>INDEX(products!$A$1:$G$5001,MATCH(orders!$D1817,products!$A$1:$A$5001,0),MATCH(I$1,products!$A$1:$G$1,0))</f>
        <v>Investments</v>
      </c>
      <c r="J1817" t="str">
        <f>INDEX(products!$A$1:$G$5001,MATCH(orders!$D1817,products!$A$1:$A$5001,0),MATCH(J$1,products!$A$1:$G$1,0))</f>
        <v>VIP</v>
      </c>
      <c r="K1817">
        <f>INDEX(products!$A$1:$G$5001,MATCH(orders!$D1817,products!$A$1:$A$5001,0),MATCH(K$1,products!$A$1:$G$1,0))</f>
        <v>5</v>
      </c>
      <c r="L1817" s="3">
        <f>INDEX(products!$A$1:$G$5001,MATCH(orders!$D1817,products!$A$1:$A$5001,0),MATCH(L$1,products!$A$1:$G$1,0))</f>
        <v>8.1726333333333336</v>
      </c>
      <c r="M1817" s="3">
        <f t="shared" si="28"/>
        <v>24.517900000000001</v>
      </c>
      <c r="N1817" t="str">
        <f>_xlfn.XLOOKUP(Orders[[#This Row],[Customer ID]],customers!$A$1:$A$4972,customers!$I$1:$I$4972,,0)</f>
        <v>No</v>
      </c>
    </row>
    <row r="1818" spans="1:14" x14ac:dyDescent="0.25">
      <c r="A1818" t="s">
        <v>9079</v>
      </c>
      <c r="B1818" s="2">
        <v>44261</v>
      </c>
      <c r="C1818" t="s">
        <v>9080</v>
      </c>
      <c r="D1818" t="s">
        <v>9081</v>
      </c>
      <c r="E1818">
        <v>2</v>
      </c>
      <c r="F1818" t="str">
        <f>_xlfn.XLOOKUP(C1818,customers!$A$1:$A$4972,customers!B$1:B$4972,,0)</f>
        <v>Ryan Knight</v>
      </c>
      <c r="G1818" t="str">
        <f>IF(_xlfn.XLOOKUP(C1818,customers!$A$1:$A$4972,customers!C1817:C6788,,0)=0,"",_xlfn.XLOOKUP(C1818,customers!$A$1:$A$4972,customers!C1817:C6788,,0))</f>
        <v>jjordan874@hotmail.com</v>
      </c>
      <c r="H1818" t="str">
        <f>_xlfn.XLOOKUP(C1818,customers!$A$1:$A$4972,customers!$G$1:$G$4972,,0)</f>
        <v>United States</v>
      </c>
      <c r="I1818" t="str">
        <f>INDEX(products!$A$1:$G$5001,MATCH(orders!$D1818,products!$A$1:$A$5001,0),MATCH(I$1,products!$A$1:$G$1,0))</f>
        <v>Money Transfers</v>
      </c>
      <c r="J1818" t="str">
        <f>INDEX(products!$A$1:$G$5001,MATCH(orders!$D1818,products!$A$1:$A$5001,0),MATCH(J$1,products!$A$1:$G$1,0))</f>
        <v>VIP</v>
      </c>
      <c r="K1818">
        <f>INDEX(products!$A$1:$G$5001,MATCH(orders!$D1818,products!$A$1:$A$5001,0),MATCH(K$1,products!$A$1:$G$1,0))</f>
        <v>3</v>
      </c>
      <c r="L1818" s="3">
        <f>INDEX(products!$A$1:$G$5001,MATCH(orders!$D1818,products!$A$1:$A$5001,0),MATCH(L$1,products!$A$1:$G$1,0))</f>
        <v>2.886333333333333</v>
      </c>
      <c r="M1818" s="3">
        <f t="shared" si="28"/>
        <v>5.7726666666666659</v>
      </c>
      <c r="N1818" t="str">
        <f>_xlfn.XLOOKUP(Orders[[#This Row],[Customer ID]],customers!$A$1:$A$4972,customers!$I$1:$I$4972,,0)</f>
        <v>No</v>
      </c>
    </row>
    <row r="1819" spans="1:14" x14ac:dyDescent="0.25">
      <c r="A1819" t="s">
        <v>9084</v>
      </c>
      <c r="B1819" s="2">
        <v>44262</v>
      </c>
      <c r="C1819" t="s">
        <v>9085</v>
      </c>
      <c r="D1819" t="s">
        <v>9086</v>
      </c>
      <c r="E1819">
        <v>3</v>
      </c>
      <c r="F1819" t="str">
        <f>_xlfn.XLOOKUP(C1819,customers!$A$1:$A$4972,customers!B$1:B$4972,,0)</f>
        <v>Kenneth Powell</v>
      </c>
      <c r="G1819" t="str">
        <f>IF(_xlfn.XLOOKUP(C1819,customers!$A$1:$A$4972,customers!C1818:C6789,,0)=0,"",_xlfn.XLOOKUP(C1819,customers!$A$1:$A$4972,customers!C1818:C6789,,0))</f>
        <v>chowell6487@hotmail.com</v>
      </c>
      <c r="H1819" t="str">
        <f>_xlfn.XLOOKUP(C1819,customers!$A$1:$A$4972,customers!$G$1:$G$4972,,0)</f>
        <v>South Africa</v>
      </c>
      <c r="I1819" t="str">
        <f>INDEX(products!$A$1:$G$5001,MATCH(orders!$D1819,products!$A$1:$A$5001,0),MATCH(I$1,products!$A$1:$G$1,0))</f>
        <v>Loans</v>
      </c>
      <c r="J1819" t="str">
        <f>INDEX(products!$A$1:$G$5001,MATCH(orders!$D1819,products!$A$1:$A$5001,0),MATCH(J$1,products!$A$1:$G$1,0))</f>
        <v>VIP</v>
      </c>
      <c r="K1819">
        <f>INDEX(products!$A$1:$G$5001,MATCH(orders!$D1819,products!$A$1:$A$5001,0),MATCH(K$1,products!$A$1:$G$1,0))</f>
        <v>5</v>
      </c>
      <c r="L1819" s="3">
        <f>INDEX(products!$A$1:$G$5001,MATCH(orders!$D1819,products!$A$1:$A$5001,0),MATCH(L$1,products!$A$1:$G$1,0))</f>
        <v>7.1794333333333338</v>
      </c>
      <c r="M1819" s="3">
        <f t="shared" si="28"/>
        <v>21.5383</v>
      </c>
      <c r="N1819" t="str">
        <f>_xlfn.XLOOKUP(Orders[[#This Row],[Customer ID]],customers!$A$1:$A$4972,customers!$I$1:$I$4972,,0)</f>
        <v>No</v>
      </c>
    </row>
    <row r="1820" spans="1:14" x14ac:dyDescent="0.25">
      <c r="A1820" t="s">
        <v>9089</v>
      </c>
      <c r="B1820" s="2">
        <v>44262</v>
      </c>
      <c r="C1820" t="s">
        <v>9090</v>
      </c>
      <c r="D1820" t="s">
        <v>9091</v>
      </c>
      <c r="E1820">
        <v>2</v>
      </c>
      <c r="F1820" t="str">
        <f>_xlfn.XLOOKUP(C1820,customers!$A$1:$A$4972,customers!B$1:B$4972,,0)</f>
        <v>Heather Jones</v>
      </c>
      <c r="G1820" t="str">
        <f>IF(_xlfn.XLOOKUP(C1820,customers!$A$1:$A$4972,customers!C1819:C6790,,0)=0,"",_xlfn.XLOOKUP(C1820,customers!$A$1:$A$4972,customers!C1819:C6790,,0))</f>
        <v>dmoore71@gmail.com</v>
      </c>
      <c r="H1820" t="str">
        <f>_xlfn.XLOOKUP(C1820,customers!$A$1:$A$4972,customers!$G$1:$G$4972,,0)</f>
        <v>United States</v>
      </c>
      <c r="I1820" t="str">
        <f>INDEX(products!$A$1:$G$5001,MATCH(orders!$D1820,products!$A$1:$A$5001,0),MATCH(I$1,products!$A$1:$G$1,0))</f>
        <v>Investments</v>
      </c>
      <c r="J1820" t="str">
        <f>INDEX(products!$A$1:$G$5001,MATCH(orders!$D1820,products!$A$1:$A$5001,0),MATCH(J$1,products!$A$1:$G$1,0))</f>
        <v>Standard</v>
      </c>
      <c r="K1820">
        <f>INDEX(products!$A$1:$G$5001,MATCH(orders!$D1820,products!$A$1:$A$5001,0),MATCH(K$1,products!$A$1:$G$1,0))</f>
        <v>3</v>
      </c>
      <c r="L1820" s="3">
        <f>INDEX(products!$A$1:$G$5001,MATCH(orders!$D1820,products!$A$1:$A$5001,0),MATCH(L$1,products!$A$1:$G$1,0))</f>
        <v>3.8740000000000001</v>
      </c>
      <c r="M1820" s="3">
        <f t="shared" si="28"/>
        <v>7.7480000000000002</v>
      </c>
      <c r="N1820" t="str">
        <f>_xlfn.XLOOKUP(Orders[[#This Row],[Customer ID]],customers!$A$1:$A$4972,customers!$I$1:$I$4972,,0)</f>
        <v>Yes</v>
      </c>
    </row>
    <row r="1821" spans="1:14" x14ac:dyDescent="0.25">
      <c r="A1821" t="s">
        <v>9093</v>
      </c>
      <c r="B1821" s="2">
        <v>44263</v>
      </c>
      <c r="C1821" t="s">
        <v>9094</v>
      </c>
      <c r="D1821" t="s">
        <v>9095</v>
      </c>
      <c r="E1821">
        <v>3</v>
      </c>
      <c r="F1821" t="str">
        <f>_xlfn.XLOOKUP(C1821,customers!$A$1:$A$4972,customers!B$1:B$4972,,0)</f>
        <v>Gregory Brown</v>
      </c>
      <c r="G1821" t="str">
        <f>IF(_xlfn.XLOOKUP(C1821,customers!$A$1:$A$4972,customers!C1820:C6791,,0)=0,"",_xlfn.XLOOKUP(C1821,customers!$A$1:$A$4972,customers!C1820:C6791,,0))</f>
        <v>jgarcia019@gmail.com</v>
      </c>
      <c r="H1821" t="str">
        <f>_xlfn.XLOOKUP(C1821,customers!$A$1:$A$4972,customers!$G$1:$G$4972,,0)</f>
        <v>Brazil</v>
      </c>
      <c r="I1821" t="str">
        <f>INDEX(products!$A$1:$G$5001,MATCH(orders!$D1821,products!$A$1:$A$5001,0),MATCH(I$1,products!$A$1:$G$1,0))</f>
        <v>Credit Cards</v>
      </c>
      <c r="J1821" t="str">
        <f>INDEX(products!$A$1:$G$5001,MATCH(orders!$D1821,products!$A$1:$A$5001,0),MATCH(J$1,products!$A$1:$G$1,0))</f>
        <v>Standard</v>
      </c>
      <c r="K1821">
        <f>INDEX(products!$A$1:$G$5001,MATCH(orders!$D1821,products!$A$1:$A$5001,0),MATCH(K$1,products!$A$1:$G$1,0))</f>
        <v>5</v>
      </c>
      <c r="L1821" s="3">
        <f>INDEX(products!$A$1:$G$5001,MATCH(orders!$D1821,products!$A$1:$A$5001,0),MATCH(L$1,products!$A$1:$G$1,0))</f>
        <v>5.2430333333333339</v>
      </c>
      <c r="M1821" s="3">
        <f t="shared" si="28"/>
        <v>15.729100000000003</v>
      </c>
      <c r="N1821" t="str">
        <f>_xlfn.XLOOKUP(Orders[[#This Row],[Customer ID]],customers!$A$1:$A$4972,customers!$I$1:$I$4972,,0)</f>
        <v>Yes</v>
      </c>
    </row>
    <row r="1822" spans="1:14" x14ac:dyDescent="0.25">
      <c r="A1822" t="s">
        <v>9098</v>
      </c>
      <c r="B1822" s="2">
        <v>44263</v>
      </c>
      <c r="C1822" t="s">
        <v>9099</v>
      </c>
      <c r="D1822" t="s">
        <v>9100</v>
      </c>
      <c r="E1822">
        <v>3</v>
      </c>
      <c r="F1822" t="str">
        <f>_xlfn.XLOOKUP(C1822,customers!$A$1:$A$4972,customers!B$1:B$4972,,0)</f>
        <v>Christine Perez</v>
      </c>
      <c r="G1822" t="str">
        <f>IF(_xlfn.XLOOKUP(C1822,customers!$A$1:$A$4972,customers!C1821:C6792,,0)=0,"",_xlfn.XLOOKUP(C1822,customers!$A$1:$A$4972,customers!C1821:C6792,,0))</f>
        <v>7052660@gmail.com</v>
      </c>
      <c r="H1822" t="str">
        <f>_xlfn.XLOOKUP(C1822,customers!$A$1:$A$4972,customers!$G$1:$G$4972,,0)</f>
        <v>South Africa</v>
      </c>
      <c r="I1822" t="str">
        <f>INDEX(products!$A$1:$G$5001,MATCH(orders!$D1822,products!$A$1:$A$5001,0),MATCH(I$1,products!$A$1:$G$1,0))</f>
        <v>Loans</v>
      </c>
      <c r="J1822" t="str">
        <f>INDEX(products!$A$1:$G$5001,MATCH(orders!$D1822,products!$A$1:$A$5001,0),MATCH(J$1,products!$A$1:$G$1,0))</f>
        <v>VIP</v>
      </c>
      <c r="K1822">
        <f>INDEX(products!$A$1:$G$5001,MATCH(orders!$D1822,products!$A$1:$A$5001,0),MATCH(K$1,products!$A$1:$G$1,0))</f>
        <v>5</v>
      </c>
      <c r="L1822" s="3">
        <f>INDEX(products!$A$1:$G$5001,MATCH(orders!$D1822,products!$A$1:$A$5001,0),MATCH(L$1,products!$A$1:$G$1,0))</f>
        <v>4.361766666666667</v>
      </c>
      <c r="M1822" s="3">
        <f t="shared" si="28"/>
        <v>13.0853</v>
      </c>
      <c r="N1822" t="str">
        <f>_xlfn.XLOOKUP(Orders[[#This Row],[Customer ID]],customers!$A$1:$A$4972,customers!$I$1:$I$4972,,0)</f>
        <v>Yes</v>
      </c>
    </row>
    <row r="1823" spans="1:14" x14ac:dyDescent="0.25">
      <c r="A1823" t="s">
        <v>9103</v>
      </c>
      <c r="B1823" s="2">
        <v>44264</v>
      </c>
      <c r="C1823" t="s">
        <v>9104</v>
      </c>
      <c r="D1823" t="s">
        <v>9105</v>
      </c>
      <c r="E1823">
        <v>3</v>
      </c>
      <c r="F1823" t="str">
        <f>_xlfn.XLOOKUP(C1823,customers!$A$1:$A$4972,customers!B$1:B$4972,,0)</f>
        <v>Brandon Finley</v>
      </c>
      <c r="G1823" t="str">
        <f>IF(_xlfn.XLOOKUP(C1823,customers!$A$1:$A$4972,customers!C1822:C6793,,0)=0,"",_xlfn.XLOOKUP(C1823,customers!$A$1:$A$4972,customers!C1822:C6793,,0))</f>
        <v>hbailey2602@gmail.com</v>
      </c>
      <c r="H1823" t="str">
        <f>_xlfn.XLOOKUP(C1823,customers!$A$1:$A$4972,customers!$G$1:$G$4972,,0)</f>
        <v>South Africa</v>
      </c>
      <c r="I1823" t="str">
        <f>INDEX(products!$A$1:$G$5001,MATCH(orders!$D1823,products!$A$1:$A$5001,0),MATCH(I$1,products!$A$1:$G$1,0))</f>
        <v>Money Transfers</v>
      </c>
      <c r="J1823" t="str">
        <f>INDEX(products!$A$1:$G$5001,MATCH(orders!$D1823,products!$A$1:$A$5001,0),MATCH(J$1,products!$A$1:$G$1,0))</f>
        <v>Standard</v>
      </c>
      <c r="K1823">
        <f>INDEX(products!$A$1:$G$5001,MATCH(orders!$D1823,products!$A$1:$A$5001,0),MATCH(K$1,products!$A$1:$G$1,0))</f>
        <v>5</v>
      </c>
      <c r="L1823" s="3">
        <f>INDEX(products!$A$1:$G$5001,MATCH(orders!$D1823,products!$A$1:$A$5001,0),MATCH(L$1,products!$A$1:$G$1,0))</f>
        <v>3.940266666666667</v>
      </c>
      <c r="M1823" s="3">
        <f t="shared" si="28"/>
        <v>11.820800000000002</v>
      </c>
      <c r="N1823" t="str">
        <f>_xlfn.XLOOKUP(Orders[[#This Row],[Customer ID]],customers!$A$1:$A$4972,customers!$I$1:$I$4972,,0)</f>
        <v>Yes</v>
      </c>
    </row>
    <row r="1824" spans="1:14" x14ac:dyDescent="0.25">
      <c r="A1824" t="s">
        <v>9108</v>
      </c>
      <c r="B1824" s="2">
        <v>44264</v>
      </c>
      <c r="C1824" t="s">
        <v>9109</v>
      </c>
      <c r="D1824" t="s">
        <v>9110</v>
      </c>
      <c r="E1824">
        <v>4</v>
      </c>
      <c r="F1824" t="str">
        <f>_xlfn.XLOOKUP(C1824,customers!$A$1:$A$4972,customers!B$1:B$4972,,0)</f>
        <v>Kelly Mcmahon</v>
      </c>
      <c r="G1824" t="str">
        <f>IF(_xlfn.XLOOKUP(C1824,customers!$A$1:$A$4972,customers!C1823:C6794,,0)=0,"",_xlfn.XLOOKUP(C1824,customers!$A$1:$A$4972,customers!C1823:C6794,,0))</f>
        <v>cking59@hotmail.com</v>
      </c>
      <c r="H1824" t="str">
        <f>_xlfn.XLOOKUP(C1824,customers!$A$1:$A$4972,customers!$G$1:$G$4972,,0)</f>
        <v>Germany</v>
      </c>
      <c r="I1824" t="str">
        <f>INDEX(products!$A$1:$G$5001,MATCH(orders!$D1824,products!$A$1:$A$5001,0),MATCH(I$1,products!$A$1:$G$1,0))</f>
        <v>Investments</v>
      </c>
      <c r="J1824" t="str">
        <f>INDEX(products!$A$1:$G$5001,MATCH(orders!$D1824,products!$A$1:$A$5001,0),MATCH(J$1,products!$A$1:$G$1,0))</f>
        <v>Standard</v>
      </c>
      <c r="K1824">
        <f>INDEX(products!$A$1:$G$5001,MATCH(orders!$D1824,products!$A$1:$A$5001,0),MATCH(K$1,products!$A$1:$G$1,0))</f>
        <v>10</v>
      </c>
      <c r="L1824" s="3">
        <f>INDEX(products!$A$1:$G$5001,MATCH(orders!$D1824,products!$A$1:$A$5001,0),MATCH(L$1,products!$A$1:$G$1,0))</f>
        <v>12.816800000000001</v>
      </c>
      <c r="M1824" s="3">
        <f t="shared" si="28"/>
        <v>51.267200000000003</v>
      </c>
      <c r="N1824" t="str">
        <f>_xlfn.XLOOKUP(Orders[[#This Row],[Customer ID]],customers!$A$1:$A$4972,customers!$I$1:$I$4972,,0)</f>
        <v>Yes</v>
      </c>
    </row>
    <row r="1825" spans="1:14" x14ac:dyDescent="0.25">
      <c r="A1825" t="s">
        <v>9113</v>
      </c>
      <c r="B1825" s="2">
        <v>44264</v>
      </c>
      <c r="C1825" t="s">
        <v>9114</v>
      </c>
      <c r="D1825" t="s">
        <v>9115</v>
      </c>
      <c r="E1825">
        <v>4</v>
      </c>
      <c r="F1825" t="str">
        <f>_xlfn.XLOOKUP(C1825,customers!$A$1:$A$4972,customers!B$1:B$4972,,0)</f>
        <v>Elizabeth Oliver</v>
      </c>
      <c r="G1825" t="str">
        <f>IF(_xlfn.XLOOKUP(C1825,customers!$A$1:$A$4972,customers!C1824:C6795,,0)=0,"",_xlfn.XLOOKUP(C1825,customers!$A$1:$A$4972,customers!C1824:C6795,,0))</f>
        <v>emclaughlin429@hotmail.com</v>
      </c>
      <c r="H1825" t="str">
        <f>_xlfn.XLOOKUP(C1825,customers!$A$1:$A$4972,customers!$G$1:$G$4972,,0)</f>
        <v>Brazil</v>
      </c>
      <c r="I1825" t="str">
        <f>INDEX(products!$A$1:$G$5001,MATCH(orders!$D1825,products!$A$1:$A$5001,0),MATCH(I$1,products!$A$1:$G$1,0))</f>
        <v>Investments</v>
      </c>
      <c r="J1825" t="str">
        <f>INDEX(products!$A$1:$G$5001,MATCH(orders!$D1825,products!$A$1:$A$5001,0),MATCH(J$1,products!$A$1:$G$1,0))</f>
        <v>Standard</v>
      </c>
      <c r="K1825">
        <f>INDEX(products!$A$1:$G$5001,MATCH(orders!$D1825,products!$A$1:$A$5001,0),MATCH(K$1,products!$A$1:$G$1,0))</f>
        <v>10</v>
      </c>
      <c r="L1825" s="3">
        <f>INDEX(products!$A$1:$G$5001,MATCH(orders!$D1825,products!$A$1:$A$5001,0),MATCH(L$1,products!$A$1:$G$1,0))</f>
        <v>14.413</v>
      </c>
      <c r="M1825" s="3">
        <f t="shared" si="28"/>
        <v>57.652000000000001</v>
      </c>
      <c r="N1825" t="str">
        <f>_xlfn.XLOOKUP(Orders[[#This Row],[Customer ID]],customers!$A$1:$A$4972,customers!$I$1:$I$4972,,0)</f>
        <v>No</v>
      </c>
    </row>
    <row r="1826" spans="1:14" x14ac:dyDescent="0.25">
      <c r="A1826" t="s">
        <v>9118</v>
      </c>
      <c r="B1826" s="2">
        <v>44265</v>
      </c>
      <c r="C1826" t="s">
        <v>9119</v>
      </c>
      <c r="D1826" t="s">
        <v>9120</v>
      </c>
      <c r="E1826">
        <v>1</v>
      </c>
      <c r="F1826" t="str">
        <f>_xlfn.XLOOKUP(C1826,customers!$A$1:$A$4972,customers!B$1:B$4972,,0)</f>
        <v>Matthew Brown</v>
      </c>
      <c r="G1826" t="str">
        <f>IF(_xlfn.XLOOKUP(C1826,customers!$A$1:$A$4972,customers!C1825:C6796,,0)=0,"",_xlfn.XLOOKUP(C1826,customers!$A$1:$A$4972,customers!C1825:C6796,,0))</f>
        <v>8386653@gmail.com</v>
      </c>
      <c r="H1826" t="str">
        <f>_xlfn.XLOOKUP(C1826,customers!$A$1:$A$4972,customers!$G$1:$G$4972,,0)</f>
        <v>Brazil</v>
      </c>
      <c r="I1826" t="str">
        <f>INDEX(products!$A$1:$G$5001,MATCH(orders!$D1826,products!$A$1:$A$5001,0),MATCH(I$1,products!$A$1:$G$1,0))</f>
        <v>Credit Cards</v>
      </c>
      <c r="J1826" t="str">
        <f>INDEX(products!$A$1:$G$5001,MATCH(orders!$D1826,products!$A$1:$A$5001,0),MATCH(J$1,products!$A$1:$G$1,0))</f>
        <v>VIP</v>
      </c>
      <c r="K1826">
        <f>INDEX(products!$A$1:$G$5001,MATCH(orders!$D1826,products!$A$1:$A$5001,0),MATCH(K$1,products!$A$1:$G$1,0))</f>
        <v>1</v>
      </c>
      <c r="L1826" s="3">
        <f>INDEX(products!$A$1:$G$5001,MATCH(orders!$D1826,products!$A$1:$A$5001,0),MATCH(L$1,products!$A$1:$G$1,0))</f>
        <v>1.3105666666666671</v>
      </c>
      <c r="M1826" s="3">
        <f t="shared" si="28"/>
        <v>1.3105666666666671</v>
      </c>
      <c r="N1826" t="str">
        <f>_xlfn.XLOOKUP(Orders[[#This Row],[Customer ID]],customers!$A$1:$A$4972,customers!$I$1:$I$4972,,0)</f>
        <v>No</v>
      </c>
    </row>
    <row r="1827" spans="1:14" x14ac:dyDescent="0.25">
      <c r="A1827" t="s">
        <v>9123</v>
      </c>
      <c r="B1827" s="2">
        <v>44265</v>
      </c>
      <c r="C1827" t="s">
        <v>9124</v>
      </c>
      <c r="D1827" t="s">
        <v>9125</v>
      </c>
      <c r="E1827">
        <v>1</v>
      </c>
      <c r="F1827" t="str">
        <f>_xlfn.XLOOKUP(C1827,customers!$A$1:$A$4972,customers!B$1:B$4972,,0)</f>
        <v>Jason Reed</v>
      </c>
      <c r="G1827" t="str">
        <f>IF(_xlfn.XLOOKUP(C1827,customers!$A$1:$A$4972,customers!C1826:C6797,,0)=0,"",_xlfn.XLOOKUP(C1827,customers!$A$1:$A$4972,customers!C1826:C6797,,0))</f>
        <v>kjr0636@yahoo.com</v>
      </c>
      <c r="H1827" t="str">
        <f>_xlfn.XLOOKUP(C1827,customers!$A$1:$A$4972,customers!$G$1:$G$4972,,0)</f>
        <v>South Africa</v>
      </c>
      <c r="I1827" t="str">
        <f>INDEX(products!$A$1:$G$5001,MATCH(orders!$D1827,products!$A$1:$A$5001,0),MATCH(I$1,products!$A$1:$G$1,0))</f>
        <v>Loans</v>
      </c>
      <c r="J1827" t="str">
        <f>INDEX(products!$A$1:$G$5001,MATCH(orders!$D1827,products!$A$1:$A$5001,0),MATCH(J$1,products!$A$1:$G$1,0))</f>
        <v>Premium</v>
      </c>
      <c r="K1827">
        <f>INDEX(products!$A$1:$G$5001,MATCH(orders!$D1827,products!$A$1:$A$5001,0),MATCH(K$1,products!$A$1:$G$1,0))</f>
        <v>1</v>
      </c>
      <c r="L1827" s="3">
        <f>INDEX(products!$A$1:$G$5001,MATCH(orders!$D1827,products!$A$1:$A$5001,0),MATCH(L$1,products!$A$1:$G$1,0))</f>
        <v>1.196966666666667</v>
      </c>
      <c r="M1827" s="3">
        <f t="shared" si="28"/>
        <v>1.196966666666667</v>
      </c>
      <c r="N1827" t="str">
        <f>_xlfn.XLOOKUP(Orders[[#This Row],[Customer ID]],customers!$A$1:$A$4972,customers!$I$1:$I$4972,,0)</f>
        <v>Yes</v>
      </c>
    </row>
    <row r="1828" spans="1:14" x14ac:dyDescent="0.25">
      <c r="A1828" t="s">
        <v>9128</v>
      </c>
      <c r="B1828" s="2">
        <v>44266</v>
      </c>
      <c r="C1828" t="s">
        <v>9129</v>
      </c>
      <c r="D1828" t="s">
        <v>9130</v>
      </c>
      <c r="E1828">
        <v>2</v>
      </c>
      <c r="F1828" t="str">
        <f>_xlfn.XLOOKUP(C1828,customers!$A$1:$A$4972,customers!B$1:B$4972,,0)</f>
        <v>Richard Riley</v>
      </c>
      <c r="G1828" t="str">
        <f>IF(_xlfn.XLOOKUP(C1828,customers!$A$1:$A$4972,customers!C1827:C6798,,0)=0,"",_xlfn.XLOOKUP(C1828,customers!$A$1:$A$4972,customers!C1827:C6798,,0))</f>
        <v>jarnold81@gmail.com</v>
      </c>
      <c r="H1828" t="str">
        <f>_xlfn.XLOOKUP(C1828,customers!$A$1:$A$4972,customers!$G$1:$G$4972,,0)</f>
        <v>Brazil</v>
      </c>
      <c r="I1828" t="str">
        <f>INDEX(products!$A$1:$G$5001,MATCH(orders!$D1828,products!$A$1:$A$5001,0),MATCH(I$1,products!$A$1:$G$1,0))</f>
        <v>Investments</v>
      </c>
      <c r="J1828" t="str">
        <f>INDEX(products!$A$1:$G$5001,MATCH(orders!$D1828,products!$A$1:$A$5001,0),MATCH(J$1,products!$A$1:$G$1,0))</f>
        <v>VIP</v>
      </c>
      <c r="K1828">
        <f>INDEX(products!$A$1:$G$5001,MATCH(orders!$D1828,products!$A$1:$A$5001,0),MATCH(K$1,products!$A$1:$G$1,0))</f>
        <v>3</v>
      </c>
      <c r="L1828" s="3">
        <f>INDEX(products!$A$1:$G$5001,MATCH(orders!$D1828,products!$A$1:$A$5001,0),MATCH(L$1,products!$A$1:$G$1,0))</f>
        <v>2.125866666666667</v>
      </c>
      <c r="M1828" s="3">
        <f t="shared" si="28"/>
        <v>4.251733333333334</v>
      </c>
      <c r="N1828" t="str">
        <f>_xlfn.XLOOKUP(Orders[[#This Row],[Customer ID]],customers!$A$1:$A$4972,customers!$I$1:$I$4972,,0)</f>
        <v>No</v>
      </c>
    </row>
    <row r="1829" spans="1:14" x14ac:dyDescent="0.25">
      <c r="A1829" t="s">
        <v>9133</v>
      </c>
      <c r="B1829" s="2">
        <v>44266</v>
      </c>
      <c r="C1829" t="s">
        <v>9134</v>
      </c>
      <c r="D1829" t="s">
        <v>9135</v>
      </c>
      <c r="E1829">
        <v>4</v>
      </c>
      <c r="F1829" t="str">
        <f>_xlfn.XLOOKUP(C1829,customers!$A$1:$A$4972,customers!B$1:B$4972,,0)</f>
        <v>Andrew Murphy</v>
      </c>
      <c r="G1829" t="str">
        <f>IF(_xlfn.XLOOKUP(C1829,customers!$A$1:$A$4972,customers!C1828:C6799,,0)=0,"",_xlfn.XLOOKUP(C1829,customers!$A$1:$A$4972,customers!C1828:C6799,,0))</f>
        <v>jmd922@yahoo.com</v>
      </c>
      <c r="H1829" t="str">
        <f>_xlfn.XLOOKUP(C1829,customers!$A$1:$A$4972,customers!$G$1:$G$4972,,0)</f>
        <v>South Africa</v>
      </c>
      <c r="I1829" t="str">
        <f>INDEX(products!$A$1:$G$5001,MATCH(orders!$D1829,products!$A$1:$A$5001,0),MATCH(I$1,products!$A$1:$G$1,0))</f>
        <v>Investments</v>
      </c>
      <c r="J1829" t="str">
        <f>INDEX(products!$A$1:$G$5001,MATCH(orders!$D1829,products!$A$1:$A$5001,0),MATCH(J$1,products!$A$1:$G$1,0))</f>
        <v>VIP</v>
      </c>
      <c r="K1829">
        <f>INDEX(products!$A$1:$G$5001,MATCH(orders!$D1829,products!$A$1:$A$5001,0),MATCH(K$1,products!$A$1:$G$1,0))</f>
        <v>10</v>
      </c>
      <c r="L1829" s="3">
        <f>INDEX(products!$A$1:$G$5001,MATCH(orders!$D1829,products!$A$1:$A$5001,0),MATCH(L$1,products!$A$1:$G$1,0))</f>
        <v>16.35156666666667</v>
      </c>
      <c r="M1829" s="3">
        <f t="shared" si="28"/>
        <v>65.406266666666681</v>
      </c>
      <c r="N1829" t="str">
        <f>_xlfn.XLOOKUP(Orders[[#This Row],[Customer ID]],customers!$A$1:$A$4972,customers!$I$1:$I$4972,,0)</f>
        <v>No</v>
      </c>
    </row>
    <row r="1830" spans="1:14" x14ac:dyDescent="0.25">
      <c r="A1830" t="s">
        <v>9138</v>
      </c>
      <c r="B1830" s="2">
        <v>44267</v>
      </c>
      <c r="C1830" t="s">
        <v>9139</v>
      </c>
      <c r="D1830" t="s">
        <v>9140</v>
      </c>
      <c r="E1830">
        <v>2</v>
      </c>
      <c r="F1830" t="str">
        <f>_xlfn.XLOOKUP(C1830,customers!$A$1:$A$4972,customers!B$1:B$4972,,0)</f>
        <v>John Meyer</v>
      </c>
      <c r="G1830" t="str">
        <f>IF(_xlfn.XLOOKUP(C1830,customers!$A$1:$A$4972,customers!C1829:C6800,,0)=0,"",_xlfn.XLOOKUP(C1830,customers!$A$1:$A$4972,customers!C1829:C6800,,0))</f>
        <v>kross7164@gmail.com</v>
      </c>
      <c r="H1830" t="str">
        <f>_xlfn.XLOOKUP(C1830,customers!$A$1:$A$4972,customers!$G$1:$G$4972,,0)</f>
        <v>Germany</v>
      </c>
      <c r="I1830" t="str">
        <f>INDEX(products!$A$1:$G$5001,MATCH(orders!$D1830,products!$A$1:$A$5001,0),MATCH(I$1,products!$A$1:$G$1,0))</f>
        <v>Loans</v>
      </c>
      <c r="J1830" t="str">
        <f>INDEX(products!$A$1:$G$5001,MATCH(orders!$D1830,products!$A$1:$A$5001,0),MATCH(J$1,products!$A$1:$G$1,0))</f>
        <v>Standard</v>
      </c>
      <c r="K1830">
        <f>INDEX(products!$A$1:$G$5001,MATCH(orders!$D1830,products!$A$1:$A$5001,0),MATCH(K$1,products!$A$1:$G$1,0))</f>
        <v>3</v>
      </c>
      <c r="L1830" s="3">
        <f>INDEX(products!$A$1:$G$5001,MATCH(orders!$D1830,products!$A$1:$A$5001,0),MATCH(L$1,products!$A$1:$G$1,0))</f>
        <v>4.3961333333333332</v>
      </c>
      <c r="M1830" s="3">
        <f t="shared" si="28"/>
        <v>8.7922666666666665</v>
      </c>
      <c r="N1830" t="str">
        <f>_xlfn.XLOOKUP(Orders[[#This Row],[Customer ID]],customers!$A$1:$A$4972,customers!$I$1:$I$4972,,0)</f>
        <v>No</v>
      </c>
    </row>
    <row r="1831" spans="1:14" x14ac:dyDescent="0.25">
      <c r="A1831" t="s">
        <v>9143</v>
      </c>
      <c r="B1831" s="2">
        <v>44267</v>
      </c>
      <c r="C1831" t="s">
        <v>9144</v>
      </c>
      <c r="D1831" t="s">
        <v>9145</v>
      </c>
      <c r="E1831">
        <v>1</v>
      </c>
      <c r="F1831" t="str">
        <f>_xlfn.XLOOKUP(C1831,customers!$A$1:$A$4972,customers!B$1:B$4972,,0)</f>
        <v>Stacie Vasquez</v>
      </c>
      <c r="G1831" t="str">
        <f>IF(_xlfn.XLOOKUP(C1831,customers!$A$1:$A$4972,customers!C1830:C6801,,0)=0,"",_xlfn.XLOOKUP(C1831,customers!$A$1:$A$4972,customers!C1830:C6801,,0))</f>
        <v>fyoung8807@gmail.com</v>
      </c>
      <c r="H1831" t="str">
        <f>_xlfn.XLOOKUP(C1831,customers!$A$1:$A$4972,customers!$G$1:$G$4972,,0)</f>
        <v>South Africa</v>
      </c>
      <c r="I1831" t="str">
        <f>INDEX(products!$A$1:$G$5001,MATCH(orders!$D1831,products!$A$1:$A$5001,0),MATCH(I$1,products!$A$1:$G$1,0))</f>
        <v>Investments</v>
      </c>
      <c r="J1831" t="str">
        <f>INDEX(products!$A$1:$G$5001,MATCH(orders!$D1831,products!$A$1:$A$5001,0),MATCH(J$1,products!$A$1:$G$1,0))</f>
        <v>Standard</v>
      </c>
      <c r="K1831">
        <f>INDEX(products!$A$1:$G$5001,MATCH(orders!$D1831,products!$A$1:$A$5001,0),MATCH(K$1,products!$A$1:$G$1,0))</f>
        <v>1</v>
      </c>
      <c r="L1831" s="3">
        <f>INDEX(products!$A$1:$G$5001,MATCH(orders!$D1831,products!$A$1:$A$5001,0),MATCH(L$1,products!$A$1:$G$1,0))</f>
        <v>0.95950000000000002</v>
      </c>
      <c r="M1831" s="3">
        <f t="shared" si="28"/>
        <v>0.95950000000000002</v>
      </c>
      <c r="N1831" t="str">
        <f>_xlfn.XLOOKUP(Orders[[#This Row],[Customer ID]],customers!$A$1:$A$4972,customers!$I$1:$I$4972,,0)</f>
        <v>No</v>
      </c>
    </row>
    <row r="1832" spans="1:14" x14ac:dyDescent="0.25">
      <c r="A1832" t="s">
        <v>9148</v>
      </c>
      <c r="B1832" s="2">
        <v>44268</v>
      </c>
      <c r="C1832" t="s">
        <v>9149</v>
      </c>
      <c r="D1832" t="s">
        <v>9150</v>
      </c>
      <c r="E1832">
        <v>2</v>
      </c>
      <c r="F1832" t="str">
        <f>_xlfn.XLOOKUP(C1832,customers!$A$1:$A$4972,customers!B$1:B$4972,,0)</f>
        <v>Patrick Fuller</v>
      </c>
      <c r="G1832" t="str">
        <f>IF(_xlfn.XLOOKUP(C1832,customers!$A$1:$A$4972,customers!C1831:C6802,,0)=0,"",_xlfn.XLOOKUP(C1832,customers!$A$1:$A$4972,customers!C1831:C6802,,0))</f>
        <v>maguilar7656@gmail.com</v>
      </c>
      <c r="H1832" t="str">
        <f>_xlfn.XLOOKUP(C1832,customers!$A$1:$A$4972,customers!$G$1:$G$4972,,0)</f>
        <v>Brazil</v>
      </c>
      <c r="I1832" t="str">
        <f>INDEX(products!$A$1:$G$5001,MATCH(orders!$D1832,products!$A$1:$A$5001,0),MATCH(I$1,products!$A$1:$G$1,0))</f>
        <v>Loans</v>
      </c>
      <c r="J1832" t="str">
        <f>INDEX(products!$A$1:$G$5001,MATCH(orders!$D1832,products!$A$1:$A$5001,0),MATCH(J$1,products!$A$1:$G$1,0))</f>
        <v>Premium</v>
      </c>
      <c r="K1832">
        <f>INDEX(products!$A$1:$G$5001,MATCH(orders!$D1832,products!$A$1:$A$5001,0),MATCH(K$1,products!$A$1:$G$1,0))</f>
        <v>3</v>
      </c>
      <c r="L1832" s="3">
        <f>INDEX(products!$A$1:$G$5001,MATCH(orders!$D1832,products!$A$1:$A$5001,0),MATCH(L$1,products!$A$1:$G$1,0))</f>
        <v>4.9399000000000006</v>
      </c>
      <c r="M1832" s="3">
        <f t="shared" si="28"/>
        <v>9.8798000000000012</v>
      </c>
      <c r="N1832" t="str">
        <f>_xlfn.XLOOKUP(Orders[[#This Row],[Customer ID]],customers!$A$1:$A$4972,customers!$I$1:$I$4972,,0)</f>
        <v>Yes</v>
      </c>
    </row>
    <row r="1833" spans="1:14" x14ac:dyDescent="0.25">
      <c r="A1833" t="s">
        <v>9153</v>
      </c>
      <c r="B1833" s="2">
        <v>44268</v>
      </c>
      <c r="C1833" t="s">
        <v>9154</v>
      </c>
      <c r="D1833" t="s">
        <v>9155</v>
      </c>
      <c r="E1833">
        <v>1</v>
      </c>
      <c r="F1833" t="str">
        <f>_xlfn.XLOOKUP(C1833,customers!$A$1:$A$4972,customers!B$1:B$4972,,0)</f>
        <v>Kathleen Ellis</v>
      </c>
      <c r="G1833" t="str">
        <f>IF(_xlfn.XLOOKUP(C1833,customers!$A$1:$A$4972,customers!C1832:C6803,,0)=0,"",_xlfn.XLOOKUP(C1833,customers!$A$1:$A$4972,customers!C1832:C6803,,0))</f>
        <v>sbell46@gmail.com</v>
      </c>
      <c r="H1833" t="str">
        <f>_xlfn.XLOOKUP(C1833,customers!$A$1:$A$4972,customers!$G$1:$G$4972,,0)</f>
        <v>Brazil</v>
      </c>
      <c r="I1833" t="str">
        <f>INDEX(products!$A$1:$G$5001,MATCH(orders!$D1833,products!$A$1:$A$5001,0),MATCH(I$1,products!$A$1:$G$1,0))</f>
        <v>Loans</v>
      </c>
      <c r="J1833" t="str">
        <f>INDEX(products!$A$1:$G$5001,MATCH(orders!$D1833,products!$A$1:$A$5001,0),MATCH(J$1,products!$A$1:$G$1,0))</f>
        <v>Premium</v>
      </c>
      <c r="K1833">
        <f>INDEX(products!$A$1:$G$5001,MATCH(orders!$D1833,products!$A$1:$A$5001,0),MATCH(K$1,products!$A$1:$G$1,0))</f>
        <v>1</v>
      </c>
      <c r="L1833" s="3">
        <f>INDEX(products!$A$1:$G$5001,MATCH(orders!$D1833,products!$A$1:$A$5001,0),MATCH(L$1,products!$A$1:$G$1,0))</f>
        <v>1.268533333333334</v>
      </c>
      <c r="M1833" s="3">
        <f t="shared" si="28"/>
        <v>1.268533333333334</v>
      </c>
      <c r="N1833" t="str">
        <f>_xlfn.XLOOKUP(Orders[[#This Row],[Customer ID]],customers!$A$1:$A$4972,customers!$I$1:$I$4972,,0)</f>
        <v>No</v>
      </c>
    </row>
    <row r="1834" spans="1:14" x14ac:dyDescent="0.25">
      <c r="A1834" t="s">
        <v>9158</v>
      </c>
      <c r="B1834" s="2">
        <v>44268</v>
      </c>
      <c r="C1834" t="s">
        <v>9159</v>
      </c>
      <c r="D1834" t="s">
        <v>9160</v>
      </c>
      <c r="E1834">
        <v>4</v>
      </c>
      <c r="F1834" t="str">
        <f>_xlfn.XLOOKUP(C1834,customers!$A$1:$A$4972,customers!B$1:B$4972,,0)</f>
        <v>Jamie Newman</v>
      </c>
      <c r="G1834" t="str">
        <f>IF(_xlfn.XLOOKUP(C1834,customers!$A$1:$A$4972,customers!C1833:C6804,,0)=0,"",_xlfn.XLOOKUP(C1834,customers!$A$1:$A$4972,customers!C1833:C6804,,0))</f>
        <v>95990369@hotmail.com</v>
      </c>
      <c r="H1834" t="str">
        <f>_xlfn.XLOOKUP(C1834,customers!$A$1:$A$4972,customers!$G$1:$G$4972,,0)</f>
        <v>South Africa</v>
      </c>
      <c r="I1834" t="str">
        <f>INDEX(products!$A$1:$G$5001,MATCH(orders!$D1834,products!$A$1:$A$5001,0),MATCH(I$1,products!$A$1:$G$1,0))</f>
        <v>Loans</v>
      </c>
      <c r="J1834" t="str">
        <f>INDEX(products!$A$1:$G$5001,MATCH(orders!$D1834,products!$A$1:$A$5001,0),MATCH(J$1,products!$A$1:$G$1,0))</f>
        <v>Premium</v>
      </c>
      <c r="K1834">
        <f>INDEX(products!$A$1:$G$5001,MATCH(orders!$D1834,products!$A$1:$A$5001,0),MATCH(K$1,products!$A$1:$G$1,0))</f>
        <v>10</v>
      </c>
      <c r="L1834" s="3">
        <f>INDEX(products!$A$1:$G$5001,MATCH(orders!$D1834,products!$A$1:$A$5001,0),MATCH(L$1,products!$A$1:$G$1,0))</f>
        <v>12.4909</v>
      </c>
      <c r="M1834" s="3">
        <f t="shared" si="28"/>
        <v>49.9636</v>
      </c>
      <c r="N1834" t="str">
        <f>_xlfn.XLOOKUP(Orders[[#This Row],[Customer ID]],customers!$A$1:$A$4972,customers!$I$1:$I$4972,,0)</f>
        <v>Yes</v>
      </c>
    </row>
    <row r="1835" spans="1:14" x14ac:dyDescent="0.25">
      <c r="A1835" t="s">
        <v>9163</v>
      </c>
      <c r="B1835" s="2">
        <v>44269</v>
      </c>
      <c r="C1835" t="s">
        <v>9164</v>
      </c>
      <c r="D1835" t="s">
        <v>9165</v>
      </c>
      <c r="E1835">
        <v>3</v>
      </c>
      <c r="F1835" t="str">
        <f>_xlfn.XLOOKUP(C1835,customers!$A$1:$A$4972,customers!B$1:B$4972,,0)</f>
        <v>Eric Alexander</v>
      </c>
      <c r="G1835" t="str">
        <f>IF(_xlfn.XLOOKUP(C1835,customers!$A$1:$A$4972,customers!C1834:C6805,,0)=0,"",_xlfn.XLOOKUP(C1835,customers!$A$1:$A$4972,customers!C1834:C6805,,0))</f>
        <v>revans30@yahoo.com</v>
      </c>
      <c r="H1835" t="str">
        <f>_xlfn.XLOOKUP(C1835,customers!$A$1:$A$4972,customers!$G$1:$G$4972,,0)</f>
        <v>South Africa</v>
      </c>
      <c r="I1835" t="str">
        <f>INDEX(products!$A$1:$G$5001,MATCH(orders!$D1835,products!$A$1:$A$5001,0),MATCH(I$1,products!$A$1:$G$1,0))</f>
        <v>Credit Cards</v>
      </c>
      <c r="J1835" t="str">
        <f>INDEX(products!$A$1:$G$5001,MATCH(orders!$D1835,products!$A$1:$A$5001,0),MATCH(J$1,products!$A$1:$G$1,0))</f>
        <v>Premium</v>
      </c>
      <c r="K1835">
        <f>INDEX(products!$A$1:$G$5001,MATCH(orders!$D1835,products!$A$1:$A$5001,0),MATCH(K$1,products!$A$1:$G$1,0))</f>
        <v>5</v>
      </c>
      <c r="L1835" s="3">
        <f>INDEX(products!$A$1:$G$5001,MATCH(orders!$D1835,products!$A$1:$A$5001,0),MATCH(L$1,products!$A$1:$G$1,0))</f>
        <v>7.0737000000000014</v>
      </c>
      <c r="M1835" s="3">
        <f t="shared" si="28"/>
        <v>21.221100000000003</v>
      </c>
      <c r="N1835" t="str">
        <f>_xlfn.XLOOKUP(Orders[[#This Row],[Customer ID]],customers!$A$1:$A$4972,customers!$I$1:$I$4972,,0)</f>
        <v>Yes</v>
      </c>
    </row>
    <row r="1836" spans="1:14" x14ac:dyDescent="0.25">
      <c r="A1836" t="s">
        <v>9168</v>
      </c>
      <c r="B1836" s="2">
        <v>44269</v>
      </c>
      <c r="C1836" t="s">
        <v>9169</v>
      </c>
      <c r="D1836" t="s">
        <v>9170</v>
      </c>
      <c r="E1836">
        <v>4</v>
      </c>
      <c r="F1836" t="str">
        <f>_xlfn.XLOOKUP(C1836,customers!$A$1:$A$4972,customers!B$1:B$4972,,0)</f>
        <v>Jeffrey Evans</v>
      </c>
      <c r="G1836" t="str">
        <f>IF(_xlfn.XLOOKUP(C1836,customers!$A$1:$A$4972,customers!C1835:C6806,,0)=0,"",_xlfn.XLOOKUP(C1836,customers!$A$1:$A$4972,customers!C1835:C6806,,0))</f>
        <v>tbrown68@gmail.com</v>
      </c>
      <c r="H1836" t="str">
        <f>_xlfn.XLOOKUP(C1836,customers!$A$1:$A$4972,customers!$G$1:$G$4972,,0)</f>
        <v>South Africa</v>
      </c>
      <c r="I1836" t="str">
        <f>INDEX(products!$A$1:$G$5001,MATCH(orders!$D1836,products!$A$1:$A$5001,0),MATCH(I$1,products!$A$1:$G$1,0))</f>
        <v>Loans</v>
      </c>
      <c r="J1836" t="str">
        <f>INDEX(products!$A$1:$G$5001,MATCH(orders!$D1836,products!$A$1:$A$5001,0),MATCH(J$1,products!$A$1:$G$1,0))</f>
        <v>VIP</v>
      </c>
      <c r="K1836">
        <f>INDEX(products!$A$1:$G$5001,MATCH(orders!$D1836,products!$A$1:$A$5001,0),MATCH(K$1,products!$A$1:$G$1,0))</f>
        <v>10</v>
      </c>
      <c r="L1836" s="3">
        <f>INDEX(products!$A$1:$G$5001,MATCH(orders!$D1836,products!$A$1:$A$5001,0),MATCH(L$1,products!$A$1:$G$1,0))</f>
        <v>14.784366666666671</v>
      </c>
      <c r="M1836" s="3">
        <f t="shared" si="28"/>
        <v>59.137466666666683</v>
      </c>
      <c r="N1836" t="str">
        <f>_xlfn.XLOOKUP(Orders[[#This Row],[Customer ID]],customers!$A$1:$A$4972,customers!$I$1:$I$4972,,0)</f>
        <v>No</v>
      </c>
    </row>
    <row r="1837" spans="1:14" x14ac:dyDescent="0.25">
      <c r="A1837" t="s">
        <v>9173</v>
      </c>
      <c r="B1837" s="2">
        <v>44270</v>
      </c>
      <c r="C1837" t="s">
        <v>9174</v>
      </c>
      <c r="D1837" t="s">
        <v>9175</v>
      </c>
      <c r="E1837">
        <v>2</v>
      </c>
      <c r="F1837" t="str">
        <f>_xlfn.XLOOKUP(C1837,customers!$A$1:$A$4972,customers!B$1:B$4972,,0)</f>
        <v>Michael Sims</v>
      </c>
      <c r="G1837" t="str">
        <f>IF(_xlfn.XLOOKUP(C1837,customers!$A$1:$A$4972,customers!C1836:C6807,,0)=0,"",_xlfn.XLOOKUP(C1837,customers!$A$1:$A$4972,customers!C1836:C6807,,0))</f>
        <v>knguyen20@gmail.com</v>
      </c>
      <c r="H1837" t="str">
        <f>_xlfn.XLOOKUP(C1837,customers!$A$1:$A$4972,customers!$G$1:$G$4972,,0)</f>
        <v>Japan</v>
      </c>
      <c r="I1837" t="str">
        <f>INDEX(products!$A$1:$G$5001,MATCH(orders!$D1837,products!$A$1:$A$5001,0),MATCH(I$1,products!$A$1:$G$1,0))</f>
        <v>Loans</v>
      </c>
      <c r="J1837" t="str">
        <f>INDEX(products!$A$1:$G$5001,MATCH(orders!$D1837,products!$A$1:$A$5001,0),MATCH(J$1,products!$A$1:$G$1,0))</f>
        <v>Premium</v>
      </c>
      <c r="K1837">
        <f>INDEX(products!$A$1:$G$5001,MATCH(orders!$D1837,products!$A$1:$A$5001,0),MATCH(K$1,products!$A$1:$G$1,0))</f>
        <v>3</v>
      </c>
      <c r="L1837" s="3">
        <f>INDEX(products!$A$1:$G$5001,MATCH(orders!$D1837,products!$A$1:$A$5001,0),MATCH(L$1,products!$A$1:$G$1,0))</f>
        <v>3.9694333333333338</v>
      </c>
      <c r="M1837" s="3">
        <f t="shared" si="28"/>
        <v>7.9388666666666676</v>
      </c>
      <c r="N1837" t="str">
        <f>_xlfn.XLOOKUP(Orders[[#This Row],[Customer ID]],customers!$A$1:$A$4972,customers!$I$1:$I$4972,,0)</f>
        <v>No</v>
      </c>
    </row>
    <row r="1838" spans="1:14" x14ac:dyDescent="0.25">
      <c r="A1838" t="s">
        <v>9178</v>
      </c>
      <c r="B1838" s="2">
        <v>44270</v>
      </c>
      <c r="C1838" t="s">
        <v>9179</v>
      </c>
      <c r="D1838" t="s">
        <v>9180</v>
      </c>
      <c r="E1838">
        <v>2</v>
      </c>
      <c r="F1838" t="str">
        <f>_xlfn.XLOOKUP(C1838,customers!$A$1:$A$4972,customers!B$1:B$4972,,0)</f>
        <v>Mary Williams</v>
      </c>
      <c r="G1838" t="str">
        <f>IF(_xlfn.XLOOKUP(C1838,customers!$A$1:$A$4972,customers!C1837:C6808,,0)=0,"",_xlfn.XLOOKUP(C1838,customers!$A$1:$A$4972,customers!C1837:C6808,,0))</f>
        <v>lkoch83@yahoo.com</v>
      </c>
      <c r="H1838" t="str">
        <f>_xlfn.XLOOKUP(C1838,customers!$A$1:$A$4972,customers!$G$1:$G$4972,,0)</f>
        <v>Brazil</v>
      </c>
      <c r="I1838" t="str">
        <f>INDEX(products!$A$1:$G$5001,MATCH(orders!$D1838,products!$A$1:$A$5001,0),MATCH(I$1,products!$A$1:$G$1,0))</f>
        <v>Money Transfers</v>
      </c>
      <c r="J1838" t="str">
        <f>INDEX(products!$A$1:$G$5001,MATCH(orders!$D1838,products!$A$1:$A$5001,0),MATCH(J$1,products!$A$1:$G$1,0))</f>
        <v>VIP</v>
      </c>
      <c r="K1838">
        <f>INDEX(products!$A$1:$G$5001,MATCH(orders!$D1838,products!$A$1:$A$5001,0),MATCH(K$1,products!$A$1:$G$1,0))</f>
        <v>3</v>
      </c>
      <c r="L1838" s="3">
        <f>INDEX(products!$A$1:$G$5001,MATCH(orders!$D1838,products!$A$1:$A$5001,0),MATCH(L$1,products!$A$1:$G$1,0))</f>
        <v>2.3843000000000001</v>
      </c>
      <c r="M1838" s="3">
        <f t="shared" si="28"/>
        <v>4.7686000000000002</v>
      </c>
      <c r="N1838" t="str">
        <f>_xlfn.XLOOKUP(Orders[[#This Row],[Customer ID]],customers!$A$1:$A$4972,customers!$I$1:$I$4972,,0)</f>
        <v>No</v>
      </c>
    </row>
    <row r="1839" spans="1:14" x14ac:dyDescent="0.25">
      <c r="A1839" t="s">
        <v>9182</v>
      </c>
      <c r="B1839" s="2">
        <v>44271</v>
      </c>
      <c r="C1839" t="s">
        <v>9183</v>
      </c>
      <c r="D1839" t="s">
        <v>9184</v>
      </c>
      <c r="E1839">
        <v>4</v>
      </c>
      <c r="F1839" t="str">
        <f>_xlfn.XLOOKUP(C1839,customers!$A$1:$A$4972,customers!B$1:B$4972,,0)</f>
        <v>Cindy Sloan</v>
      </c>
      <c r="G1839" t="str">
        <f>IF(_xlfn.XLOOKUP(C1839,customers!$A$1:$A$4972,customers!C1838:C6809,,0)=0,"",_xlfn.XLOOKUP(C1839,customers!$A$1:$A$4972,customers!C1838:C6809,,0))</f>
        <v>bjones414@yahoo.com</v>
      </c>
      <c r="H1839" t="str">
        <f>_xlfn.XLOOKUP(C1839,customers!$A$1:$A$4972,customers!$G$1:$G$4972,,0)</f>
        <v>Brazil</v>
      </c>
      <c r="I1839" t="str">
        <f>INDEX(products!$A$1:$G$5001,MATCH(orders!$D1839,products!$A$1:$A$5001,0),MATCH(I$1,products!$A$1:$G$1,0))</f>
        <v>Money Transfers</v>
      </c>
      <c r="J1839" t="str">
        <f>INDEX(products!$A$1:$G$5001,MATCH(orders!$D1839,products!$A$1:$A$5001,0),MATCH(J$1,products!$A$1:$G$1,0))</f>
        <v>Standard</v>
      </c>
      <c r="K1839">
        <f>INDEX(products!$A$1:$G$5001,MATCH(orders!$D1839,products!$A$1:$A$5001,0),MATCH(K$1,products!$A$1:$G$1,0))</f>
        <v>10</v>
      </c>
      <c r="L1839" s="3">
        <f>INDEX(products!$A$1:$G$5001,MATCH(orders!$D1839,products!$A$1:$A$5001,0),MATCH(L$1,products!$A$1:$G$1,0))</f>
        <v>10.04933333333334</v>
      </c>
      <c r="M1839" s="3">
        <f t="shared" si="28"/>
        <v>40.197333333333361</v>
      </c>
      <c r="N1839" t="str">
        <f>_xlfn.XLOOKUP(Orders[[#This Row],[Customer ID]],customers!$A$1:$A$4972,customers!$I$1:$I$4972,,0)</f>
        <v>Yes</v>
      </c>
    </row>
    <row r="1840" spans="1:14" x14ac:dyDescent="0.25">
      <c r="A1840" t="s">
        <v>9187</v>
      </c>
      <c r="B1840" s="2">
        <v>44271</v>
      </c>
      <c r="C1840" t="s">
        <v>9188</v>
      </c>
      <c r="D1840" t="s">
        <v>9189</v>
      </c>
      <c r="E1840">
        <v>4</v>
      </c>
      <c r="F1840" t="str">
        <f>_xlfn.XLOOKUP(C1840,customers!$A$1:$A$4972,customers!B$1:B$4972,,0)</f>
        <v>Brad Jones</v>
      </c>
      <c r="G1840" t="str">
        <f>IF(_xlfn.XLOOKUP(C1840,customers!$A$1:$A$4972,customers!C1839:C6810,,0)=0,"",_xlfn.XLOOKUP(C1840,customers!$A$1:$A$4972,customers!C1839:C6810,,0))</f>
        <v>dmason103@hotmail.com</v>
      </c>
      <c r="H1840" t="str">
        <f>_xlfn.XLOOKUP(C1840,customers!$A$1:$A$4972,customers!$G$1:$G$4972,,0)</f>
        <v>Japan</v>
      </c>
      <c r="I1840" t="str">
        <f>INDEX(products!$A$1:$G$5001,MATCH(orders!$D1840,products!$A$1:$A$5001,0),MATCH(I$1,products!$A$1:$G$1,0))</f>
        <v>Credit Cards</v>
      </c>
      <c r="J1840" t="str">
        <f>INDEX(products!$A$1:$G$5001,MATCH(orders!$D1840,products!$A$1:$A$5001,0),MATCH(J$1,products!$A$1:$G$1,0))</f>
        <v>Premium</v>
      </c>
      <c r="K1840">
        <f>INDEX(products!$A$1:$G$5001,MATCH(orders!$D1840,products!$A$1:$A$5001,0),MATCH(K$1,products!$A$1:$G$1,0))</f>
        <v>10</v>
      </c>
      <c r="L1840" s="3">
        <f>INDEX(products!$A$1:$G$5001,MATCH(orders!$D1840,products!$A$1:$A$5001,0),MATCH(L$1,products!$A$1:$G$1,0))</f>
        <v>15.9475</v>
      </c>
      <c r="M1840" s="3">
        <f t="shared" si="28"/>
        <v>63.79</v>
      </c>
      <c r="N1840" t="str">
        <f>_xlfn.XLOOKUP(Orders[[#This Row],[Customer ID]],customers!$A$1:$A$4972,customers!$I$1:$I$4972,,0)</f>
        <v>No</v>
      </c>
    </row>
    <row r="1841" spans="1:14" x14ac:dyDescent="0.25">
      <c r="A1841" t="s">
        <v>9192</v>
      </c>
      <c r="B1841" s="2">
        <v>44272</v>
      </c>
      <c r="C1841" t="s">
        <v>9193</v>
      </c>
      <c r="D1841" t="s">
        <v>9194</v>
      </c>
      <c r="E1841">
        <v>1</v>
      </c>
      <c r="F1841" t="str">
        <f>_xlfn.XLOOKUP(C1841,customers!$A$1:$A$4972,customers!B$1:B$4972,,0)</f>
        <v>Richard Simmons</v>
      </c>
      <c r="G1841" t="str">
        <f>IF(_xlfn.XLOOKUP(C1841,customers!$A$1:$A$4972,customers!C1840:C6811,,0)=0,"",_xlfn.XLOOKUP(C1841,customers!$A$1:$A$4972,customers!C1840:C6811,,0))</f>
        <v>hgonzales95@gmail.com</v>
      </c>
      <c r="H1841" t="str">
        <f>_xlfn.XLOOKUP(C1841,customers!$A$1:$A$4972,customers!$G$1:$G$4972,,0)</f>
        <v>South Africa</v>
      </c>
      <c r="I1841" t="str">
        <f>INDEX(products!$A$1:$G$5001,MATCH(orders!$D1841,products!$A$1:$A$5001,0),MATCH(I$1,products!$A$1:$G$1,0))</f>
        <v>Loans</v>
      </c>
      <c r="J1841" t="str">
        <f>INDEX(products!$A$1:$G$5001,MATCH(orders!$D1841,products!$A$1:$A$5001,0),MATCH(J$1,products!$A$1:$G$1,0))</f>
        <v>Standard</v>
      </c>
      <c r="K1841">
        <f>INDEX(products!$A$1:$G$5001,MATCH(orders!$D1841,products!$A$1:$A$5001,0),MATCH(K$1,products!$A$1:$G$1,0))</f>
        <v>1</v>
      </c>
      <c r="L1841" s="3">
        <f>INDEX(products!$A$1:$G$5001,MATCH(orders!$D1841,products!$A$1:$A$5001,0),MATCH(L$1,products!$A$1:$G$1,0))</f>
        <v>0.89126666666666676</v>
      </c>
      <c r="M1841" s="3">
        <f t="shared" si="28"/>
        <v>0.89126666666666676</v>
      </c>
      <c r="N1841" t="str">
        <f>_xlfn.XLOOKUP(Orders[[#This Row],[Customer ID]],customers!$A$1:$A$4972,customers!$I$1:$I$4972,,0)</f>
        <v>Yes</v>
      </c>
    </row>
    <row r="1842" spans="1:14" x14ac:dyDescent="0.25">
      <c r="A1842" t="s">
        <v>9197</v>
      </c>
      <c r="B1842" s="2">
        <v>44272</v>
      </c>
      <c r="C1842" t="s">
        <v>9198</v>
      </c>
      <c r="D1842" t="s">
        <v>9199</v>
      </c>
      <c r="E1842">
        <v>2</v>
      </c>
      <c r="F1842" t="str">
        <f>_xlfn.XLOOKUP(C1842,customers!$A$1:$A$4972,customers!B$1:B$4972,,0)</f>
        <v>Mrs. Donna Murphy</v>
      </c>
      <c r="G1842" t="str">
        <f>IF(_xlfn.XLOOKUP(C1842,customers!$A$1:$A$4972,customers!C1841:C6812,,0)=0,"",_xlfn.XLOOKUP(C1842,customers!$A$1:$A$4972,customers!C1841:C6812,,0))</f>
        <v>sgraves946@gmail.com</v>
      </c>
      <c r="H1842" t="str">
        <f>_xlfn.XLOOKUP(C1842,customers!$A$1:$A$4972,customers!$G$1:$G$4972,,0)</f>
        <v>Germany</v>
      </c>
      <c r="I1842" t="str">
        <f>INDEX(products!$A$1:$G$5001,MATCH(orders!$D1842,products!$A$1:$A$5001,0),MATCH(I$1,products!$A$1:$G$1,0))</f>
        <v>Money Transfers</v>
      </c>
      <c r="J1842" t="str">
        <f>INDEX(products!$A$1:$G$5001,MATCH(orders!$D1842,products!$A$1:$A$5001,0),MATCH(J$1,products!$A$1:$G$1,0))</f>
        <v>Standard</v>
      </c>
      <c r="K1842">
        <f>INDEX(products!$A$1:$G$5001,MATCH(orders!$D1842,products!$A$1:$A$5001,0),MATCH(K$1,products!$A$1:$G$1,0))</f>
        <v>3</v>
      </c>
      <c r="L1842" s="3">
        <f>INDEX(products!$A$1:$G$5001,MATCH(orders!$D1842,products!$A$1:$A$5001,0),MATCH(L$1,products!$A$1:$G$1,0))</f>
        <v>3.1164999999999998</v>
      </c>
      <c r="M1842" s="3">
        <f t="shared" si="28"/>
        <v>6.2329999999999997</v>
      </c>
      <c r="N1842" t="str">
        <f>_xlfn.XLOOKUP(Orders[[#This Row],[Customer ID]],customers!$A$1:$A$4972,customers!$I$1:$I$4972,,0)</f>
        <v>No</v>
      </c>
    </row>
    <row r="1843" spans="1:14" x14ac:dyDescent="0.25">
      <c r="A1843" t="s">
        <v>9202</v>
      </c>
      <c r="B1843" s="2">
        <v>44272</v>
      </c>
      <c r="C1843" t="s">
        <v>9203</v>
      </c>
      <c r="D1843" t="s">
        <v>9204</v>
      </c>
      <c r="E1843">
        <v>2</v>
      </c>
      <c r="F1843" t="str">
        <f>_xlfn.XLOOKUP(C1843,customers!$A$1:$A$4972,customers!B$1:B$4972,,0)</f>
        <v>Sara Nolan</v>
      </c>
      <c r="G1843" t="str">
        <f>IF(_xlfn.XLOOKUP(C1843,customers!$A$1:$A$4972,customers!C1842:C6813,,0)=0,"",_xlfn.XLOOKUP(C1843,customers!$A$1:$A$4972,customers!C1842:C6813,,0))</f>
        <v>4158291@yahoo.com</v>
      </c>
      <c r="H1843" t="str">
        <f>_xlfn.XLOOKUP(C1843,customers!$A$1:$A$4972,customers!$G$1:$G$4972,,0)</f>
        <v>South Africa</v>
      </c>
      <c r="I1843" t="str">
        <f>INDEX(products!$A$1:$G$5001,MATCH(orders!$D1843,products!$A$1:$A$5001,0),MATCH(I$1,products!$A$1:$G$1,0))</f>
        <v>Money Transfers</v>
      </c>
      <c r="J1843" t="str">
        <f>INDEX(products!$A$1:$G$5001,MATCH(orders!$D1843,products!$A$1:$A$5001,0),MATCH(J$1,products!$A$1:$G$1,0))</f>
        <v>VIP</v>
      </c>
      <c r="K1843">
        <f>INDEX(products!$A$1:$G$5001,MATCH(orders!$D1843,products!$A$1:$A$5001,0),MATCH(K$1,products!$A$1:$G$1,0))</f>
        <v>3</v>
      </c>
      <c r="L1843" s="3">
        <f>INDEX(products!$A$1:$G$5001,MATCH(orders!$D1843,products!$A$1:$A$5001,0),MATCH(L$1,products!$A$1:$G$1,0))</f>
        <v>3.2962333333333329</v>
      </c>
      <c r="M1843" s="3">
        <f t="shared" si="28"/>
        <v>6.5924666666666658</v>
      </c>
      <c r="N1843" t="str">
        <f>_xlfn.XLOOKUP(Orders[[#This Row],[Customer ID]],customers!$A$1:$A$4972,customers!$I$1:$I$4972,,0)</f>
        <v>Yes</v>
      </c>
    </row>
    <row r="1844" spans="1:14" x14ac:dyDescent="0.25">
      <c r="A1844" t="s">
        <v>9207</v>
      </c>
      <c r="B1844" s="2">
        <v>44273</v>
      </c>
      <c r="C1844" t="s">
        <v>9208</v>
      </c>
      <c r="D1844" t="s">
        <v>9209</v>
      </c>
      <c r="E1844">
        <v>4</v>
      </c>
      <c r="F1844" t="str">
        <f>_xlfn.XLOOKUP(C1844,customers!$A$1:$A$4972,customers!B$1:B$4972,,0)</f>
        <v>Nathan Mendoza</v>
      </c>
      <c r="G1844" t="str">
        <f>IF(_xlfn.XLOOKUP(C1844,customers!$A$1:$A$4972,customers!C1843:C6814,,0)=0,"",_xlfn.XLOOKUP(C1844,customers!$A$1:$A$4972,customers!C1843:C6814,,0))</f>
        <v>marcher383@yahoo.com</v>
      </c>
      <c r="H1844" t="str">
        <f>_xlfn.XLOOKUP(C1844,customers!$A$1:$A$4972,customers!$G$1:$G$4972,,0)</f>
        <v>South Africa</v>
      </c>
      <c r="I1844" t="str">
        <f>INDEX(products!$A$1:$G$5001,MATCH(orders!$D1844,products!$A$1:$A$5001,0),MATCH(I$1,products!$A$1:$G$1,0))</f>
        <v>Investments</v>
      </c>
      <c r="J1844" t="str">
        <f>INDEX(products!$A$1:$G$5001,MATCH(orders!$D1844,products!$A$1:$A$5001,0),MATCH(J$1,products!$A$1:$G$1,0))</f>
        <v>Premium</v>
      </c>
      <c r="K1844">
        <f>INDEX(products!$A$1:$G$5001,MATCH(orders!$D1844,products!$A$1:$A$5001,0),MATCH(K$1,products!$A$1:$G$1,0))</f>
        <v>10</v>
      </c>
      <c r="L1844" s="3">
        <f>INDEX(products!$A$1:$G$5001,MATCH(orders!$D1844,products!$A$1:$A$5001,0),MATCH(L$1,products!$A$1:$G$1,0))</f>
        <v>11.060700000000001</v>
      </c>
      <c r="M1844" s="3">
        <f t="shared" si="28"/>
        <v>44.242800000000003</v>
      </c>
      <c r="N1844" t="str">
        <f>_xlfn.XLOOKUP(Orders[[#This Row],[Customer ID]],customers!$A$1:$A$4972,customers!$I$1:$I$4972,,0)</f>
        <v>Yes</v>
      </c>
    </row>
    <row r="1845" spans="1:14" x14ac:dyDescent="0.25">
      <c r="A1845" t="s">
        <v>9212</v>
      </c>
      <c r="B1845" s="2">
        <v>44273</v>
      </c>
      <c r="C1845" t="s">
        <v>9213</v>
      </c>
      <c r="D1845" t="s">
        <v>9214</v>
      </c>
      <c r="E1845">
        <v>3</v>
      </c>
      <c r="F1845" t="str">
        <f>_xlfn.XLOOKUP(C1845,customers!$A$1:$A$4972,customers!B$1:B$4972,,0)</f>
        <v>Anthony Robles</v>
      </c>
      <c r="G1845" t="str">
        <f>IF(_xlfn.XLOOKUP(C1845,customers!$A$1:$A$4972,customers!C1844:C6815,,0)=0,"",_xlfn.XLOOKUP(C1845,customers!$A$1:$A$4972,customers!C1844:C6815,,0))</f>
        <v>mmd27@gmail.com</v>
      </c>
      <c r="H1845" t="str">
        <f>_xlfn.XLOOKUP(C1845,customers!$A$1:$A$4972,customers!$G$1:$G$4972,,0)</f>
        <v>Japan</v>
      </c>
      <c r="I1845" t="str">
        <f>INDEX(products!$A$1:$G$5001,MATCH(orders!$D1845,products!$A$1:$A$5001,0),MATCH(I$1,products!$A$1:$G$1,0))</f>
        <v>Loans</v>
      </c>
      <c r="J1845" t="str">
        <f>INDEX(products!$A$1:$G$5001,MATCH(orders!$D1845,products!$A$1:$A$5001,0),MATCH(J$1,products!$A$1:$G$1,0))</f>
        <v>VIP</v>
      </c>
      <c r="K1845">
        <f>INDEX(products!$A$1:$G$5001,MATCH(orders!$D1845,products!$A$1:$A$5001,0),MATCH(K$1,products!$A$1:$G$1,0))</f>
        <v>5</v>
      </c>
      <c r="L1845" s="3">
        <f>INDEX(products!$A$1:$G$5001,MATCH(orders!$D1845,products!$A$1:$A$5001,0),MATCH(L$1,products!$A$1:$G$1,0))</f>
        <v>6.3980333333333341</v>
      </c>
      <c r="M1845" s="3">
        <f t="shared" si="28"/>
        <v>19.194100000000002</v>
      </c>
      <c r="N1845" t="str">
        <f>_xlfn.XLOOKUP(Orders[[#This Row],[Customer ID]],customers!$A$1:$A$4972,customers!$I$1:$I$4972,,0)</f>
        <v>Yes</v>
      </c>
    </row>
    <row r="1846" spans="1:14" x14ac:dyDescent="0.25">
      <c r="A1846" t="s">
        <v>9217</v>
      </c>
      <c r="B1846" s="2">
        <v>44274</v>
      </c>
      <c r="C1846" t="s">
        <v>9218</v>
      </c>
      <c r="D1846" t="s">
        <v>9219</v>
      </c>
      <c r="E1846">
        <v>2</v>
      </c>
      <c r="F1846" t="str">
        <f>_xlfn.XLOOKUP(C1846,customers!$A$1:$A$4972,customers!B$1:B$4972,,0)</f>
        <v>Zachary Davis</v>
      </c>
      <c r="G1846" t="str">
        <f>IF(_xlfn.XLOOKUP(C1846,customers!$A$1:$A$4972,customers!C1845:C6816,,0)=0,"",_xlfn.XLOOKUP(C1846,customers!$A$1:$A$4972,customers!C1845:C6816,,0))</f>
        <v>lvasquez8123@gmail.com</v>
      </c>
      <c r="H1846" t="str">
        <f>_xlfn.XLOOKUP(C1846,customers!$A$1:$A$4972,customers!$G$1:$G$4972,,0)</f>
        <v>Brazil</v>
      </c>
      <c r="I1846" t="str">
        <f>INDEX(products!$A$1:$G$5001,MATCH(orders!$D1846,products!$A$1:$A$5001,0),MATCH(I$1,products!$A$1:$G$1,0))</f>
        <v>Money Transfers</v>
      </c>
      <c r="J1846" t="str">
        <f>INDEX(products!$A$1:$G$5001,MATCH(orders!$D1846,products!$A$1:$A$5001,0),MATCH(J$1,products!$A$1:$G$1,0))</f>
        <v>Standard</v>
      </c>
      <c r="K1846">
        <f>INDEX(products!$A$1:$G$5001,MATCH(orders!$D1846,products!$A$1:$A$5001,0),MATCH(K$1,products!$A$1:$G$1,0))</f>
        <v>3</v>
      </c>
      <c r="L1846" s="3">
        <f>INDEX(products!$A$1:$G$5001,MATCH(orders!$D1846,products!$A$1:$A$5001,0),MATCH(L$1,products!$A$1:$G$1,0))</f>
        <v>4.8292333333333328</v>
      </c>
      <c r="M1846" s="3">
        <f t="shared" si="28"/>
        <v>9.6584666666666656</v>
      </c>
      <c r="N1846" t="str">
        <f>_xlfn.XLOOKUP(Orders[[#This Row],[Customer ID]],customers!$A$1:$A$4972,customers!$I$1:$I$4972,,0)</f>
        <v>Yes</v>
      </c>
    </row>
    <row r="1847" spans="1:14" x14ac:dyDescent="0.25">
      <c r="A1847" t="s">
        <v>9222</v>
      </c>
      <c r="B1847" s="2">
        <v>44274</v>
      </c>
      <c r="C1847" t="s">
        <v>9223</v>
      </c>
      <c r="D1847" t="s">
        <v>9224</v>
      </c>
      <c r="E1847">
        <v>3</v>
      </c>
      <c r="F1847" t="str">
        <f>_xlfn.XLOOKUP(C1847,customers!$A$1:$A$4972,customers!B$1:B$4972,,0)</f>
        <v>Nicole Davis</v>
      </c>
      <c r="G1847" t="str">
        <f>IF(_xlfn.XLOOKUP(C1847,customers!$A$1:$A$4972,customers!C1846:C6817,,0)=0,"",_xlfn.XLOOKUP(C1847,customers!$A$1:$A$4972,customers!C1846:C6817,,0))</f>
        <v>jphillips76@hotmail.com</v>
      </c>
      <c r="H1847" t="str">
        <f>_xlfn.XLOOKUP(C1847,customers!$A$1:$A$4972,customers!$G$1:$G$4972,,0)</f>
        <v>South Africa</v>
      </c>
      <c r="I1847" t="str">
        <f>INDEX(products!$A$1:$G$5001,MATCH(orders!$D1847,products!$A$1:$A$5001,0),MATCH(I$1,products!$A$1:$G$1,0))</f>
        <v>Credit Cards</v>
      </c>
      <c r="J1847" t="str">
        <f>INDEX(products!$A$1:$G$5001,MATCH(orders!$D1847,products!$A$1:$A$5001,0),MATCH(J$1,products!$A$1:$G$1,0))</f>
        <v>Premium</v>
      </c>
      <c r="K1847">
        <f>INDEX(products!$A$1:$G$5001,MATCH(orders!$D1847,products!$A$1:$A$5001,0),MATCH(K$1,products!$A$1:$G$1,0))</f>
        <v>5</v>
      </c>
      <c r="L1847" s="3">
        <f>INDEX(products!$A$1:$G$5001,MATCH(orders!$D1847,products!$A$1:$A$5001,0),MATCH(L$1,products!$A$1:$G$1,0))</f>
        <v>4.5368000000000004</v>
      </c>
      <c r="M1847" s="3">
        <f t="shared" si="28"/>
        <v>13.610400000000002</v>
      </c>
      <c r="N1847" t="str">
        <f>_xlfn.XLOOKUP(Orders[[#This Row],[Customer ID]],customers!$A$1:$A$4972,customers!$I$1:$I$4972,,0)</f>
        <v>Yes</v>
      </c>
    </row>
    <row r="1848" spans="1:14" x14ac:dyDescent="0.25">
      <c r="A1848" t="s">
        <v>9227</v>
      </c>
      <c r="B1848" s="2">
        <v>44275</v>
      </c>
      <c r="C1848" t="s">
        <v>9228</v>
      </c>
      <c r="D1848" t="s">
        <v>9229</v>
      </c>
      <c r="E1848">
        <v>4</v>
      </c>
      <c r="F1848" t="str">
        <f>_xlfn.XLOOKUP(C1848,customers!$A$1:$A$4972,customers!B$1:B$4972,,0)</f>
        <v>William Skinner</v>
      </c>
      <c r="G1848" t="str">
        <f>IF(_xlfn.XLOOKUP(C1848,customers!$A$1:$A$4972,customers!C1847:C6818,,0)=0,"",_xlfn.XLOOKUP(C1848,customers!$A$1:$A$4972,customers!C1847:C6818,,0))</f>
        <v>twelch110@hotmail.com</v>
      </c>
      <c r="H1848" t="str">
        <f>_xlfn.XLOOKUP(C1848,customers!$A$1:$A$4972,customers!$G$1:$G$4972,,0)</f>
        <v>Brazil</v>
      </c>
      <c r="I1848" t="str">
        <f>INDEX(products!$A$1:$G$5001,MATCH(orders!$D1848,products!$A$1:$A$5001,0),MATCH(I$1,products!$A$1:$G$1,0))</f>
        <v>Investments</v>
      </c>
      <c r="J1848" t="str">
        <f>INDEX(products!$A$1:$G$5001,MATCH(orders!$D1848,products!$A$1:$A$5001,0),MATCH(J$1,products!$A$1:$G$1,0))</f>
        <v>Standard</v>
      </c>
      <c r="K1848">
        <f>INDEX(products!$A$1:$G$5001,MATCH(orders!$D1848,products!$A$1:$A$5001,0),MATCH(K$1,products!$A$1:$G$1,0))</f>
        <v>10</v>
      </c>
      <c r="L1848" s="3">
        <f>INDEX(products!$A$1:$G$5001,MATCH(orders!$D1848,products!$A$1:$A$5001,0),MATCH(L$1,products!$A$1:$G$1,0))</f>
        <v>7.8816666666666668</v>
      </c>
      <c r="M1848" s="3">
        <f t="shared" si="28"/>
        <v>31.526666666666667</v>
      </c>
      <c r="N1848" t="str">
        <f>_xlfn.XLOOKUP(Orders[[#This Row],[Customer ID]],customers!$A$1:$A$4972,customers!$I$1:$I$4972,,0)</f>
        <v>Yes</v>
      </c>
    </row>
    <row r="1849" spans="1:14" x14ac:dyDescent="0.25">
      <c r="A1849" t="s">
        <v>9232</v>
      </c>
      <c r="B1849" s="2">
        <v>44275</v>
      </c>
      <c r="C1849" t="s">
        <v>9233</v>
      </c>
      <c r="D1849" t="s">
        <v>9234</v>
      </c>
      <c r="E1849">
        <v>4</v>
      </c>
      <c r="F1849" t="str">
        <f>_xlfn.XLOOKUP(C1849,customers!$A$1:$A$4972,customers!B$1:B$4972,,0)</f>
        <v>Tim Lewis</v>
      </c>
      <c r="G1849" t="str">
        <f>IF(_xlfn.XLOOKUP(C1849,customers!$A$1:$A$4972,customers!C1848:C6819,,0)=0,"",_xlfn.XLOOKUP(C1849,customers!$A$1:$A$4972,customers!C1848:C6819,,0))</f>
        <v>jfernandez7507@hotmail.com</v>
      </c>
      <c r="H1849" t="str">
        <f>_xlfn.XLOOKUP(C1849,customers!$A$1:$A$4972,customers!$G$1:$G$4972,,0)</f>
        <v>United States</v>
      </c>
      <c r="I1849" t="str">
        <f>INDEX(products!$A$1:$G$5001,MATCH(orders!$D1849,products!$A$1:$A$5001,0),MATCH(I$1,products!$A$1:$G$1,0))</f>
        <v>Investments</v>
      </c>
      <c r="J1849" t="str">
        <f>INDEX(products!$A$1:$G$5001,MATCH(orders!$D1849,products!$A$1:$A$5001,0),MATCH(J$1,products!$A$1:$G$1,0))</f>
        <v>Standard</v>
      </c>
      <c r="K1849">
        <f>INDEX(products!$A$1:$G$5001,MATCH(orders!$D1849,products!$A$1:$A$5001,0),MATCH(K$1,products!$A$1:$G$1,0))</f>
        <v>10</v>
      </c>
      <c r="L1849" s="3">
        <f>INDEX(products!$A$1:$G$5001,MATCH(orders!$D1849,products!$A$1:$A$5001,0),MATCH(L$1,products!$A$1:$G$1,0))</f>
        <v>8.6413666666666682</v>
      </c>
      <c r="M1849" s="3">
        <f t="shared" si="28"/>
        <v>34.565466666666673</v>
      </c>
      <c r="N1849" t="str">
        <f>_xlfn.XLOOKUP(Orders[[#This Row],[Customer ID]],customers!$A$1:$A$4972,customers!$I$1:$I$4972,,0)</f>
        <v>Yes</v>
      </c>
    </row>
    <row r="1850" spans="1:14" x14ac:dyDescent="0.25">
      <c r="A1850" t="s">
        <v>9237</v>
      </c>
      <c r="B1850" s="2">
        <v>44275</v>
      </c>
      <c r="C1850" t="s">
        <v>9238</v>
      </c>
      <c r="D1850" t="s">
        <v>9239</v>
      </c>
      <c r="E1850">
        <v>1</v>
      </c>
      <c r="F1850" t="str">
        <f>_xlfn.XLOOKUP(C1850,customers!$A$1:$A$4972,customers!B$1:B$4972,,0)</f>
        <v>Brandy Todd</v>
      </c>
      <c r="G1850" t="str">
        <f>IF(_xlfn.XLOOKUP(C1850,customers!$A$1:$A$4972,customers!C1849:C6820,,0)=0,"",_xlfn.XLOOKUP(C1850,customers!$A$1:$A$4972,customers!C1849:C6820,,0))</f>
        <v>tmyers96@gmail.com</v>
      </c>
      <c r="H1850" t="str">
        <f>_xlfn.XLOOKUP(C1850,customers!$A$1:$A$4972,customers!$G$1:$G$4972,,0)</f>
        <v>Brazil</v>
      </c>
      <c r="I1850" t="str">
        <f>INDEX(products!$A$1:$G$5001,MATCH(orders!$D1850,products!$A$1:$A$5001,0),MATCH(I$1,products!$A$1:$G$1,0))</f>
        <v>Loans</v>
      </c>
      <c r="J1850" t="str">
        <f>INDEX(products!$A$1:$G$5001,MATCH(orders!$D1850,products!$A$1:$A$5001,0),MATCH(J$1,products!$A$1:$G$1,0))</f>
        <v>Premium</v>
      </c>
      <c r="K1850">
        <f>INDEX(products!$A$1:$G$5001,MATCH(orders!$D1850,products!$A$1:$A$5001,0),MATCH(K$1,products!$A$1:$G$1,0))</f>
        <v>1</v>
      </c>
      <c r="L1850" s="3">
        <f>INDEX(products!$A$1:$G$5001,MATCH(orders!$D1850,products!$A$1:$A$5001,0),MATCH(L$1,products!$A$1:$G$1,0))</f>
        <v>1.5536000000000001</v>
      </c>
      <c r="M1850" s="3">
        <f t="shared" si="28"/>
        <v>1.5536000000000001</v>
      </c>
      <c r="N1850" t="str">
        <f>_xlfn.XLOOKUP(Orders[[#This Row],[Customer ID]],customers!$A$1:$A$4972,customers!$I$1:$I$4972,,0)</f>
        <v>No</v>
      </c>
    </row>
    <row r="1851" spans="1:14" x14ac:dyDescent="0.25">
      <c r="A1851" t="s">
        <v>9242</v>
      </c>
      <c r="B1851" s="2">
        <v>44276</v>
      </c>
      <c r="C1851" t="s">
        <v>9243</v>
      </c>
      <c r="D1851" t="s">
        <v>9244</v>
      </c>
      <c r="E1851">
        <v>2</v>
      </c>
      <c r="F1851" t="str">
        <f>_xlfn.XLOOKUP(C1851,customers!$A$1:$A$4972,customers!B$1:B$4972,,0)</f>
        <v>Joseph Sanders</v>
      </c>
      <c r="G1851" t="str">
        <f>IF(_xlfn.XLOOKUP(C1851,customers!$A$1:$A$4972,customers!C1850:C6821,,0)=0,"",_xlfn.XLOOKUP(C1851,customers!$A$1:$A$4972,customers!C1850:C6821,,0))</f>
        <v>jdiaz3742@gmail.com</v>
      </c>
      <c r="H1851" t="str">
        <f>_xlfn.XLOOKUP(C1851,customers!$A$1:$A$4972,customers!$G$1:$G$4972,,0)</f>
        <v>Germany</v>
      </c>
      <c r="I1851" t="str">
        <f>INDEX(products!$A$1:$G$5001,MATCH(orders!$D1851,products!$A$1:$A$5001,0),MATCH(I$1,products!$A$1:$G$1,0))</f>
        <v>Loans</v>
      </c>
      <c r="J1851" t="str">
        <f>INDEX(products!$A$1:$G$5001,MATCH(orders!$D1851,products!$A$1:$A$5001,0),MATCH(J$1,products!$A$1:$G$1,0))</f>
        <v>Premium</v>
      </c>
      <c r="K1851">
        <f>INDEX(products!$A$1:$G$5001,MATCH(orders!$D1851,products!$A$1:$A$5001,0),MATCH(K$1,products!$A$1:$G$1,0))</f>
        <v>3</v>
      </c>
      <c r="L1851" s="3">
        <f>INDEX(products!$A$1:$G$5001,MATCH(orders!$D1851,products!$A$1:$A$5001,0),MATCH(L$1,products!$A$1:$G$1,0))</f>
        <v>3.9374333333333329</v>
      </c>
      <c r="M1851" s="3">
        <f t="shared" si="28"/>
        <v>7.8748666666666658</v>
      </c>
      <c r="N1851" t="str">
        <f>_xlfn.XLOOKUP(Orders[[#This Row],[Customer ID]],customers!$A$1:$A$4972,customers!$I$1:$I$4972,,0)</f>
        <v>No</v>
      </c>
    </row>
    <row r="1852" spans="1:14" x14ac:dyDescent="0.25">
      <c r="A1852" t="s">
        <v>9247</v>
      </c>
      <c r="B1852" s="2">
        <v>44276</v>
      </c>
      <c r="C1852" t="s">
        <v>9248</v>
      </c>
      <c r="D1852" t="s">
        <v>9249</v>
      </c>
      <c r="E1852">
        <v>3</v>
      </c>
      <c r="F1852" t="str">
        <f>_xlfn.XLOOKUP(C1852,customers!$A$1:$A$4972,customers!B$1:B$4972,,0)</f>
        <v>John Browning</v>
      </c>
      <c r="G1852" t="str">
        <f>IF(_xlfn.XLOOKUP(C1852,customers!$A$1:$A$4972,customers!C1851:C6822,,0)=0,"",_xlfn.XLOOKUP(C1852,customers!$A$1:$A$4972,customers!C1851:C6822,,0))</f>
        <v>cmacias46@hotmail.com</v>
      </c>
      <c r="H1852" t="str">
        <f>_xlfn.XLOOKUP(C1852,customers!$A$1:$A$4972,customers!$G$1:$G$4972,,0)</f>
        <v>Germany</v>
      </c>
      <c r="I1852" t="str">
        <f>INDEX(products!$A$1:$G$5001,MATCH(orders!$D1852,products!$A$1:$A$5001,0),MATCH(I$1,products!$A$1:$G$1,0))</f>
        <v>Investments</v>
      </c>
      <c r="J1852" t="str">
        <f>INDEX(products!$A$1:$G$5001,MATCH(orders!$D1852,products!$A$1:$A$5001,0),MATCH(J$1,products!$A$1:$G$1,0))</f>
        <v>Premium</v>
      </c>
      <c r="K1852">
        <f>INDEX(products!$A$1:$G$5001,MATCH(orders!$D1852,products!$A$1:$A$5001,0),MATCH(K$1,products!$A$1:$G$1,0))</f>
        <v>5</v>
      </c>
      <c r="L1852" s="3">
        <f>INDEX(products!$A$1:$G$5001,MATCH(orders!$D1852,products!$A$1:$A$5001,0),MATCH(L$1,products!$A$1:$G$1,0))</f>
        <v>4.7628666666666666</v>
      </c>
      <c r="M1852" s="3">
        <f t="shared" si="28"/>
        <v>14.288599999999999</v>
      </c>
      <c r="N1852" t="str">
        <f>_xlfn.XLOOKUP(Orders[[#This Row],[Customer ID]],customers!$A$1:$A$4972,customers!$I$1:$I$4972,,0)</f>
        <v>No</v>
      </c>
    </row>
    <row r="1853" spans="1:14" x14ac:dyDescent="0.25">
      <c r="A1853" t="s">
        <v>9252</v>
      </c>
      <c r="B1853" s="2">
        <v>44277</v>
      </c>
      <c r="C1853" t="s">
        <v>9253</v>
      </c>
      <c r="D1853" t="s">
        <v>9254</v>
      </c>
      <c r="E1853">
        <v>1</v>
      </c>
      <c r="F1853" t="str">
        <f>_xlfn.XLOOKUP(C1853,customers!$A$1:$A$4972,customers!B$1:B$4972,,0)</f>
        <v>Krista Lee</v>
      </c>
      <c r="G1853" t="str">
        <f>IF(_xlfn.XLOOKUP(C1853,customers!$A$1:$A$4972,customers!C1852:C6823,,0)=0,"",_xlfn.XLOOKUP(C1853,customers!$A$1:$A$4972,customers!C1852:C6823,,0))</f>
        <v>llewis7927@gmail.com</v>
      </c>
      <c r="H1853" t="str">
        <f>_xlfn.XLOOKUP(C1853,customers!$A$1:$A$4972,customers!$G$1:$G$4972,,0)</f>
        <v>South Africa</v>
      </c>
      <c r="I1853" t="str">
        <f>INDEX(products!$A$1:$G$5001,MATCH(orders!$D1853,products!$A$1:$A$5001,0),MATCH(I$1,products!$A$1:$G$1,0))</f>
        <v>Credit Cards</v>
      </c>
      <c r="J1853" t="str">
        <f>INDEX(products!$A$1:$G$5001,MATCH(orders!$D1853,products!$A$1:$A$5001,0),MATCH(J$1,products!$A$1:$G$1,0))</f>
        <v>VIP</v>
      </c>
      <c r="K1853">
        <f>INDEX(products!$A$1:$G$5001,MATCH(orders!$D1853,products!$A$1:$A$5001,0),MATCH(K$1,products!$A$1:$G$1,0))</f>
        <v>1</v>
      </c>
      <c r="L1853" s="3">
        <f>INDEX(products!$A$1:$G$5001,MATCH(orders!$D1853,products!$A$1:$A$5001,0),MATCH(L$1,products!$A$1:$G$1,0))</f>
        <v>1.4825999999999999</v>
      </c>
      <c r="M1853" s="3">
        <f t="shared" si="28"/>
        <v>1.4825999999999999</v>
      </c>
      <c r="N1853" t="str">
        <f>_xlfn.XLOOKUP(Orders[[#This Row],[Customer ID]],customers!$A$1:$A$4972,customers!$I$1:$I$4972,,0)</f>
        <v>No</v>
      </c>
    </row>
    <row r="1854" spans="1:14" x14ac:dyDescent="0.25">
      <c r="A1854" t="s">
        <v>9257</v>
      </c>
      <c r="B1854" s="2">
        <v>44277</v>
      </c>
      <c r="C1854" t="s">
        <v>9258</v>
      </c>
      <c r="D1854" t="s">
        <v>9259</v>
      </c>
      <c r="E1854">
        <v>2</v>
      </c>
      <c r="F1854" t="str">
        <f>_xlfn.XLOOKUP(C1854,customers!$A$1:$A$4972,customers!B$1:B$4972,,0)</f>
        <v>Dr. Stacey Booker</v>
      </c>
      <c r="G1854" t="str">
        <f>IF(_xlfn.XLOOKUP(C1854,customers!$A$1:$A$4972,customers!C1853:C6824,,0)=0,"",_xlfn.XLOOKUP(C1854,customers!$A$1:$A$4972,customers!C1853:C6824,,0))</f>
        <v>mrichardson3094@yahoo.com</v>
      </c>
      <c r="H1854" t="str">
        <f>_xlfn.XLOOKUP(C1854,customers!$A$1:$A$4972,customers!$G$1:$G$4972,,0)</f>
        <v>Brazil</v>
      </c>
      <c r="I1854" t="str">
        <f>INDEX(products!$A$1:$G$5001,MATCH(orders!$D1854,products!$A$1:$A$5001,0),MATCH(I$1,products!$A$1:$G$1,0))</f>
        <v>Loans</v>
      </c>
      <c r="J1854" t="str">
        <f>INDEX(products!$A$1:$G$5001,MATCH(orders!$D1854,products!$A$1:$A$5001,0),MATCH(J$1,products!$A$1:$G$1,0))</f>
        <v>VIP</v>
      </c>
      <c r="K1854">
        <f>INDEX(products!$A$1:$G$5001,MATCH(orders!$D1854,products!$A$1:$A$5001,0),MATCH(K$1,products!$A$1:$G$1,0))</f>
        <v>3</v>
      </c>
      <c r="L1854" s="3">
        <f>INDEX(products!$A$1:$G$5001,MATCH(orders!$D1854,products!$A$1:$A$5001,0),MATCH(L$1,products!$A$1:$G$1,0))</f>
        <v>4.5841000000000003</v>
      </c>
      <c r="M1854" s="3">
        <f t="shared" si="28"/>
        <v>9.1682000000000006</v>
      </c>
      <c r="N1854" t="str">
        <f>_xlfn.XLOOKUP(Orders[[#This Row],[Customer ID]],customers!$A$1:$A$4972,customers!$I$1:$I$4972,,0)</f>
        <v>No</v>
      </c>
    </row>
    <row r="1855" spans="1:14" x14ac:dyDescent="0.25">
      <c r="A1855" t="s">
        <v>9262</v>
      </c>
      <c r="B1855" s="2">
        <v>44278</v>
      </c>
      <c r="C1855" t="s">
        <v>9263</v>
      </c>
      <c r="D1855" t="s">
        <v>9264</v>
      </c>
      <c r="E1855">
        <v>1</v>
      </c>
      <c r="F1855" t="str">
        <f>_xlfn.XLOOKUP(C1855,customers!$A$1:$A$4972,customers!B$1:B$4972,,0)</f>
        <v>Joseph Hall</v>
      </c>
      <c r="G1855" t="str">
        <f>IF(_xlfn.XLOOKUP(C1855,customers!$A$1:$A$4972,customers!C1854:C6825,,0)=0,"",_xlfn.XLOOKUP(C1855,customers!$A$1:$A$4972,customers!C1854:C6825,,0))</f>
        <v>3835211@gmail.com</v>
      </c>
      <c r="H1855" t="str">
        <f>_xlfn.XLOOKUP(C1855,customers!$A$1:$A$4972,customers!$G$1:$G$4972,,0)</f>
        <v>South Africa</v>
      </c>
      <c r="I1855" t="str">
        <f>INDEX(products!$A$1:$G$5001,MATCH(orders!$D1855,products!$A$1:$A$5001,0),MATCH(I$1,products!$A$1:$G$1,0))</f>
        <v>Loans</v>
      </c>
      <c r="J1855" t="str">
        <f>INDEX(products!$A$1:$G$5001,MATCH(orders!$D1855,products!$A$1:$A$5001,0),MATCH(J$1,products!$A$1:$G$1,0))</f>
        <v>Standard</v>
      </c>
      <c r="K1855">
        <f>INDEX(products!$A$1:$G$5001,MATCH(orders!$D1855,products!$A$1:$A$5001,0),MATCH(K$1,products!$A$1:$G$1,0))</f>
        <v>1</v>
      </c>
      <c r="L1855" s="3">
        <f>INDEX(products!$A$1:$G$5001,MATCH(orders!$D1855,products!$A$1:$A$5001,0),MATCH(L$1,products!$A$1:$G$1,0))</f>
        <v>1.513166666666667</v>
      </c>
      <c r="M1855" s="3">
        <f t="shared" si="28"/>
        <v>1.513166666666667</v>
      </c>
      <c r="N1855" t="str">
        <f>_xlfn.XLOOKUP(Orders[[#This Row],[Customer ID]],customers!$A$1:$A$4972,customers!$I$1:$I$4972,,0)</f>
        <v>Yes</v>
      </c>
    </row>
    <row r="1856" spans="1:14" x14ac:dyDescent="0.25">
      <c r="A1856" t="s">
        <v>9267</v>
      </c>
      <c r="B1856" s="2">
        <v>44278</v>
      </c>
      <c r="C1856" t="s">
        <v>9268</v>
      </c>
      <c r="D1856" t="s">
        <v>9269</v>
      </c>
      <c r="E1856">
        <v>4</v>
      </c>
      <c r="F1856" t="str">
        <f>_xlfn.XLOOKUP(C1856,customers!$A$1:$A$4972,customers!B$1:B$4972,,0)</f>
        <v>John Gutierrez</v>
      </c>
      <c r="G1856" t="str">
        <f>IF(_xlfn.XLOOKUP(C1856,customers!$A$1:$A$4972,customers!C1855:C6826,,0)=0,"",_xlfn.XLOOKUP(C1856,customers!$A$1:$A$4972,customers!C1855:C6826,,0))</f>
        <v>dstone6038@gmail.com</v>
      </c>
      <c r="H1856" t="str">
        <f>_xlfn.XLOOKUP(C1856,customers!$A$1:$A$4972,customers!$G$1:$G$4972,,0)</f>
        <v>Japan</v>
      </c>
      <c r="I1856" t="str">
        <f>INDEX(products!$A$1:$G$5001,MATCH(orders!$D1856,products!$A$1:$A$5001,0),MATCH(I$1,products!$A$1:$G$1,0))</f>
        <v>Investments</v>
      </c>
      <c r="J1856" t="str">
        <f>INDEX(products!$A$1:$G$5001,MATCH(orders!$D1856,products!$A$1:$A$5001,0),MATCH(J$1,products!$A$1:$G$1,0))</f>
        <v>Premium</v>
      </c>
      <c r="K1856">
        <f>INDEX(products!$A$1:$G$5001,MATCH(orders!$D1856,products!$A$1:$A$5001,0),MATCH(K$1,products!$A$1:$G$1,0))</f>
        <v>10</v>
      </c>
      <c r="L1856" s="3">
        <f>INDEX(products!$A$1:$G$5001,MATCH(orders!$D1856,products!$A$1:$A$5001,0),MATCH(L$1,products!$A$1:$G$1,0))</f>
        <v>15.855933333333329</v>
      </c>
      <c r="M1856" s="3">
        <f t="shared" si="28"/>
        <v>63.423733333333317</v>
      </c>
      <c r="N1856" t="str">
        <f>_xlfn.XLOOKUP(Orders[[#This Row],[Customer ID]],customers!$A$1:$A$4972,customers!$I$1:$I$4972,,0)</f>
        <v>Yes</v>
      </c>
    </row>
    <row r="1857" spans="1:14" x14ac:dyDescent="0.25">
      <c r="A1857" t="s">
        <v>9272</v>
      </c>
      <c r="B1857" s="2">
        <v>44279</v>
      </c>
      <c r="C1857" t="s">
        <v>9273</v>
      </c>
      <c r="D1857" t="s">
        <v>9274</v>
      </c>
      <c r="E1857">
        <v>2</v>
      </c>
      <c r="F1857" t="str">
        <f>_xlfn.XLOOKUP(C1857,customers!$A$1:$A$4972,customers!B$1:B$4972,,0)</f>
        <v>Timothy Martinez</v>
      </c>
      <c r="G1857" t="str">
        <f>IF(_xlfn.XLOOKUP(C1857,customers!$A$1:$A$4972,customers!C1856:C6827,,0)=0,"",_xlfn.XLOOKUP(C1857,customers!$A$1:$A$4972,customers!C1856:C6827,,0))</f>
        <v>bsmith46@hotmail.com</v>
      </c>
      <c r="H1857" t="str">
        <f>_xlfn.XLOOKUP(C1857,customers!$A$1:$A$4972,customers!$G$1:$G$4972,,0)</f>
        <v>Germany</v>
      </c>
      <c r="I1857" t="str">
        <f>INDEX(products!$A$1:$G$5001,MATCH(orders!$D1857,products!$A$1:$A$5001,0),MATCH(I$1,products!$A$1:$G$1,0))</f>
        <v>Investments</v>
      </c>
      <c r="J1857" t="str">
        <f>INDEX(products!$A$1:$G$5001,MATCH(orders!$D1857,products!$A$1:$A$5001,0),MATCH(J$1,products!$A$1:$G$1,0))</f>
        <v>Standard</v>
      </c>
      <c r="K1857">
        <f>INDEX(products!$A$1:$G$5001,MATCH(orders!$D1857,products!$A$1:$A$5001,0),MATCH(K$1,products!$A$1:$G$1,0))</f>
        <v>3</v>
      </c>
      <c r="L1857" s="3">
        <f>INDEX(products!$A$1:$G$5001,MATCH(orders!$D1857,products!$A$1:$A$5001,0),MATCH(L$1,products!$A$1:$G$1,0))</f>
        <v>2.756733333333333</v>
      </c>
      <c r="M1857" s="3">
        <f t="shared" si="28"/>
        <v>5.5134666666666661</v>
      </c>
      <c r="N1857" t="str">
        <f>_xlfn.XLOOKUP(Orders[[#This Row],[Customer ID]],customers!$A$1:$A$4972,customers!$I$1:$I$4972,,0)</f>
        <v>No</v>
      </c>
    </row>
    <row r="1858" spans="1:14" x14ac:dyDescent="0.25">
      <c r="A1858" t="s">
        <v>9277</v>
      </c>
      <c r="B1858" s="2">
        <v>44279</v>
      </c>
      <c r="C1858" t="s">
        <v>9278</v>
      </c>
      <c r="D1858" t="s">
        <v>9279</v>
      </c>
      <c r="E1858">
        <v>1</v>
      </c>
      <c r="F1858" t="str">
        <f>_xlfn.XLOOKUP(C1858,customers!$A$1:$A$4972,customers!B$1:B$4972,,0)</f>
        <v>Tina Lopez</v>
      </c>
      <c r="G1858" t="str">
        <f>IF(_xlfn.XLOOKUP(C1858,customers!$A$1:$A$4972,customers!C1857:C6828,,0)=0,"",_xlfn.XLOOKUP(C1858,customers!$A$1:$A$4972,customers!C1857:C6828,,0))</f>
        <v>amoore64@yahoo.com</v>
      </c>
      <c r="H1858" t="str">
        <f>_xlfn.XLOOKUP(C1858,customers!$A$1:$A$4972,customers!$G$1:$G$4972,,0)</f>
        <v>South Africa</v>
      </c>
      <c r="I1858" t="str">
        <f>INDEX(products!$A$1:$G$5001,MATCH(orders!$D1858,products!$A$1:$A$5001,0),MATCH(I$1,products!$A$1:$G$1,0))</f>
        <v>Loans</v>
      </c>
      <c r="J1858" t="str">
        <f>INDEX(products!$A$1:$G$5001,MATCH(orders!$D1858,products!$A$1:$A$5001,0),MATCH(J$1,products!$A$1:$G$1,0))</f>
        <v>Standard</v>
      </c>
      <c r="K1858">
        <f>INDEX(products!$A$1:$G$5001,MATCH(orders!$D1858,products!$A$1:$A$5001,0),MATCH(K$1,products!$A$1:$G$1,0))</f>
        <v>1</v>
      </c>
      <c r="L1858" s="3">
        <f>INDEX(products!$A$1:$G$5001,MATCH(orders!$D1858,products!$A$1:$A$5001,0),MATCH(L$1,products!$A$1:$G$1,0))</f>
        <v>1.4217</v>
      </c>
      <c r="M1858" s="3">
        <f t="shared" si="28"/>
        <v>1.4217</v>
      </c>
      <c r="N1858" t="str">
        <f>_xlfn.XLOOKUP(Orders[[#This Row],[Customer ID]],customers!$A$1:$A$4972,customers!$I$1:$I$4972,,0)</f>
        <v>Yes</v>
      </c>
    </row>
    <row r="1859" spans="1:14" x14ac:dyDescent="0.25">
      <c r="A1859" t="s">
        <v>9282</v>
      </c>
      <c r="B1859" s="2">
        <v>44279</v>
      </c>
      <c r="C1859" t="s">
        <v>9283</v>
      </c>
      <c r="D1859" t="s">
        <v>9284</v>
      </c>
      <c r="E1859">
        <v>1</v>
      </c>
      <c r="F1859" t="str">
        <f>_xlfn.XLOOKUP(C1859,customers!$A$1:$A$4972,customers!B$1:B$4972,,0)</f>
        <v>Jason Sullivan</v>
      </c>
      <c r="G1859" t="str">
        <f>IF(_xlfn.XLOOKUP(C1859,customers!$A$1:$A$4972,customers!C1858:C6829,,0)=0,"",_xlfn.XLOOKUP(C1859,customers!$A$1:$A$4972,customers!C1858:C6829,,0))</f>
        <v>njones241@gmail.com</v>
      </c>
      <c r="H1859" t="str">
        <f>_xlfn.XLOOKUP(C1859,customers!$A$1:$A$4972,customers!$G$1:$G$4972,,0)</f>
        <v>Japan</v>
      </c>
      <c r="I1859" t="str">
        <f>INDEX(products!$A$1:$G$5001,MATCH(orders!$D1859,products!$A$1:$A$5001,0),MATCH(I$1,products!$A$1:$G$1,0))</f>
        <v>Money Transfers</v>
      </c>
      <c r="J1859" t="str">
        <f>INDEX(products!$A$1:$G$5001,MATCH(orders!$D1859,products!$A$1:$A$5001,0),MATCH(J$1,products!$A$1:$G$1,0))</f>
        <v>Standard</v>
      </c>
      <c r="K1859">
        <f>INDEX(products!$A$1:$G$5001,MATCH(orders!$D1859,products!$A$1:$A$5001,0),MATCH(K$1,products!$A$1:$G$1,0))</f>
        <v>1</v>
      </c>
      <c r="L1859" s="3">
        <f>INDEX(products!$A$1:$G$5001,MATCH(orders!$D1859,products!$A$1:$A$5001,0),MATCH(L$1,products!$A$1:$G$1,0))</f>
        <v>1.1272</v>
      </c>
      <c r="M1859" s="3">
        <f t="shared" ref="M1859:M1922" si="29">L1859*E1859</f>
        <v>1.1272</v>
      </c>
      <c r="N1859" t="str">
        <f>_xlfn.XLOOKUP(Orders[[#This Row],[Customer ID]],customers!$A$1:$A$4972,customers!$I$1:$I$4972,,0)</f>
        <v>Yes</v>
      </c>
    </row>
    <row r="1860" spans="1:14" x14ac:dyDescent="0.25">
      <c r="A1860" t="s">
        <v>9287</v>
      </c>
      <c r="B1860" s="2">
        <v>44280</v>
      </c>
      <c r="C1860" t="s">
        <v>9288</v>
      </c>
      <c r="D1860" t="s">
        <v>9289</v>
      </c>
      <c r="E1860">
        <v>3</v>
      </c>
      <c r="F1860" t="str">
        <f>_xlfn.XLOOKUP(C1860,customers!$A$1:$A$4972,customers!B$1:B$4972,,0)</f>
        <v>Harold Lee</v>
      </c>
      <c r="G1860" t="str">
        <f>IF(_xlfn.XLOOKUP(C1860,customers!$A$1:$A$4972,customers!C1859:C6830,,0)=0,"",_xlfn.XLOOKUP(C1860,customers!$A$1:$A$4972,customers!C1859:C6830,,0))</f>
        <v>lbrown4759@gmail.com</v>
      </c>
      <c r="H1860" t="str">
        <f>_xlfn.XLOOKUP(C1860,customers!$A$1:$A$4972,customers!$G$1:$G$4972,,0)</f>
        <v>South Africa</v>
      </c>
      <c r="I1860" t="str">
        <f>INDEX(products!$A$1:$G$5001,MATCH(orders!$D1860,products!$A$1:$A$5001,0),MATCH(I$1,products!$A$1:$G$1,0))</f>
        <v>Loans</v>
      </c>
      <c r="J1860" t="str">
        <f>INDEX(products!$A$1:$G$5001,MATCH(orders!$D1860,products!$A$1:$A$5001,0),MATCH(J$1,products!$A$1:$G$1,0))</f>
        <v>Standard</v>
      </c>
      <c r="K1860">
        <f>INDEX(products!$A$1:$G$5001,MATCH(orders!$D1860,products!$A$1:$A$5001,0),MATCH(K$1,products!$A$1:$G$1,0))</f>
        <v>5</v>
      </c>
      <c r="L1860" s="3">
        <f>INDEX(products!$A$1:$G$5001,MATCH(orders!$D1860,products!$A$1:$A$5001,0),MATCH(L$1,products!$A$1:$G$1,0))</f>
        <v>7.543333333333333</v>
      </c>
      <c r="M1860" s="3">
        <f t="shared" si="29"/>
        <v>22.63</v>
      </c>
      <c r="N1860" t="str">
        <f>_xlfn.XLOOKUP(Orders[[#This Row],[Customer ID]],customers!$A$1:$A$4972,customers!$I$1:$I$4972,,0)</f>
        <v>No</v>
      </c>
    </row>
    <row r="1861" spans="1:14" x14ac:dyDescent="0.25">
      <c r="A1861" t="s">
        <v>9292</v>
      </c>
      <c r="B1861" s="2">
        <v>44280</v>
      </c>
      <c r="C1861" t="s">
        <v>9293</v>
      </c>
      <c r="D1861" t="s">
        <v>9294</v>
      </c>
      <c r="E1861">
        <v>1</v>
      </c>
      <c r="F1861" t="str">
        <f>_xlfn.XLOOKUP(C1861,customers!$A$1:$A$4972,customers!B$1:B$4972,,0)</f>
        <v>Christina Porter</v>
      </c>
      <c r="G1861" t="str">
        <f>IF(_xlfn.XLOOKUP(C1861,customers!$A$1:$A$4972,customers!C1860:C6831,,0)=0,"",_xlfn.XLOOKUP(C1861,customers!$A$1:$A$4972,customers!C1860:C6831,,0))</f>
        <v>dbird9027@hotmail.com</v>
      </c>
      <c r="H1861" t="str">
        <f>_xlfn.XLOOKUP(C1861,customers!$A$1:$A$4972,customers!$G$1:$G$4972,,0)</f>
        <v>Brazil</v>
      </c>
      <c r="I1861" t="str">
        <f>INDEX(products!$A$1:$G$5001,MATCH(orders!$D1861,products!$A$1:$A$5001,0),MATCH(I$1,products!$A$1:$G$1,0))</f>
        <v>Money Transfers</v>
      </c>
      <c r="J1861" t="str">
        <f>INDEX(products!$A$1:$G$5001,MATCH(orders!$D1861,products!$A$1:$A$5001,0),MATCH(J$1,products!$A$1:$G$1,0))</f>
        <v>Standard</v>
      </c>
      <c r="K1861">
        <f>INDEX(products!$A$1:$G$5001,MATCH(orders!$D1861,products!$A$1:$A$5001,0),MATCH(K$1,products!$A$1:$G$1,0))</f>
        <v>1</v>
      </c>
      <c r="L1861" s="3">
        <f>INDEX(products!$A$1:$G$5001,MATCH(orders!$D1861,products!$A$1:$A$5001,0),MATCH(L$1,products!$A$1:$G$1,0))</f>
        <v>1.3951666666666671</v>
      </c>
      <c r="M1861" s="3">
        <f t="shared" si="29"/>
        <v>1.3951666666666671</v>
      </c>
      <c r="N1861" t="str">
        <f>_xlfn.XLOOKUP(Orders[[#This Row],[Customer ID]],customers!$A$1:$A$4972,customers!$I$1:$I$4972,,0)</f>
        <v>No</v>
      </c>
    </row>
    <row r="1862" spans="1:14" x14ac:dyDescent="0.25">
      <c r="A1862" t="s">
        <v>9297</v>
      </c>
      <c r="B1862" s="2">
        <v>44281</v>
      </c>
      <c r="C1862" t="s">
        <v>9298</v>
      </c>
      <c r="D1862" t="s">
        <v>9299</v>
      </c>
      <c r="E1862">
        <v>2</v>
      </c>
      <c r="F1862" t="str">
        <f>_xlfn.XLOOKUP(C1862,customers!$A$1:$A$4972,customers!B$1:B$4972,,0)</f>
        <v>Rebecca Patterson</v>
      </c>
      <c r="G1862" t="str">
        <f>IF(_xlfn.XLOOKUP(C1862,customers!$A$1:$A$4972,customers!C1861:C6832,,0)=0,"",_xlfn.XLOOKUP(C1862,customers!$A$1:$A$4972,customers!C1861:C6832,,0))</f>
        <v>aibarra965@hotmail.com</v>
      </c>
      <c r="H1862" t="str">
        <f>_xlfn.XLOOKUP(C1862,customers!$A$1:$A$4972,customers!$G$1:$G$4972,,0)</f>
        <v>Brazil</v>
      </c>
      <c r="I1862" t="str">
        <f>INDEX(products!$A$1:$G$5001,MATCH(orders!$D1862,products!$A$1:$A$5001,0),MATCH(I$1,products!$A$1:$G$1,0))</f>
        <v>Investments</v>
      </c>
      <c r="J1862" t="str">
        <f>INDEX(products!$A$1:$G$5001,MATCH(orders!$D1862,products!$A$1:$A$5001,0),MATCH(J$1,products!$A$1:$G$1,0))</f>
        <v>Premium</v>
      </c>
      <c r="K1862">
        <f>INDEX(products!$A$1:$G$5001,MATCH(orders!$D1862,products!$A$1:$A$5001,0),MATCH(K$1,products!$A$1:$G$1,0))</f>
        <v>3</v>
      </c>
      <c r="L1862" s="3">
        <f>INDEX(products!$A$1:$G$5001,MATCH(orders!$D1862,products!$A$1:$A$5001,0),MATCH(L$1,products!$A$1:$G$1,0))</f>
        <v>4.3293333333333326</v>
      </c>
      <c r="M1862" s="3">
        <f t="shared" si="29"/>
        <v>8.6586666666666652</v>
      </c>
      <c r="N1862" t="str">
        <f>_xlfn.XLOOKUP(Orders[[#This Row],[Customer ID]],customers!$A$1:$A$4972,customers!$I$1:$I$4972,,0)</f>
        <v>No</v>
      </c>
    </row>
    <row r="1863" spans="1:14" x14ac:dyDescent="0.25">
      <c r="A1863" t="s">
        <v>9302</v>
      </c>
      <c r="B1863" s="2">
        <v>44281</v>
      </c>
      <c r="C1863" t="s">
        <v>9303</v>
      </c>
      <c r="D1863" t="s">
        <v>9304</v>
      </c>
      <c r="E1863">
        <v>2</v>
      </c>
      <c r="F1863" t="str">
        <f>_xlfn.XLOOKUP(C1863,customers!$A$1:$A$4972,customers!B$1:B$4972,,0)</f>
        <v>James Smith</v>
      </c>
      <c r="G1863" t="str">
        <f>IF(_xlfn.XLOOKUP(C1863,customers!$A$1:$A$4972,customers!C1862:C6833,,0)=0,"",_xlfn.XLOOKUP(C1863,customers!$A$1:$A$4972,customers!C1862:C6833,,0))</f>
        <v>jmorrison395@gmail.com</v>
      </c>
      <c r="H1863" t="str">
        <f>_xlfn.XLOOKUP(C1863,customers!$A$1:$A$4972,customers!$G$1:$G$4972,,0)</f>
        <v>Brazil</v>
      </c>
      <c r="I1863" t="str">
        <f>INDEX(products!$A$1:$G$5001,MATCH(orders!$D1863,products!$A$1:$A$5001,0),MATCH(I$1,products!$A$1:$G$1,0))</f>
        <v>Money Transfers</v>
      </c>
      <c r="J1863" t="str">
        <f>INDEX(products!$A$1:$G$5001,MATCH(orders!$D1863,products!$A$1:$A$5001,0),MATCH(J$1,products!$A$1:$G$1,0))</f>
        <v>VIP</v>
      </c>
      <c r="K1863">
        <f>INDEX(products!$A$1:$G$5001,MATCH(orders!$D1863,products!$A$1:$A$5001,0),MATCH(K$1,products!$A$1:$G$1,0))</f>
        <v>3</v>
      </c>
      <c r="L1863" s="3">
        <f>INDEX(products!$A$1:$G$5001,MATCH(orders!$D1863,products!$A$1:$A$5001,0),MATCH(L$1,products!$A$1:$G$1,0))</f>
        <v>3.9685000000000001</v>
      </c>
      <c r="M1863" s="3">
        <f t="shared" si="29"/>
        <v>7.9370000000000003</v>
      </c>
      <c r="N1863" t="str">
        <f>_xlfn.XLOOKUP(Orders[[#This Row],[Customer ID]],customers!$A$1:$A$4972,customers!$I$1:$I$4972,,0)</f>
        <v>No</v>
      </c>
    </row>
    <row r="1864" spans="1:14" x14ac:dyDescent="0.25">
      <c r="A1864" t="s">
        <v>9307</v>
      </c>
      <c r="B1864" s="2">
        <v>44282</v>
      </c>
      <c r="C1864" t="s">
        <v>9308</v>
      </c>
      <c r="D1864" t="s">
        <v>9309</v>
      </c>
      <c r="E1864">
        <v>3</v>
      </c>
      <c r="F1864" t="str">
        <f>_xlfn.XLOOKUP(C1864,customers!$A$1:$A$4972,customers!B$1:B$4972,,0)</f>
        <v>Christopher Hicks</v>
      </c>
      <c r="G1864" t="str">
        <f>IF(_xlfn.XLOOKUP(C1864,customers!$A$1:$A$4972,customers!C1863:C6834,,0)=0,"",_xlfn.XLOOKUP(C1864,customers!$A$1:$A$4972,customers!C1863:C6834,,0))</f>
        <v>mmoore77@hotmail.com</v>
      </c>
      <c r="H1864" t="str">
        <f>_xlfn.XLOOKUP(C1864,customers!$A$1:$A$4972,customers!$G$1:$G$4972,,0)</f>
        <v>Brazil</v>
      </c>
      <c r="I1864" t="str">
        <f>INDEX(products!$A$1:$G$5001,MATCH(orders!$D1864,products!$A$1:$A$5001,0),MATCH(I$1,products!$A$1:$G$1,0))</f>
        <v>Credit Cards</v>
      </c>
      <c r="J1864" t="str">
        <f>INDEX(products!$A$1:$G$5001,MATCH(orders!$D1864,products!$A$1:$A$5001,0),MATCH(J$1,products!$A$1:$G$1,0))</f>
        <v>Premium</v>
      </c>
      <c r="K1864">
        <f>INDEX(products!$A$1:$G$5001,MATCH(orders!$D1864,products!$A$1:$A$5001,0),MATCH(K$1,products!$A$1:$G$1,0))</f>
        <v>5</v>
      </c>
      <c r="L1864" s="3">
        <f>INDEX(products!$A$1:$G$5001,MATCH(orders!$D1864,products!$A$1:$A$5001,0),MATCH(L$1,products!$A$1:$G$1,0))</f>
        <v>4.2204666666666668</v>
      </c>
      <c r="M1864" s="3">
        <f t="shared" si="29"/>
        <v>12.6614</v>
      </c>
      <c r="N1864" t="str">
        <f>_xlfn.XLOOKUP(Orders[[#This Row],[Customer ID]],customers!$A$1:$A$4972,customers!$I$1:$I$4972,,0)</f>
        <v>No</v>
      </c>
    </row>
    <row r="1865" spans="1:14" x14ac:dyDescent="0.25">
      <c r="A1865" t="s">
        <v>9312</v>
      </c>
      <c r="B1865" s="2">
        <v>44282</v>
      </c>
      <c r="C1865" t="s">
        <v>9313</v>
      </c>
      <c r="D1865" t="s">
        <v>9314</v>
      </c>
      <c r="E1865">
        <v>2</v>
      </c>
      <c r="F1865" t="str">
        <f>_xlfn.XLOOKUP(C1865,customers!$A$1:$A$4972,customers!B$1:B$4972,,0)</f>
        <v>Summer Stanley</v>
      </c>
      <c r="G1865" t="str">
        <f>IF(_xlfn.XLOOKUP(C1865,customers!$A$1:$A$4972,customers!C1864:C6835,,0)=0,"",_xlfn.XLOOKUP(C1865,customers!$A$1:$A$4972,customers!C1864:C6835,,0))</f>
        <v>jrojas8523@gmail.com</v>
      </c>
      <c r="H1865" t="str">
        <f>_xlfn.XLOOKUP(C1865,customers!$A$1:$A$4972,customers!$G$1:$G$4972,,0)</f>
        <v>United States</v>
      </c>
      <c r="I1865" t="str">
        <f>INDEX(products!$A$1:$G$5001,MATCH(orders!$D1865,products!$A$1:$A$5001,0),MATCH(I$1,products!$A$1:$G$1,0))</f>
        <v>Investments</v>
      </c>
      <c r="J1865" t="str">
        <f>INDEX(products!$A$1:$G$5001,MATCH(orders!$D1865,products!$A$1:$A$5001,0),MATCH(J$1,products!$A$1:$G$1,0))</f>
        <v>Premium</v>
      </c>
      <c r="K1865">
        <f>INDEX(products!$A$1:$G$5001,MATCH(orders!$D1865,products!$A$1:$A$5001,0),MATCH(K$1,products!$A$1:$G$1,0))</f>
        <v>3</v>
      </c>
      <c r="L1865" s="3">
        <f>INDEX(products!$A$1:$G$5001,MATCH(orders!$D1865,products!$A$1:$A$5001,0),MATCH(L$1,products!$A$1:$G$1,0))</f>
        <v>3.635066666666666</v>
      </c>
      <c r="M1865" s="3">
        <f t="shared" si="29"/>
        <v>7.270133333333332</v>
      </c>
      <c r="N1865" t="str">
        <f>_xlfn.XLOOKUP(Orders[[#This Row],[Customer ID]],customers!$A$1:$A$4972,customers!$I$1:$I$4972,,0)</f>
        <v>No</v>
      </c>
    </row>
    <row r="1866" spans="1:14" x14ac:dyDescent="0.25">
      <c r="A1866" t="s">
        <v>9317</v>
      </c>
      <c r="B1866" s="2">
        <v>44282</v>
      </c>
      <c r="C1866" t="s">
        <v>9318</v>
      </c>
      <c r="D1866" t="s">
        <v>9319</v>
      </c>
      <c r="E1866">
        <v>4</v>
      </c>
      <c r="F1866" t="str">
        <f>_xlfn.XLOOKUP(C1866,customers!$A$1:$A$4972,customers!B$1:B$4972,,0)</f>
        <v>Andrew Simmons</v>
      </c>
      <c r="G1866" t="str">
        <f>IF(_xlfn.XLOOKUP(C1866,customers!$A$1:$A$4972,customers!C1865:C6836,,0)=0,"",_xlfn.XLOOKUP(C1866,customers!$A$1:$A$4972,customers!C1865:C6836,,0))</f>
        <v>srichardson39@gmail.com</v>
      </c>
      <c r="H1866" t="str">
        <f>_xlfn.XLOOKUP(C1866,customers!$A$1:$A$4972,customers!$G$1:$G$4972,,0)</f>
        <v>Japan</v>
      </c>
      <c r="I1866" t="str">
        <f>INDEX(products!$A$1:$G$5001,MATCH(orders!$D1866,products!$A$1:$A$5001,0),MATCH(I$1,products!$A$1:$G$1,0))</f>
        <v>Loans</v>
      </c>
      <c r="J1866" t="str">
        <f>INDEX(products!$A$1:$G$5001,MATCH(orders!$D1866,products!$A$1:$A$5001,0),MATCH(J$1,products!$A$1:$G$1,0))</f>
        <v>Premium</v>
      </c>
      <c r="K1866">
        <f>INDEX(products!$A$1:$G$5001,MATCH(orders!$D1866,products!$A$1:$A$5001,0),MATCH(K$1,products!$A$1:$G$1,0))</f>
        <v>10</v>
      </c>
      <c r="L1866" s="3">
        <f>INDEX(products!$A$1:$G$5001,MATCH(orders!$D1866,products!$A$1:$A$5001,0),MATCH(L$1,products!$A$1:$G$1,0))</f>
        <v>16.51336666666667</v>
      </c>
      <c r="M1866" s="3">
        <f t="shared" si="29"/>
        <v>66.053466666666679</v>
      </c>
      <c r="N1866" t="str">
        <f>_xlfn.XLOOKUP(Orders[[#This Row],[Customer ID]],customers!$A$1:$A$4972,customers!$I$1:$I$4972,,0)</f>
        <v>No</v>
      </c>
    </row>
    <row r="1867" spans="1:14" x14ac:dyDescent="0.25">
      <c r="A1867" t="s">
        <v>9322</v>
      </c>
      <c r="B1867" s="2">
        <v>44283</v>
      </c>
      <c r="C1867" t="s">
        <v>9323</v>
      </c>
      <c r="D1867" t="s">
        <v>9324</v>
      </c>
      <c r="E1867">
        <v>2</v>
      </c>
      <c r="F1867" t="str">
        <f>_xlfn.XLOOKUP(C1867,customers!$A$1:$A$4972,customers!B$1:B$4972,,0)</f>
        <v>Brandon Wade</v>
      </c>
      <c r="G1867" t="str">
        <f>IF(_xlfn.XLOOKUP(C1867,customers!$A$1:$A$4972,customers!C1866:C6837,,0)=0,"",_xlfn.XLOOKUP(C1867,customers!$A$1:$A$4972,customers!C1866:C6837,,0))</f>
        <v>jyoung357@yahoo.com</v>
      </c>
      <c r="H1867" t="str">
        <f>_xlfn.XLOOKUP(C1867,customers!$A$1:$A$4972,customers!$G$1:$G$4972,,0)</f>
        <v>Japan</v>
      </c>
      <c r="I1867" t="str">
        <f>INDEX(products!$A$1:$G$5001,MATCH(orders!$D1867,products!$A$1:$A$5001,0),MATCH(I$1,products!$A$1:$G$1,0))</f>
        <v>Loans</v>
      </c>
      <c r="J1867" t="str">
        <f>INDEX(products!$A$1:$G$5001,MATCH(orders!$D1867,products!$A$1:$A$5001,0),MATCH(J$1,products!$A$1:$G$1,0))</f>
        <v>VIP</v>
      </c>
      <c r="K1867">
        <f>INDEX(products!$A$1:$G$5001,MATCH(orders!$D1867,products!$A$1:$A$5001,0),MATCH(K$1,products!$A$1:$G$1,0))</f>
        <v>3</v>
      </c>
      <c r="L1867" s="3">
        <f>INDEX(products!$A$1:$G$5001,MATCH(orders!$D1867,products!$A$1:$A$5001,0),MATCH(L$1,products!$A$1:$G$1,0))</f>
        <v>4.8121666666666671</v>
      </c>
      <c r="M1867" s="3">
        <f t="shared" si="29"/>
        <v>9.6243333333333343</v>
      </c>
      <c r="N1867" t="str">
        <f>_xlfn.XLOOKUP(Orders[[#This Row],[Customer ID]],customers!$A$1:$A$4972,customers!$I$1:$I$4972,,0)</f>
        <v>Yes</v>
      </c>
    </row>
    <row r="1868" spans="1:14" x14ac:dyDescent="0.25">
      <c r="A1868" t="s">
        <v>9327</v>
      </c>
      <c r="B1868" s="2">
        <v>44283</v>
      </c>
      <c r="C1868" t="s">
        <v>9328</v>
      </c>
      <c r="D1868" t="s">
        <v>9329</v>
      </c>
      <c r="E1868">
        <v>2</v>
      </c>
      <c r="F1868" t="str">
        <f>_xlfn.XLOOKUP(C1868,customers!$A$1:$A$4972,customers!B$1:B$4972,,0)</f>
        <v>Richard Carter</v>
      </c>
      <c r="G1868" t="str">
        <f>IF(_xlfn.XLOOKUP(C1868,customers!$A$1:$A$4972,customers!C1867:C6838,,0)=0,"",_xlfn.XLOOKUP(C1868,customers!$A$1:$A$4972,customers!C1867:C6838,,0))</f>
        <v>lhamilton476@yahoo.com</v>
      </c>
      <c r="H1868" t="str">
        <f>_xlfn.XLOOKUP(C1868,customers!$A$1:$A$4972,customers!$G$1:$G$4972,,0)</f>
        <v>Brazil</v>
      </c>
      <c r="I1868" t="str">
        <f>INDEX(products!$A$1:$G$5001,MATCH(orders!$D1868,products!$A$1:$A$5001,0),MATCH(I$1,products!$A$1:$G$1,0))</f>
        <v>Investments</v>
      </c>
      <c r="J1868" t="str">
        <f>INDEX(products!$A$1:$G$5001,MATCH(orders!$D1868,products!$A$1:$A$5001,0),MATCH(J$1,products!$A$1:$G$1,0))</f>
        <v>VIP</v>
      </c>
      <c r="K1868">
        <f>INDEX(products!$A$1:$G$5001,MATCH(orders!$D1868,products!$A$1:$A$5001,0),MATCH(K$1,products!$A$1:$G$1,0))</f>
        <v>3</v>
      </c>
      <c r="L1868" s="3">
        <f>INDEX(products!$A$1:$G$5001,MATCH(orders!$D1868,products!$A$1:$A$5001,0),MATCH(L$1,products!$A$1:$G$1,0))</f>
        <v>2.1295333333333328</v>
      </c>
      <c r="M1868" s="3">
        <f t="shared" si="29"/>
        <v>4.2590666666666657</v>
      </c>
      <c r="N1868" t="str">
        <f>_xlfn.XLOOKUP(Orders[[#This Row],[Customer ID]],customers!$A$1:$A$4972,customers!$I$1:$I$4972,,0)</f>
        <v>Yes</v>
      </c>
    </row>
    <row r="1869" spans="1:14" x14ac:dyDescent="0.25">
      <c r="A1869" t="s">
        <v>9332</v>
      </c>
      <c r="B1869" s="2">
        <v>44284</v>
      </c>
      <c r="C1869" t="s">
        <v>9333</v>
      </c>
      <c r="D1869" t="s">
        <v>9334</v>
      </c>
      <c r="E1869">
        <v>1</v>
      </c>
      <c r="F1869" t="str">
        <f>_xlfn.XLOOKUP(C1869,customers!$A$1:$A$4972,customers!B$1:B$4972,,0)</f>
        <v>Kelly Chang</v>
      </c>
      <c r="G1869" t="str">
        <f>IF(_xlfn.XLOOKUP(C1869,customers!$A$1:$A$4972,customers!C1868:C6839,,0)=0,"",_xlfn.XLOOKUP(C1869,customers!$A$1:$A$4972,customers!C1868:C6839,,0))</f>
        <v>551191932@hotmail.com</v>
      </c>
      <c r="H1869" t="str">
        <f>_xlfn.XLOOKUP(C1869,customers!$A$1:$A$4972,customers!$G$1:$G$4972,,0)</f>
        <v>United States</v>
      </c>
      <c r="I1869" t="str">
        <f>INDEX(products!$A$1:$G$5001,MATCH(orders!$D1869,products!$A$1:$A$5001,0),MATCH(I$1,products!$A$1:$G$1,0))</f>
        <v>Investments</v>
      </c>
      <c r="J1869" t="str">
        <f>INDEX(products!$A$1:$G$5001,MATCH(orders!$D1869,products!$A$1:$A$5001,0),MATCH(J$1,products!$A$1:$G$1,0))</f>
        <v>VIP</v>
      </c>
      <c r="K1869">
        <f>INDEX(products!$A$1:$G$5001,MATCH(orders!$D1869,products!$A$1:$A$5001,0),MATCH(K$1,products!$A$1:$G$1,0))</f>
        <v>1</v>
      </c>
      <c r="L1869" s="3">
        <f>INDEX(products!$A$1:$G$5001,MATCH(orders!$D1869,products!$A$1:$A$5001,0),MATCH(L$1,products!$A$1:$G$1,0))</f>
        <v>0.83146666666666669</v>
      </c>
      <c r="M1869" s="3">
        <f t="shared" si="29"/>
        <v>0.83146666666666669</v>
      </c>
      <c r="N1869" t="str">
        <f>_xlfn.XLOOKUP(Orders[[#This Row],[Customer ID]],customers!$A$1:$A$4972,customers!$I$1:$I$4972,,0)</f>
        <v>Yes</v>
      </c>
    </row>
    <row r="1870" spans="1:14" x14ac:dyDescent="0.25">
      <c r="A1870" t="s">
        <v>9337</v>
      </c>
      <c r="B1870" s="2">
        <v>44284</v>
      </c>
      <c r="C1870" t="s">
        <v>9338</v>
      </c>
      <c r="D1870" t="s">
        <v>9339</v>
      </c>
      <c r="E1870">
        <v>1</v>
      </c>
      <c r="F1870" t="str">
        <f>_xlfn.XLOOKUP(C1870,customers!$A$1:$A$4972,customers!B$1:B$4972,,0)</f>
        <v>Jacqueline Mathews</v>
      </c>
      <c r="G1870" t="str">
        <f>IF(_xlfn.XLOOKUP(C1870,customers!$A$1:$A$4972,customers!C1869:C6840,,0)=0,"",_xlfn.XLOOKUP(C1870,customers!$A$1:$A$4972,customers!C1869:C6840,,0))</f>
        <v>06116442@yahoo.com</v>
      </c>
      <c r="H1870" t="str">
        <f>_xlfn.XLOOKUP(C1870,customers!$A$1:$A$4972,customers!$G$1:$G$4972,,0)</f>
        <v>Brazil</v>
      </c>
      <c r="I1870" t="str">
        <f>INDEX(products!$A$1:$G$5001,MATCH(orders!$D1870,products!$A$1:$A$5001,0),MATCH(I$1,products!$A$1:$G$1,0))</f>
        <v>Credit Cards</v>
      </c>
      <c r="J1870" t="str">
        <f>INDEX(products!$A$1:$G$5001,MATCH(orders!$D1870,products!$A$1:$A$5001,0),MATCH(J$1,products!$A$1:$G$1,0))</f>
        <v>Premium</v>
      </c>
      <c r="K1870">
        <f>INDEX(products!$A$1:$G$5001,MATCH(orders!$D1870,products!$A$1:$A$5001,0),MATCH(K$1,products!$A$1:$G$1,0))</f>
        <v>1</v>
      </c>
      <c r="L1870" s="3">
        <f>INDEX(products!$A$1:$G$5001,MATCH(orders!$D1870,products!$A$1:$A$5001,0),MATCH(L$1,products!$A$1:$G$1,0))</f>
        <v>0.79840000000000011</v>
      </c>
      <c r="M1870" s="3">
        <f t="shared" si="29"/>
        <v>0.79840000000000011</v>
      </c>
      <c r="N1870" t="str">
        <f>_xlfn.XLOOKUP(Orders[[#This Row],[Customer ID]],customers!$A$1:$A$4972,customers!$I$1:$I$4972,,0)</f>
        <v>No</v>
      </c>
    </row>
    <row r="1871" spans="1:14" x14ac:dyDescent="0.25">
      <c r="A1871" t="s">
        <v>9342</v>
      </c>
      <c r="B1871" s="2">
        <v>44285</v>
      </c>
      <c r="C1871" t="s">
        <v>9343</v>
      </c>
      <c r="D1871" t="s">
        <v>9344</v>
      </c>
      <c r="E1871">
        <v>2</v>
      </c>
      <c r="F1871" t="str">
        <f>_xlfn.XLOOKUP(C1871,customers!$A$1:$A$4972,customers!B$1:B$4972,,0)</f>
        <v>Jennifer Cox</v>
      </c>
      <c r="G1871" t="str">
        <f>IF(_xlfn.XLOOKUP(C1871,customers!$A$1:$A$4972,customers!C1870:C6841,,0)=0,"",_xlfn.XLOOKUP(C1871,customers!$A$1:$A$4972,customers!C1870:C6841,,0))</f>
        <v>wgutierrez0146@yahoo.com</v>
      </c>
      <c r="H1871" t="str">
        <f>_xlfn.XLOOKUP(C1871,customers!$A$1:$A$4972,customers!$G$1:$G$4972,,0)</f>
        <v>United States</v>
      </c>
      <c r="I1871" t="str">
        <f>INDEX(products!$A$1:$G$5001,MATCH(orders!$D1871,products!$A$1:$A$5001,0),MATCH(I$1,products!$A$1:$G$1,0))</f>
        <v>Investments</v>
      </c>
      <c r="J1871" t="str">
        <f>INDEX(products!$A$1:$G$5001,MATCH(orders!$D1871,products!$A$1:$A$5001,0),MATCH(J$1,products!$A$1:$G$1,0))</f>
        <v>VIP</v>
      </c>
      <c r="K1871">
        <f>INDEX(products!$A$1:$G$5001,MATCH(orders!$D1871,products!$A$1:$A$5001,0),MATCH(K$1,products!$A$1:$G$1,0))</f>
        <v>3</v>
      </c>
      <c r="L1871" s="3">
        <f>INDEX(products!$A$1:$G$5001,MATCH(orders!$D1871,products!$A$1:$A$5001,0),MATCH(L$1,products!$A$1:$G$1,0))</f>
        <v>4.1779333333333337</v>
      </c>
      <c r="M1871" s="3">
        <f t="shared" si="29"/>
        <v>8.3558666666666674</v>
      </c>
      <c r="N1871" t="str">
        <f>_xlfn.XLOOKUP(Orders[[#This Row],[Customer ID]],customers!$A$1:$A$4972,customers!$I$1:$I$4972,,0)</f>
        <v>Yes</v>
      </c>
    </row>
    <row r="1872" spans="1:14" x14ac:dyDescent="0.25">
      <c r="A1872" t="s">
        <v>9347</v>
      </c>
      <c r="B1872" s="2">
        <v>44285</v>
      </c>
      <c r="C1872" t="s">
        <v>9348</v>
      </c>
      <c r="D1872" t="s">
        <v>9349</v>
      </c>
      <c r="E1872">
        <v>3</v>
      </c>
      <c r="F1872" t="str">
        <f>_xlfn.XLOOKUP(C1872,customers!$A$1:$A$4972,customers!B$1:B$4972,,0)</f>
        <v>David Harvey</v>
      </c>
      <c r="G1872" t="str">
        <f>IF(_xlfn.XLOOKUP(C1872,customers!$A$1:$A$4972,customers!C1871:C6842,,0)=0,"",_xlfn.XLOOKUP(C1872,customers!$A$1:$A$4972,customers!C1871:C6842,,0))</f>
        <v>29211871@hotmail.com</v>
      </c>
      <c r="H1872" t="str">
        <f>_xlfn.XLOOKUP(C1872,customers!$A$1:$A$4972,customers!$G$1:$G$4972,,0)</f>
        <v>Brazil</v>
      </c>
      <c r="I1872" t="str">
        <f>INDEX(products!$A$1:$G$5001,MATCH(orders!$D1872,products!$A$1:$A$5001,0),MATCH(I$1,products!$A$1:$G$1,0))</f>
        <v>Loans</v>
      </c>
      <c r="J1872" t="str">
        <f>INDEX(products!$A$1:$G$5001,MATCH(orders!$D1872,products!$A$1:$A$5001,0),MATCH(J$1,products!$A$1:$G$1,0))</f>
        <v>Standard</v>
      </c>
      <c r="K1872">
        <f>INDEX(products!$A$1:$G$5001,MATCH(orders!$D1872,products!$A$1:$A$5001,0),MATCH(K$1,products!$A$1:$G$1,0))</f>
        <v>5</v>
      </c>
      <c r="L1872" s="3">
        <f>INDEX(products!$A$1:$G$5001,MATCH(orders!$D1872,products!$A$1:$A$5001,0),MATCH(L$1,products!$A$1:$G$1,0))</f>
        <v>7.4222666666666672</v>
      </c>
      <c r="M1872" s="3">
        <f t="shared" si="29"/>
        <v>22.266800000000003</v>
      </c>
      <c r="N1872" t="str">
        <f>_xlfn.XLOOKUP(Orders[[#This Row],[Customer ID]],customers!$A$1:$A$4972,customers!$I$1:$I$4972,,0)</f>
        <v>No</v>
      </c>
    </row>
    <row r="1873" spans="1:14" x14ac:dyDescent="0.25">
      <c r="A1873" t="s">
        <v>9352</v>
      </c>
      <c r="B1873" s="2">
        <v>44286</v>
      </c>
      <c r="C1873" t="s">
        <v>9353</v>
      </c>
      <c r="D1873" t="s">
        <v>9354</v>
      </c>
      <c r="E1873">
        <v>1</v>
      </c>
      <c r="F1873" t="str">
        <f>_xlfn.XLOOKUP(C1873,customers!$A$1:$A$4972,customers!B$1:B$4972,,0)</f>
        <v>Timothy Thompson</v>
      </c>
      <c r="G1873" t="str">
        <f>IF(_xlfn.XLOOKUP(C1873,customers!$A$1:$A$4972,customers!C1872:C6843,,0)=0,"",_xlfn.XLOOKUP(C1873,customers!$A$1:$A$4972,customers!C1872:C6843,,0))</f>
        <v>dmorales714@yahoo.com</v>
      </c>
      <c r="H1873" t="str">
        <f>_xlfn.XLOOKUP(C1873,customers!$A$1:$A$4972,customers!$G$1:$G$4972,,0)</f>
        <v>Germany</v>
      </c>
      <c r="I1873" t="str">
        <f>INDEX(products!$A$1:$G$5001,MATCH(orders!$D1873,products!$A$1:$A$5001,0),MATCH(I$1,products!$A$1:$G$1,0))</f>
        <v>Credit Cards</v>
      </c>
      <c r="J1873" t="str">
        <f>INDEX(products!$A$1:$G$5001,MATCH(orders!$D1873,products!$A$1:$A$5001,0),MATCH(J$1,products!$A$1:$G$1,0))</f>
        <v>VIP</v>
      </c>
      <c r="K1873">
        <f>INDEX(products!$A$1:$G$5001,MATCH(orders!$D1873,products!$A$1:$A$5001,0),MATCH(K$1,products!$A$1:$G$1,0))</f>
        <v>1</v>
      </c>
      <c r="L1873" s="3">
        <f>INDEX(products!$A$1:$G$5001,MATCH(orders!$D1873,products!$A$1:$A$5001,0),MATCH(L$1,products!$A$1:$G$1,0))</f>
        <v>0.88016666666666676</v>
      </c>
      <c r="M1873" s="3">
        <f t="shared" si="29"/>
        <v>0.88016666666666676</v>
      </c>
      <c r="N1873" t="str">
        <f>_xlfn.XLOOKUP(Orders[[#This Row],[Customer ID]],customers!$A$1:$A$4972,customers!$I$1:$I$4972,,0)</f>
        <v>No</v>
      </c>
    </row>
    <row r="1874" spans="1:14" x14ac:dyDescent="0.25">
      <c r="A1874" t="s">
        <v>9357</v>
      </c>
      <c r="B1874" s="2">
        <v>44286</v>
      </c>
      <c r="C1874" t="s">
        <v>9358</v>
      </c>
      <c r="D1874" t="s">
        <v>9359</v>
      </c>
      <c r="E1874">
        <v>3</v>
      </c>
      <c r="F1874" t="str">
        <f>_xlfn.XLOOKUP(C1874,customers!$A$1:$A$4972,customers!B$1:B$4972,,0)</f>
        <v>Lori Burns</v>
      </c>
      <c r="G1874" t="str">
        <f>IF(_xlfn.XLOOKUP(C1874,customers!$A$1:$A$4972,customers!C1873:C6844,,0)=0,"",_xlfn.XLOOKUP(C1874,customers!$A$1:$A$4972,customers!C1873:C6844,,0))</f>
        <v>dalvarado4984@hotmail.com</v>
      </c>
      <c r="H1874" t="str">
        <f>_xlfn.XLOOKUP(C1874,customers!$A$1:$A$4972,customers!$G$1:$G$4972,,0)</f>
        <v>Germany</v>
      </c>
      <c r="I1874" t="str">
        <f>INDEX(products!$A$1:$G$5001,MATCH(orders!$D1874,products!$A$1:$A$5001,0),MATCH(I$1,products!$A$1:$G$1,0))</f>
        <v>Loans</v>
      </c>
      <c r="J1874" t="str">
        <f>INDEX(products!$A$1:$G$5001,MATCH(orders!$D1874,products!$A$1:$A$5001,0),MATCH(J$1,products!$A$1:$G$1,0))</f>
        <v>Premium</v>
      </c>
      <c r="K1874">
        <f>INDEX(products!$A$1:$G$5001,MATCH(orders!$D1874,products!$A$1:$A$5001,0),MATCH(K$1,products!$A$1:$G$1,0))</f>
        <v>5</v>
      </c>
      <c r="L1874" s="3">
        <f>INDEX(products!$A$1:$G$5001,MATCH(orders!$D1874,products!$A$1:$A$5001,0),MATCH(L$1,products!$A$1:$G$1,0))</f>
        <v>5.8625999999999996</v>
      </c>
      <c r="M1874" s="3">
        <f t="shared" si="29"/>
        <v>17.587799999999998</v>
      </c>
      <c r="N1874" t="str">
        <f>_xlfn.XLOOKUP(Orders[[#This Row],[Customer ID]],customers!$A$1:$A$4972,customers!$I$1:$I$4972,,0)</f>
        <v>No</v>
      </c>
    </row>
    <row r="1875" spans="1:14" x14ac:dyDescent="0.25">
      <c r="A1875" t="s">
        <v>9362</v>
      </c>
      <c r="B1875" s="2">
        <v>44286</v>
      </c>
      <c r="C1875" t="s">
        <v>9363</v>
      </c>
      <c r="D1875" t="s">
        <v>9364</v>
      </c>
      <c r="E1875">
        <v>2</v>
      </c>
      <c r="F1875" t="str">
        <f>_xlfn.XLOOKUP(C1875,customers!$A$1:$A$4972,customers!B$1:B$4972,,0)</f>
        <v>Dana Jackson</v>
      </c>
      <c r="G1875" t="str">
        <f>IF(_xlfn.XLOOKUP(C1875,customers!$A$1:$A$4972,customers!C1874:C6845,,0)=0,"",_xlfn.XLOOKUP(C1875,customers!$A$1:$A$4972,customers!C1874:C6845,,0))</f>
        <v>19340889@gmail.com</v>
      </c>
      <c r="H1875" t="str">
        <f>_xlfn.XLOOKUP(C1875,customers!$A$1:$A$4972,customers!$G$1:$G$4972,,0)</f>
        <v>South Africa</v>
      </c>
      <c r="I1875" t="str">
        <f>INDEX(products!$A$1:$G$5001,MATCH(orders!$D1875,products!$A$1:$A$5001,0),MATCH(I$1,products!$A$1:$G$1,0))</f>
        <v>Money Transfers</v>
      </c>
      <c r="J1875" t="str">
        <f>INDEX(products!$A$1:$G$5001,MATCH(orders!$D1875,products!$A$1:$A$5001,0),MATCH(J$1,products!$A$1:$G$1,0))</f>
        <v>Premium</v>
      </c>
      <c r="K1875">
        <f>INDEX(products!$A$1:$G$5001,MATCH(orders!$D1875,products!$A$1:$A$5001,0),MATCH(K$1,products!$A$1:$G$1,0))</f>
        <v>3</v>
      </c>
      <c r="L1875" s="3">
        <f>INDEX(products!$A$1:$G$5001,MATCH(orders!$D1875,products!$A$1:$A$5001,0),MATCH(L$1,products!$A$1:$G$1,0))</f>
        <v>4.5221</v>
      </c>
      <c r="M1875" s="3">
        <f t="shared" si="29"/>
        <v>9.0442</v>
      </c>
      <c r="N1875" t="str">
        <f>_xlfn.XLOOKUP(Orders[[#This Row],[Customer ID]],customers!$A$1:$A$4972,customers!$I$1:$I$4972,,0)</f>
        <v>Yes</v>
      </c>
    </row>
    <row r="1876" spans="1:14" x14ac:dyDescent="0.25">
      <c r="A1876" t="s">
        <v>9367</v>
      </c>
      <c r="B1876" s="2">
        <v>44287</v>
      </c>
      <c r="C1876" t="s">
        <v>9368</v>
      </c>
      <c r="D1876" t="s">
        <v>9369</v>
      </c>
      <c r="E1876">
        <v>2</v>
      </c>
      <c r="F1876" t="str">
        <f>_xlfn.XLOOKUP(C1876,customers!$A$1:$A$4972,customers!B$1:B$4972,,0)</f>
        <v>Sean Brown</v>
      </c>
      <c r="G1876" t="str">
        <f>IF(_xlfn.XLOOKUP(C1876,customers!$A$1:$A$4972,customers!C1875:C6846,,0)=0,"",_xlfn.XLOOKUP(C1876,customers!$A$1:$A$4972,customers!C1875:C6846,,0))</f>
        <v>rpratt67@hotmail.com</v>
      </c>
      <c r="H1876" t="str">
        <f>_xlfn.XLOOKUP(C1876,customers!$A$1:$A$4972,customers!$G$1:$G$4972,,0)</f>
        <v>Brazil</v>
      </c>
      <c r="I1876" t="str">
        <f>INDEX(products!$A$1:$G$5001,MATCH(orders!$D1876,products!$A$1:$A$5001,0),MATCH(I$1,products!$A$1:$G$1,0))</f>
        <v>Investments</v>
      </c>
      <c r="J1876" t="str">
        <f>INDEX(products!$A$1:$G$5001,MATCH(orders!$D1876,products!$A$1:$A$5001,0),MATCH(J$1,products!$A$1:$G$1,0))</f>
        <v>Standard</v>
      </c>
      <c r="K1876">
        <f>INDEX(products!$A$1:$G$5001,MATCH(orders!$D1876,products!$A$1:$A$5001,0),MATCH(K$1,products!$A$1:$G$1,0))</f>
        <v>3</v>
      </c>
      <c r="L1876" s="3">
        <f>INDEX(products!$A$1:$G$5001,MATCH(orders!$D1876,products!$A$1:$A$5001,0),MATCH(L$1,products!$A$1:$G$1,0))</f>
        <v>4.1984000000000004</v>
      </c>
      <c r="M1876" s="3">
        <f t="shared" si="29"/>
        <v>8.3968000000000007</v>
      </c>
      <c r="N1876" t="str">
        <f>_xlfn.XLOOKUP(Orders[[#This Row],[Customer ID]],customers!$A$1:$A$4972,customers!$I$1:$I$4972,,0)</f>
        <v>No</v>
      </c>
    </row>
    <row r="1877" spans="1:14" x14ac:dyDescent="0.25">
      <c r="A1877" t="s">
        <v>9372</v>
      </c>
      <c r="B1877" s="2">
        <v>44287</v>
      </c>
      <c r="C1877" t="s">
        <v>9373</v>
      </c>
      <c r="D1877" t="s">
        <v>9374</v>
      </c>
      <c r="E1877">
        <v>4</v>
      </c>
      <c r="F1877" t="str">
        <f>_xlfn.XLOOKUP(C1877,customers!$A$1:$A$4972,customers!B$1:B$4972,,0)</f>
        <v>Andrea Eaton</v>
      </c>
      <c r="G1877" t="str">
        <f>IF(_xlfn.XLOOKUP(C1877,customers!$A$1:$A$4972,customers!C1876:C6847,,0)=0,"",_xlfn.XLOOKUP(C1877,customers!$A$1:$A$4972,customers!C1876:C6847,,0))</f>
        <v>lwhite892@hotmail.com</v>
      </c>
      <c r="H1877" t="str">
        <f>_xlfn.XLOOKUP(C1877,customers!$A$1:$A$4972,customers!$G$1:$G$4972,,0)</f>
        <v>Japan</v>
      </c>
      <c r="I1877" t="str">
        <f>INDEX(products!$A$1:$G$5001,MATCH(orders!$D1877,products!$A$1:$A$5001,0),MATCH(I$1,products!$A$1:$G$1,0))</f>
        <v>Money Transfers</v>
      </c>
      <c r="J1877" t="str">
        <f>INDEX(products!$A$1:$G$5001,MATCH(orders!$D1877,products!$A$1:$A$5001,0),MATCH(J$1,products!$A$1:$G$1,0))</f>
        <v>VIP</v>
      </c>
      <c r="K1877">
        <f>INDEX(products!$A$1:$G$5001,MATCH(orders!$D1877,products!$A$1:$A$5001,0),MATCH(K$1,products!$A$1:$G$1,0))</f>
        <v>10</v>
      </c>
      <c r="L1877" s="3">
        <f>INDEX(products!$A$1:$G$5001,MATCH(orders!$D1877,products!$A$1:$A$5001,0),MATCH(L$1,products!$A$1:$G$1,0))</f>
        <v>12.08903333333333</v>
      </c>
      <c r="M1877" s="3">
        <f t="shared" si="29"/>
        <v>48.356133333333318</v>
      </c>
      <c r="N1877" t="str">
        <f>_xlfn.XLOOKUP(Orders[[#This Row],[Customer ID]],customers!$A$1:$A$4972,customers!$I$1:$I$4972,,0)</f>
        <v>No</v>
      </c>
    </row>
    <row r="1878" spans="1:14" x14ac:dyDescent="0.25">
      <c r="A1878" t="s">
        <v>9377</v>
      </c>
      <c r="B1878" s="2">
        <v>44288</v>
      </c>
      <c r="C1878" t="s">
        <v>9378</v>
      </c>
      <c r="D1878" t="s">
        <v>9379</v>
      </c>
      <c r="E1878">
        <v>1</v>
      </c>
      <c r="F1878" t="str">
        <f>_xlfn.XLOOKUP(C1878,customers!$A$1:$A$4972,customers!B$1:B$4972,,0)</f>
        <v>Kelly Marsh</v>
      </c>
      <c r="G1878" t="str">
        <f>IF(_xlfn.XLOOKUP(C1878,customers!$A$1:$A$4972,customers!C1877:C6848,,0)=0,"",_xlfn.XLOOKUP(C1878,customers!$A$1:$A$4972,customers!C1877:C6848,,0))</f>
        <v>mmayo8231@hotmail.com</v>
      </c>
      <c r="H1878" t="str">
        <f>_xlfn.XLOOKUP(C1878,customers!$A$1:$A$4972,customers!$G$1:$G$4972,,0)</f>
        <v>South Africa</v>
      </c>
      <c r="I1878" t="str">
        <f>INDEX(products!$A$1:$G$5001,MATCH(orders!$D1878,products!$A$1:$A$5001,0),MATCH(I$1,products!$A$1:$G$1,0))</f>
        <v>Loans</v>
      </c>
      <c r="J1878" t="str">
        <f>INDEX(products!$A$1:$G$5001,MATCH(orders!$D1878,products!$A$1:$A$5001,0),MATCH(J$1,products!$A$1:$G$1,0))</f>
        <v>VIP</v>
      </c>
      <c r="K1878">
        <f>INDEX(products!$A$1:$G$5001,MATCH(orders!$D1878,products!$A$1:$A$5001,0),MATCH(K$1,products!$A$1:$G$1,0))</f>
        <v>1</v>
      </c>
      <c r="L1878" s="3">
        <f>INDEX(products!$A$1:$G$5001,MATCH(orders!$D1878,products!$A$1:$A$5001,0),MATCH(L$1,products!$A$1:$G$1,0))</f>
        <v>1.2569999999999999</v>
      </c>
      <c r="M1878" s="3">
        <f t="shared" si="29"/>
        <v>1.2569999999999999</v>
      </c>
      <c r="N1878" t="str">
        <f>_xlfn.XLOOKUP(Orders[[#This Row],[Customer ID]],customers!$A$1:$A$4972,customers!$I$1:$I$4972,,0)</f>
        <v>No</v>
      </c>
    </row>
    <row r="1879" spans="1:14" x14ac:dyDescent="0.25">
      <c r="A1879" t="s">
        <v>9382</v>
      </c>
      <c r="B1879" s="2">
        <v>44288</v>
      </c>
      <c r="C1879" t="s">
        <v>9383</v>
      </c>
      <c r="D1879" t="s">
        <v>9384</v>
      </c>
      <c r="E1879">
        <v>2</v>
      </c>
      <c r="F1879" t="str">
        <f>_xlfn.XLOOKUP(C1879,customers!$A$1:$A$4972,customers!B$1:B$4972,,0)</f>
        <v>Gina Massey</v>
      </c>
      <c r="G1879" t="str">
        <f>IF(_xlfn.XLOOKUP(C1879,customers!$A$1:$A$4972,customers!C1878:C6849,,0)=0,"",_xlfn.XLOOKUP(C1879,customers!$A$1:$A$4972,customers!C1878:C6849,,0))</f>
        <v>09890547@yahoo.com</v>
      </c>
      <c r="H1879" t="str">
        <f>_xlfn.XLOOKUP(C1879,customers!$A$1:$A$4972,customers!$G$1:$G$4972,,0)</f>
        <v>Germany</v>
      </c>
      <c r="I1879" t="str">
        <f>INDEX(products!$A$1:$G$5001,MATCH(orders!$D1879,products!$A$1:$A$5001,0),MATCH(I$1,products!$A$1:$G$1,0))</f>
        <v>Money Transfers</v>
      </c>
      <c r="J1879" t="str">
        <f>INDEX(products!$A$1:$G$5001,MATCH(orders!$D1879,products!$A$1:$A$5001,0),MATCH(J$1,products!$A$1:$G$1,0))</f>
        <v>Standard</v>
      </c>
      <c r="K1879">
        <f>INDEX(products!$A$1:$G$5001,MATCH(orders!$D1879,products!$A$1:$A$5001,0),MATCH(K$1,products!$A$1:$G$1,0))</f>
        <v>3</v>
      </c>
      <c r="L1879" s="3">
        <f>INDEX(products!$A$1:$G$5001,MATCH(orders!$D1879,products!$A$1:$A$5001,0),MATCH(L$1,products!$A$1:$G$1,0))</f>
        <v>3.525066666666667</v>
      </c>
      <c r="M1879" s="3">
        <f t="shared" si="29"/>
        <v>7.050133333333334</v>
      </c>
      <c r="N1879" t="str">
        <f>_xlfn.XLOOKUP(Orders[[#This Row],[Customer ID]],customers!$A$1:$A$4972,customers!$I$1:$I$4972,,0)</f>
        <v>Yes</v>
      </c>
    </row>
    <row r="1880" spans="1:14" x14ac:dyDescent="0.25">
      <c r="A1880" t="s">
        <v>9387</v>
      </c>
      <c r="B1880" s="2">
        <v>44289</v>
      </c>
      <c r="C1880" t="s">
        <v>9388</v>
      </c>
      <c r="D1880" t="s">
        <v>9389</v>
      </c>
      <c r="E1880">
        <v>4</v>
      </c>
      <c r="F1880" t="str">
        <f>_xlfn.XLOOKUP(C1880,customers!$A$1:$A$4972,customers!B$1:B$4972,,0)</f>
        <v>Joshua Campbell</v>
      </c>
      <c r="G1880" t="str">
        <f>IF(_xlfn.XLOOKUP(C1880,customers!$A$1:$A$4972,customers!C1879:C6850,,0)=0,"",_xlfn.XLOOKUP(C1880,customers!$A$1:$A$4972,customers!C1879:C6850,,0))</f>
        <v>mmd9167@hotmail.com</v>
      </c>
      <c r="H1880" t="str">
        <f>_xlfn.XLOOKUP(C1880,customers!$A$1:$A$4972,customers!$G$1:$G$4972,,0)</f>
        <v>Brazil</v>
      </c>
      <c r="I1880" t="str">
        <f>INDEX(products!$A$1:$G$5001,MATCH(orders!$D1880,products!$A$1:$A$5001,0),MATCH(I$1,products!$A$1:$G$1,0))</f>
        <v>Money Transfers</v>
      </c>
      <c r="J1880" t="str">
        <f>INDEX(products!$A$1:$G$5001,MATCH(orders!$D1880,products!$A$1:$A$5001,0),MATCH(J$1,products!$A$1:$G$1,0))</f>
        <v>Premium</v>
      </c>
      <c r="K1880">
        <f>INDEX(products!$A$1:$G$5001,MATCH(orders!$D1880,products!$A$1:$A$5001,0),MATCH(K$1,products!$A$1:$G$1,0))</f>
        <v>10</v>
      </c>
      <c r="L1880" s="3">
        <f>INDEX(products!$A$1:$G$5001,MATCH(orders!$D1880,products!$A$1:$A$5001,0),MATCH(L$1,products!$A$1:$G$1,0))</f>
        <v>9.6421666666666681</v>
      </c>
      <c r="M1880" s="3">
        <f t="shared" si="29"/>
        <v>38.568666666666672</v>
      </c>
      <c r="N1880" t="str">
        <f>_xlfn.XLOOKUP(Orders[[#This Row],[Customer ID]],customers!$A$1:$A$4972,customers!$I$1:$I$4972,,0)</f>
        <v>Yes</v>
      </c>
    </row>
    <row r="1881" spans="1:14" x14ac:dyDescent="0.25">
      <c r="A1881" t="s">
        <v>9392</v>
      </c>
      <c r="B1881" s="2">
        <v>44289</v>
      </c>
      <c r="C1881" t="s">
        <v>9393</v>
      </c>
      <c r="D1881" t="s">
        <v>9394</v>
      </c>
      <c r="E1881">
        <v>1</v>
      </c>
      <c r="F1881" t="str">
        <f>_xlfn.XLOOKUP(C1881,customers!$A$1:$A$4972,customers!B$1:B$4972,,0)</f>
        <v>Alex Hansen</v>
      </c>
      <c r="G1881" t="str">
        <f>IF(_xlfn.XLOOKUP(C1881,customers!$A$1:$A$4972,customers!C1880:C6851,,0)=0,"",_xlfn.XLOOKUP(C1881,customers!$A$1:$A$4972,customers!C1880:C6851,,0))</f>
        <v>awang3947@yahoo.com</v>
      </c>
      <c r="H1881" t="str">
        <f>_xlfn.XLOOKUP(C1881,customers!$A$1:$A$4972,customers!$G$1:$G$4972,,0)</f>
        <v>South Africa</v>
      </c>
      <c r="I1881" t="str">
        <f>INDEX(products!$A$1:$G$5001,MATCH(orders!$D1881,products!$A$1:$A$5001,0),MATCH(I$1,products!$A$1:$G$1,0))</f>
        <v>Loans</v>
      </c>
      <c r="J1881" t="str">
        <f>INDEX(products!$A$1:$G$5001,MATCH(orders!$D1881,products!$A$1:$A$5001,0),MATCH(J$1,products!$A$1:$G$1,0))</f>
        <v>Premium</v>
      </c>
      <c r="K1881">
        <f>INDEX(products!$A$1:$G$5001,MATCH(orders!$D1881,products!$A$1:$A$5001,0),MATCH(K$1,products!$A$1:$G$1,0))</f>
        <v>1</v>
      </c>
      <c r="L1881" s="3">
        <f>INDEX(products!$A$1:$G$5001,MATCH(orders!$D1881,products!$A$1:$A$5001,0),MATCH(L$1,products!$A$1:$G$1,0))</f>
        <v>1.2317</v>
      </c>
      <c r="M1881" s="3">
        <f t="shared" si="29"/>
        <v>1.2317</v>
      </c>
      <c r="N1881" t="str">
        <f>_xlfn.XLOOKUP(Orders[[#This Row],[Customer ID]],customers!$A$1:$A$4972,customers!$I$1:$I$4972,,0)</f>
        <v>No</v>
      </c>
    </row>
    <row r="1882" spans="1:14" x14ac:dyDescent="0.25">
      <c r="A1882" t="s">
        <v>9397</v>
      </c>
      <c r="B1882" s="2">
        <v>44289</v>
      </c>
      <c r="C1882" t="s">
        <v>9398</v>
      </c>
      <c r="D1882" t="s">
        <v>9399</v>
      </c>
      <c r="E1882">
        <v>2</v>
      </c>
      <c r="F1882" t="str">
        <f>_xlfn.XLOOKUP(C1882,customers!$A$1:$A$4972,customers!B$1:B$4972,,0)</f>
        <v>Tara Hernandez</v>
      </c>
      <c r="G1882" t="str">
        <f>IF(_xlfn.XLOOKUP(C1882,customers!$A$1:$A$4972,customers!C1881:C6852,,0)=0,"",_xlfn.XLOOKUP(C1882,customers!$A$1:$A$4972,customers!C1881:C6852,,0))</f>
        <v>asimon865@yahoo.com</v>
      </c>
      <c r="H1882" t="str">
        <f>_xlfn.XLOOKUP(C1882,customers!$A$1:$A$4972,customers!$G$1:$G$4972,,0)</f>
        <v>Brazil</v>
      </c>
      <c r="I1882" t="str">
        <f>INDEX(products!$A$1:$G$5001,MATCH(orders!$D1882,products!$A$1:$A$5001,0),MATCH(I$1,products!$A$1:$G$1,0))</f>
        <v>Loans</v>
      </c>
      <c r="J1882" t="str">
        <f>INDEX(products!$A$1:$G$5001,MATCH(orders!$D1882,products!$A$1:$A$5001,0),MATCH(J$1,products!$A$1:$G$1,0))</f>
        <v>VIP</v>
      </c>
      <c r="K1882">
        <f>INDEX(products!$A$1:$G$5001,MATCH(orders!$D1882,products!$A$1:$A$5001,0),MATCH(K$1,products!$A$1:$G$1,0))</f>
        <v>3</v>
      </c>
      <c r="L1882" s="3">
        <f>INDEX(products!$A$1:$G$5001,MATCH(orders!$D1882,products!$A$1:$A$5001,0),MATCH(L$1,products!$A$1:$G$1,0))</f>
        <v>4.0666666666666664</v>
      </c>
      <c r="M1882" s="3">
        <f t="shared" si="29"/>
        <v>8.1333333333333329</v>
      </c>
      <c r="N1882" t="str">
        <f>_xlfn.XLOOKUP(Orders[[#This Row],[Customer ID]],customers!$A$1:$A$4972,customers!$I$1:$I$4972,,0)</f>
        <v>No</v>
      </c>
    </row>
    <row r="1883" spans="1:14" x14ac:dyDescent="0.25">
      <c r="A1883" t="s">
        <v>9402</v>
      </c>
      <c r="B1883" s="2">
        <v>44290</v>
      </c>
      <c r="C1883" t="s">
        <v>9403</v>
      </c>
      <c r="D1883" t="s">
        <v>9404</v>
      </c>
      <c r="E1883">
        <v>2</v>
      </c>
      <c r="F1883" t="str">
        <f>_xlfn.XLOOKUP(C1883,customers!$A$1:$A$4972,customers!B$1:B$4972,,0)</f>
        <v>Larry Soto</v>
      </c>
      <c r="G1883" t="str">
        <f>IF(_xlfn.XLOOKUP(C1883,customers!$A$1:$A$4972,customers!C1882:C6853,,0)=0,"",_xlfn.XLOOKUP(C1883,customers!$A$1:$A$4972,customers!C1882:C6853,,0))</f>
        <v>cgrant2523@yahoo.com</v>
      </c>
      <c r="H1883" t="str">
        <f>_xlfn.XLOOKUP(C1883,customers!$A$1:$A$4972,customers!$G$1:$G$4972,,0)</f>
        <v>Germany</v>
      </c>
      <c r="I1883" t="str">
        <f>INDEX(products!$A$1:$G$5001,MATCH(orders!$D1883,products!$A$1:$A$5001,0),MATCH(I$1,products!$A$1:$G$1,0))</f>
        <v>Investments</v>
      </c>
      <c r="J1883" t="str">
        <f>INDEX(products!$A$1:$G$5001,MATCH(orders!$D1883,products!$A$1:$A$5001,0),MATCH(J$1,products!$A$1:$G$1,0))</f>
        <v>VIP</v>
      </c>
      <c r="K1883">
        <f>INDEX(products!$A$1:$G$5001,MATCH(orders!$D1883,products!$A$1:$A$5001,0),MATCH(K$1,products!$A$1:$G$1,0))</f>
        <v>3</v>
      </c>
      <c r="L1883" s="3">
        <f>INDEX(products!$A$1:$G$5001,MATCH(orders!$D1883,products!$A$1:$A$5001,0),MATCH(L$1,products!$A$1:$G$1,0))</f>
        <v>4.6199666666666674</v>
      </c>
      <c r="M1883" s="3">
        <f t="shared" si="29"/>
        <v>9.2399333333333349</v>
      </c>
      <c r="N1883" t="str">
        <f>_xlfn.XLOOKUP(Orders[[#This Row],[Customer ID]],customers!$A$1:$A$4972,customers!$I$1:$I$4972,,0)</f>
        <v>No</v>
      </c>
    </row>
    <row r="1884" spans="1:14" x14ac:dyDescent="0.25">
      <c r="A1884" t="s">
        <v>9407</v>
      </c>
      <c r="B1884" s="2">
        <v>44290</v>
      </c>
      <c r="C1884" t="s">
        <v>9408</v>
      </c>
      <c r="D1884" t="s">
        <v>9409</v>
      </c>
      <c r="E1884">
        <v>1</v>
      </c>
      <c r="F1884" t="str">
        <f>_xlfn.XLOOKUP(C1884,customers!$A$1:$A$4972,customers!B$1:B$4972,,0)</f>
        <v>Joshua Gentry</v>
      </c>
      <c r="G1884" t="str">
        <f>IF(_xlfn.XLOOKUP(C1884,customers!$A$1:$A$4972,customers!C1883:C6854,,0)=0,"",_xlfn.XLOOKUP(C1884,customers!$A$1:$A$4972,customers!C1883:C6854,,0))</f>
        <v>346559147@yahoo.com</v>
      </c>
      <c r="H1884" t="str">
        <f>_xlfn.XLOOKUP(C1884,customers!$A$1:$A$4972,customers!$G$1:$G$4972,,0)</f>
        <v>South Africa</v>
      </c>
      <c r="I1884" t="str">
        <f>INDEX(products!$A$1:$G$5001,MATCH(orders!$D1884,products!$A$1:$A$5001,0),MATCH(I$1,products!$A$1:$G$1,0))</f>
        <v>Money Transfers</v>
      </c>
      <c r="J1884" t="str">
        <f>INDEX(products!$A$1:$G$5001,MATCH(orders!$D1884,products!$A$1:$A$5001,0),MATCH(J$1,products!$A$1:$G$1,0))</f>
        <v>VIP</v>
      </c>
      <c r="K1884">
        <f>INDEX(products!$A$1:$G$5001,MATCH(orders!$D1884,products!$A$1:$A$5001,0),MATCH(K$1,products!$A$1:$G$1,0))</f>
        <v>1</v>
      </c>
      <c r="L1884" s="3">
        <f>INDEX(products!$A$1:$G$5001,MATCH(orders!$D1884,products!$A$1:$A$5001,0),MATCH(L$1,products!$A$1:$G$1,0))</f>
        <v>1.3029666666666671</v>
      </c>
      <c r="M1884" s="3">
        <f t="shared" si="29"/>
        <v>1.3029666666666671</v>
      </c>
      <c r="N1884" t="str">
        <f>_xlfn.XLOOKUP(Orders[[#This Row],[Customer ID]],customers!$A$1:$A$4972,customers!$I$1:$I$4972,,0)</f>
        <v>Yes</v>
      </c>
    </row>
    <row r="1885" spans="1:14" x14ac:dyDescent="0.25">
      <c r="A1885" t="s">
        <v>9412</v>
      </c>
      <c r="B1885" s="2">
        <v>44291</v>
      </c>
      <c r="C1885" t="s">
        <v>9413</v>
      </c>
      <c r="D1885" t="s">
        <v>9414</v>
      </c>
      <c r="E1885">
        <v>1</v>
      </c>
      <c r="F1885" t="str">
        <f>_xlfn.XLOOKUP(C1885,customers!$A$1:$A$4972,customers!B$1:B$4972,,0)</f>
        <v>Sandra Gilbert</v>
      </c>
      <c r="G1885" t="str">
        <f>IF(_xlfn.XLOOKUP(C1885,customers!$A$1:$A$4972,customers!C1884:C6855,,0)=0,"",_xlfn.XLOOKUP(C1885,customers!$A$1:$A$4972,customers!C1884:C6855,,0))</f>
        <v>sjordan135@hotmail.com</v>
      </c>
      <c r="H1885" t="str">
        <f>_xlfn.XLOOKUP(C1885,customers!$A$1:$A$4972,customers!$G$1:$G$4972,,0)</f>
        <v>Germany</v>
      </c>
      <c r="I1885" t="str">
        <f>INDEX(products!$A$1:$G$5001,MATCH(orders!$D1885,products!$A$1:$A$5001,0),MATCH(I$1,products!$A$1:$G$1,0))</f>
        <v>Credit Cards</v>
      </c>
      <c r="J1885" t="str">
        <f>INDEX(products!$A$1:$G$5001,MATCH(orders!$D1885,products!$A$1:$A$5001,0),MATCH(J$1,products!$A$1:$G$1,0))</f>
        <v>VIP</v>
      </c>
      <c r="K1885">
        <f>INDEX(products!$A$1:$G$5001,MATCH(orders!$D1885,products!$A$1:$A$5001,0),MATCH(K$1,products!$A$1:$G$1,0))</f>
        <v>1</v>
      </c>
      <c r="L1885" s="3">
        <f>INDEX(products!$A$1:$G$5001,MATCH(orders!$D1885,products!$A$1:$A$5001,0),MATCH(L$1,products!$A$1:$G$1,0))</f>
        <v>1.4278</v>
      </c>
      <c r="M1885" s="3">
        <f t="shared" si="29"/>
        <v>1.4278</v>
      </c>
      <c r="N1885" t="str">
        <f>_xlfn.XLOOKUP(Orders[[#This Row],[Customer ID]],customers!$A$1:$A$4972,customers!$I$1:$I$4972,,0)</f>
        <v>No</v>
      </c>
    </row>
    <row r="1886" spans="1:14" x14ac:dyDescent="0.25">
      <c r="A1886" t="s">
        <v>9417</v>
      </c>
      <c r="B1886" s="2">
        <v>44291</v>
      </c>
      <c r="C1886" t="s">
        <v>9418</v>
      </c>
      <c r="D1886" t="s">
        <v>9419</v>
      </c>
      <c r="E1886">
        <v>1</v>
      </c>
      <c r="F1886" t="str">
        <f>_xlfn.XLOOKUP(C1886,customers!$A$1:$A$4972,customers!B$1:B$4972,,0)</f>
        <v>Elizabeth Davis</v>
      </c>
      <c r="G1886" t="str">
        <f>IF(_xlfn.XLOOKUP(C1886,customers!$A$1:$A$4972,customers!C1885:C6856,,0)=0,"",_xlfn.XLOOKUP(C1886,customers!$A$1:$A$4972,customers!C1885:C6856,,0))</f>
        <v>athomas90@hotmail.com</v>
      </c>
      <c r="H1886" t="str">
        <f>_xlfn.XLOOKUP(C1886,customers!$A$1:$A$4972,customers!$G$1:$G$4972,,0)</f>
        <v>United States</v>
      </c>
      <c r="I1886" t="str">
        <f>INDEX(products!$A$1:$G$5001,MATCH(orders!$D1886,products!$A$1:$A$5001,0),MATCH(I$1,products!$A$1:$G$1,0))</f>
        <v>Credit Cards</v>
      </c>
      <c r="J1886" t="str">
        <f>INDEX(products!$A$1:$G$5001,MATCH(orders!$D1886,products!$A$1:$A$5001,0),MATCH(J$1,products!$A$1:$G$1,0))</f>
        <v>VIP</v>
      </c>
      <c r="K1886">
        <f>INDEX(products!$A$1:$G$5001,MATCH(orders!$D1886,products!$A$1:$A$5001,0),MATCH(K$1,products!$A$1:$G$1,0))</f>
        <v>1</v>
      </c>
      <c r="L1886" s="3">
        <f>INDEX(products!$A$1:$G$5001,MATCH(orders!$D1886,products!$A$1:$A$5001,0),MATCH(L$1,products!$A$1:$G$1,0))</f>
        <v>0.82673333333333332</v>
      </c>
      <c r="M1886" s="3">
        <f t="shared" si="29"/>
        <v>0.82673333333333332</v>
      </c>
      <c r="N1886" t="str">
        <f>_xlfn.XLOOKUP(Orders[[#This Row],[Customer ID]],customers!$A$1:$A$4972,customers!$I$1:$I$4972,,0)</f>
        <v>No</v>
      </c>
    </row>
    <row r="1887" spans="1:14" x14ac:dyDescent="0.25">
      <c r="A1887" t="s">
        <v>9422</v>
      </c>
      <c r="B1887" s="2">
        <v>44292</v>
      </c>
      <c r="C1887" t="s">
        <v>9423</v>
      </c>
      <c r="D1887" t="s">
        <v>9424</v>
      </c>
      <c r="E1887">
        <v>2</v>
      </c>
      <c r="F1887" t="str">
        <f>_xlfn.XLOOKUP(C1887,customers!$A$1:$A$4972,customers!B$1:B$4972,,0)</f>
        <v>Anna Aguirre</v>
      </c>
      <c r="G1887" t="str">
        <f>IF(_xlfn.XLOOKUP(C1887,customers!$A$1:$A$4972,customers!C1886:C6857,,0)=0,"",_xlfn.XLOOKUP(C1887,customers!$A$1:$A$4972,customers!C1886:C6857,,0))</f>
        <v>lbrown00@gmail.com</v>
      </c>
      <c r="H1887" t="str">
        <f>_xlfn.XLOOKUP(C1887,customers!$A$1:$A$4972,customers!$G$1:$G$4972,,0)</f>
        <v>Germany</v>
      </c>
      <c r="I1887" t="str">
        <f>INDEX(products!$A$1:$G$5001,MATCH(orders!$D1887,products!$A$1:$A$5001,0),MATCH(I$1,products!$A$1:$G$1,0))</f>
        <v>Loans</v>
      </c>
      <c r="J1887" t="str">
        <f>INDEX(products!$A$1:$G$5001,MATCH(orders!$D1887,products!$A$1:$A$5001,0),MATCH(J$1,products!$A$1:$G$1,0))</f>
        <v>Premium</v>
      </c>
      <c r="K1887">
        <f>INDEX(products!$A$1:$G$5001,MATCH(orders!$D1887,products!$A$1:$A$5001,0),MATCH(K$1,products!$A$1:$G$1,0))</f>
        <v>3</v>
      </c>
      <c r="L1887" s="3">
        <f>INDEX(products!$A$1:$G$5001,MATCH(orders!$D1887,products!$A$1:$A$5001,0),MATCH(L$1,products!$A$1:$G$1,0))</f>
        <v>3.3846666666666669</v>
      </c>
      <c r="M1887" s="3">
        <f t="shared" si="29"/>
        <v>6.7693333333333339</v>
      </c>
      <c r="N1887" t="str">
        <f>_xlfn.XLOOKUP(Orders[[#This Row],[Customer ID]],customers!$A$1:$A$4972,customers!$I$1:$I$4972,,0)</f>
        <v>Yes</v>
      </c>
    </row>
    <row r="1888" spans="1:14" x14ac:dyDescent="0.25">
      <c r="A1888" t="s">
        <v>9427</v>
      </c>
      <c r="B1888" s="2">
        <v>44292</v>
      </c>
      <c r="C1888" t="s">
        <v>9428</v>
      </c>
      <c r="D1888" t="s">
        <v>9429</v>
      </c>
      <c r="E1888">
        <v>2</v>
      </c>
      <c r="F1888" t="str">
        <f>_xlfn.XLOOKUP(C1888,customers!$A$1:$A$4972,customers!B$1:B$4972,,0)</f>
        <v>Elizabeth Daniels</v>
      </c>
      <c r="G1888" t="str">
        <f>IF(_xlfn.XLOOKUP(C1888,customers!$A$1:$A$4972,customers!C1887:C6858,,0)=0,"",_xlfn.XLOOKUP(C1888,customers!$A$1:$A$4972,customers!C1887:C6858,,0))</f>
        <v>erice148@yahoo.com</v>
      </c>
      <c r="H1888" t="str">
        <f>_xlfn.XLOOKUP(C1888,customers!$A$1:$A$4972,customers!$G$1:$G$4972,,0)</f>
        <v>Brazil</v>
      </c>
      <c r="I1888" t="str">
        <f>INDEX(products!$A$1:$G$5001,MATCH(orders!$D1888,products!$A$1:$A$5001,0),MATCH(I$1,products!$A$1:$G$1,0))</f>
        <v>Loans</v>
      </c>
      <c r="J1888" t="str">
        <f>INDEX(products!$A$1:$G$5001,MATCH(orders!$D1888,products!$A$1:$A$5001,0),MATCH(J$1,products!$A$1:$G$1,0))</f>
        <v>Premium</v>
      </c>
      <c r="K1888">
        <f>INDEX(products!$A$1:$G$5001,MATCH(orders!$D1888,products!$A$1:$A$5001,0),MATCH(K$1,products!$A$1:$G$1,0))</f>
        <v>3</v>
      </c>
      <c r="L1888" s="3">
        <f>INDEX(products!$A$1:$G$5001,MATCH(orders!$D1888,products!$A$1:$A$5001,0),MATCH(L$1,products!$A$1:$G$1,0))</f>
        <v>2.028</v>
      </c>
      <c r="M1888" s="3">
        <f t="shared" si="29"/>
        <v>4.056</v>
      </c>
      <c r="N1888" t="str">
        <f>_xlfn.XLOOKUP(Orders[[#This Row],[Customer ID]],customers!$A$1:$A$4972,customers!$I$1:$I$4972,,0)</f>
        <v>Yes</v>
      </c>
    </row>
    <row r="1889" spans="1:14" x14ac:dyDescent="0.25">
      <c r="A1889" t="s">
        <v>9432</v>
      </c>
      <c r="B1889" s="2">
        <v>44293</v>
      </c>
      <c r="C1889" t="s">
        <v>9433</v>
      </c>
      <c r="D1889" t="s">
        <v>9434</v>
      </c>
      <c r="E1889">
        <v>4</v>
      </c>
      <c r="F1889" t="str">
        <f>_xlfn.XLOOKUP(C1889,customers!$A$1:$A$4972,customers!B$1:B$4972,,0)</f>
        <v>Jenna Gordon</v>
      </c>
      <c r="G1889" t="str">
        <f>IF(_xlfn.XLOOKUP(C1889,customers!$A$1:$A$4972,customers!C1888:C6859,,0)=0,"",_xlfn.XLOOKUP(C1889,customers!$A$1:$A$4972,customers!C1888:C6859,,0))</f>
        <v>tthompson6079@gmail.com</v>
      </c>
      <c r="H1889" t="str">
        <f>_xlfn.XLOOKUP(C1889,customers!$A$1:$A$4972,customers!$G$1:$G$4972,,0)</f>
        <v>Japan</v>
      </c>
      <c r="I1889" t="str">
        <f>INDEX(products!$A$1:$G$5001,MATCH(orders!$D1889,products!$A$1:$A$5001,0),MATCH(I$1,products!$A$1:$G$1,0))</f>
        <v>Money Transfers</v>
      </c>
      <c r="J1889" t="str">
        <f>INDEX(products!$A$1:$G$5001,MATCH(orders!$D1889,products!$A$1:$A$5001,0),MATCH(J$1,products!$A$1:$G$1,0))</f>
        <v>Premium</v>
      </c>
      <c r="K1889">
        <f>INDEX(products!$A$1:$G$5001,MATCH(orders!$D1889,products!$A$1:$A$5001,0),MATCH(K$1,products!$A$1:$G$1,0))</f>
        <v>10</v>
      </c>
      <c r="L1889" s="3">
        <f>INDEX(products!$A$1:$G$5001,MATCH(orders!$D1889,products!$A$1:$A$5001,0),MATCH(L$1,products!$A$1:$G$1,0))</f>
        <v>9.1334666666666671</v>
      </c>
      <c r="M1889" s="3">
        <f t="shared" si="29"/>
        <v>36.533866666666668</v>
      </c>
      <c r="N1889" t="str">
        <f>_xlfn.XLOOKUP(Orders[[#This Row],[Customer ID]],customers!$A$1:$A$4972,customers!$I$1:$I$4972,,0)</f>
        <v>Yes</v>
      </c>
    </row>
    <row r="1890" spans="1:14" x14ac:dyDescent="0.25">
      <c r="A1890" t="s">
        <v>9437</v>
      </c>
      <c r="B1890" s="2">
        <v>44293</v>
      </c>
      <c r="C1890" t="s">
        <v>9438</v>
      </c>
      <c r="D1890" t="s">
        <v>9439</v>
      </c>
      <c r="E1890">
        <v>3</v>
      </c>
      <c r="F1890" t="str">
        <f>_xlfn.XLOOKUP(C1890,customers!$A$1:$A$4972,customers!B$1:B$4972,,0)</f>
        <v>Rebecca Kline</v>
      </c>
      <c r="G1890" t="str">
        <f>IF(_xlfn.XLOOKUP(C1890,customers!$A$1:$A$4972,customers!C1889:C6860,,0)=0,"",_xlfn.XLOOKUP(C1890,customers!$A$1:$A$4972,customers!C1889:C6860,,0))</f>
        <v>8763281@gmail.com</v>
      </c>
      <c r="H1890" t="str">
        <f>_xlfn.XLOOKUP(C1890,customers!$A$1:$A$4972,customers!$G$1:$G$4972,,0)</f>
        <v>Germany</v>
      </c>
      <c r="I1890" t="str">
        <f>INDEX(products!$A$1:$G$5001,MATCH(orders!$D1890,products!$A$1:$A$5001,0),MATCH(I$1,products!$A$1:$G$1,0))</f>
        <v>Loans</v>
      </c>
      <c r="J1890" t="str">
        <f>INDEX(products!$A$1:$G$5001,MATCH(orders!$D1890,products!$A$1:$A$5001,0),MATCH(J$1,products!$A$1:$G$1,0))</f>
        <v>Premium</v>
      </c>
      <c r="K1890">
        <f>INDEX(products!$A$1:$G$5001,MATCH(orders!$D1890,products!$A$1:$A$5001,0),MATCH(K$1,products!$A$1:$G$1,0))</f>
        <v>5</v>
      </c>
      <c r="L1890" s="3">
        <f>INDEX(products!$A$1:$G$5001,MATCH(orders!$D1890,products!$A$1:$A$5001,0),MATCH(L$1,products!$A$1:$G$1,0))</f>
        <v>6.9656333333333338</v>
      </c>
      <c r="M1890" s="3">
        <f t="shared" si="29"/>
        <v>20.896900000000002</v>
      </c>
      <c r="N1890" t="str">
        <f>_xlfn.XLOOKUP(Orders[[#This Row],[Customer ID]],customers!$A$1:$A$4972,customers!$I$1:$I$4972,,0)</f>
        <v>Yes</v>
      </c>
    </row>
    <row r="1891" spans="1:14" x14ac:dyDescent="0.25">
      <c r="A1891" t="s">
        <v>9442</v>
      </c>
      <c r="B1891" s="2">
        <v>44293</v>
      </c>
      <c r="C1891" t="s">
        <v>9443</v>
      </c>
      <c r="D1891" t="s">
        <v>9444</v>
      </c>
      <c r="E1891">
        <v>1</v>
      </c>
      <c r="F1891" t="str">
        <f>_xlfn.XLOOKUP(C1891,customers!$A$1:$A$4972,customers!B$1:B$4972,,0)</f>
        <v>Gregory Ray</v>
      </c>
      <c r="G1891" t="str">
        <f>IF(_xlfn.XLOOKUP(C1891,customers!$A$1:$A$4972,customers!C1890:C6861,,0)=0,"",_xlfn.XLOOKUP(C1891,customers!$A$1:$A$4972,customers!C1890:C6861,,0))</f>
        <v>cmassey92@gmail.com</v>
      </c>
      <c r="H1891" t="str">
        <f>_xlfn.XLOOKUP(C1891,customers!$A$1:$A$4972,customers!$G$1:$G$4972,,0)</f>
        <v>Japan</v>
      </c>
      <c r="I1891" t="str">
        <f>INDEX(products!$A$1:$G$5001,MATCH(orders!$D1891,products!$A$1:$A$5001,0),MATCH(I$1,products!$A$1:$G$1,0))</f>
        <v>Credit Cards</v>
      </c>
      <c r="J1891" t="str">
        <f>INDEX(products!$A$1:$G$5001,MATCH(orders!$D1891,products!$A$1:$A$5001,0),MATCH(J$1,products!$A$1:$G$1,0))</f>
        <v>Standard</v>
      </c>
      <c r="K1891">
        <f>INDEX(products!$A$1:$G$5001,MATCH(orders!$D1891,products!$A$1:$A$5001,0),MATCH(K$1,products!$A$1:$G$1,0))</f>
        <v>1</v>
      </c>
      <c r="L1891" s="3">
        <f>INDEX(products!$A$1:$G$5001,MATCH(orders!$D1891,products!$A$1:$A$5001,0),MATCH(L$1,products!$A$1:$G$1,0))</f>
        <v>1.658466666666667</v>
      </c>
      <c r="M1891" s="3">
        <f t="shared" si="29"/>
        <v>1.658466666666667</v>
      </c>
      <c r="N1891" t="str">
        <f>_xlfn.XLOOKUP(Orders[[#This Row],[Customer ID]],customers!$A$1:$A$4972,customers!$I$1:$I$4972,,0)</f>
        <v>Yes</v>
      </c>
    </row>
    <row r="1892" spans="1:14" x14ac:dyDescent="0.25">
      <c r="A1892" t="s">
        <v>9447</v>
      </c>
      <c r="B1892" s="2">
        <v>44294</v>
      </c>
      <c r="C1892" t="s">
        <v>9448</v>
      </c>
      <c r="D1892" t="s">
        <v>9449</v>
      </c>
      <c r="E1892">
        <v>2</v>
      </c>
      <c r="F1892" t="str">
        <f>_xlfn.XLOOKUP(C1892,customers!$A$1:$A$4972,customers!B$1:B$4972,,0)</f>
        <v>Maria Smith</v>
      </c>
      <c r="G1892" t="str">
        <f>IF(_xlfn.XLOOKUP(C1892,customers!$A$1:$A$4972,customers!C1891:C6862,,0)=0,"",_xlfn.XLOOKUP(C1892,customers!$A$1:$A$4972,customers!C1891:C6862,,0))</f>
        <v>621480495@gmail.com</v>
      </c>
      <c r="H1892" t="str">
        <f>_xlfn.XLOOKUP(C1892,customers!$A$1:$A$4972,customers!$G$1:$G$4972,,0)</f>
        <v>United States</v>
      </c>
      <c r="I1892" t="str">
        <f>INDEX(products!$A$1:$G$5001,MATCH(orders!$D1892,products!$A$1:$A$5001,0),MATCH(I$1,products!$A$1:$G$1,0))</f>
        <v>Investments</v>
      </c>
      <c r="J1892" t="str">
        <f>INDEX(products!$A$1:$G$5001,MATCH(orders!$D1892,products!$A$1:$A$5001,0),MATCH(J$1,products!$A$1:$G$1,0))</f>
        <v>Premium</v>
      </c>
      <c r="K1892">
        <f>INDEX(products!$A$1:$G$5001,MATCH(orders!$D1892,products!$A$1:$A$5001,0),MATCH(K$1,products!$A$1:$G$1,0))</f>
        <v>3</v>
      </c>
      <c r="L1892" s="3">
        <f>INDEX(products!$A$1:$G$5001,MATCH(orders!$D1892,products!$A$1:$A$5001,0),MATCH(L$1,products!$A$1:$G$1,0))</f>
        <v>2.297533333333333</v>
      </c>
      <c r="M1892" s="3">
        <f t="shared" si="29"/>
        <v>4.595066666666666</v>
      </c>
      <c r="N1892" t="str">
        <f>_xlfn.XLOOKUP(Orders[[#This Row],[Customer ID]],customers!$A$1:$A$4972,customers!$I$1:$I$4972,,0)</f>
        <v>Yes</v>
      </c>
    </row>
    <row r="1893" spans="1:14" x14ac:dyDescent="0.25">
      <c r="A1893" t="s">
        <v>9452</v>
      </c>
      <c r="B1893" s="2">
        <v>44294</v>
      </c>
      <c r="C1893" t="s">
        <v>9453</v>
      </c>
      <c r="D1893" t="s">
        <v>9454</v>
      </c>
      <c r="E1893">
        <v>2</v>
      </c>
      <c r="F1893" t="str">
        <f>_xlfn.XLOOKUP(C1893,customers!$A$1:$A$4972,customers!B$1:B$4972,,0)</f>
        <v>Tammy Henry</v>
      </c>
      <c r="G1893" t="str">
        <f>IF(_xlfn.XLOOKUP(C1893,customers!$A$1:$A$4972,customers!C1892:C6863,,0)=0,"",_xlfn.XLOOKUP(C1893,customers!$A$1:$A$4972,customers!C1892:C6863,,0))</f>
        <v>3857637@gmail.com</v>
      </c>
      <c r="H1893" t="str">
        <f>_xlfn.XLOOKUP(C1893,customers!$A$1:$A$4972,customers!$G$1:$G$4972,,0)</f>
        <v>South Africa</v>
      </c>
      <c r="I1893" t="str">
        <f>INDEX(products!$A$1:$G$5001,MATCH(orders!$D1893,products!$A$1:$A$5001,0),MATCH(I$1,products!$A$1:$G$1,0))</f>
        <v>Investments</v>
      </c>
      <c r="J1893" t="str">
        <f>INDEX(products!$A$1:$G$5001,MATCH(orders!$D1893,products!$A$1:$A$5001,0),MATCH(J$1,products!$A$1:$G$1,0))</f>
        <v>Standard</v>
      </c>
      <c r="K1893">
        <f>INDEX(products!$A$1:$G$5001,MATCH(orders!$D1893,products!$A$1:$A$5001,0),MATCH(K$1,products!$A$1:$G$1,0))</f>
        <v>3</v>
      </c>
      <c r="L1893" s="3">
        <f>INDEX(products!$A$1:$G$5001,MATCH(orders!$D1893,products!$A$1:$A$5001,0),MATCH(L$1,products!$A$1:$G$1,0))</f>
        <v>3.2044666666666668</v>
      </c>
      <c r="M1893" s="3">
        <f t="shared" si="29"/>
        <v>6.4089333333333336</v>
      </c>
      <c r="N1893" t="str">
        <f>_xlfn.XLOOKUP(Orders[[#This Row],[Customer ID]],customers!$A$1:$A$4972,customers!$I$1:$I$4972,,0)</f>
        <v>No</v>
      </c>
    </row>
    <row r="1894" spans="1:14" x14ac:dyDescent="0.25">
      <c r="A1894" t="s">
        <v>9457</v>
      </c>
      <c r="B1894" s="2">
        <v>44295</v>
      </c>
      <c r="C1894" t="s">
        <v>9458</v>
      </c>
      <c r="D1894" t="s">
        <v>9459</v>
      </c>
      <c r="E1894">
        <v>1</v>
      </c>
      <c r="F1894" t="str">
        <f>_xlfn.XLOOKUP(C1894,customers!$A$1:$A$4972,customers!B$1:B$4972,,0)</f>
        <v>Elizabeth Chen</v>
      </c>
      <c r="G1894" t="str">
        <f>IF(_xlfn.XLOOKUP(C1894,customers!$A$1:$A$4972,customers!C1893:C6864,,0)=0,"",_xlfn.XLOOKUP(C1894,customers!$A$1:$A$4972,customers!C1893:C6864,,0))</f>
        <v>dpark0910@gmail.com</v>
      </c>
      <c r="H1894" t="str">
        <f>_xlfn.XLOOKUP(C1894,customers!$A$1:$A$4972,customers!$G$1:$G$4972,,0)</f>
        <v>South Africa</v>
      </c>
      <c r="I1894" t="str">
        <f>INDEX(products!$A$1:$G$5001,MATCH(orders!$D1894,products!$A$1:$A$5001,0),MATCH(I$1,products!$A$1:$G$1,0))</f>
        <v>Money Transfers</v>
      </c>
      <c r="J1894" t="str">
        <f>INDEX(products!$A$1:$G$5001,MATCH(orders!$D1894,products!$A$1:$A$5001,0),MATCH(J$1,products!$A$1:$G$1,0))</f>
        <v>Premium</v>
      </c>
      <c r="K1894">
        <f>INDEX(products!$A$1:$G$5001,MATCH(orders!$D1894,products!$A$1:$A$5001,0),MATCH(K$1,products!$A$1:$G$1,0))</f>
        <v>1</v>
      </c>
      <c r="L1894" s="3">
        <f>INDEX(products!$A$1:$G$5001,MATCH(orders!$D1894,products!$A$1:$A$5001,0),MATCH(L$1,products!$A$1:$G$1,0))</f>
        <v>1.466733333333333</v>
      </c>
      <c r="M1894" s="3">
        <f t="shared" si="29"/>
        <v>1.466733333333333</v>
      </c>
      <c r="N1894" t="str">
        <f>_xlfn.XLOOKUP(Orders[[#This Row],[Customer ID]],customers!$A$1:$A$4972,customers!$I$1:$I$4972,,0)</f>
        <v>Yes</v>
      </c>
    </row>
    <row r="1895" spans="1:14" x14ac:dyDescent="0.25">
      <c r="A1895" t="s">
        <v>9462</v>
      </c>
      <c r="B1895" s="2">
        <v>44295</v>
      </c>
      <c r="C1895" t="s">
        <v>9463</v>
      </c>
      <c r="D1895" t="s">
        <v>9464</v>
      </c>
      <c r="E1895">
        <v>3</v>
      </c>
      <c r="F1895" t="str">
        <f>_xlfn.XLOOKUP(C1895,customers!$A$1:$A$4972,customers!B$1:B$4972,,0)</f>
        <v>Rachel Hicks</v>
      </c>
      <c r="G1895" t="str">
        <f>IF(_xlfn.XLOOKUP(C1895,customers!$A$1:$A$4972,customers!C1894:C6865,,0)=0,"",_xlfn.XLOOKUP(C1895,customers!$A$1:$A$4972,customers!C1894:C6865,,0))</f>
        <v>lharrison50@gmail.com</v>
      </c>
      <c r="H1895" t="str">
        <f>_xlfn.XLOOKUP(C1895,customers!$A$1:$A$4972,customers!$G$1:$G$4972,,0)</f>
        <v>Japan</v>
      </c>
      <c r="I1895" t="str">
        <f>INDEX(products!$A$1:$G$5001,MATCH(orders!$D1895,products!$A$1:$A$5001,0),MATCH(I$1,products!$A$1:$G$1,0))</f>
        <v>Investments</v>
      </c>
      <c r="J1895" t="str">
        <f>INDEX(products!$A$1:$G$5001,MATCH(orders!$D1895,products!$A$1:$A$5001,0),MATCH(J$1,products!$A$1:$G$1,0))</f>
        <v>VIP</v>
      </c>
      <c r="K1895">
        <f>INDEX(products!$A$1:$G$5001,MATCH(orders!$D1895,products!$A$1:$A$5001,0),MATCH(K$1,products!$A$1:$G$1,0))</f>
        <v>5</v>
      </c>
      <c r="L1895" s="3">
        <f>INDEX(products!$A$1:$G$5001,MATCH(orders!$D1895,products!$A$1:$A$5001,0),MATCH(L$1,products!$A$1:$G$1,0))</f>
        <v>4.3535000000000004</v>
      </c>
      <c r="M1895" s="3">
        <f t="shared" si="29"/>
        <v>13.060500000000001</v>
      </c>
      <c r="N1895" t="str">
        <f>_xlfn.XLOOKUP(Orders[[#This Row],[Customer ID]],customers!$A$1:$A$4972,customers!$I$1:$I$4972,,0)</f>
        <v>Yes</v>
      </c>
    </row>
    <row r="1896" spans="1:14" x14ac:dyDescent="0.25">
      <c r="A1896" t="s">
        <v>9467</v>
      </c>
      <c r="B1896" s="2">
        <v>44296</v>
      </c>
      <c r="C1896" t="s">
        <v>9468</v>
      </c>
      <c r="D1896" t="s">
        <v>9469</v>
      </c>
      <c r="E1896">
        <v>1</v>
      </c>
      <c r="F1896" t="str">
        <f>_xlfn.XLOOKUP(C1896,customers!$A$1:$A$4972,customers!B$1:B$4972,,0)</f>
        <v>Robert Short</v>
      </c>
      <c r="G1896" t="str">
        <f>IF(_xlfn.XLOOKUP(C1896,customers!$A$1:$A$4972,customers!C1895:C6866,,0)=0,"",_xlfn.XLOOKUP(C1896,customers!$A$1:$A$4972,customers!C1895:C6866,,0))</f>
        <v>kschneider2602@yahoo.com</v>
      </c>
      <c r="H1896" t="str">
        <f>_xlfn.XLOOKUP(C1896,customers!$A$1:$A$4972,customers!$G$1:$G$4972,,0)</f>
        <v>South Africa</v>
      </c>
      <c r="I1896" t="str">
        <f>INDEX(products!$A$1:$G$5001,MATCH(orders!$D1896,products!$A$1:$A$5001,0),MATCH(I$1,products!$A$1:$G$1,0))</f>
        <v>Loans</v>
      </c>
      <c r="J1896" t="str">
        <f>INDEX(products!$A$1:$G$5001,MATCH(orders!$D1896,products!$A$1:$A$5001,0),MATCH(J$1,products!$A$1:$G$1,0))</f>
        <v>VIP</v>
      </c>
      <c r="K1896">
        <f>INDEX(products!$A$1:$G$5001,MATCH(orders!$D1896,products!$A$1:$A$5001,0),MATCH(K$1,products!$A$1:$G$1,0))</f>
        <v>1</v>
      </c>
      <c r="L1896" s="3">
        <f>INDEX(products!$A$1:$G$5001,MATCH(orders!$D1896,products!$A$1:$A$5001,0),MATCH(L$1,products!$A$1:$G$1,0))</f>
        <v>1.2217666666666669</v>
      </c>
      <c r="M1896" s="3">
        <f t="shared" si="29"/>
        <v>1.2217666666666669</v>
      </c>
      <c r="N1896" t="str">
        <f>_xlfn.XLOOKUP(Orders[[#This Row],[Customer ID]],customers!$A$1:$A$4972,customers!$I$1:$I$4972,,0)</f>
        <v>No</v>
      </c>
    </row>
    <row r="1897" spans="1:14" x14ac:dyDescent="0.25">
      <c r="A1897" t="s">
        <v>9472</v>
      </c>
      <c r="B1897" s="2">
        <v>44296</v>
      </c>
      <c r="C1897" t="s">
        <v>9473</v>
      </c>
      <c r="D1897" t="s">
        <v>9474</v>
      </c>
      <c r="E1897">
        <v>3</v>
      </c>
      <c r="F1897" t="str">
        <f>_xlfn.XLOOKUP(C1897,customers!$A$1:$A$4972,customers!B$1:B$4972,,0)</f>
        <v>David Rivera</v>
      </c>
      <c r="G1897" t="str">
        <f>IF(_xlfn.XLOOKUP(C1897,customers!$A$1:$A$4972,customers!C1896:C6867,,0)=0,"",_xlfn.XLOOKUP(C1897,customers!$A$1:$A$4972,customers!C1896:C6867,,0))</f>
        <v>ahess392@hotmail.com</v>
      </c>
      <c r="H1897" t="str">
        <f>_xlfn.XLOOKUP(C1897,customers!$A$1:$A$4972,customers!$G$1:$G$4972,,0)</f>
        <v>Germany</v>
      </c>
      <c r="I1897" t="str">
        <f>INDEX(products!$A$1:$G$5001,MATCH(orders!$D1897,products!$A$1:$A$5001,0),MATCH(I$1,products!$A$1:$G$1,0))</f>
        <v>Loans</v>
      </c>
      <c r="J1897" t="str">
        <f>INDEX(products!$A$1:$G$5001,MATCH(orders!$D1897,products!$A$1:$A$5001,0),MATCH(J$1,products!$A$1:$G$1,0))</f>
        <v>VIP</v>
      </c>
      <c r="K1897">
        <f>INDEX(products!$A$1:$G$5001,MATCH(orders!$D1897,products!$A$1:$A$5001,0),MATCH(K$1,products!$A$1:$G$1,0))</f>
        <v>5</v>
      </c>
      <c r="L1897" s="3">
        <f>INDEX(products!$A$1:$G$5001,MATCH(orders!$D1897,products!$A$1:$A$5001,0),MATCH(L$1,products!$A$1:$G$1,0))</f>
        <v>6.9987000000000013</v>
      </c>
      <c r="M1897" s="3">
        <f t="shared" si="29"/>
        <v>20.996100000000006</v>
      </c>
      <c r="N1897" t="str">
        <f>_xlfn.XLOOKUP(Orders[[#This Row],[Customer ID]],customers!$A$1:$A$4972,customers!$I$1:$I$4972,,0)</f>
        <v>No</v>
      </c>
    </row>
    <row r="1898" spans="1:14" x14ac:dyDescent="0.25">
      <c r="A1898" t="s">
        <v>9476</v>
      </c>
      <c r="B1898" s="2">
        <v>44296</v>
      </c>
      <c r="C1898" t="s">
        <v>9477</v>
      </c>
      <c r="D1898" t="s">
        <v>9478</v>
      </c>
      <c r="E1898">
        <v>2</v>
      </c>
      <c r="F1898" t="str">
        <f>_xlfn.XLOOKUP(C1898,customers!$A$1:$A$4972,customers!B$1:B$4972,,0)</f>
        <v>Shannon Dominguez</v>
      </c>
      <c r="G1898" t="str">
        <f>IF(_xlfn.XLOOKUP(C1898,customers!$A$1:$A$4972,customers!C1897:C6868,,0)=0,"",_xlfn.XLOOKUP(C1898,customers!$A$1:$A$4972,customers!C1897:C6868,,0))</f>
        <v>kgibson3652@hotmail.com</v>
      </c>
      <c r="H1898" t="str">
        <f>_xlfn.XLOOKUP(C1898,customers!$A$1:$A$4972,customers!$G$1:$G$4972,,0)</f>
        <v>Japan</v>
      </c>
      <c r="I1898" t="str">
        <f>INDEX(products!$A$1:$G$5001,MATCH(orders!$D1898,products!$A$1:$A$5001,0),MATCH(I$1,products!$A$1:$G$1,0))</f>
        <v>Loans</v>
      </c>
      <c r="J1898" t="str">
        <f>INDEX(products!$A$1:$G$5001,MATCH(orders!$D1898,products!$A$1:$A$5001,0),MATCH(J$1,products!$A$1:$G$1,0))</f>
        <v>Standard</v>
      </c>
      <c r="K1898">
        <f>INDEX(products!$A$1:$G$5001,MATCH(orders!$D1898,products!$A$1:$A$5001,0),MATCH(K$1,products!$A$1:$G$1,0))</f>
        <v>3</v>
      </c>
      <c r="L1898" s="3">
        <f>INDEX(products!$A$1:$G$5001,MATCH(orders!$D1898,products!$A$1:$A$5001,0),MATCH(L$1,products!$A$1:$G$1,0))</f>
        <v>3.8479666666666672</v>
      </c>
      <c r="M1898" s="3">
        <f t="shared" si="29"/>
        <v>7.6959333333333344</v>
      </c>
      <c r="N1898" t="str">
        <f>_xlfn.XLOOKUP(Orders[[#This Row],[Customer ID]],customers!$A$1:$A$4972,customers!$I$1:$I$4972,,0)</f>
        <v>No</v>
      </c>
    </row>
    <row r="1899" spans="1:14" x14ac:dyDescent="0.25">
      <c r="A1899" t="s">
        <v>9481</v>
      </c>
      <c r="B1899" s="2">
        <v>44297</v>
      </c>
      <c r="C1899" t="s">
        <v>9482</v>
      </c>
      <c r="D1899" t="s">
        <v>9483</v>
      </c>
      <c r="E1899">
        <v>3</v>
      </c>
      <c r="F1899" t="str">
        <f>_xlfn.XLOOKUP(C1899,customers!$A$1:$A$4972,customers!B$1:B$4972,,0)</f>
        <v>Douglas Gonzales</v>
      </c>
      <c r="G1899" t="str">
        <f>IF(_xlfn.XLOOKUP(C1899,customers!$A$1:$A$4972,customers!C1898:C6869,,0)=0,"",_xlfn.XLOOKUP(C1899,customers!$A$1:$A$4972,customers!C1898:C6869,,0))</f>
        <v>cdavidson28@hotmail.com</v>
      </c>
      <c r="H1899" t="str">
        <f>_xlfn.XLOOKUP(C1899,customers!$A$1:$A$4972,customers!$G$1:$G$4972,,0)</f>
        <v>Brazil</v>
      </c>
      <c r="I1899" t="str">
        <f>INDEX(products!$A$1:$G$5001,MATCH(orders!$D1899,products!$A$1:$A$5001,0),MATCH(I$1,products!$A$1:$G$1,0))</f>
        <v>Loans</v>
      </c>
      <c r="J1899" t="str">
        <f>INDEX(products!$A$1:$G$5001,MATCH(orders!$D1899,products!$A$1:$A$5001,0),MATCH(J$1,products!$A$1:$G$1,0))</f>
        <v>Premium</v>
      </c>
      <c r="K1899">
        <f>INDEX(products!$A$1:$G$5001,MATCH(orders!$D1899,products!$A$1:$A$5001,0),MATCH(K$1,products!$A$1:$G$1,0))</f>
        <v>5</v>
      </c>
      <c r="L1899" s="3">
        <f>INDEX(products!$A$1:$G$5001,MATCH(orders!$D1899,products!$A$1:$A$5001,0),MATCH(L$1,products!$A$1:$G$1,0))</f>
        <v>4.2734666666666667</v>
      </c>
      <c r="M1899" s="3">
        <f t="shared" si="29"/>
        <v>12.820399999999999</v>
      </c>
      <c r="N1899" t="str">
        <f>_xlfn.XLOOKUP(Orders[[#This Row],[Customer ID]],customers!$A$1:$A$4972,customers!$I$1:$I$4972,,0)</f>
        <v>Yes</v>
      </c>
    </row>
    <row r="1900" spans="1:14" x14ac:dyDescent="0.25">
      <c r="A1900" t="s">
        <v>9486</v>
      </c>
      <c r="B1900" s="2">
        <v>44297</v>
      </c>
      <c r="C1900" t="s">
        <v>9487</v>
      </c>
      <c r="D1900" t="s">
        <v>9488</v>
      </c>
      <c r="E1900">
        <v>4</v>
      </c>
      <c r="F1900" t="str">
        <f>_xlfn.XLOOKUP(C1900,customers!$A$1:$A$4972,customers!B$1:B$4972,,0)</f>
        <v>Jamie Garcia</v>
      </c>
      <c r="G1900" t="str">
        <f>IF(_xlfn.XLOOKUP(C1900,customers!$A$1:$A$4972,customers!C1899:C6870,,0)=0,"",_xlfn.XLOOKUP(C1900,customers!$A$1:$A$4972,customers!C1899:C6870,,0))</f>
        <v>ngutierrez928@yahoo.com</v>
      </c>
      <c r="H1900" t="str">
        <f>_xlfn.XLOOKUP(C1900,customers!$A$1:$A$4972,customers!$G$1:$G$4972,,0)</f>
        <v>Germany</v>
      </c>
      <c r="I1900" t="str">
        <f>INDEX(products!$A$1:$G$5001,MATCH(orders!$D1900,products!$A$1:$A$5001,0),MATCH(I$1,products!$A$1:$G$1,0))</f>
        <v>Money Transfers</v>
      </c>
      <c r="J1900" t="str">
        <f>INDEX(products!$A$1:$G$5001,MATCH(orders!$D1900,products!$A$1:$A$5001,0),MATCH(J$1,products!$A$1:$G$1,0))</f>
        <v>Premium</v>
      </c>
      <c r="K1900">
        <f>INDEX(products!$A$1:$G$5001,MATCH(orders!$D1900,products!$A$1:$A$5001,0),MATCH(K$1,products!$A$1:$G$1,0))</f>
        <v>10</v>
      </c>
      <c r="L1900" s="3">
        <f>INDEX(products!$A$1:$G$5001,MATCH(orders!$D1900,products!$A$1:$A$5001,0),MATCH(L$1,products!$A$1:$G$1,0))</f>
        <v>10.220499999999999</v>
      </c>
      <c r="M1900" s="3">
        <f t="shared" si="29"/>
        <v>40.881999999999998</v>
      </c>
      <c r="N1900" t="str">
        <f>_xlfn.XLOOKUP(Orders[[#This Row],[Customer ID]],customers!$A$1:$A$4972,customers!$I$1:$I$4972,,0)</f>
        <v>Yes</v>
      </c>
    </row>
    <row r="1901" spans="1:14" x14ac:dyDescent="0.25">
      <c r="A1901" t="s">
        <v>9491</v>
      </c>
      <c r="B1901" s="2">
        <v>44298</v>
      </c>
      <c r="C1901" t="s">
        <v>9492</v>
      </c>
      <c r="D1901" t="s">
        <v>9493</v>
      </c>
      <c r="E1901">
        <v>2</v>
      </c>
      <c r="F1901" t="str">
        <f>_xlfn.XLOOKUP(C1901,customers!$A$1:$A$4972,customers!B$1:B$4972,,0)</f>
        <v>Robert George</v>
      </c>
      <c r="G1901" t="str">
        <f>IF(_xlfn.XLOOKUP(C1901,customers!$A$1:$A$4972,customers!C1900:C6871,,0)=0,"",_xlfn.XLOOKUP(C1901,customers!$A$1:$A$4972,customers!C1900:C6871,,0))</f>
        <v>rclarke57@yahoo.com</v>
      </c>
      <c r="H1901" t="str">
        <f>_xlfn.XLOOKUP(C1901,customers!$A$1:$A$4972,customers!$G$1:$G$4972,,0)</f>
        <v>Germany</v>
      </c>
      <c r="I1901" t="str">
        <f>INDEX(products!$A$1:$G$5001,MATCH(orders!$D1901,products!$A$1:$A$5001,0),MATCH(I$1,products!$A$1:$G$1,0))</f>
        <v>Investments</v>
      </c>
      <c r="J1901" t="str">
        <f>INDEX(products!$A$1:$G$5001,MATCH(orders!$D1901,products!$A$1:$A$5001,0),MATCH(J$1,products!$A$1:$G$1,0))</f>
        <v>Standard</v>
      </c>
      <c r="K1901">
        <f>INDEX(products!$A$1:$G$5001,MATCH(orders!$D1901,products!$A$1:$A$5001,0),MATCH(K$1,products!$A$1:$G$1,0))</f>
        <v>3</v>
      </c>
      <c r="L1901" s="3">
        <f>INDEX(products!$A$1:$G$5001,MATCH(orders!$D1901,products!$A$1:$A$5001,0),MATCH(L$1,products!$A$1:$G$1,0))</f>
        <v>4.3513666666666664</v>
      </c>
      <c r="M1901" s="3">
        <f t="shared" si="29"/>
        <v>8.7027333333333328</v>
      </c>
      <c r="N1901" t="str">
        <f>_xlfn.XLOOKUP(Orders[[#This Row],[Customer ID]],customers!$A$1:$A$4972,customers!$I$1:$I$4972,,0)</f>
        <v>Yes</v>
      </c>
    </row>
    <row r="1902" spans="1:14" x14ac:dyDescent="0.25">
      <c r="A1902" t="s">
        <v>9496</v>
      </c>
      <c r="B1902" s="2">
        <v>44298</v>
      </c>
      <c r="C1902" t="s">
        <v>9497</v>
      </c>
      <c r="D1902" t="s">
        <v>9498</v>
      </c>
      <c r="E1902">
        <v>4</v>
      </c>
      <c r="F1902" t="str">
        <f>_xlfn.XLOOKUP(C1902,customers!$A$1:$A$4972,customers!B$1:B$4972,,0)</f>
        <v>Rachel Cooper</v>
      </c>
      <c r="G1902" t="str">
        <f>IF(_xlfn.XLOOKUP(C1902,customers!$A$1:$A$4972,customers!C1901:C6872,,0)=0,"",_xlfn.XLOOKUP(C1902,customers!$A$1:$A$4972,customers!C1901:C6872,,0))</f>
        <v>dhenderson43@gmail.com</v>
      </c>
      <c r="H1902" t="str">
        <f>_xlfn.XLOOKUP(C1902,customers!$A$1:$A$4972,customers!$G$1:$G$4972,,0)</f>
        <v>Germany</v>
      </c>
      <c r="I1902" t="str">
        <f>INDEX(products!$A$1:$G$5001,MATCH(orders!$D1902,products!$A$1:$A$5001,0),MATCH(I$1,products!$A$1:$G$1,0))</f>
        <v>Credit Cards</v>
      </c>
      <c r="J1902" t="str">
        <f>INDEX(products!$A$1:$G$5001,MATCH(orders!$D1902,products!$A$1:$A$5001,0),MATCH(J$1,products!$A$1:$G$1,0))</f>
        <v>Standard</v>
      </c>
      <c r="K1902">
        <f>INDEX(products!$A$1:$G$5001,MATCH(orders!$D1902,products!$A$1:$A$5001,0),MATCH(K$1,products!$A$1:$G$1,0))</f>
        <v>10</v>
      </c>
      <c r="L1902" s="3">
        <f>INDEX(products!$A$1:$G$5001,MATCH(orders!$D1902,products!$A$1:$A$5001,0),MATCH(L$1,products!$A$1:$G$1,0))</f>
        <v>12.208933333333331</v>
      </c>
      <c r="M1902" s="3">
        <f t="shared" si="29"/>
        <v>48.835733333333323</v>
      </c>
      <c r="N1902" t="str">
        <f>_xlfn.XLOOKUP(Orders[[#This Row],[Customer ID]],customers!$A$1:$A$4972,customers!$I$1:$I$4972,,0)</f>
        <v>Yes</v>
      </c>
    </row>
    <row r="1903" spans="1:14" x14ac:dyDescent="0.25">
      <c r="A1903" t="s">
        <v>9501</v>
      </c>
      <c r="B1903" s="2">
        <v>44299</v>
      </c>
      <c r="C1903" t="s">
        <v>9502</v>
      </c>
      <c r="D1903" t="s">
        <v>9503</v>
      </c>
      <c r="E1903">
        <v>1</v>
      </c>
      <c r="F1903" t="str">
        <f>_xlfn.XLOOKUP(C1903,customers!$A$1:$A$4972,customers!B$1:B$4972,,0)</f>
        <v>Craig Johnson</v>
      </c>
      <c r="G1903" t="str">
        <f>IF(_xlfn.XLOOKUP(C1903,customers!$A$1:$A$4972,customers!C1902:C6873,,0)=0,"",_xlfn.XLOOKUP(C1903,customers!$A$1:$A$4972,customers!C1902:C6873,,0))</f>
        <v>wcampbell24@yahoo.com</v>
      </c>
      <c r="H1903" t="str">
        <f>_xlfn.XLOOKUP(C1903,customers!$A$1:$A$4972,customers!$G$1:$G$4972,,0)</f>
        <v>Brazil</v>
      </c>
      <c r="I1903" t="str">
        <f>INDEX(products!$A$1:$G$5001,MATCH(orders!$D1903,products!$A$1:$A$5001,0),MATCH(I$1,products!$A$1:$G$1,0))</f>
        <v>Investments</v>
      </c>
      <c r="J1903" t="str">
        <f>INDEX(products!$A$1:$G$5001,MATCH(orders!$D1903,products!$A$1:$A$5001,0),MATCH(J$1,products!$A$1:$G$1,0))</f>
        <v>Standard</v>
      </c>
      <c r="K1903">
        <f>INDEX(products!$A$1:$G$5001,MATCH(orders!$D1903,products!$A$1:$A$5001,0),MATCH(K$1,products!$A$1:$G$1,0))</f>
        <v>1</v>
      </c>
      <c r="L1903" s="3">
        <f>INDEX(products!$A$1:$G$5001,MATCH(orders!$D1903,products!$A$1:$A$5001,0),MATCH(L$1,products!$A$1:$G$1,0))</f>
        <v>0.67190000000000005</v>
      </c>
      <c r="M1903" s="3">
        <f t="shared" si="29"/>
        <v>0.67190000000000005</v>
      </c>
      <c r="N1903" t="str">
        <f>_xlfn.XLOOKUP(Orders[[#This Row],[Customer ID]],customers!$A$1:$A$4972,customers!$I$1:$I$4972,,0)</f>
        <v>Yes</v>
      </c>
    </row>
    <row r="1904" spans="1:14" x14ac:dyDescent="0.25">
      <c r="A1904" t="s">
        <v>9506</v>
      </c>
      <c r="B1904" s="2">
        <v>44299</v>
      </c>
      <c r="C1904" t="s">
        <v>9507</v>
      </c>
      <c r="D1904" t="s">
        <v>9508</v>
      </c>
      <c r="E1904">
        <v>1</v>
      </c>
      <c r="F1904" t="str">
        <f>_xlfn.XLOOKUP(C1904,customers!$A$1:$A$4972,customers!B$1:B$4972,,0)</f>
        <v>Rodney Smith</v>
      </c>
      <c r="G1904" t="str">
        <f>IF(_xlfn.XLOOKUP(C1904,customers!$A$1:$A$4972,customers!C1903:C6874,,0)=0,"",_xlfn.XLOOKUP(C1904,customers!$A$1:$A$4972,customers!C1903:C6874,,0))</f>
        <v>thill28@yahoo.com</v>
      </c>
      <c r="H1904" t="str">
        <f>_xlfn.XLOOKUP(C1904,customers!$A$1:$A$4972,customers!$G$1:$G$4972,,0)</f>
        <v>United States</v>
      </c>
      <c r="I1904" t="str">
        <f>INDEX(products!$A$1:$G$5001,MATCH(orders!$D1904,products!$A$1:$A$5001,0),MATCH(I$1,products!$A$1:$G$1,0))</f>
        <v>Loans</v>
      </c>
      <c r="J1904" t="str">
        <f>INDEX(products!$A$1:$G$5001,MATCH(orders!$D1904,products!$A$1:$A$5001,0),MATCH(J$1,products!$A$1:$G$1,0))</f>
        <v>Standard</v>
      </c>
      <c r="K1904">
        <f>INDEX(products!$A$1:$G$5001,MATCH(orders!$D1904,products!$A$1:$A$5001,0),MATCH(K$1,products!$A$1:$G$1,0))</f>
        <v>1</v>
      </c>
      <c r="L1904" s="3">
        <f>INDEX(products!$A$1:$G$5001,MATCH(orders!$D1904,products!$A$1:$A$5001,0),MATCH(L$1,products!$A$1:$G$1,0))</f>
        <v>1.4276666666666671</v>
      </c>
      <c r="M1904" s="3">
        <f t="shared" si="29"/>
        <v>1.4276666666666671</v>
      </c>
      <c r="N1904" t="str">
        <f>_xlfn.XLOOKUP(Orders[[#This Row],[Customer ID]],customers!$A$1:$A$4972,customers!$I$1:$I$4972,,0)</f>
        <v>No</v>
      </c>
    </row>
    <row r="1905" spans="1:14" x14ac:dyDescent="0.25">
      <c r="A1905" t="s">
        <v>9511</v>
      </c>
      <c r="B1905" s="2">
        <v>44300</v>
      </c>
      <c r="C1905" t="s">
        <v>9512</v>
      </c>
      <c r="D1905" t="s">
        <v>9513</v>
      </c>
      <c r="E1905">
        <v>1</v>
      </c>
      <c r="F1905" t="str">
        <f>_xlfn.XLOOKUP(C1905,customers!$A$1:$A$4972,customers!B$1:B$4972,,0)</f>
        <v>John Jacobs</v>
      </c>
      <c r="G1905" t="str">
        <f>IF(_xlfn.XLOOKUP(C1905,customers!$A$1:$A$4972,customers!C1904:C6875,,0)=0,"",_xlfn.XLOOKUP(C1905,customers!$A$1:$A$4972,customers!C1904:C6875,,0))</f>
        <v>bgarcia5336@gmail.com</v>
      </c>
      <c r="H1905" t="str">
        <f>_xlfn.XLOOKUP(C1905,customers!$A$1:$A$4972,customers!$G$1:$G$4972,,0)</f>
        <v>South Africa</v>
      </c>
      <c r="I1905" t="str">
        <f>INDEX(products!$A$1:$G$5001,MATCH(orders!$D1905,products!$A$1:$A$5001,0),MATCH(I$1,products!$A$1:$G$1,0))</f>
        <v>Credit Cards</v>
      </c>
      <c r="J1905" t="str">
        <f>INDEX(products!$A$1:$G$5001,MATCH(orders!$D1905,products!$A$1:$A$5001,0),MATCH(J$1,products!$A$1:$G$1,0))</f>
        <v>Standard</v>
      </c>
      <c r="K1905">
        <f>INDEX(products!$A$1:$G$5001,MATCH(orders!$D1905,products!$A$1:$A$5001,0),MATCH(K$1,products!$A$1:$G$1,0))</f>
        <v>1</v>
      </c>
      <c r="L1905" s="3">
        <f>INDEX(products!$A$1:$G$5001,MATCH(orders!$D1905,products!$A$1:$A$5001,0),MATCH(L$1,products!$A$1:$G$1,0))</f>
        <v>0.70196666666666674</v>
      </c>
      <c r="M1905" s="3">
        <f t="shared" si="29"/>
        <v>0.70196666666666674</v>
      </c>
      <c r="N1905" t="str">
        <f>_xlfn.XLOOKUP(Orders[[#This Row],[Customer ID]],customers!$A$1:$A$4972,customers!$I$1:$I$4972,,0)</f>
        <v>No</v>
      </c>
    </row>
    <row r="1906" spans="1:14" x14ac:dyDescent="0.25">
      <c r="A1906" t="s">
        <v>9516</v>
      </c>
      <c r="B1906" s="2">
        <v>44300</v>
      </c>
      <c r="C1906" t="s">
        <v>9517</v>
      </c>
      <c r="D1906" t="s">
        <v>9518</v>
      </c>
      <c r="E1906">
        <v>3</v>
      </c>
      <c r="F1906" t="str">
        <f>_xlfn.XLOOKUP(C1906,customers!$A$1:$A$4972,customers!B$1:B$4972,,0)</f>
        <v>Glenda Blair</v>
      </c>
      <c r="G1906" t="str">
        <f>IF(_xlfn.XLOOKUP(C1906,customers!$A$1:$A$4972,customers!C1905:C6876,,0)=0,"",_xlfn.XLOOKUP(C1906,customers!$A$1:$A$4972,customers!C1905:C6876,,0))</f>
        <v>lwilson60@hotmail.com</v>
      </c>
      <c r="H1906" t="str">
        <f>_xlfn.XLOOKUP(C1906,customers!$A$1:$A$4972,customers!$G$1:$G$4972,,0)</f>
        <v>Japan</v>
      </c>
      <c r="I1906" t="str">
        <f>INDEX(products!$A$1:$G$5001,MATCH(orders!$D1906,products!$A$1:$A$5001,0),MATCH(I$1,products!$A$1:$G$1,0))</f>
        <v>Money Transfers</v>
      </c>
      <c r="J1906" t="str">
        <f>INDEX(products!$A$1:$G$5001,MATCH(orders!$D1906,products!$A$1:$A$5001,0),MATCH(J$1,products!$A$1:$G$1,0))</f>
        <v>VIP</v>
      </c>
      <c r="K1906">
        <f>INDEX(products!$A$1:$G$5001,MATCH(orders!$D1906,products!$A$1:$A$5001,0),MATCH(K$1,products!$A$1:$G$1,0))</f>
        <v>5</v>
      </c>
      <c r="L1906" s="3">
        <f>INDEX(products!$A$1:$G$5001,MATCH(orders!$D1906,products!$A$1:$A$5001,0),MATCH(L$1,products!$A$1:$G$1,0))</f>
        <v>7.0619999999999994</v>
      </c>
      <c r="M1906" s="3">
        <f t="shared" si="29"/>
        <v>21.186</v>
      </c>
      <c r="N1906" t="str">
        <f>_xlfn.XLOOKUP(Orders[[#This Row],[Customer ID]],customers!$A$1:$A$4972,customers!$I$1:$I$4972,,0)</f>
        <v>Yes</v>
      </c>
    </row>
    <row r="1907" spans="1:14" x14ac:dyDescent="0.25">
      <c r="A1907" t="s">
        <v>9521</v>
      </c>
      <c r="B1907" s="2">
        <v>44300</v>
      </c>
      <c r="C1907" t="s">
        <v>9522</v>
      </c>
      <c r="D1907" t="s">
        <v>9523</v>
      </c>
      <c r="E1907">
        <v>2</v>
      </c>
      <c r="F1907" t="str">
        <f>_xlfn.XLOOKUP(C1907,customers!$A$1:$A$4972,customers!B$1:B$4972,,0)</f>
        <v>Bryan Garcia</v>
      </c>
      <c r="G1907" t="str">
        <f>IF(_xlfn.XLOOKUP(C1907,customers!$A$1:$A$4972,customers!C1906:C6877,,0)=0,"",_xlfn.XLOOKUP(C1907,customers!$A$1:$A$4972,customers!C1906:C6877,,0))</f>
        <v>awelch2083@hotmail.com</v>
      </c>
      <c r="H1907" t="str">
        <f>_xlfn.XLOOKUP(C1907,customers!$A$1:$A$4972,customers!$G$1:$G$4972,,0)</f>
        <v>United States</v>
      </c>
      <c r="I1907" t="str">
        <f>INDEX(products!$A$1:$G$5001,MATCH(orders!$D1907,products!$A$1:$A$5001,0),MATCH(I$1,products!$A$1:$G$1,0))</f>
        <v>Loans</v>
      </c>
      <c r="J1907" t="str">
        <f>INDEX(products!$A$1:$G$5001,MATCH(orders!$D1907,products!$A$1:$A$5001,0),MATCH(J$1,products!$A$1:$G$1,0))</f>
        <v>Premium</v>
      </c>
      <c r="K1907">
        <f>INDEX(products!$A$1:$G$5001,MATCH(orders!$D1907,products!$A$1:$A$5001,0),MATCH(K$1,products!$A$1:$G$1,0))</f>
        <v>3</v>
      </c>
      <c r="L1907" s="3">
        <f>INDEX(products!$A$1:$G$5001,MATCH(orders!$D1907,products!$A$1:$A$5001,0),MATCH(L$1,products!$A$1:$G$1,0))</f>
        <v>2.6074333333333328</v>
      </c>
      <c r="M1907" s="3">
        <f t="shared" si="29"/>
        <v>5.2148666666666657</v>
      </c>
      <c r="N1907" t="str">
        <f>_xlfn.XLOOKUP(Orders[[#This Row],[Customer ID]],customers!$A$1:$A$4972,customers!$I$1:$I$4972,,0)</f>
        <v>Yes</v>
      </c>
    </row>
    <row r="1908" spans="1:14" x14ac:dyDescent="0.25">
      <c r="A1908" t="s">
        <v>9526</v>
      </c>
      <c r="B1908" s="2">
        <v>44301</v>
      </c>
      <c r="C1908" t="s">
        <v>9527</v>
      </c>
      <c r="D1908" t="s">
        <v>9528</v>
      </c>
      <c r="E1908">
        <v>1</v>
      </c>
      <c r="F1908" t="str">
        <f>_xlfn.XLOOKUP(C1908,customers!$A$1:$A$4972,customers!B$1:B$4972,,0)</f>
        <v>Mallory Thompson</v>
      </c>
      <c r="G1908" t="str">
        <f>IF(_xlfn.XLOOKUP(C1908,customers!$A$1:$A$4972,customers!C1907:C6878,,0)=0,"",_xlfn.XLOOKUP(C1908,customers!$A$1:$A$4972,customers!C1907:C6878,,0))</f>
        <v>tdavis7965@gmail.com</v>
      </c>
      <c r="H1908" t="str">
        <f>_xlfn.XLOOKUP(C1908,customers!$A$1:$A$4972,customers!$G$1:$G$4972,,0)</f>
        <v>Japan</v>
      </c>
      <c r="I1908" t="str">
        <f>INDEX(products!$A$1:$G$5001,MATCH(orders!$D1908,products!$A$1:$A$5001,0),MATCH(I$1,products!$A$1:$G$1,0))</f>
        <v>Loans</v>
      </c>
      <c r="J1908" t="str">
        <f>INDEX(products!$A$1:$G$5001,MATCH(orders!$D1908,products!$A$1:$A$5001,0),MATCH(J$1,products!$A$1:$G$1,0))</f>
        <v>Standard</v>
      </c>
      <c r="K1908">
        <f>INDEX(products!$A$1:$G$5001,MATCH(orders!$D1908,products!$A$1:$A$5001,0),MATCH(K$1,products!$A$1:$G$1,0))</f>
        <v>1</v>
      </c>
      <c r="L1908" s="3">
        <f>INDEX(products!$A$1:$G$5001,MATCH(orders!$D1908,products!$A$1:$A$5001,0),MATCH(L$1,products!$A$1:$G$1,0))</f>
        <v>1.6247333333333329</v>
      </c>
      <c r="M1908" s="3">
        <f t="shared" si="29"/>
        <v>1.6247333333333329</v>
      </c>
      <c r="N1908" t="str">
        <f>_xlfn.XLOOKUP(Orders[[#This Row],[Customer ID]],customers!$A$1:$A$4972,customers!$I$1:$I$4972,,0)</f>
        <v>No</v>
      </c>
    </row>
    <row r="1909" spans="1:14" x14ac:dyDescent="0.25">
      <c r="A1909" t="s">
        <v>9531</v>
      </c>
      <c r="B1909" s="2">
        <v>44301</v>
      </c>
      <c r="C1909" t="s">
        <v>9532</v>
      </c>
      <c r="D1909" t="s">
        <v>9533</v>
      </c>
      <c r="E1909">
        <v>1</v>
      </c>
      <c r="F1909" t="str">
        <f>_xlfn.XLOOKUP(C1909,customers!$A$1:$A$4972,customers!B$1:B$4972,,0)</f>
        <v>Mary Howell</v>
      </c>
      <c r="G1909" t="str">
        <f>IF(_xlfn.XLOOKUP(C1909,customers!$A$1:$A$4972,customers!C1908:C6879,,0)=0,"",_xlfn.XLOOKUP(C1909,customers!$A$1:$A$4972,customers!C1908:C6879,,0))</f>
        <v>twilliams8291@yahoo.com</v>
      </c>
      <c r="H1909" t="str">
        <f>_xlfn.XLOOKUP(C1909,customers!$A$1:$A$4972,customers!$G$1:$G$4972,,0)</f>
        <v>South Africa</v>
      </c>
      <c r="I1909" t="str">
        <f>INDEX(products!$A$1:$G$5001,MATCH(orders!$D1909,products!$A$1:$A$5001,0),MATCH(I$1,products!$A$1:$G$1,0))</f>
        <v>Credit Cards</v>
      </c>
      <c r="J1909" t="str">
        <f>INDEX(products!$A$1:$G$5001,MATCH(orders!$D1909,products!$A$1:$A$5001,0),MATCH(J$1,products!$A$1:$G$1,0))</f>
        <v>VIP</v>
      </c>
      <c r="K1909">
        <f>INDEX(products!$A$1:$G$5001,MATCH(orders!$D1909,products!$A$1:$A$5001,0),MATCH(K$1,products!$A$1:$G$1,0))</f>
        <v>1</v>
      </c>
      <c r="L1909" s="3">
        <f>INDEX(products!$A$1:$G$5001,MATCH(orders!$D1909,products!$A$1:$A$5001,0),MATCH(L$1,products!$A$1:$G$1,0))</f>
        <v>1.0346</v>
      </c>
      <c r="M1909" s="3">
        <f t="shared" si="29"/>
        <v>1.0346</v>
      </c>
      <c r="N1909" t="str">
        <f>_xlfn.XLOOKUP(Orders[[#This Row],[Customer ID]],customers!$A$1:$A$4972,customers!$I$1:$I$4972,,0)</f>
        <v>Yes</v>
      </c>
    </row>
    <row r="1910" spans="1:14" x14ac:dyDescent="0.25">
      <c r="A1910" t="s">
        <v>9536</v>
      </c>
      <c r="B1910" s="2">
        <v>44302</v>
      </c>
      <c r="C1910" t="s">
        <v>9537</v>
      </c>
      <c r="D1910" t="s">
        <v>9538</v>
      </c>
      <c r="E1910">
        <v>2</v>
      </c>
      <c r="F1910" t="str">
        <f>_xlfn.XLOOKUP(C1910,customers!$A$1:$A$4972,customers!B$1:B$4972,,0)</f>
        <v>Diana Hammond</v>
      </c>
      <c r="G1910" t="str">
        <f>IF(_xlfn.XLOOKUP(C1910,customers!$A$1:$A$4972,customers!C1909:C6880,,0)=0,"",_xlfn.XLOOKUP(C1910,customers!$A$1:$A$4972,customers!C1909:C6880,,0))</f>
        <v>eellis993@hotmail.com</v>
      </c>
      <c r="H1910" t="str">
        <f>_xlfn.XLOOKUP(C1910,customers!$A$1:$A$4972,customers!$G$1:$G$4972,,0)</f>
        <v>Brazil</v>
      </c>
      <c r="I1910" t="str">
        <f>INDEX(products!$A$1:$G$5001,MATCH(orders!$D1910,products!$A$1:$A$5001,0),MATCH(I$1,products!$A$1:$G$1,0))</f>
        <v>Money Transfers</v>
      </c>
      <c r="J1910" t="str">
        <f>INDEX(products!$A$1:$G$5001,MATCH(orders!$D1910,products!$A$1:$A$5001,0),MATCH(J$1,products!$A$1:$G$1,0))</f>
        <v>Standard</v>
      </c>
      <c r="K1910">
        <f>INDEX(products!$A$1:$G$5001,MATCH(orders!$D1910,products!$A$1:$A$5001,0),MATCH(K$1,products!$A$1:$G$1,0))</f>
        <v>3</v>
      </c>
      <c r="L1910" s="3">
        <f>INDEX(products!$A$1:$G$5001,MATCH(orders!$D1910,products!$A$1:$A$5001,0),MATCH(L$1,products!$A$1:$G$1,0))</f>
        <v>2.9807999999999999</v>
      </c>
      <c r="M1910" s="3">
        <f t="shared" si="29"/>
        <v>5.9615999999999998</v>
      </c>
      <c r="N1910" t="str">
        <f>_xlfn.XLOOKUP(Orders[[#This Row],[Customer ID]],customers!$A$1:$A$4972,customers!$I$1:$I$4972,,0)</f>
        <v>No</v>
      </c>
    </row>
    <row r="1911" spans="1:14" x14ac:dyDescent="0.25">
      <c r="A1911" t="s">
        <v>9541</v>
      </c>
      <c r="B1911" s="2">
        <v>44302</v>
      </c>
      <c r="C1911" t="s">
        <v>9542</v>
      </c>
      <c r="D1911" t="s">
        <v>9543</v>
      </c>
      <c r="E1911">
        <v>1</v>
      </c>
      <c r="F1911" t="str">
        <f>_xlfn.XLOOKUP(C1911,customers!$A$1:$A$4972,customers!B$1:B$4972,,0)</f>
        <v>Adam Hall</v>
      </c>
      <c r="G1911" t="str">
        <f>IF(_xlfn.XLOOKUP(C1911,customers!$A$1:$A$4972,customers!C1910:C6881,,0)=0,"",_xlfn.XLOOKUP(C1911,customers!$A$1:$A$4972,customers!C1910:C6881,,0))</f>
        <v>mrodriguez3853@gmail.com</v>
      </c>
      <c r="H1911" t="str">
        <f>_xlfn.XLOOKUP(C1911,customers!$A$1:$A$4972,customers!$G$1:$G$4972,,0)</f>
        <v>Germany</v>
      </c>
      <c r="I1911" t="str">
        <f>INDEX(products!$A$1:$G$5001,MATCH(orders!$D1911,products!$A$1:$A$5001,0),MATCH(I$1,products!$A$1:$G$1,0))</f>
        <v>Credit Cards</v>
      </c>
      <c r="J1911" t="str">
        <f>INDEX(products!$A$1:$G$5001,MATCH(orders!$D1911,products!$A$1:$A$5001,0),MATCH(J$1,products!$A$1:$G$1,0))</f>
        <v>VIP</v>
      </c>
      <c r="K1911">
        <f>INDEX(products!$A$1:$G$5001,MATCH(orders!$D1911,products!$A$1:$A$5001,0),MATCH(K$1,products!$A$1:$G$1,0))</f>
        <v>1</v>
      </c>
      <c r="L1911" s="3">
        <f>INDEX(products!$A$1:$G$5001,MATCH(orders!$D1911,products!$A$1:$A$5001,0),MATCH(L$1,products!$A$1:$G$1,0))</f>
        <v>0.81556666666666666</v>
      </c>
      <c r="M1911" s="3">
        <f t="shared" si="29"/>
        <v>0.81556666666666666</v>
      </c>
      <c r="N1911" t="str">
        <f>_xlfn.XLOOKUP(Orders[[#This Row],[Customer ID]],customers!$A$1:$A$4972,customers!$I$1:$I$4972,,0)</f>
        <v>No</v>
      </c>
    </row>
    <row r="1912" spans="1:14" x14ac:dyDescent="0.25">
      <c r="A1912" t="s">
        <v>9546</v>
      </c>
      <c r="B1912" s="2">
        <v>44303</v>
      </c>
      <c r="C1912" t="s">
        <v>9547</v>
      </c>
      <c r="D1912" t="s">
        <v>9548</v>
      </c>
      <c r="E1912">
        <v>4</v>
      </c>
      <c r="F1912" t="str">
        <f>_xlfn.XLOOKUP(C1912,customers!$A$1:$A$4972,customers!B$1:B$4972,,0)</f>
        <v>Robert Rowland</v>
      </c>
      <c r="G1912" t="str">
        <f>IF(_xlfn.XLOOKUP(C1912,customers!$A$1:$A$4972,customers!C1911:C6882,,0)=0,"",_xlfn.XLOOKUP(C1912,customers!$A$1:$A$4972,customers!C1911:C6882,,0))</f>
        <v>ssmith08@hotmail.com</v>
      </c>
      <c r="H1912" t="str">
        <f>_xlfn.XLOOKUP(C1912,customers!$A$1:$A$4972,customers!$G$1:$G$4972,,0)</f>
        <v>Germany</v>
      </c>
      <c r="I1912" t="str">
        <f>INDEX(products!$A$1:$G$5001,MATCH(orders!$D1912,products!$A$1:$A$5001,0),MATCH(I$1,products!$A$1:$G$1,0))</f>
        <v>Money Transfers</v>
      </c>
      <c r="J1912" t="str">
        <f>INDEX(products!$A$1:$G$5001,MATCH(orders!$D1912,products!$A$1:$A$5001,0),MATCH(J$1,products!$A$1:$G$1,0))</f>
        <v>Standard</v>
      </c>
      <c r="K1912">
        <f>INDEX(products!$A$1:$G$5001,MATCH(orders!$D1912,products!$A$1:$A$5001,0),MATCH(K$1,products!$A$1:$G$1,0))</f>
        <v>10</v>
      </c>
      <c r="L1912" s="3">
        <f>INDEX(products!$A$1:$G$5001,MATCH(orders!$D1912,products!$A$1:$A$5001,0),MATCH(L$1,products!$A$1:$G$1,0))</f>
        <v>9.7226999999999997</v>
      </c>
      <c r="M1912" s="3">
        <f t="shared" si="29"/>
        <v>38.890799999999999</v>
      </c>
      <c r="N1912" t="str">
        <f>_xlfn.XLOOKUP(Orders[[#This Row],[Customer ID]],customers!$A$1:$A$4972,customers!$I$1:$I$4972,,0)</f>
        <v>No</v>
      </c>
    </row>
    <row r="1913" spans="1:14" x14ac:dyDescent="0.25">
      <c r="A1913" t="s">
        <v>9551</v>
      </c>
      <c r="B1913" s="2">
        <v>44303</v>
      </c>
      <c r="C1913" t="s">
        <v>3953</v>
      </c>
      <c r="D1913" t="s">
        <v>9552</v>
      </c>
      <c r="E1913">
        <v>2</v>
      </c>
      <c r="F1913" t="str">
        <f>_xlfn.XLOOKUP(C1913,customers!$A$1:$A$4972,customers!B$1:B$4972,,0)</f>
        <v>Melissa Merritt</v>
      </c>
      <c r="G1913" t="str">
        <f>IF(_xlfn.XLOOKUP(C1913,customers!$A$1:$A$4972,customers!C1912:C6883,,0)=0,"",_xlfn.XLOOKUP(C1913,customers!$A$1:$A$4972,customers!C1912:C6883,,0))</f>
        <v>jmitchell703@gmail.com</v>
      </c>
      <c r="H1913" t="str">
        <f>_xlfn.XLOOKUP(C1913,customers!$A$1:$A$4972,customers!$G$1:$G$4972,,0)</f>
        <v>Brazil</v>
      </c>
      <c r="I1913" t="str">
        <f>INDEX(products!$A$1:$G$5001,MATCH(orders!$D1913,products!$A$1:$A$5001,0),MATCH(I$1,products!$A$1:$G$1,0))</f>
        <v>Loans</v>
      </c>
      <c r="J1913" t="str">
        <f>INDEX(products!$A$1:$G$5001,MATCH(orders!$D1913,products!$A$1:$A$5001,0),MATCH(J$1,products!$A$1:$G$1,0))</f>
        <v>Premium</v>
      </c>
      <c r="K1913">
        <f>INDEX(products!$A$1:$G$5001,MATCH(orders!$D1913,products!$A$1:$A$5001,0),MATCH(K$1,products!$A$1:$G$1,0))</f>
        <v>3</v>
      </c>
      <c r="L1913" s="3">
        <f>INDEX(products!$A$1:$G$5001,MATCH(orders!$D1913,products!$A$1:$A$5001,0),MATCH(L$1,products!$A$1:$G$1,0))</f>
        <v>4.6299666666666663</v>
      </c>
      <c r="M1913" s="3">
        <f t="shared" si="29"/>
        <v>9.2599333333333327</v>
      </c>
      <c r="N1913" t="str">
        <f>_xlfn.XLOOKUP(Orders[[#This Row],[Customer ID]],customers!$A$1:$A$4972,customers!$I$1:$I$4972,,0)</f>
        <v>No</v>
      </c>
    </row>
    <row r="1914" spans="1:14" x14ac:dyDescent="0.25">
      <c r="A1914" t="s">
        <v>9553</v>
      </c>
      <c r="B1914" s="2">
        <v>44304</v>
      </c>
      <c r="C1914" t="s">
        <v>9554</v>
      </c>
      <c r="D1914" t="s">
        <v>9555</v>
      </c>
      <c r="E1914">
        <v>2</v>
      </c>
      <c r="F1914" t="str">
        <f>_xlfn.XLOOKUP(C1914,customers!$A$1:$A$4972,customers!B$1:B$4972,,0)</f>
        <v>Paula Olson</v>
      </c>
      <c r="G1914" t="str">
        <f>IF(_xlfn.XLOOKUP(C1914,customers!$A$1:$A$4972,customers!C1913:C6884,,0)=0,"",_xlfn.XLOOKUP(C1914,customers!$A$1:$A$4972,customers!C1913:C6884,,0))</f>
        <v>wscott478@gmail.com</v>
      </c>
      <c r="H1914" t="str">
        <f>_xlfn.XLOOKUP(C1914,customers!$A$1:$A$4972,customers!$G$1:$G$4972,,0)</f>
        <v>United States</v>
      </c>
      <c r="I1914" t="str">
        <f>INDEX(products!$A$1:$G$5001,MATCH(orders!$D1914,products!$A$1:$A$5001,0),MATCH(I$1,products!$A$1:$G$1,0))</f>
        <v>Investments</v>
      </c>
      <c r="J1914" t="str">
        <f>INDEX(products!$A$1:$G$5001,MATCH(orders!$D1914,products!$A$1:$A$5001,0),MATCH(J$1,products!$A$1:$G$1,0))</f>
        <v>Standard</v>
      </c>
      <c r="K1914">
        <f>INDEX(products!$A$1:$G$5001,MATCH(orders!$D1914,products!$A$1:$A$5001,0),MATCH(K$1,products!$A$1:$G$1,0))</f>
        <v>3</v>
      </c>
      <c r="L1914" s="3">
        <f>INDEX(products!$A$1:$G$5001,MATCH(orders!$D1914,products!$A$1:$A$5001,0),MATCH(L$1,products!$A$1:$G$1,0))</f>
        <v>4.9889999999999999</v>
      </c>
      <c r="M1914" s="3">
        <f t="shared" si="29"/>
        <v>9.9779999999999998</v>
      </c>
      <c r="N1914" t="str">
        <f>_xlfn.XLOOKUP(Orders[[#This Row],[Customer ID]],customers!$A$1:$A$4972,customers!$I$1:$I$4972,,0)</f>
        <v>No</v>
      </c>
    </row>
    <row r="1915" spans="1:14" x14ac:dyDescent="0.25">
      <c r="A1915" t="s">
        <v>9558</v>
      </c>
      <c r="B1915" s="2">
        <v>44304</v>
      </c>
      <c r="C1915" t="s">
        <v>9559</v>
      </c>
      <c r="D1915" t="s">
        <v>9560</v>
      </c>
      <c r="E1915">
        <v>2</v>
      </c>
      <c r="F1915" t="str">
        <f>_xlfn.XLOOKUP(C1915,customers!$A$1:$A$4972,customers!B$1:B$4972,,0)</f>
        <v>Raymond Dougherty</v>
      </c>
      <c r="G1915" t="str">
        <f>IF(_xlfn.XLOOKUP(C1915,customers!$A$1:$A$4972,customers!C1914:C6885,,0)=0,"",_xlfn.XLOOKUP(C1915,customers!$A$1:$A$4972,customers!C1914:C6885,,0))</f>
        <v>rkhan0956@hotmail.com</v>
      </c>
      <c r="H1915" t="str">
        <f>_xlfn.XLOOKUP(C1915,customers!$A$1:$A$4972,customers!$G$1:$G$4972,,0)</f>
        <v>United States</v>
      </c>
      <c r="I1915" t="str">
        <f>INDEX(products!$A$1:$G$5001,MATCH(orders!$D1915,products!$A$1:$A$5001,0),MATCH(I$1,products!$A$1:$G$1,0))</f>
        <v>Loans</v>
      </c>
      <c r="J1915" t="str">
        <f>INDEX(products!$A$1:$G$5001,MATCH(orders!$D1915,products!$A$1:$A$5001,0),MATCH(J$1,products!$A$1:$G$1,0))</f>
        <v>Standard</v>
      </c>
      <c r="K1915">
        <f>INDEX(products!$A$1:$G$5001,MATCH(orders!$D1915,products!$A$1:$A$5001,0),MATCH(K$1,products!$A$1:$G$1,0))</f>
        <v>3</v>
      </c>
      <c r="L1915" s="3">
        <f>INDEX(products!$A$1:$G$5001,MATCH(orders!$D1915,products!$A$1:$A$5001,0),MATCH(L$1,products!$A$1:$G$1,0))</f>
        <v>3.1049333333333329</v>
      </c>
      <c r="M1915" s="3">
        <f t="shared" si="29"/>
        <v>6.2098666666666658</v>
      </c>
      <c r="N1915" t="str">
        <f>_xlfn.XLOOKUP(Orders[[#This Row],[Customer ID]],customers!$A$1:$A$4972,customers!$I$1:$I$4972,,0)</f>
        <v>No</v>
      </c>
    </row>
    <row r="1916" spans="1:14" x14ac:dyDescent="0.25">
      <c r="A1916" t="s">
        <v>9563</v>
      </c>
      <c r="B1916" s="2">
        <v>44304</v>
      </c>
      <c r="C1916" t="s">
        <v>9564</v>
      </c>
      <c r="D1916" t="s">
        <v>9565</v>
      </c>
      <c r="E1916">
        <v>4</v>
      </c>
      <c r="F1916" t="str">
        <f>_xlfn.XLOOKUP(C1916,customers!$A$1:$A$4972,customers!B$1:B$4972,,0)</f>
        <v>Joseph Peterson</v>
      </c>
      <c r="G1916" t="str">
        <f>IF(_xlfn.XLOOKUP(C1916,customers!$A$1:$A$4972,customers!C1915:C6886,,0)=0,"",_xlfn.XLOOKUP(C1916,customers!$A$1:$A$4972,customers!C1915:C6886,,0))</f>
        <v>khernandez378@gmail.com</v>
      </c>
      <c r="H1916" t="str">
        <f>_xlfn.XLOOKUP(C1916,customers!$A$1:$A$4972,customers!$G$1:$G$4972,,0)</f>
        <v>Japan</v>
      </c>
      <c r="I1916" t="str">
        <f>INDEX(products!$A$1:$G$5001,MATCH(orders!$D1916,products!$A$1:$A$5001,0),MATCH(I$1,products!$A$1:$G$1,0))</f>
        <v>Investments</v>
      </c>
      <c r="J1916" t="str">
        <f>INDEX(products!$A$1:$G$5001,MATCH(orders!$D1916,products!$A$1:$A$5001,0),MATCH(J$1,products!$A$1:$G$1,0))</f>
        <v>Premium</v>
      </c>
      <c r="K1916">
        <f>INDEX(products!$A$1:$G$5001,MATCH(orders!$D1916,products!$A$1:$A$5001,0),MATCH(K$1,products!$A$1:$G$1,0))</f>
        <v>10</v>
      </c>
      <c r="L1916" s="3">
        <f>INDEX(products!$A$1:$G$5001,MATCH(orders!$D1916,products!$A$1:$A$5001,0),MATCH(L$1,products!$A$1:$G$1,0))</f>
        <v>11.15276666666667</v>
      </c>
      <c r="M1916" s="3">
        <f t="shared" si="29"/>
        <v>44.61106666666668</v>
      </c>
      <c r="N1916" t="str">
        <f>_xlfn.XLOOKUP(Orders[[#This Row],[Customer ID]],customers!$A$1:$A$4972,customers!$I$1:$I$4972,,0)</f>
        <v>No</v>
      </c>
    </row>
    <row r="1917" spans="1:14" x14ac:dyDescent="0.25">
      <c r="A1917" t="s">
        <v>9568</v>
      </c>
      <c r="B1917" s="2">
        <v>44305</v>
      </c>
      <c r="C1917" t="s">
        <v>9569</v>
      </c>
      <c r="D1917" t="s">
        <v>9570</v>
      </c>
      <c r="E1917">
        <v>2</v>
      </c>
      <c r="F1917" t="str">
        <f>_xlfn.XLOOKUP(C1917,customers!$A$1:$A$4972,customers!B$1:B$4972,,0)</f>
        <v>Christian Simmons</v>
      </c>
      <c r="G1917" t="str">
        <f>IF(_xlfn.XLOOKUP(C1917,customers!$A$1:$A$4972,customers!C1916:C6887,,0)=0,"",_xlfn.XLOOKUP(C1917,customers!$A$1:$A$4972,customers!C1916:C6887,,0))</f>
        <v>bdavidson255@yahoo.com</v>
      </c>
      <c r="H1917" t="str">
        <f>_xlfn.XLOOKUP(C1917,customers!$A$1:$A$4972,customers!$G$1:$G$4972,,0)</f>
        <v>Brazil</v>
      </c>
      <c r="I1917" t="str">
        <f>INDEX(products!$A$1:$G$5001,MATCH(orders!$D1917,products!$A$1:$A$5001,0),MATCH(I$1,products!$A$1:$G$1,0))</f>
        <v>Investments</v>
      </c>
      <c r="J1917" t="str">
        <f>INDEX(products!$A$1:$G$5001,MATCH(orders!$D1917,products!$A$1:$A$5001,0),MATCH(J$1,products!$A$1:$G$1,0))</f>
        <v>Premium</v>
      </c>
      <c r="K1917">
        <f>INDEX(products!$A$1:$G$5001,MATCH(orders!$D1917,products!$A$1:$A$5001,0),MATCH(K$1,products!$A$1:$G$1,0))</f>
        <v>3</v>
      </c>
      <c r="L1917" s="3">
        <f>INDEX(products!$A$1:$G$5001,MATCH(orders!$D1917,products!$A$1:$A$5001,0),MATCH(L$1,products!$A$1:$G$1,0))</f>
        <v>4.1661999999999999</v>
      </c>
      <c r="M1917" s="3">
        <f t="shared" si="29"/>
        <v>8.3323999999999998</v>
      </c>
      <c r="N1917" t="str">
        <f>_xlfn.XLOOKUP(Orders[[#This Row],[Customer ID]],customers!$A$1:$A$4972,customers!$I$1:$I$4972,,0)</f>
        <v>No</v>
      </c>
    </row>
    <row r="1918" spans="1:14" x14ac:dyDescent="0.25">
      <c r="A1918" t="s">
        <v>9573</v>
      </c>
      <c r="B1918" s="2">
        <v>44305</v>
      </c>
      <c r="C1918" t="s">
        <v>9574</v>
      </c>
      <c r="D1918" t="s">
        <v>9575</v>
      </c>
      <c r="E1918">
        <v>4</v>
      </c>
      <c r="F1918" t="str">
        <f>_xlfn.XLOOKUP(C1918,customers!$A$1:$A$4972,customers!B$1:B$4972,,0)</f>
        <v>Daniel Rodriguez</v>
      </c>
      <c r="G1918" t="str">
        <f>IF(_xlfn.XLOOKUP(C1918,customers!$A$1:$A$4972,customers!C1917:C6888,,0)=0,"",_xlfn.XLOOKUP(C1918,customers!$A$1:$A$4972,customers!C1917:C6888,,0))</f>
        <v>knorris9819@hotmail.com</v>
      </c>
      <c r="H1918" t="str">
        <f>_xlfn.XLOOKUP(C1918,customers!$A$1:$A$4972,customers!$G$1:$G$4972,,0)</f>
        <v>United States</v>
      </c>
      <c r="I1918" t="str">
        <f>INDEX(products!$A$1:$G$5001,MATCH(orders!$D1918,products!$A$1:$A$5001,0),MATCH(I$1,products!$A$1:$G$1,0))</f>
        <v>Money Transfers</v>
      </c>
      <c r="J1918" t="str">
        <f>INDEX(products!$A$1:$G$5001,MATCH(orders!$D1918,products!$A$1:$A$5001,0),MATCH(J$1,products!$A$1:$G$1,0))</f>
        <v>Standard</v>
      </c>
      <c r="K1918">
        <f>INDEX(products!$A$1:$G$5001,MATCH(orders!$D1918,products!$A$1:$A$5001,0),MATCH(K$1,products!$A$1:$G$1,0))</f>
        <v>10</v>
      </c>
      <c r="L1918" s="3">
        <f>INDEX(products!$A$1:$G$5001,MATCH(orders!$D1918,products!$A$1:$A$5001,0),MATCH(L$1,products!$A$1:$G$1,0))</f>
        <v>15.528633333333341</v>
      </c>
      <c r="M1918" s="3">
        <f t="shared" si="29"/>
        <v>62.114533333333362</v>
      </c>
      <c r="N1918" t="str">
        <f>_xlfn.XLOOKUP(Orders[[#This Row],[Customer ID]],customers!$A$1:$A$4972,customers!$I$1:$I$4972,,0)</f>
        <v>Yes</v>
      </c>
    </row>
    <row r="1919" spans="1:14" x14ac:dyDescent="0.25">
      <c r="A1919" t="s">
        <v>9578</v>
      </c>
      <c r="B1919" s="2">
        <v>44306</v>
      </c>
      <c r="C1919" t="s">
        <v>9579</v>
      </c>
      <c r="D1919" t="s">
        <v>9580</v>
      </c>
      <c r="E1919">
        <v>2</v>
      </c>
      <c r="F1919" t="str">
        <f>_xlfn.XLOOKUP(C1919,customers!$A$1:$A$4972,customers!B$1:B$4972,,0)</f>
        <v>William Mcclain</v>
      </c>
      <c r="G1919" t="str">
        <f>IF(_xlfn.XLOOKUP(C1919,customers!$A$1:$A$4972,customers!C1918:C6889,,0)=0,"",_xlfn.XLOOKUP(C1919,customers!$A$1:$A$4972,customers!C1918:C6889,,0))</f>
        <v>jlynn08@gmail.com</v>
      </c>
      <c r="H1919" t="str">
        <f>_xlfn.XLOOKUP(C1919,customers!$A$1:$A$4972,customers!$G$1:$G$4972,,0)</f>
        <v>Brazil</v>
      </c>
      <c r="I1919" t="str">
        <f>INDEX(products!$A$1:$G$5001,MATCH(orders!$D1919,products!$A$1:$A$5001,0),MATCH(I$1,products!$A$1:$G$1,0))</f>
        <v>Credit Cards</v>
      </c>
      <c r="J1919" t="str">
        <f>INDEX(products!$A$1:$G$5001,MATCH(orders!$D1919,products!$A$1:$A$5001,0),MATCH(J$1,products!$A$1:$G$1,0))</f>
        <v>Premium</v>
      </c>
      <c r="K1919">
        <f>INDEX(products!$A$1:$G$5001,MATCH(orders!$D1919,products!$A$1:$A$5001,0),MATCH(K$1,products!$A$1:$G$1,0))</f>
        <v>3</v>
      </c>
      <c r="L1919" s="3">
        <f>INDEX(products!$A$1:$G$5001,MATCH(orders!$D1919,products!$A$1:$A$5001,0),MATCH(L$1,products!$A$1:$G$1,0))</f>
        <v>3.7791333333333328</v>
      </c>
      <c r="M1919" s="3">
        <f t="shared" si="29"/>
        <v>7.5582666666666656</v>
      </c>
      <c r="N1919" t="str">
        <f>_xlfn.XLOOKUP(Orders[[#This Row],[Customer ID]],customers!$A$1:$A$4972,customers!$I$1:$I$4972,,0)</f>
        <v>No</v>
      </c>
    </row>
    <row r="1920" spans="1:14" x14ac:dyDescent="0.25">
      <c r="A1920" t="s">
        <v>9583</v>
      </c>
      <c r="B1920" s="2">
        <v>44306</v>
      </c>
      <c r="C1920" t="s">
        <v>9584</v>
      </c>
      <c r="D1920" t="s">
        <v>9585</v>
      </c>
      <c r="E1920">
        <v>3</v>
      </c>
      <c r="F1920" t="str">
        <f>_xlfn.XLOOKUP(C1920,customers!$A$1:$A$4972,customers!B$1:B$4972,,0)</f>
        <v>Michelle Hunter</v>
      </c>
      <c r="G1920" t="str">
        <f>IF(_xlfn.XLOOKUP(C1920,customers!$A$1:$A$4972,customers!C1919:C6890,,0)=0,"",_xlfn.XLOOKUP(C1920,customers!$A$1:$A$4972,customers!C1919:C6890,,0))</f>
        <v>djones9405@yahoo.com</v>
      </c>
      <c r="H1920" t="str">
        <f>_xlfn.XLOOKUP(C1920,customers!$A$1:$A$4972,customers!$G$1:$G$4972,,0)</f>
        <v>South Africa</v>
      </c>
      <c r="I1920" t="str">
        <f>INDEX(products!$A$1:$G$5001,MATCH(orders!$D1920,products!$A$1:$A$5001,0),MATCH(I$1,products!$A$1:$G$1,0))</f>
        <v>Money Transfers</v>
      </c>
      <c r="J1920" t="str">
        <f>INDEX(products!$A$1:$G$5001,MATCH(orders!$D1920,products!$A$1:$A$5001,0),MATCH(J$1,products!$A$1:$G$1,0))</f>
        <v>Premium</v>
      </c>
      <c r="K1920">
        <f>INDEX(products!$A$1:$G$5001,MATCH(orders!$D1920,products!$A$1:$A$5001,0),MATCH(K$1,products!$A$1:$G$1,0))</f>
        <v>5</v>
      </c>
      <c r="L1920" s="3">
        <f>INDEX(products!$A$1:$G$5001,MATCH(orders!$D1920,products!$A$1:$A$5001,0),MATCH(L$1,products!$A$1:$G$1,0))</f>
        <v>5.2909666666666668</v>
      </c>
      <c r="M1920" s="3">
        <f t="shared" si="29"/>
        <v>15.872900000000001</v>
      </c>
      <c r="N1920" t="str">
        <f>_xlfn.XLOOKUP(Orders[[#This Row],[Customer ID]],customers!$A$1:$A$4972,customers!$I$1:$I$4972,,0)</f>
        <v>No</v>
      </c>
    </row>
    <row r="1921" spans="1:14" x14ac:dyDescent="0.25">
      <c r="A1921" t="s">
        <v>9587</v>
      </c>
      <c r="B1921" s="2">
        <v>44307</v>
      </c>
      <c r="C1921" t="s">
        <v>9588</v>
      </c>
      <c r="D1921" t="s">
        <v>9589</v>
      </c>
      <c r="E1921">
        <v>1</v>
      </c>
      <c r="F1921" t="str">
        <f>_xlfn.XLOOKUP(C1921,customers!$A$1:$A$4972,customers!B$1:B$4972,,0)</f>
        <v>Edward Wells</v>
      </c>
      <c r="G1921" t="str">
        <f>IF(_xlfn.XLOOKUP(C1921,customers!$A$1:$A$4972,customers!C1920:C6891,,0)=0,"",_xlfn.XLOOKUP(C1921,customers!$A$1:$A$4972,customers!C1920:C6891,,0))</f>
        <v>cwright0852@hotmail.com</v>
      </c>
      <c r="H1921" t="str">
        <f>_xlfn.XLOOKUP(C1921,customers!$A$1:$A$4972,customers!$G$1:$G$4972,,0)</f>
        <v>Germany</v>
      </c>
      <c r="I1921" t="str">
        <f>INDEX(products!$A$1:$G$5001,MATCH(orders!$D1921,products!$A$1:$A$5001,0),MATCH(I$1,products!$A$1:$G$1,0))</f>
        <v>Loans</v>
      </c>
      <c r="J1921" t="str">
        <f>INDEX(products!$A$1:$G$5001,MATCH(orders!$D1921,products!$A$1:$A$5001,0),MATCH(J$1,products!$A$1:$G$1,0))</f>
        <v>VIP</v>
      </c>
      <c r="K1921">
        <f>INDEX(products!$A$1:$G$5001,MATCH(orders!$D1921,products!$A$1:$A$5001,0),MATCH(K$1,products!$A$1:$G$1,0))</f>
        <v>1</v>
      </c>
      <c r="L1921" s="3">
        <f>INDEX(products!$A$1:$G$5001,MATCH(orders!$D1921,products!$A$1:$A$5001,0),MATCH(L$1,products!$A$1:$G$1,0))</f>
        <v>1.0792999999999999</v>
      </c>
      <c r="M1921" s="3">
        <f t="shared" si="29"/>
        <v>1.0792999999999999</v>
      </c>
      <c r="N1921" t="str">
        <f>_xlfn.XLOOKUP(Orders[[#This Row],[Customer ID]],customers!$A$1:$A$4972,customers!$I$1:$I$4972,,0)</f>
        <v>No</v>
      </c>
    </row>
    <row r="1922" spans="1:14" x14ac:dyDescent="0.25">
      <c r="A1922" t="s">
        <v>9592</v>
      </c>
      <c r="B1922" s="2">
        <v>44307</v>
      </c>
      <c r="C1922" t="s">
        <v>9593</v>
      </c>
      <c r="D1922" t="s">
        <v>9594</v>
      </c>
      <c r="E1922">
        <v>3</v>
      </c>
      <c r="F1922" t="str">
        <f>_xlfn.XLOOKUP(C1922,customers!$A$1:$A$4972,customers!B$1:B$4972,,0)</f>
        <v>Richard Torres</v>
      </c>
      <c r="G1922" t="str">
        <f>IF(_xlfn.XLOOKUP(C1922,customers!$A$1:$A$4972,customers!C1921:C6892,,0)=0,"",_xlfn.XLOOKUP(C1922,customers!$A$1:$A$4972,customers!C1921:C6892,,0))</f>
        <v>kwebb2783@hotmail.com</v>
      </c>
      <c r="H1922" t="str">
        <f>_xlfn.XLOOKUP(C1922,customers!$A$1:$A$4972,customers!$G$1:$G$4972,,0)</f>
        <v>Germany</v>
      </c>
      <c r="I1922" t="str">
        <f>INDEX(products!$A$1:$G$5001,MATCH(orders!$D1922,products!$A$1:$A$5001,0),MATCH(I$1,products!$A$1:$G$1,0))</f>
        <v>Credit Cards</v>
      </c>
      <c r="J1922" t="str">
        <f>INDEX(products!$A$1:$G$5001,MATCH(orders!$D1922,products!$A$1:$A$5001,0),MATCH(J$1,products!$A$1:$G$1,0))</f>
        <v>Premium</v>
      </c>
      <c r="K1922">
        <f>INDEX(products!$A$1:$G$5001,MATCH(orders!$D1922,products!$A$1:$A$5001,0),MATCH(K$1,products!$A$1:$G$1,0))</f>
        <v>5</v>
      </c>
      <c r="L1922" s="3">
        <f>INDEX(products!$A$1:$G$5001,MATCH(orders!$D1922,products!$A$1:$A$5001,0),MATCH(L$1,products!$A$1:$G$1,0))</f>
        <v>6.8114333333333326</v>
      </c>
      <c r="M1922" s="3">
        <f t="shared" si="29"/>
        <v>20.434299999999997</v>
      </c>
      <c r="N1922" t="str">
        <f>_xlfn.XLOOKUP(Orders[[#This Row],[Customer ID]],customers!$A$1:$A$4972,customers!$I$1:$I$4972,,0)</f>
        <v>No</v>
      </c>
    </row>
    <row r="1923" spans="1:14" x14ac:dyDescent="0.25">
      <c r="A1923" t="s">
        <v>9597</v>
      </c>
      <c r="B1923" s="2">
        <v>44307</v>
      </c>
      <c r="C1923" t="s">
        <v>9598</v>
      </c>
      <c r="D1923" t="s">
        <v>9599</v>
      </c>
      <c r="E1923">
        <v>1</v>
      </c>
      <c r="F1923" t="str">
        <f>_xlfn.XLOOKUP(C1923,customers!$A$1:$A$4972,customers!B$1:B$4972,,0)</f>
        <v>Joseph Hurst</v>
      </c>
      <c r="G1923" t="str">
        <f>IF(_xlfn.XLOOKUP(C1923,customers!$A$1:$A$4972,customers!C1922:C6893,,0)=0,"",_xlfn.XLOOKUP(C1923,customers!$A$1:$A$4972,customers!C1922:C6893,,0))</f>
        <v>jkelly634@yahoo.com</v>
      </c>
      <c r="H1923" t="str">
        <f>_xlfn.XLOOKUP(C1923,customers!$A$1:$A$4972,customers!$G$1:$G$4972,,0)</f>
        <v>Germany</v>
      </c>
      <c r="I1923" t="str">
        <f>INDEX(products!$A$1:$G$5001,MATCH(orders!$D1923,products!$A$1:$A$5001,0),MATCH(I$1,products!$A$1:$G$1,0))</f>
        <v>Investments</v>
      </c>
      <c r="J1923" t="str">
        <f>INDEX(products!$A$1:$G$5001,MATCH(orders!$D1923,products!$A$1:$A$5001,0),MATCH(J$1,products!$A$1:$G$1,0))</f>
        <v>Premium</v>
      </c>
      <c r="K1923">
        <f>INDEX(products!$A$1:$G$5001,MATCH(orders!$D1923,products!$A$1:$A$5001,0),MATCH(K$1,products!$A$1:$G$1,0))</f>
        <v>1</v>
      </c>
      <c r="L1923" s="3">
        <f>INDEX(products!$A$1:$G$5001,MATCH(orders!$D1923,products!$A$1:$A$5001,0),MATCH(L$1,products!$A$1:$G$1,0))</f>
        <v>0.66990000000000005</v>
      </c>
      <c r="M1923" s="3">
        <f t="shared" ref="M1923:M1986" si="30">L1923*E1923</f>
        <v>0.66990000000000005</v>
      </c>
      <c r="N1923" t="str">
        <f>_xlfn.XLOOKUP(Orders[[#This Row],[Customer ID]],customers!$A$1:$A$4972,customers!$I$1:$I$4972,,0)</f>
        <v>No</v>
      </c>
    </row>
    <row r="1924" spans="1:14" x14ac:dyDescent="0.25">
      <c r="A1924" t="s">
        <v>9602</v>
      </c>
      <c r="B1924" s="2">
        <v>44308</v>
      </c>
      <c r="C1924" t="s">
        <v>9603</v>
      </c>
      <c r="D1924" t="s">
        <v>9604</v>
      </c>
      <c r="E1924">
        <v>4</v>
      </c>
      <c r="F1924" t="str">
        <f>_xlfn.XLOOKUP(C1924,customers!$A$1:$A$4972,customers!B$1:B$4972,,0)</f>
        <v>Jennifer Thomas</v>
      </c>
      <c r="G1924" t="str">
        <f>IF(_xlfn.XLOOKUP(C1924,customers!$A$1:$A$4972,customers!C1923:C6894,,0)=0,"",_xlfn.XLOOKUP(C1924,customers!$A$1:$A$4972,customers!C1923:C6894,,0))</f>
        <v>athompson955@gmail.com</v>
      </c>
      <c r="H1924" t="str">
        <f>_xlfn.XLOOKUP(C1924,customers!$A$1:$A$4972,customers!$G$1:$G$4972,,0)</f>
        <v>Brazil</v>
      </c>
      <c r="I1924" t="str">
        <f>INDEX(products!$A$1:$G$5001,MATCH(orders!$D1924,products!$A$1:$A$5001,0),MATCH(I$1,products!$A$1:$G$1,0))</f>
        <v>Investments</v>
      </c>
      <c r="J1924" t="str">
        <f>INDEX(products!$A$1:$G$5001,MATCH(orders!$D1924,products!$A$1:$A$5001,0),MATCH(J$1,products!$A$1:$G$1,0))</f>
        <v>Standard</v>
      </c>
      <c r="K1924">
        <f>INDEX(products!$A$1:$G$5001,MATCH(orders!$D1924,products!$A$1:$A$5001,0),MATCH(K$1,products!$A$1:$G$1,0))</f>
        <v>10</v>
      </c>
      <c r="L1924" s="3">
        <f>INDEX(products!$A$1:$G$5001,MATCH(orders!$D1924,products!$A$1:$A$5001,0),MATCH(L$1,products!$A$1:$G$1,0))</f>
        <v>12.86256666666667</v>
      </c>
      <c r="M1924" s="3">
        <f t="shared" si="30"/>
        <v>51.450266666666678</v>
      </c>
      <c r="N1924" t="str">
        <f>_xlfn.XLOOKUP(Orders[[#This Row],[Customer ID]],customers!$A$1:$A$4972,customers!$I$1:$I$4972,,0)</f>
        <v>Yes</v>
      </c>
    </row>
    <row r="1925" spans="1:14" x14ac:dyDescent="0.25">
      <c r="A1925" t="s">
        <v>9606</v>
      </c>
      <c r="B1925" s="2">
        <v>44308</v>
      </c>
      <c r="C1925" t="s">
        <v>9607</v>
      </c>
      <c r="D1925" t="s">
        <v>9608</v>
      </c>
      <c r="E1925">
        <v>3</v>
      </c>
      <c r="F1925" t="str">
        <f>_xlfn.XLOOKUP(C1925,customers!$A$1:$A$4972,customers!B$1:B$4972,,0)</f>
        <v>Alexander Smith</v>
      </c>
      <c r="G1925" t="str">
        <f>IF(_xlfn.XLOOKUP(C1925,customers!$A$1:$A$4972,customers!C1924:C6895,,0)=0,"",_xlfn.XLOOKUP(C1925,customers!$A$1:$A$4972,customers!C1924:C6895,,0))</f>
        <v>cfox400@hotmail.com</v>
      </c>
      <c r="H1925" t="str">
        <f>_xlfn.XLOOKUP(C1925,customers!$A$1:$A$4972,customers!$G$1:$G$4972,,0)</f>
        <v>Brazil</v>
      </c>
      <c r="I1925" t="str">
        <f>INDEX(products!$A$1:$G$5001,MATCH(orders!$D1925,products!$A$1:$A$5001,0),MATCH(I$1,products!$A$1:$G$1,0))</f>
        <v>Loans</v>
      </c>
      <c r="J1925" t="str">
        <f>INDEX(products!$A$1:$G$5001,MATCH(orders!$D1925,products!$A$1:$A$5001,0),MATCH(J$1,products!$A$1:$G$1,0))</f>
        <v>Standard</v>
      </c>
      <c r="K1925">
        <f>INDEX(products!$A$1:$G$5001,MATCH(orders!$D1925,products!$A$1:$A$5001,0),MATCH(K$1,products!$A$1:$G$1,0))</f>
        <v>5</v>
      </c>
      <c r="L1925" s="3">
        <f>INDEX(products!$A$1:$G$5001,MATCH(orders!$D1925,products!$A$1:$A$5001,0),MATCH(L$1,products!$A$1:$G$1,0))</f>
        <v>5.1108000000000002</v>
      </c>
      <c r="M1925" s="3">
        <f t="shared" si="30"/>
        <v>15.3324</v>
      </c>
      <c r="N1925" t="str">
        <f>_xlfn.XLOOKUP(Orders[[#This Row],[Customer ID]],customers!$A$1:$A$4972,customers!$I$1:$I$4972,,0)</f>
        <v>No</v>
      </c>
    </row>
    <row r="1926" spans="1:14" x14ac:dyDescent="0.25">
      <c r="A1926" t="s">
        <v>9611</v>
      </c>
      <c r="B1926" s="2">
        <v>44309</v>
      </c>
      <c r="C1926" t="s">
        <v>9612</v>
      </c>
      <c r="D1926" t="s">
        <v>9613</v>
      </c>
      <c r="E1926">
        <v>2</v>
      </c>
      <c r="F1926" t="str">
        <f>_xlfn.XLOOKUP(C1926,customers!$A$1:$A$4972,customers!B$1:B$4972,,0)</f>
        <v>Kimberly Steele</v>
      </c>
      <c r="G1926" t="str">
        <f>IF(_xlfn.XLOOKUP(C1926,customers!$A$1:$A$4972,customers!C1925:C6896,,0)=0,"",_xlfn.XLOOKUP(C1926,customers!$A$1:$A$4972,customers!C1925:C6896,,0))</f>
        <v>dglenn26@yahoo.com</v>
      </c>
      <c r="H1926" t="str">
        <f>_xlfn.XLOOKUP(C1926,customers!$A$1:$A$4972,customers!$G$1:$G$4972,,0)</f>
        <v>Japan</v>
      </c>
      <c r="I1926" t="str">
        <f>INDEX(products!$A$1:$G$5001,MATCH(orders!$D1926,products!$A$1:$A$5001,0),MATCH(I$1,products!$A$1:$G$1,0))</f>
        <v>Credit Cards</v>
      </c>
      <c r="J1926" t="str">
        <f>INDEX(products!$A$1:$G$5001,MATCH(orders!$D1926,products!$A$1:$A$5001,0),MATCH(J$1,products!$A$1:$G$1,0))</f>
        <v>VIP</v>
      </c>
      <c r="K1926">
        <f>INDEX(products!$A$1:$G$5001,MATCH(orders!$D1926,products!$A$1:$A$5001,0),MATCH(K$1,products!$A$1:$G$1,0))</f>
        <v>3</v>
      </c>
      <c r="L1926" s="3">
        <f>INDEX(products!$A$1:$G$5001,MATCH(orders!$D1926,products!$A$1:$A$5001,0),MATCH(L$1,products!$A$1:$G$1,0))</f>
        <v>4.3826000000000001</v>
      </c>
      <c r="M1926" s="3">
        <f t="shared" si="30"/>
        <v>8.7652000000000001</v>
      </c>
      <c r="N1926" t="str">
        <f>_xlfn.XLOOKUP(Orders[[#This Row],[Customer ID]],customers!$A$1:$A$4972,customers!$I$1:$I$4972,,0)</f>
        <v>Yes</v>
      </c>
    </row>
    <row r="1927" spans="1:14" x14ac:dyDescent="0.25">
      <c r="A1927" t="s">
        <v>9616</v>
      </c>
      <c r="B1927" s="2">
        <v>44309</v>
      </c>
      <c r="C1927" t="s">
        <v>9617</v>
      </c>
      <c r="D1927" t="s">
        <v>9618</v>
      </c>
      <c r="E1927">
        <v>1</v>
      </c>
      <c r="F1927" t="str">
        <f>_xlfn.XLOOKUP(C1927,customers!$A$1:$A$4972,customers!B$1:B$4972,,0)</f>
        <v>Shawn Jordan</v>
      </c>
      <c r="G1927" t="str">
        <f>IF(_xlfn.XLOOKUP(C1927,customers!$A$1:$A$4972,customers!C1926:C6897,,0)=0,"",_xlfn.XLOOKUP(C1927,customers!$A$1:$A$4972,customers!C1926:C6897,,0))</f>
        <v>88834266@gmail.com</v>
      </c>
      <c r="H1927" t="str">
        <f>_xlfn.XLOOKUP(C1927,customers!$A$1:$A$4972,customers!$G$1:$G$4972,,0)</f>
        <v>Germany</v>
      </c>
      <c r="I1927" t="str">
        <f>INDEX(products!$A$1:$G$5001,MATCH(orders!$D1927,products!$A$1:$A$5001,0),MATCH(I$1,products!$A$1:$G$1,0))</f>
        <v>Loans</v>
      </c>
      <c r="J1927" t="str">
        <f>INDEX(products!$A$1:$G$5001,MATCH(orders!$D1927,products!$A$1:$A$5001,0),MATCH(J$1,products!$A$1:$G$1,0))</f>
        <v>Standard</v>
      </c>
      <c r="K1927">
        <f>INDEX(products!$A$1:$G$5001,MATCH(orders!$D1927,products!$A$1:$A$5001,0),MATCH(K$1,products!$A$1:$G$1,0))</f>
        <v>1</v>
      </c>
      <c r="L1927" s="3">
        <f>INDEX(products!$A$1:$G$5001,MATCH(orders!$D1927,products!$A$1:$A$5001,0),MATCH(L$1,products!$A$1:$G$1,0))</f>
        <v>0.75966666666666671</v>
      </c>
      <c r="M1927" s="3">
        <f t="shared" si="30"/>
        <v>0.75966666666666671</v>
      </c>
      <c r="N1927" t="str">
        <f>_xlfn.XLOOKUP(Orders[[#This Row],[Customer ID]],customers!$A$1:$A$4972,customers!$I$1:$I$4972,,0)</f>
        <v>No</v>
      </c>
    </row>
    <row r="1928" spans="1:14" x14ac:dyDescent="0.25">
      <c r="A1928" t="s">
        <v>9621</v>
      </c>
      <c r="B1928" s="2">
        <v>44310</v>
      </c>
      <c r="C1928" t="s">
        <v>9622</v>
      </c>
      <c r="D1928" t="s">
        <v>9623</v>
      </c>
      <c r="E1928">
        <v>1</v>
      </c>
      <c r="F1928" t="str">
        <f>_xlfn.XLOOKUP(C1928,customers!$A$1:$A$4972,customers!B$1:B$4972,,0)</f>
        <v>Jason Snyder</v>
      </c>
      <c r="G1928" t="str">
        <f>IF(_xlfn.XLOOKUP(C1928,customers!$A$1:$A$4972,customers!C1927:C6898,,0)=0,"",_xlfn.XLOOKUP(C1928,customers!$A$1:$A$4972,customers!C1927:C6898,,0))</f>
        <v>jjones808@gmail.com</v>
      </c>
      <c r="H1928" t="str">
        <f>_xlfn.XLOOKUP(C1928,customers!$A$1:$A$4972,customers!$G$1:$G$4972,,0)</f>
        <v>Japan</v>
      </c>
      <c r="I1928" t="str">
        <f>INDEX(products!$A$1:$G$5001,MATCH(orders!$D1928,products!$A$1:$A$5001,0),MATCH(I$1,products!$A$1:$G$1,0))</f>
        <v>Loans</v>
      </c>
      <c r="J1928" t="str">
        <f>INDEX(products!$A$1:$G$5001,MATCH(orders!$D1928,products!$A$1:$A$5001,0),MATCH(J$1,products!$A$1:$G$1,0))</f>
        <v>Premium</v>
      </c>
      <c r="K1928">
        <f>INDEX(products!$A$1:$G$5001,MATCH(orders!$D1928,products!$A$1:$A$5001,0),MATCH(K$1,products!$A$1:$G$1,0))</f>
        <v>1</v>
      </c>
      <c r="L1928" s="3">
        <f>INDEX(products!$A$1:$G$5001,MATCH(orders!$D1928,products!$A$1:$A$5001,0),MATCH(L$1,products!$A$1:$G$1,0))</f>
        <v>1.254866666666667</v>
      </c>
      <c r="M1928" s="3">
        <f t="shared" si="30"/>
        <v>1.254866666666667</v>
      </c>
      <c r="N1928" t="str">
        <f>_xlfn.XLOOKUP(Orders[[#This Row],[Customer ID]],customers!$A$1:$A$4972,customers!$I$1:$I$4972,,0)</f>
        <v>No</v>
      </c>
    </row>
    <row r="1929" spans="1:14" x14ac:dyDescent="0.25">
      <c r="A1929" t="s">
        <v>9626</v>
      </c>
      <c r="B1929" s="2">
        <v>44310</v>
      </c>
      <c r="C1929" t="s">
        <v>9627</v>
      </c>
      <c r="D1929" t="s">
        <v>9628</v>
      </c>
      <c r="E1929">
        <v>3</v>
      </c>
      <c r="F1929" t="str">
        <f>_xlfn.XLOOKUP(C1929,customers!$A$1:$A$4972,customers!B$1:B$4972,,0)</f>
        <v>Annette Ingram</v>
      </c>
      <c r="G1929" t="str">
        <f>IF(_xlfn.XLOOKUP(C1929,customers!$A$1:$A$4972,customers!C1928:C6899,,0)=0,"",_xlfn.XLOOKUP(C1929,customers!$A$1:$A$4972,customers!C1928:C6899,,0))</f>
        <v>charrison559@hotmail.com</v>
      </c>
      <c r="H1929" t="str">
        <f>_xlfn.XLOOKUP(C1929,customers!$A$1:$A$4972,customers!$G$1:$G$4972,,0)</f>
        <v>Germany</v>
      </c>
      <c r="I1929" t="str">
        <f>INDEX(products!$A$1:$G$5001,MATCH(orders!$D1929,products!$A$1:$A$5001,0),MATCH(I$1,products!$A$1:$G$1,0))</f>
        <v>Money Transfers</v>
      </c>
      <c r="J1929" t="str">
        <f>INDEX(products!$A$1:$G$5001,MATCH(orders!$D1929,products!$A$1:$A$5001,0),MATCH(J$1,products!$A$1:$G$1,0))</f>
        <v>Premium</v>
      </c>
      <c r="K1929">
        <f>INDEX(products!$A$1:$G$5001,MATCH(orders!$D1929,products!$A$1:$A$5001,0),MATCH(K$1,products!$A$1:$G$1,0))</f>
        <v>5</v>
      </c>
      <c r="L1929" s="3">
        <f>INDEX(products!$A$1:$G$5001,MATCH(orders!$D1929,products!$A$1:$A$5001,0),MATCH(L$1,products!$A$1:$G$1,0))</f>
        <v>5.7382</v>
      </c>
      <c r="M1929" s="3">
        <f t="shared" si="30"/>
        <v>17.214600000000001</v>
      </c>
      <c r="N1929" t="str">
        <f>_xlfn.XLOOKUP(Orders[[#This Row],[Customer ID]],customers!$A$1:$A$4972,customers!$I$1:$I$4972,,0)</f>
        <v>Yes</v>
      </c>
    </row>
    <row r="1930" spans="1:14" x14ac:dyDescent="0.25">
      <c r="A1930" t="s">
        <v>9631</v>
      </c>
      <c r="B1930" s="2">
        <v>44311</v>
      </c>
      <c r="C1930" t="s">
        <v>9632</v>
      </c>
      <c r="D1930" t="s">
        <v>9633</v>
      </c>
      <c r="E1930">
        <v>4</v>
      </c>
      <c r="F1930" t="str">
        <f>_xlfn.XLOOKUP(C1930,customers!$A$1:$A$4972,customers!B$1:B$4972,,0)</f>
        <v>Sandra Clark</v>
      </c>
      <c r="G1930" t="str">
        <f>IF(_xlfn.XLOOKUP(C1930,customers!$A$1:$A$4972,customers!C1929:C6900,,0)=0,"",_xlfn.XLOOKUP(C1930,customers!$A$1:$A$4972,customers!C1929:C6900,,0))</f>
        <v>nparks6835@yahoo.com</v>
      </c>
      <c r="H1930" t="str">
        <f>_xlfn.XLOOKUP(C1930,customers!$A$1:$A$4972,customers!$G$1:$G$4972,,0)</f>
        <v>Japan</v>
      </c>
      <c r="I1930" t="str">
        <f>INDEX(products!$A$1:$G$5001,MATCH(orders!$D1930,products!$A$1:$A$5001,0),MATCH(I$1,products!$A$1:$G$1,0))</f>
        <v>Loans</v>
      </c>
      <c r="J1930" t="str">
        <f>INDEX(products!$A$1:$G$5001,MATCH(orders!$D1930,products!$A$1:$A$5001,0),MATCH(J$1,products!$A$1:$G$1,0))</f>
        <v>Premium</v>
      </c>
      <c r="K1930">
        <f>INDEX(products!$A$1:$G$5001,MATCH(orders!$D1930,products!$A$1:$A$5001,0),MATCH(K$1,products!$A$1:$G$1,0))</f>
        <v>10</v>
      </c>
      <c r="L1930" s="3">
        <f>INDEX(products!$A$1:$G$5001,MATCH(orders!$D1930,products!$A$1:$A$5001,0),MATCH(L$1,products!$A$1:$G$1,0))</f>
        <v>13.089933333333329</v>
      </c>
      <c r="M1930" s="3">
        <f t="shared" si="30"/>
        <v>52.359733333333317</v>
      </c>
      <c r="N1930" t="str">
        <f>_xlfn.XLOOKUP(Orders[[#This Row],[Customer ID]],customers!$A$1:$A$4972,customers!$I$1:$I$4972,,0)</f>
        <v>Yes</v>
      </c>
    </row>
    <row r="1931" spans="1:14" x14ac:dyDescent="0.25">
      <c r="A1931" t="s">
        <v>9636</v>
      </c>
      <c r="B1931" s="2">
        <v>44311</v>
      </c>
      <c r="C1931" t="s">
        <v>9637</v>
      </c>
      <c r="D1931" t="s">
        <v>9638</v>
      </c>
      <c r="E1931">
        <v>3</v>
      </c>
      <c r="F1931" t="str">
        <f>_xlfn.XLOOKUP(C1931,customers!$A$1:$A$4972,customers!B$1:B$4972,,0)</f>
        <v>Jillian Hardy</v>
      </c>
      <c r="G1931" t="str">
        <f>IF(_xlfn.XLOOKUP(C1931,customers!$A$1:$A$4972,customers!C1930:C6901,,0)=0,"",_xlfn.XLOOKUP(C1931,customers!$A$1:$A$4972,customers!C1930:C6901,,0))</f>
        <v>rbrooks613@hotmail.com</v>
      </c>
      <c r="H1931" t="str">
        <f>_xlfn.XLOOKUP(C1931,customers!$A$1:$A$4972,customers!$G$1:$G$4972,,0)</f>
        <v>Japan</v>
      </c>
      <c r="I1931" t="str">
        <f>INDEX(products!$A$1:$G$5001,MATCH(orders!$D1931,products!$A$1:$A$5001,0),MATCH(I$1,products!$A$1:$G$1,0))</f>
        <v>Credit Cards</v>
      </c>
      <c r="J1931" t="str">
        <f>INDEX(products!$A$1:$G$5001,MATCH(orders!$D1931,products!$A$1:$A$5001,0),MATCH(J$1,products!$A$1:$G$1,0))</f>
        <v>Standard</v>
      </c>
      <c r="K1931">
        <f>INDEX(products!$A$1:$G$5001,MATCH(orders!$D1931,products!$A$1:$A$5001,0),MATCH(K$1,products!$A$1:$G$1,0))</f>
        <v>5</v>
      </c>
      <c r="L1931" s="3">
        <f>INDEX(products!$A$1:$G$5001,MATCH(orders!$D1931,products!$A$1:$A$5001,0),MATCH(L$1,products!$A$1:$G$1,0))</f>
        <v>3.6576</v>
      </c>
      <c r="M1931" s="3">
        <f t="shared" si="30"/>
        <v>10.972799999999999</v>
      </c>
      <c r="N1931" t="str">
        <f>_xlfn.XLOOKUP(Orders[[#This Row],[Customer ID]],customers!$A$1:$A$4972,customers!$I$1:$I$4972,,0)</f>
        <v>No</v>
      </c>
    </row>
    <row r="1932" spans="1:14" x14ac:dyDescent="0.25">
      <c r="A1932" t="s">
        <v>9641</v>
      </c>
      <c r="B1932" s="2">
        <v>44311</v>
      </c>
      <c r="C1932" t="s">
        <v>9642</v>
      </c>
      <c r="D1932" t="s">
        <v>9643</v>
      </c>
      <c r="E1932">
        <v>4</v>
      </c>
      <c r="F1932" t="str">
        <f>_xlfn.XLOOKUP(C1932,customers!$A$1:$A$4972,customers!B$1:B$4972,,0)</f>
        <v>Sydney Brown</v>
      </c>
      <c r="G1932" t="str">
        <f>IF(_xlfn.XLOOKUP(C1932,customers!$A$1:$A$4972,customers!C1931:C6902,,0)=0,"",_xlfn.XLOOKUP(C1932,customers!$A$1:$A$4972,customers!C1931:C6902,,0))</f>
        <v>jjohnson5858@yahoo.com</v>
      </c>
      <c r="H1932" t="str">
        <f>_xlfn.XLOOKUP(C1932,customers!$A$1:$A$4972,customers!$G$1:$G$4972,,0)</f>
        <v>South Africa</v>
      </c>
      <c r="I1932" t="str">
        <f>INDEX(products!$A$1:$G$5001,MATCH(orders!$D1932,products!$A$1:$A$5001,0),MATCH(I$1,products!$A$1:$G$1,0))</f>
        <v>Loans</v>
      </c>
      <c r="J1932" t="str">
        <f>INDEX(products!$A$1:$G$5001,MATCH(orders!$D1932,products!$A$1:$A$5001,0),MATCH(J$1,products!$A$1:$G$1,0))</f>
        <v>Premium</v>
      </c>
      <c r="K1932">
        <f>INDEX(products!$A$1:$G$5001,MATCH(orders!$D1932,products!$A$1:$A$5001,0),MATCH(K$1,products!$A$1:$G$1,0))</f>
        <v>10</v>
      </c>
      <c r="L1932" s="3">
        <f>INDEX(products!$A$1:$G$5001,MATCH(orders!$D1932,products!$A$1:$A$5001,0),MATCH(L$1,products!$A$1:$G$1,0))</f>
        <v>12.4665</v>
      </c>
      <c r="M1932" s="3">
        <f t="shared" si="30"/>
        <v>49.866</v>
      </c>
      <c r="N1932" t="str">
        <f>_xlfn.XLOOKUP(Orders[[#This Row],[Customer ID]],customers!$A$1:$A$4972,customers!$I$1:$I$4972,,0)</f>
        <v>No</v>
      </c>
    </row>
    <row r="1933" spans="1:14" x14ac:dyDescent="0.25">
      <c r="A1933" t="s">
        <v>9645</v>
      </c>
      <c r="B1933" s="2">
        <v>44312</v>
      </c>
      <c r="C1933" t="s">
        <v>9646</v>
      </c>
      <c r="D1933" t="s">
        <v>9647</v>
      </c>
      <c r="E1933">
        <v>4</v>
      </c>
      <c r="F1933" t="str">
        <f>_xlfn.XLOOKUP(C1933,customers!$A$1:$A$4972,customers!B$1:B$4972,,0)</f>
        <v>Jennifer Dean</v>
      </c>
      <c r="G1933" t="str">
        <f>IF(_xlfn.XLOOKUP(C1933,customers!$A$1:$A$4972,customers!C1932:C6903,,0)=0,"",_xlfn.XLOOKUP(C1933,customers!$A$1:$A$4972,customers!C1932:C6903,,0))</f>
        <v>lgarcia8937@yahoo.com</v>
      </c>
      <c r="H1933" t="str">
        <f>_xlfn.XLOOKUP(C1933,customers!$A$1:$A$4972,customers!$G$1:$G$4972,,0)</f>
        <v>Japan</v>
      </c>
      <c r="I1933" t="str">
        <f>INDEX(products!$A$1:$G$5001,MATCH(orders!$D1933,products!$A$1:$A$5001,0),MATCH(I$1,products!$A$1:$G$1,0))</f>
        <v>Credit Cards</v>
      </c>
      <c r="J1933" t="str">
        <f>INDEX(products!$A$1:$G$5001,MATCH(orders!$D1933,products!$A$1:$A$5001,0),MATCH(J$1,products!$A$1:$G$1,0))</f>
        <v>Premium</v>
      </c>
      <c r="K1933">
        <f>INDEX(products!$A$1:$G$5001,MATCH(orders!$D1933,products!$A$1:$A$5001,0),MATCH(K$1,products!$A$1:$G$1,0))</f>
        <v>10</v>
      </c>
      <c r="L1933" s="3">
        <f>INDEX(products!$A$1:$G$5001,MATCH(orders!$D1933,products!$A$1:$A$5001,0),MATCH(L$1,products!$A$1:$G$1,0))</f>
        <v>12.281499999999999</v>
      </c>
      <c r="M1933" s="3">
        <f t="shared" si="30"/>
        <v>49.125999999999998</v>
      </c>
      <c r="N1933" t="str">
        <f>_xlfn.XLOOKUP(Orders[[#This Row],[Customer ID]],customers!$A$1:$A$4972,customers!$I$1:$I$4972,,0)</f>
        <v>Yes</v>
      </c>
    </row>
    <row r="1934" spans="1:14" x14ac:dyDescent="0.25">
      <c r="A1934" t="s">
        <v>9650</v>
      </c>
      <c r="B1934" s="2">
        <v>44312</v>
      </c>
      <c r="C1934" t="s">
        <v>9651</v>
      </c>
      <c r="D1934" t="s">
        <v>9652</v>
      </c>
      <c r="E1934">
        <v>1</v>
      </c>
      <c r="F1934" t="str">
        <f>_xlfn.XLOOKUP(C1934,customers!$A$1:$A$4972,customers!B$1:B$4972,,0)</f>
        <v>Pamela Madden</v>
      </c>
      <c r="G1934" t="str">
        <f>IF(_xlfn.XLOOKUP(C1934,customers!$A$1:$A$4972,customers!C1933:C6904,,0)=0,"",_xlfn.XLOOKUP(C1934,customers!$A$1:$A$4972,customers!C1933:C6904,,0))</f>
        <v>kwerner619@gmail.com</v>
      </c>
      <c r="H1934" t="str">
        <f>_xlfn.XLOOKUP(C1934,customers!$A$1:$A$4972,customers!$G$1:$G$4972,,0)</f>
        <v>Brazil</v>
      </c>
      <c r="I1934" t="str">
        <f>INDEX(products!$A$1:$G$5001,MATCH(orders!$D1934,products!$A$1:$A$5001,0),MATCH(I$1,products!$A$1:$G$1,0))</f>
        <v>Investments</v>
      </c>
      <c r="J1934" t="str">
        <f>INDEX(products!$A$1:$G$5001,MATCH(orders!$D1934,products!$A$1:$A$5001,0),MATCH(J$1,products!$A$1:$G$1,0))</f>
        <v>VIP</v>
      </c>
      <c r="K1934">
        <f>INDEX(products!$A$1:$G$5001,MATCH(orders!$D1934,products!$A$1:$A$5001,0),MATCH(K$1,products!$A$1:$G$1,0))</f>
        <v>1</v>
      </c>
      <c r="L1934" s="3">
        <f>INDEX(products!$A$1:$G$5001,MATCH(orders!$D1934,products!$A$1:$A$5001,0),MATCH(L$1,products!$A$1:$G$1,0))</f>
        <v>1.2273333333333329</v>
      </c>
      <c r="M1934" s="3">
        <f t="shared" si="30"/>
        <v>1.2273333333333329</v>
      </c>
      <c r="N1934" t="str">
        <f>_xlfn.XLOOKUP(Orders[[#This Row],[Customer ID]],customers!$A$1:$A$4972,customers!$I$1:$I$4972,,0)</f>
        <v>Yes</v>
      </c>
    </row>
    <row r="1935" spans="1:14" x14ac:dyDescent="0.25">
      <c r="A1935" t="s">
        <v>9655</v>
      </c>
      <c r="B1935" s="2">
        <v>44313</v>
      </c>
      <c r="C1935" t="s">
        <v>9656</v>
      </c>
      <c r="D1935" t="s">
        <v>9657</v>
      </c>
      <c r="E1935">
        <v>3</v>
      </c>
      <c r="F1935" t="str">
        <f>_xlfn.XLOOKUP(C1935,customers!$A$1:$A$4972,customers!B$1:B$4972,,0)</f>
        <v>Tanya Hurst</v>
      </c>
      <c r="G1935" t="str">
        <f>IF(_xlfn.XLOOKUP(C1935,customers!$A$1:$A$4972,customers!C1934:C6905,,0)=0,"",_xlfn.XLOOKUP(C1935,customers!$A$1:$A$4972,customers!C1934:C6905,,0))</f>
        <v>tdean00@yahoo.com</v>
      </c>
      <c r="H1935" t="str">
        <f>_xlfn.XLOOKUP(C1935,customers!$A$1:$A$4972,customers!$G$1:$G$4972,,0)</f>
        <v>Japan</v>
      </c>
      <c r="I1935" t="str">
        <f>INDEX(products!$A$1:$G$5001,MATCH(orders!$D1935,products!$A$1:$A$5001,0),MATCH(I$1,products!$A$1:$G$1,0))</f>
        <v>Loans</v>
      </c>
      <c r="J1935" t="str">
        <f>INDEX(products!$A$1:$G$5001,MATCH(orders!$D1935,products!$A$1:$A$5001,0),MATCH(J$1,products!$A$1:$G$1,0))</f>
        <v>VIP</v>
      </c>
      <c r="K1935">
        <f>INDEX(products!$A$1:$G$5001,MATCH(orders!$D1935,products!$A$1:$A$5001,0),MATCH(K$1,products!$A$1:$G$1,0))</f>
        <v>5</v>
      </c>
      <c r="L1935" s="3">
        <f>INDEX(products!$A$1:$G$5001,MATCH(orders!$D1935,products!$A$1:$A$5001,0),MATCH(L$1,products!$A$1:$G$1,0))</f>
        <v>6.3507666666666669</v>
      </c>
      <c r="M1935" s="3">
        <f t="shared" si="30"/>
        <v>19.052300000000002</v>
      </c>
      <c r="N1935" t="str">
        <f>_xlfn.XLOOKUP(Orders[[#This Row],[Customer ID]],customers!$A$1:$A$4972,customers!$I$1:$I$4972,,0)</f>
        <v>No</v>
      </c>
    </row>
    <row r="1936" spans="1:14" x14ac:dyDescent="0.25">
      <c r="A1936" t="s">
        <v>9660</v>
      </c>
      <c r="B1936" s="2">
        <v>44313</v>
      </c>
      <c r="C1936" t="s">
        <v>9661</v>
      </c>
      <c r="D1936" t="s">
        <v>9662</v>
      </c>
      <c r="E1936">
        <v>3</v>
      </c>
      <c r="F1936" t="str">
        <f>_xlfn.XLOOKUP(C1936,customers!$A$1:$A$4972,customers!B$1:B$4972,,0)</f>
        <v>Kelly Horton</v>
      </c>
      <c r="G1936" t="str">
        <f>IF(_xlfn.XLOOKUP(C1936,customers!$A$1:$A$4972,customers!C1935:C6906,,0)=0,"",_xlfn.XLOOKUP(C1936,customers!$A$1:$A$4972,customers!C1935:C6906,,0))</f>
        <v>kvasquez68@gmail.com</v>
      </c>
      <c r="H1936" t="str">
        <f>_xlfn.XLOOKUP(C1936,customers!$A$1:$A$4972,customers!$G$1:$G$4972,,0)</f>
        <v>Germany</v>
      </c>
      <c r="I1936" t="str">
        <f>INDEX(products!$A$1:$G$5001,MATCH(orders!$D1936,products!$A$1:$A$5001,0),MATCH(I$1,products!$A$1:$G$1,0))</f>
        <v>Credit Cards</v>
      </c>
      <c r="J1936" t="str">
        <f>INDEX(products!$A$1:$G$5001,MATCH(orders!$D1936,products!$A$1:$A$5001,0),MATCH(J$1,products!$A$1:$G$1,0))</f>
        <v>VIP</v>
      </c>
      <c r="K1936">
        <f>INDEX(products!$A$1:$G$5001,MATCH(orders!$D1936,products!$A$1:$A$5001,0),MATCH(K$1,products!$A$1:$G$1,0))</f>
        <v>5</v>
      </c>
      <c r="L1936" s="3">
        <f>INDEX(products!$A$1:$G$5001,MATCH(orders!$D1936,products!$A$1:$A$5001,0),MATCH(L$1,products!$A$1:$G$1,0))</f>
        <v>6.7156666666666656</v>
      </c>
      <c r="M1936" s="3">
        <f t="shared" si="30"/>
        <v>20.146999999999998</v>
      </c>
      <c r="N1936" t="str">
        <f>_xlfn.XLOOKUP(Orders[[#This Row],[Customer ID]],customers!$A$1:$A$4972,customers!$I$1:$I$4972,,0)</f>
        <v>Yes</v>
      </c>
    </row>
    <row r="1937" spans="1:14" x14ac:dyDescent="0.25">
      <c r="A1937" t="s">
        <v>9665</v>
      </c>
      <c r="B1937" s="2">
        <v>44314</v>
      </c>
      <c r="C1937" t="s">
        <v>9666</v>
      </c>
      <c r="D1937" t="s">
        <v>9667</v>
      </c>
      <c r="E1937">
        <v>4</v>
      </c>
      <c r="F1937" t="str">
        <f>_xlfn.XLOOKUP(C1937,customers!$A$1:$A$4972,customers!B$1:B$4972,,0)</f>
        <v>Kendra Wilson</v>
      </c>
      <c r="G1937" t="str">
        <f>IF(_xlfn.XLOOKUP(C1937,customers!$A$1:$A$4972,customers!C1936:C6907,,0)=0,"",_xlfn.XLOOKUP(C1937,customers!$A$1:$A$4972,customers!C1936:C6907,,0))</f>
        <v>aperez96@hotmail.com</v>
      </c>
      <c r="H1937" t="str">
        <f>_xlfn.XLOOKUP(C1937,customers!$A$1:$A$4972,customers!$G$1:$G$4972,,0)</f>
        <v>Japan</v>
      </c>
      <c r="I1937" t="str">
        <f>INDEX(products!$A$1:$G$5001,MATCH(orders!$D1937,products!$A$1:$A$5001,0),MATCH(I$1,products!$A$1:$G$1,0))</f>
        <v>Investments</v>
      </c>
      <c r="J1937" t="str">
        <f>INDEX(products!$A$1:$G$5001,MATCH(orders!$D1937,products!$A$1:$A$5001,0),MATCH(J$1,products!$A$1:$G$1,0))</f>
        <v>Standard</v>
      </c>
      <c r="K1937">
        <f>INDEX(products!$A$1:$G$5001,MATCH(orders!$D1937,products!$A$1:$A$5001,0),MATCH(K$1,products!$A$1:$G$1,0))</f>
        <v>10</v>
      </c>
      <c r="L1937" s="3">
        <f>INDEX(products!$A$1:$G$5001,MATCH(orders!$D1937,products!$A$1:$A$5001,0),MATCH(L$1,products!$A$1:$G$1,0))</f>
        <v>14.716566666666671</v>
      </c>
      <c r="M1937" s="3">
        <f t="shared" si="30"/>
        <v>58.866266666666682</v>
      </c>
      <c r="N1937" t="str">
        <f>_xlfn.XLOOKUP(Orders[[#This Row],[Customer ID]],customers!$A$1:$A$4972,customers!$I$1:$I$4972,,0)</f>
        <v>Yes</v>
      </c>
    </row>
    <row r="1938" spans="1:14" x14ac:dyDescent="0.25">
      <c r="A1938" t="s">
        <v>9670</v>
      </c>
      <c r="B1938" s="2">
        <v>44314</v>
      </c>
      <c r="C1938" t="s">
        <v>9671</v>
      </c>
      <c r="D1938" t="s">
        <v>9672</v>
      </c>
      <c r="E1938">
        <v>3</v>
      </c>
      <c r="F1938" t="str">
        <f>_xlfn.XLOOKUP(C1938,customers!$A$1:$A$4972,customers!B$1:B$4972,,0)</f>
        <v>Scott Shannon</v>
      </c>
      <c r="G1938" t="str">
        <f>IF(_xlfn.XLOOKUP(C1938,customers!$A$1:$A$4972,customers!C1937:C6908,,0)=0,"",_xlfn.XLOOKUP(C1938,customers!$A$1:$A$4972,customers!C1937:C6908,,0))</f>
        <v>dboyd58@gmail.com</v>
      </c>
      <c r="H1938" t="str">
        <f>_xlfn.XLOOKUP(C1938,customers!$A$1:$A$4972,customers!$G$1:$G$4972,,0)</f>
        <v>United States</v>
      </c>
      <c r="I1938" t="str">
        <f>INDEX(products!$A$1:$G$5001,MATCH(orders!$D1938,products!$A$1:$A$5001,0),MATCH(I$1,products!$A$1:$G$1,0))</f>
        <v>Credit Cards</v>
      </c>
      <c r="J1938" t="str">
        <f>INDEX(products!$A$1:$G$5001,MATCH(orders!$D1938,products!$A$1:$A$5001,0),MATCH(J$1,products!$A$1:$G$1,0))</f>
        <v>Premium</v>
      </c>
      <c r="K1938">
        <f>INDEX(products!$A$1:$G$5001,MATCH(orders!$D1938,products!$A$1:$A$5001,0),MATCH(K$1,products!$A$1:$G$1,0))</f>
        <v>5</v>
      </c>
      <c r="L1938" s="3">
        <f>INDEX(products!$A$1:$G$5001,MATCH(orders!$D1938,products!$A$1:$A$5001,0),MATCH(L$1,products!$A$1:$G$1,0))</f>
        <v>4.6824333333333339</v>
      </c>
      <c r="M1938" s="3">
        <f t="shared" si="30"/>
        <v>14.047300000000002</v>
      </c>
      <c r="N1938" t="str">
        <f>_xlfn.XLOOKUP(Orders[[#This Row],[Customer ID]],customers!$A$1:$A$4972,customers!$I$1:$I$4972,,0)</f>
        <v>Yes</v>
      </c>
    </row>
    <row r="1939" spans="1:14" x14ac:dyDescent="0.25">
      <c r="A1939" t="s">
        <v>9675</v>
      </c>
      <c r="B1939" s="2">
        <v>44314</v>
      </c>
      <c r="C1939" t="s">
        <v>9676</v>
      </c>
      <c r="D1939" t="s">
        <v>9677</v>
      </c>
      <c r="E1939">
        <v>2</v>
      </c>
      <c r="F1939" t="str">
        <f>_xlfn.XLOOKUP(C1939,customers!$A$1:$A$4972,customers!B$1:B$4972,,0)</f>
        <v>Mike Krueger</v>
      </c>
      <c r="G1939" t="str">
        <f>IF(_xlfn.XLOOKUP(C1939,customers!$A$1:$A$4972,customers!C1938:C6909,,0)=0,"",_xlfn.XLOOKUP(C1939,customers!$A$1:$A$4972,customers!C1938:C6909,,0))</f>
        <v>jthompson09@hotmail.com</v>
      </c>
      <c r="H1939" t="str">
        <f>_xlfn.XLOOKUP(C1939,customers!$A$1:$A$4972,customers!$G$1:$G$4972,,0)</f>
        <v>Germany</v>
      </c>
      <c r="I1939" t="str">
        <f>INDEX(products!$A$1:$G$5001,MATCH(orders!$D1939,products!$A$1:$A$5001,0),MATCH(I$1,products!$A$1:$G$1,0))</f>
        <v>Investments</v>
      </c>
      <c r="J1939" t="str">
        <f>INDEX(products!$A$1:$G$5001,MATCH(orders!$D1939,products!$A$1:$A$5001,0),MATCH(J$1,products!$A$1:$G$1,0))</f>
        <v>Premium</v>
      </c>
      <c r="K1939">
        <f>INDEX(products!$A$1:$G$5001,MATCH(orders!$D1939,products!$A$1:$A$5001,0),MATCH(K$1,products!$A$1:$G$1,0))</f>
        <v>3</v>
      </c>
      <c r="L1939" s="3">
        <f>INDEX(products!$A$1:$G$5001,MATCH(orders!$D1939,products!$A$1:$A$5001,0),MATCH(L$1,products!$A$1:$G$1,0))</f>
        <v>4.4751333333333339</v>
      </c>
      <c r="M1939" s="3">
        <f t="shared" si="30"/>
        <v>8.9502666666666677</v>
      </c>
      <c r="N1939" t="str">
        <f>_xlfn.XLOOKUP(Orders[[#This Row],[Customer ID]],customers!$A$1:$A$4972,customers!$I$1:$I$4972,,0)</f>
        <v>Yes</v>
      </c>
    </row>
    <row r="1940" spans="1:14" x14ac:dyDescent="0.25">
      <c r="A1940" t="s">
        <v>9680</v>
      </c>
      <c r="B1940" s="2">
        <v>44315</v>
      </c>
      <c r="C1940" t="s">
        <v>9681</v>
      </c>
      <c r="D1940" t="s">
        <v>9682</v>
      </c>
      <c r="E1940">
        <v>2</v>
      </c>
      <c r="F1940" t="str">
        <f>_xlfn.XLOOKUP(C1940,customers!$A$1:$A$4972,customers!B$1:B$4972,,0)</f>
        <v>Audrey Case</v>
      </c>
      <c r="G1940" t="str">
        <f>IF(_xlfn.XLOOKUP(C1940,customers!$A$1:$A$4972,customers!C1939:C6910,,0)=0,"",_xlfn.XLOOKUP(C1940,customers!$A$1:$A$4972,customers!C1939:C6910,,0))</f>
        <v>gflores663@hotmail.com</v>
      </c>
      <c r="H1940" t="str">
        <f>_xlfn.XLOOKUP(C1940,customers!$A$1:$A$4972,customers!$G$1:$G$4972,,0)</f>
        <v>United States</v>
      </c>
      <c r="I1940" t="str">
        <f>INDEX(products!$A$1:$G$5001,MATCH(orders!$D1940,products!$A$1:$A$5001,0),MATCH(I$1,products!$A$1:$G$1,0))</f>
        <v>Money Transfers</v>
      </c>
      <c r="J1940" t="str">
        <f>INDEX(products!$A$1:$G$5001,MATCH(orders!$D1940,products!$A$1:$A$5001,0),MATCH(J$1,products!$A$1:$G$1,0))</f>
        <v>Premium</v>
      </c>
      <c r="K1940">
        <f>INDEX(products!$A$1:$G$5001,MATCH(orders!$D1940,products!$A$1:$A$5001,0),MATCH(K$1,products!$A$1:$G$1,0))</f>
        <v>3</v>
      </c>
      <c r="L1940" s="3">
        <f>INDEX(products!$A$1:$G$5001,MATCH(orders!$D1940,products!$A$1:$A$5001,0),MATCH(L$1,products!$A$1:$G$1,0))</f>
        <v>3.494766666666667</v>
      </c>
      <c r="M1940" s="3">
        <f t="shared" si="30"/>
        <v>6.989533333333334</v>
      </c>
      <c r="N1940" t="str">
        <f>_xlfn.XLOOKUP(Orders[[#This Row],[Customer ID]],customers!$A$1:$A$4972,customers!$I$1:$I$4972,,0)</f>
        <v>Yes</v>
      </c>
    </row>
    <row r="1941" spans="1:14" x14ac:dyDescent="0.25">
      <c r="A1941" t="s">
        <v>9685</v>
      </c>
      <c r="B1941" s="2">
        <v>44315</v>
      </c>
      <c r="C1941" t="s">
        <v>9686</v>
      </c>
      <c r="D1941" t="s">
        <v>9687</v>
      </c>
      <c r="E1941">
        <v>3</v>
      </c>
      <c r="F1941" t="str">
        <f>_xlfn.XLOOKUP(C1941,customers!$A$1:$A$4972,customers!B$1:B$4972,,0)</f>
        <v>Brenda Bailey</v>
      </c>
      <c r="G1941" t="str">
        <f>IF(_xlfn.XLOOKUP(C1941,customers!$A$1:$A$4972,customers!C1940:C6911,,0)=0,"",_xlfn.XLOOKUP(C1941,customers!$A$1:$A$4972,customers!C1940:C6911,,0))</f>
        <v>7470928@hotmail.com</v>
      </c>
      <c r="H1941" t="str">
        <f>_xlfn.XLOOKUP(C1941,customers!$A$1:$A$4972,customers!$G$1:$G$4972,,0)</f>
        <v>Germany</v>
      </c>
      <c r="I1941" t="str">
        <f>INDEX(products!$A$1:$G$5001,MATCH(orders!$D1941,products!$A$1:$A$5001,0),MATCH(I$1,products!$A$1:$G$1,0))</f>
        <v>Loans</v>
      </c>
      <c r="J1941" t="str">
        <f>INDEX(products!$A$1:$G$5001,MATCH(orders!$D1941,products!$A$1:$A$5001,0),MATCH(J$1,products!$A$1:$G$1,0))</f>
        <v>VIP</v>
      </c>
      <c r="K1941">
        <f>INDEX(products!$A$1:$G$5001,MATCH(orders!$D1941,products!$A$1:$A$5001,0),MATCH(K$1,products!$A$1:$G$1,0))</f>
        <v>5</v>
      </c>
      <c r="L1941" s="3">
        <f>INDEX(products!$A$1:$G$5001,MATCH(orders!$D1941,products!$A$1:$A$5001,0),MATCH(L$1,products!$A$1:$G$1,0))</f>
        <v>3.7186333333333339</v>
      </c>
      <c r="M1941" s="3">
        <f t="shared" si="30"/>
        <v>11.155900000000003</v>
      </c>
      <c r="N1941" t="str">
        <f>_xlfn.XLOOKUP(Orders[[#This Row],[Customer ID]],customers!$A$1:$A$4972,customers!$I$1:$I$4972,,0)</f>
        <v>No</v>
      </c>
    </row>
    <row r="1942" spans="1:14" x14ac:dyDescent="0.25">
      <c r="A1942" t="s">
        <v>9690</v>
      </c>
      <c r="B1942" s="2">
        <v>44316</v>
      </c>
      <c r="C1942" t="s">
        <v>9691</v>
      </c>
      <c r="D1942" t="s">
        <v>9692</v>
      </c>
      <c r="E1942">
        <v>3</v>
      </c>
      <c r="F1942" t="str">
        <f>_xlfn.XLOOKUP(C1942,customers!$A$1:$A$4972,customers!B$1:B$4972,,0)</f>
        <v>Brian Meza</v>
      </c>
      <c r="G1942" t="str">
        <f>IF(_xlfn.XLOOKUP(C1942,customers!$A$1:$A$4972,customers!C1941:C6912,,0)=0,"",_xlfn.XLOOKUP(C1942,customers!$A$1:$A$4972,customers!C1941:C6912,,0))</f>
        <v>sstone35@hotmail.com</v>
      </c>
      <c r="H1942" t="str">
        <f>_xlfn.XLOOKUP(C1942,customers!$A$1:$A$4972,customers!$G$1:$G$4972,,0)</f>
        <v>Brazil</v>
      </c>
      <c r="I1942" t="str">
        <f>INDEX(products!$A$1:$G$5001,MATCH(orders!$D1942,products!$A$1:$A$5001,0),MATCH(I$1,products!$A$1:$G$1,0))</f>
        <v>Loans</v>
      </c>
      <c r="J1942" t="str">
        <f>INDEX(products!$A$1:$G$5001,MATCH(orders!$D1942,products!$A$1:$A$5001,0),MATCH(J$1,products!$A$1:$G$1,0))</f>
        <v>Premium</v>
      </c>
      <c r="K1942">
        <f>INDEX(products!$A$1:$G$5001,MATCH(orders!$D1942,products!$A$1:$A$5001,0),MATCH(K$1,products!$A$1:$G$1,0))</f>
        <v>5</v>
      </c>
      <c r="L1942" s="3">
        <f>INDEX(products!$A$1:$G$5001,MATCH(orders!$D1942,products!$A$1:$A$5001,0),MATCH(L$1,products!$A$1:$G$1,0))</f>
        <v>3.626100000000001</v>
      </c>
      <c r="M1942" s="3">
        <f t="shared" si="30"/>
        <v>10.878300000000003</v>
      </c>
      <c r="N1942" t="str">
        <f>_xlfn.XLOOKUP(Orders[[#This Row],[Customer ID]],customers!$A$1:$A$4972,customers!$I$1:$I$4972,,0)</f>
        <v>No</v>
      </c>
    </row>
    <row r="1943" spans="1:14" x14ac:dyDescent="0.25">
      <c r="A1943" t="s">
        <v>9695</v>
      </c>
      <c r="B1943" s="2">
        <v>44316</v>
      </c>
      <c r="C1943" t="s">
        <v>9696</v>
      </c>
      <c r="D1943" t="s">
        <v>9697</v>
      </c>
      <c r="E1943">
        <v>4</v>
      </c>
      <c r="F1943" t="str">
        <f>_xlfn.XLOOKUP(C1943,customers!$A$1:$A$4972,customers!B$1:B$4972,,0)</f>
        <v>Joshua Byrd</v>
      </c>
      <c r="G1943" t="str">
        <f>IF(_xlfn.XLOOKUP(C1943,customers!$A$1:$A$4972,customers!C1942:C6913,,0)=0,"",_xlfn.XLOOKUP(C1943,customers!$A$1:$A$4972,customers!C1942:C6913,,0))</f>
        <v>93716793@hotmail.com</v>
      </c>
      <c r="H1943" t="str">
        <f>_xlfn.XLOOKUP(C1943,customers!$A$1:$A$4972,customers!$G$1:$G$4972,,0)</f>
        <v>Brazil</v>
      </c>
      <c r="I1943" t="str">
        <f>INDEX(products!$A$1:$G$5001,MATCH(orders!$D1943,products!$A$1:$A$5001,0),MATCH(I$1,products!$A$1:$G$1,0))</f>
        <v>Investments</v>
      </c>
      <c r="J1943" t="str">
        <f>INDEX(products!$A$1:$G$5001,MATCH(orders!$D1943,products!$A$1:$A$5001,0),MATCH(J$1,products!$A$1:$G$1,0))</f>
        <v>Premium</v>
      </c>
      <c r="K1943">
        <f>INDEX(products!$A$1:$G$5001,MATCH(orders!$D1943,products!$A$1:$A$5001,0),MATCH(K$1,products!$A$1:$G$1,0))</f>
        <v>10</v>
      </c>
      <c r="L1943" s="3">
        <f>INDEX(products!$A$1:$G$5001,MATCH(orders!$D1943,products!$A$1:$A$5001,0),MATCH(L$1,products!$A$1:$G$1,0))</f>
        <v>10.009033333333329</v>
      </c>
      <c r="M1943" s="3">
        <f t="shared" si="30"/>
        <v>40.036133333333318</v>
      </c>
      <c r="N1943" t="str">
        <f>_xlfn.XLOOKUP(Orders[[#This Row],[Customer ID]],customers!$A$1:$A$4972,customers!$I$1:$I$4972,,0)</f>
        <v>No</v>
      </c>
    </row>
    <row r="1944" spans="1:14" x14ac:dyDescent="0.25">
      <c r="A1944" t="s">
        <v>9700</v>
      </c>
      <c r="B1944" s="2">
        <v>44317</v>
      </c>
      <c r="C1944" t="s">
        <v>9701</v>
      </c>
      <c r="D1944" t="s">
        <v>9702</v>
      </c>
      <c r="E1944">
        <v>2</v>
      </c>
      <c r="F1944" t="str">
        <f>_xlfn.XLOOKUP(C1944,customers!$A$1:$A$4972,customers!B$1:B$4972,,0)</f>
        <v>Diana Hale</v>
      </c>
      <c r="G1944" t="str">
        <f>IF(_xlfn.XLOOKUP(C1944,customers!$A$1:$A$4972,customers!C1943:C6914,,0)=0,"",_xlfn.XLOOKUP(C1944,customers!$A$1:$A$4972,customers!C1943:C6914,,0))</f>
        <v>asmith6697@hotmail.com</v>
      </c>
      <c r="H1944" t="str">
        <f>_xlfn.XLOOKUP(C1944,customers!$A$1:$A$4972,customers!$G$1:$G$4972,,0)</f>
        <v>Brazil</v>
      </c>
      <c r="I1944" t="str">
        <f>INDEX(products!$A$1:$G$5001,MATCH(orders!$D1944,products!$A$1:$A$5001,0),MATCH(I$1,products!$A$1:$G$1,0))</f>
        <v>Money Transfers</v>
      </c>
      <c r="J1944" t="str">
        <f>INDEX(products!$A$1:$G$5001,MATCH(orders!$D1944,products!$A$1:$A$5001,0),MATCH(J$1,products!$A$1:$G$1,0))</f>
        <v>Premium</v>
      </c>
      <c r="K1944">
        <f>INDEX(products!$A$1:$G$5001,MATCH(orders!$D1944,products!$A$1:$A$5001,0),MATCH(K$1,products!$A$1:$G$1,0))</f>
        <v>3</v>
      </c>
      <c r="L1944" s="3">
        <f>INDEX(products!$A$1:$G$5001,MATCH(orders!$D1944,products!$A$1:$A$5001,0),MATCH(L$1,products!$A$1:$G$1,0))</f>
        <v>4.3547000000000002</v>
      </c>
      <c r="M1944" s="3">
        <f t="shared" si="30"/>
        <v>8.7094000000000005</v>
      </c>
      <c r="N1944" t="str">
        <f>_xlfn.XLOOKUP(Orders[[#This Row],[Customer ID]],customers!$A$1:$A$4972,customers!$I$1:$I$4972,,0)</f>
        <v>No</v>
      </c>
    </row>
    <row r="1945" spans="1:14" x14ac:dyDescent="0.25">
      <c r="A1945" t="s">
        <v>9705</v>
      </c>
      <c r="B1945" s="2">
        <v>44317</v>
      </c>
      <c r="C1945" t="s">
        <v>9706</v>
      </c>
      <c r="D1945" t="s">
        <v>9707</v>
      </c>
      <c r="E1945">
        <v>2</v>
      </c>
      <c r="F1945" t="str">
        <f>_xlfn.XLOOKUP(C1945,customers!$A$1:$A$4972,customers!B$1:B$4972,,0)</f>
        <v>Deborah Cook</v>
      </c>
      <c r="G1945" t="str">
        <f>IF(_xlfn.XLOOKUP(C1945,customers!$A$1:$A$4972,customers!C1944:C6915,,0)=0,"",_xlfn.XLOOKUP(C1945,customers!$A$1:$A$4972,customers!C1944:C6915,,0))</f>
        <v>jcolon90@gmail.com</v>
      </c>
      <c r="H1945" t="str">
        <f>_xlfn.XLOOKUP(C1945,customers!$A$1:$A$4972,customers!$G$1:$G$4972,,0)</f>
        <v>United States</v>
      </c>
      <c r="I1945" t="str">
        <f>INDEX(products!$A$1:$G$5001,MATCH(orders!$D1945,products!$A$1:$A$5001,0),MATCH(I$1,products!$A$1:$G$1,0))</f>
        <v>Credit Cards</v>
      </c>
      <c r="J1945" t="str">
        <f>INDEX(products!$A$1:$G$5001,MATCH(orders!$D1945,products!$A$1:$A$5001,0),MATCH(J$1,products!$A$1:$G$1,0))</f>
        <v>Premium</v>
      </c>
      <c r="K1945">
        <f>INDEX(products!$A$1:$G$5001,MATCH(orders!$D1945,products!$A$1:$A$5001,0),MATCH(K$1,products!$A$1:$G$1,0))</f>
        <v>3</v>
      </c>
      <c r="L1945" s="3">
        <f>INDEX(products!$A$1:$G$5001,MATCH(orders!$D1945,products!$A$1:$A$5001,0),MATCH(L$1,products!$A$1:$G$1,0))</f>
        <v>4.1230333333333338</v>
      </c>
      <c r="M1945" s="3">
        <f t="shared" si="30"/>
        <v>8.2460666666666675</v>
      </c>
      <c r="N1945" t="str">
        <f>_xlfn.XLOOKUP(Orders[[#This Row],[Customer ID]],customers!$A$1:$A$4972,customers!$I$1:$I$4972,,0)</f>
        <v>No</v>
      </c>
    </row>
    <row r="1946" spans="1:14" x14ac:dyDescent="0.25">
      <c r="A1946" t="s">
        <v>9710</v>
      </c>
      <c r="B1946" s="2">
        <v>44318</v>
      </c>
      <c r="C1946" t="s">
        <v>9711</v>
      </c>
      <c r="D1946" t="s">
        <v>9712</v>
      </c>
      <c r="E1946">
        <v>1</v>
      </c>
      <c r="F1946" t="str">
        <f>_xlfn.XLOOKUP(C1946,customers!$A$1:$A$4972,customers!B$1:B$4972,,0)</f>
        <v>Jordan Alvarado</v>
      </c>
      <c r="G1946" t="str">
        <f>IF(_xlfn.XLOOKUP(C1946,customers!$A$1:$A$4972,customers!C1945:C6916,,0)=0,"",_xlfn.XLOOKUP(C1946,customers!$A$1:$A$4972,customers!C1945:C6916,,0))</f>
        <v>vpage767@gmail.com</v>
      </c>
      <c r="H1946" t="str">
        <f>_xlfn.XLOOKUP(C1946,customers!$A$1:$A$4972,customers!$G$1:$G$4972,,0)</f>
        <v>South Africa</v>
      </c>
      <c r="I1946" t="str">
        <f>INDEX(products!$A$1:$G$5001,MATCH(orders!$D1946,products!$A$1:$A$5001,0),MATCH(I$1,products!$A$1:$G$1,0))</f>
        <v>Money Transfers</v>
      </c>
      <c r="J1946" t="str">
        <f>INDEX(products!$A$1:$G$5001,MATCH(orders!$D1946,products!$A$1:$A$5001,0),MATCH(J$1,products!$A$1:$G$1,0))</f>
        <v>Premium</v>
      </c>
      <c r="K1946">
        <f>INDEX(products!$A$1:$G$5001,MATCH(orders!$D1946,products!$A$1:$A$5001,0),MATCH(K$1,products!$A$1:$G$1,0))</f>
        <v>1</v>
      </c>
      <c r="L1946" s="3">
        <f>INDEX(products!$A$1:$G$5001,MATCH(orders!$D1946,products!$A$1:$A$5001,0),MATCH(L$1,products!$A$1:$G$1,0))</f>
        <v>1.4552666666666669</v>
      </c>
      <c r="M1946" s="3">
        <f t="shared" si="30"/>
        <v>1.4552666666666669</v>
      </c>
      <c r="N1946" t="str">
        <f>_xlfn.XLOOKUP(Orders[[#This Row],[Customer ID]],customers!$A$1:$A$4972,customers!$I$1:$I$4972,,0)</f>
        <v>No</v>
      </c>
    </row>
    <row r="1947" spans="1:14" x14ac:dyDescent="0.25">
      <c r="A1947" t="s">
        <v>9715</v>
      </c>
      <c r="B1947" s="2">
        <v>44318</v>
      </c>
      <c r="C1947" t="s">
        <v>9716</v>
      </c>
      <c r="D1947" t="s">
        <v>9717</v>
      </c>
      <c r="E1947">
        <v>4</v>
      </c>
      <c r="F1947" t="str">
        <f>_xlfn.XLOOKUP(C1947,customers!$A$1:$A$4972,customers!B$1:B$4972,,0)</f>
        <v>Stacy Dominguez</v>
      </c>
      <c r="G1947" t="str">
        <f>IF(_xlfn.XLOOKUP(C1947,customers!$A$1:$A$4972,customers!C1946:C6917,,0)=0,"",_xlfn.XLOOKUP(C1947,customers!$A$1:$A$4972,customers!C1946:C6917,,0))</f>
        <v>alivingston860@hotmail.com</v>
      </c>
      <c r="H1947" t="str">
        <f>_xlfn.XLOOKUP(C1947,customers!$A$1:$A$4972,customers!$G$1:$G$4972,,0)</f>
        <v>Germany</v>
      </c>
      <c r="I1947" t="str">
        <f>INDEX(products!$A$1:$G$5001,MATCH(orders!$D1947,products!$A$1:$A$5001,0),MATCH(I$1,products!$A$1:$G$1,0))</f>
        <v>Credit Cards</v>
      </c>
      <c r="J1947" t="str">
        <f>INDEX(products!$A$1:$G$5001,MATCH(orders!$D1947,products!$A$1:$A$5001,0),MATCH(J$1,products!$A$1:$G$1,0))</f>
        <v>Standard</v>
      </c>
      <c r="K1947">
        <f>INDEX(products!$A$1:$G$5001,MATCH(orders!$D1947,products!$A$1:$A$5001,0),MATCH(K$1,products!$A$1:$G$1,0))</f>
        <v>10</v>
      </c>
      <c r="L1947" s="3">
        <f>INDEX(products!$A$1:$G$5001,MATCH(orders!$D1947,products!$A$1:$A$5001,0),MATCH(L$1,products!$A$1:$G$1,0))</f>
        <v>11.83936666666667</v>
      </c>
      <c r="M1947" s="3">
        <f t="shared" si="30"/>
        <v>47.357466666666681</v>
      </c>
      <c r="N1947" t="str">
        <f>_xlfn.XLOOKUP(Orders[[#This Row],[Customer ID]],customers!$A$1:$A$4972,customers!$I$1:$I$4972,,0)</f>
        <v>Yes</v>
      </c>
    </row>
    <row r="1948" spans="1:14" x14ac:dyDescent="0.25">
      <c r="A1948" t="s">
        <v>9720</v>
      </c>
      <c r="B1948" s="2">
        <v>44318</v>
      </c>
      <c r="C1948" t="s">
        <v>9721</v>
      </c>
      <c r="D1948" t="s">
        <v>9722</v>
      </c>
      <c r="E1948">
        <v>1</v>
      </c>
      <c r="F1948" t="str">
        <f>_xlfn.XLOOKUP(C1948,customers!$A$1:$A$4972,customers!B$1:B$4972,,0)</f>
        <v>Roy Marshall</v>
      </c>
      <c r="G1948" t="str">
        <f>IF(_xlfn.XLOOKUP(C1948,customers!$A$1:$A$4972,customers!C1947:C6918,,0)=0,"",_xlfn.XLOOKUP(C1948,customers!$A$1:$A$4972,customers!C1947:C6918,,0))</f>
        <v>rrios444@hotmail.com</v>
      </c>
      <c r="H1948" t="str">
        <f>_xlfn.XLOOKUP(C1948,customers!$A$1:$A$4972,customers!$G$1:$G$4972,,0)</f>
        <v>Brazil</v>
      </c>
      <c r="I1948" t="str">
        <f>INDEX(products!$A$1:$G$5001,MATCH(orders!$D1948,products!$A$1:$A$5001,0),MATCH(I$1,products!$A$1:$G$1,0))</f>
        <v>Credit Cards</v>
      </c>
      <c r="J1948" t="str">
        <f>INDEX(products!$A$1:$G$5001,MATCH(orders!$D1948,products!$A$1:$A$5001,0),MATCH(J$1,products!$A$1:$G$1,0))</f>
        <v>Premium</v>
      </c>
      <c r="K1948">
        <f>INDEX(products!$A$1:$G$5001,MATCH(orders!$D1948,products!$A$1:$A$5001,0),MATCH(K$1,products!$A$1:$G$1,0))</f>
        <v>1</v>
      </c>
      <c r="L1948" s="3">
        <f>INDEX(products!$A$1:$G$5001,MATCH(orders!$D1948,products!$A$1:$A$5001,0),MATCH(L$1,products!$A$1:$G$1,0))</f>
        <v>1.1068666666666671</v>
      </c>
      <c r="M1948" s="3">
        <f t="shared" si="30"/>
        <v>1.1068666666666671</v>
      </c>
      <c r="N1948" t="str">
        <f>_xlfn.XLOOKUP(Orders[[#This Row],[Customer ID]],customers!$A$1:$A$4972,customers!$I$1:$I$4972,,0)</f>
        <v>Yes</v>
      </c>
    </row>
    <row r="1949" spans="1:14" x14ac:dyDescent="0.25">
      <c r="A1949" t="s">
        <v>9725</v>
      </c>
      <c r="B1949" s="2">
        <v>44319</v>
      </c>
      <c r="C1949" t="s">
        <v>9726</v>
      </c>
      <c r="D1949" t="s">
        <v>9727</v>
      </c>
      <c r="E1949">
        <v>2</v>
      </c>
      <c r="F1949" t="str">
        <f>_xlfn.XLOOKUP(C1949,customers!$A$1:$A$4972,customers!B$1:B$4972,,0)</f>
        <v>Grant Lambert</v>
      </c>
      <c r="G1949" t="str">
        <f>IF(_xlfn.XLOOKUP(C1949,customers!$A$1:$A$4972,customers!C1948:C6919,,0)=0,"",_xlfn.XLOOKUP(C1949,customers!$A$1:$A$4972,customers!C1948:C6919,,0))</f>
        <v>cle5215@gmail.com</v>
      </c>
      <c r="H1949" t="str">
        <f>_xlfn.XLOOKUP(C1949,customers!$A$1:$A$4972,customers!$G$1:$G$4972,,0)</f>
        <v>Germany</v>
      </c>
      <c r="I1949" t="str">
        <f>INDEX(products!$A$1:$G$5001,MATCH(orders!$D1949,products!$A$1:$A$5001,0),MATCH(I$1,products!$A$1:$G$1,0))</f>
        <v>Loans</v>
      </c>
      <c r="J1949" t="str">
        <f>INDEX(products!$A$1:$G$5001,MATCH(orders!$D1949,products!$A$1:$A$5001,0),MATCH(J$1,products!$A$1:$G$1,0))</f>
        <v>Standard</v>
      </c>
      <c r="K1949">
        <f>INDEX(products!$A$1:$G$5001,MATCH(orders!$D1949,products!$A$1:$A$5001,0),MATCH(K$1,products!$A$1:$G$1,0))</f>
        <v>3</v>
      </c>
      <c r="L1949" s="3">
        <f>INDEX(products!$A$1:$G$5001,MATCH(orders!$D1949,products!$A$1:$A$5001,0),MATCH(L$1,products!$A$1:$G$1,0))</f>
        <v>2.442366666666667</v>
      </c>
      <c r="M1949" s="3">
        <f t="shared" si="30"/>
        <v>4.884733333333334</v>
      </c>
      <c r="N1949" t="str">
        <f>_xlfn.XLOOKUP(Orders[[#This Row],[Customer ID]],customers!$A$1:$A$4972,customers!$I$1:$I$4972,,0)</f>
        <v>Yes</v>
      </c>
    </row>
    <row r="1950" spans="1:14" x14ac:dyDescent="0.25">
      <c r="A1950" t="s">
        <v>9730</v>
      </c>
      <c r="B1950" s="2">
        <v>44319</v>
      </c>
      <c r="C1950" t="s">
        <v>9731</v>
      </c>
      <c r="D1950" t="s">
        <v>9732</v>
      </c>
      <c r="E1950">
        <v>4</v>
      </c>
      <c r="F1950" t="str">
        <f>_xlfn.XLOOKUP(C1950,customers!$A$1:$A$4972,customers!B$1:B$4972,,0)</f>
        <v>William Li</v>
      </c>
      <c r="G1950" t="str">
        <f>IF(_xlfn.XLOOKUP(C1950,customers!$A$1:$A$4972,customers!C1949:C6920,,0)=0,"",_xlfn.XLOOKUP(C1950,customers!$A$1:$A$4972,customers!C1949:C6920,,0))</f>
        <v>cvelez95@hotmail.com</v>
      </c>
      <c r="H1950" t="str">
        <f>_xlfn.XLOOKUP(C1950,customers!$A$1:$A$4972,customers!$G$1:$G$4972,,0)</f>
        <v>United States</v>
      </c>
      <c r="I1950" t="str">
        <f>INDEX(products!$A$1:$G$5001,MATCH(orders!$D1950,products!$A$1:$A$5001,0),MATCH(I$1,products!$A$1:$G$1,0))</f>
        <v>Investments</v>
      </c>
      <c r="J1950" t="str">
        <f>INDEX(products!$A$1:$G$5001,MATCH(orders!$D1950,products!$A$1:$A$5001,0),MATCH(J$1,products!$A$1:$G$1,0))</f>
        <v>Premium</v>
      </c>
      <c r="K1950">
        <f>INDEX(products!$A$1:$G$5001,MATCH(orders!$D1950,products!$A$1:$A$5001,0),MATCH(K$1,products!$A$1:$G$1,0))</f>
        <v>10</v>
      </c>
      <c r="L1950" s="3">
        <f>INDEX(products!$A$1:$G$5001,MATCH(orders!$D1950,products!$A$1:$A$5001,0),MATCH(L$1,products!$A$1:$G$1,0))</f>
        <v>9.948599999999999</v>
      </c>
      <c r="M1950" s="3">
        <f t="shared" si="30"/>
        <v>39.794399999999996</v>
      </c>
      <c r="N1950" t="str">
        <f>_xlfn.XLOOKUP(Orders[[#This Row],[Customer ID]],customers!$A$1:$A$4972,customers!$I$1:$I$4972,,0)</f>
        <v>No</v>
      </c>
    </row>
    <row r="1951" spans="1:14" x14ac:dyDescent="0.25">
      <c r="A1951" t="s">
        <v>9735</v>
      </c>
      <c r="B1951" s="2">
        <v>44320</v>
      </c>
      <c r="C1951" t="s">
        <v>9736</v>
      </c>
      <c r="D1951" t="s">
        <v>9737</v>
      </c>
      <c r="E1951">
        <v>3</v>
      </c>
      <c r="F1951" t="str">
        <f>_xlfn.XLOOKUP(C1951,customers!$A$1:$A$4972,customers!B$1:B$4972,,0)</f>
        <v>Danielle Stevens</v>
      </c>
      <c r="G1951" t="str">
        <f>IF(_xlfn.XLOOKUP(C1951,customers!$A$1:$A$4972,customers!C1950:C6921,,0)=0,"",_xlfn.XLOOKUP(C1951,customers!$A$1:$A$4972,customers!C1950:C6921,,0))</f>
        <v>hrandall649@yahoo.com</v>
      </c>
      <c r="H1951" t="str">
        <f>_xlfn.XLOOKUP(C1951,customers!$A$1:$A$4972,customers!$G$1:$G$4972,,0)</f>
        <v>South Africa</v>
      </c>
      <c r="I1951" t="str">
        <f>INDEX(products!$A$1:$G$5001,MATCH(orders!$D1951,products!$A$1:$A$5001,0),MATCH(I$1,products!$A$1:$G$1,0))</f>
        <v>Loans</v>
      </c>
      <c r="J1951" t="str">
        <f>INDEX(products!$A$1:$G$5001,MATCH(orders!$D1951,products!$A$1:$A$5001,0),MATCH(J$1,products!$A$1:$G$1,0))</f>
        <v>Standard</v>
      </c>
      <c r="K1951">
        <f>INDEX(products!$A$1:$G$5001,MATCH(orders!$D1951,products!$A$1:$A$5001,0),MATCH(K$1,products!$A$1:$G$1,0))</f>
        <v>5</v>
      </c>
      <c r="L1951" s="3">
        <f>INDEX(products!$A$1:$G$5001,MATCH(orders!$D1951,products!$A$1:$A$5001,0),MATCH(L$1,products!$A$1:$G$1,0))</f>
        <v>5.5034333333333336</v>
      </c>
      <c r="M1951" s="3">
        <f t="shared" si="30"/>
        <v>16.510300000000001</v>
      </c>
      <c r="N1951" t="str">
        <f>_xlfn.XLOOKUP(Orders[[#This Row],[Customer ID]],customers!$A$1:$A$4972,customers!$I$1:$I$4972,,0)</f>
        <v>Yes</v>
      </c>
    </row>
    <row r="1952" spans="1:14" x14ac:dyDescent="0.25">
      <c r="A1952" t="s">
        <v>9740</v>
      </c>
      <c r="B1952" s="2">
        <v>44320</v>
      </c>
      <c r="C1952" t="s">
        <v>9741</v>
      </c>
      <c r="D1952" t="s">
        <v>9742</v>
      </c>
      <c r="E1952">
        <v>4</v>
      </c>
      <c r="F1952" t="str">
        <f>_xlfn.XLOOKUP(C1952,customers!$A$1:$A$4972,customers!B$1:B$4972,,0)</f>
        <v>Raymond Haley</v>
      </c>
      <c r="G1952" t="str">
        <f>IF(_xlfn.XLOOKUP(C1952,customers!$A$1:$A$4972,customers!C1951:C6922,,0)=0,"",_xlfn.XLOOKUP(C1952,customers!$A$1:$A$4972,customers!C1951:C6922,,0))</f>
        <v>675669157@gmail.com</v>
      </c>
      <c r="H1952" t="str">
        <f>_xlfn.XLOOKUP(C1952,customers!$A$1:$A$4972,customers!$G$1:$G$4972,,0)</f>
        <v>United States</v>
      </c>
      <c r="I1952" t="str">
        <f>INDEX(products!$A$1:$G$5001,MATCH(orders!$D1952,products!$A$1:$A$5001,0),MATCH(I$1,products!$A$1:$G$1,0))</f>
        <v>Loans</v>
      </c>
      <c r="J1952" t="str">
        <f>INDEX(products!$A$1:$G$5001,MATCH(orders!$D1952,products!$A$1:$A$5001,0),MATCH(J$1,products!$A$1:$G$1,0))</f>
        <v>Premium</v>
      </c>
      <c r="K1952">
        <f>INDEX(products!$A$1:$G$5001,MATCH(orders!$D1952,products!$A$1:$A$5001,0),MATCH(K$1,products!$A$1:$G$1,0))</f>
        <v>10</v>
      </c>
      <c r="L1952" s="3">
        <f>INDEX(products!$A$1:$G$5001,MATCH(orders!$D1952,products!$A$1:$A$5001,0),MATCH(L$1,products!$A$1:$G$1,0))</f>
        <v>7.5526666666666671</v>
      </c>
      <c r="M1952" s="3">
        <f t="shared" si="30"/>
        <v>30.210666666666668</v>
      </c>
      <c r="N1952" t="str">
        <f>_xlfn.XLOOKUP(Orders[[#This Row],[Customer ID]],customers!$A$1:$A$4972,customers!$I$1:$I$4972,,0)</f>
        <v>Yes</v>
      </c>
    </row>
    <row r="1953" spans="1:14" x14ac:dyDescent="0.25">
      <c r="A1953" t="s">
        <v>9745</v>
      </c>
      <c r="B1953" s="2">
        <v>44321</v>
      </c>
      <c r="C1953" t="s">
        <v>9746</v>
      </c>
      <c r="D1953" t="s">
        <v>9747</v>
      </c>
      <c r="E1953">
        <v>3</v>
      </c>
      <c r="F1953" t="str">
        <f>_xlfn.XLOOKUP(C1953,customers!$A$1:$A$4972,customers!B$1:B$4972,,0)</f>
        <v>Anthony Espinoza</v>
      </c>
      <c r="G1953" t="str">
        <f>IF(_xlfn.XLOOKUP(C1953,customers!$A$1:$A$4972,customers!C1952:C6923,,0)=0,"",_xlfn.XLOOKUP(C1953,customers!$A$1:$A$4972,customers!C1952:C6923,,0))</f>
        <v>431355853@yahoo.com</v>
      </c>
      <c r="H1953" t="str">
        <f>_xlfn.XLOOKUP(C1953,customers!$A$1:$A$4972,customers!$G$1:$G$4972,,0)</f>
        <v>Germany</v>
      </c>
      <c r="I1953" t="str">
        <f>INDEX(products!$A$1:$G$5001,MATCH(orders!$D1953,products!$A$1:$A$5001,0),MATCH(I$1,products!$A$1:$G$1,0))</f>
        <v>Loans</v>
      </c>
      <c r="J1953" t="str">
        <f>INDEX(products!$A$1:$G$5001,MATCH(orders!$D1953,products!$A$1:$A$5001,0),MATCH(J$1,products!$A$1:$G$1,0))</f>
        <v>Premium</v>
      </c>
      <c r="K1953">
        <f>INDEX(products!$A$1:$G$5001,MATCH(orders!$D1953,products!$A$1:$A$5001,0),MATCH(K$1,products!$A$1:$G$1,0))</f>
        <v>5</v>
      </c>
      <c r="L1953" s="3">
        <f>INDEX(products!$A$1:$G$5001,MATCH(orders!$D1953,products!$A$1:$A$5001,0),MATCH(L$1,products!$A$1:$G$1,0))</f>
        <v>4.4364000000000008</v>
      </c>
      <c r="M1953" s="3">
        <f t="shared" si="30"/>
        <v>13.309200000000002</v>
      </c>
      <c r="N1953" t="str">
        <f>_xlfn.XLOOKUP(Orders[[#This Row],[Customer ID]],customers!$A$1:$A$4972,customers!$I$1:$I$4972,,0)</f>
        <v>Yes</v>
      </c>
    </row>
    <row r="1954" spans="1:14" x14ac:dyDescent="0.25">
      <c r="A1954" t="s">
        <v>9750</v>
      </c>
      <c r="B1954" s="2">
        <v>44321</v>
      </c>
      <c r="C1954" t="s">
        <v>9751</v>
      </c>
      <c r="D1954" t="s">
        <v>9752</v>
      </c>
      <c r="E1954">
        <v>3</v>
      </c>
      <c r="F1954" t="str">
        <f>_xlfn.XLOOKUP(C1954,customers!$A$1:$A$4972,customers!B$1:B$4972,,0)</f>
        <v>Carolyn Cannon</v>
      </c>
      <c r="G1954" t="str">
        <f>IF(_xlfn.XLOOKUP(C1954,customers!$A$1:$A$4972,customers!C1953:C6924,,0)=0,"",_xlfn.XLOOKUP(C1954,customers!$A$1:$A$4972,customers!C1953:C6924,,0))</f>
        <v>dmcbride346@gmail.com</v>
      </c>
      <c r="H1954" t="str">
        <f>_xlfn.XLOOKUP(C1954,customers!$A$1:$A$4972,customers!$G$1:$G$4972,,0)</f>
        <v>South Africa</v>
      </c>
      <c r="I1954" t="str">
        <f>INDEX(products!$A$1:$G$5001,MATCH(orders!$D1954,products!$A$1:$A$5001,0),MATCH(I$1,products!$A$1:$G$1,0))</f>
        <v>Credit Cards</v>
      </c>
      <c r="J1954" t="str">
        <f>INDEX(products!$A$1:$G$5001,MATCH(orders!$D1954,products!$A$1:$A$5001,0),MATCH(J$1,products!$A$1:$G$1,0))</f>
        <v>Premium</v>
      </c>
      <c r="K1954">
        <f>INDEX(products!$A$1:$G$5001,MATCH(orders!$D1954,products!$A$1:$A$5001,0),MATCH(K$1,products!$A$1:$G$1,0))</f>
        <v>5</v>
      </c>
      <c r="L1954" s="3">
        <f>INDEX(products!$A$1:$G$5001,MATCH(orders!$D1954,products!$A$1:$A$5001,0),MATCH(L$1,products!$A$1:$G$1,0))</f>
        <v>6.3244666666666669</v>
      </c>
      <c r="M1954" s="3">
        <f t="shared" si="30"/>
        <v>18.973400000000002</v>
      </c>
      <c r="N1954" t="str">
        <f>_xlfn.XLOOKUP(Orders[[#This Row],[Customer ID]],customers!$A$1:$A$4972,customers!$I$1:$I$4972,,0)</f>
        <v>Yes</v>
      </c>
    </row>
    <row r="1955" spans="1:14" x14ac:dyDescent="0.25">
      <c r="A1955" t="s">
        <v>9755</v>
      </c>
      <c r="B1955" s="2">
        <v>44321</v>
      </c>
      <c r="C1955" t="s">
        <v>9756</v>
      </c>
      <c r="D1955" t="s">
        <v>9757</v>
      </c>
      <c r="E1955">
        <v>4</v>
      </c>
      <c r="F1955" t="str">
        <f>_xlfn.XLOOKUP(C1955,customers!$A$1:$A$4972,customers!B$1:B$4972,,0)</f>
        <v>Bruce Gray</v>
      </c>
      <c r="G1955" t="str">
        <f>IF(_xlfn.XLOOKUP(C1955,customers!$A$1:$A$4972,customers!C1954:C6925,,0)=0,"",_xlfn.XLOOKUP(C1955,customers!$A$1:$A$4972,customers!C1954:C6925,,0))</f>
        <v>cguerrero8498@hotmail.com</v>
      </c>
      <c r="H1955" t="str">
        <f>_xlfn.XLOOKUP(C1955,customers!$A$1:$A$4972,customers!$G$1:$G$4972,,0)</f>
        <v>South Africa</v>
      </c>
      <c r="I1955" t="str">
        <f>INDEX(products!$A$1:$G$5001,MATCH(orders!$D1955,products!$A$1:$A$5001,0),MATCH(I$1,products!$A$1:$G$1,0))</f>
        <v>Loans</v>
      </c>
      <c r="J1955" t="str">
        <f>INDEX(products!$A$1:$G$5001,MATCH(orders!$D1955,products!$A$1:$A$5001,0),MATCH(J$1,products!$A$1:$G$1,0))</f>
        <v>Premium</v>
      </c>
      <c r="K1955">
        <f>INDEX(products!$A$1:$G$5001,MATCH(orders!$D1955,products!$A$1:$A$5001,0),MATCH(K$1,products!$A$1:$G$1,0))</f>
        <v>10</v>
      </c>
      <c r="L1955" s="3">
        <f>INDEX(products!$A$1:$G$5001,MATCH(orders!$D1955,products!$A$1:$A$5001,0),MATCH(L$1,products!$A$1:$G$1,0))</f>
        <v>14.023300000000001</v>
      </c>
      <c r="M1955" s="3">
        <f t="shared" si="30"/>
        <v>56.093200000000003</v>
      </c>
      <c r="N1955" t="str">
        <f>_xlfn.XLOOKUP(Orders[[#This Row],[Customer ID]],customers!$A$1:$A$4972,customers!$I$1:$I$4972,,0)</f>
        <v>Yes</v>
      </c>
    </row>
    <row r="1956" spans="1:14" x14ac:dyDescent="0.25">
      <c r="A1956" t="s">
        <v>9760</v>
      </c>
      <c r="B1956" s="2">
        <v>44322</v>
      </c>
      <c r="C1956" t="s">
        <v>9761</v>
      </c>
      <c r="D1956" t="s">
        <v>9762</v>
      </c>
      <c r="E1956">
        <v>3</v>
      </c>
      <c r="F1956" t="str">
        <f>_xlfn.XLOOKUP(C1956,customers!$A$1:$A$4972,customers!B$1:B$4972,,0)</f>
        <v>Keith Reese</v>
      </c>
      <c r="G1956" t="str">
        <f>IF(_xlfn.XLOOKUP(C1956,customers!$A$1:$A$4972,customers!C1955:C6926,,0)=0,"",_xlfn.XLOOKUP(C1956,customers!$A$1:$A$4972,customers!C1955:C6926,,0))</f>
        <v>lsutton947@yahoo.com</v>
      </c>
      <c r="H1956" t="str">
        <f>_xlfn.XLOOKUP(C1956,customers!$A$1:$A$4972,customers!$G$1:$G$4972,,0)</f>
        <v>United States</v>
      </c>
      <c r="I1956" t="str">
        <f>INDEX(products!$A$1:$G$5001,MATCH(orders!$D1956,products!$A$1:$A$5001,0),MATCH(I$1,products!$A$1:$G$1,0))</f>
        <v>Credit Cards</v>
      </c>
      <c r="J1956" t="str">
        <f>INDEX(products!$A$1:$G$5001,MATCH(orders!$D1956,products!$A$1:$A$5001,0),MATCH(J$1,products!$A$1:$G$1,0))</f>
        <v>VIP</v>
      </c>
      <c r="K1956">
        <f>INDEX(products!$A$1:$G$5001,MATCH(orders!$D1956,products!$A$1:$A$5001,0),MATCH(K$1,products!$A$1:$G$1,0))</f>
        <v>5</v>
      </c>
      <c r="L1956" s="3">
        <f>INDEX(products!$A$1:$G$5001,MATCH(orders!$D1956,products!$A$1:$A$5001,0),MATCH(L$1,products!$A$1:$G$1,0))</f>
        <v>8.3250666666666682</v>
      </c>
      <c r="M1956" s="3">
        <f t="shared" si="30"/>
        <v>24.975200000000005</v>
      </c>
      <c r="N1956" t="str">
        <f>_xlfn.XLOOKUP(Orders[[#This Row],[Customer ID]],customers!$A$1:$A$4972,customers!$I$1:$I$4972,,0)</f>
        <v>No</v>
      </c>
    </row>
    <row r="1957" spans="1:14" x14ac:dyDescent="0.25">
      <c r="A1957" t="s">
        <v>9765</v>
      </c>
      <c r="B1957" s="2">
        <v>44322</v>
      </c>
      <c r="C1957" t="s">
        <v>9766</v>
      </c>
      <c r="D1957" t="s">
        <v>9767</v>
      </c>
      <c r="E1957">
        <v>1</v>
      </c>
      <c r="F1957" t="str">
        <f>_xlfn.XLOOKUP(C1957,customers!$A$1:$A$4972,customers!B$1:B$4972,,0)</f>
        <v>Ronald Benton Jr.</v>
      </c>
      <c r="G1957" t="str">
        <f>IF(_xlfn.XLOOKUP(C1957,customers!$A$1:$A$4972,customers!C1956:C6927,,0)=0,"",_xlfn.XLOOKUP(C1957,customers!$A$1:$A$4972,customers!C1956:C6927,,0))</f>
        <v>jrivera878@hotmail.com</v>
      </c>
      <c r="H1957" t="str">
        <f>_xlfn.XLOOKUP(C1957,customers!$A$1:$A$4972,customers!$G$1:$G$4972,,0)</f>
        <v>Brazil</v>
      </c>
      <c r="I1957" t="str">
        <f>INDEX(products!$A$1:$G$5001,MATCH(orders!$D1957,products!$A$1:$A$5001,0),MATCH(I$1,products!$A$1:$G$1,0))</f>
        <v>Investments</v>
      </c>
      <c r="J1957" t="str">
        <f>INDEX(products!$A$1:$G$5001,MATCH(orders!$D1957,products!$A$1:$A$5001,0),MATCH(J$1,products!$A$1:$G$1,0))</f>
        <v>Premium</v>
      </c>
      <c r="K1957">
        <f>INDEX(products!$A$1:$G$5001,MATCH(orders!$D1957,products!$A$1:$A$5001,0),MATCH(K$1,products!$A$1:$G$1,0))</f>
        <v>1</v>
      </c>
      <c r="L1957" s="3">
        <f>INDEX(products!$A$1:$G$5001,MATCH(orders!$D1957,products!$A$1:$A$5001,0),MATCH(L$1,products!$A$1:$G$1,0))</f>
        <v>1.599766666666667</v>
      </c>
      <c r="M1957" s="3">
        <f t="shared" si="30"/>
        <v>1.599766666666667</v>
      </c>
      <c r="N1957" t="str">
        <f>_xlfn.XLOOKUP(Orders[[#This Row],[Customer ID]],customers!$A$1:$A$4972,customers!$I$1:$I$4972,,0)</f>
        <v>No</v>
      </c>
    </row>
    <row r="1958" spans="1:14" x14ac:dyDescent="0.25">
      <c r="A1958" t="s">
        <v>9770</v>
      </c>
      <c r="B1958" s="2">
        <v>44323</v>
      </c>
      <c r="C1958" t="s">
        <v>9771</v>
      </c>
      <c r="D1958" t="s">
        <v>9772</v>
      </c>
      <c r="E1958">
        <v>2</v>
      </c>
      <c r="F1958" t="str">
        <f>_xlfn.XLOOKUP(C1958,customers!$A$1:$A$4972,customers!B$1:B$4972,,0)</f>
        <v>Tiffany Wood</v>
      </c>
      <c r="G1958" t="str">
        <f>IF(_xlfn.XLOOKUP(C1958,customers!$A$1:$A$4972,customers!C1957:C6928,,0)=0,"",_xlfn.XLOOKUP(C1958,customers!$A$1:$A$4972,customers!C1957:C6928,,0))</f>
        <v>4666386@hotmail.com</v>
      </c>
      <c r="H1958" t="str">
        <f>_xlfn.XLOOKUP(C1958,customers!$A$1:$A$4972,customers!$G$1:$G$4972,,0)</f>
        <v>Germany</v>
      </c>
      <c r="I1958" t="str">
        <f>INDEX(products!$A$1:$G$5001,MATCH(orders!$D1958,products!$A$1:$A$5001,0),MATCH(I$1,products!$A$1:$G$1,0))</f>
        <v>Credit Cards</v>
      </c>
      <c r="J1958" t="str">
        <f>INDEX(products!$A$1:$G$5001,MATCH(orders!$D1958,products!$A$1:$A$5001,0),MATCH(J$1,products!$A$1:$G$1,0))</f>
        <v>Standard</v>
      </c>
      <c r="K1958">
        <f>INDEX(products!$A$1:$G$5001,MATCH(orders!$D1958,products!$A$1:$A$5001,0),MATCH(K$1,products!$A$1:$G$1,0))</f>
        <v>3</v>
      </c>
      <c r="L1958" s="3">
        <f>INDEX(products!$A$1:$G$5001,MATCH(orders!$D1958,products!$A$1:$A$5001,0),MATCH(L$1,products!$A$1:$G$1,0))</f>
        <v>3.9277000000000002</v>
      </c>
      <c r="M1958" s="3">
        <f t="shared" si="30"/>
        <v>7.8554000000000004</v>
      </c>
      <c r="N1958" t="str">
        <f>_xlfn.XLOOKUP(Orders[[#This Row],[Customer ID]],customers!$A$1:$A$4972,customers!$I$1:$I$4972,,0)</f>
        <v>Yes</v>
      </c>
    </row>
    <row r="1959" spans="1:14" x14ac:dyDescent="0.25">
      <c r="A1959" t="s">
        <v>9775</v>
      </c>
      <c r="B1959" s="2">
        <v>44323</v>
      </c>
      <c r="C1959" t="s">
        <v>9776</v>
      </c>
      <c r="D1959" t="s">
        <v>9777</v>
      </c>
      <c r="E1959">
        <v>3</v>
      </c>
      <c r="F1959" t="str">
        <f>_xlfn.XLOOKUP(C1959,customers!$A$1:$A$4972,customers!B$1:B$4972,,0)</f>
        <v>Lee Jones</v>
      </c>
      <c r="G1959" t="str">
        <f>IF(_xlfn.XLOOKUP(C1959,customers!$A$1:$A$4972,customers!C1958:C6929,,0)=0,"",_xlfn.XLOOKUP(C1959,customers!$A$1:$A$4972,customers!C1958:C6929,,0))</f>
        <v>jlewis6698@gmail.com</v>
      </c>
      <c r="H1959" t="str">
        <f>_xlfn.XLOOKUP(C1959,customers!$A$1:$A$4972,customers!$G$1:$G$4972,,0)</f>
        <v>Japan</v>
      </c>
      <c r="I1959" t="str">
        <f>INDEX(products!$A$1:$G$5001,MATCH(orders!$D1959,products!$A$1:$A$5001,0),MATCH(I$1,products!$A$1:$G$1,0))</f>
        <v>Credit Cards</v>
      </c>
      <c r="J1959" t="str">
        <f>INDEX(products!$A$1:$G$5001,MATCH(orders!$D1959,products!$A$1:$A$5001,0),MATCH(J$1,products!$A$1:$G$1,0))</f>
        <v>VIP</v>
      </c>
      <c r="K1959">
        <f>INDEX(products!$A$1:$G$5001,MATCH(orders!$D1959,products!$A$1:$A$5001,0),MATCH(K$1,products!$A$1:$G$1,0))</f>
        <v>5</v>
      </c>
      <c r="L1959" s="3">
        <f>INDEX(products!$A$1:$G$5001,MATCH(orders!$D1959,products!$A$1:$A$5001,0),MATCH(L$1,products!$A$1:$G$1,0))</f>
        <v>5.4395666666666669</v>
      </c>
      <c r="M1959" s="3">
        <f t="shared" si="30"/>
        <v>16.3187</v>
      </c>
      <c r="N1959" t="str">
        <f>_xlfn.XLOOKUP(Orders[[#This Row],[Customer ID]],customers!$A$1:$A$4972,customers!$I$1:$I$4972,,0)</f>
        <v>Yes</v>
      </c>
    </row>
    <row r="1960" spans="1:14" x14ac:dyDescent="0.25">
      <c r="A1960" t="s">
        <v>9780</v>
      </c>
      <c r="B1960" s="2">
        <v>44324</v>
      </c>
      <c r="C1960" t="s">
        <v>9781</v>
      </c>
      <c r="D1960" t="s">
        <v>9782</v>
      </c>
      <c r="E1960">
        <v>1</v>
      </c>
      <c r="F1960" t="str">
        <f>_xlfn.XLOOKUP(C1960,customers!$A$1:$A$4972,customers!B$1:B$4972,,0)</f>
        <v>David Lawson</v>
      </c>
      <c r="G1960" t="str">
        <f>IF(_xlfn.XLOOKUP(C1960,customers!$A$1:$A$4972,customers!C1959:C6930,,0)=0,"",_xlfn.XLOOKUP(C1960,customers!$A$1:$A$4972,customers!C1959:C6930,,0))</f>
        <v>lcastaneda43@gmail.com</v>
      </c>
      <c r="H1960" t="str">
        <f>_xlfn.XLOOKUP(C1960,customers!$A$1:$A$4972,customers!$G$1:$G$4972,,0)</f>
        <v>Japan</v>
      </c>
      <c r="I1960" t="str">
        <f>INDEX(products!$A$1:$G$5001,MATCH(orders!$D1960,products!$A$1:$A$5001,0),MATCH(I$1,products!$A$1:$G$1,0))</f>
        <v>Money Transfers</v>
      </c>
      <c r="J1960" t="str">
        <f>INDEX(products!$A$1:$G$5001,MATCH(orders!$D1960,products!$A$1:$A$5001,0),MATCH(J$1,products!$A$1:$G$1,0))</f>
        <v>VIP</v>
      </c>
      <c r="K1960">
        <f>INDEX(products!$A$1:$G$5001,MATCH(orders!$D1960,products!$A$1:$A$5001,0),MATCH(K$1,products!$A$1:$G$1,0))</f>
        <v>1</v>
      </c>
      <c r="L1960" s="3">
        <f>INDEX(products!$A$1:$G$5001,MATCH(orders!$D1960,products!$A$1:$A$5001,0),MATCH(L$1,products!$A$1:$G$1,0))</f>
        <v>1.3028333333333331</v>
      </c>
      <c r="M1960" s="3">
        <f t="shared" si="30"/>
        <v>1.3028333333333331</v>
      </c>
      <c r="N1960" t="str">
        <f>_xlfn.XLOOKUP(Orders[[#This Row],[Customer ID]],customers!$A$1:$A$4972,customers!$I$1:$I$4972,,0)</f>
        <v>No</v>
      </c>
    </row>
    <row r="1961" spans="1:14" x14ac:dyDescent="0.25">
      <c r="A1961" t="s">
        <v>9785</v>
      </c>
      <c r="B1961" s="2">
        <v>44324</v>
      </c>
      <c r="C1961" t="s">
        <v>9786</v>
      </c>
      <c r="D1961" t="s">
        <v>9787</v>
      </c>
      <c r="E1961">
        <v>3</v>
      </c>
      <c r="F1961" t="str">
        <f>_xlfn.XLOOKUP(C1961,customers!$A$1:$A$4972,customers!B$1:B$4972,,0)</f>
        <v>Zoe Richards</v>
      </c>
      <c r="G1961" t="str">
        <f>IF(_xlfn.XLOOKUP(C1961,customers!$A$1:$A$4972,customers!C1960:C6931,,0)=0,"",_xlfn.XLOOKUP(C1961,customers!$A$1:$A$4972,customers!C1960:C6931,,0))</f>
        <v>836932792@gmail.com</v>
      </c>
      <c r="H1961" t="str">
        <f>_xlfn.XLOOKUP(C1961,customers!$A$1:$A$4972,customers!$G$1:$G$4972,,0)</f>
        <v>United States</v>
      </c>
      <c r="I1961" t="str">
        <f>INDEX(products!$A$1:$G$5001,MATCH(orders!$D1961,products!$A$1:$A$5001,0),MATCH(I$1,products!$A$1:$G$1,0))</f>
        <v>Loans</v>
      </c>
      <c r="J1961" t="str">
        <f>INDEX(products!$A$1:$G$5001,MATCH(orders!$D1961,products!$A$1:$A$5001,0),MATCH(J$1,products!$A$1:$G$1,0))</f>
        <v>Premium</v>
      </c>
      <c r="K1961">
        <f>INDEX(products!$A$1:$G$5001,MATCH(orders!$D1961,products!$A$1:$A$5001,0),MATCH(K$1,products!$A$1:$G$1,0))</f>
        <v>5</v>
      </c>
      <c r="L1961" s="3">
        <f>INDEX(products!$A$1:$G$5001,MATCH(orders!$D1961,products!$A$1:$A$5001,0),MATCH(L$1,products!$A$1:$G$1,0))</f>
        <v>7.2615999999999996</v>
      </c>
      <c r="M1961" s="3">
        <f t="shared" si="30"/>
        <v>21.784799999999997</v>
      </c>
      <c r="N1961" t="str">
        <f>_xlfn.XLOOKUP(Orders[[#This Row],[Customer ID]],customers!$A$1:$A$4972,customers!$I$1:$I$4972,,0)</f>
        <v>No</v>
      </c>
    </row>
    <row r="1962" spans="1:14" x14ac:dyDescent="0.25">
      <c r="A1962" t="s">
        <v>9790</v>
      </c>
      <c r="B1962" s="2">
        <v>44325</v>
      </c>
      <c r="C1962" t="s">
        <v>9791</v>
      </c>
      <c r="D1962" t="s">
        <v>9792</v>
      </c>
      <c r="E1962">
        <v>2</v>
      </c>
      <c r="F1962" t="str">
        <f>_xlfn.XLOOKUP(C1962,customers!$A$1:$A$4972,customers!B$1:B$4972,,0)</f>
        <v>Linda Miller</v>
      </c>
      <c r="G1962" t="str">
        <f>IF(_xlfn.XLOOKUP(C1962,customers!$A$1:$A$4972,customers!C1961:C6932,,0)=0,"",_xlfn.XLOOKUP(C1962,customers!$A$1:$A$4972,customers!C1961:C6932,,0))</f>
        <v>spena55@hotmail.com</v>
      </c>
      <c r="H1962" t="str">
        <f>_xlfn.XLOOKUP(C1962,customers!$A$1:$A$4972,customers!$G$1:$G$4972,,0)</f>
        <v>Germany</v>
      </c>
      <c r="I1962" t="str">
        <f>INDEX(products!$A$1:$G$5001,MATCH(orders!$D1962,products!$A$1:$A$5001,0),MATCH(I$1,products!$A$1:$G$1,0))</f>
        <v>Loans</v>
      </c>
      <c r="J1962" t="str">
        <f>INDEX(products!$A$1:$G$5001,MATCH(orders!$D1962,products!$A$1:$A$5001,0),MATCH(J$1,products!$A$1:$G$1,0))</f>
        <v>Standard</v>
      </c>
      <c r="K1962">
        <f>INDEX(products!$A$1:$G$5001,MATCH(orders!$D1962,products!$A$1:$A$5001,0),MATCH(K$1,products!$A$1:$G$1,0))</f>
        <v>3</v>
      </c>
      <c r="L1962" s="3">
        <f>INDEX(products!$A$1:$G$5001,MATCH(orders!$D1962,products!$A$1:$A$5001,0),MATCH(L$1,products!$A$1:$G$1,0))</f>
        <v>2.355</v>
      </c>
      <c r="M1962" s="3">
        <f t="shared" si="30"/>
        <v>4.71</v>
      </c>
      <c r="N1962" t="str">
        <f>_xlfn.XLOOKUP(Orders[[#This Row],[Customer ID]],customers!$A$1:$A$4972,customers!$I$1:$I$4972,,0)</f>
        <v>Yes</v>
      </c>
    </row>
    <row r="1963" spans="1:14" x14ac:dyDescent="0.25">
      <c r="A1963" t="s">
        <v>9795</v>
      </c>
      <c r="B1963" s="2">
        <v>44325</v>
      </c>
      <c r="C1963" t="s">
        <v>9796</v>
      </c>
      <c r="D1963" t="s">
        <v>9797</v>
      </c>
      <c r="E1963">
        <v>1</v>
      </c>
      <c r="F1963" t="str">
        <f>_xlfn.XLOOKUP(C1963,customers!$A$1:$A$4972,customers!B$1:B$4972,,0)</f>
        <v>Heather Moore</v>
      </c>
      <c r="G1963" t="str">
        <f>IF(_xlfn.XLOOKUP(C1963,customers!$A$1:$A$4972,customers!C1962:C6933,,0)=0,"",_xlfn.XLOOKUP(C1963,customers!$A$1:$A$4972,customers!C1962:C6933,,0))</f>
        <v>mvaughn161@gmail.com</v>
      </c>
      <c r="H1963" t="str">
        <f>_xlfn.XLOOKUP(C1963,customers!$A$1:$A$4972,customers!$G$1:$G$4972,,0)</f>
        <v>Germany</v>
      </c>
      <c r="I1963" t="str">
        <f>INDEX(products!$A$1:$G$5001,MATCH(orders!$D1963,products!$A$1:$A$5001,0),MATCH(I$1,products!$A$1:$G$1,0))</f>
        <v>Loans</v>
      </c>
      <c r="J1963" t="str">
        <f>INDEX(products!$A$1:$G$5001,MATCH(orders!$D1963,products!$A$1:$A$5001,0),MATCH(J$1,products!$A$1:$G$1,0))</f>
        <v>Standard</v>
      </c>
      <c r="K1963">
        <f>INDEX(products!$A$1:$G$5001,MATCH(orders!$D1963,products!$A$1:$A$5001,0),MATCH(K$1,products!$A$1:$G$1,0))</f>
        <v>1</v>
      </c>
      <c r="L1963" s="3">
        <f>INDEX(products!$A$1:$G$5001,MATCH(orders!$D1963,products!$A$1:$A$5001,0),MATCH(L$1,products!$A$1:$G$1,0))</f>
        <v>1.0765666666666669</v>
      </c>
      <c r="M1963" s="3">
        <f t="shared" si="30"/>
        <v>1.0765666666666669</v>
      </c>
      <c r="N1963" t="str">
        <f>_xlfn.XLOOKUP(Orders[[#This Row],[Customer ID]],customers!$A$1:$A$4972,customers!$I$1:$I$4972,,0)</f>
        <v>Yes</v>
      </c>
    </row>
    <row r="1964" spans="1:14" x14ac:dyDescent="0.25">
      <c r="A1964" t="s">
        <v>9800</v>
      </c>
      <c r="B1964" s="2">
        <v>44325</v>
      </c>
      <c r="C1964" t="s">
        <v>9801</v>
      </c>
      <c r="D1964" t="s">
        <v>9802</v>
      </c>
      <c r="E1964">
        <v>2</v>
      </c>
      <c r="F1964" t="str">
        <f>_xlfn.XLOOKUP(C1964,customers!$A$1:$A$4972,customers!B$1:B$4972,,0)</f>
        <v>Madison Williams</v>
      </c>
      <c r="G1964" t="str">
        <f>IF(_xlfn.XLOOKUP(C1964,customers!$A$1:$A$4972,customers!C1963:C6934,,0)=0,"",_xlfn.XLOOKUP(C1964,customers!$A$1:$A$4972,customers!C1963:C6934,,0))</f>
        <v>msanchez244@hotmail.com</v>
      </c>
      <c r="H1964" t="str">
        <f>_xlfn.XLOOKUP(C1964,customers!$A$1:$A$4972,customers!$G$1:$G$4972,,0)</f>
        <v>United States</v>
      </c>
      <c r="I1964" t="str">
        <f>INDEX(products!$A$1:$G$5001,MATCH(orders!$D1964,products!$A$1:$A$5001,0),MATCH(I$1,products!$A$1:$G$1,0))</f>
        <v>Loans</v>
      </c>
      <c r="J1964" t="str">
        <f>INDEX(products!$A$1:$G$5001,MATCH(orders!$D1964,products!$A$1:$A$5001,0),MATCH(J$1,products!$A$1:$G$1,0))</f>
        <v>VIP</v>
      </c>
      <c r="K1964">
        <f>INDEX(products!$A$1:$G$5001,MATCH(orders!$D1964,products!$A$1:$A$5001,0),MATCH(K$1,products!$A$1:$G$1,0))</f>
        <v>3</v>
      </c>
      <c r="L1964" s="3">
        <f>INDEX(products!$A$1:$G$5001,MATCH(orders!$D1964,products!$A$1:$A$5001,0),MATCH(L$1,products!$A$1:$G$1,0))</f>
        <v>4.5194000000000001</v>
      </c>
      <c r="M1964" s="3">
        <f t="shared" si="30"/>
        <v>9.0388000000000002</v>
      </c>
      <c r="N1964" t="str">
        <f>_xlfn.XLOOKUP(Orders[[#This Row],[Customer ID]],customers!$A$1:$A$4972,customers!$I$1:$I$4972,,0)</f>
        <v>No</v>
      </c>
    </row>
    <row r="1965" spans="1:14" x14ac:dyDescent="0.25">
      <c r="A1965" t="s">
        <v>9805</v>
      </c>
      <c r="B1965" s="2">
        <v>44326</v>
      </c>
      <c r="C1965" t="s">
        <v>9806</v>
      </c>
      <c r="D1965" t="s">
        <v>9807</v>
      </c>
      <c r="E1965">
        <v>2</v>
      </c>
      <c r="F1965" t="str">
        <f>_xlfn.XLOOKUP(C1965,customers!$A$1:$A$4972,customers!B$1:B$4972,,0)</f>
        <v>Dawn Miller</v>
      </c>
      <c r="G1965" t="str">
        <f>IF(_xlfn.XLOOKUP(C1965,customers!$A$1:$A$4972,customers!C1964:C6935,,0)=0,"",_xlfn.XLOOKUP(C1965,customers!$A$1:$A$4972,customers!C1964:C6935,,0))</f>
        <v>mparks4772@yahoo.com</v>
      </c>
      <c r="H1965" t="str">
        <f>_xlfn.XLOOKUP(C1965,customers!$A$1:$A$4972,customers!$G$1:$G$4972,,0)</f>
        <v>Germany</v>
      </c>
      <c r="I1965" t="str">
        <f>INDEX(products!$A$1:$G$5001,MATCH(orders!$D1965,products!$A$1:$A$5001,0),MATCH(I$1,products!$A$1:$G$1,0))</f>
        <v>Money Transfers</v>
      </c>
      <c r="J1965" t="str">
        <f>INDEX(products!$A$1:$G$5001,MATCH(orders!$D1965,products!$A$1:$A$5001,0),MATCH(J$1,products!$A$1:$G$1,0))</f>
        <v>Standard</v>
      </c>
      <c r="K1965">
        <f>INDEX(products!$A$1:$G$5001,MATCH(orders!$D1965,products!$A$1:$A$5001,0),MATCH(K$1,products!$A$1:$G$1,0))</f>
        <v>3</v>
      </c>
      <c r="L1965" s="3">
        <f>INDEX(products!$A$1:$G$5001,MATCH(orders!$D1965,products!$A$1:$A$5001,0),MATCH(L$1,products!$A$1:$G$1,0))</f>
        <v>3.1515</v>
      </c>
      <c r="M1965" s="3">
        <f t="shared" si="30"/>
        <v>6.3029999999999999</v>
      </c>
      <c r="N1965" t="str">
        <f>_xlfn.XLOOKUP(Orders[[#This Row],[Customer ID]],customers!$A$1:$A$4972,customers!$I$1:$I$4972,,0)</f>
        <v>No</v>
      </c>
    </row>
    <row r="1966" spans="1:14" x14ac:dyDescent="0.25">
      <c r="A1966" t="s">
        <v>9810</v>
      </c>
      <c r="B1966" s="2">
        <v>44326</v>
      </c>
      <c r="C1966" t="s">
        <v>9811</v>
      </c>
      <c r="D1966" t="s">
        <v>9812</v>
      </c>
      <c r="E1966">
        <v>1</v>
      </c>
      <c r="F1966" t="str">
        <f>_xlfn.XLOOKUP(C1966,customers!$A$1:$A$4972,customers!B$1:B$4972,,0)</f>
        <v>Tina Banks</v>
      </c>
      <c r="G1966" t="str">
        <f>IF(_xlfn.XLOOKUP(C1966,customers!$A$1:$A$4972,customers!C1965:C6936,,0)=0,"",_xlfn.XLOOKUP(C1966,customers!$A$1:$A$4972,customers!C1965:C6936,,0))</f>
        <v>ghernandez939@yahoo.com</v>
      </c>
      <c r="H1966" t="str">
        <f>_xlfn.XLOOKUP(C1966,customers!$A$1:$A$4972,customers!$G$1:$G$4972,,0)</f>
        <v>Brazil</v>
      </c>
      <c r="I1966" t="str">
        <f>INDEX(products!$A$1:$G$5001,MATCH(orders!$D1966,products!$A$1:$A$5001,0),MATCH(I$1,products!$A$1:$G$1,0))</f>
        <v>Money Transfers</v>
      </c>
      <c r="J1966" t="str">
        <f>INDEX(products!$A$1:$G$5001,MATCH(orders!$D1966,products!$A$1:$A$5001,0),MATCH(J$1,products!$A$1:$G$1,0))</f>
        <v>Premium</v>
      </c>
      <c r="K1966">
        <f>INDEX(products!$A$1:$G$5001,MATCH(orders!$D1966,products!$A$1:$A$5001,0),MATCH(K$1,products!$A$1:$G$1,0))</f>
        <v>1</v>
      </c>
      <c r="L1966" s="3">
        <f>INDEX(products!$A$1:$G$5001,MATCH(orders!$D1966,products!$A$1:$A$5001,0),MATCH(L$1,products!$A$1:$G$1,0))</f>
        <v>1.238533333333333</v>
      </c>
      <c r="M1966" s="3">
        <f t="shared" si="30"/>
        <v>1.238533333333333</v>
      </c>
      <c r="N1966" t="str">
        <f>_xlfn.XLOOKUP(Orders[[#This Row],[Customer ID]],customers!$A$1:$A$4972,customers!$I$1:$I$4972,,0)</f>
        <v>Yes</v>
      </c>
    </row>
    <row r="1967" spans="1:14" x14ac:dyDescent="0.25">
      <c r="A1967" t="s">
        <v>9815</v>
      </c>
      <c r="B1967" s="2">
        <v>44327</v>
      </c>
      <c r="C1967" t="s">
        <v>9816</v>
      </c>
      <c r="D1967" t="s">
        <v>9817</v>
      </c>
      <c r="E1967">
        <v>1</v>
      </c>
      <c r="F1967" t="str">
        <f>_xlfn.XLOOKUP(C1967,customers!$A$1:$A$4972,customers!B$1:B$4972,,0)</f>
        <v>Jason Roberts</v>
      </c>
      <c r="G1967" t="str">
        <f>IF(_xlfn.XLOOKUP(C1967,customers!$A$1:$A$4972,customers!C1966:C6937,,0)=0,"",_xlfn.XLOOKUP(C1967,customers!$A$1:$A$4972,customers!C1966:C6937,,0))</f>
        <v>83606868@yahoo.com</v>
      </c>
      <c r="H1967" t="str">
        <f>_xlfn.XLOOKUP(C1967,customers!$A$1:$A$4972,customers!$G$1:$G$4972,,0)</f>
        <v>United States</v>
      </c>
      <c r="I1967" t="str">
        <f>INDEX(products!$A$1:$G$5001,MATCH(orders!$D1967,products!$A$1:$A$5001,0),MATCH(I$1,products!$A$1:$G$1,0))</f>
        <v>Money Transfers</v>
      </c>
      <c r="J1967" t="str">
        <f>INDEX(products!$A$1:$G$5001,MATCH(orders!$D1967,products!$A$1:$A$5001,0),MATCH(J$1,products!$A$1:$G$1,0))</f>
        <v>Premium</v>
      </c>
      <c r="K1967">
        <f>INDEX(products!$A$1:$G$5001,MATCH(orders!$D1967,products!$A$1:$A$5001,0),MATCH(K$1,products!$A$1:$G$1,0))</f>
        <v>1</v>
      </c>
      <c r="L1967" s="3">
        <f>INDEX(products!$A$1:$G$5001,MATCH(orders!$D1967,products!$A$1:$A$5001,0),MATCH(L$1,products!$A$1:$G$1,0))</f>
        <v>1.2544333333333331</v>
      </c>
      <c r="M1967" s="3">
        <f t="shared" si="30"/>
        <v>1.2544333333333331</v>
      </c>
      <c r="N1967" t="str">
        <f>_xlfn.XLOOKUP(Orders[[#This Row],[Customer ID]],customers!$A$1:$A$4972,customers!$I$1:$I$4972,,0)</f>
        <v>Yes</v>
      </c>
    </row>
    <row r="1968" spans="1:14" x14ac:dyDescent="0.25">
      <c r="A1968" t="s">
        <v>9820</v>
      </c>
      <c r="B1968" s="2">
        <v>44327</v>
      </c>
      <c r="C1968" t="s">
        <v>9821</v>
      </c>
      <c r="D1968" t="s">
        <v>9822</v>
      </c>
      <c r="E1968">
        <v>1</v>
      </c>
      <c r="F1968" t="str">
        <f>_xlfn.XLOOKUP(C1968,customers!$A$1:$A$4972,customers!B$1:B$4972,,0)</f>
        <v>Steven Padilla</v>
      </c>
      <c r="G1968" t="str">
        <f>IF(_xlfn.XLOOKUP(C1968,customers!$A$1:$A$4972,customers!C1967:C6938,,0)=0,"",_xlfn.XLOOKUP(C1968,customers!$A$1:$A$4972,customers!C1967:C6938,,0))</f>
        <v>sjohnston4390@gmail.com</v>
      </c>
      <c r="H1968" t="str">
        <f>_xlfn.XLOOKUP(C1968,customers!$A$1:$A$4972,customers!$G$1:$G$4972,,0)</f>
        <v>Brazil</v>
      </c>
      <c r="I1968" t="str">
        <f>INDEX(products!$A$1:$G$5001,MATCH(orders!$D1968,products!$A$1:$A$5001,0),MATCH(I$1,products!$A$1:$G$1,0))</f>
        <v>Money Transfers</v>
      </c>
      <c r="J1968" t="str">
        <f>INDEX(products!$A$1:$G$5001,MATCH(orders!$D1968,products!$A$1:$A$5001,0),MATCH(J$1,products!$A$1:$G$1,0))</f>
        <v>Premium</v>
      </c>
      <c r="K1968">
        <f>INDEX(products!$A$1:$G$5001,MATCH(orders!$D1968,products!$A$1:$A$5001,0),MATCH(K$1,products!$A$1:$G$1,0))</f>
        <v>1</v>
      </c>
      <c r="L1968" s="3">
        <f>INDEX(products!$A$1:$G$5001,MATCH(orders!$D1968,products!$A$1:$A$5001,0),MATCH(L$1,products!$A$1:$G$1,0))</f>
        <v>0.85113333333333341</v>
      </c>
      <c r="M1968" s="3">
        <f t="shared" si="30"/>
        <v>0.85113333333333341</v>
      </c>
      <c r="N1968" t="str">
        <f>_xlfn.XLOOKUP(Orders[[#This Row],[Customer ID]],customers!$A$1:$A$4972,customers!$I$1:$I$4972,,0)</f>
        <v>No</v>
      </c>
    </row>
    <row r="1969" spans="1:14" x14ac:dyDescent="0.25">
      <c r="A1969" t="s">
        <v>9825</v>
      </c>
      <c r="B1969" s="2">
        <v>44328</v>
      </c>
      <c r="C1969" t="s">
        <v>9826</v>
      </c>
      <c r="D1969" t="s">
        <v>9827</v>
      </c>
      <c r="E1969">
        <v>4</v>
      </c>
      <c r="F1969" t="str">
        <f>_xlfn.XLOOKUP(C1969,customers!$A$1:$A$4972,customers!B$1:B$4972,,0)</f>
        <v>Michelle Smith</v>
      </c>
      <c r="G1969" t="str">
        <f>IF(_xlfn.XLOOKUP(C1969,customers!$A$1:$A$4972,customers!C1968:C6939,,0)=0,"",_xlfn.XLOOKUP(C1969,customers!$A$1:$A$4972,customers!C1968:C6939,,0))</f>
        <v>rgriffin0633@gmail.com</v>
      </c>
      <c r="H1969" t="str">
        <f>_xlfn.XLOOKUP(C1969,customers!$A$1:$A$4972,customers!$G$1:$G$4972,,0)</f>
        <v>Germany</v>
      </c>
      <c r="I1969" t="str">
        <f>INDEX(products!$A$1:$G$5001,MATCH(orders!$D1969,products!$A$1:$A$5001,0),MATCH(I$1,products!$A$1:$G$1,0))</f>
        <v>Loans</v>
      </c>
      <c r="J1969" t="str">
        <f>INDEX(products!$A$1:$G$5001,MATCH(orders!$D1969,products!$A$1:$A$5001,0),MATCH(J$1,products!$A$1:$G$1,0))</f>
        <v>Premium</v>
      </c>
      <c r="K1969">
        <f>INDEX(products!$A$1:$G$5001,MATCH(orders!$D1969,products!$A$1:$A$5001,0),MATCH(K$1,products!$A$1:$G$1,0))</f>
        <v>10</v>
      </c>
      <c r="L1969" s="3">
        <f>INDEX(products!$A$1:$G$5001,MATCH(orders!$D1969,products!$A$1:$A$5001,0),MATCH(L$1,products!$A$1:$G$1,0))</f>
        <v>10.289033333333331</v>
      </c>
      <c r="M1969" s="3">
        <f t="shared" si="30"/>
        <v>41.156133333333322</v>
      </c>
      <c r="N1969" t="str">
        <f>_xlfn.XLOOKUP(Orders[[#This Row],[Customer ID]],customers!$A$1:$A$4972,customers!$I$1:$I$4972,,0)</f>
        <v>Yes</v>
      </c>
    </row>
    <row r="1970" spans="1:14" x14ac:dyDescent="0.25">
      <c r="A1970" t="s">
        <v>9830</v>
      </c>
      <c r="B1970" s="2">
        <v>44328</v>
      </c>
      <c r="C1970" t="s">
        <v>9831</v>
      </c>
      <c r="D1970" t="s">
        <v>9832</v>
      </c>
      <c r="E1970">
        <v>1</v>
      </c>
      <c r="F1970" t="str">
        <f>_xlfn.XLOOKUP(C1970,customers!$A$1:$A$4972,customers!B$1:B$4972,,0)</f>
        <v>Harold Carson</v>
      </c>
      <c r="G1970" t="str">
        <f>IF(_xlfn.XLOOKUP(C1970,customers!$A$1:$A$4972,customers!C1969:C6940,,0)=0,"",_xlfn.XLOOKUP(C1970,customers!$A$1:$A$4972,customers!C1969:C6940,,0))</f>
        <v>jgibson026@yahoo.com</v>
      </c>
      <c r="H1970" t="str">
        <f>_xlfn.XLOOKUP(C1970,customers!$A$1:$A$4972,customers!$G$1:$G$4972,,0)</f>
        <v>United States</v>
      </c>
      <c r="I1970" t="str">
        <f>INDEX(products!$A$1:$G$5001,MATCH(orders!$D1970,products!$A$1:$A$5001,0),MATCH(I$1,products!$A$1:$G$1,0))</f>
        <v>Credit Cards</v>
      </c>
      <c r="J1970" t="str">
        <f>INDEX(products!$A$1:$G$5001,MATCH(orders!$D1970,products!$A$1:$A$5001,0),MATCH(J$1,products!$A$1:$G$1,0))</f>
        <v>Premium</v>
      </c>
      <c r="K1970">
        <f>INDEX(products!$A$1:$G$5001,MATCH(orders!$D1970,products!$A$1:$A$5001,0),MATCH(K$1,products!$A$1:$G$1,0))</f>
        <v>1</v>
      </c>
      <c r="L1970" s="3">
        <f>INDEX(products!$A$1:$G$5001,MATCH(orders!$D1970,products!$A$1:$A$5001,0),MATCH(L$1,products!$A$1:$G$1,0))</f>
        <v>1.001166666666667</v>
      </c>
      <c r="M1970" s="3">
        <f t="shared" si="30"/>
        <v>1.001166666666667</v>
      </c>
      <c r="N1970" t="str">
        <f>_xlfn.XLOOKUP(Orders[[#This Row],[Customer ID]],customers!$A$1:$A$4972,customers!$I$1:$I$4972,,0)</f>
        <v>No</v>
      </c>
    </row>
    <row r="1971" spans="1:14" x14ac:dyDescent="0.25">
      <c r="A1971" t="s">
        <v>9835</v>
      </c>
      <c r="B1971" s="2">
        <v>44328</v>
      </c>
      <c r="C1971" t="s">
        <v>9836</v>
      </c>
      <c r="D1971" t="s">
        <v>9837</v>
      </c>
      <c r="E1971">
        <v>1</v>
      </c>
      <c r="F1971" t="str">
        <f>_xlfn.XLOOKUP(C1971,customers!$A$1:$A$4972,customers!B$1:B$4972,,0)</f>
        <v>Daniel Reynolds</v>
      </c>
      <c r="G1971" t="str">
        <f>IF(_xlfn.XLOOKUP(C1971,customers!$A$1:$A$4972,customers!C1970:C6941,,0)=0,"",_xlfn.XLOOKUP(C1971,customers!$A$1:$A$4972,customers!C1970:C6941,,0))</f>
        <v>dgeorge01@hotmail.com</v>
      </c>
      <c r="H1971" t="str">
        <f>_xlfn.XLOOKUP(C1971,customers!$A$1:$A$4972,customers!$G$1:$G$4972,,0)</f>
        <v>Germany</v>
      </c>
      <c r="I1971" t="str">
        <f>INDEX(products!$A$1:$G$5001,MATCH(orders!$D1971,products!$A$1:$A$5001,0),MATCH(I$1,products!$A$1:$G$1,0))</f>
        <v>Investments</v>
      </c>
      <c r="J1971" t="str">
        <f>INDEX(products!$A$1:$G$5001,MATCH(orders!$D1971,products!$A$1:$A$5001,0),MATCH(J$1,products!$A$1:$G$1,0))</f>
        <v>VIP</v>
      </c>
      <c r="K1971">
        <f>INDEX(products!$A$1:$G$5001,MATCH(orders!$D1971,products!$A$1:$A$5001,0),MATCH(K$1,products!$A$1:$G$1,0))</f>
        <v>1</v>
      </c>
      <c r="L1971" s="3">
        <f>INDEX(products!$A$1:$G$5001,MATCH(orders!$D1971,products!$A$1:$A$5001,0),MATCH(L$1,products!$A$1:$G$1,0))</f>
        <v>0.69286666666666663</v>
      </c>
      <c r="M1971" s="3">
        <f t="shared" si="30"/>
        <v>0.69286666666666663</v>
      </c>
      <c r="N1971" t="str">
        <f>_xlfn.XLOOKUP(Orders[[#This Row],[Customer ID]],customers!$A$1:$A$4972,customers!$I$1:$I$4972,,0)</f>
        <v>Yes</v>
      </c>
    </row>
    <row r="1972" spans="1:14" x14ac:dyDescent="0.25">
      <c r="A1972" t="s">
        <v>9840</v>
      </c>
      <c r="B1972" s="2">
        <v>44329</v>
      </c>
      <c r="C1972" t="s">
        <v>9841</v>
      </c>
      <c r="D1972" t="s">
        <v>9842</v>
      </c>
      <c r="E1972">
        <v>1</v>
      </c>
      <c r="F1972" t="str">
        <f>_xlfn.XLOOKUP(C1972,customers!$A$1:$A$4972,customers!B$1:B$4972,,0)</f>
        <v>Anthony Liu</v>
      </c>
      <c r="G1972" t="str">
        <f>IF(_xlfn.XLOOKUP(C1972,customers!$A$1:$A$4972,customers!C1971:C6942,,0)=0,"",_xlfn.XLOOKUP(C1972,customers!$A$1:$A$4972,customers!C1971:C6942,,0))</f>
        <v>ndunn776@gmail.com</v>
      </c>
      <c r="H1972" t="str">
        <f>_xlfn.XLOOKUP(C1972,customers!$A$1:$A$4972,customers!$G$1:$G$4972,,0)</f>
        <v>United States</v>
      </c>
      <c r="I1972" t="str">
        <f>INDEX(products!$A$1:$G$5001,MATCH(orders!$D1972,products!$A$1:$A$5001,0),MATCH(I$1,products!$A$1:$G$1,0))</f>
        <v>Money Transfers</v>
      </c>
      <c r="J1972" t="str">
        <f>INDEX(products!$A$1:$G$5001,MATCH(orders!$D1972,products!$A$1:$A$5001,0),MATCH(J$1,products!$A$1:$G$1,0))</f>
        <v>Premium</v>
      </c>
      <c r="K1972">
        <f>INDEX(products!$A$1:$G$5001,MATCH(orders!$D1972,products!$A$1:$A$5001,0),MATCH(K$1,products!$A$1:$G$1,0))</f>
        <v>1</v>
      </c>
      <c r="L1972" s="3">
        <f>INDEX(products!$A$1:$G$5001,MATCH(orders!$D1972,products!$A$1:$A$5001,0),MATCH(L$1,products!$A$1:$G$1,0))</f>
        <v>0.69086666666666674</v>
      </c>
      <c r="M1972" s="3">
        <f t="shared" si="30"/>
        <v>0.69086666666666674</v>
      </c>
      <c r="N1972" t="str">
        <f>_xlfn.XLOOKUP(Orders[[#This Row],[Customer ID]],customers!$A$1:$A$4972,customers!$I$1:$I$4972,,0)</f>
        <v>Yes</v>
      </c>
    </row>
    <row r="1973" spans="1:14" x14ac:dyDescent="0.25">
      <c r="A1973" t="s">
        <v>9845</v>
      </c>
      <c r="B1973" s="2">
        <v>44329</v>
      </c>
      <c r="C1973" t="s">
        <v>9846</v>
      </c>
      <c r="D1973" t="s">
        <v>9847</v>
      </c>
      <c r="E1973">
        <v>1</v>
      </c>
      <c r="F1973" t="str">
        <f>_xlfn.XLOOKUP(C1973,customers!$A$1:$A$4972,customers!B$1:B$4972,,0)</f>
        <v>Cole Brown</v>
      </c>
      <c r="G1973" t="str">
        <f>IF(_xlfn.XLOOKUP(C1973,customers!$A$1:$A$4972,customers!C1972:C6943,,0)=0,"",_xlfn.XLOOKUP(C1973,customers!$A$1:$A$4972,customers!C1972:C6943,,0))</f>
        <v>dgolden6518@hotmail.com</v>
      </c>
      <c r="H1973" t="str">
        <f>_xlfn.XLOOKUP(C1973,customers!$A$1:$A$4972,customers!$G$1:$G$4972,,0)</f>
        <v>Germany</v>
      </c>
      <c r="I1973" t="str">
        <f>INDEX(products!$A$1:$G$5001,MATCH(orders!$D1973,products!$A$1:$A$5001,0),MATCH(I$1,products!$A$1:$G$1,0))</f>
        <v>Credit Cards</v>
      </c>
      <c r="J1973" t="str">
        <f>INDEX(products!$A$1:$G$5001,MATCH(orders!$D1973,products!$A$1:$A$5001,0),MATCH(J$1,products!$A$1:$G$1,0))</f>
        <v>Premium</v>
      </c>
      <c r="K1973">
        <f>INDEX(products!$A$1:$G$5001,MATCH(orders!$D1973,products!$A$1:$A$5001,0),MATCH(K$1,products!$A$1:$G$1,0))</f>
        <v>1</v>
      </c>
      <c r="L1973" s="3">
        <f>INDEX(products!$A$1:$G$5001,MATCH(orders!$D1973,products!$A$1:$A$5001,0),MATCH(L$1,products!$A$1:$G$1,0))</f>
        <v>1.4983666666666671</v>
      </c>
      <c r="M1973" s="3">
        <f t="shared" si="30"/>
        <v>1.4983666666666671</v>
      </c>
      <c r="N1973" t="str">
        <f>_xlfn.XLOOKUP(Orders[[#This Row],[Customer ID]],customers!$A$1:$A$4972,customers!$I$1:$I$4972,,0)</f>
        <v>No</v>
      </c>
    </row>
    <row r="1974" spans="1:14" x14ac:dyDescent="0.25">
      <c r="A1974" t="s">
        <v>9850</v>
      </c>
      <c r="B1974" s="2">
        <v>44330</v>
      </c>
      <c r="C1974" t="s">
        <v>9851</v>
      </c>
      <c r="D1974" t="s">
        <v>9852</v>
      </c>
      <c r="E1974">
        <v>3</v>
      </c>
      <c r="F1974" t="str">
        <f>_xlfn.XLOOKUP(C1974,customers!$A$1:$A$4972,customers!B$1:B$4972,,0)</f>
        <v>Sally Shaffer</v>
      </c>
      <c r="G1974" t="str">
        <f>IF(_xlfn.XLOOKUP(C1974,customers!$A$1:$A$4972,customers!C1973:C6944,,0)=0,"",_xlfn.XLOOKUP(C1974,customers!$A$1:$A$4972,customers!C1973:C6944,,0))</f>
        <v>mdunn28@gmail.com</v>
      </c>
      <c r="H1974" t="str">
        <f>_xlfn.XLOOKUP(C1974,customers!$A$1:$A$4972,customers!$G$1:$G$4972,,0)</f>
        <v>Brazil</v>
      </c>
      <c r="I1974" t="str">
        <f>INDEX(products!$A$1:$G$5001,MATCH(orders!$D1974,products!$A$1:$A$5001,0),MATCH(I$1,products!$A$1:$G$1,0))</f>
        <v>Money Transfers</v>
      </c>
      <c r="J1974" t="str">
        <f>INDEX(products!$A$1:$G$5001,MATCH(orders!$D1974,products!$A$1:$A$5001,0),MATCH(J$1,products!$A$1:$G$1,0))</f>
        <v>VIP</v>
      </c>
      <c r="K1974">
        <f>INDEX(products!$A$1:$G$5001,MATCH(orders!$D1974,products!$A$1:$A$5001,0),MATCH(K$1,products!$A$1:$G$1,0))</f>
        <v>5</v>
      </c>
      <c r="L1974" s="3">
        <f>INDEX(products!$A$1:$G$5001,MATCH(orders!$D1974,products!$A$1:$A$5001,0),MATCH(L$1,products!$A$1:$G$1,0))</f>
        <v>4.6987000000000014</v>
      </c>
      <c r="M1974" s="3">
        <f t="shared" si="30"/>
        <v>14.096100000000003</v>
      </c>
      <c r="N1974" t="str">
        <f>_xlfn.XLOOKUP(Orders[[#This Row],[Customer ID]],customers!$A$1:$A$4972,customers!$I$1:$I$4972,,0)</f>
        <v>Yes</v>
      </c>
    </row>
    <row r="1975" spans="1:14" x14ac:dyDescent="0.25">
      <c r="A1975" t="s">
        <v>9855</v>
      </c>
      <c r="B1975" s="2">
        <v>44330</v>
      </c>
      <c r="C1975" t="s">
        <v>9856</v>
      </c>
      <c r="D1975" t="s">
        <v>9857</v>
      </c>
      <c r="E1975">
        <v>4</v>
      </c>
      <c r="F1975" t="str">
        <f>_xlfn.XLOOKUP(C1975,customers!$A$1:$A$4972,customers!B$1:B$4972,,0)</f>
        <v>Alicia Mccarthy</v>
      </c>
      <c r="G1975" t="str">
        <f>IF(_xlfn.XLOOKUP(C1975,customers!$A$1:$A$4972,customers!C1974:C6945,,0)=0,"",_xlfn.XLOOKUP(C1975,customers!$A$1:$A$4972,customers!C1974:C6945,,0))</f>
        <v>avega44@hotmail.com</v>
      </c>
      <c r="H1975" t="str">
        <f>_xlfn.XLOOKUP(C1975,customers!$A$1:$A$4972,customers!$G$1:$G$4972,,0)</f>
        <v>Brazil</v>
      </c>
      <c r="I1975" t="str">
        <f>INDEX(products!$A$1:$G$5001,MATCH(orders!$D1975,products!$A$1:$A$5001,0),MATCH(I$1,products!$A$1:$G$1,0))</f>
        <v>Loans</v>
      </c>
      <c r="J1975" t="str">
        <f>INDEX(products!$A$1:$G$5001,MATCH(orders!$D1975,products!$A$1:$A$5001,0),MATCH(J$1,products!$A$1:$G$1,0))</f>
        <v>VIP</v>
      </c>
      <c r="K1975">
        <f>INDEX(products!$A$1:$G$5001,MATCH(orders!$D1975,products!$A$1:$A$5001,0),MATCH(K$1,products!$A$1:$G$1,0))</f>
        <v>10</v>
      </c>
      <c r="L1975" s="3">
        <f>INDEX(products!$A$1:$G$5001,MATCH(orders!$D1975,products!$A$1:$A$5001,0),MATCH(L$1,products!$A$1:$G$1,0))</f>
        <v>11.847466666666669</v>
      </c>
      <c r="M1975" s="3">
        <f t="shared" si="30"/>
        <v>47.389866666666677</v>
      </c>
      <c r="N1975" t="str">
        <f>_xlfn.XLOOKUP(Orders[[#This Row],[Customer ID]],customers!$A$1:$A$4972,customers!$I$1:$I$4972,,0)</f>
        <v>Yes</v>
      </c>
    </row>
    <row r="1976" spans="1:14" x14ac:dyDescent="0.25">
      <c r="A1976" t="s">
        <v>9860</v>
      </c>
      <c r="B1976" s="2">
        <v>44331</v>
      </c>
      <c r="C1976" t="s">
        <v>9861</v>
      </c>
      <c r="D1976" t="s">
        <v>9862</v>
      </c>
      <c r="E1976">
        <v>2</v>
      </c>
      <c r="F1976" t="str">
        <f>_xlfn.XLOOKUP(C1976,customers!$A$1:$A$4972,customers!B$1:B$4972,,0)</f>
        <v>John Best</v>
      </c>
      <c r="G1976" t="str">
        <f>IF(_xlfn.XLOOKUP(C1976,customers!$A$1:$A$4972,customers!C1975:C6946,,0)=0,"",_xlfn.XLOOKUP(C1976,customers!$A$1:$A$4972,customers!C1975:C6946,,0))</f>
        <v>srodriguez021@yahoo.com</v>
      </c>
      <c r="H1976" t="str">
        <f>_xlfn.XLOOKUP(C1976,customers!$A$1:$A$4972,customers!$G$1:$G$4972,,0)</f>
        <v>Germany</v>
      </c>
      <c r="I1976" t="str">
        <f>INDEX(products!$A$1:$G$5001,MATCH(orders!$D1976,products!$A$1:$A$5001,0),MATCH(I$1,products!$A$1:$G$1,0))</f>
        <v>Loans</v>
      </c>
      <c r="J1976" t="str">
        <f>INDEX(products!$A$1:$G$5001,MATCH(orders!$D1976,products!$A$1:$A$5001,0),MATCH(J$1,products!$A$1:$G$1,0))</f>
        <v>VIP</v>
      </c>
      <c r="K1976">
        <f>INDEX(products!$A$1:$G$5001,MATCH(orders!$D1976,products!$A$1:$A$5001,0),MATCH(K$1,products!$A$1:$G$1,0))</f>
        <v>3</v>
      </c>
      <c r="L1976" s="3">
        <f>INDEX(products!$A$1:$G$5001,MATCH(orders!$D1976,products!$A$1:$A$5001,0),MATCH(L$1,products!$A$1:$G$1,0))</f>
        <v>2.8961666666666668</v>
      </c>
      <c r="M1976" s="3">
        <f t="shared" si="30"/>
        <v>5.7923333333333336</v>
      </c>
      <c r="N1976" t="str">
        <f>_xlfn.XLOOKUP(Orders[[#This Row],[Customer ID]],customers!$A$1:$A$4972,customers!$I$1:$I$4972,,0)</f>
        <v>No</v>
      </c>
    </row>
    <row r="1977" spans="1:14" x14ac:dyDescent="0.25">
      <c r="A1977" t="s">
        <v>9865</v>
      </c>
      <c r="B1977" s="2">
        <v>44331</v>
      </c>
      <c r="C1977" t="s">
        <v>9866</v>
      </c>
      <c r="D1977" t="s">
        <v>9867</v>
      </c>
      <c r="E1977">
        <v>1</v>
      </c>
      <c r="F1977" t="str">
        <f>_xlfn.XLOOKUP(C1977,customers!$A$1:$A$4972,customers!B$1:B$4972,,0)</f>
        <v>Lori Garrison</v>
      </c>
      <c r="G1977" t="str">
        <f>IF(_xlfn.XLOOKUP(C1977,customers!$A$1:$A$4972,customers!C1976:C6947,,0)=0,"",_xlfn.XLOOKUP(C1977,customers!$A$1:$A$4972,customers!C1976:C6947,,0))</f>
        <v>jmitchell9724@gmail.com</v>
      </c>
      <c r="H1977" t="str">
        <f>_xlfn.XLOOKUP(C1977,customers!$A$1:$A$4972,customers!$G$1:$G$4972,,0)</f>
        <v>United States</v>
      </c>
      <c r="I1977" t="str">
        <f>INDEX(products!$A$1:$G$5001,MATCH(orders!$D1977,products!$A$1:$A$5001,0),MATCH(I$1,products!$A$1:$G$1,0))</f>
        <v>Credit Cards</v>
      </c>
      <c r="J1977" t="str">
        <f>INDEX(products!$A$1:$G$5001,MATCH(orders!$D1977,products!$A$1:$A$5001,0),MATCH(J$1,products!$A$1:$G$1,0))</f>
        <v>Standard</v>
      </c>
      <c r="K1977">
        <f>INDEX(products!$A$1:$G$5001,MATCH(orders!$D1977,products!$A$1:$A$5001,0),MATCH(K$1,products!$A$1:$G$1,0))</f>
        <v>1</v>
      </c>
      <c r="L1977" s="3">
        <f>INDEX(products!$A$1:$G$5001,MATCH(orders!$D1977,products!$A$1:$A$5001,0),MATCH(L$1,products!$A$1:$G$1,0))</f>
        <v>1.6073333333333339</v>
      </c>
      <c r="M1977" s="3">
        <f t="shared" si="30"/>
        <v>1.6073333333333339</v>
      </c>
      <c r="N1977" t="str">
        <f>_xlfn.XLOOKUP(Orders[[#This Row],[Customer ID]],customers!$A$1:$A$4972,customers!$I$1:$I$4972,,0)</f>
        <v>No</v>
      </c>
    </row>
    <row r="1978" spans="1:14" x14ac:dyDescent="0.25">
      <c r="A1978" t="s">
        <v>9870</v>
      </c>
      <c r="B1978" s="2">
        <v>44332</v>
      </c>
      <c r="C1978" t="s">
        <v>9871</v>
      </c>
      <c r="D1978" t="s">
        <v>9872</v>
      </c>
      <c r="E1978">
        <v>3</v>
      </c>
      <c r="F1978" t="str">
        <f>_xlfn.XLOOKUP(C1978,customers!$A$1:$A$4972,customers!B$1:B$4972,,0)</f>
        <v>Ryan Bailey</v>
      </c>
      <c r="G1978" t="str">
        <f>IF(_xlfn.XLOOKUP(C1978,customers!$A$1:$A$4972,customers!C1977:C6948,,0)=0,"",_xlfn.XLOOKUP(C1978,customers!$A$1:$A$4972,customers!C1977:C6948,,0))</f>
        <v>tdixon7719@gmail.com</v>
      </c>
      <c r="H1978" t="str">
        <f>_xlfn.XLOOKUP(C1978,customers!$A$1:$A$4972,customers!$G$1:$G$4972,,0)</f>
        <v>Japan</v>
      </c>
      <c r="I1978" t="str">
        <f>INDEX(products!$A$1:$G$5001,MATCH(orders!$D1978,products!$A$1:$A$5001,0),MATCH(I$1,products!$A$1:$G$1,0))</f>
        <v>Credit Cards</v>
      </c>
      <c r="J1978" t="str">
        <f>INDEX(products!$A$1:$G$5001,MATCH(orders!$D1978,products!$A$1:$A$5001,0),MATCH(J$1,products!$A$1:$G$1,0))</f>
        <v>Standard</v>
      </c>
      <c r="K1978">
        <f>INDEX(products!$A$1:$G$5001,MATCH(orders!$D1978,products!$A$1:$A$5001,0),MATCH(K$1,products!$A$1:$G$1,0))</f>
        <v>5</v>
      </c>
      <c r="L1978" s="3">
        <f>INDEX(products!$A$1:$G$5001,MATCH(orders!$D1978,products!$A$1:$A$5001,0),MATCH(L$1,products!$A$1:$G$1,0))</f>
        <v>4.629833333333333</v>
      </c>
      <c r="M1978" s="3">
        <f t="shared" si="30"/>
        <v>13.889499999999998</v>
      </c>
      <c r="N1978" t="str">
        <f>_xlfn.XLOOKUP(Orders[[#This Row],[Customer ID]],customers!$A$1:$A$4972,customers!$I$1:$I$4972,,0)</f>
        <v>No</v>
      </c>
    </row>
    <row r="1979" spans="1:14" x14ac:dyDescent="0.25">
      <c r="A1979" t="s">
        <v>9875</v>
      </c>
      <c r="B1979" s="2">
        <v>44332</v>
      </c>
      <c r="C1979" t="s">
        <v>9876</v>
      </c>
      <c r="D1979" t="s">
        <v>9877</v>
      </c>
      <c r="E1979">
        <v>3</v>
      </c>
      <c r="F1979" t="str">
        <f>_xlfn.XLOOKUP(C1979,customers!$A$1:$A$4972,customers!B$1:B$4972,,0)</f>
        <v>Anthony Thomas</v>
      </c>
      <c r="G1979" t="str">
        <f>IF(_xlfn.XLOOKUP(C1979,customers!$A$1:$A$4972,customers!C1978:C6949,,0)=0,"",_xlfn.XLOOKUP(C1979,customers!$A$1:$A$4972,customers!C1978:C6949,,0))</f>
        <v>969636301@yahoo.com</v>
      </c>
      <c r="H1979" t="str">
        <f>_xlfn.XLOOKUP(C1979,customers!$A$1:$A$4972,customers!$G$1:$G$4972,,0)</f>
        <v>Brazil</v>
      </c>
      <c r="I1979" t="str">
        <f>INDEX(products!$A$1:$G$5001,MATCH(orders!$D1979,products!$A$1:$A$5001,0),MATCH(I$1,products!$A$1:$G$1,0))</f>
        <v>Credit Cards</v>
      </c>
      <c r="J1979" t="str">
        <f>INDEX(products!$A$1:$G$5001,MATCH(orders!$D1979,products!$A$1:$A$5001,0),MATCH(J$1,products!$A$1:$G$1,0))</f>
        <v>Premium</v>
      </c>
      <c r="K1979">
        <f>INDEX(products!$A$1:$G$5001,MATCH(orders!$D1979,products!$A$1:$A$5001,0),MATCH(K$1,products!$A$1:$G$1,0))</f>
        <v>5</v>
      </c>
      <c r="L1979" s="3">
        <f>INDEX(products!$A$1:$G$5001,MATCH(orders!$D1979,products!$A$1:$A$5001,0),MATCH(L$1,products!$A$1:$G$1,0))</f>
        <v>5.4816333333333338</v>
      </c>
      <c r="M1979" s="3">
        <f t="shared" si="30"/>
        <v>16.444900000000001</v>
      </c>
      <c r="N1979" t="str">
        <f>_xlfn.XLOOKUP(Orders[[#This Row],[Customer ID]],customers!$A$1:$A$4972,customers!$I$1:$I$4972,,0)</f>
        <v>Yes</v>
      </c>
    </row>
    <row r="1980" spans="1:14" x14ac:dyDescent="0.25">
      <c r="A1980" t="s">
        <v>9880</v>
      </c>
      <c r="B1980" s="2">
        <v>44332</v>
      </c>
      <c r="C1980" t="s">
        <v>9881</v>
      </c>
      <c r="D1980" t="s">
        <v>9882</v>
      </c>
      <c r="E1980">
        <v>3</v>
      </c>
      <c r="F1980" t="str">
        <f>_xlfn.XLOOKUP(C1980,customers!$A$1:$A$4972,customers!B$1:B$4972,,0)</f>
        <v>Kendra Powell</v>
      </c>
      <c r="G1980" t="str">
        <f>IF(_xlfn.XLOOKUP(C1980,customers!$A$1:$A$4972,customers!C1979:C6950,,0)=0,"",_xlfn.XLOOKUP(C1980,customers!$A$1:$A$4972,customers!C1979:C6950,,0))</f>
        <v>jjackson1285@gmail.com</v>
      </c>
      <c r="H1980" t="str">
        <f>_xlfn.XLOOKUP(C1980,customers!$A$1:$A$4972,customers!$G$1:$G$4972,,0)</f>
        <v>Brazil</v>
      </c>
      <c r="I1980" t="str">
        <f>INDEX(products!$A$1:$G$5001,MATCH(orders!$D1980,products!$A$1:$A$5001,0),MATCH(I$1,products!$A$1:$G$1,0))</f>
        <v>Loans</v>
      </c>
      <c r="J1980" t="str">
        <f>INDEX(products!$A$1:$G$5001,MATCH(orders!$D1980,products!$A$1:$A$5001,0),MATCH(J$1,products!$A$1:$G$1,0))</f>
        <v>Premium</v>
      </c>
      <c r="K1980">
        <f>INDEX(products!$A$1:$G$5001,MATCH(orders!$D1980,products!$A$1:$A$5001,0),MATCH(K$1,products!$A$1:$G$1,0))</f>
        <v>5</v>
      </c>
      <c r="L1980" s="3">
        <f>INDEX(products!$A$1:$G$5001,MATCH(orders!$D1980,products!$A$1:$A$5001,0),MATCH(L$1,products!$A$1:$G$1,0))</f>
        <v>7.6970000000000001</v>
      </c>
      <c r="M1980" s="3">
        <f t="shared" si="30"/>
        <v>23.091000000000001</v>
      </c>
      <c r="N1980" t="str">
        <f>_xlfn.XLOOKUP(Orders[[#This Row],[Customer ID]],customers!$A$1:$A$4972,customers!$I$1:$I$4972,,0)</f>
        <v>No</v>
      </c>
    </row>
    <row r="1981" spans="1:14" x14ac:dyDescent="0.25">
      <c r="A1981" t="s">
        <v>9885</v>
      </c>
      <c r="B1981" s="2">
        <v>44333</v>
      </c>
      <c r="C1981" t="s">
        <v>9886</v>
      </c>
      <c r="D1981" t="s">
        <v>9887</v>
      </c>
      <c r="E1981">
        <v>2</v>
      </c>
      <c r="F1981" t="str">
        <f>_xlfn.XLOOKUP(C1981,customers!$A$1:$A$4972,customers!B$1:B$4972,,0)</f>
        <v>Ashley Cruz</v>
      </c>
      <c r="G1981" t="str">
        <f>IF(_xlfn.XLOOKUP(C1981,customers!$A$1:$A$4972,customers!C1980:C6951,,0)=0,"",_xlfn.XLOOKUP(C1981,customers!$A$1:$A$4972,customers!C1980:C6951,,0))</f>
        <v>mhubbard159@gmail.com</v>
      </c>
      <c r="H1981" t="str">
        <f>_xlfn.XLOOKUP(C1981,customers!$A$1:$A$4972,customers!$G$1:$G$4972,,0)</f>
        <v>Japan</v>
      </c>
      <c r="I1981" t="str">
        <f>INDEX(products!$A$1:$G$5001,MATCH(orders!$D1981,products!$A$1:$A$5001,0),MATCH(I$1,products!$A$1:$G$1,0))</f>
        <v>Loans</v>
      </c>
      <c r="J1981" t="str">
        <f>INDEX(products!$A$1:$G$5001,MATCH(orders!$D1981,products!$A$1:$A$5001,0),MATCH(J$1,products!$A$1:$G$1,0))</f>
        <v>Premium</v>
      </c>
      <c r="K1981">
        <f>INDEX(products!$A$1:$G$5001,MATCH(orders!$D1981,products!$A$1:$A$5001,0),MATCH(K$1,products!$A$1:$G$1,0))</f>
        <v>3</v>
      </c>
      <c r="L1981" s="3">
        <f>INDEX(products!$A$1:$G$5001,MATCH(orders!$D1981,products!$A$1:$A$5001,0),MATCH(L$1,products!$A$1:$G$1,0))</f>
        <v>4.5258000000000003</v>
      </c>
      <c r="M1981" s="3">
        <f t="shared" si="30"/>
        <v>9.0516000000000005</v>
      </c>
      <c r="N1981" t="str">
        <f>_xlfn.XLOOKUP(Orders[[#This Row],[Customer ID]],customers!$A$1:$A$4972,customers!$I$1:$I$4972,,0)</f>
        <v>No</v>
      </c>
    </row>
    <row r="1982" spans="1:14" x14ac:dyDescent="0.25">
      <c r="A1982" t="s">
        <v>9890</v>
      </c>
      <c r="B1982" s="2">
        <v>44333</v>
      </c>
      <c r="C1982" t="s">
        <v>9891</v>
      </c>
      <c r="D1982" t="s">
        <v>9892</v>
      </c>
      <c r="E1982">
        <v>1</v>
      </c>
      <c r="F1982" t="str">
        <f>_xlfn.XLOOKUP(C1982,customers!$A$1:$A$4972,customers!B$1:B$4972,,0)</f>
        <v>Mr. Daniel Harrison</v>
      </c>
      <c r="G1982" t="str">
        <f>IF(_xlfn.XLOOKUP(C1982,customers!$A$1:$A$4972,customers!C1981:C6952,,0)=0,"",_xlfn.XLOOKUP(C1982,customers!$A$1:$A$4972,customers!C1981:C6952,,0))</f>
        <v>729835344@gmail.com</v>
      </c>
      <c r="H1982" t="str">
        <f>_xlfn.XLOOKUP(C1982,customers!$A$1:$A$4972,customers!$G$1:$G$4972,,0)</f>
        <v>Germany</v>
      </c>
      <c r="I1982" t="str">
        <f>INDEX(products!$A$1:$G$5001,MATCH(orders!$D1982,products!$A$1:$A$5001,0),MATCH(I$1,products!$A$1:$G$1,0))</f>
        <v>Investments</v>
      </c>
      <c r="J1982" t="str">
        <f>INDEX(products!$A$1:$G$5001,MATCH(orders!$D1982,products!$A$1:$A$5001,0),MATCH(J$1,products!$A$1:$G$1,0))</f>
        <v>Standard</v>
      </c>
      <c r="K1982">
        <f>INDEX(products!$A$1:$G$5001,MATCH(orders!$D1982,products!$A$1:$A$5001,0),MATCH(K$1,products!$A$1:$G$1,0))</f>
        <v>1</v>
      </c>
      <c r="L1982" s="3">
        <f>INDEX(products!$A$1:$G$5001,MATCH(orders!$D1982,products!$A$1:$A$5001,0),MATCH(L$1,products!$A$1:$G$1,0))</f>
        <v>0.85276666666666667</v>
      </c>
      <c r="M1982" s="3">
        <f t="shared" si="30"/>
        <v>0.85276666666666667</v>
      </c>
      <c r="N1982" t="str">
        <f>_xlfn.XLOOKUP(Orders[[#This Row],[Customer ID]],customers!$A$1:$A$4972,customers!$I$1:$I$4972,,0)</f>
        <v>No</v>
      </c>
    </row>
    <row r="1983" spans="1:14" x14ac:dyDescent="0.25">
      <c r="A1983" t="s">
        <v>9895</v>
      </c>
      <c r="B1983" s="2">
        <v>44334</v>
      </c>
      <c r="C1983" t="s">
        <v>9896</v>
      </c>
      <c r="D1983" t="s">
        <v>9897</v>
      </c>
      <c r="E1983">
        <v>4</v>
      </c>
      <c r="F1983" t="str">
        <f>_xlfn.XLOOKUP(C1983,customers!$A$1:$A$4972,customers!B$1:B$4972,,0)</f>
        <v>Nicole Fleming</v>
      </c>
      <c r="G1983" t="str">
        <f>IF(_xlfn.XLOOKUP(C1983,customers!$A$1:$A$4972,customers!C1982:C6953,,0)=0,"",_xlfn.XLOOKUP(C1983,customers!$A$1:$A$4972,customers!C1982:C6953,,0))</f>
        <v>dwalker80@gmail.com</v>
      </c>
      <c r="H1983" t="str">
        <f>_xlfn.XLOOKUP(C1983,customers!$A$1:$A$4972,customers!$G$1:$G$4972,,0)</f>
        <v>United States</v>
      </c>
      <c r="I1983" t="str">
        <f>INDEX(products!$A$1:$G$5001,MATCH(orders!$D1983,products!$A$1:$A$5001,0),MATCH(I$1,products!$A$1:$G$1,0))</f>
        <v>Credit Cards</v>
      </c>
      <c r="J1983" t="str">
        <f>INDEX(products!$A$1:$G$5001,MATCH(orders!$D1983,products!$A$1:$A$5001,0),MATCH(J$1,products!$A$1:$G$1,0))</f>
        <v>Premium</v>
      </c>
      <c r="K1983">
        <f>INDEX(products!$A$1:$G$5001,MATCH(orders!$D1983,products!$A$1:$A$5001,0),MATCH(K$1,products!$A$1:$G$1,0))</f>
        <v>10</v>
      </c>
      <c r="L1983" s="3">
        <f>INDEX(products!$A$1:$G$5001,MATCH(orders!$D1983,products!$A$1:$A$5001,0),MATCH(L$1,products!$A$1:$G$1,0))</f>
        <v>14.693099999999999</v>
      </c>
      <c r="M1983" s="3">
        <f t="shared" si="30"/>
        <v>58.772399999999998</v>
      </c>
      <c r="N1983" t="str">
        <f>_xlfn.XLOOKUP(Orders[[#This Row],[Customer ID]],customers!$A$1:$A$4972,customers!$I$1:$I$4972,,0)</f>
        <v>No</v>
      </c>
    </row>
    <row r="1984" spans="1:14" x14ac:dyDescent="0.25">
      <c r="A1984" t="s">
        <v>9900</v>
      </c>
      <c r="B1984" s="2">
        <v>44334</v>
      </c>
      <c r="C1984" t="s">
        <v>9901</v>
      </c>
      <c r="D1984" t="s">
        <v>9902</v>
      </c>
      <c r="E1984">
        <v>4</v>
      </c>
      <c r="F1984" t="str">
        <f>_xlfn.XLOOKUP(C1984,customers!$A$1:$A$4972,customers!B$1:B$4972,,0)</f>
        <v>Becky Armstrong</v>
      </c>
      <c r="G1984" t="str">
        <f>IF(_xlfn.XLOOKUP(C1984,customers!$A$1:$A$4972,customers!C1983:C6954,,0)=0,"",_xlfn.XLOOKUP(C1984,customers!$A$1:$A$4972,customers!C1983:C6954,,0))</f>
        <v>jzimmerman7289@gmail.com</v>
      </c>
      <c r="H1984" t="str">
        <f>_xlfn.XLOOKUP(C1984,customers!$A$1:$A$4972,customers!$G$1:$G$4972,,0)</f>
        <v>Germany</v>
      </c>
      <c r="I1984" t="str">
        <f>INDEX(products!$A$1:$G$5001,MATCH(orders!$D1984,products!$A$1:$A$5001,0),MATCH(I$1,products!$A$1:$G$1,0))</f>
        <v>Investments</v>
      </c>
      <c r="J1984" t="str">
        <f>INDEX(products!$A$1:$G$5001,MATCH(orders!$D1984,products!$A$1:$A$5001,0),MATCH(J$1,products!$A$1:$G$1,0))</f>
        <v>Premium</v>
      </c>
      <c r="K1984">
        <f>INDEX(products!$A$1:$G$5001,MATCH(orders!$D1984,products!$A$1:$A$5001,0),MATCH(K$1,products!$A$1:$G$1,0))</f>
        <v>10</v>
      </c>
      <c r="L1984" s="3">
        <f>INDEX(products!$A$1:$G$5001,MATCH(orders!$D1984,products!$A$1:$A$5001,0),MATCH(L$1,products!$A$1:$G$1,0))</f>
        <v>11.248533333333331</v>
      </c>
      <c r="M1984" s="3">
        <f t="shared" si="30"/>
        <v>44.994133333333323</v>
      </c>
      <c r="N1984" t="str">
        <f>_xlfn.XLOOKUP(Orders[[#This Row],[Customer ID]],customers!$A$1:$A$4972,customers!$I$1:$I$4972,,0)</f>
        <v>Yes</v>
      </c>
    </row>
    <row r="1985" spans="1:14" x14ac:dyDescent="0.25">
      <c r="A1985" t="s">
        <v>9905</v>
      </c>
      <c r="B1985" s="2">
        <v>44335</v>
      </c>
      <c r="C1985" t="s">
        <v>9906</v>
      </c>
      <c r="D1985" t="s">
        <v>9907</v>
      </c>
      <c r="E1985">
        <v>3</v>
      </c>
      <c r="F1985" t="str">
        <f>_xlfn.XLOOKUP(C1985,customers!$A$1:$A$4972,customers!B$1:B$4972,,0)</f>
        <v>Amber Gill</v>
      </c>
      <c r="G1985" t="str">
        <f>IF(_xlfn.XLOOKUP(C1985,customers!$A$1:$A$4972,customers!C1984:C6955,,0)=0,"",_xlfn.XLOOKUP(C1985,customers!$A$1:$A$4972,customers!C1984:C6955,,0))</f>
        <v>rhendrix5058@gmail.com</v>
      </c>
      <c r="H1985" t="str">
        <f>_xlfn.XLOOKUP(C1985,customers!$A$1:$A$4972,customers!$G$1:$G$4972,,0)</f>
        <v>South Africa</v>
      </c>
      <c r="I1985" t="str">
        <f>INDEX(products!$A$1:$G$5001,MATCH(orders!$D1985,products!$A$1:$A$5001,0),MATCH(I$1,products!$A$1:$G$1,0))</f>
        <v>Money Transfers</v>
      </c>
      <c r="J1985" t="str">
        <f>INDEX(products!$A$1:$G$5001,MATCH(orders!$D1985,products!$A$1:$A$5001,0),MATCH(J$1,products!$A$1:$G$1,0))</f>
        <v>Standard</v>
      </c>
      <c r="K1985">
        <f>INDEX(products!$A$1:$G$5001,MATCH(orders!$D1985,products!$A$1:$A$5001,0),MATCH(K$1,products!$A$1:$G$1,0))</f>
        <v>5</v>
      </c>
      <c r="L1985" s="3">
        <f>INDEX(products!$A$1:$G$5001,MATCH(orders!$D1985,products!$A$1:$A$5001,0),MATCH(L$1,products!$A$1:$G$1,0))</f>
        <v>5.7481666666666671</v>
      </c>
      <c r="M1985" s="3">
        <f t="shared" si="30"/>
        <v>17.244500000000002</v>
      </c>
      <c r="N1985" t="str">
        <f>_xlfn.XLOOKUP(Orders[[#This Row],[Customer ID]],customers!$A$1:$A$4972,customers!$I$1:$I$4972,,0)</f>
        <v>No</v>
      </c>
    </row>
    <row r="1986" spans="1:14" x14ac:dyDescent="0.25">
      <c r="A1986" t="s">
        <v>9910</v>
      </c>
      <c r="B1986" s="2">
        <v>44335</v>
      </c>
      <c r="C1986" t="s">
        <v>9911</v>
      </c>
      <c r="D1986" t="s">
        <v>9912</v>
      </c>
      <c r="E1986">
        <v>2</v>
      </c>
      <c r="F1986" t="str">
        <f>_xlfn.XLOOKUP(C1986,customers!$A$1:$A$4972,customers!B$1:B$4972,,0)</f>
        <v>Kyle Foster</v>
      </c>
      <c r="G1986" t="str">
        <f>IF(_xlfn.XLOOKUP(C1986,customers!$A$1:$A$4972,customers!C1985:C6956,,0)=0,"",_xlfn.XLOOKUP(C1986,customers!$A$1:$A$4972,customers!C1985:C6956,,0))</f>
        <v>econway43@yahoo.com</v>
      </c>
      <c r="H1986" t="str">
        <f>_xlfn.XLOOKUP(C1986,customers!$A$1:$A$4972,customers!$G$1:$G$4972,,0)</f>
        <v>Brazil</v>
      </c>
      <c r="I1986" t="str">
        <f>INDEX(products!$A$1:$G$5001,MATCH(orders!$D1986,products!$A$1:$A$5001,0),MATCH(I$1,products!$A$1:$G$1,0))</f>
        <v>Investments</v>
      </c>
      <c r="J1986" t="str">
        <f>INDEX(products!$A$1:$G$5001,MATCH(orders!$D1986,products!$A$1:$A$5001,0),MATCH(J$1,products!$A$1:$G$1,0))</f>
        <v>VIP</v>
      </c>
      <c r="K1986">
        <f>INDEX(products!$A$1:$G$5001,MATCH(orders!$D1986,products!$A$1:$A$5001,0),MATCH(K$1,products!$A$1:$G$1,0))</f>
        <v>3</v>
      </c>
      <c r="L1986" s="3">
        <f>INDEX(products!$A$1:$G$5001,MATCH(orders!$D1986,products!$A$1:$A$5001,0),MATCH(L$1,products!$A$1:$G$1,0))</f>
        <v>2.400433333333333</v>
      </c>
      <c r="M1986" s="3">
        <f t="shared" si="30"/>
        <v>4.8008666666666659</v>
      </c>
      <c r="N1986" t="str">
        <f>_xlfn.XLOOKUP(Orders[[#This Row],[Customer ID]],customers!$A$1:$A$4972,customers!$I$1:$I$4972,,0)</f>
        <v>Yes</v>
      </c>
    </row>
    <row r="1987" spans="1:14" x14ac:dyDescent="0.25">
      <c r="A1987" t="s">
        <v>9915</v>
      </c>
      <c r="B1987" s="2">
        <v>44336</v>
      </c>
      <c r="C1987" t="s">
        <v>9916</v>
      </c>
      <c r="D1987" t="s">
        <v>9917</v>
      </c>
      <c r="E1987">
        <v>2</v>
      </c>
      <c r="F1987" t="str">
        <f>_xlfn.XLOOKUP(C1987,customers!$A$1:$A$4972,customers!B$1:B$4972,,0)</f>
        <v>Edward Hanna</v>
      </c>
      <c r="G1987" t="str">
        <f>IF(_xlfn.XLOOKUP(C1987,customers!$A$1:$A$4972,customers!C1986:C6957,,0)=0,"",_xlfn.XLOOKUP(C1987,customers!$A$1:$A$4972,customers!C1986:C6957,,0))</f>
        <v>kharris52@yahoo.com</v>
      </c>
      <c r="H1987" t="str">
        <f>_xlfn.XLOOKUP(C1987,customers!$A$1:$A$4972,customers!$G$1:$G$4972,,0)</f>
        <v>South Africa</v>
      </c>
      <c r="I1987" t="str">
        <f>INDEX(products!$A$1:$G$5001,MATCH(orders!$D1987,products!$A$1:$A$5001,0),MATCH(I$1,products!$A$1:$G$1,0))</f>
        <v>Money Transfers</v>
      </c>
      <c r="J1987" t="str">
        <f>INDEX(products!$A$1:$G$5001,MATCH(orders!$D1987,products!$A$1:$A$5001,0),MATCH(J$1,products!$A$1:$G$1,0))</f>
        <v>Standard</v>
      </c>
      <c r="K1987">
        <f>INDEX(products!$A$1:$G$5001,MATCH(orders!$D1987,products!$A$1:$A$5001,0),MATCH(K$1,products!$A$1:$G$1,0))</f>
        <v>3</v>
      </c>
      <c r="L1987" s="3">
        <f>INDEX(products!$A$1:$G$5001,MATCH(orders!$D1987,products!$A$1:$A$5001,0),MATCH(L$1,products!$A$1:$G$1,0))</f>
        <v>2.2418</v>
      </c>
      <c r="M1987" s="3">
        <f t="shared" ref="M1987:M2050" si="31">L1987*E1987</f>
        <v>4.4836</v>
      </c>
      <c r="N1987" t="str">
        <f>_xlfn.XLOOKUP(Orders[[#This Row],[Customer ID]],customers!$A$1:$A$4972,customers!$I$1:$I$4972,,0)</f>
        <v>Yes</v>
      </c>
    </row>
    <row r="1988" spans="1:14" x14ac:dyDescent="0.25">
      <c r="A1988" t="s">
        <v>9920</v>
      </c>
      <c r="B1988" s="2">
        <v>44336</v>
      </c>
      <c r="C1988" t="s">
        <v>9921</v>
      </c>
      <c r="D1988" t="s">
        <v>9922</v>
      </c>
      <c r="E1988">
        <v>2</v>
      </c>
      <c r="F1988" t="str">
        <f>_xlfn.XLOOKUP(C1988,customers!$A$1:$A$4972,customers!B$1:B$4972,,0)</f>
        <v>Luis Moreno</v>
      </c>
      <c r="G1988" t="str">
        <f>IF(_xlfn.XLOOKUP(C1988,customers!$A$1:$A$4972,customers!C1987:C6958,,0)=0,"",_xlfn.XLOOKUP(C1988,customers!$A$1:$A$4972,customers!C1987:C6958,,0))</f>
        <v>mmckinney68@gmail.com</v>
      </c>
      <c r="H1988" t="str">
        <f>_xlfn.XLOOKUP(C1988,customers!$A$1:$A$4972,customers!$G$1:$G$4972,,0)</f>
        <v>Brazil</v>
      </c>
      <c r="I1988" t="str">
        <f>INDEX(products!$A$1:$G$5001,MATCH(orders!$D1988,products!$A$1:$A$5001,0),MATCH(I$1,products!$A$1:$G$1,0))</f>
        <v>Money Transfers</v>
      </c>
      <c r="J1988" t="str">
        <f>INDEX(products!$A$1:$G$5001,MATCH(orders!$D1988,products!$A$1:$A$5001,0),MATCH(J$1,products!$A$1:$G$1,0))</f>
        <v>Premium</v>
      </c>
      <c r="K1988">
        <f>INDEX(products!$A$1:$G$5001,MATCH(orders!$D1988,products!$A$1:$A$5001,0),MATCH(K$1,products!$A$1:$G$1,0))</f>
        <v>3</v>
      </c>
      <c r="L1988" s="3">
        <f>INDEX(products!$A$1:$G$5001,MATCH(orders!$D1988,products!$A$1:$A$5001,0),MATCH(L$1,products!$A$1:$G$1,0))</f>
        <v>4.1838333333333333</v>
      </c>
      <c r="M1988" s="3">
        <f t="shared" si="31"/>
        <v>8.3676666666666666</v>
      </c>
      <c r="N1988" t="str">
        <f>_xlfn.XLOOKUP(Orders[[#This Row],[Customer ID]],customers!$A$1:$A$4972,customers!$I$1:$I$4972,,0)</f>
        <v>No</v>
      </c>
    </row>
    <row r="1989" spans="1:14" x14ac:dyDescent="0.25">
      <c r="A1989" t="s">
        <v>9925</v>
      </c>
      <c r="B1989" s="2">
        <v>44336</v>
      </c>
      <c r="C1989" t="s">
        <v>9926</v>
      </c>
      <c r="D1989" t="s">
        <v>9927</v>
      </c>
      <c r="E1989">
        <v>4</v>
      </c>
      <c r="F1989" t="str">
        <f>_xlfn.XLOOKUP(C1989,customers!$A$1:$A$4972,customers!B$1:B$4972,,0)</f>
        <v>Amy Mendez</v>
      </c>
      <c r="G1989" t="str">
        <f>IF(_xlfn.XLOOKUP(C1989,customers!$A$1:$A$4972,customers!C1988:C6959,,0)=0,"",_xlfn.XLOOKUP(C1989,customers!$A$1:$A$4972,customers!C1988:C6959,,0))</f>
        <v>lcole13@gmail.com</v>
      </c>
      <c r="H1989" t="str">
        <f>_xlfn.XLOOKUP(C1989,customers!$A$1:$A$4972,customers!$G$1:$G$4972,,0)</f>
        <v>Brazil</v>
      </c>
      <c r="I1989" t="str">
        <f>INDEX(products!$A$1:$G$5001,MATCH(orders!$D1989,products!$A$1:$A$5001,0),MATCH(I$1,products!$A$1:$G$1,0))</f>
        <v>Investments</v>
      </c>
      <c r="J1989" t="str">
        <f>INDEX(products!$A$1:$G$5001,MATCH(orders!$D1989,products!$A$1:$A$5001,0),MATCH(J$1,products!$A$1:$G$1,0))</f>
        <v>Standard</v>
      </c>
      <c r="K1989">
        <f>INDEX(products!$A$1:$G$5001,MATCH(orders!$D1989,products!$A$1:$A$5001,0),MATCH(K$1,products!$A$1:$G$1,0))</f>
        <v>10</v>
      </c>
      <c r="L1989" s="3">
        <f>INDEX(products!$A$1:$G$5001,MATCH(orders!$D1989,products!$A$1:$A$5001,0),MATCH(L$1,products!$A$1:$G$1,0))</f>
        <v>11.63126666666667</v>
      </c>
      <c r="M1989" s="3">
        <f t="shared" si="31"/>
        <v>46.525066666666682</v>
      </c>
      <c r="N1989" t="str">
        <f>_xlfn.XLOOKUP(Orders[[#This Row],[Customer ID]],customers!$A$1:$A$4972,customers!$I$1:$I$4972,,0)</f>
        <v>No</v>
      </c>
    </row>
    <row r="1990" spans="1:14" x14ac:dyDescent="0.25">
      <c r="A1990" t="s">
        <v>9930</v>
      </c>
      <c r="B1990" s="2">
        <v>44337</v>
      </c>
      <c r="C1990" t="s">
        <v>9931</v>
      </c>
      <c r="D1990" t="s">
        <v>9932</v>
      </c>
      <c r="E1990">
        <v>3</v>
      </c>
      <c r="F1990" t="str">
        <f>_xlfn.XLOOKUP(C1990,customers!$A$1:$A$4972,customers!B$1:B$4972,,0)</f>
        <v>Shawn Glover</v>
      </c>
      <c r="G1990" t="str">
        <f>IF(_xlfn.XLOOKUP(C1990,customers!$A$1:$A$4972,customers!C1989:C6960,,0)=0,"",_xlfn.XLOOKUP(C1990,customers!$A$1:$A$4972,customers!C1989:C6960,,0))</f>
        <v>51202695@yahoo.com</v>
      </c>
      <c r="H1990" t="str">
        <f>_xlfn.XLOOKUP(C1990,customers!$A$1:$A$4972,customers!$G$1:$G$4972,,0)</f>
        <v>South Africa</v>
      </c>
      <c r="I1990" t="str">
        <f>INDEX(products!$A$1:$G$5001,MATCH(orders!$D1990,products!$A$1:$A$5001,0),MATCH(I$1,products!$A$1:$G$1,0))</f>
        <v>Credit Cards</v>
      </c>
      <c r="J1990" t="str">
        <f>INDEX(products!$A$1:$G$5001,MATCH(orders!$D1990,products!$A$1:$A$5001,0),MATCH(J$1,products!$A$1:$G$1,0))</f>
        <v>VIP</v>
      </c>
      <c r="K1990">
        <f>INDEX(products!$A$1:$G$5001,MATCH(orders!$D1990,products!$A$1:$A$5001,0),MATCH(K$1,products!$A$1:$G$1,0))</f>
        <v>5</v>
      </c>
      <c r="L1990" s="3">
        <f>INDEX(products!$A$1:$G$5001,MATCH(orders!$D1990,products!$A$1:$A$5001,0),MATCH(L$1,products!$A$1:$G$1,0))</f>
        <v>5.5176000000000007</v>
      </c>
      <c r="M1990" s="3">
        <f t="shared" si="31"/>
        <v>16.552800000000001</v>
      </c>
      <c r="N1990" t="str">
        <f>_xlfn.XLOOKUP(Orders[[#This Row],[Customer ID]],customers!$A$1:$A$4972,customers!$I$1:$I$4972,,0)</f>
        <v>No</v>
      </c>
    </row>
    <row r="1991" spans="1:14" x14ac:dyDescent="0.25">
      <c r="A1991" t="s">
        <v>9935</v>
      </c>
      <c r="B1991" s="2">
        <v>44337</v>
      </c>
      <c r="C1991" t="s">
        <v>9936</v>
      </c>
      <c r="D1991" t="s">
        <v>9937</v>
      </c>
      <c r="E1991">
        <v>1</v>
      </c>
      <c r="F1991" t="str">
        <f>_xlfn.XLOOKUP(C1991,customers!$A$1:$A$4972,customers!B$1:B$4972,,0)</f>
        <v>Sarah Miller</v>
      </c>
      <c r="G1991" t="str">
        <f>IF(_xlfn.XLOOKUP(C1991,customers!$A$1:$A$4972,customers!C1990:C6961,,0)=0,"",_xlfn.XLOOKUP(C1991,customers!$A$1:$A$4972,customers!C1990:C6961,,0))</f>
        <v>ktrevino085@yahoo.com</v>
      </c>
      <c r="H1991" t="str">
        <f>_xlfn.XLOOKUP(C1991,customers!$A$1:$A$4972,customers!$G$1:$G$4972,,0)</f>
        <v>South Africa</v>
      </c>
      <c r="I1991" t="str">
        <f>INDEX(products!$A$1:$G$5001,MATCH(orders!$D1991,products!$A$1:$A$5001,0),MATCH(I$1,products!$A$1:$G$1,0))</f>
        <v>Money Transfers</v>
      </c>
      <c r="J1991" t="str">
        <f>INDEX(products!$A$1:$G$5001,MATCH(orders!$D1991,products!$A$1:$A$5001,0),MATCH(J$1,products!$A$1:$G$1,0))</f>
        <v>VIP</v>
      </c>
      <c r="K1991">
        <f>INDEX(products!$A$1:$G$5001,MATCH(orders!$D1991,products!$A$1:$A$5001,0),MATCH(K$1,products!$A$1:$G$1,0))</f>
        <v>1</v>
      </c>
      <c r="L1991" s="3">
        <f>INDEX(products!$A$1:$G$5001,MATCH(orders!$D1991,products!$A$1:$A$5001,0),MATCH(L$1,products!$A$1:$G$1,0))</f>
        <v>1.396166666666667</v>
      </c>
      <c r="M1991" s="3">
        <f t="shared" si="31"/>
        <v>1.396166666666667</v>
      </c>
      <c r="N1991" t="str">
        <f>_xlfn.XLOOKUP(Orders[[#This Row],[Customer ID]],customers!$A$1:$A$4972,customers!$I$1:$I$4972,,0)</f>
        <v>Yes</v>
      </c>
    </row>
    <row r="1992" spans="1:14" x14ac:dyDescent="0.25">
      <c r="A1992" t="s">
        <v>9940</v>
      </c>
      <c r="B1992" s="2">
        <v>44338</v>
      </c>
      <c r="C1992" t="s">
        <v>9941</v>
      </c>
      <c r="D1992" t="s">
        <v>9942</v>
      </c>
      <c r="E1992">
        <v>4</v>
      </c>
      <c r="F1992" t="str">
        <f>_xlfn.XLOOKUP(C1992,customers!$A$1:$A$4972,customers!B$1:B$4972,,0)</f>
        <v>Stephen Rogers</v>
      </c>
      <c r="G1992" t="str">
        <f>IF(_xlfn.XLOOKUP(C1992,customers!$A$1:$A$4972,customers!C1991:C6962,,0)=0,"",_xlfn.XLOOKUP(C1992,customers!$A$1:$A$4972,customers!C1991:C6962,,0))</f>
        <v>dcortez5248@yahoo.com</v>
      </c>
      <c r="H1992" t="str">
        <f>_xlfn.XLOOKUP(C1992,customers!$A$1:$A$4972,customers!$G$1:$G$4972,,0)</f>
        <v>Germany</v>
      </c>
      <c r="I1992" t="str">
        <f>INDEX(products!$A$1:$G$5001,MATCH(orders!$D1992,products!$A$1:$A$5001,0),MATCH(I$1,products!$A$1:$G$1,0))</f>
        <v>Credit Cards</v>
      </c>
      <c r="J1992" t="str">
        <f>INDEX(products!$A$1:$G$5001,MATCH(orders!$D1992,products!$A$1:$A$5001,0),MATCH(J$1,products!$A$1:$G$1,0))</f>
        <v>VIP</v>
      </c>
      <c r="K1992">
        <f>INDEX(products!$A$1:$G$5001,MATCH(orders!$D1992,products!$A$1:$A$5001,0),MATCH(K$1,products!$A$1:$G$1,0))</f>
        <v>10</v>
      </c>
      <c r="L1992" s="3">
        <f>INDEX(products!$A$1:$G$5001,MATCH(orders!$D1992,products!$A$1:$A$5001,0),MATCH(L$1,products!$A$1:$G$1,0))</f>
        <v>14.3218</v>
      </c>
      <c r="M1992" s="3">
        <f t="shared" si="31"/>
        <v>57.287199999999999</v>
      </c>
      <c r="N1992" t="str">
        <f>_xlfn.XLOOKUP(Orders[[#This Row],[Customer ID]],customers!$A$1:$A$4972,customers!$I$1:$I$4972,,0)</f>
        <v>No</v>
      </c>
    </row>
    <row r="1993" spans="1:14" x14ac:dyDescent="0.25">
      <c r="A1993" t="s">
        <v>9945</v>
      </c>
      <c r="B1993" s="2">
        <v>44338</v>
      </c>
      <c r="C1993" t="s">
        <v>9946</v>
      </c>
      <c r="D1993" t="s">
        <v>9947</v>
      </c>
      <c r="E1993">
        <v>3</v>
      </c>
      <c r="F1993" t="str">
        <f>_xlfn.XLOOKUP(C1993,customers!$A$1:$A$4972,customers!B$1:B$4972,,0)</f>
        <v>Michael Valdez</v>
      </c>
      <c r="G1993" t="str">
        <f>IF(_xlfn.XLOOKUP(C1993,customers!$A$1:$A$4972,customers!C1992:C6963,,0)=0,"",_xlfn.XLOOKUP(C1993,customers!$A$1:$A$4972,customers!C1992:C6963,,0))</f>
        <v>twright20@hotmail.com</v>
      </c>
      <c r="H1993" t="str">
        <f>_xlfn.XLOOKUP(C1993,customers!$A$1:$A$4972,customers!$G$1:$G$4972,,0)</f>
        <v>South Africa</v>
      </c>
      <c r="I1993" t="str">
        <f>INDEX(products!$A$1:$G$5001,MATCH(orders!$D1993,products!$A$1:$A$5001,0),MATCH(I$1,products!$A$1:$G$1,0))</f>
        <v>Loans</v>
      </c>
      <c r="J1993" t="str">
        <f>INDEX(products!$A$1:$G$5001,MATCH(orders!$D1993,products!$A$1:$A$5001,0),MATCH(J$1,products!$A$1:$G$1,0))</f>
        <v>VIP</v>
      </c>
      <c r="K1993">
        <f>INDEX(products!$A$1:$G$5001,MATCH(orders!$D1993,products!$A$1:$A$5001,0),MATCH(K$1,products!$A$1:$G$1,0))</f>
        <v>5</v>
      </c>
      <c r="L1993" s="3">
        <f>INDEX(products!$A$1:$G$5001,MATCH(orders!$D1993,products!$A$1:$A$5001,0),MATCH(L$1,products!$A$1:$G$1,0))</f>
        <v>4.1278666666666668</v>
      </c>
      <c r="M1993" s="3">
        <f t="shared" si="31"/>
        <v>12.383600000000001</v>
      </c>
      <c r="N1993" t="str">
        <f>_xlfn.XLOOKUP(Orders[[#This Row],[Customer ID]],customers!$A$1:$A$4972,customers!$I$1:$I$4972,,0)</f>
        <v>No</v>
      </c>
    </row>
    <row r="1994" spans="1:14" x14ac:dyDescent="0.25">
      <c r="A1994" t="s">
        <v>9950</v>
      </c>
      <c r="B1994" s="2">
        <v>44339</v>
      </c>
      <c r="C1994" t="s">
        <v>9951</v>
      </c>
      <c r="D1994" t="s">
        <v>9952</v>
      </c>
      <c r="E1994">
        <v>3</v>
      </c>
      <c r="F1994" t="str">
        <f>_xlfn.XLOOKUP(C1994,customers!$A$1:$A$4972,customers!B$1:B$4972,,0)</f>
        <v>Shannon Thomas</v>
      </c>
      <c r="G1994" t="str">
        <f>IF(_xlfn.XLOOKUP(C1994,customers!$A$1:$A$4972,customers!C1993:C6964,,0)=0,"",_xlfn.XLOOKUP(C1994,customers!$A$1:$A$4972,customers!C1993:C6964,,0))</f>
        <v>lfarley337@gmail.com</v>
      </c>
      <c r="H1994" t="str">
        <f>_xlfn.XLOOKUP(C1994,customers!$A$1:$A$4972,customers!$G$1:$G$4972,,0)</f>
        <v>Germany</v>
      </c>
      <c r="I1994" t="str">
        <f>INDEX(products!$A$1:$G$5001,MATCH(orders!$D1994,products!$A$1:$A$5001,0),MATCH(I$1,products!$A$1:$G$1,0))</f>
        <v>Money Transfers</v>
      </c>
      <c r="J1994" t="str">
        <f>INDEX(products!$A$1:$G$5001,MATCH(orders!$D1994,products!$A$1:$A$5001,0),MATCH(J$1,products!$A$1:$G$1,0))</f>
        <v>VIP</v>
      </c>
      <c r="K1994">
        <f>INDEX(products!$A$1:$G$5001,MATCH(orders!$D1994,products!$A$1:$A$5001,0),MATCH(K$1,products!$A$1:$G$1,0))</f>
        <v>5</v>
      </c>
      <c r="L1994" s="3">
        <f>INDEX(products!$A$1:$G$5001,MATCH(orders!$D1994,products!$A$1:$A$5001,0),MATCH(L$1,products!$A$1:$G$1,0))</f>
        <v>6.3844666666666674</v>
      </c>
      <c r="M1994" s="3">
        <f t="shared" si="31"/>
        <v>19.153400000000001</v>
      </c>
      <c r="N1994" t="str">
        <f>_xlfn.XLOOKUP(Orders[[#This Row],[Customer ID]],customers!$A$1:$A$4972,customers!$I$1:$I$4972,,0)</f>
        <v>No</v>
      </c>
    </row>
    <row r="1995" spans="1:14" x14ac:dyDescent="0.25">
      <c r="A1995" t="s">
        <v>9955</v>
      </c>
      <c r="B1995" s="2">
        <v>44339</v>
      </c>
      <c r="C1995" t="s">
        <v>9956</v>
      </c>
      <c r="D1995" t="s">
        <v>9957</v>
      </c>
      <c r="E1995">
        <v>1</v>
      </c>
      <c r="F1995" t="str">
        <f>_xlfn.XLOOKUP(C1995,customers!$A$1:$A$4972,customers!B$1:B$4972,,0)</f>
        <v>Amy Levy DVM</v>
      </c>
      <c r="G1995" t="str">
        <f>IF(_xlfn.XLOOKUP(C1995,customers!$A$1:$A$4972,customers!C1994:C6965,,0)=0,"",_xlfn.XLOOKUP(C1995,customers!$A$1:$A$4972,customers!C1994:C6965,,0))</f>
        <v>jhartman47@hotmail.com</v>
      </c>
      <c r="H1995" t="str">
        <f>_xlfn.XLOOKUP(C1995,customers!$A$1:$A$4972,customers!$G$1:$G$4972,,0)</f>
        <v>Germany</v>
      </c>
      <c r="I1995" t="str">
        <f>INDEX(products!$A$1:$G$5001,MATCH(orders!$D1995,products!$A$1:$A$5001,0),MATCH(I$1,products!$A$1:$G$1,0))</f>
        <v>Loans</v>
      </c>
      <c r="J1995" t="str">
        <f>INDEX(products!$A$1:$G$5001,MATCH(orders!$D1995,products!$A$1:$A$5001,0),MATCH(J$1,products!$A$1:$G$1,0))</f>
        <v>VIP</v>
      </c>
      <c r="K1995">
        <f>INDEX(products!$A$1:$G$5001,MATCH(orders!$D1995,products!$A$1:$A$5001,0),MATCH(K$1,products!$A$1:$G$1,0))</f>
        <v>1</v>
      </c>
      <c r="L1995" s="3">
        <f>INDEX(products!$A$1:$G$5001,MATCH(orders!$D1995,products!$A$1:$A$5001,0),MATCH(L$1,products!$A$1:$G$1,0))</f>
        <v>0.80203333333333338</v>
      </c>
      <c r="M1995" s="3">
        <f t="shared" si="31"/>
        <v>0.80203333333333338</v>
      </c>
      <c r="N1995" t="str">
        <f>_xlfn.XLOOKUP(Orders[[#This Row],[Customer ID]],customers!$A$1:$A$4972,customers!$I$1:$I$4972,,0)</f>
        <v>Yes</v>
      </c>
    </row>
    <row r="1996" spans="1:14" x14ac:dyDescent="0.25">
      <c r="A1996" t="s">
        <v>9960</v>
      </c>
      <c r="B1996" s="2">
        <v>44339</v>
      </c>
      <c r="C1996" t="s">
        <v>9961</v>
      </c>
      <c r="D1996" t="s">
        <v>9962</v>
      </c>
      <c r="E1996">
        <v>1</v>
      </c>
      <c r="F1996" t="str">
        <f>_xlfn.XLOOKUP(C1996,customers!$A$1:$A$4972,customers!B$1:B$4972,,0)</f>
        <v>Susan Parsons</v>
      </c>
      <c r="G1996" t="str">
        <f>IF(_xlfn.XLOOKUP(C1996,customers!$A$1:$A$4972,customers!C1995:C6966,,0)=0,"",_xlfn.XLOOKUP(C1996,customers!$A$1:$A$4972,customers!C1995:C6966,,0))</f>
        <v>jdean3945@gmail.com</v>
      </c>
      <c r="H1996" t="str">
        <f>_xlfn.XLOOKUP(C1996,customers!$A$1:$A$4972,customers!$G$1:$G$4972,,0)</f>
        <v>Germany</v>
      </c>
      <c r="I1996" t="str">
        <f>INDEX(products!$A$1:$G$5001,MATCH(orders!$D1996,products!$A$1:$A$5001,0),MATCH(I$1,products!$A$1:$G$1,0))</f>
        <v>Investments</v>
      </c>
      <c r="J1996" t="str">
        <f>INDEX(products!$A$1:$G$5001,MATCH(orders!$D1996,products!$A$1:$A$5001,0),MATCH(J$1,products!$A$1:$G$1,0))</f>
        <v>Premium</v>
      </c>
      <c r="K1996">
        <f>INDEX(products!$A$1:$G$5001,MATCH(orders!$D1996,products!$A$1:$A$5001,0),MATCH(K$1,products!$A$1:$G$1,0))</f>
        <v>1</v>
      </c>
      <c r="L1996" s="3">
        <f>INDEX(products!$A$1:$G$5001,MATCH(orders!$D1996,products!$A$1:$A$5001,0),MATCH(L$1,products!$A$1:$G$1,0))</f>
        <v>1.418033333333333</v>
      </c>
      <c r="M1996" s="3">
        <f t="shared" si="31"/>
        <v>1.418033333333333</v>
      </c>
      <c r="N1996" t="str">
        <f>_xlfn.XLOOKUP(Orders[[#This Row],[Customer ID]],customers!$A$1:$A$4972,customers!$I$1:$I$4972,,0)</f>
        <v>No</v>
      </c>
    </row>
    <row r="1997" spans="1:14" x14ac:dyDescent="0.25">
      <c r="A1997" t="s">
        <v>9965</v>
      </c>
      <c r="B1997" s="2">
        <v>44340</v>
      </c>
      <c r="C1997" t="s">
        <v>9966</v>
      </c>
      <c r="D1997" t="s">
        <v>9967</v>
      </c>
      <c r="E1997">
        <v>1</v>
      </c>
      <c r="F1997" t="str">
        <f>_xlfn.XLOOKUP(C1997,customers!$A$1:$A$4972,customers!B$1:B$4972,,0)</f>
        <v>Ronald Hernandez</v>
      </c>
      <c r="G1997" t="str">
        <f>IF(_xlfn.XLOOKUP(C1997,customers!$A$1:$A$4972,customers!C1996:C6967,,0)=0,"",_xlfn.XLOOKUP(C1997,customers!$A$1:$A$4972,customers!C1996:C6967,,0))</f>
        <v>smays1160@hotmail.com</v>
      </c>
      <c r="H1997" t="str">
        <f>_xlfn.XLOOKUP(C1997,customers!$A$1:$A$4972,customers!$G$1:$G$4972,,0)</f>
        <v>Brazil</v>
      </c>
      <c r="I1997" t="str">
        <f>INDEX(products!$A$1:$G$5001,MATCH(orders!$D1997,products!$A$1:$A$5001,0),MATCH(I$1,products!$A$1:$G$1,0))</f>
        <v>Credit Cards</v>
      </c>
      <c r="J1997" t="str">
        <f>INDEX(products!$A$1:$G$5001,MATCH(orders!$D1997,products!$A$1:$A$5001,0),MATCH(J$1,products!$A$1:$G$1,0))</f>
        <v>Premium</v>
      </c>
      <c r="K1997">
        <f>INDEX(products!$A$1:$G$5001,MATCH(orders!$D1997,products!$A$1:$A$5001,0),MATCH(K$1,products!$A$1:$G$1,0))</f>
        <v>1</v>
      </c>
      <c r="L1997" s="3">
        <f>INDEX(products!$A$1:$G$5001,MATCH(orders!$D1997,products!$A$1:$A$5001,0),MATCH(L$1,products!$A$1:$G$1,0))</f>
        <v>1.323633333333333</v>
      </c>
      <c r="M1997" s="3">
        <f t="shared" si="31"/>
        <v>1.323633333333333</v>
      </c>
      <c r="N1997" t="str">
        <f>_xlfn.XLOOKUP(Orders[[#This Row],[Customer ID]],customers!$A$1:$A$4972,customers!$I$1:$I$4972,,0)</f>
        <v>Yes</v>
      </c>
    </row>
    <row r="1998" spans="1:14" x14ac:dyDescent="0.25">
      <c r="A1998" t="s">
        <v>9970</v>
      </c>
      <c r="B1998" s="2">
        <v>44340</v>
      </c>
      <c r="C1998" t="s">
        <v>9971</v>
      </c>
      <c r="D1998" t="s">
        <v>9972</v>
      </c>
      <c r="E1998">
        <v>2</v>
      </c>
      <c r="F1998" t="str">
        <f>_xlfn.XLOOKUP(C1998,customers!$A$1:$A$4972,customers!B$1:B$4972,,0)</f>
        <v>Michael Yang</v>
      </c>
      <c r="G1998" t="str">
        <f>IF(_xlfn.XLOOKUP(C1998,customers!$A$1:$A$4972,customers!C1997:C6968,,0)=0,"",_xlfn.XLOOKUP(C1998,customers!$A$1:$A$4972,customers!C1997:C6968,,0))</f>
        <v>emiller25@gmail.com</v>
      </c>
      <c r="H1998" t="str">
        <f>_xlfn.XLOOKUP(C1998,customers!$A$1:$A$4972,customers!$G$1:$G$4972,,0)</f>
        <v>Brazil</v>
      </c>
      <c r="I1998" t="str">
        <f>INDEX(products!$A$1:$G$5001,MATCH(orders!$D1998,products!$A$1:$A$5001,0),MATCH(I$1,products!$A$1:$G$1,0))</f>
        <v>Investments</v>
      </c>
      <c r="J1998" t="str">
        <f>INDEX(products!$A$1:$G$5001,MATCH(orders!$D1998,products!$A$1:$A$5001,0),MATCH(J$1,products!$A$1:$G$1,0))</f>
        <v>Standard</v>
      </c>
      <c r="K1998">
        <f>INDEX(products!$A$1:$G$5001,MATCH(orders!$D1998,products!$A$1:$A$5001,0),MATCH(K$1,products!$A$1:$G$1,0))</f>
        <v>3</v>
      </c>
      <c r="L1998" s="3">
        <f>INDEX(products!$A$1:$G$5001,MATCH(orders!$D1998,products!$A$1:$A$5001,0),MATCH(L$1,products!$A$1:$G$1,0))</f>
        <v>4.8698333333333332</v>
      </c>
      <c r="M1998" s="3">
        <f t="shared" si="31"/>
        <v>9.7396666666666665</v>
      </c>
      <c r="N1998" t="str">
        <f>_xlfn.XLOOKUP(Orders[[#This Row],[Customer ID]],customers!$A$1:$A$4972,customers!$I$1:$I$4972,,0)</f>
        <v>Yes</v>
      </c>
    </row>
    <row r="1999" spans="1:14" x14ac:dyDescent="0.25">
      <c r="A1999" t="s">
        <v>9975</v>
      </c>
      <c r="B1999" s="2">
        <v>44341</v>
      </c>
      <c r="C1999" t="s">
        <v>9976</v>
      </c>
      <c r="D1999" t="s">
        <v>9977</v>
      </c>
      <c r="E1999">
        <v>1</v>
      </c>
      <c r="F1999" t="str">
        <f>_xlfn.XLOOKUP(C1999,customers!$A$1:$A$4972,customers!B$1:B$4972,,0)</f>
        <v>Andrea Brown</v>
      </c>
      <c r="G1999" t="str">
        <f>IF(_xlfn.XLOOKUP(C1999,customers!$A$1:$A$4972,customers!C1998:C6969,,0)=0,"",_xlfn.XLOOKUP(C1999,customers!$A$1:$A$4972,customers!C1998:C6969,,0))</f>
        <v>ksilva12@hotmail.com</v>
      </c>
      <c r="H1999" t="str">
        <f>_xlfn.XLOOKUP(C1999,customers!$A$1:$A$4972,customers!$G$1:$G$4972,,0)</f>
        <v>South Africa</v>
      </c>
      <c r="I1999" t="str">
        <f>INDEX(products!$A$1:$G$5001,MATCH(orders!$D1999,products!$A$1:$A$5001,0),MATCH(I$1,products!$A$1:$G$1,0))</f>
        <v>Money Transfers</v>
      </c>
      <c r="J1999" t="str">
        <f>INDEX(products!$A$1:$G$5001,MATCH(orders!$D1999,products!$A$1:$A$5001,0),MATCH(J$1,products!$A$1:$G$1,0))</f>
        <v>Premium</v>
      </c>
      <c r="K1999">
        <f>INDEX(products!$A$1:$G$5001,MATCH(orders!$D1999,products!$A$1:$A$5001,0),MATCH(K$1,products!$A$1:$G$1,0))</f>
        <v>1</v>
      </c>
      <c r="L1999" s="3">
        <f>INDEX(products!$A$1:$G$5001,MATCH(orders!$D1999,products!$A$1:$A$5001,0),MATCH(L$1,products!$A$1:$G$1,0))</f>
        <v>0.73563333333333336</v>
      </c>
      <c r="M1999" s="3">
        <f t="shared" si="31"/>
        <v>0.73563333333333336</v>
      </c>
      <c r="N1999" t="str">
        <f>_xlfn.XLOOKUP(Orders[[#This Row],[Customer ID]],customers!$A$1:$A$4972,customers!$I$1:$I$4972,,0)</f>
        <v>Yes</v>
      </c>
    </row>
    <row r="2000" spans="1:14" x14ac:dyDescent="0.25">
      <c r="A2000" t="s">
        <v>9980</v>
      </c>
      <c r="B2000" s="2">
        <v>44341</v>
      </c>
      <c r="C2000" t="s">
        <v>9981</v>
      </c>
      <c r="D2000" t="s">
        <v>9982</v>
      </c>
      <c r="E2000">
        <v>3</v>
      </c>
      <c r="F2000" t="str">
        <f>_xlfn.XLOOKUP(C2000,customers!$A$1:$A$4972,customers!B$1:B$4972,,0)</f>
        <v>Jessica Young</v>
      </c>
      <c r="G2000" t="str">
        <f>IF(_xlfn.XLOOKUP(C2000,customers!$A$1:$A$4972,customers!C1999:C6970,,0)=0,"",_xlfn.XLOOKUP(C2000,customers!$A$1:$A$4972,customers!C1999:C6970,,0))</f>
        <v>3235703@gmail.com</v>
      </c>
      <c r="H2000" t="str">
        <f>_xlfn.XLOOKUP(C2000,customers!$A$1:$A$4972,customers!$G$1:$G$4972,,0)</f>
        <v>Brazil</v>
      </c>
      <c r="I2000" t="str">
        <f>INDEX(products!$A$1:$G$5001,MATCH(orders!$D2000,products!$A$1:$A$5001,0),MATCH(I$1,products!$A$1:$G$1,0))</f>
        <v>Loans</v>
      </c>
      <c r="J2000" t="str">
        <f>INDEX(products!$A$1:$G$5001,MATCH(orders!$D2000,products!$A$1:$A$5001,0),MATCH(J$1,products!$A$1:$G$1,0))</f>
        <v>VIP</v>
      </c>
      <c r="K2000">
        <f>INDEX(products!$A$1:$G$5001,MATCH(orders!$D2000,products!$A$1:$A$5001,0),MATCH(K$1,products!$A$1:$G$1,0))</f>
        <v>5</v>
      </c>
      <c r="L2000" s="3">
        <f>INDEX(products!$A$1:$G$5001,MATCH(orders!$D2000,products!$A$1:$A$5001,0),MATCH(L$1,products!$A$1:$G$1,0))</f>
        <v>3.6185999999999998</v>
      </c>
      <c r="M2000" s="3">
        <f t="shared" si="31"/>
        <v>10.855799999999999</v>
      </c>
      <c r="N2000" t="str">
        <f>_xlfn.XLOOKUP(Orders[[#This Row],[Customer ID]],customers!$A$1:$A$4972,customers!$I$1:$I$4972,,0)</f>
        <v>No</v>
      </c>
    </row>
    <row r="2001" spans="1:14" x14ac:dyDescent="0.25">
      <c r="A2001" t="s">
        <v>9985</v>
      </c>
      <c r="B2001" s="2">
        <v>44342</v>
      </c>
      <c r="C2001" t="s">
        <v>9986</v>
      </c>
      <c r="D2001" t="s">
        <v>9987</v>
      </c>
      <c r="E2001">
        <v>1</v>
      </c>
      <c r="F2001" t="str">
        <f>_xlfn.XLOOKUP(C2001,customers!$A$1:$A$4972,customers!B$1:B$4972,,0)</f>
        <v>Michael Gray</v>
      </c>
      <c r="G2001" t="str">
        <f>IF(_xlfn.XLOOKUP(C2001,customers!$A$1:$A$4972,customers!C2000:C6971,,0)=0,"",_xlfn.XLOOKUP(C2001,customers!$A$1:$A$4972,customers!C2000:C6971,,0))</f>
        <v>egreen9095@yahoo.com</v>
      </c>
      <c r="H2001" t="str">
        <f>_xlfn.XLOOKUP(C2001,customers!$A$1:$A$4972,customers!$G$1:$G$4972,,0)</f>
        <v>South Africa</v>
      </c>
      <c r="I2001" t="str">
        <f>INDEX(products!$A$1:$G$5001,MATCH(orders!$D2001,products!$A$1:$A$5001,0),MATCH(I$1,products!$A$1:$G$1,0))</f>
        <v>Money Transfers</v>
      </c>
      <c r="J2001" t="str">
        <f>INDEX(products!$A$1:$G$5001,MATCH(orders!$D2001,products!$A$1:$A$5001,0),MATCH(J$1,products!$A$1:$G$1,0))</f>
        <v>Premium</v>
      </c>
      <c r="K2001">
        <f>INDEX(products!$A$1:$G$5001,MATCH(orders!$D2001,products!$A$1:$A$5001,0),MATCH(K$1,products!$A$1:$G$1,0))</f>
        <v>1</v>
      </c>
      <c r="L2001" s="3">
        <f>INDEX(products!$A$1:$G$5001,MATCH(orders!$D2001,products!$A$1:$A$5001,0),MATCH(L$1,products!$A$1:$G$1,0))</f>
        <v>0.94886666666666675</v>
      </c>
      <c r="M2001" s="3">
        <f t="shared" si="31"/>
        <v>0.94886666666666675</v>
      </c>
      <c r="N2001" t="str">
        <f>_xlfn.XLOOKUP(Orders[[#This Row],[Customer ID]],customers!$A$1:$A$4972,customers!$I$1:$I$4972,,0)</f>
        <v>No</v>
      </c>
    </row>
    <row r="2002" spans="1:14" x14ac:dyDescent="0.25">
      <c r="A2002" t="s">
        <v>9989</v>
      </c>
      <c r="B2002" s="2">
        <v>44342</v>
      </c>
      <c r="C2002" t="s">
        <v>9990</v>
      </c>
      <c r="D2002" t="s">
        <v>9991</v>
      </c>
      <c r="E2002">
        <v>3</v>
      </c>
      <c r="F2002" t="str">
        <f>_xlfn.XLOOKUP(C2002,customers!$A$1:$A$4972,customers!B$1:B$4972,,0)</f>
        <v>Charles Thomas</v>
      </c>
      <c r="G2002" t="str">
        <f>IF(_xlfn.XLOOKUP(C2002,customers!$A$1:$A$4972,customers!C2001:C6972,,0)=0,"",_xlfn.XLOOKUP(C2002,customers!$A$1:$A$4972,customers!C2001:C6972,,0))</f>
        <v>cgarcia5409@yahoo.com</v>
      </c>
      <c r="H2002" t="str">
        <f>_xlfn.XLOOKUP(C2002,customers!$A$1:$A$4972,customers!$G$1:$G$4972,,0)</f>
        <v>Brazil</v>
      </c>
      <c r="I2002" t="str">
        <f>INDEX(products!$A$1:$G$5001,MATCH(orders!$D2002,products!$A$1:$A$5001,0),MATCH(I$1,products!$A$1:$G$1,0))</f>
        <v>Investments</v>
      </c>
      <c r="J2002" t="str">
        <f>INDEX(products!$A$1:$G$5001,MATCH(orders!$D2002,products!$A$1:$A$5001,0),MATCH(J$1,products!$A$1:$G$1,0))</f>
        <v>Standard</v>
      </c>
      <c r="K2002">
        <f>INDEX(products!$A$1:$G$5001,MATCH(orders!$D2002,products!$A$1:$A$5001,0),MATCH(K$1,products!$A$1:$G$1,0))</f>
        <v>5</v>
      </c>
      <c r="L2002" s="3">
        <f>INDEX(products!$A$1:$G$5001,MATCH(orders!$D2002,products!$A$1:$A$5001,0),MATCH(L$1,products!$A$1:$G$1,0))</f>
        <v>4.641866666666667</v>
      </c>
      <c r="M2002" s="3">
        <f t="shared" si="31"/>
        <v>13.925600000000001</v>
      </c>
      <c r="N2002" t="str">
        <f>_xlfn.XLOOKUP(Orders[[#This Row],[Customer ID]],customers!$A$1:$A$4972,customers!$I$1:$I$4972,,0)</f>
        <v>Yes</v>
      </c>
    </row>
    <row r="2003" spans="1:14" x14ac:dyDescent="0.25">
      <c r="A2003" t="s">
        <v>9994</v>
      </c>
      <c r="B2003" s="2">
        <v>44343</v>
      </c>
      <c r="C2003" t="s">
        <v>9995</v>
      </c>
      <c r="D2003" t="s">
        <v>9996</v>
      </c>
      <c r="E2003">
        <v>4</v>
      </c>
      <c r="F2003" t="str">
        <f>_xlfn.XLOOKUP(C2003,customers!$A$1:$A$4972,customers!B$1:B$4972,,0)</f>
        <v>Jesse Stout</v>
      </c>
      <c r="G2003" t="str">
        <f>IF(_xlfn.XLOOKUP(C2003,customers!$A$1:$A$4972,customers!C2002:C6973,,0)=0,"",_xlfn.XLOOKUP(C2003,customers!$A$1:$A$4972,customers!C2002:C6973,,0))</f>
        <v>jbennett263@hotmail.com</v>
      </c>
      <c r="H2003" t="str">
        <f>_xlfn.XLOOKUP(C2003,customers!$A$1:$A$4972,customers!$G$1:$G$4972,,0)</f>
        <v>United States</v>
      </c>
      <c r="I2003" t="str">
        <f>INDEX(products!$A$1:$G$5001,MATCH(orders!$D2003,products!$A$1:$A$5001,0),MATCH(I$1,products!$A$1:$G$1,0))</f>
        <v>Credit Cards</v>
      </c>
      <c r="J2003" t="str">
        <f>INDEX(products!$A$1:$G$5001,MATCH(orders!$D2003,products!$A$1:$A$5001,0),MATCH(J$1,products!$A$1:$G$1,0))</f>
        <v>VIP</v>
      </c>
      <c r="K2003">
        <f>INDEX(products!$A$1:$G$5001,MATCH(orders!$D2003,products!$A$1:$A$5001,0),MATCH(K$1,products!$A$1:$G$1,0))</f>
        <v>10</v>
      </c>
      <c r="L2003" s="3">
        <f>INDEX(products!$A$1:$G$5001,MATCH(orders!$D2003,products!$A$1:$A$5001,0),MATCH(L$1,products!$A$1:$G$1,0))</f>
        <v>9.1364666666666672</v>
      </c>
      <c r="M2003" s="3">
        <f t="shared" si="31"/>
        <v>36.545866666666669</v>
      </c>
      <c r="N2003" t="str">
        <f>_xlfn.XLOOKUP(Orders[[#This Row],[Customer ID]],customers!$A$1:$A$4972,customers!$I$1:$I$4972,,0)</f>
        <v>No</v>
      </c>
    </row>
    <row r="2004" spans="1:14" x14ac:dyDescent="0.25">
      <c r="A2004" t="s">
        <v>9999</v>
      </c>
      <c r="B2004" s="2">
        <v>44343</v>
      </c>
      <c r="C2004" t="s">
        <v>10000</v>
      </c>
      <c r="D2004" t="s">
        <v>10001</v>
      </c>
      <c r="E2004">
        <v>2</v>
      </c>
      <c r="F2004" t="str">
        <f>_xlfn.XLOOKUP(C2004,customers!$A$1:$A$4972,customers!B$1:B$4972,,0)</f>
        <v>Melissa Smith</v>
      </c>
      <c r="G2004" t="str">
        <f>IF(_xlfn.XLOOKUP(C2004,customers!$A$1:$A$4972,customers!C2003:C6974,,0)=0,"",_xlfn.XLOOKUP(C2004,customers!$A$1:$A$4972,customers!C2003:C6974,,0))</f>
        <v>tharrison37@gmail.com</v>
      </c>
      <c r="H2004" t="str">
        <f>_xlfn.XLOOKUP(C2004,customers!$A$1:$A$4972,customers!$G$1:$G$4972,,0)</f>
        <v>United States</v>
      </c>
      <c r="I2004" t="str">
        <f>INDEX(products!$A$1:$G$5001,MATCH(orders!$D2004,products!$A$1:$A$5001,0),MATCH(I$1,products!$A$1:$G$1,0))</f>
        <v>Credit Cards</v>
      </c>
      <c r="J2004" t="str">
        <f>INDEX(products!$A$1:$G$5001,MATCH(orders!$D2004,products!$A$1:$A$5001,0),MATCH(J$1,products!$A$1:$G$1,0))</f>
        <v>Premium</v>
      </c>
      <c r="K2004">
        <f>INDEX(products!$A$1:$G$5001,MATCH(orders!$D2004,products!$A$1:$A$5001,0),MATCH(K$1,products!$A$1:$G$1,0))</f>
        <v>3</v>
      </c>
      <c r="L2004" s="3">
        <f>INDEX(products!$A$1:$G$5001,MATCH(orders!$D2004,products!$A$1:$A$5001,0),MATCH(L$1,products!$A$1:$G$1,0))</f>
        <v>4.7187666666666663</v>
      </c>
      <c r="M2004" s="3">
        <f t="shared" si="31"/>
        <v>9.4375333333333327</v>
      </c>
      <c r="N2004" t="str">
        <f>_xlfn.XLOOKUP(Orders[[#This Row],[Customer ID]],customers!$A$1:$A$4972,customers!$I$1:$I$4972,,0)</f>
        <v>Yes</v>
      </c>
    </row>
    <row r="2005" spans="1:14" x14ac:dyDescent="0.25">
      <c r="A2005" t="s">
        <v>10003</v>
      </c>
      <c r="B2005" s="2">
        <v>44343</v>
      </c>
      <c r="C2005" t="s">
        <v>10004</v>
      </c>
      <c r="D2005" t="s">
        <v>10005</v>
      </c>
      <c r="E2005">
        <v>4</v>
      </c>
      <c r="F2005" t="str">
        <f>_xlfn.XLOOKUP(C2005,customers!$A$1:$A$4972,customers!B$1:B$4972,,0)</f>
        <v>Robert Mann</v>
      </c>
      <c r="G2005" t="str">
        <f>IF(_xlfn.XLOOKUP(C2005,customers!$A$1:$A$4972,customers!C2004:C6975,,0)=0,"",_xlfn.XLOOKUP(C2005,customers!$A$1:$A$4972,customers!C2004:C6975,,0))</f>
        <v>lburke596@gmail.com</v>
      </c>
      <c r="H2005" t="str">
        <f>_xlfn.XLOOKUP(C2005,customers!$A$1:$A$4972,customers!$G$1:$G$4972,,0)</f>
        <v>South Africa</v>
      </c>
      <c r="I2005" t="str">
        <f>INDEX(products!$A$1:$G$5001,MATCH(orders!$D2005,products!$A$1:$A$5001,0),MATCH(I$1,products!$A$1:$G$1,0))</f>
        <v>Money Transfers</v>
      </c>
      <c r="J2005" t="str">
        <f>INDEX(products!$A$1:$G$5001,MATCH(orders!$D2005,products!$A$1:$A$5001,0),MATCH(J$1,products!$A$1:$G$1,0))</f>
        <v>Premium</v>
      </c>
      <c r="K2005">
        <f>INDEX(products!$A$1:$G$5001,MATCH(orders!$D2005,products!$A$1:$A$5001,0),MATCH(K$1,products!$A$1:$G$1,0))</f>
        <v>10</v>
      </c>
      <c r="L2005" s="3">
        <f>INDEX(products!$A$1:$G$5001,MATCH(orders!$D2005,products!$A$1:$A$5001,0),MATCH(L$1,products!$A$1:$G$1,0))</f>
        <v>9.1621333333333332</v>
      </c>
      <c r="M2005" s="3">
        <f t="shared" si="31"/>
        <v>36.648533333333333</v>
      </c>
      <c r="N2005" t="str">
        <f>_xlfn.XLOOKUP(Orders[[#This Row],[Customer ID]],customers!$A$1:$A$4972,customers!$I$1:$I$4972,,0)</f>
        <v>No</v>
      </c>
    </row>
    <row r="2006" spans="1:14" x14ac:dyDescent="0.25">
      <c r="A2006" t="s">
        <v>10008</v>
      </c>
      <c r="B2006" s="2">
        <v>44344</v>
      </c>
      <c r="C2006" t="s">
        <v>10009</v>
      </c>
      <c r="D2006" t="s">
        <v>10010</v>
      </c>
      <c r="E2006">
        <v>4</v>
      </c>
      <c r="F2006" t="str">
        <f>_xlfn.XLOOKUP(C2006,customers!$A$1:$A$4972,customers!B$1:B$4972,,0)</f>
        <v>Tyler Anderson</v>
      </c>
      <c r="G2006" t="str">
        <f>IF(_xlfn.XLOOKUP(C2006,customers!$A$1:$A$4972,customers!C2005:C6976,,0)=0,"",_xlfn.XLOOKUP(C2006,customers!$A$1:$A$4972,customers!C2005:C6976,,0))</f>
        <v>khampton22@hotmail.com</v>
      </c>
      <c r="H2006" t="str">
        <f>_xlfn.XLOOKUP(C2006,customers!$A$1:$A$4972,customers!$G$1:$G$4972,,0)</f>
        <v>Brazil</v>
      </c>
      <c r="I2006" t="str">
        <f>INDEX(products!$A$1:$G$5001,MATCH(orders!$D2006,products!$A$1:$A$5001,0),MATCH(I$1,products!$A$1:$G$1,0))</f>
        <v>Money Transfers</v>
      </c>
      <c r="J2006" t="str">
        <f>INDEX(products!$A$1:$G$5001,MATCH(orders!$D2006,products!$A$1:$A$5001,0),MATCH(J$1,products!$A$1:$G$1,0))</f>
        <v>Standard</v>
      </c>
      <c r="K2006">
        <f>INDEX(products!$A$1:$G$5001,MATCH(orders!$D2006,products!$A$1:$A$5001,0),MATCH(K$1,products!$A$1:$G$1,0))</f>
        <v>10</v>
      </c>
      <c r="L2006" s="3">
        <f>INDEX(products!$A$1:$G$5001,MATCH(orders!$D2006,products!$A$1:$A$5001,0),MATCH(L$1,products!$A$1:$G$1,0))</f>
        <v>9.3861666666666679</v>
      </c>
      <c r="M2006" s="3">
        <f t="shared" si="31"/>
        <v>37.544666666666672</v>
      </c>
      <c r="N2006" t="str">
        <f>_xlfn.XLOOKUP(Orders[[#This Row],[Customer ID]],customers!$A$1:$A$4972,customers!$I$1:$I$4972,,0)</f>
        <v>No</v>
      </c>
    </row>
    <row r="2007" spans="1:14" x14ac:dyDescent="0.25">
      <c r="A2007" t="s">
        <v>10013</v>
      </c>
      <c r="B2007" s="2">
        <v>44344</v>
      </c>
      <c r="C2007" t="s">
        <v>10014</v>
      </c>
      <c r="D2007" t="s">
        <v>10015</v>
      </c>
      <c r="E2007">
        <v>3</v>
      </c>
      <c r="F2007" t="str">
        <f>_xlfn.XLOOKUP(C2007,customers!$A$1:$A$4972,customers!B$1:B$4972,,0)</f>
        <v>Alexis Pacheco</v>
      </c>
      <c r="G2007" t="str">
        <f>IF(_xlfn.XLOOKUP(C2007,customers!$A$1:$A$4972,customers!C2006:C6977,,0)=0,"",_xlfn.XLOOKUP(C2007,customers!$A$1:$A$4972,customers!C2006:C6977,,0))</f>
        <v>rjackson70@gmail.com</v>
      </c>
      <c r="H2007" t="str">
        <f>_xlfn.XLOOKUP(C2007,customers!$A$1:$A$4972,customers!$G$1:$G$4972,,0)</f>
        <v>Brazil</v>
      </c>
      <c r="I2007" t="str">
        <f>INDEX(products!$A$1:$G$5001,MATCH(orders!$D2007,products!$A$1:$A$5001,0),MATCH(I$1,products!$A$1:$G$1,0))</f>
        <v>Loans</v>
      </c>
      <c r="J2007" t="str">
        <f>INDEX(products!$A$1:$G$5001,MATCH(orders!$D2007,products!$A$1:$A$5001,0),MATCH(J$1,products!$A$1:$G$1,0))</f>
        <v>VIP</v>
      </c>
      <c r="K2007">
        <f>INDEX(products!$A$1:$G$5001,MATCH(orders!$D2007,products!$A$1:$A$5001,0),MATCH(K$1,products!$A$1:$G$1,0))</f>
        <v>5</v>
      </c>
      <c r="L2007" s="3">
        <f>INDEX(products!$A$1:$G$5001,MATCH(orders!$D2007,products!$A$1:$A$5001,0),MATCH(L$1,products!$A$1:$G$1,0))</f>
        <v>7.1303333333333336</v>
      </c>
      <c r="M2007" s="3">
        <f t="shared" si="31"/>
        <v>21.391000000000002</v>
      </c>
      <c r="N2007" t="str">
        <f>_xlfn.XLOOKUP(Orders[[#This Row],[Customer ID]],customers!$A$1:$A$4972,customers!$I$1:$I$4972,,0)</f>
        <v>No</v>
      </c>
    </row>
    <row r="2008" spans="1:14" x14ac:dyDescent="0.25">
      <c r="A2008" t="s">
        <v>10018</v>
      </c>
      <c r="B2008" s="2">
        <v>44345</v>
      </c>
      <c r="C2008" t="s">
        <v>10019</v>
      </c>
      <c r="D2008" t="s">
        <v>10020</v>
      </c>
      <c r="E2008">
        <v>4</v>
      </c>
      <c r="F2008" t="str">
        <f>_xlfn.XLOOKUP(C2008,customers!$A$1:$A$4972,customers!B$1:B$4972,,0)</f>
        <v>Levi Rodriguez</v>
      </c>
      <c r="G2008" t="str">
        <f>IF(_xlfn.XLOOKUP(C2008,customers!$A$1:$A$4972,customers!C2007:C6978,,0)=0,"",_xlfn.XLOOKUP(C2008,customers!$A$1:$A$4972,customers!C2007:C6978,,0))</f>
        <v>19223215@gmail.com</v>
      </c>
      <c r="H2008" t="str">
        <f>_xlfn.XLOOKUP(C2008,customers!$A$1:$A$4972,customers!$G$1:$G$4972,,0)</f>
        <v>Germany</v>
      </c>
      <c r="I2008" t="str">
        <f>INDEX(products!$A$1:$G$5001,MATCH(orders!$D2008,products!$A$1:$A$5001,0),MATCH(I$1,products!$A$1:$G$1,0))</f>
        <v>Investments</v>
      </c>
      <c r="J2008" t="str">
        <f>INDEX(products!$A$1:$G$5001,MATCH(orders!$D2008,products!$A$1:$A$5001,0),MATCH(J$1,products!$A$1:$G$1,0))</f>
        <v>Standard</v>
      </c>
      <c r="K2008">
        <f>INDEX(products!$A$1:$G$5001,MATCH(orders!$D2008,products!$A$1:$A$5001,0),MATCH(K$1,products!$A$1:$G$1,0))</f>
        <v>10</v>
      </c>
      <c r="L2008" s="3">
        <f>INDEX(products!$A$1:$G$5001,MATCH(orders!$D2008,products!$A$1:$A$5001,0),MATCH(L$1,products!$A$1:$G$1,0))</f>
        <v>11.16406666666667</v>
      </c>
      <c r="M2008" s="3">
        <f t="shared" si="31"/>
        <v>44.656266666666681</v>
      </c>
      <c r="N2008" t="str">
        <f>_xlfn.XLOOKUP(Orders[[#This Row],[Customer ID]],customers!$A$1:$A$4972,customers!$I$1:$I$4972,,0)</f>
        <v>Yes</v>
      </c>
    </row>
    <row r="2009" spans="1:14" x14ac:dyDescent="0.25">
      <c r="A2009" t="s">
        <v>10023</v>
      </c>
      <c r="B2009" s="2">
        <v>44345</v>
      </c>
      <c r="C2009" t="s">
        <v>10024</v>
      </c>
      <c r="D2009" t="s">
        <v>10025</v>
      </c>
      <c r="E2009">
        <v>3</v>
      </c>
      <c r="F2009" t="str">
        <f>_xlfn.XLOOKUP(C2009,customers!$A$1:$A$4972,customers!B$1:B$4972,,0)</f>
        <v>Misty Caldwell</v>
      </c>
      <c r="G2009" t="str">
        <f>IF(_xlfn.XLOOKUP(C2009,customers!$A$1:$A$4972,customers!C2008:C6979,,0)=0,"",_xlfn.XLOOKUP(C2009,customers!$A$1:$A$4972,customers!C2008:C6979,,0))</f>
        <v>abeltran9455@hotmail.com</v>
      </c>
      <c r="H2009" t="str">
        <f>_xlfn.XLOOKUP(C2009,customers!$A$1:$A$4972,customers!$G$1:$G$4972,,0)</f>
        <v>Japan</v>
      </c>
      <c r="I2009" t="str">
        <f>INDEX(products!$A$1:$G$5001,MATCH(orders!$D2009,products!$A$1:$A$5001,0),MATCH(I$1,products!$A$1:$G$1,0))</f>
        <v>Money Transfers</v>
      </c>
      <c r="J2009" t="str">
        <f>INDEX(products!$A$1:$G$5001,MATCH(orders!$D2009,products!$A$1:$A$5001,0),MATCH(J$1,products!$A$1:$G$1,0))</f>
        <v>VIP</v>
      </c>
      <c r="K2009">
        <f>INDEX(products!$A$1:$G$5001,MATCH(orders!$D2009,products!$A$1:$A$5001,0),MATCH(K$1,products!$A$1:$G$1,0))</f>
        <v>5</v>
      </c>
      <c r="L2009" s="3">
        <f>INDEX(products!$A$1:$G$5001,MATCH(orders!$D2009,products!$A$1:$A$5001,0),MATCH(L$1,products!$A$1:$G$1,0))</f>
        <v>7.2169000000000008</v>
      </c>
      <c r="M2009" s="3">
        <f t="shared" si="31"/>
        <v>21.650700000000001</v>
      </c>
      <c r="N2009" t="str">
        <f>_xlfn.XLOOKUP(Orders[[#This Row],[Customer ID]],customers!$A$1:$A$4972,customers!$I$1:$I$4972,,0)</f>
        <v>No</v>
      </c>
    </row>
    <row r="2010" spans="1:14" x14ac:dyDescent="0.25">
      <c r="A2010" t="s">
        <v>10028</v>
      </c>
      <c r="B2010" s="2">
        <v>44346</v>
      </c>
      <c r="C2010" t="s">
        <v>10029</v>
      </c>
      <c r="D2010" t="s">
        <v>10030</v>
      </c>
      <c r="E2010">
        <v>1</v>
      </c>
      <c r="F2010" t="str">
        <f>_xlfn.XLOOKUP(C2010,customers!$A$1:$A$4972,customers!B$1:B$4972,,0)</f>
        <v>Daniel Walton</v>
      </c>
      <c r="G2010" t="str">
        <f>IF(_xlfn.XLOOKUP(C2010,customers!$A$1:$A$4972,customers!C2009:C6980,,0)=0,"",_xlfn.XLOOKUP(C2010,customers!$A$1:$A$4972,customers!C2009:C6980,,0))</f>
        <v>jchavez442@yahoo.com</v>
      </c>
      <c r="H2010" t="str">
        <f>_xlfn.XLOOKUP(C2010,customers!$A$1:$A$4972,customers!$G$1:$G$4972,,0)</f>
        <v>South Africa</v>
      </c>
      <c r="I2010" t="str">
        <f>INDEX(products!$A$1:$G$5001,MATCH(orders!$D2010,products!$A$1:$A$5001,0),MATCH(I$1,products!$A$1:$G$1,0))</f>
        <v>Loans</v>
      </c>
      <c r="J2010" t="str">
        <f>INDEX(products!$A$1:$G$5001,MATCH(orders!$D2010,products!$A$1:$A$5001,0),MATCH(J$1,products!$A$1:$G$1,0))</f>
        <v>VIP</v>
      </c>
      <c r="K2010">
        <f>INDEX(products!$A$1:$G$5001,MATCH(orders!$D2010,products!$A$1:$A$5001,0),MATCH(K$1,products!$A$1:$G$1,0))</f>
        <v>1</v>
      </c>
      <c r="L2010" s="3">
        <f>INDEX(products!$A$1:$G$5001,MATCH(orders!$D2010,products!$A$1:$A$5001,0),MATCH(L$1,products!$A$1:$G$1,0))</f>
        <v>0.73203333333333331</v>
      </c>
      <c r="M2010" s="3">
        <f t="shared" si="31"/>
        <v>0.73203333333333331</v>
      </c>
      <c r="N2010" t="str">
        <f>_xlfn.XLOOKUP(Orders[[#This Row],[Customer ID]],customers!$A$1:$A$4972,customers!$I$1:$I$4972,,0)</f>
        <v>Yes</v>
      </c>
    </row>
    <row r="2011" spans="1:14" x14ac:dyDescent="0.25">
      <c r="A2011" t="s">
        <v>10033</v>
      </c>
      <c r="B2011" s="2">
        <v>44346</v>
      </c>
      <c r="C2011" t="s">
        <v>10034</v>
      </c>
      <c r="D2011" t="s">
        <v>10035</v>
      </c>
      <c r="E2011">
        <v>1</v>
      </c>
      <c r="F2011" t="str">
        <f>_xlfn.XLOOKUP(C2011,customers!$A$1:$A$4972,customers!B$1:B$4972,,0)</f>
        <v>Heidi Anderson</v>
      </c>
      <c r="G2011" t="str">
        <f>IF(_xlfn.XLOOKUP(C2011,customers!$A$1:$A$4972,customers!C2010:C6981,,0)=0,"",_xlfn.XLOOKUP(C2011,customers!$A$1:$A$4972,customers!C2010:C6981,,0))</f>
        <v>ddavis739@gmail.com</v>
      </c>
      <c r="H2011" t="str">
        <f>_xlfn.XLOOKUP(C2011,customers!$A$1:$A$4972,customers!$G$1:$G$4972,,0)</f>
        <v>Japan</v>
      </c>
      <c r="I2011" t="str">
        <f>INDEX(products!$A$1:$G$5001,MATCH(orders!$D2011,products!$A$1:$A$5001,0),MATCH(I$1,products!$A$1:$G$1,0))</f>
        <v>Money Transfers</v>
      </c>
      <c r="J2011" t="str">
        <f>INDEX(products!$A$1:$G$5001,MATCH(orders!$D2011,products!$A$1:$A$5001,0),MATCH(J$1,products!$A$1:$G$1,0))</f>
        <v>Premium</v>
      </c>
      <c r="K2011">
        <f>INDEX(products!$A$1:$G$5001,MATCH(orders!$D2011,products!$A$1:$A$5001,0),MATCH(K$1,products!$A$1:$G$1,0))</f>
        <v>1</v>
      </c>
      <c r="L2011" s="3">
        <f>INDEX(products!$A$1:$G$5001,MATCH(orders!$D2011,products!$A$1:$A$5001,0),MATCH(L$1,products!$A$1:$G$1,0))</f>
        <v>1.154233333333333</v>
      </c>
      <c r="M2011" s="3">
        <f t="shared" si="31"/>
        <v>1.154233333333333</v>
      </c>
      <c r="N2011" t="str">
        <f>_xlfn.XLOOKUP(Orders[[#This Row],[Customer ID]],customers!$A$1:$A$4972,customers!$I$1:$I$4972,,0)</f>
        <v>No</v>
      </c>
    </row>
    <row r="2012" spans="1:14" x14ac:dyDescent="0.25">
      <c r="A2012" t="s">
        <v>10038</v>
      </c>
      <c r="B2012" s="2">
        <v>44346</v>
      </c>
      <c r="C2012" t="s">
        <v>10039</v>
      </c>
      <c r="D2012" t="s">
        <v>10040</v>
      </c>
      <c r="E2012">
        <v>3</v>
      </c>
      <c r="F2012" t="str">
        <f>_xlfn.XLOOKUP(C2012,customers!$A$1:$A$4972,customers!B$1:B$4972,,0)</f>
        <v>Justin Calhoun</v>
      </c>
      <c r="G2012" t="str">
        <f>IF(_xlfn.XLOOKUP(C2012,customers!$A$1:$A$4972,customers!C2011:C6982,,0)=0,"",_xlfn.XLOOKUP(C2012,customers!$A$1:$A$4972,customers!C2011:C6982,,0))</f>
        <v>79154965@yahoo.com</v>
      </c>
      <c r="H2012" t="str">
        <f>_xlfn.XLOOKUP(C2012,customers!$A$1:$A$4972,customers!$G$1:$G$4972,,0)</f>
        <v>Japan</v>
      </c>
      <c r="I2012" t="str">
        <f>INDEX(products!$A$1:$G$5001,MATCH(orders!$D2012,products!$A$1:$A$5001,0),MATCH(I$1,products!$A$1:$G$1,0))</f>
        <v>Credit Cards</v>
      </c>
      <c r="J2012" t="str">
        <f>INDEX(products!$A$1:$G$5001,MATCH(orders!$D2012,products!$A$1:$A$5001,0),MATCH(J$1,products!$A$1:$G$1,0))</f>
        <v>Standard</v>
      </c>
      <c r="K2012">
        <f>INDEX(products!$A$1:$G$5001,MATCH(orders!$D2012,products!$A$1:$A$5001,0),MATCH(K$1,products!$A$1:$G$1,0))</f>
        <v>5</v>
      </c>
      <c r="L2012" s="3">
        <f>INDEX(products!$A$1:$G$5001,MATCH(orders!$D2012,products!$A$1:$A$5001,0),MATCH(L$1,products!$A$1:$G$1,0))</f>
        <v>3.5013999999999998</v>
      </c>
      <c r="M2012" s="3">
        <f t="shared" si="31"/>
        <v>10.504199999999999</v>
      </c>
      <c r="N2012" t="str">
        <f>_xlfn.XLOOKUP(Orders[[#This Row],[Customer ID]],customers!$A$1:$A$4972,customers!$I$1:$I$4972,,0)</f>
        <v>No</v>
      </c>
    </row>
    <row r="2013" spans="1:14" x14ac:dyDescent="0.25">
      <c r="A2013" t="s">
        <v>10043</v>
      </c>
      <c r="B2013" s="2">
        <v>44347</v>
      </c>
      <c r="C2013" t="s">
        <v>10044</v>
      </c>
      <c r="D2013" t="s">
        <v>10045</v>
      </c>
      <c r="E2013">
        <v>1</v>
      </c>
      <c r="F2013" t="str">
        <f>_xlfn.XLOOKUP(C2013,customers!$A$1:$A$4972,customers!B$1:B$4972,,0)</f>
        <v>Tyler Cook</v>
      </c>
      <c r="G2013" t="str">
        <f>IF(_xlfn.XLOOKUP(C2013,customers!$A$1:$A$4972,customers!C2012:C6983,,0)=0,"",_xlfn.XLOOKUP(C2013,customers!$A$1:$A$4972,customers!C2012:C6983,,0))</f>
        <v>tfuentes906@yahoo.com</v>
      </c>
      <c r="H2013" t="str">
        <f>_xlfn.XLOOKUP(C2013,customers!$A$1:$A$4972,customers!$G$1:$G$4972,,0)</f>
        <v>South Africa</v>
      </c>
      <c r="I2013" t="str">
        <f>INDEX(products!$A$1:$G$5001,MATCH(orders!$D2013,products!$A$1:$A$5001,0),MATCH(I$1,products!$A$1:$G$1,0))</f>
        <v>Loans</v>
      </c>
      <c r="J2013" t="str">
        <f>INDEX(products!$A$1:$G$5001,MATCH(orders!$D2013,products!$A$1:$A$5001,0),MATCH(J$1,products!$A$1:$G$1,0))</f>
        <v>Standard</v>
      </c>
      <c r="K2013">
        <f>INDEX(products!$A$1:$G$5001,MATCH(orders!$D2013,products!$A$1:$A$5001,0),MATCH(K$1,products!$A$1:$G$1,0))</f>
        <v>1</v>
      </c>
      <c r="L2013" s="3">
        <f>INDEX(products!$A$1:$G$5001,MATCH(orders!$D2013,products!$A$1:$A$5001,0),MATCH(L$1,products!$A$1:$G$1,0))</f>
        <v>0.72933333333333339</v>
      </c>
      <c r="M2013" s="3">
        <f t="shared" si="31"/>
        <v>0.72933333333333339</v>
      </c>
      <c r="N2013" t="str">
        <f>_xlfn.XLOOKUP(Orders[[#This Row],[Customer ID]],customers!$A$1:$A$4972,customers!$I$1:$I$4972,,0)</f>
        <v>No</v>
      </c>
    </row>
    <row r="2014" spans="1:14" x14ac:dyDescent="0.25">
      <c r="A2014" t="s">
        <v>10048</v>
      </c>
      <c r="B2014" s="2">
        <v>44347</v>
      </c>
      <c r="C2014" t="s">
        <v>10049</v>
      </c>
      <c r="D2014" t="s">
        <v>10050</v>
      </c>
      <c r="E2014">
        <v>2</v>
      </c>
      <c r="F2014" t="str">
        <f>_xlfn.XLOOKUP(C2014,customers!$A$1:$A$4972,customers!B$1:B$4972,,0)</f>
        <v>Michael Williams</v>
      </c>
      <c r="G2014" t="str">
        <f>IF(_xlfn.XLOOKUP(C2014,customers!$A$1:$A$4972,customers!C2013:C6984,,0)=0,"",_xlfn.XLOOKUP(C2014,customers!$A$1:$A$4972,customers!C2013:C6984,,0))</f>
        <v>mthompson2558@gmail.com</v>
      </c>
      <c r="H2014" t="str">
        <f>_xlfn.XLOOKUP(C2014,customers!$A$1:$A$4972,customers!$G$1:$G$4972,,0)</f>
        <v>Brazil</v>
      </c>
      <c r="I2014" t="str">
        <f>INDEX(products!$A$1:$G$5001,MATCH(orders!$D2014,products!$A$1:$A$5001,0),MATCH(I$1,products!$A$1:$G$1,0))</f>
        <v>Loans</v>
      </c>
      <c r="J2014" t="str">
        <f>INDEX(products!$A$1:$G$5001,MATCH(orders!$D2014,products!$A$1:$A$5001,0),MATCH(J$1,products!$A$1:$G$1,0))</f>
        <v>Standard</v>
      </c>
      <c r="K2014">
        <f>INDEX(products!$A$1:$G$5001,MATCH(orders!$D2014,products!$A$1:$A$5001,0),MATCH(K$1,products!$A$1:$G$1,0))</f>
        <v>3</v>
      </c>
      <c r="L2014" s="3">
        <f>INDEX(products!$A$1:$G$5001,MATCH(orders!$D2014,products!$A$1:$A$5001,0),MATCH(L$1,products!$A$1:$G$1,0))</f>
        <v>4.7192999999999996</v>
      </c>
      <c r="M2014" s="3">
        <f t="shared" si="31"/>
        <v>9.4385999999999992</v>
      </c>
      <c r="N2014" t="str">
        <f>_xlfn.XLOOKUP(Orders[[#This Row],[Customer ID]],customers!$A$1:$A$4972,customers!$I$1:$I$4972,,0)</f>
        <v>No</v>
      </c>
    </row>
    <row r="2015" spans="1:14" x14ac:dyDescent="0.25">
      <c r="A2015" t="s">
        <v>10052</v>
      </c>
      <c r="B2015" s="2">
        <v>44348</v>
      </c>
      <c r="C2015" t="s">
        <v>10053</v>
      </c>
      <c r="D2015" t="s">
        <v>10054</v>
      </c>
      <c r="E2015">
        <v>4</v>
      </c>
      <c r="F2015" t="str">
        <f>_xlfn.XLOOKUP(C2015,customers!$A$1:$A$4972,customers!B$1:B$4972,,0)</f>
        <v>Megan Griffin</v>
      </c>
      <c r="G2015" t="str">
        <f>IF(_xlfn.XLOOKUP(C2015,customers!$A$1:$A$4972,customers!C2014:C6985,,0)=0,"",_xlfn.XLOOKUP(C2015,customers!$A$1:$A$4972,customers!C2014:C6985,,0))</f>
        <v>jhall849@hotmail.com</v>
      </c>
      <c r="H2015" t="str">
        <f>_xlfn.XLOOKUP(C2015,customers!$A$1:$A$4972,customers!$G$1:$G$4972,,0)</f>
        <v>South Africa</v>
      </c>
      <c r="I2015" t="str">
        <f>INDEX(products!$A$1:$G$5001,MATCH(orders!$D2015,products!$A$1:$A$5001,0),MATCH(I$1,products!$A$1:$G$1,0))</f>
        <v>Money Transfers</v>
      </c>
      <c r="J2015" t="str">
        <f>INDEX(products!$A$1:$G$5001,MATCH(orders!$D2015,products!$A$1:$A$5001,0),MATCH(J$1,products!$A$1:$G$1,0))</f>
        <v>VIP</v>
      </c>
      <c r="K2015">
        <f>INDEX(products!$A$1:$G$5001,MATCH(orders!$D2015,products!$A$1:$A$5001,0),MATCH(K$1,products!$A$1:$G$1,0))</f>
        <v>10</v>
      </c>
      <c r="L2015" s="3">
        <f>INDEX(products!$A$1:$G$5001,MATCH(orders!$D2015,products!$A$1:$A$5001,0),MATCH(L$1,products!$A$1:$G$1,0))</f>
        <v>8.0591333333333335</v>
      </c>
      <c r="M2015" s="3">
        <f t="shared" si="31"/>
        <v>32.236533333333334</v>
      </c>
      <c r="N2015" t="str">
        <f>_xlfn.XLOOKUP(Orders[[#This Row],[Customer ID]],customers!$A$1:$A$4972,customers!$I$1:$I$4972,,0)</f>
        <v>Yes</v>
      </c>
    </row>
    <row r="2016" spans="1:14" x14ac:dyDescent="0.25">
      <c r="A2016" t="s">
        <v>10057</v>
      </c>
      <c r="B2016" s="2">
        <v>44348</v>
      </c>
      <c r="C2016" t="s">
        <v>10058</v>
      </c>
      <c r="D2016" t="s">
        <v>10059</v>
      </c>
      <c r="E2016">
        <v>2</v>
      </c>
      <c r="F2016" t="str">
        <f>_xlfn.XLOOKUP(C2016,customers!$A$1:$A$4972,customers!B$1:B$4972,,0)</f>
        <v>Christopher Lowery</v>
      </c>
      <c r="G2016" t="str">
        <f>IF(_xlfn.XLOOKUP(C2016,customers!$A$1:$A$4972,customers!C2015:C6986,,0)=0,"",_xlfn.XLOOKUP(C2016,customers!$A$1:$A$4972,customers!C2015:C6986,,0))</f>
        <v>mcarter6823@yahoo.com</v>
      </c>
      <c r="H2016" t="str">
        <f>_xlfn.XLOOKUP(C2016,customers!$A$1:$A$4972,customers!$G$1:$G$4972,,0)</f>
        <v>Japan</v>
      </c>
      <c r="I2016" t="str">
        <f>INDEX(products!$A$1:$G$5001,MATCH(orders!$D2016,products!$A$1:$A$5001,0),MATCH(I$1,products!$A$1:$G$1,0))</f>
        <v>Investments</v>
      </c>
      <c r="J2016" t="str">
        <f>INDEX(products!$A$1:$G$5001,MATCH(orders!$D2016,products!$A$1:$A$5001,0),MATCH(J$1,products!$A$1:$G$1,0))</f>
        <v>Standard</v>
      </c>
      <c r="K2016">
        <f>INDEX(products!$A$1:$G$5001,MATCH(orders!$D2016,products!$A$1:$A$5001,0),MATCH(K$1,products!$A$1:$G$1,0))</f>
        <v>3</v>
      </c>
      <c r="L2016" s="3">
        <f>INDEX(products!$A$1:$G$5001,MATCH(orders!$D2016,products!$A$1:$A$5001,0),MATCH(L$1,products!$A$1:$G$1,0))</f>
        <v>3.5972666666666671</v>
      </c>
      <c r="M2016" s="3">
        <f t="shared" si="31"/>
        <v>7.1945333333333341</v>
      </c>
      <c r="N2016" t="str">
        <f>_xlfn.XLOOKUP(Orders[[#This Row],[Customer ID]],customers!$A$1:$A$4972,customers!$I$1:$I$4972,,0)</f>
        <v>Yes</v>
      </c>
    </row>
    <row r="2017" spans="1:14" x14ac:dyDescent="0.25">
      <c r="A2017" t="s">
        <v>10062</v>
      </c>
      <c r="B2017" s="2">
        <v>44349</v>
      </c>
      <c r="C2017" t="s">
        <v>10063</v>
      </c>
      <c r="D2017" t="s">
        <v>10064</v>
      </c>
      <c r="E2017">
        <v>4</v>
      </c>
      <c r="F2017" t="str">
        <f>_xlfn.XLOOKUP(C2017,customers!$A$1:$A$4972,customers!B$1:B$4972,,0)</f>
        <v>David Simpson</v>
      </c>
      <c r="G2017" t="str">
        <f>IF(_xlfn.XLOOKUP(C2017,customers!$A$1:$A$4972,customers!C2016:C6987,,0)=0,"",_xlfn.XLOOKUP(C2017,customers!$A$1:$A$4972,customers!C2016:C6987,,0))</f>
        <v>9099132@gmail.com</v>
      </c>
      <c r="H2017" t="str">
        <f>_xlfn.XLOOKUP(C2017,customers!$A$1:$A$4972,customers!$G$1:$G$4972,,0)</f>
        <v>Brazil</v>
      </c>
      <c r="I2017" t="str">
        <f>INDEX(products!$A$1:$G$5001,MATCH(orders!$D2017,products!$A$1:$A$5001,0),MATCH(I$1,products!$A$1:$G$1,0))</f>
        <v>Credit Cards</v>
      </c>
      <c r="J2017" t="str">
        <f>INDEX(products!$A$1:$G$5001,MATCH(orders!$D2017,products!$A$1:$A$5001,0),MATCH(J$1,products!$A$1:$G$1,0))</f>
        <v>VIP</v>
      </c>
      <c r="K2017">
        <f>INDEX(products!$A$1:$G$5001,MATCH(orders!$D2017,products!$A$1:$A$5001,0),MATCH(K$1,products!$A$1:$G$1,0))</f>
        <v>10</v>
      </c>
      <c r="L2017" s="3">
        <f>INDEX(products!$A$1:$G$5001,MATCH(orders!$D2017,products!$A$1:$A$5001,0),MATCH(L$1,products!$A$1:$G$1,0))</f>
        <v>10.777633333333331</v>
      </c>
      <c r="M2017" s="3">
        <f t="shared" si="31"/>
        <v>43.110533333333322</v>
      </c>
      <c r="N2017" t="str">
        <f>_xlfn.XLOOKUP(Orders[[#This Row],[Customer ID]],customers!$A$1:$A$4972,customers!$I$1:$I$4972,,0)</f>
        <v>No</v>
      </c>
    </row>
    <row r="2018" spans="1:14" x14ac:dyDescent="0.25">
      <c r="A2018" t="s">
        <v>10067</v>
      </c>
      <c r="B2018" s="2">
        <v>44349</v>
      </c>
      <c r="C2018" t="s">
        <v>10068</v>
      </c>
      <c r="D2018" t="s">
        <v>10069</v>
      </c>
      <c r="E2018">
        <v>1</v>
      </c>
      <c r="F2018" t="str">
        <f>_xlfn.XLOOKUP(C2018,customers!$A$1:$A$4972,customers!B$1:B$4972,,0)</f>
        <v>Anthony Price</v>
      </c>
      <c r="G2018" t="str">
        <f>IF(_xlfn.XLOOKUP(C2018,customers!$A$1:$A$4972,customers!C2017:C6988,,0)=0,"",_xlfn.XLOOKUP(C2018,customers!$A$1:$A$4972,customers!C2017:C6988,,0))</f>
        <v>ewhite47@hotmail.com</v>
      </c>
      <c r="H2018" t="str">
        <f>_xlfn.XLOOKUP(C2018,customers!$A$1:$A$4972,customers!$G$1:$G$4972,,0)</f>
        <v>United States</v>
      </c>
      <c r="I2018" t="str">
        <f>INDEX(products!$A$1:$G$5001,MATCH(orders!$D2018,products!$A$1:$A$5001,0),MATCH(I$1,products!$A$1:$G$1,0))</f>
        <v>Investments</v>
      </c>
      <c r="J2018" t="str">
        <f>INDEX(products!$A$1:$G$5001,MATCH(orders!$D2018,products!$A$1:$A$5001,0),MATCH(J$1,products!$A$1:$G$1,0))</f>
        <v>Standard</v>
      </c>
      <c r="K2018">
        <f>INDEX(products!$A$1:$G$5001,MATCH(orders!$D2018,products!$A$1:$A$5001,0),MATCH(K$1,products!$A$1:$G$1,0))</f>
        <v>1</v>
      </c>
      <c r="L2018" s="3">
        <f>INDEX(products!$A$1:$G$5001,MATCH(orders!$D2018,products!$A$1:$A$5001,0),MATCH(L$1,products!$A$1:$G$1,0))</f>
        <v>1.014</v>
      </c>
      <c r="M2018" s="3">
        <f t="shared" si="31"/>
        <v>1.014</v>
      </c>
      <c r="N2018" t="str">
        <f>_xlfn.XLOOKUP(Orders[[#This Row],[Customer ID]],customers!$A$1:$A$4972,customers!$I$1:$I$4972,,0)</f>
        <v>Yes</v>
      </c>
    </row>
    <row r="2019" spans="1:14" x14ac:dyDescent="0.25">
      <c r="A2019" t="s">
        <v>10072</v>
      </c>
      <c r="B2019" s="2">
        <v>44350</v>
      </c>
      <c r="C2019" t="s">
        <v>10073</v>
      </c>
      <c r="D2019" t="s">
        <v>10074</v>
      </c>
      <c r="E2019">
        <v>2</v>
      </c>
      <c r="F2019" t="str">
        <f>_xlfn.XLOOKUP(C2019,customers!$A$1:$A$4972,customers!B$1:B$4972,,0)</f>
        <v>Christopher Castillo</v>
      </c>
      <c r="G2019" t="str">
        <f>IF(_xlfn.XLOOKUP(C2019,customers!$A$1:$A$4972,customers!C2018:C6989,,0)=0,"",_xlfn.XLOOKUP(C2019,customers!$A$1:$A$4972,customers!C2018:C6989,,0))</f>
        <v>ecline3883@yahoo.com</v>
      </c>
      <c r="H2019" t="str">
        <f>_xlfn.XLOOKUP(C2019,customers!$A$1:$A$4972,customers!$G$1:$G$4972,,0)</f>
        <v>South Africa</v>
      </c>
      <c r="I2019" t="str">
        <f>INDEX(products!$A$1:$G$5001,MATCH(orders!$D2019,products!$A$1:$A$5001,0),MATCH(I$1,products!$A$1:$G$1,0))</f>
        <v>Loans</v>
      </c>
      <c r="J2019" t="str">
        <f>INDEX(products!$A$1:$G$5001,MATCH(orders!$D2019,products!$A$1:$A$5001,0),MATCH(J$1,products!$A$1:$G$1,0))</f>
        <v>Standard</v>
      </c>
      <c r="K2019">
        <f>INDEX(products!$A$1:$G$5001,MATCH(orders!$D2019,products!$A$1:$A$5001,0),MATCH(K$1,products!$A$1:$G$1,0))</f>
        <v>3</v>
      </c>
      <c r="L2019" s="3">
        <f>INDEX(products!$A$1:$G$5001,MATCH(orders!$D2019,products!$A$1:$A$5001,0),MATCH(L$1,products!$A$1:$G$1,0))</f>
        <v>4.6994999999999996</v>
      </c>
      <c r="M2019" s="3">
        <f t="shared" si="31"/>
        <v>9.3989999999999991</v>
      </c>
      <c r="N2019" t="str">
        <f>_xlfn.XLOOKUP(Orders[[#This Row],[Customer ID]],customers!$A$1:$A$4972,customers!$I$1:$I$4972,,0)</f>
        <v>Yes</v>
      </c>
    </row>
    <row r="2020" spans="1:14" x14ac:dyDescent="0.25">
      <c r="A2020" t="s">
        <v>10077</v>
      </c>
      <c r="B2020" s="2">
        <v>44350</v>
      </c>
      <c r="C2020" t="s">
        <v>10078</v>
      </c>
      <c r="D2020" t="s">
        <v>10079</v>
      </c>
      <c r="E2020">
        <v>1</v>
      </c>
      <c r="F2020" t="str">
        <f>_xlfn.XLOOKUP(C2020,customers!$A$1:$A$4972,customers!B$1:B$4972,,0)</f>
        <v>Melinda Green</v>
      </c>
      <c r="G2020" t="str">
        <f>IF(_xlfn.XLOOKUP(C2020,customers!$A$1:$A$4972,customers!C2019:C6990,,0)=0,"",_xlfn.XLOOKUP(C2020,customers!$A$1:$A$4972,customers!C2019:C6990,,0))</f>
        <v>mduarte0111@hotmail.com</v>
      </c>
      <c r="H2020" t="str">
        <f>_xlfn.XLOOKUP(C2020,customers!$A$1:$A$4972,customers!$G$1:$G$4972,,0)</f>
        <v>South Africa</v>
      </c>
      <c r="I2020" t="str">
        <f>INDEX(products!$A$1:$G$5001,MATCH(orders!$D2020,products!$A$1:$A$5001,0),MATCH(I$1,products!$A$1:$G$1,0))</f>
        <v>Investments</v>
      </c>
      <c r="J2020" t="str">
        <f>INDEX(products!$A$1:$G$5001,MATCH(orders!$D2020,products!$A$1:$A$5001,0),MATCH(J$1,products!$A$1:$G$1,0))</f>
        <v>Premium</v>
      </c>
      <c r="K2020">
        <f>INDEX(products!$A$1:$G$5001,MATCH(orders!$D2020,products!$A$1:$A$5001,0),MATCH(K$1,products!$A$1:$G$1,0))</f>
        <v>1</v>
      </c>
      <c r="L2020" s="3">
        <f>INDEX(products!$A$1:$G$5001,MATCH(orders!$D2020,products!$A$1:$A$5001,0),MATCH(L$1,products!$A$1:$G$1,0))</f>
        <v>0.68850000000000011</v>
      </c>
      <c r="M2020" s="3">
        <f t="shared" si="31"/>
        <v>0.68850000000000011</v>
      </c>
      <c r="N2020" t="str">
        <f>_xlfn.XLOOKUP(Orders[[#This Row],[Customer ID]],customers!$A$1:$A$4972,customers!$I$1:$I$4972,,0)</f>
        <v>Yes</v>
      </c>
    </row>
    <row r="2021" spans="1:14" x14ac:dyDescent="0.25">
      <c r="A2021" t="s">
        <v>10082</v>
      </c>
      <c r="B2021" s="2">
        <v>44350</v>
      </c>
      <c r="C2021" t="s">
        <v>10083</v>
      </c>
      <c r="D2021" t="s">
        <v>10084</v>
      </c>
      <c r="E2021">
        <v>4</v>
      </c>
      <c r="F2021" t="str">
        <f>_xlfn.XLOOKUP(C2021,customers!$A$1:$A$4972,customers!B$1:B$4972,,0)</f>
        <v>Colton Jackson</v>
      </c>
      <c r="G2021" t="str">
        <f>IF(_xlfn.XLOOKUP(C2021,customers!$A$1:$A$4972,customers!C2020:C6991,,0)=0,"",_xlfn.XLOOKUP(C2021,customers!$A$1:$A$4972,customers!C2020:C6991,,0))</f>
        <v>fgarcia9679@gmail.com</v>
      </c>
      <c r="H2021" t="str">
        <f>_xlfn.XLOOKUP(C2021,customers!$A$1:$A$4972,customers!$G$1:$G$4972,,0)</f>
        <v>Brazil</v>
      </c>
      <c r="I2021" t="str">
        <f>INDEX(products!$A$1:$G$5001,MATCH(orders!$D2021,products!$A$1:$A$5001,0),MATCH(I$1,products!$A$1:$G$1,0))</f>
        <v>Loans</v>
      </c>
      <c r="J2021" t="str">
        <f>INDEX(products!$A$1:$G$5001,MATCH(orders!$D2021,products!$A$1:$A$5001,0),MATCH(J$1,products!$A$1:$G$1,0))</f>
        <v>Standard</v>
      </c>
      <c r="K2021">
        <f>INDEX(products!$A$1:$G$5001,MATCH(orders!$D2021,products!$A$1:$A$5001,0),MATCH(K$1,products!$A$1:$G$1,0))</f>
        <v>10</v>
      </c>
      <c r="L2021" s="3">
        <f>INDEX(products!$A$1:$G$5001,MATCH(orders!$D2021,products!$A$1:$A$5001,0),MATCH(L$1,products!$A$1:$G$1,0))</f>
        <v>13.30456666666667</v>
      </c>
      <c r="M2021" s="3">
        <f t="shared" si="31"/>
        <v>53.218266666666679</v>
      </c>
      <c r="N2021" t="str">
        <f>_xlfn.XLOOKUP(Orders[[#This Row],[Customer ID]],customers!$A$1:$A$4972,customers!$I$1:$I$4972,,0)</f>
        <v>No</v>
      </c>
    </row>
    <row r="2022" spans="1:14" x14ac:dyDescent="0.25">
      <c r="A2022" t="s">
        <v>10087</v>
      </c>
      <c r="B2022" s="2">
        <v>44351</v>
      </c>
      <c r="C2022" t="s">
        <v>10088</v>
      </c>
      <c r="D2022" t="s">
        <v>10089</v>
      </c>
      <c r="E2022">
        <v>3</v>
      </c>
      <c r="F2022" t="str">
        <f>_xlfn.XLOOKUP(C2022,customers!$A$1:$A$4972,customers!B$1:B$4972,,0)</f>
        <v>Gina Gill</v>
      </c>
      <c r="G2022" t="str">
        <f>IF(_xlfn.XLOOKUP(C2022,customers!$A$1:$A$4972,customers!C2021:C6992,,0)=0,"",_xlfn.XLOOKUP(C2022,customers!$A$1:$A$4972,customers!C2021:C6992,,0))</f>
        <v>sdonaldson722@gmail.com</v>
      </c>
      <c r="H2022" t="str">
        <f>_xlfn.XLOOKUP(C2022,customers!$A$1:$A$4972,customers!$G$1:$G$4972,,0)</f>
        <v>United States</v>
      </c>
      <c r="I2022" t="str">
        <f>INDEX(products!$A$1:$G$5001,MATCH(orders!$D2022,products!$A$1:$A$5001,0),MATCH(I$1,products!$A$1:$G$1,0))</f>
        <v>Investments</v>
      </c>
      <c r="J2022" t="str">
        <f>INDEX(products!$A$1:$G$5001,MATCH(orders!$D2022,products!$A$1:$A$5001,0),MATCH(J$1,products!$A$1:$G$1,0))</f>
        <v>Premium</v>
      </c>
      <c r="K2022">
        <f>INDEX(products!$A$1:$G$5001,MATCH(orders!$D2022,products!$A$1:$A$5001,0),MATCH(K$1,products!$A$1:$G$1,0))</f>
        <v>5</v>
      </c>
      <c r="L2022" s="3">
        <f>INDEX(products!$A$1:$G$5001,MATCH(orders!$D2022,products!$A$1:$A$5001,0),MATCH(L$1,products!$A$1:$G$1,0))</f>
        <v>8.1502999999999997</v>
      </c>
      <c r="M2022" s="3">
        <f t="shared" si="31"/>
        <v>24.450899999999997</v>
      </c>
      <c r="N2022" t="str">
        <f>_xlfn.XLOOKUP(Orders[[#This Row],[Customer ID]],customers!$A$1:$A$4972,customers!$I$1:$I$4972,,0)</f>
        <v>No</v>
      </c>
    </row>
    <row r="2023" spans="1:14" x14ac:dyDescent="0.25">
      <c r="A2023" t="s">
        <v>10092</v>
      </c>
      <c r="B2023" s="2">
        <v>44351</v>
      </c>
      <c r="C2023" t="s">
        <v>10093</v>
      </c>
      <c r="D2023" t="s">
        <v>10094</v>
      </c>
      <c r="E2023">
        <v>3</v>
      </c>
      <c r="F2023" t="str">
        <f>_xlfn.XLOOKUP(C2023,customers!$A$1:$A$4972,customers!B$1:B$4972,,0)</f>
        <v>Patrick Riddle</v>
      </c>
      <c r="G2023" t="str">
        <f>IF(_xlfn.XLOOKUP(C2023,customers!$A$1:$A$4972,customers!C2022:C6993,,0)=0,"",_xlfn.XLOOKUP(C2023,customers!$A$1:$A$4972,customers!C2022:C6993,,0))</f>
        <v>bjenkins021@yahoo.com</v>
      </c>
      <c r="H2023" t="str">
        <f>_xlfn.XLOOKUP(C2023,customers!$A$1:$A$4972,customers!$G$1:$G$4972,,0)</f>
        <v>United States</v>
      </c>
      <c r="I2023" t="str">
        <f>INDEX(products!$A$1:$G$5001,MATCH(orders!$D2023,products!$A$1:$A$5001,0),MATCH(I$1,products!$A$1:$G$1,0))</f>
        <v>Money Transfers</v>
      </c>
      <c r="J2023" t="str">
        <f>INDEX(products!$A$1:$G$5001,MATCH(orders!$D2023,products!$A$1:$A$5001,0),MATCH(J$1,products!$A$1:$G$1,0))</f>
        <v>Premium</v>
      </c>
      <c r="K2023">
        <f>INDEX(products!$A$1:$G$5001,MATCH(orders!$D2023,products!$A$1:$A$5001,0),MATCH(K$1,products!$A$1:$G$1,0))</f>
        <v>5</v>
      </c>
      <c r="L2023" s="3">
        <f>INDEX(products!$A$1:$G$5001,MATCH(orders!$D2023,products!$A$1:$A$5001,0),MATCH(L$1,products!$A$1:$G$1,0))</f>
        <v>6.1341666666666663</v>
      </c>
      <c r="M2023" s="3">
        <f t="shared" si="31"/>
        <v>18.4025</v>
      </c>
      <c r="N2023" t="str">
        <f>_xlfn.XLOOKUP(Orders[[#This Row],[Customer ID]],customers!$A$1:$A$4972,customers!$I$1:$I$4972,,0)</f>
        <v>No</v>
      </c>
    </row>
    <row r="2024" spans="1:14" x14ac:dyDescent="0.25">
      <c r="A2024" t="s">
        <v>10097</v>
      </c>
      <c r="B2024" s="2">
        <v>44352</v>
      </c>
      <c r="C2024" t="s">
        <v>10098</v>
      </c>
      <c r="D2024" t="s">
        <v>10099</v>
      </c>
      <c r="E2024">
        <v>2</v>
      </c>
      <c r="F2024" t="str">
        <f>_xlfn.XLOOKUP(C2024,customers!$A$1:$A$4972,customers!B$1:B$4972,,0)</f>
        <v>Jim Gray</v>
      </c>
      <c r="G2024" t="str">
        <f>IF(_xlfn.XLOOKUP(C2024,customers!$A$1:$A$4972,customers!C2023:C6994,,0)=0,"",_xlfn.XLOOKUP(C2024,customers!$A$1:$A$4972,customers!C2023:C6994,,0))</f>
        <v>vlynch43@gmail.com</v>
      </c>
      <c r="H2024" t="str">
        <f>_xlfn.XLOOKUP(C2024,customers!$A$1:$A$4972,customers!$G$1:$G$4972,,0)</f>
        <v>Brazil</v>
      </c>
      <c r="I2024" t="str">
        <f>INDEX(products!$A$1:$G$5001,MATCH(orders!$D2024,products!$A$1:$A$5001,0),MATCH(I$1,products!$A$1:$G$1,0))</f>
        <v>Investments</v>
      </c>
      <c r="J2024" t="str">
        <f>INDEX(products!$A$1:$G$5001,MATCH(orders!$D2024,products!$A$1:$A$5001,0),MATCH(J$1,products!$A$1:$G$1,0))</f>
        <v>VIP</v>
      </c>
      <c r="K2024">
        <f>INDEX(products!$A$1:$G$5001,MATCH(orders!$D2024,products!$A$1:$A$5001,0),MATCH(K$1,products!$A$1:$G$1,0))</f>
        <v>3</v>
      </c>
      <c r="L2024" s="3">
        <f>INDEX(products!$A$1:$G$5001,MATCH(orders!$D2024,products!$A$1:$A$5001,0),MATCH(L$1,products!$A$1:$G$1,0))</f>
        <v>4.8104666666666676</v>
      </c>
      <c r="M2024" s="3">
        <f t="shared" si="31"/>
        <v>9.6209333333333351</v>
      </c>
      <c r="N2024" t="str">
        <f>_xlfn.XLOOKUP(Orders[[#This Row],[Customer ID]],customers!$A$1:$A$4972,customers!$I$1:$I$4972,,0)</f>
        <v>No</v>
      </c>
    </row>
    <row r="2025" spans="1:14" x14ac:dyDescent="0.25">
      <c r="A2025" t="s">
        <v>10102</v>
      </c>
      <c r="B2025" s="2">
        <v>44352</v>
      </c>
      <c r="C2025" t="s">
        <v>10103</v>
      </c>
      <c r="D2025" t="s">
        <v>10104</v>
      </c>
      <c r="E2025">
        <v>1</v>
      </c>
      <c r="F2025" t="str">
        <f>_xlfn.XLOOKUP(C2025,customers!$A$1:$A$4972,customers!B$1:B$4972,,0)</f>
        <v>Kimberly Hill</v>
      </c>
      <c r="G2025" t="str">
        <f>IF(_xlfn.XLOOKUP(C2025,customers!$A$1:$A$4972,customers!C2024:C6995,,0)=0,"",_xlfn.XLOOKUP(C2025,customers!$A$1:$A$4972,customers!C2024:C6995,,0))</f>
        <v>wfoster0434@gmail.com</v>
      </c>
      <c r="H2025" t="str">
        <f>_xlfn.XLOOKUP(C2025,customers!$A$1:$A$4972,customers!$G$1:$G$4972,,0)</f>
        <v>Germany</v>
      </c>
      <c r="I2025" t="str">
        <f>INDEX(products!$A$1:$G$5001,MATCH(orders!$D2025,products!$A$1:$A$5001,0),MATCH(I$1,products!$A$1:$G$1,0))</f>
        <v>Loans</v>
      </c>
      <c r="J2025" t="str">
        <f>INDEX(products!$A$1:$G$5001,MATCH(orders!$D2025,products!$A$1:$A$5001,0),MATCH(J$1,products!$A$1:$G$1,0))</f>
        <v>Standard</v>
      </c>
      <c r="K2025">
        <f>INDEX(products!$A$1:$G$5001,MATCH(orders!$D2025,products!$A$1:$A$5001,0),MATCH(K$1,products!$A$1:$G$1,0))</f>
        <v>1</v>
      </c>
      <c r="L2025" s="3">
        <f>INDEX(products!$A$1:$G$5001,MATCH(orders!$D2025,products!$A$1:$A$5001,0),MATCH(L$1,products!$A$1:$G$1,0))</f>
        <v>0.71893333333333342</v>
      </c>
      <c r="M2025" s="3">
        <f t="shared" si="31"/>
        <v>0.71893333333333342</v>
      </c>
      <c r="N2025" t="str">
        <f>_xlfn.XLOOKUP(Orders[[#This Row],[Customer ID]],customers!$A$1:$A$4972,customers!$I$1:$I$4972,,0)</f>
        <v>Yes</v>
      </c>
    </row>
    <row r="2026" spans="1:14" x14ac:dyDescent="0.25">
      <c r="A2026" t="s">
        <v>10106</v>
      </c>
      <c r="B2026" s="2">
        <v>44353</v>
      </c>
      <c r="C2026" t="s">
        <v>1826</v>
      </c>
      <c r="D2026" t="s">
        <v>10107</v>
      </c>
      <c r="E2026">
        <v>1</v>
      </c>
      <c r="F2026" t="str">
        <f>_xlfn.XLOOKUP(C2026,customers!$A$1:$A$4972,customers!B$1:B$4972,,0)</f>
        <v>John Holmes</v>
      </c>
      <c r="G2026" t="str">
        <f>IF(_xlfn.XLOOKUP(C2026,customers!$A$1:$A$4972,customers!C2025:C6996,,0)=0,"",_xlfn.XLOOKUP(C2026,customers!$A$1:$A$4972,customers!C2025:C6996,,0))</f>
        <v>gfisher582@hotmail.com</v>
      </c>
      <c r="H2026" t="str">
        <f>_xlfn.XLOOKUP(C2026,customers!$A$1:$A$4972,customers!$G$1:$G$4972,,0)</f>
        <v>Germany</v>
      </c>
      <c r="I2026" t="str">
        <f>INDEX(products!$A$1:$G$5001,MATCH(orders!$D2026,products!$A$1:$A$5001,0),MATCH(I$1,products!$A$1:$G$1,0))</f>
        <v>Credit Cards</v>
      </c>
      <c r="J2026" t="str">
        <f>INDEX(products!$A$1:$G$5001,MATCH(orders!$D2026,products!$A$1:$A$5001,0),MATCH(J$1,products!$A$1:$G$1,0))</f>
        <v>Standard</v>
      </c>
      <c r="K2026">
        <f>INDEX(products!$A$1:$G$5001,MATCH(orders!$D2026,products!$A$1:$A$5001,0),MATCH(K$1,products!$A$1:$G$1,0))</f>
        <v>1</v>
      </c>
      <c r="L2026" s="3">
        <f>INDEX(products!$A$1:$G$5001,MATCH(orders!$D2026,products!$A$1:$A$5001,0),MATCH(L$1,products!$A$1:$G$1,0))</f>
        <v>1.085466666666667</v>
      </c>
      <c r="M2026" s="3">
        <f t="shared" si="31"/>
        <v>1.085466666666667</v>
      </c>
      <c r="N2026" t="str">
        <f>_xlfn.XLOOKUP(Orders[[#This Row],[Customer ID]],customers!$A$1:$A$4972,customers!$I$1:$I$4972,,0)</f>
        <v>Yes</v>
      </c>
    </row>
    <row r="2027" spans="1:14" x14ac:dyDescent="0.25">
      <c r="A2027" t="s">
        <v>10108</v>
      </c>
      <c r="B2027" s="2">
        <v>44353</v>
      </c>
      <c r="C2027" t="s">
        <v>10109</v>
      </c>
      <c r="D2027" t="s">
        <v>10110</v>
      </c>
      <c r="E2027">
        <v>2</v>
      </c>
      <c r="F2027" t="str">
        <f>_xlfn.XLOOKUP(C2027,customers!$A$1:$A$4972,customers!B$1:B$4972,,0)</f>
        <v>Nicole Thomas</v>
      </c>
      <c r="G2027" t="str">
        <f>IF(_xlfn.XLOOKUP(C2027,customers!$A$1:$A$4972,customers!C2026:C6997,,0)=0,"",_xlfn.XLOOKUP(C2027,customers!$A$1:$A$4972,customers!C2026:C6997,,0))</f>
        <v>sirwin2155@yahoo.com</v>
      </c>
      <c r="H2027" t="str">
        <f>_xlfn.XLOOKUP(C2027,customers!$A$1:$A$4972,customers!$G$1:$G$4972,,0)</f>
        <v>South Africa</v>
      </c>
      <c r="I2027" t="str">
        <f>INDEX(products!$A$1:$G$5001,MATCH(orders!$D2027,products!$A$1:$A$5001,0),MATCH(I$1,products!$A$1:$G$1,0))</f>
        <v>Credit Cards</v>
      </c>
      <c r="J2027" t="str">
        <f>INDEX(products!$A$1:$G$5001,MATCH(orders!$D2027,products!$A$1:$A$5001,0),MATCH(J$1,products!$A$1:$G$1,0))</f>
        <v>Standard</v>
      </c>
      <c r="K2027">
        <f>INDEX(products!$A$1:$G$5001,MATCH(orders!$D2027,products!$A$1:$A$5001,0),MATCH(K$1,products!$A$1:$G$1,0))</f>
        <v>3</v>
      </c>
      <c r="L2027" s="3">
        <f>INDEX(products!$A$1:$G$5001,MATCH(orders!$D2027,products!$A$1:$A$5001,0),MATCH(L$1,products!$A$1:$G$1,0))</f>
        <v>2.7804666666666669</v>
      </c>
      <c r="M2027" s="3">
        <f t="shared" si="31"/>
        <v>5.5609333333333337</v>
      </c>
      <c r="N2027" t="str">
        <f>_xlfn.XLOOKUP(Orders[[#This Row],[Customer ID]],customers!$A$1:$A$4972,customers!$I$1:$I$4972,,0)</f>
        <v>No</v>
      </c>
    </row>
    <row r="2028" spans="1:14" x14ac:dyDescent="0.25">
      <c r="A2028" t="s">
        <v>10113</v>
      </c>
      <c r="B2028" s="2">
        <v>44353</v>
      </c>
      <c r="C2028" t="s">
        <v>10114</v>
      </c>
      <c r="D2028" t="s">
        <v>10115</v>
      </c>
      <c r="E2028">
        <v>3</v>
      </c>
      <c r="F2028" t="str">
        <f>_xlfn.XLOOKUP(C2028,customers!$A$1:$A$4972,customers!B$1:B$4972,,0)</f>
        <v>Joy Edwards</v>
      </c>
      <c r="G2028" t="str">
        <f>IF(_xlfn.XLOOKUP(C2028,customers!$A$1:$A$4972,customers!C2027:C6998,,0)=0,"",_xlfn.XLOOKUP(C2028,customers!$A$1:$A$4972,customers!C2027:C6998,,0))</f>
        <v>klambert0334@yahoo.com</v>
      </c>
      <c r="H2028" t="str">
        <f>_xlfn.XLOOKUP(C2028,customers!$A$1:$A$4972,customers!$G$1:$G$4972,,0)</f>
        <v>Japan</v>
      </c>
      <c r="I2028" t="str">
        <f>INDEX(products!$A$1:$G$5001,MATCH(orders!$D2028,products!$A$1:$A$5001,0),MATCH(I$1,products!$A$1:$G$1,0))</f>
        <v>Credit Cards</v>
      </c>
      <c r="J2028" t="str">
        <f>INDEX(products!$A$1:$G$5001,MATCH(orders!$D2028,products!$A$1:$A$5001,0),MATCH(J$1,products!$A$1:$G$1,0))</f>
        <v>Premium</v>
      </c>
      <c r="K2028">
        <f>INDEX(products!$A$1:$G$5001,MATCH(orders!$D2028,products!$A$1:$A$5001,0),MATCH(K$1,products!$A$1:$G$1,0))</f>
        <v>5</v>
      </c>
      <c r="L2028" s="3">
        <f>INDEX(products!$A$1:$G$5001,MATCH(orders!$D2028,products!$A$1:$A$5001,0),MATCH(L$1,products!$A$1:$G$1,0))</f>
        <v>6.9874333333333327</v>
      </c>
      <c r="M2028" s="3">
        <f t="shared" si="31"/>
        <v>20.962299999999999</v>
      </c>
      <c r="N2028" t="str">
        <f>_xlfn.XLOOKUP(Orders[[#This Row],[Customer ID]],customers!$A$1:$A$4972,customers!$I$1:$I$4972,,0)</f>
        <v>No</v>
      </c>
    </row>
    <row r="2029" spans="1:14" x14ac:dyDescent="0.25">
      <c r="A2029" t="s">
        <v>10118</v>
      </c>
      <c r="B2029" s="2">
        <v>44354</v>
      </c>
      <c r="C2029" t="s">
        <v>10119</v>
      </c>
      <c r="D2029" t="s">
        <v>10120</v>
      </c>
      <c r="E2029">
        <v>4</v>
      </c>
      <c r="F2029" t="str">
        <f>_xlfn.XLOOKUP(C2029,customers!$A$1:$A$4972,customers!B$1:B$4972,,0)</f>
        <v>Chad Howard</v>
      </c>
      <c r="G2029" t="str">
        <f>IF(_xlfn.XLOOKUP(C2029,customers!$A$1:$A$4972,customers!C2028:C6999,,0)=0,"",_xlfn.XLOOKUP(C2029,customers!$A$1:$A$4972,customers!C2028:C6999,,0))</f>
        <v>dflores353@gmail.com</v>
      </c>
      <c r="H2029" t="str">
        <f>_xlfn.XLOOKUP(C2029,customers!$A$1:$A$4972,customers!$G$1:$G$4972,,0)</f>
        <v>Brazil</v>
      </c>
      <c r="I2029" t="str">
        <f>INDEX(products!$A$1:$G$5001,MATCH(orders!$D2029,products!$A$1:$A$5001,0),MATCH(I$1,products!$A$1:$G$1,0))</f>
        <v>Loans</v>
      </c>
      <c r="J2029" t="str">
        <f>INDEX(products!$A$1:$G$5001,MATCH(orders!$D2029,products!$A$1:$A$5001,0),MATCH(J$1,products!$A$1:$G$1,0))</f>
        <v>Standard</v>
      </c>
      <c r="K2029">
        <f>INDEX(products!$A$1:$G$5001,MATCH(orders!$D2029,products!$A$1:$A$5001,0),MATCH(K$1,products!$A$1:$G$1,0))</f>
        <v>10</v>
      </c>
      <c r="L2029" s="3">
        <f>INDEX(products!$A$1:$G$5001,MATCH(orders!$D2029,products!$A$1:$A$5001,0),MATCH(L$1,products!$A$1:$G$1,0))</f>
        <v>16.479633333333329</v>
      </c>
      <c r="M2029" s="3">
        <f t="shared" si="31"/>
        <v>65.918533333333315</v>
      </c>
      <c r="N2029" t="str">
        <f>_xlfn.XLOOKUP(Orders[[#This Row],[Customer ID]],customers!$A$1:$A$4972,customers!$I$1:$I$4972,,0)</f>
        <v>No</v>
      </c>
    </row>
    <row r="2030" spans="1:14" x14ac:dyDescent="0.25">
      <c r="A2030" t="s">
        <v>10123</v>
      </c>
      <c r="B2030" s="2">
        <v>44354</v>
      </c>
      <c r="C2030" t="s">
        <v>10124</v>
      </c>
      <c r="D2030" t="s">
        <v>10125</v>
      </c>
      <c r="E2030">
        <v>2</v>
      </c>
      <c r="F2030" t="str">
        <f>_xlfn.XLOOKUP(C2030,customers!$A$1:$A$4972,customers!B$1:B$4972,,0)</f>
        <v>Michael Hart</v>
      </c>
      <c r="G2030" t="str">
        <f>IF(_xlfn.XLOOKUP(C2030,customers!$A$1:$A$4972,customers!C2029:C7000,,0)=0,"",_xlfn.XLOOKUP(C2030,customers!$A$1:$A$4972,customers!C2029:C7000,,0))</f>
        <v>nmartin44@hotmail.com</v>
      </c>
      <c r="H2030" t="str">
        <f>_xlfn.XLOOKUP(C2030,customers!$A$1:$A$4972,customers!$G$1:$G$4972,,0)</f>
        <v>Japan</v>
      </c>
      <c r="I2030" t="str">
        <f>INDEX(products!$A$1:$G$5001,MATCH(orders!$D2030,products!$A$1:$A$5001,0),MATCH(I$1,products!$A$1:$G$1,0))</f>
        <v>Investments</v>
      </c>
      <c r="J2030" t="str">
        <f>INDEX(products!$A$1:$G$5001,MATCH(orders!$D2030,products!$A$1:$A$5001,0),MATCH(J$1,products!$A$1:$G$1,0))</f>
        <v>VIP</v>
      </c>
      <c r="K2030">
        <f>INDEX(products!$A$1:$G$5001,MATCH(orders!$D2030,products!$A$1:$A$5001,0),MATCH(K$1,products!$A$1:$G$1,0))</f>
        <v>3</v>
      </c>
      <c r="L2030" s="3">
        <f>INDEX(products!$A$1:$G$5001,MATCH(orders!$D2030,products!$A$1:$A$5001,0),MATCH(L$1,products!$A$1:$G$1,0))</f>
        <v>2.7696000000000001</v>
      </c>
      <c r="M2030" s="3">
        <f t="shared" si="31"/>
        <v>5.5392000000000001</v>
      </c>
      <c r="N2030" t="str">
        <f>_xlfn.XLOOKUP(Orders[[#This Row],[Customer ID]],customers!$A$1:$A$4972,customers!$I$1:$I$4972,,0)</f>
        <v>Yes</v>
      </c>
    </row>
    <row r="2031" spans="1:14" x14ac:dyDescent="0.25">
      <c r="A2031" t="s">
        <v>10128</v>
      </c>
      <c r="B2031" s="2">
        <v>44355</v>
      </c>
      <c r="C2031" t="s">
        <v>10129</v>
      </c>
      <c r="D2031" t="s">
        <v>10130</v>
      </c>
      <c r="E2031">
        <v>4</v>
      </c>
      <c r="F2031" t="str">
        <f>_xlfn.XLOOKUP(C2031,customers!$A$1:$A$4972,customers!B$1:B$4972,,0)</f>
        <v>Alicia Stuart</v>
      </c>
      <c r="G2031" t="str">
        <f>IF(_xlfn.XLOOKUP(C2031,customers!$A$1:$A$4972,customers!C2030:C7001,,0)=0,"",_xlfn.XLOOKUP(C2031,customers!$A$1:$A$4972,customers!C2030:C7001,,0))</f>
        <v>djohnson062@gmail.com</v>
      </c>
      <c r="H2031" t="str">
        <f>_xlfn.XLOOKUP(C2031,customers!$A$1:$A$4972,customers!$G$1:$G$4972,,0)</f>
        <v>Japan</v>
      </c>
      <c r="I2031" t="str">
        <f>INDEX(products!$A$1:$G$5001,MATCH(orders!$D2031,products!$A$1:$A$5001,0),MATCH(I$1,products!$A$1:$G$1,0))</f>
        <v>Credit Cards</v>
      </c>
      <c r="J2031" t="str">
        <f>INDEX(products!$A$1:$G$5001,MATCH(orders!$D2031,products!$A$1:$A$5001,0),MATCH(J$1,products!$A$1:$G$1,0))</f>
        <v>VIP</v>
      </c>
      <c r="K2031">
        <f>INDEX(products!$A$1:$G$5001,MATCH(orders!$D2031,products!$A$1:$A$5001,0),MATCH(K$1,products!$A$1:$G$1,0))</f>
        <v>10</v>
      </c>
      <c r="L2031" s="3">
        <f>INDEX(products!$A$1:$G$5001,MATCH(orders!$D2031,products!$A$1:$A$5001,0),MATCH(L$1,products!$A$1:$G$1,0))</f>
        <v>13.208399999999999</v>
      </c>
      <c r="M2031" s="3">
        <f t="shared" si="31"/>
        <v>52.833599999999997</v>
      </c>
      <c r="N2031" t="str">
        <f>_xlfn.XLOOKUP(Orders[[#This Row],[Customer ID]],customers!$A$1:$A$4972,customers!$I$1:$I$4972,,0)</f>
        <v>No</v>
      </c>
    </row>
    <row r="2032" spans="1:14" x14ac:dyDescent="0.25">
      <c r="A2032" t="s">
        <v>10133</v>
      </c>
      <c r="B2032" s="2">
        <v>44355</v>
      </c>
      <c r="C2032" t="s">
        <v>10134</v>
      </c>
      <c r="D2032" t="s">
        <v>10135</v>
      </c>
      <c r="E2032">
        <v>3</v>
      </c>
      <c r="F2032" t="str">
        <f>_xlfn.XLOOKUP(C2032,customers!$A$1:$A$4972,customers!B$1:B$4972,,0)</f>
        <v>Charles Spears</v>
      </c>
      <c r="G2032" t="str">
        <f>IF(_xlfn.XLOOKUP(C2032,customers!$A$1:$A$4972,customers!C2031:C7002,,0)=0,"",_xlfn.XLOOKUP(C2032,customers!$A$1:$A$4972,customers!C2031:C7002,,0))</f>
        <v>vford320@hotmail.com</v>
      </c>
      <c r="H2032" t="str">
        <f>_xlfn.XLOOKUP(C2032,customers!$A$1:$A$4972,customers!$G$1:$G$4972,,0)</f>
        <v>United States</v>
      </c>
      <c r="I2032" t="str">
        <f>INDEX(products!$A$1:$G$5001,MATCH(orders!$D2032,products!$A$1:$A$5001,0),MATCH(I$1,products!$A$1:$G$1,0))</f>
        <v>Credit Cards</v>
      </c>
      <c r="J2032" t="str">
        <f>INDEX(products!$A$1:$G$5001,MATCH(orders!$D2032,products!$A$1:$A$5001,0),MATCH(J$1,products!$A$1:$G$1,0))</f>
        <v>Standard</v>
      </c>
      <c r="K2032">
        <f>INDEX(products!$A$1:$G$5001,MATCH(orders!$D2032,products!$A$1:$A$5001,0),MATCH(K$1,products!$A$1:$G$1,0))</f>
        <v>5</v>
      </c>
      <c r="L2032" s="3">
        <f>INDEX(products!$A$1:$G$5001,MATCH(orders!$D2032,products!$A$1:$A$5001,0),MATCH(L$1,products!$A$1:$G$1,0))</f>
        <v>4.3238333333333339</v>
      </c>
      <c r="M2032" s="3">
        <f t="shared" si="31"/>
        <v>12.971500000000002</v>
      </c>
      <c r="N2032" t="str">
        <f>_xlfn.XLOOKUP(Orders[[#This Row],[Customer ID]],customers!$A$1:$A$4972,customers!$I$1:$I$4972,,0)</f>
        <v>No</v>
      </c>
    </row>
    <row r="2033" spans="1:14" x14ac:dyDescent="0.25">
      <c r="A2033" t="s">
        <v>10138</v>
      </c>
      <c r="B2033" s="2">
        <v>44356</v>
      </c>
      <c r="C2033" t="s">
        <v>10139</v>
      </c>
      <c r="D2033" t="s">
        <v>10140</v>
      </c>
      <c r="E2033">
        <v>1</v>
      </c>
      <c r="F2033" t="str">
        <f>_xlfn.XLOOKUP(C2033,customers!$A$1:$A$4972,customers!B$1:B$4972,,0)</f>
        <v>Tony Travis</v>
      </c>
      <c r="G2033" t="str">
        <f>IF(_xlfn.XLOOKUP(C2033,customers!$A$1:$A$4972,customers!C2032:C7003,,0)=0,"",_xlfn.XLOOKUP(C2033,customers!$A$1:$A$4972,customers!C2032:C7003,,0))</f>
        <v>gstephenson055@hotmail.com</v>
      </c>
      <c r="H2033" t="str">
        <f>_xlfn.XLOOKUP(C2033,customers!$A$1:$A$4972,customers!$G$1:$G$4972,,0)</f>
        <v>South Africa</v>
      </c>
      <c r="I2033" t="str">
        <f>INDEX(products!$A$1:$G$5001,MATCH(orders!$D2033,products!$A$1:$A$5001,0),MATCH(I$1,products!$A$1:$G$1,0))</f>
        <v>Credit Cards</v>
      </c>
      <c r="J2033" t="str">
        <f>INDEX(products!$A$1:$G$5001,MATCH(orders!$D2033,products!$A$1:$A$5001,0),MATCH(J$1,products!$A$1:$G$1,0))</f>
        <v>Premium</v>
      </c>
      <c r="K2033">
        <f>INDEX(products!$A$1:$G$5001,MATCH(orders!$D2033,products!$A$1:$A$5001,0),MATCH(K$1,products!$A$1:$G$1,0))</f>
        <v>1</v>
      </c>
      <c r="L2033" s="3">
        <f>INDEX(products!$A$1:$G$5001,MATCH(orders!$D2033,products!$A$1:$A$5001,0),MATCH(L$1,products!$A$1:$G$1,0))</f>
        <v>1.232</v>
      </c>
      <c r="M2033" s="3">
        <f t="shared" si="31"/>
        <v>1.232</v>
      </c>
      <c r="N2033" t="str">
        <f>_xlfn.XLOOKUP(Orders[[#This Row],[Customer ID]],customers!$A$1:$A$4972,customers!$I$1:$I$4972,,0)</f>
        <v>No</v>
      </c>
    </row>
    <row r="2034" spans="1:14" x14ac:dyDescent="0.25">
      <c r="A2034" t="s">
        <v>10143</v>
      </c>
      <c r="B2034" s="2">
        <v>44356</v>
      </c>
      <c r="C2034" t="s">
        <v>10144</v>
      </c>
      <c r="D2034" t="s">
        <v>10145</v>
      </c>
      <c r="E2034">
        <v>3</v>
      </c>
      <c r="F2034" t="str">
        <f>_xlfn.XLOOKUP(C2034,customers!$A$1:$A$4972,customers!B$1:B$4972,,0)</f>
        <v>Megan Hamilton</v>
      </c>
      <c r="G2034" t="str">
        <f>IF(_xlfn.XLOOKUP(C2034,customers!$A$1:$A$4972,customers!C2033:C7004,,0)=0,"",_xlfn.XLOOKUP(C2034,customers!$A$1:$A$4972,customers!C2033:C7004,,0))</f>
        <v>49298087@yahoo.com</v>
      </c>
      <c r="H2034" t="str">
        <f>_xlfn.XLOOKUP(C2034,customers!$A$1:$A$4972,customers!$G$1:$G$4972,,0)</f>
        <v>Japan</v>
      </c>
      <c r="I2034" t="str">
        <f>INDEX(products!$A$1:$G$5001,MATCH(orders!$D2034,products!$A$1:$A$5001,0),MATCH(I$1,products!$A$1:$G$1,0))</f>
        <v>Money Transfers</v>
      </c>
      <c r="J2034" t="str">
        <f>INDEX(products!$A$1:$G$5001,MATCH(orders!$D2034,products!$A$1:$A$5001,0),MATCH(J$1,products!$A$1:$G$1,0))</f>
        <v>VIP</v>
      </c>
      <c r="K2034">
        <f>INDEX(products!$A$1:$G$5001,MATCH(orders!$D2034,products!$A$1:$A$5001,0),MATCH(K$1,products!$A$1:$G$1,0))</f>
        <v>5</v>
      </c>
      <c r="L2034" s="3">
        <f>INDEX(products!$A$1:$G$5001,MATCH(orders!$D2034,products!$A$1:$A$5001,0),MATCH(L$1,products!$A$1:$G$1,0))</f>
        <v>5.6529999999999996</v>
      </c>
      <c r="M2034" s="3">
        <f t="shared" si="31"/>
        <v>16.959</v>
      </c>
      <c r="N2034" t="str">
        <f>_xlfn.XLOOKUP(Orders[[#This Row],[Customer ID]],customers!$A$1:$A$4972,customers!$I$1:$I$4972,,0)</f>
        <v>Yes</v>
      </c>
    </row>
    <row r="2035" spans="1:14" x14ac:dyDescent="0.25">
      <c r="A2035" t="s">
        <v>10148</v>
      </c>
      <c r="B2035" s="2">
        <v>44357</v>
      </c>
      <c r="C2035" t="s">
        <v>10149</v>
      </c>
      <c r="D2035" t="s">
        <v>10150</v>
      </c>
      <c r="E2035">
        <v>2</v>
      </c>
      <c r="F2035" t="str">
        <f>_xlfn.XLOOKUP(C2035,customers!$A$1:$A$4972,customers!B$1:B$4972,,0)</f>
        <v>James Garcia</v>
      </c>
      <c r="G2035" t="str">
        <f>IF(_xlfn.XLOOKUP(C2035,customers!$A$1:$A$4972,customers!C2034:C7005,,0)=0,"",_xlfn.XLOOKUP(C2035,customers!$A$1:$A$4972,customers!C2034:C7005,,0))</f>
        <v>ggeorge541@gmail.com</v>
      </c>
      <c r="H2035" t="str">
        <f>_xlfn.XLOOKUP(C2035,customers!$A$1:$A$4972,customers!$G$1:$G$4972,,0)</f>
        <v>United States</v>
      </c>
      <c r="I2035" t="str">
        <f>INDEX(products!$A$1:$G$5001,MATCH(orders!$D2035,products!$A$1:$A$5001,0),MATCH(I$1,products!$A$1:$G$1,0))</f>
        <v>Loans</v>
      </c>
      <c r="J2035" t="str">
        <f>INDEX(products!$A$1:$G$5001,MATCH(orders!$D2035,products!$A$1:$A$5001,0),MATCH(J$1,products!$A$1:$G$1,0))</f>
        <v>VIP</v>
      </c>
      <c r="K2035">
        <f>INDEX(products!$A$1:$G$5001,MATCH(orders!$D2035,products!$A$1:$A$5001,0),MATCH(K$1,products!$A$1:$G$1,0))</f>
        <v>3</v>
      </c>
      <c r="L2035" s="3">
        <f>INDEX(products!$A$1:$G$5001,MATCH(orders!$D2035,products!$A$1:$A$5001,0),MATCH(L$1,products!$A$1:$G$1,0))</f>
        <v>4.9160000000000004</v>
      </c>
      <c r="M2035" s="3">
        <f t="shared" si="31"/>
        <v>9.8320000000000007</v>
      </c>
      <c r="N2035" t="str">
        <f>_xlfn.XLOOKUP(Orders[[#This Row],[Customer ID]],customers!$A$1:$A$4972,customers!$I$1:$I$4972,,0)</f>
        <v>No</v>
      </c>
    </row>
    <row r="2036" spans="1:14" x14ac:dyDescent="0.25">
      <c r="A2036" t="s">
        <v>10152</v>
      </c>
      <c r="B2036" s="2">
        <v>44357</v>
      </c>
      <c r="C2036" t="s">
        <v>10153</v>
      </c>
      <c r="D2036" t="s">
        <v>10154</v>
      </c>
      <c r="E2036">
        <v>1</v>
      </c>
      <c r="F2036" t="str">
        <f>_xlfn.XLOOKUP(C2036,customers!$A$1:$A$4972,customers!B$1:B$4972,,0)</f>
        <v>Kevin Murray</v>
      </c>
      <c r="G2036" t="str">
        <f>IF(_xlfn.XLOOKUP(C2036,customers!$A$1:$A$4972,customers!C2035:C7006,,0)=0,"",_xlfn.XLOOKUP(C2036,customers!$A$1:$A$4972,customers!C2035:C7006,,0))</f>
        <v>93987343@hotmail.com</v>
      </c>
      <c r="H2036" t="str">
        <f>_xlfn.XLOOKUP(C2036,customers!$A$1:$A$4972,customers!$G$1:$G$4972,,0)</f>
        <v>Brazil</v>
      </c>
      <c r="I2036" t="str">
        <f>INDEX(products!$A$1:$G$5001,MATCH(orders!$D2036,products!$A$1:$A$5001,0),MATCH(I$1,products!$A$1:$G$1,0))</f>
        <v>Loans</v>
      </c>
      <c r="J2036" t="str">
        <f>INDEX(products!$A$1:$G$5001,MATCH(orders!$D2036,products!$A$1:$A$5001,0),MATCH(J$1,products!$A$1:$G$1,0))</f>
        <v>Premium</v>
      </c>
      <c r="K2036">
        <f>INDEX(products!$A$1:$G$5001,MATCH(orders!$D2036,products!$A$1:$A$5001,0),MATCH(K$1,products!$A$1:$G$1,0))</f>
        <v>1</v>
      </c>
      <c r="L2036" s="3">
        <f>INDEX(products!$A$1:$G$5001,MATCH(orders!$D2036,products!$A$1:$A$5001,0),MATCH(L$1,products!$A$1:$G$1,0))</f>
        <v>1.2751999999999999</v>
      </c>
      <c r="M2036" s="3">
        <f t="shared" si="31"/>
        <v>1.2751999999999999</v>
      </c>
      <c r="N2036" t="str">
        <f>_xlfn.XLOOKUP(Orders[[#This Row],[Customer ID]],customers!$A$1:$A$4972,customers!$I$1:$I$4972,,0)</f>
        <v>Yes</v>
      </c>
    </row>
    <row r="2037" spans="1:14" x14ac:dyDescent="0.25">
      <c r="A2037" t="s">
        <v>10157</v>
      </c>
      <c r="B2037" s="2">
        <v>44357</v>
      </c>
      <c r="C2037" t="s">
        <v>10158</v>
      </c>
      <c r="D2037" t="s">
        <v>10159</v>
      </c>
      <c r="E2037">
        <v>2</v>
      </c>
      <c r="F2037" t="str">
        <f>_xlfn.XLOOKUP(C2037,customers!$A$1:$A$4972,customers!B$1:B$4972,,0)</f>
        <v>Martin Olson</v>
      </c>
      <c r="G2037" t="str">
        <f>IF(_xlfn.XLOOKUP(C2037,customers!$A$1:$A$4972,customers!C2036:C7007,,0)=0,"",_xlfn.XLOOKUP(C2037,customers!$A$1:$A$4972,customers!C2036:C7007,,0))</f>
        <v>jgrant530@yahoo.com</v>
      </c>
      <c r="H2037" t="str">
        <f>_xlfn.XLOOKUP(C2037,customers!$A$1:$A$4972,customers!$G$1:$G$4972,,0)</f>
        <v>Japan</v>
      </c>
      <c r="I2037" t="str">
        <f>INDEX(products!$A$1:$G$5001,MATCH(orders!$D2037,products!$A$1:$A$5001,0),MATCH(I$1,products!$A$1:$G$1,0))</f>
        <v>Loans</v>
      </c>
      <c r="J2037" t="str">
        <f>INDEX(products!$A$1:$G$5001,MATCH(orders!$D2037,products!$A$1:$A$5001,0),MATCH(J$1,products!$A$1:$G$1,0))</f>
        <v>VIP</v>
      </c>
      <c r="K2037">
        <f>INDEX(products!$A$1:$G$5001,MATCH(orders!$D2037,products!$A$1:$A$5001,0),MATCH(K$1,products!$A$1:$G$1,0))</f>
        <v>3</v>
      </c>
      <c r="L2037" s="3">
        <f>INDEX(products!$A$1:$G$5001,MATCH(orders!$D2037,products!$A$1:$A$5001,0),MATCH(L$1,products!$A$1:$G$1,0))</f>
        <v>3.0485333333333342</v>
      </c>
      <c r="M2037" s="3">
        <f t="shared" si="31"/>
        <v>6.0970666666666684</v>
      </c>
      <c r="N2037" t="str">
        <f>_xlfn.XLOOKUP(Orders[[#This Row],[Customer ID]],customers!$A$1:$A$4972,customers!$I$1:$I$4972,,0)</f>
        <v>No</v>
      </c>
    </row>
    <row r="2038" spans="1:14" x14ac:dyDescent="0.25">
      <c r="A2038" t="s">
        <v>10162</v>
      </c>
      <c r="B2038" s="2">
        <v>44358</v>
      </c>
      <c r="C2038" t="s">
        <v>8339</v>
      </c>
      <c r="D2038" t="s">
        <v>10163</v>
      </c>
      <c r="E2038">
        <v>2</v>
      </c>
      <c r="F2038" t="str">
        <f>_xlfn.XLOOKUP(C2038,customers!$A$1:$A$4972,customers!B$1:B$4972,,0)</f>
        <v>Wayne Patel</v>
      </c>
      <c r="G2038" t="str">
        <f>IF(_xlfn.XLOOKUP(C2038,customers!$A$1:$A$4972,customers!C2037:C7008,,0)=0,"",_xlfn.XLOOKUP(C2038,customers!$A$1:$A$4972,customers!C2037:C7008,,0))</f>
        <v>mhuang01@yahoo.com</v>
      </c>
      <c r="H2038" t="str">
        <f>_xlfn.XLOOKUP(C2038,customers!$A$1:$A$4972,customers!$G$1:$G$4972,,0)</f>
        <v>United States</v>
      </c>
      <c r="I2038" t="str">
        <f>INDEX(products!$A$1:$G$5001,MATCH(orders!$D2038,products!$A$1:$A$5001,0),MATCH(I$1,products!$A$1:$G$1,0))</f>
        <v>Loans</v>
      </c>
      <c r="J2038" t="str">
        <f>INDEX(products!$A$1:$G$5001,MATCH(orders!$D2038,products!$A$1:$A$5001,0),MATCH(J$1,products!$A$1:$G$1,0))</f>
        <v>Premium</v>
      </c>
      <c r="K2038">
        <f>INDEX(products!$A$1:$G$5001,MATCH(orders!$D2038,products!$A$1:$A$5001,0),MATCH(K$1,products!$A$1:$G$1,0))</f>
        <v>3</v>
      </c>
      <c r="L2038" s="3">
        <f>INDEX(products!$A$1:$G$5001,MATCH(orders!$D2038,products!$A$1:$A$5001,0),MATCH(L$1,products!$A$1:$G$1,0))</f>
        <v>2.3422999999999998</v>
      </c>
      <c r="M2038" s="3">
        <f t="shared" si="31"/>
        <v>4.6845999999999997</v>
      </c>
      <c r="N2038" t="str">
        <f>_xlfn.XLOOKUP(Orders[[#This Row],[Customer ID]],customers!$A$1:$A$4972,customers!$I$1:$I$4972,,0)</f>
        <v>No</v>
      </c>
    </row>
    <row r="2039" spans="1:14" x14ac:dyDescent="0.25">
      <c r="A2039" t="s">
        <v>10165</v>
      </c>
      <c r="B2039" s="2">
        <v>44358</v>
      </c>
      <c r="C2039" t="s">
        <v>10166</v>
      </c>
      <c r="D2039" t="s">
        <v>10167</v>
      </c>
      <c r="E2039">
        <v>3</v>
      </c>
      <c r="F2039" t="str">
        <f>_xlfn.XLOOKUP(C2039,customers!$A$1:$A$4972,customers!B$1:B$4972,,0)</f>
        <v>Stephanie Hess</v>
      </c>
      <c r="G2039" t="str">
        <f>IF(_xlfn.XLOOKUP(C2039,customers!$A$1:$A$4972,customers!C2038:C7009,,0)=0,"",_xlfn.XLOOKUP(C2039,customers!$A$1:$A$4972,customers!C2038:C7009,,0))</f>
        <v>65084140@yahoo.com</v>
      </c>
      <c r="H2039" t="str">
        <f>_xlfn.XLOOKUP(C2039,customers!$A$1:$A$4972,customers!$G$1:$G$4972,,0)</f>
        <v>Japan</v>
      </c>
      <c r="I2039" t="str">
        <f>INDEX(products!$A$1:$G$5001,MATCH(orders!$D2039,products!$A$1:$A$5001,0),MATCH(I$1,products!$A$1:$G$1,0))</f>
        <v>Loans</v>
      </c>
      <c r="J2039" t="str">
        <f>INDEX(products!$A$1:$G$5001,MATCH(orders!$D2039,products!$A$1:$A$5001,0),MATCH(J$1,products!$A$1:$G$1,0))</f>
        <v>VIP</v>
      </c>
      <c r="K2039">
        <f>INDEX(products!$A$1:$G$5001,MATCH(orders!$D2039,products!$A$1:$A$5001,0),MATCH(K$1,products!$A$1:$G$1,0))</f>
        <v>5</v>
      </c>
      <c r="L2039" s="3">
        <f>INDEX(products!$A$1:$G$5001,MATCH(orders!$D2039,products!$A$1:$A$5001,0),MATCH(L$1,products!$A$1:$G$1,0))</f>
        <v>4.0895666666666664</v>
      </c>
      <c r="M2039" s="3">
        <f t="shared" si="31"/>
        <v>12.268699999999999</v>
      </c>
      <c r="N2039" t="str">
        <f>_xlfn.XLOOKUP(Orders[[#This Row],[Customer ID]],customers!$A$1:$A$4972,customers!$I$1:$I$4972,,0)</f>
        <v>No</v>
      </c>
    </row>
    <row r="2040" spans="1:14" x14ac:dyDescent="0.25">
      <c r="A2040" t="s">
        <v>10170</v>
      </c>
      <c r="B2040" s="2">
        <v>44359</v>
      </c>
      <c r="C2040" t="s">
        <v>10171</v>
      </c>
      <c r="D2040" t="s">
        <v>10172</v>
      </c>
      <c r="E2040">
        <v>2</v>
      </c>
      <c r="F2040" t="str">
        <f>_xlfn.XLOOKUP(C2040,customers!$A$1:$A$4972,customers!B$1:B$4972,,0)</f>
        <v>Rita Lyons</v>
      </c>
      <c r="G2040" t="str">
        <f>IF(_xlfn.XLOOKUP(C2040,customers!$A$1:$A$4972,customers!C2039:C7010,,0)=0,"",_xlfn.XLOOKUP(C2040,customers!$A$1:$A$4972,customers!C2039:C7010,,0))</f>
        <v>jjones164@gmail.com</v>
      </c>
      <c r="H2040" t="str">
        <f>_xlfn.XLOOKUP(C2040,customers!$A$1:$A$4972,customers!$G$1:$G$4972,,0)</f>
        <v>Brazil</v>
      </c>
      <c r="I2040" t="str">
        <f>INDEX(products!$A$1:$G$5001,MATCH(orders!$D2040,products!$A$1:$A$5001,0),MATCH(I$1,products!$A$1:$G$1,0))</f>
        <v>Money Transfers</v>
      </c>
      <c r="J2040" t="str">
        <f>INDEX(products!$A$1:$G$5001,MATCH(orders!$D2040,products!$A$1:$A$5001,0),MATCH(J$1,products!$A$1:$G$1,0))</f>
        <v>Premium</v>
      </c>
      <c r="K2040">
        <f>INDEX(products!$A$1:$G$5001,MATCH(orders!$D2040,products!$A$1:$A$5001,0),MATCH(K$1,products!$A$1:$G$1,0))</f>
        <v>3</v>
      </c>
      <c r="L2040" s="3">
        <f>INDEX(products!$A$1:$G$5001,MATCH(orders!$D2040,products!$A$1:$A$5001,0),MATCH(L$1,products!$A$1:$G$1,0))</f>
        <v>2.675966666666667</v>
      </c>
      <c r="M2040" s="3">
        <f t="shared" si="31"/>
        <v>5.3519333333333341</v>
      </c>
      <c r="N2040" t="str">
        <f>_xlfn.XLOOKUP(Orders[[#This Row],[Customer ID]],customers!$A$1:$A$4972,customers!$I$1:$I$4972,,0)</f>
        <v>Yes</v>
      </c>
    </row>
    <row r="2041" spans="1:14" x14ac:dyDescent="0.25">
      <c r="A2041" t="s">
        <v>10175</v>
      </c>
      <c r="B2041" s="2">
        <v>44359</v>
      </c>
      <c r="C2041" t="s">
        <v>10176</v>
      </c>
      <c r="D2041" t="s">
        <v>10177</v>
      </c>
      <c r="E2041">
        <v>3</v>
      </c>
      <c r="F2041" t="str">
        <f>_xlfn.XLOOKUP(C2041,customers!$A$1:$A$4972,customers!B$1:B$4972,,0)</f>
        <v>Kristen George</v>
      </c>
      <c r="G2041" t="str">
        <f>IF(_xlfn.XLOOKUP(C2041,customers!$A$1:$A$4972,customers!C2040:C7011,,0)=0,"",_xlfn.XLOOKUP(C2041,customers!$A$1:$A$4972,customers!C2040:C7011,,0))</f>
        <v>tchapman1303@hotmail.com</v>
      </c>
      <c r="H2041" t="str">
        <f>_xlfn.XLOOKUP(C2041,customers!$A$1:$A$4972,customers!$G$1:$G$4972,,0)</f>
        <v>Japan</v>
      </c>
      <c r="I2041" t="str">
        <f>INDEX(products!$A$1:$G$5001,MATCH(orders!$D2041,products!$A$1:$A$5001,0),MATCH(I$1,products!$A$1:$G$1,0))</f>
        <v>Investments</v>
      </c>
      <c r="J2041" t="str">
        <f>INDEX(products!$A$1:$G$5001,MATCH(orders!$D2041,products!$A$1:$A$5001,0),MATCH(J$1,products!$A$1:$G$1,0))</f>
        <v>VIP</v>
      </c>
      <c r="K2041">
        <f>INDEX(products!$A$1:$G$5001,MATCH(orders!$D2041,products!$A$1:$A$5001,0),MATCH(K$1,products!$A$1:$G$1,0))</f>
        <v>5</v>
      </c>
      <c r="L2041" s="3">
        <f>INDEX(products!$A$1:$G$5001,MATCH(orders!$D2041,products!$A$1:$A$5001,0),MATCH(L$1,products!$A$1:$G$1,0))</f>
        <v>4.5881666666666669</v>
      </c>
      <c r="M2041" s="3">
        <f t="shared" si="31"/>
        <v>13.764500000000002</v>
      </c>
      <c r="N2041" t="str">
        <f>_xlfn.XLOOKUP(Orders[[#This Row],[Customer ID]],customers!$A$1:$A$4972,customers!$I$1:$I$4972,,0)</f>
        <v>No</v>
      </c>
    </row>
    <row r="2042" spans="1:14" x14ac:dyDescent="0.25">
      <c r="A2042" t="s">
        <v>10180</v>
      </c>
      <c r="B2042" s="2">
        <v>44360</v>
      </c>
      <c r="C2042" t="s">
        <v>10181</v>
      </c>
      <c r="D2042" t="s">
        <v>10182</v>
      </c>
      <c r="E2042">
        <v>1</v>
      </c>
      <c r="F2042" t="str">
        <f>_xlfn.XLOOKUP(C2042,customers!$A$1:$A$4972,customers!B$1:B$4972,,0)</f>
        <v>Gene Powell</v>
      </c>
      <c r="G2042" t="str">
        <f>IF(_xlfn.XLOOKUP(C2042,customers!$A$1:$A$4972,customers!C2041:C7012,,0)=0,"",_xlfn.XLOOKUP(C2042,customers!$A$1:$A$4972,customers!C2041:C7012,,0))</f>
        <v>kgeorge8005@yahoo.com</v>
      </c>
      <c r="H2042" t="str">
        <f>_xlfn.XLOOKUP(C2042,customers!$A$1:$A$4972,customers!$G$1:$G$4972,,0)</f>
        <v>South Africa</v>
      </c>
      <c r="I2042" t="str">
        <f>INDEX(products!$A$1:$G$5001,MATCH(orders!$D2042,products!$A$1:$A$5001,0),MATCH(I$1,products!$A$1:$G$1,0))</f>
        <v>Money Transfers</v>
      </c>
      <c r="J2042" t="str">
        <f>INDEX(products!$A$1:$G$5001,MATCH(orders!$D2042,products!$A$1:$A$5001,0),MATCH(J$1,products!$A$1:$G$1,0))</f>
        <v>Standard</v>
      </c>
      <c r="K2042">
        <f>INDEX(products!$A$1:$G$5001,MATCH(orders!$D2042,products!$A$1:$A$5001,0),MATCH(K$1,products!$A$1:$G$1,0))</f>
        <v>1</v>
      </c>
      <c r="L2042" s="3">
        <f>INDEX(products!$A$1:$G$5001,MATCH(orders!$D2042,products!$A$1:$A$5001,0),MATCH(L$1,products!$A$1:$G$1,0))</f>
        <v>1.517266666666667</v>
      </c>
      <c r="M2042" s="3">
        <f t="shared" si="31"/>
        <v>1.517266666666667</v>
      </c>
      <c r="N2042" t="str">
        <f>_xlfn.XLOOKUP(Orders[[#This Row],[Customer ID]],customers!$A$1:$A$4972,customers!$I$1:$I$4972,,0)</f>
        <v>Yes</v>
      </c>
    </row>
    <row r="2043" spans="1:14" x14ac:dyDescent="0.25">
      <c r="A2043" t="s">
        <v>10185</v>
      </c>
      <c r="B2043" s="2">
        <v>44360</v>
      </c>
      <c r="C2043" t="s">
        <v>10186</v>
      </c>
      <c r="D2043" t="s">
        <v>10187</v>
      </c>
      <c r="E2043">
        <v>3</v>
      </c>
      <c r="F2043" t="str">
        <f>_xlfn.XLOOKUP(C2043,customers!$A$1:$A$4972,customers!B$1:B$4972,,0)</f>
        <v>David Pena</v>
      </c>
      <c r="G2043" t="str">
        <f>IF(_xlfn.XLOOKUP(C2043,customers!$A$1:$A$4972,customers!C2042:C7013,,0)=0,"",_xlfn.XLOOKUP(C2043,customers!$A$1:$A$4972,customers!C2042:C7013,,0))</f>
        <v>dmitchell86@yahoo.com</v>
      </c>
      <c r="H2043" t="str">
        <f>_xlfn.XLOOKUP(C2043,customers!$A$1:$A$4972,customers!$G$1:$G$4972,,0)</f>
        <v>United States</v>
      </c>
      <c r="I2043" t="str">
        <f>INDEX(products!$A$1:$G$5001,MATCH(orders!$D2043,products!$A$1:$A$5001,0),MATCH(I$1,products!$A$1:$G$1,0))</f>
        <v>Credit Cards</v>
      </c>
      <c r="J2043" t="str">
        <f>INDEX(products!$A$1:$G$5001,MATCH(orders!$D2043,products!$A$1:$A$5001,0),MATCH(J$1,products!$A$1:$G$1,0))</f>
        <v>VIP</v>
      </c>
      <c r="K2043">
        <f>INDEX(products!$A$1:$G$5001,MATCH(orders!$D2043,products!$A$1:$A$5001,0),MATCH(K$1,products!$A$1:$G$1,0))</f>
        <v>5</v>
      </c>
      <c r="L2043" s="3">
        <f>INDEX(products!$A$1:$G$5001,MATCH(orders!$D2043,products!$A$1:$A$5001,0),MATCH(L$1,products!$A$1:$G$1,0))</f>
        <v>6.1394333333333337</v>
      </c>
      <c r="M2043" s="3">
        <f t="shared" si="31"/>
        <v>18.418300000000002</v>
      </c>
      <c r="N2043" t="str">
        <f>_xlfn.XLOOKUP(Orders[[#This Row],[Customer ID]],customers!$A$1:$A$4972,customers!$I$1:$I$4972,,0)</f>
        <v>No</v>
      </c>
    </row>
    <row r="2044" spans="1:14" x14ac:dyDescent="0.25">
      <c r="A2044" t="s">
        <v>10190</v>
      </c>
      <c r="B2044" s="2">
        <v>44360</v>
      </c>
      <c r="C2044" t="s">
        <v>10191</v>
      </c>
      <c r="D2044" t="s">
        <v>10192</v>
      </c>
      <c r="E2044">
        <v>1</v>
      </c>
      <c r="F2044" t="str">
        <f>_xlfn.XLOOKUP(C2044,customers!$A$1:$A$4972,customers!B$1:B$4972,,0)</f>
        <v>James Wilkinson</v>
      </c>
      <c r="G2044" t="str">
        <f>IF(_xlfn.XLOOKUP(C2044,customers!$A$1:$A$4972,customers!C2043:C7014,,0)=0,"",_xlfn.XLOOKUP(C2044,customers!$A$1:$A$4972,customers!C2043:C7014,,0))</f>
        <v>mgreer608@yahoo.com</v>
      </c>
      <c r="H2044" t="str">
        <f>_xlfn.XLOOKUP(C2044,customers!$A$1:$A$4972,customers!$G$1:$G$4972,,0)</f>
        <v>South Africa</v>
      </c>
      <c r="I2044" t="str">
        <f>INDEX(products!$A$1:$G$5001,MATCH(orders!$D2044,products!$A$1:$A$5001,0),MATCH(I$1,products!$A$1:$G$1,0))</f>
        <v>Money Transfers</v>
      </c>
      <c r="J2044" t="str">
        <f>INDEX(products!$A$1:$G$5001,MATCH(orders!$D2044,products!$A$1:$A$5001,0),MATCH(J$1,products!$A$1:$G$1,0))</f>
        <v>VIP</v>
      </c>
      <c r="K2044">
        <f>INDEX(products!$A$1:$G$5001,MATCH(orders!$D2044,products!$A$1:$A$5001,0),MATCH(K$1,products!$A$1:$G$1,0))</f>
        <v>1</v>
      </c>
      <c r="L2044" s="3">
        <f>INDEX(products!$A$1:$G$5001,MATCH(orders!$D2044,products!$A$1:$A$5001,0),MATCH(L$1,products!$A$1:$G$1,0))</f>
        <v>1.1900666666666671</v>
      </c>
      <c r="M2044" s="3">
        <f t="shared" si="31"/>
        <v>1.1900666666666671</v>
      </c>
      <c r="N2044" t="str">
        <f>_xlfn.XLOOKUP(Orders[[#This Row],[Customer ID]],customers!$A$1:$A$4972,customers!$I$1:$I$4972,,0)</f>
        <v>Yes</v>
      </c>
    </row>
    <row r="2045" spans="1:14" x14ac:dyDescent="0.25">
      <c r="A2045" t="s">
        <v>10195</v>
      </c>
      <c r="B2045" s="2">
        <v>44361</v>
      </c>
      <c r="C2045" t="s">
        <v>10196</v>
      </c>
      <c r="D2045" t="s">
        <v>10197</v>
      </c>
      <c r="E2045">
        <v>3</v>
      </c>
      <c r="F2045" t="str">
        <f>_xlfn.XLOOKUP(C2045,customers!$A$1:$A$4972,customers!B$1:B$4972,,0)</f>
        <v>Matthew Ross</v>
      </c>
      <c r="G2045" t="str">
        <f>IF(_xlfn.XLOOKUP(C2045,customers!$A$1:$A$4972,customers!C2044:C7015,,0)=0,"",_xlfn.XLOOKUP(C2045,customers!$A$1:$A$4972,customers!C2044:C7015,,0))</f>
        <v>36156450@hotmail.com</v>
      </c>
      <c r="H2045" t="str">
        <f>_xlfn.XLOOKUP(C2045,customers!$A$1:$A$4972,customers!$G$1:$G$4972,,0)</f>
        <v>United States</v>
      </c>
      <c r="I2045" t="str">
        <f>INDEX(products!$A$1:$G$5001,MATCH(orders!$D2045,products!$A$1:$A$5001,0),MATCH(I$1,products!$A$1:$G$1,0))</f>
        <v>Loans</v>
      </c>
      <c r="J2045" t="str">
        <f>INDEX(products!$A$1:$G$5001,MATCH(orders!$D2045,products!$A$1:$A$5001,0),MATCH(J$1,products!$A$1:$G$1,0))</f>
        <v>Standard</v>
      </c>
      <c r="K2045">
        <f>INDEX(products!$A$1:$G$5001,MATCH(orders!$D2045,products!$A$1:$A$5001,0),MATCH(K$1,products!$A$1:$G$1,0))</f>
        <v>5</v>
      </c>
      <c r="L2045" s="3">
        <f>INDEX(products!$A$1:$G$5001,MATCH(orders!$D2045,products!$A$1:$A$5001,0),MATCH(L$1,products!$A$1:$G$1,0))</f>
        <v>3.9071666666666669</v>
      </c>
      <c r="M2045" s="3">
        <f t="shared" si="31"/>
        <v>11.721500000000001</v>
      </c>
      <c r="N2045" t="str">
        <f>_xlfn.XLOOKUP(Orders[[#This Row],[Customer ID]],customers!$A$1:$A$4972,customers!$I$1:$I$4972,,0)</f>
        <v>No</v>
      </c>
    </row>
    <row r="2046" spans="1:14" x14ac:dyDescent="0.25">
      <c r="A2046" t="s">
        <v>10200</v>
      </c>
      <c r="B2046" s="2">
        <v>44361</v>
      </c>
      <c r="C2046" t="s">
        <v>10201</v>
      </c>
      <c r="D2046" t="s">
        <v>10202</v>
      </c>
      <c r="E2046">
        <v>4</v>
      </c>
      <c r="F2046" t="str">
        <f>_xlfn.XLOOKUP(C2046,customers!$A$1:$A$4972,customers!B$1:B$4972,,0)</f>
        <v>Terry Berg</v>
      </c>
      <c r="G2046" t="str">
        <f>IF(_xlfn.XLOOKUP(C2046,customers!$A$1:$A$4972,customers!C2045:C7016,,0)=0,"",_xlfn.XLOOKUP(C2046,customers!$A$1:$A$4972,customers!C2045:C7016,,0))</f>
        <v>tlopez290@gmail.com</v>
      </c>
      <c r="H2046" t="str">
        <f>_xlfn.XLOOKUP(C2046,customers!$A$1:$A$4972,customers!$G$1:$G$4972,,0)</f>
        <v>Germany</v>
      </c>
      <c r="I2046" t="str">
        <f>INDEX(products!$A$1:$G$5001,MATCH(orders!$D2046,products!$A$1:$A$5001,0),MATCH(I$1,products!$A$1:$G$1,0))</f>
        <v>Money Transfers</v>
      </c>
      <c r="J2046" t="str">
        <f>INDEX(products!$A$1:$G$5001,MATCH(orders!$D2046,products!$A$1:$A$5001,0),MATCH(J$1,products!$A$1:$G$1,0))</f>
        <v>Standard</v>
      </c>
      <c r="K2046">
        <f>INDEX(products!$A$1:$G$5001,MATCH(orders!$D2046,products!$A$1:$A$5001,0),MATCH(K$1,products!$A$1:$G$1,0))</f>
        <v>10</v>
      </c>
      <c r="L2046" s="3">
        <f>INDEX(products!$A$1:$G$5001,MATCH(orders!$D2046,products!$A$1:$A$5001,0),MATCH(L$1,products!$A$1:$G$1,0))</f>
        <v>15.26806666666667</v>
      </c>
      <c r="M2046" s="3">
        <f t="shared" si="31"/>
        <v>61.072266666666678</v>
      </c>
      <c r="N2046" t="str">
        <f>_xlfn.XLOOKUP(Orders[[#This Row],[Customer ID]],customers!$A$1:$A$4972,customers!$I$1:$I$4972,,0)</f>
        <v>No</v>
      </c>
    </row>
    <row r="2047" spans="1:14" x14ac:dyDescent="0.25">
      <c r="A2047" t="s">
        <v>10205</v>
      </c>
      <c r="B2047" s="2">
        <v>44362</v>
      </c>
      <c r="C2047" t="s">
        <v>10206</v>
      </c>
      <c r="D2047" t="s">
        <v>10207</v>
      </c>
      <c r="E2047">
        <v>4</v>
      </c>
      <c r="F2047" t="str">
        <f>_xlfn.XLOOKUP(C2047,customers!$A$1:$A$4972,customers!B$1:B$4972,,0)</f>
        <v>Emily Sanchez</v>
      </c>
      <c r="G2047" t="str">
        <f>IF(_xlfn.XLOOKUP(C2047,customers!$A$1:$A$4972,customers!C2046:C7017,,0)=0,"",_xlfn.XLOOKUP(C2047,customers!$A$1:$A$4972,customers!C2046:C7017,,0))</f>
        <v>amartinez9443@hotmail.com</v>
      </c>
      <c r="H2047" t="str">
        <f>_xlfn.XLOOKUP(C2047,customers!$A$1:$A$4972,customers!$G$1:$G$4972,,0)</f>
        <v>South Africa</v>
      </c>
      <c r="I2047" t="str">
        <f>INDEX(products!$A$1:$G$5001,MATCH(orders!$D2047,products!$A$1:$A$5001,0),MATCH(I$1,products!$A$1:$G$1,0))</f>
        <v>Loans</v>
      </c>
      <c r="J2047" t="str">
        <f>INDEX(products!$A$1:$G$5001,MATCH(orders!$D2047,products!$A$1:$A$5001,0),MATCH(J$1,products!$A$1:$G$1,0))</f>
        <v>Standard</v>
      </c>
      <c r="K2047">
        <f>INDEX(products!$A$1:$G$5001,MATCH(orders!$D2047,products!$A$1:$A$5001,0),MATCH(K$1,products!$A$1:$G$1,0))</f>
        <v>10</v>
      </c>
      <c r="L2047" s="3">
        <f>INDEX(products!$A$1:$G$5001,MATCH(orders!$D2047,products!$A$1:$A$5001,0),MATCH(L$1,products!$A$1:$G$1,0))</f>
        <v>13.8948</v>
      </c>
      <c r="M2047" s="3">
        <f t="shared" si="31"/>
        <v>55.5792</v>
      </c>
      <c r="N2047" t="str">
        <f>_xlfn.XLOOKUP(Orders[[#This Row],[Customer ID]],customers!$A$1:$A$4972,customers!$I$1:$I$4972,,0)</f>
        <v>Yes</v>
      </c>
    </row>
    <row r="2048" spans="1:14" x14ac:dyDescent="0.25">
      <c r="A2048" t="s">
        <v>10210</v>
      </c>
      <c r="B2048" s="2">
        <v>44362</v>
      </c>
      <c r="C2048" t="s">
        <v>10211</v>
      </c>
      <c r="D2048" t="s">
        <v>10212</v>
      </c>
      <c r="E2048">
        <v>2</v>
      </c>
      <c r="F2048" t="str">
        <f>_xlfn.XLOOKUP(C2048,customers!$A$1:$A$4972,customers!B$1:B$4972,,0)</f>
        <v>Jared Roberts</v>
      </c>
      <c r="G2048" t="str">
        <f>IF(_xlfn.XLOOKUP(C2048,customers!$A$1:$A$4972,customers!C2047:C7018,,0)=0,"",_xlfn.XLOOKUP(C2048,customers!$A$1:$A$4972,customers!C2047:C7018,,0))</f>
        <v>cwilliams79@hotmail.com</v>
      </c>
      <c r="H2048" t="str">
        <f>_xlfn.XLOOKUP(C2048,customers!$A$1:$A$4972,customers!$G$1:$G$4972,,0)</f>
        <v>South Africa</v>
      </c>
      <c r="I2048" t="str">
        <f>INDEX(products!$A$1:$G$5001,MATCH(orders!$D2048,products!$A$1:$A$5001,0),MATCH(I$1,products!$A$1:$G$1,0))</f>
        <v>Money Transfers</v>
      </c>
      <c r="J2048" t="str">
        <f>INDEX(products!$A$1:$G$5001,MATCH(orders!$D2048,products!$A$1:$A$5001,0),MATCH(J$1,products!$A$1:$G$1,0))</f>
        <v>Standard</v>
      </c>
      <c r="K2048">
        <f>INDEX(products!$A$1:$G$5001,MATCH(orders!$D2048,products!$A$1:$A$5001,0),MATCH(K$1,products!$A$1:$G$1,0))</f>
        <v>3</v>
      </c>
      <c r="L2048" s="3">
        <f>INDEX(products!$A$1:$G$5001,MATCH(orders!$D2048,products!$A$1:$A$5001,0),MATCH(L$1,products!$A$1:$G$1,0))</f>
        <v>2.2029999999999998</v>
      </c>
      <c r="M2048" s="3">
        <f t="shared" si="31"/>
        <v>4.4059999999999997</v>
      </c>
      <c r="N2048" t="str">
        <f>_xlfn.XLOOKUP(Orders[[#This Row],[Customer ID]],customers!$A$1:$A$4972,customers!$I$1:$I$4972,,0)</f>
        <v>Yes</v>
      </c>
    </row>
    <row r="2049" spans="1:14" x14ac:dyDescent="0.25">
      <c r="A2049" t="s">
        <v>10215</v>
      </c>
      <c r="B2049" s="2">
        <v>44363</v>
      </c>
      <c r="C2049" t="s">
        <v>10216</v>
      </c>
      <c r="D2049" t="s">
        <v>10217</v>
      </c>
      <c r="E2049">
        <v>3</v>
      </c>
      <c r="F2049" t="str">
        <f>_xlfn.XLOOKUP(C2049,customers!$A$1:$A$4972,customers!B$1:B$4972,,0)</f>
        <v>Jay Bush</v>
      </c>
      <c r="G2049" t="str">
        <f>IF(_xlfn.XLOOKUP(C2049,customers!$A$1:$A$4972,customers!C2048:C7019,,0)=0,"",_xlfn.XLOOKUP(C2049,customers!$A$1:$A$4972,customers!C2048:C7019,,0))</f>
        <v>mnguyen464@yahoo.com</v>
      </c>
      <c r="H2049" t="str">
        <f>_xlfn.XLOOKUP(C2049,customers!$A$1:$A$4972,customers!$G$1:$G$4972,,0)</f>
        <v>Brazil</v>
      </c>
      <c r="I2049" t="str">
        <f>INDEX(products!$A$1:$G$5001,MATCH(orders!$D2049,products!$A$1:$A$5001,0),MATCH(I$1,products!$A$1:$G$1,0))</f>
        <v>Loans</v>
      </c>
      <c r="J2049" t="str">
        <f>INDEX(products!$A$1:$G$5001,MATCH(orders!$D2049,products!$A$1:$A$5001,0),MATCH(J$1,products!$A$1:$G$1,0))</f>
        <v>Premium</v>
      </c>
      <c r="K2049">
        <f>INDEX(products!$A$1:$G$5001,MATCH(orders!$D2049,products!$A$1:$A$5001,0),MATCH(K$1,products!$A$1:$G$1,0))</f>
        <v>5</v>
      </c>
      <c r="L2049" s="3">
        <f>INDEX(products!$A$1:$G$5001,MATCH(orders!$D2049,products!$A$1:$A$5001,0),MATCH(L$1,products!$A$1:$G$1,0))</f>
        <v>6.8724999999999996</v>
      </c>
      <c r="M2049" s="3">
        <f t="shared" si="31"/>
        <v>20.6175</v>
      </c>
      <c r="N2049" t="str">
        <f>_xlfn.XLOOKUP(Orders[[#This Row],[Customer ID]],customers!$A$1:$A$4972,customers!$I$1:$I$4972,,0)</f>
        <v>No</v>
      </c>
    </row>
    <row r="2050" spans="1:14" x14ac:dyDescent="0.25">
      <c r="A2050" t="s">
        <v>10220</v>
      </c>
      <c r="B2050" s="2">
        <v>44363</v>
      </c>
      <c r="C2050" t="s">
        <v>10221</v>
      </c>
      <c r="D2050" t="s">
        <v>10222</v>
      </c>
      <c r="E2050">
        <v>3</v>
      </c>
      <c r="F2050" t="str">
        <f>_xlfn.XLOOKUP(C2050,customers!$A$1:$A$4972,customers!B$1:B$4972,,0)</f>
        <v>Kelly Morris</v>
      </c>
      <c r="G2050" t="str">
        <f>IF(_xlfn.XLOOKUP(C2050,customers!$A$1:$A$4972,customers!C2049:C7020,,0)=0,"",_xlfn.XLOOKUP(C2050,customers!$A$1:$A$4972,customers!C2049:C7020,,0))</f>
        <v>873709484@hotmail.com</v>
      </c>
      <c r="H2050" t="str">
        <f>_xlfn.XLOOKUP(C2050,customers!$A$1:$A$4972,customers!$G$1:$G$4972,,0)</f>
        <v>Japan</v>
      </c>
      <c r="I2050" t="str">
        <f>INDEX(products!$A$1:$G$5001,MATCH(orders!$D2050,products!$A$1:$A$5001,0),MATCH(I$1,products!$A$1:$G$1,0))</f>
        <v>Credit Cards</v>
      </c>
      <c r="J2050" t="str">
        <f>INDEX(products!$A$1:$G$5001,MATCH(orders!$D2050,products!$A$1:$A$5001,0),MATCH(J$1,products!$A$1:$G$1,0))</f>
        <v>Premium</v>
      </c>
      <c r="K2050">
        <f>INDEX(products!$A$1:$G$5001,MATCH(orders!$D2050,products!$A$1:$A$5001,0),MATCH(K$1,products!$A$1:$G$1,0))</f>
        <v>5</v>
      </c>
      <c r="L2050" s="3">
        <f>INDEX(products!$A$1:$G$5001,MATCH(orders!$D2050,products!$A$1:$A$5001,0),MATCH(L$1,products!$A$1:$G$1,0))</f>
        <v>6.0510333333333337</v>
      </c>
      <c r="M2050" s="3">
        <f t="shared" si="31"/>
        <v>18.153100000000002</v>
      </c>
      <c r="N2050" t="str">
        <f>_xlfn.XLOOKUP(Orders[[#This Row],[Customer ID]],customers!$A$1:$A$4972,customers!$I$1:$I$4972,,0)</f>
        <v>No</v>
      </c>
    </row>
    <row r="2051" spans="1:14" x14ac:dyDescent="0.25">
      <c r="A2051" t="s">
        <v>10225</v>
      </c>
      <c r="B2051" s="2">
        <v>44364</v>
      </c>
      <c r="C2051" t="s">
        <v>10226</v>
      </c>
      <c r="D2051" t="s">
        <v>10227</v>
      </c>
      <c r="E2051">
        <v>1</v>
      </c>
      <c r="F2051" t="str">
        <f>_xlfn.XLOOKUP(C2051,customers!$A$1:$A$4972,customers!B$1:B$4972,,0)</f>
        <v>Jessica Woodward</v>
      </c>
      <c r="G2051" t="str">
        <f>IF(_xlfn.XLOOKUP(C2051,customers!$A$1:$A$4972,customers!C2050:C7021,,0)=0,"",_xlfn.XLOOKUP(C2051,customers!$A$1:$A$4972,customers!C2050:C7021,,0))</f>
        <v>jstone122@yahoo.com</v>
      </c>
      <c r="H2051" t="str">
        <f>_xlfn.XLOOKUP(C2051,customers!$A$1:$A$4972,customers!$G$1:$G$4972,,0)</f>
        <v>United States</v>
      </c>
      <c r="I2051" t="str">
        <f>INDEX(products!$A$1:$G$5001,MATCH(orders!$D2051,products!$A$1:$A$5001,0),MATCH(I$1,products!$A$1:$G$1,0))</f>
        <v>Loans</v>
      </c>
      <c r="J2051" t="str">
        <f>INDEX(products!$A$1:$G$5001,MATCH(orders!$D2051,products!$A$1:$A$5001,0),MATCH(J$1,products!$A$1:$G$1,0))</f>
        <v>VIP</v>
      </c>
      <c r="K2051">
        <f>INDEX(products!$A$1:$G$5001,MATCH(orders!$D2051,products!$A$1:$A$5001,0),MATCH(K$1,products!$A$1:$G$1,0))</f>
        <v>1</v>
      </c>
      <c r="L2051" s="3">
        <f>INDEX(products!$A$1:$G$5001,MATCH(orders!$D2051,products!$A$1:$A$5001,0),MATCH(L$1,products!$A$1:$G$1,0))</f>
        <v>0.74840000000000007</v>
      </c>
      <c r="M2051" s="3">
        <f t="shared" ref="M2051:M2114" si="32">L2051*E2051</f>
        <v>0.74840000000000007</v>
      </c>
      <c r="N2051" t="str">
        <f>_xlfn.XLOOKUP(Orders[[#This Row],[Customer ID]],customers!$A$1:$A$4972,customers!$I$1:$I$4972,,0)</f>
        <v>No</v>
      </c>
    </row>
    <row r="2052" spans="1:14" x14ac:dyDescent="0.25">
      <c r="A2052" t="s">
        <v>10230</v>
      </c>
      <c r="B2052" s="2">
        <v>44364</v>
      </c>
      <c r="C2052" t="s">
        <v>10231</v>
      </c>
      <c r="D2052" t="s">
        <v>10232</v>
      </c>
      <c r="E2052">
        <v>2</v>
      </c>
      <c r="F2052" t="str">
        <f>_xlfn.XLOOKUP(C2052,customers!$A$1:$A$4972,customers!B$1:B$4972,,0)</f>
        <v>Jack Robinson</v>
      </c>
      <c r="G2052" t="str">
        <f>IF(_xlfn.XLOOKUP(C2052,customers!$A$1:$A$4972,customers!C2051:C7022,,0)=0,"",_xlfn.XLOOKUP(C2052,customers!$A$1:$A$4972,customers!C2051:C7022,,0))</f>
        <v>ccooper35@yahoo.com</v>
      </c>
      <c r="H2052" t="str">
        <f>_xlfn.XLOOKUP(C2052,customers!$A$1:$A$4972,customers!$G$1:$G$4972,,0)</f>
        <v>United States</v>
      </c>
      <c r="I2052" t="str">
        <f>INDEX(products!$A$1:$G$5001,MATCH(orders!$D2052,products!$A$1:$A$5001,0),MATCH(I$1,products!$A$1:$G$1,0))</f>
        <v>Money Transfers</v>
      </c>
      <c r="J2052" t="str">
        <f>INDEX(products!$A$1:$G$5001,MATCH(orders!$D2052,products!$A$1:$A$5001,0),MATCH(J$1,products!$A$1:$G$1,0))</f>
        <v>VIP</v>
      </c>
      <c r="K2052">
        <f>INDEX(products!$A$1:$G$5001,MATCH(orders!$D2052,products!$A$1:$A$5001,0),MATCH(K$1,products!$A$1:$G$1,0))</f>
        <v>3</v>
      </c>
      <c r="L2052" s="3">
        <f>INDEX(products!$A$1:$G$5001,MATCH(orders!$D2052,products!$A$1:$A$5001,0),MATCH(L$1,products!$A$1:$G$1,0))</f>
        <v>3.3748999999999998</v>
      </c>
      <c r="M2052" s="3">
        <f t="shared" si="32"/>
        <v>6.7497999999999996</v>
      </c>
      <c r="N2052" t="str">
        <f>_xlfn.XLOOKUP(Orders[[#This Row],[Customer ID]],customers!$A$1:$A$4972,customers!$I$1:$I$4972,,0)</f>
        <v>Yes</v>
      </c>
    </row>
    <row r="2053" spans="1:14" x14ac:dyDescent="0.25">
      <c r="A2053" t="s">
        <v>10235</v>
      </c>
      <c r="B2053" s="2">
        <v>44364</v>
      </c>
      <c r="C2053" t="s">
        <v>10236</v>
      </c>
      <c r="D2053" t="s">
        <v>10237</v>
      </c>
      <c r="E2053">
        <v>3</v>
      </c>
      <c r="F2053" t="str">
        <f>_xlfn.XLOOKUP(C2053,customers!$A$1:$A$4972,customers!B$1:B$4972,,0)</f>
        <v>James Turner</v>
      </c>
      <c r="G2053" t="str">
        <f>IF(_xlfn.XLOOKUP(C2053,customers!$A$1:$A$4972,customers!C2052:C7023,,0)=0,"",_xlfn.XLOOKUP(C2053,customers!$A$1:$A$4972,customers!C2052:C7023,,0))</f>
        <v>tkelly414@gmail.com</v>
      </c>
      <c r="H2053" t="str">
        <f>_xlfn.XLOOKUP(C2053,customers!$A$1:$A$4972,customers!$G$1:$G$4972,,0)</f>
        <v>Brazil</v>
      </c>
      <c r="I2053" t="str">
        <f>INDEX(products!$A$1:$G$5001,MATCH(orders!$D2053,products!$A$1:$A$5001,0),MATCH(I$1,products!$A$1:$G$1,0))</f>
        <v>Credit Cards</v>
      </c>
      <c r="J2053" t="str">
        <f>INDEX(products!$A$1:$G$5001,MATCH(orders!$D2053,products!$A$1:$A$5001,0),MATCH(J$1,products!$A$1:$G$1,0))</f>
        <v>VIP</v>
      </c>
      <c r="K2053">
        <f>INDEX(products!$A$1:$G$5001,MATCH(orders!$D2053,products!$A$1:$A$5001,0),MATCH(K$1,products!$A$1:$G$1,0))</f>
        <v>5</v>
      </c>
      <c r="L2053" s="3">
        <f>INDEX(products!$A$1:$G$5001,MATCH(orders!$D2053,products!$A$1:$A$5001,0),MATCH(L$1,products!$A$1:$G$1,0))</f>
        <v>5.7568000000000001</v>
      </c>
      <c r="M2053" s="3">
        <f t="shared" si="32"/>
        <v>17.270400000000002</v>
      </c>
      <c r="N2053" t="str">
        <f>_xlfn.XLOOKUP(Orders[[#This Row],[Customer ID]],customers!$A$1:$A$4972,customers!$I$1:$I$4972,,0)</f>
        <v>No</v>
      </c>
    </row>
    <row r="2054" spans="1:14" x14ac:dyDescent="0.25">
      <c r="A2054" t="s">
        <v>10240</v>
      </c>
      <c r="B2054" s="2">
        <v>44365</v>
      </c>
      <c r="C2054" t="s">
        <v>10241</v>
      </c>
      <c r="D2054" t="s">
        <v>10242</v>
      </c>
      <c r="E2054">
        <v>2</v>
      </c>
      <c r="F2054" t="str">
        <f>_xlfn.XLOOKUP(C2054,customers!$A$1:$A$4972,customers!B$1:B$4972,,0)</f>
        <v>Charles Mccann</v>
      </c>
      <c r="G2054" t="str">
        <f>IF(_xlfn.XLOOKUP(C2054,customers!$A$1:$A$4972,customers!C2053:C7024,,0)=0,"",_xlfn.XLOOKUP(C2054,customers!$A$1:$A$4972,customers!C2053:C7024,,0))</f>
        <v>rfrench5856@gmail.com</v>
      </c>
      <c r="H2054" t="str">
        <f>_xlfn.XLOOKUP(C2054,customers!$A$1:$A$4972,customers!$G$1:$G$4972,,0)</f>
        <v>Brazil</v>
      </c>
      <c r="I2054" t="str">
        <f>INDEX(products!$A$1:$G$5001,MATCH(orders!$D2054,products!$A$1:$A$5001,0),MATCH(I$1,products!$A$1:$G$1,0))</f>
        <v>Money Transfers</v>
      </c>
      <c r="J2054" t="str">
        <f>INDEX(products!$A$1:$G$5001,MATCH(orders!$D2054,products!$A$1:$A$5001,0),MATCH(J$1,products!$A$1:$G$1,0))</f>
        <v>Premium</v>
      </c>
      <c r="K2054">
        <f>INDEX(products!$A$1:$G$5001,MATCH(orders!$D2054,products!$A$1:$A$5001,0),MATCH(K$1,products!$A$1:$G$1,0))</f>
        <v>3</v>
      </c>
      <c r="L2054" s="3">
        <f>INDEX(products!$A$1:$G$5001,MATCH(orders!$D2054,products!$A$1:$A$5001,0),MATCH(L$1,products!$A$1:$G$1,0))</f>
        <v>2.4973333333333332</v>
      </c>
      <c r="M2054" s="3">
        <f t="shared" si="32"/>
        <v>4.9946666666666664</v>
      </c>
      <c r="N2054" t="str">
        <f>_xlfn.XLOOKUP(Orders[[#This Row],[Customer ID]],customers!$A$1:$A$4972,customers!$I$1:$I$4972,,0)</f>
        <v>Yes</v>
      </c>
    </row>
    <row r="2055" spans="1:14" x14ac:dyDescent="0.25">
      <c r="A2055" t="s">
        <v>10245</v>
      </c>
      <c r="B2055" s="2">
        <v>44365</v>
      </c>
      <c r="C2055" t="s">
        <v>10246</v>
      </c>
      <c r="D2055" t="s">
        <v>10247</v>
      </c>
      <c r="E2055">
        <v>4</v>
      </c>
      <c r="F2055" t="str">
        <f>_xlfn.XLOOKUP(C2055,customers!$A$1:$A$4972,customers!B$1:B$4972,,0)</f>
        <v>Donna Smith</v>
      </c>
      <c r="G2055" t="str">
        <f>IF(_xlfn.XLOOKUP(C2055,customers!$A$1:$A$4972,customers!C2054:C7025,,0)=0,"",_xlfn.XLOOKUP(C2055,customers!$A$1:$A$4972,customers!C2054:C7025,,0))</f>
        <v>pparrish69@gmail.com</v>
      </c>
      <c r="H2055" t="str">
        <f>_xlfn.XLOOKUP(C2055,customers!$A$1:$A$4972,customers!$G$1:$G$4972,,0)</f>
        <v>Japan</v>
      </c>
      <c r="I2055" t="str">
        <f>INDEX(products!$A$1:$G$5001,MATCH(orders!$D2055,products!$A$1:$A$5001,0),MATCH(I$1,products!$A$1:$G$1,0))</f>
        <v>Credit Cards</v>
      </c>
      <c r="J2055" t="str">
        <f>INDEX(products!$A$1:$G$5001,MATCH(orders!$D2055,products!$A$1:$A$5001,0),MATCH(J$1,products!$A$1:$G$1,0))</f>
        <v>VIP</v>
      </c>
      <c r="K2055">
        <f>INDEX(products!$A$1:$G$5001,MATCH(orders!$D2055,products!$A$1:$A$5001,0),MATCH(K$1,products!$A$1:$G$1,0))</f>
        <v>10</v>
      </c>
      <c r="L2055" s="3">
        <f>INDEX(products!$A$1:$G$5001,MATCH(orders!$D2055,products!$A$1:$A$5001,0),MATCH(L$1,products!$A$1:$G$1,0))</f>
        <v>16.123633333333331</v>
      </c>
      <c r="M2055" s="3">
        <f t="shared" si="32"/>
        <v>64.494533333333322</v>
      </c>
      <c r="N2055" t="str">
        <f>_xlfn.XLOOKUP(Orders[[#This Row],[Customer ID]],customers!$A$1:$A$4972,customers!$I$1:$I$4972,,0)</f>
        <v>Yes</v>
      </c>
    </row>
    <row r="2056" spans="1:14" x14ac:dyDescent="0.25">
      <c r="A2056" t="s">
        <v>10249</v>
      </c>
      <c r="B2056" s="2">
        <v>44366</v>
      </c>
      <c r="C2056" t="s">
        <v>10250</v>
      </c>
      <c r="D2056" t="s">
        <v>10251</v>
      </c>
      <c r="E2056">
        <v>3</v>
      </c>
      <c r="F2056" t="str">
        <f>_xlfn.XLOOKUP(C2056,customers!$A$1:$A$4972,customers!B$1:B$4972,,0)</f>
        <v>Ryan Taylor</v>
      </c>
      <c r="G2056" t="str">
        <f>IF(_xlfn.XLOOKUP(C2056,customers!$A$1:$A$4972,customers!C2055:C7026,,0)=0,"",_xlfn.XLOOKUP(C2056,customers!$A$1:$A$4972,customers!C2055:C7026,,0))</f>
        <v>gbrown06@hotmail.com</v>
      </c>
      <c r="H2056" t="str">
        <f>_xlfn.XLOOKUP(C2056,customers!$A$1:$A$4972,customers!$G$1:$G$4972,,0)</f>
        <v>Japan</v>
      </c>
      <c r="I2056" t="str">
        <f>INDEX(products!$A$1:$G$5001,MATCH(orders!$D2056,products!$A$1:$A$5001,0),MATCH(I$1,products!$A$1:$G$1,0))</f>
        <v>Investments</v>
      </c>
      <c r="J2056" t="str">
        <f>INDEX(products!$A$1:$G$5001,MATCH(orders!$D2056,products!$A$1:$A$5001,0),MATCH(J$1,products!$A$1:$G$1,0))</f>
        <v>VIP</v>
      </c>
      <c r="K2056">
        <f>INDEX(products!$A$1:$G$5001,MATCH(orders!$D2056,products!$A$1:$A$5001,0),MATCH(K$1,products!$A$1:$G$1,0))</f>
        <v>5</v>
      </c>
      <c r="L2056" s="3">
        <f>INDEX(products!$A$1:$G$5001,MATCH(orders!$D2056,products!$A$1:$A$5001,0),MATCH(L$1,products!$A$1:$G$1,0))</f>
        <v>7.5832000000000006</v>
      </c>
      <c r="M2056" s="3">
        <f t="shared" si="32"/>
        <v>22.749600000000001</v>
      </c>
      <c r="N2056" t="str">
        <f>_xlfn.XLOOKUP(Orders[[#This Row],[Customer ID]],customers!$A$1:$A$4972,customers!$I$1:$I$4972,,0)</f>
        <v>Yes</v>
      </c>
    </row>
    <row r="2057" spans="1:14" x14ac:dyDescent="0.25">
      <c r="A2057" t="s">
        <v>10253</v>
      </c>
      <c r="B2057" s="2">
        <v>44366</v>
      </c>
      <c r="C2057" t="s">
        <v>10254</v>
      </c>
      <c r="D2057" t="s">
        <v>10255</v>
      </c>
      <c r="E2057">
        <v>3</v>
      </c>
      <c r="F2057" t="str">
        <f>_xlfn.XLOOKUP(C2057,customers!$A$1:$A$4972,customers!B$1:B$4972,,0)</f>
        <v>Amy Rosales</v>
      </c>
      <c r="G2057" t="str">
        <f>IF(_xlfn.XLOOKUP(C2057,customers!$A$1:$A$4972,customers!C2056:C7027,,0)=0,"",_xlfn.XLOOKUP(C2057,customers!$A$1:$A$4972,customers!C2056:C7027,,0))</f>
        <v>dkent944@hotmail.com</v>
      </c>
      <c r="H2057" t="str">
        <f>_xlfn.XLOOKUP(C2057,customers!$A$1:$A$4972,customers!$G$1:$G$4972,,0)</f>
        <v>South Africa</v>
      </c>
      <c r="I2057" t="str">
        <f>INDEX(products!$A$1:$G$5001,MATCH(orders!$D2057,products!$A$1:$A$5001,0),MATCH(I$1,products!$A$1:$G$1,0))</f>
        <v>Investments</v>
      </c>
      <c r="J2057" t="str">
        <f>INDEX(products!$A$1:$G$5001,MATCH(orders!$D2057,products!$A$1:$A$5001,0),MATCH(J$1,products!$A$1:$G$1,0))</f>
        <v>Premium</v>
      </c>
      <c r="K2057">
        <f>INDEX(products!$A$1:$G$5001,MATCH(orders!$D2057,products!$A$1:$A$5001,0),MATCH(K$1,products!$A$1:$G$1,0))</f>
        <v>5</v>
      </c>
      <c r="L2057" s="3">
        <f>INDEX(products!$A$1:$G$5001,MATCH(orders!$D2057,products!$A$1:$A$5001,0),MATCH(L$1,products!$A$1:$G$1,0))</f>
        <v>6.6784333333333334</v>
      </c>
      <c r="M2057" s="3">
        <f t="shared" si="32"/>
        <v>20.035299999999999</v>
      </c>
      <c r="N2057" t="str">
        <f>_xlfn.XLOOKUP(Orders[[#This Row],[Customer ID]],customers!$A$1:$A$4972,customers!$I$1:$I$4972,,0)</f>
        <v>No</v>
      </c>
    </row>
    <row r="2058" spans="1:14" x14ac:dyDescent="0.25">
      <c r="A2058" t="s">
        <v>10258</v>
      </c>
      <c r="B2058" s="2">
        <v>44367</v>
      </c>
      <c r="C2058" t="s">
        <v>10259</v>
      </c>
      <c r="D2058" t="s">
        <v>10260</v>
      </c>
      <c r="E2058">
        <v>2</v>
      </c>
      <c r="F2058" t="str">
        <f>_xlfn.XLOOKUP(C2058,customers!$A$1:$A$4972,customers!B$1:B$4972,,0)</f>
        <v>Jamie Hudson</v>
      </c>
      <c r="G2058" t="str">
        <f>IF(_xlfn.XLOOKUP(C2058,customers!$A$1:$A$4972,customers!C2057:C7028,,0)=0,"",_xlfn.XLOOKUP(C2058,customers!$A$1:$A$4972,customers!C2057:C7028,,0))</f>
        <v>bwhite3327@gmail.com</v>
      </c>
      <c r="H2058" t="str">
        <f>_xlfn.XLOOKUP(C2058,customers!$A$1:$A$4972,customers!$G$1:$G$4972,,0)</f>
        <v>Germany</v>
      </c>
      <c r="I2058" t="str">
        <f>INDEX(products!$A$1:$G$5001,MATCH(orders!$D2058,products!$A$1:$A$5001,0),MATCH(I$1,products!$A$1:$G$1,0))</f>
        <v>Investments</v>
      </c>
      <c r="J2058" t="str">
        <f>INDEX(products!$A$1:$G$5001,MATCH(orders!$D2058,products!$A$1:$A$5001,0),MATCH(J$1,products!$A$1:$G$1,0))</f>
        <v>VIP</v>
      </c>
      <c r="K2058">
        <f>INDEX(products!$A$1:$G$5001,MATCH(orders!$D2058,products!$A$1:$A$5001,0),MATCH(K$1,products!$A$1:$G$1,0))</f>
        <v>3</v>
      </c>
      <c r="L2058" s="3">
        <f>INDEX(products!$A$1:$G$5001,MATCH(orders!$D2058,products!$A$1:$A$5001,0),MATCH(L$1,products!$A$1:$G$1,0))</f>
        <v>3.3868999999999998</v>
      </c>
      <c r="M2058" s="3">
        <f t="shared" si="32"/>
        <v>6.7737999999999996</v>
      </c>
      <c r="N2058" t="str">
        <f>_xlfn.XLOOKUP(Orders[[#This Row],[Customer ID]],customers!$A$1:$A$4972,customers!$I$1:$I$4972,,0)</f>
        <v>No</v>
      </c>
    </row>
    <row r="2059" spans="1:14" x14ac:dyDescent="0.25">
      <c r="A2059" t="s">
        <v>10263</v>
      </c>
      <c r="B2059" s="2">
        <v>44367</v>
      </c>
      <c r="C2059" t="s">
        <v>10264</v>
      </c>
      <c r="D2059" t="s">
        <v>10265</v>
      </c>
      <c r="E2059">
        <v>3</v>
      </c>
      <c r="F2059" t="str">
        <f>_xlfn.XLOOKUP(C2059,customers!$A$1:$A$4972,customers!B$1:B$4972,,0)</f>
        <v>Hannah Hamilton</v>
      </c>
      <c r="G2059" t="str">
        <f>IF(_xlfn.XLOOKUP(C2059,customers!$A$1:$A$4972,customers!C2058:C7029,,0)=0,"",_xlfn.XLOOKUP(C2059,customers!$A$1:$A$4972,customers!C2058:C7029,,0))</f>
        <v>mwright1940@hotmail.com</v>
      </c>
      <c r="H2059" t="str">
        <f>_xlfn.XLOOKUP(C2059,customers!$A$1:$A$4972,customers!$G$1:$G$4972,,0)</f>
        <v>Japan</v>
      </c>
      <c r="I2059" t="str">
        <f>INDEX(products!$A$1:$G$5001,MATCH(orders!$D2059,products!$A$1:$A$5001,0),MATCH(I$1,products!$A$1:$G$1,0))</f>
        <v>Money Transfers</v>
      </c>
      <c r="J2059" t="str">
        <f>INDEX(products!$A$1:$G$5001,MATCH(orders!$D2059,products!$A$1:$A$5001,0),MATCH(J$1,products!$A$1:$G$1,0))</f>
        <v>Premium</v>
      </c>
      <c r="K2059">
        <f>INDEX(products!$A$1:$G$5001,MATCH(orders!$D2059,products!$A$1:$A$5001,0),MATCH(K$1,products!$A$1:$G$1,0))</f>
        <v>5</v>
      </c>
      <c r="L2059" s="3">
        <f>INDEX(products!$A$1:$G$5001,MATCH(orders!$D2059,products!$A$1:$A$5001,0),MATCH(L$1,products!$A$1:$G$1,0))</f>
        <v>5.3921666666666672</v>
      </c>
      <c r="M2059" s="3">
        <f t="shared" si="32"/>
        <v>16.176500000000001</v>
      </c>
      <c r="N2059" t="str">
        <f>_xlfn.XLOOKUP(Orders[[#This Row],[Customer ID]],customers!$A$1:$A$4972,customers!$I$1:$I$4972,,0)</f>
        <v>No</v>
      </c>
    </row>
    <row r="2060" spans="1:14" x14ac:dyDescent="0.25">
      <c r="A2060" t="s">
        <v>10268</v>
      </c>
      <c r="B2060" s="2">
        <v>44367</v>
      </c>
      <c r="C2060" t="s">
        <v>10269</v>
      </c>
      <c r="D2060" t="s">
        <v>10270</v>
      </c>
      <c r="E2060">
        <v>2</v>
      </c>
      <c r="F2060" t="str">
        <f>_xlfn.XLOOKUP(C2060,customers!$A$1:$A$4972,customers!B$1:B$4972,,0)</f>
        <v>Joshua Newton</v>
      </c>
      <c r="G2060" t="str">
        <f>IF(_xlfn.XLOOKUP(C2060,customers!$A$1:$A$4972,customers!C2059:C7030,,0)=0,"",_xlfn.XLOOKUP(C2060,customers!$A$1:$A$4972,customers!C2059:C7030,,0))</f>
        <v>jvalentine07@gmail.com</v>
      </c>
      <c r="H2060" t="str">
        <f>_xlfn.XLOOKUP(C2060,customers!$A$1:$A$4972,customers!$G$1:$G$4972,,0)</f>
        <v>Brazil</v>
      </c>
      <c r="I2060" t="str">
        <f>INDEX(products!$A$1:$G$5001,MATCH(orders!$D2060,products!$A$1:$A$5001,0),MATCH(I$1,products!$A$1:$G$1,0))</f>
        <v>Money Transfers</v>
      </c>
      <c r="J2060" t="str">
        <f>INDEX(products!$A$1:$G$5001,MATCH(orders!$D2060,products!$A$1:$A$5001,0),MATCH(J$1,products!$A$1:$G$1,0))</f>
        <v>Premium</v>
      </c>
      <c r="K2060">
        <f>INDEX(products!$A$1:$G$5001,MATCH(orders!$D2060,products!$A$1:$A$5001,0),MATCH(K$1,products!$A$1:$G$1,0))</f>
        <v>3</v>
      </c>
      <c r="L2060" s="3">
        <f>INDEX(products!$A$1:$G$5001,MATCH(orders!$D2060,products!$A$1:$A$5001,0),MATCH(L$1,products!$A$1:$G$1,0))</f>
        <v>3.9529333333333341</v>
      </c>
      <c r="M2060" s="3">
        <f t="shared" si="32"/>
        <v>7.9058666666666682</v>
      </c>
      <c r="N2060" t="str">
        <f>_xlfn.XLOOKUP(Orders[[#This Row],[Customer ID]],customers!$A$1:$A$4972,customers!$I$1:$I$4972,,0)</f>
        <v>No</v>
      </c>
    </row>
    <row r="2061" spans="1:14" x14ac:dyDescent="0.25">
      <c r="A2061" t="s">
        <v>10273</v>
      </c>
      <c r="B2061" s="2">
        <v>44368</v>
      </c>
      <c r="C2061" t="s">
        <v>10274</v>
      </c>
      <c r="D2061" t="s">
        <v>10275</v>
      </c>
      <c r="E2061">
        <v>3</v>
      </c>
      <c r="F2061" t="str">
        <f>_xlfn.XLOOKUP(C2061,customers!$A$1:$A$4972,customers!B$1:B$4972,,0)</f>
        <v>Dustin Jackson</v>
      </c>
      <c r="G2061" t="str">
        <f>IF(_xlfn.XLOOKUP(C2061,customers!$A$1:$A$4972,customers!C2060:C7031,,0)=0,"",_xlfn.XLOOKUP(C2061,customers!$A$1:$A$4972,customers!C2060:C7031,,0))</f>
        <v>sgutierrez153@yahoo.com</v>
      </c>
      <c r="H2061" t="str">
        <f>_xlfn.XLOOKUP(C2061,customers!$A$1:$A$4972,customers!$G$1:$G$4972,,0)</f>
        <v>Japan</v>
      </c>
      <c r="I2061" t="str">
        <f>INDEX(products!$A$1:$G$5001,MATCH(orders!$D2061,products!$A$1:$A$5001,0),MATCH(I$1,products!$A$1:$G$1,0))</f>
        <v>Credit Cards</v>
      </c>
      <c r="J2061" t="str">
        <f>INDEX(products!$A$1:$G$5001,MATCH(orders!$D2061,products!$A$1:$A$5001,0),MATCH(J$1,products!$A$1:$G$1,0))</f>
        <v>Standard</v>
      </c>
      <c r="K2061">
        <f>INDEX(products!$A$1:$G$5001,MATCH(orders!$D2061,products!$A$1:$A$5001,0),MATCH(K$1,products!$A$1:$G$1,0))</f>
        <v>5</v>
      </c>
      <c r="L2061" s="3">
        <f>INDEX(products!$A$1:$G$5001,MATCH(orders!$D2061,products!$A$1:$A$5001,0),MATCH(L$1,products!$A$1:$G$1,0))</f>
        <v>6.0605000000000002</v>
      </c>
      <c r="M2061" s="3">
        <f t="shared" si="32"/>
        <v>18.1815</v>
      </c>
      <c r="N2061" t="str">
        <f>_xlfn.XLOOKUP(Orders[[#This Row],[Customer ID]],customers!$A$1:$A$4972,customers!$I$1:$I$4972,,0)</f>
        <v>Yes</v>
      </c>
    </row>
    <row r="2062" spans="1:14" x14ac:dyDescent="0.25">
      <c r="A2062" t="s">
        <v>10278</v>
      </c>
      <c r="B2062" s="2">
        <v>44368</v>
      </c>
      <c r="C2062" t="s">
        <v>10279</v>
      </c>
      <c r="D2062" t="s">
        <v>10280</v>
      </c>
      <c r="E2062">
        <v>1</v>
      </c>
      <c r="F2062" t="str">
        <f>_xlfn.XLOOKUP(C2062,customers!$A$1:$A$4972,customers!B$1:B$4972,,0)</f>
        <v>Russell Ray</v>
      </c>
      <c r="G2062" t="str">
        <f>IF(_xlfn.XLOOKUP(C2062,customers!$A$1:$A$4972,customers!C2061:C7032,,0)=0,"",_xlfn.XLOOKUP(C2062,customers!$A$1:$A$4972,customers!C2061:C7032,,0))</f>
        <v>smorris39@gmail.com</v>
      </c>
      <c r="H2062" t="str">
        <f>_xlfn.XLOOKUP(C2062,customers!$A$1:$A$4972,customers!$G$1:$G$4972,,0)</f>
        <v>United States</v>
      </c>
      <c r="I2062" t="str">
        <f>INDEX(products!$A$1:$G$5001,MATCH(orders!$D2062,products!$A$1:$A$5001,0),MATCH(I$1,products!$A$1:$G$1,0))</f>
        <v>Credit Cards</v>
      </c>
      <c r="J2062" t="str">
        <f>INDEX(products!$A$1:$G$5001,MATCH(orders!$D2062,products!$A$1:$A$5001,0),MATCH(J$1,products!$A$1:$G$1,0))</f>
        <v>Standard</v>
      </c>
      <c r="K2062">
        <f>INDEX(products!$A$1:$G$5001,MATCH(orders!$D2062,products!$A$1:$A$5001,0),MATCH(K$1,products!$A$1:$G$1,0))</f>
        <v>1</v>
      </c>
      <c r="L2062" s="3">
        <f>INDEX(products!$A$1:$G$5001,MATCH(orders!$D2062,products!$A$1:$A$5001,0),MATCH(L$1,products!$A$1:$G$1,0))</f>
        <v>0.72893333333333343</v>
      </c>
      <c r="M2062" s="3">
        <f t="shared" si="32"/>
        <v>0.72893333333333343</v>
      </c>
      <c r="N2062" t="str">
        <f>_xlfn.XLOOKUP(Orders[[#This Row],[Customer ID]],customers!$A$1:$A$4972,customers!$I$1:$I$4972,,0)</f>
        <v>No</v>
      </c>
    </row>
    <row r="2063" spans="1:14" x14ac:dyDescent="0.25">
      <c r="A2063" t="s">
        <v>10283</v>
      </c>
      <c r="B2063" s="2">
        <v>44369</v>
      </c>
      <c r="C2063" t="s">
        <v>10284</v>
      </c>
      <c r="D2063" t="s">
        <v>10285</v>
      </c>
      <c r="E2063">
        <v>2</v>
      </c>
      <c r="F2063" t="str">
        <f>_xlfn.XLOOKUP(C2063,customers!$A$1:$A$4972,customers!B$1:B$4972,,0)</f>
        <v>Heather Huerta</v>
      </c>
      <c r="G2063" t="str">
        <f>IF(_xlfn.XLOOKUP(C2063,customers!$A$1:$A$4972,customers!C2062:C7033,,0)=0,"",_xlfn.XLOOKUP(C2063,customers!$A$1:$A$4972,customers!C2062:C7033,,0))</f>
        <v>nmcknight1116@yahoo.com</v>
      </c>
      <c r="H2063" t="str">
        <f>_xlfn.XLOOKUP(C2063,customers!$A$1:$A$4972,customers!$G$1:$G$4972,,0)</f>
        <v>Germany</v>
      </c>
      <c r="I2063" t="str">
        <f>INDEX(products!$A$1:$G$5001,MATCH(orders!$D2063,products!$A$1:$A$5001,0),MATCH(I$1,products!$A$1:$G$1,0))</f>
        <v>Credit Cards</v>
      </c>
      <c r="J2063" t="str">
        <f>INDEX(products!$A$1:$G$5001,MATCH(orders!$D2063,products!$A$1:$A$5001,0),MATCH(J$1,products!$A$1:$G$1,0))</f>
        <v>Premium</v>
      </c>
      <c r="K2063">
        <f>INDEX(products!$A$1:$G$5001,MATCH(orders!$D2063,products!$A$1:$A$5001,0),MATCH(K$1,products!$A$1:$G$1,0))</f>
        <v>3</v>
      </c>
      <c r="L2063" s="3">
        <f>INDEX(products!$A$1:$G$5001,MATCH(orders!$D2063,products!$A$1:$A$5001,0),MATCH(L$1,products!$A$1:$G$1,0))</f>
        <v>3.5375000000000001</v>
      </c>
      <c r="M2063" s="3">
        <f t="shared" si="32"/>
        <v>7.0750000000000002</v>
      </c>
      <c r="N2063" t="str">
        <f>_xlfn.XLOOKUP(Orders[[#This Row],[Customer ID]],customers!$A$1:$A$4972,customers!$I$1:$I$4972,,0)</f>
        <v>Yes</v>
      </c>
    </row>
    <row r="2064" spans="1:14" x14ac:dyDescent="0.25">
      <c r="A2064" t="s">
        <v>10288</v>
      </c>
      <c r="B2064" s="2">
        <v>44369</v>
      </c>
      <c r="C2064" t="s">
        <v>10289</v>
      </c>
      <c r="D2064" t="s">
        <v>10290</v>
      </c>
      <c r="E2064">
        <v>3</v>
      </c>
      <c r="F2064" t="str">
        <f>_xlfn.XLOOKUP(C2064,customers!$A$1:$A$4972,customers!B$1:B$4972,,0)</f>
        <v>Tiffany Smith</v>
      </c>
      <c r="G2064" t="str">
        <f>IF(_xlfn.XLOOKUP(C2064,customers!$A$1:$A$4972,customers!C2063:C7034,,0)=0,"",_xlfn.XLOOKUP(C2064,customers!$A$1:$A$4972,customers!C2063:C7034,,0))</f>
        <v>jdouglas0694@gmail.com</v>
      </c>
      <c r="H2064" t="str">
        <f>_xlfn.XLOOKUP(C2064,customers!$A$1:$A$4972,customers!$G$1:$G$4972,,0)</f>
        <v>South Africa</v>
      </c>
      <c r="I2064" t="str">
        <f>INDEX(products!$A$1:$G$5001,MATCH(orders!$D2064,products!$A$1:$A$5001,0),MATCH(I$1,products!$A$1:$G$1,0))</f>
        <v>Credit Cards</v>
      </c>
      <c r="J2064" t="str">
        <f>INDEX(products!$A$1:$G$5001,MATCH(orders!$D2064,products!$A$1:$A$5001,0),MATCH(J$1,products!$A$1:$G$1,0))</f>
        <v>Premium</v>
      </c>
      <c r="K2064">
        <f>INDEX(products!$A$1:$G$5001,MATCH(orders!$D2064,products!$A$1:$A$5001,0),MATCH(K$1,products!$A$1:$G$1,0))</f>
        <v>5</v>
      </c>
      <c r="L2064" s="3">
        <f>INDEX(products!$A$1:$G$5001,MATCH(orders!$D2064,products!$A$1:$A$5001,0),MATCH(L$1,products!$A$1:$G$1,0))</f>
        <v>7.3653666666666684</v>
      </c>
      <c r="M2064" s="3">
        <f t="shared" si="32"/>
        <v>22.096100000000007</v>
      </c>
      <c r="N2064" t="str">
        <f>_xlfn.XLOOKUP(Orders[[#This Row],[Customer ID]],customers!$A$1:$A$4972,customers!$I$1:$I$4972,,0)</f>
        <v>Yes</v>
      </c>
    </row>
    <row r="2065" spans="1:14" x14ac:dyDescent="0.25">
      <c r="A2065" t="s">
        <v>10293</v>
      </c>
      <c r="B2065" s="2">
        <v>44370</v>
      </c>
      <c r="C2065" t="s">
        <v>10294</v>
      </c>
      <c r="D2065" t="s">
        <v>10295</v>
      </c>
      <c r="E2065">
        <v>4</v>
      </c>
      <c r="F2065" t="str">
        <f>_xlfn.XLOOKUP(C2065,customers!$A$1:$A$4972,customers!B$1:B$4972,,0)</f>
        <v>Nicholas Williams</v>
      </c>
      <c r="G2065" t="str">
        <f>IF(_xlfn.XLOOKUP(C2065,customers!$A$1:$A$4972,customers!C2064:C7035,,0)=0,"",_xlfn.XLOOKUP(C2065,customers!$A$1:$A$4972,customers!C2064:C7035,,0))</f>
        <v>dpruitt746@gmail.com</v>
      </c>
      <c r="H2065" t="str">
        <f>_xlfn.XLOOKUP(C2065,customers!$A$1:$A$4972,customers!$G$1:$G$4972,,0)</f>
        <v>United States</v>
      </c>
      <c r="I2065" t="str">
        <f>INDEX(products!$A$1:$G$5001,MATCH(orders!$D2065,products!$A$1:$A$5001,0),MATCH(I$1,products!$A$1:$G$1,0))</f>
        <v>Loans</v>
      </c>
      <c r="J2065" t="str">
        <f>INDEX(products!$A$1:$G$5001,MATCH(orders!$D2065,products!$A$1:$A$5001,0),MATCH(J$1,products!$A$1:$G$1,0))</f>
        <v>Standard</v>
      </c>
      <c r="K2065">
        <f>INDEX(products!$A$1:$G$5001,MATCH(orders!$D2065,products!$A$1:$A$5001,0),MATCH(K$1,products!$A$1:$G$1,0))</f>
        <v>10</v>
      </c>
      <c r="L2065" s="3">
        <f>INDEX(products!$A$1:$G$5001,MATCH(orders!$D2065,products!$A$1:$A$5001,0),MATCH(L$1,products!$A$1:$G$1,0))</f>
        <v>11.259066666666669</v>
      </c>
      <c r="M2065" s="3">
        <f t="shared" si="32"/>
        <v>45.036266666666677</v>
      </c>
      <c r="N2065" t="str">
        <f>_xlfn.XLOOKUP(Orders[[#This Row],[Customer ID]],customers!$A$1:$A$4972,customers!$I$1:$I$4972,,0)</f>
        <v>Yes</v>
      </c>
    </row>
    <row r="2066" spans="1:14" x14ac:dyDescent="0.25">
      <c r="A2066" t="s">
        <v>10298</v>
      </c>
      <c r="B2066" s="2">
        <v>44370</v>
      </c>
      <c r="C2066" t="s">
        <v>10299</v>
      </c>
      <c r="D2066" t="s">
        <v>10300</v>
      </c>
      <c r="E2066">
        <v>3</v>
      </c>
      <c r="F2066" t="str">
        <f>_xlfn.XLOOKUP(C2066,customers!$A$1:$A$4972,customers!B$1:B$4972,,0)</f>
        <v>Jody Williams</v>
      </c>
      <c r="G2066" t="str">
        <f>IF(_xlfn.XLOOKUP(C2066,customers!$A$1:$A$4972,customers!C2065:C7036,,0)=0,"",_xlfn.XLOOKUP(C2066,customers!$A$1:$A$4972,customers!C2065:C7036,,0))</f>
        <v>jjones0256@yahoo.com</v>
      </c>
      <c r="H2066" t="str">
        <f>_xlfn.XLOOKUP(C2066,customers!$A$1:$A$4972,customers!$G$1:$G$4972,,0)</f>
        <v>United States</v>
      </c>
      <c r="I2066" t="str">
        <f>INDEX(products!$A$1:$G$5001,MATCH(orders!$D2066,products!$A$1:$A$5001,0),MATCH(I$1,products!$A$1:$G$1,0))</f>
        <v>Investments</v>
      </c>
      <c r="J2066" t="str">
        <f>INDEX(products!$A$1:$G$5001,MATCH(orders!$D2066,products!$A$1:$A$5001,0),MATCH(J$1,products!$A$1:$G$1,0))</f>
        <v>VIP</v>
      </c>
      <c r="K2066">
        <f>INDEX(products!$A$1:$G$5001,MATCH(orders!$D2066,products!$A$1:$A$5001,0),MATCH(K$1,products!$A$1:$G$1,0))</f>
        <v>5</v>
      </c>
      <c r="L2066" s="3">
        <f>INDEX(products!$A$1:$G$5001,MATCH(orders!$D2066,products!$A$1:$A$5001,0),MATCH(L$1,products!$A$1:$G$1,0))</f>
        <v>3.5931000000000002</v>
      </c>
      <c r="M2066" s="3">
        <f t="shared" si="32"/>
        <v>10.779300000000001</v>
      </c>
      <c r="N2066" t="str">
        <f>_xlfn.XLOOKUP(Orders[[#This Row],[Customer ID]],customers!$A$1:$A$4972,customers!$I$1:$I$4972,,0)</f>
        <v>No</v>
      </c>
    </row>
    <row r="2067" spans="1:14" x14ac:dyDescent="0.25">
      <c r="A2067" t="s">
        <v>10303</v>
      </c>
      <c r="B2067" s="2">
        <v>44371</v>
      </c>
      <c r="C2067" t="s">
        <v>10304</v>
      </c>
      <c r="D2067" t="s">
        <v>10305</v>
      </c>
      <c r="E2067">
        <v>4</v>
      </c>
      <c r="F2067" t="str">
        <f>_xlfn.XLOOKUP(C2067,customers!$A$1:$A$4972,customers!B$1:B$4972,,0)</f>
        <v>Jamie Davis</v>
      </c>
      <c r="G2067" t="str">
        <f>IF(_xlfn.XLOOKUP(C2067,customers!$A$1:$A$4972,customers!C2066:C7037,,0)=0,"",_xlfn.XLOOKUP(C2067,customers!$A$1:$A$4972,customers!C2066:C7037,,0))</f>
        <v>eforbes180@yahoo.com</v>
      </c>
      <c r="H2067" t="str">
        <f>_xlfn.XLOOKUP(C2067,customers!$A$1:$A$4972,customers!$G$1:$G$4972,,0)</f>
        <v>Germany</v>
      </c>
      <c r="I2067" t="str">
        <f>INDEX(products!$A$1:$G$5001,MATCH(orders!$D2067,products!$A$1:$A$5001,0),MATCH(I$1,products!$A$1:$G$1,0))</f>
        <v>Loans</v>
      </c>
      <c r="J2067" t="str">
        <f>INDEX(products!$A$1:$G$5001,MATCH(orders!$D2067,products!$A$1:$A$5001,0),MATCH(J$1,products!$A$1:$G$1,0))</f>
        <v>VIP</v>
      </c>
      <c r="K2067">
        <f>INDEX(products!$A$1:$G$5001,MATCH(orders!$D2067,products!$A$1:$A$5001,0),MATCH(K$1,products!$A$1:$G$1,0))</f>
        <v>10</v>
      </c>
      <c r="L2067" s="3">
        <f>INDEX(products!$A$1:$G$5001,MATCH(orders!$D2067,products!$A$1:$A$5001,0),MATCH(L$1,products!$A$1:$G$1,0))</f>
        <v>14.529433333333341</v>
      </c>
      <c r="M2067" s="3">
        <f t="shared" si="32"/>
        <v>58.117733333333362</v>
      </c>
      <c r="N2067" t="str">
        <f>_xlfn.XLOOKUP(Orders[[#This Row],[Customer ID]],customers!$A$1:$A$4972,customers!$I$1:$I$4972,,0)</f>
        <v>No</v>
      </c>
    </row>
    <row r="2068" spans="1:14" x14ac:dyDescent="0.25">
      <c r="A2068" t="s">
        <v>10308</v>
      </c>
      <c r="B2068" s="2">
        <v>44371</v>
      </c>
      <c r="C2068" t="s">
        <v>10309</v>
      </c>
      <c r="D2068" t="s">
        <v>10310</v>
      </c>
      <c r="E2068">
        <v>4</v>
      </c>
      <c r="F2068" t="str">
        <f>_xlfn.XLOOKUP(C2068,customers!$A$1:$A$4972,customers!B$1:B$4972,,0)</f>
        <v>Carrie Howard</v>
      </c>
      <c r="G2068" t="str">
        <f>IF(_xlfn.XLOOKUP(C2068,customers!$A$1:$A$4972,customers!C2067:C7038,,0)=0,"",_xlfn.XLOOKUP(C2068,customers!$A$1:$A$4972,customers!C2067:C7038,,0))</f>
        <v>bbowers9285@gmail.com</v>
      </c>
      <c r="H2068" t="str">
        <f>_xlfn.XLOOKUP(C2068,customers!$A$1:$A$4972,customers!$G$1:$G$4972,,0)</f>
        <v>South Africa</v>
      </c>
      <c r="I2068" t="str">
        <f>INDEX(products!$A$1:$G$5001,MATCH(orders!$D2068,products!$A$1:$A$5001,0),MATCH(I$1,products!$A$1:$G$1,0))</f>
        <v>Loans</v>
      </c>
      <c r="J2068" t="str">
        <f>INDEX(products!$A$1:$G$5001,MATCH(orders!$D2068,products!$A$1:$A$5001,0),MATCH(J$1,products!$A$1:$G$1,0))</f>
        <v>VIP</v>
      </c>
      <c r="K2068">
        <f>INDEX(products!$A$1:$G$5001,MATCH(orders!$D2068,products!$A$1:$A$5001,0),MATCH(K$1,products!$A$1:$G$1,0))</f>
        <v>10</v>
      </c>
      <c r="L2068" s="3">
        <f>INDEX(products!$A$1:$G$5001,MATCH(orders!$D2068,products!$A$1:$A$5001,0),MATCH(L$1,products!$A$1:$G$1,0))</f>
        <v>8.680299999999999</v>
      </c>
      <c r="M2068" s="3">
        <f t="shared" si="32"/>
        <v>34.721199999999996</v>
      </c>
      <c r="N2068" t="str">
        <f>_xlfn.XLOOKUP(Orders[[#This Row],[Customer ID]],customers!$A$1:$A$4972,customers!$I$1:$I$4972,,0)</f>
        <v>No</v>
      </c>
    </row>
    <row r="2069" spans="1:14" x14ac:dyDescent="0.25">
      <c r="A2069" t="s">
        <v>10313</v>
      </c>
      <c r="B2069" s="2">
        <v>44371</v>
      </c>
      <c r="C2069" t="s">
        <v>10314</v>
      </c>
      <c r="D2069" t="s">
        <v>10315</v>
      </c>
      <c r="E2069">
        <v>1</v>
      </c>
      <c r="F2069" t="str">
        <f>_xlfn.XLOOKUP(C2069,customers!$A$1:$A$4972,customers!B$1:B$4972,,0)</f>
        <v>Stephen Hull</v>
      </c>
      <c r="G2069" t="str">
        <f>IF(_xlfn.XLOOKUP(C2069,customers!$A$1:$A$4972,customers!C2068:C7039,,0)=0,"",_xlfn.XLOOKUP(C2069,customers!$A$1:$A$4972,customers!C2068:C7039,,0))</f>
        <v>ahancock5779@hotmail.com</v>
      </c>
      <c r="H2069" t="str">
        <f>_xlfn.XLOOKUP(C2069,customers!$A$1:$A$4972,customers!$G$1:$G$4972,,0)</f>
        <v>Brazil</v>
      </c>
      <c r="I2069" t="str">
        <f>INDEX(products!$A$1:$G$5001,MATCH(orders!$D2069,products!$A$1:$A$5001,0),MATCH(I$1,products!$A$1:$G$1,0))</f>
        <v>Loans</v>
      </c>
      <c r="J2069" t="str">
        <f>INDEX(products!$A$1:$G$5001,MATCH(orders!$D2069,products!$A$1:$A$5001,0),MATCH(J$1,products!$A$1:$G$1,0))</f>
        <v>Premium</v>
      </c>
      <c r="K2069">
        <f>INDEX(products!$A$1:$G$5001,MATCH(orders!$D2069,products!$A$1:$A$5001,0),MATCH(K$1,products!$A$1:$G$1,0))</f>
        <v>1</v>
      </c>
      <c r="L2069" s="3">
        <f>INDEX(products!$A$1:$G$5001,MATCH(orders!$D2069,products!$A$1:$A$5001,0),MATCH(L$1,products!$A$1:$G$1,0))</f>
        <v>0.92530000000000001</v>
      </c>
      <c r="M2069" s="3">
        <f t="shared" si="32"/>
        <v>0.92530000000000001</v>
      </c>
      <c r="N2069" t="str">
        <f>_xlfn.XLOOKUP(Orders[[#This Row],[Customer ID]],customers!$A$1:$A$4972,customers!$I$1:$I$4972,,0)</f>
        <v>Yes</v>
      </c>
    </row>
    <row r="2070" spans="1:14" x14ac:dyDescent="0.25">
      <c r="A2070" t="s">
        <v>10318</v>
      </c>
      <c r="B2070" s="2">
        <v>44372</v>
      </c>
      <c r="C2070" t="s">
        <v>10319</v>
      </c>
      <c r="D2070" t="s">
        <v>10320</v>
      </c>
      <c r="E2070">
        <v>2</v>
      </c>
      <c r="F2070" t="str">
        <f>_xlfn.XLOOKUP(C2070,customers!$A$1:$A$4972,customers!B$1:B$4972,,0)</f>
        <v>Lisa Macias</v>
      </c>
      <c r="G2070" t="str">
        <f>IF(_xlfn.XLOOKUP(C2070,customers!$A$1:$A$4972,customers!C2069:C7040,,0)=0,"",_xlfn.XLOOKUP(C2070,customers!$A$1:$A$4972,customers!C2069:C7040,,0))</f>
        <v>tpreston1302@hotmail.com</v>
      </c>
      <c r="H2070" t="str">
        <f>_xlfn.XLOOKUP(C2070,customers!$A$1:$A$4972,customers!$G$1:$G$4972,,0)</f>
        <v>South Africa</v>
      </c>
      <c r="I2070" t="str">
        <f>INDEX(products!$A$1:$G$5001,MATCH(orders!$D2070,products!$A$1:$A$5001,0),MATCH(I$1,products!$A$1:$G$1,0))</f>
        <v>Loans</v>
      </c>
      <c r="J2070" t="str">
        <f>INDEX(products!$A$1:$G$5001,MATCH(orders!$D2070,products!$A$1:$A$5001,0),MATCH(J$1,products!$A$1:$G$1,0))</f>
        <v>Standard</v>
      </c>
      <c r="K2070">
        <f>INDEX(products!$A$1:$G$5001,MATCH(orders!$D2070,products!$A$1:$A$5001,0),MATCH(K$1,products!$A$1:$G$1,0))</f>
        <v>3</v>
      </c>
      <c r="L2070" s="3">
        <f>INDEX(products!$A$1:$G$5001,MATCH(orders!$D2070,products!$A$1:$A$5001,0),MATCH(L$1,products!$A$1:$G$1,0))</f>
        <v>2.494133333333334</v>
      </c>
      <c r="M2070" s="3">
        <f t="shared" si="32"/>
        <v>4.988266666666668</v>
      </c>
      <c r="N2070" t="str">
        <f>_xlfn.XLOOKUP(Orders[[#This Row],[Customer ID]],customers!$A$1:$A$4972,customers!$I$1:$I$4972,,0)</f>
        <v>Yes</v>
      </c>
    </row>
    <row r="2071" spans="1:14" x14ac:dyDescent="0.25">
      <c r="A2071" t="s">
        <v>10323</v>
      </c>
      <c r="B2071" s="2">
        <v>44372</v>
      </c>
      <c r="C2071" t="s">
        <v>10324</v>
      </c>
      <c r="D2071" t="s">
        <v>10325</v>
      </c>
      <c r="E2071">
        <v>3</v>
      </c>
      <c r="F2071" t="str">
        <f>_xlfn.XLOOKUP(C2071,customers!$A$1:$A$4972,customers!B$1:B$4972,,0)</f>
        <v>Andrew Shaw</v>
      </c>
      <c r="G2071" t="str">
        <f>IF(_xlfn.XLOOKUP(C2071,customers!$A$1:$A$4972,customers!C2070:C7041,,0)=0,"",_xlfn.XLOOKUP(C2071,customers!$A$1:$A$4972,customers!C2070:C7041,,0))</f>
        <v>dfox85@yahoo.com</v>
      </c>
      <c r="H2071" t="str">
        <f>_xlfn.XLOOKUP(C2071,customers!$A$1:$A$4972,customers!$G$1:$G$4972,,0)</f>
        <v>Japan</v>
      </c>
      <c r="I2071" t="str">
        <f>INDEX(products!$A$1:$G$5001,MATCH(orders!$D2071,products!$A$1:$A$5001,0),MATCH(I$1,products!$A$1:$G$1,0))</f>
        <v>Investments</v>
      </c>
      <c r="J2071" t="str">
        <f>INDEX(products!$A$1:$G$5001,MATCH(orders!$D2071,products!$A$1:$A$5001,0),MATCH(J$1,products!$A$1:$G$1,0))</f>
        <v>VIP</v>
      </c>
      <c r="K2071">
        <f>INDEX(products!$A$1:$G$5001,MATCH(orders!$D2071,products!$A$1:$A$5001,0),MATCH(K$1,products!$A$1:$G$1,0))</f>
        <v>5</v>
      </c>
      <c r="L2071" s="3">
        <f>INDEX(products!$A$1:$G$5001,MATCH(orders!$D2071,products!$A$1:$A$5001,0),MATCH(L$1,products!$A$1:$G$1,0))</f>
        <v>4.9843999999999999</v>
      </c>
      <c r="M2071" s="3">
        <f t="shared" si="32"/>
        <v>14.953199999999999</v>
      </c>
      <c r="N2071" t="str">
        <f>_xlfn.XLOOKUP(Orders[[#This Row],[Customer ID]],customers!$A$1:$A$4972,customers!$I$1:$I$4972,,0)</f>
        <v>No</v>
      </c>
    </row>
    <row r="2072" spans="1:14" x14ac:dyDescent="0.25">
      <c r="A2072" t="s">
        <v>10328</v>
      </c>
      <c r="B2072" s="2">
        <v>44373</v>
      </c>
      <c r="C2072" t="s">
        <v>10329</v>
      </c>
      <c r="D2072" t="s">
        <v>10330</v>
      </c>
      <c r="E2072">
        <v>1</v>
      </c>
      <c r="F2072" t="str">
        <f>_xlfn.XLOOKUP(C2072,customers!$A$1:$A$4972,customers!B$1:B$4972,,0)</f>
        <v>Mark Lane</v>
      </c>
      <c r="G2072" t="str">
        <f>IF(_xlfn.XLOOKUP(C2072,customers!$A$1:$A$4972,customers!C2071:C7042,,0)=0,"",_xlfn.XLOOKUP(C2072,customers!$A$1:$A$4972,customers!C2071:C7042,,0))</f>
        <v>bmurphy7598@gmail.com</v>
      </c>
      <c r="H2072" t="str">
        <f>_xlfn.XLOOKUP(C2072,customers!$A$1:$A$4972,customers!$G$1:$G$4972,,0)</f>
        <v>United States</v>
      </c>
      <c r="I2072" t="str">
        <f>INDEX(products!$A$1:$G$5001,MATCH(orders!$D2072,products!$A$1:$A$5001,0),MATCH(I$1,products!$A$1:$G$1,0))</f>
        <v>Loans</v>
      </c>
      <c r="J2072" t="str">
        <f>INDEX(products!$A$1:$G$5001,MATCH(orders!$D2072,products!$A$1:$A$5001,0),MATCH(J$1,products!$A$1:$G$1,0))</f>
        <v>Standard</v>
      </c>
      <c r="K2072">
        <f>INDEX(products!$A$1:$G$5001,MATCH(orders!$D2072,products!$A$1:$A$5001,0),MATCH(K$1,products!$A$1:$G$1,0))</f>
        <v>1</v>
      </c>
      <c r="L2072" s="3">
        <f>INDEX(products!$A$1:$G$5001,MATCH(orders!$D2072,products!$A$1:$A$5001,0),MATCH(L$1,products!$A$1:$G$1,0))</f>
        <v>1.423433333333334</v>
      </c>
      <c r="M2072" s="3">
        <f t="shared" si="32"/>
        <v>1.423433333333334</v>
      </c>
      <c r="N2072" t="str">
        <f>_xlfn.XLOOKUP(Orders[[#This Row],[Customer ID]],customers!$A$1:$A$4972,customers!$I$1:$I$4972,,0)</f>
        <v>Yes</v>
      </c>
    </row>
    <row r="2073" spans="1:14" x14ac:dyDescent="0.25">
      <c r="A2073" t="s">
        <v>10332</v>
      </c>
      <c r="B2073" s="2">
        <v>44373</v>
      </c>
      <c r="C2073" t="s">
        <v>10333</v>
      </c>
      <c r="D2073" t="s">
        <v>10334</v>
      </c>
      <c r="E2073">
        <v>3</v>
      </c>
      <c r="F2073" t="str">
        <f>_xlfn.XLOOKUP(C2073,customers!$A$1:$A$4972,customers!B$1:B$4972,,0)</f>
        <v>Eric Pittman</v>
      </c>
      <c r="G2073" t="str">
        <f>IF(_xlfn.XLOOKUP(C2073,customers!$A$1:$A$4972,customers!C2072:C7043,,0)=0,"",_xlfn.XLOOKUP(C2073,customers!$A$1:$A$4972,customers!C2072:C7043,,0))</f>
        <v>lmyers09@hotmail.com</v>
      </c>
      <c r="H2073" t="str">
        <f>_xlfn.XLOOKUP(C2073,customers!$A$1:$A$4972,customers!$G$1:$G$4972,,0)</f>
        <v>Japan</v>
      </c>
      <c r="I2073" t="str">
        <f>INDEX(products!$A$1:$G$5001,MATCH(orders!$D2073,products!$A$1:$A$5001,0),MATCH(I$1,products!$A$1:$G$1,0))</f>
        <v>Credit Cards</v>
      </c>
      <c r="J2073" t="str">
        <f>INDEX(products!$A$1:$G$5001,MATCH(orders!$D2073,products!$A$1:$A$5001,0),MATCH(J$1,products!$A$1:$G$1,0))</f>
        <v>Standard</v>
      </c>
      <c r="K2073">
        <f>INDEX(products!$A$1:$G$5001,MATCH(orders!$D2073,products!$A$1:$A$5001,0),MATCH(K$1,products!$A$1:$G$1,0))</f>
        <v>5</v>
      </c>
      <c r="L2073" s="3">
        <f>INDEX(products!$A$1:$G$5001,MATCH(orders!$D2073,products!$A$1:$A$5001,0),MATCH(L$1,products!$A$1:$G$1,0))</f>
        <v>5.9302666666666672</v>
      </c>
      <c r="M2073" s="3">
        <f t="shared" si="32"/>
        <v>17.790800000000001</v>
      </c>
      <c r="N2073" t="str">
        <f>_xlfn.XLOOKUP(Orders[[#This Row],[Customer ID]],customers!$A$1:$A$4972,customers!$I$1:$I$4972,,0)</f>
        <v>Yes</v>
      </c>
    </row>
    <row r="2074" spans="1:14" x14ac:dyDescent="0.25">
      <c r="A2074" t="s">
        <v>10337</v>
      </c>
      <c r="B2074" s="2">
        <v>44374</v>
      </c>
      <c r="C2074" t="s">
        <v>10338</v>
      </c>
      <c r="D2074" t="s">
        <v>10339</v>
      </c>
      <c r="E2074">
        <v>4</v>
      </c>
      <c r="F2074" t="str">
        <f>_xlfn.XLOOKUP(C2074,customers!$A$1:$A$4972,customers!B$1:B$4972,,0)</f>
        <v>Lindsey Malone</v>
      </c>
      <c r="G2074" t="str">
        <f>IF(_xlfn.XLOOKUP(C2074,customers!$A$1:$A$4972,customers!C2073:C7044,,0)=0,"",_xlfn.XLOOKUP(C2074,customers!$A$1:$A$4972,customers!C2073:C7044,,0))</f>
        <v>200209945@yahoo.com</v>
      </c>
      <c r="H2074" t="str">
        <f>_xlfn.XLOOKUP(C2074,customers!$A$1:$A$4972,customers!$G$1:$G$4972,,0)</f>
        <v>Brazil</v>
      </c>
      <c r="I2074" t="str">
        <f>INDEX(products!$A$1:$G$5001,MATCH(orders!$D2074,products!$A$1:$A$5001,0),MATCH(I$1,products!$A$1:$G$1,0))</f>
        <v>Money Transfers</v>
      </c>
      <c r="J2074" t="str">
        <f>INDEX(products!$A$1:$G$5001,MATCH(orders!$D2074,products!$A$1:$A$5001,0),MATCH(J$1,products!$A$1:$G$1,0))</f>
        <v>Premium</v>
      </c>
      <c r="K2074">
        <f>INDEX(products!$A$1:$G$5001,MATCH(orders!$D2074,products!$A$1:$A$5001,0),MATCH(K$1,products!$A$1:$G$1,0))</f>
        <v>10</v>
      </c>
      <c r="L2074" s="3">
        <f>INDEX(products!$A$1:$G$5001,MATCH(orders!$D2074,products!$A$1:$A$5001,0),MATCH(L$1,products!$A$1:$G$1,0))</f>
        <v>8.7154666666666678</v>
      </c>
      <c r="M2074" s="3">
        <f t="shared" si="32"/>
        <v>34.861866666666671</v>
      </c>
      <c r="N2074" t="str">
        <f>_xlfn.XLOOKUP(Orders[[#This Row],[Customer ID]],customers!$A$1:$A$4972,customers!$I$1:$I$4972,,0)</f>
        <v>Yes</v>
      </c>
    </row>
    <row r="2075" spans="1:14" x14ac:dyDescent="0.25">
      <c r="A2075" t="s">
        <v>10342</v>
      </c>
      <c r="B2075" s="2">
        <v>44374</v>
      </c>
      <c r="C2075" t="s">
        <v>10343</v>
      </c>
      <c r="D2075" t="s">
        <v>10344</v>
      </c>
      <c r="E2075">
        <v>2</v>
      </c>
      <c r="F2075" t="str">
        <f>_xlfn.XLOOKUP(C2075,customers!$A$1:$A$4972,customers!B$1:B$4972,,0)</f>
        <v>Anna Long</v>
      </c>
      <c r="G2075" t="str">
        <f>IF(_xlfn.XLOOKUP(C2075,customers!$A$1:$A$4972,customers!C2074:C7045,,0)=0,"",_xlfn.XLOOKUP(C2075,customers!$A$1:$A$4972,customers!C2074:C7045,,0))</f>
        <v>2724491@gmail.com</v>
      </c>
      <c r="H2075" t="str">
        <f>_xlfn.XLOOKUP(C2075,customers!$A$1:$A$4972,customers!$G$1:$G$4972,,0)</f>
        <v>Japan</v>
      </c>
      <c r="I2075" t="str">
        <f>INDEX(products!$A$1:$G$5001,MATCH(orders!$D2075,products!$A$1:$A$5001,0),MATCH(I$1,products!$A$1:$G$1,0))</f>
        <v>Credit Cards</v>
      </c>
      <c r="J2075" t="str">
        <f>INDEX(products!$A$1:$G$5001,MATCH(orders!$D2075,products!$A$1:$A$5001,0),MATCH(J$1,products!$A$1:$G$1,0))</f>
        <v>VIP</v>
      </c>
      <c r="K2075">
        <f>INDEX(products!$A$1:$G$5001,MATCH(orders!$D2075,products!$A$1:$A$5001,0),MATCH(K$1,products!$A$1:$G$1,0))</f>
        <v>3</v>
      </c>
      <c r="L2075" s="3">
        <f>INDEX(products!$A$1:$G$5001,MATCH(orders!$D2075,products!$A$1:$A$5001,0),MATCH(L$1,products!$A$1:$G$1,0))</f>
        <v>4.6335000000000006</v>
      </c>
      <c r="M2075" s="3">
        <f t="shared" si="32"/>
        <v>9.2670000000000012</v>
      </c>
      <c r="N2075" t="str">
        <f>_xlfn.XLOOKUP(Orders[[#This Row],[Customer ID]],customers!$A$1:$A$4972,customers!$I$1:$I$4972,,0)</f>
        <v>No</v>
      </c>
    </row>
    <row r="2076" spans="1:14" x14ac:dyDescent="0.25">
      <c r="A2076" t="s">
        <v>10347</v>
      </c>
      <c r="B2076" s="2">
        <v>44375</v>
      </c>
      <c r="C2076" t="s">
        <v>10348</v>
      </c>
      <c r="D2076" t="s">
        <v>10349</v>
      </c>
      <c r="E2076">
        <v>3</v>
      </c>
      <c r="F2076" t="str">
        <f>_xlfn.XLOOKUP(C2076,customers!$A$1:$A$4972,customers!B$1:B$4972,,0)</f>
        <v>Jason Ortega</v>
      </c>
      <c r="G2076" t="str">
        <f>IF(_xlfn.XLOOKUP(C2076,customers!$A$1:$A$4972,customers!C2075:C7046,,0)=0,"",_xlfn.XLOOKUP(C2076,customers!$A$1:$A$4972,customers!C2075:C7046,,0))</f>
        <v>mking7407@gmail.com</v>
      </c>
      <c r="H2076" t="str">
        <f>_xlfn.XLOOKUP(C2076,customers!$A$1:$A$4972,customers!$G$1:$G$4972,,0)</f>
        <v>South Africa</v>
      </c>
      <c r="I2076" t="str">
        <f>INDEX(products!$A$1:$G$5001,MATCH(orders!$D2076,products!$A$1:$A$5001,0),MATCH(I$1,products!$A$1:$G$1,0))</f>
        <v>Money Transfers</v>
      </c>
      <c r="J2076" t="str">
        <f>INDEX(products!$A$1:$G$5001,MATCH(orders!$D2076,products!$A$1:$A$5001,0),MATCH(J$1,products!$A$1:$G$1,0))</f>
        <v>Standard</v>
      </c>
      <c r="K2076">
        <f>INDEX(products!$A$1:$G$5001,MATCH(orders!$D2076,products!$A$1:$A$5001,0),MATCH(K$1,products!$A$1:$G$1,0))</f>
        <v>5</v>
      </c>
      <c r="L2076" s="3">
        <f>INDEX(products!$A$1:$G$5001,MATCH(orders!$D2076,products!$A$1:$A$5001,0),MATCH(L$1,products!$A$1:$G$1,0))</f>
        <v>7.7312333333333338</v>
      </c>
      <c r="M2076" s="3">
        <f t="shared" si="32"/>
        <v>23.1937</v>
      </c>
      <c r="N2076" t="str">
        <f>_xlfn.XLOOKUP(Orders[[#This Row],[Customer ID]],customers!$A$1:$A$4972,customers!$I$1:$I$4972,,0)</f>
        <v>No</v>
      </c>
    </row>
    <row r="2077" spans="1:14" x14ac:dyDescent="0.25">
      <c r="A2077" t="s">
        <v>10352</v>
      </c>
      <c r="B2077" s="2">
        <v>44375</v>
      </c>
      <c r="C2077" t="s">
        <v>10353</v>
      </c>
      <c r="D2077" t="s">
        <v>10354</v>
      </c>
      <c r="E2077">
        <v>3</v>
      </c>
      <c r="F2077" t="str">
        <f>_xlfn.XLOOKUP(C2077,customers!$A$1:$A$4972,customers!B$1:B$4972,,0)</f>
        <v>Heather Rodriguez</v>
      </c>
      <c r="G2077" t="str">
        <f>IF(_xlfn.XLOOKUP(C2077,customers!$A$1:$A$4972,customers!C2076:C7047,,0)=0,"",_xlfn.XLOOKUP(C2077,customers!$A$1:$A$4972,customers!C2076:C7047,,0))</f>
        <v>ljohnson06@yahoo.com</v>
      </c>
      <c r="H2077" t="str">
        <f>_xlfn.XLOOKUP(C2077,customers!$A$1:$A$4972,customers!$G$1:$G$4972,,0)</f>
        <v>Japan</v>
      </c>
      <c r="I2077" t="str">
        <f>INDEX(products!$A$1:$G$5001,MATCH(orders!$D2077,products!$A$1:$A$5001,0),MATCH(I$1,products!$A$1:$G$1,0))</f>
        <v>Credit Cards</v>
      </c>
      <c r="J2077" t="str">
        <f>INDEX(products!$A$1:$G$5001,MATCH(orders!$D2077,products!$A$1:$A$5001,0),MATCH(J$1,products!$A$1:$G$1,0))</f>
        <v>Premium</v>
      </c>
      <c r="K2077">
        <f>INDEX(products!$A$1:$G$5001,MATCH(orders!$D2077,products!$A$1:$A$5001,0),MATCH(K$1,products!$A$1:$G$1,0))</f>
        <v>5</v>
      </c>
      <c r="L2077" s="3">
        <f>INDEX(products!$A$1:$G$5001,MATCH(orders!$D2077,products!$A$1:$A$5001,0),MATCH(L$1,products!$A$1:$G$1,0))</f>
        <v>7.6862333333333339</v>
      </c>
      <c r="M2077" s="3">
        <f t="shared" si="32"/>
        <v>23.058700000000002</v>
      </c>
      <c r="N2077" t="str">
        <f>_xlfn.XLOOKUP(Orders[[#This Row],[Customer ID]],customers!$A$1:$A$4972,customers!$I$1:$I$4972,,0)</f>
        <v>No</v>
      </c>
    </row>
    <row r="2078" spans="1:14" x14ac:dyDescent="0.25">
      <c r="A2078" t="s">
        <v>10357</v>
      </c>
      <c r="B2078" s="2">
        <v>44375</v>
      </c>
      <c r="C2078" t="s">
        <v>10358</v>
      </c>
      <c r="D2078" t="s">
        <v>10359</v>
      </c>
      <c r="E2078">
        <v>4</v>
      </c>
      <c r="F2078" t="str">
        <f>_xlfn.XLOOKUP(C2078,customers!$A$1:$A$4972,customers!B$1:B$4972,,0)</f>
        <v>Daniel Garcia</v>
      </c>
      <c r="G2078" t="str">
        <f>IF(_xlfn.XLOOKUP(C2078,customers!$A$1:$A$4972,customers!C2077:C7048,,0)=0,"",_xlfn.XLOOKUP(C2078,customers!$A$1:$A$4972,customers!C2077:C7048,,0))</f>
        <v>spalmer6151@yahoo.com</v>
      </c>
      <c r="H2078" t="str">
        <f>_xlfn.XLOOKUP(C2078,customers!$A$1:$A$4972,customers!$G$1:$G$4972,,0)</f>
        <v>Brazil</v>
      </c>
      <c r="I2078" t="str">
        <f>INDEX(products!$A$1:$G$5001,MATCH(orders!$D2078,products!$A$1:$A$5001,0),MATCH(I$1,products!$A$1:$G$1,0))</f>
        <v>Credit Cards</v>
      </c>
      <c r="J2078" t="str">
        <f>INDEX(products!$A$1:$G$5001,MATCH(orders!$D2078,products!$A$1:$A$5001,0),MATCH(J$1,products!$A$1:$G$1,0))</f>
        <v>Premium</v>
      </c>
      <c r="K2078">
        <f>INDEX(products!$A$1:$G$5001,MATCH(orders!$D2078,products!$A$1:$A$5001,0),MATCH(K$1,products!$A$1:$G$1,0))</f>
        <v>10</v>
      </c>
      <c r="L2078" s="3">
        <f>INDEX(products!$A$1:$G$5001,MATCH(orders!$D2078,products!$A$1:$A$5001,0),MATCH(L$1,products!$A$1:$G$1,0))</f>
        <v>9.0546333333333333</v>
      </c>
      <c r="M2078" s="3">
        <f t="shared" si="32"/>
        <v>36.218533333333333</v>
      </c>
      <c r="N2078" t="str">
        <f>_xlfn.XLOOKUP(Orders[[#This Row],[Customer ID]],customers!$A$1:$A$4972,customers!$I$1:$I$4972,,0)</f>
        <v>Yes</v>
      </c>
    </row>
    <row r="2079" spans="1:14" x14ac:dyDescent="0.25">
      <c r="A2079" t="s">
        <v>10362</v>
      </c>
      <c r="B2079" s="2">
        <v>44376</v>
      </c>
      <c r="C2079" t="s">
        <v>10363</v>
      </c>
      <c r="D2079" t="s">
        <v>10364</v>
      </c>
      <c r="E2079">
        <v>3</v>
      </c>
      <c r="F2079" t="str">
        <f>_xlfn.XLOOKUP(C2079,customers!$A$1:$A$4972,customers!B$1:B$4972,,0)</f>
        <v>Travis Davies</v>
      </c>
      <c r="G2079" t="str">
        <f>IF(_xlfn.XLOOKUP(C2079,customers!$A$1:$A$4972,customers!C2078:C7049,,0)=0,"",_xlfn.XLOOKUP(C2079,customers!$A$1:$A$4972,customers!C2078:C7049,,0))</f>
        <v>wdecker1086@yahoo.com</v>
      </c>
      <c r="H2079" t="str">
        <f>_xlfn.XLOOKUP(C2079,customers!$A$1:$A$4972,customers!$G$1:$G$4972,,0)</f>
        <v>Brazil</v>
      </c>
      <c r="I2079" t="str">
        <f>INDEX(products!$A$1:$G$5001,MATCH(orders!$D2079,products!$A$1:$A$5001,0),MATCH(I$1,products!$A$1:$G$1,0))</f>
        <v>Money Transfers</v>
      </c>
      <c r="J2079" t="str">
        <f>INDEX(products!$A$1:$G$5001,MATCH(orders!$D2079,products!$A$1:$A$5001,0),MATCH(J$1,products!$A$1:$G$1,0))</f>
        <v>Premium</v>
      </c>
      <c r="K2079">
        <f>INDEX(products!$A$1:$G$5001,MATCH(orders!$D2079,products!$A$1:$A$5001,0),MATCH(K$1,products!$A$1:$G$1,0))</f>
        <v>5</v>
      </c>
      <c r="L2079" s="3">
        <f>INDEX(products!$A$1:$G$5001,MATCH(orders!$D2079,products!$A$1:$A$5001,0),MATCH(L$1,products!$A$1:$G$1,0))</f>
        <v>5.5895333333333337</v>
      </c>
      <c r="M2079" s="3">
        <f t="shared" si="32"/>
        <v>16.768599999999999</v>
      </c>
      <c r="N2079" t="str">
        <f>_xlfn.XLOOKUP(Orders[[#This Row],[Customer ID]],customers!$A$1:$A$4972,customers!$I$1:$I$4972,,0)</f>
        <v>No</v>
      </c>
    </row>
    <row r="2080" spans="1:14" x14ac:dyDescent="0.25">
      <c r="A2080" t="s">
        <v>10367</v>
      </c>
      <c r="B2080" s="2">
        <v>44376</v>
      </c>
      <c r="C2080" t="s">
        <v>10368</v>
      </c>
      <c r="D2080" t="s">
        <v>10369</v>
      </c>
      <c r="E2080">
        <v>3</v>
      </c>
      <c r="F2080" t="str">
        <f>_xlfn.XLOOKUP(C2080,customers!$A$1:$A$4972,customers!B$1:B$4972,,0)</f>
        <v>David Hurst</v>
      </c>
      <c r="G2080" t="str">
        <f>IF(_xlfn.XLOOKUP(C2080,customers!$A$1:$A$4972,customers!C2079:C7050,,0)=0,"",_xlfn.XLOOKUP(C2080,customers!$A$1:$A$4972,customers!C2079:C7050,,0))</f>
        <v>jwebb34@hotmail.com</v>
      </c>
      <c r="H2080" t="str">
        <f>_xlfn.XLOOKUP(C2080,customers!$A$1:$A$4972,customers!$G$1:$G$4972,,0)</f>
        <v>Brazil</v>
      </c>
      <c r="I2080" t="str">
        <f>INDEX(products!$A$1:$G$5001,MATCH(orders!$D2080,products!$A$1:$A$5001,0),MATCH(I$1,products!$A$1:$G$1,0))</f>
        <v>Investments</v>
      </c>
      <c r="J2080" t="str">
        <f>INDEX(products!$A$1:$G$5001,MATCH(orders!$D2080,products!$A$1:$A$5001,0),MATCH(J$1,products!$A$1:$G$1,0))</f>
        <v>VIP</v>
      </c>
      <c r="K2080">
        <f>INDEX(products!$A$1:$G$5001,MATCH(orders!$D2080,products!$A$1:$A$5001,0),MATCH(K$1,products!$A$1:$G$1,0))</f>
        <v>5</v>
      </c>
      <c r="L2080" s="3">
        <f>INDEX(products!$A$1:$G$5001,MATCH(orders!$D2080,products!$A$1:$A$5001,0),MATCH(L$1,products!$A$1:$G$1,0))</f>
        <v>8.2582666666666675</v>
      </c>
      <c r="M2080" s="3">
        <f t="shared" si="32"/>
        <v>24.774800000000003</v>
      </c>
      <c r="N2080" t="str">
        <f>_xlfn.XLOOKUP(Orders[[#This Row],[Customer ID]],customers!$A$1:$A$4972,customers!$I$1:$I$4972,,0)</f>
        <v>No</v>
      </c>
    </row>
    <row r="2081" spans="1:14" x14ac:dyDescent="0.25">
      <c r="A2081" t="s">
        <v>10372</v>
      </c>
      <c r="B2081" s="2">
        <v>44377</v>
      </c>
      <c r="C2081" t="s">
        <v>10373</v>
      </c>
      <c r="D2081" t="s">
        <v>10374</v>
      </c>
      <c r="E2081">
        <v>4</v>
      </c>
      <c r="F2081" t="str">
        <f>_xlfn.XLOOKUP(C2081,customers!$A$1:$A$4972,customers!B$1:B$4972,,0)</f>
        <v>Joseph Cooper</v>
      </c>
      <c r="G2081" t="str">
        <f>IF(_xlfn.XLOOKUP(C2081,customers!$A$1:$A$4972,customers!C2080:C7051,,0)=0,"",_xlfn.XLOOKUP(C2081,customers!$A$1:$A$4972,customers!C2080:C7051,,0))</f>
        <v>ctucker74@gmail.com</v>
      </c>
      <c r="H2081" t="str">
        <f>_xlfn.XLOOKUP(C2081,customers!$A$1:$A$4972,customers!$G$1:$G$4972,,0)</f>
        <v>South Africa</v>
      </c>
      <c r="I2081" t="str">
        <f>INDEX(products!$A$1:$G$5001,MATCH(orders!$D2081,products!$A$1:$A$5001,0),MATCH(I$1,products!$A$1:$G$1,0))</f>
        <v>Loans</v>
      </c>
      <c r="J2081" t="str">
        <f>INDEX(products!$A$1:$G$5001,MATCH(orders!$D2081,products!$A$1:$A$5001,0),MATCH(J$1,products!$A$1:$G$1,0))</f>
        <v>VIP</v>
      </c>
      <c r="K2081">
        <f>INDEX(products!$A$1:$G$5001,MATCH(orders!$D2081,products!$A$1:$A$5001,0),MATCH(K$1,products!$A$1:$G$1,0))</f>
        <v>10</v>
      </c>
      <c r="L2081" s="3">
        <f>INDEX(products!$A$1:$G$5001,MATCH(orders!$D2081,products!$A$1:$A$5001,0),MATCH(L$1,products!$A$1:$G$1,0))</f>
        <v>14.386799999999999</v>
      </c>
      <c r="M2081" s="3">
        <f t="shared" si="32"/>
        <v>57.547199999999997</v>
      </c>
      <c r="N2081" t="str">
        <f>_xlfn.XLOOKUP(Orders[[#This Row],[Customer ID]],customers!$A$1:$A$4972,customers!$I$1:$I$4972,,0)</f>
        <v>Yes</v>
      </c>
    </row>
    <row r="2082" spans="1:14" x14ac:dyDescent="0.25">
      <c r="A2082" t="s">
        <v>10377</v>
      </c>
      <c r="B2082" s="2">
        <v>44377</v>
      </c>
      <c r="C2082" t="s">
        <v>10378</v>
      </c>
      <c r="D2082" t="s">
        <v>10379</v>
      </c>
      <c r="E2082">
        <v>1</v>
      </c>
      <c r="F2082" t="str">
        <f>_xlfn.XLOOKUP(C2082,customers!$A$1:$A$4972,customers!B$1:B$4972,,0)</f>
        <v>Jessica Thompson</v>
      </c>
      <c r="G2082" t="str">
        <f>IF(_xlfn.XLOOKUP(C2082,customers!$A$1:$A$4972,customers!C2081:C7052,,0)=0,"",_xlfn.XLOOKUP(C2082,customers!$A$1:$A$4972,customers!C2081:C7052,,0))</f>
        <v>eperez497@gmail.com</v>
      </c>
      <c r="H2082" t="str">
        <f>_xlfn.XLOOKUP(C2082,customers!$A$1:$A$4972,customers!$G$1:$G$4972,,0)</f>
        <v>Brazil</v>
      </c>
      <c r="I2082" t="str">
        <f>INDEX(products!$A$1:$G$5001,MATCH(orders!$D2082,products!$A$1:$A$5001,0),MATCH(I$1,products!$A$1:$G$1,0))</f>
        <v>Credit Cards</v>
      </c>
      <c r="J2082" t="str">
        <f>INDEX(products!$A$1:$G$5001,MATCH(orders!$D2082,products!$A$1:$A$5001,0),MATCH(J$1,products!$A$1:$G$1,0))</f>
        <v>Premium</v>
      </c>
      <c r="K2082">
        <f>INDEX(products!$A$1:$G$5001,MATCH(orders!$D2082,products!$A$1:$A$5001,0),MATCH(K$1,products!$A$1:$G$1,0))</f>
        <v>1</v>
      </c>
      <c r="L2082" s="3">
        <f>INDEX(products!$A$1:$G$5001,MATCH(orders!$D2082,products!$A$1:$A$5001,0),MATCH(L$1,products!$A$1:$G$1,0))</f>
        <v>0.69383333333333341</v>
      </c>
      <c r="M2082" s="3">
        <f t="shared" si="32"/>
        <v>0.69383333333333341</v>
      </c>
      <c r="N2082" t="str">
        <f>_xlfn.XLOOKUP(Orders[[#This Row],[Customer ID]],customers!$A$1:$A$4972,customers!$I$1:$I$4972,,0)</f>
        <v>Yes</v>
      </c>
    </row>
    <row r="2083" spans="1:14" x14ac:dyDescent="0.25">
      <c r="A2083" t="s">
        <v>10382</v>
      </c>
      <c r="B2083" s="2">
        <v>44378</v>
      </c>
      <c r="C2083" t="s">
        <v>10383</v>
      </c>
      <c r="D2083" t="s">
        <v>10384</v>
      </c>
      <c r="E2083">
        <v>4</v>
      </c>
      <c r="F2083" t="str">
        <f>_xlfn.XLOOKUP(C2083,customers!$A$1:$A$4972,customers!B$1:B$4972,,0)</f>
        <v>Cindy Parks</v>
      </c>
      <c r="G2083" t="str">
        <f>IF(_xlfn.XLOOKUP(C2083,customers!$A$1:$A$4972,customers!C2082:C7053,,0)=0,"",_xlfn.XLOOKUP(C2083,customers!$A$1:$A$4972,customers!C2082:C7053,,0))</f>
        <v>gshaw03@yahoo.com</v>
      </c>
      <c r="H2083" t="str">
        <f>_xlfn.XLOOKUP(C2083,customers!$A$1:$A$4972,customers!$G$1:$G$4972,,0)</f>
        <v>United States</v>
      </c>
      <c r="I2083" t="str">
        <f>INDEX(products!$A$1:$G$5001,MATCH(orders!$D2083,products!$A$1:$A$5001,0),MATCH(I$1,products!$A$1:$G$1,0))</f>
        <v>Investments</v>
      </c>
      <c r="J2083" t="str">
        <f>INDEX(products!$A$1:$G$5001,MATCH(orders!$D2083,products!$A$1:$A$5001,0),MATCH(J$1,products!$A$1:$G$1,0))</f>
        <v>VIP</v>
      </c>
      <c r="K2083">
        <f>INDEX(products!$A$1:$G$5001,MATCH(orders!$D2083,products!$A$1:$A$5001,0),MATCH(K$1,products!$A$1:$G$1,0))</f>
        <v>10</v>
      </c>
      <c r="L2083" s="3">
        <f>INDEX(products!$A$1:$G$5001,MATCH(orders!$D2083,products!$A$1:$A$5001,0),MATCH(L$1,products!$A$1:$G$1,0))</f>
        <v>7.3186999999999998</v>
      </c>
      <c r="M2083" s="3">
        <f t="shared" si="32"/>
        <v>29.274799999999999</v>
      </c>
      <c r="N2083" t="str">
        <f>_xlfn.XLOOKUP(Orders[[#This Row],[Customer ID]],customers!$A$1:$A$4972,customers!$I$1:$I$4972,,0)</f>
        <v>No</v>
      </c>
    </row>
    <row r="2084" spans="1:14" x14ac:dyDescent="0.25">
      <c r="A2084" t="s">
        <v>10387</v>
      </c>
      <c r="B2084" s="2">
        <v>44378</v>
      </c>
      <c r="C2084" t="s">
        <v>10388</v>
      </c>
      <c r="D2084" t="s">
        <v>10389</v>
      </c>
      <c r="E2084">
        <v>1</v>
      </c>
      <c r="F2084" t="str">
        <f>_xlfn.XLOOKUP(C2084,customers!$A$1:$A$4972,customers!B$1:B$4972,,0)</f>
        <v>Debra Keith</v>
      </c>
      <c r="G2084" t="str">
        <f>IF(_xlfn.XLOOKUP(C2084,customers!$A$1:$A$4972,customers!C2083:C7054,,0)=0,"",_xlfn.XLOOKUP(C2084,customers!$A$1:$A$4972,customers!C2083:C7054,,0))</f>
        <v>swalsh86@yahoo.com</v>
      </c>
      <c r="H2084" t="str">
        <f>_xlfn.XLOOKUP(C2084,customers!$A$1:$A$4972,customers!$G$1:$G$4972,,0)</f>
        <v>Brazil</v>
      </c>
      <c r="I2084" t="str">
        <f>INDEX(products!$A$1:$G$5001,MATCH(orders!$D2084,products!$A$1:$A$5001,0),MATCH(I$1,products!$A$1:$G$1,0))</f>
        <v>Loans</v>
      </c>
      <c r="J2084" t="str">
        <f>INDEX(products!$A$1:$G$5001,MATCH(orders!$D2084,products!$A$1:$A$5001,0),MATCH(J$1,products!$A$1:$G$1,0))</f>
        <v>VIP</v>
      </c>
      <c r="K2084">
        <f>INDEX(products!$A$1:$G$5001,MATCH(orders!$D2084,products!$A$1:$A$5001,0),MATCH(K$1,products!$A$1:$G$1,0))</f>
        <v>1</v>
      </c>
      <c r="L2084" s="3">
        <f>INDEX(products!$A$1:$G$5001,MATCH(orders!$D2084,products!$A$1:$A$5001,0),MATCH(L$1,products!$A$1:$G$1,0))</f>
        <v>1.1306</v>
      </c>
      <c r="M2084" s="3">
        <f t="shared" si="32"/>
        <v>1.1306</v>
      </c>
      <c r="N2084" t="str">
        <f>_xlfn.XLOOKUP(Orders[[#This Row],[Customer ID]],customers!$A$1:$A$4972,customers!$I$1:$I$4972,,0)</f>
        <v>No</v>
      </c>
    </row>
    <row r="2085" spans="1:14" x14ac:dyDescent="0.25">
      <c r="A2085" t="s">
        <v>10392</v>
      </c>
      <c r="B2085" s="2">
        <v>44378</v>
      </c>
      <c r="C2085" t="s">
        <v>10393</v>
      </c>
      <c r="D2085" t="s">
        <v>10394</v>
      </c>
      <c r="E2085">
        <v>2</v>
      </c>
      <c r="F2085" t="str">
        <f>_xlfn.XLOOKUP(C2085,customers!$A$1:$A$4972,customers!B$1:B$4972,,0)</f>
        <v>Heather Cole</v>
      </c>
      <c r="G2085" t="str">
        <f>IF(_xlfn.XLOOKUP(C2085,customers!$A$1:$A$4972,customers!C2084:C7055,,0)=0,"",_xlfn.XLOOKUP(C2085,customers!$A$1:$A$4972,customers!C2084:C7055,,0))</f>
        <v>113280887@yahoo.com</v>
      </c>
      <c r="H2085" t="str">
        <f>_xlfn.XLOOKUP(C2085,customers!$A$1:$A$4972,customers!$G$1:$G$4972,,0)</f>
        <v>Japan</v>
      </c>
      <c r="I2085" t="str">
        <f>INDEX(products!$A$1:$G$5001,MATCH(orders!$D2085,products!$A$1:$A$5001,0),MATCH(I$1,products!$A$1:$G$1,0))</f>
        <v>Investments</v>
      </c>
      <c r="J2085" t="str">
        <f>INDEX(products!$A$1:$G$5001,MATCH(orders!$D2085,products!$A$1:$A$5001,0),MATCH(J$1,products!$A$1:$G$1,0))</f>
        <v>Standard</v>
      </c>
      <c r="K2085">
        <f>INDEX(products!$A$1:$G$5001,MATCH(orders!$D2085,products!$A$1:$A$5001,0),MATCH(K$1,products!$A$1:$G$1,0))</f>
        <v>3</v>
      </c>
      <c r="L2085" s="3">
        <f>INDEX(products!$A$1:$G$5001,MATCH(orders!$D2085,products!$A$1:$A$5001,0),MATCH(L$1,products!$A$1:$G$1,0))</f>
        <v>4.7276666666666669</v>
      </c>
      <c r="M2085" s="3">
        <f t="shared" si="32"/>
        <v>9.4553333333333338</v>
      </c>
      <c r="N2085" t="str">
        <f>_xlfn.XLOOKUP(Orders[[#This Row],[Customer ID]],customers!$A$1:$A$4972,customers!$I$1:$I$4972,,0)</f>
        <v>No</v>
      </c>
    </row>
    <row r="2086" spans="1:14" x14ac:dyDescent="0.25">
      <c r="A2086" t="s">
        <v>10397</v>
      </c>
      <c r="B2086" s="2">
        <v>44379</v>
      </c>
      <c r="C2086" t="s">
        <v>10398</v>
      </c>
      <c r="D2086" t="s">
        <v>10399</v>
      </c>
      <c r="E2086">
        <v>1</v>
      </c>
      <c r="F2086" t="str">
        <f>_xlfn.XLOOKUP(C2086,customers!$A$1:$A$4972,customers!B$1:B$4972,,0)</f>
        <v>Breanna Mills</v>
      </c>
      <c r="G2086" t="str">
        <f>IF(_xlfn.XLOOKUP(C2086,customers!$A$1:$A$4972,customers!C2085:C7056,,0)=0,"",_xlfn.XLOOKUP(C2086,customers!$A$1:$A$4972,customers!C2085:C7056,,0))</f>
        <v>scampbell9977@gmail.com</v>
      </c>
      <c r="H2086" t="str">
        <f>_xlfn.XLOOKUP(C2086,customers!$A$1:$A$4972,customers!$G$1:$G$4972,,0)</f>
        <v>Japan</v>
      </c>
      <c r="I2086" t="str">
        <f>INDEX(products!$A$1:$G$5001,MATCH(orders!$D2086,products!$A$1:$A$5001,0),MATCH(I$1,products!$A$1:$G$1,0))</f>
        <v>Investments</v>
      </c>
      <c r="J2086" t="str">
        <f>INDEX(products!$A$1:$G$5001,MATCH(orders!$D2086,products!$A$1:$A$5001,0),MATCH(J$1,products!$A$1:$G$1,0))</f>
        <v>Premium</v>
      </c>
      <c r="K2086">
        <f>INDEX(products!$A$1:$G$5001,MATCH(orders!$D2086,products!$A$1:$A$5001,0),MATCH(K$1,products!$A$1:$G$1,0))</f>
        <v>1</v>
      </c>
      <c r="L2086" s="3">
        <f>INDEX(products!$A$1:$G$5001,MATCH(orders!$D2086,products!$A$1:$A$5001,0),MATCH(L$1,products!$A$1:$G$1,0))</f>
        <v>1.2053666666666669</v>
      </c>
      <c r="M2086" s="3">
        <f t="shared" si="32"/>
        <v>1.2053666666666669</v>
      </c>
      <c r="N2086" t="str">
        <f>_xlfn.XLOOKUP(Orders[[#This Row],[Customer ID]],customers!$A$1:$A$4972,customers!$I$1:$I$4972,,0)</f>
        <v>Yes</v>
      </c>
    </row>
    <row r="2087" spans="1:14" x14ac:dyDescent="0.25">
      <c r="A2087" t="s">
        <v>10402</v>
      </c>
      <c r="B2087" s="2">
        <v>44379</v>
      </c>
      <c r="C2087" t="s">
        <v>10403</v>
      </c>
      <c r="D2087" t="s">
        <v>10404</v>
      </c>
      <c r="E2087">
        <v>1</v>
      </c>
      <c r="F2087" t="str">
        <f>_xlfn.XLOOKUP(C2087,customers!$A$1:$A$4972,customers!B$1:B$4972,,0)</f>
        <v>Ryan Ward</v>
      </c>
      <c r="G2087" t="str">
        <f>IF(_xlfn.XLOOKUP(C2087,customers!$A$1:$A$4972,customers!C2086:C7057,,0)=0,"",_xlfn.XLOOKUP(C2087,customers!$A$1:$A$4972,customers!C2086:C7057,,0))</f>
        <v>mschmidt859@gmail.com</v>
      </c>
      <c r="H2087" t="str">
        <f>_xlfn.XLOOKUP(C2087,customers!$A$1:$A$4972,customers!$G$1:$G$4972,,0)</f>
        <v>Japan</v>
      </c>
      <c r="I2087" t="str">
        <f>INDEX(products!$A$1:$G$5001,MATCH(orders!$D2087,products!$A$1:$A$5001,0),MATCH(I$1,products!$A$1:$G$1,0))</f>
        <v>Loans</v>
      </c>
      <c r="J2087" t="str">
        <f>INDEX(products!$A$1:$G$5001,MATCH(orders!$D2087,products!$A$1:$A$5001,0),MATCH(J$1,products!$A$1:$G$1,0))</f>
        <v>Premium</v>
      </c>
      <c r="K2087">
        <f>INDEX(products!$A$1:$G$5001,MATCH(orders!$D2087,products!$A$1:$A$5001,0),MATCH(K$1,products!$A$1:$G$1,0))</f>
        <v>1</v>
      </c>
      <c r="L2087" s="3">
        <f>INDEX(products!$A$1:$G$5001,MATCH(orders!$D2087,products!$A$1:$A$5001,0),MATCH(L$1,products!$A$1:$G$1,0))</f>
        <v>1.164466666666667</v>
      </c>
      <c r="M2087" s="3">
        <f t="shared" si="32"/>
        <v>1.164466666666667</v>
      </c>
      <c r="N2087" t="str">
        <f>_xlfn.XLOOKUP(Orders[[#This Row],[Customer ID]],customers!$A$1:$A$4972,customers!$I$1:$I$4972,,0)</f>
        <v>No</v>
      </c>
    </row>
    <row r="2088" spans="1:14" x14ac:dyDescent="0.25">
      <c r="A2088" t="s">
        <v>10407</v>
      </c>
      <c r="B2088" s="2">
        <v>44380</v>
      </c>
      <c r="C2088" t="s">
        <v>10408</v>
      </c>
      <c r="D2088" t="s">
        <v>10409</v>
      </c>
      <c r="E2088">
        <v>2</v>
      </c>
      <c r="F2088" t="str">
        <f>_xlfn.XLOOKUP(C2088,customers!$A$1:$A$4972,customers!B$1:B$4972,,0)</f>
        <v>Jaclyn Stafford</v>
      </c>
      <c r="G2088" t="str">
        <f>IF(_xlfn.XLOOKUP(C2088,customers!$A$1:$A$4972,customers!C2087:C7058,,0)=0,"",_xlfn.XLOOKUP(C2088,customers!$A$1:$A$4972,customers!C2087:C7058,,0))</f>
        <v>nbrown90@yahoo.com</v>
      </c>
      <c r="H2088" t="str">
        <f>_xlfn.XLOOKUP(C2088,customers!$A$1:$A$4972,customers!$G$1:$G$4972,,0)</f>
        <v>South Africa</v>
      </c>
      <c r="I2088" t="str">
        <f>INDEX(products!$A$1:$G$5001,MATCH(orders!$D2088,products!$A$1:$A$5001,0),MATCH(I$1,products!$A$1:$G$1,0))</f>
        <v>Credit Cards</v>
      </c>
      <c r="J2088" t="str">
        <f>INDEX(products!$A$1:$G$5001,MATCH(orders!$D2088,products!$A$1:$A$5001,0),MATCH(J$1,products!$A$1:$G$1,0))</f>
        <v>VIP</v>
      </c>
      <c r="K2088">
        <f>INDEX(products!$A$1:$G$5001,MATCH(orders!$D2088,products!$A$1:$A$5001,0),MATCH(K$1,products!$A$1:$G$1,0))</f>
        <v>3</v>
      </c>
      <c r="L2088" s="3">
        <f>INDEX(products!$A$1:$G$5001,MATCH(orders!$D2088,products!$A$1:$A$5001,0),MATCH(L$1,products!$A$1:$G$1,0))</f>
        <v>2.3164333333333338</v>
      </c>
      <c r="M2088" s="3">
        <f t="shared" si="32"/>
        <v>4.6328666666666676</v>
      </c>
      <c r="N2088" t="str">
        <f>_xlfn.XLOOKUP(Orders[[#This Row],[Customer ID]],customers!$A$1:$A$4972,customers!$I$1:$I$4972,,0)</f>
        <v>Yes</v>
      </c>
    </row>
    <row r="2089" spans="1:14" x14ac:dyDescent="0.25">
      <c r="A2089" t="s">
        <v>10412</v>
      </c>
      <c r="B2089" s="2">
        <v>44380</v>
      </c>
      <c r="C2089" t="s">
        <v>10413</v>
      </c>
      <c r="D2089" t="s">
        <v>10414</v>
      </c>
      <c r="E2089">
        <v>1</v>
      </c>
      <c r="F2089" t="str">
        <f>_xlfn.XLOOKUP(C2089,customers!$A$1:$A$4972,customers!B$1:B$4972,,0)</f>
        <v>Harold Mcintyre</v>
      </c>
      <c r="G2089" t="str">
        <f>IF(_xlfn.XLOOKUP(C2089,customers!$A$1:$A$4972,customers!C2088:C7059,,0)=0,"",_xlfn.XLOOKUP(C2089,customers!$A$1:$A$4972,customers!C2088:C7059,,0))</f>
        <v>gsosa2773@hotmail.com</v>
      </c>
      <c r="H2089" t="str">
        <f>_xlfn.XLOOKUP(C2089,customers!$A$1:$A$4972,customers!$G$1:$G$4972,,0)</f>
        <v>Japan</v>
      </c>
      <c r="I2089" t="str">
        <f>INDEX(products!$A$1:$G$5001,MATCH(orders!$D2089,products!$A$1:$A$5001,0),MATCH(I$1,products!$A$1:$G$1,0))</f>
        <v>Investments</v>
      </c>
      <c r="J2089" t="str">
        <f>INDEX(products!$A$1:$G$5001,MATCH(orders!$D2089,products!$A$1:$A$5001,0),MATCH(J$1,products!$A$1:$G$1,0))</f>
        <v>Premium</v>
      </c>
      <c r="K2089">
        <f>INDEX(products!$A$1:$G$5001,MATCH(orders!$D2089,products!$A$1:$A$5001,0),MATCH(K$1,products!$A$1:$G$1,0))</f>
        <v>1</v>
      </c>
      <c r="L2089" s="3">
        <f>INDEX(products!$A$1:$G$5001,MATCH(orders!$D2089,products!$A$1:$A$5001,0),MATCH(L$1,products!$A$1:$G$1,0))</f>
        <v>1.323433333333333</v>
      </c>
      <c r="M2089" s="3">
        <f t="shared" si="32"/>
        <v>1.323433333333333</v>
      </c>
      <c r="N2089" t="str">
        <f>_xlfn.XLOOKUP(Orders[[#This Row],[Customer ID]],customers!$A$1:$A$4972,customers!$I$1:$I$4972,,0)</f>
        <v>No</v>
      </c>
    </row>
    <row r="2090" spans="1:14" x14ac:dyDescent="0.25">
      <c r="A2090" t="s">
        <v>10417</v>
      </c>
      <c r="B2090" s="2">
        <v>44381</v>
      </c>
      <c r="C2090" t="s">
        <v>10418</v>
      </c>
      <c r="D2090" t="s">
        <v>10419</v>
      </c>
      <c r="E2090">
        <v>4</v>
      </c>
      <c r="F2090" t="str">
        <f>_xlfn.XLOOKUP(C2090,customers!$A$1:$A$4972,customers!B$1:B$4972,,0)</f>
        <v>Timothy Mcneil</v>
      </c>
      <c r="G2090" t="str">
        <f>IF(_xlfn.XLOOKUP(C2090,customers!$A$1:$A$4972,customers!C2089:C7060,,0)=0,"",_xlfn.XLOOKUP(C2090,customers!$A$1:$A$4972,customers!C2089:C7060,,0))</f>
        <v>khays5199@hotmail.com</v>
      </c>
      <c r="H2090" t="str">
        <f>_xlfn.XLOOKUP(C2090,customers!$A$1:$A$4972,customers!$G$1:$G$4972,,0)</f>
        <v>South Africa</v>
      </c>
      <c r="I2090" t="str">
        <f>INDEX(products!$A$1:$G$5001,MATCH(orders!$D2090,products!$A$1:$A$5001,0),MATCH(I$1,products!$A$1:$G$1,0))</f>
        <v>Credit Cards</v>
      </c>
      <c r="J2090" t="str">
        <f>INDEX(products!$A$1:$G$5001,MATCH(orders!$D2090,products!$A$1:$A$5001,0),MATCH(J$1,products!$A$1:$G$1,0))</f>
        <v>Premium</v>
      </c>
      <c r="K2090">
        <f>INDEX(products!$A$1:$G$5001,MATCH(orders!$D2090,products!$A$1:$A$5001,0),MATCH(K$1,products!$A$1:$G$1,0))</f>
        <v>10</v>
      </c>
      <c r="L2090" s="3">
        <f>INDEX(products!$A$1:$G$5001,MATCH(orders!$D2090,products!$A$1:$A$5001,0),MATCH(L$1,products!$A$1:$G$1,0))</f>
        <v>14.887700000000001</v>
      </c>
      <c r="M2090" s="3">
        <f t="shared" si="32"/>
        <v>59.550800000000002</v>
      </c>
      <c r="N2090" t="str">
        <f>_xlfn.XLOOKUP(Orders[[#This Row],[Customer ID]],customers!$A$1:$A$4972,customers!$I$1:$I$4972,,0)</f>
        <v>No</v>
      </c>
    </row>
    <row r="2091" spans="1:14" x14ac:dyDescent="0.25">
      <c r="A2091" t="s">
        <v>10422</v>
      </c>
      <c r="B2091" s="2">
        <v>44381</v>
      </c>
      <c r="C2091" t="s">
        <v>10423</v>
      </c>
      <c r="D2091" t="s">
        <v>10424</v>
      </c>
      <c r="E2091">
        <v>1</v>
      </c>
      <c r="F2091" t="str">
        <f>_xlfn.XLOOKUP(C2091,customers!$A$1:$A$4972,customers!B$1:B$4972,,0)</f>
        <v>Thomas Case</v>
      </c>
      <c r="G2091" t="str">
        <f>IF(_xlfn.XLOOKUP(C2091,customers!$A$1:$A$4972,customers!C2090:C7061,,0)=0,"",_xlfn.XLOOKUP(C2091,customers!$A$1:$A$4972,customers!C2090:C7061,,0))</f>
        <v>tbeltran279@yahoo.com</v>
      </c>
      <c r="H2091" t="str">
        <f>_xlfn.XLOOKUP(C2091,customers!$A$1:$A$4972,customers!$G$1:$G$4972,,0)</f>
        <v>South Africa</v>
      </c>
      <c r="I2091" t="str">
        <f>INDEX(products!$A$1:$G$5001,MATCH(orders!$D2091,products!$A$1:$A$5001,0),MATCH(I$1,products!$A$1:$G$1,0))</f>
        <v>Credit Cards</v>
      </c>
      <c r="J2091" t="str">
        <f>INDEX(products!$A$1:$G$5001,MATCH(orders!$D2091,products!$A$1:$A$5001,0),MATCH(J$1,products!$A$1:$G$1,0))</f>
        <v>Premium</v>
      </c>
      <c r="K2091">
        <f>INDEX(products!$A$1:$G$5001,MATCH(orders!$D2091,products!$A$1:$A$5001,0),MATCH(K$1,products!$A$1:$G$1,0))</f>
        <v>1</v>
      </c>
      <c r="L2091" s="3">
        <f>INDEX(products!$A$1:$G$5001,MATCH(orders!$D2091,products!$A$1:$A$5001,0),MATCH(L$1,products!$A$1:$G$1,0))</f>
        <v>1.0470999999999999</v>
      </c>
      <c r="M2091" s="3">
        <f t="shared" si="32"/>
        <v>1.0470999999999999</v>
      </c>
      <c r="N2091" t="str">
        <f>_xlfn.XLOOKUP(Orders[[#This Row],[Customer ID]],customers!$A$1:$A$4972,customers!$I$1:$I$4972,,0)</f>
        <v>Yes</v>
      </c>
    </row>
    <row r="2092" spans="1:14" x14ac:dyDescent="0.25">
      <c r="A2092" t="s">
        <v>10427</v>
      </c>
      <c r="B2092" s="2">
        <v>44382</v>
      </c>
      <c r="C2092" t="s">
        <v>10428</v>
      </c>
      <c r="D2092" t="s">
        <v>10429</v>
      </c>
      <c r="E2092">
        <v>2</v>
      </c>
      <c r="F2092" t="str">
        <f>_xlfn.XLOOKUP(C2092,customers!$A$1:$A$4972,customers!B$1:B$4972,,0)</f>
        <v>Melissa Bryan</v>
      </c>
      <c r="G2092" t="str">
        <f>IF(_xlfn.XLOOKUP(C2092,customers!$A$1:$A$4972,customers!C2091:C7062,,0)=0,"",_xlfn.XLOOKUP(C2092,customers!$A$1:$A$4972,customers!C2091:C7062,,0))</f>
        <v>rrobertson63@hotmail.com</v>
      </c>
      <c r="H2092" t="str">
        <f>_xlfn.XLOOKUP(C2092,customers!$A$1:$A$4972,customers!$G$1:$G$4972,,0)</f>
        <v>Brazil</v>
      </c>
      <c r="I2092" t="str">
        <f>INDEX(products!$A$1:$G$5001,MATCH(orders!$D2092,products!$A$1:$A$5001,0),MATCH(I$1,products!$A$1:$G$1,0))</f>
        <v>Credit Cards</v>
      </c>
      <c r="J2092" t="str">
        <f>INDEX(products!$A$1:$G$5001,MATCH(orders!$D2092,products!$A$1:$A$5001,0),MATCH(J$1,products!$A$1:$G$1,0))</f>
        <v>VIP</v>
      </c>
      <c r="K2092">
        <f>INDEX(products!$A$1:$G$5001,MATCH(orders!$D2092,products!$A$1:$A$5001,0),MATCH(K$1,products!$A$1:$G$1,0))</f>
        <v>3</v>
      </c>
      <c r="L2092" s="3">
        <f>INDEX(products!$A$1:$G$5001,MATCH(orders!$D2092,products!$A$1:$A$5001,0),MATCH(L$1,products!$A$1:$G$1,0))</f>
        <v>4.3268333333333331</v>
      </c>
      <c r="M2092" s="3">
        <f t="shared" si="32"/>
        <v>8.6536666666666662</v>
      </c>
      <c r="N2092" t="str">
        <f>_xlfn.XLOOKUP(Orders[[#This Row],[Customer ID]],customers!$A$1:$A$4972,customers!$I$1:$I$4972,,0)</f>
        <v>No</v>
      </c>
    </row>
    <row r="2093" spans="1:14" x14ac:dyDescent="0.25">
      <c r="A2093" t="s">
        <v>10432</v>
      </c>
      <c r="B2093" s="2">
        <v>44382</v>
      </c>
      <c r="C2093" t="s">
        <v>10433</v>
      </c>
      <c r="D2093" t="s">
        <v>10434</v>
      </c>
      <c r="E2093">
        <v>4</v>
      </c>
      <c r="F2093" t="str">
        <f>_xlfn.XLOOKUP(C2093,customers!$A$1:$A$4972,customers!B$1:B$4972,,0)</f>
        <v>Deborah Lewis</v>
      </c>
      <c r="G2093" t="str">
        <f>IF(_xlfn.XLOOKUP(C2093,customers!$A$1:$A$4972,customers!C2092:C7063,,0)=0,"",_xlfn.XLOOKUP(C2093,customers!$A$1:$A$4972,customers!C2092:C7063,,0))</f>
        <v>kcastaneda67@hotmail.com</v>
      </c>
      <c r="H2093" t="str">
        <f>_xlfn.XLOOKUP(C2093,customers!$A$1:$A$4972,customers!$G$1:$G$4972,,0)</f>
        <v>United States</v>
      </c>
      <c r="I2093" t="str">
        <f>INDEX(products!$A$1:$G$5001,MATCH(orders!$D2093,products!$A$1:$A$5001,0),MATCH(I$1,products!$A$1:$G$1,0))</f>
        <v>Loans</v>
      </c>
      <c r="J2093" t="str">
        <f>INDEX(products!$A$1:$G$5001,MATCH(orders!$D2093,products!$A$1:$A$5001,0),MATCH(J$1,products!$A$1:$G$1,0))</f>
        <v>VIP</v>
      </c>
      <c r="K2093">
        <f>INDEX(products!$A$1:$G$5001,MATCH(orders!$D2093,products!$A$1:$A$5001,0),MATCH(K$1,products!$A$1:$G$1,0))</f>
        <v>10</v>
      </c>
      <c r="L2093" s="3">
        <f>INDEX(products!$A$1:$G$5001,MATCH(orders!$D2093,products!$A$1:$A$5001,0),MATCH(L$1,products!$A$1:$G$1,0))</f>
        <v>16.311433333333341</v>
      </c>
      <c r="M2093" s="3">
        <f t="shared" si="32"/>
        <v>65.245733333333362</v>
      </c>
      <c r="N2093" t="str">
        <f>_xlfn.XLOOKUP(Orders[[#This Row],[Customer ID]],customers!$A$1:$A$4972,customers!$I$1:$I$4972,,0)</f>
        <v>Yes</v>
      </c>
    </row>
    <row r="2094" spans="1:14" x14ac:dyDescent="0.25">
      <c r="A2094" t="s">
        <v>10437</v>
      </c>
      <c r="B2094" s="2">
        <v>44382</v>
      </c>
      <c r="C2094" t="s">
        <v>10438</v>
      </c>
      <c r="D2094" t="s">
        <v>10439</v>
      </c>
      <c r="E2094">
        <v>2</v>
      </c>
      <c r="F2094" t="str">
        <f>_xlfn.XLOOKUP(C2094,customers!$A$1:$A$4972,customers!B$1:B$4972,,0)</f>
        <v>Madeline Lloyd</v>
      </c>
      <c r="G2094" t="str">
        <f>IF(_xlfn.XLOOKUP(C2094,customers!$A$1:$A$4972,customers!C2093:C7064,,0)=0,"",_xlfn.XLOOKUP(C2094,customers!$A$1:$A$4972,customers!C2093:C7064,,0))</f>
        <v>cburton562@hotmail.com</v>
      </c>
      <c r="H2094" t="str">
        <f>_xlfn.XLOOKUP(C2094,customers!$A$1:$A$4972,customers!$G$1:$G$4972,,0)</f>
        <v>Brazil</v>
      </c>
      <c r="I2094" t="str">
        <f>INDEX(products!$A$1:$G$5001,MATCH(orders!$D2094,products!$A$1:$A$5001,0),MATCH(I$1,products!$A$1:$G$1,0))</f>
        <v>Money Transfers</v>
      </c>
      <c r="J2094" t="str">
        <f>INDEX(products!$A$1:$G$5001,MATCH(orders!$D2094,products!$A$1:$A$5001,0),MATCH(J$1,products!$A$1:$G$1,0))</f>
        <v>VIP</v>
      </c>
      <c r="K2094">
        <f>INDEX(products!$A$1:$G$5001,MATCH(orders!$D2094,products!$A$1:$A$5001,0),MATCH(K$1,products!$A$1:$G$1,0))</f>
        <v>3</v>
      </c>
      <c r="L2094" s="3">
        <f>INDEX(products!$A$1:$G$5001,MATCH(orders!$D2094,products!$A$1:$A$5001,0),MATCH(L$1,products!$A$1:$G$1,0))</f>
        <v>2.6113</v>
      </c>
      <c r="M2094" s="3">
        <f t="shared" si="32"/>
        <v>5.2225999999999999</v>
      </c>
      <c r="N2094" t="str">
        <f>_xlfn.XLOOKUP(Orders[[#This Row],[Customer ID]],customers!$A$1:$A$4972,customers!$I$1:$I$4972,,0)</f>
        <v>No</v>
      </c>
    </row>
    <row r="2095" spans="1:14" x14ac:dyDescent="0.25">
      <c r="A2095" t="s">
        <v>10442</v>
      </c>
      <c r="B2095" s="2">
        <v>44383</v>
      </c>
      <c r="C2095" t="s">
        <v>10443</v>
      </c>
      <c r="D2095" t="s">
        <v>10444</v>
      </c>
      <c r="E2095">
        <v>2</v>
      </c>
      <c r="F2095" t="str">
        <f>_xlfn.XLOOKUP(C2095,customers!$A$1:$A$4972,customers!B$1:B$4972,,0)</f>
        <v>Ruth Wallace</v>
      </c>
      <c r="G2095" t="str">
        <f>IF(_xlfn.XLOOKUP(C2095,customers!$A$1:$A$4972,customers!C2094:C7065,,0)=0,"",_xlfn.XLOOKUP(C2095,customers!$A$1:$A$4972,customers!C2094:C7065,,0))</f>
        <v>emunoz8328@yahoo.com</v>
      </c>
      <c r="H2095" t="str">
        <f>_xlfn.XLOOKUP(C2095,customers!$A$1:$A$4972,customers!$G$1:$G$4972,,0)</f>
        <v>Brazil</v>
      </c>
      <c r="I2095" t="str">
        <f>INDEX(products!$A$1:$G$5001,MATCH(orders!$D2095,products!$A$1:$A$5001,0),MATCH(I$1,products!$A$1:$G$1,0))</f>
        <v>Credit Cards</v>
      </c>
      <c r="J2095" t="str">
        <f>INDEX(products!$A$1:$G$5001,MATCH(orders!$D2095,products!$A$1:$A$5001,0),MATCH(J$1,products!$A$1:$G$1,0))</f>
        <v>Standard</v>
      </c>
      <c r="K2095">
        <f>INDEX(products!$A$1:$G$5001,MATCH(orders!$D2095,products!$A$1:$A$5001,0),MATCH(K$1,products!$A$1:$G$1,0))</f>
        <v>3</v>
      </c>
      <c r="L2095" s="3">
        <f>INDEX(products!$A$1:$G$5001,MATCH(orders!$D2095,products!$A$1:$A$5001,0),MATCH(L$1,products!$A$1:$G$1,0))</f>
        <v>3.57</v>
      </c>
      <c r="M2095" s="3">
        <f t="shared" si="32"/>
        <v>7.14</v>
      </c>
      <c r="N2095" t="str">
        <f>_xlfn.XLOOKUP(Orders[[#This Row],[Customer ID]],customers!$A$1:$A$4972,customers!$I$1:$I$4972,,0)</f>
        <v>No</v>
      </c>
    </row>
    <row r="2096" spans="1:14" x14ac:dyDescent="0.25">
      <c r="A2096" t="s">
        <v>10447</v>
      </c>
      <c r="B2096" s="2">
        <v>44383</v>
      </c>
      <c r="C2096" t="s">
        <v>10448</v>
      </c>
      <c r="D2096" t="s">
        <v>10449</v>
      </c>
      <c r="E2096">
        <v>3</v>
      </c>
      <c r="F2096" t="str">
        <f>_xlfn.XLOOKUP(C2096,customers!$A$1:$A$4972,customers!B$1:B$4972,,0)</f>
        <v>Jessica Hogan</v>
      </c>
      <c r="G2096" t="str">
        <f>IF(_xlfn.XLOOKUP(C2096,customers!$A$1:$A$4972,customers!C2095:C7066,,0)=0,"",_xlfn.XLOOKUP(C2096,customers!$A$1:$A$4972,customers!C2095:C7066,,0))</f>
        <v>cavila1481@yahoo.com</v>
      </c>
      <c r="H2096" t="str">
        <f>_xlfn.XLOOKUP(C2096,customers!$A$1:$A$4972,customers!$G$1:$G$4972,,0)</f>
        <v>South Africa</v>
      </c>
      <c r="I2096" t="str">
        <f>INDEX(products!$A$1:$G$5001,MATCH(orders!$D2096,products!$A$1:$A$5001,0),MATCH(I$1,products!$A$1:$G$1,0))</f>
        <v>Money Transfers</v>
      </c>
      <c r="J2096" t="str">
        <f>INDEX(products!$A$1:$G$5001,MATCH(orders!$D2096,products!$A$1:$A$5001,0),MATCH(J$1,products!$A$1:$G$1,0))</f>
        <v>Premium</v>
      </c>
      <c r="K2096">
        <f>INDEX(products!$A$1:$G$5001,MATCH(orders!$D2096,products!$A$1:$A$5001,0),MATCH(K$1,products!$A$1:$G$1,0))</f>
        <v>5</v>
      </c>
      <c r="L2096" s="3">
        <f>INDEX(products!$A$1:$G$5001,MATCH(orders!$D2096,products!$A$1:$A$5001,0),MATCH(L$1,products!$A$1:$G$1,0))</f>
        <v>4.7690333333333337</v>
      </c>
      <c r="M2096" s="3">
        <f t="shared" si="32"/>
        <v>14.307100000000002</v>
      </c>
      <c r="N2096" t="str">
        <f>_xlfn.XLOOKUP(Orders[[#This Row],[Customer ID]],customers!$A$1:$A$4972,customers!$I$1:$I$4972,,0)</f>
        <v>No</v>
      </c>
    </row>
    <row r="2097" spans="1:14" x14ac:dyDescent="0.25">
      <c r="A2097" t="s">
        <v>10452</v>
      </c>
      <c r="B2097" s="2">
        <v>44384</v>
      </c>
      <c r="C2097" t="s">
        <v>10453</v>
      </c>
      <c r="D2097" t="s">
        <v>10454</v>
      </c>
      <c r="E2097">
        <v>3</v>
      </c>
      <c r="F2097" t="str">
        <f>_xlfn.XLOOKUP(C2097,customers!$A$1:$A$4972,customers!B$1:B$4972,,0)</f>
        <v>Joshua Robles</v>
      </c>
      <c r="G2097" t="str">
        <f>IF(_xlfn.XLOOKUP(C2097,customers!$A$1:$A$4972,customers!C2096:C7067,,0)=0,"",_xlfn.XLOOKUP(C2097,customers!$A$1:$A$4972,customers!C2096:C7067,,0))</f>
        <v>cwalker2711@hotmail.com</v>
      </c>
      <c r="H2097" t="str">
        <f>_xlfn.XLOOKUP(C2097,customers!$A$1:$A$4972,customers!$G$1:$G$4972,,0)</f>
        <v>South Africa</v>
      </c>
      <c r="I2097" t="str">
        <f>INDEX(products!$A$1:$G$5001,MATCH(orders!$D2097,products!$A$1:$A$5001,0),MATCH(I$1,products!$A$1:$G$1,0))</f>
        <v>Money Transfers</v>
      </c>
      <c r="J2097" t="str">
        <f>INDEX(products!$A$1:$G$5001,MATCH(orders!$D2097,products!$A$1:$A$5001,0),MATCH(J$1,products!$A$1:$G$1,0))</f>
        <v>Standard</v>
      </c>
      <c r="K2097">
        <f>INDEX(products!$A$1:$G$5001,MATCH(orders!$D2097,products!$A$1:$A$5001,0),MATCH(K$1,products!$A$1:$G$1,0))</f>
        <v>5</v>
      </c>
      <c r="L2097" s="3">
        <f>INDEX(products!$A$1:$G$5001,MATCH(orders!$D2097,products!$A$1:$A$5001,0),MATCH(L$1,products!$A$1:$G$1,0))</f>
        <v>7.297600000000001</v>
      </c>
      <c r="M2097" s="3">
        <f t="shared" si="32"/>
        <v>21.892800000000001</v>
      </c>
      <c r="N2097" t="str">
        <f>_xlfn.XLOOKUP(Orders[[#This Row],[Customer ID]],customers!$A$1:$A$4972,customers!$I$1:$I$4972,,0)</f>
        <v>No</v>
      </c>
    </row>
    <row r="2098" spans="1:14" x14ac:dyDescent="0.25">
      <c r="A2098" t="s">
        <v>10457</v>
      </c>
      <c r="B2098" s="2">
        <v>44384</v>
      </c>
      <c r="C2098" t="s">
        <v>10458</v>
      </c>
      <c r="D2098" t="s">
        <v>10459</v>
      </c>
      <c r="E2098">
        <v>2</v>
      </c>
      <c r="F2098" t="str">
        <f>_xlfn.XLOOKUP(C2098,customers!$A$1:$A$4972,customers!B$1:B$4972,,0)</f>
        <v>Natasha James</v>
      </c>
      <c r="G2098" t="str">
        <f>IF(_xlfn.XLOOKUP(C2098,customers!$A$1:$A$4972,customers!C2097:C7068,,0)=0,"",_xlfn.XLOOKUP(C2098,customers!$A$1:$A$4972,customers!C2097:C7068,,0))</f>
        <v>566962927@hotmail.com</v>
      </c>
      <c r="H2098" t="str">
        <f>_xlfn.XLOOKUP(C2098,customers!$A$1:$A$4972,customers!$G$1:$G$4972,,0)</f>
        <v>Japan</v>
      </c>
      <c r="I2098" t="str">
        <f>INDEX(products!$A$1:$G$5001,MATCH(orders!$D2098,products!$A$1:$A$5001,0),MATCH(I$1,products!$A$1:$G$1,0))</f>
        <v>Investments</v>
      </c>
      <c r="J2098" t="str">
        <f>INDEX(products!$A$1:$G$5001,MATCH(orders!$D2098,products!$A$1:$A$5001,0),MATCH(J$1,products!$A$1:$G$1,0))</f>
        <v>VIP</v>
      </c>
      <c r="K2098">
        <f>INDEX(products!$A$1:$G$5001,MATCH(orders!$D2098,products!$A$1:$A$5001,0),MATCH(K$1,products!$A$1:$G$1,0))</f>
        <v>3</v>
      </c>
      <c r="L2098" s="3">
        <f>INDEX(products!$A$1:$G$5001,MATCH(orders!$D2098,products!$A$1:$A$5001,0),MATCH(L$1,products!$A$1:$G$1,0))</f>
        <v>3.732766666666667</v>
      </c>
      <c r="M2098" s="3">
        <f t="shared" si="32"/>
        <v>7.465533333333334</v>
      </c>
      <c r="N2098" t="str">
        <f>_xlfn.XLOOKUP(Orders[[#This Row],[Customer ID]],customers!$A$1:$A$4972,customers!$I$1:$I$4972,,0)</f>
        <v>No</v>
      </c>
    </row>
    <row r="2099" spans="1:14" x14ac:dyDescent="0.25">
      <c r="A2099" t="s">
        <v>10462</v>
      </c>
      <c r="B2099" s="2">
        <v>44385</v>
      </c>
      <c r="C2099" t="s">
        <v>10463</v>
      </c>
      <c r="D2099" t="s">
        <v>10464</v>
      </c>
      <c r="E2099">
        <v>2</v>
      </c>
      <c r="F2099" t="str">
        <f>_xlfn.XLOOKUP(C2099,customers!$A$1:$A$4972,customers!B$1:B$4972,,0)</f>
        <v>Cindy Ross</v>
      </c>
      <c r="G2099" t="str">
        <f>IF(_xlfn.XLOOKUP(C2099,customers!$A$1:$A$4972,customers!C2098:C7069,,0)=0,"",_xlfn.XLOOKUP(C2099,customers!$A$1:$A$4972,customers!C2098:C7069,,0))</f>
        <v>mhernandez32@hotmail.com</v>
      </c>
      <c r="H2099" t="str">
        <f>_xlfn.XLOOKUP(C2099,customers!$A$1:$A$4972,customers!$G$1:$G$4972,,0)</f>
        <v>Japan</v>
      </c>
      <c r="I2099" t="str">
        <f>INDEX(products!$A$1:$G$5001,MATCH(orders!$D2099,products!$A$1:$A$5001,0),MATCH(I$1,products!$A$1:$G$1,0))</f>
        <v>Credit Cards</v>
      </c>
      <c r="J2099" t="str">
        <f>INDEX(products!$A$1:$G$5001,MATCH(orders!$D2099,products!$A$1:$A$5001,0),MATCH(J$1,products!$A$1:$G$1,0))</f>
        <v>Standard</v>
      </c>
      <c r="K2099">
        <f>INDEX(products!$A$1:$G$5001,MATCH(orders!$D2099,products!$A$1:$A$5001,0),MATCH(K$1,products!$A$1:$G$1,0))</f>
        <v>3</v>
      </c>
      <c r="L2099" s="3">
        <f>INDEX(products!$A$1:$G$5001,MATCH(orders!$D2099,products!$A$1:$A$5001,0),MATCH(L$1,products!$A$1:$G$1,0))</f>
        <v>3.9037333333333328</v>
      </c>
      <c r="M2099" s="3">
        <f t="shared" si="32"/>
        <v>7.8074666666666657</v>
      </c>
      <c r="N2099" t="str">
        <f>_xlfn.XLOOKUP(Orders[[#This Row],[Customer ID]],customers!$A$1:$A$4972,customers!$I$1:$I$4972,,0)</f>
        <v>Yes</v>
      </c>
    </row>
    <row r="2100" spans="1:14" x14ac:dyDescent="0.25">
      <c r="A2100" t="s">
        <v>10467</v>
      </c>
      <c r="B2100" s="2">
        <v>44385</v>
      </c>
      <c r="C2100" t="s">
        <v>10468</v>
      </c>
      <c r="D2100" t="s">
        <v>10469</v>
      </c>
      <c r="E2100">
        <v>2</v>
      </c>
      <c r="F2100" t="str">
        <f>_xlfn.XLOOKUP(C2100,customers!$A$1:$A$4972,customers!B$1:B$4972,,0)</f>
        <v>Mr. Justin Ross Jr.</v>
      </c>
      <c r="G2100" t="str">
        <f>IF(_xlfn.XLOOKUP(C2100,customers!$A$1:$A$4972,customers!C2099:C7070,,0)=0,"",_xlfn.XLOOKUP(C2100,customers!$A$1:$A$4972,customers!C2099:C7070,,0))</f>
        <v>kford539@gmail.com</v>
      </c>
      <c r="H2100" t="str">
        <f>_xlfn.XLOOKUP(C2100,customers!$A$1:$A$4972,customers!$G$1:$G$4972,,0)</f>
        <v>Brazil</v>
      </c>
      <c r="I2100" t="str">
        <f>INDEX(products!$A$1:$G$5001,MATCH(orders!$D2100,products!$A$1:$A$5001,0),MATCH(I$1,products!$A$1:$G$1,0))</f>
        <v>Credit Cards</v>
      </c>
      <c r="J2100" t="str">
        <f>INDEX(products!$A$1:$G$5001,MATCH(orders!$D2100,products!$A$1:$A$5001,0),MATCH(J$1,products!$A$1:$G$1,0))</f>
        <v>Premium</v>
      </c>
      <c r="K2100">
        <f>INDEX(products!$A$1:$G$5001,MATCH(orders!$D2100,products!$A$1:$A$5001,0),MATCH(K$1,products!$A$1:$G$1,0))</f>
        <v>3</v>
      </c>
      <c r="L2100" s="3">
        <f>INDEX(products!$A$1:$G$5001,MATCH(orders!$D2100,products!$A$1:$A$5001,0),MATCH(L$1,products!$A$1:$G$1,0))</f>
        <v>4.3937333333333326</v>
      </c>
      <c r="M2100" s="3">
        <f t="shared" si="32"/>
        <v>8.7874666666666652</v>
      </c>
      <c r="N2100" t="str">
        <f>_xlfn.XLOOKUP(Orders[[#This Row],[Customer ID]],customers!$A$1:$A$4972,customers!$I$1:$I$4972,,0)</f>
        <v>No</v>
      </c>
    </row>
    <row r="2101" spans="1:14" x14ac:dyDescent="0.25">
      <c r="A2101" t="s">
        <v>10472</v>
      </c>
      <c r="B2101" s="2">
        <v>44385</v>
      </c>
      <c r="C2101" t="s">
        <v>10473</v>
      </c>
      <c r="D2101" t="s">
        <v>10474</v>
      </c>
      <c r="E2101">
        <v>3</v>
      </c>
      <c r="F2101" t="str">
        <f>_xlfn.XLOOKUP(C2101,customers!$A$1:$A$4972,customers!B$1:B$4972,,0)</f>
        <v>Pamela Mack</v>
      </c>
      <c r="G2101" t="str">
        <f>IF(_xlfn.XLOOKUP(C2101,customers!$A$1:$A$4972,customers!C2100:C7071,,0)=0,"",_xlfn.XLOOKUP(C2101,customers!$A$1:$A$4972,customers!C2100:C7071,,0))</f>
        <v>hbrooks874@hotmail.com</v>
      </c>
      <c r="H2101" t="str">
        <f>_xlfn.XLOOKUP(C2101,customers!$A$1:$A$4972,customers!$G$1:$G$4972,,0)</f>
        <v>Germany</v>
      </c>
      <c r="I2101" t="str">
        <f>INDEX(products!$A$1:$G$5001,MATCH(orders!$D2101,products!$A$1:$A$5001,0),MATCH(I$1,products!$A$1:$G$1,0))</f>
        <v>Credit Cards</v>
      </c>
      <c r="J2101" t="str">
        <f>INDEX(products!$A$1:$G$5001,MATCH(orders!$D2101,products!$A$1:$A$5001,0),MATCH(J$1,products!$A$1:$G$1,0))</f>
        <v>Premium</v>
      </c>
      <c r="K2101">
        <f>INDEX(products!$A$1:$G$5001,MATCH(orders!$D2101,products!$A$1:$A$5001,0),MATCH(K$1,products!$A$1:$G$1,0))</f>
        <v>5</v>
      </c>
      <c r="L2101" s="3">
        <f>INDEX(products!$A$1:$G$5001,MATCH(orders!$D2101,products!$A$1:$A$5001,0),MATCH(L$1,products!$A$1:$G$1,0))</f>
        <v>5.3132000000000001</v>
      </c>
      <c r="M2101" s="3">
        <f t="shared" si="32"/>
        <v>15.9396</v>
      </c>
      <c r="N2101" t="str">
        <f>_xlfn.XLOOKUP(Orders[[#This Row],[Customer ID]],customers!$A$1:$A$4972,customers!$I$1:$I$4972,,0)</f>
        <v>No</v>
      </c>
    </row>
    <row r="2102" spans="1:14" x14ac:dyDescent="0.25">
      <c r="A2102" t="s">
        <v>10477</v>
      </c>
      <c r="B2102" s="2">
        <v>44386</v>
      </c>
      <c r="C2102" t="s">
        <v>10478</v>
      </c>
      <c r="D2102" t="s">
        <v>10479</v>
      </c>
      <c r="E2102">
        <v>3</v>
      </c>
      <c r="F2102" t="str">
        <f>_xlfn.XLOOKUP(C2102,customers!$A$1:$A$4972,customers!B$1:B$4972,,0)</f>
        <v>Reginald Jones</v>
      </c>
      <c r="G2102" t="str">
        <f>IF(_xlfn.XLOOKUP(C2102,customers!$A$1:$A$4972,customers!C2101:C7072,,0)=0,"",_xlfn.XLOOKUP(C2102,customers!$A$1:$A$4972,customers!C2101:C7072,,0))</f>
        <v>tholt07@hotmail.com</v>
      </c>
      <c r="H2102" t="str">
        <f>_xlfn.XLOOKUP(C2102,customers!$A$1:$A$4972,customers!$G$1:$G$4972,,0)</f>
        <v>Germany</v>
      </c>
      <c r="I2102" t="str">
        <f>INDEX(products!$A$1:$G$5001,MATCH(orders!$D2102,products!$A$1:$A$5001,0),MATCH(I$1,products!$A$1:$G$1,0))</f>
        <v>Money Transfers</v>
      </c>
      <c r="J2102" t="str">
        <f>INDEX(products!$A$1:$G$5001,MATCH(orders!$D2102,products!$A$1:$A$5001,0),MATCH(J$1,products!$A$1:$G$1,0))</f>
        <v>VIP</v>
      </c>
      <c r="K2102">
        <f>INDEX(products!$A$1:$G$5001,MATCH(orders!$D2102,products!$A$1:$A$5001,0),MATCH(K$1,products!$A$1:$G$1,0))</f>
        <v>5</v>
      </c>
      <c r="L2102" s="3">
        <f>INDEX(products!$A$1:$G$5001,MATCH(orders!$D2102,products!$A$1:$A$5001,0),MATCH(L$1,products!$A$1:$G$1,0))</f>
        <v>7.9088000000000003</v>
      </c>
      <c r="M2102" s="3">
        <f t="shared" si="32"/>
        <v>23.726400000000002</v>
      </c>
      <c r="N2102" t="str">
        <f>_xlfn.XLOOKUP(Orders[[#This Row],[Customer ID]],customers!$A$1:$A$4972,customers!$I$1:$I$4972,,0)</f>
        <v>Yes</v>
      </c>
    </row>
    <row r="2103" spans="1:14" x14ac:dyDescent="0.25">
      <c r="A2103" t="s">
        <v>10482</v>
      </c>
      <c r="B2103" s="2">
        <v>44386</v>
      </c>
      <c r="C2103" t="s">
        <v>10483</v>
      </c>
      <c r="D2103" t="s">
        <v>10484</v>
      </c>
      <c r="E2103">
        <v>1</v>
      </c>
      <c r="F2103" t="str">
        <f>_xlfn.XLOOKUP(C2103,customers!$A$1:$A$4972,customers!B$1:B$4972,,0)</f>
        <v>Tanya Hess</v>
      </c>
      <c r="G2103" t="str">
        <f>IF(_xlfn.XLOOKUP(C2103,customers!$A$1:$A$4972,customers!C2102:C7073,,0)=0,"",_xlfn.XLOOKUP(C2103,customers!$A$1:$A$4972,customers!C2102:C7073,,0))</f>
        <v>tgutierrez650@gmail.com</v>
      </c>
      <c r="H2103" t="str">
        <f>_xlfn.XLOOKUP(C2103,customers!$A$1:$A$4972,customers!$G$1:$G$4972,,0)</f>
        <v>Japan</v>
      </c>
      <c r="I2103" t="str">
        <f>INDEX(products!$A$1:$G$5001,MATCH(orders!$D2103,products!$A$1:$A$5001,0),MATCH(I$1,products!$A$1:$G$1,0))</f>
        <v>Loans</v>
      </c>
      <c r="J2103" t="str">
        <f>INDEX(products!$A$1:$G$5001,MATCH(orders!$D2103,products!$A$1:$A$5001,0),MATCH(J$1,products!$A$1:$G$1,0))</f>
        <v>VIP</v>
      </c>
      <c r="K2103">
        <f>INDEX(products!$A$1:$G$5001,MATCH(orders!$D2103,products!$A$1:$A$5001,0),MATCH(K$1,products!$A$1:$G$1,0))</f>
        <v>1</v>
      </c>
      <c r="L2103" s="3">
        <f>INDEX(products!$A$1:$G$5001,MATCH(orders!$D2103,products!$A$1:$A$5001,0),MATCH(L$1,products!$A$1:$G$1,0))</f>
        <v>1.1997</v>
      </c>
      <c r="M2103" s="3">
        <f t="shared" si="32"/>
        <v>1.1997</v>
      </c>
      <c r="N2103" t="str">
        <f>_xlfn.XLOOKUP(Orders[[#This Row],[Customer ID]],customers!$A$1:$A$4972,customers!$I$1:$I$4972,,0)</f>
        <v>No</v>
      </c>
    </row>
    <row r="2104" spans="1:14" x14ac:dyDescent="0.25">
      <c r="A2104" t="s">
        <v>10487</v>
      </c>
      <c r="B2104" s="2">
        <v>44387</v>
      </c>
      <c r="C2104" t="s">
        <v>10488</v>
      </c>
      <c r="D2104" t="s">
        <v>10489</v>
      </c>
      <c r="E2104">
        <v>1</v>
      </c>
      <c r="F2104" t="str">
        <f>_xlfn.XLOOKUP(C2104,customers!$A$1:$A$4972,customers!B$1:B$4972,,0)</f>
        <v>Dwayne Gardner</v>
      </c>
      <c r="G2104" t="str">
        <f>IF(_xlfn.XLOOKUP(C2104,customers!$A$1:$A$4972,customers!C2103:C7074,,0)=0,"",_xlfn.XLOOKUP(C2104,customers!$A$1:$A$4972,customers!C2103:C7074,,0))</f>
        <v>ndavis627@hotmail.com</v>
      </c>
      <c r="H2104" t="str">
        <f>_xlfn.XLOOKUP(C2104,customers!$A$1:$A$4972,customers!$G$1:$G$4972,,0)</f>
        <v>Germany</v>
      </c>
      <c r="I2104" t="str">
        <f>INDEX(products!$A$1:$G$5001,MATCH(orders!$D2104,products!$A$1:$A$5001,0),MATCH(I$1,products!$A$1:$G$1,0))</f>
        <v>Money Transfers</v>
      </c>
      <c r="J2104" t="str">
        <f>INDEX(products!$A$1:$G$5001,MATCH(orders!$D2104,products!$A$1:$A$5001,0),MATCH(J$1,products!$A$1:$G$1,0))</f>
        <v>Standard</v>
      </c>
      <c r="K2104">
        <f>INDEX(products!$A$1:$G$5001,MATCH(orders!$D2104,products!$A$1:$A$5001,0),MATCH(K$1,products!$A$1:$G$1,0))</f>
        <v>1</v>
      </c>
      <c r="L2104" s="3">
        <f>INDEX(products!$A$1:$G$5001,MATCH(orders!$D2104,products!$A$1:$A$5001,0),MATCH(L$1,products!$A$1:$G$1,0))</f>
        <v>0.82463333333333333</v>
      </c>
      <c r="M2104" s="3">
        <f t="shared" si="32"/>
        <v>0.82463333333333333</v>
      </c>
      <c r="N2104" t="str">
        <f>_xlfn.XLOOKUP(Orders[[#This Row],[Customer ID]],customers!$A$1:$A$4972,customers!$I$1:$I$4972,,0)</f>
        <v>Yes</v>
      </c>
    </row>
    <row r="2105" spans="1:14" x14ac:dyDescent="0.25">
      <c r="A2105" t="s">
        <v>10492</v>
      </c>
      <c r="B2105" s="2">
        <v>44387</v>
      </c>
      <c r="C2105" t="s">
        <v>10493</v>
      </c>
      <c r="D2105" t="s">
        <v>10494</v>
      </c>
      <c r="E2105">
        <v>2</v>
      </c>
      <c r="F2105" t="str">
        <f>_xlfn.XLOOKUP(C2105,customers!$A$1:$A$4972,customers!B$1:B$4972,,0)</f>
        <v>Stacey Bailey</v>
      </c>
      <c r="G2105" t="str">
        <f>IF(_xlfn.XLOOKUP(C2105,customers!$A$1:$A$4972,customers!C2104:C7075,,0)=0,"",_xlfn.XLOOKUP(C2105,customers!$A$1:$A$4972,customers!C2104:C7075,,0))</f>
        <v>nvasquez8288@yahoo.com</v>
      </c>
      <c r="H2105" t="str">
        <f>_xlfn.XLOOKUP(C2105,customers!$A$1:$A$4972,customers!$G$1:$G$4972,,0)</f>
        <v>Japan</v>
      </c>
      <c r="I2105" t="str">
        <f>INDEX(products!$A$1:$G$5001,MATCH(orders!$D2105,products!$A$1:$A$5001,0),MATCH(I$1,products!$A$1:$G$1,0))</f>
        <v>Credit Cards</v>
      </c>
      <c r="J2105" t="str">
        <f>INDEX(products!$A$1:$G$5001,MATCH(orders!$D2105,products!$A$1:$A$5001,0),MATCH(J$1,products!$A$1:$G$1,0))</f>
        <v>VIP</v>
      </c>
      <c r="K2105">
        <f>INDEX(products!$A$1:$G$5001,MATCH(orders!$D2105,products!$A$1:$A$5001,0),MATCH(K$1,products!$A$1:$G$1,0))</f>
        <v>3</v>
      </c>
      <c r="L2105" s="3">
        <f>INDEX(products!$A$1:$G$5001,MATCH(orders!$D2105,products!$A$1:$A$5001,0),MATCH(L$1,products!$A$1:$G$1,0))</f>
        <v>4.0876999999999999</v>
      </c>
      <c r="M2105" s="3">
        <f t="shared" si="32"/>
        <v>8.1753999999999998</v>
      </c>
      <c r="N2105" t="str">
        <f>_xlfn.XLOOKUP(Orders[[#This Row],[Customer ID]],customers!$A$1:$A$4972,customers!$I$1:$I$4972,,0)</f>
        <v>No</v>
      </c>
    </row>
    <row r="2106" spans="1:14" x14ac:dyDescent="0.25">
      <c r="A2106" t="s">
        <v>10497</v>
      </c>
      <c r="B2106" s="2">
        <v>44388</v>
      </c>
      <c r="C2106" t="s">
        <v>10498</v>
      </c>
      <c r="D2106" t="s">
        <v>10499</v>
      </c>
      <c r="E2106">
        <v>4</v>
      </c>
      <c r="F2106" t="str">
        <f>_xlfn.XLOOKUP(C2106,customers!$A$1:$A$4972,customers!B$1:B$4972,,0)</f>
        <v>Christina Taylor</v>
      </c>
      <c r="G2106" t="str">
        <f>IF(_xlfn.XLOOKUP(C2106,customers!$A$1:$A$4972,customers!C2105:C7076,,0)=0,"",_xlfn.XLOOKUP(C2106,customers!$A$1:$A$4972,customers!C2105:C7076,,0))</f>
        <v>khaynes120@gmail.com</v>
      </c>
      <c r="H2106" t="str">
        <f>_xlfn.XLOOKUP(C2106,customers!$A$1:$A$4972,customers!$G$1:$G$4972,,0)</f>
        <v>South Africa</v>
      </c>
      <c r="I2106" t="str">
        <f>INDEX(products!$A$1:$G$5001,MATCH(orders!$D2106,products!$A$1:$A$5001,0),MATCH(I$1,products!$A$1:$G$1,0))</f>
        <v>Credit Cards</v>
      </c>
      <c r="J2106" t="str">
        <f>INDEX(products!$A$1:$G$5001,MATCH(orders!$D2106,products!$A$1:$A$5001,0),MATCH(J$1,products!$A$1:$G$1,0))</f>
        <v>Standard</v>
      </c>
      <c r="K2106">
        <f>INDEX(products!$A$1:$G$5001,MATCH(orders!$D2106,products!$A$1:$A$5001,0),MATCH(K$1,products!$A$1:$G$1,0))</f>
        <v>10</v>
      </c>
      <c r="L2106" s="3">
        <f>INDEX(products!$A$1:$G$5001,MATCH(orders!$D2106,products!$A$1:$A$5001,0),MATCH(L$1,products!$A$1:$G$1,0))</f>
        <v>14.59926666666667</v>
      </c>
      <c r="M2106" s="3">
        <f t="shared" si="32"/>
        <v>58.397066666666682</v>
      </c>
      <c r="N2106" t="str">
        <f>_xlfn.XLOOKUP(Orders[[#This Row],[Customer ID]],customers!$A$1:$A$4972,customers!$I$1:$I$4972,,0)</f>
        <v>No</v>
      </c>
    </row>
    <row r="2107" spans="1:14" x14ac:dyDescent="0.25">
      <c r="A2107" t="s">
        <v>10502</v>
      </c>
      <c r="B2107" s="2">
        <v>44388</v>
      </c>
      <c r="C2107" t="s">
        <v>10503</v>
      </c>
      <c r="D2107" t="s">
        <v>10504</v>
      </c>
      <c r="E2107">
        <v>4</v>
      </c>
      <c r="F2107" t="str">
        <f>_xlfn.XLOOKUP(C2107,customers!$A$1:$A$4972,customers!B$1:B$4972,,0)</f>
        <v>Carrie Boyle</v>
      </c>
      <c r="G2107" t="str">
        <f>IF(_xlfn.XLOOKUP(C2107,customers!$A$1:$A$4972,customers!C2106:C7077,,0)=0,"",_xlfn.XLOOKUP(C2107,customers!$A$1:$A$4972,customers!C2106:C7077,,0))</f>
        <v>3605793@gmail.com</v>
      </c>
      <c r="H2107" t="str">
        <f>_xlfn.XLOOKUP(C2107,customers!$A$1:$A$4972,customers!$G$1:$G$4972,,0)</f>
        <v>Brazil</v>
      </c>
      <c r="I2107" t="str">
        <f>INDEX(products!$A$1:$G$5001,MATCH(orders!$D2107,products!$A$1:$A$5001,0),MATCH(I$1,products!$A$1:$G$1,0))</f>
        <v>Credit Cards</v>
      </c>
      <c r="J2107" t="str">
        <f>INDEX(products!$A$1:$G$5001,MATCH(orders!$D2107,products!$A$1:$A$5001,0),MATCH(J$1,products!$A$1:$G$1,0))</f>
        <v>Premium</v>
      </c>
      <c r="K2107">
        <f>INDEX(products!$A$1:$G$5001,MATCH(orders!$D2107,products!$A$1:$A$5001,0),MATCH(K$1,products!$A$1:$G$1,0))</f>
        <v>10</v>
      </c>
      <c r="L2107" s="3">
        <f>INDEX(products!$A$1:$G$5001,MATCH(orders!$D2107,products!$A$1:$A$5001,0),MATCH(L$1,products!$A$1:$G$1,0))</f>
        <v>9.8343000000000007</v>
      </c>
      <c r="M2107" s="3">
        <f t="shared" si="32"/>
        <v>39.337200000000003</v>
      </c>
      <c r="N2107" t="str">
        <f>_xlfn.XLOOKUP(Orders[[#This Row],[Customer ID]],customers!$A$1:$A$4972,customers!$I$1:$I$4972,,0)</f>
        <v>Yes</v>
      </c>
    </row>
    <row r="2108" spans="1:14" x14ac:dyDescent="0.25">
      <c r="A2108" t="s">
        <v>10507</v>
      </c>
      <c r="B2108" s="2">
        <v>44389</v>
      </c>
      <c r="C2108" t="s">
        <v>10508</v>
      </c>
      <c r="D2108" t="s">
        <v>10509</v>
      </c>
      <c r="E2108">
        <v>3</v>
      </c>
      <c r="F2108" t="str">
        <f>_xlfn.XLOOKUP(C2108,customers!$A$1:$A$4972,customers!B$1:B$4972,,0)</f>
        <v>Richard Parker</v>
      </c>
      <c r="G2108" t="str">
        <f>IF(_xlfn.XLOOKUP(C2108,customers!$A$1:$A$4972,customers!C2107:C7078,,0)=0,"",_xlfn.XLOOKUP(C2108,customers!$A$1:$A$4972,customers!C2107:C7078,,0))</f>
        <v>jalvarez67@gmail.com</v>
      </c>
      <c r="H2108" t="str">
        <f>_xlfn.XLOOKUP(C2108,customers!$A$1:$A$4972,customers!$G$1:$G$4972,,0)</f>
        <v>United States</v>
      </c>
      <c r="I2108" t="str">
        <f>INDEX(products!$A$1:$G$5001,MATCH(orders!$D2108,products!$A$1:$A$5001,0),MATCH(I$1,products!$A$1:$G$1,0))</f>
        <v>Money Transfers</v>
      </c>
      <c r="J2108" t="str">
        <f>INDEX(products!$A$1:$G$5001,MATCH(orders!$D2108,products!$A$1:$A$5001,0),MATCH(J$1,products!$A$1:$G$1,0))</f>
        <v>Premium</v>
      </c>
      <c r="K2108">
        <f>INDEX(products!$A$1:$G$5001,MATCH(orders!$D2108,products!$A$1:$A$5001,0),MATCH(K$1,products!$A$1:$G$1,0))</f>
        <v>5</v>
      </c>
      <c r="L2108" s="3">
        <f>INDEX(products!$A$1:$G$5001,MATCH(orders!$D2108,products!$A$1:$A$5001,0),MATCH(L$1,products!$A$1:$G$1,0))</f>
        <v>7.6192333333333329</v>
      </c>
      <c r="M2108" s="3">
        <f t="shared" si="32"/>
        <v>22.857699999999998</v>
      </c>
      <c r="N2108" t="str">
        <f>_xlfn.XLOOKUP(Orders[[#This Row],[Customer ID]],customers!$A$1:$A$4972,customers!$I$1:$I$4972,,0)</f>
        <v>Yes</v>
      </c>
    </row>
    <row r="2109" spans="1:14" x14ac:dyDescent="0.25">
      <c r="A2109" t="s">
        <v>10512</v>
      </c>
      <c r="B2109" s="2">
        <v>44389</v>
      </c>
      <c r="C2109" t="s">
        <v>10513</v>
      </c>
      <c r="D2109" t="s">
        <v>10514</v>
      </c>
      <c r="E2109">
        <v>3</v>
      </c>
      <c r="F2109" t="str">
        <f>_xlfn.XLOOKUP(C2109,customers!$A$1:$A$4972,customers!B$1:B$4972,,0)</f>
        <v>Melinda Morrison</v>
      </c>
      <c r="G2109" t="str">
        <f>IF(_xlfn.XLOOKUP(C2109,customers!$A$1:$A$4972,customers!C2108:C7079,,0)=0,"",_xlfn.XLOOKUP(C2109,customers!$A$1:$A$4972,customers!C2108:C7079,,0))</f>
        <v>dmartin35@gmail.com</v>
      </c>
      <c r="H2109" t="str">
        <f>_xlfn.XLOOKUP(C2109,customers!$A$1:$A$4972,customers!$G$1:$G$4972,,0)</f>
        <v>Brazil</v>
      </c>
      <c r="I2109" t="str">
        <f>INDEX(products!$A$1:$G$5001,MATCH(orders!$D2109,products!$A$1:$A$5001,0),MATCH(I$1,products!$A$1:$G$1,0))</f>
        <v>Credit Cards</v>
      </c>
      <c r="J2109" t="str">
        <f>INDEX(products!$A$1:$G$5001,MATCH(orders!$D2109,products!$A$1:$A$5001,0),MATCH(J$1,products!$A$1:$G$1,0))</f>
        <v>Premium</v>
      </c>
      <c r="K2109">
        <f>INDEX(products!$A$1:$G$5001,MATCH(orders!$D2109,products!$A$1:$A$5001,0),MATCH(K$1,products!$A$1:$G$1,0))</f>
        <v>5</v>
      </c>
      <c r="L2109" s="3">
        <f>INDEX(products!$A$1:$G$5001,MATCH(orders!$D2109,products!$A$1:$A$5001,0),MATCH(L$1,products!$A$1:$G$1,0))</f>
        <v>7.8640333333333334</v>
      </c>
      <c r="M2109" s="3">
        <f t="shared" si="32"/>
        <v>23.592100000000002</v>
      </c>
      <c r="N2109" t="str">
        <f>_xlfn.XLOOKUP(Orders[[#This Row],[Customer ID]],customers!$A$1:$A$4972,customers!$I$1:$I$4972,,0)</f>
        <v>No</v>
      </c>
    </row>
    <row r="2110" spans="1:14" x14ac:dyDescent="0.25">
      <c r="A2110" t="s">
        <v>10517</v>
      </c>
      <c r="B2110" s="2">
        <v>44389</v>
      </c>
      <c r="C2110" t="s">
        <v>10518</v>
      </c>
      <c r="D2110" t="s">
        <v>10519</v>
      </c>
      <c r="E2110">
        <v>3</v>
      </c>
      <c r="F2110" t="str">
        <f>_xlfn.XLOOKUP(C2110,customers!$A$1:$A$4972,customers!B$1:B$4972,,0)</f>
        <v>John Underwood</v>
      </c>
      <c r="G2110" t="str">
        <f>IF(_xlfn.XLOOKUP(C2110,customers!$A$1:$A$4972,customers!C2109:C7080,,0)=0,"",_xlfn.XLOOKUP(C2110,customers!$A$1:$A$4972,customers!C2109:C7080,,0))</f>
        <v>dsmith1092@hotmail.com</v>
      </c>
      <c r="H2110" t="str">
        <f>_xlfn.XLOOKUP(C2110,customers!$A$1:$A$4972,customers!$G$1:$G$4972,,0)</f>
        <v>Japan</v>
      </c>
      <c r="I2110" t="str">
        <f>INDEX(products!$A$1:$G$5001,MATCH(orders!$D2110,products!$A$1:$A$5001,0),MATCH(I$1,products!$A$1:$G$1,0))</f>
        <v>Investments</v>
      </c>
      <c r="J2110" t="str">
        <f>INDEX(products!$A$1:$G$5001,MATCH(orders!$D2110,products!$A$1:$A$5001,0),MATCH(J$1,products!$A$1:$G$1,0))</f>
        <v>Premium</v>
      </c>
      <c r="K2110">
        <f>INDEX(products!$A$1:$G$5001,MATCH(orders!$D2110,products!$A$1:$A$5001,0),MATCH(K$1,products!$A$1:$G$1,0))</f>
        <v>5</v>
      </c>
      <c r="L2110" s="3">
        <f>INDEX(products!$A$1:$G$5001,MATCH(orders!$D2110,products!$A$1:$A$5001,0),MATCH(L$1,products!$A$1:$G$1,0))</f>
        <v>4.7178666666666667</v>
      </c>
      <c r="M2110" s="3">
        <f t="shared" si="32"/>
        <v>14.153600000000001</v>
      </c>
      <c r="N2110" t="str">
        <f>_xlfn.XLOOKUP(Orders[[#This Row],[Customer ID]],customers!$A$1:$A$4972,customers!$I$1:$I$4972,,0)</f>
        <v>Yes</v>
      </c>
    </row>
    <row r="2111" spans="1:14" x14ac:dyDescent="0.25">
      <c r="A2111" t="s">
        <v>10522</v>
      </c>
      <c r="B2111" s="2">
        <v>44390</v>
      </c>
      <c r="C2111" t="s">
        <v>10523</v>
      </c>
      <c r="D2111" t="s">
        <v>10524</v>
      </c>
      <c r="E2111">
        <v>2</v>
      </c>
      <c r="F2111" t="str">
        <f>_xlfn.XLOOKUP(C2111,customers!$A$1:$A$4972,customers!B$1:B$4972,,0)</f>
        <v>David Norton</v>
      </c>
      <c r="G2111" t="str">
        <f>IF(_xlfn.XLOOKUP(C2111,customers!$A$1:$A$4972,customers!C2110:C7081,,0)=0,"",_xlfn.XLOOKUP(C2111,customers!$A$1:$A$4972,customers!C2110:C7081,,0))</f>
        <v>tanderson6809@gmail.com</v>
      </c>
      <c r="H2111" t="str">
        <f>_xlfn.XLOOKUP(C2111,customers!$A$1:$A$4972,customers!$G$1:$G$4972,,0)</f>
        <v>Japan</v>
      </c>
      <c r="I2111" t="str">
        <f>INDEX(products!$A$1:$G$5001,MATCH(orders!$D2111,products!$A$1:$A$5001,0),MATCH(I$1,products!$A$1:$G$1,0))</f>
        <v>Credit Cards</v>
      </c>
      <c r="J2111" t="str">
        <f>INDEX(products!$A$1:$G$5001,MATCH(orders!$D2111,products!$A$1:$A$5001,0),MATCH(J$1,products!$A$1:$G$1,0))</f>
        <v>Premium</v>
      </c>
      <c r="K2111">
        <f>INDEX(products!$A$1:$G$5001,MATCH(orders!$D2111,products!$A$1:$A$5001,0),MATCH(K$1,products!$A$1:$G$1,0))</f>
        <v>3</v>
      </c>
      <c r="L2111" s="3">
        <f>INDEX(products!$A$1:$G$5001,MATCH(orders!$D2111,products!$A$1:$A$5001,0),MATCH(L$1,products!$A$1:$G$1,0))</f>
        <v>4.950566666666667</v>
      </c>
      <c r="M2111" s="3">
        <f t="shared" si="32"/>
        <v>9.901133333333334</v>
      </c>
      <c r="N2111" t="str">
        <f>_xlfn.XLOOKUP(Orders[[#This Row],[Customer ID]],customers!$A$1:$A$4972,customers!$I$1:$I$4972,,0)</f>
        <v>No</v>
      </c>
    </row>
    <row r="2112" spans="1:14" x14ac:dyDescent="0.25">
      <c r="A2112" t="s">
        <v>10527</v>
      </c>
      <c r="B2112" s="2">
        <v>44390</v>
      </c>
      <c r="C2112" t="s">
        <v>10528</v>
      </c>
      <c r="D2112" t="s">
        <v>10529</v>
      </c>
      <c r="E2112">
        <v>4</v>
      </c>
      <c r="F2112" t="str">
        <f>_xlfn.XLOOKUP(C2112,customers!$A$1:$A$4972,customers!B$1:B$4972,,0)</f>
        <v>Diana Warren</v>
      </c>
      <c r="G2112" t="str">
        <f>IF(_xlfn.XLOOKUP(C2112,customers!$A$1:$A$4972,customers!C2111:C7082,,0)=0,"",_xlfn.XLOOKUP(C2112,customers!$A$1:$A$4972,customers!C2111:C7082,,0))</f>
        <v>tmoore091@gmail.com</v>
      </c>
      <c r="H2112" t="str">
        <f>_xlfn.XLOOKUP(C2112,customers!$A$1:$A$4972,customers!$G$1:$G$4972,,0)</f>
        <v>Brazil</v>
      </c>
      <c r="I2112" t="str">
        <f>INDEX(products!$A$1:$G$5001,MATCH(orders!$D2112,products!$A$1:$A$5001,0),MATCH(I$1,products!$A$1:$G$1,0))</f>
        <v>Loans</v>
      </c>
      <c r="J2112" t="str">
        <f>INDEX(products!$A$1:$G$5001,MATCH(orders!$D2112,products!$A$1:$A$5001,0),MATCH(J$1,products!$A$1:$G$1,0))</f>
        <v>Standard</v>
      </c>
      <c r="K2112">
        <f>INDEX(products!$A$1:$G$5001,MATCH(orders!$D2112,products!$A$1:$A$5001,0),MATCH(K$1,products!$A$1:$G$1,0))</f>
        <v>10</v>
      </c>
      <c r="L2112" s="3">
        <f>INDEX(products!$A$1:$G$5001,MATCH(orders!$D2112,products!$A$1:$A$5001,0),MATCH(L$1,products!$A$1:$G$1,0))</f>
        <v>8.0737666666666676</v>
      </c>
      <c r="M2112" s="3">
        <f t="shared" si="32"/>
        <v>32.295066666666671</v>
      </c>
      <c r="N2112" t="str">
        <f>_xlfn.XLOOKUP(Orders[[#This Row],[Customer ID]],customers!$A$1:$A$4972,customers!$I$1:$I$4972,,0)</f>
        <v>Yes</v>
      </c>
    </row>
    <row r="2113" spans="1:14" x14ac:dyDescent="0.25">
      <c r="A2113" t="s">
        <v>10532</v>
      </c>
      <c r="B2113" s="2">
        <v>44391</v>
      </c>
      <c r="C2113" t="s">
        <v>10533</v>
      </c>
      <c r="D2113" t="s">
        <v>10534</v>
      </c>
      <c r="E2113">
        <v>1</v>
      </c>
      <c r="F2113" t="str">
        <f>_xlfn.XLOOKUP(C2113,customers!$A$1:$A$4972,customers!B$1:B$4972,,0)</f>
        <v>Cynthia Lewis</v>
      </c>
      <c r="G2113" t="str">
        <f>IF(_xlfn.XLOOKUP(C2113,customers!$A$1:$A$4972,customers!C2112:C7083,,0)=0,"",_xlfn.XLOOKUP(C2113,customers!$A$1:$A$4972,customers!C2112:C7083,,0))</f>
        <v>tjohnson73@yahoo.com</v>
      </c>
      <c r="H2113" t="str">
        <f>_xlfn.XLOOKUP(C2113,customers!$A$1:$A$4972,customers!$G$1:$G$4972,,0)</f>
        <v>Japan</v>
      </c>
      <c r="I2113" t="str">
        <f>INDEX(products!$A$1:$G$5001,MATCH(orders!$D2113,products!$A$1:$A$5001,0),MATCH(I$1,products!$A$1:$G$1,0))</f>
        <v>Investments</v>
      </c>
      <c r="J2113" t="str">
        <f>INDEX(products!$A$1:$G$5001,MATCH(orders!$D2113,products!$A$1:$A$5001,0),MATCH(J$1,products!$A$1:$G$1,0))</f>
        <v>Premium</v>
      </c>
      <c r="K2113">
        <f>INDEX(products!$A$1:$G$5001,MATCH(orders!$D2113,products!$A$1:$A$5001,0),MATCH(K$1,products!$A$1:$G$1,0))</f>
        <v>1</v>
      </c>
      <c r="L2113" s="3">
        <f>INDEX(products!$A$1:$G$5001,MATCH(orders!$D2113,products!$A$1:$A$5001,0),MATCH(L$1,products!$A$1:$G$1,0))</f>
        <v>0.8686666666666667</v>
      </c>
      <c r="M2113" s="3">
        <f t="shared" si="32"/>
        <v>0.8686666666666667</v>
      </c>
      <c r="N2113" t="str">
        <f>_xlfn.XLOOKUP(Orders[[#This Row],[Customer ID]],customers!$A$1:$A$4972,customers!$I$1:$I$4972,,0)</f>
        <v>Yes</v>
      </c>
    </row>
    <row r="2114" spans="1:14" x14ac:dyDescent="0.25">
      <c r="A2114" t="s">
        <v>10537</v>
      </c>
      <c r="B2114" s="2">
        <v>44391</v>
      </c>
      <c r="C2114" t="s">
        <v>10538</v>
      </c>
      <c r="D2114" t="s">
        <v>10539</v>
      </c>
      <c r="E2114">
        <v>2</v>
      </c>
      <c r="F2114" t="str">
        <f>_xlfn.XLOOKUP(C2114,customers!$A$1:$A$4972,customers!B$1:B$4972,,0)</f>
        <v>David Church</v>
      </c>
      <c r="G2114" t="str">
        <f>IF(_xlfn.XLOOKUP(C2114,customers!$A$1:$A$4972,customers!C2113:C7084,,0)=0,"",_xlfn.XLOOKUP(C2114,customers!$A$1:$A$4972,customers!C2113:C7084,,0))</f>
        <v>8272357@yahoo.com</v>
      </c>
      <c r="H2114" t="str">
        <f>_xlfn.XLOOKUP(C2114,customers!$A$1:$A$4972,customers!$G$1:$G$4972,,0)</f>
        <v>Germany</v>
      </c>
      <c r="I2114" t="str">
        <f>INDEX(products!$A$1:$G$5001,MATCH(orders!$D2114,products!$A$1:$A$5001,0),MATCH(I$1,products!$A$1:$G$1,0))</f>
        <v>Credit Cards</v>
      </c>
      <c r="J2114" t="str">
        <f>INDEX(products!$A$1:$G$5001,MATCH(orders!$D2114,products!$A$1:$A$5001,0),MATCH(J$1,products!$A$1:$G$1,0))</f>
        <v>Standard</v>
      </c>
      <c r="K2114">
        <f>INDEX(products!$A$1:$G$5001,MATCH(orders!$D2114,products!$A$1:$A$5001,0),MATCH(K$1,products!$A$1:$G$1,0))</f>
        <v>3</v>
      </c>
      <c r="L2114" s="3">
        <f>INDEX(products!$A$1:$G$5001,MATCH(orders!$D2114,products!$A$1:$A$5001,0),MATCH(L$1,products!$A$1:$G$1,0))</f>
        <v>2.5526666666666671</v>
      </c>
      <c r="M2114" s="3">
        <f t="shared" si="32"/>
        <v>5.1053333333333342</v>
      </c>
      <c r="N2114" t="str">
        <f>_xlfn.XLOOKUP(Orders[[#This Row],[Customer ID]],customers!$A$1:$A$4972,customers!$I$1:$I$4972,,0)</f>
        <v>Yes</v>
      </c>
    </row>
    <row r="2115" spans="1:14" x14ac:dyDescent="0.25">
      <c r="A2115" t="s">
        <v>10542</v>
      </c>
      <c r="B2115" s="2">
        <v>44392</v>
      </c>
      <c r="C2115" t="s">
        <v>10543</v>
      </c>
      <c r="D2115" t="s">
        <v>10544</v>
      </c>
      <c r="E2115">
        <v>1</v>
      </c>
      <c r="F2115" t="str">
        <f>_xlfn.XLOOKUP(C2115,customers!$A$1:$A$4972,customers!B$1:B$4972,,0)</f>
        <v>Blake Smith</v>
      </c>
      <c r="G2115" t="str">
        <f>IF(_xlfn.XLOOKUP(C2115,customers!$A$1:$A$4972,customers!C2114:C7085,,0)=0,"",_xlfn.XLOOKUP(C2115,customers!$A$1:$A$4972,customers!C2114:C7085,,0))</f>
        <v>sgeorge54@yahoo.com</v>
      </c>
      <c r="H2115" t="str">
        <f>_xlfn.XLOOKUP(C2115,customers!$A$1:$A$4972,customers!$G$1:$G$4972,,0)</f>
        <v>Germany</v>
      </c>
      <c r="I2115" t="str">
        <f>INDEX(products!$A$1:$G$5001,MATCH(orders!$D2115,products!$A$1:$A$5001,0),MATCH(I$1,products!$A$1:$G$1,0))</f>
        <v>Investments</v>
      </c>
      <c r="J2115" t="str">
        <f>INDEX(products!$A$1:$G$5001,MATCH(orders!$D2115,products!$A$1:$A$5001,0),MATCH(J$1,products!$A$1:$G$1,0))</f>
        <v>Premium</v>
      </c>
      <c r="K2115">
        <f>INDEX(products!$A$1:$G$5001,MATCH(orders!$D2115,products!$A$1:$A$5001,0),MATCH(K$1,products!$A$1:$G$1,0))</f>
        <v>1</v>
      </c>
      <c r="L2115" s="3">
        <f>INDEX(products!$A$1:$G$5001,MATCH(orders!$D2115,products!$A$1:$A$5001,0),MATCH(L$1,products!$A$1:$G$1,0))</f>
        <v>1.5606666666666671</v>
      </c>
      <c r="M2115" s="3">
        <f t="shared" ref="M2115:M2178" si="33">L2115*E2115</f>
        <v>1.5606666666666671</v>
      </c>
      <c r="N2115" t="str">
        <f>_xlfn.XLOOKUP(Orders[[#This Row],[Customer ID]],customers!$A$1:$A$4972,customers!$I$1:$I$4972,,0)</f>
        <v>Yes</v>
      </c>
    </row>
    <row r="2116" spans="1:14" x14ac:dyDescent="0.25">
      <c r="A2116" t="s">
        <v>10547</v>
      </c>
      <c r="B2116" s="2">
        <v>44392</v>
      </c>
      <c r="C2116" t="s">
        <v>10548</v>
      </c>
      <c r="D2116" t="s">
        <v>10549</v>
      </c>
      <c r="E2116">
        <v>1</v>
      </c>
      <c r="F2116" t="str">
        <f>_xlfn.XLOOKUP(C2116,customers!$A$1:$A$4972,customers!B$1:B$4972,,0)</f>
        <v>Bryan Kerr</v>
      </c>
      <c r="G2116" t="str">
        <f>IF(_xlfn.XLOOKUP(C2116,customers!$A$1:$A$4972,customers!C2115:C7086,,0)=0,"",_xlfn.XLOOKUP(C2116,customers!$A$1:$A$4972,customers!C2115:C7086,,0))</f>
        <v>sday02@gmail.com</v>
      </c>
      <c r="H2116" t="str">
        <f>_xlfn.XLOOKUP(C2116,customers!$A$1:$A$4972,customers!$G$1:$G$4972,,0)</f>
        <v>Japan</v>
      </c>
      <c r="I2116" t="str">
        <f>INDEX(products!$A$1:$G$5001,MATCH(orders!$D2116,products!$A$1:$A$5001,0),MATCH(I$1,products!$A$1:$G$1,0))</f>
        <v>Credit Cards</v>
      </c>
      <c r="J2116" t="str">
        <f>INDEX(products!$A$1:$G$5001,MATCH(orders!$D2116,products!$A$1:$A$5001,0),MATCH(J$1,products!$A$1:$G$1,0))</f>
        <v>Standard</v>
      </c>
      <c r="K2116">
        <f>INDEX(products!$A$1:$G$5001,MATCH(orders!$D2116,products!$A$1:$A$5001,0),MATCH(K$1,products!$A$1:$G$1,0))</f>
        <v>1</v>
      </c>
      <c r="L2116" s="3">
        <f>INDEX(products!$A$1:$G$5001,MATCH(orders!$D2116,products!$A$1:$A$5001,0),MATCH(L$1,products!$A$1:$G$1,0))</f>
        <v>1.3209666666666671</v>
      </c>
      <c r="M2116" s="3">
        <f t="shared" si="33"/>
        <v>1.3209666666666671</v>
      </c>
      <c r="N2116" t="str">
        <f>_xlfn.XLOOKUP(Orders[[#This Row],[Customer ID]],customers!$A$1:$A$4972,customers!$I$1:$I$4972,,0)</f>
        <v>Yes</v>
      </c>
    </row>
    <row r="2117" spans="1:14" x14ac:dyDescent="0.25">
      <c r="A2117" t="s">
        <v>10552</v>
      </c>
      <c r="B2117" s="2">
        <v>44392</v>
      </c>
      <c r="C2117" t="s">
        <v>10553</v>
      </c>
      <c r="D2117" t="s">
        <v>10554</v>
      </c>
      <c r="E2117">
        <v>2</v>
      </c>
      <c r="F2117" t="str">
        <f>_xlfn.XLOOKUP(C2117,customers!$A$1:$A$4972,customers!B$1:B$4972,,0)</f>
        <v>Lori Mooney</v>
      </c>
      <c r="G2117" t="str">
        <f>IF(_xlfn.XLOOKUP(C2117,customers!$A$1:$A$4972,customers!C2116:C7087,,0)=0,"",_xlfn.XLOOKUP(C2117,customers!$A$1:$A$4972,customers!C2116:C7087,,0))</f>
        <v>rkeller9351@yahoo.com</v>
      </c>
      <c r="H2117" t="str">
        <f>_xlfn.XLOOKUP(C2117,customers!$A$1:$A$4972,customers!$G$1:$G$4972,,0)</f>
        <v>Japan</v>
      </c>
      <c r="I2117" t="str">
        <f>INDEX(products!$A$1:$G$5001,MATCH(orders!$D2117,products!$A$1:$A$5001,0),MATCH(I$1,products!$A$1:$G$1,0))</f>
        <v>Loans</v>
      </c>
      <c r="J2117" t="str">
        <f>INDEX(products!$A$1:$G$5001,MATCH(orders!$D2117,products!$A$1:$A$5001,0),MATCH(J$1,products!$A$1:$G$1,0))</f>
        <v>Standard</v>
      </c>
      <c r="K2117">
        <f>INDEX(products!$A$1:$G$5001,MATCH(orders!$D2117,products!$A$1:$A$5001,0),MATCH(K$1,products!$A$1:$G$1,0))</f>
        <v>3</v>
      </c>
      <c r="L2117" s="3">
        <f>INDEX(products!$A$1:$G$5001,MATCH(orders!$D2117,products!$A$1:$A$5001,0),MATCH(L$1,products!$A$1:$G$1,0))</f>
        <v>2.4563000000000001</v>
      </c>
      <c r="M2117" s="3">
        <f t="shared" si="33"/>
        <v>4.9126000000000003</v>
      </c>
      <c r="N2117" t="str">
        <f>_xlfn.XLOOKUP(Orders[[#This Row],[Customer ID]],customers!$A$1:$A$4972,customers!$I$1:$I$4972,,0)</f>
        <v>No</v>
      </c>
    </row>
    <row r="2118" spans="1:14" x14ac:dyDescent="0.25">
      <c r="A2118" t="s">
        <v>10557</v>
      </c>
      <c r="B2118" s="2">
        <v>44393</v>
      </c>
      <c r="C2118" t="s">
        <v>10558</v>
      </c>
      <c r="D2118" t="s">
        <v>10559</v>
      </c>
      <c r="E2118">
        <v>1</v>
      </c>
      <c r="F2118" t="str">
        <f>_xlfn.XLOOKUP(C2118,customers!$A$1:$A$4972,customers!B$1:B$4972,,0)</f>
        <v>Misty Massey</v>
      </c>
      <c r="G2118" t="str">
        <f>IF(_xlfn.XLOOKUP(C2118,customers!$A$1:$A$4972,customers!C2117:C7088,,0)=0,"",_xlfn.XLOOKUP(C2118,customers!$A$1:$A$4972,customers!C2117:C7088,,0))</f>
        <v>bdds030@yahoo.com</v>
      </c>
      <c r="H2118" t="str">
        <f>_xlfn.XLOOKUP(C2118,customers!$A$1:$A$4972,customers!$G$1:$G$4972,,0)</f>
        <v>Germany</v>
      </c>
      <c r="I2118" t="str">
        <f>INDEX(products!$A$1:$G$5001,MATCH(orders!$D2118,products!$A$1:$A$5001,0),MATCH(I$1,products!$A$1:$G$1,0))</f>
        <v>Credit Cards</v>
      </c>
      <c r="J2118" t="str">
        <f>INDEX(products!$A$1:$G$5001,MATCH(orders!$D2118,products!$A$1:$A$5001,0),MATCH(J$1,products!$A$1:$G$1,0))</f>
        <v>Standard</v>
      </c>
      <c r="K2118">
        <f>INDEX(products!$A$1:$G$5001,MATCH(orders!$D2118,products!$A$1:$A$5001,0),MATCH(K$1,products!$A$1:$G$1,0))</f>
        <v>1</v>
      </c>
      <c r="L2118" s="3">
        <f>INDEX(products!$A$1:$G$5001,MATCH(orders!$D2118,products!$A$1:$A$5001,0),MATCH(L$1,products!$A$1:$G$1,0))</f>
        <v>1.107</v>
      </c>
      <c r="M2118" s="3">
        <f t="shared" si="33"/>
        <v>1.107</v>
      </c>
      <c r="N2118" t="str">
        <f>_xlfn.XLOOKUP(Orders[[#This Row],[Customer ID]],customers!$A$1:$A$4972,customers!$I$1:$I$4972,,0)</f>
        <v>No</v>
      </c>
    </row>
    <row r="2119" spans="1:14" x14ac:dyDescent="0.25">
      <c r="A2119" t="s">
        <v>10562</v>
      </c>
      <c r="B2119" s="2">
        <v>44393</v>
      </c>
      <c r="C2119" t="s">
        <v>10563</v>
      </c>
      <c r="D2119" t="s">
        <v>10564</v>
      </c>
      <c r="E2119">
        <v>4</v>
      </c>
      <c r="F2119" t="str">
        <f>_xlfn.XLOOKUP(C2119,customers!$A$1:$A$4972,customers!B$1:B$4972,,0)</f>
        <v>Joel Edwards</v>
      </c>
      <c r="G2119" t="str">
        <f>IF(_xlfn.XLOOKUP(C2119,customers!$A$1:$A$4972,customers!C2118:C7089,,0)=0,"",_xlfn.XLOOKUP(C2119,customers!$A$1:$A$4972,customers!C2118:C7089,,0))</f>
        <v>mcunningham4736@gmail.com</v>
      </c>
      <c r="H2119" t="str">
        <f>_xlfn.XLOOKUP(C2119,customers!$A$1:$A$4972,customers!$G$1:$G$4972,,0)</f>
        <v>Japan</v>
      </c>
      <c r="I2119" t="str">
        <f>INDEX(products!$A$1:$G$5001,MATCH(orders!$D2119,products!$A$1:$A$5001,0),MATCH(I$1,products!$A$1:$G$1,0))</f>
        <v>Investments</v>
      </c>
      <c r="J2119" t="str">
        <f>INDEX(products!$A$1:$G$5001,MATCH(orders!$D2119,products!$A$1:$A$5001,0),MATCH(J$1,products!$A$1:$G$1,0))</f>
        <v>VIP</v>
      </c>
      <c r="K2119">
        <f>INDEX(products!$A$1:$G$5001,MATCH(orders!$D2119,products!$A$1:$A$5001,0),MATCH(K$1,products!$A$1:$G$1,0))</f>
        <v>10</v>
      </c>
      <c r="L2119" s="3">
        <f>INDEX(products!$A$1:$G$5001,MATCH(orders!$D2119,products!$A$1:$A$5001,0),MATCH(L$1,products!$A$1:$G$1,0))</f>
        <v>12.81963333333333</v>
      </c>
      <c r="M2119" s="3">
        <f t="shared" si="33"/>
        <v>51.278533333333321</v>
      </c>
      <c r="N2119" t="str">
        <f>_xlfn.XLOOKUP(Orders[[#This Row],[Customer ID]],customers!$A$1:$A$4972,customers!$I$1:$I$4972,,0)</f>
        <v>Yes</v>
      </c>
    </row>
    <row r="2120" spans="1:14" x14ac:dyDescent="0.25">
      <c r="A2120" t="s">
        <v>10567</v>
      </c>
      <c r="B2120" s="2">
        <v>44394</v>
      </c>
      <c r="C2120" t="s">
        <v>10568</v>
      </c>
      <c r="D2120" t="s">
        <v>10569</v>
      </c>
      <c r="E2120">
        <v>1</v>
      </c>
      <c r="F2120" t="str">
        <f>_xlfn.XLOOKUP(C2120,customers!$A$1:$A$4972,customers!B$1:B$4972,,0)</f>
        <v>David Hobbs</v>
      </c>
      <c r="G2120" t="str">
        <f>IF(_xlfn.XLOOKUP(C2120,customers!$A$1:$A$4972,customers!C2119:C7090,,0)=0,"",_xlfn.XLOOKUP(C2120,customers!$A$1:$A$4972,customers!C2119:C7090,,0))</f>
        <v>577980620@hotmail.com</v>
      </c>
      <c r="H2120" t="str">
        <f>_xlfn.XLOOKUP(C2120,customers!$A$1:$A$4972,customers!$G$1:$G$4972,,0)</f>
        <v>Japan</v>
      </c>
      <c r="I2120" t="str">
        <f>INDEX(products!$A$1:$G$5001,MATCH(orders!$D2120,products!$A$1:$A$5001,0),MATCH(I$1,products!$A$1:$G$1,0))</f>
        <v>Loans</v>
      </c>
      <c r="J2120" t="str">
        <f>INDEX(products!$A$1:$G$5001,MATCH(orders!$D2120,products!$A$1:$A$5001,0),MATCH(J$1,products!$A$1:$G$1,0))</f>
        <v>Standard</v>
      </c>
      <c r="K2120">
        <f>INDEX(products!$A$1:$G$5001,MATCH(orders!$D2120,products!$A$1:$A$5001,0),MATCH(K$1,products!$A$1:$G$1,0))</f>
        <v>1</v>
      </c>
      <c r="L2120" s="3">
        <f>INDEX(products!$A$1:$G$5001,MATCH(orders!$D2120,products!$A$1:$A$5001,0),MATCH(L$1,products!$A$1:$G$1,0))</f>
        <v>0.75013333333333332</v>
      </c>
      <c r="M2120" s="3">
        <f t="shared" si="33"/>
        <v>0.75013333333333332</v>
      </c>
      <c r="N2120" t="str">
        <f>_xlfn.XLOOKUP(Orders[[#This Row],[Customer ID]],customers!$A$1:$A$4972,customers!$I$1:$I$4972,,0)</f>
        <v>No</v>
      </c>
    </row>
    <row r="2121" spans="1:14" x14ac:dyDescent="0.25">
      <c r="A2121" t="s">
        <v>10572</v>
      </c>
      <c r="B2121" s="2">
        <v>44394</v>
      </c>
      <c r="C2121" t="s">
        <v>10573</v>
      </c>
      <c r="D2121" t="s">
        <v>10574</v>
      </c>
      <c r="E2121">
        <v>4</v>
      </c>
      <c r="F2121" t="str">
        <f>_xlfn.XLOOKUP(C2121,customers!$A$1:$A$4972,customers!B$1:B$4972,,0)</f>
        <v>Katie Parker</v>
      </c>
      <c r="G2121" t="str">
        <f>IF(_xlfn.XLOOKUP(C2121,customers!$A$1:$A$4972,customers!C2120:C7091,,0)=0,"",_xlfn.XLOOKUP(C2121,customers!$A$1:$A$4972,customers!C2120:C7091,,0))</f>
        <v>tkent38@yahoo.com</v>
      </c>
      <c r="H2121" t="str">
        <f>_xlfn.XLOOKUP(C2121,customers!$A$1:$A$4972,customers!$G$1:$G$4972,,0)</f>
        <v>Brazil</v>
      </c>
      <c r="I2121" t="str">
        <f>INDEX(products!$A$1:$G$5001,MATCH(orders!$D2121,products!$A$1:$A$5001,0),MATCH(I$1,products!$A$1:$G$1,0))</f>
        <v>Money Transfers</v>
      </c>
      <c r="J2121" t="str">
        <f>INDEX(products!$A$1:$G$5001,MATCH(orders!$D2121,products!$A$1:$A$5001,0),MATCH(J$1,products!$A$1:$G$1,0))</f>
        <v>Standard</v>
      </c>
      <c r="K2121">
        <f>INDEX(products!$A$1:$G$5001,MATCH(orders!$D2121,products!$A$1:$A$5001,0),MATCH(K$1,products!$A$1:$G$1,0))</f>
        <v>10</v>
      </c>
      <c r="L2121" s="3">
        <f>INDEX(products!$A$1:$G$5001,MATCH(orders!$D2121,products!$A$1:$A$5001,0),MATCH(L$1,products!$A$1:$G$1,0))</f>
        <v>15.490833333333329</v>
      </c>
      <c r="M2121" s="3">
        <f t="shared" si="33"/>
        <v>61.963333333333317</v>
      </c>
      <c r="N2121" t="str">
        <f>_xlfn.XLOOKUP(Orders[[#This Row],[Customer ID]],customers!$A$1:$A$4972,customers!$I$1:$I$4972,,0)</f>
        <v>Yes</v>
      </c>
    </row>
    <row r="2122" spans="1:14" x14ac:dyDescent="0.25">
      <c r="A2122" t="s">
        <v>10577</v>
      </c>
      <c r="B2122" s="2">
        <v>44395</v>
      </c>
      <c r="C2122" t="s">
        <v>10578</v>
      </c>
      <c r="D2122" t="s">
        <v>10579</v>
      </c>
      <c r="E2122">
        <v>4</v>
      </c>
      <c r="F2122" t="str">
        <f>_xlfn.XLOOKUP(C2122,customers!$A$1:$A$4972,customers!B$1:B$4972,,0)</f>
        <v>Jason Byrd</v>
      </c>
      <c r="G2122" t="str">
        <f>IF(_xlfn.XLOOKUP(C2122,customers!$A$1:$A$4972,customers!C2121:C7092,,0)=0,"",_xlfn.XLOOKUP(C2122,customers!$A$1:$A$4972,customers!C2121:C7092,,0))</f>
        <v>jmiles54@yahoo.com</v>
      </c>
      <c r="H2122" t="str">
        <f>_xlfn.XLOOKUP(C2122,customers!$A$1:$A$4972,customers!$G$1:$G$4972,,0)</f>
        <v>United States</v>
      </c>
      <c r="I2122" t="str">
        <f>INDEX(products!$A$1:$G$5001,MATCH(orders!$D2122,products!$A$1:$A$5001,0),MATCH(I$1,products!$A$1:$G$1,0))</f>
        <v>Loans</v>
      </c>
      <c r="J2122" t="str">
        <f>INDEX(products!$A$1:$G$5001,MATCH(orders!$D2122,products!$A$1:$A$5001,0),MATCH(J$1,products!$A$1:$G$1,0))</f>
        <v>Premium</v>
      </c>
      <c r="K2122">
        <f>INDEX(products!$A$1:$G$5001,MATCH(orders!$D2122,products!$A$1:$A$5001,0),MATCH(K$1,products!$A$1:$G$1,0))</f>
        <v>10</v>
      </c>
      <c r="L2122" s="3">
        <f>INDEX(products!$A$1:$G$5001,MATCH(orders!$D2122,products!$A$1:$A$5001,0),MATCH(L$1,products!$A$1:$G$1,0))</f>
        <v>14.7027</v>
      </c>
      <c r="M2122" s="3">
        <f t="shared" si="33"/>
        <v>58.8108</v>
      </c>
      <c r="N2122" t="str">
        <f>_xlfn.XLOOKUP(Orders[[#This Row],[Customer ID]],customers!$A$1:$A$4972,customers!$I$1:$I$4972,,0)</f>
        <v>No</v>
      </c>
    </row>
    <row r="2123" spans="1:14" x14ac:dyDescent="0.25">
      <c r="A2123" t="s">
        <v>10582</v>
      </c>
      <c r="B2123" s="2">
        <v>44395</v>
      </c>
      <c r="C2123" t="s">
        <v>10583</v>
      </c>
      <c r="D2123" t="s">
        <v>10584</v>
      </c>
      <c r="E2123">
        <v>4</v>
      </c>
      <c r="F2123" t="str">
        <f>_xlfn.XLOOKUP(C2123,customers!$A$1:$A$4972,customers!B$1:B$4972,,0)</f>
        <v>Gina Barker</v>
      </c>
      <c r="G2123" t="str">
        <f>IF(_xlfn.XLOOKUP(C2123,customers!$A$1:$A$4972,customers!C2122:C7093,,0)=0,"",_xlfn.XLOOKUP(C2123,customers!$A$1:$A$4972,customers!C2122:C7093,,0))</f>
        <v>778709462@yahoo.com</v>
      </c>
      <c r="H2123" t="str">
        <f>_xlfn.XLOOKUP(C2123,customers!$A$1:$A$4972,customers!$G$1:$G$4972,,0)</f>
        <v>Germany</v>
      </c>
      <c r="I2123" t="str">
        <f>INDEX(products!$A$1:$G$5001,MATCH(orders!$D2123,products!$A$1:$A$5001,0),MATCH(I$1,products!$A$1:$G$1,0))</f>
        <v>Loans</v>
      </c>
      <c r="J2123" t="str">
        <f>INDEX(products!$A$1:$G$5001,MATCH(orders!$D2123,products!$A$1:$A$5001,0),MATCH(J$1,products!$A$1:$G$1,0))</f>
        <v>Standard</v>
      </c>
      <c r="K2123">
        <f>INDEX(products!$A$1:$G$5001,MATCH(orders!$D2123,products!$A$1:$A$5001,0),MATCH(K$1,products!$A$1:$G$1,0))</f>
        <v>10</v>
      </c>
      <c r="L2123" s="3">
        <f>INDEX(products!$A$1:$G$5001,MATCH(orders!$D2123,products!$A$1:$A$5001,0),MATCH(L$1,products!$A$1:$G$1,0))</f>
        <v>11.718733333333329</v>
      </c>
      <c r="M2123" s="3">
        <f t="shared" si="33"/>
        <v>46.874933333333317</v>
      </c>
      <c r="N2123" t="str">
        <f>_xlfn.XLOOKUP(Orders[[#This Row],[Customer ID]],customers!$A$1:$A$4972,customers!$I$1:$I$4972,,0)</f>
        <v>Yes</v>
      </c>
    </row>
    <row r="2124" spans="1:14" x14ac:dyDescent="0.25">
      <c r="A2124" t="s">
        <v>10587</v>
      </c>
      <c r="B2124" s="2">
        <v>44396</v>
      </c>
      <c r="C2124" t="s">
        <v>10588</v>
      </c>
      <c r="D2124" t="s">
        <v>10589</v>
      </c>
      <c r="E2124">
        <v>3</v>
      </c>
      <c r="F2124" t="str">
        <f>_xlfn.XLOOKUP(C2124,customers!$A$1:$A$4972,customers!B$1:B$4972,,0)</f>
        <v>Mr. Ryan Hall</v>
      </c>
      <c r="G2124" t="str">
        <f>IF(_xlfn.XLOOKUP(C2124,customers!$A$1:$A$4972,customers!C2123:C7094,,0)=0,"",_xlfn.XLOOKUP(C2124,customers!$A$1:$A$4972,customers!C2123:C7094,,0))</f>
        <v>0237027@hotmail.com</v>
      </c>
      <c r="H2124" t="str">
        <f>_xlfn.XLOOKUP(C2124,customers!$A$1:$A$4972,customers!$G$1:$G$4972,,0)</f>
        <v>Brazil</v>
      </c>
      <c r="I2124" t="str">
        <f>INDEX(products!$A$1:$G$5001,MATCH(orders!$D2124,products!$A$1:$A$5001,0),MATCH(I$1,products!$A$1:$G$1,0))</f>
        <v>Loans</v>
      </c>
      <c r="J2124" t="str">
        <f>INDEX(products!$A$1:$G$5001,MATCH(orders!$D2124,products!$A$1:$A$5001,0),MATCH(J$1,products!$A$1:$G$1,0))</f>
        <v>Standard</v>
      </c>
      <c r="K2124">
        <f>INDEX(products!$A$1:$G$5001,MATCH(orders!$D2124,products!$A$1:$A$5001,0),MATCH(K$1,products!$A$1:$G$1,0))</f>
        <v>5</v>
      </c>
      <c r="L2124" s="3">
        <f>INDEX(products!$A$1:$G$5001,MATCH(orders!$D2124,products!$A$1:$A$5001,0),MATCH(L$1,products!$A$1:$G$1,0))</f>
        <v>8.168966666666666</v>
      </c>
      <c r="M2124" s="3">
        <f t="shared" si="33"/>
        <v>24.506899999999998</v>
      </c>
      <c r="N2124" t="str">
        <f>_xlfn.XLOOKUP(Orders[[#This Row],[Customer ID]],customers!$A$1:$A$4972,customers!$I$1:$I$4972,,0)</f>
        <v>Yes</v>
      </c>
    </row>
    <row r="2125" spans="1:14" x14ac:dyDescent="0.25">
      <c r="A2125" t="s">
        <v>10592</v>
      </c>
      <c r="B2125" s="2">
        <v>44396</v>
      </c>
      <c r="C2125" t="s">
        <v>10593</v>
      </c>
      <c r="D2125" t="s">
        <v>10594</v>
      </c>
      <c r="E2125">
        <v>1</v>
      </c>
      <c r="F2125" t="str">
        <f>_xlfn.XLOOKUP(C2125,customers!$A$1:$A$4972,customers!B$1:B$4972,,0)</f>
        <v>Shawn Church</v>
      </c>
      <c r="G2125" t="str">
        <f>IF(_xlfn.XLOOKUP(C2125,customers!$A$1:$A$4972,customers!C2124:C7095,,0)=0,"",_xlfn.XLOOKUP(C2125,customers!$A$1:$A$4972,customers!C2124:C7095,,0))</f>
        <v>cpierce2226@hotmail.com</v>
      </c>
      <c r="H2125" t="str">
        <f>_xlfn.XLOOKUP(C2125,customers!$A$1:$A$4972,customers!$G$1:$G$4972,,0)</f>
        <v>United States</v>
      </c>
      <c r="I2125" t="str">
        <f>INDEX(products!$A$1:$G$5001,MATCH(orders!$D2125,products!$A$1:$A$5001,0),MATCH(I$1,products!$A$1:$G$1,0))</f>
        <v>Investments</v>
      </c>
      <c r="J2125" t="str">
        <f>INDEX(products!$A$1:$G$5001,MATCH(orders!$D2125,products!$A$1:$A$5001,0),MATCH(J$1,products!$A$1:$G$1,0))</f>
        <v>VIP</v>
      </c>
      <c r="K2125">
        <f>INDEX(products!$A$1:$G$5001,MATCH(orders!$D2125,products!$A$1:$A$5001,0),MATCH(K$1,products!$A$1:$G$1,0))</f>
        <v>1</v>
      </c>
      <c r="L2125" s="3">
        <f>INDEX(products!$A$1:$G$5001,MATCH(orders!$D2125,products!$A$1:$A$5001,0),MATCH(L$1,products!$A$1:$G$1,0))</f>
        <v>1.0844333333333329</v>
      </c>
      <c r="M2125" s="3">
        <f t="shared" si="33"/>
        <v>1.0844333333333329</v>
      </c>
      <c r="N2125" t="str">
        <f>_xlfn.XLOOKUP(Orders[[#This Row],[Customer ID]],customers!$A$1:$A$4972,customers!$I$1:$I$4972,,0)</f>
        <v>No</v>
      </c>
    </row>
    <row r="2126" spans="1:14" x14ac:dyDescent="0.25">
      <c r="A2126" t="s">
        <v>10597</v>
      </c>
      <c r="B2126" s="2">
        <v>44396</v>
      </c>
      <c r="C2126" t="s">
        <v>10598</v>
      </c>
      <c r="D2126" t="s">
        <v>10599</v>
      </c>
      <c r="E2126">
        <v>2</v>
      </c>
      <c r="F2126" t="str">
        <f>_xlfn.XLOOKUP(C2126,customers!$A$1:$A$4972,customers!B$1:B$4972,,0)</f>
        <v>Peter Flores</v>
      </c>
      <c r="G2126" t="str">
        <f>IF(_xlfn.XLOOKUP(C2126,customers!$A$1:$A$4972,customers!C2125:C7096,,0)=0,"",_xlfn.XLOOKUP(C2126,customers!$A$1:$A$4972,customers!C2125:C7096,,0))</f>
        <v>tsmith0190@hotmail.com</v>
      </c>
      <c r="H2126" t="str">
        <f>_xlfn.XLOOKUP(C2126,customers!$A$1:$A$4972,customers!$G$1:$G$4972,,0)</f>
        <v>Japan</v>
      </c>
      <c r="I2126" t="str">
        <f>INDEX(products!$A$1:$G$5001,MATCH(orders!$D2126,products!$A$1:$A$5001,0),MATCH(I$1,products!$A$1:$G$1,0))</f>
        <v>Loans</v>
      </c>
      <c r="J2126" t="str">
        <f>INDEX(products!$A$1:$G$5001,MATCH(orders!$D2126,products!$A$1:$A$5001,0),MATCH(J$1,products!$A$1:$G$1,0))</f>
        <v>Premium</v>
      </c>
      <c r="K2126">
        <f>INDEX(products!$A$1:$G$5001,MATCH(orders!$D2126,products!$A$1:$A$5001,0),MATCH(K$1,products!$A$1:$G$1,0))</f>
        <v>3</v>
      </c>
      <c r="L2126" s="3">
        <f>INDEX(products!$A$1:$G$5001,MATCH(orders!$D2126,products!$A$1:$A$5001,0),MATCH(L$1,products!$A$1:$G$1,0))</f>
        <v>4.9523333333333337</v>
      </c>
      <c r="M2126" s="3">
        <f t="shared" si="33"/>
        <v>9.9046666666666674</v>
      </c>
      <c r="N2126" t="str">
        <f>_xlfn.XLOOKUP(Orders[[#This Row],[Customer ID]],customers!$A$1:$A$4972,customers!$I$1:$I$4972,,0)</f>
        <v>Yes</v>
      </c>
    </row>
    <row r="2127" spans="1:14" x14ac:dyDescent="0.25">
      <c r="A2127" t="s">
        <v>10602</v>
      </c>
      <c r="B2127" s="2">
        <v>44397</v>
      </c>
      <c r="C2127" t="s">
        <v>10603</v>
      </c>
      <c r="D2127" t="s">
        <v>10604</v>
      </c>
      <c r="E2127">
        <v>2</v>
      </c>
      <c r="F2127" t="str">
        <f>_xlfn.XLOOKUP(C2127,customers!$A$1:$A$4972,customers!B$1:B$4972,,0)</f>
        <v>Jessica Cole</v>
      </c>
      <c r="G2127" t="str">
        <f>IF(_xlfn.XLOOKUP(C2127,customers!$A$1:$A$4972,customers!C2126:C7097,,0)=0,"",_xlfn.XLOOKUP(C2127,customers!$A$1:$A$4972,customers!C2126:C7097,,0))</f>
        <v>melliott69@hotmail.com</v>
      </c>
      <c r="H2127" t="str">
        <f>_xlfn.XLOOKUP(C2127,customers!$A$1:$A$4972,customers!$G$1:$G$4972,,0)</f>
        <v>Japan</v>
      </c>
      <c r="I2127" t="str">
        <f>INDEX(products!$A$1:$G$5001,MATCH(orders!$D2127,products!$A$1:$A$5001,0),MATCH(I$1,products!$A$1:$G$1,0))</f>
        <v>Credit Cards</v>
      </c>
      <c r="J2127" t="str">
        <f>INDEX(products!$A$1:$G$5001,MATCH(orders!$D2127,products!$A$1:$A$5001,0),MATCH(J$1,products!$A$1:$G$1,0))</f>
        <v>VIP</v>
      </c>
      <c r="K2127">
        <f>INDEX(products!$A$1:$G$5001,MATCH(orders!$D2127,products!$A$1:$A$5001,0),MATCH(K$1,products!$A$1:$G$1,0))</f>
        <v>3</v>
      </c>
      <c r="L2127" s="3">
        <f>INDEX(products!$A$1:$G$5001,MATCH(orders!$D2127,products!$A$1:$A$5001,0),MATCH(L$1,products!$A$1:$G$1,0))</f>
        <v>4.0037666666666674</v>
      </c>
      <c r="M2127" s="3">
        <f t="shared" si="33"/>
        <v>8.0075333333333347</v>
      </c>
      <c r="N2127" t="str">
        <f>_xlfn.XLOOKUP(Orders[[#This Row],[Customer ID]],customers!$A$1:$A$4972,customers!$I$1:$I$4972,,0)</f>
        <v>No</v>
      </c>
    </row>
    <row r="2128" spans="1:14" x14ac:dyDescent="0.25">
      <c r="A2128" t="s">
        <v>10607</v>
      </c>
      <c r="B2128" s="2">
        <v>44397</v>
      </c>
      <c r="C2128" t="s">
        <v>10608</v>
      </c>
      <c r="D2128" t="s">
        <v>10609</v>
      </c>
      <c r="E2128">
        <v>1</v>
      </c>
      <c r="F2128" t="str">
        <f>_xlfn.XLOOKUP(C2128,customers!$A$1:$A$4972,customers!B$1:B$4972,,0)</f>
        <v>Lauren Sanchez</v>
      </c>
      <c r="G2128" t="str">
        <f>IF(_xlfn.XLOOKUP(C2128,customers!$A$1:$A$4972,customers!C2127:C7098,,0)=0,"",_xlfn.XLOOKUP(C2128,customers!$A$1:$A$4972,customers!C2127:C7098,,0))</f>
        <v>krogers5186@gmail.com</v>
      </c>
      <c r="H2128" t="str">
        <f>_xlfn.XLOOKUP(C2128,customers!$A$1:$A$4972,customers!$G$1:$G$4972,,0)</f>
        <v>Brazil</v>
      </c>
      <c r="I2128" t="str">
        <f>INDEX(products!$A$1:$G$5001,MATCH(orders!$D2128,products!$A$1:$A$5001,0),MATCH(I$1,products!$A$1:$G$1,0))</f>
        <v>Loans</v>
      </c>
      <c r="J2128" t="str">
        <f>INDEX(products!$A$1:$G$5001,MATCH(orders!$D2128,products!$A$1:$A$5001,0),MATCH(J$1,products!$A$1:$G$1,0))</f>
        <v>VIP</v>
      </c>
      <c r="K2128">
        <f>INDEX(products!$A$1:$G$5001,MATCH(orders!$D2128,products!$A$1:$A$5001,0),MATCH(K$1,products!$A$1:$G$1,0))</f>
        <v>1</v>
      </c>
      <c r="L2128" s="3">
        <f>INDEX(products!$A$1:$G$5001,MATCH(orders!$D2128,products!$A$1:$A$5001,0),MATCH(L$1,products!$A$1:$G$1,0))</f>
        <v>1.301333333333333</v>
      </c>
      <c r="M2128" s="3">
        <f t="shared" si="33"/>
        <v>1.301333333333333</v>
      </c>
      <c r="N2128" t="str">
        <f>_xlfn.XLOOKUP(Orders[[#This Row],[Customer ID]],customers!$A$1:$A$4972,customers!$I$1:$I$4972,,0)</f>
        <v>Yes</v>
      </c>
    </row>
    <row r="2129" spans="1:14" x14ac:dyDescent="0.25">
      <c r="A2129" t="s">
        <v>10612</v>
      </c>
      <c r="B2129" s="2">
        <v>44398</v>
      </c>
      <c r="C2129" t="s">
        <v>10613</v>
      </c>
      <c r="D2129" t="s">
        <v>10614</v>
      </c>
      <c r="E2129">
        <v>3</v>
      </c>
      <c r="F2129" t="str">
        <f>_xlfn.XLOOKUP(C2129,customers!$A$1:$A$4972,customers!B$1:B$4972,,0)</f>
        <v>Angelica Cole</v>
      </c>
      <c r="G2129" t="str">
        <f>IF(_xlfn.XLOOKUP(C2129,customers!$A$1:$A$4972,customers!C2128:C7099,,0)=0,"",_xlfn.XLOOKUP(C2129,customers!$A$1:$A$4972,customers!C2128:C7099,,0))</f>
        <v>396549330@gmail.com</v>
      </c>
      <c r="H2129" t="str">
        <f>_xlfn.XLOOKUP(C2129,customers!$A$1:$A$4972,customers!$G$1:$G$4972,,0)</f>
        <v>Japan</v>
      </c>
      <c r="I2129" t="str">
        <f>INDEX(products!$A$1:$G$5001,MATCH(orders!$D2129,products!$A$1:$A$5001,0),MATCH(I$1,products!$A$1:$G$1,0))</f>
        <v>Loans</v>
      </c>
      <c r="J2129" t="str">
        <f>INDEX(products!$A$1:$G$5001,MATCH(orders!$D2129,products!$A$1:$A$5001,0),MATCH(J$1,products!$A$1:$G$1,0))</f>
        <v>VIP</v>
      </c>
      <c r="K2129">
        <f>INDEX(products!$A$1:$G$5001,MATCH(orders!$D2129,products!$A$1:$A$5001,0),MATCH(K$1,products!$A$1:$G$1,0))</f>
        <v>5</v>
      </c>
      <c r="L2129" s="3">
        <f>INDEX(products!$A$1:$G$5001,MATCH(orders!$D2129,products!$A$1:$A$5001,0),MATCH(L$1,products!$A$1:$G$1,0))</f>
        <v>4.1631000000000009</v>
      </c>
      <c r="M2129" s="3">
        <f t="shared" si="33"/>
        <v>12.489300000000004</v>
      </c>
      <c r="N2129" t="str">
        <f>_xlfn.XLOOKUP(Orders[[#This Row],[Customer ID]],customers!$A$1:$A$4972,customers!$I$1:$I$4972,,0)</f>
        <v>Yes</v>
      </c>
    </row>
    <row r="2130" spans="1:14" x14ac:dyDescent="0.25">
      <c r="A2130" t="s">
        <v>10617</v>
      </c>
      <c r="B2130" s="2">
        <v>44398</v>
      </c>
      <c r="C2130" t="s">
        <v>10618</v>
      </c>
      <c r="D2130" t="s">
        <v>10619</v>
      </c>
      <c r="E2130">
        <v>3</v>
      </c>
      <c r="F2130" t="str">
        <f>_xlfn.XLOOKUP(C2130,customers!$A$1:$A$4972,customers!B$1:B$4972,,0)</f>
        <v>Alexandra Williams</v>
      </c>
      <c r="G2130" t="str">
        <f>IF(_xlfn.XLOOKUP(C2130,customers!$A$1:$A$4972,customers!C2129:C7100,,0)=0,"",_xlfn.XLOOKUP(C2130,customers!$A$1:$A$4972,customers!C2129:C7100,,0))</f>
        <v>kmarshall98@yahoo.com</v>
      </c>
      <c r="H2130" t="str">
        <f>_xlfn.XLOOKUP(C2130,customers!$A$1:$A$4972,customers!$G$1:$G$4972,,0)</f>
        <v>South Africa</v>
      </c>
      <c r="I2130" t="str">
        <f>INDEX(products!$A$1:$G$5001,MATCH(orders!$D2130,products!$A$1:$A$5001,0),MATCH(I$1,products!$A$1:$G$1,0))</f>
        <v>Credit Cards</v>
      </c>
      <c r="J2130" t="str">
        <f>INDEX(products!$A$1:$G$5001,MATCH(orders!$D2130,products!$A$1:$A$5001,0),MATCH(J$1,products!$A$1:$G$1,0))</f>
        <v>Standard</v>
      </c>
      <c r="K2130">
        <f>INDEX(products!$A$1:$G$5001,MATCH(orders!$D2130,products!$A$1:$A$5001,0),MATCH(K$1,products!$A$1:$G$1,0))</f>
        <v>5</v>
      </c>
      <c r="L2130" s="3">
        <f>INDEX(products!$A$1:$G$5001,MATCH(orders!$D2130,products!$A$1:$A$5001,0),MATCH(L$1,products!$A$1:$G$1,0))</f>
        <v>7.7429666666666677</v>
      </c>
      <c r="M2130" s="3">
        <f t="shared" si="33"/>
        <v>23.228900000000003</v>
      </c>
      <c r="N2130" t="str">
        <f>_xlfn.XLOOKUP(Orders[[#This Row],[Customer ID]],customers!$A$1:$A$4972,customers!$I$1:$I$4972,,0)</f>
        <v>Yes</v>
      </c>
    </row>
    <row r="2131" spans="1:14" x14ac:dyDescent="0.25">
      <c r="A2131" t="s">
        <v>10622</v>
      </c>
      <c r="B2131" s="2">
        <v>44399</v>
      </c>
      <c r="C2131" t="s">
        <v>10623</v>
      </c>
      <c r="D2131" t="s">
        <v>10624</v>
      </c>
      <c r="E2131">
        <v>4</v>
      </c>
      <c r="F2131" t="str">
        <f>_xlfn.XLOOKUP(C2131,customers!$A$1:$A$4972,customers!B$1:B$4972,,0)</f>
        <v>Ronald Ford</v>
      </c>
      <c r="G2131" t="str">
        <f>IF(_xlfn.XLOOKUP(C2131,customers!$A$1:$A$4972,customers!C2130:C7101,,0)=0,"",_xlfn.XLOOKUP(C2131,customers!$A$1:$A$4972,customers!C2130:C7101,,0))</f>
        <v>tbrown284@yahoo.com</v>
      </c>
      <c r="H2131" t="str">
        <f>_xlfn.XLOOKUP(C2131,customers!$A$1:$A$4972,customers!$G$1:$G$4972,,0)</f>
        <v>Brazil</v>
      </c>
      <c r="I2131" t="str">
        <f>INDEX(products!$A$1:$G$5001,MATCH(orders!$D2131,products!$A$1:$A$5001,0),MATCH(I$1,products!$A$1:$G$1,0))</f>
        <v>Credit Cards</v>
      </c>
      <c r="J2131" t="str">
        <f>INDEX(products!$A$1:$G$5001,MATCH(orders!$D2131,products!$A$1:$A$5001,0),MATCH(J$1,products!$A$1:$G$1,0))</f>
        <v>VIP</v>
      </c>
      <c r="K2131">
        <f>INDEX(products!$A$1:$G$5001,MATCH(orders!$D2131,products!$A$1:$A$5001,0),MATCH(K$1,products!$A$1:$G$1,0))</f>
        <v>10</v>
      </c>
      <c r="L2131" s="3">
        <f>INDEX(products!$A$1:$G$5001,MATCH(orders!$D2131,products!$A$1:$A$5001,0),MATCH(L$1,products!$A$1:$G$1,0))</f>
        <v>10.94156666666667</v>
      </c>
      <c r="M2131" s="3">
        <f t="shared" si="33"/>
        <v>43.766266666666681</v>
      </c>
      <c r="N2131" t="str">
        <f>_xlfn.XLOOKUP(Orders[[#This Row],[Customer ID]],customers!$A$1:$A$4972,customers!$I$1:$I$4972,,0)</f>
        <v>No</v>
      </c>
    </row>
    <row r="2132" spans="1:14" x14ac:dyDescent="0.25">
      <c r="A2132" t="s">
        <v>10627</v>
      </c>
      <c r="B2132" s="2">
        <v>44399</v>
      </c>
      <c r="C2132" t="s">
        <v>10628</v>
      </c>
      <c r="D2132" t="s">
        <v>10629</v>
      </c>
      <c r="E2132">
        <v>1</v>
      </c>
      <c r="F2132" t="str">
        <f>_xlfn.XLOOKUP(C2132,customers!$A$1:$A$4972,customers!B$1:B$4972,,0)</f>
        <v>Mikayla Neal</v>
      </c>
      <c r="G2132" t="str">
        <f>IF(_xlfn.XLOOKUP(C2132,customers!$A$1:$A$4972,customers!C2131:C7102,,0)=0,"",_xlfn.XLOOKUP(C2132,customers!$A$1:$A$4972,customers!C2131:C7102,,0))</f>
        <v>tolsen5588@gmail.com</v>
      </c>
      <c r="H2132" t="str">
        <f>_xlfn.XLOOKUP(C2132,customers!$A$1:$A$4972,customers!$G$1:$G$4972,,0)</f>
        <v>United States</v>
      </c>
      <c r="I2132" t="str">
        <f>INDEX(products!$A$1:$G$5001,MATCH(orders!$D2132,products!$A$1:$A$5001,0),MATCH(I$1,products!$A$1:$G$1,0))</f>
        <v>Money Transfers</v>
      </c>
      <c r="J2132" t="str">
        <f>INDEX(products!$A$1:$G$5001,MATCH(orders!$D2132,products!$A$1:$A$5001,0),MATCH(J$1,products!$A$1:$G$1,0))</f>
        <v>VIP</v>
      </c>
      <c r="K2132">
        <f>INDEX(products!$A$1:$G$5001,MATCH(orders!$D2132,products!$A$1:$A$5001,0),MATCH(K$1,products!$A$1:$G$1,0))</f>
        <v>1</v>
      </c>
      <c r="L2132" s="3">
        <f>INDEX(products!$A$1:$G$5001,MATCH(orders!$D2132,products!$A$1:$A$5001,0),MATCH(L$1,products!$A$1:$G$1,0))</f>
        <v>0.82890000000000008</v>
      </c>
      <c r="M2132" s="3">
        <f t="shared" si="33"/>
        <v>0.82890000000000008</v>
      </c>
      <c r="N2132" t="str">
        <f>_xlfn.XLOOKUP(Orders[[#This Row],[Customer ID]],customers!$A$1:$A$4972,customers!$I$1:$I$4972,,0)</f>
        <v>Yes</v>
      </c>
    </row>
    <row r="2133" spans="1:14" x14ac:dyDescent="0.25">
      <c r="A2133" t="s">
        <v>10632</v>
      </c>
      <c r="B2133" s="2">
        <v>44399</v>
      </c>
      <c r="C2133" t="s">
        <v>10633</v>
      </c>
      <c r="D2133" t="s">
        <v>10634</v>
      </c>
      <c r="E2133">
        <v>1</v>
      </c>
      <c r="F2133" t="str">
        <f>_xlfn.XLOOKUP(C2133,customers!$A$1:$A$4972,customers!B$1:B$4972,,0)</f>
        <v>Todd Davis III</v>
      </c>
      <c r="G2133" t="str">
        <f>IF(_xlfn.XLOOKUP(C2133,customers!$A$1:$A$4972,customers!C2132:C7103,,0)=0,"",_xlfn.XLOOKUP(C2133,customers!$A$1:$A$4972,customers!C2132:C7103,,0))</f>
        <v>bespinoza7519@gmail.com</v>
      </c>
      <c r="H2133" t="str">
        <f>_xlfn.XLOOKUP(C2133,customers!$A$1:$A$4972,customers!$G$1:$G$4972,,0)</f>
        <v>Brazil</v>
      </c>
      <c r="I2133" t="str">
        <f>INDEX(products!$A$1:$G$5001,MATCH(orders!$D2133,products!$A$1:$A$5001,0),MATCH(I$1,products!$A$1:$G$1,0))</f>
        <v>Loans</v>
      </c>
      <c r="J2133" t="str">
        <f>INDEX(products!$A$1:$G$5001,MATCH(orders!$D2133,products!$A$1:$A$5001,0),MATCH(J$1,products!$A$1:$G$1,0))</f>
        <v>Premium</v>
      </c>
      <c r="K2133">
        <f>INDEX(products!$A$1:$G$5001,MATCH(orders!$D2133,products!$A$1:$A$5001,0),MATCH(K$1,products!$A$1:$G$1,0))</f>
        <v>1</v>
      </c>
      <c r="L2133" s="3">
        <f>INDEX(products!$A$1:$G$5001,MATCH(orders!$D2133,products!$A$1:$A$5001,0),MATCH(L$1,products!$A$1:$G$1,0))</f>
        <v>0.67926666666666669</v>
      </c>
      <c r="M2133" s="3">
        <f t="shared" si="33"/>
        <v>0.67926666666666669</v>
      </c>
      <c r="N2133" t="str">
        <f>_xlfn.XLOOKUP(Orders[[#This Row],[Customer ID]],customers!$A$1:$A$4972,customers!$I$1:$I$4972,,0)</f>
        <v>No</v>
      </c>
    </row>
    <row r="2134" spans="1:14" x14ac:dyDescent="0.25">
      <c r="A2134" t="s">
        <v>10637</v>
      </c>
      <c r="B2134" s="2">
        <v>44400</v>
      </c>
      <c r="C2134" t="s">
        <v>10638</v>
      </c>
      <c r="D2134" t="s">
        <v>10639</v>
      </c>
      <c r="E2134">
        <v>2</v>
      </c>
      <c r="F2134" t="str">
        <f>_xlfn.XLOOKUP(C2134,customers!$A$1:$A$4972,customers!B$1:B$4972,,0)</f>
        <v>Kendra Rodriguez</v>
      </c>
      <c r="G2134" t="str">
        <f>IF(_xlfn.XLOOKUP(C2134,customers!$A$1:$A$4972,customers!C2133:C7104,,0)=0,"",_xlfn.XLOOKUP(C2134,customers!$A$1:$A$4972,customers!C2133:C7104,,0))</f>
        <v>mmunoz31@gmail.com</v>
      </c>
      <c r="H2134" t="str">
        <f>_xlfn.XLOOKUP(C2134,customers!$A$1:$A$4972,customers!$G$1:$G$4972,,0)</f>
        <v>Germany</v>
      </c>
      <c r="I2134" t="str">
        <f>INDEX(products!$A$1:$G$5001,MATCH(orders!$D2134,products!$A$1:$A$5001,0),MATCH(I$1,products!$A$1:$G$1,0))</f>
        <v>Investments</v>
      </c>
      <c r="J2134" t="str">
        <f>INDEX(products!$A$1:$G$5001,MATCH(orders!$D2134,products!$A$1:$A$5001,0),MATCH(J$1,products!$A$1:$G$1,0))</f>
        <v>Premium</v>
      </c>
      <c r="K2134">
        <f>INDEX(products!$A$1:$G$5001,MATCH(orders!$D2134,products!$A$1:$A$5001,0),MATCH(K$1,products!$A$1:$G$1,0))</f>
        <v>3</v>
      </c>
      <c r="L2134" s="3">
        <f>INDEX(products!$A$1:$G$5001,MATCH(orders!$D2134,products!$A$1:$A$5001,0),MATCH(L$1,products!$A$1:$G$1,0))</f>
        <v>3.6792666666666669</v>
      </c>
      <c r="M2134" s="3">
        <f t="shared" si="33"/>
        <v>7.3585333333333338</v>
      </c>
      <c r="N2134" t="str">
        <f>_xlfn.XLOOKUP(Orders[[#This Row],[Customer ID]],customers!$A$1:$A$4972,customers!$I$1:$I$4972,,0)</f>
        <v>No</v>
      </c>
    </row>
    <row r="2135" spans="1:14" x14ac:dyDescent="0.25">
      <c r="A2135" t="s">
        <v>10642</v>
      </c>
      <c r="B2135" s="2">
        <v>44400</v>
      </c>
      <c r="C2135" t="s">
        <v>10643</v>
      </c>
      <c r="D2135" t="s">
        <v>10644</v>
      </c>
      <c r="E2135">
        <v>1</v>
      </c>
      <c r="F2135" t="str">
        <f>_xlfn.XLOOKUP(C2135,customers!$A$1:$A$4972,customers!B$1:B$4972,,0)</f>
        <v>Antonio Saunders</v>
      </c>
      <c r="G2135" t="str">
        <f>IF(_xlfn.XLOOKUP(C2135,customers!$A$1:$A$4972,customers!C2134:C7105,,0)=0,"",_xlfn.XLOOKUP(C2135,customers!$A$1:$A$4972,customers!C2134:C7105,,0))</f>
        <v>msmith6197@hotmail.com</v>
      </c>
      <c r="H2135" t="str">
        <f>_xlfn.XLOOKUP(C2135,customers!$A$1:$A$4972,customers!$G$1:$G$4972,,0)</f>
        <v>Brazil</v>
      </c>
      <c r="I2135" t="str">
        <f>INDEX(products!$A$1:$G$5001,MATCH(orders!$D2135,products!$A$1:$A$5001,0),MATCH(I$1,products!$A$1:$G$1,0))</f>
        <v>Loans</v>
      </c>
      <c r="J2135" t="str">
        <f>INDEX(products!$A$1:$G$5001,MATCH(orders!$D2135,products!$A$1:$A$5001,0),MATCH(J$1,products!$A$1:$G$1,0))</f>
        <v>Premium</v>
      </c>
      <c r="K2135">
        <f>INDEX(products!$A$1:$G$5001,MATCH(orders!$D2135,products!$A$1:$A$5001,0),MATCH(K$1,products!$A$1:$G$1,0))</f>
        <v>1</v>
      </c>
      <c r="L2135" s="3">
        <f>INDEX(products!$A$1:$G$5001,MATCH(orders!$D2135,products!$A$1:$A$5001,0),MATCH(L$1,products!$A$1:$G$1,0))</f>
        <v>1.1940666666666671</v>
      </c>
      <c r="M2135" s="3">
        <f t="shared" si="33"/>
        <v>1.1940666666666671</v>
      </c>
      <c r="N2135" t="str">
        <f>_xlfn.XLOOKUP(Orders[[#This Row],[Customer ID]],customers!$A$1:$A$4972,customers!$I$1:$I$4972,,0)</f>
        <v>No</v>
      </c>
    </row>
    <row r="2136" spans="1:14" x14ac:dyDescent="0.25">
      <c r="A2136" t="s">
        <v>10647</v>
      </c>
      <c r="B2136" s="2">
        <v>44401</v>
      </c>
      <c r="C2136" t="s">
        <v>10648</v>
      </c>
      <c r="D2136" t="s">
        <v>10649</v>
      </c>
      <c r="E2136">
        <v>3</v>
      </c>
      <c r="F2136" t="str">
        <f>_xlfn.XLOOKUP(C2136,customers!$A$1:$A$4972,customers!B$1:B$4972,,0)</f>
        <v>Meredith Gordon</v>
      </c>
      <c r="G2136" t="str">
        <f>IF(_xlfn.XLOOKUP(C2136,customers!$A$1:$A$4972,customers!C2135:C7106,,0)=0,"",_xlfn.XLOOKUP(C2136,customers!$A$1:$A$4972,customers!C2135:C7106,,0))</f>
        <v>jmartinez26@gmail.com</v>
      </c>
      <c r="H2136" t="str">
        <f>_xlfn.XLOOKUP(C2136,customers!$A$1:$A$4972,customers!$G$1:$G$4972,,0)</f>
        <v>Japan</v>
      </c>
      <c r="I2136" t="str">
        <f>INDEX(products!$A$1:$G$5001,MATCH(orders!$D2136,products!$A$1:$A$5001,0),MATCH(I$1,products!$A$1:$G$1,0))</f>
        <v>Loans</v>
      </c>
      <c r="J2136" t="str">
        <f>INDEX(products!$A$1:$G$5001,MATCH(orders!$D2136,products!$A$1:$A$5001,0),MATCH(J$1,products!$A$1:$G$1,0))</f>
        <v>Premium</v>
      </c>
      <c r="K2136">
        <f>INDEX(products!$A$1:$G$5001,MATCH(orders!$D2136,products!$A$1:$A$5001,0),MATCH(K$1,products!$A$1:$G$1,0))</f>
        <v>5</v>
      </c>
      <c r="L2136" s="3">
        <f>INDEX(products!$A$1:$G$5001,MATCH(orders!$D2136,products!$A$1:$A$5001,0),MATCH(L$1,products!$A$1:$G$1,0))</f>
        <v>6.9301000000000004</v>
      </c>
      <c r="M2136" s="3">
        <f t="shared" si="33"/>
        <v>20.790300000000002</v>
      </c>
      <c r="N2136" t="str">
        <f>_xlfn.XLOOKUP(Orders[[#This Row],[Customer ID]],customers!$A$1:$A$4972,customers!$I$1:$I$4972,,0)</f>
        <v>No</v>
      </c>
    </row>
    <row r="2137" spans="1:14" x14ac:dyDescent="0.25">
      <c r="A2137" t="s">
        <v>10652</v>
      </c>
      <c r="B2137" s="2">
        <v>44401</v>
      </c>
      <c r="C2137" t="s">
        <v>10653</v>
      </c>
      <c r="D2137" t="s">
        <v>10654</v>
      </c>
      <c r="E2137">
        <v>1</v>
      </c>
      <c r="F2137" t="str">
        <f>_xlfn.XLOOKUP(C2137,customers!$A$1:$A$4972,customers!B$1:B$4972,,0)</f>
        <v>Michael Schroeder</v>
      </c>
      <c r="G2137" t="str">
        <f>IF(_xlfn.XLOOKUP(C2137,customers!$A$1:$A$4972,customers!C2136:C7107,,0)=0,"",_xlfn.XLOOKUP(C2137,customers!$A$1:$A$4972,customers!C2136:C7107,,0))</f>
        <v>jstevens220@gmail.com</v>
      </c>
      <c r="H2137" t="str">
        <f>_xlfn.XLOOKUP(C2137,customers!$A$1:$A$4972,customers!$G$1:$G$4972,,0)</f>
        <v>Japan</v>
      </c>
      <c r="I2137" t="str">
        <f>INDEX(products!$A$1:$G$5001,MATCH(orders!$D2137,products!$A$1:$A$5001,0),MATCH(I$1,products!$A$1:$G$1,0))</f>
        <v>Credit Cards</v>
      </c>
      <c r="J2137" t="str">
        <f>INDEX(products!$A$1:$G$5001,MATCH(orders!$D2137,products!$A$1:$A$5001,0),MATCH(J$1,products!$A$1:$G$1,0))</f>
        <v>VIP</v>
      </c>
      <c r="K2137">
        <f>INDEX(products!$A$1:$G$5001,MATCH(orders!$D2137,products!$A$1:$A$5001,0),MATCH(K$1,products!$A$1:$G$1,0))</f>
        <v>1</v>
      </c>
      <c r="L2137" s="3">
        <f>INDEX(products!$A$1:$G$5001,MATCH(orders!$D2137,products!$A$1:$A$5001,0),MATCH(L$1,products!$A$1:$G$1,0))</f>
        <v>1.5569333333333331</v>
      </c>
      <c r="M2137" s="3">
        <f t="shared" si="33"/>
        <v>1.5569333333333331</v>
      </c>
      <c r="N2137" t="str">
        <f>_xlfn.XLOOKUP(Orders[[#This Row],[Customer ID]],customers!$A$1:$A$4972,customers!$I$1:$I$4972,,0)</f>
        <v>Yes</v>
      </c>
    </row>
    <row r="2138" spans="1:14" x14ac:dyDescent="0.25">
      <c r="A2138" t="s">
        <v>10657</v>
      </c>
      <c r="B2138" s="2">
        <v>44402</v>
      </c>
      <c r="C2138" t="s">
        <v>10658</v>
      </c>
      <c r="D2138" t="s">
        <v>10659</v>
      </c>
      <c r="E2138">
        <v>2</v>
      </c>
      <c r="F2138" t="str">
        <f>_xlfn.XLOOKUP(C2138,customers!$A$1:$A$4972,customers!B$1:B$4972,,0)</f>
        <v>Marie Black</v>
      </c>
      <c r="G2138" t="str">
        <f>IF(_xlfn.XLOOKUP(C2138,customers!$A$1:$A$4972,customers!C2137:C7108,,0)=0,"",_xlfn.XLOOKUP(C2138,customers!$A$1:$A$4972,customers!C2137:C7108,,0))</f>
        <v>mwhitaker4147@gmail.com</v>
      </c>
      <c r="H2138" t="str">
        <f>_xlfn.XLOOKUP(C2138,customers!$A$1:$A$4972,customers!$G$1:$G$4972,,0)</f>
        <v>South Africa</v>
      </c>
      <c r="I2138" t="str">
        <f>INDEX(products!$A$1:$G$5001,MATCH(orders!$D2138,products!$A$1:$A$5001,0),MATCH(I$1,products!$A$1:$G$1,0))</f>
        <v>Money Transfers</v>
      </c>
      <c r="J2138" t="str">
        <f>INDEX(products!$A$1:$G$5001,MATCH(orders!$D2138,products!$A$1:$A$5001,0),MATCH(J$1,products!$A$1:$G$1,0))</f>
        <v>Premium</v>
      </c>
      <c r="K2138">
        <f>INDEX(products!$A$1:$G$5001,MATCH(orders!$D2138,products!$A$1:$A$5001,0),MATCH(K$1,products!$A$1:$G$1,0))</f>
        <v>3</v>
      </c>
      <c r="L2138" s="3">
        <f>INDEX(products!$A$1:$G$5001,MATCH(orders!$D2138,products!$A$1:$A$5001,0),MATCH(L$1,products!$A$1:$G$1,0))</f>
        <v>2.238233333333334</v>
      </c>
      <c r="M2138" s="3">
        <f t="shared" si="33"/>
        <v>4.4764666666666679</v>
      </c>
      <c r="N2138" t="str">
        <f>_xlfn.XLOOKUP(Orders[[#This Row],[Customer ID]],customers!$A$1:$A$4972,customers!$I$1:$I$4972,,0)</f>
        <v>Yes</v>
      </c>
    </row>
    <row r="2139" spans="1:14" x14ac:dyDescent="0.25">
      <c r="A2139" t="s">
        <v>10662</v>
      </c>
      <c r="B2139" s="2">
        <v>44402</v>
      </c>
      <c r="C2139" t="s">
        <v>10663</v>
      </c>
      <c r="D2139" t="s">
        <v>10664</v>
      </c>
      <c r="E2139">
        <v>4</v>
      </c>
      <c r="F2139" t="str">
        <f>_xlfn.XLOOKUP(C2139,customers!$A$1:$A$4972,customers!B$1:B$4972,,0)</f>
        <v>Kathleen Jarvis</v>
      </c>
      <c r="G2139" t="str">
        <f>IF(_xlfn.XLOOKUP(C2139,customers!$A$1:$A$4972,customers!C2138:C7109,,0)=0,"",_xlfn.XLOOKUP(C2139,customers!$A$1:$A$4972,customers!C2138:C7109,,0))</f>
        <v>74229905@hotmail.com</v>
      </c>
      <c r="H2139" t="str">
        <f>_xlfn.XLOOKUP(C2139,customers!$A$1:$A$4972,customers!$G$1:$G$4972,,0)</f>
        <v>South Africa</v>
      </c>
      <c r="I2139" t="str">
        <f>INDEX(products!$A$1:$G$5001,MATCH(orders!$D2139,products!$A$1:$A$5001,0),MATCH(I$1,products!$A$1:$G$1,0))</f>
        <v>Loans</v>
      </c>
      <c r="J2139" t="str">
        <f>INDEX(products!$A$1:$G$5001,MATCH(orders!$D2139,products!$A$1:$A$5001,0),MATCH(J$1,products!$A$1:$G$1,0))</f>
        <v>Standard</v>
      </c>
      <c r="K2139">
        <f>INDEX(products!$A$1:$G$5001,MATCH(orders!$D2139,products!$A$1:$A$5001,0),MATCH(K$1,products!$A$1:$G$1,0))</f>
        <v>10</v>
      </c>
      <c r="L2139" s="3">
        <f>INDEX(products!$A$1:$G$5001,MATCH(orders!$D2139,products!$A$1:$A$5001,0),MATCH(L$1,products!$A$1:$G$1,0))</f>
        <v>13.981633333333329</v>
      </c>
      <c r="M2139" s="3">
        <f t="shared" si="33"/>
        <v>55.926533333333317</v>
      </c>
      <c r="N2139" t="str">
        <f>_xlfn.XLOOKUP(Orders[[#This Row],[Customer ID]],customers!$A$1:$A$4972,customers!$I$1:$I$4972,,0)</f>
        <v>Yes</v>
      </c>
    </row>
    <row r="2140" spans="1:14" x14ac:dyDescent="0.25">
      <c r="A2140" t="s">
        <v>10667</v>
      </c>
      <c r="B2140" s="2">
        <v>44403</v>
      </c>
      <c r="C2140" t="s">
        <v>10668</v>
      </c>
      <c r="D2140" t="s">
        <v>10669</v>
      </c>
      <c r="E2140">
        <v>2</v>
      </c>
      <c r="F2140" t="str">
        <f>_xlfn.XLOOKUP(C2140,customers!$A$1:$A$4972,customers!B$1:B$4972,,0)</f>
        <v>Stanley Gordon</v>
      </c>
      <c r="G2140" t="str">
        <f>IF(_xlfn.XLOOKUP(C2140,customers!$A$1:$A$4972,customers!C2139:C7110,,0)=0,"",_xlfn.XLOOKUP(C2140,customers!$A$1:$A$4972,customers!C2139:C7110,,0))</f>
        <v>bsalinas1906@gmail.com</v>
      </c>
      <c r="H2140" t="str">
        <f>_xlfn.XLOOKUP(C2140,customers!$A$1:$A$4972,customers!$G$1:$G$4972,,0)</f>
        <v>South Africa</v>
      </c>
      <c r="I2140" t="str">
        <f>INDEX(products!$A$1:$G$5001,MATCH(orders!$D2140,products!$A$1:$A$5001,0),MATCH(I$1,products!$A$1:$G$1,0))</f>
        <v>Investments</v>
      </c>
      <c r="J2140" t="str">
        <f>INDEX(products!$A$1:$G$5001,MATCH(orders!$D2140,products!$A$1:$A$5001,0),MATCH(J$1,products!$A$1:$G$1,0))</f>
        <v>VIP</v>
      </c>
      <c r="K2140">
        <f>INDEX(products!$A$1:$G$5001,MATCH(orders!$D2140,products!$A$1:$A$5001,0),MATCH(K$1,products!$A$1:$G$1,0))</f>
        <v>3</v>
      </c>
      <c r="L2140" s="3">
        <f>INDEX(products!$A$1:$G$5001,MATCH(orders!$D2140,products!$A$1:$A$5001,0),MATCH(L$1,products!$A$1:$G$1,0))</f>
        <v>2.5622333333333329</v>
      </c>
      <c r="M2140" s="3">
        <f t="shared" si="33"/>
        <v>5.1244666666666658</v>
      </c>
      <c r="N2140" t="str">
        <f>_xlfn.XLOOKUP(Orders[[#This Row],[Customer ID]],customers!$A$1:$A$4972,customers!$I$1:$I$4972,,0)</f>
        <v>Yes</v>
      </c>
    </row>
    <row r="2141" spans="1:14" x14ac:dyDescent="0.25">
      <c r="A2141" t="s">
        <v>10672</v>
      </c>
      <c r="B2141" s="2">
        <v>44403</v>
      </c>
      <c r="C2141" t="s">
        <v>10673</v>
      </c>
      <c r="D2141" t="s">
        <v>10674</v>
      </c>
      <c r="E2141">
        <v>2</v>
      </c>
      <c r="F2141" t="str">
        <f>_xlfn.XLOOKUP(C2141,customers!$A$1:$A$4972,customers!B$1:B$4972,,0)</f>
        <v>Stephanie Pearson</v>
      </c>
      <c r="G2141" t="str">
        <f>IF(_xlfn.XLOOKUP(C2141,customers!$A$1:$A$4972,customers!C2140:C7111,,0)=0,"",_xlfn.XLOOKUP(C2141,customers!$A$1:$A$4972,customers!C2140:C7111,,0))</f>
        <v>mmd646@gmail.com</v>
      </c>
      <c r="H2141" t="str">
        <f>_xlfn.XLOOKUP(C2141,customers!$A$1:$A$4972,customers!$G$1:$G$4972,,0)</f>
        <v>United States</v>
      </c>
      <c r="I2141" t="str">
        <f>INDEX(products!$A$1:$G$5001,MATCH(orders!$D2141,products!$A$1:$A$5001,0),MATCH(I$1,products!$A$1:$G$1,0))</f>
        <v>Loans</v>
      </c>
      <c r="J2141" t="str">
        <f>INDEX(products!$A$1:$G$5001,MATCH(orders!$D2141,products!$A$1:$A$5001,0),MATCH(J$1,products!$A$1:$G$1,0))</f>
        <v>Premium</v>
      </c>
      <c r="K2141">
        <f>INDEX(products!$A$1:$G$5001,MATCH(orders!$D2141,products!$A$1:$A$5001,0),MATCH(K$1,products!$A$1:$G$1,0))</f>
        <v>3</v>
      </c>
      <c r="L2141" s="3">
        <f>INDEX(products!$A$1:$G$5001,MATCH(orders!$D2141,products!$A$1:$A$5001,0),MATCH(L$1,products!$A$1:$G$1,0))</f>
        <v>4.574533333333334</v>
      </c>
      <c r="M2141" s="3">
        <f t="shared" si="33"/>
        <v>9.149066666666668</v>
      </c>
      <c r="N2141" t="str">
        <f>_xlfn.XLOOKUP(Orders[[#This Row],[Customer ID]],customers!$A$1:$A$4972,customers!$I$1:$I$4972,,0)</f>
        <v>No</v>
      </c>
    </row>
    <row r="2142" spans="1:14" x14ac:dyDescent="0.25">
      <c r="A2142" t="s">
        <v>10677</v>
      </c>
      <c r="B2142" s="2">
        <v>44403</v>
      </c>
      <c r="C2142" t="s">
        <v>10678</v>
      </c>
      <c r="D2142" t="s">
        <v>10679</v>
      </c>
      <c r="E2142">
        <v>4</v>
      </c>
      <c r="F2142" t="str">
        <f>_xlfn.XLOOKUP(C2142,customers!$A$1:$A$4972,customers!B$1:B$4972,,0)</f>
        <v>Carla Berry</v>
      </c>
      <c r="G2142" t="str">
        <f>IF(_xlfn.XLOOKUP(C2142,customers!$A$1:$A$4972,customers!C2141:C7112,,0)=0,"",_xlfn.XLOOKUP(C2142,customers!$A$1:$A$4972,customers!C2141:C7112,,0))</f>
        <v>942366987@gmail.com</v>
      </c>
      <c r="H2142" t="str">
        <f>_xlfn.XLOOKUP(C2142,customers!$A$1:$A$4972,customers!$G$1:$G$4972,,0)</f>
        <v>South Africa</v>
      </c>
      <c r="I2142" t="str">
        <f>INDEX(products!$A$1:$G$5001,MATCH(orders!$D2142,products!$A$1:$A$5001,0),MATCH(I$1,products!$A$1:$G$1,0))</f>
        <v>Investments</v>
      </c>
      <c r="J2142" t="str">
        <f>INDEX(products!$A$1:$G$5001,MATCH(orders!$D2142,products!$A$1:$A$5001,0),MATCH(J$1,products!$A$1:$G$1,0))</f>
        <v>VIP</v>
      </c>
      <c r="K2142">
        <f>INDEX(products!$A$1:$G$5001,MATCH(orders!$D2142,products!$A$1:$A$5001,0),MATCH(K$1,products!$A$1:$G$1,0))</f>
        <v>10</v>
      </c>
      <c r="L2142" s="3">
        <f>INDEX(products!$A$1:$G$5001,MATCH(orders!$D2142,products!$A$1:$A$5001,0),MATCH(L$1,products!$A$1:$G$1,0))</f>
        <v>14.8573</v>
      </c>
      <c r="M2142" s="3">
        <f t="shared" si="33"/>
        <v>59.429200000000002</v>
      </c>
      <c r="N2142" t="str">
        <f>_xlfn.XLOOKUP(Orders[[#This Row],[Customer ID]],customers!$A$1:$A$4972,customers!$I$1:$I$4972,,0)</f>
        <v>No</v>
      </c>
    </row>
    <row r="2143" spans="1:14" x14ac:dyDescent="0.25">
      <c r="A2143" t="s">
        <v>10682</v>
      </c>
      <c r="B2143" s="2">
        <v>44404</v>
      </c>
      <c r="C2143" t="s">
        <v>10683</v>
      </c>
      <c r="D2143" t="s">
        <v>10684</v>
      </c>
      <c r="E2143">
        <v>2</v>
      </c>
      <c r="F2143" t="str">
        <f>_xlfn.XLOOKUP(C2143,customers!$A$1:$A$4972,customers!B$1:B$4972,,0)</f>
        <v>Marilyn Fisher</v>
      </c>
      <c r="G2143" t="str">
        <f>IF(_xlfn.XLOOKUP(C2143,customers!$A$1:$A$4972,customers!C2142:C7113,,0)=0,"",_xlfn.XLOOKUP(C2143,customers!$A$1:$A$4972,customers!C2142:C7113,,0))</f>
        <v>75578632@gmail.com</v>
      </c>
      <c r="H2143" t="str">
        <f>_xlfn.XLOOKUP(C2143,customers!$A$1:$A$4972,customers!$G$1:$G$4972,,0)</f>
        <v>United States</v>
      </c>
      <c r="I2143" t="str">
        <f>INDEX(products!$A$1:$G$5001,MATCH(orders!$D2143,products!$A$1:$A$5001,0),MATCH(I$1,products!$A$1:$G$1,0))</f>
        <v>Credit Cards</v>
      </c>
      <c r="J2143" t="str">
        <f>INDEX(products!$A$1:$G$5001,MATCH(orders!$D2143,products!$A$1:$A$5001,0),MATCH(J$1,products!$A$1:$G$1,0))</f>
        <v>Premium</v>
      </c>
      <c r="K2143">
        <f>INDEX(products!$A$1:$G$5001,MATCH(orders!$D2143,products!$A$1:$A$5001,0),MATCH(K$1,products!$A$1:$G$1,0))</f>
        <v>3</v>
      </c>
      <c r="L2143" s="3">
        <f>INDEX(products!$A$1:$G$5001,MATCH(orders!$D2143,products!$A$1:$A$5001,0),MATCH(L$1,products!$A$1:$G$1,0))</f>
        <v>3.6223666666666672</v>
      </c>
      <c r="M2143" s="3">
        <f t="shared" si="33"/>
        <v>7.2447333333333344</v>
      </c>
      <c r="N2143" t="str">
        <f>_xlfn.XLOOKUP(Orders[[#This Row],[Customer ID]],customers!$A$1:$A$4972,customers!$I$1:$I$4972,,0)</f>
        <v>No</v>
      </c>
    </row>
    <row r="2144" spans="1:14" x14ac:dyDescent="0.25">
      <c r="A2144" t="s">
        <v>10687</v>
      </c>
      <c r="B2144" s="2">
        <v>44404</v>
      </c>
      <c r="C2144" t="s">
        <v>10688</v>
      </c>
      <c r="D2144" t="s">
        <v>10689</v>
      </c>
      <c r="E2144">
        <v>2</v>
      </c>
      <c r="F2144" t="str">
        <f>_xlfn.XLOOKUP(C2144,customers!$A$1:$A$4972,customers!B$1:B$4972,,0)</f>
        <v>Rhonda Tucker</v>
      </c>
      <c r="G2144" t="str">
        <f>IF(_xlfn.XLOOKUP(C2144,customers!$A$1:$A$4972,customers!C2143:C7114,,0)=0,"",_xlfn.XLOOKUP(C2144,customers!$A$1:$A$4972,customers!C2143:C7114,,0))</f>
        <v>dmorgan1041@hotmail.com</v>
      </c>
      <c r="H2144" t="str">
        <f>_xlfn.XLOOKUP(C2144,customers!$A$1:$A$4972,customers!$G$1:$G$4972,,0)</f>
        <v>South Africa</v>
      </c>
      <c r="I2144" t="str">
        <f>INDEX(products!$A$1:$G$5001,MATCH(orders!$D2144,products!$A$1:$A$5001,0),MATCH(I$1,products!$A$1:$G$1,0))</f>
        <v>Money Transfers</v>
      </c>
      <c r="J2144" t="str">
        <f>INDEX(products!$A$1:$G$5001,MATCH(orders!$D2144,products!$A$1:$A$5001,0),MATCH(J$1,products!$A$1:$G$1,0))</f>
        <v>VIP</v>
      </c>
      <c r="K2144">
        <f>INDEX(products!$A$1:$G$5001,MATCH(orders!$D2144,products!$A$1:$A$5001,0),MATCH(K$1,products!$A$1:$G$1,0))</f>
        <v>3</v>
      </c>
      <c r="L2144" s="3">
        <f>INDEX(products!$A$1:$G$5001,MATCH(orders!$D2144,products!$A$1:$A$5001,0),MATCH(L$1,products!$A$1:$G$1,0))</f>
        <v>4.1307333333333336</v>
      </c>
      <c r="M2144" s="3">
        <f t="shared" si="33"/>
        <v>8.2614666666666672</v>
      </c>
      <c r="N2144" t="str">
        <f>_xlfn.XLOOKUP(Orders[[#This Row],[Customer ID]],customers!$A$1:$A$4972,customers!$I$1:$I$4972,,0)</f>
        <v>Yes</v>
      </c>
    </row>
    <row r="2145" spans="1:14" x14ac:dyDescent="0.25">
      <c r="A2145" t="s">
        <v>10692</v>
      </c>
      <c r="B2145" s="2">
        <v>44405</v>
      </c>
      <c r="C2145" t="s">
        <v>10693</v>
      </c>
      <c r="D2145" t="s">
        <v>10694</v>
      </c>
      <c r="E2145">
        <v>1</v>
      </c>
      <c r="F2145" t="str">
        <f>_xlfn.XLOOKUP(C2145,customers!$A$1:$A$4972,customers!B$1:B$4972,,0)</f>
        <v>Daniel Mooney</v>
      </c>
      <c r="G2145" t="str">
        <f>IF(_xlfn.XLOOKUP(C2145,customers!$A$1:$A$4972,customers!C2144:C7115,,0)=0,"",_xlfn.XLOOKUP(C2145,customers!$A$1:$A$4972,customers!C2144:C7115,,0))</f>
        <v>kbarnes5636@yahoo.com</v>
      </c>
      <c r="H2145" t="str">
        <f>_xlfn.XLOOKUP(C2145,customers!$A$1:$A$4972,customers!$G$1:$G$4972,,0)</f>
        <v>United States</v>
      </c>
      <c r="I2145" t="str">
        <f>INDEX(products!$A$1:$G$5001,MATCH(orders!$D2145,products!$A$1:$A$5001,0),MATCH(I$1,products!$A$1:$G$1,0))</f>
        <v>Loans</v>
      </c>
      <c r="J2145" t="str">
        <f>INDEX(products!$A$1:$G$5001,MATCH(orders!$D2145,products!$A$1:$A$5001,0),MATCH(J$1,products!$A$1:$G$1,0))</f>
        <v>Premium</v>
      </c>
      <c r="K2145">
        <f>INDEX(products!$A$1:$G$5001,MATCH(orders!$D2145,products!$A$1:$A$5001,0),MATCH(K$1,products!$A$1:$G$1,0))</f>
        <v>1</v>
      </c>
      <c r="L2145" s="3">
        <f>INDEX(products!$A$1:$G$5001,MATCH(orders!$D2145,products!$A$1:$A$5001,0),MATCH(L$1,products!$A$1:$G$1,0))</f>
        <v>0.98103333333333342</v>
      </c>
      <c r="M2145" s="3">
        <f t="shared" si="33"/>
        <v>0.98103333333333342</v>
      </c>
      <c r="N2145" t="str">
        <f>_xlfn.XLOOKUP(Orders[[#This Row],[Customer ID]],customers!$A$1:$A$4972,customers!$I$1:$I$4972,,0)</f>
        <v>No</v>
      </c>
    </row>
    <row r="2146" spans="1:14" x14ac:dyDescent="0.25">
      <c r="A2146" t="s">
        <v>10697</v>
      </c>
      <c r="B2146" s="2">
        <v>44405</v>
      </c>
      <c r="C2146" t="s">
        <v>10698</v>
      </c>
      <c r="D2146" t="s">
        <v>10699</v>
      </c>
      <c r="E2146">
        <v>1</v>
      </c>
      <c r="F2146" t="str">
        <f>_xlfn.XLOOKUP(C2146,customers!$A$1:$A$4972,customers!B$1:B$4972,,0)</f>
        <v>Peter Lawson</v>
      </c>
      <c r="G2146" t="str">
        <f>IF(_xlfn.XLOOKUP(C2146,customers!$A$1:$A$4972,customers!C2145:C7116,,0)=0,"",_xlfn.XLOOKUP(C2146,customers!$A$1:$A$4972,customers!C2145:C7116,,0))</f>
        <v>771027603@yahoo.com</v>
      </c>
      <c r="H2146" t="str">
        <f>_xlfn.XLOOKUP(C2146,customers!$A$1:$A$4972,customers!$G$1:$G$4972,,0)</f>
        <v>Brazil</v>
      </c>
      <c r="I2146" t="str">
        <f>INDEX(products!$A$1:$G$5001,MATCH(orders!$D2146,products!$A$1:$A$5001,0),MATCH(I$1,products!$A$1:$G$1,0))</f>
        <v>Money Transfers</v>
      </c>
      <c r="J2146" t="str">
        <f>INDEX(products!$A$1:$G$5001,MATCH(orders!$D2146,products!$A$1:$A$5001,0),MATCH(J$1,products!$A$1:$G$1,0))</f>
        <v>Standard</v>
      </c>
      <c r="K2146">
        <f>INDEX(products!$A$1:$G$5001,MATCH(orders!$D2146,products!$A$1:$A$5001,0),MATCH(K$1,products!$A$1:$G$1,0))</f>
        <v>1</v>
      </c>
      <c r="L2146" s="3">
        <f>INDEX(products!$A$1:$G$5001,MATCH(orders!$D2146,products!$A$1:$A$5001,0),MATCH(L$1,products!$A$1:$G$1,0))</f>
        <v>1.137833333333333</v>
      </c>
      <c r="M2146" s="3">
        <f t="shared" si="33"/>
        <v>1.137833333333333</v>
      </c>
      <c r="N2146" t="str">
        <f>_xlfn.XLOOKUP(Orders[[#This Row],[Customer ID]],customers!$A$1:$A$4972,customers!$I$1:$I$4972,,0)</f>
        <v>No</v>
      </c>
    </row>
    <row r="2147" spans="1:14" x14ac:dyDescent="0.25">
      <c r="A2147" t="s">
        <v>10702</v>
      </c>
      <c r="B2147" s="2">
        <v>44406</v>
      </c>
      <c r="C2147" t="s">
        <v>10703</v>
      </c>
      <c r="D2147" t="s">
        <v>10704</v>
      </c>
      <c r="E2147">
        <v>4</v>
      </c>
      <c r="F2147" t="str">
        <f>_xlfn.XLOOKUP(C2147,customers!$A$1:$A$4972,customers!B$1:B$4972,,0)</f>
        <v>William Hall</v>
      </c>
      <c r="G2147" t="str">
        <f>IF(_xlfn.XLOOKUP(C2147,customers!$A$1:$A$4972,customers!C2146:C7117,,0)=0,"",_xlfn.XLOOKUP(C2147,customers!$A$1:$A$4972,customers!C2146:C7117,,0))</f>
        <v>bbaker172@yahoo.com</v>
      </c>
      <c r="H2147" t="str">
        <f>_xlfn.XLOOKUP(C2147,customers!$A$1:$A$4972,customers!$G$1:$G$4972,,0)</f>
        <v>Brazil</v>
      </c>
      <c r="I2147" t="str">
        <f>INDEX(products!$A$1:$G$5001,MATCH(orders!$D2147,products!$A$1:$A$5001,0),MATCH(I$1,products!$A$1:$G$1,0))</f>
        <v>Loans</v>
      </c>
      <c r="J2147" t="str">
        <f>INDEX(products!$A$1:$G$5001,MATCH(orders!$D2147,products!$A$1:$A$5001,0),MATCH(J$1,products!$A$1:$G$1,0))</f>
        <v>Premium</v>
      </c>
      <c r="K2147">
        <f>INDEX(products!$A$1:$G$5001,MATCH(orders!$D2147,products!$A$1:$A$5001,0),MATCH(K$1,products!$A$1:$G$1,0))</f>
        <v>10</v>
      </c>
      <c r="L2147" s="3">
        <f>INDEX(products!$A$1:$G$5001,MATCH(orders!$D2147,products!$A$1:$A$5001,0),MATCH(L$1,products!$A$1:$G$1,0))</f>
        <v>14.88303333333333</v>
      </c>
      <c r="M2147" s="3">
        <f t="shared" si="33"/>
        <v>59.53213333333332</v>
      </c>
      <c r="N2147" t="str">
        <f>_xlfn.XLOOKUP(Orders[[#This Row],[Customer ID]],customers!$A$1:$A$4972,customers!$I$1:$I$4972,,0)</f>
        <v>Yes</v>
      </c>
    </row>
    <row r="2148" spans="1:14" x14ac:dyDescent="0.25">
      <c r="A2148" t="s">
        <v>10707</v>
      </c>
      <c r="B2148" s="2">
        <v>44406</v>
      </c>
      <c r="C2148" t="s">
        <v>10708</v>
      </c>
      <c r="D2148" t="s">
        <v>10709</v>
      </c>
      <c r="E2148">
        <v>1</v>
      </c>
      <c r="F2148" t="str">
        <f>_xlfn.XLOOKUP(C2148,customers!$A$1:$A$4972,customers!B$1:B$4972,,0)</f>
        <v>Abigail Carr</v>
      </c>
      <c r="G2148" t="str">
        <f>IF(_xlfn.XLOOKUP(C2148,customers!$A$1:$A$4972,customers!C2147:C7118,,0)=0,"",_xlfn.XLOOKUP(C2148,customers!$A$1:$A$4972,customers!C2147:C7118,,0))</f>
        <v>kkent55@hotmail.com</v>
      </c>
      <c r="H2148" t="str">
        <f>_xlfn.XLOOKUP(C2148,customers!$A$1:$A$4972,customers!$G$1:$G$4972,,0)</f>
        <v>Japan</v>
      </c>
      <c r="I2148" t="str">
        <f>INDEX(products!$A$1:$G$5001,MATCH(orders!$D2148,products!$A$1:$A$5001,0),MATCH(I$1,products!$A$1:$G$1,0))</f>
        <v>Investments</v>
      </c>
      <c r="J2148" t="str">
        <f>INDEX(products!$A$1:$G$5001,MATCH(orders!$D2148,products!$A$1:$A$5001,0),MATCH(J$1,products!$A$1:$G$1,0))</f>
        <v>VIP</v>
      </c>
      <c r="K2148">
        <f>INDEX(products!$A$1:$G$5001,MATCH(orders!$D2148,products!$A$1:$A$5001,0),MATCH(K$1,products!$A$1:$G$1,0))</f>
        <v>1</v>
      </c>
      <c r="L2148" s="3">
        <f>INDEX(products!$A$1:$G$5001,MATCH(orders!$D2148,products!$A$1:$A$5001,0),MATCH(L$1,products!$A$1:$G$1,0))</f>
        <v>1.125933333333333</v>
      </c>
      <c r="M2148" s="3">
        <f t="shared" si="33"/>
        <v>1.125933333333333</v>
      </c>
      <c r="N2148" t="str">
        <f>_xlfn.XLOOKUP(Orders[[#This Row],[Customer ID]],customers!$A$1:$A$4972,customers!$I$1:$I$4972,,0)</f>
        <v>Yes</v>
      </c>
    </row>
    <row r="2149" spans="1:14" x14ac:dyDescent="0.25">
      <c r="A2149" t="s">
        <v>10712</v>
      </c>
      <c r="B2149" s="2">
        <v>44407</v>
      </c>
      <c r="C2149" t="s">
        <v>10713</v>
      </c>
      <c r="D2149" t="s">
        <v>10714</v>
      </c>
      <c r="E2149">
        <v>1</v>
      </c>
      <c r="F2149" t="str">
        <f>_xlfn.XLOOKUP(C2149,customers!$A$1:$A$4972,customers!B$1:B$4972,,0)</f>
        <v>Matthew Smith</v>
      </c>
      <c r="G2149" t="str">
        <f>IF(_xlfn.XLOOKUP(C2149,customers!$A$1:$A$4972,customers!C2148:C7119,,0)=0,"",_xlfn.XLOOKUP(C2149,customers!$A$1:$A$4972,customers!C2148:C7119,,0))</f>
        <v>2776285@yahoo.com</v>
      </c>
      <c r="H2149" t="str">
        <f>_xlfn.XLOOKUP(C2149,customers!$A$1:$A$4972,customers!$G$1:$G$4972,,0)</f>
        <v>United States</v>
      </c>
      <c r="I2149" t="str">
        <f>INDEX(products!$A$1:$G$5001,MATCH(orders!$D2149,products!$A$1:$A$5001,0),MATCH(I$1,products!$A$1:$G$1,0))</f>
        <v>Money Transfers</v>
      </c>
      <c r="J2149" t="str">
        <f>INDEX(products!$A$1:$G$5001,MATCH(orders!$D2149,products!$A$1:$A$5001,0),MATCH(J$1,products!$A$1:$G$1,0))</f>
        <v>VIP</v>
      </c>
      <c r="K2149">
        <f>INDEX(products!$A$1:$G$5001,MATCH(orders!$D2149,products!$A$1:$A$5001,0),MATCH(K$1,products!$A$1:$G$1,0))</f>
        <v>1</v>
      </c>
      <c r="L2149" s="3">
        <f>INDEX(products!$A$1:$G$5001,MATCH(orders!$D2149,products!$A$1:$A$5001,0),MATCH(L$1,products!$A$1:$G$1,0))</f>
        <v>1.0244666666666671</v>
      </c>
      <c r="M2149" s="3">
        <f t="shared" si="33"/>
        <v>1.0244666666666671</v>
      </c>
      <c r="N2149" t="str">
        <f>_xlfn.XLOOKUP(Orders[[#This Row],[Customer ID]],customers!$A$1:$A$4972,customers!$I$1:$I$4972,,0)</f>
        <v>Yes</v>
      </c>
    </row>
    <row r="2150" spans="1:14" x14ac:dyDescent="0.25">
      <c r="A2150" t="s">
        <v>10716</v>
      </c>
      <c r="B2150" s="2">
        <v>44407</v>
      </c>
      <c r="C2150" t="s">
        <v>10717</v>
      </c>
      <c r="D2150" t="s">
        <v>10718</v>
      </c>
      <c r="E2150">
        <v>2</v>
      </c>
      <c r="F2150" t="str">
        <f>_xlfn.XLOOKUP(C2150,customers!$A$1:$A$4972,customers!B$1:B$4972,,0)</f>
        <v>Thomas Scott</v>
      </c>
      <c r="G2150" t="str">
        <f>IF(_xlfn.XLOOKUP(C2150,customers!$A$1:$A$4972,customers!C2149:C7120,,0)=0,"",_xlfn.XLOOKUP(C2150,customers!$A$1:$A$4972,customers!C2149:C7120,,0))</f>
        <v>eguerrero252@yahoo.com</v>
      </c>
      <c r="H2150" t="str">
        <f>_xlfn.XLOOKUP(C2150,customers!$A$1:$A$4972,customers!$G$1:$G$4972,,0)</f>
        <v>Germany</v>
      </c>
      <c r="I2150" t="str">
        <f>INDEX(products!$A$1:$G$5001,MATCH(orders!$D2150,products!$A$1:$A$5001,0),MATCH(I$1,products!$A$1:$G$1,0))</f>
        <v>Loans</v>
      </c>
      <c r="J2150" t="str">
        <f>INDEX(products!$A$1:$G$5001,MATCH(orders!$D2150,products!$A$1:$A$5001,0),MATCH(J$1,products!$A$1:$G$1,0))</f>
        <v>Standard</v>
      </c>
      <c r="K2150">
        <f>INDEX(products!$A$1:$G$5001,MATCH(orders!$D2150,products!$A$1:$A$5001,0),MATCH(K$1,products!$A$1:$G$1,0))</f>
        <v>3</v>
      </c>
      <c r="L2150" s="3">
        <f>INDEX(products!$A$1:$G$5001,MATCH(orders!$D2150,products!$A$1:$A$5001,0),MATCH(L$1,products!$A$1:$G$1,0))</f>
        <v>3.4826333333333341</v>
      </c>
      <c r="M2150" s="3">
        <f t="shared" si="33"/>
        <v>6.9652666666666683</v>
      </c>
      <c r="N2150" t="str">
        <f>_xlfn.XLOOKUP(Orders[[#This Row],[Customer ID]],customers!$A$1:$A$4972,customers!$I$1:$I$4972,,0)</f>
        <v>Yes</v>
      </c>
    </row>
    <row r="2151" spans="1:14" x14ac:dyDescent="0.25">
      <c r="A2151" t="s">
        <v>10721</v>
      </c>
      <c r="B2151" s="2">
        <v>44407</v>
      </c>
      <c r="C2151" t="s">
        <v>10722</v>
      </c>
      <c r="D2151" t="s">
        <v>10723</v>
      </c>
      <c r="E2151">
        <v>3</v>
      </c>
      <c r="F2151" t="str">
        <f>_xlfn.XLOOKUP(C2151,customers!$A$1:$A$4972,customers!B$1:B$4972,,0)</f>
        <v>Jasmine Flynn</v>
      </c>
      <c r="G2151" t="str">
        <f>IF(_xlfn.XLOOKUP(C2151,customers!$A$1:$A$4972,customers!C2150:C7121,,0)=0,"",_xlfn.XLOOKUP(C2151,customers!$A$1:$A$4972,customers!C2150:C7121,,0))</f>
        <v>jbailey911@hotmail.com</v>
      </c>
      <c r="H2151" t="str">
        <f>_xlfn.XLOOKUP(C2151,customers!$A$1:$A$4972,customers!$G$1:$G$4972,,0)</f>
        <v>Japan</v>
      </c>
      <c r="I2151" t="str">
        <f>INDEX(products!$A$1:$G$5001,MATCH(orders!$D2151,products!$A$1:$A$5001,0),MATCH(I$1,products!$A$1:$G$1,0))</f>
        <v>Credit Cards</v>
      </c>
      <c r="J2151" t="str">
        <f>INDEX(products!$A$1:$G$5001,MATCH(orders!$D2151,products!$A$1:$A$5001,0),MATCH(J$1,products!$A$1:$G$1,0))</f>
        <v>VIP</v>
      </c>
      <c r="K2151">
        <f>INDEX(products!$A$1:$G$5001,MATCH(orders!$D2151,products!$A$1:$A$5001,0),MATCH(K$1,products!$A$1:$G$1,0))</f>
        <v>5</v>
      </c>
      <c r="L2151" s="3">
        <f>INDEX(products!$A$1:$G$5001,MATCH(orders!$D2151,products!$A$1:$A$5001,0),MATCH(L$1,products!$A$1:$G$1,0))</f>
        <v>7.4745666666666679</v>
      </c>
      <c r="M2151" s="3">
        <f t="shared" si="33"/>
        <v>22.423700000000004</v>
      </c>
      <c r="N2151" t="str">
        <f>_xlfn.XLOOKUP(Orders[[#This Row],[Customer ID]],customers!$A$1:$A$4972,customers!$I$1:$I$4972,,0)</f>
        <v>Yes</v>
      </c>
    </row>
    <row r="2152" spans="1:14" x14ac:dyDescent="0.25">
      <c r="A2152" t="s">
        <v>10726</v>
      </c>
      <c r="B2152" s="2">
        <v>44408</v>
      </c>
      <c r="C2152" t="s">
        <v>10727</v>
      </c>
      <c r="D2152" t="s">
        <v>10728</v>
      </c>
      <c r="E2152">
        <v>1</v>
      </c>
      <c r="F2152" t="str">
        <f>_xlfn.XLOOKUP(C2152,customers!$A$1:$A$4972,customers!B$1:B$4972,,0)</f>
        <v>Holly Mcdonald</v>
      </c>
      <c r="G2152" t="str">
        <f>IF(_xlfn.XLOOKUP(C2152,customers!$A$1:$A$4972,customers!C2151:C7122,,0)=0,"",_xlfn.XLOOKUP(C2152,customers!$A$1:$A$4972,customers!C2151:C7122,,0))</f>
        <v>wpena411@yahoo.com</v>
      </c>
      <c r="H2152" t="str">
        <f>_xlfn.XLOOKUP(C2152,customers!$A$1:$A$4972,customers!$G$1:$G$4972,,0)</f>
        <v>Brazil</v>
      </c>
      <c r="I2152" t="str">
        <f>INDEX(products!$A$1:$G$5001,MATCH(orders!$D2152,products!$A$1:$A$5001,0),MATCH(I$1,products!$A$1:$G$1,0))</f>
        <v>Investments</v>
      </c>
      <c r="J2152" t="str">
        <f>INDEX(products!$A$1:$G$5001,MATCH(orders!$D2152,products!$A$1:$A$5001,0),MATCH(J$1,products!$A$1:$G$1,0))</f>
        <v>Standard</v>
      </c>
      <c r="K2152">
        <f>INDEX(products!$A$1:$G$5001,MATCH(orders!$D2152,products!$A$1:$A$5001,0),MATCH(K$1,products!$A$1:$G$1,0))</f>
        <v>1</v>
      </c>
      <c r="L2152" s="3">
        <f>INDEX(products!$A$1:$G$5001,MATCH(orders!$D2152,products!$A$1:$A$5001,0),MATCH(L$1,products!$A$1:$G$1,0))</f>
        <v>1.0018666666666669</v>
      </c>
      <c r="M2152" s="3">
        <f t="shared" si="33"/>
        <v>1.0018666666666669</v>
      </c>
      <c r="N2152" t="str">
        <f>_xlfn.XLOOKUP(Orders[[#This Row],[Customer ID]],customers!$A$1:$A$4972,customers!$I$1:$I$4972,,0)</f>
        <v>Yes</v>
      </c>
    </row>
    <row r="2153" spans="1:14" x14ac:dyDescent="0.25">
      <c r="A2153" t="s">
        <v>10731</v>
      </c>
      <c r="B2153" s="2">
        <v>44408</v>
      </c>
      <c r="C2153" t="s">
        <v>10732</v>
      </c>
      <c r="D2153" t="s">
        <v>10733</v>
      </c>
      <c r="E2153">
        <v>3</v>
      </c>
      <c r="F2153" t="str">
        <f>_xlfn.XLOOKUP(C2153,customers!$A$1:$A$4972,customers!B$1:B$4972,,0)</f>
        <v>Gary Miller</v>
      </c>
      <c r="G2153" t="str">
        <f>IF(_xlfn.XLOOKUP(C2153,customers!$A$1:$A$4972,customers!C2152:C7123,,0)=0,"",_xlfn.XLOOKUP(C2153,customers!$A$1:$A$4972,customers!C2152:C7123,,0))</f>
        <v>kgray9540@gmail.com</v>
      </c>
      <c r="H2153" t="str">
        <f>_xlfn.XLOOKUP(C2153,customers!$A$1:$A$4972,customers!$G$1:$G$4972,,0)</f>
        <v>United States</v>
      </c>
      <c r="I2153" t="str">
        <f>INDEX(products!$A$1:$G$5001,MATCH(orders!$D2153,products!$A$1:$A$5001,0),MATCH(I$1,products!$A$1:$G$1,0))</f>
        <v>Money Transfers</v>
      </c>
      <c r="J2153" t="str">
        <f>INDEX(products!$A$1:$G$5001,MATCH(orders!$D2153,products!$A$1:$A$5001,0),MATCH(J$1,products!$A$1:$G$1,0))</f>
        <v>VIP</v>
      </c>
      <c r="K2153">
        <f>INDEX(products!$A$1:$G$5001,MATCH(orders!$D2153,products!$A$1:$A$5001,0),MATCH(K$1,products!$A$1:$G$1,0))</f>
        <v>5</v>
      </c>
      <c r="L2153" s="3">
        <f>INDEX(products!$A$1:$G$5001,MATCH(orders!$D2153,products!$A$1:$A$5001,0),MATCH(L$1,products!$A$1:$G$1,0))</f>
        <v>4.2021333333333333</v>
      </c>
      <c r="M2153" s="3">
        <f t="shared" si="33"/>
        <v>12.606400000000001</v>
      </c>
      <c r="N2153" t="str">
        <f>_xlfn.XLOOKUP(Orders[[#This Row],[Customer ID]],customers!$A$1:$A$4972,customers!$I$1:$I$4972,,0)</f>
        <v>Yes</v>
      </c>
    </row>
    <row r="2154" spans="1:14" x14ac:dyDescent="0.25">
      <c r="A2154" t="s">
        <v>10736</v>
      </c>
      <c r="B2154" s="2">
        <v>44409</v>
      </c>
      <c r="C2154" t="s">
        <v>10737</v>
      </c>
      <c r="D2154" t="s">
        <v>10738</v>
      </c>
      <c r="E2154">
        <v>1</v>
      </c>
      <c r="F2154" t="str">
        <f>_xlfn.XLOOKUP(C2154,customers!$A$1:$A$4972,customers!B$1:B$4972,,0)</f>
        <v>Tiffany Jones</v>
      </c>
      <c r="G2154" t="str">
        <f>IF(_xlfn.XLOOKUP(C2154,customers!$A$1:$A$4972,customers!C2153:C7124,,0)=0,"",_xlfn.XLOOKUP(C2154,customers!$A$1:$A$4972,customers!C2153:C7124,,0))</f>
        <v>4167784@gmail.com</v>
      </c>
      <c r="H2154" t="str">
        <f>_xlfn.XLOOKUP(C2154,customers!$A$1:$A$4972,customers!$G$1:$G$4972,,0)</f>
        <v>South Africa</v>
      </c>
      <c r="I2154" t="str">
        <f>INDEX(products!$A$1:$G$5001,MATCH(orders!$D2154,products!$A$1:$A$5001,0),MATCH(I$1,products!$A$1:$G$1,0))</f>
        <v>Loans</v>
      </c>
      <c r="J2154" t="str">
        <f>INDEX(products!$A$1:$G$5001,MATCH(orders!$D2154,products!$A$1:$A$5001,0),MATCH(J$1,products!$A$1:$G$1,0))</f>
        <v>VIP</v>
      </c>
      <c r="K2154">
        <f>INDEX(products!$A$1:$G$5001,MATCH(orders!$D2154,products!$A$1:$A$5001,0),MATCH(K$1,products!$A$1:$G$1,0))</f>
        <v>1</v>
      </c>
      <c r="L2154" s="3">
        <f>INDEX(products!$A$1:$G$5001,MATCH(orders!$D2154,products!$A$1:$A$5001,0),MATCH(L$1,products!$A$1:$G$1,0))</f>
        <v>1.3786666666666669</v>
      </c>
      <c r="M2154" s="3">
        <f t="shared" si="33"/>
        <v>1.3786666666666669</v>
      </c>
      <c r="N2154" t="str">
        <f>_xlfn.XLOOKUP(Orders[[#This Row],[Customer ID]],customers!$A$1:$A$4972,customers!$I$1:$I$4972,,0)</f>
        <v>No</v>
      </c>
    </row>
    <row r="2155" spans="1:14" x14ac:dyDescent="0.25">
      <c r="A2155" t="s">
        <v>10741</v>
      </c>
      <c r="B2155" s="2">
        <v>44409</v>
      </c>
      <c r="C2155" t="s">
        <v>10742</v>
      </c>
      <c r="D2155" t="s">
        <v>10743</v>
      </c>
      <c r="E2155">
        <v>1</v>
      </c>
      <c r="F2155" t="str">
        <f>_xlfn.XLOOKUP(C2155,customers!$A$1:$A$4972,customers!B$1:B$4972,,0)</f>
        <v>Mrs. Crystal Walton</v>
      </c>
      <c r="G2155" t="str">
        <f>IF(_xlfn.XLOOKUP(C2155,customers!$A$1:$A$4972,customers!C2154:C7125,,0)=0,"",_xlfn.XLOOKUP(C2155,customers!$A$1:$A$4972,customers!C2154:C7125,,0))</f>
        <v>6762463@gmail.com</v>
      </c>
      <c r="H2155" t="str">
        <f>_xlfn.XLOOKUP(C2155,customers!$A$1:$A$4972,customers!$G$1:$G$4972,,0)</f>
        <v>Germany</v>
      </c>
      <c r="I2155" t="str">
        <f>INDEX(products!$A$1:$G$5001,MATCH(orders!$D2155,products!$A$1:$A$5001,0),MATCH(I$1,products!$A$1:$G$1,0))</f>
        <v>Money Transfers</v>
      </c>
      <c r="J2155" t="str">
        <f>INDEX(products!$A$1:$G$5001,MATCH(orders!$D2155,products!$A$1:$A$5001,0),MATCH(J$1,products!$A$1:$G$1,0))</f>
        <v>Standard</v>
      </c>
      <c r="K2155">
        <f>INDEX(products!$A$1:$G$5001,MATCH(orders!$D2155,products!$A$1:$A$5001,0),MATCH(K$1,products!$A$1:$G$1,0))</f>
        <v>1</v>
      </c>
      <c r="L2155" s="3">
        <f>INDEX(products!$A$1:$G$5001,MATCH(orders!$D2155,products!$A$1:$A$5001,0),MATCH(L$1,products!$A$1:$G$1,0))</f>
        <v>1.492633333333333</v>
      </c>
      <c r="M2155" s="3">
        <f t="shared" si="33"/>
        <v>1.492633333333333</v>
      </c>
      <c r="N2155" t="str">
        <f>_xlfn.XLOOKUP(Orders[[#This Row],[Customer ID]],customers!$A$1:$A$4972,customers!$I$1:$I$4972,,0)</f>
        <v>No</v>
      </c>
    </row>
    <row r="2156" spans="1:14" x14ac:dyDescent="0.25">
      <c r="A2156" t="s">
        <v>10746</v>
      </c>
      <c r="B2156" s="2">
        <v>44410</v>
      </c>
      <c r="C2156" t="s">
        <v>10747</v>
      </c>
      <c r="D2156" t="s">
        <v>10748</v>
      </c>
      <c r="E2156">
        <v>4</v>
      </c>
      <c r="F2156" t="str">
        <f>_xlfn.XLOOKUP(C2156,customers!$A$1:$A$4972,customers!B$1:B$4972,,0)</f>
        <v>Michele Hill</v>
      </c>
      <c r="G2156" t="str">
        <f>IF(_xlfn.XLOOKUP(C2156,customers!$A$1:$A$4972,customers!C2155:C7126,,0)=0,"",_xlfn.XLOOKUP(C2156,customers!$A$1:$A$4972,customers!C2155:C7126,,0))</f>
        <v>566152962@hotmail.com</v>
      </c>
      <c r="H2156" t="str">
        <f>_xlfn.XLOOKUP(C2156,customers!$A$1:$A$4972,customers!$G$1:$G$4972,,0)</f>
        <v>Brazil</v>
      </c>
      <c r="I2156" t="str">
        <f>INDEX(products!$A$1:$G$5001,MATCH(orders!$D2156,products!$A$1:$A$5001,0),MATCH(I$1,products!$A$1:$G$1,0))</f>
        <v>Loans</v>
      </c>
      <c r="J2156" t="str">
        <f>INDEX(products!$A$1:$G$5001,MATCH(orders!$D2156,products!$A$1:$A$5001,0),MATCH(J$1,products!$A$1:$G$1,0))</f>
        <v>VIP</v>
      </c>
      <c r="K2156">
        <f>INDEX(products!$A$1:$G$5001,MATCH(orders!$D2156,products!$A$1:$A$5001,0),MATCH(K$1,products!$A$1:$G$1,0))</f>
        <v>10</v>
      </c>
      <c r="L2156" s="3">
        <f>INDEX(products!$A$1:$G$5001,MATCH(orders!$D2156,products!$A$1:$A$5001,0),MATCH(L$1,products!$A$1:$G$1,0))</f>
        <v>7.6730333333333336</v>
      </c>
      <c r="M2156" s="3">
        <f t="shared" si="33"/>
        <v>30.692133333333334</v>
      </c>
      <c r="N2156" t="str">
        <f>_xlfn.XLOOKUP(Orders[[#This Row],[Customer ID]],customers!$A$1:$A$4972,customers!$I$1:$I$4972,,0)</f>
        <v>No</v>
      </c>
    </row>
    <row r="2157" spans="1:14" x14ac:dyDescent="0.25">
      <c r="A2157" t="s">
        <v>10751</v>
      </c>
      <c r="B2157" s="2">
        <v>44410</v>
      </c>
      <c r="C2157" t="s">
        <v>10752</v>
      </c>
      <c r="D2157" t="s">
        <v>10753</v>
      </c>
      <c r="E2157">
        <v>4</v>
      </c>
      <c r="F2157" t="str">
        <f>_xlfn.XLOOKUP(C2157,customers!$A$1:$A$4972,customers!B$1:B$4972,,0)</f>
        <v>Allison Henry</v>
      </c>
      <c r="G2157" t="str">
        <f>IF(_xlfn.XLOOKUP(C2157,customers!$A$1:$A$4972,customers!C2156:C7127,,0)=0,"",_xlfn.XLOOKUP(C2157,customers!$A$1:$A$4972,customers!C2156:C7127,,0))</f>
        <v>1819722@yahoo.com</v>
      </c>
      <c r="H2157" t="str">
        <f>_xlfn.XLOOKUP(C2157,customers!$A$1:$A$4972,customers!$G$1:$G$4972,,0)</f>
        <v>Japan</v>
      </c>
      <c r="I2157" t="str">
        <f>INDEX(products!$A$1:$G$5001,MATCH(orders!$D2157,products!$A$1:$A$5001,0),MATCH(I$1,products!$A$1:$G$1,0))</f>
        <v>Investments</v>
      </c>
      <c r="J2157" t="str">
        <f>INDEX(products!$A$1:$G$5001,MATCH(orders!$D2157,products!$A$1:$A$5001,0),MATCH(J$1,products!$A$1:$G$1,0))</f>
        <v>VIP</v>
      </c>
      <c r="K2157">
        <f>INDEX(products!$A$1:$G$5001,MATCH(orders!$D2157,products!$A$1:$A$5001,0),MATCH(K$1,products!$A$1:$G$1,0))</f>
        <v>10</v>
      </c>
      <c r="L2157" s="3">
        <f>INDEX(products!$A$1:$G$5001,MATCH(orders!$D2157,products!$A$1:$A$5001,0),MATCH(L$1,products!$A$1:$G$1,0))</f>
        <v>9.0654000000000003</v>
      </c>
      <c r="M2157" s="3">
        <f t="shared" si="33"/>
        <v>36.261600000000001</v>
      </c>
      <c r="N2157" t="str">
        <f>_xlfn.XLOOKUP(Orders[[#This Row],[Customer ID]],customers!$A$1:$A$4972,customers!$I$1:$I$4972,,0)</f>
        <v>Yes</v>
      </c>
    </row>
    <row r="2158" spans="1:14" x14ac:dyDescent="0.25">
      <c r="A2158" t="s">
        <v>10756</v>
      </c>
      <c r="B2158" s="2">
        <v>44410</v>
      </c>
      <c r="C2158" t="s">
        <v>10757</v>
      </c>
      <c r="D2158" t="s">
        <v>10758</v>
      </c>
      <c r="E2158">
        <v>4</v>
      </c>
      <c r="F2158" t="str">
        <f>_xlfn.XLOOKUP(C2158,customers!$A$1:$A$4972,customers!B$1:B$4972,,0)</f>
        <v>Yvonne Acevedo</v>
      </c>
      <c r="G2158" t="str">
        <f>IF(_xlfn.XLOOKUP(C2158,customers!$A$1:$A$4972,customers!C2157:C7128,,0)=0,"",_xlfn.XLOOKUP(C2158,customers!$A$1:$A$4972,customers!C2157:C7128,,0))</f>
        <v>lstokes79@yahoo.com</v>
      </c>
      <c r="H2158" t="str">
        <f>_xlfn.XLOOKUP(C2158,customers!$A$1:$A$4972,customers!$G$1:$G$4972,,0)</f>
        <v>United States</v>
      </c>
      <c r="I2158" t="str">
        <f>INDEX(products!$A$1:$G$5001,MATCH(orders!$D2158,products!$A$1:$A$5001,0),MATCH(I$1,products!$A$1:$G$1,0))</f>
        <v>Credit Cards</v>
      </c>
      <c r="J2158" t="str">
        <f>INDEX(products!$A$1:$G$5001,MATCH(orders!$D2158,products!$A$1:$A$5001,0),MATCH(J$1,products!$A$1:$G$1,0))</f>
        <v>Standard</v>
      </c>
      <c r="K2158">
        <f>INDEX(products!$A$1:$G$5001,MATCH(orders!$D2158,products!$A$1:$A$5001,0),MATCH(K$1,products!$A$1:$G$1,0))</f>
        <v>10</v>
      </c>
      <c r="L2158" s="3">
        <f>INDEX(products!$A$1:$G$5001,MATCH(orders!$D2158,products!$A$1:$A$5001,0),MATCH(L$1,products!$A$1:$G$1,0))</f>
        <v>8.0864000000000011</v>
      </c>
      <c r="M2158" s="3">
        <f t="shared" si="33"/>
        <v>32.345600000000005</v>
      </c>
      <c r="N2158" t="str">
        <f>_xlfn.XLOOKUP(Orders[[#This Row],[Customer ID]],customers!$A$1:$A$4972,customers!$I$1:$I$4972,,0)</f>
        <v>Yes</v>
      </c>
    </row>
    <row r="2159" spans="1:14" x14ac:dyDescent="0.25">
      <c r="A2159" t="s">
        <v>10761</v>
      </c>
      <c r="B2159" s="2">
        <v>44411</v>
      </c>
      <c r="C2159" t="s">
        <v>10762</v>
      </c>
      <c r="D2159" t="s">
        <v>10763</v>
      </c>
      <c r="E2159">
        <v>3</v>
      </c>
      <c r="F2159" t="str">
        <f>_xlfn.XLOOKUP(C2159,customers!$A$1:$A$4972,customers!B$1:B$4972,,0)</f>
        <v>Kayla Allen</v>
      </c>
      <c r="G2159" t="str">
        <f>IF(_xlfn.XLOOKUP(C2159,customers!$A$1:$A$4972,customers!C2158:C7129,,0)=0,"",_xlfn.XLOOKUP(C2159,customers!$A$1:$A$4972,customers!C2158:C7129,,0))</f>
        <v>tnguyen96@yahoo.com</v>
      </c>
      <c r="H2159" t="str">
        <f>_xlfn.XLOOKUP(C2159,customers!$A$1:$A$4972,customers!$G$1:$G$4972,,0)</f>
        <v>Germany</v>
      </c>
      <c r="I2159" t="str">
        <f>INDEX(products!$A$1:$G$5001,MATCH(orders!$D2159,products!$A$1:$A$5001,0),MATCH(I$1,products!$A$1:$G$1,0))</f>
        <v>Investments</v>
      </c>
      <c r="J2159" t="str">
        <f>INDEX(products!$A$1:$G$5001,MATCH(orders!$D2159,products!$A$1:$A$5001,0),MATCH(J$1,products!$A$1:$G$1,0))</f>
        <v>Premium</v>
      </c>
      <c r="K2159">
        <f>INDEX(products!$A$1:$G$5001,MATCH(orders!$D2159,products!$A$1:$A$5001,0),MATCH(K$1,products!$A$1:$G$1,0))</f>
        <v>5</v>
      </c>
      <c r="L2159" s="3">
        <f>INDEX(products!$A$1:$G$5001,MATCH(orders!$D2159,products!$A$1:$A$5001,0),MATCH(L$1,products!$A$1:$G$1,0))</f>
        <v>5.0730333333333339</v>
      </c>
      <c r="M2159" s="3">
        <f t="shared" si="33"/>
        <v>15.219100000000001</v>
      </c>
      <c r="N2159" t="str">
        <f>_xlfn.XLOOKUP(Orders[[#This Row],[Customer ID]],customers!$A$1:$A$4972,customers!$I$1:$I$4972,,0)</f>
        <v>No</v>
      </c>
    </row>
    <row r="2160" spans="1:14" x14ac:dyDescent="0.25">
      <c r="A2160" t="s">
        <v>10766</v>
      </c>
      <c r="B2160" s="2">
        <v>44411</v>
      </c>
      <c r="C2160" t="s">
        <v>10767</v>
      </c>
      <c r="D2160" t="s">
        <v>10768</v>
      </c>
      <c r="E2160">
        <v>2</v>
      </c>
      <c r="F2160" t="str">
        <f>_xlfn.XLOOKUP(C2160,customers!$A$1:$A$4972,customers!B$1:B$4972,,0)</f>
        <v>Cheryl White MD</v>
      </c>
      <c r="G2160" t="str">
        <f>IF(_xlfn.XLOOKUP(C2160,customers!$A$1:$A$4972,customers!C2159:C7130,,0)=0,"",_xlfn.XLOOKUP(C2160,customers!$A$1:$A$4972,customers!C2159:C7130,,0))</f>
        <v>asmith5859@gmail.com</v>
      </c>
      <c r="H2160" t="str">
        <f>_xlfn.XLOOKUP(C2160,customers!$A$1:$A$4972,customers!$G$1:$G$4972,,0)</f>
        <v>United States</v>
      </c>
      <c r="I2160" t="str">
        <f>INDEX(products!$A$1:$G$5001,MATCH(orders!$D2160,products!$A$1:$A$5001,0),MATCH(I$1,products!$A$1:$G$1,0))</f>
        <v>Money Transfers</v>
      </c>
      <c r="J2160" t="str">
        <f>INDEX(products!$A$1:$G$5001,MATCH(orders!$D2160,products!$A$1:$A$5001,0),MATCH(J$1,products!$A$1:$G$1,0))</f>
        <v>Standard</v>
      </c>
      <c r="K2160">
        <f>INDEX(products!$A$1:$G$5001,MATCH(orders!$D2160,products!$A$1:$A$5001,0),MATCH(K$1,products!$A$1:$G$1,0))</f>
        <v>3</v>
      </c>
      <c r="L2160" s="3">
        <f>INDEX(products!$A$1:$G$5001,MATCH(orders!$D2160,products!$A$1:$A$5001,0),MATCH(L$1,products!$A$1:$G$1,0))</f>
        <v>3.3510666666666671</v>
      </c>
      <c r="M2160" s="3">
        <f t="shared" si="33"/>
        <v>6.7021333333333342</v>
      </c>
      <c r="N2160" t="str">
        <f>_xlfn.XLOOKUP(Orders[[#This Row],[Customer ID]],customers!$A$1:$A$4972,customers!$I$1:$I$4972,,0)</f>
        <v>Yes</v>
      </c>
    </row>
    <row r="2161" spans="1:14" x14ac:dyDescent="0.25">
      <c r="A2161" t="s">
        <v>10771</v>
      </c>
      <c r="B2161" s="2">
        <v>44412</v>
      </c>
      <c r="C2161" t="s">
        <v>10772</v>
      </c>
      <c r="D2161" t="s">
        <v>10773</v>
      </c>
      <c r="E2161">
        <v>1</v>
      </c>
      <c r="F2161" t="str">
        <f>_xlfn.XLOOKUP(C2161,customers!$A$1:$A$4972,customers!B$1:B$4972,,0)</f>
        <v>Charles Jackson</v>
      </c>
      <c r="G2161" t="str">
        <f>IF(_xlfn.XLOOKUP(C2161,customers!$A$1:$A$4972,customers!C2160:C7131,,0)=0,"",_xlfn.XLOOKUP(C2161,customers!$A$1:$A$4972,customers!C2160:C7131,,0))</f>
        <v>61157276@hotmail.com</v>
      </c>
      <c r="H2161" t="str">
        <f>_xlfn.XLOOKUP(C2161,customers!$A$1:$A$4972,customers!$G$1:$G$4972,,0)</f>
        <v>South Africa</v>
      </c>
      <c r="I2161" t="str">
        <f>INDEX(products!$A$1:$G$5001,MATCH(orders!$D2161,products!$A$1:$A$5001,0),MATCH(I$1,products!$A$1:$G$1,0))</f>
        <v>Money Transfers</v>
      </c>
      <c r="J2161" t="str">
        <f>INDEX(products!$A$1:$G$5001,MATCH(orders!$D2161,products!$A$1:$A$5001,0),MATCH(J$1,products!$A$1:$G$1,0))</f>
        <v>VIP</v>
      </c>
      <c r="K2161">
        <f>INDEX(products!$A$1:$G$5001,MATCH(orders!$D2161,products!$A$1:$A$5001,0),MATCH(K$1,products!$A$1:$G$1,0))</f>
        <v>1</v>
      </c>
      <c r="L2161" s="3">
        <f>INDEX(products!$A$1:$G$5001,MATCH(orders!$D2161,products!$A$1:$A$5001,0),MATCH(L$1,products!$A$1:$G$1,0))</f>
        <v>1.4155</v>
      </c>
      <c r="M2161" s="3">
        <f t="shared" si="33"/>
        <v>1.4155</v>
      </c>
      <c r="N2161" t="str">
        <f>_xlfn.XLOOKUP(Orders[[#This Row],[Customer ID]],customers!$A$1:$A$4972,customers!$I$1:$I$4972,,0)</f>
        <v>No</v>
      </c>
    </row>
    <row r="2162" spans="1:14" x14ac:dyDescent="0.25">
      <c r="A2162" t="s">
        <v>10776</v>
      </c>
      <c r="B2162" s="2">
        <v>44412</v>
      </c>
      <c r="C2162" t="s">
        <v>10777</v>
      </c>
      <c r="D2162" t="s">
        <v>10778</v>
      </c>
      <c r="E2162">
        <v>1</v>
      </c>
      <c r="F2162" t="str">
        <f>_xlfn.XLOOKUP(C2162,customers!$A$1:$A$4972,customers!B$1:B$4972,,0)</f>
        <v>Timothy Daniel</v>
      </c>
      <c r="G2162" t="str">
        <f>IF(_xlfn.XLOOKUP(C2162,customers!$A$1:$A$4972,customers!C2161:C7132,,0)=0,"",_xlfn.XLOOKUP(C2162,customers!$A$1:$A$4972,customers!C2161:C7132,,0))</f>
        <v>byoung758@hotmail.com</v>
      </c>
      <c r="H2162" t="str">
        <f>_xlfn.XLOOKUP(C2162,customers!$A$1:$A$4972,customers!$G$1:$G$4972,,0)</f>
        <v>Japan</v>
      </c>
      <c r="I2162" t="str">
        <f>INDEX(products!$A$1:$G$5001,MATCH(orders!$D2162,products!$A$1:$A$5001,0),MATCH(I$1,products!$A$1:$G$1,0))</f>
        <v>Loans</v>
      </c>
      <c r="J2162" t="str">
        <f>INDEX(products!$A$1:$G$5001,MATCH(orders!$D2162,products!$A$1:$A$5001,0),MATCH(J$1,products!$A$1:$G$1,0))</f>
        <v>Premium</v>
      </c>
      <c r="K2162">
        <f>INDEX(products!$A$1:$G$5001,MATCH(orders!$D2162,products!$A$1:$A$5001,0),MATCH(K$1,products!$A$1:$G$1,0))</f>
        <v>1</v>
      </c>
      <c r="L2162" s="3">
        <f>INDEX(products!$A$1:$G$5001,MATCH(orders!$D2162,products!$A$1:$A$5001,0),MATCH(L$1,products!$A$1:$G$1,0))</f>
        <v>1.3178000000000001</v>
      </c>
      <c r="M2162" s="3">
        <f t="shared" si="33"/>
        <v>1.3178000000000001</v>
      </c>
      <c r="N2162" t="str">
        <f>_xlfn.XLOOKUP(Orders[[#This Row],[Customer ID]],customers!$A$1:$A$4972,customers!$I$1:$I$4972,,0)</f>
        <v>Yes</v>
      </c>
    </row>
    <row r="2163" spans="1:14" x14ac:dyDescent="0.25">
      <c r="A2163" t="s">
        <v>10781</v>
      </c>
      <c r="B2163" s="2">
        <v>44413</v>
      </c>
      <c r="C2163" t="s">
        <v>10782</v>
      </c>
      <c r="D2163" t="s">
        <v>10783</v>
      </c>
      <c r="E2163">
        <v>1</v>
      </c>
      <c r="F2163" t="str">
        <f>_xlfn.XLOOKUP(C2163,customers!$A$1:$A$4972,customers!B$1:B$4972,,0)</f>
        <v>Michael Thomas</v>
      </c>
      <c r="G2163" t="str">
        <f>IF(_xlfn.XLOOKUP(C2163,customers!$A$1:$A$4972,customers!C2162:C7133,,0)=0,"",_xlfn.XLOOKUP(C2163,customers!$A$1:$A$4972,customers!C2162:C7133,,0))</f>
        <v>4902301@hotmail.com</v>
      </c>
      <c r="H2163" t="str">
        <f>_xlfn.XLOOKUP(C2163,customers!$A$1:$A$4972,customers!$G$1:$G$4972,,0)</f>
        <v>United States</v>
      </c>
      <c r="I2163" t="str">
        <f>INDEX(products!$A$1:$G$5001,MATCH(orders!$D2163,products!$A$1:$A$5001,0),MATCH(I$1,products!$A$1:$G$1,0))</f>
        <v>Investments</v>
      </c>
      <c r="J2163" t="str">
        <f>INDEX(products!$A$1:$G$5001,MATCH(orders!$D2163,products!$A$1:$A$5001,0),MATCH(J$1,products!$A$1:$G$1,0))</f>
        <v>Premium</v>
      </c>
      <c r="K2163">
        <f>INDEX(products!$A$1:$G$5001,MATCH(orders!$D2163,products!$A$1:$A$5001,0),MATCH(K$1,products!$A$1:$G$1,0))</f>
        <v>1</v>
      </c>
      <c r="L2163" s="3">
        <f>INDEX(products!$A$1:$G$5001,MATCH(orders!$D2163,products!$A$1:$A$5001,0),MATCH(L$1,products!$A$1:$G$1,0))</f>
        <v>1.2876000000000001</v>
      </c>
      <c r="M2163" s="3">
        <f t="shared" si="33"/>
        <v>1.2876000000000001</v>
      </c>
      <c r="N2163" t="str">
        <f>_xlfn.XLOOKUP(Orders[[#This Row],[Customer ID]],customers!$A$1:$A$4972,customers!$I$1:$I$4972,,0)</f>
        <v>No</v>
      </c>
    </row>
    <row r="2164" spans="1:14" x14ac:dyDescent="0.25">
      <c r="A2164" t="s">
        <v>10786</v>
      </c>
      <c r="B2164" s="2">
        <v>44413</v>
      </c>
      <c r="C2164" t="s">
        <v>10787</v>
      </c>
      <c r="D2164" t="s">
        <v>10788</v>
      </c>
      <c r="E2164">
        <v>3</v>
      </c>
      <c r="F2164" t="str">
        <f>_xlfn.XLOOKUP(C2164,customers!$A$1:$A$4972,customers!B$1:B$4972,,0)</f>
        <v>Jennifer Mcdonald</v>
      </c>
      <c r="G2164" t="str">
        <f>IF(_xlfn.XLOOKUP(C2164,customers!$A$1:$A$4972,customers!C2163:C7134,,0)=0,"",_xlfn.XLOOKUP(C2164,customers!$A$1:$A$4972,customers!C2163:C7134,,0))</f>
        <v>pmoore0468@gmail.com</v>
      </c>
      <c r="H2164" t="str">
        <f>_xlfn.XLOOKUP(C2164,customers!$A$1:$A$4972,customers!$G$1:$G$4972,,0)</f>
        <v>Brazil</v>
      </c>
      <c r="I2164" t="str">
        <f>INDEX(products!$A$1:$G$5001,MATCH(orders!$D2164,products!$A$1:$A$5001,0),MATCH(I$1,products!$A$1:$G$1,0))</f>
        <v>Loans</v>
      </c>
      <c r="J2164" t="str">
        <f>INDEX(products!$A$1:$G$5001,MATCH(orders!$D2164,products!$A$1:$A$5001,0),MATCH(J$1,products!$A$1:$G$1,0))</f>
        <v>Premium</v>
      </c>
      <c r="K2164">
        <f>INDEX(products!$A$1:$G$5001,MATCH(orders!$D2164,products!$A$1:$A$5001,0),MATCH(K$1,products!$A$1:$G$1,0))</f>
        <v>5</v>
      </c>
      <c r="L2164" s="3">
        <f>INDEX(products!$A$1:$G$5001,MATCH(orders!$D2164,products!$A$1:$A$5001,0),MATCH(L$1,products!$A$1:$G$1,0))</f>
        <v>5.0952000000000002</v>
      </c>
      <c r="M2164" s="3">
        <f t="shared" si="33"/>
        <v>15.285600000000001</v>
      </c>
      <c r="N2164" t="str">
        <f>_xlfn.XLOOKUP(Orders[[#This Row],[Customer ID]],customers!$A$1:$A$4972,customers!$I$1:$I$4972,,0)</f>
        <v>No</v>
      </c>
    </row>
    <row r="2165" spans="1:14" x14ac:dyDescent="0.25">
      <c r="A2165" t="s">
        <v>10791</v>
      </c>
      <c r="B2165" s="2">
        <v>44414</v>
      </c>
      <c r="C2165" t="s">
        <v>10792</v>
      </c>
      <c r="D2165" t="s">
        <v>10793</v>
      </c>
      <c r="E2165">
        <v>4</v>
      </c>
      <c r="F2165" t="str">
        <f>_xlfn.XLOOKUP(C2165,customers!$A$1:$A$4972,customers!B$1:B$4972,,0)</f>
        <v>Toni Torres</v>
      </c>
      <c r="G2165" t="str">
        <f>IF(_xlfn.XLOOKUP(C2165,customers!$A$1:$A$4972,customers!C2164:C7135,,0)=0,"",_xlfn.XLOOKUP(C2165,customers!$A$1:$A$4972,customers!C2164:C7135,,0))</f>
        <v>wtaylor10@yahoo.com</v>
      </c>
      <c r="H2165" t="str">
        <f>_xlfn.XLOOKUP(C2165,customers!$A$1:$A$4972,customers!$G$1:$G$4972,,0)</f>
        <v>Japan</v>
      </c>
      <c r="I2165" t="str">
        <f>INDEX(products!$A$1:$G$5001,MATCH(orders!$D2165,products!$A$1:$A$5001,0),MATCH(I$1,products!$A$1:$G$1,0))</f>
        <v>Investments</v>
      </c>
      <c r="J2165" t="str">
        <f>INDEX(products!$A$1:$G$5001,MATCH(orders!$D2165,products!$A$1:$A$5001,0),MATCH(J$1,products!$A$1:$G$1,0))</f>
        <v>Standard</v>
      </c>
      <c r="K2165">
        <f>INDEX(products!$A$1:$G$5001,MATCH(orders!$D2165,products!$A$1:$A$5001,0),MATCH(K$1,products!$A$1:$G$1,0))</f>
        <v>10</v>
      </c>
      <c r="L2165" s="3">
        <f>INDEX(products!$A$1:$G$5001,MATCH(orders!$D2165,products!$A$1:$A$5001,0),MATCH(L$1,products!$A$1:$G$1,0))</f>
        <v>15.08113333333333</v>
      </c>
      <c r="M2165" s="3">
        <f t="shared" si="33"/>
        <v>60.324533333333321</v>
      </c>
      <c r="N2165" t="str">
        <f>_xlfn.XLOOKUP(Orders[[#This Row],[Customer ID]],customers!$A$1:$A$4972,customers!$I$1:$I$4972,,0)</f>
        <v>Yes</v>
      </c>
    </row>
    <row r="2166" spans="1:14" x14ac:dyDescent="0.25">
      <c r="A2166" t="s">
        <v>10796</v>
      </c>
      <c r="B2166" s="2">
        <v>44414</v>
      </c>
      <c r="C2166" t="s">
        <v>10797</v>
      </c>
      <c r="D2166" t="s">
        <v>10798</v>
      </c>
      <c r="E2166">
        <v>2</v>
      </c>
      <c r="F2166" t="str">
        <f>_xlfn.XLOOKUP(C2166,customers!$A$1:$A$4972,customers!B$1:B$4972,,0)</f>
        <v>Michael Nguyen</v>
      </c>
      <c r="G2166" t="str">
        <f>IF(_xlfn.XLOOKUP(C2166,customers!$A$1:$A$4972,customers!C2165:C7136,,0)=0,"",_xlfn.XLOOKUP(C2166,customers!$A$1:$A$4972,customers!C2165:C7136,,0))</f>
        <v>mmendez2516@yahoo.com</v>
      </c>
      <c r="H2166" t="str">
        <f>_xlfn.XLOOKUP(C2166,customers!$A$1:$A$4972,customers!$G$1:$G$4972,,0)</f>
        <v>Brazil</v>
      </c>
      <c r="I2166" t="str">
        <f>INDEX(products!$A$1:$G$5001,MATCH(orders!$D2166,products!$A$1:$A$5001,0),MATCH(I$1,products!$A$1:$G$1,0))</f>
        <v>Money Transfers</v>
      </c>
      <c r="J2166" t="str">
        <f>INDEX(products!$A$1:$G$5001,MATCH(orders!$D2166,products!$A$1:$A$5001,0),MATCH(J$1,products!$A$1:$G$1,0))</f>
        <v>Premium</v>
      </c>
      <c r="K2166">
        <f>INDEX(products!$A$1:$G$5001,MATCH(orders!$D2166,products!$A$1:$A$5001,0),MATCH(K$1,products!$A$1:$G$1,0))</f>
        <v>3</v>
      </c>
      <c r="L2166" s="3">
        <f>INDEX(products!$A$1:$G$5001,MATCH(orders!$D2166,products!$A$1:$A$5001,0),MATCH(L$1,products!$A$1:$G$1,0))</f>
        <v>3.4138666666666668</v>
      </c>
      <c r="M2166" s="3">
        <f t="shared" si="33"/>
        <v>6.8277333333333337</v>
      </c>
      <c r="N2166" t="str">
        <f>_xlfn.XLOOKUP(Orders[[#This Row],[Customer ID]],customers!$A$1:$A$4972,customers!$I$1:$I$4972,,0)</f>
        <v>Yes</v>
      </c>
    </row>
    <row r="2167" spans="1:14" x14ac:dyDescent="0.25">
      <c r="A2167" t="s">
        <v>10801</v>
      </c>
      <c r="B2167" s="2">
        <v>44414</v>
      </c>
      <c r="C2167" t="s">
        <v>10802</v>
      </c>
      <c r="D2167" t="s">
        <v>10803</v>
      </c>
      <c r="E2167">
        <v>3</v>
      </c>
      <c r="F2167" t="str">
        <f>_xlfn.XLOOKUP(C2167,customers!$A$1:$A$4972,customers!B$1:B$4972,,0)</f>
        <v>Lindsay Harper</v>
      </c>
      <c r="G2167" t="str">
        <f>IF(_xlfn.XLOOKUP(C2167,customers!$A$1:$A$4972,customers!C2166:C7137,,0)=0,"",_xlfn.XLOOKUP(C2167,customers!$A$1:$A$4972,customers!C2166:C7137,,0))</f>
        <v>dschneider53@hotmail.com</v>
      </c>
      <c r="H2167" t="str">
        <f>_xlfn.XLOOKUP(C2167,customers!$A$1:$A$4972,customers!$G$1:$G$4972,,0)</f>
        <v>United States</v>
      </c>
      <c r="I2167" t="str">
        <f>INDEX(products!$A$1:$G$5001,MATCH(orders!$D2167,products!$A$1:$A$5001,0),MATCH(I$1,products!$A$1:$G$1,0))</f>
        <v>Loans</v>
      </c>
      <c r="J2167" t="str">
        <f>INDEX(products!$A$1:$G$5001,MATCH(orders!$D2167,products!$A$1:$A$5001,0),MATCH(J$1,products!$A$1:$G$1,0))</f>
        <v>Premium</v>
      </c>
      <c r="K2167">
        <f>INDEX(products!$A$1:$G$5001,MATCH(orders!$D2167,products!$A$1:$A$5001,0),MATCH(K$1,products!$A$1:$G$1,0))</f>
        <v>5</v>
      </c>
      <c r="L2167" s="3">
        <f>INDEX(products!$A$1:$G$5001,MATCH(orders!$D2167,products!$A$1:$A$5001,0),MATCH(L$1,products!$A$1:$G$1,0))</f>
        <v>8.2288666666666668</v>
      </c>
      <c r="M2167" s="3">
        <f t="shared" si="33"/>
        <v>24.686599999999999</v>
      </c>
      <c r="N2167" t="str">
        <f>_xlfn.XLOOKUP(Orders[[#This Row],[Customer ID]],customers!$A$1:$A$4972,customers!$I$1:$I$4972,,0)</f>
        <v>Yes</v>
      </c>
    </row>
    <row r="2168" spans="1:14" x14ac:dyDescent="0.25">
      <c r="A2168" t="s">
        <v>10806</v>
      </c>
      <c r="B2168" s="2">
        <v>44415</v>
      </c>
      <c r="C2168" t="s">
        <v>10807</v>
      </c>
      <c r="D2168" t="s">
        <v>10808</v>
      </c>
      <c r="E2168">
        <v>4</v>
      </c>
      <c r="F2168" t="str">
        <f>_xlfn.XLOOKUP(C2168,customers!$A$1:$A$4972,customers!B$1:B$4972,,0)</f>
        <v>Brittany Dillon</v>
      </c>
      <c r="G2168" t="str">
        <f>IF(_xlfn.XLOOKUP(C2168,customers!$A$1:$A$4972,customers!C2167:C7138,,0)=0,"",_xlfn.XLOOKUP(C2168,customers!$A$1:$A$4972,customers!C2167:C7138,,0))</f>
        <v>jwilliams705@gmail.com</v>
      </c>
      <c r="H2168" t="str">
        <f>_xlfn.XLOOKUP(C2168,customers!$A$1:$A$4972,customers!$G$1:$G$4972,,0)</f>
        <v>Japan</v>
      </c>
      <c r="I2168" t="str">
        <f>INDEX(products!$A$1:$G$5001,MATCH(orders!$D2168,products!$A$1:$A$5001,0),MATCH(I$1,products!$A$1:$G$1,0))</f>
        <v>Loans</v>
      </c>
      <c r="J2168" t="str">
        <f>INDEX(products!$A$1:$G$5001,MATCH(orders!$D2168,products!$A$1:$A$5001,0),MATCH(J$1,products!$A$1:$G$1,0))</f>
        <v>Premium</v>
      </c>
      <c r="K2168">
        <f>INDEX(products!$A$1:$G$5001,MATCH(orders!$D2168,products!$A$1:$A$5001,0),MATCH(K$1,products!$A$1:$G$1,0))</f>
        <v>10</v>
      </c>
      <c r="L2168" s="3">
        <f>INDEX(products!$A$1:$G$5001,MATCH(orders!$D2168,products!$A$1:$A$5001,0),MATCH(L$1,products!$A$1:$G$1,0))</f>
        <v>13.008100000000001</v>
      </c>
      <c r="M2168" s="3">
        <f t="shared" si="33"/>
        <v>52.032400000000003</v>
      </c>
      <c r="N2168" t="str">
        <f>_xlfn.XLOOKUP(Orders[[#This Row],[Customer ID]],customers!$A$1:$A$4972,customers!$I$1:$I$4972,,0)</f>
        <v>Yes</v>
      </c>
    </row>
    <row r="2169" spans="1:14" x14ac:dyDescent="0.25">
      <c r="A2169" t="s">
        <v>10811</v>
      </c>
      <c r="B2169" s="2">
        <v>44415</v>
      </c>
      <c r="C2169" t="s">
        <v>10812</v>
      </c>
      <c r="D2169" t="s">
        <v>10813</v>
      </c>
      <c r="E2169">
        <v>3</v>
      </c>
      <c r="F2169" t="str">
        <f>_xlfn.XLOOKUP(C2169,customers!$A$1:$A$4972,customers!B$1:B$4972,,0)</f>
        <v>Michael Garcia</v>
      </c>
      <c r="G2169" t="str">
        <f>IF(_xlfn.XLOOKUP(C2169,customers!$A$1:$A$4972,customers!C2168:C7139,,0)=0,"",_xlfn.XLOOKUP(C2169,customers!$A$1:$A$4972,customers!C2168:C7139,,0))</f>
        <v>378016801@hotmail.com</v>
      </c>
      <c r="H2169" t="str">
        <f>_xlfn.XLOOKUP(C2169,customers!$A$1:$A$4972,customers!$G$1:$G$4972,,0)</f>
        <v>Brazil</v>
      </c>
      <c r="I2169" t="str">
        <f>INDEX(products!$A$1:$G$5001,MATCH(orders!$D2169,products!$A$1:$A$5001,0),MATCH(I$1,products!$A$1:$G$1,0))</f>
        <v>Investments</v>
      </c>
      <c r="J2169" t="str">
        <f>INDEX(products!$A$1:$G$5001,MATCH(orders!$D2169,products!$A$1:$A$5001,0),MATCH(J$1,products!$A$1:$G$1,0))</f>
        <v>VIP</v>
      </c>
      <c r="K2169">
        <f>INDEX(products!$A$1:$G$5001,MATCH(orders!$D2169,products!$A$1:$A$5001,0),MATCH(K$1,products!$A$1:$G$1,0))</f>
        <v>5</v>
      </c>
      <c r="L2169" s="3">
        <f>INDEX(products!$A$1:$G$5001,MATCH(orders!$D2169,products!$A$1:$A$5001,0),MATCH(L$1,products!$A$1:$G$1,0))</f>
        <v>3.964666666666667</v>
      </c>
      <c r="M2169" s="3">
        <f t="shared" si="33"/>
        <v>11.894000000000002</v>
      </c>
      <c r="N2169" t="str">
        <f>_xlfn.XLOOKUP(Orders[[#This Row],[Customer ID]],customers!$A$1:$A$4972,customers!$I$1:$I$4972,,0)</f>
        <v>No</v>
      </c>
    </row>
    <row r="2170" spans="1:14" x14ac:dyDescent="0.25">
      <c r="A2170" t="s">
        <v>10816</v>
      </c>
      <c r="B2170" s="2">
        <v>44416</v>
      </c>
      <c r="C2170" t="s">
        <v>10817</v>
      </c>
      <c r="D2170" t="s">
        <v>10818</v>
      </c>
      <c r="E2170">
        <v>2</v>
      </c>
      <c r="F2170" t="str">
        <f>_xlfn.XLOOKUP(C2170,customers!$A$1:$A$4972,customers!B$1:B$4972,,0)</f>
        <v>Jordan Miller</v>
      </c>
      <c r="G2170" t="str">
        <f>IF(_xlfn.XLOOKUP(C2170,customers!$A$1:$A$4972,customers!C2169:C7140,,0)=0,"",_xlfn.XLOOKUP(C2170,customers!$A$1:$A$4972,customers!C2169:C7140,,0))</f>
        <v>smorrison5641@yahoo.com</v>
      </c>
      <c r="H2170" t="str">
        <f>_xlfn.XLOOKUP(C2170,customers!$A$1:$A$4972,customers!$G$1:$G$4972,,0)</f>
        <v>South Africa</v>
      </c>
      <c r="I2170" t="str">
        <f>INDEX(products!$A$1:$G$5001,MATCH(orders!$D2170,products!$A$1:$A$5001,0),MATCH(I$1,products!$A$1:$G$1,0))</f>
        <v>Credit Cards</v>
      </c>
      <c r="J2170" t="str">
        <f>INDEX(products!$A$1:$G$5001,MATCH(orders!$D2170,products!$A$1:$A$5001,0),MATCH(J$1,products!$A$1:$G$1,0))</f>
        <v>Standard</v>
      </c>
      <c r="K2170">
        <f>INDEX(products!$A$1:$G$5001,MATCH(orders!$D2170,products!$A$1:$A$5001,0),MATCH(K$1,products!$A$1:$G$1,0))</f>
        <v>3</v>
      </c>
      <c r="L2170" s="3">
        <f>INDEX(products!$A$1:$G$5001,MATCH(orders!$D2170,products!$A$1:$A$5001,0),MATCH(L$1,products!$A$1:$G$1,0))</f>
        <v>4.0285333333333337</v>
      </c>
      <c r="M2170" s="3">
        <f t="shared" si="33"/>
        <v>8.0570666666666675</v>
      </c>
      <c r="N2170" t="str">
        <f>_xlfn.XLOOKUP(Orders[[#This Row],[Customer ID]],customers!$A$1:$A$4972,customers!$I$1:$I$4972,,0)</f>
        <v>No</v>
      </c>
    </row>
    <row r="2171" spans="1:14" x14ac:dyDescent="0.25">
      <c r="A2171" t="s">
        <v>10821</v>
      </c>
      <c r="B2171" s="2">
        <v>44416</v>
      </c>
      <c r="C2171" t="s">
        <v>10822</v>
      </c>
      <c r="D2171" t="s">
        <v>10823</v>
      </c>
      <c r="E2171">
        <v>4</v>
      </c>
      <c r="F2171" t="str">
        <f>_xlfn.XLOOKUP(C2171,customers!$A$1:$A$4972,customers!B$1:B$4972,,0)</f>
        <v>Toni Burns</v>
      </c>
      <c r="G2171" t="str">
        <f>IF(_xlfn.XLOOKUP(C2171,customers!$A$1:$A$4972,customers!C2170:C7141,,0)=0,"",_xlfn.XLOOKUP(C2171,customers!$A$1:$A$4972,customers!C2170:C7141,,0))</f>
        <v>4238102@gmail.com</v>
      </c>
      <c r="H2171" t="str">
        <f>_xlfn.XLOOKUP(C2171,customers!$A$1:$A$4972,customers!$G$1:$G$4972,,0)</f>
        <v>South Africa</v>
      </c>
      <c r="I2171" t="str">
        <f>INDEX(products!$A$1:$G$5001,MATCH(orders!$D2171,products!$A$1:$A$5001,0),MATCH(I$1,products!$A$1:$G$1,0))</f>
        <v>Investments</v>
      </c>
      <c r="J2171" t="str">
        <f>INDEX(products!$A$1:$G$5001,MATCH(orders!$D2171,products!$A$1:$A$5001,0),MATCH(J$1,products!$A$1:$G$1,0))</f>
        <v>Standard</v>
      </c>
      <c r="K2171">
        <f>INDEX(products!$A$1:$G$5001,MATCH(orders!$D2171,products!$A$1:$A$5001,0),MATCH(K$1,products!$A$1:$G$1,0))</f>
        <v>10</v>
      </c>
      <c r="L2171" s="3">
        <f>INDEX(products!$A$1:$G$5001,MATCH(orders!$D2171,products!$A$1:$A$5001,0),MATCH(L$1,products!$A$1:$G$1,0))</f>
        <v>9.9177</v>
      </c>
      <c r="M2171" s="3">
        <f t="shared" si="33"/>
        <v>39.6708</v>
      </c>
      <c r="N2171" t="str">
        <f>_xlfn.XLOOKUP(Orders[[#This Row],[Customer ID]],customers!$A$1:$A$4972,customers!$I$1:$I$4972,,0)</f>
        <v>No</v>
      </c>
    </row>
    <row r="2172" spans="1:14" x14ac:dyDescent="0.25">
      <c r="A2172" t="s">
        <v>10826</v>
      </c>
      <c r="B2172" s="2">
        <v>44417</v>
      </c>
      <c r="C2172" t="s">
        <v>10827</v>
      </c>
      <c r="D2172" t="s">
        <v>10828</v>
      </c>
      <c r="E2172">
        <v>3</v>
      </c>
      <c r="F2172" t="str">
        <f>_xlfn.XLOOKUP(C2172,customers!$A$1:$A$4972,customers!B$1:B$4972,,0)</f>
        <v>Michael Powers III</v>
      </c>
      <c r="G2172" t="str">
        <f>IF(_xlfn.XLOOKUP(C2172,customers!$A$1:$A$4972,customers!C2171:C7142,,0)=0,"",_xlfn.XLOOKUP(C2172,customers!$A$1:$A$4972,customers!C2171:C7142,,0))</f>
        <v>scrawford80@yahoo.com</v>
      </c>
      <c r="H2172" t="str">
        <f>_xlfn.XLOOKUP(C2172,customers!$A$1:$A$4972,customers!$G$1:$G$4972,,0)</f>
        <v>United States</v>
      </c>
      <c r="I2172" t="str">
        <f>INDEX(products!$A$1:$G$5001,MATCH(orders!$D2172,products!$A$1:$A$5001,0),MATCH(I$1,products!$A$1:$G$1,0))</f>
        <v>Credit Cards</v>
      </c>
      <c r="J2172" t="str">
        <f>INDEX(products!$A$1:$G$5001,MATCH(orders!$D2172,products!$A$1:$A$5001,0),MATCH(J$1,products!$A$1:$G$1,0))</f>
        <v>VIP</v>
      </c>
      <c r="K2172">
        <f>INDEX(products!$A$1:$G$5001,MATCH(orders!$D2172,products!$A$1:$A$5001,0),MATCH(K$1,products!$A$1:$G$1,0))</f>
        <v>5</v>
      </c>
      <c r="L2172" s="3">
        <f>INDEX(products!$A$1:$G$5001,MATCH(orders!$D2172,products!$A$1:$A$5001,0),MATCH(L$1,products!$A$1:$G$1,0))</f>
        <v>6.764966666666667</v>
      </c>
      <c r="M2172" s="3">
        <f t="shared" si="33"/>
        <v>20.294900000000002</v>
      </c>
      <c r="N2172" t="str">
        <f>_xlfn.XLOOKUP(Orders[[#This Row],[Customer ID]],customers!$A$1:$A$4972,customers!$I$1:$I$4972,,0)</f>
        <v>No</v>
      </c>
    </row>
    <row r="2173" spans="1:14" x14ac:dyDescent="0.25">
      <c r="A2173" t="s">
        <v>10831</v>
      </c>
      <c r="B2173" s="2">
        <v>44417</v>
      </c>
      <c r="C2173" t="s">
        <v>7921</v>
      </c>
      <c r="D2173" t="s">
        <v>10832</v>
      </c>
      <c r="E2173">
        <v>2</v>
      </c>
      <c r="F2173" t="str">
        <f>_xlfn.XLOOKUP(C2173,customers!$A$1:$A$4972,customers!B$1:B$4972,,0)</f>
        <v>Jill Johnson</v>
      </c>
      <c r="G2173" t="str">
        <f>IF(_xlfn.XLOOKUP(C2173,customers!$A$1:$A$4972,customers!C2172:C7143,,0)=0,"",_xlfn.XLOOKUP(C2173,customers!$A$1:$A$4972,customers!C2172:C7143,,0))</f>
        <v>09890547@yahoo.com</v>
      </c>
      <c r="H2173" t="str">
        <f>_xlfn.XLOOKUP(C2173,customers!$A$1:$A$4972,customers!$G$1:$G$4972,,0)</f>
        <v>United States</v>
      </c>
      <c r="I2173" t="str">
        <f>INDEX(products!$A$1:$G$5001,MATCH(orders!$D2173,products!$A$1:$A$5001,0),MATCH(I$1,products!$A$1:$G$1,0))</f>
        <v>Investments</v>
      </c>
      <c r="J2173" t="str">
        <f>INDEX(products!$A$1:$G$5001,MATCH(orders!$D2173,products!$A$1:$A$5001,0),MATCH(J$1,products!$A$1:$G$1,0))</f>
        <v>Premium</v>
      </c>
      <c r="K2173">
        <f>INDEX(products!$A$1:$G$5001,MATCH(orders!$D2173,products!$A$1:$A$5001,0),MATCH(K$1,products!$A$1:$G$1,0))</f>
        <v>3</v>
      </c>
      <c r="L2173" s="3">
        <f>INDEX(products!$A$1:$G$5001,MATCH(orders!$D2173,products!$A$1:$A$5001,0),MATCH(L$1,products!$A$1:$G$1,0))</f>
        <v>2.208933333333333</v>
      </c>
      <c r="M2173" s="3">
        <f t="shared" si="33"/>
        <v>4.4178666666666659</v>
      </c>
      <c r="N2173" t="str">
        <f>_xlfn.XLOOKUP(Orders[[#This Row],[Customer ID]],customers!$A$1:$A$4972,customers!$I$1:$I$4972,,0)</f>
        <v>No</v>
      </c>
    </row>
    <row r="2174" spans="1:14" x14ac:dyDescent="0.25">
      <c r="A2174" t="s">
        <v>10833</v>
      </c>
      <c r="B2174" s="2">
        <v>44417</v>
      </c>
      <c r="C2174" t="s">
        <v>10834</v>
      </c>
      <c r="D2174" t="s">
        <v>10835</v>
      </c>
      <c r="E2174">
        <v>1</v>
      </c>
      <c r="F2174" t="str">
        <f>_xlfn.XLOOKUP(C2174,customers!$A$1:$A$4972,customers!B$1:B$4972,,0)</f>
        <v>Erica King</v>
      </c>
      <c r="G2174" t="str">
        <f>IF(_xlfn.XLOOKUP(C2174,customers!$A$1:$A$4972,customers!C2173:C7144,,0)=0,"",_xlfn.XLOOKUP(C2174,customers!$A$1:$A$4972,customers!C2173:C7144,,0))</f>
        <v>agregory720@hotmail.com</v>
      </c>
      <c r="H2174" t="str">
        <f>_xlfn.XLOOKUP(C2174,customers!$A$1:$A$4972,customers!$G$1:$G$4972,,0)</f>
        <v>Germany</v>
      </c>
      <c r="I2174" t="str">
        <f>INDEX(products!$A$1:$G$5001,MATCH(orders!$D2174,products!$A$1:$A$5001,0),MATCH(I$1,products!$A$1:$G$1,0))</f>
        <v>Money Transfers</v>
      </c>
      <c r="J2174" t="str">
        <f>INDEX(products!$A$1:$G$5001,MATCH(orders!$D2174,products!$A$1:$A$5001,0),MATCH(J$1,products!$A$1:$G$1,0))</f>
        <v>VIP</v>
      </c>
      <c r="K2174">
        <f>INDEX(products!$A$1:$G$5001,MATCH(orders!$D2174,products!$A$1:$A$5001,0),MATCH(K$1,products!$A$1:$G$1,0))</f>
        <v>1</v>
      </c>
      <c r="L2174" s="3">
        <f>INDEX(products!$A$1:$G$5001,MATCH(orders!$D2174,products!$A$1:$A$5001,0),MATCH(L$1,products!$A$1:$G$1,0))</f>
        <v>0.84153333333333347</v>
      </c>
      <c r="M2174" s="3">
        <f t="shared" si="33"/>
        <v>0.84153333333333347</v>
      </c>
      <c r="N2174" t="str">
        <f>_xlfn.XLOOKUP(Orders[[#This Row],[Customer ID]],customers!$A$1:$A$4972,customers!$I$1:$I$4972,,0)</f>
        <v>No</v>
      </c>
    </row>
    <row r="2175" spans="1:14" x14ac:dyDescent="0.25">
      <c r="A2175" t="s">
        <v>10838</v>
      </c>
      <c r="B2175" s="2">
        <v>44418</v>
      </c>
      <c r="C2175" t="s">
        <v>10839</v>
      </c>
      <c r="D2175" t="s">
        <v>10840</v>
      </c>
      <c r="E2175">
        <v>2</v>
      </c>
      <c r="F2175" t="str">
        <f>_xlfn.XLOOKUP(C2175,customers!$A$1:$A$4972,customers!B$1:B$4972,,0)</f>
        <v>Donna Zhang</v>
      </c>
      <c r="G2175" t="str">
        <f>IF(_xlfn.XLOOKUP(C2175,customers!$A$1:$A$4972,customers!C2174:C7145,,0)=0,"",_xlfn.XLOOKUP(C2175,customers!$A$1:$A$4972,customers!C2174:C7145,,0))</f>
        <v>bmd52@gmail.com</v>
      </c>
      <c r="H2175" t="str">
        <f>_xlfn.XLOOKUP(C2175,customers!$A$1:$A$4972,customers!$G$1:$G$4972,,0)</f>
        <v>Japan</v>
      </c>
      <c r="I2175" t="str">
        <f>INDEX(products!$A$1:$G$5001,MATCH(orders!$D2175,products!$A$1:$A$5001,0),MATCH(I$1,products!$A$1:$G$1,0))</f>
        <v>Loans</v>
      </c>
      <c r="J2175" t="str">
        <f>INDEX(products!$A$1:$G$5001,MATCH(orders!$D2175,products!$A$1:$A$5001,0),MATCH(J$1,products!$A$1:$G$1,0))</f>
        <v>VIP</v>
      </c>
      <c r="K2175">
        <f>INDEX(products!$A$1:$G$5001,MATCH(orders!$D2175,products!$A$1:$A$5001,0),MATCH(K$1,products!$A$1:$G$1,0))</f>
        <v>3</v>
      </c>
      <c r="L2175" s="3">
        <f>INDEX(products!$A$1:$G$5001,MATCH(orders!$D2175,products!$A$1:$A$5001,0),MATCH(L$1,products!$A$1:$G$1,0))</f>
        <v>4.5672000000000006</v>
      </c>
      <c r="M2175" s="3">
        <f t="shared" si="33"/>
        <v>9.1344000000000012</v>
      </c>
      <c r="N2175" t="str">
        <f>_xlfn.XLOOKUP(Orders[[#This Row],[Customer ID]],customers!$A$1:$A$4972,customers!$I$1:$I$4972,,0)</f>
        <v>Yes</v>
      </c>
    </row>
    <row r="2176" spans="1:14" x14ac:dyDescent="0.25">
      <c r="A2176" t="s">
        <v>10843</v>
      </c>
      <c r="B2176" s="2">
        <v>44418</v>
      </c>
      <c r="C2176" t="s">
        <v>10844</v>
      </c>
      <c r="D2176" t="s">
        <v>10845</v>
      </c>
      <c r="E2176">
        <v>1</v>
      </c>
      <c r="F2176" t="str">
        <f>_xlfn.XLOOKUP(C2176,customers!$A$1:$A$4972,customers!B$1:B$4972,,0)</f>
        <v>Teresa Malone</v>
      </c>
      <c r="G2176" t="str">
        <f>IF(_xlfn.XLOOKUP(C2176,customers!$A$1:$A$4972,customers!C2175:C7146,,0)=0,"",_xlfn.XLOOKUP(C2176,customers!$A$1:$A$4972,customers!C2175:C7146,,0))</f>
        <v>kmitchell4495@yahoo.com</v>
      </c>
      <c r="H2176" t="str">
        <f>_xlfn.XLOOKUP(C2176,customers!$A$1:$A$4972,customers!$G$1:$G$4972,,0)</f>
        <v>South Africa</v>
      </c>
      <c r="I2176" t="str">
        <f>INDEX(products!$A$1:$G$5001,MATCH(orders!$D2176,products!$A$1:$A$5001,0),MATCH(I$1,products!$A$1:$G$1,0))</f>
        <v>Investments</v>
      </c>
      <c r="J2176" t="str">
        <f>INDEX(products!$A$1:$G$5001,MATCH(orders!$D2176,products!$A$1:$A$5001,0),MATCH(J$1,products!$A$1:$G$1,0))</f>
        <v>Premium</v>
      </c>
      <c r="K2176">
        <f>INDEX(products!$A$1:$G$5001,MATCH(orders!$D2176,products!$A$1:$A$5001,0),MATCH(K$1,products!$A$1:$G$1,0))</f>
        <v>1</v>
      </c>
      <c r="L2176" s="3">
        <f>INDEX(products!$A$1:$G$5001,MATCH(orders!$D2176,products!$A$1:$A$5001,0),MATCH(L$1,products!$A$1:$G$1,0))</f>
        <v>0.89383333333333337</v>
      </c>
      <c r="M2176" s="3">
        <f t="shared" si="33"/>
        <v>0.89383333333333337</v>
      </c>
      <c r="N2176" t="str">
        <f>_xlfn.XLOOKUP(Orders[[#This Row],[Customer ID]],customers!$A$1:$A$4972,customers!$I$1:$I$4972,,0)</f>
        <v>No</v>
      </c>
    </row>
    <row r="2177" spans="1:14" x14ac:dyDescent="0.25">
      <c r="A2177" t="s">
        <v>10848</v>
      </c>
      <c r="B2177" s="2">
        <v>44419</v>
      </c>
      <c r="C2177" t="s">
        <v>10849</v>
      </c>
      <c r="D2177" t="s">
        <v>10850</v>
      </c>
      <c r="E2177">
        <v>3</v>
      </c>
      <c r="F2177" t="str">
        <f>_xlfn.XLOOKUP(C2177,customers!$A$1:$A$4972,customers!B$1:B$4972,,0)</f>
        <v>Tonya Stewart</v>
      </c>
      <c r="G2177" t="str">
        <f>IF(_xlfn.XLOOKUP(C2177,customers!$A$1:$A$4972,customers!C2176:C7147,,0)=0,"",_xlfn.XLOOKUP(C2177,customers!$A$1:$A$4972,customers!C2176:C7147,,0))</f>
        <v>aavila97@yahoo.com</v>
      </c>
      <c r="H2177" t="str">
        <f>_xlfn.XLOOKUP(C2177,customers!$A$1:$A$4972,customers!$G$1:$G$4972,,0)</f>
        <v>Brazil</v>
      </c>
      <c r="I2177" t="str">
        <f>INDEX(products!$A$1:$G$5001,MATCH(orders!$D2177,products!$A$1:$A$5001,0),MATCH(I$1,products!$A$1:$G$1,0))</f>
        <v>Money Transfers</v>
      </c>
      <c r="J2177" t="str">
        <f>INDEX(products!$A$1:$G$5001,MATCH(orders!$D2177,products!$A$1:$A$5001,0),MATCH(J$1,products!$A$1:$G$1,0))</f>
        <v>Premium</v>
      </c>
      <c r="K2177">
        <f>INDEX(products!$A$1:$G$5001,MATCH(orders!$D2177,products!$A$1:$A$5001,0),MATCH(K$1,products!$A$1:$G$1,0))</f>
        <v>5</v>
      </c>
      <c r="L2177" s="3">
        <f>INDEX(products!$A$1:$G$5001,MATCH(orders!$D2177,products!$A$1:$A$5001,0),MATCH(L$1,products!$A$1:$G$1,0))</f>
        <v>7.518533333333334</v>
      </c>
      <c r="M2177" s="3">
        <f t="shared" si="33"/>
        <v>22.555600000000002</v>
      </c>
      <c r="N2177" t="str">
        <f>_xlfn.XLOOKUP(Orders[[#This Row],[Customer ID]],customers!$A$1:$A$4972,customers!$I$1:$I$4972,,0)</f>
        <v>Yes</v>
      </c>
    </row>
    <row r="2178" spans="1:14" x14ac:dyDescent="0.25">
      <c r="A2178" t="s">
        <v>10853</v>
      </c>
      <c r="B2178" s="2">
        <v>44419</v>
      </c>
      <c r="C2178" t="s">
        <v>10854</v>
      </c>
      <c r="D2178" t="s">
        <v>10855</v>
      </c>
      <c r="E2178">
        <v>4</v>
      </c>
      <c r="F2178" t="str">
        <f>_xlfn.XLOOKUP(C2178,customers!$A$1:$A$4972,customers!B$1:B$4972,,0)</f>
        <v>Nathan Moss</v>
      </c>
      <c r="G2178" t="str">
        <f>IF(_xlfn.XLOOKUP(C2178,customers!$A$1:$A$4972,customers!C2177:C7148,,0)=0,"",_xlfn.XLOOKUP(C2178,customers!$A$1:$A$4972,customers!C2177:C7148,,0))</f>
        <v>bvaughan975@hotmail.com</v>
      </c>
      <c r="H2178" t="str">
        <f>_xlfn.XLOOKUP(C2178,customers!$A$1:$A$4972,customers!$G$1:$G$4972,,0)</f>
        <v>Germany</v>
      </c>
      <c r="I2178" t="str">
        <f>INDEX(products!$A$1:$G$5001,MATCH(orders!$D2178,products!$A$1:$A$5001,0),MATCH(I$1,products!$A$1:$G$1,0))</f>
        <v>Investments</v>
      </c>
      <c r="J2178" t="str">
        <f>INDEX(products!$A$1:$G$5001,MATCH(orders!$D2178,products!$A$1:$A$5001,0),MATCH(J$1,products!$A$1:$G$1,0))</f>
        <v>Standard</v>
      </c>
      <c r="K2178">
        <f>INDEX(products!$A$1:$G$5001,MATCH(orders!$D2178,products!$A$1:$A$5001,0),MATCH(K$1,products!$A$1:$G$1,0))</f>
        <v>10</v>
      </c>
      <c r="L2178" s="3">
        <f>INDEX(products!$A$1:$G$5001,MATCH(orders!$D2178,products!$A$1:$A$5001,0),MATCH(L$1,products!$A$1:$G$1,0))</f>
        <v>9.4594333333333331</v>
      </c>
      <c r="M2178" s="3">
        <f t="shared" si="33"/>
        <v>37.837733333333333</v>
      </c>
      <c r="N2178" t="str">
        <f>_xlfn.XLOOKUP(Orders[[#This Row],[Customer ID]],customers!$A$1:$A$4972,customers!$I$1:$I$4972,,0)</f>
        <v>No</v>
      </c>
    </row>
    <row r="2179" spans="1:14" x14ac:dyDescent="0.25">
      <c r="A2179" t="s">
        <v>10858</v>
      </c>
      <c r="B2179" s="2">
        <v>44420</v>
      </c>
      <c r="C2179" t="s">
        <v>10859</v>
      </c>
      <c r="D2179" t="s">
        <v>10860</v>
      </c>
      <c r="E2179">
        <v>4</v>
      </c>
      <c r="F2179" t="str">
        <f>_xlfn.XLOOKUP(C2179,customers!$A$1:$A$4972,customers!B$1:B$4972,,0)</f>
        <v>Cole Hernandez</v>
      </c>
      <c r="G2179" t="str">
        <f>IF(_xlfn.XLOOKUP(C2179,customers!$A$1:$A$4972,customers!C2178:C7149,,0)=0,"",_xlfn.XLOOKUP(C2179,customers!$A$1:$A$4972,customers!C2178:C7149,,0))</f>
        <v>rrobertson35@hotmail.com</v>
      </c>
      <c r="H2179" t="str">
        <f>_xlfn.XLOOKUP(C2179,customers!$A$1:$A$4972,customers!$G$1:$G$4972,,0)</f>
        <v>United States</v>
      </c>
      <c r="I2179" t="str">
        <f>INDEX(products!$A$1:$G$5001,MATCH(orders!$D2179,products!$A$1:$A$5001,0),MATCH(I$1,products!$A$1:$G$1,0))</f>
        <v>Loans</v>
      </c>
      <c r="J2179" t="str">
        <f>INDEX(products!$A$1:$G$5001,MATCH(orders!$D2179,products!$A$1:$A$5001,0),MATCH(J$1,products!$A$1:$G$1,0))</f>
        <v>Premium</v>
      </c>
      <c r="K2179">
        <f>INDEX(products!$A$1:$G$5001,MATCH(orders!$D2179,products!$A$1:$A$5001,0),MATCH(K$1,products!$A$1:$G$1,0))</f>
        <v>10</v>
      </c>
      <c r="L2179" s="3">
        <f>INDEX(products!$A$1:$G$5001,MATCH(orders!$D2179,products!$A$1:$A$5001,0),MATCH(L$1,products!$A$1:$G$1,0))</f>
        <v>13.095499999999999</v>
      </c>
      <c r="M2179" s="3">
        <f t="shared" ref="M2179:M2242" si="34">L2179*E2179</f>
        <v>52.381999999999998</v>
      </c>
      <c r="N2179" t="str">
        <f>_xlfn.XLOOKUP(Orders[[#This Row],[Customer ID]],customers!$A$1:$A$4972,customers!$I$1:$I$4972,,0)</f>
        <v>Yes</v>
      </c>
    </row>
    <row r="2180" spans="1:14" x14ac:dyDescent="0.25">
      <c r="A2180" t="s">
        <v>10863</v>
      </c>
      <c r="B2180" s="2">
        <v>44420</v>
      </c>
      <c r="C2180" t="s">
        <v>10864</v>
      </c>
      <c r="D2180" t="s">
        <v>10865</v>
      </c>
      <c r="E2180">
        <v>3</v>
      </c>
      <c r="F2180" t="str">
        <f>_xlfn.XLOOKUP(C2180,customers!$A$1:$A$4972,customers!B$1:B$4972,,0)</f>
        <v>Tyler Green</v>
      </c>
      <c r="G2180" t="str">
        <f>IF(_xlfn.XLOOKUP(C2180,customers!$A$1:$A$4972,customers!C2179:C7150,,0)=0,"",_xlfn.XLOOKUP(C2180,customers!$A$1:$A$4972,customers!C2179:C7150,,0))</f>
        <v>bhernandez9727@hotmail.com</v>
      </c>
      <c r="H2180" t="str">
        <f>_xlfn.XLOOKUP(C2180,customers!$A$1:$A$4972,customers!$G$1:$G$4972,,0)</f>
        <v>Germany</v>
      </c>
      <c r="I2180" t="str">
        <f>INDEX(products!$A$1:$G$5001,MATCH(orders!$D2180,products!$A$1:$A$5001,0),MATCH(I$1,products!$A$1:$G$1,0))</f>
        <v>Investments</v>
      </c>
      <c r="J2180" t="str">
        <f>INDEX(products!$A$1:$G$5001,MATCH(orders!$D2180,products!$A$1:$A$5001,0),MATCH(J$1,products!$A$1:$G$1,0))</f>
        <v>VIP</v>
      </c>
      <c r="K2180">
        <f>INDEX(products!$A$1:$G$5001,MATCH(orders!$D2180,products!$A$1:$A$5001,0),MATCH(K$1,products!$A$1:$G$1,0))</f>
        <v>5</v>
      </c>
      <c r="L2180" s="3">
        <f>INDEX(products!$A$1:$G$5001,MATCH(orders!$D2180,products!$A$1:$A$5001,0),MATCH(L$1,products!$A$1:$G$1,0))</f>
        <v>6.8041000000000009</v>
      </c>
      <c r="M2180" s="3">
        <f t="shared" si="34"/>
        <v>20.412300000000002</v>
      </c>
      <c r="N2180" t="str">
        <f>_xlfn.XLOOKUP(Orders[[#This Row],[Customer ID]],customers!$A$1:$A$4972,customers!$I$1:$I$4972,,0)</f>
        <v>Yes</v>
      </c>
    </row>
    <row r="2181" spans="1:14" x14ac:dyDescent="0.25">
      <c r="A2181" t="s">
        <v>10868</v>
      </c>
      <c r="B2181" s="2">
        <v>44421</v>
      </c>
      <c r="C2181" t="s">
        <v>10869</v>
      </c>
      <c r="D2181" t="s">
        <v>10870</v>
      </c>
      <c r="E2181">
        <v>4</v>
      </c>
      <c r="F2181" t="str">
        <f>_xlfn.XLOOKUP(C2181,customers!$A$1:$A$4972,customers!B$1:B$4972,,0)</f>
        <v>Angela Phillips</v>
      </c>
      <c r="G2181" t="str">
        <f>IF(_xlfn.XLOOKUP(C2181,customers!$A$1:$A$4972,customers!C2180:C7151,,0)=0,"",_xlfn.XLOOKUP(C2181,customers!$A$1:$A$4972,customers!C2180:C7151,,0))</f>
        <v>rrusso83@hotmail.com</v>
      </c>
      <c r="H2181" t="str">
        <f>_xlfn.XLOOKUP(C2181,customers!$A$1:$A$4972,customers!$G$1:$G$4972,,0)</f>
        <v>United States</v>
      </c>
      <c r="I2181" t="str">
        <f>INDEX(products!$A$1:$G$5001,MATCH(orders!$D2181,products!$A$1:$A$5001,0),MATCH(I$1,products!$A$1:$G$1,0))</f>
        <v>Credit Cards</v>
      </c>
      <c r="J2181" t="str">
        <f>INDEX(products!$A$1:$G$5001,MATCH(orders!$D2181,products!$A$1:$A$5001,0),MATCH(J$1,products!$A$1:$G$1,0))</f>
        <v>VIP</v>
      </c>
      <c r="K2181">
        <f>INDEX(products!$A$1:$G$5001,MATCH(orders!$D2181,products!$A$1:$A$5001,0),MATCH(K$1,products!$A$1:$G$1,0))</f>
        <v>10</v>
      </c>
      <c r="L2181" s="3">
        <f>INDEX(products!$A$1:$G$5001,MATCH(orders!$D2181,products!$A$1:$A$5001,0),MATCH(L$1,products!$A$1:$G$1,0))</f>
        <v>11.793200000000001</v>
      </c>
      <c r="M2181" s="3">
        <f t="shared" si="34"/>
        <v>47.172800000000002</v>
      </c>
      <c r="N2181" t="str">
        <f>_xlfn.XLOOKUP(Orders[[#This Row],[Customer ID]],customers!$A$1:$A$4972,customers!$I$1:$I$4972,,0)</f>
        <v>No</v>
      </c>
    </row>
    <row r="2182" spans="1:14" x14ac:dyDescent="0.25">
      <c r="A2182" t="s">
        <v>10873</v>
      </c>
      <c r="B2182" s="2">
        <v>44421</v>
      </c>
      <c r="C2182" t="s">
        <v>10874</v>
      </c>
      <c r="D2182" t="s">
        <v>10875</v>
      </c>
      <c r="E2182">
        <v>4</v>
      </c>
      <c r="F2182" t="str">
        <f>_xlfn.XLOOKUP(C2182,customers!$A$1:$A$4972,customers!B$1:B$4972,,0)</f>
        <v>Cody Rogers</v>
      </c>
      <c r="G2182" t="str">
        <f>IF(_xlfn.XLOOKUP(C2182,customers!$A$1:$A$4972,customers!C2181:C7152,,0)=0,"",_xlfn.XLOOKUP(C2182,customers!$A$1:$A$4972,customers!C2181:C7152,,0))</f>
        <v>cwilson44@gmail.com</v>
      </c>
      <c r="H2182" t="str">
        <f>_xlfn.XLOOKUP(C2182,customers!$A$1:$A$4972,customers!$G$1:$G$4972,,0)</f>
        <v>Germany</v>
      </c>
      <c r="I2182" t="str">
        <f>INDEX(products!$A$1:$G$5001,MATCH(orders!$D2182,products!$A$1:$A$5001,0),MATCH(I$1,products!$A$1:$G$1,0))</f>
        <v>Loans</v>
      </c>
      <c r="J2182" t="str">
        <f>INDEX(products!$A$1:$G$5001,MATCH(orders!$D2182,products!$A$1:$A$5001,0),MATCH(J$1,products!$A$1:$G$1,0))</f>
        <v>Premium</v>
      </c>
      <c r="K2182">
        <f>INDEX(products!$A$1:$G$5001,MATCH(orders!$D2182,products!$A$1:$A$5001,0),MATCH(K$1,products!$A$1:$G$1,0))</f>
        <v>10</v>
      </c>
      <c r="L2182" s="3">
        <f>INDEX(products!$A$1:$G$5001,MATCH(orders!$D2182,products!$A$1:$A$5001,0),MATCH(L$1,products!$A$1:$G$1,0))</f>
        <v>9.7197666666666667</v>
      </c>
      <c r="M2182" s="3">
        <f t="shared" si="34"/>
        <v>38.879066666666667</v>
      </c>
      <c r="N2182" t="str">
        <f>_xlfn.XLOOKUP(Orders[[#This Row],[Customer ID]],customers!$A$1:$A$4972,customers!$I$1:$I$4972,,0)</f>
        <v>Yes</v>
      </c>
    </row>
    <row r="2183" spans="1:14" x14ac:dyDescent="0.25">
      <c r="A2183" t="s">
        <v>10878</v>
      </c>
      <c r="B2183" s="2">
        <v>44421</v>
      </c>
      <c r="C2183" t="s">
        <v>10879</v>
      </c>
      <c r="D2183" t="s">
        <v>10880</v>
      </c>
      <c r="E2183">
        <v>1</v>
      </c>
      <c r="F2183" t="str">
        <f>_xlfn.XLOOKUP(C2183,customers!$A$1:$A$4972,customers!B$1:B$4972,,0)</f>
        <v>Travis Webb DDS</v>
      </c>
      <c r="G2183" t="str">
        <f>IF(_xlfn.XLOOKUP(C2183,customers!$A$1:$A$4972,customers!C2182:C7153,,0)=0,"",_xlfn.XLOOKUP(C2183,customers!$A$1:$A$4972,customers!C2182:C7153,,0))</f>
        <v>awang07@yahoo.com</v>
      </c>
      <c r="H2183" t="str">
        <f>_xlfn.XLOOKUP(C2183,customers!$A$1:$A$4972,customers!$G$1:$G$4972,,0)</f>
        <v>United States</v>
      </c>
      <c r="I2183" t="str">
        <f>INDEX(products!$A$1:$G$5001,MATCH(orders!$D2183,products!$A$1:$A$5001,0),MATCH(I$1,products!$A$1:$G$1,0))</f>
        <v>Credit Cards</v>
      </c>
      <c r="J2183" t="str">
        <f>INDEX(products!$A$1:$G$5001,MATCH(orders!$D2183,products!$A$1:$A$5001,0),MATCH(J$1,products!$A$1:$G$1,0))</f>
        <v>Standard</v>
      </c>
      <c r="K2183">
        <f>INDEX(products!$A$1:$G$5001,MATCH(orders!$D2183,products!$A$1:$A$5001,0),MATCH(K$1,products!$A$1:$G$1,0))</f>
        <v>1</v>
      </c>
      <c r="L2183" s="3">
        <f>INDEX(products!$A$1:$G$5001,MATCH(orders!$D2183,products!$A$1:$A$5001,0),MATCH(L$1,products!$A$1:$G$1,0))</f>
        <v>0.87930000000000008</v>
      </c>
      <c r="M2183" s="3">
        <f t="shared" si="34"/>
        <v>0.87930000000000008</v>
      </c>
      <c r="N2183" t="str">
        <f>_xlfn.XLOOKUP(Orders[[#This Row],[Customer ID]],customers!$A$1:$A$4972,customers!$I$1:$I$4972,,0)</f>
        <v>No</v>
      </c>
    </row>
    <row r="2184" spans="1:14" x14ac:dyDescent="0.25">
      <c r="A2184" t="s">
        <v>10883</v>
      </c>
      <c r="B2184" s="2">
        <v>44422</v>
      </c>
      <c r="C2184" t="s">
        <v>10884</v>
      </c>
      <c r="D2184" t="s">
        <v>10885</v>
      </c>
      <c r="E2184">
        <v>3</v>
      </c>
      <c r="F2184" t="str">
        <f>_xlfn.XLOOKUP(C2184,customers!$A$1:$A$4972,customers!B$1:B$4972,,0)</f>
        <v>Michelle Nielsen</v>
      </c>
      <c r="G2184" t="str">
        <f>IF(_xlfn.XLOOKUP(C2184,customers!$A$1:$A$4972,customers!C2183:C7154,,0)=0,"",_xlfn.XLOOKUP(C2184,customers!$A$1:$A$4972,customers!C2183:C7154,,0))</f>
        <v>7025063@hotmail.com</v>
      </c>
      <c r="H2184" t="str">
        <f>_xlfn.XLOOKUP(C2184,customers!$A$1:$A$4972,customers!$G$1:$G$4972,,0)</f>
        <v>United States</v>
      </c>
      <c r="I2184" t="str">
        <f>INDEX(products!$A$1:$G$5001,MATCH(orders!$D2184,products!$A$1:$A$5001,0),MATCH(I$1,products!$A$1:$G$1,0))</f>
        <v>Money Transfers</v>
      </c>
      <c r="J2184" t="str">
        <f>INDEX(products!$A$1:$G$5001,MATCH(orders!$D2184,products!$A$1:$A$5001,0),MATCH(J$1,products!$A$1:$G$1,0))</f>
        <v>VIP</v>
      </c>
      <c r="K2184">
        <f>INDEX(products!$A$1:$G$5001,MATCH(orders!$D2184,products!$A$1:$A$5001,0),MATCH(K$1,products!$A$1:$G$1,0))</f>
        <v>5</v>
      </c>
      <c r="L2184" s="3">
        <f>INDEX(products!$A$1:$G$5001,MATCH(orders!$D2184,products!$A$1:$A$5001,0),MATCH(L$1,products!$A$1:$G$1,0))</f>
        <v>3.4992666666666672</v>
      </c>
      <c r="M2184" s="3">
        <f t="shared" si="34"/>
        <v>10.497800000000002</v>
      </c>
      <c r="N2184" t="str">
        <f>_xlfn.XLOOKUP(Orders[[#This Row],[Customer ID]],customers!$A$1:$A$4972,customers!$I$1:$I$4972,,0)</f>
        <v>Yes</v>
      </c>
    </row>
    <row r="2185" spans="1:14" x14ac:dyDescent="0.25">
      <c r="A2185" t="s">
        <v>10888</v>
      </c>
      <c r="B2185" s="2">
        <v>44422</v>
      </c>
      <c r="C2185" t="s">
        <v>10889</v>
      </c>
      <c r="D2185" t="s">
        <v>10890</v>
      </c>
      <c r="E2185">
        <v>2</v>
      </c>
      <c r="F2185" t="str">
        <f>_xlfn.XLOOKUP(C2185,customers!$A$1:$A$4972,customers!B$1:B$4972,,0)</f>
        <v>Anna Lawrence</v>
      </c>
      <c r="G2185" t="str">
        <f>IF(_xlfn.XLOOKUP(C2185,customers!$A$1:$A$4972,customers!C2184:C7155,,0)=0,"",_xlfn.XLOOKUP(C2185,customers!$A$1:$A$4972,customers!C2184:C7155,,0))</f>
        <v>jromero262@hotmail.com</v>
      </c>
      <c r="H2185" t="str">
        <f>_xlfn.XLOOKUP(C2185,customers!$A$1:$A$4972,customers!$G$1:$G$4972,,0)</f>
        <v>Germany</v>
      </c>
      <c r="I2185" t="str">
        <f>INDEX(products!$A$1:$G$5001,MATCH(orders!$D2185,products!$A$1:$A$5001,0),MATCH(I$1,products!$A$1:$G$1,0))</f>
        <v>Money Transfers</v>
      </c>
      <c r="J2185" t="str">
        <f>INDEX(products!$A$1:$G$5001,MATCH(orders!$D2185,products!$A$1:$A$5001,0),MATCH(J$1,products!$A$1:$G$1,0))</f>
        <v>Premium</v>
      </c>
      <c r="K2185">
        <f>INDEX(products!$A$1:$G$5001,MATCH(orders!$D2185,products!$A$1:$A$5001,0),MATCH(K$1,products!$A$1:$G$1,0))</f>
        <v>3</v>
      </c>
      <c r="L2185" s="3">
        <f>INDEX(products!$A$1:$G$5001,MATCH(orders!$D2185,products!$A$1:$A$5001,0),MATCH(L$1,products!$A$1:$G$1,0))</f>
        <v>2.9118333333333331</v>
      </c>
      <c r="M2185" s="3">
        <f t="shared" si="34"/>
        <v>5.8236666666666661</v>
      </c>
      <c r="N2185" t="str">
        <f>_xlfn.XLOOKUP(Orders[[#This Row],[Customer ID]],customers!$A$1:$A$4972,customers!$I$1:$I$4972,,0)</f>
        <v>No</v>
      </c>
    </row>
    <row r="2186" spans="1:14" x14ac:dyDescent="0.25">
      <c r="A2186" t="s">
        <v>10893</v>
      </c>
      <c r="B2186" s="2">
        <v>44423</v>
      </c>
      <c r="C2186" t="s">
        <v>10894</v>
      </c>
      <c r="D2186" t="s">
        <v>10895</v>
      </c>
      <c r="E2186">
        <v>1</v>
      </c>
      <c r="F2186" t="str">
        <f>_xlfn.XLOOKUP(C2186,customers!$A$1:$A$4972,customers!B$1:B$4972,,0)</f>
        <v>Latoya Ross</v>
      </c>
      <c r="G2186" t="str">
        <f>IF(_xlfn.XLOOKUP(C2186,customers!$A$1:$A$4972,customers!C2185:C7156,,0)=0,"",_xlfn.XLOOKUP(C2186,customers!$A$1:$A$4972,customers!C2185:C7156,,0))</f>
        <v>tstevens82@hotmail.com</v>
      </c>
      <c r="H2186" t="str">
        <f>_xlfn.XLOOKUP(C2186,customers!$A$1:$A$4972,customers!$G$1:$G$4972,,0)</f>
        <v>Germany</v>
      </c>
      <c r="I2186" t="str">
        <f>INDEX(products!$A$1:$G$5001,MATCH(orders!$D2186,products!$A$1:$A$5001,0),MATCH(I$1,products!$A$1:$G$1,0))</f>
        <v>Investments</v>
      </c>
      <c r="J2186" t="str">
        <f>INDEX(products!$A$1:$G$5001,MATCH(orders!$D2186,products!$A$1:$A$5001,0),MATCH(J$1,products!$A$1:$G$1,0))</f>
        <v>Standard</v>
      </c>
      <c r="K2186">
        <f>INDEX(products!$A$1:$G$5001,MATCH(orders!$D2186,products!$A$1:$A$5001,0),MATCH(K$1,products!$A$1:$G$1,0))</f>
        <v>1</v>
      </c>
      <c r="L2186" s="3">
        <f>INDEX(products!$A$1:$G$5001,MATCH(orders!$D2186,products!$A$1:$A$5001,0),MATCH(L$1,products!$A$1:$G$1,0))</f>
        <v>1.319833333333333</v>
      </c>
      <c r="M2186" s="3">
        <f t="shared" si="34"/>
        <v>1.319833333333333</v>
      </c>
      <c r="N2186" t="str">
        <f>_xlfn.XLOOKUP(Orders[[#This Row],[Customer ID]],customers!$A$1:$A$4972,customers!$I$1:$I$4972,,0)</f>
        <v>Yes</v>
      </c>
    </row>
    <row r="2187" spans="1:14" x14ac:dyDescent="0.25">
      <c r="A2187" t="s">
        <v>10898</v>
      </c>
      <c r="B2187" s="2">
        <v>44423</v>
      </c>
      <c r="C2187" t="s">
        <v>10899</v>
      </c>
      <c r="D2187" t="s">
        <v>10900</v>
      </c>
      <c r="E2187">
        <v>3</v>
      </c>
      <c r="F2187" t="str">
        <f>_xlfn.XLOOKUP(C2187,customers!$A$1:$A$4972,customers!B$1:B$4972,,0)</f>
        <v>Julia Hernandez</v>
      </c>
      <c r="G2187" t="str">
        <f>IF(_xlfn.XLOOKUP(C2187,customers!$A$1:$A$4972,customers!C2186:C7157,,0)=0,"",_xlfn.XLOOKUP(C2187,customers!$A$1:$A$4972,customers!C2186:C7157,,0))</f>
        <v>mwatson545@hotmail.com</v>
      </c>
      <c r="H2187" t="str">
        <f>_xlfn.XLOOKUP(C2187,customers!$A$1:$A$4972,customers!$G$1:$G$4972,,0)</f>
        <v>United States</v>
      </c>
      <c r="I2187" t="str">
        <f>INDEX(products!$A$1:$G$5001,MATCH(orders!$D2187,products!$A$1:$A$5001,0),MATCH(I$1,products!$A$1:$G$1,0))</f>
        <v>Credit Cards</v>
      </c>
      <c r="J2187" t="str">
        <f>INDEX(products!$A$1:$G$5001,MATCH(orders!$D2187,products!$A$1:$A$5001,0),MATCH(J$1,products!$A$1:$G$1,0))</f>
        <v>Standard</v>
      </c>
      <c r="K2187">
        <f>INDEX(products!$A$1:$G$5001,MATCH(orders!$D2187,products!$A$1:$A$5001,0),MATCH(K$1,products!$A$1:$G$1,0))</f>
        <v>5</v>
      </c>
      <c r="L2187" s="3">
        <f>INDEX(products!$A$1:$G$5001,MATCH(orders!$D2187,products!$A$1:$A$5001,0),MATCH(L$1,products!$A$1:$G$1,0))</f>
        <v>8.0248666666666661</v>
      </c>
      <c r="M2187" s="3">
        <f t="shared" si="34"/>
        <v>24.074599999999997</v>
      </c>
      <c r="N2187" t="str">
        <f>_xlfn.XLOOKUP(Orders[[#This Row],[Customer ID]],customers!$A$1:$A$4972,customers!$I$1:$I$4972,,0)</f>
        <v>No</v>
      </c>
    </row>
    <row r="2188" spans="1:14" x14ac:dyDescent="0.25">
      <c r="A2188" t="s">
        <v>10903</v>
      </c>
      <c r="B2188" s="2">
        <v>44424</v>
      </c>
      <c r="C2188" t="s">
        <v>10904</v>
      </c>
      <c r="D2188" t="s">
        <v>10905</v>
      </c>
      <c r="E2188">
        <v>1</v>
      </c>
      <c r="F2188" t="str">
        <f>_xlfn.XLOOKUP(C2188,customers!$A$1:$A$4972,customers!B$1:B$4972,,0)</f>
        <v>Sabrina Clark</v>
      </c>
      <c r="G2188" t="str">
        <f>IF(_xlfn.XLOOKUP(C2188,customers!$A$1:$A$4972,customers!C2187:C7158,,0)=0,"",_xlfn.XLOOKUP(C2188,customers!$A$1:$A$4972,customers!C2187:C7158,,0))</f>
        <v>mclay7517@gmail.com</v>
      </c>
      <c r="H2188" t="str">
        <f>_xlfn.XLOOKUP(C2188,customers!$A$1:$A$4972,customers!$G$1:$G$4972,,0)</f>
        <v>South Africa</v>
      </c>
      <c r="I2188" t="str">
        <f>INDEX(products!$A$1:$G$5001,MATCH(orders!$D2188,products!$A$1:$A$5001,0),MATCH(I$1,products!$A$1:$G$1,0))</f>
        <v>Credit Cards</v>
      </c>
      <c r="J2188" t="str">
        <f>INDEX(products!$A$1:$G$5001,MATCH(orders!$D2188,products!$A$1:$A$5001,0),MATCH(J$1,products!$A$1:$G$1,0))</f>
        <v>VIP</v>
      </c>
      <c r="K2188">
        <f>INDEX(products!$A$1:$G$5001,MATCH(orders!$D2188,products!$A$1:$A$5001,0),MATCH(K$1,products!$A$1:$G$1,0))</f>
        <v>1</v>
      </c>
      <c r="L2188" s="3">
        <f>INDEX(products!$A$1:$G$5001,MATCH(orders!$D2188,products!$A$1:$A$5001,0),MATCH(L$1,products!$A$1:$G$1,0))</f>
        <v>1.5378666666666669</v>
      </c>
      <c r="M2188" s="3">
        <f t="shared" si="34"/>
        <v>1.5378666666666669</v>
      </c>
      <c r="N2188" t="str">
        <f>_xlfn.XLOOKUP(Orders[[#This Row],[Customer ID]],customers!$A$1:$A$4972,customers!$I$1:$I$4972,,0)</f>
        <v>No</v>
      </c>
    </row>
    <row r="2189" spans="1:14" x14ac:dyDescent="0.25">
      <c r="A2189" t="s">
        <v>10908</v>
      </c>
      <c r="B2189" s="2">
        <v>44424</v>
      </c>
      <c r="C2189" t="s">
        <v>10909</v>
      </c>
      <c r="D2189" t="s">
        <v>10910</v>
      </c>
      <c r="E2189">
        <v>2</v>
      </c>
      <c r="F2189" t="str">
        <f>_xlfn.XLOOKUP(C2189,customers!$A$1:$A$4972,customers!B$1:B$4972,,0)</f>
        <v>Terry Jackson</v>
      </c>
      <c r="G2189" t="str">
        <f>IF(_xlfn.XLOOKUP(C2189,customers!$A$1:$A$4972,customers!C2188:C7159,,0)=0,"",_xlfn.XLOOKUP(C2189,customers!$A$1:$A$4972,customers!C2188:C7159,,0))</f>
        <v>kanderson06@hotmail.com</v>
      </c>
      <c r="H2189" t="str">
        <f>_xlfn.XLOOKUP(C2189,customers!$A$1:$A$4972,customers!$G$1:$G$4972,,0)</f>
        <v>Germany</v>
      </c>
      <c r="I2189" t="str">
        <f>INDEX(products!$A$1:$G$5001,MATCH(orders!$D2189,products!$A$1:$A$5001,0),MATCH(I$1,products!$A$1:$G$1,0))</f>
        <v>Loans</v>
      </c>
      <c r="J2189" t="str">
        <f>INDEX(products!$A$1:$G$5001,MATCH(orders!$D2189,products!$A$1:$A$5001,0),MATCH(J$1,products!$A$1:$G$1,0))</f>
        <v>VIP</v>
      </c>
      <c r="K2189">
        <f>INDEX(products!$A$1:$G$5001,MATCH(orders!$D2189,products!$A$1:$A$5001,0),MATCH(K$1,products!$A$1:$G$1,0))</f>
        <v>3</v>
      </c>
      <c r="L2189" s="3">
        <f>INDEX(products!$A$1:$G$5001,MATCH(orders!$D2189,products!$A$1:$A$5001,0),MATCH(L$1,products!$A$1:$G$1,0))</f>
        <v>4.2981999999999996</v>
      </c>
      <c r="M2189" s="3">
        <f t="shared" si="34"/>
        <v>8.5963999999999992</v>
      </c>
      <c r="N2189" t="str">
        <f>_xlfn.XLOOKUP(Orders[[#This Row],[Customer ID]],customers!$A$1:$A$4972,customers!$I$1:$I$4972,,0)</f>
        <v>No</v>
      </c>
    </row>
    <row r="2190" spans="1:14" x14ac:dyDescent="0.25">
      <c r="A2190" t="s">
        <v>10913</v>
      </c>
      <c r="B2190" s="2">
        <v>44424</v>
      </c>
      <c r="C2190" t="s">
        <v>10914</v>
      </c>
      <c r="D2190" t="s">
        <v>10915</v>
      </c>
      <c r="E2190">
        <v>2</v>
      </c>
      <c r="F2190" t="str">
        <f>_xlfn.XLOOKUP(C2190,customers!$A$1:$A$4972,customers!B$1:B$4972,,0)</f>
        <v>David Thompson</v>
      </c>
      <c r="G2190" t="str">
        <f>IF(_xlfn.XLOOKUP(C2190,customers!$A$1:$A$4972,customers!C2189:C7160,,0)=0,"",_xlfn.XLOOKUP(C2190,customers!$A$1:$A$4972,customers!C2189:C7160,,0))</f>
        <v>jmorales64@hotmail.com</v>
      </c>
      <c r="H2190" t="str">
        <f>_xlfn.XLOOKUP(C2190,customers!$A$1:$A$4972,customers!$G$1:$G$4972,,0)</f>
        <v>Japan</v>
      </c>
      <c r="I2190" t="str">
        <f>INDEX(products!$A$1:$G$5001,MATCH(orders!$D2190,products!$A$1:$A$5001,0),MATCH(I$1,products!$A$1:$G$1,0))</f>
        <v>Credit Cards</v>
      </c>
      <c r="J2190" t="str">
        <f>INDEX(products!$A$1:$G$5001,MATCH(orders!$D2190,products!$A$1:$A$5001,0),MATCH(J$1,products!$A$1:$G$1,0))</f>
        <v>Standard</v>
      </c>
      <c r="K2190">
        <f>INDEX(products!$A$1:$G$5001,MATCH(orders!$D2190,products!$A$1:$A$5001,0),MATCH(K$1,products!$A$1:$G$1,0))</f>
        <v>3</v>
      </c>
      <c r="L2190" s="3">
        <f>INDEX(products!$A$1:$G$5001,MATCH(orders!$D2190,products!$A$1:$A$5001,0),MATCH(L$1,products!$A$1:$G$1,0))</f>
        <v>4.365333333333334</v>
      </c>
      <c r="M2190" s="3">
        <f t="shared" si="34"/>
        <v>8.7306666666666679</v>
      </c>
      <c r="N2190" t="str">
        <f>_xlfn.XLOOKUP(Orders[[#This Row],[Customer ID]],customers!$A$1:$A$4972,customers!$I$1:$I$4972,,0)</f>
        <v>Yes</v>
      </c>
    </row>
    <row r="2191" spans="1:14" x14ac:dyDescent="0.25">
      <c r="A2191" t="s">
        <v>10918</v>
      </c>
      <c r="B2191" s="2">
        <v>44425</v>
      </c>
      <c r="C2191" t="s">
        <v>10919</v>
      </c>
      <c r="D2191" t="s">
        <v>10920</v>
      </c>
      <c r="E2191">
        <v>3</v>
      </c>
      <c r="F2191" t="str">
        <f>_xlfn.XLOOKUP(C2191,customers!$A$1:$A$4972,customers!B$1:B$4972,,0)</f>
        <v>Brian Knox</v>
      </c>
      <c r="G2191" t="str">
        <f>IF(_xlfn.XLOOKUP(C2191,customers!$A$1:$A$4972,customers!C2190:C7161,,0)=0,"",_xlfn.XLOOKUP(C2191,customers!$A$1:$A$4972,customers!C2190:C7161,,0))</f>
        <v>jhoffman553@hotmail.com</v>
      </c>
      <c r="H2191" t="str">
        <f>_xlfn.XLOOKUP(C2191,customers!$A$1:$A$4972,customers!$G$1:$G$4972,,0)</f>
        <v>Brazil</v>
      </c>
      <c r="I2191" t="str">
        <f>INDEX(products!$A$1:$G$5001,MATCH(orders!$D2191,products!$A$1:$A$5001,0),MATCH(I$1,products!$A$1:$G$1,0))</f>
        <v>Credit Cards</v>
      </c>
      <c r="J2191" t="str">
        <f>INDEX(products!$A$1:$G$5001,MATCH(orders!$D2191,products!$A$1:$A$5001,0),MATCH(J$1,products!$A$1:$G$1,0))</f>
        <v>Standard</v>
      </c>
      <c r="K2191">
        <f>INDEX(products!$A$1:$G$5001,MATCH(orders!$D2191,products!$A$1:$A$5001,0),MATCH(K$1,products!$A$1:$G$1,0))</f>
        <v>5</v>
      </c>
      <c r="L2191" s="3">
        <f>INDEX(products!$A$1:$G$5001,MATCH(orders!$D2191,products!$A$1:$A$5001,0),MATCH(L$1,products!$A$1:$G$1,0))</f>
        <v>6.658266666666667</v>
      </c>
      <c r="M2191" s="3">
        <f t="shared" si="34"/>
        <v>19.974800000000002</v>
      </c>
      <c r="N2191" t="str">
        <f>_xlfn.XLOOKUP(Orders[[#This Row],[Customer ID]],customers!$A$1:$A$4972,customers!$I$1:$I$4972,,0)</f>
        <v>No</v>
      </c>
    </row>
    <row r="2192" spans="1:14" x14ac:dyDescent="0.25">
      <c r="A2192" t="s">
        <v>10923</v>
      </c>
      <c r="B2192" s="2">
        <v>44425</v>
      </c>
      <c r="C2192" t="s">
        <v>10924</v>
      </c>
      <c r="D2192" t="s">
        <v>10925</v>
      </c>
      <c r="E2192">
        <v>2</v>
      </c>
      <c r="F2192" t="str">
        <f>_xlfn.XLOOKUP(C2192,customers!$A$1:$A$4972,customers!B$1:B$4972,,0)</f>
        <v>Lindsey Jones</v>
      </c>
      <c r="G2192" t="str">
        <f>IF(_xlfn.XLOOKUP(C2192,customers!$A$1:$A$4972,customers!C2191:C7162,,0)=0,"",_xlfn.XLOOKUP(C2192,customers!$A$1:$A$4972,customers!C2191:C7162,,0))</f>
        <v>5485527@hotmail.com</v>
      </c>
      <c r="H2192" t="str">
        <f>_xlfn.XLOOKUP(C2192,customers!$A$1:$A$4972,customers!$G$1:$G$4972,,0)</f>
        <v>United States</v>
      </c>
      <c r="I2192" t="str">
        <f>INDEX(products!$A$1:$G$5001,MATCH(orders!$D2192,products!$A$1:$A$5001,0),MATCH(I$1,products!$A$1:$G$1,0))</f>
        <v>Loans</v>
      </c>
      <c r="J2192" t="str">
        <f>INDEX(products!$A$1:$G$5001,MATCH(orders!$D2192,products!$A$1:$A$5001,0),MATCH(J$1,products!$A$1:$G$1,0))</f>
        <v>Standard</v>
      </c>
      <c r="K2192">
        <f>INDEX(products!$A$1:$G$5001,MATCH(orders!$D2192,products!$A$1:$A$5001,0),MATCH(K$1,products!$A$1:$G$1,0))</f>
        <v>3</v>
      </c>
      <c r="L2192" s="3">
        <f>INDEX(products!$A$1:$G$5001,MATCH(orders!$D2192,products!$A$1:$A$5001,0),MATCH(L$1,products!$A$1:$G$1,0))</f>
        <v>2.7808666666666668</v>
      </c>
      <c r="M2192" s="3">
        <f t="shared" si="34"/>
        <v>5.5617333333333336</v>
      </c>
      <c r="N2192" t="str">
        <f>_xlfn.XLOOKUP(Orders[[#This Row],[Customer ID]],customers!$A$1:$A$4972,customers!$I$1:$I$4972,,0)</f>
        <v>No</v>
      </c>
    </row>
    <row r="2193" spans="1:14" x14ac:dyDescent="0.25">
      <c r="A2193" t="s">
        <v>10928</v>
      </c>
      <c r="B2193" s="2">
        <v>44426</v>
      </c>
      <c r="C2193" t="s">
        <v>10343</v>
      </c>
      <c r="D2193" t="s">
        <v>10929</v>
      </c>
      <c r="E2193">
        <v>1</v>
      </c>
      <c r="F2193" t="str">
        <f>_xlfn.XLOOKUP(C2193,customers!$A$1:$A$4972,customers!B$1:B$4972,,0)</f>
        <v>Anna Long</v>
      </c>
      <c r="G2193" t="str">
        <f>IF(_xlfn.XLOOKUP(C2193,customers!$A$1:$A$4972,customers!C2192:C7163,,0)=0,"",_xlfn.XLOOKUP(C2193,customers!$A$1:$A$4972,customers!C2192:C7163,,0))</f>
        <v>mmunoz31@gmail.com</v>
      </c>
      <c r="H2193" t="str">
        <f>_xlfn.XLOOKUP(C2193,customers!$A$1:$A$4972,customers!$G$1:$G$4972,,0)</f>
        <v>Japan</v>
      </c>
      <c r="I2193" t="str">
        <f>INDEX(products!$A$1:$G$5001,MATCH(orders!$D2193,products!$A$1:$A$5001,0),MATCH(I$1,products!$A$1:$G$1,0))</f>
        <v>Loans</v>
      </c>
      <c r="J2193" t="str">
        <f>INDEX(products!$A$1:$G$5001,MATCH(orders!$D2193,products!$A$1:$A$5001,0),MATCH(J$1,products!$A$1:$G$1,0))</f>
        <v>Premium</v>
      </c>
      <c r="K2193">
        <f>INDEX(products!$A$1:$G$5001,MATCH(orders!$D2193,products!$A$1:$A$5001,0),MATCH(K$1,products!$A$1:$G$1,0))</f>
        <v>1</v>
      </c>
      <c r="L2193" s="3">
        <f>INDEX(products!$A$1:$G$5001,MATCH(orders!$D2193,products!$A$1:$A$5001,0),MATCH(L$1,products!$A$1:$G$1,0))</f>
        <v>1.573866666666667</v>
      </c>
      <c r="M2193" s="3">
        <f t="shared" si="34"/>
        <v>1.573866666666667</v>
      </c>
      <c r="N2193" t="str">
        <f>_xlfn.XLOOKUP(Orders[[#This Row],[Customer ID]],customers!$A$1:$A$4972,customers!$I$1:$I$4972,,0)</f>
        <v>No</v>
      </c>
    </row>
    <row r="2194" spans="1:14" x14ac:dyDescent="0.25">
      <c r="A2194" t="s">
        <v>10930</v>
      </c>
      <c r="B2194" s="2">
        <v>44426</v>
      </c>
      <c r="C2194" t="s">
        <v>10931</v>
      </c>
      <c r="D2194" t="s">
        <v>10932</v>
      </c>
      <c r="E2194">
        <v>2</v>
      </c>
      <c r="F2194" t="str">
        <f>_xlfn.XLOOKUP(C2194,customers!$A$1:$A$4972,customers!B$1:B$4972,,0)</f>
        <v>John Blackwell</v>
      </c>
      <c r="G2194" t="str">
        <f>IF(_xlfn.XLOOKUP(C2194,customers!$A$1:$A$4972,customers!C2193:C7164,,0)=0,"",_xlfn.XLOOKUP(C2194,customers!$A$1:$A$4972,customers!C2193:C7164,,0))</f>
        <v>aburton842@gmail.com</v>
      </c>
      <c r="H2194" t="str">
        <f>_xlfn.XLOOKUP(C2194,customers!$A$1:$A$4972,customers!$G$1:$G$4972,,0)</f>
        <v>Brazil</v>
      </c>
      <c r="I2194" t="str">
        <f>INDEX(products!$A$1:$G$5001,MATCH(orders!$D2194,products!$A$1:$A$5001,0),MATCH(I$1,products!$A$1:$G$1,0))</f>
        <v>Credit Cards</v>
      </c>
      <c r="J2194" t="str">
        <f>INDEX(products!$A$1:$G$5001,MATCH(orders!$D2194,products!$A$1:$A$5001,0),MATCH(J$1,products!$A$1:$G$1,0))</f>
        <v>VIP</v>
      </c>
      <c r="K2194">
        <f>INDEX(products!$A$1:$G$5001,MATCH(orders!$D2194,products!$A$1:$A$5001,0),MATCH(K$1,products!$A$1:$G$1,0))</f>
        <v>3</v>
      </c>
      <c r="L2194" s="3">
        <f>INDEX(products!$A$1:$G$5001,MATCH(orders!$D2194,products!$A$1:$A$5001,0),MATCH(L$1,products!$A$1:$G$1,0))</f>
        <v>4.0122</v>
      </c>
      <c r="M2194" s="3">
        <f t="shared" si="34"/>
        <v>8.0244</v>
      </c>
      <c r="N2194" t="str">
        <f>_xlfn.XLOOKUP(Orders[[#This Row],[Customer ID]],customers!$A$1:$A$4972,customers!$I$1:$I$4972,,0)</f>
        <v>No</v>
      </c>
    </row>
    <row r="2195" spans="1:14" x14ac:dyDescent="0.25">
      <c r="A2195" t="s">
        <v>10935</v>
      </c>
      <c r="B2195" s="2">
        <v>44427</v>
      </c>
      <c r="C2195" t="s">
        <v>10936</v>
      </c>
      <c r="D2195" t="s">
        <v>10937</v>
      </c>
      <c r="E2195">
        <v>1</v>
      </c>
      <c r="F2195" t="str">
        <f>_xlfn.XLOOKUP(C2195,customers!$A$1:$A$4972,customers!B$1:B$4972,,0)</f>
        <v>Jonathan Cooper</v>
      </c>
      <c r="G2195" t="str">
        <f>IF(_xlfn.XLOOKUP(C2195,customers!$A$1:$A$4972,customers!C2194:C7165,,0)=0,"",_xlfn.XLOOKUP(C2195,customers!$A$1:$A$4972,customers!C2194:C7165,,0))</f>
        <v>msanders70@yahoo.com</v>
      </c>
      <c r="H2195" t="str">
        <f>_xlfn.XLOOKUP(C2195,customers!$A$1:$A$4972,customers!$G$1:$G$4972,,0)</f>
        <v>South Africa</v>
      </c>
      <c r="I2195" t="str">
        <f>INDEX(products!$A$1:$G$5001,MATCH(orders!$D2195,products!$A$1:$A$5001,0),MATCH(I$1,products!$A$1:$G$1,0))</f>
        <v>Investments</v>
      </c>
      <c r="J2195" t="str">
        <f>INDEX(products!$A$1:$G$5001,MATCH(orders!$D2195,products!$A$1:$A$5001,0),MATCH(J$1,products!$A$1:$G$1,0))</f>
        <v>Standard</v>
      </c>
      <c r="K2195">
        <f>INDEX(products!$A$1:$G$5001,MATCH(orders!$D2195,products!$A$1:$A$5001,0),MATCH(K$1,products!$A$1:$G$1,0))</f>
        <v>1</v>
      </c>
      <c r="L2195" s="3">
        <f>INDEX(products!$A$1:$G$5001,MATCH(orders!$D2195,products!$A$1:$A$5001,0),MATCH(L$1,products!$A$1:$G$1,0))</f>
        <v>1.2271000000000001</v>
      </c>
      <c r="M2195" s="3">
        <f t="shared" si="34"/>
        <v>1.2271000000000001</v>
      </c>
      <c r="N2195" t="str">
        <f>_xlfn.XLOOKUP(Orders[[#This Row],[Customer ID]],customers!$A$1:$A$4972,customers!$I$1:$I$4972,,0)</f>
        <v>Yes</v>
      </c>
    </row>
    <row r="2196" spans="1:14" x14ac:dyDescent="0.25">
      <c r="A2196" t="s">
        <v>10940</v>
      </c>
      <c r="B2196" s="2">
        <v>44427</v>
      </c>
      <c r="C2196" t="s">
        <v>10941</v>
      </c>
      <c r="D2196" t="s">
        <v>10942</v>
      </c>
      <c r="E2196">
        <v>1</v>
      </c>
      <c r="F2196" t="str">
        <f>_xlfn.XLOOKUP(C2196,customers!$A$1:$A$4972,customers!B$1:B$4972,,0)</f>
        <v>Brenda Baker</v>
      </c>
      <c r="G2196" t="str">
        <f>IF(_xlfn.XLOOKUP(C2196,customers!$A$1:$A$4972,customers!C2195:C7166,,0)=0,"",_xlfn.XLOOKUP(C2196,customers!$A$1:$A$4972,customers!C2195:C7166,,0))</f>
        <v>1243333@yahoo.com</v>
      </c>
      <c r="H2196" t="str">
        <f>_xlfn.XLOOKUP(C2196,customers!$A$1:$A$4972,customers!$G$1:$G$4972,,0)</f>
        <v>Brazil</v>
      </c>
      <c r="I2196" t="str">
        <f>INDEX(products!$A$1:$G$5001,MATCH(orders!$D2196,products!$A$1:$A$5001,0),MATCH(I$1,products!$A$1:$G$1,0))</f>
        <v>Loans</v>
      </c>
      <c r="J2196" t="str">
        <f>INDEX(products!$A$1:$G$5001,MATCH(orders!$D2196,products!$A$1:$A$5001,0),MATCH(J$1,products!$A$1:$G$1,0))</f>
        <v>VIP</v>
      </c>
      <c r="K2196">
        <f>INDEX(products!$A$1:$G$5001,MATCH(orders!$D2196,products!$A$1:$A$5001,0),MATCH(K$1,products!$A$1:$G$1,0))</f>
        <v>1</v>
      </c>
      <c r="L2196" s="3">
        <f>INDEX(products!$A$1:$G$5001,MATCH(orders!$D2196,products!$A$1:$A$5001,0),MATCH(L$1,products!$A$1:$G$1,0))</f>
        <v>0.77766666666666673</v>
      </c>
      <c r="M2196" s="3">
        <f t="shared" si="34"/>
        <v>0.77766666666666673</v>
      </c>
      <c r="N2196" t="str">
        <f>_xlfn.XLOOKUP(Orders[[#This Row],[Customer ID]],customers!$A$1:$A$4972,customers!$I$1:$I$4972,,0)</f>
        <v>Yes</v>
      </c>
    </row>
    <row r="2197" spans="1:14" x14ac:dyDescent="0.25">
      <c r="A2197" t="s">
        <v>10945</v>
      </c>
      <c r="B2197" s="2">
        <v>44428</v>
      </c>
      <c r="C2197" t="s">
        <v>10946</v>
      </c>
      <c r="D2197" t="s">
        <v>10947</v>
      </c>
      <c r="E2197">
        <v>2</v>
      </c>
      <c r="F2197" t="str">
        <f>_xlfn.XLOOKUP(C2197,customers!$A$1:$A$4972,customers!B$1:B$4972,,0)</f>
        <v>Linda Richardson</v>
      </c>
      <c r="G2197" t="str">
        <f>IF(_xlfn.XLOOKUP(C2197,customers!$A$1:$A$4972,customers!C2196:C7167,,0)=0,"",_xlfn.XLOOKUP(C2197,customers!$A$1:$A$4972,customers!C2196:C7167,,0))</f>
        <v>dmeyer21@yahoo.com</v>
      </c>
      <c r="H2197" t="str">
        <f>_xlfn.XLOOKUP(C2197,customers!$A$1:$A$4972,customers!$G$1:$G$4972,,0)</f>
        <v>Germany</v>
      </c>
      <c r="I2197" t="str">
        <f>INDEX(products!$A$1:$G$5001,MATCH(orders!$D2197,products!$A$1:$A$5001,0),MATCH(I$1,products!$A$1:$G$1,0))</f>
        <v>Loans</v>
      </c>
      <c r="J2197" t="str">
        <f>INDEX(products!$A$1:$G$5001,MATCH(orders!$D2197,products!$A$1:$A$5001,0),MATCH(J$1,products!$A$1:$G$1,0))</f>
        <v>VIP</v>
      </c>
      <c r="K2197">
        <f>INDEX(products!$A$1:$G$5001,MATCH(orders!$D2197,products!$A$1:$A$5001,0),MATCH(K$1,products!$A$1:$G$1,0))</f>
        <v>3</v>
      </c>
      <c r="L2197" s="3">
        <f>INDEX(products!$A$1:$G$5001,MATCH(orders!$D2197,products!$A$1:$A$5001,0),MATCH(L$1,products!$A$1:$G$1,0))</f>
        <v>3.3411666666666671</v>
      </c>
      <c r="M2197" s="3">
        <f t="shared" si="34"/>
        <v>6.6823333333333341</v>
      </c>
      <c r="N2197" t="str">
        <f>_xlfn.XLOOKUP(Orders[[#This Row],[Customer ID]],customers!$A$1:$A$4972,customers!$I$1:$I$4972,,0)</f>
        <v>Yes</v>
      </c>
    </row>
    <row r="2198" spans="1:14" x14ac:dyDescent="0.25">
      <c r="A2198" t="s">
        <v>10950</v>
      </c>
      <c r="B2198" s="2">
        <v>44428</v>
      </c>
      <c r="C2198" t="s">
        <v>10951</v>
      </c>
      <c r="D2198" t="s">
        <v>10952</v>
      </c>
      <c r="E2198">
        <v>3</v>
      </c>
      <c r="F2198" t="str">
        <f>_xlfn.XLOOKUP(C2198,customers!$A$1:$A$4972,customers!B$1:B$4972,,0)</f>
        <v>Anthony Velazquez</v>
      </c>
      <c r="G2198" t="str">
        <f>IF(_xlfn.XLOOKUP(C2198,customers!$A$1:$A$4972,customers!C2197:C7168,,0)=0,"",_xlfn.XLOOKUP(C2198,customers!$A$1:$A$4972,customers!C2197:C7168,,0))</f>
        <v>88093702@yahoo.com</v>
      </c>
      <c r="H2198" t="str">
        <f>_xlfn.XLOOKUP(C2198,customers!$A$1:$A$4972,customers!$G$1:$G$4972,,0)</f>
        <v>Brazil</v>
      </c>
      <c r="I2198" t="str">
        <f>INDEX(products!$A$1:$G$5001,MATCH(orders!$D2198,products!$A$1:$A$5001,0),MATCH(I$1,products!$A$1:$G$1,0))</f>
        <v>Credit Cards</v>
      </c>
      <c r="J2198" t="str">
        <f>INDEX(products!$A$1:$G$5001,MATCH(orders!$D2198,products!$A$1:$A$5001,0),MATCH(J$1,products!$A$1:$G$1,0))</f>
        <v>VIP</v>
      </c>
      <c r="K2198">
        <f>INDEX(products!$A$1:$G$5001,MATCH(orders!$D2198,products!$A$1:$A$5001,0),MATCH(K$1,products!$A$1:$G$1,0))</f>
        <v>5</v>
      </c>
      <c r="L2198" s="3">
        <f>INDEX(products!$A$1:$G$5001,MATCH(orders!$D2198,products!$A$1:$A$5001,0),MATCH(L$1,products!$A$1:$G$1,0))</f>
        <v>5.6351333333333331</v>
      </c>
      <c r="M2198" s="3">
        <f t="shared" si="34"/>
        <v>16.9054</v>
      </c>
      <c r="N2198" t="str">
        <f>_xlfn.XLOOKUP(Orders[[#This Row],[Customer ID]],customers!$A$1:$A$4972,customers!$I$1:$I$4972,,0)</f>
        <v>No</v>
      </c>
    </row>
    <row r="2199" spans="1:14" x14ac:dyDescent="0.25">
      <c r="A2199" t="s">
        <v>10955</v>
      </c>
      <c r="B2199" s="2">
        <v>44428</v>
      </c>
      <c r="C2199" t="s">
        <v>10956</v>
      </c>
      <c r="D2199" t="s">
        <v>10957</v>
      </c>
      <c r="E2199">
        <v>4</v>
      </c>
      <c r="F2199" t="str">
        <f>_xlfn.XLOOKUP(C2199,customers!$A$1:$A$4972,customers!B$1:B$4972,,0)</f>
        <v>Crystal Rodriguez</v>
      </c>
      <c r="G2199" t="str">
        <f>IF(_xlfn.XLOOKUP(C2199,customers!$A$1:$A$4972,customers!C2198:C7169,,0)=0,"",_xlfn.XLOOKUP(C2199,customers!$A$1:$A$4972,customers!C2198:C7169,,0))</f>
        <v>schambers250@gmail.com</v>
      </c>
      <c r="H2199" t="str">
        <f>_xlfn.XLOOKUP(C2199,customers!$A$1:$A$4972,customers!$G$1:$G$4972,,0)</f>
        <v>United States</v>
      </c>
      <c r="I2199" t="str">
        <f>INDEX(products!$A$1:$G$5001,MATCH(orders!$D2199,products!$A$1:$A$5001,0),MATCH(I$1,products!$A$1:$G$1,0))</f>
        <v>Credit Cards</v>
      </c>
      <c r="J2199" t="str">
        <f>INDEX(products!$A$1:$G$5001,MATCH(orders!$D2199,products!$A$1:$A$5001,0),MATCH(J$1,products!$A$1:$G$1,0))</f>
        <v>Standard</v>
      </c>
      <c r="K2199">
        <f>INDEX(products!$A$1:$G$5001,MATCH(orders!$D2199,products!$A$1:$A$5001,0),MATCH(K$1,products!$A$1:$G$1,0))</f>
        <v>10</v>
      </c>
      <c r="L2199" s="3">
        <f>INDEX(products!$A$1:$G$5001,MATCH(orders!$D2199,products!$A$1:$A$5001,0),MATCH(L$1,products!$A$1:$G$1,0))</f>
        <v>15.3123</v>
      </c>
      <c r="M2199" s="3">
        <f t="shared" si="34"/>
        <v>61.249200000000002</v>
      </c>
      <c r="N2199" t="str">
        <f>_xlfn.XLOOKUP(Orders[[#This Row],[Customer ID]],customers!$A$1:$A$4972,customers!$I$1:$I$4972,,0)</f>
        <v>Yes</v>
      </c>
    </row>
    <row r="2200" spans="1:14" x14ac:dyDescent="0.25">
      <c r="A2200" t="s">
        <v>10960</v>
      </c>
      <c r="B2200" s="2">
        <v>44429</v>
      </c>
      <c r="C2200" t="s">
        <v>10961</v>
      </c>
      <c r="D2200" t="s">
        <v>10962</v>
      </c>
      <c r="E2200">
        <v>2</v>
      </c>
      <c r="F2200" t="str">
        <f>_xlfn.XLOOKUP(C2200,customers!$A$1:$A$4972,customers!B$1:B$4972,,0)</f>
        <v>Peggy Barnes</v>
      </c>
      <c r="G2200" t="str">
        <f>IF(_xlfn.XLOOKUP(C2200,customers!$A$1:$A$4972,customers!C2199:C7170,,0)=0,"",_xlfn.XLOOKUP(C2200,customers!$A$1:$A$4972,customers!C2199:C7170,,0))</f>
        <v>7574961@gmail.com</v>
      </c>
      <c r="H2200" t="str">
        <f>_xlfn.XLOOKUP(C2200,customers!$A$1:$A$4972,customers!$G$1:$G$4972,,0)</f>
        <v>Brazil</v>
      </c>
      <c r="I2200" t="str">
        <f>INDEX(products!$A$1:$G$5001,MATCH(orders!$D2200,products!$A$1:$A$5001,0),MATCH(I$1,products!$A$1:$G$1,0))</f>
        <v>Loans</v>
      </c>
      <c r="J2200" t="str">
        <f>INDEX(products!$A$1:$G$5001,MATCH(orders!$D2200,products!$A$1:$A$5001,0),MATCH(J$1,products!$A$1:$G$1,0))</f>
        <v>Premium</v>
      </c>
      <c r="K2200">
        <f>INDEX(products!$A$1:$G$5001,MATCH(orders!$D2200,products!$A$1:$A$5001,0),MATCH(K$1,products!$A$1:$G$1,0))</f>
        <v>3</v>
      </c>
      <c r="L2200" s="3">
        <f>INDEX(products!$A$1:$G$5001,MATCH(orders!$D2200,products!$A$1:$A$5001,0),MATCH(L$1,products!$A$1:$G$1,0))</f>
        <v>3.639933333333333</v>
      </c>
      <c r="M2200" s="3">
        <f t="shared" si="34"/>
        <v>7.279866666666666</v>
      </c>
      <c r="N2200" t="str">
        <f>_xlfn.XLOOKUP(Orders[[#This Row],[Customer ID]],customers!$A$1:$A$4972,customers!$I$1:$I$4972,,0)</f>
        <v>Yes</v>
      </c>
    </row>
    <row r="2201" spans="1:14" x14ac:dyDescent="0.25">
      <c r="A2201" t="s">
        <v>10965</v>
      </c>
      <c r="B2201" s="2">
        <v>44429</v>
      </c>
      <c r="C2201" t="s">
        <v>10966</v>
      </c>
      <c r="D2201" t="s">
        <v>10967</v>
      </c>
      <c r="E2201">
        <v>1</v>
      </c>
      <c r="F2201" t="str">
        <f>_xlfn.XLOOKUP(C2201,customers!$A$1:$A$4972,customers!B$1:B$4972,,0)</f>
        <v>Olivia Evans</v>
      </c>
      <c r="G2201" t="str">
        <f>IF(_xlfn.XLOOKUP(C2201,customers!$A$1:$A$4972,customers!C2200:C7171,,0)=0,"",_xlfn.XLOOKUP(C2201,customers!$A$1:$A$4972,customers!C2200:C7171,,0))</f>
        <v>kmd064@hotmail.com</v>
      </c>
      <c r="H2201" t="str">
        <f>_xlfn.XLOOKUP(C2201,customers!$A$1:$A$4972,customers!$G$1:$G$4972,,0)</f>
        <v>Japan</v>
      </c>
      <c r="I2201" t="str">
        <f>INDEX(products!$A$1:$G$5001,MATCH(orders!$D2201,products!$A$1:$A$5001,0),MATCH(I$1,products!$A$1:$G$1,0))</f>
        <v>Credit Cards</v>
      </c>
      <c r="J2201" t="str">
        <f>INDEX(products!$A$1:$G$5001,MATCH(orders!$D2201,products!$A$1:$A$5001,0),MATCH(J$1,products!$A$1:$G$1,0))</f>
        <v>Standard</v>
      </c>
      <c r="K2201">
        <f>INDEX(products!$A$1:$G$5001,MATCH(orders!$D2201,products!$A$1:$A$5001,0),MATCH(K$1,products!$A$1:$G$1,0))</f>
        <v>1</v>
      </c>
      <c r="L2201" s="3">
        <f>INDEX(products!$A$1:$G$5001,MATCH(orders!$D2201,products!$A$1:$A$5001,0),MATCH(L$1,products!$A$1:$G$1,0))</f>
        <v>1.047066666666667</v>
      </c>
      <c r="M2201" s="3">
        <f t="shared" si="34"/>
        <v>1.047066666666667</v>
      </c>
      <c r="N2201" t="str">
        <f>_xlfn.XLOOKUP(Orders[[#This Row],[Customer ID]],customers!$A$1:$A$4972,customers!$I$1:$I$4972,,0)</f>
        <v>Yes</v>
      </c>
    </row>
    <row r="2202" spans="1:14" x14ac:dyDescent="0.25">
      <c r="A2202" t="s">
        <v>10970</v>
      </c>
      <c r="B2202" s="2">
        <v>44430</v>
      </c>
      <c r="C2202" t="s">
        <v>10971</v>
      </c>
      <c r="D2202" t="s">
        <v>10972</v>
      </c>
      <c r="E2202">
        <v>1</v>
      </c>
      <c r="F2202" t="str">
        <f>_xlfn.XLOOKUP(C2202,customers!$A$1:$A$4972,customers!B$1:B$4972,,0)</f>
        <v>Shirley Shaw</v>
      </c>
      <c r="G2202" t="str">
        <f>IF(_xlfn.XLOOKUP(C2202,customers!$A$1:$A$4972,customers!C2201:C7172,,0)=0,"",_xlfn.XLOOKUP(C2202,customers!$A$1:$A$4972,customers!C2201:C7172,,0))</f>
        <v>mtaylor237@hotmail.com</v>
      </c>
      <c r="H2202" t="str">
        <f>_xlfn.XLOOKUP(C2202,customers!$A$1:$A$4972,customers!$G$1:$G$4972,,0)</f>
        <v>Germany</v>
      </c>
      <c r="I2202" t="str">
        <f>INDEX(products!$A$1:$G$5001,MATCH(orders!$D2202,products!$A$1:$A$5001,0),MATCH(I$1,products!$A$1:$G$1,0))</f>
        <v>Loans</v>
      </c>
      <c r="J2202" t="str">
        <f>INDEX(products!$A$1:$G$5001,MATCH(orders!$D2202,products!$A$1:$A$5001,0),MATCH(J$1,products!$A$1:$G$1,0))</f>
        <v>VIP</v>
      </c>
      <c r="K2202">
        <f>INDEX(products!$A$1:$G$5001,MATCH(orders!$D2202,products!$A$1:$A$5001,0),MATCH(K$1,products!$A$1:$G$1,0))</f>
        <v>1</v>
      </c>
      <c r="L2202" s="3">
        <f>INDEX(products!$A$1:$G$5001,MATCH(orders!$D2202,products!$A$1:$A$5001,0),MATCH(L$1,products!$A$1:$G$1,0))</f>
        <v>1.6434666666666671</v>
      </c>
      <c r="M2202" s="3">
        <f t="shared" si="34"/>
        <v>1.6434666666666671</v>
      </c>
      <c r="N2202" t="str">
        <f>_xlfn.XLOOKUP(Orders[[#This Row],[Customer ID]],customers!$A$1:$A$4972,customers!$I$1:$I$4972,,0)</f>
        <v>Yes</v>
      </c>
    </row>
    <row r="2203" spans="1:14" x14ac:dyDescent="0.25">
      <c r="A2203" t="s">
        <v>10975</v>
      </c>
      <c r="B2203" s="2">
        <v>44430</v>
      </c>
      <c r="C2203" t="s">
        <v>10976</v>
      </c>
      <c r="D2203" t="s">
        <v>10977</v>
      </c>
      <c r="E2203">
        <v>2</v>
      </c>
      <c r="F2203" t="str">
        <f>_xlfn.XLOOKUP(C2203,customers!$A$1:$A$4972,customers!B$1:B$4972,,0)</f>
        <v>Maria Hernandez</v>
      </c>
      <c r="G2203" t="str">
        <f>IF(_xlfn.XLOOKUP(C2203,customers!$A$1:$A$4972,customers!C2202:C7173,,0)=0,"",_xlfn.XLOOKUP(C2203,customers!$A$1:$A$4972,customers!C2202:C7173,,0))</f>
        <v>jjacobs99@hotmail.com</v>
      </c>
      <c r="H2203" t="str">
        <f>_xlfn.XLOOKUP(C2203,customers!$A$1:$A$4972,customers!$G$1:$G$4972,,0)</f>
        <v>Brazil</v>
      </c>
      <c r="I2203" t="str">
        <f>INDEX(products!$A$1:$G$5001,MATCH(orders!$D2203,products!$A$1:$A$5001,0),MATCH(I$1,products!$A$1:$G$1,0))</f>
        <v>Investments</v>
      </c>
      <c r="J2203" t="str">
        <f>INDEX(products!$A$1:$G$5001,MATCH(orders!$D2203,products!$A$1:$A$5001,0),MATCH(J$1,products!$A$1:$G$1,0))</f>
        <v>Standard</v>
      </c>
      <c r="K2203">
        <f>INDEX(products!$A$1:$G$5001,MATCH(orders!$D2203,products!$A$1:$A$5001,0),MATCH(K$1,products!$A$1:$G$1,0))</f>
        <v>3</v>
      </c>
      <c r="L2203" s="3">
        <f>INDEX(products!$A$1:$G$5001,MATCH(orders!$D2203,products!$A$1:$A$5001,0),MATCH(L$1,products!$A$1:$G$1,0))</f>
        <v>2.3321666666666672</v>
      </c>
      <c r="M2203" s="3">
        <f t="shared" si="34"/>
        <v>4.6643333333333343</v>
      </c>
      <c r="N2203" t="str">
        <f>_xlfn.XLOOKUP(Orders[[#This Row],[Customer ID]],customers!$A$1:$A$4972,customers!$I$1:$I$4972,,0)</f>
        <v>Yes</v>
      </c>
    </row>
    <row r="2204" spans="1:14" x14ac:dyDescent="0.25">
      <c r="A2204" t="s">
        <v>10980</v>
      </c>
      <c r="B2204" s="2">
        <v>44431</v>
      </c>
      <c r="C2204" t="s">
        <v>10981</v>
      </c>
      <c r="D2204" t="s">
        <v>10982</v>
      </c>
      <c r="E2204">
        <v>3</v>
      </c>
      <c r="F2204" t="str">
        <f>_xlfn.XLOOKUP(C2204,customers!$A$1:$A$4972,customers!B$1:B$4972,,0)</f>
        <v>Cody Zamora</v>
      </c>
      <c r="G2204" t="str">
        <f>IF(_xlfn.XLOOKUP(C2204,customers!$A$1:$A$4972,customers!C2203:C7174,,0)=0,"",_xlfn.XLOOKUP(C2204,customers!$A$1:$A$4972,customers!C2203:C7174,,0))</f>
        <v>rlopez15@yahoo.com</v>
      </c>
      <c r="H2204" t="str">
        <f>_xlfn.XLOOKUP(C2204,customers!$A$1:$A$4972,customers!$G$1:$G$4972,,0)</f>
        <v>United States</v>
      </c>
      <c r="I2204" t="str">
        <f>INDEX(products!$A$1:$G$5001,MATCH(orders!$D2204,products!$A$1:$A$5001,0),MATCH(I$1,products!$A$1:$G$1,0))</f>
        <v>Investments</v>
      </c>
      <c r="J2204" t="str">
        <f>INDEX(products!$A$1:$G$5001,MATCH(orders!$D2204,products!$A$1:$A$5001,0),MATCH(J$1,products!$A$1:$G$1,0))</f>
        <v>Standard</v>
      </c>
      <c r="K2204">
        <f>INDEX(products!$A$1:$G$5001,MATCH(orders!$D2204,products!$A$1:$A$5001,0),MATCH(K$1,products!$A$1:$G$1,0))</f>
        <v>5</v>
      </c>
      <c r="L2204" s="3">
        <f>INDEX(products!$A$1:$G$5001,MATCH(orders!$D2204,products!$A$1:$A$5001,0),MATCH(L$1,products!$A$1:$G$1,0))</f>
        <v>5.4460666666666668</v>
      </c>
      <c r="M2204" s="3">
        <f t="shared" si="34"/>
        <v>16.338200000000001</v>
      </c>
      <c r="N2204" t="str">
        <f>_xlfn.XLOOKUP(Orders[[#This Row],[Customer ID]],customers!$A$1:$A$4972,customers!$I$1:$I$4972,,0)</f>
        <v>Yes</v>
      </c>
    </row>
    <row r="2205" spans="1:14" x14ac:dyDescent="0.25">
      <c r="A2205" t="s">
        <v>10985</v>
      </c>
      <c r="B2205" s="2">
        <v>44431</v>
      </c>
      <c r="C2205" t="s">
        <v>10986</v>
      </c>
      <c r="D2205" t="s">
        <v>10987</v>
      </c>
      <c r="E2205">
        <v>3</v>
      </c>
      <c r="F2205" t="str">
        <f>_xlfn.XLOOKUP(C2205,customers!$A$1:$A$4972,customers!B$1:B$4972,,0)</f>
        <v>Alexandra Shah</v>
      </c>
      <c r="G2205" t="str">
        <f>IF(_xlfn.XLOOKUP(C2205,customers!$A$1:$A$4972,customers!C2204:C7175,,0)=0,"",_xlfn.XLOOKUP(C2205,customers!$A$1:$A$4972,customers!C2204:C7175,,0))</f>
        <v>mgonzales13@yahoo.com</v>
      </c>
      <c r="H2205" t="str">
        <f>_xlfn.XLOOKUP(C2205,customers!$A$1:$A$4972,customers!$G$1:$G$4972,,0)</f>
        <v>Germany</v>
      </c>
      <c r="I2205" t="str">
        <f>INDEX(products!$A$1:$G$5001,MATCH(orders!$D2205,products!$A$1:$A$5001,0),MATCH(I$1,products!$A$1:$G$1,0))</f>
        <v>Loans</v>
      </c>
      <c r="J2205" t="str">
        <f>INDEX(products!$A$1:$G$5001,MATCH(orders!$D2205,products!$A$1:$A$5001,0),MATCH(J$1,products!$A$1:$G$1,0))</f>
        <v>VIP</v>
      </c>
      <c r="K2205">
        <f>INDEX(products!$A$1:$G$5001,MATCH(orders!$D2205,products!$A$1:$A$5001,0),MATCH(K$1,products!$A$1:$G$1,0))</f>
        <v>5</v>
      </c>
      <c r="L2205" s="3">
        <f>INDEX(products!$A$1:$G$5001,MATCH(orders!$D2205,products!$A$1:$A$5001,0),MATCH(L$1,products!$A$1:$G$1,0))</f>
        <v>3.5434666666666672</v>
      </c>
      <c r="M2205" s="3">
        <f t="shared" si="34"/>
        <v>10.630400000000002</v>
      </c>
      <c r="N2205" t="str">
        <f>_xlfn.XLOOKUP(Orders[[#This Row],[Customer ID]],customers!$A$1:$A$4972,customers!$I$1:$I$4972,,0)</f>
        <v>No</v>
      </c>
    </row>
    <row r="2206" spans="1:14" x14ac:dyDescent="0.25">
      <c r="A2206" t="s">
        <v>10990</v>
      </c>
      <c r="B2206" s="2">
        <v>44431</v>
      </c>
      <c r="C2206" t="s">
        <v>10991</v>
      </c>
      <c r="D2206" t="s">
        <v>10992</v>
      </c>
      <c r="E2206">
        <v>1</v>
      </c>
      <c r="F2206" t="str">
        <f>_xlfn.XLOOKUP(C2206,customers!$A$1:$A$4972,customers!B$1:B$4972,,0)</f>
        <v>James Parker</v>
      </c>
      <c r="G2206" t="str">
        <f>IF(_xlfn.XLOOKUP(C2206,customers!$A$1:$A$4972,customers!C2205:C7176,,0)=0,"",_xlfn.XLOOKUP(C2206,customers!$A$1:$A$4972,customers!C2205:C7176,,0))</f>
        <v>mhill53@hotmail.com</v>
      </c>
      <c r="H2206" t="str">
        <f>_xlfn.XLOOKUP(C2206,customers!$A$1:$A$4972,customers!$G$1:$G$4972,,0)</f>
        <v>United States</v>
      </c>
      <c r="I2206" t="str">
        <f>INDEX(products!$A$1:$G$5001,MATCH(orders!$D2206,products!$A$1:$A$5001,0),MATCH(I$1,products!$A$1:$G$1,0))</f>
        <v>Loans</v>
      </c>
      <c r="J2206" t="str">
        <f>INDEX(products!$A$1:$G$5001,MATCH(orders!$D2206,products!$A$1:$A$5001,0),MATCH(J$1,products!$A$1:$G$1,0))</f>
        <v>VIP</v>
      </c>
      <c r="K2206">
        <f>INDEX(products!$A$1:$G$5001,MATCH(orders!$D2206,products!$A$1:$A$5001,0),MATCH(K$1,products!$A$1:$G$1,0))</f>
        <v>1</v>
      </c>
      <c r="L2206" s="3">
        <f>INDEX(products!$A$1:$G$5001,MATCH(orders!$D2206,products!$A$1:$A$5001,0),MATCH(L$1,products!$A$1:$G$1,0))</f>
        <v>1.406566666666667</v>
      </c>
      <c r="M2206" s="3">
        <f t="shared" si="34"/>
        <v>1.406566666666667</v>
      </c>
      <c r="N2206" t="str">
        <f>_xlfn.XLOOKUP(Orders[[#This Row],[Customer ID]],customers!$A$1:$A$4972,customers!$I$1:$I$4972,,0)</f>
        <v>No</v>
      </c>
    </row>
    <row r="2207" spans="1:14" x14ac:dyDescent="0.25">
      <c r="A2207" t="s">
        <v>10995</v>
      </c>
      <c r="B2207" s="2">
        <v>44432</v>
      </c>
      <c r="C2207" t="s">
        <v>10996</v>
      </c>
      <c r="D2207" t="s">
        <v>10997</v>
      </c>
      <c r="E2207">
        <v>1</v>
      </c>
      <c r="F2207" t="str">
        <f>_xlfn.XLOOKUP(C2207,customers!$A$1:$A$4972,customers!B$1:B$4972,,0)</f>
        <v>Mary Torres</v>
      </c>
      <c r="G2207" t="str">
        <f>IF(_xlfn.XLOOKUP(C2207,customers!$A$1:$A$4972,customers!C2206:C7177,,0)=0,"",_xlfn.XLOOKUP(C2207,customers!$A$1:$A$4972,customers!C2206:C7177,,0))</f>
        <v>ttorres5934@yahoo.com</v>
      </c>
      <c r="H2207" t="str">
        <f>_xlfn.XLOOKUP(C2207,customers!$A$1:$A$4972,customers!$G$1:$G$4972,,0)</f>
        <v>South Africa</v>
      </c>
      <c r="I2207" t="str">
        <f>INDEX(products!$A$1:$G$5001,MATCH(orders!$D2207,products!$A$1:$A$5001,0),MATCH(I$1,products!$A$1:$G$1,0))</f>
        <v>Money Transfers</v>
      </c>
      <c r="J2207" t="str">
        <f>INDEX(products!$A$1:$G$5001,MATCH(orders!$D2207,products!$A$1:$A$5001,0),MATCH(J$1,products!$A$1:$G$1,0))</f>
        <v>Standard</v>
      </c>
      <c r="K2207">
        <f>INDEX(products!$A$1:$G$5001,MATCH(orders!$D2207,products!$A$1:$A$5001,0),MATCH(K$1,products!$A$1:$G$1,0))</f>
        <v>1</v>
      </c>
      <c r="L2207" s="3">
        <f>INDEX(products!$A$1:$G$5001,MATCH(orders!$D2207,products!$A$1:$A$5001,0),MATCH(L$1,products!$A$1:$G$1,0))</f>
        <v>1.5847333333333331</v>
      </c>
      <c r="M2207" s="3">
        <f t="shared" si="34"/>
        <v>1.5847333333333331</v>
      </c>
      <c r="N2207" t="str">
        <f>_xlfn.XLOOKUP(Orders[[#This Row],[Customer ID]],customers!$A$1:$A$4972,customers!$I$1:$I$4972,,0)</f>
        <v>Yes</v>
      </c>
    </row>
    <row r="2208" spans="1:14" x14ac:dyDescent="0.25">
      <c r="A2208" t="s">
        <v>11000</v>
      </c>
      <c r="B2208" s="2">
        <v>44432</v>
      </c>
      <c r="C2208" t="s">
        <v>11001</v>
      </c>
      <c r="D2208" t="s">
        <v>11002</v>
      </c>
      <c r="E2208">
        <v>3</v>
      </c>
      <c r="F2208" t="str">
        <f>_xlfn.XLOOKUP(C2208,customers!$A$1:$A$4972,customers!B$1:B$4972,,0)</f>
        <v>Dr. Erika Dean</v>
      </c>
      <c r="G2208" t="str">
        <f>IF(_xlfn.XLOOKUP(C2208,customers!$A$1:$A$4972,customers!C2207:C7178,,0)=0,"",_xlfn.XLOOKUP(C2208,customers!$A$1:$A$4972,customers!C2207:C7178,,0))</f>
        <v>dbell149@hotmail.com</v>
      </c>
      <c r="H2208" t="str">
        <f>_xlfn.XLOOKUP(C2208,customers!$A$1:$A$4972,customers!$G$1:$G$4972,,0)</f>
        <v>Japan</v>
      </c>
      <c r="I2208" t="str">
        <f>INDEX(products!$A$1:$G$5001,MATCH(orders!$D2208,products!$A$1:$A$5001,0),MATCH(I$1,products!$A$1:$G$1,0))</f>
        <v>Money Transfers</v>
      </c>
      <c r="J2208" t="str">
        <f>INDEX(products!$A$1:$G$5001,MATCH(orders!$D2208,products!$A$1:$A$5001,0),MATCH(J$1,products!$A$1:$G$1,0))</f>
        <v>Standard</v>
      </c>
      <c r="K2208">
        <f>INDEX(products!$A$1:$G$5001,MATCH(orders!$D2208,products!$A$1:$A$5001,0),MATCH(K$1,products!$A$1:$G$1,0))</f>
        <v>5</v>
      </c>
      <c r="L2208" s="3">
        <f>INDEX(products!$A$1:$G$5001,MATCH(orders!$D2208,products!$A$1:$A$5001,0),MATCH(L$1,products!$A$1:$G$1,0))</f>
        <v>4.7335333333333338</v>
      </c>
      <c r="M2208" s="3">
        <f t="shared" si="34"/>
        <v>14.200600000000001</v>
      </c>
      <c r="N2208" t="str">
        <f>_xlfn.XLOOKUP(Orders[[#This Row],[Customer ID]],customers!$A$1:$A$4972,customers!$I$1:$I$4972,,0)</f>
        <v>No</v>
      </c>
    </row>
    <row r="2209" spans="1:14" x14ac:dyDescent="0.25">
      <c r="A2209" t="s">
        <v>11005</v>
      </c>
      <c r="B2209" s="2">
        <v>44433</v>
      </c>
      <c r="C2209" t="s">
        <v>11006</v>
      </c>
      <c r="D2209" t="s">
        <v>11007</v>
      </c>
      <c r="E2209">
        <v>4</v>
      </c>
      <c r="F2209" t="str">
        <f>_xlfn.XLOOKUP(C2209,customers!$A$1:$A$4972,customers!B$1:B$4972,,0)</f>
        <v>Kevin Wong</v>
      </c>
      <c r="G2209" t="str">
        <f>IF(_xlfn.XLOOKUP(C2209,customers!$A$1:$A$4972,customers!C2208:C7179,,0)=0,"",_xlfn.XLOOKUP(C2209,customers!$A$1:$A$4972,customers!C2208:C7179,,0))</f>
        <v>dramirez5596@hotmail.com</v>
      </c>
      <c r="H2209" t="str">
        <f>_xlfn.XLOOKUP(C2209,customers!$A$1:$A$4972,customers!$G$1:$G$4972,,0)</f>
        <v>South Africa</v>
      </c>
      <c r="I2209" t="str">
        <f>INDEX(products!$A$1:$G$5001,MATCH(orders!$D2209,products!$A$1:$A$5001,0),MATCH(I$1,products!$A$1:$G$1,0))</f>
        <v>Credit Cards</v>
      </c>
      <c r="J2209" t="str">
        <f>INDEX(products!$A$1:$G$5001,MATCH(orders!$D2209,products!$A$1:$A$5001,0),MATCH(J$1,products!$A$1:$G$1,0))</f>
        <v>Standard</v>
      </c>
      <c r="K2209">
        <f>INDEX(products!$A$1:$G$5001,MATCH(orders!$D2209,products!$A$1:$A$5001,0),MATCH(K$1,products!$A$1:$G$1,0))</f>
        <v>10</v>
      </c>
      <c r="L2209" s="3">
        <f>INDEX(products!$A$1:$G$5001,MATCH(orders!$D2209,products!$A$1:$A$5001,0),MATCH(L$1,products!$A$1:$G$1,0))</f>
        <v>15.2501</v>
      </c>
      <c r="M2209" s="3">
        <f t="shared" si="34"/>
        <v>61.000399999999999</v>
      </c>
      <c r="N2209" t="str">
        <f>_xlfn.XLOOKUP(Orders[[#This Row],[Customer ID]],customers!$A$1:$A$4972,customers!$I$1:$I$4972,,0)</f>
        <v>No</v>
      </c>
    </row>
    <row r="2210" spans="1:14" x14ac:dyDescent="0.25">
      <c r="A2210" t="s">
        <v>11010</v>
      </c>
      <c r="B2210" s="2">
        <v>44433</v>
      </c>
      <c r="C2210" t="s">
        <v>11011</v>
      </c>
      <c r="D2210" t="s">
        <v>11012</v>
      </c>
      <c r="E2210">
        <v>2</v>
      </c>
      <c r="F2210" t="str">
        <f>_xlfn.XLOOKUP(C2210,customers!$A$1:$A$4972,customers!B$1:B$4972,,0)</f>
        <v>April Williamson</v>
      </c>
      <c r="G2210" t="str">
        <f>IF(_xlfn.XLOOKUP(C2210,customers!$A$1:$A$4972,customers!C2209:C7180,,0)=0,"",_xlfn.XLOOKUP(C2210,customers!$A$1:$A$4972,customers!C2209:C7180,,0))</f>
        <v>gmcdaniel484@gmail.com</v>
      </c>
      <c r="H2210" t="str">
        <f>_xlfn.XLOOKUP(C2210,customers!$A$1:$A$4972,customers!$G$1:$G$4972,,0)</f>
        <v>Japan</v>
      </c>
      <c r="I2210" t="str">
        <f>INDEX(products!$A$1:$G$5001,MATCH(orders!$D2210,products!$A$1:$A$5001,0),MATCH(I$1,products!$A$1:$G$1,0))</f>
        <v>Credit Cards</v>
      </c>
      <c r="J2210" t="str">
        <f>INDEX(products!$A$1:$G$5001,MATCH(orders!$D2210,products!$A$1:$A$5001,0),MATCH(J$1,products!$A$1:$G$1,0))</f>
        <v>Standard</v>
      </c>
      <c r="K2210">
        <f>INDEX(products!$A$1:$G$5001,MATCH(orders!$D2210,products!$A$1:$A$5001,0),MATCH(K$1,products!$A$1:$G$1,0))</f>
        <v>3</v>
      </c>
      <c r="L2210" s="3">
        <f>INDEX(products!$A$1:$G$5001,MATCH(orders!$D2210,products!$A$1:$A$5001,0),MATCH(L$1,products!$A$1:$G$1,0))</f>
        <v>2.8766666666666669</v>
      </c>
      <c r="M2210" s="3">
        <f t="shared" si="34"/>
        <v>5.7533333333333339</v>
      </c>
      <c r="N2210" t="str">
        <f>_xlfn.XLOOKUP(Orders[[#This Row],[Customer ID]],customers!$A$1:$A$4972,customers!$I$1:$I$4972,,0)</f>
        <v>No</v>
      </c>
    </row>
    <row r="2211" spans="1:14" x14ac:dyDescent="0.25">
      <c r="A2211" t="s">
        <v>11015</v>
      </c>
      <c r="B2211" s="2">
        <v>44434</v>
      </c>
      <c r="C2211" t="s">
        <v>11016</v>
      </c>
      <c r="D2211" t="s">
        <v>11017</v>
      </c>
      <c r="E2211">
        <v>1</v>
      </c>
      <c r="F2211" t="str">
        <f>_xlfn.XLOOKUP(C2211,customers!$A$1:$A$4972,customers!B$1:B$4972,,0)</f>
        <v>Angela Key</v>
      </c>
      <c r="G2211" t="str">
        <f>IF(_xlfn.XLOOKUP(C2211,customers!$A$1:$A$4972,customers!C2210:C7181,,0)=0,"",_xlfn.XLOOKUP(C2211,customers!$A$1:$A$4972,customers!C2210:C7181,,0))</f>
        <v>sscott81@gmail.com</v>
      </c>
      <c r="H2211" t="str">
        <f>_xlfn.XLOOKUP(C2211,customers!$A$1:$A$4972,customers!$G$1:$G$4972,,0)</f>
        <v>Brazil</v>
      </c>
      <c r="I2211" t="str">
        <f>INDEX(products!$A$1:$G$5001,MATCH(orders!$D2211,products!$A$1:$A$5001,0),MATCH(I$1,products!$A$1:$G$1,0))</f>
        <v>Loans</v>
      </c>
      <c r="J2211" t="str">
        <f>INDEX(products!$A$1:$G$5001,MATCH(orders!$D2211,products!$A$1:$A$5001,0),MATCH(J$1,products!$A$1:$G$1,0))</f>
        <v>Premium</v>
      </c>
      <c r="K2211">
        <f>INDEX(products!$A$1:$G$5001,MATCH(orders!$D2211,products!$A$1:$A$5001,0),MATCH(K$1,products!$A$1:$G$1,0))</f>
        <v>1</v>
      </c>
      <c r="L2211" s="3">
        <f>INDEX(products!$A$1:$G$5001,MATCH(orders!$D2211,products!$A$1:$A$5001,0),MATCH(L$1,products!$A$1:$G$1,0))</f>
        <v>1.577433333333333</v>
      </c>
      <c r="M2211" s="3">
        <f t="shared" si="34"/>
        <v>1.577433333333333</v>
      </c>
      <c r="N2211" t="str">
        <f>_xlfn.XLOOKUP(Orders[[#This Row],[Customer ID]],customers!$A$1:$A$4972,customers!$I$1:$I$4972,,0)</f>
        <v>No</v>
      </c>
    </row>
    <row r="2212" spans="1:14" x14ac:dyDescent="0.25">
      <c r="A2212" t="s">
        <v>11020</v>
      </c>
      <c r="B2212" s="2">
        <v>44434</v>
      </c>
      <c r="C2212" t="s">
        <v>11021</v>
      </c>
      <c r="D2212" t="s">
        <v>11022</v>
      </c>
      <c r="E2212">
        <v>1</v>
      </c>
      <c r="F2212" t="str">
        <f>_xlfn.XLOOKUP(C2212,customers!$A$1:$A$4972,customers!B$1:B$4972,,0)</f>
        <v>Karen Reynolds</v>
      </c>
      <c r="G2212" t="str">
        <f>IF(_xlfn.XLOOKUP(C2212,customers!$A$1:$A$4972,customers!C2211:C7182,,0)=0,"",_xlfn.XLOOKUP(C2212,customers!$A$1:$A$4972,customers!C2211:C7182,,0))</f>
        <v>mrodriguez463@yahoo.com</v>
      </c>
      <c r="H2212" t="str">
        <f>_xlfn.XLOOKUP(C2212,customers!$A$1:$A$4972,customers!$G$1:$G$4972,,0)</f>
        <v>Germany</v>
      </c>
      <c r="I2212" t="str">
        <f>INDEX(products!$A$1:$G$5001,MATCH(orders!$D2212,products!$A$1:$A$5001,0),MATCH(I$1,products!$A$1:$G$1,0))</f>
        <v>Loans</v>
      </c>
      <c r="J2212" t="str">
        <f>INDEX(products!$A$1:$G$5001,MATCH(orders!$D2212,products!$A$1:$A$5001,0),MATCH(J$1,products!$A$1:$G$1,0))</f>
        <v>Standard</v>
      </c>
      <c r="K2212">
        <f>INDEX(products!$A$1:$G$5001,MATCH(orders!$D2212,products!$A$1:$A$5001,0),MATCH(K$1,products!$A$1:$G$1,0))</f>
        <v>1</v>
      </c>
      <c r="L2212" s="3">
        <f>INDEX(products!$A$1:$G$5001,MATCH(orders!$D2212,products!$A$1:$A$5001,0),MATCH(L$1,products!$A$1:$G$1,0))</f>
        <v>1.420633333333333</v>
      </c>
      <c r="M2212" s="3">
        <f t="shared" si="34"/>
        <v>1.420633333333333</v>
      </c>
      <c r="N2212" t="str">
        <f>_xlfn.XLOOKUP(Orders[[#This Row],[Customer ID]],customers!$A$1:$A$4972,customers!$I$1:$I$4972,,0)</f>
        <v>No</v>
      </c>
    </row>
    <row r="2213" spans="1:14" x14ac:dyDescent="0.25">
      <c r="A2213" t="s">
        <v>11025</v>
      </c>
      <c r="B2213" s="2">
        <v>44435</v>
      </c>
      <c r="C2213" t="s">
        <v>11026</v>
      </c>
      <c r="D2213" t="s">
        <v>11027</v>
      </c>
      <c r="E2213">
        <v>3</v>
      </c>
      <c r="F2213" t="str">
        <f>_xlfn.XLOOKUP(C2213,customers!$A$1:$A$4972,customers!B$1:B$4972,,0)</f>
        <v>Jodi Flores</v>
      </c>
      <c r="G2213" t="str">
        <f>IF(_xlfn.XLOOKUP(C2213,customers!$A$1:$A$4972,customers!C2212:C7183,,0)=0,"",_xlfn.XLOOKUP(C2213,customers!$A$1:$A$4972,customers!C2212:C7183,,0))</f>
        <v>sbright629@hotmail.com</v>
      </c>
      <c r="H2213" t="str">
        <f>_xlfn.XLOOKUP(C2213,customers!$A$1:$A$4972,customers!$G$1:$G$4972,,0)</f>
        <v>Brazil</v>
      </c>
      <c r="I2213" t="str">
        <f>INDEX(products!$A$1:$G$5001,MATCH(orders!$D2213,products!$A$1:$A$5001,0),MATCH(I$1,products!$A$1:$G$1,0))</f>
        <v>Money Transfers</v>
      </c>
      <c r="J2213" t="str">
        <f>INDEX(products!$A$1:$G$5001,MATCH(orders!$D2213,products!$A$1:$A$5001,0),MATCH(J$1,products!$A$1:$G$1,0))</f>
        <v>Premium</v>
      </c>
      <c r="K2213">
        <f>INDEX(products!$A$1:$G$5001,MATCH(orders!$D2213,products!$A$1:$A$5001,0),MATCH(K$1,products!$A$1:$G$1,0))</f>
        <v>5</v>
      </c>
      <c r="L2213" s="3">
        <f>INDEX(products!$A$1:$G$5001,MATCH(orders!$D2213,products!$A$1:$A$5001,0),MATCH(L$1,products!$A$1:$G$1,0))</f>
        <v>7.3578666666666672</v>
      </c>
      <c r="M2213" s="3">
        <f t="shared" si="34"/>
        <v>22.073600000000003</v>
      </c>
      <c r="N2213" t="str">
        <f>_xlfn.XLOOKUP(Orders[[#This Row],[Customer ID]],customers!$A$1:$A$4972,customers!$I$1:$I$4972,,0)</f>
        <v>Yes</v>
      </c>
    </row>
    <row r="2214" spans="1:14" x14ac:dyDescent="0.25">
      <c r="A2214" t="s">
        <v>11030</v>
      </c>
      <c r="B2214" s="2">
        <v>44435</v>
      </c>
      <c r="C2214" t="s">
        <v>11031</v>
      </c>
      <c r="D2214" t="s">
        <v>11032</v>
      </c>
      <c r="E2214">
        <v>2</v>
      </c>
      <c r="F2214" t="str">
        <f>_xlfn.XLOOKUP(C2214,customers!$A$1:$A$4972,customers!B$1:B$4972,,0)</f>
        <v>Kathleen Osborne</v>
      </c>
      <c r="G2214" t="str">
        <f>IF(_xlfn.XLOOKUP(C2214,customers!$A$1:$A$4972,customers!C2213:C7184,,0)=0,"",_xlfn.XLOOKUP(C2214,customers!$A$1:$A$4972,customers!C2213:C7184,,0))</f>
        <v>mtaylor70@gmail.com</v>
      </c>
      <c r="H2214" t="str">
        <f>_xlfn.XLOOKUP(C2214,customers!$A$1:$A$4972,customers!$G$1:$G$4972,,0)</f>
        <v>Japan</v>
      </c>
      <c r="I2214" t="str">
        <f>INDEX(products!$A$1:$G$5001,MATCH(orders!$D2214,products!$A$1:$A$5001,0),MATCH(I$1,products!$A$1:$G$1,0))</f>
        <v>Money Transfers</v>
      </c>
      <c r="J2214" t="str">
        <f>INDEX(products!$A$1:$G$5001,MATCH(orders!$D2214,products!$A$1:$A$5001,0),MATCH(J$1,products!$A$1:$G$1,0))</f>
        <v>VIP</v>
      </c>
      <c r="K2214">
        <f>INDEX(products!$A$1:$G$5001,MATCH(orders!$D2214,products!$A$1:$A$5001,0),MATCH(K$1,products!$A$1:$G$1,0))</f>
        <v>3</v>
      </c>
      <c r="L2214" s="3">
        <f>INDEX(products!$A$1:$G$5001,MATCH(orders!$D2214,products!$A$1:$A$5001,0),MATCH(L$1,products!$A$1:$G$1,0))</f>
        <v>2.0540333333333329</v>
      </c>
      <c r="M2214" s="3">
        <f t="shared" si="34"/>
        <v>4.1080666666666659</v>
      </c>
      <c r="N2214" t="str">
        <f>_xlfn.XLOOKUP(Orders[[#This Row],[Customer ID]],customers!$A$1:$A$4972,customers!$I$1:$I$4972,,0)</f>
        <v>Yes</v>
      </c>
    </row>
    <row r="2215" spans="1:14" x14ac:dyDescent="0.25">
      <c r="A2215" t="s">
        <v>11035</v>
      </c>
      <c r="B2215" s="2">
        <v>44435</v>
      </c>
      <c r="C2215" t="s">
        <v>11036</v>
      </c>
      <c r="D2215" t="s">
        <v>11037</v>
      </c>
      <c r="E2215">
        <v>3</v>
      </c>
      <c r="F2215" t="str">
        <f>_xlfn.XLOOKUP(C2215,customers!$A$1:$A$4972,customers!B$1:B$4972,,0)</f>
        <v>Austin Castro</v>
      </c>
      <c r="G2215" t="str">
        <f>IF(_xlfn.XLOOKUP(C2215,customers!$A$1:$A$4972,customers!C2214:C7185,,0)=0,"",_xlfn.XLOOKUP(C2215,customers!$A$1:$A$4972,customers!C2214:C7185,,0))</f>
        <v>rpark36@hotmail.com</v>
      </c>
      <c r="H2215" t="str">
        <f>_xlfn.XLOOKUP(C2215,customers!$A$1:$A$4972,customers!$G$1:$G$4972,,0)</f>
        <v>Japan</v>
      </c>
      <c r="I2215" t="str">
        <f>INDEX(products!$A$1:$G$5001,MATCH(orders!$D2215,products!$A$1:$A$5001,0),MATCH(I$1,products!$A$1:$G$1,0))</f>
        <v>Loans</v>
      </c>
      <c r="J2215" t="str">
        <f>INDEX(products!$A$1:$G$5001,MATCH(orders!$D2215,products!$A$1:$A$5001,0),MATCH(J$1,products!$A$1:$G$1,0))</f>
        <v>Premium</v>
      </c>
      <c r="K2215">
        <f>INDEX(products!$A$1:$G$5001,MATCH(orders!$D2215,products!$A$1:$A$5001,0),MATCH(K$1,products!$A$1:$G$1,0))</f>
        <v>5</v>
      </c>
      <c r="L2215" s="3">
        <f>INDEX(products!$A$1:$G$5001,MATCH(orders!$D2215,products!$A$1:$A$5001,0),MATCH(L$1,products!$A$1:$G$1,0))</f>
        <v>8.1474000000000011</v>
      </c>
      <c r="M2215" s="3">
        <f t="shared" si="34"/>
        <v>24.442200000000003</v>
      </c>
      <c r="N2215" t="str">
        <f>_xlfn.XLOOKUP(Orders[[#This Row],[Customer ID]],customers!$A$1:$A$4972,customers!$I$1:$I$4972,,0)</f>
        <v>No</v>
      </c>
    </row>
    <row r="2216" spans="1:14" x14ac:dyDescent="0.25">
      <c r="A2216" t="s">
        <v>11040</v>
      </c>
      <c r="B2216" s="2">
        <v>44436</v>
      </c>
      <c r="C2216" t="s">
        <v>11041</v>
      </c>
      <c r="D2216" t="s">
        <v>11042</v>
      </c>
      <c r="E2216">
        <v>2</v>
      </c>
      <c r="F2216" t="str">
        <f>_xlfn.XLOOKUP(C2216,customers!$A$1:$A$4972,customers!B$1:B$4972,,0)</f>
        <v>David Johnson</v>
      </c>
      <c r="G2216" t="str">
        <f>IF(_xlfn.XLOOKUP(C2216,customers!$A$1:$A$4972,customers!C2215:C7186,,0)=0,"",_xlfn.XLOOKUP(C2216,customers!$A$1:$A$4972,customers!C2215:C7186,,0))</f>
        <v>96569780@gmail.com</v>
      </c>
      <c r="H2216" t="str">
        <f>_xlfn.XLOOKUP(C2216,customers!$A$1:$A$4972,customers!$G$1:$G$4972,,0)</f>
        <v>Japan</v>
      </c>
      <c r="I2216" t="str">
        <f>INDEX(products!$A$1:$G$5001,MATCH(orders!$D2216,products!$A$1:$A$5001,0),MATCH(I$1,products!$A$1:$G$1,0))</f>
        <v>Investments</v>
      </c>
      <c r="J2216" t="str">
        <f>INDEX(products!$A$1:$G$5001,MATCH(orders!$D2216,products!$A$1:$A$5001,0),MATCH(J$1,products!$A$1:$G$1,0))</f>
        <v>VIP</v>
      </c>
      <c r="K2216">
        <f>INDEX(products!$A$1:$G$5001,MATCH(orders!$D2216,products!$A$1:$A$5001,0),MATCH(K$1,products!$A$1:$G$1,0))</f>
        <v>3</v>
      </c>
      <c r="L2216" s="3">
        <f>INDEX(products!$A$1:$G$5001,MATCH(orders!$D2216,products!$A$1:$A$5001,0),MATCH(L$1,products!$A$1:$G$1,0))</f>
        <v>4.1800000000000006</v>
      </c>
      <c r="M2216" s="3">
        <f t="shared" si="34"/>
        <v>8.3600000000000012</v>
      </c>
      <c r="N2216" t="str">
        <f>_xlfn.XLOOKUP(Orders[[#This Row],[Customer ID]],customers!$A$1:$A$4972,customers!$I$1:$I$4972,,0)</f>
        <v>Yes</v>
      </c>
    </row>
    <row r="2217" spans="1:14" x14ac:dyDescent="0.25">
      <c r="A2217" t="s">
        <v>11044</v>
      </c>
      <c r="B2217" s="2">
        <v>44436</v>
      </c>
      <c r="C2217" t="s">
        <v>11045</v>
      </c>
      <c r="D2217" t="s">
        <v>11046</v>
      </c>
      <c r="E2217">
        <v>2</v>
      </c>
      <c r="F2217" t="str">
        <f>_xlfn.XLOOKUP(C2217,customers!$A$1:$A$4972,customers!B$1:B$4972,,0)</f>
        <v>Christine Lewis</v>
      </c>
      <c r="G2217" t="str">
        <f>IF(_xlfn.XLOOKUP(C2217,customers!$A$1:$A$4972,customers!C2216:C7187,,0)=0,"",_xlfn.XLOOKUP(C2217,customers!$A$1:$A$4972,customers!C2216:C7187,,0))</f>
        <v>20378165@hotmail.com</v>
      </c>
      <c r="H2217" t="str">
        <f>_xlfn.XLOOKUP(C2217,customers!$A$1:$A$4972,customers!$G$1:$G$4972,,0)</f>
        <v>United States</v>
      </c>
      <c r="I2217" t="str">
        <f>INDEX(products!$A$1:$G$5001,MATCH(orders!$D2217,products!$A$1:$A$5001,0),MATCH(I$1,products!$A$1:$G$1,0))</f>
        <v>Investments</v>
      </c>
      <c r="J2217" t="str">
        <f>INDEX(products!$A$1:$G$5001,MATCH(orders!$D2217,products!$A$1:$A$5001,0),MATCH(J$1,products!$A$1:$G$1,0))</f>
        <v>Premium</v>
      </c>
      <c r="K2217">
        <f>INDEX(products!$A$1:$G$5001,MATCH(orders!$D2217,products!$A$1:$A$5001,0),MATCH(K$1,products!$A$1:$G$1,0))</f>
        <v>3</v>
      </c>
      <c r="L2217" s="3">
        <f>INDEX(products!$A$1:$G$5001,MATCH(orders!$D2217,products!$A$1:$A$5001,0),MATCH(L$1,products!$A$1:$G$1,0))</f>
        <v>2.9142666666666668</v>
      </c>
      <c r="M2217" s="3">
        <f t="shared" si="34"/>
        <v>5.8285333333333336</v>
      </c>
      <c r="N2217" t="str">
        <f>_xlfn.XLOOKUP(Orders[[#This Row],[Customer ID]],customers!$A$1:$A$4972,customers!$I$1:$I$4972,,0)</f>
        <v>Yes</v>
      </c>
    </row>
    <row r="2218" spans="1:14" x14ac:dyDescent="0.25">
      <c r="A2218" t="s">
        <v>11049</v>
      </c>
      <c r="B2218" s="2">
        <v>44437</v>
      </c>
      <c r="C2218" t="s">
        <v>11050</v>
      </c>
      <c r="D2218" t="s">
        <v>11051</v>
      </c>
      <c r="E2218">
        <v>2</v>
      </c>
      <c r="F2218" t="str">
        <f>_xlfn.XLOOKUP(C2218,customers!$A$1:$A$4972,customers!B$1:B$4972,,0)</f>
        <v>Neil Bailey</v>
      </c>
      <c r="G2218" t="str">
        <f>IF(_xlfn.XLOOKUP(C2218,customers!$A$1:$A$4972,customers!C2217:C7188,,0)=0,"",_xlfn.XLOOKUP(C2218,customers!$A$1:$A$4972,customers!C2217:C7188,,0))</f>
        <v>ddavenport61@yahoo.com</v>
      </c>
      <c r="H2218" t="str">
        <f>_xlfn.XLOOKUP(C2218,customers!$A$1:$A$4972,customers!$G$1:$G$4972,,0)</f>
        <v>Germany</v>
      </c>
      <c r="I2218" t="str">
        <f>INDEX(products!$A$1:$G$5001,MATCH(orders!$D2218,products!$A$1:$A$5001,0),MATCH(I$1,products!$A$1:$G$1,0))</f>
        <v>Credit Cards</v>
      </c>
      <c r="J2218" t="str">
        <f>INDEX(products!$A$1:$G$5001,MATCH(orders!$D2218,products!$A$1:$A$5001,0),MATCH(J$1,products!$A$1:$G$1,0))</f>
        <v>VIP</v>
      </c>
      <c r="K2218">
        <f>INDEX(products!$A$1:$G$5001,MATCH(orders!$D2218,products!$A$1:$A$5001,0),MATCH(K$1,products!$A$1:$G$1,0))</f>
        <v>3</v>
      </c>
      <c r="L2218" s="3">
        <f>INDEX(products!$A$1:$G$5001,MATCH(orders!$D2218,products!$A$1:$A$5001,0),MATCH(L$1,products!$A$1:$G$1,0))</f>
        <v>4.4882</v>
      </c>
      <c r="M2218" s="3">
        <f t="shared" si="34"/>
        <v>8.9763999999999999</v>
      </c>
      <c r="N2218" t="str">
        <f>_xlfn.XLOOKUP(Orders[[#This Row],[Customer ID]],customers!$A$1:$A$4972,customers!$I$1:$I$4972,,0)</f>
        <v>Yes</v>
      </c>
    </row>
    <row r="2219" spans="1:14" x14ac:dyDescent="0.25">
      <c r="A2219" t="s">
        <v>11054</v>
      </c>
      <c r="B2219" s="2">
        <v>44437</v>
      </c>
      <c r="C2219" t="s">
        <v>11055</v>
      </c>
      <c r="D2219" t="s">
        <v>11056</v>
      </c>
      <c r="E2219">
        <v>1</v>
      </c>
      <c r="F2219" t="str">
        <f>_xlfn.XLOOKUP(C2219,customers!$A$1:$A$4972,customers!B$1:B$4972,,0)</f>
        <v>David Brown</v>
      </c>
      <c r="G2219" t="str">
        <f>IF(_xlfn.XLOOKUP(C2219,customers!$A$1:$A$4972,customers!C2218:C7189,,0)=0,"",_xlfn.XLOOKUP(C2219,customers!$A$1:$A$4972,customers!C2218:C7189,,0))</f>
        <v>478621476@yahoo.com</v>
      </c>
      <c r="H2219" t="str">
        <f>_xlfn.XLOOKUP(C2219,customers!$A$1:$A$4972,customers!$G$1:$G$4972,,0)</f>
        <v>Brazil</v>
      </c>
      <c r="I2219" t="str">
        <f>INDEX(products!$A$1:$G$5001,MATCH(orders!$D2219,products!$A$1:$A$5001,0),MATCH(I$1,products!$A$1:$G$1,0))</f>
        <v>Loans</v>
      </c>
      <c r="J2219" t="str">
        <f>INDEX(products!$A$1:$G$5001,MATCH(orders!$D2219,products!$A$1:$A$5001,0),MATCH(J$1,products!$A$1:$G$1,0))</f>
        <v>Standard</v>
      </c>
      <c r="K2219">
        <f>INDEX(products!$A$1:$G$5001,MATCH(orders!$D2219,products!$A$1:$A$5001,0),MATCH(K$1,products!$A$1:$G$1,0))</f>
        <v>1</v>
      </c>
      <c r="L2219" s="3">
        <f>INDEX(products!$A$1:$G$5001,MATCH(orders!$D2219,products!$A$1:$A$5001,0),MATCH(L$1,products!$A$1:$G$1,0))</f>
        <v>0.94820000000000004</v>
      </c>
      <c r="M2219" s="3">
        <f t="shared" si="34"/>
        <v>0.94820000000000004</v>
      </c>
      <c r="N2219" t="str">
        <f>_xlfn.XLOOKUP(Orders[[#This Row],[Customer ID]],customers!$A$1:$A$4972,customers!$I$1:$I$4972,,0)</f>
        <v>Yes</v>
      </c>
    </row>
    <row r="2220" spans="1:14" x14ac:dyDescent="0.25">
      <c r="A2220" t="s">
        <v>11058</v>
      </c>
      <c r="B2220" s="2">
        <v>44438</v>
      </c>
      <c r="C2220" t="s">
        <v>11059</v>
      </c>
      <c r="D2220" t="s">
        <v>11060</v>
      </c>
      <c r="E2220">
        <v>4</v>
      </c>
      <c r="F2220" t="str">
        <f>_xlfn.XLOOKUP(C2220,customers!$A$1:$A$4972,customers!B$1:B$4972,,0)</f>
        <v>Kevin Singh</v>
      </c>
      <c r="G2220" t="str">
        <f>IF(_xlfn.XLOOKUP(C2220,customers!$A$1:$A$4972,customers!C2219:C7190,,0)=0,"",_xlfn.XLOOKUP(C2220,customers!$A$1:$A$4972,customers!C2219:C7190,,0))</f>
        <v>zstephens248@gmail.com</v>
      </c>
      <c r="H2220" t="str">
        <f>_xlfn.XLOOKUP(C2220,customers!$A$1:$A$4972,customers!$G$1:$G$4972,,0)</f>
        <v>Brazil</v>
      </c>
      <c r="I2220" t="str">
        <f>INDEX(products!$A$1:$G$5001,MATCH(orders!$D2220,products!$A$1:$A$5001,0),MATCH(I$1,products!$A$1:$G$1,0))</f>
        <v>Loans</v>
      </c>
      <c r="J2220" t="str">
        <f>INDEX(products!$A$1:$G$5001,MATCH(orders!$D2220,products!$A$1:$A$5001,0),MATCH(J$1,products!$A$1:$G$1,0))</f>
        <v>Premium</v>
      </c>
      <c r="K2220">
        <f>INDEX(products!$A$1:$G$5001,MATCH(orders!$D2220,products!$A$1:$A$5001,0),MATCH(K$1,products!$A$1:$G$1,0))</f>
        <v>10</v>
      </c>
      <c r="L2220" s="3">
        <f>INDEX(products!$A$1:$G$5001,MATCH(orders!$D2220,products!$A$1:$A$5001,0),MATCH(L$1,products!$A$1:$G$1,0))</f>
        <v>15.3942</v>
      </c>
      <c r="M2220" s="3">
        <f t="shared" si="34"/>
        <v>61.576799999999999</v>
      </c>
      <c r="N2220" t="str">
        <f>_xlfn.XLOOKUP(Orders[[#This Row],[Customer ID]],customers!$A$1:$A$4972,customers!$I$1:$I$4972,,0)</f>
        <v>Yes</v>
      </c>
    </row>
    <row r="2221" spans="1:14" x14ac:dyDescent="0.25">
      <c r="A2221" t="s">
        <v>11063</v>
      </c>
      <c r="B2221" s="2">
        <v>44438</v>
      </c>
      <c r="C2221" t="s">
        <v>11064</v>
      </c>
      <c r="D2221" t="s">
        <v>11065</v>
      </c>
      <c r="E2221">
        <v>3</v>
      </c>
      <c r="F2221" t="str">
        <f>_xlfn.XLOOKUP(C2221,customers!$A$1:$A$4972,customers!B$1:B$4972,,0)</f>
        <v>Matthew Kennedy</v>
      </c>
      <c r="G2221" t="str">
        <f>IF(_xlfn.XLOOKUP(C2221,customers!$A$1:$A$4972,customers!C2220:C7191,,0)=0,"",_xlfn.XLOOKUP(C2221,customers!$A$1:$A$4972,customers!C2220:C7191,,0))</f>
        <v>13862006@gmail.com</v>
      </c>
      <c r="H2221" t="str">
        <f>_xlfn.XLOOKUP(C2221,customers!$A$1:$A$4972,customers!$G$1:$G$4972,,0)</f>
        <v>South Africa</v>
      </c>
      <c r="I2221" t="str">
        <f>INDEX(products!$A$1:$G$5001,MATCH(orders!$D2221,products!$A$1:$A$5001,0),MATCH(I$1,products!$A$1:$G$1,0))</f>
        <v>Credit Cards</v>
      </c>
      <c r="J2221" t="str">
        <f>INDEX(products!$A$1:$G$5001,MATCH(orders!$D2221,products!$A$1:$A$5001,0),MATCH(J$1,products!$A$1:$G$1,0))</f>
        <v>Premium</v>
      </c>
      <c r="K2221">
        <f>INDEX(products!$A$1:$G$5001,MATCH(orders!$D2221,products!$A$1:$A$5001,0),MATCH(K$1,products!$A$1:$G$1,0))</f>
        <v>5</v>
      </c>
      <c r="L2221" s="3">
        <f>INDEX(products!$A$1:$G$5001,MATCH(orders!$D2221,products!$A$1:$A$5001,0),MATCH(L$1,products!$A$1:$G$1,0))</f>
        <v>3.8962333333333339</v>
      </c>
      <c r="M2221" s="3">
        <f t="shared" si="34"/>
        <v>11.688700000000001</v>
      </c>
      <c r="N2221" t="str">
        <f>_xlfn.XLOOKUP(Orders[[#This Row],[Customer ID]],customers!$A$1:$A$4972,customers!$I$1:$I$4972,,0)</f>
        <v>Yes</v>
      </c>
    </row>
    <row r="2222" spans="1:14" x14ac:dyDescent="0.25">
      <c r="A2222" t="s">
        <v>11068</v>
      </c>
      <c r="B2222" s="2">
        <v>44438</v>
      </c>
      <c r="C2222" t="s">
        <v>11069</v>
      </c>
      <c r="D2222" t="s">
        <v>11070</v>
      </c>
      <c r="E2222">
        <v>4</v>
      </c>
      <c r="F2222" t="str">
        <f>_xlfn.XLOOKUP(C2222,customers!$A$1:$A$4972,customers!B$1:B$4972,,0)</f>
        <v>Bryan Alvarado</v>
      </c>
      <c r="G2222" t="str">
        <f>IF(_xlfn.XLOOKUP(C2222,customers!$A$1:$A$4972,customers!C2221:C7192,,0)=0,"",_xlfn.XLOOKUP(C2222,customers!$A$1:$A$4972,customers!C2221:C7192,,0))</f>
        <v>twilliams04@yahoo.com</v>
      </c>
      <c r="H2222" t="str">
        <f>_xlfn.XLOOKUP(C2222,customers!$A$1:$A$4972,customers!$G$1:$G$4972,,0)</f>
        <v>Japan</v>
      </c>
      <c r="I2222" t="str">
        <f>INDEX(products!$A$1:$G$5001,MATCH(orders!$D2222,products!$A$1:$A$5001,0),MATCH(I$1,products!$A$1:$G$1,0))</f>
        <v>Money Transfers</v>
      </c>
      <c r="J2222" t="str">
        <f>INDEX(products!$A$1:$G$5001,MATCH(orders!$D2222,products!$A$1:$A$5001,0),MATCH(J$1,products!$A$1:$G$1,0))</f>
        <v>VIP</v>
      </c>
      <c r="K2222">
        <f>INDEX(products!$A$1:$G$5001,MATCH(orders!$D2222,products!$A$1:$A$5001,0),MATCH(K$1,products!$A$1:$G$1,0))</f>
        <v>10</v>
      </c>
      <c r="L2222" s="3">
        <f>INDEX(products!$A$1:$G$5001,MATCH(orders!$D2222,products!$A$1:$A$5001,0),MATCH(L$1,products!$A$1:$G$1,0))</f>
        <v>13.703533333333329</v>
      </c>
      <c r="M2222" s="3">
        <f t="shared" si="34"/>
        <v>54.814133333333317</v>
      </c>
      <c r="N2222" t="str">
        <f>_xlfn.XLOOKUP(Orders[[#This Row],[Customer ID]],customers!$A$1:$A$4972,customers!$I$1:$I$4972,,0)</f>
        <v>Yes</v>
      </c>
    </row>
    <row r="2223" spans="1:14" x14ac:dyDescent="0.25">
      <c r="A2223" t="s">
        <v>11073</v>
      </c>
      <c r="B2223" s="2">
        <v>44439</v>
      </c>
      <c r="C2223" t="s">
        <v>11074</v>
      </c>
      <c r="D2223" t="s">
        <v>11075</v>
      </c>
      <c r="E2223">
        <v>3</v>
      </c>
      <c r="F2223" t="str">
        <f>_xlfn.XLOOKUP(C2223,customers!$A$1:$A$4972,customers!B$1:B$4972,,0)</f>
        <v>Kristina Kim</v>
      </c>
      <c r="G2223" t="str">
        <f>IF(_xlfn.XLOOKUP(C2223,customers!$A$1:$A$4972,customers!C2222:C7193,,0)=0,"",_xlfn.XLOOKUP(C2223,customers!$A$1:$A$4972,customers!C2222:C7193,,0))</f>
        <v>croman16@gmail.com</v>
      </c>
      <c r="H2223" t="str">
        <f>_xlfn.XLOOKUP(C2223,customers!$A$1:$A$4972,customers!$G$1:$G$4972,,0)</f>
        <v>Japan</v>
      </c>
      <c r="I2223" t="str">
        <f>INDEX(products!$A$1:$G$5001,MATCH(orders!$D2223,products!$A$1:$A$5001,0),MATCH(I$1,products!$A$1:$G$1,0))</f>
        <v>Money Transfers</v>
      </c>
      <c r="J2223" t="str">
        <f>INDEX(products!$A$1:$G$5001,MATCH(orders!$D2223,products!$A$1:$A$5001,0),MATCH(J$1,products!$A$1:$G$1,0))</f>
        <v>VIP</v>
      </c>
      <c r="K2223">
        <f>INDEX(products!$A$1:$G$5001,MATCH(orders!$D2223,products!$A$1:$A$5001,0),MATCH(K$1,products!$A$1:$G$1,0))</f>
        <v>5</v>
      </c>
      <c r="L2223" s="3">
        <f>INDEX(products!$A$1:$G$5001,MATCH(orders!$D2223,products!$A$1:$A$5001,0),MATCH(L$1,products!$A$1:$G$1,0))</f>
        <v>6.0368333333333339</v>
      </c>
      <c r="M2223" s="3">
        <f t="shared" si="34"/>
        <v>18.110500000000002</v>
      </c>
      <c r="N2223" t="str">
        <f>_xlfn.XLOOKUP(Orders[[#This Row],[Customer ID]],customers!$A$1:$A$4972,customers!$I$1:$I$4972,,0)</f>
        <v>No</v>
      </c>
    </row>
    <row r="2224" spans="1:14" x14ac:dyDescent="0.25">
      <c r="A2224" t="s">
        <v>11078</v>
      </c>
      <c r="B2224" s="2">
        <v>44439</v>
      </c>
      <c r="C2224" t="s">
        <v>11079</v>
      </c>
      <c r="D2224" t="s">
        <v>11080</v>
      </c>
      <c r="E2224">
        <v>2</v>
      </c>
      <c r="F2224" t="str">
        <f>_xlfn.XLOOKUP(C2224,customers!$A$1:$A$4972,customers!B$1:B$4972,,0)</f>
        <v>Kristi Clark</v>
      </c>
      <c r="G2224" t="str">
        <f>IF(_xlfn.XLOOKUP(C2224,customers!$A$1:$A$4972,customers!C2223:C7194,,0)=0,"",_xlfn.XLOOKUP(C2224,customers!$A$1:$A$4972,customers!C2223:C7194,,0))</f>
        <v>cyoung8894@gmail.com</v>
      </c>
      <c r="H2224" t="str">
        <f>_xlfn.XLOOKUP(C2224,customers!$A$1:$A$4972,customers!$G$1:$G$4972,,0)</f>
        <v>Japan</v>
      </c>
      <c r="I2224" t="str">
        <f>INDEX(products!$A$1:$G$5001,MATCH(orders!$D2224,products!$A$1:$A$5001,0),MATCH(I$1,products!$A$1:$G$1,0))</f>
        <v>Investments</v>
      </c>
      <c r="J2224" t="str">
        <f>INDEX(products!$A$1:$G$5001,MATCH(orders!$D2224,products!$A$1:$A$5001,0),MATCH(J$1,products!$A$1:$G$1,0))</f>
        <v>Premium</v>
      </c>
      <c r="K2224">
        <f>INDEX(products!$A$1:$G$5001,MATCH(orders!$D2224,products!$A$1:$A$5001,0),MATCH(K$1,products!$A$1:$G$1,0))</f>
        <v>3</v>
      </c>
      <c r="L2224" s="3">
        <f>INDEX(products!$A$1:$G$5001,MATCH(orders!$D2224,products!$A$1:$A$5001,0),MATCH(L$1,products!$A$1:$G$1,0))</f>
        <v>2.2896000000000001</v>
      </c>
      <c r="M2224" s="3">
        <f t="shared" si="34"/>
        <v>4.5792000000000002</v>
      </c>
      <c r="N2224" t="str">
        <f>_xlfn.XLOOKUP(Orders[[#This Row],[Customer ID]],customers!$A$1:$A$4972,customers!$I$1:$I$4972,,0)</f>
        <v>No</v>
      </c>
    </row>
    <row r="2225" spans="1:14" x14ac:dyDescent="0.25">
      <c r="A2225" t="s">
        <v>11083</v>
      </c>
      <c r="B2225" s="2">
        <v>44440</v>
      </c>
      <c r="C2225" t="s">
        <v>11084</v>
      </c>
      <c r="D2225" t="s">
        <v>11085</v>
      </c>
      <c r="E2225">
        <v>1</v>
      </c>
      <c r="F2225" t="str">
        <f>_xlfn.XLOOKUP(C2225,customers!$A$1:$A$4972,customers!B$1:B$4972,,0)</f>
        <v>Lisa Richardson</v>
      </c>
      <c r="G2225" t="str">
        <f>IF(_xlfn.XLOOKUP(C2225,customers!$A$1:$A$4972,customers!C2224:C7195,,0)=0,"",_xlfn.XLOOKUP(C2225,customers!$A$1:$A$4972,customers!C2224:C7195,,0))</f>
        <v>jharrison45@gmail.com</v>
      </c>
      <c r="H2225" t="str">
        <f>_xlfn.XLOOKUP(C2225,customers!$A$1:$A$4972,customers!$G$1:$G$4972,,0)</f>
        <v>Brazil</v>
      </c>
      <c r="I2225" t="str">
        <f>INDEX(products!$A$1:$G$5001,MATCH(orders!$D2225,products!$A$1:$A$5001,0),MATCH(I$1,products!$A$1:$G$1,0))</f>
        <v>Loans</v>
      </c>
      <c r="J2225" t="str">
        <f>INDEX(products!$A$1:$G$5001,MATCH(orders!$D2225,products!$A$1:$A$5001,0),MATCH(J$1,products!$A$1:$G$1,0))</f>
        <v>VIP</v>
      </c>
      <c r="K2225">
        <f>INDEX(products!$A$1:$G$5001,MATCH(orders!$D2225,products!$A$1:$A$5001,0),MATCH(K$1,products!$A$1:$G$1,0))</f>
        <v>1</v>
      </c>
      <c r="L2225" s="3">
        <f>INDEX(products!$A$1:$G$5001,MATCH(orders!$D2225,products!$A$1:$A$5001,0),MATCH(L$1,products!$A$1:$G$1,0))</f>
        <v>0.90856666666666663</v>
      </c>
      <c r="M2225" s="3">
        <f t="shared" si="34"/>
        <v>0.90856666666666663</v>
      </c>
      <c r="N2225" t="str">
        <f>_xlfn.XLOOKUP(Orders[[#This Row],[Customer ID]],customers!$A$1:$A$4972,customers!$I$1:$I$4972,,0)</f>
        <v>No</v>
      </c>
    </row>
    <row r="2226" spans="1:14" x14ac:dyDescent="0.25">
      <c r="A2226" t="s">
        <v>11088</v>
      </c>
      <c r="B2226" s="2">
        <v>44440</v>
      </c>
      <c r="C2226" t="s">
        <v>11089</v>
      </c>
      <c r="D2226" t="s">
        <v>11090</v>
      </c>
      <c r="E2226">
        <v>4</v>
      </c>
      <c r="F2226" t="str">
        <f>_xlfn.XLOOKUP(C2226,customers!$A$1:$A$4972,customers!B$1:B$4972,,0)</f>
        <v>Ronald Waller</v>
      </c>
      <c r="G2226" t="str">
        <f>IF(_xlfn.XLOOKUP(C2226,customers!$A$1:$A$4972,customers!C2225:C7196,,0)=0,"",_xlfn.XLOOKUP(C2226,customers!$A$1:$A$4972,customers!C2225:C7196,,0))</f>
        <v>52406111@gmail.com</v>
      </c>
      <c r="H2226" t="str">
        <f>_xlfn.XLOOKUP(C2226,customers!$A$1:$A$4972,customers!$G$1:$G$4972,,0)</f>
        <v>South Africa</v>
      </c>
      <c r="I2226" t="str">
        <f>INDEX(products!$A$1:$G$5001,MATCH(orders!$D2226,products!$A$1:$A$5001,0),MATCH(I$1,products!$A$1:$G$1,0))</f>
        <v>Money Transfers</v>
      </c>
      <c r="J2226" t="str">
        <f>INDEX(products!$A$1:$G$5001,MATCH(orders!$D2226,products!$A$1:$A$5001,0),MATCH(J$1,products!$A$1:$G$1,0))</f>
        <v>Standard</v>
      </c>
      <c r="K2226">
        <f>INDEX(products!$A$1:$G$5001,MATCH(orders!$D2226,products!$A$1:$A$5001,0),MATCH(K$1,products!$A$1:$G$1,0))</f>
        <v>10</v>
      </c>
      <c r="L2226" s="3">
        <f>INDEX(products!$A$1:$G$5001,MATCH(orders!$D2226,products!$A$1:$A$5001,0),MATCH(L$1,products!$A$1:$G$1,0))</f>
        <v>6.7907000000000002</v>
      </c>
      <c r="M2226" s="3">
        <f t="shared" si="34"/>
        <v>27.162800000000001</v>
      </c>
      <c r="N2226" t="str">
        <f>_xlfn.XLOOKUP(Orders[[#This Row],[Customer ID]],customers!$A$1:$A$4972,customers!$I$1:$I$4972,,0)</f>
        <v>Yes</v>
      </c>
    </row>
    <row r="2227" spans="1:14" x14ac:dyDescent="0.25">
      <c r="A2227" t="s">
        <v>11093</v>
      </c>
      <c r="B2227" s="2">
        <v>44441</v>
      </c>
      <c r="C2227" t="s">
        <v>11094</v>
      </c>
      <c r="D2227" t="s">
        <v>11095</v>
      </c>
      <c r="E2227">
        <v>1</v>
      </c>
      <c r="F2227" t="str">
        <f>_xlfn.XLOOKUP(C2227,customers!$A$1:$A$4972,customers!B$1:B$4972,,0)</f>
        <v>Christopher Atkins</v>
      </c>
      <c r="G2227" t="str">
        <f>IF(_xlfn.XLOOKUP(C2227,customers!$A$1:$A$4972,customers!C2226:C7197,,0)=0,"",_xlfn.XLOOKUP(C2227,customers!$A$1:$A$4972,customers!C2226:C7197,,0))</f>
        <v>jgutierrez160@gmail.com</v>
      </c>
      <c r="H2227" t="str">
        <f>_xlfn.XLOOKUP(C2227,customers!$A$1:$A$4972,customers!$G$1:$G$4972,,0)</f>
        <v>United States</v>
      </c>
      <c r="I2227" t="str">
        <f>INDEX(products!$A$1:$G$5001,MATCH(orders!$D2227,products!$A$1:$A$5001,0),MATCH(I$1,products!$A$1:$G$1,0))</f>
        <v>Investments</v>
      </c>
      <c r="J2227" t="str">
        <f>INDEX(products!$A$1:$G$5001,MATCH(orders!$D2227,products!$A$1:$A$5001,0),MATCH(J$1,products!$A$1:$G$1,0))</f>
        <v>Premium</v>
      </c>
      <c r="K2227">
        <f>INDEX(products!$A$1:$G$5001,MATCH(orders!$D2227,products!$A$1:$A$5001,0),MATCH(K$1,products!$A$1:$G$1,0))</f>
        <v>1</v>
      </c>
      <c r="L2227" s="3">
        <f>INDEX(products!$A$1:$G$5001,MATCH(orders!$D2227,products!$A$1:$A$5001,0),MATCH(L$1,products!$A$1:$G$1,0))</f>
        <v>1.1354333333333331</v>
      </c>
      <c r="M2227" s="3">
        <f t="shared" si="34"/>
        <v>1.1354333333333331</v>
      </c>
      <c r="N2227" t="str">
        <f>_xlfn.XLOOKUP(Orders[[#This Row],[Customer ID]],customers!$A$1:$A$4972,customers!$I$1:$I$4972,,0)</f>
        <v>No</v>
      </c>
    </row>
    <row r="2228" spans="1:14" x14ac:dyDescent="0.25">
      <c r="A2228" t="s">
        <v>11098</v>
      </c>
      <c r="B2228" s="2">
        <v>44441</v>
      </c>
      <c r="C2228" t="s">
        <v>11099</v>
      </c>
      <c r="D2228" t="s">
        <v>11100</v>
      </c>
      <c r="E2228">
        <v>3</v>
      </c>
      <c r="F2228" t="str">
        <f>_xlfn.XLOOKUP(C2228,customers!$A$1:$A$4972,customers!B$1:B$4972,,0)</f>
        <v>Kenneth Bailey</v>
      </c>
      <c r="G2228" t="str">
        <f>IF(_xlfn.XLOOKUP(C2228,customers!$A$1:$A$4972,customers!C2227:C7198,,0)=0,"",_xlfn.XLOOKUP(C2228,customers!$A$1:$A$4972,customers!C2227:C7198,,0))</f>
        <v>7252673@hotmail.com</v>
      </c>
      <c r="H2228" t="str">
        <f>_xlfn.XLOOKUP(C2228,customers!$A$1:$A$4972,customers!$G$1:$G$4972,,0)</f>
        <v>Germany</v>
      </c>
      <c r="I2228" t="str">
        <f>INDEX(products!$A$1:$G$5001,MATCH(orders!$D2228,products!$A$1:$A$5001,0),MATCH(I$1,products!$A$1:$G$1,0))</f>
        <v>Investments</v>
      </c>
      <c r="J2228" t="str">
        <f>INDEX(products!$A$1:$G$5001,MATCH(orders!$D2228,products!$A$1:$A$5001,0),MATCH(J$1,products!$A$1:$G$1,0))</f>
        <v>Standard</v>
      </c>
      <c r="K2228">
        <f>INDEX(products!$A$1:$G$5001,MATCH(orders!$D2228,products!$A$1:$A$5001,0),MATCH(K$1,products!$A$1:$G$1,0))</f>
        <v>5</v>
      </c>
      <c r="L2228" s="3">
        <f>INDEX(products!$A$1:$G$5001,MATCH(orders!$D2228,products!$A$1:$A$5001,0),MATCH(L$1,products!$A$1:$G$1,0))</f>
        <v>4.839666666666667</v>
      </c>
      <c r="M2228" s="3">
        <f t="shared" si="34"/>
        <v>14.519000000000002</v>
      </c>
      <c r="N2228" t="str">
        <f>_xlfn.XLOOKUP(Orders[[#This Row],[Customer ID]],customers!$A$1:$A$4972,customers!$I$1:$I$4972,,0)</f>
        <v>Yes</v>
      </c>
    </row>
    <row r="2229" spans="1:14" x14ac:dyDescent="0.25">
      <c r="A2229" t="s">
        <v>11103</v>
      </c>
      <c r="B2229" s="2">
        <v>44442</v>
      </c>
      <c r="C2229" t="s">
        <v>11104</v>
      </c>
      <c r="D2229" t="s">
        <v>11105</v>
      </c>
      <c r="E2229">
        <v>1</v>
      </c>
      <c r="F2229" t="str">
        <f>_xlfn.XLOOKUP(C2229,customers!$A$1:$A$4972,customers!B$1:B$4972,,0)</f>
        <v>Amanda Levy</v>
      </c>
      <c r="G2229" t="str">
        <f>IF(_xlfn.XLOOKUP(C2229,customers!$A$1:$A$4972,customers!C2228:C7199,,0)=0,"",_xlfn.XLOOKUP(C2229,customers!$A$1:$A$4972,customers!C2228:C7199,,0))</f>
        <v>fcain1624@hotmail.com</v>
      </c>
      <c r="H2229" t="str">
        <f>_xlfn.XLOOKUP(C2229,customers!$A$1:$A$4972,customers!$G$1:$G$4972,,0)</f>
        <v>United States</v>
      </c>
      <c r="I2229" t="str">
        <f>INDEX(products!$A$1:$G$5001,MATCH(orders!$D2229,products!$A$1:$A$5001,0),MATCH(I$1,products!$A$1:$G$1,0))</f>
        <v>Investments</v>
      </c>
      <c r="J2229" t="str">
        <f>INDEX(products!$A$1:$G$5001,MATCH(orders!$D2229,products!$A$1:$A$5001,0),MATCH(J$1,products!$A$1:$G$1,0))</f>
        <v>Premium</v>
      </c>
      <c r="K2229">
        <f>INDEX(products!$A$1:$G$5001,MATCH(orders!$D2229,products!$A$1:$A$5001,0),MATCH(K$1,products!$A$1:$G$1,0))</f>
        <v>1</v>
      </c>
      <c r="L2229" s="3">
        <f>INDEX(products!$A$1:$G$5001,MATCH(orders!$D2229,products!$A$1:$A$5001,0),MATCH(L$1,products!$A$1:$G$1,0))</f>
        <v>1.265033333333333</v>
      </c>
      <c r="M2229" s="3">
        <f t="shared" si="34"/>
        <v>1.265033333333333</v>
      </c>
      <c r="N2229" t="str">
        <f>_xlfn.XLOOKUP(Orders[[#This Row],[Customer ID]],customers!$A$1:$A$4972,customers!$I$1:$I$4972,,0)</f>
        <v>No</v>
      </c>
    </row>
    <row r="2230" spans="1:14" x14ac:dyDescent="0.25">
      <c r="A2230" t="s">
        <v>11108</v>
      </c>
      <c r="B2230" s="2">
        <v>44442</v>
      </c>
      <c r="C2230" t="s">
        <v>11109</v>
      </c>
      <c r="D2230" t="s">
        <v>11110</v>
      </c>
      <c r="E2230">
        <v>1</v>
      </c>
      <c r="F2230" t="str">
        <f>_xlfn.XLOOKUP(C2230,customers!$A$1:$A$4972,customers!B$1:B$4972,,0)</f>
        <v>Jennifer Ruiz</v>
      </c>
      <c r="G2230" t="str">
        <f>IF(_xlfn.XLOOKUP(C2230,customers!$A$1:$A$4972,customers!C2229:C7200,,0)=0,"",_xlfn.XLOOKUP(C2230,customers!$A$1:$A$4972,customers!C2229:C7200,,0))</f>
        <v>srowe1653@hotmail.com</v>
      </c>
      <c r="H2230" t="str">
        <f>_xlfn.XLOOKUP(C2230,customers!$A$1:$A$4972,customers!$G$1:$G$4972,,0)</f>
        <v>Brazil</v>
      </c>
      <c r="I2230" t="str">
        <f>INDEX(products!$A$1:$G$5001,MATCH(orders!$D2230,products!$A$1:$A$5001,0),MATCH(I$1,products!$A$1:$G$1,0))</f>
        <v>Money Transfers</v>
      </c>
      <c r="J2230" t="str">
        <f>INDEX(products!$A$1:$G$5001,MATCH(orders!$D2230,products!$A$1:$A$5001,0),MATCH(J$1,products!$A$1:$G$1,0))</f>
        <v>Standard</v>
      </c>
      <c r="K2230">
        <f>INDEX(products!$A$1:$G$5001,MATCH(orders!$D2230,products!$A$1:$A$5001,0),MATCH(K$1,products!$A$1:$G$1,0))</f>
        <v>1</v>
      </c>
      <c r="L2230" s="3">
        <f>INDEX(products!$A$1:$G$5001,MATCH(orders!$D2230,products!$A$1:$A$5001,0),MATCH(L$1,products!$A$1:$G$1,0))</f>
        <v>0.96389999999999998</v>
      </c>
      <c r="M2230" s="3">
        <f t="shared" si="34"/>
        <v>0.96389999999999998</v>
      </c>
      <c r="N2230" t="str">
        <f>_xlfn.XLOOKUP(Orders[[#This Row],[Customer ID]],customers!$A$1:$A$4972,customers!$I$1:$I$4972,,0)</f>
        <v>No</v>
      </c>
    </row>
    <row r="2231" spans="1:14" x14ac:dyDescent="0.25">
      <c r="A2231" t="s">
        <v>11113</v>
      </c>
      <c r="B2231" s="2">
        <v>44442</v>
      </c>
      <c r="C2231" t="s">
        <v>11114</v>
      </c>
      <c r="D2231" t="s">
        <v>11115</v>
      </c>
      <c r="E2231">
        <v>4</v>
      </c>
      <c r="F2231" t="str">
        <f>_xlfn.XLOOKUP(C2231,customers!$A$1:$A$4972,customers!B$1:B$4972,,0)</f>
        <v>Katie Adams</v>
      </c>
      <c r="G2231" t="str">
        <f>IF(_xlfn.XLOOKUP(C2231,customers!$A$1:$A$4972,customers!C2230:C7201,,0)=0,"",_xlfn.XLOOKUP(C2231,customers!$A$1:$A$4972,customers!C2230:C7201,,0))</f>
        <v>efinley4197@hotmail.com</v>
      </c>
      <c r="H2231" t="str">
        <f>_xlfn.XLOOKUP(C2231,customers!$A$1:$A$4972,customers!$G$1:$G$4972,,0)</f>
        <v>Japan</v>
      </c>
      <c r="I2231" t="str">
        <f>INDEX(products!$A$1:$G$5001,MATCH(orders!$D2231,products!$A$1:$A$5001,0),MATCH(I$1,products!$A$1:$G$1,0))</f>
        <v>Money Transfers</v>
      </c>
      <c r="J2231" t="str">
        <f>INDEX(products!$A$1:$G$5001,MATCH(orders!$D2231,products!$A$1:$A$5001,0),MATCH(J$1,products!$A$1:$G$1,0))</f>
        <v>Premium</v>
      </c>
      <c r="K2231">
        <f>INDEX(products!$A$1:$G$5001,MATCH(orders!$D2231,products!$A$1:$A$5001,0),MATCH(K$1,products!$A$1:$G$1,0))</f>
        <v>10</v>
      </c>
      <c r="L2231" s="3">
        <f>INDEX(products!$A$1:$G$5001,MATCH(orders!$D2231,products!$A$1:$A$5001,0),MATCH(L$1,products!$A$1:$G$1,0))</f>
        <v>9.6658666666666679</v>
      </c>
      <c r="M2231" s="3">
        <f t="shared" si="34"/>
        <v>38.663466666666672</v>
      </c>
      <c r="N2231" t="str">
        <f>_xlfn.XLOOKUP(Orders[[#This Row],[Customer ID]],customers!$A$1:$A$4972,customers!$I$1:$I$4972,,0)</f>
        <v>Yes</v>
      </c>
    </row>
    <row r="2232" spans="1:14" x14ac:dyDescent="0.25">
      <c r="A2232" t="s">
        <v>11118</v>
      </c>
      <c r="B2232" s="2">
        <v>44443</v>
      </c>
      <c r="C2232" t="s">
        <v>11119</v>
      </c>
      <c r="D2232" t="s">
        <v>11120</v>
      </c>
      <c r="E2232">
        <v>2</v>
      </c>
      <c r="F2232" t="str">
        <f>_xlfn.XLOOKUP(C2232,customers!$A$1:$A$4972,customers!B$1:B$4972,,0)</f>
        <v>Jeffrey Mills</v>
      </c>
      <c r="G2232" t="str">
        <f>IF(_xlfn.XLOOKUP(C2232,customers!$A$1:$A$4972,customers!C2231:C7202,,0)=0,"",_xlfn.XLOOKUP(C2232,customers!$A$1:$A$4972,customers!C2231:C7202,,0))</f>
        <v>cmccann775@hotmail.com</v>
      </c>
      <c r="H2232" t="str">
        <f>_xlfn.XLOOKUP(C2232,customers!$A$1:$A$4972,customers!$G$1:$G$4972,,0)</f>
        <v>Germany</v>
      </c>
      <c r="I2232" t="str">
        <f>INDEX(products!$A$1:$G$5001,MATCH(orders!$D2232,products!$A$1:$A$5001,0),MATCH(I$1,products!$A$1:$G$1,0))</f>
        <v>Loans</v>
      </c>
      <c r="J2232" t="str">
        <f>INDEX(products!$A$1:$G$5001,MATCH(orders!$D2232,products!$A$1:$A$5001,0),MATCH(J$1,products!$A$1:$G$1,0))</f>
        <v>VIP</v>
      </c>
      <c r="K2232">
        <f>INDEX(products!$A$1:$G$5001,MATCH(orders!$D2232,products!$A$1:$A$5001,0),MATCH(K$1,products!$A$1:$G$1,0))</f>
        <v>3</v>
      </c>
      <c r="L2232" s="3">
        <f>INDEX(products!$A$1:$G$5001,MATCH(orders!$D2232,products!$A$1:$A$5001,0),MATCH(L$1,products!$A$1:$G$1,0))</f>
        <v>4.2295666666666669</v>
      </c>
      <c r="M2232" s="3">
        <f t="shared" si="34"/>
        <v>8.4591333333333338</v>
      </c>
      <c r="N2232" t="str">
        <f>_xlfn.XLOOKUP(Orders[[#This Row],[Customer ID]],customers!$A$1:$A$4972,customers!$I$1:$I$4972,,0)</f>
        <v>No</v>
      </c>
    </row>
    <row r="2233" spans="1:14" x14ac:dyDescent="0.25">
      <c r="A2233" t="s">
        <v>11123</v>
      </c>
      <c r="B2233" s="2">
        <v>44443</v>
      </c>
      <c r="C2233" t="s">
        <v>11124</v>
      </c>
      <c r="D2233" t="s">
        <v>11125</v>
      </c>
      <c r="E2233">
        <v>1</v>
      </c>
      <c r="F2233" t="str">
        <f>_xlfn.XLOOKUP(C2233,customers!$A$1:$A$4972,customers!B$1:B$4972,,0)</f>
        <v>Lisa Hodge</v>
      </c>
      <c r="G2233" t="str">
        <f>IF(_xlfn.XLOOKUP(C2233,customers!$A$1:$A$4972,customers!C2232:C7203,,0)=0,"",_xlfn.XLOOKUP(C2233,customers!$A$1:$A$4972,customers!C2232:C7203,,0))</f>
        <v>jwelch95@yahoo.com</v>
      </c>
      <c r="H2233" t="str">
        <f>_xlfn.XLOOKUP(C2233,customers!$A$1:$A$4972,customers!$G$1:$G$4972,,0)</f>
        <v>Brazil</v>
      </c>
      <c r="I2233" t="str">
        <f>INDEX(products!$A$1:$G$5001,MATCH(orders!$D2233,products!$A$1:$A$5001,0),MATCH(I$1,products!$A$1:$G$1,0))</f>
        <v>Loans</v>
      </c>
      <c r="J2233" t="str">
        <f>INDEX(products!$A$1:$G$5001,MATCH(orders!$D2233,products!$A$1:$A$5001,0),MATCH(J$1,products!$A$1:$G$1,0))</f>
        <v>Premium</v>
      </c>
      <c r="K2233">
        <f>INDEX(products!$A$1:$G$5001,MATCH(orders!$D2233,products!$A$1:$A$5001,0),MATCH(K$1,products!$A$1:$G$1,0))</f>
        <v>1</v>
      </c>
      <c r="L2233" s="3">
        <f>INDEX(products!$A$1:$G$5001,MATCH(orders!$D2233,products!$A$1:$A$5001,0),MATCH(L$1,products!$A$1:$G$1,0))</f>
        <v>0.71479999999999999</v>
      </c>
      <c r="M2233" s="3">
        <f t="shared" si="34"/>
        <v>0.71479999999999999</v>
      </c>
      <c r="N2233" t="str">
        <f>_xlfn.XLOOKUP(Orders[[#This Row],[Customer ID]],customers!$A$1:$A$4972,customers!$I$1:$I$4972,,0)</f>
        <v>Yes</v>
      </c>
    </row>
    <row r="2234" spans="1:14" x14ac:dyDescent="0.25">
      <c r="A2234" t="s">
        <v>11128</v>
      </c>
      <c r="B2234" s="2">
        <v>44444</v>
      </c>
      <c r="C2234" t="s">
        <v>11129</v>
      </c>
      <c r="D2234" t="s">
        <v>11130</v>
      </c>
      <c r="E2234">
        <v>2</v>
      </c>
      <c r="F2234" t="str">
        <f>_xlfn.XLOOKUP(C2234,customers!$A$1:$A$4972,customers!B$1:B$4972,,0)</f>
        <v>Christopher Chambers</v>
      </c>
      <c r="G2234" t="str">
        <f>IF(_xlfn.XLOOKUP(C2234,customers!$A$1:$A$4972,customers!C2233:C7204,,0)=0,"",_xlfn.XLOOKUP(C2234,customers!$A$1:$A$4972,customers!C2233:C7204,,0))</f>
        <v>swright2244@gmail.com</v>
      </c>
      <c r="H2234" t="str">
        <f>_xlfn.XLOOKUP(C2234,customers!$A$1:$A$4972,customers!$G$1:$G$4972,,0)</f>
        <v>Brazil</v>
      </c>
      <c r="I2234" t="str">
        <f>INDEX(products!$A$1:$G$5001,MATCH(orders!$D2234,products!$A$1:$A$5001,0),MATCH(I$1,products!$A$1:$G$1,0))</f>
        <v>Investments</v>
      </c>
      <c r="J2234" t="str">
        <f>INDEX(products!$A$1:$G$5001,MATCH(orders!$D2234,products!$A$1:$A$5001,0),MATCH(J$1,products!$A$1:$G$1,0))</f>
        <v>Standard</v>
      </c>
      <c r="K2234">
        <f>INDEX(products!$A$1:$G$5001,MATCH(orders!$D2234,products!$A$1:$A$5001,0),MATCH(K$1,products!$A$1:$G$1,0))</f>
        <v>3</v>
      </c>
      <c r="L2234" s="3">
        <f>INDEX(products!$A$1:$G$5001,MATCH(orders!$D2234,products!$A$1:$A$5001,0),MATCH(L$1,products!$A$1:$G$1,0))</f>
        <v>4.7087000000000003</v>
      </c>
      <c r="M2234" s="3">
        <f t="shared" si="34"/>
        <v>9.4174000000000007</v>
      </c>
      <c r="N2234" t="str">
        <f>_xlfn.XLOOKUP(Orders[[#This Row],[Customer ID]],customers!$A$1:$A$4972,customers!$I$1:$I$4972,,0)</f>
        <v>No</v>
      </c>
    </row>
    <row r="2235" spans="1:14" x14ac:dyDescent="0.25">
      <c r="A2235" t="s">
        <v>11133</v>
      </c>
      <c r="B2235" s="2">
        <v>44444</v>
      </c>
      <c r="C2235" t="s">
        <v>11134</v>
      </c>
      <c r="D2235" t="s">
        <v>11135</v>
      </c>
      <c r="E2235">
        <v>3</v>
      </c>
      <c r="F2235" t="str">
        <f>_xlfn.XLOOKUP(C2235,customers!$A$1:$A$4972,customers!B$1:B$4972,,0)</f>
        <v>Joshua Preston</v>
      </c>
      <c r="G2235" t="str">
        <f>IF(_xlfn.XLOOKUP(C2235,customers!$A$1:$A$4972,customers!C2234:C7205,,0)=0,"",_xlfn.XLOOKUP(C2235,customers!$A$1:$A$4972,customers!C2234:C7205,,0))</f>
        <v>4208097@hotmail.com</v>
      </c>
      <c r="H2235" t="str">
        <f>_xlfn.XLOOKUP(C2235,customers!$A$1:$A$4972,customers!$G$1:$G$4972,,0)</f>
        <v>Brazil</v>
      </c>
      <c r="I2235" t="str">
        <f>INDEX(products!$A$1:$G$5001,MATCH(orders!$D2235,products!$A$1:$A$5001,0),MATCH(I$1,products!$A$1:$G$1,0))</f>
        <v>Investments</v>
      </c>
      <c r="J2235" t="str">
        <f>INDEX(products!$A$1:$G$5001,MATCH(orders!$D2235,products!$A$1:$A$5001,0),MATCH(J$1,products!$A$1:$G$1,0))</f>
        <v>Premium</v>
      </c>
      <c r="K2235">
        <f>INDEX(products!$A$1:$G$5001,MATCH(orders!$D2235,products!$A$1:$A$5001,0),MATCH(K$1,products!$A$1:$G$1,0))</f>
        <v>5</v>
      </c>
      <c r="L2235" s="3">
        <f>INDEX(products!$A$1:$G$5001,MATCH(orders!$D2235,products!$A$1:$A$5001,0),MATCH(L$1,products!$A$1:$G$1,0))</f>
        <v>7.5946666666666669</v>
      </c>
      <c r="M2235" s="3">
        <f t="shared" si="34"/>
        <v>22.783999999999999</v>
      </c>
      <c r="N2235" t="str">
        <f>_xlfn.XLOOKUP(Orders[[#This Row],[Customer ID]],customers!$A$1:$A$4972,customers!$I$1:$I$4972,,0)</f>
        <v>No</v>
      </c>
    </row>
    <row r="2236" spans="1:14" x14ac:dyDescent="0.25">
      <c r="A2236" t="s">
        <v>11138</v>
      </c>
      <c r="B2236" s="2">
        <v>44445</v>
      </c>
      <c r="C2236" t="s">
        <v>11139</v>
      </c>
      <c r="D2236" t="s">
        <v>11140</v>
      </c>
      <c r="E2236">
        <v>1</v>
      </c>
      <c r="F2236" t="str">
        <f>_xlfn.XLOOKUP(C2236,customers!$A$1:$A$4972,customers!B$1:B$4972,,0)</f>
        <v>Willie Dalton</v>
      </c>
      <c r="G2236" t="str">
        <f>IF(_xlfn.XLOOKUP(C2236,customers!$A$1:$A$4972,customers!C2235:C7206,,0)=0,"",_xlfn.XLOOKUP(C2236,customers!$A$1:$A$4972,customers!C2235:C7206,,0))</f>
        <v>ssanchez5786@hotmail.com</v>
      </c>
      <c r="H2236" t="str">
        <f>_xlfn.XLOOKUP(C2236,customers!$A$1:$A$4972,customers!$G$1:$G$4972,,0)</f>
        <v>Germany</v>
      </c>
      <c r="I2236" t="str">
        <f>INDEX(products!$A$1:$G$5001,MATCH(orders!$D2236,products!$A$1:$A$5001,0),MATCH(I$1,products!$A$1:$G$1,0))</f>
        <v>Money Transfers</v>
      </c>
      <c r="J2236" t="str">
        <f>INDEX(products!$A$1:$G$5001,MATCH(orders!$D2236,products!$A$1:$A$5001,0),MATCH(J$1,products!$A$1:$G$1,0))</f>
        <v>Standard</v>
      </c>
      <c r="K2236">
        <f>INDEX(products!$A$1:$G$5001,MATCH(orders!$D2236,products!$A$1:$A$5001,0),MATCH(K$1,products!$A$1:$G$1,0))</f>
        <v>1</v>
      </c>
      <c r="L2236" s="3">
        <f>INDEX(products!$A$1:$G$5001,MATCH(orders!$D2236,products!$A$1:$A$5001,0),MATCH(L$1,products!$A$1:$G$1,0))</f>
        <v>1.3344666666666669</v>
      </c>
      <c r="M2236" s="3">
        <f t="shared" si="34"/>
        <v>1.3344666666666669</v>
      </c>
      <c r="N2236" t="str">
        <f>_xlfn.XLOOKUP(Orders[[#This Row],[Customer ID]],customers!$A$1:$A$4972,customers!$I$1:$I$4972,,0)</f>
        <v>Yes</v>
      </c>
    </row>
    <row r="2237" spans="1:14" x14ac:dyDescent="0.25">
      <c r="A2237" t="s">
        <v>11143</v>
      </c>
      <c r="B2237" s="2">
        <v>44445</v>
      </c>
      <c r="C2237" t="s">
        <v>11144</v>
      </c>
      <c r="D2237" t="s">
        <v>11145</v>
      </c>
      <c r="E2237">
        <v>4</v>
      </c>
      <c r="F2237" t="str">
        <f>_xlfn.XLOOKUP(C2237,customers!$A$1:$A$4972,customers!B$1:B$4972,,0)</f>
        <v>James Lee</v>
      </c>
      <c r="G2237" t="str">
        <f>IF(_xlfn.XLOOKUP(C2237,customers!$A$1:$A$4972,customers!C2236:C7207,,0)=0,"",_xlfn.XLOOKUP(C2237,customers!$A$1:$A$4972,customers!C2236:C7207,,0))</f>
        <v>jacosta69@gmail.com</v>
      </c>
      <c r="H2237" t="str">
        <f>_xlfn.XLOOKUP(C2237,customers!$A$1:$A$4972,customers!$G$1:$G$4972,,0)</f>
        <v>Germany</v>
      </c>
      <c r="I2237" t="str">
        <f>INDEX(products!$A$1:$G$5001,MATCH(orders!$D2237,products!$A$1:$A$5001,0),MATCH(I$1,products!$A$1:$G$1,0))</f>
        <v>Money Transfers</v>
      </c>
      <c r="J2237" t="str">
        <f>INDEX(products!$A$1:$G$5001,MATCH(orders!$D2237,products!$A$1:$A$5001,0),MATCH(J$1,products!$A$1:$G$1,0))</f>
        <v>Standard</v>
      </c>
      <c r="K2237">
        <f>INDEX(products!$A$1:$G$5001,MATCH(orders!$D2237,products!$A$1:$A$5001,0),MATCH(K$1,products!$A$1:$G$1,0))</f>
        <v>10</v>
      </c>
      <c r="L2237" s="3">
        <f>INDEX(products!$A$1:$G$5001,MATCH(orders!$D2237,products!$A$1:$A$5001,0),MATCH(L$1,products!$A$1:$G$1,0))</f>
        <v>12.59886666666667</v>
      </c>
      <c r="M2237" s="3">
        <f t="shared" si="34"/>
        <v>50.395466666666678</v>
      </c>
      <c r="N2237" t="str">
        <f>_xlfn.XLOOKUP(Orders[[#This Row],[Customer ID]],customers!$A$1:$A$4972,customers!$I$1:$I$4972,,0)</f>
        <v>No</v>
      </c>
    </row>
    <row r="2238" spans="1:14" x14ac:dyDescent="0.25">
      <c r="A2238" t="s">
        <v>11148</v>
      </c>
      <c r="B2238" s="2">
        <v>44446</v>
      </c>
      <c r="C2238" t="s">
        <v>11149</v>
      </c>
      <c r="D2238" t="s">
        <v>11150</v>
      </c>
      <c r="E2238">
        <v>3</v>
      </c>
      <c r="F2238" t="str">
        <f>_xlfn.XLOOKUP(C2238,customers!$A$1:$A$4972,customers!B$1:B$4972,,0)</f>
        <v>Michelle Hall</v>
      </c>
      <c r="G2238" t="str">
        <f>IF(_xlfn.XLOOKUP(C2238,customers!$A$1:$A$4972,customers!C2237:C7208,,0)=0,"",_xlfn.XLOOKUP(C2238,customers!$A$1:$A$4972,customers!C2237:C7208,,0))</f>
        <v>fhill8068@yahoo.com</v>
      </c>
      <c r="H2238" t="str">
        <f>_xlfn.XLOOKUP(C2238,customers!$A$1:$A$4972,customers!$G$1:$G$4972,,0)</f>
        <v>South Africa</v>
      </c>
      <c r="I2238" t="str">
        <f>INDEX(products!$A$1:$G$5001,MATCH(orders!$D2238,products!$A$1:$A$5001,0),MATCH(I$1,products!$A$1:$G$1,0))</f>
        <v>Loans</v>
      </c>
      <c r="J2238" t="str">
        <f>INDEX(products!$A$1:$G$5001,MATCH(orders!$D2238,products!$A$1:$A$5001,0),MATCH(J$1,products!$A$1:$G$1,0))</f>
        <v>Standard</v>
      </c>
      <c r="K2238">
        <f>INDEX(products!$A$1:$G$5001,MATCH(orders!$D2238,products!$A$1:$A$5001,0),MATCH(K$1,products!$A$1:$G$1,0))</f>
        <v>5</v>
      </c>
      <c r="L2238" s="3">
        <f>INDEX(products!$A$1:$G$5001,MATCH(orders!$D2238,products!$A$1:$A$5001,0),MATCH(L$1,products!$A$1:$G$1,0))</f>
        <v>7.7948333333333331</v>
      </c>
      <c r="M2238" s="3">
        <f t="shared" si="34"/>
        <v>23.384499999999999</v>
      </c>
      <c r="N2238" t="str">
        <f>_xlfn.XLOOKUP(Orders[[#This Row],[Customer ID]],customers!$A$1:$A$4972,customers!$I$1:$I$4972,,0)</f>
        <v>No</v>
      </c>
    </row>
    <row r="2239" spans="1:14" x14ac:dyDescent="0.25">
      <c r="A2239" t="s">
        <v>11153</v>
      </c>
      <c r="B2239" s="2">
        <v>44446</v>
      </c>
      <c r="C2239" t="s">
        <v>11154</v>
      </c>
      <c r="D2239" t="s">
        <v>11155</v>
      </c>
      <c r="E2239">
        <v>3</v>
      </c>
      <c r="F2239" t="str">
        <f>_xlfn.XLOOKUP(C2239,customers!$A$1:$A$4972,customers!B$1:B$4972,,0)</f>
        <v>Casey Wilson</v>
      </c>
      <c r="G2239" t="str">
        <f>IF(_xlfn.XLOOKUP(C2239,customers!$A$1:$A$4972,customers!C2238:C7209,,0)=0,"",_xlfn.XLOOKUP(C2239,customers!$A$1:$A$4972,customers!C2238:C7209,,0))</f>
        <v>cbennett064@hotmail.com</v>
      </c>
      <c r="H2239" t="str">
        <f>_xlfn.XLOOKUP(C2239,customers!$A$1:$A$4972,customers!$G$1:$G$4972,,0)</f>
        <v>South Africa</v>
      </c>
      <c r="I2239" t="str">
        <f>INDEX(products!$A$1:$G$5001,MATCH(orders!$D2239,products!$A$1:$A$5001,0),MATCH(I$1,products!$A$1:$G$1,0))</f>
        <v>Loans</v>
      </c>
      <c r="J2239" t="str">
        <f>INDEX(products!$A$1:$G$5001,MATCH(orders!$D2239,products!$A$1:$A$5001,0),MATCH(J$1,products!$A$1:$G$1,0))</f>
        <v>VIP</v>
      </c>
      <c r="K2239">
        <f>INDEX(products!$A$1:$G$5001,MATCH(orders!$D2239,products!$A$1:$A$5001,0),MATCH(K$1,products!$A$1:$G$1,0))</f>
        <v>5</v>
      </c>
      <c r="L2239" s="3">
        <f>INDEX(products!$A$1:$G$5001,MATCH(orders!$D2239,products!$A$1:$A$5001,0),MATCH(L$1,products!$A$1:$G$1,0))</f>
        <v>4.2600000000000007</v>
      </c>
      <c r="M2239" s="3">
        <f t="shared" si="34"/>
        <v>12.780000000000001</v>
      </c>
      <c r="N2239" t="str">
        <f>_xlfn.XLOOKUP(Orders[[#This Row],[Customer ID]],customers!$A$1:$A$4972,customers!$I$1:$I$4972,,0)</f>
        <v>No</v>
      </c>
    </row>
    <row r="2240" spans="1:14" x14ac:dyDescent="0.25">
      <c r="A2240" t="s">
        <v>11158</v>
      </c>
      <c r="B2240" s="2">
        <v>44446</v>
      </c>
      <c r="C2240" t="s">
        <v>11159</v>
      </c>
      <c r="D2240" t="s">
        <v>11160</v>
      </c>
      <c r="E2240">
        <v>4</v>
      </c>
      <c r="F2240" t="str">
        <f>_xlfn.XLOOKUP(C2240,customers!$A$1:$A$4972,customers!B$1:B$4972,,0)</f>
        <v>Holly Smith</v>
      </c>
      <c r="G2240" t="str">
        <f>IF(_xlfn.XLOOKUP(C2240,customers!$A$1:$A$4972,customers!C2239:C7210,,0)=0,"",_xlfn.XLOOKUP(C2240,customers!$A$1:$A$4972,customers!C2239:C7210,,0))</f>
        <v>lhernandez58@hotmail.com</v>
      </c>
      <c r="H2240" t="str">
        <f>_xlfn.XLOOKUP(C2240,customers!$A$1:$A$4972,customers!$G$1:$G$4972,,0)</f>
        <v>United States</v>
      </c>
      <c r="I2240" t="str">
        <f>INDEX(products!$A$1:$G$5001,MATCH(orders!$D2240,products!$A$1:$A$5001,0),MATCH(I$1,products!$A$1:$G$1,0))</f>
        <v>Credit Cards</v>
      </c>
      <c r="J2240" t="str">
        <f>INDEX(products!$A$1:$G$5001,MATCH(orders!$D2240,products!$A$1:$A$5001,0),MATCH(J$1,products!$A$1:$G$1,0))</f>
        <v>Premium</v>
      </c>
      <c r="K2240">
        <f>INDEX(products!$A$1:$G$5001,MATCH(orders!$D2240,products!$A$1:$A$5001,0),MATCH(K$1,products!$A$1:$G$1,0))</f>
        <v>10</v>
      </c>
      <c r="L2240" s="3">
        <f>INDEX(products!$A$1:$G$5001,MATCH(orders!$D2240,products!$A$1:$A$5001,0),MATCH(L$1,products!$A$1:$G$1,0))</f>
        <v>7.4563666666666668</v>
      </c>
      <c r="M2240" s="3">
        <f t="shared" si="34"/>
        <v>29.825466666666667</v>
      </c>
      <c r="N2240" t="str">
        <f>_xlfn.XLOOKUP(Orders[[#This Row],[Customer ID]],customers!$A$1:$A$4972,customers!$I$1:$I$4972,,0)</f>
        <v>No</v>
      </c>
    </row>
    <row r="2241" spans="1:14" x14ac:dyDescent="0.25">
      <c r="A2241" t="s">
        <v>11163</v>
      </c>
      <c r="B2241" s="2">
        <v>44447</v>
      </c>
      <c r="C2241" t="s">
        <v>11164</v>
      </c>
      <c r="D2241" t="s">
        <v>11165</v>
      </c>
      <c r="E2241">
        <v>1</v>
      </c>
      <c r="F2241" t="str">
        <f>_xlfn.XLOOKUP(C2241,customers!$A$1:$A$4972,customers!B$1:B$4972,,0)</f>
        <v>Angela Spencer</v>
      </c>
      <c r="G2241" t="str">
        <f>IF(_xlfn.XLOOKUP(C2241,customers!$A$1:$A$4972,customers!C2240:C7211,,0)=0,"",_xlfn.XLOOKUP(C2241,customers!$A$1:$A$4972,customers!C2240:C7211,,0))</f>
        <v>mwalker20@yahoo.com</v>
      </c>
      <c r="H2241" t="str">
        <f>_xlfn.XLOOKUP(C2241,customers!$A$1:$A$4972,customers!$G$1:$G$4972,,0)</f>
        <v>Germany</v>
      </c>
      <c r="I2241" t="str">
        <f>INDEX(products!$A$1:$G$5001,MATCH(orders!$D2241,products!$A$1:$A$5001,0),MATCH(I$1,products!$A$1:$G$1,0))</f>
        <v>Loans</v>
      </c>
      <c r="J2241" t="str">
        <f>INDEX(products!$A$1:$G$5001,MATCH(orders!$D2241,products!$A$1:$A$5001,0),MATCH(J$1,products!$A$1:$G$1,0))</f>
        <v>Standard</v>
      </c>
      <c r="K2241">
        <f>INDEX(products!$A$1:$G$5001,MATCH(orders!$D2241,products!$A$1:$A$5001,0),MATCH(K$1,products!$A$1:$G$1,0))</f>
        <v>1</v>
      </c>
      <c r="L2241" s="3">
        <f>INDEX(products!$A$1:$G$5001,MATCH(orders!$D2241,products!$A$1:$A$5001,0),MATCH(L$1,products!$A$1:$G$1,0))</f>
        <v>0.90616666666666668</v>
      </c>
      <c r="M2241" s="3">
        <f t="shared" si="34"/>
        <v>0.90616666666666668</v>
      </c>
      <c r="N2241" t="str">
        <f>_xlfn.XLOOKUP(Orders[[#This Row],[Customer ID]],customers!$A$1:$A$4972,customers!$I$1:$I$4972,,0)</f>
        <v>No</v>
      </c>
    </row>
    <row r="2242" spans="1:14" x14ac:dyDescent="0.25">
      <c r="A2242" t="s">
        <v>11168</v>
      </c>
      <c r="B2242" s="2">
        <v>44447</v>
      </c>
      <c r="C2242" t="s">
        <v>11169</v>
      </c>
      <c r="D2242" t="s">
        <v>11170</v>
      </c>
      <c r="E2242">
        <v>1</v>
      </c>
      <c r="F2242" t="str">
        <f>_xlfn.XLOOKUP(C2242,customers!$A$1:$A$4972,customers!B$1:B$4972,,0)</f>
        <v>William Huber</v>
      </c>
      <c r="G2242" t="str">
        <f>IF(_xlfn.XLOOKUP(C2242,customers!$A$1:$A$4972,customers!C2241:C7212,,0)=0,"",_xlfn.XLOOKUP(C2242,customers!$A$1:$A$4972,customers!C2241:C7212,,0))</f>
        <v>mjohnson6111@gmail.com</v>
      </c>
      <c r="H2242" t="str">
        <f>_xlfn.XLOOKUP(C2242,customers!$A$1:$A$4972,customers!$G$1:$G$4972,,0)</f>
        <v>Germany</v>
      </c>
      <c r="I2242" t="str">
        <f>INDEX(products!$A$1:$G$5001,MATCH(orders!$D2242,products!$A$1:$A$5001,0),MATCH(I$1,products!$A$1:$G$1,0))</f>
        <v>Money Transfers</v>
      </c>
      <c r="J2242" t="str">
        <f>INDEX(products!$A$1:$G$5001,MATCH(orders!$D2242,products!$A$1:$A$5001,0),MATCH(J$1,products!$A$1:$G$1,0))</f>
        <v>VIP</v>
      </c>
      <c r="K2242">
        <f>INDEX(products!$A$1:$G$5001,MATCH(orders!$D2242,products!$A$1:$A$5001,0),MATCH(K$1,products!$A$1:$G$1,0))</f>
        <v>1</v>
      </c>
      <c r="L2242" s="3">
        <f>INDEX(products!$A$1:$G$5001,MATCH(orders!$D2242,products!$A$1:$A$5001,0),MATCH(L$1,products!$A$1:$G$1,0))</f>
        <v>1.4612333333333329</v>
      </c>
      <c r="M2242" s="3">
        <f t="shared" si="34"/>
        <v>1.4612333333333329</v>
      </c>
      <c r="N2242" t="str">
        <f>_xlfn.XLOOKUP(Orders[[#This Row],[Customer ID]],customers!$A$1:$A$4972,customers!$I$1:$I$4972,,0)</f>
        <v>Yes</v>
      </c>
    </row>
    <row r="2243" spans="1:14" x14ac:dyDescent="0.25">
      <c r="A2243" t="s">
        <v>11173</v>
      </c>
      <c r="B2243" s="2">
        <v>44448</v>
      </c>
      <c r="C2243" t="s">
        <v>11174</v>
      </c>
      <c r="D2243" t="s">
        <v>11175</v>
      </c>
      <c r="E2243">
        <v>3</v>
      </c>
      <c r="F2243" t="str">
        <f>_xlfn.XLOOKUP(C2243,customers!$A$1:$A$4972,customers!B$1:B$4972,,0)</f>
        <v>Bianca Daniels</v>
      </c>
      <c r="G2243" t="str">
        <f>IF(_xlfn.XLOOKUP(C2243,customers!$A$1:$A$4972,customers!C2242:C7213,,0)=0,"",_xlfn.XLOOKUP(C2243,customers!$A$1:$A$4972,customers!C2242:C7213,,0))</f>
        <v>cperez31@yahoo.com</v>
      </c>
      <c r="H2243" t="str">
        <f>_xlfn.XLOOKUP(C2243,customers!$A$1:$A$4972,customers!$G$1:$G$4972,,0)</f>
        <v>Germany</v>
      </c>
      <c r="I2243" t="str">
        <f>INDEX(products!$A$1:$G$5001,MATCH(orders!$D2243,products!$A$1:$A$5001,0),MATCH(I$1,products!$A$1:$G$1,0))</f>
        <v>Investments</v>
      </c>
      <c r="J2243" t="str">
        <f>INDEX(products!$A$1:$G$5001,MATCH(orders!$D2243,products!$A$1:$A$5001,0),MATCH(J$1,products!$A$1:$G$1,0))</f>
        <v>Standard</v>
      </c>
      <c r="K2243">
        <f>INDEX(products!$A$1:$G$5001,MATCH(orders!$D2243,products!$A$1:$A$5001,0),MATCH(K$1,products!$A$1:$G$1,0))</f>
        <v>5</v>
      </c>
      <c r="L2243" s="3">
        <f>INDEX(products!$A$1:$G$5001,MATCH(orders!$D2243,products!$A$1:$A$5001,0),MATCH(L$1,products!$A$1:$G$1,0))</f>
        <v>3.5066999999999999</v>
      </c>
      <c r="M2243" s="3">
        <f t="shared" ref="M2243:M2306" si="35">L2243*E2243</f>
        <v>10.520099999999999</v>
      </c>
      <c r="N2243" t="str">
        <f>_xlfn.XLOOKUP(Orders[[#This Row],[Customer ID]],customers!$A$1:$A$4972,customers!$I$1:$I$4972,,0)</f>
        <v>Yes</v>
      </c>
    </row>
    <row r="2244" spans="1:14" x14ac:dyDescent="0.25">
      <c r="A2244" t="s">
        <v>11178</v>
      </c>
      <c r="B2244" s="2">
        <v>44448</v>
      </c>
      <c r="C2244" t="s">
        <v>11179</v>
      </c>
      <c r="D2244" t="s">
        <v>11180</v>
      </c>
      <c r="E2244">
        <v>1</v>
      </c>
      <c r="F2244" t="str">
        <f>_xlfn.XLOOKUP(C2244,customers!$A$1:$A$4972,customers!B$1:B$4972,,0)</f>
        <v>Joe Miller</v>
      </c>
      <c r="G2244" t="str">
        <f>IF(_xlfn.XLOOKUP(C2244,customers!$A$1:$A$4972,customers!C2243:C7214,,0)=0,"",_xlfn.XLOOKUP(C2244,customers!$A$1:$A$4972,customers!C2243:C7214,,0))</f>
        <v>3226937@hotmail.com</v>
      </c>
      <c r="H2244" t="str">
        <f>_xlfn.XLOOKUP(C2244,customers!$A$1:$A$4972,customers!$G$1:$G$4972,,0)</f>
        <v>South Africa</v>
      </c>
      <c r="I2244" t="str">
        <f>INDEX(products!$A$1:$G$5001,MATCH(orders!$D2244,products!$A$1:$A$5001,0),MATCH(I$1,products!$A$1:$G$1,0))</f>
        <v>Credit Cards</v>
      </c>
      <c r="J2244" t="str">
        <f>INDEX(products!$A$1:$G$5001,MATCH(orders!$D2244,products!$A$1:$A$5001,0),MATCH(J$1,products!$A$1:$G$1,0))</f>
        <v>Premium</v>
      </c>
      <c r="K2244">
        <f>INDEX(products!$A$1:$G$5001,MATCH(orders!$D2244,products!$A$1:$A$5001,0),MATCH(K$1,products!$A$1:$G$1,0))</f>
        <v>1</v>
      </c>
      <c r="L2244" s="3">
        <f>INDEX(products!$A$1:$G$5001,MATCH(orders!$D2244,products!$A$1:$A$5001,0),MATCH(L$1,products!$A$1:$G$1,0))</f>
        <v>1.2494666666666669</v>
      </c>
      <c r="M2244" s="3">
        <f t="shared" si="35"/>
        <v>1.2494666666666669</v>
      </c>
      <c r="N2244" t="str">
        <f>_xlfn.XLOOKUP(Orders[[#This Row],[Customer ID]],customers!$A$1:$A$4972,customers!$I$1:$I$4972,,0)</f>
        <v>Yes</v>
      </c>
    </row>
    <row r="2245" spans="1:14" x14ac:dyDescent="0.25">
      <c r="A2245" t="s">
        <v>11183</v>
      </c>
      <c r="B2245" s="2">
        <v>44449</v>
      </c>
      <c r="C2245" t="s">
        <v>11184</v>
      </c>
      <c r="D2245" t="s">
        <v>11185</v>
      </c>
      <c r="E2245">
        <v>2</v>
      </c>
      <c r="F2245" t="str">
        <f>_xlfn.XLOOKUP(C2245,customers!$A$1:$A$4972,customers!B$1:B$4972,,0)</f>
        <v>Justin Schmidt</v>
      </c>
      <c r="G2245" t="str">
        <f>IF(_xlfn.XLOOKUP(C2245,customers!$A$1:$A$4972,customers!C2244:C7215,,0)=0,"",_xlfn.XLOOKUP(C2245,customers!$A$1:$A$4972,customers!C2244:C7215,,0))</f>
        <v>cparker92@gmail.com</v>
      </c>
      <c r="H2245" t="str">
        <f>_xlfn.XLOOKUP(C2245,customers!$A$1:$A$4972,customers!$G$1:$G$4972,,0)</f>
        <v>Brazil</v>
      </c>
      <c r="I2245" t="str">
        <f>INDEX(products!$A$1:$G$5001,MATCH(orders!$D2245,products!$A$1:$A$5001,0),MATCH(I$1,products!$A$1:$G$1,0))</f>
        <v>Loans</v>
      </c>
      <c r="J2245" t="str">
        <f>INDEX(products!$A$1:$G$5001,MATCH(orders!$D2245,products!$A$1:$A$5001,0),MATCH(J$1,products!$A$1:$G$1,0))</f>
        <v>VIP</v>
      </c>
      <c r="K2245">
        <f>INDEX(products!$A$1:$G$5001,MATCH(orders!$D2245,products!$A$1:$A$5001,0),MATCH(K$1,products!$A$1:$G$1,0))</f>
        <v>3</v>
      </c>
      <c r="L2245" s="3">
        <f>INDEX(products!$A$1:$G$5001,MATCH(orders!$D2245,products!$A$1:$A$5001,0),MATCH(L$1,products!$A$1:$G$1,0))</f>
        <v>4.9863</v>
      </c>
      <c r="M2245" s="3">
        <f t="shared" si="35"/>
        <v>9.9725999999999999</v>
      </c>
      <c r="N2245" t="str">
        <f>_xlfn.XLOOKUP(Orders[[#This Row],[Customer ID]],customers!$A$1:$A$4972,customers!$I$1:$I$4972,,0)</f>
        <v>Yes</v>
      </c>
    </row>
    <row r="2246" spans="1:14" x14ac:dyDescent="0.25">
      <c r="A2246" t="s">
        <v>11188</v>
      </c>
      <c r="B2246" s="2">
        <v>44449</v>
      </c>
      <c r="C2246" t="s">
        <v>11189</v>
      </c>
      <c r="D2246" t="s">
        <v>11190</v>
      </c>
      <c r="E2246">
        <v>4</v>
      </c>
      <c r="F2246" t="str">
        <f>_xlfn.XLOOKUP(C2246,customers!$A$1:$A$4972,customers!B$1:B$4972,,0)</f>
        <v>Samantha Morrow</v>
      </c>
      <c r="G2246" t="str">
        <f>IF(_xlfn.XLOOKUP(C2246,customers!$A$1:$A$4972,customers!C2245:C7216,,0)=0,"",_xlfn.XLOOKUP(C2246,customers!$A$1:$A$4972,customers!C2245:C7216,,0))</f>
        <v>jwarner64@gmail.com</v>
      </c>
      <c r="H2246" t="str">
        <f>_xlfn.XLOOKUP(C2246,customers!$A$1:$A$4972,customers!$G$1:$G$4972,,0)</f>
        <v>Japan</v>
      </c>
      <c r="I2246" t="str">
        <f>INDEX(products!$A$1:$G$5001,MATCH(orders!$D2246,products!$A$1:$A$5001,0),MATCH(I$1,products!$A$1:$G$1,0))</f>
        <v>Loans</v>
      </c>
      <c r="J2246" t="str">
        <f>INDEX(products!$A$1:$G$5001,MATCH(orders!$D2246,products!$A$1:$A$5001,0),MATCH(J$1,products!$A$1:$G$1,0))</f>
        <v>Standard</v>
      </c>
      <c r="K2246">
        <f>INDEX(products!$A$1:$G$5001,MATCH(orders!$D2246,products!$A$1:$A$5001,0),MATCH(K$1,products!$A$1:$G$1,0))</f>
        <v>10</v>
      </c>
      <c r="L2246" s="3">
        <f>INDEX(products!$A$1:$G$5001,MATCH(orders!$D2246,products!$A$1:$A$5001,0),MATCH(L$1,products!$A$1:$G$1,0))</f>
        <v>15.223633333333339</v>
      </c>
      <c r="M2246" s="3">
        <f t="shared" si="35"/>
        <v>60.894533333333356</v>
      </c>
      <c r="N2246" t="str">
        <f>_xlfn.XLOOKUP(Orders[[#This Row],[Customer ID]],customers!$A$1:$A$4972,customers!$I$1:$I$4972,,0)</f>
        <v>Yes</v>
      </c>
    </row>
    <row r="2247" spans="1:14" x14ac:dyDescent="0.25">
      <c r="A2247" t="s">
        <v>11193</v>
      </c>
      <c r="B2247" s="2">
        <v>44449</v>
      </c>
      <c r="C2247" t="s">
        <v>11194</v>
      </c>
      <c r="D2247" t="s">
        <v>11195</v>
      </c>
      <c r="E2247">
        <v>2</v>
      </c>
      <c r="F2247" t="str">
        <f>_xlfn.XLOOKUP(C2247,customers!$A$1:$A$4972,customers!B$1:B$4972,,0)</f>
        <v>Steven Adkins</v>
      </c>
      <c r="G2247" t="str">
        <f>IF(_xlfn.XLOOKUP(C2247,customers!$A$1:$A$4972,customers!C2246:C7217,,0)=0,"",_xlfn.XLOOKUP(C2247,customers!$A$1:$A$4972,customers!C2246:C7217,,0))</f>
        <v>87362633@gmail.com</v>
      </c>
      <c r="H2247" t="str">
        <f>_xlfn.XLOOKUP(C2247,customers!$A$1:$A$4972,customers!$G$1:$G$4972,,0)</f>
        <v>South Africa</v>
      </c>
      <c r="I2247" t="str">
        <f>INDEX(products!$A$1:$G$5001,MATCH(orders!$D2247,products!$A$1:$A$5001,0),MATCH(I$1,products!$A$1:$G$1,0))</f>
        <v>Money Transfers</v>
      </c>
      <c r="J2247" t="str">
        <f>INDEX(products!$A$1:$G$5001,MATCH(orders!$D2247,products!$A$1:$A$5001,0),MATCH(J$1,products!$A$1:$G$1,0))</f>
        <v>Standard</v>
      </c>
      <c r="K2247">
        <f>INDEX(products!$A$1:$G$5001,MATCH(orders!$D2247,products!$A$1:$A$5001,0),MATCH(K$1,products!$A$1:$G$1,0))</f>
        <v>3</v>
      </c>
      <c r="L2247" s="3">
        <f>INDEX(products!$A$1:$G$5001,MATCH(orders!$D2247,products!$A$1:$A$5001,0),MATCH(L$1,products!$A$1:$G$1,0))</f>
        <v>3.5643333333333329</v>
      </c>
      <c r="M2247" s="3">
        <f t="shared" si="35"/>
        <v>7.1286666666666658</v>
      </c>
      <c r="N2247" t="str">
        <f>_xlfn.XLOOKUP(Orders[[#This Row],[Customer ID]],customers!$A$1:$A$4972,customers!$I$1:$I$4972,,0)</f>
        <v>Yes</v>
      </c>
    </row>
    <row r="2248" spans="1:14" x14ac:dyDescent="0.25">
      <c r="A2248" t="s">
        <v>11198</v>
      </c>
      <c r="B2248" s="2">
        <v>44450</v>
      </c>
      <c r="C2248" t="s">
        <v>11199</v>
      </c>
      <c r="D2248" t="s">
        <v>11200</v>
      </c>
      <c r="E2248">
        <v>1</v>
      </c>
      <c r="F2248" t="str">
        <f>_xlfn.XLOOKUP(C2248,customers!$A$1:$A$4972,customers!B$1:B$4972,,0)</f>
        <v>Denise Allen DVM</v>
      </c>
      <c r="G2248" t="str">
        <f>IF(_xlfn.XLOOKUP(C2248,customers!$A$1:$A$4972,customers!C2247:C7218,,0)=0,"",_xlfn.XLOOKUP(C2248,customers!$A$1:$A$4972,customers!C2247:C7218,,0))</f>
        <v>snguyen2149@hotmail.com</v>
      </c>
      <c r="H2248" t="str">
        <f>_xlfn.XLOOKUP(C2248,customers!$A$1:$A$4972,customers!$G$1:$G$4972,,0)</f>
        <v>Germany</v>
      </c>
      <c r="I2248" t="str">
        <f>INDEX(products!$A$1:$G$5001,MATCH(orders!$D2248,products!$A$1:$A$5001,0),MATCH(I$1,products!$A$1:$G$1,0))</f>
        <v>Credit Cards</v>
      </c>
      <c r="J2248" t="str">
        <f>INDEX(products!$A$1:$G$5001,MATCH(orders!$D2248,products!$A$1:$A$5001,0),MATCH(J$1,products!$A$1:$G$1,0))</f>
        <v>Standard</v>
      </c>
      <c r="K2248">
        <f>INDEX(products!$A$1:$G$5001,MATCH(orders!$D2248,products!$A$1:$A$5001,0),MATCH(K$1,products!$A$1:$G$1,0))</f>
        <v>1</v>
      </c>
      <c r="L2248" s="3">
        <f>INDEX(products!$A$1:$G$5001,MATCH(orders!$D2248,products!$A$1:$A$5001,0),MATCH(L$1,products!$A$1:$G$1,0))</f>
        <v>0.73030000000000006</v>
      </c>
      <c r="M2248" s="3">
        <f t="shared" si="35"/>
        <v>0.73030000000000006</v>
      </c>
      <c r="N2248" t="str">
        <f>_xlfn.XLOOKUP(Orders[[#This Row],[Customer ID]],customers!$A$1:$A$4972,customers!$I$1:$I$4972,,0)</f>
        <v>No</v>
      </c>
    </row>
    <row r="2249" spans="1:14" x14ac:dyDescent="0.25">
      <c r="A2249" t="s">
        <v>11203</v>
      </c>
      <c r="B2249" s="2">
        <v>44450</v>
      </c>
      <c r="C2249" t="s">
        <v>11204</v>
      </c>
      <c r="D2249" t="s">
        <v>11205</v>
      </c>
      <c r="E2249">
        <v>3</v>
      </c>
      <c r="F2249" t="str">
        <f>_xlfn.XLOOKUP(C2249,customers!$A$1:$A$4972,customers!B$1:B$4972,,0)</f>
        <v>Kenneth Morris</v>
      </c>
      <c r="G2249" t="str">
        <f>IF(_xlfn.XLOOKUP(C2249,customers!$A$1:$A$4972,customers!C2248:C7219,,0)=0,"",_xlfn.XLOOKUP(C2249,customers!$A$1:$A$4972,customers!C2248:C7219,,0))</f>
        <v>jaguilar2491@hotmail.com</v>
      </c>
      <c r="H2249" t="str">
        <f>_xlfn.XLOOKUP(C2249,customers!$A$1:$A$4972,customers!$G$1:$G$4972,,0)</f>
        <v>South Africa</v>
      </c>
      <c r="I2249" t="str">
        <f>INDEX(products!$A$1:$G$5001,MATCH(orders!$D2249,products!$A$1:$A$5001,0),MATCH(I$1,products!$A$1:$G$1,0))</f>
        <v>Loans</v>
      </c>
      <c r="J2249" t="str">
        <f>INDEX(products!$A$1:$G$5001,MATCH(orders!$D2249,products!$A$1:$A$5001,0),MATCH(J$1,products!$A$1:$G$1,0))</f>
        <v>Premium</v>
      </c>
      <c r="K2249">
        <f>INDEX(products!$A$1:$G$5001,MATCH(orders!$D2249,products!$A$1:$A$5001,0),MATCH(K$1,products!$A$1:$G$1,0))</f>
        <v>5</v>
      </c>
      <c r="L2249" s="3">
        <f>INDEX(products!$A$1:$G$5001,MATCH(orders!$D2249,products!$A$1:$A$5001,0),MATCH(L$1,products!$A$1:$G$1,0))</f>
        <v>7.4901999999999997</v>
      </c>
      <c r="M2249" s="3">
        <f t="shared" si="35"/>
        <v>22.470599999999997</v>
      </c>
      <c r="N2249" t="str">
        <f>_xlfn.XLOOKUP(Orders[[#This Row],[Customer ID]],customers!$A$1:$A$4972,customers!$I$1:$I$4972,,0)</f>
        <v>Yes</v>
      </c>
    </row>
    <row r="2250" spans="1:14" x14ac:dyDescent="0.25">
      <c r="A2250" t="s">
        <v>11208</v>
      </c>
      <c r="B2250" s="2">
        <v>44451</v>
      </c>
      <c r="C2250" t="s">
        <v>11209</v>
      </c>
      <c r="D2250" t="s">
        <v>11210</v>
      </c>
      <c r="E2250">
        <v>4</v>
      </c>
      <c r="F2250" t="str">
        <f>_xlfn.XLOOKUP(C2250,customers!$A$1:$A$4972,customers!B$1:B$4972,,0)</f>
        <v>Daniel Sullivan</v>
      </c>
      <c r="G2250" t="str">
        <f>IF(_xlfn.XLOOKUP(C2250,customers!$A$1:$A$4972,customers!C2249:C7220,,0)=0,"",_xlfn.XLOOKUP(C2250,customers!$A$1:$A$4972,customers!C2249:C7220,,0))</f>
        <v>aallen02@yahoo.com</v>
      </c>
      <c r="H2250" t="str">
        <f>_xlfn.XLOOKUP(C2250,customers!$A$1:$A$4972,customers!$G$1:$G$4972,,0)</f>
        <v>United States</v>
      </c>
      <c r="I2250" t="str">
        <f>INDEX(products!$A$1:$G$5001,MATCH(orders!$D2250,products!$A$1:$A$5001,0),MATCH(I$1,products!$A$1:$G$1,0))</f>
        <v>Investments</v>
      </c>
      <c r="J2250" t="str">
        <f>INDEX(products!$A$1:$G$5001,MATCH(orders!$D2250,products!$A$1:$A$5001,0),MATCH(J$1,products!$A$1:$G$1,0))</f>
        <v>VIP</v>
      </c>
      <c r="K2250">
        <f>INDEX(products!$A$1:$G$5001,MATCH(orders!$D2250,products!$A$1:$A$5001,0),MATCH(K$1,products!$A$1:$G$1,0))</f>
        <v>10</v>
      </c>
      <c r="L2250" s="3">
        <f>INDEX(products!$A$1:$G$5001,MATCH(orders!$D2250,products!$A$1:$A$5001,0),MATCH(L$1,products!$A$1:$G$1,0))</f>
        <v>12.65646666666667</v>
      </c>
      <c r="M2250" s="3">
        <f t="shared" si="35"/>
        <v>50.625866666666681</v>
      </c>
      <c r="N2250" t="str">
        <f>_xlfn.XLOOKUP(Orders[[#This Row],[Customer ID]],customers!$A$1:$A$4972,customers!$I$1:$I$4972,,0)</f>
        <v>Yes</v>
      </c>
    </row>
    <row r="2251" spans="1:14" x14ac:dyDescent="0.25">
      <c r="A2251" t="s">
        <v>11213</v>
      </c>
      <c r="B2251" s="2">
        <v>44451</v>
      </c>
      <c r="C2251" t="s">
        <v>11214</v>
      </c>
      <c r="D2251" t="s">
        <v>11215</v>
      </c>
      <c r="E2251">
        <v>1</v>
      </c>
      <c r="F2251" t="str">
        <f>_xlfn.XLOOKUP(C2251,customers!$A$1:$A$4972,customers!B$1:B$4972,,0)</f>
        <v>Amanda Horton</v>
      </c>
      <c r="G2251" t="str">
        <f>IF(_xlfn.XLOOKUP(C2251,customers!$A$1:$A$4972,customers!C2250:C7221,,0)=0,"",_xlfn.XLOOKUP(C2251,customers!$A$1:$A$4972,customers!C2250:C7221,,0))</f>
        <v>rcobb9480@yahoo.com</v>
      </c>
      <c r="H2251" t="str">
        <f>_xlfn.XLOOKUP(C2251,customers!$A$1:$A$4972,customers!$G$1:$G$4972,,0)</f>
        <v>Germany</v>
      </c>
      <c r="I2251" t="str">
        <f>INDEX(products!$A$1:$G$5001,MATCH(orders!$D2251,products!$A$1:$A$5001,0),MATCH(I$1,products!$A$1:$G$1,0))</f>
        <v>Money Transfers</v>
      </c>
      <c r="J2251" t="str">
        <f>INDEX(products!$A$1:$G$5001,MATCH(orders!$D2251,products!$A$1:$A$5001,0),MATCH(J$1,products!$A$1:$G$1,0))</f>
        <v>VIP</v>
      </c>
      <c r="K2251">
        <f>INDEX(products!$A$1:$G$5001,MATCH(orders!$D2251,products!$A$1:$A$5001,0),MATCH(K$1,products!$A$1:$G$1,0))</f>
        <v>1</v>
      </c>
      <c r="L2251" s="3">
        <f>INDEX(products!$A$1:$G$5001,MATCH(orders!$D2251,products!$A$1:$A$5001,0),MATCH(L$1,products!$A$1:$G$1,0))</f>
        <v>0.78159999999999996</v>
      </c>
      <c r="M2251" s="3">
        <f t="shared" si="35"/>
        <v>0.78159999999999996</v>
      </c>
      <c r="N2251" t="str">
        <f>_xlfn.XLOOKUP(Orders[[#This Row],[Customer ID]],customers!$A$1:$A$4972,customers!$I$1:$I$4972,,0)</f>
        <v>No</v>
      </c>
    </row>
    <row r="2252" spans="1:14" x14ac:dyDescent="0.25">
      <c r="A2252" t="s">
        <v>11218</v>
      </c>
      <c r="B2252" s="2">
        <v>44452</v>
      </c>
      <c r="C2252" t="s">
        <v>11219</v>
      </c>
      <c r="D2252" t="s">
        <v>11220</v>
      </c>
      <c r="E2252">
        <v>1</v>
      </c>
      <c r="F2252" t="str">
        <f>_xlfn.XLOOKUP(C2252,customers!$A$1:$A$4972,customers!B$1:B$4972,,0)</f>
        <v>Francisco Russell</v>
      </c>
      <c r="G2252" t="str">
        <f>IF(_xlfn.XLOOKUP(C2252,customers!$A$1:$A$4972,customers!C2251:C7222,,0)=0,"",_xlfn.XLOOKUP(C2252,customers!$A$1:$A$4972,customers!C2251:C7222,,0))</f>
        <v>kbryant2747@gmail.com</v>
      </c>
      <c r="H2252" t="str">
        <f>_xlfn.XLOOKUP(C2252,customers!$A$1:$A$4972,customers!$G$1:$G$4972,,0)</f>
        <v>United States</v>
      </c>
      <c r="I2252" t="str">
        <f>INDEX(products!$A$1:$G$5001,MATCH(orders!$D2252,products!$A$1:$A$5001,0),MATCH(I$1,products!$A$1:$G$1,0))</f>
        <v>Credit Cards</v>
      </c>
      <c r="J2252" t="str">
        <f>INDEX(products!$A$1:$G$5001,MATCH(orders!$D2252,products!$A$1:$A$5001,0),MATCH(J$1,products!$A$1:$G$1,0))</f>
        <v>VIP</v>
      </c>
      <c r="K2252">
        <f>INDEX(products!$A$1:$G$5001,MATCH(orders!$D2252,products!$A$1:$A$5001,0),MATCH(K$1,products!$A$1:$G$1,0))</f>
        <v>1</v>
      </c>
      <c r="L2252" s="3">
        <f>INDEX(products!$A$1:$G$5001,MATCH(orders!$D2252,products!$A$1:$A$5001,0),MATCH(L$1,products!$A$1:$G$1,0))</f>
        <v>0.76053333333333339</v>
      </c>
      <c r="M2252" s="3">
        <f t="shared" si="35"/>
        <v>0.76053333333333339</v>
      </c>
      <c r="N2252" t="str">
        <f>_xlfn.XLOOKUP(Orders[[#This Row],[Customer ID]],customers!$A$1:$A$4972,customers!$I$1:$I$4972,,0)</f>
        <v>No</v>
      </c>
    </row>
    <row r="2253" spans="1:14" x14ac:dyDescent="0.25">
      <c r="A2253" t="s">
        <v>11223</v>
      </c>
      <c r="B2253" s="2">
        <v>44452</v>
      </c>
      <c r="C2253" t="s">
        <v>11224</v>
      </c>
      <c r="D2253" t="s">
        <v>11225</v>
      </c>
      <c r="E2253">
        <v>3</v>
      </c>
      <c r="F2253" t="str">
        <f>_xlfn.XLOOKUP(C2253,customers!$A$1:$A$4972,customers!B$1:B$4972,,0)</f>
        <v>Matthew Lambert</v>
      </c>
      <c r="G2253" t="str">
        <f>IF(_xlfn.XLOOKUP(C2253,customers!$A$1:$A$4972,customers!C2252:C7223,,0)=0,"",_xlfn.XLOOKUP(C2253,customers!$A$1:$A$4972,customers!C2252:C7223,,0))</f>
        <v>rpetersen004@gmail.com</v>
      </c>
      <c r="H2253" t="str">
        <f>_xlfn.XLOOKUP(C2253,customers!$A$1:$A$4972,customers!$G$1:$G$4972,,0)</f>
        <v>Germany</v>
      </c>
      <c r="I2253" t="str">
        <f>INDEX(products!$A$1:$G$5001,MATCH(orders!$D2253,products!$A$1:$A$5001,0),MATCH(I$1,products!$A$1:$G$1,0))</f>
        <v>Loans</v>
      </c>
      <c r="J2253" t="str">
        <f>INDEX(products!$A$1:$G$5001,MATCH(orders!$D2253,products!$A$1:$A$5001,0),MATCH(J$1,products!$A$1:$G$1,0))</f>
        <v>Standard</v>
      </c>
      <c r="K2253">
        <f>INDEX(products!$A$1:$G$5001,MATCH(orders!$D2253,products!$A$1:$A$5001,0),MATCH(K$1,products!$A$1:$G$1,0))</f>
        <v>5</v>
      </c>
      <c r="L2253" s="3">
        <f>INDEX(products!$A$1:$G$5001,MATCH(orders!$D2253,products!$A$1:$A$5001,0),MATCH(L$1,products!$A$1:$G$1,0))</f>
        <v>7.8814666666666673</v>
      </c>
      <c r="M2253" s="3">
        <f t="shared" si="35"/>
        <v>23.644400000000001</v>
      </c>
      <c r="N2253" t="str">
        <f>_xlfn.XLOOKUP(Orders[[#This Row],[Customer ID]],customers!$A$1:$A$4972,customers!$I$1:$I$4972,,0)</f>
        <v>Yes</v>
      </c>
    </row>
    <row r="2254" spans="1:14" x14ac:dyDescent="0.25">
      <c r="A2254" t="s">
        <v>11228</v>
      </c>
      <c r="B2254" s="2">
        <v>44453</v>
      </c>
      <c r="C2254" t="s">
        <v>11229</v>
      </c>
      <c r="D2254" t="s">
        <v>11230</v>
      </c>
      <c r="E2254">
        <v>3</v>
      </c>
      <c r="F2254" t="str">
        <f>_xlfn.XLOOKUP(C2254,customers!$A$1:$A$4972,customers!B$1:B$4972,,0)</f>
        <v>David Ortiz</v>
      </c>
      <c r="G2254" t="str">
        <f>IF(_xlfn.XLOOKUP(C2254,customers!$A$1:$A$4972,customers!C2253:C7224,,0)=0,"",_xlfn.XLOOKUP(C2254,customers!$A$1:$A$4972,customers!C2253:C7224,,0))</f>
        <v>pmyers56@yahoo.com</v>
      </c>
      <c r="H2254" t="str">
        <f>_xlfn.XLOOKUP(C2254,customers!$A$1:$A$4972,customers!$G$1:$G$4972,,0)</f>
        <v>South Africa</v>
      </c>
      <c r="I2254" t="str">
        <f>INDEX(products!$A$1:$G$5001,MATCH(orders!$D2254,products!$A$1:$A$5001,0),MATCH(I$1,products!$A$1:$G$1,0))</f>
        <v>Loans</v>
      </c>
      <c r="J2254" t="str">
        <f>INDEX(products!$A$1:$G$5001,MATCH(orders!$D2254,products!$A$1:$A$5001,0),MATCH(J$1,products!$A$1:$G$1,0))</f>
        <v>VIP</v>
      </c>
      <c r="K2254">
        <f>INDEX(products!$A$1:$G$5001,MATCH(orders!$D2254,products!$A$1:$A$5001,0),MATCH(K$1,products!$A$1:$G$1,0))</f>
        <v>5</v>
      </c>
      <c r="L2254" s="3">
        <f>INDEX(products!$A$1:$G$5001,MATCH(orders!$D2254,products!$A$1:$A$5001,0),MATCH(L$1,products!$A$1:$G$1,0))</f>
        <v>6.679333333333334</v>
      </c>
      <c r="M2254" s="3">
        <f t="shared" si="35"/>
        <v>20.038000000000004</v>
      </c>
      <c r="N2254" t="str">
        <f>_xlfn.XLOOKUP(Orders[[#This Row],[Customer ID]],customers!$A$1:$A$4972,customers!$I$1:$I$4972,,0)</f>
        <v>No</v>
      </c>
    </row>
    <row r="2255" spans="1:14" x14ac:dyDescent="0.25">
      <c r="A2255" t="s">
        <v>11233</v>
      </c>
      <c r="B2255" s="2">
        <v>44453</v>
      </c>
      <c r="C2255" t="s">
        <v>11234</v>
      </c>
      <c r="D2255" t="s">
        <v>11235</v>
      </c>
      <c r="E2255">
        <v>2</v>
      </c>
      <c r="F2255" t="str">
        <f>_xlfn.XLOOKUP(C2255,customers!$A$1:$A$4972,customers!B$1:B$4972,,0)</f>
        <v>Elizabeth Davis</v>
      </c>
      <c r="G2255" t="str">
        <f>IF(_xlfn.XLOOKUP(C2255,customers!$A$1:$A$4972,customers!C2254:C7225,,0)=0,"",_xlfn.XLOOKUP(C2255,customers!$A$1:$A$4972,customers!C2254:C7225,,0))</f>
        <v>tthomas56@gmail.com</v>
      </c>
      <c r="H2255" t="str">
        <f>_xlfn.XLOOKUP(C2255,customers!$A$1:$A$4972,customers!$G$1:$G$4972,,0)</f>
        <v>Brazil</v>
      </c>
      <c r="I2255" t="str">
        <f>INDEX(products!$A$1:$G$5001,MATCH(orders!$D2255,products!$A$1:$A$5001,0),MATCH(I$1,products!$A$1:$G$1,0))</f>
        <v>Credit Cards</v>
      </c>
      <c r="J2255" t="str">
        <f>INDEX(products!$A$1:$G$5001,MATCH(orders!$D2255,products!$A$1:$A$5001,0),MATCH(J$1,products!$A$1:$G$1,0))</f>
        <v>Standard</v>
      </c>
      <c r="K2255">
        <f>INDEX(products!$A$1:$G$5001,MATCH(orders!$D2255,products!$A$1:$A$5001,0),MATCH(K$1,products!$A$1:$G$1,0))</f>
        <v>3</v>
      </c>
      <c r="L2255" s="3">
        <f>INDEX(products!$A$1:$G$5001,MATCH(orders!$D2255,products!$A$1:$A$5001,0),MATCH(L$1,products!$A$1:$G$1,0))</f>
        <v>4.4878666666666671</v>
      </c>
      <c r="M2255" s="3">
        <f t="shared" si="35"/>
        <v>8.9757333333333342</v>
      </c>
      <c r="N2255" t="str">
        <f>_xlfn.XLOOKUP(Orders[[#This Row],[Customer ID]],customers!$A$1:$A$4972,customers!$I$1:$I$4972,,0)</f>
        <v>No</v>
      </c>
    </row>
    <row r="2256" spans="1:14" x14ac:dyDescent="0.25">
      <c r="A2256" t="s">
        <v>11237</v>
      </c>
      <c r="B2256" s="2">
        <v>44453</v>
      </c>
      <c r="C2256" t="s">
        <v>11238</v>
      </c>
      <c r="D2256" t="s">
        <v>11239</v>
      </c>
      <c r="E2256">
        <v>4</v>
      </c>
      <c r="F2256" t="str">
        <f>_xlfn.XLOOKUP(C2256,customers!$A$1:$A$4972,customers!B$1:B$4972,,0)</f>
        <v>Laura Greene MD</v>
      </c>
      <c r="G2256" t="str">
        <f>IF(_xlfn.XLOOKUP(C2256,customers!$A$1:$A$4972,customers!C2255:C7226,,0)=0,"",_xlfn.XLOOKUP(C2256,customers!$A$1:$A$4972,customers!C2255:C7226,,0))</f>
        <v>1305276@gmail.com</v>
      </c>
      <c r="H2256" t="str">
        <f>_xlfn.XLOOKUP(C2256,customers!$A$1:$A$4972,customers!$G$1:$G$4972,,0)</f>
        <v>Japan</v>
      </c>
      <c r="I2256" t="str">
        <f>INDEX(products!$A$1:$G$5001,MATCH(orders!$D2256,products!$A$1:$A$5001,0),MATCH(I$1,products!$A$1:$G$1,0))</f>
        <v>Money Transfers</v>
      </c>
      <c r="J2256" t="str">
        <f>INDEX(products!$A$1:$G$5001,MATCH(orders!$D2256,products!$A$1:$A$5001,0),MATCH(J$1,products!$A$1:$G$1,0))</f>
        <v>Premium</v>
      </c>
      <c r="K2256">
        <f>INDEX(products!$A$1:$G$5001,MATCH(orders!$D2256,products!$A$1:$A$5001,0),MATCH(K$1,products!$A$1:$G$1,0))</f>
        <v>10</v>
      </c>
      <c r="L2256" s="3">
        <f>INDEX(products!$A$1:$G$5001,MATCH(orders!$D2256,products!$A$1:$A$5001,0),MATCH(L$1,products!$A$1:$G$1,0))</f>
        <v>15.456466666666669</v>
      </c>
      <c r="M2256" s="3">
        <f t="shared" si="35"/>
        <v>61.825866666666677</v>
      </c>
      <c r="N2256" t="str">
        <f>_xlfn.XLOOKUP(Orders[[#This Row],[Customer ID]],customers!$A$1:$A$4972,customers!$I$1:$I$4972,,0)</f>
        <v>No</v>
      </c>
    </row>
    <row r="2257" spans="1:14" x14ac:dyDescent="0.25">
      <c r="A2257" t="s">
        <v>11242</v>
      </c>
      <c r="B2257" s="2">
        <v>44454</v>
      </c>
      <c r="C2257" t="s">
        <v>11243</v>
      </c>
      <c r="D2257" t="s">
        <v>11244</v>
      </c>
      <c r="E2257">
        <v>4</v>
      </c>
      <c r="F2257" t="str">
        <f>_xlfn.XLOOKUP(C2257,customers!$A$1:$A$4972,customers!B$1:B$4972,,0)</f>
        <v>Linda Johnson</v>
      </c>
      <c r="G2257" t="str">
        <f>IF(_xlfn.XLOOKUP(C2257,customers!$A$1:$A$4972,customers!C2256:C7227,,0)=0,"",_xlfn.XLOOKUP(C2257,customers!$A$1:$A$4972,customers!C2256:C7227,,0))</f>
        <v>wsimmons79@hotmail.com</v>
      </c>
      <c r="H2257" t="str">
        <f>_xlfn.XLOOKUP(C2257,customers!$A$1:$A$4972,customers!$G$1:$G$4972,,0)</f>
        <v>United States</v>
      </c>
      <c r="I2257" t="str">
        <f>INDEX(products!$A$1:$G$5001,MATCH(orders!$D2257,products!$A$1:$A$5001,0),MATCH(I$1,products!$A$1:$G$1,0))</f>
        <v>Credit Cards</v>
      </c>
      <c r="J2257" t="str">
        <f>INDEX(products!$A$1:$G$5001,MATCH(orders!$D2257,products!$A$1:$A$5001,0),MATCH(J$1,products!$A$1:$G$1,0))</f>
        <v>VIP</v>
      </c>
      <c r="K2257">
        <f>INDEX(products!$A$1:$G$5001,MATCH(orders!$D2257,products!$A$1:$A$5001,0),MATCH(K$1,products!$A$1:$G$1,0))</f>
        <v>10</v>
      </c>
      <c r="L2257" s="3">
        <f>INDEX(products!$A$1:$G$5001,MATCH(orders!$D2257,products!$A$1:$A$5001,0),MATCH(L$1,products!$A$1:$G$1,0))</f>
        <v>12.384399999999999</v>
      </c>
      <c r="M2257" s="3">
        <f t="shared" si="35"/>
        <v>49.537599999999998</v>
      </c>
      <c r="N2257" t="str">
        <f>_xlfn.XLOOKUP(Orders[[#This Row],[Customer ID]],customers!$A$1:$A$4972,customers!$I$1:$I$4972,,0)</f>
        <v>No</v>
      </c>
    </row>
    <row r="2258" spans="1:14" x14ac:dyDescent="0.25">
      <c r="A2258" t="s">
        <v>11247</v>
      </c>
      <c r="B2258" s="2">
        <v>44454</v>
      </c>
      <c r="C2258" t="s">
        <v>11248</v>
      </c>
      <c r="D2258" t="s">
        <v>11249</v>
      </c>
      <c r="E2258">
        <v>3</v>
      </c>
      <c r="F2258" t="str">
        <f>_xlfn.XLOOKUP(C2258,customers!$A$1:$A$4972,customers!B$1:B$4972,,0)</f>
        <v>Bryce Mahoney</v>
      </c>
      <c r="G2258" t="str">
        <f>IF(_xlfn.XLOOKUP(C2258,customers!$A$1:$A$4972,customers!C2257:C7228,,0)=0,"",_xlfn.XLOOKUP(C2258,customers!$A$1:$A$4972,customers!C2257:C7228,,0))</f>
        <v>tjr5615@yahoo.com</v>
      </c>
      <c r="H2258" t="str">
        <f>_xlfn.XLOOKUP(C2258,customers!$A$1:$A$4972,customers!$G$1:$G$4972,,0)</f>
        <v>South Africa</v>
      </c>
      <c r="I2258" t="str">
        <f>INDEX(products!$A$1:$G$5001,MATCH(orders!$D2258,products!$A$1:$A$5001,0),MATCH(I$1,products!$A$1:$G$1,0))</f>
        <v>Credit Cards</v>
      </c>
      <c r="J2258" t="str">
        <f>INDEX(products!$A$1:$G$5001,MATCH(orders!$D2258,products!$A$1:$A$5001,0),MATCH(J$1,products!$A$1:$G$1,0))</f>
        <v>Standard</v>
      </c>
      <c r="K2258">
        <f>INDEX(products!$A$1:$G$5001,MATCH(orders!$D2258,products!$A$1:$A$5001,0),MATCH(K$1,products!$A$1:$G$1,0))</f>
        <v>5</v>
      </c>
      <c r="L2258" s="3">
        <f>INDEX(products!$A$1:$G$5001,MATCH(orders!$D2258,products!$A$1:$A$5001,0),MATCH(L$1,products!$A$1:$G$1,0))</f>
        <v>5.9205666666666668</v>
      </c>
      <c r="M2258" s="3">
        <f t="shared" si="35"/>
        <v>17.761700000000001</v>
      </c>
      <c r="N2258" t="str">
        <f>_xlfn.XLOOKUP(Orders[[#This Row],[Customer ID]],customers!$A$1:$A$4972,customers!$I$1:$I$4972,,0)</f>
        <v>Yes</v>
      </c>
    </row>
    <row r="2259" spans="1:14" x14ac:dyDescent="0.25">
      <c r="A2259" t="s">
        <v>11252</v>
      </c>
      <c r="B2259" s="2">
        <v>44455</v>
      </c>
      <c r="C2259" t="s">
        <v>11253</v>
      </c>
      <c r="D2259" t="s">
        <v>11254</v>
      </c>
      <c r="E2259">
        <v>2</v>
      </c>
      <c r="F2259" t="str">
        <f>_xlfn.XLOOKUP(C2259,customers!$A$1:$A$4972,customers!B$1:B$4972,,0)</f>
        <v>James Martinez</v>
      </c>
      <c r="G2259" t="str">
        <f>IF(_xlfn.XLOOKUP(C2259,customers!$A$1:$A$4972,customers!C2258:C7229,,0)=0,"",_xlfn.XLOOKUP(C2259,customers!$A$1:$A$4972,customers!C2258:C7229,,0))</f>
        <v>jbrewer937@hotmail.com</v>
      </c>
      <c r="H2259" t="str">
        <f>_xlfn.XLOOKUP(C2259,customers!$A$1:$A$4972,customers!$G$1:$G$4972,,0)</f>
        <v>Brazil</v>
      </c>
      <c r="I2259" t="str">
        <f>INDEX(products!$A$1:$G$5001,MATCH(orders!$D2259,products!$A$1:$A$5001,0),MATCH(I$1,products!$A$1:$G$1,0))</f>
        <v>Money Transfers</v>
      </c>
      <c r="J2259" t="str">
        <f>INDEX(products!$A$1:$G$5001,MATCH(orders!$D2259,products!$A$1:$A$5001,0),MATCH(J$1,products!$A$1:$G$1,0))</f>
        <v>VIP</v>
      </c>
      <c r="K2259">
        <f>INDEX(products!$A$1:$G$5001,MATCH(orders!$D2259,products!$A$1:$A$5001,0),MATCH(K$1,products!$A$1:$G$1,0))</f>
        <v>3</v>
      </c>
      <c r="L2259" s="3">
        <f>INDEX(products!$A$1:$G$5001,MATCH(orders!$D2259,products!$A$1:$A$5001,0),MATCH(L$1,products!$A$1:$G$1,0))</f>
        <v>3.291266666666667</v>
      </c>
      <c r="M2259" s="3">
        <f t="shared" si="35"/>
        <v>6.582533333333334</v>
      </c>
      <c r="N2259" t="str">
        <f>_xlfn.XLOOKUP(Orders[[#This Row],[Customer ID]],customers!$A$1:$A$4972,customers!$I$1:$I$4972,,0)</f>
        <v>Yes</v>
      </c>
    </row>
    <row r="2260" spans="1:14" x14ac:dyDescent="0.25">
      <c r="A2260" t="s">
        <v>11257</v>
      </c>
      <c r="B2260" s="2">
        <v>44455</v>
      </c>
      <c r="C2260" t="s">
        <v>11258</v>
      </c>
      <c r="D2260" t="s">
        <v>11259</v>
      </c>
      <c r="E2260">
        <v>4</v>
      </c>
      <c r="F2260" t="str">
        <f>_xlfn.XLOOKUP(C2260,customers!$A$1:$A$4972,customers!B$1:B$4972,,0)</f>
        <v>Brian Taylor</v>
      </c>
      <c r="G2260" t="str">
        <f>IF(_xlfn.XLOOKUP(C2260,customers!$A$1:$A$4972,customers!C2259:C7230,,0)=0,"",_xlfn.XLOOKUP(C2260,customers!$A$1:$A$4972,customers!C2259:C7230,,0))</f>
        <v>25170028@gmail.com</v>
      </c>
      <c r="H2260" t="str">
        <f>_xlfn.XLOOKUP(C2260,customers!$A$1:$A$4972,customers!$G$1:$G$4972,,0)</f>
        <v>South Africa</v>
      </c>
      <c r="I2260" t="str">
        <f>INDEX(products!$A$1:$G$5001,MATCH(orders!$D2260,products!$A$1:$A$5001,0),MATCH(I$1,products!$A$1:$G$1,0))</f>
        <v>Loans</v>
      </c>
      <c r="J2260" t="str">
        <f>INDEX(products!$A$1:$G$5001,MATCH(orders!$D2260,products!$A$1:$A$5001,0),MATCH(J$1,products!$A$1:$G$1,0))</f>
        <v>VIP</v>
      </c>
      <c r="K2260">
        <f>INDEX(products!$A$1:$G$5001,MATCH(orders!$D2260,products!$A$1:$A$5001,0),MATCH(K$1,products!$A$1:$G$1,0))</f>
        <v>10</v>
      </c>
      <c r="L2260" s="3">
        <f>INDEX(products!$A$1:$G$5001,MATCH(orders!$D2260,products!$A$1:$A$5001,0),MATCH(L$1,products!$A$1:$G$1,0))</f>
        <v>9.8361333333333327</v>
      </c>
      <c r="M2260" s="3">
        <f t="shared" si="35"/>
        <v>39.344533333333331</v>
      </c>
      <c r="N2260" t="str">
        <f>_xlfn.XLOOKUP(Orders[[#This Row],[Customer ID]],customers!$A$1:$A$4972,customers!$I$1:$I$4972,,0)</f>
        <v>No</v>
      </c>
    </row>
    <row r="2261" spans="1:14" x14ac:dyDescent="0.25">
      <c r="A2261" t="s">
        <v>11262</v>
      </c>
      <c r="B2261" s="2">
        <v>44456</v>
      </c>
      <c r="C2261" t="s">
        <v>11263</v>
      </c>
      <c r="D2261" t="s">
        <v>11264</v>
      </c>
      <c r="E2261">
        <v>3</v>
      </c>
      <c r="F2261" t="str">
        <f>_xlfn.XLOOKUP(C2261,customers!$A$1:$A$4972,customers!B$1:B$4972,,0)</f>
        <v>Isaiah Weaver</v>
      </c>
      <c r="G2261" t="str">
        <f>IF(_xlfn.XLOOKUP(C2261,customers!$A$1:$A$4972,customers!C2260:C7231,,0)=0,"",_xlfn.XLOOKUP(C2261,customers!$A$1:$A$4972,customers!C2260:C7231,,0))</f>
        <v>3403511@yahoo.com</v>
      </c>
      <c r="H2261" t="str">
        <f>_xlfn.XLOOKUP(C2261,customers!$A$1:$A$4972,customers!$G$1:$G$4972,,0)</f>
        <v>United States</v>
      </c>
      <c r="I2261" t="str">
        <f>INDEX(products!$A$1:$G$5001,MATCH(orders!$D2261,products!$A$1:$A$5001,0),MATCH(I$1,products!$A$1:$G$1,0))</f>
        <v>Investments</v>
      </c>
      <c r="J2261" t="str">
        <f>INDEX(products!$A$1:$G$5001,MATCH(orders!$D2261,products!$A$1:$A$5001,0),MATCH(J$1,products!$A$1:$G$1,0))</f>
        <v>Premium</v>
      </c>
      <c r="K2261">
        <f>INDEX(products!$A$1:$G$5001,MATCH(orders!$D2261,products!$A$1:$A$5001,0),MATCH(K$1,products!$A$1:$G$1,0))</f>
        <v>5</v>
      </c>
      <c r="L2261" s="3">
        <f>INDEX(products!$A$1:$G$5001,MATCH(orders!$D2261,products!$A$1:$A$5001,0),MATCH(L$1,products!$A$1:$G$1,0))</f>
        <v>5.5063000000000004</v>
      </c>
      <c r="M2261" s="3">
        <f t="shared" si="35"/>
        <v>16.518900000000002</v>
      </c>
      <c r="N2261" t="str">
        <f>_xlfn.XLOOKUP(Orders[[#This Row],[Customer ID]],customers!$A$1:$A$4972,customers!$I$1:$I$4972,,0)</f>
        <v>No</v>
      </c>
    </row>
    <row r="2262" spans="1:14" x14ac:dyDescent="0.25">
      <c r="A2262" t="s">
        <v>11267</v>
      </c>
      <c r="B2262" s="2">
        <v>44456</v>
      </c>
      <c r="C2262" t="s">
        <v>11268</v>
      </c>
      <c r="D2262" t="s">
        <v>11269</v>
      </c>
      <c r="E2262">
        <v>1</v>
      </c>
      <c r="F2262" t="str">
        <f>_xlfn.XLOOKUP(C2262,customers!$A$1:$A$4972,customers!B$1:B$4972,,0)</f>
        <v>Paul Butler</v>
      </c>
      <c r="G2262" t="str">
        <f>IF(_xlfn.XLOOKUP(C2262,customers!$A$1:$A$4972,customers!C2261:C7232,,0)=0,"",_xlfn.XLOOKUP(C2262,customers!$A$1:$A$4972,customers!C2261:C7232,,0))</f>
        <v>266041713@gmail.com</v>
      </c>
      <c r="H2262" t="str">
        <f>_xlfn.XLOOKUP(C2262,customers!$A$1:$A$4972,customers!$G$1:$G$4972,,0)</f>
        <v>Japan</v>
      </c>
      <c r="I2262" t="str">
        <f>INDEX(products!$A$1:$G$5001,MATCH(orders!$D2262,products!$A$1:$A$5001,0),MATCH(I$1,products!$A$1:$G$1,0))</f>
        <v>Money Transfers</v>
      </c>
      <c r="J2262" t="str">
        <f>INDEX(products!$A$1:$G$5001,MATCH(orders!$D2262,products!$A$1:$A$5001,0),MATCH(J$1,products!$A$1:$G$1,0))</f>
        <v>VIP</v>
      </c>
      <c r="K2262">
        <f>INDEX(products!$A$1:$G$5001,MATCH(orders!$D2262,products!$A$1:$A$5001,0),MATCH(K$1,products!$A$1:$G$1,0))</f>
        <v>1</v>
      </c>
      <c r="L2262" s="3">
        <f>INDEX(products!$A$1:$G$5001,MATCH(orders!$D2262,products!$A$1:$A$5001,0),MATCH(L$1,products!$A$1:$G$1,0))</f>
        <v>1.440533333333333</v>
      </c>
      <c r="M2262" s="3">
        <f t="shared" si="35"/>
        <v>1.440533333333333</v>
      </c>
      <c r="N2262" t="str">
        <f>_xlfn.XLOOKUP(Orders[[#This Row],[Customer ID]],customers!$A$1:$A$4972,customers!$I$1:$I$4972,,0)</f>
        <v>No</v>
      </c>
    </row>
    <row r="2263" spans="1:14" x14ac:dyDescent="0.25">
      <c r="A2263" t="s">
        <v>11272</v>
      </c>
      <c r="B2263" s="2">
        <v>44456</v>
      </c>
      <c r="C2263" t="s">
        <v>11273</v>
      </c>
      <c r="D2263" t="s">
        <v>11274</v>
      </c>
      <c r="E2263">
        <v>4</v>
      </c>
      <c r="F2263" t="str">
        <f>_xlfn.XLOOKUP(C2263,customers!$A$1:$A$4972,customers!B$1:B$4972,,0)</f>
        <v>Amy Castillo</v>
      </c>
      <c r="G2263" t="str">
        <f>IF(_xlfn.XLOOKUP(C2263,customers!$A$1:$A$4972,customers!C2262:C7233,,0)=0,"",_xlfn.XLOOKUP(C2263,customers!$A$1:$A$4972,customers!C2262:C7233,,0))</f>
        <v>psalazar29@yahoo.com</v>
      </c>
      <c r="H2263" t="str">
        <f>_xlfn.XLOOKUP(C2263,customers!$A$1:$A$4972,customers!$G$1:$G$4972,,0)</f>
        <v>South Africa</v>
      </c>
      <c r="I2263" t="str">
        <f>INDEX(products!$A$1:$G$5001,MATCH(orders!$D2263,products!$A$1:$A$5001,0),MATCH(I$1,products!$A$1:$G$1,0))</f>
        <v>Investments</v>
      </c>
      <c r="J2263" t="str">
        <f>INDEX(products!$A$1:$G$5001,MATCH(orders!$D2263,products!$A$1:$A$5001,0),MATCH(J$1,products!$A$1:$G$1,0))</f>
        <v>Premium</v>
      </c>
      <c r="K2263">
        <f>INDEX(products!$A$1:$G$5001,MATCH(orders!$D2263,products!$A$1:$A$5001,0),MATCH(K$1,products!$A$1:$G$1,0))</f>
        <v>10</v>
      </c>
      <c r="L2263" s="3">
        <f>INDEX(products!$A$1:$G$5001,MATCH(orders!$D2263,products!$A$1:$A$5001,0),MATCH(L$1,products!$A$1:$G$1,0))</f>
        <v>12.6859</v>
      </c>
      <c r="M2263" s="3">
        <f t="shared" si="35"/>
        <v>50.743600000000001</v>
      </c>
      <c r="N2263" t="str">
        <f>_xlfn.XLOOKUP(Orders[[#This Row],[Customer ID]],customers!$A$1:$A$4972,customers!$I$1:$I$4972,,0)</f>
        <v>Yes</v>
      </c>
    </row>
    <row r="2264" spans="1:14" x14ac:dyDescent="0.25">
      <c r="A2264" t="s">
        <v>11277</v>
      </c>
      <c r="B2264" s="2">
        <v>44457</v>
      </c>
      <c r="C2264" t="s">
        <v>11278</v>
      </c>
      <c r="D2264" t="s">
        <v>11279</v>
      </c>
      <c r="E2264">
        <v>2</v>
      </c>
      <c r="F2264" t="str">
        <f>_xlfn.XLOOKUP(C2264,customers!$A$1:$A$4972,customers!B$1:B$4972,,0)</f>
        <v>Chelsea Howard</v>
      </c>
      <c r="G2264" t="str">
        <f>IF(_xlfn.XLOOKUP(C2264,customers!$A$1:$A$4972,customers!C2263:C7234,,0)=0,"",_xlfn.XLOOKUP(C2264,customers!$A$1:$A$4972,customers!C2263:C7234,,0))</f>
        <v>9213370@hotmail.com</v>
      </c>
      <c r="H2264" t="str">
        <f>_xlfn.XLOOKUP(C2264,customers!$A$1:$A$4972,customers!$G$1:$G$4972,,0)</f>
        <v>Germany</v>
      </c>
      <c r="I2264" t="str">
        <f>INDEX(products!$A$1:$G$5001,MATCH(orders!$D2264,products!$A$1:$A$5001,0),MATCH(I$1,products!$A$1:$G$1,0))</f>
        <v>Loans</v>
      </c>
      <c r="J2264" t="str">
        <f>INDEX(products!$A$1:$G$5001,MATCH(orders!$D2264,products!$A$1:$A$5001,0),MATCH(J$1,products!$A$1:$G$1,0))</f>
        <v>VIP</v>
      </c>
      <c r="K2264">
        <f>INDEX(products!$A$1:$G$5001,MATCH(orders!$D2264,products!$A$1:$A$5001,0),MATCH(K$1,products!$A$1:$G$1,0))</f>
        <v>3</v>
      </c>
      <c r="L2264" s="3">
        <f>INDEX(products!$A$1:$G$5001,MATCH(orders!$D2264,products!$A$1:$A$5001,0),MATCH(L$1,products!$A$1:$G$1,0))</f>
        <v>4.6775666666666673</v>
      </c>
      <c r="M2264" s="3">
        <f t="shared" si="35"/>
        <v>9.3551333333333346</v>
      </c>
      <c r="N2264" t="str">
        <f>_xlfn.XLOOKUP(Orders[[#This Row],[Customer ID]],customers!$A$1:$A$4972,customers!$I$1:$I$4972,,0)</f>
        <v>No</v>
      </c>
    </row>
    <row r="2265" spans="1:14" x14ac:dyDescent="0.25">
      <c r="A2265" t="s">
        <v>11282</v>
      </c>
      <c r="B2265" s="2">
        <v>44457</v>
      </c>
      <c r="C2265" t="s">
        <v>11283</v>
      </c>
      <c r="D2265" t="s">
        <v>11284</v>
      </c>
      <c r="E2265">
        <v>2</v>
      </c>
      <c r="F2265" t="str">
        <f>_xlfn.XLOOKUP(C2265,customers!$A$1:$A$4972,customers!B$1:B$4972,,0)</f>
        <v>Jacqueline Avila</v>
      </c>
      <c r="G2265" t="str">
        <f>IF(_xlfn.XLOOKUP(C2265,customers!$A$1:$A$4972,customers!C2264:C7235,,0)=0,"",_xlfn.XLOOKUP(C2265,customers!$A$1:$A$4972,customers!C2264:C7235,,0))</f>
        <v>jcrawford5824@hotmail.com</v>
      </c>
      <c r="H2265" t="str">
        <f>_xlfn.XLOOKUP(C2265,customers!$A$1:$A$4972,customers!$G$1:$G$4972,,0)</f>
        <v>Brazil</v>
      </c>
      <c r="I2265" t="str">
        <f>INDEX(products!$A$1:$G$5001,MATCH(orders!$D2265,products!$A$1:$A$5001,0),MATCH(I$1,products!$A$1:$G$1,0))</f>
        <v>Credit Cards</v>
      </c>
      <c r="J2265" t="str">
        <f>INDEX(products!$A$1:$G$5001,MATCH(orders!$D2265,products!$A$1:$A$5001,0),MATCH(J$1,products!$A$1:$G$1,0))</f>
        <v>VIP</v>
      </c>
      <c r="K2265">
        <f>INDEX(products!$A$1:$G$5001,MATCH(orders!$D2265,products!$A$1:$A$5001,0),MATCH(K$1,products!$A$1:$G$1,0))</f>
        <v>3</v>
      </c>
      <c r="L2265" s="3">
        <f>INDEX(products!$A$1:$G$5001,MATCH(orders!$D2265,products!$A$1:$A$5001,0),MATCH(L$1,products!$A$1:$G$1,0))</f>
        <v>3.3301333333333329</v>
      </c>
      <c r="M2265" s="3">
        <f t="shared" si="35"/>
        <v>6.6602666666666659</v>
      </c>
      <c r="N2265" t="str">
        <f>_xlfn.XLOOKUP(Orders[[#This Row],[Customer ID]],customers!$A$1:$A$4972,customers!$I$1:$I$4972,,0)</f>
        <v>Yes</v>
      </c>
    </row>
    <row r="2266" spans="1:14" x14ac:dyDescent="0.25">
      <c r="A2266" t="s">
        <v>11287</v>
      </c>
      <c r="B2266" s="2">
        <v>44458</v>
      </c>
      <c r="C2266" t="s">
        <v>11288</v>
      </c>
      <c r="D2266" t="s">
        <v>11289</v>
      </c>
      <c r="E2266">
        <v>2</v>
      </c>
      <c r="F2266" t="str">
        <f>_xlfn.XLOOKUP(C2266,customers!$A$1:$A$4972,customers!B$1:B$4972,,0)</f>
        <v>Devin Anderson</v>
      </c>
      <c r="G2266" t="str">
        <f>IF(_xlfn.XLOOKUP(C2266,customers!$A$1:$A$4972,customers!C2265:C7236,,0)=0,"",_xlfn.XLOOKUP(C2266,customers!$A$1:$A$4972,customers!C2265:C7236,,0))</f>
        <v>tandrews26@hotmail.com</v>
      </c>
      <c r="H2266" t="str">
        <f>_xlfn.XLOOKUP(C2266,customers!$A$1:$A$4972,customers!$G$1:$G$4972,,0)</f>
        <v>South Africa</v>
      </c>
      <c r="I2266" t="str">
        <f>INDEX(products!$A$1:$G$5001,MATCH(orders!$D2266,products!$A$1:$A$5001,0),MATCH(I$1,products!$A$1:$G$1,0))</f>
        <v>Investments</v>
      </c>
      <c r="J2266" t="str">
        <f>INDEX(products!$A$1:$G$5001,MATCH(orders!$D2266,products!$A$1:$A$5001,0),MATCH(J$1,products!$A$1:$G$1,0))</f>
        <v>VIP</v>
      </c>
      <c r="K2266">
        <f>INDEX(products!$A$1:$G$5001,MATCH(orders!$D2266,products!$A$1:$A$5001,0),MATCH(K$1,products!$A$1:$G$1,0))</f>
        <v>3</v>
      </c>
      <c r="L2266" s="3">
        <f>INDEX(products!$A$1:$G$5001,MATCH(orders!$D2266,products!$A$1:$A$5001,0),MATCH(L$1,products!$A$1:$G$1,0))</f>
        <v>3.8212666666666668</v>
      </c>
      <c r="M2266" s="3">
        <f t="shared" si="35"/>
        <v>7.6425333333333336</v>
      </c>
      <c r="N2266" t="str">
        <f>_xlfn.XLOOKUP(Orders[[#This Row],[Customer ID]],customers!$A$1:$A$4972,customers!$I$1:$I$4972,,0)</f>
        <v>Yes</v>
      </c>
    </row>
    <row r="2267" spans="1:14" x14ac:dyDescent="0.25">
      <c r="A2267" t="s">
        <v>11292</v>
      </c>
      <c r="B2267" s="2">
        <v>44458</v>
      </c>
      <c r="C2267" t="s">
        <v>11293</v>
      </c>
      <c r="D2267" t="s">
        <v>11294</v>
      </c>
      <c r="E2267">
        <v>1</v>
      </c>
      <c r="F2267" t="str">
        <f>_xlfn.XLOOKUP(C2267,customers!$A$1:$A$4972,customers!B$1:B$4972,,0)</f>
        <v>Adam Jones</v>
      </c>
      <c r="G2267" t="str">
        <f>IF(_xlfn.XLOOKUP(C2267,customers!$A$1:$A$4972,customers!C2266:C7237,,0)=0,"",_xlfn.XLOOKUP(C2267,customers!$A$1:$A$4972,customers!C2266:C7237,,0))</f>
        <v>kkemp7413@gmail.com</v>
      </c>
      <c r="H2267" t="str">
        <f>_xlfn.XLOOKUP(C2267,customers!$A$1:$A$4972,customers!$G$1:$G$4972,,0)</f>
        <v>Brazil</v>
      </c>
      <c r="I2267" t="str">
        <f>INDEX(products!$A$1:$G$5001,MATCH(orders!$D2267,products!$A$1:$A$5001,0),MATCH(I$1,products!$A$1:$G$1,0))</f>
        <v>Loans</v>
      </c>
      <c r="J2267" t="str">
        <f>INDEX(products!$A$1:$G$5001,MATCH(orders!$D2267,products!$A$1:$A$5001,0),MATCH(J$1,products!$A$1:$G$1,0))</f>
        <v>VIP</v>
      </c>
      <c r="K2267">
        <f>INDEX(products!$A$1:$G$5001,MATCH(orders!$D2267,products!$A$1:$A$5001,0),MATCH(K$1,products!$A$1:$G$1,0))</f>
        <v>1</v>
      </c>
      <c r="L2267" s="3">
        <f>INDEX(products!$A$1:$G$5001,MATCH(orders!$D2267,products!$A$1:$A$5001,0),MATCH(L$1,products!$A$1:$G$1,0))</f>
        <v>1.2979666666666669</v>
      </c>
      <c r="M2267" s="3">
        <f t="shared" si="35"/>
        <v>1.2979666666666669</v>
      </c>
      <c r="N2267" t="str">
        <f>_xlfn.XLOOKUP(Orders[[#This Row],[Customer ID]],customers!$A$1:$A$4972,customers!$I$1:$I$4972,,0)</f>
        <v>No</v>
      </c>
    </row>
    <row r="2268" spans="1:14" x14ac:dyDescent="0.25">
      <c r="A2268" t="s">
        <v>11297</v>
      </c>
      <c r="B2268" s="2">
        <v>44459</v>
      </c>
      <c r="C2268" t="s">
        <v>11298</v>
      </c>
      <c r="D2268" t="s">
        <v>11299</v>
      </c>
      <c r="E2268">
        <v>4</v>
      </c>
      <c r="F2268" t="str">
        <f>_xlfn.XLOOKUP(C2268,customers!$A$1:$A$4972,customers!B$1:B$4972,,0)</f>
        <v>Steven Turner</v>
      </c>
      <c r="G2268" t="str">
        <f>IF(_xlfn.XLOOKUP(C2268,customers!$A$1:$A$4972,customers!C2267:C7238,,0)=0,"",_xlfn.XLOOKUP(C2268,customers!$A$1:$A$4972,customers!C2267:C7238,,0))</f>
        <v>4448841@yahoo.com</v>
      </c>
      <c r="H2268" t="str">
        <f>_xlfn.XLOOKUP(C2268,customers!$A$1:$A$4972,customers!$G$1:$G$4972,,0)</f>
        <v>Germany</v>
      </c>
      <c r="I2268" t="str">
        <f>INDEX(products!$A$1:$G$5001,MATCH(orders!$D2268,products!$A$1:$A$5001,0),MATCH(I$1,products!$A$1:$G$1,0))</f>
        <v>Loans</v>
      </c>
      <c r="J2268" t="str">
        <f>INDEX(products!$A$1:$G$5001,MATCH(orders!$D2268,products!$A$1:$A$5001,0),MATCH(J$1,products!$A$1:$G$1,0))</f>
        <v>VIP</v>
      </c>
      <c r="K2268">
        <f>INDEX(products!$A$1:$G$5001,MATCH(orders!$D2268,products!$A$1:$A$5001,0),MATCH(K$1,products!$A$1:$G$1,0))</f>
        <v>10</v>
      </c>
      <c r="L2268" s="3">
        <f>INDEX(products!$A$1:$G$5001,MATCH(orders!$D2268,products!$A$1:$A$5001,0),MATCH(L$1,products!$A$1:$G$1,0))</f>
        <v>12.58363333333333</v>
      </c>
      <c r="M2268" s="3">
        <f t="shared" si="35"/>
        <v>50.334533333333319</v>
      </c>
      <c r="N2268" t="str">
        <f>_xlfn.XLOOKUP(Orders[[#This Row],[Customer ID]],customers!$A$1:$A$4972,customers!$I$1:$I$4972,,0)</f>
        <v>No</v>
      </c>
    </row>
    <row r="2269" spans="1:14" x14ac:dyDescent="0.25">
      <c r="A2269" t="s">
        <v>11302</v>
      </c>
      <c r="B2269" s="2">
        <v>44459</v>
      </c>
      <c r="C2269" t="s">
        <v>11303</v>
      </c>
      <c r="D2269" t="s">
        <v>11304</v>
      </c>
      <c r="E2269">
        <v>4</v>
      </c>
      <c r="F2269" t="str">
        <f>_xlfn.XLOOKUP(C2269,customers!$A$1:$A$4972,customers!B$1:B$4972,,0)</f>
        <v>Lori Howard</v>
      </c>
      <c r="G2269" t="str">
        <f>IF(_xlfn.XLOOKUP(C2269,customers!$A$1:$A$4972,customers!C2268:C7239,,0)=0,"",_xlfn.XLOOKUP(C2269,customers!$A$1:$A$4972,customers!C2268:C7239,,0))</f>
        <v>00295396@hotmail.com</v>
      </c>
      <c r="H2269" t="str">
        <f>_xlfn.XLOOKUP(C2269,customers!$A$1:$A$4972,customers!$G$1:$G$4972,,0)</f>
        <v>Japan</v>
      </c>
      <c r="I2269" t="str">
        <f>INDEX(products!$A$1:$G$5001,MATCH(orders!$D2269,products!$A$1:$A$5001,0),MATCH(I$1,products!$A$1:$G$1,0))</f>
        <v>Credit Cards</v>
      </c>
      <c r="J2269" t="str">
        <f>INDEX(products!$A$1:$G$5001,MATCH(orders!$D2269,products!$A$1:$A$5001,0),MATCH(J$1,products!$A$1:$G$1,0))</f>
        <v>VIP</v>
      </c>
      <c r="K2269">
        <f>INDEX(products!$A$1:$G$5001,MATCH(orders!$D2269,products!$A$1:$A$5001,0),MATCH(K$1,products!$A$1:$G$1,0))</f>
        <v>10</v>
      </c>
      <c r="L2269" s="3">
        <f>INDEX(products!$A$1:$G$5001,MATCH(orders!$D2269,products!$A$1:$A$5001,0),MATCH(L$1,products!$A$1:$G$1,0))</f>
        <v>13.693</v>
      </c>
      <c r="M2269" s="3">
        <f t="shared" si="35"/>
        <v>54.771999999999998</v>
      </c>
      <c r="N2269" t="str">
        <f>_xlfn.XLOOKUP(Orders[[#This Row],[Customer ID]],customers!$A$1:$A$4972,customers!$I$1:$I$4972,,0)</f>
        <v>No</v>
      </c>
    </row>
    <row r="2270" spans="1:14" x14ac:dyDescent="0.25">
      <c r="A2270" t="s">
        <v>11307</v>
      </c>
      <c r="B2270" s="2">
        <v>44460</v>
      </c>
      <c r="C2270" t="s">
        <v>11308</v>
      </c>
      <c r="D2270" t="s">
        <v>11309</v>
      </c>
      <c r="E2270">
        <v>1</v>
      </c>
      <c r="F2270" t="str">
        <f>_xlfn.XLOOKUP(C2270,customers!$A$1:$A$4972,customers!B$1:B$4972,,0)</f>
        <v>Brian Beltran</v>
      </c>
      <c r="G2270" t="str">
        <f>IF(_xlfn.XLOOKUP(C2270,customers!$A$1:$A$4972,customers!C2269:C7240,,0)=0,"",_xlfn.XLOOKUP(C2270,customers!$A$1:$A$4972,customers!C2269:C7240,,0))</f>
        <v>baustin30@yahoo.com</v>
      </c>
      <c r="H2270" t="str">
        <f>_xlfn.XLOOKUP(C2270,customers!$A$1:$A$4972,customers!$G$1:$G$4972,,0)</f>
        <v>Japan</v>
      </c>
      <c r="I2270" t="str">
        <f>INDEX(products!$A$1:$G$5001,MATCH(orders!$D2270,products!$A$1:$A$5001,0),MATCH(I$1,products!$A$1:$G$1,0))</f>
        <v>Credit Cards</v>
      </c>
      <c r="J2270" t="str">
        <f>INDEX(products!$A$1:$G$5001,MATCH(orders!$D2270,products!$A$1:$A$5001,0),MATCH(J$1,products!$A$1:$G$1,0))</f>
        <v>Premium</v>
      </c>
      <c r="K2270">
        <f>INDEX(products!$A$1:$G$5001,MATCH(orders!$D2270,products!$A$1:$A$5001,0),MATCH(K$1,products!$A$1:$G$1,0))</f>
        <v>1</v>
      </c>
      <c r="L2270" s="3">
        <f>INDEX(products!$A$1:$G$5001,MATCH(orders!$D2270,products!$A$1:$A$5001,0),MATCH(L$1,products!$A$1:$G$1,0))</f>
        <v>0.90410000000000013</v>
      </c>
      <c r="M2270" s="3">
        <f t="shared" si="35"/>
        <v>0.90410000000000013</v>
      </c>
      <c r="N2270" t="str">
        <f>_xlfn.XLOOKUP(Orders[[#This Row],[Customer ID]],customers!$A$1:$A$4972,customers!$I$1:$I$4972,,0)</f>
        <v>No</v>
      </c>
    </row>
    <row r="2271" spans="1:14" x14ac:dyDescent="0.25">
      <c r="A2271" t="s">
        <v>11312</v>
      </c>
      <c r="B2271" s="2">
        <v>44460</v>
      </c>
      <c r="C2271" t="s">
        <v>11313</v>
      </c>
      <c r="D2271" t="s">
        <v>11314</v>
      </c>
      <c r="E2271">
        <v>4</v>
      </c>
      <c r="F2271" t="str">
        <f>_xlfn.XLOOKUP(C2271,customers!$A$1:$A$4972,customers!B$1:B$4972,,0)</f>
        <v>Cynthia Butler</v>
      </c>
      <c r="G2271" t="str">
        <f>IF(_xlfn.XLOOKUP(C2271,customers!$A$1:$A$4972,customers!C2270:C7241,,0)=0,"",_xlfn.XLOOKUP(C2271,customers!$A$1:$A$4972,customers!C2270:C7241,,0))</f>
        <v>cpena6569@hotmail.com</v>
      </c>
      <c r="H2271" t="str">
        <f>_xlfn.XLOOKUP(C2271,customers!$A$1:$A$4972,customers!$G$1:$G$4972,,0)</f>
        <v>Germany</v>
      </c>
      <c r="I2271" t="str">
        <f>INDEX(products!$A$1:$G$5001,MATCH(orders!$D2271,products!$A$1:$A$5001,0),MATCH(I$1,products!$A$1:$G$1,0))</f>
        <v>Loans</v>
      </c>
      <c r="J2271" t="str">
        <f>INDEX(products!$A$1:$G$5001,MATCH(orders!$D2271,products!$A$1:$A$5001,0),MATCH(J$1,products!$A$1:$G$1,0))</f>
        <v>Premium</v>
      </c>
      <c r="K2271">
        <f>INDEX(products!$A$1:$G$5001,MATCH(orders!$D2271,products!$A$1:$A$5001,0),MATCH(K$1,products!$A$1:$G$1,0))</f>
        <v>10</v>
      </c>
      <c r="L2271" s="3">
        <f>INDEX(products!$A$1:$G$5001,MATCH(orders!$D2271,products!$A$1:$A$5001,0),MATCH(L$1,products!$A$1:$G$1,0))</f>
        <v>11.7903</v>
      </c>
      <c r="M2271" s="3">
        <f t="shared" si="35"/>
        <v>47.161200000000001</v>
      </c>
      <c r="N2271" t="str">
        <f>_xlfn.XLOOKUP(Orders[[#This Row],[Customer ID]],customers!$A$1:$A$4972,customers!$I$1:$I$4972,,0)</f>
        <v>No</v>
      </c>
    </row>
    <row r="2272" spans="1:14" x14ac:dyDescent="0.25">
      <c r="A2272" t="s">
        <v>11317</v>
      </c>
      <c r="B2272" s="2">
        <v>44460</v>
      </c>
      <c r="C2272" t="s">
        <v>11318</v>
      </c>
      <c r="D2272" t="s">
        <v>11319</v>
      </c>
      <c r="E2272">
        <v>1</v>
      </c>
      <c r="F2272" t="str">
        <f>_xlfn.XLOOKUP(C2272,customers!$A$1:$A$4972,customers!B$1:B$4972,,0)</f>
        <v>Michael Chapman</v>
      </c>
      <c r="G2272" t="str">
        <f>IF(_xlfn.XLOOKUP(C2272,customers!$A$1:$A$4972,customers!C2271:C7242,,0)=0,"",_xlfn.XLOOKUP(C2272,customers!$A$1:$A$4972,customers!C2271:C7242,,0))</f>
        <v>mallen2182@gmail.com</v>
      </c>
      <c r="H2272" t="str">
        <f>_xlfn.XLOOKUP(C2272,customers!$A$1:$A$4972,customers!$G$1:$G$4972,,0)</f>
        <v>Brazil</v>
      </c>
      <c r="I2272" t="str">
        <f>INDEX(products!$A$1:$G$5001,MATCH(orders!$D2272,products!$A$1:$A$5001,0),MATCH(I$1,products!$A$1:$G$1,0))</f>
        <v>Loans</v>
      </c>
      <c r="J2272" t="str">
        <f>INDEX(products!$A$1:$G$5001,MATCH(orders!$D2272,products!$A$1:$A$5001,0),MATCH(J$1,products!$A$1:$G$1,0))</f>
        <v>Standard</v>
      </c>
      <c r="K2272">
        <f>INDEX(products!$A$1:$G$5001,MATCH(orders!$D2272,products!$A$1:$A$5001,0),MATCH(K$1,products!$A$1:$G$1,0))</f>
        <v>1</v>
      </c>
      <c r="L2272" s="3">
        <f>INDEX(products!$A$1:$G$5001,MATCH(orders!$D2272,products!$A$1:$A$5001,0),MATCH(L$1,products!$A$1:$G$1,0))</f>
        <v>0.77090000000000003</v>
      </c>
      <c r="M2272" s="3">
        <f t="shared" si="35"/>
        <v>0.77090000000000003</v>
      </c>
      <c r="N2272" t="str">
        <f>_xlfn.XLOOKUP(Orders[[#This Row],[Customer ID]],customers!$A$1:$A$4972,customers!$I$1:$I$4972,,0)</f>
        <v>No</v>
      </c>
    </row>
    <row r="2273" spans="1:14" x14ac:dyDescent="0.25">
      <c r="A2273" t="s">
        <v>11322</v>
      </c>
      <c r="B2273" s="2">
        <v>44461</v>
      </c>
      <c r="C2273" t="s">
        <v>11323</v>
      </c>
      <c r="D2273" t="s">
        <v>11324</v>
      </c>
      <c r="E2273">
        <v>1</v>
      </c>
      <c r="F2273" t="str">
        <f>_xlfn.XLOOKUP(C2273,customers!$A$1:$A$4972,customers!B$1:B$4972,,0)</f>
        <v>Andre Wong</v>
      </c>
      <c r="G2273" t="str">
        <f>IF(_xlfn.XLOOKUP(C2273,customers!$A$1:$A$4972,customers!C2272:C7243,,0)=0,"",_xlfn.XLOOKUP(C2273,customers!$A$1:$A$4972,customers!C2272:C7243,,0))</f>
        <v>jaguilar5790@yahoo.com</v>
      </c>
      <c r="H2273" t="str">
        <f>_xlfn.XLOOKUP(C2273,customers!$A$1:$A$4972,customers!$G$1:$G$4972,,0)</f>
        <v>South Africa</v>
      </c>
      <c r="I2273" t="str">
        <f>INDEX(products!$A$1:$G$5001,MATCH(orders!$D2273,products!$A$1:$A$5001,0),MATCH(I$1,products!$A$1:$G$1,0))</f>
        <v>Investments</v>
      </c>
      <c r="J2273" t="str">
        <f>INDEX(products!$A$1:$G$5001,MATCH(orders!$D2273,products!$A$1:$A$5001,0),MATCH(J$1,products!$A$1:$G$1,0))</f>
        <v>VIP</v>
      </c>
      <c r="K2273">
        <f>INDEX(products!$A$1:$G$5001,MATCH(orders!$D2273,products!$A$1:$A$5001,0),MATCH(K$1,products!$A$1:$G$1,0))</f>
        <v>1</v>
      </c>
      <c r="L2273" s="3">
        <f>INDEX(products!$A$1:$G$5001,MATCH(orders!$D2273,products!$A$1:$A$5001,0),MATCH(L$1,products!$A$1:$G$1,0))</f>
        <v>1.051166666666667</v>
      </c>
      <c r="M2273" s="3">
        <f t="shared" si="35"/>
        <v>1.051166666666667</v>
      </c>
      <c r="N2273" t="str">
        <f>_xlfn.XLOOKUP(Orders[[#This Row],[Customer ID]],customers!$A$1:$A$4972,customers!$I$1:$I$4972,,0)</f>
        <v>No</v>
      </c>
    </row>
    <row r="2274" spans="1:14" x14ac:dyDescent="0.25">
      <c r="A2274" t="s">
        <v>11327</v>
      </c>
      <c r="B2274" s="2">
        <v>44461</v>
      </c>
      <c r="C2274" t="s">
        <v>11328</v>
      </c>
      <c r="D2274" t="s">
        <v>11329</v>
      </c>
      <c r="E2274">
        <v>1</v>
      </c>
      <c r="F2274" t="str">
        <f>_xlfn.XLOOKUP(C2274,customers!$A$1:$A$4972,customers!B$1:B$4972,,0)</f>
        <v>Deborah Hanson</v>
      </c>
      <c r="G2274" t="str">
        <f>IF(_xlfn.XLOOKUP(C2274,customers!$A$1:$A$4972,customers!C2273:C7244,,0)=0,"",_xlfn.XLOOKUP(C2274,customers!$A$1:$A$4972,customers!C2273:C7244,,0))</f>
        <v>bward93@hotmail.com</v>
      </c>
      <c r="H2274" t="str">
        <f>_xlfn.XLOOKUP(C2274,customers!$A$1:$A$4972,customers!$G$1:$G$4972,,0)</f>
        <v>Germany</v>
      </c>
      <c r="I2274" t="str">
        <f>INDEX(products!$A$1:$G$5001,MATCH(orders!$D2274,products!$A$1:$A$5001,0),MATCH(I$1,products!$A$1:$G$1,0))</f>
        <v>Loans</v>
      </c>
      <c r="J2274" t="str">
        <f>INDEX(products!$A$1:$G$5001,MATCH(orders!$D2274,products!$A$1:$A$5001,0),MATCH(J$1,products!$A$1:$G$1,0))</f>
        <v>Premium</v>
      </c>
      <c r="K2274">
        <f>INDEX(products!$A$1:$G$5001,MATCH(orders!$D2274,products!$A$1:$A$5001,0),MATCH(K$1,products!$A$1:$G$1,0))</f>
        <v>1</v>
      </c>
      <c r="L2274" s="3">
        <f>INDEX(products!$A$1:$G$5001,MATCH(orders!$D2274,products!$A$1:$A$5001,0),MATCH(L$1,products!$A$1:$G$1,0))</f>
        <v>1.154333333333333</v>
      </c>
      <c r="M2274" s="3">
        <f t="shared" si="35"/>
        <v>1.154333333333333</v>
      </c>
      <c r="N2274" t="str">
        <f>_xlfn.XLOOKUP(Orders[[#This Row],[Customer ID]],customers!$A$1:$A$4972,customers!$I$1:$I$4972,,0)</f>
        <v>Yes</v>
      </c>
    </row>
    <row r="2275" spans="1:14" x14ac:dyDescent="0.25">
      <c r="A2275" t="s">
        <v>11332</v>
      </c>
      <c r="B2275" s="2">
        <v>44462</v>
      </c>
      <c r="C2275" t="s">
        <v>11333</v>
      </c>
      <c r="D2275" t="s">
        <v>11334</v>
      </c>
      <c r="E2275">
        <v>2</v>
      </c>
      <c r="F2275" t="str">
        <f>_xlfn.XLOOKUP(C2275,customers!$A$1:$A$4972,customers!B$1:B$4972,,0)</f>
        <v>Michele Brown</v>
      </c>
      <c r="G2275" t="str">
        <f>IF(_xlfn.XLOOKUP(C2275,customers!$A$1:$A$4972,customers!C2274:C7245,,0)=0,"",_xlfn.XLOOKUP(C2275,customers!$A$1:$A$4972,customers!C2274:C7245,,0))</f>
        <v>ncarrillo29@hotmail.com</v>
      </c>
      <c r="H2275" t="str">
        <f>_xlfn.XLOOKUP(C2275,customers!$A$1:$A$4972,customers!$G$1:$G$4972,,0)</f>
        <v>United States</v>
      </c>
      <c r="I2275" t="str">
        <f>INDEX(products!$A$1:$G$5001,MATCH(orders!$D2275,products!$A$1:$A$5001,0),MATCH(I$1,products!$A$1:$G$1,0))</f>
        <v>Loans</v>
      </c>
      <c r="J2275" t="str">
        <f>INDEX(products!$A$1:$G$5001,MATCH(orders!$D2275,products!$A$1:$A$5001,0),MATCH(J$1,products!$A$1:$G$1,0))</f>
        <v>VIP</v>
      </c>
      <c r="K2275">
        <f>INDEX(products!$A$1:$G$5001,MATCH(orders!$D2275,products!$A$1:$A$5001,0),MATCH(K$1,products!$A$1:$G$1,0))</f>
        <v>3</v>
      </c>
      <c r="L2275" s="3">
        <f>INDEX(products!$A$1:$G$5001,MATCH(orders!$D2275,products!$A$1:$A$5001,0),MATCH(L$1,products!$A$1:$G$1,0))</f>
        <v>3.956666666666667</v>
      </c>
      <c r="M2275" s="3">
        <f t="shared" si="35"/>
        <v>7.913333333333334</v>
      </c>
      <c r="N2275" t="str">
        <f>_xlfn.XLOOKUP(Orders[[#This Row],[Customer ID]],customers!$A$1:$A$4972,customers!$I$1:$I$4972,,0)</f>
        <v>Yes</v>
      </c>
    </row>
    <row r="2276" spans="1:14" x14ac:dyDescent="0.25">
      <c r="A2276" t="s">
        <v>11337</v>
      </c>
      <c r="B2276" s="2">
        <v>44462</v>
      </c>
      <c r="C2276" t="s">
        <v>11338</v>
      </c>
      <c r="D2276" t="s">
        <v>11339</v>
      </c>
      <c r="E2276">
        <v>4</v>
      </c>
      <c r="F2276" t="str">
        <f>_xlfn.XLOOKUP(C2276,customers!$A$1:$A$4972,customers!B$1:B$4972,,0)</f>
        <v>Angela Cain</v>
      </c>
      <c r="G2276" t="str">
        <f>IF(_xlfn.XLOOKUP(C2276,customers!$A$1:$A$4972,customers!C2275:C7246,,0)=0,"",_xlfn.XLOOKUP(C2276,customers!$A$1:$A$4972,customers!C2275:C7246,,0))</f>
        <v>2379602@hotmail.com</v>
      </c>
      <c r="H2276" t="str">
        <f>_xlfn.XLOOKUP(C2276,customers!$A$1:$A$4972,customers!$G$1:$G$4972,,0)</f>
        <v>Brazil</v>
      </c>
      <c r="I2276" t="str">
        <f>INDEX(products!$A$1:$G$5001,MATCH(orders!$D2276,products!$A$1:$A$5001,0),MATCH(I$1,products!$A$1:$G$1,0))</f>
        <v>Investments</v>
      </c>
      <c r="J2276" t="str">
        <f>INDEX(products!$A$1:$G$5001,MATCH(orders!$D2276,products!$A$1:$A$5001,0),MATCH(J$1,products!$A$1:$G$1,0))</f>
        <v>VIP</v>
      </c>
      <c r="K2276">
        <f>INDEX(products!$A$1:$G$5001,MATCH(orders!$D2276,products!$A$1:$A$5001,0),MATCH(K$1,products!$A$1:$G$1,0))</f>
        <v>10</v>
      </c>
      <c r="L2276" s="3">
        <f>INDEX(products!$A$1:$G$5001,MATCH(orders!$D2276,products!$A$1:$A$5001,0),MATCH(L$1,products!$A$1:$G$1,0))</f>
        <v>16.17196666666667</v>
      </c>
      <c r="M2276" s="3">
        <f t="shared" si="35"/>
        <v>64.687866666666679</v>
      </c>
      <c r="N2276" t="str">
        <f>_xlfn.XLOOKUP(Orders[[#This Row],[Customer ID]],customers!$A$1:$A$4972,customers!$I$1:$I$4972,,0)</f>
        <v>Yes</v>
      </c>
    </row>
    <row r="2277" spans="1:14" x14ac:dyDescent="0.25">
      <c r="A2277" t="s">
        <v>11342</v>
      </c>
      <c r="B2277" s="2">
        <v>44463</v>
      </c>
      <c r="C2277" t="s">
        <v>11343</v>
      </c>
      <c r="D2277" t="s">
        <v>11344</v>
      </c>
      <c r="E2277">
        <v>1</v>
      </c>
      <c r="F2277" t="str">
        <f>_xlfn.XLOOKUP(C2277,customers!$A$1:$A$4972,customers!B$1:B$4972,,0)</f>
        <v>Taylor Ray</v>
      </c>
      <c r="G2277" t="str">
        <f>IF(_xlfn.XLOOKUP(C2277,customers!$A$1:$A$4972,customers!C2276:C7247,,0)=0,"",_xlfn.XLOOKUP(C2277,customers!$A$1:$A$4972,customers!C2276:C7247,,0))</f>
        <v>mdds3013@hotmail.com</v>
      </c>
      <c r="H2277" t="str">
        <f>_xlfn.XLOOKUP(C2277,customers!$A$1:$A$4972,customers!$G$1:$G$4972,,0)</f>
        <v>Japan</v>
      </c>
      <c r="I2277" t="str">
        <f>INDEX(products!$A$1:$G$5001,MATCH(orders!$D2277,products!$A$1:$A$5001,0),MATCH(I$1,products!$A$1:$G$1,0))</f>
        <v>Money Transfers</v>
      </c>
      <c r="J2277" t="str">
        <f>INDEX(products!$A$1:$G$5001,MATCH(orders!$D2277,products!$A$1:$A$5001,0),MATCH(J$1,products!$A$1:$G$1,0))</f>
        <v>Premium</v>
      </c>
      <c r="K2277">
        <f>INDEX(products!$A$1:$G$5001,MATCH(orders!$D2277,products!$A$1:$A$5001,0),MATCH(K$1,products!$A$1:$G$1,0))</f>
        <v>1</v>
      </c>
      <c r="L2277" s="3">
        <f>INDEX(products!$A$1:$G$5001,MATCH(orders!$D2277,products!$A$1:$A$5001,0),MATCH(L$1,products!$A$1:$G$1,0))</f>
        <v>1.267333333333333</v>
      </c>
      <c r="M2277" s="3">
        <f t="shared" si="35"/>
        <v>1.267333333333333</v>
      </c>
      <c r="N2277" t="str">
        <f>_xlfn.XLOOKUP(Orders[[#This Row],[Customer ID]],customers!$A$1:$A$4972,customers!$I$1:$I$4972,,0)</f>
        <v>No</v>
      </c>
    </row>
    <row r="2278" spans="1:14" x14ac:dyDescent="0.25">
      <c r="A2278" t="s">
        <v>11347</v>
      </c>
      <c r="B2278" s="2">
        <v>44463</v>
      </c>
      <c r="C2278" t="s">
        <v>11348</v>
      </c>
      <c r="D2278" t="s">
        <v>11349</v>
      </c>
      <c r="E2278">
        <v>4</v>
      </c>
      <c r="F2278" t="str">
        <f>_xlfn.XLOOKUP(C2278,customers!$A$1:$A$4972,customers!B$1:B$4972,,0)</f>
        <v>Mark Miller</v>
      </c>
      <c r="G2278" t="str">
        <f>IF(_xlfn.XLOOKUP(C2278,customers!$A$1:$A$4972,customers!C2277:C7248,,0)=0,"",_xlfn.XLOOKUP(C2278,customers!$A$1:$A$4972,customers!C2277:C7248,,0))</f>
        <v>tcaldwell88@gmail.com</v>
      </c>
      <c r="H2278" t="str">
        <f>_xlfn.XLOOKUP(C2278,customers!$A$1:$A$4972,customers!$G$1:$G$4972,,0)</f>
        <v>Germany</v>
      </c>
      <c r="I2278" t="str">
        <f>INDEX(products!$A$1:$G$5001,MATCH(orders!$D2278,products!$A$1:$A$5001,0),MATCH(I$1,products!$A$1:$G$1,0))</f>
        <v>Investments</v>
      </c>
      <c r="J2278" t="str">
        <f>INDEX(products!$A$1:$G$5001,MATCH(orders!$D2278,products!$A$1:$A$5001,0),MATCH(J$1,products!$A$1:$G$1,0))</f>
        <v>VIP</v>
      </c>
      <c r="K2278">
        <f>INDEX(products!$A$1:$G$5001,MATCH(orders!$D2278,products!$A$1:$A$5001,0),MATCH(K$1,products!$A$1:$G$1,0))</f>
        <v>10</v>
      </c>
      <c r="L2278" s="3">
        <f>INDEX(products!$A$1:$G$5001,MATCH(orders!$D2278,products!$A$1:$A$5001,0),MATCH(L$1,products!$A$1:$G$1,0))</f>
        <v>14.102600000000001</v>
      </c>
      <c r="M2278" s="3">
        <f t="shared" si="35"/>
        <v>56.410400000000003</v>
      </c>
      <c r="N2278" t="str">
        <f>_xlfn.XLOOKUP(Orders[[#This Row],[Customer ID]],customers!$A$1:$A$4972,customers!$I$1:$I$4972,,0)</f>
        <v>Yes</v>
      </c>
    </row>
    <row r="2279" spans="1:14" x14ac:dyDescent="0.25">
      <c r="A2279" t="s">
        <v>11352</v>
      </c>
      <c r="B2279" s="2">
        <v>44463</v>
      </c>
      <c r="C2279" t="s">
        <v>11353</v>
      </c>
      <c r="D2279" t="s">
        <v>11354</v>
      </c>
      <c r="E2279">
        <v>2</v>
      </c>
      <c r="F2279" t="str">
        <f>_xlfn.XLOOKUP(C2279,customers!$A$1:$A$4972,customers!B$1:B$4972,,0)</f>
        <v>Tiffany Schwartz</v>
      </c>
      <c r="G2279" t="str">
        <f>IF(_xlfn.XLOOKUP(C2279,customers!$A$1:$A$4972,customers!C2278:C7249,,0)=0,"",_xlfn.XLOOKUP(C2279,customers!$A$1:$A$4972,customers!C2278:C7249,,0))</f>
        <v>abrown4634@yahoo.com</v>
      </c>
      <c r="H2279" t="str">
        <f>_xlfn.XLOOKUP(C2279,customers!$A$1:$A$4972,customers!$G$1:$G$4972,,0)</f>
        <v>Japan</v>
      </c>
      <c r="I2279" t="str">
        <f>INDEX(products!$A$1:$G$5001,MATCH(orders!$D2279,products!$A$1:$A$5001,0),MATCH(I$1,products!$A$1:$G$1,0))</f>
        <v>Investments</v>
      </c>
      <c r="J2279" t="str">
        <f>INDEX(products!$A$1:$G$5001,MATCH(orders!$D2279,products!$A$1:$A$5001,0),MATCH(J$1,products!$A$1:$G$1,0))</f>
        <v>Premium</v>
      </c>
      <c r="K2279">
        <f>INDEX(products!$A$1:$G$5001,MATCH(orders!$D2279,products!$A$1:$A$5001,0),MATCH(K$1,products!$A$1:$G$1,0))</f>
        <v>3</v>
      </c>
      <c r="L2279" s="3">
        <f>INDEX(products!$A$1:$G$5001,MATCH(orders!$D2279,products!$A$1:$A$5001,0),MATCH(L$1,products!$A$1:$G$1,0))</f>
        <v>3.5188000000000001</v>
      </c>
      <c r="M2279" s="3">
        <f t="shared" si="35"/>
        <v>7.0376000000000003</v>
      </c>
      <c r="N2279" t="str">
        <f>_xlfn.XLOOKUP(Orders[[#This Row],[Customer ID]],customers!$A$1:$A$4972,customers!$I$1:$I$4972,,0)</f>
        <v>Yes</v>
      </c>
    </row>
    <row r="2280" spans="1:14" x14ac:dyDescent="0.25">
      <c r="A2280" t="s">
        <v>11357</v>
      </c>
      <c r="B2280" s="2">
        <v>44464</v>
      </c>
      <c r="C2280" t="s">
        <v>11358</v>
      </c>
      <c r="D2280" t="s">
        <v>11359</v>
      </c>
      <c r="E2280">
        <v>1</v>
      </c>
      <c r="F2280" t="str">
        <f>_xlfn.XLOOKUP(C2280,customers!$A$1:$A$4972,customers!B$1:B$4972,,0)</f>
        <v>Eric Garcia</v>
      </c>
      <c r="G2280" t="str">
        <f>IF(_xlfn.XLOOKUP(C2280,customers!$A$1:$A$4972,customers!C2279:C7250,,0)=0,"",_xlfn.XLOOKUP(C2280,customers!$A$1:$A$4972,customers!C2279:C7250,,0))</f>
        <v>jsoto84@gmail.com</v>
      </c>
      <c r="H2280" t="str">
        <f>_xlfn.XLOOKUP(C2280,customers!$A$1:$A$4972,customers!$G$1:$G$4972,,0)</f>
        <v>Brazil</v>
      </c>
      <c r="I2280" t="str">
        <f>INDEX(products!$A$1:$G$5001,MATCH(orders!$D2280,products!$A$1:$A$5001,0),MATCH(I$1,products!$A$1:$G$1,0))</f>
        <v>Credit Cards</v>
      </c>
      <c r="J2280" t="str">
        <f>INDEX(products!$A$1:$G$5001,MATCH(orders!$D2280,products!$A$1:$A$5001,0),MATCH(J$1,products!$A$1:$G$1,0))</f>
        <v>Premium</v>
      </c>
      <c r="K2280">
        <f>INDEX(products!$A$1:$G$5001,MATCH(orders!$D2280,products!$A$1:$A$5001,0),MATCH(K$1,products!$A$1:$G$1,0))</f>
        <v>1</v>
      </c>
      <c r="L2280" s="3">
        <f>INDEX(products!$A$1:$G$5001,MATCH(orders!$D2280,products!$A$1:$A$5001,0),MATCH(L$1,products!$A$1:$G$1,0))</f>
        <v>1.3007666666666671</v>
      </c>
      <c r="M2280" s="3">
        <f t="shared" si="35"/>
        <v>1.3007666666666671</v>
      </c>
      <c r="N2280" t="str">
        <f>_xlfn.XLOOKUP(Orders[[#This Row],[Customer ID]],customers!$A$1:$A$4972,customers!$I$1:$I$4972,,0)</f>
        <v>No</v>
      </c>
    </row>
    <row r="2281" spans="1:14" x14ac:dyDescent="0.25">
      <c r="A2281" t="s">
        <v>11361</v>
      </c>
      <c r="B2281" s="2">
        <v>44464</v>
      </c>
      <c r="C2281" t="s">
        <v>11362</v>
      </c>
      <c r="D2281" t="s">
        <v>11363</v>
      </c>
      <c r="E2281">
        <v>3</v>
      </c>
      <c r="F2281" t="str">
        <f>_xlfn.XLOOKUP(C2281,customers!$A$1:$A$4972,customers!B$1:B$4972,,0)</f>
        <v>Rebecca Evans</v>
      </c>
      <c r="G2281" t="str">
        <f>IF(_xlfn.XLOOKUP(C2281,customers!$A$1:$A$4972,customers!C2280:C7251,,0)=0,"",_xlfn.XLOOKUP(C2281,customers!$A$1:$A$4972,customers!C2280:C7251,,0))</f>
        <v>mjones1774@yahoo.com</v>
      </c>
      <c r="H2281" t="str">
        <f>_xlfn.XLOOKUP(C2281,customers!$A$1:$A$4972,customers!$G$1:$G$4972,,0)</f>
        <v>Japan</v>
      </c>
      <c r="I2281" t="str">
        <f>INDEX(products!$A$1:$G$5001,MATCH(orders!$D2281,products!$A$1:$A$5001,0),MATCH(I$1,products!$A$1:$G$1,0))</f>
        <v>Investments</v>
      </c>
      <c r="J2281" t="str">
        <f>INDEX(products!$A$1:$G$5001,MATCH(orders!$D2281,products!$A$1:$A$5001,0),MATCH(J$1,products!$A$1:$G$1,0))</f>
        <v>Standard</v>
      </c>
      <c r="K2281">
        <f>INDEX(products!$A$1:$G$5001,MATCH(orders!$D2281,products!$A$1:$A$5001,0),MATCH(K$1,products!$A$1:$G$1,0))</f>
        <v>5</v>
      </c>
      <c r="L2281" s="3">
        <f>INDEX(products!$A$1:$G$5001,MATCH(orders!$D2281,products!$A$1:$A$5001,0),MATCH(L$1,products!$A$1:$G$1,0))</f>
        <v>3.6880000000000002</v>
      </c>
      <c r="M2281" s="3">
        <f t="shared" si="35"/>
        <v>11.064</v>
      </c>
      <c r="N2281" t="str">
        <f>_xlfn.XLOOKUP(Orders[[#This Row],[Customer ID]],customers!$A$1:$A$4972,customers!$I$1:$I$4972,,0)</f>
        <v>Yes</v>
      </c>
    </row>
    <row r="2282" spans="1:14" x14ac:dyDescent="0.25">
      <c r="A2282" t="s">
        <v>11366</v>
      </c>
      <c r="B2282" s="2">
        <v>44465</v>
      </c>
      <c r="C2282" t="s">
        <v>11367</v>
      </c>
      <c r="D2282" t="s">
        <v>11368</v>
      </c>
      <c r="E2282">
        <v>2</v>
      </c>
      <c r="F2282" t="str">
        <f>_xlfn.XLOOKUP(C2282,customers!$A$1:$A$4972,customers!B$1:B$4972,,0)</f>
        <v>Jason Rodriguez</v>
      </c>
      <c r="G2282" t="str">
        <f>IF(_xlfn.XLOOKUP(C2282,customers!$A$1:$A$4972,customers!C2281:C7252,,0)=0,"",_xlfn.XLOOKUP(C2282,customers!$A$1:$A$4972,customers!C2281:C7252,,0))</f>
        <v>5345495@hotmail.com</v>
      </c>
      <c r="H2282" t="str">
        <f>_xlfn.XLOOKUP(C2282,customers!$A$1:$A$4972,customers!$G$1:$G$4972,,0)</f>
        <v>Germany</v>
      </c>
      <c r="I2282" t="str">
        <f>INDEX(products!$A$1:$G$5001,MATCH(orders!$D2282,products!$A$1:$A$5001,0),MATCH(I$1,products!$A$1:$G$1,0))</f>
        <v>Loans</v>
      </c>
      <c r="J2282" t="str">
        <f>INDEX(products!$A$1:$G$5001,MATCH(orders!$D2282,products!$A$1:$A$5001,0),MATCH(J$1,products!$A$1:$G$1,0))</f>
        <v>Standard</v>
      </c>
      <c r="K2282">
        <f>INDEX(products!$A$1:$G$5001,MATCH(orders!$D2282,products!$A$1:$A$5001,0),MATCH(K$1,products!$A$1:$G$1,0))</f>
        <v>3</v>
      </c>
      <c r="L2282" s="3">
        <f>INDEX(products!$A$1:$G$5001,MATCH(orders!$D2282,products!$A$1:$A$5001,0),MATCH(L$1,products!$A$1:$G$1,0))</f>
        <v>2.7631666666666672</v>
      </c>
      <c r="M2282" s="3">
        <f t="shared" si="35"/>
        <v>5.5263333333333344</v>
      </c>
      <c r="N2282" t="str">
        <f>_xlfn.XLOOKUP(Orders[[#This Row],[Customer ID]],customers!$A$1:$A$4972,customers!$I$1:$I$4972,,0)</f>
        <v>No</v>
      </c>
    </row>
    <row r="2283" spans="1:14" x14ac:dyDescent="0.25">
      <c r="A2283" t="s">
        <v>11371</v>
      </c>
      <c r="B2283" s="2">
        <v>44465</v>
      </c>
      <c r="C2283" t="s">
        <v>11372</v>
      </c>
      <c r="D2283" t="s">
        <v>11373</v>
      </c>
      <c r="E2283">
        <v>3</v>
      </c>
      <c r="F2283" t="str">
        <f>_xlfn.XLOOKUP(C2283,customers!$A$1:$A$4972,customers!B$1:B$4972,,0)</f>
        <v>Jason Blackburn</v>
      </c>
      <c r="G2283" t="str">
        <f>IF(_xlfn.XLOOKUP(C2283,customers!$A$1:$A$4972,customers!C2282:C7253,,0)=0,"",_xlfn.XLOOKUP(C2283,customers!$A$1:$A$4972,customers!C2282:C7253,,0))</f>
        <v>105685120@yahoo.com</v>
      </c>
      <c r="H2283" t="str">
        <f>_xlfn.XLOOKUP(C2283,customers!$A$1:$A$4972,customers!$G$1:$G$4972,,0)</f>
        <v>Brazil</v>
      </c>
      <c r="I2283" t="str">
        <f>INDEX(products!$A$1:$G$5001,MATCH(orders!$D2283,products!$A$1:$A$5001,0),MATCH(I$1,products!$A$1:$G$1,0))</f>
        <v>Loans</v>
      </c>
      <c r="J2283" t="str">
        <f>INDEX(products!$A$1:$G$5001,MATCH(orders!$D2283,products!$A$1:$A$5001,0),MATCH(J$1,products!$A$1:$G$1,0))</f>
        <v>Standard</v>
      </c>
      <c r="K2283">
        <f>INDEX(products!$A$1:$G$5001,MATCH(orders!$D2283,products!$A$1:$A$5001,0),MATCH(K$1,products!$A$1:$G$1,0))</f>
        <v>5</v>
      </c>
      <c r="L2283" s="3">
        <f>INDEX(products!$A$1:$G$5001,MATCH(orders!$D2283,products!$A$1:$A$5001,0),MATCH(L$1,products!$A$1:$G$1,0))</f>
        <v>5.1426000000000007</v>
      </c>
      <c r="M2283" s="3">
        <f t="shared" si="35"/>
        <v>15.427800000000001</v>
      </c>
      <c r="N2283" t="str">
        <f>_xlfn.XLOOKUP(Orders[[#This Row],[Customer ID]],customers!$A$1:$A$4972,customers!$I$1:$I$4972,,0)</f>
        <v>Yes</v>
      </c>
    </row>
    <row r="2284" spans="1:14" x14ac:dyDescent="0.25">
      <c r="A2284" t="s">
        <v>11376</v>
      </c>
      <c r="B2284" s="2">
        <v>44466</v>
      </c>
      <c r="C2284" t="s">
        <v>11377</v>
      </c>
      <c r="D2284" t="s">
        <v>11378</v>
      </c>
      <c r="E2284">
        <v>4</v>
      </c>
      <c r="F2284" t="str">
        <f>_xlfn.XLOOKUP(C2284,customers!$A$1:$A$4972,customers!B$1:B$4972,,0)</f>
        <v>Mr. Robert Crosby MD</v>
      </c>
      <c r="G2284" t="str">
        <f>IF(_xlfn.XLOOKUP(C2284,customers!$A$1:$A$4972,customers!C2283:C7254,,0)=0,"",_xlfn.XLOOKUP(C2284,customers!$A$1:$A$4972,customers!C2283:C7254,,0))</f>
        <v>lglenn64@gmail.com</v>
      </c>
      <c r="H2284" t="str">
        <f>_xlfn.XLOOKUP(C2284,customers!$A$1:$A$4972,customers!$G$1:$G$4972,,0)</f>
        <v>United States</v>
      </c>
      <c r="I2284" t="str">
        <f>INDEX(products!$A$1:$G$5001,MATCH(orders!$D2284,products!$A$1:$A$5001,0),MATCH(I$1,products!$A$1:$G$1,0))</f>
        <v>Loans</v>
      </c>
      <c r="J2284" t="str">
        <f>INDEX(products!$A$1:$G$5001,MATCH(orders!$D2284,products!$A$1:$A$5001,0),MATCH(J$1,products!$A$1:$G$1,0))</f>
        <v>Standard</v>
      </c>
      <c r="K2284">
        <f>INDEX(products!$A$1:$G$5001,MATCH(orders!$D2284,products!$A$1:$A$5001,0),MATCH(K$1,products!$A$1:$G$1,0))</f>
        <v>10</v>
      </c>
      <c r="L2284" s="3">
        <f>INDEX(products!$A$1:$G$5001,MATCH(orders!$D2284,products!$A$1:$A$5001,0),MATCH(L$1,products!$A$1:$G$1,0))</f>
        <v>11.3916</v>
      </c>
      <c r="M2284" s="3">
        <f t="shared" si="35"/>
        <v>45.566400000000002</v>
      </c>
      <c r="N2284" t="str">
        <f>_xlfn.XLOOKUP(Orders[[#This Row],[Customer ID]],customers!$A$1:$A$4972,customers!$I$1:$I$4972,,0)</f>
        <v>No</v>
      </c>
    </row>
    <row r="2285" spans="1:14" x14ac:dyDescent="0.25">
      <c r="A2285" t="s">
        <v>11381</v>
      </c>
      <c r="B2285" s="2">
        <v>44466</v>
      </c>
      <c r="C2285" t="s">
        <v>11382</v>
      </c>
      <c r="D2285" t="s">
        <v>11383</v>
      </c>
      <c r="E2285">
        <v>4</v>
      </c>
      <c r="F2285" t="str">
        <f>_xlfn.XLOOKUP(C2285,customers!$A$1:$A$4972,customers!B$1:B$4972,,0)</f>
        <v>Justin Atkins</v>
      </c>
      <c r="G2285" t="str">
        <f>IF(_xlfn.XLOOKUP(C2285,customers!$A$1:$A$4972,customers!C2284:C7255,,0)=0,"",_xlfn.XLOOKUP(C2285,customers!$A$1:$A$4972,customers!C2284:C7255,,0))</f>
        <v>djones716@hotmail.com</v>
      </c>
      <c r="H2285" t="str">
        <f>_xlfn.XLOOKUP(C2285,customers!$A$1:$A$4972,customers!$G$1:$G$4972,,0)</f>
        <v>Germany</v>
      </c>
      <c r="I2285" t="str">
        <f>INDEX(products!$A$1:$G$5001,MATCH(orders!$D2285,products!$A$1:$A$5001,0),MATCH(I$1,products!$A$1:$G$1,0))</f>
        <v>Money Transfers</v>
      </c>
      <c r="J2285" t="str">
        <f>INDEX(products!$A$1:$G$5001,MATCH(orders!$D2285,products!$A$1:$A$5001,0),MATCH(J$1,products!$A$1:$G$1,0))</f>
        <v>VIP</v>
      </c>
      <c r="K2285">
        <f>INDEX(products!$A$1:$G$5001,MATCH(orders!$D2285,products!$A$1:$A$5001,0),MATCH(K$1,products!$A$1:$G$1,0))</f>
        <v>10</v>
      </c>
      <c r="L2285" s="3">
        <f>INDEX(products!$A$1:$G$5001,MATCH(orders!$D2285,products!$A$1:$A$5001,0),MATCH(L$1,products!$A$1:$G$1,0))</f>
        <v>7.1231666666666671</v>
      </c>
      <c r="M2285" s="3">
        <f t="shared" si="35"/>
        <v>28.492666666666668</v>
      </c>
      <c r="N2285" t="str">
        <f>_xlfn.XLOOKUP(Orders[[#This Row],[Customer ID]],customers!$A$1:$A$4972,customers!$I$1:$I$4972,,0)</f>
        <v>No</v>
      </c>
    </row>
    <row r="2286" spans="1:14" x14ac:dyDescent="0.25">
      <c r="A2286" t="s">
        <v>11386</v>
      </c>
      <c r="B2286" s="2">
        <v>44467</v>
      </c>
      <c r="C2286" t="s">
        <v>11387</v>
      </c>
      <c r="D2286" t="s">
        <v>11388</v>
      </c>
      <c r="E2286">
        <v>2</v>
      </c>
      <c r="F2286" t="str">
        <f>_xlfn.XLOOKUP(C2286,customers!$A$1:$A$4972,customers!B$1:B$4972,,0)</f>
        <v>Elizabeth Fields</v>
      </c>
      <c r="G2286" t="str">
        <f>IF(_xlfn.XLOOKUP(C2286,customers!$A$1:$A$4972,customers!C2285:C7256,,0)=0,"",_xlfn.XLOOKUP(C2286,customers!$A$1:$A$4972,customers!C2285:C7256,,0))</f>
        <v>jhayes4470@yahoo.com</v>
      </c>
      <c r="H2286" t="str">
        <f>_xlfn.XLOOKUP(C2286,customers!$A$1:$A$4972,customers!$G$1:$G$4972,,0)</f>
        <v>South Africa</v>
      </c>
      <c r="I2286" t="str">
        <f>INDEX(products!$A$1:$G$5001,MATCH(orders!$D2286,products!$A$1:$A$5001,0),MATCH(I$1,products!$A$1:$G$1,0))</f>
        <v>Loans</v>
      </c>
      <c r="J2286" t="str">
        <f>INDEX(products!$A$1:$G$5001,MATCH(orders!$D2286,products!$A$1:$A$5001,0),MATCH(J$1,products!$A$1:$G$1,0))</f>
        <v>VIP</v>
      </c>
      <c r="K2286">
        <f>INDEX(products!$A$1:$G$5001,MATCH(orders!$D2286,products!$A$1:$A$5001,0),MATCH(K$1,products!$A$1:$G$1,0))</f>
        <v>3</v>
      </c>
      <c r="L2286" s="3">
        <f>INDEX(products!$A$1:$G$5001,MATCH(orders!$D2286,products!$A$1:$A$5001,0),MATCH(L$1,products!$A$1:$G$1,0))</f>
        <v>2.420066666666667</v>
      </c>
      <c r="M2286" s="3">
        <f t="shared" si="35"/>
        <v>4.8401333333333341</v>
      </c>
      <c r="N2286" t="str">
        <f>_xlfn.XLOOKUP(Orders[[#This Row],[Customer ID]],customers!$A$1:$A$4972,customers!$I$1:$I$4972,,0)</f>
        <v>No</v>
      </c>
    </row>
    <row r="2287" spans="1:14" x14ac:dyDescent="0.25">
      <c r="A2287" t="s">
        <v>11391</v>
      </c>
      <c r="B2287" s="2">
        <v>44467</v>
      </c>
      <c r="C2287" t="s">
        <v>11392</v>
      </c>
      <c r="D2287" t="s">
        <v>11393</v>
      </c>
      <c r="E2287">
        <v>4</v>
      </c>
      <c r="F2287" t="str">
        <f>_xlfn.XLOOKUP(C2287,customers!$A$1:$A$4972,customers!B$1:B$4972,,0)</f>
        <v>Stephen Alvarado MD</v>
      </c>
      <c r="G2287" t="str">
        <f>IF(_xlfn.XLOOKUP(C2287,customers!$A$1:$A$4972,customers!C2286:C7257,,0)=0,"",_xlfn.XLOOKUP(C2287,customers!$A$1:$A$4972,customers!C2286:C7257,,0))</f>
        <v>nmcintyre6391@gmail.com</v>
      </c>
      <c r="H2287" t="str">
        <f>_xlfn.XLOOKUP(C2287,customers!$A$1:$A$4972,customers!$G$1:$G$4972,,0)</f>
        <v>Germany</v>
      </c>
      <c r="I2287" t="str">
        <f>INDEX(products!$A$1:$G$5001,MATCH(orders!$D2287,products!$A$1:$A$5001,0),MATCH(I$1,products!$A$1:$G$1,0))</f>
        <v>Money Transfers</v>
      </c>
      <c r="J2287" t="str">
        <f>INDEX(products!$A$1:$G$5001,MATCH(orders!$D2287,products!$A$1:$A$5001,0),MATCH(J$1,products!$A$1:$G$1,0))</f>
        <v>Standard</v>
      </c>
      <c r="K2287">
        <f>INDEX(products!$A$1:$G$5001,MATCH(orders!$D2287,products!$A$1:$A$5001,0),MATCH(K$1,products!$A$1:$G$1,0))</f>
        <v>10</v>
      </c>
      <c r="L2287" s="3">
        <f>INDEX(products!$A$1:$G$5001,MATCH(orders!$D2287,products!$A$1:$A$5001,0),MATCH(L$1,products!$A$1:$G$1,0))</f>
        <v>9.4347999999999992</v>
      </c>
      <c r="M2287" s="3">
        <f t="shared" si="35"/>
        <v>37.739199999999997</v>
      </c>
      <c r="N2287" t="str">
        <f>_xlfn.XLOOKUP(Orders[[#This Row],[Customer ID]],customers!$A$1:$A$4972,customers!$I$1:$I$4972,,0)</f>
        <v>Yes</v>
      </c>
    </row>
    <row r="2288" spans="1:14" x14ac:dyDescent="0.25">
      <c r="A2288" t="s">
        <v>11396</v>
      </c>
      <c r="B2288" s="2">
        <v>44467</v>
      </c>
      <c r="C2288" t="s">
        <v>11397</v>
      </c>
      <c r="D2288" t="s">
        <v>11398</v>
      </c>
      <c r="E2288">
        <v>3</v>
      </c>
      <c r="F2288" t="str">
        <f>_xlfn.XLOOKUP(C2288,customers!$A$1:$A$4972,customers!B$1:B$4972,,0)</f>
        <v>Jermaine Vargas</v>
      </c>
      <c r="G2288" t="str">
        <f>IF(_xlfn.XLOOKUP(C2288,customers!$A$1:$A$4972,customers!C2287:C7258,,0)=0,"",_xlfn.XLOOKUP(C2288,customers!$A$1:$A$4972,customers!C2287:C7258,,0))</f>
        <v>tlawson57@gmail.com</v>
      </c>
      <c r="H2288" t="str">
        <f>_xlfn.XLOOKUP(C2288,customers!$A$1:$A$4972,customers!$G$1:$G$4972,,0)</f>
        <v>Brazil</v>
      </c>
      <c r="I2288" t="str">
        <f>INDEX(products!$A$1:$G$5001,MATCH(orders!$D2288,products!$A$1:$A$5001,0),MATCH(I$1,products!$A$1:$G$1,0))</f>
        <v>Loans</v>
      </c>
      <c r="J2288" t="str">
        <f>INDEX(products!$A$1:$G$5001,MATCH(orders!$D2288,products!$A$1:$A$5001,0),MATCH(J$1,products!$A$1:$G$1,0))</f>
        <v>Premium</v>
      </c>
      <c r="K2288">
        <f>INDEX(products!$A$1:$G$5001,MATCH(orders!$D2288,products!$A$1:$A$5001,0),MATCH(K$1,products!$A$1:$G$1,0))</f>
        <v>5</v>
      </c>
      <c r="L2288" s="3">
        <f>INDEX(products!$A$1:$G$5001,MATCH(orders!$D2288,products!$A$1:$A$5001,0),MATCH(L$1,products!$A$1:$G$1,0))</f>
        <v>8.1910000000000007</v>
      </c>
      <c r="M2288" s="3">
        <f t="shared" si="35"/>
        <v>24.573</v>
      </c>
      <c r="N2288" t="str">
        <f>_xlfn.XLOOKUP(Orders[[#This Row],[Customer ID]],customers!$A$1:$A$4972,customers!$I$1:$I$4972,,0)</f>
        <v>No</v>
      </c>
    </row>
    <row r="2289" spans="1:14" x14ac:dyDescent="0.25">
      <c r="A2289" t="s">
        <v>11401</v>
      </c>
      <c r="B2289" s="2">
        <v>44468</v>
      </c>
      <c r="C2289" t="s">
        <v>11402</v>
      </c>
      <c r="D2289" t="s">
        <v>11403</v>
      </c>
      <c r="E2289">
        <v>1</v>
      </c>
      <c r="F2289" t="str">
        <f>_xlfn.XLOOKUP(C2289,customers!$A$1:$A$4972,customers!B$1:B$4972,,0)</f>
        <v>Mr. Eric Brown</v>
      </c>
      <c r="G2289" t="str">
        <f>IF(_xlfn.XLOOKUP(C2289,customers!$A$1:$A$4972,customers!C2288:C7259,,0)=0,"",_xlfn.XLOOKUP(C2289,customers!$A$1:$A$4972,customers!C2288:C7259,,0))</f>
        <v>jchapman489@yahoo.com</v>
      </c>
      <c r="H2289" t="str">
        <f>_xlfn.XLOOKUP(C2289,customers!$A$1:$A$4972,customers!$G$1:$G$4972,,0)</f>
        <v>Germany</v>
      </c>
      <c r="I2289" t="str">
        <f>INDEX(products!$A$1:$G$5001,MATCH(orders!$D2289,products!$A$1:$A$5001,0),MATCH(I$1,products!$A$1:$G$1,0))</f>
        <v>Investments</v>
      </c>
      <c r="J2289" t="str">
        <f>INDEX(products!$A$1:$G$5001,MATCH(orders!$D2289,products!$A$1:$A$5001,0),MATCH(J$1,products!$A$1:$G$1,0))</f>
        <v>Premium</v>
      </c>
      <c r="K2289">
        <f>INDEX(products!$A$1:$G$5001,MATCH(orders!$D2289,products!$A$1:$A$5001,0),MATCH(K$1,products!$A$1:$G$1,0))</f>
        <v>1</v>
      </c>
      <c r="L2289" s="3">
        <f>INDEX(products!$A$1:$G$5001,MATCH(orders!$D2289,products!$A$1:$A$5001,0),MATCH(L$1,products!$A$1:$G$1,0))</f>
        <v>0.998</v>
      </c>
      <c r="M2289" s="3">
        <f t="shared" si="35"/>
        <v>0.998</v>
      </c>
      <c r="N2289" t="str">
        <f>_xlfn.XLOOKUP(Orders[[#This Row],[Customer ID]],customers!$A$1:$A$4972,customers!$I$1:$I$4972,,0)</f>
        <v>Yes</v>
      </c>
    </row>
    <row r="2290" spans="1:14" x14ac:dyDescent="0.25">
      <c r="A2290" t="s">
        <v>11406</v>
      </c>
      <c r="B2290" s="2">
        <v>44468</v>
      </c>
      <c r="C2290" t="s">
        <v>11407</v>
      </c>
      <c r="D2290" t="s">
        <v>11408</v>
      </c>
      <c r="E2290">
        <v>1</v>
      </c>
      <c r="F2290" t="str">
        <f>_xlfn.XLOOKUP(C2290,customers!$A$1:$A$4972,customers!B$1:B$4972,,0)</f>
        <v>Fred Wilson</v>
      </c>
      <c r="G2290" t="str">
        <f>IF(_xlfn.XLOOKUP(C2290,customers!$A$1:$A$4972,customers!C2289:C7260,,0)=0,"",_xlfn.XLOOKUP(C2290,customers!$A$1:$A$4972,customers!C2289:C7260,,0))</f>
        <v>jharrison699@hotmail.com</v>
      </c>
      <c r="H2290" t="str">
        <f>_xlfn.XLOOKUP(C2290,customers!$A$1:$A$4972,customers!$G$1:$G$4972,,0)</f>
        <v>United States</v>
      </c>
      <c r="I2290" t="str">
        <f>INDEX(products!$A$1:$G$5001,MATCH(orders!$D2290,products!$A$1:$A$5001,0),MATCH(I$1,products!$A$1:$G$1,0))</f>
        <v>Credit Cards</v>
      </c>
      <c r="J2290" t="str">
        <f>INDEX(products!$A$1:$G$5001,MATCH(orders!$D2290,products!$A$1:$A$5001,0),MATCH(J$1,products!$A$1:$G$1,0))</f>
        <v>Premium</v>
      </c>
      <c r="K2290">
        <f>INDEX(products!$A$1:$G$5001,MATCH(orders!$D2290,products!$A$1:$A$5001,0),MATCH(K$1,products!$A$1:$G$1,0))</f>
        <v>1</v>
      </c>
      <c r="L2290" s="3">
        <f>INDEX(products!$A$1:$G$5001,MATCH(orders!$D2290,products!$A$1:$A$5001,0),MATCH(L$1,products!$A$1:$G$1,0))</f>
        <v>1.1487000000000001</v>
      </c>
      <c r="M2290" s="3">
        <f t="shared" si="35"/>
        <v>1.1487000000000001</v>
      </c>
      <c r="N2290" t="str">
        <f>_xlfn.XLOOKUP(Orders[[#This Row],[Customer ID]],customers!$A$1:$A$4972,customers!$I$1:$I$4972,,0)</f>
        <v>Yes</v>
      </c>
    </row>
    <row r="2291" spans="1:14" x14ac:dyDescent="0.25">
      <c r="A2291" t="s">
        <v>11411</v>
      </c>
      <c r="B2291" s="2">
        <v>44469</v>
      </c>
      <c r="C2291" t="s">
        <v>11412</v>
      </c>
      <c r="D2291" t="s">
        <v>11413</v>
      </c>
      <c r="E2291">
        <v>1</v>
      </c>
      <c r="F2291" t="str">
        <f>_xlfn.XLOOKUP(C2291,customers!$A$1:$A$4972,customers!B$1:B$4972,,0)</f>
        <v>Debra Davis</v>
      </c>
      <c r="G2291" t="str">
        <f>IF(_xlfn.XLOOKUP(C2291,customers!$A$1:$A$4972,customers!C2290:C7261,,0)=0,"",_xlfn.XLOOKUP(C2291,customers!$A$1:$A$4972,customers!C2290:C7261,,0))</f>
        <v>1607186@yahoo.com</v>
      </c>
      <c r="H2291" t="str">
        <f>_xlfn.XLOOKUP(C2291,customers!$A$1:$A$4972,customers!$G$1:$G$4972,,0)</f>
        <v>United States</v>
      </c>
      <c r="I2291" t="str">
        <f>INDEX(products!$A$1:$G$5001,MATCH(orders!$D2291,products!$A$1:$A$5001,0),MATCH(I$1,products!$A$1:$G$1,0))</f>
        <v>Loans</v>
      </c>
      <c r="J2291" t="str">
        <f>INDEX(products!$A$1:$G$5001,MATCH(orders!$D2291,products!$A$1:$A$5001,0),MATCH(J$1,products!$A$1:$G$1,0))</f>
        <v>Premium</v>
      </c>
      <c r="K2291">
        <f>INDEX(products!$A$1:$G$5001,MATCH(orders!$D2291,products!$A$1:$A$5001,0),MATCH(K$1,products!$A$1:$G$1,0))</f>
        <v>1</v>
      </c>
      <c r="L2291" s="3">
        <f>INDEX(products!$A$1:$G$5001,MATCH(orders!$D2291,products!$A$1:$A$5001,0),MATCH(L$1,products!$A$1:$G$1,0))</f>
        <v>0.86276666666666668</v>
      </c>
      <c r="M2291" s="3">
        <f t="shared" si="35"/>
        <v>0.86276666666666668</v>
      </c>
      <c r="N2291" t="str">
        <f>_xlfn.XLOOKUP(Orders[[#This Row],[Customer ID]],customers!$A$1:$A$4972,customers!$I$1:$I$4972,,0)</f>
        <v>No</v>
      </c>
    </row>
    <row r="2292" spans="1:14" x14ac:dyDescent="0.25">
      <c r="A2292" t="s">
        <v>11416</v>
      </c>
      <c r="B2292" s="2">
        <v>44469</v>
      </c>
      <c r="C2292" t="s">
        <v>11417</v>
      </c>
      <c r="D2292" t="s">
        <v>11418</v>
      </c>
      <c r="E2292">
        <v>2</v>
      </c>
      <c r="F2292" t="str">
        <f>_xlfn.XLOOKUP(C2292,customers!$A$1:$A$4972,customers!B$1:B$4972,,0)</f>
        <v>Susan Jones</v>
      </c>
      <c r="G2292" t="str">
        <f>IF(_xlfn.XLOOKUP(C2292,customers!$A$1:$A$4972,customers!C2291:C7262,,0)=0,"",_xlfn.XLOOKUP(C2292,customers!$A$1:$A$4972,customers!C2291:C7262,,0))</f>
        <v>9447597@yahoo.com</v>
      </c>
      <c r="H2292" t="str">
        <f>_xlfn.XLOOKUP(C2292,customers!$A$1:$A$4972,customers!$G$1:$G$4972,,0)</f>
        <v>South Africa</v>
      </c>
      <c r="I2292" t="str">
        <f>INDEX(products!$A$1:$G$5001,MATCH(orders!$D2292,products!$A$1:$A$5001,0),MATCH(I$1,products!$A$1:$G$1,0))</f>
        <v>Money Transfers</v>
      </c>
      <c r="J2292" t="str">
        <f>INDEX(products!$A$1:$G$5001,MATCH(orders!$D2292,products!$A$1:$A$5001,0),MATCH(J$1,products!$A$1:$G$1,0))</f>
        <v>VIP</v>
      </c>
      <c r="K2292">
        <f>INDEX(products!$A$1:$G$5001,MATCH(orders!$D2292,products!$A$1:$A$5001,0),MATCH(K$1,products!$A$1:$G$1,0))</f>
        <v>3</v>
      </c>
      <c r="L2292" s="3">
        <f>INDEX(products!$A$1:$G$5001,MATCH(orders!$D2292,products!$A$1:$A$5001,0),MATCH(L$1,products!$A$1:$G$1,0))</f>
        <v>3.8323333333333331</v>
      </c>
      <c r="M2292" s="3">
        <f t="shared" si="35"/>
        <v>7.6646666666666663</v>
      </c>
      <c r="N2292" t="str">
        <f>_xlfn.XLOOKUP(Orders[[#This Row],[Customer ID]],customers!$A$1:$A$4972,customers!$I$1:$I$4972,,0)</f>
        <v>Yes</v>
      </c>
    </row>
    <row r="2293" spans="1:14" x14ac:dyDescent="0.25">
      <c r="A2293" t="s">
        <v>11421</v>
      </c>
      <c r="B2293" s="2">
        <v>44470</v>
      </c>
      <c r="C2293" t="s">
        <v>11422</v>
      </c>
      <c r="D2293" t="s">
        <v>11423</v>
      </c>
      <c r="E2293">
        <v>4</v>
      </c>
      <c r="F2293" t="str">
        <f>_xlfn.XLOOKUP(C2293,customers!$A$1:$A$4972,customers!B$1:B$4972,,0)</f>
        <v>Audrey Wallace</v>
      </c>
      <c r="G2293" t="str">
        <f>IF(_xlfn.XLOOKUP(C2293,customers!$A$1:$A$4972,customers!C2292:C7263,,0)=0,"",_xlfn.XLOOKUP(C2293,customers!$A$1:$A$4972,customers!C2292:C7263,,0))</f>
        <v>lpotter70@hotmail.com</v>
      </c>
      <c r="H2293" t="str">
        <f>_xlfn.XLOOKUP(C2293,customers!$A$1:$A$4972,customers!$G$1:$G$4972,,0)</f>
        <v>Japan</v>
      </c>
      <c r="I2293" t="str">
        <f>INDEX(products!$A$1:$G$5001,MATCH(orders!$D2293,products!$A$1:$A$5001,0),MATCH(I$1,products!$A$1:$G$1,0))</f>
        <v>Money Transfers</v>
      </c>
      <c r="J2293" t="str">
        <f>INDEX(products!$A$1:$G$5001,MATCH(orders!$D2293,products!$A$1:$A$5001,0),MATCH(J$1,products!$A$1:$G$1,0))</f>
        <v>Premium</v>
      </c>
      <c r="K2293">
        <f>INDEX(products!$A$1:$G$5001,MATCH(orders!$D2293,products!$A$1:$A$5001,0),MATCH(K$1,products!$A$1:$G$1,0))</f>
        <v>10</v>
      </c>
      <c r="L2293" s="3">
        <f>INDEX(products!$A$1:$G$5001,MATCH(orders!$D2293,products!$A$1:$A$5001,0),MATCH(L$1,products!$A$1:$G$1,0))</f>
        <v>9.4734999999999996</v>
      </c>
      <c r="M2293" s="3">
        <f t="shared" si="35"/>
        <v>37.893999999999998</v>
      </c>
      <c r="N2293" t="str">
        <f>_xlfn.XLOOKUP(Orders[[#This Row],[Customer ID]],customers!$A$1:$A$4972,customers!$I$1:$I$4972,,0)</f>
        <v>Yes</v>
      </c>
    </row>
    <row r="2294" spans="1:14" x14ac:dyDescent="0.25">
      <c r="A2294" t="s">
        <v>11426</v>
      </c>
      <c r="B2294" s="2">
        <v>44470</v>
      </c>
      <c r="C2294" t="s">
        <v>11427</v>
      </c>
      <c r="D2294" t="s">
        <v>11428</v>
      </c>
      <c r="E2294">
        <v>3</v>
      </c>
      <c r="F2294" t="str">
        <f>_xlfn.XLOOKUP(C2294,customers!$A$1:$A$4972,customers!B$1:B$4972,,0)</f>
        <v>Paul Eaton</v>
      </c>
      <c r="G2294" t="str">
        <f>IF(_xlfn.XLOOKUP(C2294,customers!$A$1:$A$4972,customers!C2293:C7264,,0)=0,"",_xlfn.XLOOKUP(C2294,customers!$A$1:$A$4972,customers!C2293:C7264,,0))</f>
        <v>mdds79@gmail.com</v>
      </c>
      <c r="H2294" t="str">
        <f>_xlfn.XLOOKUP(C2294,customers!$A$1:$A$4972,customers!$G$1:$G$4972,,0)</f>
        <v>Brazil</v>
      </c>
      <c r="I2294" t="str">
        <f>INDEX(products!$A$1:$G$5001,MATCH(orders!$D2294,products!$A$1:$A$5001,0),MATCH(I$1,products!$A$1:$G$1,0))</f>
        <v>Credit Cards</v>
      </c>
      <c r="J2294" t="str">
        <f>INDEX(products!$A$1:$G$5001,MATCH(orders!$D2294,products!$A$1:$A$5001,0),MATCH(J$1,products!$A$1:$G$1,0))</f>
        <v>Premium</v>
      </c>
      <c r="K2294">
        <f>INDEX(products!$A$1:$G$5001,MATCH(orders!$D2294,products!$A$1:$A$5001,0),MATCH(K$1,products!$A$1:$G$1,0))</f>
        <v>5</v>
      </c>
      <c r="L2294" s="3">
        <f>INDEX(products!$A$1:$G$5001,MATCH(orders!$D2294,products!$A$1:$A$5001,0),MATCH(L$1,products!$A$1:$G$1,0))</f>
        <v>4.3682999999999996</v>
      </c>
      <c r="M2294" s="3">
        <f t="shared" si="35"/>
        <v>13.104899999999999</v>
      </c>
      <c r="N2294" t="str">
        <f>_xlfn.XLOOKUP(Orders[[#This Row],[Customer ID]],customers!$A$1:$A$4972,customers!$I$1:$I$4972,,0)</f>
        <v>Yes</v>
      </c>
    </row>
    <row r="2295" spans="1:14" x14ac:dyDescent="0.25">
      <c r="A2295" t="s">
        <v>11431</v>
      </c>
      <c r="B2295" s="2">
        <v>44470</v>
      </c>
      <c r="C2295" t="s">
        <v>11432</v>
      </c>
      <c r="D2295" t="s">
        <v>11433</v>
      </c>
      <c r="E2295">
        <v>4</v>
      </c>
      <c r="F2295" t="str">
        <f>_xlfn.XLOOKUP(C2295,customers!$A$1:$A$4972,customers!B$1:B$4972,,0)</f>
        <v>Nicholas Bowers</v>
      </c>
      <c r="G2295" t="str">
        <f>IF(_xlfn.XLOOKUP(C2295,customers!$A$1:$A$4972,customers!C2294:C7265,,0)=0,"",_xlfn.XLOOKUP(C2295,customers!$A$1:$A$4972,customers!C2294:C7265,,0))</f>
        <v>94518737@hotmail.com</v>
      </c>
      <c r="H2295" t="str">
        <f>_xlfn.XLOOKUP(C2295,customers!$A$1:$A$4972,customers!$G$1:$G$4972,,0)</f>
        <v>Brazil</v>
      </c>
      <c r="I2295" t="str">
        <f>INDEX(products!$A$1:$G$5001,MATCH(orders!$D2295,products!$A$1:$A$5001,0),MATCH(I$1,products!$A$1:$G$1,0))</f>
        <v>Loans</v>
      </c>
      <c r="J2295" t="str">
        <f>INDEX(products!$A$1:$G$5001,MATCH(orders!$D2295,products!$A$1:$A$5001,0),MATCH(J$1,products!$A$1:$G$1,0))</f>
        <v>Standard</v>
      </c>
      <c r="K2295">
        <f>INDEX(products!$A$1:$G$5001,MATCH(orders!$D2295,products!$A$1:$A$5001,0),MATCH(K$1,products!$A$1:$G$1,0))</f>
        <v>10</v>
      </c>
      <c r="L2295" s="3">
        <f>INDEX(products!$A$1:$G$5001,MATCH(orders!$D2295,products!$A$1:$A$5001,0),MATCH(L$1,products!$A$1:$G$1,0))</f>
        <v>11.8324</v>
      </c>
      <c r="M2295" s="3">
        <f t="shared" si="35"/>
        <v>47.329599999999999</v>
      </c>
      <c r="N2295" t="str">
        <f>_xlfn.XLOOKUP(Orders[[#This Row],[Customer ID]],customers!$A$1:$A$4972,customers!$I$1:$I$4972,,0)</f>
        <v>No</v>
      </c>
    </row>
    <row r="2296" spans="1:14" x14ac:dyDescent="0.25">
      <c r="A2296" t="s">
        <v>11436</v>
      </c>
      <c r="B2296" s="2">
        <v>44471</v>
      </c>
      <c r="C2296" t="s">
        <v>11437</v>
      </c>
      <c r="D2296" t="s">
        <v>11438</v>
      </c>
      <c r="E2296">
        <v>4</v>
      </c>
      <c r="F2296" t="str">
        <f>_xlfn.XLOOKUP(C2296,customers!$A$1:$A$4972,customers!B$1:B$4972,,0)</f>
        <v>Barbara Edwards</v>
      </c>
      <c r="G2296" t="str">
        <f>IF(_xlfn.XLOOKUP(C2296,customers!$A$1:$A$4972,customers!C2295:C7266,,0)=0,"",_xlfn.XLOOKUP(C2296,customers!$A$1:$A$4972,customers!C2295:C7266,,0))</f>
        <v>bbrown613@yahoo.com</v>
      </c>
      <c r="H2296" t="str">
        <f>_xlfn.XLOOKUP(C2296,customers!$A$1:$A$4972,customers!$G$1:$G$4972,,0)</f>
        <v>Japan</v>
      </c>
      <c r="I2296" t="str">
        <f>INDEX(products!$A$1:$G$5001,MATCH(orders!$D2296,products!$A$1:$A$5001,0),MATCH(I$1,products!$A$1:$G$1,0))</f>
        <v>Investments</v>
      </c>
      <c r="J2296" t="str">
        <f>INDEX(products!$A$1:$G$5001,MATCH(orders!$D2296,products!$A$1:$A$5001,0),MATCH(J$1,products!$A$1:$G$1,0))</f>
        <v>Premium</v>
      </c>
      <c r="K2296">
        <f>INDEX(products!$A$1:$G$5001,MATCH(orders!$D2296,products!$A$1:$A$5001,0),MATCH(K$1,products!$A$1:$G$1,0))</f>
        <v>10</v>
      </c>
      <c r="L2296" s="3">
        <f>INDEX(products!$A$1:$G$5001,MATCH(orders!$D2296,products!$A$1:$A$5001,0),MATCH(L$1,products!$A$1:$G$1,0))</f>
        <v>6.7217333333333329</v>
      </c>
      <c r="M2296" s="3">
        <f t="shared" si="35"/>
        <v>26.886933333333332</v>
      </c>
      <c r="N2296" t="str">
        <f>_xlfn.XLOOKUP(Orders[[#This Row],[Customer ID]],customers!$A$1:$A$4972,customers!$I$1:$I$4972,,0)</f>
        <v>Yes</v>
      </c>
    </row>
    <row r="2297" spans="1:14" x14ac:dyDescent="0.25">
      <c r="A2297" t="s">
        <v>11441</v>
      </c>
      <c r="B2297" s="2">
        <v>44471</v>
      </c>
      <c r="C2297" t="s">
        <v>11442</v>
      </c>
      <c r="D2297" t="s">
        <v>11443</v>
      </c>
      <c r="E2297">
        <v>4</v>
      </c>
      <c r="F2297" t="str">
        <f>_xlfn.XLOOKUP(C2297,customers!$A$1:$A$4972,customers!B$1:B$4972,,0)</f>
        <v>Micheal Ortega</v>
      </c>
      <c r="G2297" t="str">
        <f>IF(_xlfn.XLOOKUP(C2297,customers!$A$1:$A$4972,customers!C2296:C7267,,0)=0,"",_xlfn.XLOOKUP(C2297,customers!$A$1:$A$4972,customers!C2296:C7267,,0))</f>
        <v>71129506@yahoo.com</v>
      </c>
      <c r="H2297" t="str">
        <f>_xlfn.XLOOKUP(C2297,customers!$A$1:$A$4972,customers!$G$1:$G$4972,,0)</f>
        <v>United States</v>
      </c>
      <c r="I2297" t="str">
        <f>INDEX(products!$A$1:$G$5001,MATCH(orders!$D2297,products!$A$1:$A$5001,0),MATCH(I$1,products!$A$1:$G$1,0))</f>
        <v>Loans</v>
      </c>
      <c r="J2297" t="str">
        <f>INDEX(products!$A$1:$G$5001,MATCH(orders!$D2297,products!$A$1:$A$5001,0),MATCH(J$1,products!$A$1:$G$1,0))</f>
        <v>VIP</v>
      </c>
      <c r="K2297">
        <f>INDEX(products!$A$1:$G$5001,MATCH(orders!$D2297,products!$A$1:$A$5001,0),MATCH(K$1,products!$A$1:$G$1,0))</f>
        <v>10</v>
      </c>
      <c r="L2297" s="3">
        <f>INDEX(products!$A$1:$G$5001,MATCH(orders!$D2297,products!$A$1:$A$5001,0),MATCH(L$1,products!$A$1:$G$1,0))</f>
        <v>6.7433000000000014</v>
      </c>
      <c r="M2297" s="3">
        <f t="shared" si="35"/>
        <v>26.973200000000006</v>
      </c>
      <c r="N2297" t="str">
        <f>_xlfn.XLOOKUP(Orders[[#This Row],[Customer ID]],customers!$A$1:$A$4972,customers!$I$1:$I$4972,,0)</f>
        <v>Yes</v>
      </c>
    </row>
    <row r="2298" spans="1:14" x14ac:dyDescent="0.25">
      <c r="A2298" t="s">
        <v>11446</v>
      </c>
      <c r="B2298" s="2">
        <v>44472</v>
      </c>
      <c r="C2298" t="s">
        <v>11447</v>
      </c>
      <c r="D2298" t="s">
        <v>11448</v>
      </c>
      <c r="E2298">
        <v>1</v>
      </c>
      <c r="F2298" t="str">
        <f>_xlfn.XLOOKUP(C2298,customers!$A$1:$A$4972,customers!B$1:B$4972,,0)</f>
        <v>Katherine Ferguson</v>
      </c>
      <c r="G2298" t="str">
        <f>IF(_xlfn.XLOOKUP(C2298,customers!$A$1:$A$4972,customers!C2297:C7268,,0)=0,"",_xlfn.XLOOKUP(C2298,customers!$A$1:$A$4972,customers!C2297:C7268,,0))</f>
        <v>ebrown9143@yahoo.com</v>
      </c>
      <c r="H2298" t="str">
        <f>_xlfn.XLOOKUP(C2298,customers!$A$1:$A$4972,customers!$G$1:$G$4972,,0)</f>
        <v>United States</v>
      </c>
      <c r="I2298" t="str">
        <f>INDEX(products!$A$1:$G$5001,MATCH(orders!$D2298,products!$A$1:$A$5001,0),MATCH(I$1,products!$A$1:$G$1,0))</f>
        <v>Loans</v>
      </c>
      <c r="J2298" t="str">
        <f>INDEX(products!$A$1:$G$5001,MATCH(orders!$D2298,products!$A$1:$A$5001,0),MATCH(J$1,products!$A$1:$G$1,0))</f>
        <v>Premium</v>
      </c>
      <c r="K2298">
        <f>INDEX(products!$A$1:$G$5001,MATCH(orders!$D2298,products!$A$1:$A$5001,0),MATCH(K$1,products!$A$1:$G$1,0))</f>
        <v>1</v>
      </c>
      <c r="L2298" s="3">
        <f>INDEX(products!$A$1:$G$5001,MATCH(orders!$D2298,products!$A$1:$A$5001,0),MATCH(L$1,products!$A$1:$G$1,0))</f>
        <v>0.88573333333333337</v>
      </c>
      <c r="M2298" s="3">
        <f t="shared" si="35"/>
        <v>0.88573333333333337</v>
      </c>
      <c r="N2298" t="str">
        <f>_xlfn.XLOOKUP(Orders[[#This Row],[Customer ID]],customers!$A$1:$A$4972,customers!$I$1:$I$4972,,0)</f>
        <v>Yes</v>
      </c>
    </row>
    <row r="2299" spans="1:14" x14ac:dyDescent="0.25">
      <c r="A2299" t="s">
        <v>11451</v>
      </c>
      <c r="B2299" s="2">
        <v>44472</v>
      </c>
      <c r="C2299" t="s">
        <v>11452</v>
      </c>
      <c r="D2299" t="s">
        <v>11453</v>
      </c>
      <c r="E2299">
        <v>3</v>
      </c>
      <c r="F2299" t="str">
        <f>_xlfn.XLOOKUP(C2299,customers!$A$1:$A$4972,customers!B$1:B$4972,,0)</f>
        <v>George Walker</v>
      </c>
      <c r="G2299" t="str">
        <f>IF(_xlfn.XLOOKUP(C2299,customers!$A$1:$A$4972,customers!C2298:C7269,,0)=0,"",_xlfn.XLOOKUP(C2299,customers!$A$1:$A$4972,customers!C2298:C7269,,0))</f>
        <v>aherrera11@gmail.com</v>
      </c>
      <c r="H2299" t="str">
        <f>_xlfn.XLOOKUP(C2299,customers!$A$1:$A$4972,customers!$G$1:$G$4972,,0)</f>
        <v>Germany</v>
      </c>
      <c r="I2299" t="str">
        <f>INDEX(products!$A$1:$G$5001,MATCH(orders!$D2299,products!$A$1:$A$5001,0),MATCH(I$1,products!$A$1:$G$1,0))</f>
        <v>Credit Cards</v>
      </c>
      <c r="J2299" t="str">
        <f>INDEX(products!$A$1:$G$5001,MATCH(orders!$D2299,products!$A$1:$A$5001,0),MATCH(J$1,products!$A$1:$G$1,0))</f>
        <v>Premium</v>
      </c>
      <c r="K2299">
        <f>INDEX(products!$A$1:$G$5001,MATCH(orders!$D2299,products!$A$1:$A$5001,0),MATCH(K$1,products!$A$1:$G$1,0))</f>
        <v>5</v>
      </c>
      <c r="L2299" s="3">
        <f>INDEX(products!$A$1:$G$5001,MATCH(orders!$D2299,products!$A$1:$A$5001,0),MATCH(L$1,products!$A$1:$G$1,0))</f>
        <v>3.5169333333333341</v>
      </c>
      <c r="M2299" s="3">
        <f t="shared" si="35"/>
        <v>10.550800000000002</v>
      </c>
      <c r="N2299" t="str">
        <f>_xlfn.XLOOKUP(Orders[[#This Row],[Customer ID]],customers!$A$1:$A$4972,customers!$I$1:$I$4972,,0)</f>
        <v>Yes</v>
      </c>
    </row>
    <row r="2300" spans="1:14" x14ac:dyDescent="0.25">
      <c r="A2300" t="s">
        <v>11456</v>
      </c>
      <c r="B2300" s="2">
        <v>44473</v>
      </c>
      <c r="C2300" t="s">
        <v>11457</v>
      </c>
      <c r="D2300" t="s">
        <v>11458</v>
      </c>
      <c r="E2300">
        <v>3</v>
      </c>
      <c r="F2300" t="str">
        <f>_xlfn.XLOOKUP(C2300,customers!$A$1:$A$4972,customers!B$1:B$4972,,0)</f>
        <v>Tracy Yang</v>
      </c>
      <c r="G2300" t="str">
        <f>IF(_xlfn.XLOOKUP(C2300,customers!$A$1:$A$4972,customers!C2299:C7270,,0)=0,"",_xlfn.XLOOKUP(C2300,customers!$A$1:$A$4972,customers!C2299:C7270,,0))</f>
        <v>rbecker5573@gmail.com</v>
      </c>
      <c r="H2300" t="str">
        <f>_xlfn.XLOOKUP(C2300,customers!$A$1:$A$4972,customers!$G$1:$G$4972,,0)</f>
        <v>South Africa</v>
      </c>
      <c r="I2300" t="str">
        <f>INDEX(products!$A$1:$G$5001,MATCH(orders!$D2300,products!$A$1:$A$5001,0),MATCH(I$1,products!$A$1:$G$1,0))</f>
        <v>Loans</v>
      </c>
      <c r="J2300" t="str">
        <f>INDEX(products!$A$1:$G$5001,MATCH(orders!$D2300,products!$A$1:$A$5001,0),MATCH(J$1,products!$A$1:$G$1,0))</f>
        <v>VIP</v>
      </c>
      <c r="K2300">
        <f>INDEX(products!$A$1:$G$5001,MATCH(orders!$D2300,products!$A$1:$A$5001,0),MATCH(K$1,products!$A$1:$G$1,0))</f>
        <v>5</v>
      </c>
      <c r="L2300" s="3">
        <f>INDEX(products!$A$1:$G$5001,MATCH(orders!$D2300,products!$A$1:$A$5001,0),MATCH(L$1,products!$A$1:$G$1,0))</f>
        <v>3.8734666666666668</v>
      </c>
      <c r="M2300" s="3">
        <f t="shared" si="35"/>
        <v>11.6204</v>
      </c>
      <c r="N2300" t="str">
        <f>_xlfn.XLOOKUP(Orders[[#This Row],[Customer ID]],customers!$A$1:$A$4972,customers!$I$1:$I$4972,,0)</f>
        <v>Yes</v>
      </c>
    </row>
    <row r="2301" spans="1:14" x14ac:dyDescent="0.25">
      <c r="A2301" t="s">
        <v>11461</v>
      </c>
      <c r="B2301" s="2">
        <v>44473</v>
      </c>
      <c r="C2301" t="s">
        <v>11462</v>
      </c>
      <c r="D2301" t="s">
        <v>11463</v>
      </c>
      <c r="E2301">
        <v>4</v>
      </c>
      <c r="F2301" t="str">
        <f>_xlfn.XLOOKUP(C2301,customers!$A$1:$A$4972,customers!B$1:B$4972,,0)</f>
        <v>Lori Cline</v>
      </c>
      <c r="G2301" t="str">
        <f>IF(_xlfn.XLOOKUP(C2301,customers!$A$1:$A$4972,customers!C2300:C7271,,0)=0,"",_xlfn.XLOOKUP(C2301,customers!$A$1:$A$4972,customers!C2300:C7271,,0))</f>
        <v>agarcia47@hotmail.com</v>
      </c>
      <c r="H2301" t="str">
        <f>_xlfn.XLOOKUP(C2301,customers!$A$1:$A$4972,customers!$G$1:$G$4972,,0)</f>
        <v>South Africa</v>
      </c>
      <c r="I2301" t="str">
        <f>INDEX(products!$A$1:$G$5001,MATCH(orders!$D2301,products!$A$1:$A$5001,0),MATCH(I$1,products!$A$1:$G$1,0))</f>
        <v>Investments</v>
      </c>
      <c r="J2301" t="str">
        <f>INDEX(products!$A$1:$G$5001,MATCH(orders!$D2301,products!$A$1:$A$5001,0),MATCH(J$1,products!$A$1:$G$1,0))</f>
        <v>Standard</v>
      </c>
      <c r="K2301">
        <f>INDEX(products!$A$1:$G$5001,MATCH(orders!$D2301,products!$A$1:$A$5001,0),MATCH(K$1,products!$A$1:$G$1,0))</f>
        <v>10</v>
      </c>
      <c r="L2301" s="3">
        <f>INDEX(products!$A$1:$G$5001,MATCH(orders!$D2301,products!$A$1:$A$5001,0),MATCH(L$1,products!$A$1:$G$1,0))</f>
        <v>10.05526666666667</v>
      </c>
      <c r="M2301" s="3">
        <f t="shared" si="35"/>
        <v>40.22106666666668</v>
      </c>
      <c r="N2301" t="str">
        <f>_xlfn.XLOOKUP(Orders[[#This Row],[Customer ID]],customers!$A$1:$A$4972,customers!$I$1:$I$4972,,0)</f>
        <v>Yes</v>
      </c>
    </row>
    <row r="2302" spans="1:14" x14ac:dyDescent="0.25">
      <c r="A2302" t="s">
        <v>11466</v>
      </c>
      <c r="B2302" s="2">
        <v>44474</v>
      </c>
      <c r="C2302" t="s">
        <v>11467</v>
      </c>
      <c r="D2302" t="s">
        <v>11468</v>
      </c>
      <c r="E2302">
        <v>1</v>
      </c>
      <c r="F2302" t="str">
        <f>_xlfn.XLOOKUP(C2302,customers!$A$1:$A$4972,customers!B$1:B$4972,,0)</f>
        <v>Erin Perez</v>
      </c>
      <c r="G2302" t="str">
        <f>IF(_xlfn.XLOOKUP(C2302,customers!$A$1:$A$4972,customers!C2301:C7272,,0)=0,"",_xlfn.XLOOKUP(C2302,customers!$A$1:$A$4972,customers!C2301:C7272,,0))</f>
        <v>mmurphy9394@yahoo.com</v>
      </c>
      <c r="H2302" t="str">
        <f>_xlfn.XLOOKUP(C2302,customers!$A$1:$A$4972,customers!$G$1:$G$4972,,0)</f>
        <v>South Africa</v>
      </c>
      <c r="I2302" t="str">
        <f>INDEX(products!$A$1:$G$5001,MATCH(orders!$D2302,products!$A$1:$A$5001,0),MATCH(I$1,products!$A$1:$G$1,0))</f>
        <v>Money Transfers</v>
      </c>
      <c r="J2302" t="str">
        <f>INDEX(products!$A$1:$G$5001,MATCH(orders!$D2302,products!$A$1:$A$5001,0),MATCH(J$1,products!$A$1:$G$1,0))</f>
        <v>VIP</v>
      </c>
      <c r="K2302">
        <f>INDEX(products!$A$1:$G$5001,MATCH(orders!$D2302,products!$A$1:$A$5001,0),MATCH(K$1,products!$A$1:$G$1,0))</f>
        <v>1</v>
      </c>
      <c r="L2302" s="3">
        <f>INDEX(products!$A$1:$G$5001,MATCH(orders!$D2302,products!$A$1:$A$5001,0),MATCH(L$1,products!$A$1:$G$1,0))</f>
        <v>1.4692666666666669</v>
      </c>
      <c r="M2302" s="3">
        <f t="shared" si="35"/>
        <v>1.4692666666666669</v>
      </c>
      <c r="N2302" t="str">
        <f>_xlfn.XLOOKUP(Orders[[#This Row],[Customer ID]],customers!$A$1:$A$4972,customers!$I$1:$I$4972,,0)</f>
        <v>No</v>
      </c>
    </row>
    <row r="2303" spans="1:14" x14ac:dyDescent="0.25">
      <c r="A2303" t="s">
        <v>11471</v>
      </c>
      <c r="B2303" s="2">
        <v>44474</v>
      </c>
      <c r="C2303" t="s">
        <v>11472</v>
      </c>
      <c r="D2303" t="s">
        <v>11473</v>
      </c>
      <c r="E2303">
        <v>1</v>
      </c>
      <c r="F2303" t="str">
        <f>_xlfn.XLOOKUP(C2303,customers!$A$1:$A$4972,customers!B$1:B$4972,,0)</f>
        <v>Angela Hodge</v>
      </c>
      <c r="G2303" t="str">
        <f>IF(_xlfn.XLOOKUP(C2303,customers!$A$1:$A$4972,customers!C2302:C7273,,0)=0,"",_xlfn.XLOOKUP(C2303,customers!$A$1:$A$4972,customers!C2302:C7273,,0))</f>
        <v>rrandall76@yahoo.com</v>
      </c>
      <c r="H2303" t="str">
        <f>_xlfn.XLOOKUP(C2303,customers!$A$1:$A$4972,customers!$G$1:$G$4972,,0)</f>
        <v>Germany</v>
      </c>
      <c r="I2303" t="str">
        <f>INDEX(products!$A$1:$G$5001,MATCH(orders!$D2303,products!$A$1:$A$5001,0),MATCH(I$1,products!$A$1:$G$1,0))</f>
        <v>Credit Cards</v>
      </c>
      <c r="J2303" t="str">
        <f>INDEX(products!$A$1:$G$5001,MATCH(orders!$D2303,products!$A$1:$A$5001,0),MATCH(J$1,products!$A$1:$G$1,0))</f>
        <v>Standard</v>
      </c>
      <c r="K2303">
        <f>INDEX(products!$A$1:$G$5001,MATCH(orders!$D2303,products!$A$1:$A$5001,0),MATCH(K$1,products!$A$1:$G$1,0))</f>
        <v>1</v>
      </c>
      <c r="L2303" s="3">
        <f>INDEX(products!$A$1:$G$5001,MATCH(orders!$D2303,products!$A$1:$A$5001,0),MATCH(L$1,products!$A$1:$G$1,0))</f>
        <v>1.2386999999999999</v>
      </c>
      <c r="M2303" s="3">
        <f t="shared" si="35"/>
        <v>1.2386999999999999</v>
      </c>
      <c r="N2303" t="str">
        <f>_xlfn.XLOOKUP(Orders[[#This Row],[Customer ID]],customers!$A$1:$A$4972,customers!$I$1:$I$4972,,0)</f>
        <v>No</v>
      </c>
    </row>
    <row r="2304" spans="1:14" x14ac:dyDescent="0.25">
      <c r="A2304" t="s">
        <v>11476</v>
      </c>
      <c r="B2304" s="2">
        <v>44474</v>
      </c>
      <c r="C2304" t="s">
        <v>11477</v>
      </c>
      <c r="D2304" t="s">
        <v>11478</v>
      </c>
      <c r="E2304">
        <v>3</v>
      </c>
      <c r="F2304" t="str">
        <f>_xlfn.XLOOKUP(C2304,customers!$A$1:$A$4972,customers!B$1:B$4972,,0)</f>
        <v>Justin Smith</v>
      </c>
      <c r="G2304" t="str">
        <f>IF(_xlfn.XLOOKUP(C2304,customers!$A$1:$A$4972,customers!C2303:C7274,,0)=0,"",_xlfn.XLOOKUP(C2304,customers!$A$1:$A$4972,customers!C2303:C7274,,0))</f>
        <v>wjohnson0127@gmail.com</v>
      </c>
      <c r="H2304" t="str">
        <f>_xlfn.XLOOKUP(C2304,customers!$A$1:$A$4972,customers!$G$1:$G$4972,,0)</f>
        <v>South Africa</v>
      </c>
      <c r="I2304" t="str">
        <f>INDEX(products!$A$1:$G$5001,MATCH(orders!$D2304,products!$A$1:$A$5001,0),MATCH(I$1,products!$A$1:$G$1,0))</f>
        <v>Investments</v>
      </c>
      <c r="J2304" t="str">
        <f>INDEX(products!$A$1:$G$5001,MATCH(orders!$D2304,products!$A$1:$A$5001,0),MATCH(J$1,products!$A$1:$G$1,0))</f>
        <v>Premium</v>
      </c>
      <c r="K2304">
        <f>INDEX(products!$A$1:$G$5001,MATCH(orders!$D2304,products!$A$1:$A$5001,0),MATCH(K$1,products!$A$1:$G$1,0))</f>
        <v>5</v>
      </c>
      <c r="L2304" s="3">
        <f>INDEX(products!$A$1:$G$5001,MATCH(orders!$D2304,products!$A$1:$A$5001,0),MATCH(L$1,products!$A$1:$G$1,0))</f>
        <v>5.8966666666666674</v>
      </c>
      <c r="M2304" s="3">
        <f t="shared" si="35"/>
        <v>17.690000000000001</v>
      </c>
      <c r="N2304" t="str">
        <f>_xlfn.XLOOKUP(Orders[[#This Row],[Customer ID]],customers!$A$1:$A$4972,customers!$I$1:$I$4972,,0)</f>
        <v>No</v>
      </c>
    </row>
    <row r="2305" spans="1:14" x14ac:dyDescent="0.25">
      <c r="A2305" t="s">
        <v>11481</v>
      </c>
      <c r="B2305" s="2">
        <v>44475</v>
      </c>
      <c r="C2305" t="s">
        <v>11482</v>
      </c>
      <c r="D2305" t="s">
        <v>11483</v>
      </c>
      <c r="E2305">
        <v>1</v>
      </c>
      <c r="F2305" t="str">
        <f>_xlfn.XLOOKUP(C2305,customers!$A$1:$A$4972,customers!B$1:B$4972,,0)</f>
        <v>Thomas Erickson</v>
      </c>
      <c r="G2305" t="str">
        <f>IF(_xlfn.XLOOKUP(C2305,customers!$A$1:$A$4972,customers!C2304:C7275,,0)=0,"",_xlfn.XLOOKUP(C2305,customers!$A$1:$A$4972,customers!C2304:C7275,,0))</f>
        <v>cmiller737@gmail.com</v>
      </c>
      <c r="H2305" t="str">
        <f>_xlfn.XLOOKUP(C2305,customers!$A$1:$A$4972,customers!$G$1:$G$4972,,0)</f>
        <v>Japan</v>
      </c>
      <c r="I2305" t="str">
        <f>INDEX(products!$A$1:$G$5001,MATCH(orders!$D2305,products!$A$1:$A$5001,0),MATCH(I$1,products!$A$1:$G$1,0))</f>
        <v>Money Transfers</v>
      </c>
      <c r="J2305" t="str">
        <f>INDEX(products!$A$1:$G$5001,MATCH(orders!$D2305,products!$A$1:$A$5001,0),MATCH(J$1,products!$A$1:$G$1,0))</f>
        <v>Standard</v>
      </c>
      <c r="K2305">
        <f>INDEX(products!$A$1:$G$5001,MATCH(orders!$D2305,products!$A$1:$A$5001,0),MATCH(K$1,products!$A$1:$G$1,0))</f>
        <v>1</v>
      </c>
      <c r="L2305" s="3">
        <f>INDEX(products!$A$1:$G$5001,MATCH(orders!$D2305,products!$A$1:$A$5001,0),MATCH(L$1,products!$A$1:$G$1,0))</f>
        <v>0.96016666666666661</v>
      </c>
      <c r="M2305" s="3">
        <f t="shared" si="35"/>
        <v>0.96016666666666661</v>
      </c>
      <c r="N2305" t="str">
        <f>_xlfn.XLOOKUP(Orders[[#This Row],[Customer ID]],customers!$A$1:$A$4972,customers!$I$1:$I$4972,,0)</f>
        <v>No</v>
      </c>
    </row>
    <row r="2306" spans="1:14" x14ac:dyDescent="0.25">
      <c r="A2306" t="s">
        <v>11486</v>
      </c>
      <c r="B2306" s="2">
        <v>44475</v>
      </c>
      <c r="C2306" t="s">
        <v>11487</v>
      </c>
      <c r="D2306" t="s">
        <v>11488</v>
      </c>
      <c r="E2306">
        <v>1</v>
      </c>
      <c r="F2306" t="str">
        <f>_xlfn.XLOOKUP(C2306,customers!$A$1:$A$4972,customers!B$1:B$4972,,0)</f>
        <v>Emily Lucas</v>
      </c>
      <c r="G2306" t="str">
        <f>IF(_xlfn.XLOOKUP(C2306,customers!$A$1:$A$4972,customers!C2305:C7276,,0)=0,"",_xlfn.XLOOKUP(C2306,customers!$A$1:$A$4972,customers!C2305:C7276,,0))</f>
        <v>678905816@yahoo.com</v>
      </c>
      <c r="H2306" t="str">
        <f>_xlfn.XLOOKUP(C2306,customers!$A$1:$A$4972,customers!$G$1:$G$4972,,0)</f>
        <v>Germany</v>
      </c>
      <c r="I2306" t="str">
        <f>INDEX(products!$A$1:$G$5001,MATCH(orders!$D2306,products!$A$1:$A$5001,0),MATCH(I$1,products!$A$1:$G$1,0))</f>
        <v>Credit Cards</v>
      </c>
      <c r="J2306" t="str">
        <f>INDEX(products!$A$1:$G$5001,MATCH(orders!$D2306,products!$A$1:$A$5001,0),MATCH(J$1,products!$A$1:$G$1,0))</f>
        <v>Standard</v>
      </c>
      <c r="K2306">
        <f>INDEX(products!$A$1:$G$5001,MATCH(orders!$D2306,products!$A$1:$A$5001,0),MATCH(K$1,products!$A$1:$G$1,0))</f>
        <v>1</v>
      </c>
      <c r="L2306" s="3">
        <f>INDEX(products!$A$1:$G$5001,MATCH(orders!$D2306,products!$A$1:$A$5001,0),MATCH(L$1,products!$A$1:$G$1,0))</f>
        <v>1.5984333333333329</v>
      </c>
      <c r="M2306" s="3">
        <f t="shared" si="35"/>
        <v>1.5984333333333329</v>
      </c>
      <c r="N2306" t="str">
        <f>_xlfn.XLOOKUP(Orders[[#This Row],[Customer ID]],customers!$A$1:$A$4972,customers!$I$1:$I$4972,,0)</f>
        <v>Yes</v>
      </c>
    </row>
    <row r="2307" spans="1:14" x14ac:dyDescent="0.25">
      <c r="A2307" t="s">
        <v>11491</v>
      </c>
      <c r="B2307" s="2">
        <v>44476</v>
      </c>
      <c r="C2307" t="s">
        <v>11492</v>
      </c>
      <c r="D2307" t="s">
        <v>11493</v>
      </c>
      <c r="E2307">
        <v>1</v>
      </c>
      <c r="F2307" t="str">
        <f>_xlfn.XLOOKUP(C2307,customers!$A$1:$A$4972,customers!B$1:B$4972,,0)</f>
        <v>Scott Mccarthy</v>
      </c>
      <c r="G2307" t="str">
        <f>IF(_xlfn.XLOOKUP(C2307,customers!$A$1:$A$4972,customers!C2306:C7277,,0)=0,"",_xlfn.XLOOKUP(C2307,customers!$A$1:$A$4972,customers!C2306:C7277,,0))</f>
        <v>eskinner8894@gmail.com</v>
      </c>
      <c r="H2307" t="str">
        <f>_xlfn.XLOOKUP(C2307,customers!$A$1:$A$4972,customers!$G$1:$G$4972,,0)</f>
        <v>Japan</v>
      </c>
      <c r="I2307" t="str">
        <f>INDEX(products!$A$1:$G$5001,MATCH(orders!$D2307,products!$A$1:$A$5001,0),MATCH(I$1,products!$A$1:$G$1,0))</f>
        <v>Credit Cards</v>
      </c>
      <c r="J2307" t="str">
        <f>INDEX(products!$A$1:$G$5001,MATCH(orders!$D2307,products!$A$1:$A$5001,0),MATCH(J$1,products!$A$1:$G$1,0))</f>
        <v>Standard</v>
      </c>
      <c r="K2307">
        <f>INDEX(products!$A$1:$G$5001,MATCH(orders!$D2307,products!$A$1:$A$5001,0),MATCH(K$1,products!$A$1:$G$1,0))</f>
        <v>1</v>
      </c>
      <c r="L2307" s="3">
        <f>INDEX(products!$A$1:$G$5001,MATCH(orders!$D2307,products!$A$1:$A$5001,0),MATCH(L$1,products!$A$1:$G$1,0))</f>
        <v>1.063666666666667</v>
      </c>
      <c r="M2307" s="3">
        <f t="shared" ref="M2307:M2370" si="36">L2307*E2307</f>
        <v>1.063666666666667</v>
      </c>
      <c r="N2307" t="str">
        <f>_xlfn.XLOOKUP(Orders[[#This Row],[Customer ID]],customers!$A$1:$A$4972,customers!$I$1:$I$4972,,0)</f>
        <v>Yes</v>
      </c>
    </row>
    <row r="2308" spans="1:14" x14ac:dyDescent="0.25">
      <c r="A2308" t="s">
        <v>11496</v>
      </c>
      <c r="B2308" s="2">
        <v>44476</v>
      </c>
      <c r="C2308" t="s">
        <v>11497</v>
      </c>
      <c r="D2308" t="s">
        <v>11498</v>
      </c>
      <c r="E2308">
        <v>2</v>
      </c>
      <c r="F2308" t="str">
        <f>_xlfn.XLOOKUP(C2308,customers!$A$1:$A$4972,customers!B$1:B$4972,,0)</f>
        <v>Ruben Powell</v>
      </c>
      <c r="G2308" t="str">
        <f>IF(_xlfn.XLOOKUP(C2308,customers!$A$1:$A$4972,customers!C2307:C7278,,0)=0,"",_xlfn.XLOOKUP(C2308,customers!$A$1:$A$4972,customers!C2307:C7278,,0))</f>
        <v>jromero681@hotmail.com</v>
      </c>
      <c r="H2308" t="str">
        <f>_xlfn.XLOOKUP(C2308,customers!$A$1:$A$4972,customers!$G$1:$G$4972,,0)</f>
        <v>Germany</v>
      </c>
      <c r="I2308" t="str">
        <f>INDEX(products!$A$1:$G$5001,MATCH(orders!$D2308,products!$A$1:$A$5001,0),MATCH(I$1,products!$A$1:$G$1,0))</f>
        <v>Money Transfers</v>
      </c>
      <c r="J2308" t="str">
        <f>INDEX(products!$A$1:$G$5001,MATCH(orders!$D2308,products!$A$1:$A$5001,0),MATCH(J$1,products!$A$1:$G$1,0))</f>
        <v>Premium</v>
      </c>
      <c r="K2308">
        <f>INDEX(products!$A$1:$G$5001,MATCH(orders!$D2308,products!$A$1:$A$5001,0),MATCH(K$1,products!$A$1:$G$1,0))</f>
        <v>3</v>
      </c>
      <c r="L2308" s="3">
        <f>INDEX(products!$A$1:$G$5001,MATCH(orders!$D2308,products!$A$1:$A$5001,0),MATCH(L$1,products!$A$1:$G$1,0))</f>
        <v>2.2612666666666672</v>
      </c>
      <c r="M2308" s="3">
        <f t="shared" si="36"/>
        <v>4.5225333333333344</v>
      </c>
      <c r="N2308" t="str">
        <f>_xlfn.XLOOKUP(Orders[[#This Row],[Customer ID]],customers!$A$1:$A$4972,customers!$I$1:$I$4972,,0)</f>
        <v>Yes</v>
      </c>
    </row>
    <row r="2309" spans="1:14" x14ac:dyDescent="0.25">
      <c r="A2309" t="s">
        <v>11501</v>
      </c>
      <c r="B2309" s="2">
        <v>44477</v>
      </c>
      <c r="C2309" t="s">
        <v>11502</v>
      </c>
      <c r="D2309" t="s">
        <v>11503</v>
      </c>
      <c r="E2309">
        <v>4</v>
      </c>
      <c r="F2309" t="str">
        <f>_xlfn.XLOOKUP(C2309,customers!$A$1:$A$4972,customers!B$1:B$4972,,0)</f>
        <v>Ryan Harper</v>
      </c>
      <c r="G2309" t="str">
        <f>IF(_xlfn.XLOOKUP(C2309,customers!$A$1:$A$4972,customers!C2308:C7279,,0)=0,"",_xlfn.XLOOKUP(C2309,customers!$A$1:$A$4972,customers!C2308:C7279,,0))</f>
        <v>sklein478@yahoo.com</v>
      </c>
      <c r="H2309" t="str">
        <f>_xlfn.XLOOKUP(C2309,customers!$A$1:$A$4972,customers!$G$1:$G$4972,,0)</f>
        <v>South Africa</v>
      </c>
      <c r="I2309" t="str">
        <f>INDEX(products!$A$1:$G$5001,MATCH(orders!$D2309,products!$A$1:$A$5001,0),MATCH(I$1,products!$A$1:$G$1,0))</f>
        <v>Money Transfers</v>
      </c>
      <c r="J2309" t="str">
        <f>INDEX(products!$A$1:$G$5001,MATCH(orders!$D2309,products!$A$1:$A$5001,0),MATCH(J$1,products!$A$1:$G$1,0))</f>
        <v>Standard</v>
      </c>
      <c r="K2309">
        <f>INDEX(products!$A$1:$G$5001,MATCH(orders!$D2309,products!$A$1:$A$5001,0),MATCH(K$1,products!$A$1:$G$1,0))</f>
        <v>10</v>
      </c>
      <c r="L2309" s="3">
        <f>INDEX(products!$A$1:$G$5001,MATCH(orders!$D2309,products!$A$1:$A$5001,0),MATCH(L$1,products!$A$1:$G$1,0))</f>
        <v>12.83733333333333</v>
      </c>
      <c r="M2309" s="3">
        <f t="shared" si="36"/>
        <v>51.34933333333332</v>
      </c>
      <c r="N2309" t="str">
        <f>_xlfn.XLOOKUP(Orders[[#This Row],[Customer ID]],customers!$A$1:$A$4972,customers!$I$1:$I$4972,,0)</f>
        <v>Yes</v>
      </c>
    </row>
    <row r="2310" spans="1:14" x14ac:dyDescent="0.25">
      <c r="A2310" t="s">
        <v>11506</v>
      </c>
      <c r="B2310" s="2">
        <v>44477</v>
      </c>
      <c r="C2310" t="s">
        <v>11507</v>
      </c>
      <c r="D2310" t="s">
        <v>11508</v>
      </c>
      <c r="E2310">
        <v>3</v>
      </c>
      <c r="F2310" t="str">
        <f>_xlfn.XLOOKUP(C2310,customers!$A$1:$A$4972,customers!B$1:B$4972,,0)</f>
        <v>Anna Newton</v>
      </c>
      <c r="G2310" t="str">
        <f>IF(_xlfn.XLOOKUP(C2310,customers!$A$1:$A$4972,customers!C2309:C7280,,0)=0,"",_xlfn.XLOOKUP(C2310,customers!$A$1:$A$4972,customers!C2309:C7280,,0))</f>
        <v>dharris211@hotmail.com</v>
      </c>
      <c r="H2310" t="str">
        <f>_xlfn.XLOOKUP(C2310,customers!$A$1:$A$4972,customers!$G$1:$G$4972,,0)</f>
        <v>Japan</v>
      </c>
      <c r="I2310" t="str">
        <f>INDEX(products!$A$1:$G$5001,MATCH(orders!$D2310,products!$A$1:$A$5001,0),MATCH(I$1,products!$A$1:$G$1,0))</f>
        <v>Investments</v>
      </c>
      <c r="J2310" t="str">
        <f>INDEX(products!$A$1:$G$5001,MATCH(orders!$D2310,products!$A$1:$A$5001,0),MATCH(J$1,products!$A$1:$G$1,0))</f>
        <v>Standard</v>
      </c>
      <c r="K2310">
        <f>INDEX(products!$A$1:$G$5001,MATCH(orders!$D2310,products!$A$1:$A$5001,0),MATCH(K$1,products!$A$1:$G$1,0))</f>
        <v>5</v>
      </c>
      <c r="L2310" s="3">
        <f>INDEX(products!$A$1:$G$5001,MATCH(orders!$D2310,products!$A$1:$A$5001,0),MATCH(L$1,products!$A$1:$G$1,0))</f>
        <v>3.902533333333333</v>
      </c>
      <c r="M2310" s="3">
        <f t="shared" si="36"/>
        <v>11.707599999999999</v>
      </c>
      <c r="N2310" t="str">
        <f>_xlfn.XLOOKUP(Orders[[#This Row],[Customer ID]],customers!$A$1:$A$4972,customers!$I$1:$I$4972,,0)</f>
        <v>No</v>
      </c>
    </row>
    <row r="2311" spans="1:14" x14ac:dyDescent="0.25">
      <c r="A2311" t="s">
        <v>11511</v>
      </c>
      <c r="B2311" s="2">
        <v>44478</v>
      </c>
      <c r="C2311" t="s">
        <v>11512</v>
      </c>
      <c r="D2311" t="s">
        <v>11513</v>
      </c>
      <c r="E2311">
        <v>3</v>
      </c>
      <c r="F2311" t="str">
        <f>_xlfn.XLOOKUP(C2311,customers!$A$1:$A$4972,customers!B$1:B$4972,,0)</f>
        <v>Patrick Smith</v>
      </c>
      <c r="G2311" t="str">
        <f>IF(_xlfn.XLOOKUP(C2311,customers!$A$1:$A$4972,customers!C2310:C7281,,0)=0,"",_xlfn.XLOOKUP(C2311,customers!$A$1:$A$4972,customers!C2310:C7281,,0))</f>
        <v>ejohnson4296@yahoo.com</v>
      </c>
      <c r="H2311" t="str">
        <f>_xlfn.XLOOKUP(C2311,customers!$A$1:$A$4972,customers!$G$1:$G$4972,,0)</f>
        <v>Japan</v>
      </c>
      <c r="I2311" t="str">
        <f>INDEX(products!$A$1:$G$5001,MATCH(orders!$D2311,products!$A$1:$A$5001,0),MATCH(I$1,products!$A$1:$G$1,0))</f>
        <v>Loans</v>
      </c>
      <c r="J2311" t="str">
        <f>INDEX(products!$A$1:$G$5001,MATCH(orders!$D2311,products!$A$1:$A$5001,0),MATCH(J$1,products!$A$1:$G$1,0))</f>
        <v>Premium</v>
      </c>
      <c r="K2311">
        <f>INDEX(products!$A$1:$G$5001,MATCH(orders!$D2311,products!$A$1:$A$5001,0),MATCH(K$1,products!$A$1:$G$1,0))</f>
        <v>5</v>
      </c>
      <c r="L2311" s="3">
        <f>INDEX(products!$A$1:$G$5001,MATCH(orders!$D2311,products!$A$1:$A$5001,0),MATCH(L$1,products!$A$1:$G$1,0))</f>
        <v>5.0594333333333337</v>
      </c>
      <c r="M2311" s="3">
        <f t="shared" si="36"/>
        <v>15.1783</v>
      </c>
      <c r="N2311" t="str">
        <f>_xlfn.XLOOKUP(Orders[[#This Row],[Customer ID]],customers!$A$1:$A$4972,customers!$I$1:$I$4972,,0)</f>
        <v>No</v>
      </c>
    </row>
    <row r="2312" spans="1:14" x14ac:dyDescent="0.25">
      <c r="A2312" t="s">
        <v>11516</v>
      </c>
      <c r="B2312" s="2">
        <v>44478</v>
      </c>
      <c r="C2312" t="s">
        <v>11517</v>
      </c>
      <c r="D2312" t="s">
        <v>11518</v>
      </c>
      <c r="E2312">
        <v>2</v>
      </c>
      <c r="F2312" t="str">
        <f>_xlfn.XLOOKUP(C2312,customers!$A$1:$A$4972,customers!B$1:B$4972,,0)</f>
        <v>Michelle Weeks</v>
      </c>
      <c r="G2312" t="str">
        <f>IF(_xlfn.XLOOKUP(C2312,customers!$A$1:$A$4972,customers!C2311:C7282,,0)=0,"",_xlfn.XLOOKUP(C2312,customers!$A$1:$A$4972,customers!C2311:C7282,,0))</f>
        <v>mharrington1169@gmail.com</v>
      </c>
      <c r="H2312" t="str">
        <f>_xlfn.XLOOKUP(C2312,customers!$A$1:$A$4972,customers!$G$1:$G$4972,,0)</f>
        <v>Japan</v>
      </c>
      <c r="I2312" t="str">
        <f>INDEX(products!$A$1:$G$5001,MATCH(orders!$D2312,products!$A$1:$A$5001,0),MATCH(I$1,products!$A$1:$G$1,0))</f>
        <v>Loans</v>
      </c>
      <c r="J2312" t="str">
        <f>INDEX(products!$A$1:$G$5001,MATCH(orders!$D2312,products!$A$1:$A$5001,0),MATCH(J$1,products!$A$1:$G$1,0))</f>
        <v>VIP</v>
      </c>
      <c r="K2312">
        <f>INDEX(products!$A$1:$G$5001,MATCH(orders!$D2312,products!$A$1:$A$5001,0),MATCH(K$1,products!$A$1:$G$1,0))</f>
        <v>3</v>
      </c>
      <c r="L2312" s="3">
        <f>INDEX(products!$A$1:$G$5001,MATCH(orders!$D2312,products!$A$1:$A$5001,0),MATCH(L$1,products!$A$1:$G$1,0))</f>
        <v>3.5222333333333329</v>
      </c>
      <c r="M2312" s="3">
        <f t="shared" si="36"/>
        <v>7.0444666666666658</v>
      </c>
      <c r="N2312" t="str">
        <f>_xlfn.XLOOKUP(Orders[[#This Row],[Customer ID]],customers!$A$1:$A$4972,customers!$I$1:$I$4972,,0)</f>
        <v>Yes</v>
      </c>
    </row>
    <row r="2313" spans="1:14" x14ac:dyDescent="0.25">
      <c r="A2313" t="s">
        <v>11521</v>
      </c>
      <c r="B2313" s="2">
        <v>44478</v>
      </c>
      <c r="C2313" t="s">
        <v>11522</v>
      </c>
      <c r="D2313" t="s">
        <v>11523</v>
      </c>
      <c r="E2313">
        <v>4</v>
      </c>
      <c r="F2313" t="str">
        <f>_xlfn.XLOOKUP(C2313,customers!$A$1:$A$4972,customers!B$1:B$4972,,0)</f>
        <v>Tracy Ramirez</v>
      </c>
      <c r="G2313" t="str">
        <f>IF(_xlfn.XLOOKUP(C2313,customers!$A$1:$A$4972,customers!C2312:C7283,,0)=0,"",_xlfn.XLOOKUP(C2313,customers!$A$1:$A$4972,customers!C2312:C7283,,0))</f>
        <v>lfields40@gmail.com</v>
      </c>
      <c r="H2313" t="str">
        <f>_xlfn.XLOOKUP(C2313,customers!$A$1:$A$4972,customers!$G$1:$G$4972,,0)</f>
        <v>Germany</v>
      </c>
      <c r="I2313" t="str">
        <f>INDEX(products!$A$1:$G$5001,MATCH(orders!$D2313,products!$A$1:$A$5001,0),MATCH(I$1,products!$A$1:$G$1,0))</f>
        <v>Loans</v>
      </c>
      <c r="J2313" t="str">
        <f>INDEX(products!$A$1:$G$5001,MATCH(orders!$D2313,products!$A$1:$A$5001,0),MATCH(J$1,products!$A$1:$G$1,0))</f>
        <v>VIP</v>
      </c>
      <c r="K2313">
        <f>INDEX(products!$A$1:$G$5001,MATCH(orders!$D2313,products!$A$1:$A$5001,0),MATCH(K$1,products!$A$1:$G$1,0))</f>
        <v>10</v>
      </c>
      <c r="L2313" s="3">
        <f>INDEX(products!$A$1:$G$5001,MATCH(orders!$D2313,products!$A$1:$A$5001,0),MATCH(L$1,products!$A$1:$G$1,0))</f>
        <v>15.408899999999999</v>
      </c>
      <c r="M2313" s="3">
        <f t="shared" si="36"/>
        <v>61.635599999999997</v>
      </c>
      <c r="N2313" t="str">
        <f>_xlfn.XLOOKUP(Orders[[#This Row],[Customer ID]],customers!$A$1:$A$4972,customers!$I$1:$I$4972,,0)</f>
        <v>Yes</v>
      </c>
    </row>
    <row r="2314" spans="1:14" x14ac:dyDescent="0.25">
      <c r="A2314" t="s">
        <v>11526</v>
      </c>
      <c r="B2314" s="2">
        <v>44479</v>
      </c>
      <c r="C2314" t="s">
        <v>11527</v>
      </c>
      <c r="D2314" t="s">
        <v>11528</v>
      </c>
      <c r="E2314">
        <v>3</v>
      </c>
      <c r="F2314" t="str">
        <f>_xlfn.XLOOKUP(C2314,customers!$A$1:$A$4972,customers!B$1:B$4972,,0)</f>
        <v>Sherry Ortiz</v>
      </c>
      <c r="G2314" t="str">
        <f>IF(_xlfn.XLOOKUP(C2314,customers!$A$1:$A$4972,customers!C2313:C7284,,0)=0,"",_xlfn.XLOOKUP(C2314,customers!$A$1:$A$4972,customers!C2313:C7284,,0))</f>
        <v>bsmith597@yahoo.com</v>
      </c>
      <c r="H2314" t="str">
        <f>_xlfn.XLOOKUP(C2314,customers!$A$1:$A$4972,customers!$G$1:$G$4972,,0)</f>
        <v>Brazil</v>
      </c>
      <c r="I2314" t="str">
        <f>INDEX(products!$A$1:$G$5001,MATCH(orders!$D2314,products!$A$1:$A$5001,0),MATCH(I$1,products!$A$1:$G$1,0))</f>
        <v>Loans</v>
      </c>
      <c r="J2314" t="str">
        <f>INDEX(products!$A$1:$G$5001,MATCH(orders!$D2314,products!$A$1:$A$5001,0),MATCH(J$1,products!$A$1:$G$1,0))</f>
        <v>VIP</v>
      </c>
      <c r="K2314">
        <f>INDEX(products!$A$1:$G$5001,MATCH(orders!$D2314,products!$A$1:$A$5001,0),MATCH(K$1,products!$A$1:$G$1,0))</f>
        <v>5</v>
      </c>
      <c r="L2314" s="3">
        <f>INDEX(products!$A$1:$G$5001,MATCH(orders!$D2314,products!$A$1:$A$5001,0),MATCH(L$1,products!$A$1:$G$1,0))</f>
        <v>5.8010666666666673</v>
      </c>
      <c r="M2314" s="3">
        <f t="shared" si="36"/>
        <v>17.403200000000002</v>
      </c>
      <c r="N2314" t="str">
        <f>_xlfn.XLOOKUP(Orders[[#This Row],[Customer ID]],customers!$A$1:$A$4972,customers!$I$1:$I$4972,,0)</f>
        <v>Yes</v>
      </c>
    </row>
    <row r="2315" spans="1:14" x14ac:dyDescent="0.25">
      <c r="A2315" t="s">
        <v>11531</v>
      </c>
      <c r="B2315" s="2">
        <v>44479</v>
      </c>
      <c r="C2315" t="s">
        <v>11532</v>
      </c>
      <c r="D2315" t="s">
        <v>11533</v>
      </c>
      <c r="E2315">
        <v>1</v>
      </c>
      <c r="F2315" t="str">
        <f>_xlfn.XLOOKUP(C2315,customers!$A$1:$A$4972,customers!B$1:B$4972,,0)</f>
        <v>Tracy Dickson</v>
      </c>
      <c r="G2315" t="str">
        <f>IF(_xlfn.XLOOKUP(C2315,customers!$A$1:$A$4972,customers!C2314:C7285,,0)=0,"",_xlfn.XLOOKUP(C2315,customers!$A$1:$A$4972,customers!C2314:C7285,,0))</f>
        <v>wsimmons374@gmail.com</v>
      </c>
      <c r="H2315" t="str">
        <f>_xlfn.XLOOKUP(C2315,customers!$A$1:$A$4972,customers!$G$1:$G$4972,,0)</f>
        <v>South Africa</v>
      </c>
      <c r="I2315" t="str">
        <f>INDEX(products!$A$1:$G$5001,MATCH(orders!$D2315,products!$A$1:$A$5001,0),MATCH(I$1,products!$A$1:$G$1,0))</f>
        <v>Loans</v>
      </c>
      <c r="J2315" t="str">
        <f>INDEX(products!$A$1:$G$5001,MATCH(orders!$D2315,products!$A$1:$A$5001,0),MATCH(J$1,products!$A$1:$G$1,0))</f>
        <v>Premium</v>
      </c>
      <c r="K2315">
        <f>INDEX(products!$A$1:$G$5001,MATCH(orders!$D2315,products!$A$1:$A$5001,0),MATCH(K$1,products!$A$1:$G$1,0))</f>
        <v>1</v>
      </c>
      <c r="L2315" s="3">
        <f>INDEX(products!$A$1:$G$5001,MATCH(orders!$D2315,products!$A$1:$A$5001,0),MATCH(L$1,products!$A$1:$G$1,0))</f>
        <v>1.3689333333333329</v>
      </c>
      <c r="M2315" s="3">
        <f t="shared" si="36"/>
        <v>1.3689333333333329</v>
      </c>
      <c r="N2315" t="str">
        <f>_xlfn.XLOOKUP(Orders[[#This Row],[Customer ID]],customers!$A$1:$A$4972,customers!$I$1:$I$4972,,0)</f>
        <v>No</v>
      </c>
    </row>
    <row r="2316" spans="1:14" x14ac:dyDescent="0.25">
      <c r="A2316" t="s">
        <v>11536</v>
      </c>
      <c r="B2316" s="2">
        <v>44480</v>
      </c>
      <c r="C2316" t="s">
        <v>11537</v>
      </c>
      <c r="D2316" t="s">
        <v>11538</v>
      </c>
      <c r="E2316">
        <v>3</v>
      </c>
      <c r="F2316" t="str">
        <f>_xlfn.XLOOKUP(C2316,customers!$A$1:$A$4972,customers!B$1:B$4972,,0)</f>
        <v>Maria Schmitt</v>
      </c>
      <c r="G2316" t="str">
        <f>IF(_xlfn.XLOOKUP(C2316,customers!$A$1:$A$4972,customers!C2315:C7286,,0)=0,"",_xlfn.XLOOKUP(C2316,customers!$A$1:$A$4972,customers!C2315:C7286,,0))</f>
        <v>glowe01@gmail.com</v>
      </c>
      <c r="H2316" t="str">
        <f>_xlfn.XLOOKUP(C2316,customers!$A$1:$A$4972,customers!$G$1:$G$4972,,0)</f>
        <v>Japan</v>
      </c>
      <c r="I2316" t="str">
        <f>INDEX(products!$A$1:$G$5001,MATCH(orders!$D2316,products!$A$1:$A$5001,0),MATCH(I$1,products!$A$1:$G$1,0))</f>
        <v>Investments</v>
      </c>
      <c r="J2316" t="str">
        <f>INDEX(products!$A$1:$G$5001,MATCH(orders!$D2316,products!$A$1:$A$5001,0),MATCH(J$1,products!$A$1:$G$1,0))</f>
        <v>Premium</v>
      </c>
      <c r="K2316">
        <f>INDEX(products!$A$1:$G$5001,MATCH(orders!$D2316,products!$A$1:$A$5001,0),MATCH(K$1,products!$A$1:$G$1,0))</f>
        <v>5</v>
      </c>
      <c r="L2316" s="3">
        <f>INDEX(products!$A$1:$G$5001,MATCH(orders!$D2316,products!$A$1:$A$5001,0),MATCH(L$1,products!$A$1:$G$1,0))</f>
        <v>8.2974333333333341</v>
      </c>
      <c r="M2316" s="3">
        <f t="shared" si="36"/>
        <v>24.892300000000002</v>
      </c>
      <c r="N2316" t="str">
        <f>_xlfn.XLOOKUP(Orders[[#This Row],[Customer ID]],customers!$A$1:$A$4972,customers!$I$1:$I$4972,,0)</f>
        <v>No</v>
      </c>
    </row>
    <row r="2317" spans="1:14" x14ac:dyDescent="0.25">
      <c r="A2317" t="s">
        <v>11541</v>
      </c>
      <c r="B2317" s="2">
        <v>44480</v>
      </c>
      <c r="C2317" t="s">
        <v>11542</v>
      </c>
      <c r="D2317" t="s">
        <v>11543</v>
      </c>
      <c r="E2317">
        <v>1</v>
      </c>
      <c r="F2317" t="str">
        <f>_xlfn.XLOOKUP(C2317,customers!$A$1:$A$4972,customers!B$1:B$4972,,0)</f>
        <v>Robert Wiggins</v>
      </c>
      <c r="G2317" t="str">
        <f>IF(_xlfn.XLOOKUP(C2317,customers!$A$1:$A$4972,customers!C2316:C7287,,0)=0,"",_xlfn.XLOOKUP(C2317,customers!$A$1:$A$4972,customers!C2316:C7287,,0))</f>
        <v>jcampbell960@yahoo.com</v>
      </c>
      <c r="H2317" t="str">
        <f>_xlfn.XLOOKUP(C2317,customers!$A$1:$A$4972,customers!$G$1:$G$4972,,0)</f>
        <v>Brazil</v>
      </c>
      <c r="I2317" t="str">
        <f>INDEX(products!$A$1:$G$5001,MATCH(orders!$D2317,products!$A$1:$A$5001,0),MATCH(I$1,products!$A$1:$G$1,0))</f>
        <v>Credit Cards</v>
      </c>
      <c r="J2317" t="str">
        <f>INDEX(products!$A$1:$G$5001,MATCH(orders!$D2317,products!$A$1:$A$5001,0),MATCH(J$1,products!$A$1:$G$1,0))</f>
        <v>VIP</v>
      </c>
      <c r="K2317">
        <f>INDEX(products!$A$1:$G$5001,MATCH(orders!$D2317,products!$A$1:$A$5001,0),MATCH(K$1,products!$A$1:$G$1,0))</f>
        <v>1</v>
      </c>
      <c r="L2317" s="3">
        <f>INDEX(products!$A$1:$G$5001,MATCH(orders!$D2317,products!$A$1:$A$5001,0),MATCH(L$1,products!$A$1:$G$1,0))</f>
        <v>0.79816666666666669</v>
      </c>
      <c r="M2317" s="3">
        <f t="shared" si="36"/>
        <v>0.79816666666666669</v>
      </c>
      <c r="N2317" t="str">
        <f>_xlfn.XLOOKUP(Orders[[#This Row],[Customer ID]],customers!$A$1:$A$4972,customers!$I$1:$I$4972,,0)</f>
        <v>No</v>
      </c>
    </row>
    <row r="2318" spans="1:14" x14ac:dyDescent="0.25">
      <c r="A2318" t="s">
        <v>11546</v>
      </c>
      <c r="B2318" s="2">
        <v>44481</v>
      </c>
      <c r="C2318" t="s">
        <v>11547</v>
      </c>
      <c r="D2318" t="s">
        <v>11548</v>
      </c>
      <c r="E2318">
        <v>2</v>
      </c>
      <c r="F2318" t="str">
        <f>_xlfn.XLOOKUP(C2318,customers!$A$1:$A$4972,customers!B$1:B$4972,,0)</f>
        <v>Michael Moran</v>
      </c>
      <c r="G2318" t="str">
        <f>IF(_xlfn.XLOOKUP(C2318,customers!$A$1:$A$4972,customers!C2317:C7288,,0)=0,"",_xlfn.XLOOKUP(C2318,customers!$A$1:$A$4972,customers!C2317:C7288,,0))</f>
        <v>dhawkins584@hotmail.com</v>
      </c>
      <c r="H2318" t="str">
        <f>_xlfn.XLOOKUP(C2318,customers!$A$1:$A$4972,customers!$G$1:$G$4972,,0)</f>
        <v>South Africa</v>
      </c>
      <c r="I2318" t="str">
        <f>INDEX(products!$A$1:$G$5001,MATCH(orders!$D2318,products!$A$1:$A$5001,0),MATCH(I$1,products!$A$1:$G$1,0))</f>
        <v>Investments</v>
      </c>
      <c r="J2318" t="str">
        <f>INDEX(products!$A$1:$G$5001,MATCH(orders!$D2318,products!$A$1:$A$5001,0),MATCH(J$1,products!$A$1:$G$1,0))</f>
        <v>Standard</v>
      </c>
      <c r="K2318">
        <f>INDEX(products!$A$1:$G$5001,MATCH(orders!$D2318,products!$A$1:$A$5001,0),MATCH(K$1,products!$A$1:$G$1,0))</f>
        <v>3</v>
      </c>
      <c r="L2318" s="3">
        <f>INDEX(products!$A$1:$G$5001,MATCH(orders!$D2318,products!$A$1:$A$5001,0),MATCH(L$1,products!$A$1:$G$1,0))</f>
        <v>2.8241999999999998</v>
      </c>
      <c r="M2318" s="3">
        <f t="shared" si="36"/>
        <v>5.6483999999999996</v>
      </c>
      <c r="N2318" t="str">
        <f>_xlfn.XLOOKUP(Orders[[#This Row],[Customer ID]],customers!$A$1:$A$4972,customers!$I$1:$I$4972,,0)</f>
        <v>Yes</v>
      </c>
    </row>
    <row r="2319" spans="1:14" x14ac:dyDescent="0.25">
      <c r="A2319" t="s">
        <v>11551</v>
      </c>
      <c r="B2319" s="2">
        <v>44481</v>
      </c>
      <c r="C2319" t="s">
        <v>11552</v>
      </c>
      <c r="D2319" t="s">
        <v>11553</v>
      </c>
      <c r="E2319">
        <v>1</v>
      </c>
      <c r="F2319" t="str">
        <f>_xlfn.XLOOKUP(C2319,customers!$A$1:$A$4972,customers!B$1:B$4972,,0)</f>
        <v>Dennis Garcia</v>
      </c>
      <c r="G2319" t="str">
        <f>IF(_xlfn.XLOOKUP(C2319,customers!$A$1:$A$4972,customers!C2318:C7289,,0)=0,"",_xlfn.XLOOKUP(C2319,customers!$A$1:$A$4972,customers!C2318:C7289,,0))</f>
        <v>amiranda66@gmail.com</v>
      </c>
      <c r="H2319" t="str">
        <f>_xlfn.XLOOKUP(C2319,customers!$A$1:$A$4972,customers!$G$1:$G$4972,,0)</f>
        <v>South Africa</v>
      </c>
      <c r="I2319" t="str">
        <f>INDEX(products!$A$1:$G$5001,MATCH(orders!$D2319,products!$A$1:$A$5001,0),MATCH(I$1,products!$A$1:$G$1,0))</f>
        <v>Investments</v>
      </c>
      <c r="J2319" t="str">
        <f>INDEX(products!$A$1:$G$5001,MATCH(orders!$D2319,products!$A$1:$A$5001,0),MATCH(J$1,products!$A$1:$G$1,0))</f>
        <v>VIP</v>
      </c>
      <c r="K2319">
        <f>INDEX(products!$A$1:$G$5001,MATCH(orders!$D2319,products!$A$1:$A$5001,0),MATCH(K$1,products!$A$1:$G$1,0))</f>
        <v>1</v>
      </c>
      <c r="L2319" s="3">
        <f>INDEX(products!$A$1:$G$5001,MATCH(orders!$D2319,products!$A$1:$A$5001,0),MATCH(L$1,products!$A$1:$G$1,0))</f>
        <v>1.061233333333333</v>
      </c>
      <c r="M2319" s="3">
        <f t="shared" si="36"/>
        <v>1.061233333333333</v>
      </c>
      <c r="N2319" t="str">
        <f>_xlfn.XLOOKUP(Orders[[#This Row],[Customer ID]],customers!$A$1:$A$4972,customers!$I$1:$I$4972,,0)</f>
        <v>Yes</v>
      </c>
    </row>
    <row r="2320" spans="1:14" x14ac:dyDescent="0.25">
      <c r="A2320" t="s">
        <v>11556</v>
      </c>
      <c r="B2320" s="2">
        <v>44481</v>
      </c>
      <c r="C2320" t="s">
        <v>11557</v>
      </c>
      <c r="D2320" t="s">
        <v>11558</v>
      </c>
      <c r="E2320">
        <v>3</v>
      </c>
      <c r="F2320" t="str">
        <f>_xlfn.XLOOKUP(C2320,customers!$A$1:$A$4972,customers!B$1:B$4972,,0)</f>
        <v>Michelle Norris</v>
      </c>
      <c r="G2320" t="str">
        <f>IF(_xlfn.XLOOKUP(C2320,customers!$A$1:$A$4972,customers!C2319:C7290,,0)=0,"",_xlfn.XLOOKUP(C2320,customers!$A$1:$A$4972,customers!C2319:C7290,,0))</f>
        <v>aking1324@yahoo.com</v>
      </c>
      <c r="H2320" t="str">
        <f>_xlfn.XLOOKUP(C2320,customers!$A$1:$A$4972,customers!$G$1:$G$4972,,0)</f>
        <v>Japan</v>
      </c>
      <c r="I2320" t="str">
        <f>INDEX(products!$A$1:$G$5001,MATCH(orders!$D2320,products!$A$1:$A$5001,0),MATCH(I$1,products!$A$1:$G$1,0))</f>
        <v>Investments</v>
      </c>
      <c r="J2320" t="str">
        <f>INDEX(products!$A$1:$G$5001,MATCH(orders!$D2320,products!$A$1:$A$5001,0),MATCH(J$1,products!$A$1:$G$1,0))</f>
        <v>Premium</v>
      </c>
      <c r="K2320">
        <f>INDEX(products!$A$1:$G$5001,MATCH(orders!$D2320,products!$A$1:$A$5001,0),MATCH(K$1,products!$A$1:$G$1,0))</f>
        <v>5</v>
      </c>
      <c r="L2320" s="3">
        <f>INDEX(products!$A$1:$G$5001,MATCH(orders!$D2320,products!$A$1:$A$5001,0),MATCH(L$1,products!$A$1:$G$1,0))</f>
        <v>5.4424666666666672</v>
      </c>
      <c r="M2320" s="3">
        <f t="shared" si="36"/>
        <v>16.327400000000001</v>
      </c>
      <c r="N2320" t="str">
        <f>_xlfn.XLOOKUP(Orders[[#This Row],[Customer ID]],customers!$A$1:$A$4972,customers!$I$1:$I$4972,,0)</f>
        <v>Yes</v>
      </c>
    </row>
    <row r="2321" spans="1:14" x14ac:dyDescent="0.25">
      <c r="A2321" t="s">
        <v>11561</v>
      </c>
      <c r="B2321" s="2">
        <v>44482</v>
      </c>
      <c r="C2321" t="s">
        <v>11562</v>
      </c>
      <c r="D2321" t="s">
        <v>11563</v>
      </c>
      <c r="E2321">
        <v>3</v>
      </c>
      <c r="F2321" t="str">
        <f>_xlfn.XLOOKUP(C2321,customers!$A$1:$A$4972,customers!B$1:B$4972,,0)</f>
        <v>Robert Edwards</v>
      </c>
      <c r="G2321" t="str">
        <f>IF(_xlfn.XLOOKUP(C2321,customers!$A$1:$A$4972,customers!C2320:C7291,,0)=0,"",_xlfn.XLOOKUP(C2321,customers!$A$1:$A$4972,customers!C2320:C7291,,0))</f>
        <v>nmckay000@yahoo.com</v>
      </c>
      <c r="H2321" t="str">
        <f>_xlfn.XLOOKUP(C2321,customers!$A$1:$A$4972,customers!$G$1:$G$4972,,0)</f>
        <v>Japan</v>
      </c>
      <c r="I2321" t="str">
        <f>INDEX(products!$A$1:$G$5001,MATCH(orders!$D2321,products!$A$1:$A$5001,0),MATCH(I$1,products!$A$1:$G$1,0))</f>
        <v>Credit Cards</v>
      </c>
      <c r="J2321" t="str">
        <f>INDEX(products!$A$1:$G$5001,MATCH(orders!$D2321,products!$A$1:$A$5001,0),MATCH(J$1,products!$A$1:$G$1,0))</f>
        <v>Standard</v>
      </c>
      <c r="K2321">
        <f>INDEX(products!$A$1:$G$5001,MATCH(orders!$D2321,products!$A$1:$A$5001,0),MATCH(K$1,products!$A$1:$G$1,0))</f>
        <v>5</v>
      </c>
      <c r="L2321" s="3">
        <f>INDEX(products!$A$1:$G$5001,MATCH(orders!$D2321,products!$A$1:$A$5001,0),MATCH(L$1,products!$A$1:$G$1,0))</f>
        <v>5.3884333333333334</v>
      </c>
      <c r="M2321" s="3">
        <f t="shared" si="36"/>
        <v>16.165300000000002</v>
      </c>
      <c r="N2321" t="str">
        <f>_xlfn.XLOOKUP(Orders[[#This Row],[Customer ID]],customers!$A$1:$A$4972,customers!$I$1:$I$4972,,0)</f>
        <v>No</v>
      </c>
    </row>
    <row r="2322" spans="1:14" x14ac:dyDescent="0.25">
      <c r="A2322" t="s">
        <v>11566</v>
      </c>
      <c r="B2322" s="2">
        <v>44482</v>
      </c>
      <c r="C2322" t="s">
        <v>11567</v>
      </c>
      <c r="D2322" t="s">
        <v>11568</v>
      </c>
      <c r="E2322">
        <v>3</v>
      </c>
      <c r="F2322" t="str">
        <f>_xlfn.XLOOKUP(C2322,customers!$A$1:$A$4972,customers!B$1:B$4972,,0)</f>
        <v>Brittney Davis</v>
      </c>
      <c r="G2322" t="str">
        <f>IF(_xlfn.XLOOKUP(C2322,customers!$A$1:$A$4972,customers!C2321:C7292,,0)=0,"",_xlfn.XLOOKUP(C2322,customers!$A$1:$A$4972,customers!C2321:C7292,,0))</f>
        <v>mmd982@gmail.com</v>
      </c>
      <c r="H2322" t="str">
        <f>_xlfn.XLOOKUP(C2322,customers!$A$1:$A$4972,customers!$G$1:$G$4972,,0)</f>
        <v>Germany</v>
      </c>
      <c r="I2322" t="str">
        <f>INDEX(products!$A$1:$G$5001,MATCH(orders!$D2322,products!$A$1:$A$5001,0),MATCH(I$1,products!$A$1:$G$1,0))</f>
        <v>Investments</v>
      </c>
      <c r="J2322" t="str">
        <f>INDEX(products!$A$1:$G$5001,MATCH(orders!$D2322,products!$A$1:$A$5001,0),MATCH(J$1,products!$A$1:$G$1,0))</f>
        <v>Standard</v>
      </c>
      <c r="K2322">
        <f>INDEX(products!$A$1:$G$5001,MATCH(orders!$D2322,products!$A$1:$A$5001,0),MATCH(K$1,products!$A$1:$G$1,0))</f>
        <v>5</v>
      </c>
      <c r="L2322" s="3">
        <f>INDEX(products!$A$1:$G$5001,MATCH(orders!$D2322,products!$A$1:$A$5001,0),MATCH(L$1,products!$A$1:$G$1,0))</f>
        <v>7.8714000000000004</v>
      </c>
      <c r="M2322" s="3">
        <f t="shared" si="36"/>
        <v>23.6142</v>
      </c>
      <c r="N2322" t="str">
        <f>_xlfn.XLOOKUP(Orders[[#This Row],[Customer ID]],customers!$A$1:$A$4972,customers!$I$1:$I$4972,,0)</f>
        <v>No</v>
      </c>
    </row>
    <row r="2323" spans="1:14" x14ac:dyDescent="0.25">
      <c r="A2323" t="s">
        <v>11571</v>
      </c>
      <c r="B2323" s="2">
        <v>44483</v>
      </c>
      <c r="C2323" t="s">
        <v>11572</v>
      </c>
      <c r="D2323" t="s">
        <v>11573</v>
      </c>
      <c r="E2323">
        <v>2</v>
      </c>
      <c r="F2323" t="str">
        <f>_xlfn.XLOOKUP(C2323,customers!$A$1:$A$4972,customers!B$1:B$4972,,0)</f>
        <v>Loretta Browning</v>
      </c>
      <c r="G2323" t="str">
        <f>IF(_xlfn.XLOOKUP(C2323,customers!$A$1:$A$4972,customers!C2322:C7293,,0)=0,"",_xlfn.XLOOKUP(C2323,customers!$A$1:$A$4972,customers!C2322:C7293,,0))</f>
        <v>mparker51@yahoo.com</v>
      </c>
      <c r="H2323" t="str">
        <f>_xlfn.XLOOKUP(C2323,customers!$A$1:$A$4972,customers!$G$1:$G$4972,,0)</f>
        <v>Brazil</v>
      </c>
      <c r="I2323" t="str">
        <f>INDEX(products!$A$1:$G$5001,MATCH(orders!$D2323,products!$A$1:$A$5001,0),MATCH(I$1,products!$A$1:$G$1,0))</f>
        <v>Investments</v>
      </c>
      <c r="J2323" t="str">
        <f>INDEX(products!$A$1:$G$5001,MATCH(orders!$D2323,products!$A$1:$A$5001,0),MATCH(J$1,products!$A$1:$G$1,0))</f>
        <v>Premium</v>
      </c>
      <c r="K2323">
        <f>INDEX(products!$A$1:$G$5001,MATCH(orders!$D2323,products!$A$1:$A$5001,0),MATCH(K$1,products!$A$1:$G$1,0))</f>
        <v>3</v>
      </c>
      <c r="L2323" s="3">
        <f>INDEX(products!$A$1:$G$5001,MATCH(orders!$D2323,products!$A$1:$A$5001,0),MATCH(L$1,products!$A$1:$G$1,0))</f>
        <v>4.1421000000000001</v>
      </c>
      <c r="M2323" s="3">
        <f t="shared" si="36"/>
        <v>8.2842000000000002</v>
      </c>
      <c r="N2323" t="str">
        <f>_xlfn.XLOOKUP(Orders[[#This Row],[Customer ID]],customers!$A$1:$A$4972,customers!$I$1:$I$4972,,0)</f>
        <v>No</v>
      </c>
    </row>
    <row r="2324" spans="1:14" x14ac:dyDescent="0.25">
      <c r="A2324" t="s">
        <v>11576</v>
      </c>
      <c r="B2324" s="2">
        <v>44483</v>
      </c>
      <c r="C2324" t="s">
        <v>11577</v>
      </c>
      <c r="D2324" t="s">
        <v>11578</v>
      </c>
      <c r="E2324">
        <v>2</v>
      </c>
      <c r="F2324" t="str">
        <f>_xlfn.XLOOKUP(C2324,customers!$A$1:$A$4972,customers!B$1:B$4972,,0)</f>
        <v>Richard Hughes</v>
      </c>
      <c r="G2324" t="str">
        <f>IF(_xlfn.XLOOKUP(C2324,customers!$A$1:$A$4972,customers!C2323:C7294,,0)=0,"",_xlfn.XLOOKUP(C2324,customers!$A$1:$A$4972,customers!C2323:C7294,,0))</f>
        <v>jsmith9179@yahoo.com</v>
      </c>
      <c r="H2324" t="str">
        <f>_xlfn.XLOOKUP(C2324,customers!$A$1:$A$4972,customers!$G$1:$G$4972,,0)</f>
        <v>Brazil</v>
      </c>
      <c r="I2324" t="str">
        <f>INDEX(products!$A$1:$G$5001,MATCH(orders!$D2324,products!$A$1:$A$5001,0),MATCH(I$1,products!$A$1:$G$1,0))</f>
        <v>Credit Cards</v>
      </c>
      <c r="J2324" t="str">
        <f>INDEX(products!$A$1:$G$5001,MATCH(orders!$D2324,products!$A$1:$A$5001,0),MATCH(J$1,products!$A$1:$G$1,0))</f>
        <v>Standard</v>
      </c>
      <c r="K2324">
        <f>INDEX(products!$A$1:$G$5001,MATCH(orders!$D2324,products!$A$1:$A$5001,0),MATCH(K$1,products!$A$1:$G$1,0))</f>
        <v>3</v>
      </c>
      <c r="L2324" s="3">
        <f>INDEX(products!$A$1:$G$5001,MATCH(orders!$D2324,products!$A$1:$A$5001,0),MATCH(L$1,products!$A$1:$G$1,0))</f>
        <v>3.823700000000001</v>
      </c>
      <c r="M2324" s="3">
        <f t="shared" si="36"/>
        <v>7.647400000000002</v>
      </c>
      <c r="N2324" t="str">
        <f>_xlfn.XLOOKUP(Orders[[#This Row],[Customer ID]],customers!$A$1:$A$4972,customers!$I$1:$I$4972,,0)</f>
        <v>Yes</v>
      </c>
    </row>
    <row r="2325" spans="1:14" x14ac:dyDescent="0.25">
      <c r="A2325" t="s">
        <v>11581</v>
      </c>
      <c r="B2325" s="2">
        <v>44484</v>
      </c>
      <c r="C2325" t="s">
        <v>11582</v>
      </c>
      <c r="D2325" t="s">
        <v>11583</v>
      </c>
      <c r="E2325">
        <v>4</v>
      </c>
      <c r="F2325" t="str">
        <f>_xlfn.XLOOKUP(C2325,customers!$A$1:$A$4972,customers!B$1:B$4972,,0)</f>
        <v>Steven Martinez</v>
      </c>
      <c r="G2325" t="str">
        <f>IF(_xlfn.XLOOKUP(C2325,customers!$A$1:$A$4972,customers!C2324:C7295,,0)=0,"",_xlfn.XLOOKUP(C2325,customers!$A$1:$A$4972,customers!C2324:C7295,,0))</f>
        <v>aconner991@gmail.com</v>
      </c>
      <c r="H2325" t="str">
        <f>_xlfn.XLOOKUP(C2325,customers!$A$1:$A$4972,customers!$G$1:$G$4972,,0)</f>
        <v>Japan</v>
      </c>
      <c r="I2325" t="str">
        <f>INDEX(products!$A$1:$G$5001,MATCH(orders!$D2325,products!$A$1:$A$5001,0),MATCH(I$1,products!$A$1:$G$1,0))</f>
        <v>Investments</v>
      </c>
      <c r="J2325" t="str">
        <f>INDEX(products!$A$1:$G$5001,MATCH(orders!$D2325,products!$A$1:$A$5001,0),MATCH(J$1,products!$A$1:$G$1,0))</f>
        <v>VIP</v>
      </c>
      <c r="K2325">
        <f>INDEX(products!$A$1:$G$5001,MATCH(orders!$D2325,products!$A$1:$A$5001,0),MATCH(K$1,products!$A$1:$G$1,0))</f>
        <v>10</v>
      </c>
      <c r="L2325" s="3">
        <f>INDEX(products!$A$1:$G$5001,MATCH(orders!$D2325,products!$A$1:$A$5001,0),MATCH(L$1,products!$A$1:$G$1,0))</f>
        <v>9.7604000000000006</v>
      </c>
      <c r="M2325" s="3">
        <f t="shared" si="36"/>
        <v>39.041600000000003</v>
      </c>
      <c r="N2325" t="str">
        <f>_xlfn.XLOOKUP(Orders[[#This Row],[Customer ID]],customers!$A$1:$A$4972,customers!$I$1:$I$4972,,0)</f>
        <v>No</v>
      </c>
    </row>
    <row r="2326" spans="1:14" x14ac:dyDescent="0.25">
      <c r="A2326" t="s">
        <v>11586</v>
      </c>
      <c r="B2326" s="2">
        <v>44484</v>
      </c>
      <c r="C2326" t="s">
        <v>11587</v>
      </c>
      <c r="D2326" t="s">
        <v>11588</v>
      </c>
      <c r="E2326">
        <v>3</v>
      </c>
      <c r="F2326" t="str">
        <f>_xlfn.XLOOKUP(C2326,customers!$A$1:$A$4972,customers!B$1:B$4972,,0)</f>
        <v>Karen Gregory</v>
      </c>
      <c r="G2326" t="str">
        <f>IF(_xlfn.XLOOKUP(C2326,customers!$A$1:$A$4972,customers!C2325:C7296,,0)=0,"",_xlfn.XLOOKUP(C2326,customers!$A$1:$A$4972,customers!C2325:C7296,,0))</f>
        <v>13917608@gmail.com</v>
      </c>
      <c r="H2326" t="str">
        <f>_xlfn.XLOOKUP(C2326,customers!$A$1:$A$4972,customers!$G$1:$G$4972,,0)</f>
        <v>South Africa</v>
      </c>
      <c r="I2326" t="str">
        <f>INDEX(products!$A$1:$G$5001,MATCH(orders!$D2326,products!$A$1:$A$5001,0),MATCH(I$1,products!$A$1:$G$1,0))</f>
        <v>Loans</v>
      </c>
      <c r="J2326" t="str">
        <f>INDEX(products!$A$1:$G$5001,MATCH(orders!$D2326,products!$A$1:$A$5001,0),MATCH(J$1,products!$A$1:$G$1,0))</f>
        <v>Premium</v>
      </c>
      <c r="K2326">
        <f>INDEX(products!$A$1:$G$5001,MATCH(orders!$D2326,products!$A$1:$A$5001,0),MATCH(K$1,products!$A$1:$G$1,0))</f>
        <v>5</v>
      </c>
      <c r="L2326" s="3">
        <f>INDEX(products!$A$1:$G$5001,MATCH(orders!$D2326,products!$A$1:$A$5001,0),MATCH(L$1,products!$A$1:$G$1,0))</f>
        <v>7.4523000000000001</v>
      </c>
      <c r="M2326" s="3">
        <f t="shared" si="36"/>
        <v>22.3569</v>
      </c>
      <c r="N2326" t="str">
        <f>_xlfn.XLOOKUP(Orders[[#This Row],[Customer ID]],customers!$A$1:$A$4972,customers!$I$1:$I$4972,,0)</f>
        <v>Yes</v>
      </c>
    </row>
    <row r="2327" spans="1:14" x14ac:dyDescent="0.25">
      <c r="A2327" t="s">
        <v>11591</v>
      </c>
      <c r="B2327" s="2">
        <v>44485</v>
      </c>
      <c r="C2327" t="s">
        <v>11592</v>
      </c>
      <c r="D2327" t="s">
        <v>11593</v>
      </c>
      <c r="E2327">
        <v>1</v>
      </c>
      <c r="F2327" t="str">
        <f>_xlfn.XLOOKUP(C2327,customers!$A$1:$A$4972,customers!B$1:B$4972,,0)</f>
        <v>Blake Black</v>
      </c>
      <c r="G2327" t="str">
        <f>IF(_xlfn.XLOOKUP(C2327,customers!$A$1:$A$4972,customers!C2326:C7297,,0)=0,"",_xlfn.XLOOKUP(C2327,customers!$A$1:$A$4972,customers!C2326:C7297,,0))</f>
        <v>33228479@hotmail.com</v>
      </c>
      <c r="H2327" t="str">
        <f>_xlfn.XLOOKUP(C2327,customers!$A$1:$A$4972,customers!$G$1:$G$4972,,0)</f>
        <v>Japan</v>
      </c>
      <c r="I2327" t="str">
        <f>INDEX(products!$A$1:$G$5001,MATCH(orders!$D2327,products!$A$1:$A$5001,0),MATCH(I$1,products!$A$1:$G$1,0))</f>
        <v>Money Transfers</v>
      </c>
      <c r="J2327" t="str">
        <f>INDEX(products!$A$1:$G$5001,MATCH(orders!$D2327,products!$A$1:$A$5001,0),MATCH(J$1,products!$A$1:$G$1,0))</f>
        <v>Premium</v>
      </c>
      <c r="K2327">
        <f>INDEX(products!$A$1:$G$5001,MATCH(orders!$D2327,products!$A$1:$A$5001,0),MATCH(K$1,products!$A$1:$G$1,0))</f>
        <v>1</v>
      </c>
      <c r="L2327" s="3">
        <f>INDEX(products!$A$1:$G$5001,MATCH(orders!$D2327,products!$A$1:$A$5001,0),MATCH(L$1,products!$A$1:$G$1,0))</f>
        <v>1.621733333333333</v>
      </c>
      <c r="M2327" s="3">
        <f t="shared" si="36"/>
        <v>1.621733333333333</v>
      </c>
      <c r="N2327" t="str">
        <f>_xlfn.XLOOKUP(Orders[[#This Row],[Customer ID]],customers!$A$1:$A$4972,customers!$I$1:$I$4972,,0)</f>
        <v>Yes</v>
      </c>
    </row>
    <row r="2328" spans="1:14" x14ac:dyDescent="0.25">
      <c r="A2328" t="s">
        <v>11596</v>
      </c>
      <c r="B2328" s="2">
        <v>44485</v>
      </c>
      <c r="C2328" t="s">
        <v>11597</v>
      </c>
      <c r="D2328" t="s">
        <v>11598</v>
      </c>
      <c r="E2328">
        <v>2</v>
      </c>
      <c r="F2328" t="str">
        <f>_xlfn.XLOOKUP(C2328,customers!$A$1:$A$4972,customers!B$1:B$4972,,0)</f>
        <v>Vanessa Evans</v>
      </c>
      <c r="G2328" t="str">
        <f>IF(_xlfn.XLOOKUP(C2328,customers!$A$1:$A$4972,customers!C2327:C7298,,0)=0,"",_xlfn.XLOOKUP(C2328,customers!$A$1:$A$4972,customers!C2327:C7298,,0))</f>
        <v>jwillis211@hotmail.com</v>
      </c>
      <c r="H2328" t="str">
        <f>_xlfn.XLOOKUP(C2328,customers!$A$1:$A$4972,customers!$G$1:$G$4972,,0)</f>
        <v>South Africa</v>
      </c>
      <c r="I2328" t="str">
        <f>INDEX(products!$A$1:$G$5001,MATCH(orders!$D2328,products!$A$1:$A$5001,0),MATCH(I$1,products!$A$1:$G$1,0))</f>
        <v>Investments</v>
      </c>
      <c r="J2328" t="str">
        <f>INDEX(products!$A$1:$G$5001,MATCH(orders!$D2328,products!$A$1:$A$5001,0),MATCH(J$1,products!$A$1:$G$1,0))</f>
        <v>Premium</v>
      </c>
      <c r="K2328">
        <f>INDEX(products!$A$1:$G$5001,MATCH(orders!$D2328,products!$A$1:$A$5001,0),MATCH(K$1,products!$A$1:$G$1,0))</f>
        <v>3</v>
      </c>
      <c r="L2328" s="3">
        <f>INDEX(products!$A$1:$G$5001,MATCH(orders!$D2328,products!$A$1:$A$5001,0),MATCH(L$1,products!$A$1:$G$1,0))</f>
        <v>4.4635999999999996</v>
      </c>
      <c r="M2328" s="3">
        <f t="shared" si="36"/>
        <v>8.9271999999999991</v>
      </c>
      <c r="N2328" t="str">
        <f>_xlfn.XLOOKUP(Orders[[#This Row],[Customer ID]],customers!$A$1:$A$4972,customers!$I$1:$I$4972,,0)</f>
        <v>Yes</v>
      </c>
    </row>
    <row r="2329" spans="1:14" x14ac:dyDescent="0.25">
      <c r="A2329" t="s">
        <v>11601</v>
      </c>
      <c r="B2329" s="2">
        <v>44485</v>
      </c>
      <c r="C2329" t="s">
        <v>11602</v>
      </c>
      <c r="D2329" t="s">
        <v>11603</v>
      </c>
      <c r="E2329">
        <v>3</v>
      </c>
      <c r="F2329" t="str">
        <f>_xlfn.XLOOKUP(C2329,customers!$A$1:$A$4972,customers!B$1:B$4972,,0)</f>
        <v>Ian Stewart</v>
      </c>
      <c r="G2329" t="str">
        <f>IF(_xlfn.XLOOKUP(C2329,customers!$A$1:$A$4972,customers!C2328:C7299,,0)=0,"",_xlfn.XLOOKUP(C2329,customers!$A$1:$A$4972,customers!C2328:C7299,,0))</f>
        <v>mmeyer089@hotmail.com</v>
      </c>
      <c r="H2329" t="str">
        <f>_xlfn.XLOOKUP(C2329,customers!$A$1:$A$4972,customers!$G$1:$G$4972,,0)</f>
        <v>South Africa</v>
      </c>
      <c r="I2329" t="str">
        <f>INDEX(products!$A$1:$G$5001,MATCH(orders!$D2329,products!$A$1:$A$5001,0),MATCH(I$1,products!$A$1:$G$1,0))</f>
        <v>Money Transfers</v>
      </c>
      <c r="J2329" t="str">
        <f>INDEX(products!$A$1:$G$5001,MATCH(orders!$D2329,products!$A$1:$A$5001,0),MATCH(J$1,products!$A$1:$G$1,0))</f>
        <v>Premium</v>
      </c>
      <c r="K2329">
        <f>INDEX(products!$A$1:$G$5001,MATCH(orders!$D2329,products!$A$1:$A$5001,0),MATCH(K$1,products!$A$1:$G$1,0))</f>
        <v>5</v>
      </c>
      <c r="L2329" s="3">
        <f>INDEX(products!$A$1:$G$5001,MATCH(orders!$D2329,products!$A$1:$A$5001,0),MATCH(L$1,products!$A$1:$G$1,0))</f>
        <v>3.3411666666666671</v>
      </c>
      <c r="M2329" s="3">
        <f t="shared" si="36"/>
        <v>10.023500000000002</v>
      </c>
      <c r="N2329" t="str">
        <f>_xlfn.XLOOKUP(Orders[[#This Row],[Customer ID]],customers!$A$1:$A$4972,customers!$I$1:$I$4972,,0)</f>
        <v>No</v>
      </c>
    </row>
    <row r="2330" spans="1:14" x14ac:dyDescent="0.25">
      <c r="A2330" t="s">
        <v>11606</v>
      </c>
      <c r="B2330" s="2">
        <v>44486</v>
      </c>
      <c r="C2330" t="s">
        <v>11607</v>
      </c>
      <c r="D2330" t="s">
        <v>11608</v>
      </c>
      <c r="E2330">
        <v>3</v>
      </c>
      <c r="F2330" t="str">
        <f>_xlfn.XLOOKUP(C2330,customers!$A$1:$A$4972,customers!B$1:B$4972,,0)</f>
        <v>Melissa Robbins</v>
      </c>
      <c r="G2330" t="str">
        <f>IF(_xlfn.XLOOKUP(C2330,customers!$A$1:$A$4972,customers!C2329:C7300,,0)=0,"",_xlfn.XLOOKUP(C2330,customers!$A$1:$A$4972,customers!C2329:C7300,,0))</f>
        <v>gbentley65@yahoo.com</v>
      </c>
      <c r="H2330" t="str">
        <f>_xlfn.XLOOKUP(C2330,customers!$A$1:$A$4972,customers!$G$1:$G$4972,,0)</f>
        <v>Japan</v>
      </c>
      <c r="I2330" t="str">
        <f>INDEX(products!$A$1:$G$5001,MATCH(orders!$D2330,products!$A$1:$A$5001,0),MATCH(I$1,products!$A$1:$G$1,0))</f>
        <v>Investments</v>
      </c>
      <c r="J2330" t="str">
        <f>INDEX(products!$A$1:$G$5001,MATCH(orders!$D2330,products!$A$1:$A$5001,0),MATCH(J$1,products!$A$1:$G$1,0))</f>
        <v>Standard</v>
      </c>
      <c r="K2330">
        <f>INDEX(products!$A$1:$G$5001,MATCH(orders!$D2330,products!$A$1:$A$5001,0),MATCH(K$1,products!$A$1:$G$1,0))</f>
        <v>5</v>
      </c>
      <c r="L2330" s="3">
        <f>INDEX(products!$A$1:$G$5001,MATCH(orders!$D2330,products!$A$1:$A$5001,0),MATCH(L$1,products!$A$1:$G$1,0))</f>
        <v>6.5153333333333334</v>
      </c>
      <c r="M2330" s="3">
        <f t="shared" si="36"/>
        <v>19.545999999999999</v>
      </c>
      <c r="N2330" t="str">
        <f>_xlfn.XLOOKUP(Orders[[#This Row],[Customer ID]],customers!$A$1:$A$4972,customers!$I$1:$I$4972,,0)</f>
        <v>No</v>
      </c>
    </row>
    <row r="2331" spans="1:14" x14ac:dyDescent="0.25">
      <c r="A2331" t="s">
        <v>11611</v>
      </c>
      <c r="B2331" s="2">
        <v>44486</v>
      </c>
      <c r="C2331" t="s">
        <v>11612</v>
      </c>
      <c r="D2331" t="s">
        <v>11613</v>
      </c>
      <c r="E2331">
        <v>2</v>
      </c>
      <c r="F2331" t="str">
        <f>_xlfn.XLOOKUP(C2331,customers!$A$1:$A$4972,customers!B$1:B$4972,,0)</f>
        <v>Michelle Johnson</v>
      </c>
      <c r="G2331" t="str">
        <f>IF(_xlfn.XLOOKUP(C2331,customers!$A$1:$A$4972,customers!C2330:C7301,,0)=0,"",_xlfn.XLOOKUP(C2331,customers!$A$1:$A$4972,customers!C2330:C7301,,0))</f>
        <v>lwilliams91@hotmail.com</v>
      </c>
      <c r="H2331" t="str">
        <f>_xlfn.XLOOKUP(C2331,customers!$A$1:$A$4972,customers!$G$1:$G$4972,,0)</f>
        <v>United States</v>
      </c>
      <c r="I2331" t="str">
        <f>INDEX(products!$A$1:$G$5001,MATCH(orders!$D2331,products!$A$1:$A$5001,0),MATCH(I$1,products!$A$1:$G$1,0))</f>
        <v>Investments</v>
      </c>
      <c r="J2331" t="str">
        <f>INDEX(products!$A$1:$G$5001,MATCH(orders!$D2331,products!$A$1:$A$5001,0),MATCH(J$1,products!$A$1:$G$1,0))</f>
        <v>Premium</v>
      </c>
      <c r="K2331">
        <f>INDEX(products!$A$1:$G$5001,MATCH(orders!$D2331,products!$A$1:$A$5001,0),MATCH(K$1,products!$A$1:$G$1,0))</f>
        <v>3</v>
      </c>
      <c r="L2331" s="3">
        <f>INDEX(products!$A$1:$G$5001,MATCH(orders!$D2331,products!$A$1:$A$5001,0),MATCH(L$1,products!$A$1:$G$1,0))</f>
        <v>2.1534</v>
      </c>
      <c r="M2331" s="3">
        <f t="shared" si="36"/>
        <v>4.3068</v>
      </c>
      <c r="N2331" t="str">
        <f>_xlfn.XLOOKUP(Orders[[#This Row],[Customer ID]],customers!$A$1:$A$4972,customers!$I$1:$I$4972,,0)</f>
        <v>No</v>
      </c>
    </row>
    <row r="2332" spans="1:14" x14ac:dyDescent="0.25">
      <c r="A2332" t="s">
        <v>11615</v>
      </c>
      <c r="B2332" s="2">
        <v>44487</v>
      </c>
      <c r="C2332" t="s">
        <v>11616</v>
      </c>
      <c r="D2332" t="s">
        <v>11617</v>
      </c>
      <c r="E2332">
        <v>4</v>
      </c>
      <c r="F2332" t="str">
        <f>_xlfn.XLOOKUP(C2332,customers!$A$1:$A$4972,customers!B$1:B$4972,,0)</f>
        <v>Seth Peters</v>
      </c>
      <c r="G2332" t="str">
        <f>IF(_xlfn.XLOOKUP(C2332,customers!$A$1:$A$4972,customers!C2331:C7302,,0)=0,"",_xlfn.XLOOKUP(C2332,customers!$A$1:$A$4972,customers!C2331:C7302,,0))</f>
        <v>3883963@gmail.com</v>
      </c>
      <c r="H2332" t="str">
        <f>_xlfn.XLOOKUP(C2332,customers!$A$1:$A$4972,customers!$G$1:$G$4972,,0)</f>
        <v>Brazil</v>
      </c>
      <c r="I2332" t="str">
        <f>INDEX(products!$A$1:$G$5001,MATCH(orders!$D2332,products!$A$1:$A$5001,0),MATCH(I$1,products!$A$1:$G$1,0))</f>
        <v>Loans</v>
      </c>
      <c r="J2332" t="str">
        <f>INDEX(products!$A$1:$G$5001,MATCH(orders!$D2332,products!$A$1:$A$5001,0),MATCH(J$1,products!$A$1:$G$1,0))</f>
        <v>Premium</v>
      </c>
      <c r="K2332">
        <f>INDEX(products!$A$1:$G$5001,MATCH(orders!$D2332,products!$A$1:$A$5001,0),MATCH(K$1,products!$A$1:$G$1,0))</f>
        <v>10</v>
      </c>
      <c r="L2332" s="3">
        <f>INDEX(products!$A$1:$G$5001,MATCH(orders!$D2332,products!$A$1:$A$5001,0),MATCH(L$1,products!$A$1:$G$1,0))</f>
        <v>9.2427333333333337</v>
      </c>
      <c r="M2332" s="3">
        <f t="shared" si="36"/>
        <v>36.970933333333335</v>
      </c>
      <c r="N2332" t="str">
        <f>_xlfn.XLOOKUP(Orders[[#This Row],[Customer ID]],customers!$A$1:$A$4972,customers!$I$1:$I$4972,,0)</f>
        <v>No</v>
      </c>
    </row>
    <row r="2333" spans="1:14" x14ac:dyDescent="0.25">
      <c r="A2333" t="s">
        <v>11620</v>
      </c>
      <c r="B2333" s="2">
        <v>44487</v>
      </c>
      <c r="C2333" t="s">
        <v>11621</v>
      </c>
      <c r="D2333" t="s">
        <v>11622</v>
      </c>
      <c r="E2333">
        <v>2</v>
      </c>
      <c r="F2333" t="str">
        <f>_xlfn.XLOOKUP(C2333,customers!$A$1:$A$4972,customers!B$1:B$4972,,0)</f>
        <v>Jason Haney</v>
      </c>
      <c r="G2333" t="str">
        <f>IF(_xlfn.XLOOKUP(C2333,customers!$A$1:$A$4972,customers!C2332:C7303,,0)=0,"",_xlfn.XLOOKUP(C2333,customers!$A$1:$A$4972,customers!C2332:C7303,,0))</f>
        <v>mrichardson477@gmail.com</v>
      </c>
      <c r="H2333" t="str">
        <f>_xlfn.XLOOKUP(C2333,customers!$A$1:$A$4972,customers!$G$1:$G$4972,,0)</f>
        <v>South Africa</v>
      </c>
      <c r="I2333" t="str">
        <f>INDEX(products!$A$1:$G$5001,MATCH(orders!$D2333,products!$A$1:$A$5001,0),MATCH(I$1,products!$A$1:$G$1,0))</f>
        <v>Credit Cards</v>
      </c>
      <c r="J2333" t="str">
        <f>INDEX(products!$A$1:$G$5001,MATCH(orders!$D2333,products!$A$1:$A$5001,0),MATCH(J$1,products!$A$1:$G$1,0))</f>
        <v>Standard</v>
      </c>
      <c r="K2333">
        <f>INDEX(products!$A$1:$G$5001,MATCH(orders!$D2333,products!$A$1:$A$5001,0),MATCH(K$1,products!$A$1:$G$1,0))</f>
        <v>3</v>
      </c>
      <c r="L2333" s="3">
        <f>INDEX(products!$A$1:$G$5001,MATCH(orders!$D2333,products!$A$1:$A$5001,0),MATCH(L$1,products!$A$1:$G$1,0))</f>
        <v>2.1785666666666672</v>
      </c>
      <c r="M2333" s="3">
        <f t="shared" si="36"/>
        <v>4.3571333333333344</v>
      </c>
      <c r="N2333" t="str">
        <f>_xlfn.XLOOKUP(Orders[[#This Row],[Customer ID]],customers!$A$1:$A$4972,customers!$I$1:$I$4972,,0)</f>
        <v>No</v>
      </c>
    </row>
    <row r="2334" spans="1:14" x14ac:dyDescent="0.25">
      <c r="A2334" t="s">
        <v>11625</v>
      </c>
      <c r="B2334" s="2">
        <v>44488</v>
      </c>
      <c r="C2334" t="s">
        <v>11626</v>
      </c>
      <c r="D2334" t="s">
        <v>11627</v>
      </c>
      <c r="E2334">
        <v>2</v>
      </c>
      <c r="F2334" t="str">
        <f>_xlfn.XLOOKUP(C2334,customers!$A$1:$A$4972,customers!B$1:B$4972,,0)</f>
        <v>Michael Summers</v>
      </c>
      <c r="G2334" t="str">
        <f>IF(_xlfn.XLOOKUP(C2334,customers!$A$1:$A$4972,customers!C2333:C7304,,0)=0,"",_xlfn.XLOOKUP(C2334,customers!$A$1:$A$4972,customers!C2333:C7304,,0))</f>
        <v>81471243@hotmail.com</v>
      </c>
      <c r="H2334" t="str">
        <f>_xlfn.XLOOKUP(C2334,customers!$A$1:$A$4972,customers!$G$1:$G$4972,,0)</f>
        <v>South Africa</v>
      </c>
      <c r="I2334" t="str">
        <f>INDEX(products!$A$1:$G$5001,MATCH(orders!$D2334,products!$A$1:$A$5001,0),MATCH(I$1,products!$A$1:$G$1,0))</f>
        <v>Money Transfers</v>
      </c>
      <c r="J2334" t="str">
        <f>INDEX(products!$A$1:$G$5001,MATCH(orders!$D2334,products!$A$1:$A$5001,0),MATCH(J$1,products!$A$1:$G$1,0))</f>
        <v>Premium</v>
      </c>
      <c r="K2334">
        <f>INDEX(products!$A$1:$G$5001,MATCH(orders!$D2334,products!$A$1:$A$5001,0),MATCH(K$1,products!$A$1:$G$1,0))</f>
        <v>3</v>
      </c>
      <c r="L2334" s="3">
        <f>INDEX(products!$A$1:$G$5001,MATCH(orders!$D2334,products!$A$1:$A$5001,0),MATCH(L$1,products!$A$1:$G$1,0))</f>
        <v>3.8113999999999999</v>
      </c>
      <c r="M2334" s="3">
        <f t="shared" si="36"/>
        <v>7.6227999999999998</v>
      </c>
      <c r="N2334" t="str">
        <f>_xlfn.XLOOKUP(Orders[[#This Row],[Customer ID]],customers!$A$1:$A$4972,customers!$I$1:$I$4972,,0)</f>
        <v>No</v>
      </c>
    </row>
    <row r="2335" spans="1:14" x14ac:dyDescent="0.25">
      <c r="A2335" t="s">
        <v>11630</v>
      </c>
      <c r="B2335" s="2">
        <v>44488</v>
      </c>
      <c r="C2335" t="s">
        <v>11631</v>
      </c>
      <c r="D2335" t="s">
        <v>11632</v>
      </c>
      <c r="E2335">
        <v>1</v>
      </c>
      <c r="F2335" t="str">
        <f>_xlfn.XLOOKUP(C2335,customers!$A$1:$A$4972,customers!B$1:B$4972,,0)</f>
        <v>Michelle Carlson</v>
      </c>
      <c r="G2335" t="str">
        <f>IF(_xlfn.XLOOKUP(C2335,customers!$A$1:$A$4972,customers!C2334:C7305,,0)=0,"",_xlfn.XLOOKUP(C2335,customers!$A$1:$A$4972,customers!C2334:C7305,,0))</f>
        <v>38537106@gmail.com</v>
      </c>
      <c r="H2335" t="str">
        <f>_xlfn.XLOOKUP(C2335,customers!$A$1:$A$4972,customers!$G$1:$G$4972,,0)</f>
        <v>United States</v>
      </c>
      <c r="I2335" t="str">
        <f>INDEX(products!$A$1:$G$5001,MATCH(orders!$D2335,products!$A$1:$A$5001,0),MATCH(I$1,products!$A$1:$G$1,0))</f>
        <v>Credit Cards</v>
      </c>
      <c r="J2335" t="str">
        <f>INDEX(products!$A$1:$G$5001,MATCH(orders!$D2335,products!$A$1:$A$5001,0),MATCH(J$1,products!$A$1:$G$1,0))</f>
        <v>Standard</v>
      </c>
      <c r="K2335">
        <f>INDEX(products!$A$1:$G$5001,MATCH(orders!$D2335,products!$A$1:$A$5001,0),MATCH(K$1,products!$A$1:$G$1,0))</f>
        <v>1</v>
      </c>
      <c r="L2335" s="3">
        <f>INDEX(products!$A$1:$G$5001,MATCH(orders!$D2335,products!$A$1:$A$5001,0),MATCH(L$1,products!$A$1:$G$1,0))</f>
        <v>1.3532666666666671</v>
      </c>
      <c r="M2335" s="3">
        <f t="shared" si="36"/>
        <v>1.3532666666666671</v>
      </c>
      <c r="N2335" t="str">
        <f>_xlfn.XLOOKUP(Orders[[#This Row],[Customer ID]],customers!$A$1:$A$4972,customers!$I$1:$I$4972,,0)</f>
        <v>Yes</v>
      </c>
    </row>
    <row r="2336" spans="1:14" x14ac:dyDescent="0.25">
      <c r="A2336" t="s">
        <v>11635</v>
      </c>
      <c r="B2336" s="2">
        <v>44488</v>
      </c>
      <c r="C2336" t="s">
        <v>11636</v>
      </c>
      <c r="D2336" t="s">
        <v>11637</v>
      </c>
      <c r="E2336">
        <v>1</v>
      </c>
      <c r="F2336" t="str">
        <f>_xlfn.XLOOKUP(C2336,customers!$A$1:$A$4972,customers!B$1:B$4972,,0)</f>
        <v>Timothy Valentine</v>
      </c>
      <c r="G2336" t="str">
        <f>IF(_xlfn.XLOOKUP(C2336,customers!$A$1:$A$4972,customers!C2335:C7306,,0)=0,"",_xlfn.XLOOKUP(C2336,customers!$A$1:$A$4972,customers!C2335:C7306,,0))</f>
        <v>jgoodman9042@yahoo.com</v>
      </c>
      <c r="H2336" t="str">
        <f>_xlfn.XLOOKUP(C2336,customers!$A$1:$A$4972,customers!$G$1:$G$4972,,0)</f>
        <v>Germany</v>
      </c>
      <c r="I2336" t="str">
        <f>INDEX(products!$A$1:$G$5001,MATCH(orders!$D2336,products!$A$1:$A$5001,0),MATCH(I$1,products!$A$1:$G$1,0))</f>
        <v>Loans</v>
      </c>
      <c r="J2336" t="str">
        <f>INDEX(products!$A$1:$G$5001,MATCH(orders!$D2336,products!$A$1:$A$5001,0),MATCH(J$1,products!$A$1:$G$1,0))</f>
        <v>Standard</v>
      </c>
      <c r="K2336">
        <f>INDEX(products!$A$1:$G$5001,MATCH(orders!$D2336,products!$A$1:$A$5001,0),MATCH(K$1,products!$A$1:$G$1,0))</f>
        <v>1</v>
      </c>
      <c r="L2336" s="3">
        <f>INDEX(products!$A$1:$G$5001,MATCH(orders!$D2336,products!$A$1:$A$5001,0),MATCH(L$1,products!$A$1:$G$1,0))</f>
        <v>0.78116666666666668</v>
      </c>
      <c r="M2336" s="3">
        <f t="shared" si="36"/>
        <v>0.78116666666666668</v>
      </c>
      <c r="N2336" t="str">
        <f>_xlfn.XLOOKUP(Orders[[#This Row],[Customer ID]],customers!$A$1:$A$4972,customers!$I$1:$I$4972,,0)</f>
        <v>No</v>
      </c>
    </row>
    <row r="2337" spans="1:14" x14ac:dyDescent="0.25">
      <c r="A2337" t="s">
        <v>11640</v>
      </c>
      <c r="B2337" s="2">
        <v>44489</v>
      </c>
      <c r="C2337" t="s">
        <v>11641</v>
      </c>
      <c r="D2337" t="s">
        <v>11642</v>
      </c>
      <c r="E2337">
        <v>4</v>
      </c>
      <c r="F2337" t="str">
        <f>_xlfn.XLOOKUP(C2337,customers!$A$1:$A$4972,customers!B$1:B$4972,,0)</f>
        <v>Hailey Rosales</v>
      </c>
      <c r="G2337" t="str">
        <f>IF(_xlfn.XLOOKUP(C2337,customers!$A$1:$A$4972,customers!C2336:C7307,,0)=0,"",_xlfn.XLOOKUP(C2337,customers!$A$1:$A$4972,customers!C2336:C7307,,0))</f>
        <v>cjones310@hotmail.com</v>
      </c>
      <c r="H2337" t="str">
        <f>_xlfn.XLOOKUP(C2337,customers!$A$1:$A$4972,customers!$G$1:$G$4972,,0)</f>
        <v>United States</v>
      </c>
      <c r="I2337" t="str">
        <f>INDEX(products!$A$1:$G$5001,MATCH(orders!$D2337,products!$A$1:$A$5001,0),MATCH(I$1,products!$A$1:$G$1,0))</f>
        <v>Loans</v>
      </c>
      <c r="J2337" t="str">
        <f>INDEX(products!$A$1:$G$5001,MATCH(orders!$D2337,products!$A$1:$A$5001,0),MATCH(J$1,products!$A$1:$G$1,0))</f>
        <v>Premium</v>
      </c>
      <c r="K2337">
        <f>INDEX(products!$A$1:$G$5001,MATCH(orders!$D2337,products!$A$1:$A$5001,0),MATCH(K$1,products!$A$1:$G$1,0))</f>
        <v>10</v>
      </c>
      <c r="L2337" s="3">
        <f>INDEX(products!$A$1:$G$5001,MATCH(orders!$D2337,products!$A$1:$A$5001,0),MATCH(L$1,products!$A$1:$G$1,0))</f>
        <v>10.50506666666667</v>
      </c>
      <c r="M2337" s="3">
        <f t="shared" si="36"/>
        <v>42.020266666666679</v>
      </c>
      <c r="N2337" t="str">
        <f>_xlfn.XLOOKUP(Orders[[#This Row],[Customer ID]],customers!$A$1:$A$4972,customers!$I$1:$I$4972,,0)</f>
        <v>No</v>
      </c>
    </row>
    <row r="2338" spans="1:14" x14ac:dyDescent="0.25">
      <c r="A2338" t="s">
        <v>11645</v>
      </c>
      <c r="B2338" s="2">
        <v>44489</v>
      </c>
      <c r="C2338" t="s">
        <v>11646</v>
      </c>
      <c r="D2338" t="s">
        <v>11647</v>
      </c>
      <c r="E2338">
        <v>3</v>
      </c>
      <c r="F2338" t="str">
        <f>_xlfn.XLOOKUP(C2338,customers!$A$1:$A$4972,customers!B$1:B$4972,,0)</f>
        <v>Jonathon Patel</v>
      </c>
      <c r="G2338" t="str">
        <f>IF(_xlfn.XLOOKUP(C2338,customers!$A$1:$A$4972,customers!C2337:C7308,,0)=0,"",_xlfn.XLOOKUP(C2338,customers!$A$1:$A$4972,customers!C2337:C7308,,0))</f>
        <v>glopez272@yahoo.com</v>
      </c>
      <c r="H2338" t="str">
        <f>_xlfn.XLOOKUP(C2338,customers!$A$1:$A$4972,customers!$G$1:$G$4972,,0)</f>
        <v>United States</v>
      </c>
      <c r="I2338" t="str">
        <f>INDEX(products!$A$1:$G$5001,MATCH(orders!$D2338,products!$A$1:$A$5001,0),MATCH(I$1,products!$A$1:$G$1,0))</f>
        <v>Money Transfers</v>
      </c>
      <c r="J2338" t="str">
        <f>INDEX(products!$A$1:$G$5001,MATCH(orders!$D2338,products!$A$1:$A$5001,0),MATCH(J$1,products!$A$1:$G$1,0))</f>
        <v>VIP</v>
      </c>
      <c r="K2338">
        <f>INDEX(products!$A$1:$G$5001,MATCH(orders!$D2338,products!$A$1:$A$5001,0),MATCH(K$1,products!$A$1:$G$1,0))</f>
        <v>5</v>
      </c>
      <c r="L2338" s="3">
        <f>INDEX(products!$A$1:$G$5001,MATCH(orders!$D2338,products!$A$1:$A$5001,0),MATCH(L$1,products!$A$1:$G$1,0))</f>
        <v>5.6144999999999996</v>
      </c>
      <c r="M2338" s="3">
        <f t="shared" si="36"/>
        <v>16.843499999999999</v>
      </c>
      <c r="N2338" t="str">
        <f>_xlfn.XLOOKUP(Orders[[#This Row],[Customer ID]],customers!$A$1:$A$4972,customers!$I$1:$I$4972,,0)</f>
        <v>Yes</v>
      </c>
    </row>
    <row r="2339" spans="1:14" x14ac:dyDescent="0.25">
      <c r="A2339" t="s">
        <v>11650</v>
      </c>
      <c r="B2339" s="2">
        <v>44490</v>
      </c>
      <c r="C2339" t="s">
        <v>11651</v>
      </c>
      <c r="D2339" t="s">
        <v>11652</v>
      </c>
      <c r="E2339">
        <v>2</v>
      </c>
      <c r="F2339" t="str">
        <f>_xlfn.XLOOKUP(C2339,customers!$A$1:$A$4972,customers!B$1:B$4972,,0)</f>
        <v>Jennifer Taylor</v>
      </c>
      <c r="G2339" t="str">
        <f>IF(_xlfn.XLOOKUP(C2339,customers!$A$1:$A$4972,customers!C2338:C7309,,0)=0,"",_xlfn.XLOOKUP(C2339,customers!$A$1:$A$4972,customers!C2338:C7309,,0))</f>
        <v>jhall405@gmail.com</v>
      </c>
      <c r="H2339" t="str">
        <f>_xlfn.XLOOKUP(C2339,customers!$A$1:$A$4972,customers!$G$1:$G$4972,,0)</f>
        <v>South Africa</v>
      </c>
      <c r="I2339" t="str">
        <f>INDEX(products!$A$1:$G$5001,MATCH(orders!$D2339,products!$A$1:$A$5001,0),MATCH(I$1,products!$A$1:$G$1,0))</f>
        <v>Credit Cards</v>
      </c>
      <c r="J2339" t="str">
        <f>INDEX(products!$A$1:$G$5001,MATCH(orders!$D2339,products!$A$1:$A$5001,0),MATCH(J$1,products!$A$1:$G$1,0))</f>
        <v>Premium</v>
      </c>
      <c r="K2339">
        <f>INDEX(products!$A$1:$G$5001,MATCH(orders!$D2339,products!$A$1:$A$5001,0),MATCH(K$1,products!$A$1:$G$1,0))</f>
        <v>3</v>
      </c>
      <c r="L2339" s="3">
        <f>INDEX(products!$A$1:$G$5001,MATCH(orders!$D2339,products!$A$1:$A$5001,0),MATCH(L$1,products!$A$1:$G$1,0))</f>
        <v>3.1071666666666671</v>
      </c>
      <c r="M2339" s="3">
        <f t="shared" si="36"/>
        <v>6.2143333333333342</v>
      </c>
      <c r="N2339" t="str">
        <f>_xlfn.XLOOKUP(Orders[[#This Row],[Customer ID]],customers!$A$1:$A$4972,customers!$I$1:$I$4972,,0)</f>
        <v>No</v>
      </c>
    </row>
    <row r="2340" spans="1:14" x14ac:dyDescent="0.25">
      <c r="A2340" t="s">
        <v>11655</v>
      </c>
      <c r="B2340" s="2">
        <v>44490</v>
      </c>
      <c r="C2340" t="s">
        <v>11656</v>
      </c>
      <c r="D2340" t="s">
        <v>11657</v>
      </c>
      <c r="E2340">
        <v>4</v>
      </c>
      <c r="F2340" t="str">
        <f>_xlfn.XLOOKUP(C2340,customers!$A$1:$A$4972,customers!B$1:B$4972,,0)</f>
        <v>Anthony Smith</v>
      </c>
      <c r="G2340" t="str">
        <f>IF(_xlfn.XLOOKUP(C2340,customers!$A$1:$A$4972,customers!C2339:C7310,,0)=0,"",_xlfn.XLOOKUP(C2340,customers!$A$1:$A$4972,customers!C2339:C7310,,0))</f>
        <v>sduran8975@gmail.com</v>
      </c>
      <c r="H2340" t="str">
        <f>_xlfn.XLOOKUP(C2340,customers!$A$1:$A$4972,customers!$G$1:$G$4972,,0)</f>
        <v>Brazil</v>
      </c>
      <c r="I2340" t="str">
        <f>INDEX(products!$A$1:$G$5001,MATCH(orders!$D2340,products!$A$1:$A$5001,0),MATCH(I$1,products!$A$1:$G$1,0))</f>
        <v>Loans</v>
      </c>
      <c r="J2340" t="str">
        <f>INDEX(products!$A$1:$G$5001,MATCH(orders!$D2340,products!$A$1:$A$5001,0),MATCH(J$1,products!$A$1:$G$1,0))</f>
        <v>VIP</v>
      </c>
      <c r="K2340">
        <f>INDEX(products!$A$1:$G$5001,MATCH(orders!$D2340,products!$A$1:$A$5001,0),MATCH(K$1,products!$A$1:$G$1,0))</f>
        <v>10</v>
      </c>
      <c r="L2340" s="3">
        <f>INDEX(products!$A$1:$G$5001,MATCH(orders!$D2340,products!$A$1:$A$5001,0),MATCH(L$1,products!$A$1:$G$1,0))</f>
        <v>7.8769333333333336</v>
      </c>
      <c r="M2340" s="3">
        <f t="shared" si="36"/>
        <v>31.507733333333334</v>
      </c>
      <c r="N2340" t="str">
        <f>_xlfn.XLOOKUP(Orders[[#This Row],[Customer ID]],customers!$A$1:$A$4972,customers!$I$1:$I$4972,,0)</f>
        <v>No</v>
      </c>
    </row>
    <row r="2341" spans="1:14" x14ac:dyDescent="0.25">
      <c r="A2341" t="s">
        <v>11659</v>
      </c>
      <c r="B2341" s="2">
        <v>44491</v>
      </c>
      <c r="C2341" t="s">
        <v>11660</v>
      </c>
      <c r="D2341" t="s">
        <v>11661</v>
      </c>
      <c r="E2341">
        <v>1</v>
      </c>
      <c r="F2341" t="str">
        <f>_xlfn.XLOOKUP(C2341,customers!$A$1:$A$4972,customers!B$1:B$4972,,0)</f>
        <v>Jason Mann</v>
      </c>
      <c r="G2341" t="str">
        <f>IF(_xlfn.XLOOKUP(C2341,customers!$A$1:$A$4972,customers!C2340:C7311,,0)=0,"",_xlfn.XLOOKUP(C2341,customers!$A$1:$A$4972,customers!C2340:C7311,,0))</f>
        <v>jtate27@hotmail.com</v>
      </c>
      <c r="H2341" t="str">
        <f>_xlfn.XLOOKUP(C2341,customers!$A$1:$A$4972,customers!$G$1:$G$4972,,0)</f>
        <v>United States</v>
      </c>
      <c r="I2341" t="str">
        <f>INDEX(products!$A$1:$G$5001,MATCH(orders!$D2341,products!$A$1:$A$5001,0),MATCH(I$1,products!$A$1:$G$1,0))</f>
        <v>Investments</v>
      </c>
      <c r="J2341" t="str">
        <f>INDEX(products!$A$1:$G$5001,MATCH(orders!$D2341,products!$A$1:$A$5001,0),MATCH(J$1,products!$A$1:$G$1,0))</f>
        <v>Standard</v>
      </c>
      <c r="K2341">
        <f>INDEX(products!$A$1:$G$5001,MATCH(orders!$D2341,products!$A$1:$A$5001,0),MATCH(K$1,products!$A$1:$G$1,0))</f>
        <v>1</v>
      </c>
      <c r="L2341" s="3">
        <f>INDEX(products!$A$1:$G$5001,MATCH(orders!$D2341,products!$A$1:$A$5001,0),MATCH(L$1,products!$A$1:$G$1,0))</f>
        <v>1.0855999999999999</v>
      </c>
      <c r="M2341" s="3">
        <f t="shared" si="36"/>
        <v>1.0855999999999999</v>
      </c>
      <c r="N2341" t="str">
        <f>_xlfn.XLOOKUP(Orders[[#This Row],[Customer ID]],customers!$A$1:$A$4972,customers!$I$1:$I$4972,,0)</f>
        <v>Yes</v>
      </c>
    </row>
    <row r="2342" spans="1:14" x14ac:dyDescent="0.25">
      <c r="A2342" t="s">
        <v>11664</v>
      </c>
      <c r="B2342" s="2">
        <v>44491</v>
      </c>
      <c r="C2342" t="s">
        <v>11665</v>
      </c>
      <c r="D2342" t="s">
        <v>11666</v>
      </c>
      <c r="E2342">
        <v>2</v>
      </c>
      <c r="F2342" t="str">
        <f>_xlfn.XLOOKUP(C2342,customers!$A$1:$A$4972,customers!B$1:B$4972,,0)</f>
        <v>Sarah Richards</v>
      </c>
      <c r="G2342" t="str">
        <f>IF(_xlfn.XLOOKUP(C2342,customers!$A$1:$A$4972,customers!C2341:C7312,,0)=0,"",_xlfn.XLOOKUP(C2342,customers!$A$1:$A$4972,customers!C2341:C7312,,0))</f>
        <v>cbrown9913@hotmail.com</v>
      </c>
      <c r="H2342" t="str">
        <f>_xlfn.XLOOKUP(C2342,customers!$A$1:$A$4972,customers!$G$1:$G$4972,,0)</f>
        <v>Germany</v>
      </c>
      <c r="I2342" t="str">
        <f>INDEX(products!$A$1:$G$5001,MATCH(orders!$D2342,products!$A$1:$A$5001,0),MATCH(I$1,products!$A$1:$G$1,0))</f>
        <v>Investments</v>
      </c>
      <c r="J2342" t="str">
        <f>INDEX(products!$A$1:$G$5001,MATCH(orders!$D2342,products!$A$1:$A$5001,0),MATCH(J$1,products!$A$1:$G$1,0))</f>
        <v>VIP</v>
      </c>
      <c r="K2342">
        <f>INDEX(products!$A$1:$G$5001,MATCH(orders!$D2342,products!$A$1:$A$5001,0),MATCH(K$1,products!$A$1:$G$1,0))</f>
        <v>3</v>
      </c>
      <c r="L2342" s="3">
        <f>INDEX(products!$A$1:$G$5001,MATCH(orders!$D2342,products!$A$1:$A$5001,0),MATCH(L$1,products!$A$1:$G$1,0))</f>
        <v>4.2535333333333334</v>
      </c>
      <c r="M2342" s="3">
        <f t="shared" si="36"/>
        <v>8.5070666666666668</v>
      </c>
      <c r="N2342" t="str">
        <f>_xlfn.XLOOKUP(Orders[[#This Row],[Customer ID]],customers!$A$1:$A$4972,customers!$I$1:$I$4972,,0)</f>
        <v>No</v>
      </c>
    </row>
    <row r="2343" spans="1:14" x14ac:dyDescent="0.25">
      <c r="A2343" t="s">
        <v>11669</v>
      </c>
      <c r="B2343" s="2">
        <v>44492</v>
      </c>
      <c r="C2343" t="s">
        <v>11670</v>
      </c>
      <c r="D2343" t="s">
        <v>11671</v>
      </c>
      <c r="E2343">
        <v>3</v>
      </c>
      <c r="F2343" t="str">
        <f>_xlfn.XLOOKUP(C2343,customers!$A$1:$A$4972,customers!B$1:B$4972,,0)</f>
        <v>Michelle Torres</v>
      </c>
      <c r="G2343" t="str">
        <f>IF(_xlfn.XLOOKUP(C2343,customers!$A$1:$A$4972,customers!C2342:C7313,,0)=0,"",_xlfn.XLOOKUP(C2343,customers!$A$1:$A$4972,customers!C2342:C7313,,0))</f>
        <v>jwilson96@hotmail.com</v>
      </c>
      <c r="H2343" t="str">
        <f>_xlfn.XLOOKUP(C2343,customers!$A$1:$A$4972,customers!$G$1:$G$4972,,0)</f>
        <v>Japan</v>
      </c>
      <c r="I2343" t="str">
        <f>INDEX(products!$A$1:$G$5001,MATCH(orders!$D2343,products!$A$1:$A$5001,0),MATCH(I$1,products!$A$1:$G$1,0))</f>
        <v>Investments</v>
      </c>
      <c r="J2343" t="str">
        <f>INDEX(products!$A$1:$G$5001,MATCH(orders!$D2343,products!$A$1:$A$5001,0),MATCH(J$1,products!$A$1:$G$1,0))</f>
        <v>Premium</v>
      </c>
      <c r="K2343">
        <f>INDEX(products!$A$1:$G$5001,MATCH(orders!$D2343,products!$A$1:$A$5001,0),MATCH(K$1,products!$A$1:$G$1,0))</f>
        <v>5</v>
      </c>
      <c r="L2343" s="3">
        <f>INDEX(products!$A$1:$G$5001,MATCH(orders!$D2343,products!$A$1:$A$5001,0),MATCH(L$1,products!$A$1:$G$1,0))</f>
        <v>3.688366666666667</v>
      </c>
      <c r="M2343" s="3">
        <f t="shared" si="36"/>
        <v>11.065100000000001</v>
      </c>
      <c r="N2343" t="str">
        <f>_xlfn.XLOOKUP(Orders[[#This Row],[Customer ID]],customers!$A$1:$A$4972,customers!$I$1:$I$4972,,0)</f>
        <v>Yes</v>
      </c>
    </row>
    <row r="2344" spans="1:14" x14ac:dyDescent="0.25">
      <c r="A2344" t="s">
        <v>11674</v>
      </c>
      <c r="B2344" s="2">
        <v>44492</v>
      </c>
      <c r="C2344" t="s">
        <v>11675</v>
      </c>
      <c r="D2344" t="s">
        <v>11676</v>
      </c>
      <c r="E2344">
        <v>1</v>
      </c>
      <c r="F2344" t="str">
        <f>_xlfn.XLOOKUP(C2344,customers!$A$1:$A$4972,customers!B$1:B$4972,,0)</f>
        <v>Cindy Sloan</v>
      </c>
      <c r="G2344" t="str">
        <f>IF(_xlfn.XLOOKUP(C2344,customers!$A$1:$A$4972,customers!C2343:C7314,,0)=0,"",_xlfn.XLOOKUP(C2344,customers!$A$1:$A$4972,customers!C2343:C7314,,0))</f>
        <v>mchan149@gmail.com</v>
      </c>
      <c r="H2344" t="str">
        <f>_xlfn.XLOOKUP(C2344,customers!$A$1:$A$4972,customers!$G$1:$G$4972,,0)</f>
        <v>United States</v>
      </c>
      <c r="I2344" t="str">
        <f>INDEX(products!$A$1:$G$5001,MATCH(orders!$D2344,products!$A$1:$A$5001,0),MATCH(I$1,products!$A$1:$G$1,0))</f>
        <v>Credit Cards</v>
      </c>
      <c r="J2344" t="str">
        <f>INDEX(products!$A$1:$G$5001,MATCH(orders!$D2344,products!$A$1:$A$5001,0),MATCH(J$1,products!$A$1:$G$1,0))</f>
        <v>Premium</v>
      </c>
      <c r="K2344">
        <f>INDEX(products!$A$1:$G$5001,MATCH(orders!$D2344,products!$A$1:$A$5001,0),MATCH(K$1,products!$A$1:$G$1,0))</f>
        <v>1</v>
      </c>
      <c r="L2344" s="3">
        <f>INDEX(products!$A$1:$G$5001,MATCH(orders!$D2344,products!$A$1:$A$5001,0),MATCH(L$1,products!$A$1:$G$1,0))</f>
        <v>0.74683333333333335</v>
      </c>
      <c r="M2344" s="3">
        <f t="shared" si="36"/>
        <v>0.74683333333333335</v>
      </c>
      <c r="N2344" t="str">
        <f>_xlfn.XLOOKUP(Orders[[#This Row],[Customer ID]],customers!$A$1:$A$4972,customers!$I$1:$I$4972,,0)</f>
        <v>Yes</v>
      </c>
    </row>
    <row r="2345" spans="1:14" x14ac:dyDescent="0.25">
      <c r="A2345" t="s">
        <v>11678</v>
      </c>
      <c r="B2345" s="2">
        <v>44492</v>
      </c>
      <c r="C2345" t="s">
        <v>11679</v>
      </c>
      <c r="D2345" t="s">
        <v>11680</v>
      </c>
      <c r="E2345">
        <v>1</v>
      </c>
      <c r="F2345" t="str">
        <f>_xlfn.XLOOKUP(C2345,customers!$A$1:$A$4972,customers!B$1:B$4972,,0)</f>
        <v>Megan Mcintosh</v>
      </c>
      <c r="G2345" t="str">
        <f>IF(_xlfn.XLOOKUP(C2345,customers!$A$1:$A$4972,customers!C2344:C7315,,0)=0,"",_xlfn.XLOOKUP(C2345,customers!$A$1:$A$4972,customers!C2344:C7315,,0))</f>
        <v>jbarr4659@yahoo.com</v>
      </c>
      <c r="H2345" t="str">
        <f>_xlfn.XLOOKUP(C2345,customers!$A$1:$A$4972,customers!$G$1:$G$4972,,0)</f>
        <v>United States</v>
      </c>
      <c r="I2345" t="str">
        <f>INDEX(products!$A$1:$G$5001,MATCH(orders!$D2345,products!$A$1:$A$5001,0),MATCH(I$1,products!$A$1:$G$1,0))</f>
        <v>Investments</v>
      </c>
      <c r="J2345" t="str">
        <f>INDEX(products!$A$1:$G$5001,MATCH(orders!$D2345,products!$A$1:$A$5001,0),MATCH(J$1,products!$A$1:$G$1,0))</f>
        <v>VIP</v>
      </c>
      <c r="K2345">
        <f>INDEX(products!$A$1:$G$5001,MATCH(orders!$D2345,products!$A$1:$A$5001,0),MATCH(K$1,products!$A$1:$G$1,0))</f>
        <v>1</v>
      </c>
      <c r="L2345" s="3">
        <f>INDEX(products!$A$1:$G$5001,MATCH(orders!$D2345,products!$A$1:$A$5001,0),MATCH(L$1,products!$A$1:$G$1,0))</f>
        <v>1.021433333333333</v>
      </c>
      <c r="M2345" s="3">
        <f t="shared" si="36"/>
        <v>1.021433333333333</v>
      </c>
      <c r="N2345" t="str">
        <f>_xlfn.XLOOKUP(Orders[[#This Row],[Customer ID]],customers!$A$1:$A$4972,customers!$I$1:$I$4972,,0)</f>
        <v>Yes</v>
      </c>
    </row>
    <row r="2346" spans="1:14" x14ac:dyDescent="0.25">
      <c r="A2346" t="s">
        <v>11683</v>
      </c>
      <c r="B2346" s="2">
        <v>44493</v>
      </c>
      <c r="C2346" t="s">
        <v>11684</v>
      </c>
      <c r="D2346" t="s">
        <v>11685</v>
      </c>
      <c r="E2346">
        <v>1</v>
      </c>
      <c r="F2346" t="str">
        <f>_xlfn.XLOOKUP(C2346,customers!$A$1:$A$4972,customers!B$1:B$4972,,0)</f>
        <v>Mark Nixon</v>
      </c>
      <c r="G2346" t="str">
        <f>IF(_xlfn.XLOOKUP(C2346,customers!$A$1:$A$4972,customers!C2345:C7316,,0)=0,"",_xlfn.XLOOKUP(C2346,customers!$A$1:$A$4972,customers!C2345:C7316,,0))</f>
        <v>ascott841@gmail.com</v>
      </c>
      <c r="H2346" t="str">
        <f>_xlfn.XLOOKUP(C2346,customers!$A$1:$A$4972,customers!$G$1:$G$4972,,0)</f>
        <v>Germany</v>
      </c>
      <c r="I2346" t="str">
        <f>INDEX(products!$A$1:$G$5001,MATCH(orders!$D2346,products!$A$1:$A$5001,0),MATCH(I$1,products!$A$1:$G$1,0))</f>
        <v>Investments</v>
      </c>
      <c r="J2346" t="str">
        <f>INDEX(products!$A$1:$G$5001,MATCH(orders!$D2346,products!$A$1:$A$5001,0),MATCH(J$1,products!$A$1:$G$1,0))</f>
        <v>Premium</v>
      </c>
      <c r="K2346">
        <f>INDEX(products!$A$1:$G$5001,MATCH(orders!$D2346,products!$A$1:$A$5001,0),MATCH(K$1,products!$A$1:$G$1,0))</f>
        <v>1</v>
      </c>
      <c r="L2346" s="3">
        <f>INDEX(products!$A$1:$G$5001,MATCH(orders!$D2346,products!$A$1:$A$5001,0),MATCH(L$1,products!$A$1:$G$1,0))</f>
        <v>1.6084000000000001</v>
      </c>
      <c r="M2346" s="3">
        <f t="shared" si="36"/>
        <v>1.6084000000000001</v>
      </c>
      <c r="N2346" t="str">
        <f>_xlfn.XLOOKUP(Orders[[#This Row],[Customer ID]],customers!$A$1:$A$4972,customers!$I$1:$I$4972,,0)</f>
        <v>No</v>
      </c>
    </row>
    <row r="2347" spans="1:14" x14ac:dyDescent="0.25">
      <c r="A2347" t="s">
        <v>11688</v>
      </c>
      <c r="B2347" s="2">
        <v>44493</v>
      </c>
      <c r="C2347" t="s">
        <v>11689</v>
      </c>
      <c r="D2347" t="s">
        <v>11690</v>
      </c>
      <c r="E2347">
        <v>4</v>
      </c>
      <c r="F2347" t="str">
        <f>_xlfn.XLOOKUP(C2347,customers!$A$1:$A$4972,customers!B$1:B$4972,,0)</f>
        <v>Barbara Robinson</v>
      </c>
      <c r="G2347" t="str">
        <f>IF(_xlfn.XLOOKUP(C2347,customers!$A$1:$A$4972,customers!C2346:C7317,,0)=0,"",_xlfn.XLOOKUP(C2347,customers!$A$1:$A$4972,customers!C2346:C7317,,0))</f>
        <v>jboyer875@gmail.com</v>
      </c>
      <c r="H2347" t="str">
        <f>_xlfn.XLOOKUP(C2347,customers!$A$1:$A$4972,customers!$G$1:$G$4972,,0)</f>
        <v>Brazil</v>
      </c>
      <c r="I2347" t="str">
        <f>INDEX(products!$A$1:$G$5001,MATCH(orders!$D2347,products!$A$1:$A$5001,0),MATCH(I$1,products!$A$1:$G$1,0))</f>
        <v>Loans</v>
      </c>
      <c r="J2347" t="str">
        <f>INDEX(products!$A$1:$G$5001,MATCH(orders!$D2347,products!$A$1:$A$5001,0),MATCH(J$1,products!$A$1:$G$1,0))</f>
        <v>VIP</v>
      </c>
      <c r="K2347">
        <f>INDEX(products!$A$1:$G$5001,MATCH(orders!$D2347,products!$A$1:$A$5001,0),MATCH(K$1,products!$A$1:$G$1,0))</f>
        <v>10</v>
      </c>
      <c r="L2347" s="3">
        <f>INDEX(products!$A$1:$G$5001,MATCH(orders!$D2347,products!$A$1:$A$5001,0),MATCH(L$1,products!$A$1:$G$1,0))</f>
        <v>13.352399999999999</v>
      </c>
      <c r="M2347" s="3">
        <f t="shared" si="36"/>
        <v>53.409599999999998</v>
      </c>
      <c r="N2347" t="str">
        <f>_xlfn.XLOOKUP(Orders[[#This Row],[Customer ID]],customers!$A$1:$A$4972,customers!$I$1:$I$4972,,0)</f>
        <v>Yes</v>
      </c>
    </row>
    <row r="2348" spans="1:14" x14ac:dyDescent="0.25">
      <c r="A2348" t="s">
        <v>11693</v>
      </c>
      <c r="B2348" s="2">
        <v>44494</v>
      </c>
      <c r="C2348" t="s">
        <v>11694</v>
      </c>
      <c r="D2348" t="s">
        <v>11695</v>
      </c>
      <c r="E2348">
        <v>3</v>
      </c>
      <c r="F2348" t="str">
        <f>_xlfn.XLOOKUP(C2348,customers!$A$1:$A$4972,customers!B$1:B$4972,,0)</f>
        <v>Danielle Arnold</v>
      </c>
      <c r="G2348" t="str">
        <f>IF(_xlfn.XLOOKUP(C2348,customers!$A$1:$A$4972,customers!C2347:C7318,,0)=0,"",_xlfn.XLOOKUP(C2348,customers!$A$1:$A$4972,customers!C2347:C7318,,0))</f>
        <v>918406385@hotmail.com</v>
      </c>
      <c r="H2348" t="str">
        <f>_xlfn.XLOOKUP(C2348,customers!$A$1:$A$4972,customers!$G$1:$G$4972,,0)</f>
        <v>United States</v>
      </c>
      <c r="I2348" t="str">
        <f>INDEX(products!$A$1:$G$5001,MATCH(orders!$D2348,products!$A$1:$A$5001,0),MATCH(I$1,products!$A$1:$G$1,0))</f>
        <v>Loans</v>
      </c>
      <c r="J2348" t="str">
        <f>INDEX(products!$A$1:$G$5001,MATCH(orders!$D2348,products!$A$1:$A$5001,0),MATCH(J$1,products!$A$1:$G$1,0))</f>
        <v>Standard</v>
      </c>
      <c r="K2348">
        <f>INDEX(products!$A$1:$G$5001,MATCH(orders!$D2348,products!$A$1:$A$5001,0),MATCH(K$1,products!$A$1:$G$1,0))</f>
        <v>5</v>
      </c>
      <c r="L2348" s="3">
        <f>INDEX(products!$A$1:$G$5001,MATCH(orders!$D2348,products!$A$1:$A$5001,0),MATCH(L$1,products!$A$1:$G$1,0))</f>
        <v>6.7266666666666666</v>
      </c>
      <c r="M2348" s="3">
        <f t="shared" si="36"/>
        <v>20.18</v>
      </c>
      <c r="N2348" t="str">
        <f>_xlfn.XLOOKUP(Orders[[#This Row],[Customer ID]],customers!$A$1:$A$4972,customers!$I$1:$I$4972,,0)</f>
        <v>No</v>
      </c>
    </row>
    <row r="2349" spans="1:14" x14ac:dyDescent="0.25">
      <c r="A2349" t="s">
        <v>11698</v>
      </c>
      <c r="B2349" s="2">
        <v>44494</v>
      </c>
      <c r="C2349" t="s">
        <v>11699</v>
      </c>
      <c r="D2349" t="s">
        <v>11700</v>
      </c>
      <c r="E2349">
        <v>2</v>
      </c>
      <c r="F2349" t="str">
        <f>_xlfn.XLOOKUP(C2349,customers!$A$1:$A$4972,customers!B$1:B$4972,,0)</f>
        <v>Jennifer Freeman</v>
      </c>
      <c r="G2349" t="str">
        <f>IF(_xlfn.XLOOKUP(C2349,customers!$A$1:$A$4972,customers!C2348:C7319,,0)=0,"",_xlfn.XLOOKUP(C2349,customers!$A$1:$A$4972,customers!C2348:C7319,,0))</f>
        <v>087965868@yahoo.com</v>
      </c>
      <c r="H2349" t="str">
        <f>_xlfn.XLOOKUP(C2349,customers!$A$1:$A$4972,customers!$G$1:$G$4972,,0)</f>
        <v>United States</v>
      </c>
      <c r="I2349" t="str">
        <f>INDEX(products!$A$1:$G$5001,MATCH(orders!$D2349,products!$A$1:$A$5001,0),MATCH(I$1,products!$A$1:$G$1,0))</f>
        <v>Investments</v>
      </c>
      <c r="J2349" t="str">
        <f>INDEX(products!$A$1:$G$5001,MATCH(orders!$D2349,products!$A$1:$A$5001,0),MATCH(J$1,products!$A$1:$G$1,0))</f>
        <v>VIP</v>
      </c>
      <c r="K2349">
        <f>INDEX(products!$A$1:$G$5001,MATCH(orders!$D2349,products!$A$1:$A$5001,0),MATCH(K$1,products!$A$1:$G$1,0))</f>
        <v>3</v>
      </c>
      <c r="L2349" s="3">
        <f>INDEX(products!$A$1:$G$5001,MATCH(orders!$D2349,products!$A$1:$A$5001,0),MATCH(L$1,products!$A$1:$G$1,0))</f>
        <v>3.0857666666666672</v>
      </c>
      <c r="M2349" s="3">
        <f t="shared" si="36"/>
        <v>6.1715333333333344</v>
      </c>
      <c r="N2349" t="str">
        <f>_xlfn.XLOOKUP(Orders[[#This Row],[Customer ID]],customers!$A$1:$A$4972,customers!$I$1:$I$4972,,0)</f>
        <v>Yes</v>
      </c>
    </row>
    <row r="2350" spans="1:14" x14ac:dyDescent="0.25">
      <c r="A2350" t="s">
        <v>11703</v>
      </c>
      <c r="B2350" s="2">
        <v>44495</v>
      </c>
      <c r="C2350" t="s">
        <v>11704</v>
      </c>
      <c r="D2350" t="s">
        <v>11705</v>
      </c>
      <c r="E2350">
        <v>4</v>
      </c>
      <c r="F2350" t="str">
        <f>_xlfn.XLOOKUP(C2350,customers!$A$1:$A$4972,customers!B$1:B$4972,,0)</f>
        <v>James English</v>
      </c>
      <c r="G2350" t="str">
        <f>IF(_xlfn.XLOOKUP(C2350,customers!$A$1:$A$4972,customers!C2349:C7320,,0)=0,"",_xlfn.XLOOKUP(C2350,customers!$A$1:$A$4972,customers!C2349:C7320,,0))</f>
        <v>dgraham029@hotmail.com</v>
      </c>
      <c r="H2350" t="str">
        <f>_xlfn.XLOOKUP(C2350,customers!$A$1:$A$4972,customers!$G$1:$G$4972,,0)</f>
        <v>Brazil</v>
      </c>
      <c r="I2350" t="str">
        <f>INDEX(products!$A$1:$G$5001,MATCH(orders!$D2350,products!$A$1:$A$5001,0),MATCH(I$1,products!$A$1:$G$1,0))</f>
        <v>Investments</v>
      </c>
      <c r="J2350" t="str">
        <f>INDEX(products!$A$1:$G$5001,MATCH(orders!$D2350,products!$A$1:$A$5001,0),MATCH(J$1,products!$A$1:$G$1,0))</f>
        <v>VIP</v>
      </c>
      <c r="K2350">
        <f>INDEX(products!$A$1:$G$5001,MATCH(orders!$D2350,products!$A$1:$A$5001,0),MATCH(K$1,products!$A$1:$G$1,0))</f>
        <v>10</v>
      </c>
      <c r="L2350" s="3">
        <f>INDEX(products!$A$1:$G$5001,MATCH(orders!$D2350,products!$A$1:$A$5001,0),MATCH(L$1,products!$A$1:$G$1,0))</f>
        <v>12.60326666666667</v>
      </c>
      <c r="M2350" s="3">
        <f t="shared" si="36"/>
        <v>50.41306666666668</v>
      </c>
      <c r="N2350" t="str">
        <f>_xlfn.XLOOKUP(Orders[[#This Row],[Customer ID]],customers!$A$1:$A$4972,customers!$I$1:$I$4972,,0)</f>
        <v>No</v>
      </c>
    </row>
    <row r="2351" spans="1:14" x14ac:dyDescent="0.25">
      <c r="A2351" t="s">
        <v>11708</v>
      </c>
      <c r="B2351" s="2">
        <v>44495</v>
      </c>
      <c r="C2351" t="s">
        <v>11709</v>
      </c>
      <c r="D2351" t="s">
        <v>11710</v>
      </c>
      <c r="E2351">
        <v>4</v>
      </c>
      <c r="F2351" t="str">
        <f>_xlfn.XLOOKUP(C2351,customers!$A$1:$A$4972,customers!B$1:B$4972,,0)</f>
        <v>Jasmine Santos</v>
      </c>
      <c r="G2351" t="str">
        <f>IF(_xlfn.XLOOKUP(C2351,customers!$A$1:$A$4972,customers!C2350:C7321,,0)=0,"",_xlfn.XLOOKUP(C2351,customers!$A$1:$A$4972,customers!C2350:C7321,,0))</f>
        <v>ehopkins30@hotmail.com</v>
      </c>
      <c r="H2351" t="str">
        <f>_xlfn.XLOOKUP(C2351,customers!$A$1:$A$4972,customers!$G$1:$G$4972,,0)</f>
        <v>Germany</v>
      </c>
      <c r="I2351" t="str">
        <f>INDEX(products!$A$1:$G$5001,MATCH(orders!$D2351,products!$A$1:$A$5001,0),MATCH(I$1,products!$A$1:$G$1,0))</f>
        <v>Loans</v>
      </c>
      <c r="J2351" t="str">
        <f>INDEX(products!$A$1:$G$5001,MATCH(orders!$D2351,products!$A$1:$A$5001,0),MATCH(J$1,products!$A$1:$G$1,0))</f>
        <v>VIP</v>
      </c>
      <c r="K2351">
        <f>INDEX(products!$A$1:$G$5001,MATCH(orders!$D2351,products!$A$1:$A$5001,0),MATCH(K$1,products!$A$1:$G$1,0))</f>
        <v>10</v>
      </c>
      <c r="L2351" s="3">
        <f>INDEX(products!$A$1:$G$5001,MATCH(orders!$D2351,products!$A$1:$A$5001,0),MATCH(L$1,products!$A$1:$G$1,0))</f>
        <v>6.7679666666666671</v>
      </c>
      <c r="M2351" s="3">
        <f t="shared" si="36"/>
        <v>27.071866666666669</v>
      </c>
      <c r="N2351" t="str">
        <f>_xlfn.XLOOKUP(Orders[[#This Row],[Customer ID]],customers!$A$1:$A$4972,customers!$I$1:$I$4972,,0)</f>
        <v>Yes</v>
      </c>
    </row>
    <row r="2352" spans="1:14" x14ac:dyDescent="0.25">
      <c r="A2352" t="s">
        <v>11713</v>
      </c>
      <c r="B2352" s="2">
        <v>44495</v>
      </c>
      <c r="C2352" t="s">
        <v>11714</v>
      </c>
      <c r="D2352" t="s">
        <v>11715</v>
      </c>
      <c r="E2352">
        <v>4</v>
      </c>
      <c r="F2352" t="str">
        <f>_xlfn.XLOOKUP(C2352,customers!$A$1:$A$4972,customers!B$1:B$4972,,0)</f>
        <v>Kyle Edwards</v>
      </c>
      <c r="G2352" t="str">
        <f>IF(_xlfn.XLOOKUP(C2352,customers!$A$1:$A$4972,customers!C2351:C7322,,0)=0,"",_xlfn.XLOOKUP(C2352,customers!$A$1:$A$4972,customers!C2351:C7322,,0))</f>
        <v>cmurray30@hotmail.com</v>
      </c>
      <c r="H2352" t="str">
        <f>_xlfn.XLOOKUP(C2352,customers!$A$1:$A$4972,customers!$G$1:$G$4972,,0)</f>
        <v>United States</v>
      </c>
      <c r="I2352" t="str">
        <f>INDEX(products!$A$1:$G$5001,MATCH(orders!$D2352,products!$A$1:$A$5001,0),MATCH(I$1,products!$A$1:$G$1,0))</f>
        <v>Money Transfers</v>
      </c>
      <c r="J2352" t="str">
        <f>INDEX(products!$A$1:$G$5001,MATCH(orders!$D2352,products!$A$1:$A$5001,0),MATCH(J$1,products!$A$1:$G$1,0))</f>
        <v>VIP</v>
      </c>
      <c r="K2352">
        <f>INDEX(products!$A$1:$G$5001,MATCH(orders!$D2352,products!$A$1:$A$5001,0),MATCH(K$1,products!$A$1:$G$1,0))</f>
        <v>10</v>
      </c>
      <c r="L2352" s="3">
        <f>INDEX(products!$A$1:$G$5001,MATCH(orders!$D2352,products!$A$1:$A$5001,0),MATCH(L$1,products!$A$1:$G$1,0))</f>
        <v>13.027633333333331</v>
      </c>
      <c r="M2352" s="3">
        <f t="shared" si="36"/>
        <v>52.110533333333322</v>
      </c>
      <c r="N2352" t="str">
        <f>_xlfn.XLOOKUP(Orders[[#This Row],[Customer ID]],customers!$A$1:$A$4972,customers!$I$1:$I$4972,,0)</f>
        <v>No</v>
      </c>
    </row>
    <row r="2353" spans="1:14" x14ac:dyDescent="0.25">
      <c r="A2353" t="s">
        <v>11718</v>
      </c>
      <c r="B2353" s="2">
        <v>44496</v>
      </c>
      <c r="C2353" t="s">
        <v>11719</v>
      </c>
      <c r="D2353" t="s">
        <v>11720</v>
      </c>
      <c r="E2353">
        <v>1</v>
      </c>
      <c r="F2353" t="str">
        <f>_xlfn.XLOOKUP(C2353,customers!$A$1:$A$4972,customers!B$1:B$4972,,0)</f>
        <v>James Cowan</v>
      </c>
      <c r="G2353" t="str">
        <f>IF(_xlfn.XLOOKUP(C2353,customers!$A$1:$A$4972,customers!C2352:C7323,,0)=0,"",_xlfn.XLOOKUP(C2353,customers!$A$1:$A$4972,customers!C2352:C7323,,0))</f>
        <v>avasquez0628@hotmail.com</v>
      </c>
      <c r="H2353" t="str">
        <f>_xlfn.XLOOKUP(C2353,customers!$A$1:$A$4972,customers!$G$1:$G$4972,,0)</f>
        <v>Brazil</v>
      </c>
      <c r="I2353" t="str">
        <f>INDEX(products!$A$1:$G$5001,MATCH(orders!$D2353,products!$A$1:$A$5001,0),MATCH(I$1,products!$A$1:$G$1,0))</f>
        <v>Credit Cards</v>
      </c>
      <c r="J2353" t="str">
        <f>INDEX(products!$A$1:$G$5001,MATCH(orders!$D2353,products!$A$1:$A$5001,0),MATCH(J$1,products!$A$1:$G$1,0))</f>
        <v>Standard</v>
      </c>
      <c r="K2353">
        <f>INDEX(products!$A$1:$G$5001,MATCH(orders!$D2353,products!$A$1:$A$5001,0),MATCH(K$1,products!$A$1:$G$1,0))</f>
        <v>1</v>
      </c>
      <c r="L2353" s="3">
        <f>INDEX(products!$A$1:$G$5001,MATCH(orders!$D2353,products!$A$1:$A$5001,0),MATCH(L$1,products!$A$1:$G$1,0))</f>
        <v>1.579966666666667</v>
      </c>
      <c r="M2353" s="3">
        <f t="shared" si="36"/>
        <v>1.579966666666667</v>
      </c>
      <c r="N2353" t="str">
        <f>_xlfn.XLOOKUP(Orders[[#This Row],[Customer ID]],customers!$A$1:$A$4972,customers!$I$1:$I$4972,,0)</f>
        <v>No</v>
      </c>
    </row>
    <row r="2354" spans="1:14" x14ac:dyDescent="0.25">
      <c r="A2354" t="s">
        <v>11723</v>
      </c>
      <c r="B2354" s="2">
        <v>44496</v>
      </c>
      <c r="C2354" t="s">
        <v>11724</v>
      </c>
      <c r="D2354" t="s">
        <v>11725</v>
      </c>
      <c r="E2354">
        <v>3</v>
      </c>
      <c r="F2354" t="str">
        <f>_xlfn.XLOOKUP(C2354,customers!$A$1:$A$4972,customers!B$1:B$4972,,0)</f>
        <v>Kirsten Bradford</v>
      </c>
      <c r="G2354" t="str">
        <f>IF(_xlfn.XLOOKUP(C2354,customers!$A$1:$A$4972,customers!C2353:C7324,,0)=0,"",_xlfn.XLOOKUP(C2354,customers!$A$1:$A$4972,customers!C2353:C7324,,0))</f>
        <v>mmitchell3585@hotmail.com</v>
      </c>
      <c r="H2354" t="str">
        <f>_xlfn.XLOOKUP(C2354,customers!$A$1:$A$4972,customers!$G$1:$G$4972,,0)</f>
        <v>United States</v>
      </c>
      <c r="I2354" t="str">
        <f>INDEX(products!$A$1:$G$5001,MATCH(orders!$D2354,products!$A$1:$A$5001,0),MATCH(I$1,products!$A$1:$G$1,0))</f>
        <v>Credit Cards</v>
      </c>
      <c r="J2354" t="str">
        <f>INDEX(products!$A$1:$G$5001,MATCH(orders!$D2354,products!$A$1:$A$5001,0),MATCH(J$1,products!$A$1:$G$1,0))</f>
        <v>Standard</v>
      </c>
      <c r="K2354">
        <f>INDEX(products!$A$1:$G$5001,MATCH(orders!$D2354,products!$A$1:$A$5001,0),MATCH(K$1,products!$A$1:$G$1,0))</f>
        <v>5</v>
      </c>
      <c r="L2354" s="3">
        <f>INDEX(products!$A$1:$G$5001,MATCH(orders!$D2354,products!$A$1:$A$5001,0),MATCH(L$1,products!$A$1:$G$1,0))</f>
        <v>6.3962000000000003</v>
      </c>
      <c r="M2354" s="3">
        <f t="shared" si="36"/>
        <v>19.188600000000001</v>
      </c>
      <c r="N2354" t="str">
        <f>_xlfn.XLOOKUP(Orders[[#This Row],[Customer ID]],customers!$A$1:$A$4972,customers!$I$1:$I$4972,,0)</f>
        <v>No</v>
      </c>
    </row>
    <row r="2355" spans="1:14" x14ac:dyDescent="0.25">
      <c r="A2355" t="s">
        <v>11728</v>
      </c>
      <c r="B2355" s="2">
        <v>44497</v>
      </c>
      <c r="C2355" t="s">
        <v>11729</v>
      </c>
      <c r="D2355" t="s">
        <v>11730</v>
      </c>
      <c r="E2355">
        <v>4</v>
      </c>
      <c r="F2355" t="str">
        <f>_xlfn.XLOOKUP(C2355,customers!$A$1:$A$4972,customers!B$1:B$4972,,0)</f>
        <v>Michelle Thompson</v>
      </c>
      <c r="G2355" t="str">
        <f>IF(_xlfn.XLOOKUP(C2355,customers!$A$1:$A$4972,customers!C2354:C7325,,0)=0,"",_xlfn.XLOOKUP(C2355,customers!$A$1:$A$4972,customers!C2354:C7325,,0))</f>
        <v>gphd45@yahoo.com</v>
      </c>
      <c r="H2355" t="str">
        <f>_xlfn.XLOOKUP(C2355,customers!$A$1:$A$4972,customers!$G$1:$G$4972,,0)</f>
        <v>Japan</v>
      </c>
      <c r="I2355" t="str">
        <f>INDEX(products!$A$1:$G$5001,MATCH(orders!$D2355,products!$A$1:$A$5001,0),MATCH(I$1,products!$A$1:$G$1,0))</f>
        <v>Loans</v>
      </c>
      <c r="J2355" t="str">
        <f>INDEX(products!$A$1:$G$5001,MATCH(orders!$D2355,products!$A$1:$A$5001,0),MATCH(J$1,products!$A$1:$G$1,0))</f>
        <v>Standard</v>
      </c>
      <c r="K2355">
        <f>INDEX(products!$A$1:$G$5001,MATCH(orders!$D2355,products!$A$1:$A$5001,0),MATCH(K$1,products!$A$1:$G$1,0))</f>
        <v>10</v>
      </c>
      <c r="L2355" s="3">
        <f>INDEX(products!$A$1:$G$5001,MATCH(orders!$D2355,products!$A$1:$A$5001,0),MATCH(L$1,products!$A$1:$G$1,0))</f>
        <v>15.40366666666667</v>
      </c>
      <c r="M2355" s="3">
        <f t="shared" si="36"/>
        <v>61.614666666666679</v>
      </c>
      <c r="N2355" t="str">
        <f>_xlfn.XLOOKUP(Orders[[#This Row],[Customer ID]],customers!$A$1:$A$4972,customers!$I$1:$I$4972,,0)</f>
        <v>No</v>
      </c>
    </row>
    <row r="2356" spans="1:14" x14ac:dyDescent="0.25">
      <c r="A2356" t="s">
        <v>11733</v>
      </c>
      <c r="B2356" s="2">
        <v>44497</v>
      </c>
      <c r="C2356" t="s">
        <v>11734</v>
      </c>
      <c r="D2356" t="s">
        <v>11735</v>
      </c>
      <c r="E2356">
        <v>2</v>
      </c>
      <c r="F2356" t="str">
        <f>_xlfn.XLOOKUP(C2356,customers!$A$1:$A$4972,customers!B$1:B$4972,,0)</f>
        <v>Jessica Sanchez</v>
      </c>
      <c r="G2356" t="str">
        <f>IF(_xlfn.XLOOKUP(C2356,customers!$A$1:$A$4972,customers!C2355:C7326,,0)=0,"",_xlfn.XLOOKUP(C2356,customers!$A$1:$A$4972,customers!C2355:C7326,,0))</f>
        <v>cromero622@hotmail.com</v>
      </c>
      <c r="H2356" t="str">
        <f>_xlfn.XLOOKUP(C2356,customers!$A$1:$A$4972,customers!$G$1:$G$4972,,0)</f>
        <v>South Africa</v>
      </c>
      <c r="I2356" t="str">
        <f>INDEX(products!$A$1:$G$5001,MATCH(orders!$D2356,products!$A$1:$A$5001,0),MATCH(I$1,products!$A$1:$G$1,0))</f>
        <v>Credit Cards</v>
      </c>
      <c r="J2356" t="str">
        <f>INDEX(products!$A$1:$G$5001,MATCH(orders!$D2356,products!$A$1:$A$5001,0),MATCH(J$1,products!$A$1:$G$1,0))</f>
        <v>VIP</v>
      </c>
      <c r="K2356">
        <f>INDEX(products!$A$1:$G$5001,MATCH(orders!$D2356,products!$A$1:$A$5001,0),MATCH(K$1,products!$A$1:$G$1,0))</f>
        <v>3</v>
      </c>
      <c r="L2356" s="3">
        <f>INDEX(products!$A$1:$G$5001,MATCH(orders!$D2356,products!$A$1:$A$5001,0),MATCH(L$1,products!$A$1:$G$1,0))</f>
        <v>4.1719333333333326</v>
      </c>
      <c r="M2356" s="3">
        <f t="shared" si="36"/>
        <v>8.3438666666666652</v>
      </c>
      <c r="N2356" t="str">
        <f>_xlfn.XLOOKUP(Orders[[#This Row],[Customer ID]],customers!$A$1:$A$4972,customers!$I$1:$I$4972,,0)</f>
        <v>No</v>
      </c>
    </row>
    <row r="2357" spans="1:14" x14ac:dyDescent="0.25">
      <c r="A2357" t="s">
        <v>11738</v>
      </c>
      <c r="B2357" s="2">
        <v>44498</v>
      </c>
      <c r="C2357" t="s">
        <v>11739</v>
      </c>
      <c r="D2357" t="s">
        <v>11740</v>
      </c>
      <c r="E2357">
        <v>3</v>
      </c>
      <c r="F2357" t="str">
        <f>_xlfn.XLOOKUP(C2357,customers!$A$1:$A$4972,customers!B$1:B$4972,,0)</f>
        <v>Sarah Hubbard</v>
      </c>
      <c r="G2357" t="str">
        <f>IF(_xlfn.XLOOKUP(C2357,customers!$A$1:$A$4972,customers!C2356:C7327,,0)=0,"",_xlfn.XLOOKUP(C2357,customers!$A$1:$A$4972,customers!C2356:C7327,,0))</f>
        <v>jandrews97@gmail.com</v>
      </c>
      <c r="H2357" t="str">
        <f>_xlfn.XLOOKUP(C2357,customers!$A$1:$A$4972,customers!$G$1:$G$4972,,0)</f>
        <v>Japan</v>
      </c>
      <c r="I2357" t="str">
        <f>INDEX(products!$A$1:$G$5001,MATCH(orders!$D2357,products!$A$1:$A$5001,0),MATCH(I$1,products!$A$1:$G$1,0))</f>
        <v>Loans</v>
      </c>
      <c r="J2357" t="str">
        <f>INDEX(products!$A$1:$G$5001,MATCH(orders!$D2357,products!$A$1:$A$5001,0),MATCH(J$1,products!$A$1:$G$1,0))</f>
        <v>Standard</v>
      </c>
      <c r="K2357">
        <f>INDEX(products!$A$1:$G$5001,MATCH(orders!$D2357,products!$A$1:$A$5001,0),MATCH(K$1,products!$A$1:$G$1,0))</f>
        <v>5</v>
      </c>
      <c r="L2357" s="3">
        <f>INDEX(products!$A$1:$G$5001,MATCH(orders!$D2357,products!$A$1:$A$5001,0),MATCH(L$1,products!$A$1:$G$1,0))</f>
        <v>3.9361333333333328</v>
      </c>
      <c r="M2357" s="3">
        <f t="shared" si="36"/>
        <v>11.808399999999999</v>
      </c>
      <c r="N2357" t="str">
        <f>_xlfn.XLOOKUP(Orders[[#This Row],[Customer ID]],customers!$A$1:$A$4972,customers!$I$1:$I$4972,,0)</f>
        <v>No</v>
      </c>
    </row>
    <row r="2358" spans="1:14" x14ac:dyDescent="0.25">
      <c r="A2358" t="s">
        <v>11743</v>
      </c>
      <c r="B2358" s="2">
        <v>44498</v>
      </c>
      <c r="C2358" t="s">
        <v>11744</v>
      </c>
      <c r="D2358" t="s">
        <v>11745</v>
      </c>
      <c r="E2358">
        <v>2</v>
      </c>
      <c r="F2358" t="str">
        <f>_xlfn.XLOOKUP(C2358,customers!$A$1:$A$4972,customers!B$1:B$4972,,0)</f>
        <v>Mary Johnson</v>
      </c>
      <c r="G2358" t="str">
        <f>IF(_xlfn.XLOOKUP(C2358,customers!$A$1:$A$4972,customers!C2357:C7328,,0)=0,"",_xlfn.XLOOKUP(C2358,customers!$A$1:$A$4972,customers!C2357:C7328,,0))</f>
        <v>plyons063@yahoo.com</v>
      </c>
      <c r="H2358" t="str">
        <f>_xlfn.XLOOKUP(C2358,customers!$A$1:$A$4972,customers!$G$1:$G$4972,,0)</f>
        <v>United States</v>
      </c>
      <c r="I2358" t="str">
        <f>INDEX(products!$A$1:$G$5001,MATCH(orders!$D2358,products!$A$1:$A$5001,0),MATCH(I$1,products!$A$1:$G$1,0))</f>
        <v>Loans</v>
      </c>
      <c r="J2358" t="str">
        <f>INDEX(products!$A$1:$G$5001,MATCH(orders!$D2358,products!$A$1:$A$5001,0),MATCH(J$1,products!$A$1:$G$1,0))</f>
        <v>Premium</v>
      </c>
      <c r="K2358">
        <f>INDEX(products!$A$1:$G$5001,MATCH(orders!$D2358,products!$A$1:$A$5001,0),MATCH(K$1,products!$A$1:$G$1,0))</f>
        <v>3</v>
      </c>
      <c r="L2358" s="3">
        <f>INDEX(products!$A$1:$G$5001,MATCH(orders!$D2358,products!$A$1:$A$5001,0),MATCH(L$1,products!$A$1:$G$1,0))</f>
        <v>4.7073666666666671</v>
      </c>
      <c r="M2358" s="3">
        <f t="shared" si="36"/>
        <v>9.4147333333333343</v>
      </c>
      <c r="N2358" t="str">
        <f>_xlfn.XLOOKUP(Orders[[#This Row],[Customer ID]],customers!$A$1:$A$4972,customers!$I$1:$I$4972,,0)</f>
        <v>No</v>
      </c>
    </row>
    <row r="2359" spans="1:14" x14ac:dyDescent="0.25">
      <c r="A2359" t="s">
        <v>11748</v>
      </c>
      <c r="B2359" s="2">
        <v>44499</v>
      </c>
      <c r="C2359" t="s">
        <v>11749</v>
      </c>
      <c r="D2359" t="s">
        <v>11750</v>
      </c>
      <c r="E2359">
        <v>3</v>
      </c>
      <c r="F2359" t="str">
        <f>_xlfn.XLOOKUP(C2359,customers!$A$1:$A$4972,customers!B$1:B$4972,,0)</f>
        <v>Kathleen Ramos</v>
      </c>
      <c r="G2359" t="str">
        <f>IF(_xlfn.XLOOKUP(C2359,customers!$A$1:$A$4972,customers!C2358:C7329,,0)=0,"",_xlfn.XLOOKUP(C2359,customers!$A$1:$A$4972,customers!C2358:C7329,,0))</f>
        <v>717019222@hotmail.com</v>
      </c>
      <c r="H2359" t="str">
        <f>_xlfn.XLOOKUP(C2359,customers!$A$1:$A$4972,customers!$G$1:$G$4972,,0)</f>
        <v>Germany</v>
      </c>
      <c r="I2359" t="str">
        <f>INDEX(products!$A$1:$G$5001,MATCH(orders!$D2359,products!$A$1:$A$5001,0),MATCH(I$1,products!$A$1:$G$1,0))</f>
        <v>Loans</v>
      </c>
      <c r="J2359" t="str">
        <f>INDEX(products!$A$1:$G$5001,MATCH(orders!$D2359,products!$A$1:$A$5001,0),MATCH(J$1,products!$A$1:$G$1,0))</f>
        <v>Standard</v>
      </c>
      <c r="K2359">
        <f>INDEX(products!$A$1:$G$5001,MATCH(orders!$D2359,products!$A$1:$A$5001,0),MATCH(K$1,products!$A$1:$G$1,0))</f>
        <v>5</v>
      </c>
      <c r="L2359" s="3">
        <f>INDEX(products!$A$1:$G$5001,MATCH(orders!$D2359,products!$A$1:$A$5001,0),MATCH(L$1,products!$A$1:$G$1,0))</f>
        <v>3.665566666666666</v>
      </c>
      <c r="M2359" s="3">
        <f t="shared" si="36"/>
        <v>10.996699999999997</v>
      </c>
      <c r="N2359" t="str">
        <f>_xlfn.XLOOKUP(Orders[[#This Row],[Customer ID]],customers!$A$1:$A$4972,customers!$I$1:$I$4972,,0)</f>
        <v>No</v>
      </c>
    </row>
    <row r="2360" spans="1:14" x14ac:dyDescent="0.25">
      <c r="A2360" t="s">
        <v>11753</v>
      </c>
      <c r="B2360" s="2">
        <v>44499</v>
      </c>
      <c r="C2360" t="s">
        <v>11754</v>
      </c>
      <c r="D2360" t="s">
        <v>11755</v>
      </c>
      <c r="E2360">
        <v>2</v>
      </c>
      <c r="F2360" t="str">
        <f>_xlfn.XLOOKUP(C2360,customers!$A$1:$A$4972,customers!B$1:B$4972,,0)</f>
        <v>Daniel Kelly</v>
      </c>
      <c r="G2360" t="str">
        <f>IF(_xlfn.XLOOKUP(C2360,customers!$A$1:$A$4972,customers!C2359:C7330,,0)=0,"",_xlfn.XLOOKUP(C2360,customers!$A$1:$A$4972,customers!C2359:C7330,,0))</f>
        <v>bpatel18@gmail.com</v>
      </c>
      <c r="H2360" t="str">
        <f>_xlfn.XLOOKUP(C2360,customers!$A$1:$A$4972,customers!$G$1:$G$4972,,0)</f>
        <v>South Africa</v>
      </c>
      <c r="I2360" t="str">
        <f>INDEX(products!$A$1:$G$5001,MATCH(orders!$D2360,products!$A$1:$A$5001,0),MATCH(I$1,products!$A$1:$G$1,0))</f>
        <v>Loans</v>
      </c>
      <c r="J2360" t="str">
        <f>INDEX(products!$A$1:$G$5001,MATCH(orders!$D2360,products!$A$1:$A$5001,0),MATCH(J$1,products!$A$1:$G$1,0))</f>
        <v>VIP</v>
      </c>
      <c r="K2360">
        <f>INDEX(products!$A$1:$G$5001,MATCH(orders!$D2360,products!$A$1:$A$5001,0),MATCH(K$1,products!$A$1:$G$1,0))</f>
        <v>3</v>
      </c>
      <c r="L2360" s="3">
        <f>INDEX(products!$A$1:$G$5001,MATCH(orders!$D2360,products!$A$1:$A$5001,0),MATCH(L$1,products!$A$1:$G$1,0))</f>
        <v>3.6019000000000001</v>
      </c>
      <c r="M2360" s="3">
        <f t="shared" si="36"/>
        <v>7.2038000000000002</v>
      </c>
      <c r="N2360" t="str">
        <f>_xlfn.XLOOKUP(Orders[[#This Row],[Customer ID]],customers!$A$1:$A$4972,customers!$I$1:$I$4972,,0)</f>
        <v>No</v>
      </c>
    </row>
    <row r="2361" spans="1:14" x14ac:dyDescent="0.25">
      <c r="A2361" t="s">
        <v>11758</v>
      </c>
      <c r="B2361" s="2">
        <v>44499</v>
      </c>
      <c r="C2361" t="s">
        <v>11759</v>
      </c>
      <c r="D2361" t="s">
        <v>11760</v>
      </c>
      <c r="E2361">
        <v>1</v>
      </c>
      <c r="F2361" t="str">
        <f>_xlfn.XLOOKUP(C2361,customers!$A$1:$A$4972,customers!B$1:B$4972,,0)</f>
        <v>Amber Steele</v>
      </c>
      <c r="G2361" t="str">
        <f>IF(_xlfn.XLOOKUP(C2361,customers!$A$1:$A$4972,customers!C2360:C7331,,0)=0,"",_xlfn.XLOOKUP(C2361,customers!$A$1:$A$4972,customers!C2360:C7331,,0))</f>
        <v>dwagner3989@hotmail.com</v>
      </c>
      <c r="H2361" t="str">
        <f>_xlfn.XLOOKUP(C2361,customers!$A$1:$A$4972,customers!$G$1:$G$4972,,0)</f>
        <v>Japan</v>
      </c>
      <c r="I2361" t="str">
        <f>INDEX(products!$A$1:$G$5001,MATCH(orders!$D2361,products!$A$1:$A$5001,0),MATCH(I$1,products!$A$1:$G$1,0))</f>
        <v>Money Transfers</v>
      </c>
      <c r="J2361" t="str">
        <f>INDEX(products!$A$1:$G$5001,MATCH(orders!$D2361,products!$A$1:$A$5001,0),MATCH(J$1,products!$A$1:$G$1,0))</f>
        <v>Premium</v>
      </c>
      <c r="K2361">
        <f>INDEX(products!$A$1:$G$5001,MATCH(orders!$D2361,products!$A$1:$A$5001,0),MATCH(K$1,products!$A$1:$G$1,0))</f>
        <v>1</v>
      </c>
      <c r="L2361" s="3">
        <f>INDEX(products!$A$1:$G$5001,MATCH(orders!$D2361,products!$A$1:$A$5001,0),MATCH(L$1,products!$A$1:$G$1,0))</f>
        <v>0.80879999999999996</v>
      </c>
      <c r="M2361" s="3">
        <f t="shared" si="36"/>
        <v>0.80879999999999996</v>
      </c>
      <c r="N2361" t="str">
        <f>_xlfn.XLOOKUP(Orders[[#This Row],[Customer ID]],customers!$A$1:$A$4972,customers!$I$1:$I$4972,,0)</f>
        <v>Yes</v>
      </c>
    </row>
    <row r="2362" spans="1:14" x14ac:dyDescent="0.25">
      <c r="A2362" t="s">
        <v>11763</v>
      </c>
      <c r="B2362" s="2">
        <v>44500</v>
      </c>
      <c r="C2362" t="s">
        <v>11764</v>
      </c>
      <c r="D2362" t="s">
        <v>11765</v>
      </c>
      <c r="E2362">
        <v>4</v>
      </c>
      <c r="F2362" t="str">
        <f>_xlfn.XLOOKUP(C2362,customers!$A$1:$A$4972,customers!B$1:B$4972,,0)</f>
        <v>Pamela Crawford</v>
      </c>
      <c r="G2362" t="str">
        <f>IF(_xlfn.XLOOKUP(C2362,customers!$A$1:$A$4972,customers!C2361:C7332,,0)=0,"",_xlfn.XLOOKUP(C2362,customers!$A$1:$A$4972,customers!C2361:C7332,,0))</f>
        <v>bmason48@yahoo.com</v>
      </c>
      <c r="H2362" t="str">
        <f>_xlfn.XLOOKUP(C2362,customers!$A$1:$A$4972,customers!$G$1:$G$4972,,0)</f>
        <v>Brazil</v>
      </c>
      <c r="I2362" t="str">
        <f>INDEX(products!$A$1:$G$5001,MATCH(orders!$D2362,products!$A$1:$A$5001,0),MATCH(I$1,products!$A$1:$G$1,0))</f>
        <v>Investments</v>
      </c>
      <c r="J2362" t="str">
        <f>INDEX(products!$A$1:$G$5001,MATCH(orders!$D2362,products!$A$1:$A$5001,0),MATCH(J$1,products!$A$1:$G$1,0))</f>
        <v>VIP</v>
      </c>
      <c r="K2362">
        <f>INDEX(products!$A$1:$G$5001,MATCH(orders!$D2362,products!$A$1:$A$5001,0),MATCH(K$1,products!$A$1:$G$1,0))</f>
        <v>10</v>
      </c>
      <c r="L2362" s="3">
        <f>INDEX(products!$A$1:$G$5001,MATCH(orders!$D2362,products!$A$1:$A$5001,0),MATCH(L$1,products!$A$1:$G$1,0))</f>
        <v>6.7837333333333341</v>
      </c>
      <c r="M2362" s="3">
        <f t="shared" si="36"/>
        <v>27.134933333333336</v>
      </c>
      <c r="N2362" t="str">
        <f>_xlfn.XLOOKUP(Orders[[#This Row],[Customer ID]],customers!$A$1:$A$4972,customers!$I$1:$I$4972,,0)</f>
        <v>Yes</v>
      </c>
    </row>
    <row r="2363" spans="1:14" x14ac:dyDescent="0.25">
      <c r="A2363" t="s">
        <v>11768</v>
      </c>
      <c r="B2363" s="2">
        <v>44500</v>
      </c>
      <c r="C2363" t="s">
        <v>11769</v>
      </c>
      <c r="D2363" t="s">
        <v>11770</v>
      </c>
      <c r="E2363">
        <v>2</v>
      </c>
      <c r="F2363" t="str">
        <f>_xlfn.XLOOKUP(C2363,customers!$A$1:$A$4972,customers!B$1:B$4972,,0)</f>
        <v>Jessica Gordon</v>
      </c>
      <c r="G2363" t="str">
        <f>IF(_xlfn.XLOOKUP(C2363,customers!$A$1:$A$4972,customers!C2362:C7333,,0)=0,"",_xlfn.XLOOKUP(C2363,customers!$A$1:$A$4972,customers!C2362:C7333,,0))</f>
        <v>784534506@gmail.com</v>
      </c>
      <c r="H2363" t="str">
        <f>_xlfn.XLOOKUP(C2363,customers!$A$1:$A$4972,customers!$G$1:$G$4972,,0)</f>
        <v>Germany</v>
      </c>
      <c r="I2363" t="str">
        <f>INDEX(products!$A$1:$G$5001,MATCH(orders!$D2363,products!$A$1:$A$5001,0),MATCH(I$1,products!$A$1:$G$1,0))</f>
        <v>Investments</v>
      </c>
      <c r="J2363" t="str">
        <f>INDEX(products!$A$1:$G$5001,MATCH(orders!$D2363,products!$A$1:$A$5001,0),MATCH(J$1,products!$A$1:$G$1,0))</f>
        <v>Premium</v>
      </c>
      <c r="K2363">
        <f>INDEX(products!$A$1:$G$5001,MATCH(orders!$D2363,products!$A$1:$A$5001,0),MATCH(K$1,products!$A$1:$G$1,0))</f>
        <v>3</v>
      </c>
      <c r="L2363" s="3">
        <f>INDEX(products!$A$1:$G$5001,MATCH(orders!$D2363,products!$A$1:$A$5001,0),MATCH(L$1,products!$A$1:$G$1,0))</f>
        <v>3.2660999999999998</v>
      </c>
      <c r="M2363" s="3">
        <f t="shared" si="36"/>
        <v>6.5321999999999996</v>
      </c>
      <c r="N2363" t="str">
        <f>_xlfn.XLOOKUP(Orders[[#This Row],[Customer ID]],customers!$A$1:$A$4972,customers!$I$1:$I$4972,,0)</f>
        <v>Yes</v>
      </c>
    </row>
    <row r="2364" spans="1:14" x14ac:dyDescent="0.25">
      <c r="A2364" t="s">
        <v>11773</v>
      </c>
      <c r="B2364" s="2">
        <v>44501</v>
      </c>
      <c r="C2364" t="s">
        <v>11774</v>
      </c>
      <c r="D2364" t="s">
        <v>11775</v>
      </c>
      <c r="E2364">
        <v>3</v>
      </c>
      <c r="F2364" t="str">
        <f>_xlfn.XLOOKUP(C2364,customers!$A$1:$A$4972,customers!B$1:B$4972,,0)</f>
        <v>Gregory Wright</v>
      </c>
      <c r="G2364" t="str">
        <f>IF(_xlfn.XLOOKUP(C2364,customers!$A$1:$A$4972,customers!C2363:C7334,,0)=0,"",_xlfn.XLOOKUP(C2364,customers!$A$1:$A$4972,customers!C2363:C7334,,0))</f>
        <v>dgraham21@hotmail.com</v>
      </c>
      <c r="H2364" t="str">
        <f>_xlfn.XLOOKUP(C2364,customers!$A$1:$A$4972,customers!$G$1:$G$4972,,0)</f>
        <v>Japan</v>
      </c>
      <c r="I2364" t="str">
        <f>INDEX(products!$A$1:$G$5001,MATCH(orders!$D2364,products!$A$1:$A$5001,0),MATCH(I$1,products!$A$1:$G$1,0))</f>
        <v>Money Transfers</v>
      </c>
      <c r="J2364" t="str">
        <f>INDEX(products!$A$1:$G$5001,MATCH(orders!$D2364,products!$A$1:$A$5001,0),MATCH(J$1,products!$A$1:$G$1,0))</f>
        <v>VIP</v>
      </c>
      <c r="K2364">
        <f>INDEX(products!$A$1:$G$5001,MATCH(orders!$D2364,products!$A$1:$A$5001,0),MATCH(K$1,products!$A$1:$G$1,0))</f>
        <v>5</v>
      </c>
      <c r="L2364" s="3">
        <f>INDEX(products!$A$1:$G$5001,MATCH(orders!$D2364,products!$A$1:$A$5001,0),MATCH(L$1,products!$A$1:$G$1,0))</f>
        <v>4.808533333333334</v>
      </c>
      <c r="M2364" s="3">
        <f t="shared" si="36"/>
        <v>14.425600000000003</v>
      </c>
      <c r="N2364" t="str">
        <f>_xlfn.XLOOKUP(Orders[[#This Row],[Customer ID]],customers!$A$1:$A$4972,customers!$I$1:$I$4972,,0)</f>
        <v>Yes</v>
      </c>
    </row>
    <row r="2365" spans="1:14" x14ac:dyDescent="0.25">
      <c r="A2365" t="s">
        <v>11778</v>
      </c>
      <c r="B2365" s="2">
        <v>44501</v>
      </c>
      <c r="C2365" t="s">
        <v>11779</v>
      </c>
      <c r="D2365" t="s">
        <v>11780</v>
      </c>
      <c r="E2365">
        <v>4</v>
      </c>
      <c r="F2365" t="str">
        <f>_xlfn.XLOOKUP(C2365,customers!$A$1:$A$4972,customers!B$1:B$4972,,0)</f>
        <v>Sierra Jenkins</v>
      </c>
      <c r="G2365" t="str">
        <f>IF(_xlfn.XLOOKUP(C2365,customers!$A$1:$A$4972,customers!C2364:C7335,,0)=0,"",_xlfn.XLOOKUP(C2365,customers!$A$1:$A$4972,customers!C2364:C7335,,0))</f>
        <v>eromero342@gmail.com</v>
      </c>
      <c r="H2365" t="str">
        <f>_xlfn.XLOOKUP(C2365,customers!$A$1:$A$4972,customers!$G$1:$G$4972,,0)</f>
        <v>Brazil</v>
      </c>
      <c r="I2365" t="str">
        <f>INDEX(products!$A$1:$G$5001,MATCH(orders!$D2365,products!$A$1:$A$5001,0),MATCH(I$1,products!$A$1:$G$1,0))</f>
        <v>Credit Cards</v>
      </c>
      <c r="J2365" t="str">
        <f>INDEX(products!$A$1:$G$5001,MATCH(orders!$D2365,products!$A$1:$A$5001,0),MATCH(J$1,products!$A$1:$G$1,0))</f>
        <v>VIP</v>
      </c>
      <c r="K2365">
        <f>INDEX(products!$A$1:$G$5001,MATCH(orders!$D2365,products!$A$1:$A$5001,0),MATCH(K$1,products!$A$1:$G$1,0))</f>
        <v>10</v>
      </c>
      <c r="L2365" s="3">
        <f>INDEX(products!$A$1:$G$5001,MATCH(orders!$D2365,products!$A$1:$A$5001,0),MATCH(L$1,products!$A$1:$G$1,0))</f>
        <v>11.526666666666671</v>
      </c>
      <c r="M2365" s="3">
        <f t="shared" si="36"/>
        <v>46.106666666666683</v>
      </c>
      <c r="N2365" t="str">
        <f>_xlfn.XLOOKUP(Orders[[#This Row],[Customer ID]],customers!$A$1:$A$4972,customers!$I$1:$I$4972,,0)</f>
        <v>Yes</v>
      </c>
    </row>
    <row r="2366" spans="1:14" x14ac:dyDescent="0.25">
      <c r="A2366" t="s">
        <v>11783</v>
      </c>
      <c r="B2366" s="2">
        <v>44502</v>
      </c>
      <c r="C2366" t="s">
        <v>11784</v>
      </c>
      <c r="D2366" t="s">
        <v>11785</v>
      </c>
      <c r="E2366">
        <v>4</v>
      </c>
      <c r="F2366" t="str">
        <f>_xlfn.XLOOKUP(C2366,customers!$A$1:$A$4972,customers!B$1:B$4972,,0)</f>
        <v>William Williams</v>
      </c>
      <c r="G2366" t="str">
        <f>IF(_xlfn.XLOOKUP(C2366,customers!$A$1:$A$4972,customers!C2365:C7336,,0)=0,"",_xlfn.XLOOKUP(C2366,customers!$A$1:$A$4972,customers!C2365:C7336,,0))</f>
        <v>nmurphy813@yahoo.com</v>
      </c>
      <c r="H2366" t="str">
        <f>_xlfn.XLOOKUP(C2366,customers!$A$1:$A$4972,customers!$G$1:$G$4972,,0)</f>
        <v>United States</v>
      </c>
      <c r="I2366" t="str">
        <f>INDEX(products!$A$1:$G$5001,MATCH(orders!$D2366,products!$A$1:$A$5001,0),MATCH(I$1,products!$A$1:$G$1,0))</f>
        <v>Credit Cards</v>
      </c>
      <c r="J2366" t="str">
        <f>INDEX(products!$A$1:$G$5001,MATCH(orders!$D2366,products!$A$1:$A$5001,0),MATCH(J$1,products!$A$1:$G$1,0))</f>
        <v>Premium</v>
      </c>
      <c r="K2366">
        <f>INDEX(products!$A$1:$G$5001,MATCH(orders!$D2366,products!$A$1:$A$5001,0),MATCH(K$1,products!$A$1:$G$1,0))</f>
        <v>10</v>
      </c>
      <c r="L2366" s="3">
        <f>INDEX(products!$A$1:$G$5001,MATCH(orders!$D2366,products!$A$1:$A$5001,0),MATCH(L$1,products!$A$1:$G$1,0))</f>
        <v>12.43866666666667</v>
      </c>
      <c r="M2366" s="3">
        <f t="shared" si="36"/>
        <v>49.754666666666679</v>
      </c>
      <c r="N2366" t="str">
        <f>_xlfn.XLOOKUP(Orders[[#This Row],[Customer ID]],customers!$A$1:$A$4972,customers!$I$1:$I$4972,,0)</f>
        <v>No</v>
      </c>
    </row>
    <row r="2367" spans="1:14" x14ac:dyDescent="0.25">
      <c r="A2367" t="s">
        <v>11788</v>
      </c>
      <c r="B2367" s="2">
        <v>44502</v>
      </c>
      <c r="C2367" t="s">
        <v>11789</v>
      </c>
      <c r="D2367" t="s">
        <v>11790</v>
      </c>
      <c r="E2367">
        <v>3</v>
      </c>
      <c r="F2367" t="str">
        <f>_xlfn.XLOOKUP(C2367,customers!$A$1:$A$4972,customers!B$1:B$4972,,0)</f>
        <v>Daniel Reynolds</v>
      </c>
      <c r="G2367" t="str">
        <f>IF(_xlfn.XLOOKUP(C2367,customers!$A$1:$A$4972,customers!C2366:C7337,,0)=0,"",_xlfn.XLOOKUP(C2367,customers!$A$1:$A$4972,customers!C2366:C7337,,0))</f>
        <v>freid35@gmail.com</v>
      </c>
      <c r="H2367" t="str">
        <f>_xlfn.XLOOKUP(C2367,customers!$A$1:$A$4972,customers!$G$1:$G$4972,,0)</f>
        <v>Brazil</v>
      </c>
      <c r="I2367" t="str">
        <f>INDEX(products!$A$1:$G$5001,MATCH(orders!$D2367,products!$A$1:$A$5001,0),MATCH(I$1,products!$A$1:$G$1,0))</f>
        <v>Investments</v>
      </c>
      <c r="J2367" t="str">
        <f>INDEX(products!$A$1:$G$5001,MATCH(orders!$D2367,products!$A$1:$A$5001,0),MATCH(J$1,products!$A$1:$G$1,0))</f>
        <v>Standard</v>
      </c>
      <c r="K2367">
        <f>INDEX(products!$A$1:$G$5001,MATCH(orders!$D2367,products!$A$1:$A$5001,0),MATCH(K$1,products!$A$1:$G$1,0))</f>
        <v>5</v>
      </c>
      <c r="L2367" s="3">
        <f>INDEX(products!$A$1:$G$5001,MATCH(orders!$D2367,products!$A$1:$A$5001,0),MATCH(L$1,products!$A$1:$G$1,0))</f>
        <v>3.5520333333333332</v>
      </c>
      <c r="M2367" s="3">
        <f t="shared" si="36"/>
        <v>10.656099999999999</v>
      </c>
      <c r="N2367" t="str">
        <f>_xlfn.XLOOKUP(Orders[[#This Row],[Customer ID]],customers!$A$1:$A$4972,customers!$I$1:$I$4972,,0)</f>
        <v>Yes</v>
      </c>
    </row>
    <row r="2368" spans="1:14" x14ac:dyDescent="0.25">
      <c r="A2368" t="s">
        <v>11792</v>
      </c>
      <c r="B2368" s="2">
        <v>44502</v>
      </c>
      <c r="C2368" t="s">
        <v>11793</v>
      </c>
      <c r="D2368" t="s">
        <v>11794</v>
      </c>
      <c r="E2368">
        <v>2</v>
      </c>
      <c r="F2368" t="str">
        <f>_xlfn.XLOOKUP(C2368,customers!$A$1:$A$4972,customers!B$1:B$4972,,0)</f>
        <v>Carl Thompson</v>
      </c>
      <c r="G2368" t="str">
        <f>IF(_xlfn.XLOOKUP(C2368,customers!$A$1:$A$4972,customers!C2367:C7338,,0)=0,"",_xlfn.XLOOKUP(C2368,customers!$A$1:$A$4972,customers!C2367:C7338,,0))</f>
        <v>jbrown5809@yahoo.com</v>
      </c>
      <c r="H2368" t="str">
        <f>_xlfn.XLOOKUP(C2368,customers!$A$1:$A$4972,customers!$G$1:$G$4972,,0)</f>
        <v>Japan</v>
      </c>
      <c r="I2368" t="str">
        <f>INDEX(products!$A$1:$G$5001,MATCH(orders!$D2368,products!$A$1:$A$5001,0),MATCH(I$1,products!$A$1:$G$1,0))</f>
        <v>Credit Cards</v>
      </c>
      <c r="J2368" t="str">
        <f>INDEX(products!$A$1:$G$5001,MATCH(orders!$D2368,products!$A$1:$A$5001,0),MATCH(J$1,products!$A$1:$G$1,0))</f>
        <v>Premium</v>
      </c>
      <c r="K2368">
        <f>INDEX(products!$A$1:$G$5001,MATCH(orders!$D2368,products!$A$1:$A$5001,0),MATCH(K$1,products!$A$1:$G$1,0))</f>
        <v>3</v>
      </c>
      <c r="L2368" s="3">
        <f>INDEX(products!$A$1:$G$5001,MATCH(orders!$D2368,products!$A$1:$A$5001,0),MATCH(L$1,products!$A$1:$G$1,0))</f>
        <v>2.3690000000000002</v>
      </c>
      <c r="M2368" s="3">
        <f t="shared" si="36"/>
        <v>4.7380000000000004</v>
      </c>
      <c r="N2368" t="str">
        <f>_xlfn.XLOOKUP(Orders[[#This Row],[Customer ID]],customers!$A$1:$A$4972,customers!$I$1:$I$4972,,0)</f>
        <v>Yes</v>
      </c>
    </row>
    <row r="2369" spans="1:14" x14ac:dyDescent="0.25">
      <c r="A2369" t="s">
        <v>11797</v>
      </c>
      <c r="B2369" s="2">
        <v>44503</v>
      </c>
      <c r="C2369" t="s">
        <v>11798</v>
      </c>
      <c r="D2369" t="s">
        <v>11799</v>
      </c>
      <c r="E2369">
        <v>1</v>
      </c>
      <c r="F2369" t="str">
        <f>_xlfn.XLOOKUP(C2369,customers!$A$1:$A$4972,customers!B$1:B$4972,,0)</f>
        <v>Matthew Berger</v>
      </c>
      <c r="G2369" t="str">
        <f>IF(_xlfn.XLOOKUP(C2369,customers!$A$1:$A$4972,customers!C2368:C7339,,0)=0,"",_xlfn.XLOOKUP(C2369,customers!$A$1:$A$4972,customers!C2368:C7339,,0))</f>
        <v>aperry73@yahoo.com</v>
      </c>
      <c r="H2369" t="str">
        <f>_xlfn.XLOOKUP(C2369,customers!$A$1:$A$4972,customers!$G$1:$G$4972,,0)</f>
        <v>Japan</v>
      </c>
      <c r="I2369" t="str">
        <f>INDEX(products!$A$1:$G$5001,MATCH(orders!$D2369,products!$A$1:$A$5001,0),MATCH(I$1,products!$A$1:$G$1,0))</f>
        <v>Investments</v>
      </c>
      <c r="J2369" t="str">
        <f>INDEX(products!$A$1:$G$5001,MATCH(orders!$D2369,products!$A$1:$A$5001,0),MATCH(J$1,products!$A$1:$G$1,0))</f>
        <v>Premium</v>
      </c>
      <c r="K2369">
        <f>INDEX(products!$A$1:$G$5001,MATCH(orders!$D2369,products!$A$1:$A$5001,0),MATCH(K$1,products!$A$1:$G$1,0))</f>
        <v>1</v>
      </c>
      <c r="L2369" s="3">
        <f>INDEX(products!$A$1:$G$5001,MATCH(orders!$D2369,products!$A$1:$A$5001,0),MATCH(L$1,products!$A$1:$G$1,0))</f>
        <v>1.2253000000000001</v>
      </c>
      <c r="M2369" s="3">
        <f t="shared" si="36"/>
        <v>1.2253000000000001</v>
      </c>
      <c r="N2369" t="str">
        <f>_xlfn.XLOOKUP(Orders[[#This Row],[Customer ID]],customers!$A$1:$A$4972,customers!$I$1:$I$4972,,0)</f>
        <v>Yes</v>
      </c>
    </row>
    <row r="2370" spans="1:14" x14ac:dyDescent="0.25">
      <c r="A2370" t="s">
        <v>11802</v>
      </c>
      <c r="B2370" s="2">
        <v>44503</v>
      </c>
      <c r="C2370" t="s">
        <v>11803</v>
      </c>
      <c r="D2370" t="s">
        <v>11804</v>
      </c>
      <c r="E2370">
        <v>1</v>
      </c>
      <c r="F2370" t="str">
        <f>_xlfn.XLOOKUP(C2370,customers!$A$1:$A$4972,customers!B$1:B$4972,,0)</f>
        <v>Kathy Beck</v>
      </c>
      <c r="G2370" t="str">
        <f>IF(_xlfn.XLOOKUP(C2370,customers!$A$1:$A$4972,customers!C2369:C7340,,0)=0,"",_xlfn.XLOOKUP(C2370,customers!$A$1:$A$4972,customers!C2369:C7340,,0))</f>
        <v>9633287@yahoo.com</v>
      </c>
      <c r="H2370" t="str">
        <f>_xlfn.XLOOKUP(C2370,customers!$A$1:$A$4972,customers!$G$1:$G$4972,,0)</f>
        <v>United States</v>
      </c>
      <c r="I2370" t="str">
        <f>INDEX(products!$A$1:$G$5001,MATCH(orders!$D2370,products!$A$1:$A$5001,0),MATCH(I$1,products!$A$1:$G$1,0))</f>
        <v>Investments</v>
      </c>
      <c r="J2370" t="str">
        <f>INDEX(products!$A$1:$G$5001,MATCH(orders!$D2370,products!$A$1:$A$5001,0),MATCH(J$1,products!$A$1:$G$1,0))</f>
        <v>Premium</v>
      </c>
      <c r="K2370">
        <f>INDEX(products!$A$1:$G$5001,MATCH(orders!$D2370,products!$A$1:$A$5001,0),MATCH(K$1,products!$A$1:$G$1,0))</f>
        <v>1</v>
      </c>
      <c r="L2370" s="3">
        <f>INDEX(products!$A$1:$G$5001,MATCH(orders!$D2370,products!$A$1:$A$5001,0),MATCH(L$1,products!$A$1:$G$1,0))</f>
        <v>1.0098333333333329</v>
      </c>
      <c r="M2370" s="3">
        <f t="shared" si="36"/>
        <v>1.0098333333333329</v>
      </c>
      <c r="N2370" t="str">
        <f>_xlfn.XLOOKUP(Orders[[#This Row],[Customer ID]],customers!$A$1:$A$4972,customers!$I$1:$I$4972,,0)</f>
        <v>Yes</v>
      </c>
    </row>
    <row r="2371" spans="1:14" x14ac:dyDescent="0.25">
      <c r="A2371" t="s">
        <v>11807</v>
      </c>
      <c r="B2371" s="2">
        <v>44504</v>
      </c>
      <c r="C2371" t="s">
        <v>11808</v>
      </c>
      <c r="D2371" t="s">
        <v>11809</v>
      </c>
      <c r="E2371">
        <v>2</v>
      </c>
      <c r="F2371" t="str">
        <f>_xlfn.XLOOKUP(C2371,customers!$A$1:$A$4972,customers!B$1:B$4972,,0)</f>
        <v>Kevin Quinn</v>
      </c>
      <c r="G2371" t="str">
        <f>IF(_xlfn.XLOOKUP(C2371,customers!$A$1:$A$4972,customers!C2370:C7341,,0)=0,"",_xlfn.XLOOKUP(C2371,customers!$A$1:$A$4972,customers!C2370:C7341,,0))</f>
        <v>pmoore9883@gmail.com</v>
      </c>
      <c r="H2371" t="str">
        <f>_xlfn.XLOOKUP(C2371,customers!$A$1:$A$4972,customers!$G$1:$G$4972,,0)</f>
        <v>Brazil</v>
      </c>
      <c r="I2371" t="str">
        <f>INDEX(products!$A$1:$G$5001,MATCH(orders!$D2371,products!$A$1:$A$5001,0),MATCH(I$1,products!$A$1:$G$1,0))</f>
        <v>Money Transfers</v>
      </c>
      <c r="J2371" t="str">
        <f>INDEX(products!$A$1:$G$5001,MATCH(orders!$D2371,products!$A$1:$A$5001,0),MATCH(J$1,products!$A$1:$G$1,0))</f>
        <v>Premium</v>
      </c>
      <c r="K2371">
        <f>INDEX(products!$A$1:$G$5001,MATCH(orders!$D2371,products!$A$1:$A$5001,0),MATCH(K$1,products!$A$1:$G$1,0))</f>
        <v>3</v>
      </c>
      <c r="L2371" s="3">
        <f>INDEX(products!$A$1:$G$5001,MATCH(orders!$D2371,products!$A$1:$A$5001,0),MATCH(L$1,products!$A$1:$G$1,0))</f>
        <v>4.1875333333333344</v>
      </c>
      <c r="M2371" s="3">
        <f t="shared" ref="M2371:M2434" si="37">L2371*E2371</f>
        <v>8.3750666666666689</v>
      </c>
      <c r="N2371" t="str">
        <f>_xlfn.XLOOKUP(Orders[[#This Row],[Customer ID]],customers!$A$1:$A$4972,customers!$I$1:$I$4972,,0)</f>
        <v>No</v>
      </c>
    </row>
    <row r="2372" spans="1:14" x14ac:dyDescent="0.25">
      <c r="A2372" t="s">
        <v>11812</v>
      </c>
      <c r="B2372" s="2">
        <v>44504</v>
      </c>
      <c r="C2372" t="s">
        <v>11813</v>
      </c>
      <c r="D2372" t="s">
        <v>11814</v>
      </c>
      <c r="E2372">
        <v>4</v>
      </c>
      <c r="F2372" t="str">
        <f>_xlfn.XLOOKUP(C2372,customers!$A$1:$A$4972,customers!B$1:B$4972,,0)</f>
        <v>Tamara Espinoza</v>
      </c>
      <c r="G2372" t="str">
        <f>IF(_xlfn.XLOOKUP(C2372,customers!$A$1:$A$4972,customers!C2371:C7342,,0)=0,"",_xlfn.XLOOKUP(C2372,customers!$A$1:$A$4972,customers!C2371:C7342,,0))</f>
        <v>rrogers25@hotmail.com</v>
      </c>
      <c r="H2372" t="str">
        <f>_xlfn.XLOOKUP(C2372,customers!$A$1:$A$4972,customers!$G$1:$G$4972,,0)</f>
        <v>Brazil</v>
      </c>
      <c r="I2372" t="str">
        <f>INDEX(products!$A$1:$G$5001,MATCH(orders!$D2372,products!$A$1:$A$5001,0),MATCH(I$1,products!$A$1:$G$1,0))</f>
        <v>Credit Cards</v>
      </c>
      <c r="J2372" t="str">
        <f>INDEX(products!$A$1:$G$5001,MATCH(orders!$D2372,products!$A$1:$A$5001,0),MATCH(J$1,products!$A$1:$G$1,0))</f>
        <v>Premium</v>
      </c>
      <c r="K2372">
        <f>INDEX(products!$A$1:$G$5001,MATCH(orders!$D2372,products!$A$1:$A$5001,0),MATCH(K$1,products!$A$1:$G$1,0))</f>
        <v>10</v>
      </c>
      <c r="L2372" s="3">
        <f>INDEX(products!$A$1:$G$5001,MATCH(orders!$D2372,products!$A$1:$A$5001,0),MATCH(L$1,products!$A$1:$G$1,0))</f>
        <v>13.18956666666667</v>
      </c>
      <c r="M2372" s="3">
        <f t="shared" si="37"/>
        <v>52.758266666666678</v>
      </c>
      <c r="N2372" t="str">
        <f>_xlfn.XLOOKUP(Orders[[#This Row],[Customer ID]],customers!$A$1:$A$4972,customers!$I$1:$I$4972,,0)</f>
        <v>No</v>
      </c>
    </row>
    <row r="2373" spans="1:14" x14ac:dyDescent="0.25">
      <c r="A2373" t="s">
        <v>11817</v>
      </c>
      <c r="B2373" s="2">
        <v>44505</v>
      </c>
      <c r="C2373" t="s">
        <v>11818</v>
      </c>
      <c r="D2373" t="s">
        <v>11819</v>
      </c>
      <c r="E2373">
        <v>4</v>
      </c>
      <c r="F2373" t="str">
        <f>_xlfn.XLOOKUP(C2373,customers!$A$1:$A$4972,customers!B$1:B$4972,,0)</f>
        <v>William Gomez MD</v>
      </c>
      <c r="G2373" t="str">
        <f>IF(_xlfn.XLOOKUP(C2373,customers!$A$1:$A$4972,customers!C2372:C7343,,0)=0,"",_xlfn.XLOOKUP(C2373,customers!$A$1:$A$4972,customers!C2372:C7343,,0))</f>
        <v>slong788@yahoo.com</v>
      </c>
      <c r="H2373" t="str">
        <f>_xlfn.XLOOKUP(C2373,customers!$A$1:$A$4972,customers!$G$1:$G$4972,,0)</f>
        <v>United States</v>
      </c>
      <c r="I2373" t="str">
        <f>INDEX(products!$A$1:$G$5001,MATCH(orders!$D2373,products!$A$1:$A$5001,0),MATCH(I$1,products!$A$1:$G$1,0))</f>
        <v>Money Transfers</v>
      </c>
      <c r="J2373" t="str">
        <f>INDEX(products!$A$1:$G$5001,MATCH(orders!$D2373,products!$A$1:$A$5001,0),MATCH(J$1,products!$A$1:$G$1,0))</f>
        <v>VIP</v>
      </c>
      <c r="K2373">
        <f>INDEX(products!$A$1:$G$5001,MATCH(orders!$D2373,products!$A$1:$A$5001,0),MATCH(K$1,products!$A$1:$G$1,0))</f>
        <v>10</v>
      </c>
      <c r="L2373" s="3">
        <f>INDEX(products!$A$1:$G$5001,MATCH(orders!$D2373,products!$A$1:$A$5001,0),MATCH(L$1,products!$A$1:$G$1,0))</f>
        <v>15.1227</v>
      </c>
      <c r="M2373" s="3">
        <f t="shared" si="37"/>
        <v>60.4908</v>
      </c>
      <c r="N2373" t="str">
        <f>_xlfn.XLOOKUP(Orders[[#This Row],[Customer ID]],customers!$A$1:$A$4972,customers!$I$1:$I$4972,,0)</f>
        <v>Yes</v>
      </c>
    </row>
    <row r="2374" spans="1:14" x14ac:dyDescent="0.25">
      <c r="A2374" t="s">
        <v>11822</v>
      </c>
      <c r="B2374" s="2">
        <v>44505</v>
      </c>
      <c r="C2374" t="s">
        <v>11823</v>
      </c>
      <c r="D2374" t="s">
        <v>11824</v>
      </c>
      <c r="E2374">
        <v>4</v>
      </c>
      <c r="F2374" t="str">
        <f>_xlfn.XLOOKUP(C2374,customers!$A$1:$A$4972,customers!B$1:B$4972,,0)</f>
        <v>Sara Freeman</v>
      </c>
      <c r="G2374" t="str">
        <f>IF(_xlfn.XLOOKUP(C2374,customers!$A$1:$A$4972,customers!C2373:C7344,,0)=0,"",_xlfn.XLOOKUP(C2374,customers!$A$1:$A$4972,customers!C2373:C7344,,0))</f>
        <v>rmitchell31@gmail.com</v>
      </c>
      <c r="H2374" t="str">
        <f>_xlfn.XLOOKUP(C2374,customers!$A$1:$A$4972,customers!$G$1:$G$4972,,0)</f>
        <v>Brazil</v>
      </c>
      <c r="I2374" t="str">
        <f>INDEX(products!$A$1:$G$5001,MATCH(orders!$D2374,products!$A$1:$A$5001,0),MATCH(I$1,products!$A$1:$G$1,0))</f>
        <v>Investments</v>
      </c>
      <c r="J2374" t="str">
        <f>INDEX(products!$A$1:$G$5001,MATCH(orders!$D2374,products!$A$1:$A$5001,0),MATCH(J$1,products!$A$1:$G$1,0))</f>
        <v>VIP</v>
      </c>
      <c r="K2374">
        <f>INDEX(products!$A$1:$G$5001,MATCH(orders!$D2374,products!$A$1:$A$5001,0),MATCH(K$1,products!$A$1:$G$1,0))</f>
        <v>10</v>
      </c>
      <c r="L2374" s="3">
        <f>INDEX(products!$A$1:$G$5001,MATCH(orders!$D2374,products!$A$1:$A$5001,0),MATCH(L$1,products!$A$1:$G$1,0))</f>
        <v>13.5916</v>
      </c>
      <c r="M2374" s="3">
        <f t="shared" si="37"/>
        <v>54.366399999999999</v>
      </c>
      <c r="N2374" t="str">
        <f>_xlfn.XLOOKUP(Orders[[#This Row],[Customer ID]],customers!$A$1:$A$4972,customers!$I$1:$I$4972,,0)</f>
        <v>Yes</v>
      </c>
    </row>
    <row r="2375" spans="1:14" x14ac:dyDescent="0.25">
      <c r="A2375" t="s">
        <v>11827</v>
      </c>
      <c r="B2375" s="2">
        <v>44506</v>
      </c>
      <c r="C2375" t="s">
        <v>11828</v>
      </c>
      <c r="D2375" t="s">
        <v>11829</v>
      </c>
      <c r="E2375">
        <v>4</v>
      </c>
      <c r="F2375" t="str">
        <f>_xlfn.XLOOKUP(C2375,customers!$A$1:$A$4972,customers!B$1:B$4972,,0)</f>
        <v>Megan Garcia</v>
      </c>
      <c r="G2375" t="str">
        <f>IF(_xlfn.XLOOKUP(C2375,customers!$A$1:$A$4972,customers!C2374:C7345,,0)=0,"",_xlfn.XLOOKUP(C2375,customers!$A$1:$A$4972,customers!C2374:C7345,,0))</f>
        <v>jmccarthy69@gmail.com</v>
      </c>
      <c r="H2375" t="str">
        <f>_xlfn.XLOOKUP(C2375,customers!$A$1:$A$4972,customers!$G$1:$G$4972,,0)</f>
        <v>United States</v>
      </c>
      <c r="I2375" t="str">
        <f>INDEX(products!$A$1:$G$5001,MATCH(orders!$D2375,products!$A$1:$A$5001,0),MATCH(I$1,products!$A$1:$G$1,0))</f>
        <v>Investments</v>
      </c>
      <c r="J2375" t="str">
        <f>INDEX(products!$A$1:$G$5001,MATCH(orders!$D2375,products!$A$1:$A$5001,0),MATCH(J$1,products!$A$1:$G$1,0))</f>
        <v>Standard</v>
      </c>
      <c r="K2375">
        <f>INDEX(products!$A$1:$G$5001,MATCH(orders!$D2375,products!$A$1:$A$5001,0),MATCH(K$1,products!$A$1:$G$1,0))</f>
        <v>10</v>
      </c>
      <c r="L2375" s="3">
        <f>INDEX(products!$A$1:$G$5001,MATCH(orders!$D2375,products!$A$1:$A$5001,0),MATCH(L$1,products!$A$1:$G$1,0))</f>
        <v>10.96596666666667</v>
      </c>
      <c r="M2375" s="3">
        <f t="shared" si="37"/>
        <v>43.863866666666681</v>
      </c>
      <c r="N2375" t="str">
        <f>_xlfn.XLOOKUP(Orders[[#This Row],[Customer ID]],customers!$A$1:$A$4972,customers!$I$1:$I$4972,,0)</f>
        <v>Yes</v>
      </c>
    </row>
    <row r="2376" spans="1:14" x14ac:dyDescent="0.25">
      <c r="A2376" t="s">
        <v>11832</v>
      </c>
      <c r="B2376" s="2">
        <v>44506</v>
      </c>
      <c r="C2376" t="s">
        <v>11833</v>
      </c>
      <c r="D2376" t="s">
        <v>11834</v>
      </c>
      <c r="E2376">
        <v>2</v>
      </c>
      <c r="F2376" t="str">
        <f>_xlfn.XLOOKUP(C2376,customers!$A$1:$A$4972,customers!B$1:B$4972,,0)</f>
        <v>Emily Duke</v>
      </c>
      <c r="G2376" t="str">
        <f>IF(_xlfn.XLOOKUP(C2376,customers!$A$1:$A$4972,customers!C2375:C7346,,0)=0,"",_xlfn.XLOOKUP(C2376,customers!$A$1:$A$4972,customers!C2375:C7346,,0))</f>
        <v>dgriffin3101@yahoo.com</v>
      </c>
      <c r="H2376" t="str">
        <f>_xlfn.XLOOKUP(C2376,customers!$A$1:$A$4972,customers!$G$1:$G$4972,,0)</f>
        <v>Germany</v>
      </c>
      <c r="I2376" t="str">
        <f>INDEX(products!$A$1:$G$5001,MATCH(orders!$D2376,products!$A$1:$A$5001,0),MATCH(I$1,products!$A$1:$G$1,0))</f>
        <v>Investments</v>
      </c>
      <c r="J2376" t="str">
        <f>INDEX(products!$A$1:$G$5001,MATCH(orders!$D2376,products!$A$1:$A$5001,0),MATCH(J$1,products!$A$1:$G$1,0))</f>
        <v>Standard</v>
      </c>
      <c r="K2376">
        <f>INDEX(products!$A$1:$G$5001,MATCH(orders!$D2376,products!$A$1:$A$5001,0),MATCH(K$1,products!$A$1:$G$1,0))</f>
        <v>3</v>
      </c>
      <c r="L2376" s="3">
        <f>INDEX(products!$A$1:$G$5001,MATCH(orders!$D2376,products!$A$1:$A$5001,0),MATCH(L$1,products!$A$1:$G$1,0))</f>
        <v>4.0189000000000004</v>
      </c>
      <c r="M2376" s="3">
        <f t="shared" si="37"/>
        <v>8.0378000000000007</v>
      </c>
      <c r="N2376" t="str">
        <f>_xlfn.XLOOKUP(Orders[[#This Row],[Customer ID]],customers!$A$1:$A$4972,customers!$I$1:$I$4972,,0)</f>
        <v>Yes</v>
      </c>
    </row>
    <row r="2377" spans="1:14" x14ac:dyDescent="0.25">
      <c r="A2377" t="s">
        <v>11837</v>
      </c>
      <c r="B2377" s="2">
        <v>44506</v>
      </c>
      <c r="C2377" t="s">
        <v>11838</v>
      </c>
      <c r="D2377" t="s">
        <v>11839</v>
      </c>
      <c r="E2377">
        <v>4</v>
      </c>
      <c r="F2377" t="str">
        <f>_xlfn.XLOOKUP(C2377,customers!$A$1:$A$4972,customers!B$1:B$4972,,0)</f>
        <v>Brittany Ibarra</v>
      </c>
      <c r="G2377" t="str">
        <f>IF(_xlfn.XLOOKUP(C2377,customers!$A$1:$A$4972,customers!C2376:C7347,,0)=0,"",_xlfn.XLOOKUP(C2377,customers!$A$1:$A$4972,customers!C2376:C7347,,0))</f>
        <v>sbeasley1830@gmail.com</v>
      </c>
      <c r="H2377" t="str">
        <f>_xlfn.XLOOKUP(C2377,customers!$A$1:$A$4972,customers!$G$1:$G$4972,,0)</f>
        <v>Japan</v>
      </c>
      <c r="I2377" t="str">
        <f>INDEX(products!$A$1:$G$5001,MATCH(orders!$D2377,products!$A$1:$A$5001,0),MATCH(I$1,products!$A$1:$G$1,0))</f>
        <v>Loans</v>
      </c>
      <c r="J2377" t="str">
        <f>INDEX(products!$A$1:$G$5001,MATCH(orders!$D2377,products!$A$1:$A$5001,0),MATCH(J$1,products!$A$1:$G$1,0))</f>
        <v>Premium</v>
      </c>
      <c r="K2377">
        <f>INDEX(products!$A$1:$G$5001,MATCH(orders!$D2377,products!$A$1:$A$5001,0),MATCH(K$1,products!$A$1:$G$1,0))</f>
        <v>10</v>
      </c>
      <c r="L2377" s="3">
        <f>INDEX(products!$A$1:$G$5001,MATCH(orders!$D2377,products!$A$1:$A$5001,0),MATCH(L$1,products!$A$1:$G$1,0))</f>
        <v>9.4204666666666679</v>
      </c>
      <c r="M2377" s="3">
        <f t="shared" si="37"/>
        <v>37.681866666666672</v>
      </c>
      <c r="N2377" t="str">
        <f>_xlfn.XLOOKUP(Orders[[#This Row],[Customer ID]],customers!$A$1:$A$4972,customers!$I$1:$I$4972,,0)</f>
        <v>No</v>
      </c>
    </row>
    <row r="2378" spans="1:14" x14ac:dyDescent="0.25">
      <c r="A2378" t="s">
        <v>11842</v>
      </c>
      <c r="B2378" s="2">
        <v>44507</v>
      </c>
      <c r="C2378" t="s">
        <v>11843</v>
      </c>
      <c r="D2378" t="s">
        <v>11844</v>
      </c>
      <c r="E2378">
        <v>3</v>
      </c>
      <c r="F2378" t="str">
        <f>_xlfn.XLOOKUP(C2378,customers!$A$1:$A$4972,customers!B$1:B$4972,,0)</f>
        <v>Maria Rivera</v>
      </c>
      <c r="G2378" t="str">
        <f>IF(_xlfn.XLOOKUP(C2378,customers!$A$1:$A$4972,customers!C2377:C7348,,0)=0,"",_xlfn.XLOOKUP(C2378,customers!$A$1:$A$4972,customers!C2377:C7348,,0))</f>
        <v>jayala94@gmail.com</v>
      </c>
      <c r="H2378" t="str">
        <f>_xlfn.XLOOKUP(C2378,customers!$A$1:$A$4972,customers!$G$1:$G$4972,,0)</f>
        <v>Germany</v>
      </c>
      <c r="I2378" t="str">
        <f>INDEX(products!$A$1:$G$5001,MATCH(orders!$D2378,products!$A$1:$A$5001,0),MATCH(I$1,products!$A$1:$G$1,0))</f>
        <v>Loans</v>
      </c>
      <c r="J2378" t="str">
        <f>INDEX(products!$A$1:$G$5001,MATCH(orders!$D2378,products!$A$1:$A$5001,0),MATCH(J$1,products!$A$1:$G$1,0))</f>
        <v>Standard</v>
      </c>
      <c r="K2378">
        <f>INDEX(products!$A$1:$G$5001,MATCH(orders!$D2378,products!$A$1:$A$5001,0),MATCH(K$1,products!$A$1:$G$1,0))</f>
        <v>5</v>
      </c>
      <c r="L2378" s="3">
        <f>INDEX(products!$A$1:$G$5001,MATCH(orders!$D2378,products!$A$1:$A$5001,0),MATCH(L$1,products!$A$1:$G$1,0))</f>
        <v>4.8648999999999996</v>
      </c>
      <c r="M2378" s="3">
        <f t="shared" si="37"/>
        <v>14.5947</v>
      </c>
      <c r="N2378" t="str">
        <f>_xlfn.XLOOKUP(Orders[[#This Row],[Customer ID]],customers!$A$1:$A$4972,customers!$I$1:$I$4972,,0)</f>
        <v>No</v>
      </c>
    </row>
    <row r="2379" spans="1:14" x14ac:dyDescent="0.25">
      <c r="A2379" t="s">
        <v>11847</v>
      </c>
      <c r="B2379" s="2">
        <v>44507</v>
      </c>
      <c r="C2379" t="s">
        <v>11848</v>
      </c>
      <c r="D2379" t="s">
        <v>11849</v>
      </c>
      <c r="E2379">
        <v>4</v>
      </c>
      <c r="F2379" t="str">
        <f>_xlfn.XLOOKUP(C2379,customers!$A$1:$A$4972,customers!B$1:B$4972,,0)</f>
        <v>Rebecca Meyer</v>
      </c>
      <c r="G2379" t="str">
        <f>IF(_xlfn.XLOOKUP(C2379,customers!$A$1:$A$4972,customers!C2378:C7349,,0)=0,"",_xlfn.XLOOKUP(C2379,customers!$A$1:$A$4972,customers!C2378:C7349,,0))</f>
        <v>tmiller4246@yahoo.com</v>
      </c>
      <c r="H2379" t="str">
        <f>_xlfn.XLOOKUP(C2379,customers!$A$1:$A$4972,customers!$G$1:$G$4972,,0)</f>
        <v>South Africa</v>
      </c>
      <c r="I2379" t="str">
        <f>INDEX(products!$A$1:$G$5001,MATCH(orders!$D2379,products!$A$1:$A$5001,0),MATCH(I$1,products!$A$1:$G$1,0))</f>
        <v>Loans</v>
      </c>
      <c r="J2379" t="str">
        <f>INDEX(products!$A$1:$G$5001,MATCH(orders!$D2379,products!$A$1:$A$5001,0),MATCH(J$1,products!$A$1:$G$1,0))</f>
        <v>Standard</v>
      </c>
      <c r="K2379">
        <f>INDEX(products!$A$1:$G$5001,MATCH(orders!$D2379,products!$A$1:$A$5001,0),MATCH(K$1,products!$A$1:$G$1,0))</f>
        <v>10</v>
      </c>
      <c r="L2379" s="3">
        <f>INDEX(products!$A$1:$G$5001,MATCH(orders!$D2379,products!$A$1:$A$5001,0),MATCH(L$1,products!$A$1:$G$1,0))</f>
        <v>14.556533333333331</v>
      </c>
      <c r="M2379" s="3">
        <f t="shared" si="37"/>
        <v>58.226133333333323</v>
      </c>
      <c r="N2379" t="str">
        <f>_xlfn.XLOOKUP(Orders[[#This Row],[Customer ID]],customers!$A$1:$A$4972,customers!$I$1:$I$4972,,0)</f>
        <v>No</v>
      </c>
    </row>
    <row r="2380" spans="1:14" x14ac:dyDescent="0.25">
      <c r="A2380" t="s">
        <v>11852</v>
      </c>
      <c r="B2380" s="2">
        <v>44508</v>
      </c>
      <c r="C2380" t="s">
        <v>11853</v>
      </c>
      <c r="D2380" t="s">
        <v>11854</v>
      </c>
      <c r="E2380">
        <v>1</v>
      </c>
      <c r="F2380" t="str">
        <f>_xlfn.XLOOKUP(C2380,customers!$A$1:$A$4972,customers!B$1:B$4972,,0)</f>
        <v>Veronica Smith</v>
      </c>
      <c r="G2380" t="str">
        <f>IF(_xlfn.XLOOKUP(C2380,customers!$A$1:$A$4972,customers!C2379:C7350,,0)=0,"",_xlfn.XLOOKUP(C2380,customers!$A$1:$A$4972,customers!C2379:C7350,,0))</f>
        <v>emclaughlin72@hotmail.com</v>
      </c>
      <c r="H2380" t="str">
        <f>_xlfn.XLOOKUP(C2380,customers!$A$1:$A$4972,customers!$G$1:$G$4972,,0)</f>
        <v>South Africa</v>
      </c>
      <c r="I2380" t="str">
        <f>INDEX(products!$A$1:$G$5001,MATCH(orders!$D2380,products!$A$1:$A$5001,0),MATCH(I$1,products!$A$1:$G$1,0))</f>
        <v>Money Transfers</v>
      </c>
      <c r="J2380" t="str">
        <f>INDEX(products!$A$1:$G$5001,MATCH(orders!$D2380,products!$A$1:$A$5001,0),MATCH(J$1,products!$A$1:$G$1,0))</f>
        <v>Premium</v>
      </c>
      <c r="K2380">
        <f>INDEX(products!$A$1:$G$5001,MATCH(orders!$D2380,products!$A$1:$A$5001,0),MATCH(K$1,products!$A$1:$G$1,0))</f>
        <v>1</v>
      </c>
      <c r="L2380" s="3">
        <f>INDEX(products!$A$1:$G$5001,MATCH(orders!$D2380,products!$A$1:$A$5001,0),MATCH(L$1,products!$A$1:$G$1,0))</f>
        <v>1.1131</v>
      </c>
      <c r="M2380" s="3">
        <f t="shared" si="37"/>
        <v>1.1131</v>
      </c>
      <c r="N2380" t="str">
        <f>_xlfn.XLOOKUP(Orders[[#This Row],[Customer ID]],customers!$A$1:$A$4972,customers!$I$1:$I$4972,,0)</f>
        <v>Yes</v>
      </c>
    </row>
    <row r="2381" spans="1:14" x14ac:dyDescent="0.25">
      <c r="A2381" t="s">
        <v>11857</v>
      </c>
      <c r="B2381" s="2">
        <v>44508</v>
      </c>
      <c r="C2381" t="s">
        <v>11858</v>
      </c>
      <c r="D2381" t="s">
        <v>11859</v>
      </c>
      <c r="E2381">
        <v>4</v>
      </c>
      <c r="F2381" t="str">
        <f>_xlfn.XLOOKUP(C2381,customers!$A$1:$A$4972,customers!B$1:B$4972,,0)</f>
        <v>Christopher Higgins</v>
      </c>
      <c r="G2381" t="str">
        <f>IF(_xlfn.XLOOKUP(C2381,customers!$A$1:$A$4972,customers!C2380:C7351,,0)=0,"",_xlfn.XLOOKUP(C2381,customers!$A$1:$A$4972,customers!C2380:C7351,,0))</f>
        <v>9606255@gmail.com</v>
      </c>
      <c r="H2381" t="str">
        <f>_xlfn.XLOOKUP(C2381,customers!$A$1:$A$4972,customers!$G$1:$G$4972,,0)</f>
        <v>South Africa</v>
      </c>
      <c r="I2381" t="str">
        <f>INDEX(products!$A$1:$G$5001,MATCH(orders!$D2381,products!$A$1:$A$5001,0),MATCH(I$1,products!$A$1:$G$1,0))</f>
        <v>Investments</v>
      </c>
      <c r="J2381" t="str">
        <f>INDEX(products!$A$1:$G$5001,MATCH(orders!$D2381,products!$A$1:$A$5001,0),MATCH(J$1,products!$A$1:$G$1,0))</f>
        <v>VIP</v>
      </c>
      <c r="K2381">
        <f>INDEX(products!$A$1:$G$5001,MATCH(orders!$D2381,products!$A$1:$A$5001,0),MATCH(K$1,products!$A$1:$G$1,0))</f>
        <v>10</v>
      </c>
      <c r="L2381" s="3">
        <f>INDEX(products!$A$1:$G$5001,MATCH(orders!$D2381,products!$A$1:$A$5001,0),MATCH(L$1,products!$A$1:$G$1,0))</f>
        <v>14.65046666666667</v>
      </c>
      <c r="M2381" s="3">
        <f t="shared" si="37"/>
        <v>58.60186666666668</v>
      </c>
      <c r="N2381" t="str">
        <f>_xlfn.XLOOKUP(Orders[[#This Row],[Customer ID]],customers!$A$1:$A$4972,customers!$I$1:$I$4972,,0)</f>
        <v>No</v>
      </c>
    </row>
    <row r="2382" spans="1:14" x14ac:dyDescent="0.25">
      <c r="A2382" t="s">
        <v>11862</v>
      </c>
      <c r="B2382" s="2">
        <v>44509</v>
      </c>
      <c r="C2382" t="s">
        <v>11863</v>
      </c>
      <c r="D2382" t="s">
        <v>11864</v>
      </c>
      <c r="E2382">
        <v>2</v>
      </c>
      <c r="F2382" t="str">
        <f>_xlfn.XLOOKUP(C2382,customers!$A$1:$A$4972,customers!B$1:B$4972,,0)</f>
        <v>Lisa Zimmerman</v>
      </c>
      <c r="G2382" t="str">
        <f>IF(_xlfn.XLOOKUP(C2382,customers!$A$1:$A$4972,customers!C2381:C7352,,0)=0,"",_xlfn.XLOOKUP(C2382,customers!$A$1:$A$4972,customers!C2381:C7352,,0))</f>
        <v>473329706@hotmail.com</v>
      </c>
      <c r="H2382" t="str">
        <f>_xlfn.XLOOKUP(C2382,customers!$A$1:$A$4972,customers!$G$1:$G$4972,,0)</f>
        <v>United States</v>
      </c>
      <c r="I2382" t="str">
        <f>INDEX(products!$A$1:$G$5001,MATCH(orders!$D2382,products!$A$1:$A$5001,0),MATCH(I$1,products!$A$1:$G$1,0))</f>
        <v>Credit Cards</v>
      </c>
      <c r="J2382" t="str">
        <f>INDEX(products!$A$1:$G$5001,MATCH(orders!$D2382,products!$A$1:$A$5001,0),MATCH(J$1,products!$A$1:$G$1,0))</f>
        <v>VIP</v>
      </c>
      <c r="K2382">
        <f>INDEX(products!$A$1:$G$5001,MATCH(orders!$D2382,products!$A$1:$A$5001,0),MATCH(K$1,products!$A$1:$G$1,0))</f>
        <v>3</v>
      </c>
      <c r="L2382" s="3">
        <f>INDEX(products!$A$1:$G$5001,MATCH(orders!$D2382,products!$A$1:$A$5001,0),MATCH(L$1,products!$A$1:$G$1,0))</f>
        <v>4.4672666666666663</v>
      </c>
      <c r="M2382" s="3">
        <f t="shared" si="37"/>
        <v>8.9345333333333325</v>
      </c>
      <c r="N2382" t="str">
        <f>_xlfn.XLOOKUP(Orders[[#This Row],[Customer ID]],customers!$A$1:$A$4972,customers!$I$1:$I$4972,,0)</f>
        <v>Yes</v>
      </c>
    </row>
    <row r="2383" spans="1:14" x14ac:dyDescent="0.25">
      <c r="A2383" t="s">
        <v>11867</v>
      </c>
      <c r="B2383" s="2">
        <v>44509</v>
      </c>
      <c r="C2383" t="s">
        <v>11868</v>
      </c>
      <c r="D2383" t="s">
        <v>11869</v>
      </c>
      <c r="E2383">
        <v>1</v>
      </c>
      <c r="F2383" t="str">
        <f>_xlfn.XLOOKUP(C2383,customers!$A$1:$A$4972,customers!B$1:B$4972,,0)</f>
        <v>Annette May</v>
      </c>
      <c r="G2383" t="str">
        <f>IF(_xlfn.XLOOKUP(C2383,customers!$A$1:$A$4972,customers!C2382:C7353,,0)=0,"",_xlfn.XLOOKUP(C2383,customers!$A$1:$A$4972,customers!C2382:C7353,,0))</f>
        <v>bclark8246@gmail.com</v>
      </c>
      <c r="H2383" t="str">
        <f>_xlfn.XLOOKUP(C2383,customers!$A$1:$A$4972,customers!$G$1:$G$4972,,0)</f>
        <v>Brazil</v>
      </c>
      <c r="I2383" t="str">
        <f>INDEX(products!$A$1:$G$5001,MATCH(orders!$D2383,products!$A$1:$A$5001,0),MATCH(I$1,products!$A$1:$G$1,0))</f>
        <v>Money Transfers</v>
      </c>
      <c r="J2383" t="str">
        <f>INDEX(products!$A$1:$G$5001,MATCH(orders!$D2383,products!$A$1:$A$5001,0),MATCH(J$1,products!$A$1:$G$1,0))</f>
        <v>Standard</v>
      </c>
      <c r="K2383">
        <f>INDEX(products!$A$1:$G$5001,MATCH(orders!$D2383,products!$A$1:$A$5001,0),MATCH(K$1,products!$A$1:$G$1,0))</f>
        <v>1</v>
      </c>
      <c r="L2383" s="3">
        <f>INDEX(products!$A$1:$G$5001,MATCH(orders!$D2383,products!$A$1:$A$5001,0),MATCH(L$1,products!$A$1:$G$1,0))</f>
        <v>1.5242333333333331</v>
      </c>
      <c r="M2383" s="3">
        <f t="shared" si="37"/>
        <v>1.5242333333333331</v>
      </c>
      <c r="N2383" t="str">
        <f>_xlfn.XLOOKUP(Orders[[#This Row],[Customer ID]],customers!$A$1:$A$4972,customers!$I$1:$I$4972,,0)</f>
        <v>No</v>
      </c>
    </row>
    <row r="2384" spans="1:14" x14ac:dyDescent="0.25">
      <c r="A2384" t="s">
        <v>11872</v>
      </c>
      <c r="B2384" s="2">
        <v>44510</v>
      </c>
      <c r="C2384" t="s">
        <v>11873</v>
      </c>
      <c r="D2384" t="s">
        <v>11874</v>
      </c>
      <c r="E2384">
        <v>2</v>
      </c>
      <c r="F2384" t="str">
        <f>_xlfn.XLOOKUP(C2384,customers!$A$1:$A$4972,customers!B$1:B$4972,,0)</f>
        <v>Kenneth Nguyen</v>
      </c>
      <c r="G2384" t="str">
        <f>IF(_xlfn.XLOOKUP(C2384,customers!$A$1:$A$4972,customers!C2383:C7354,,0)=0,"",_xlfn.XLOOKUP(C2384,customers!$A$1:$A$4972,customers!C2383:C7354,,0))</f>
        <v>tgraves248@gmail.com</v>
      </c>
      <c r="H2384" t="str">
        <f>_xlfn.XLOOKUP(C2384,customers!$A$1:$A$4972,customers!$G$1:$G$4972,,0)</f>
        <v>Germany</v>
      </c>
      <c r="I2384" t="str">
        <f>INDEX(products!$A$1:$G$5001,MATCH(orders!$D2384,products!$A$1:$A$5001,0),MATCH(I$1,products!$A$1:$G$1,0))</f>
        <v>Money Transfers</v>
      </c>
      <c r="J2384" t="str">
        <f>INDEX(products!$A$1:$G$5001,MATCH(orders!$D2384,products!$A$1:$A$5001,0),MATCH(J$1,products!$A$1:$G$1,0))</f>
        <v>VIP</v>
      </c>
      <c r="K2384">
        <f>INDEX(products!$A$1:$G$5001,MATCH(orders!$D2384,products!$A$1:$A$5001,0),MATCH(K$1,products!$A$1:$G$1,0))</f>
        <v>3</v>
      </c>
      <c r="L2384" s="3">
        <f>INDEX(products!$A$1:$G$5001,MATCH(orders!$D2384,products!$A$1:$A$5001,0),MATCH(L$1,products!$A$1:$G$1,0))</f>
        <v>4.7499000000000002</v>
      </c>
      <c r="M2384" s="3">
        <f t="shared" si="37"/>
        <v>9.4998000000000005</v>
      </c>
      <c r="N2384" t="str">
        <f>_xlfn.XLOOKUP(Orders[[#This Row],[Customer ID]],customers!$A$1:$A$4972,customers!$I$1:$I$4972,,0)</f>
        <v>No</v>
      </c>
    </row>
    <row r="2385" spans="1:14" x14ac:dyDescent="0.25">
      <c r="A2385" t="s">
        <v>11877</v>
      </c>
      <c r="B2385" s="2">
        <v>44510</v>
      </c>
      <c r="C2385" t="s">
        <v>11878</v>
      </c>
      <c r="D2385" t="s">
        <v>11879</v>
      </c>
      <c r="E2385">
        <v>2</v>
      </c>
      <c r="F2385" t="str">
        <f>_xlfn.XLOOKUP(C2385,customers!$A$1:$A$4972,customers!B$1:B$4972,,0)</f>
        <v>Ashley Johnson</v>
      </c>
      <c r="G2385" t="str">
        <f>IF(_xlfn.XLOOKUP(C2385,customers!$A$1:$A$4972,customers!C2384:C7355,,0)=0,"",_xlfn.XLOOKUP(C2385,customers!$A$1:$A$4972,customers!C2384:C7355,,0))</f>
        <v>45689559@hotmail.com</v>
      </c>
      <c r="H2385" t="str">
        <f>_xlfn.XLOOKUP(C2385,customers!$A$1:$A$4972,customers!$G$1:$G$4972,,0)</f>
        <v>Germany</v>
      </c>
      <c r="I2385" t="str">
        <f>INDEX(products!$A$1:$G$5001,MATCH(orders!$D2385,products!$A$1:$A$5001,0),MATCH(I$1,products!$A$1:$G$1,0))</f>
        <v>Money Transfers</v>
      </c>
      <c r="J2385" t="str">
        <f>INDEX(products!$A$1:$G$5001,MATCH(orders!$D2385,products!$A$1:$A$5001,0),MATCH(J$1,products!$A$1:$G$1,0))</f>
        <v>VIP</v>
      </c>
      <c r="K2385">
        <f>INDEX(products!$A$1:$G$5001,MATCH(orders!$D2385,products!$A$1:$A$5001,0),MATCH(K$1,products!$A$1:$G$1,0))</f>
        <v>3</v>
      </c>
      <c r="L2385" s="3">
        <f>INDEX(products!$A$1:$G$5001,MATCH(orders!$D2385,products!$A$1:$A$5001,0),MATCH(L$1,products!$A$1:$G$1,0))</f>
        <v>3.292966666666667</v>
      </c>
      <c r="M2385" s="3">
        <f t="shared" si="37"/>
        <v>6.5859333333333341</v>
      </c>
      <c r="N2385" t="str">
        <f>_xlfn.XLOOKUP(Orders[[#This Row],[Customer ID]],customers!$A$1:$A$4972,customers!$I$1:$I$4972,,0)</f>
        <v>Yes</v>
      </c>
    </row>
    <row r="2386" spans="1:14" x14ac:dyDescent="0.25">
      <c r="A2386" t="s">
        <v>11882</v>
      </c>
      <c r="B2386" s="2">
        <v>44510</v>
      </c>
      <c r="C2386" t="s">
        <v>11883</v>
      </c>
      <c r="D2386" t="s">
        <v>11884</v>
      </c>
      <c r="E2386">
        <v>1</v>
      </c>
      <c r="F2386" t="str">
        <f>_xlfn.XLOOKUP(C2386,customers!$A$1:$A$4972,customers!B$1:B$4972,,0)</f>
        <v>Matthew Burton</v>
      </c>
      <c r="G2386" t="str">
        <f>IF(_xlfn.XLOOKUP(C2386,customers!$A$1:$A$4972,customers!C2385:C7356,,0)=0,"",_xlfn.XLOOKUP(C2386,customers!$A$1:$A$4972,customers!C2385:C7356,,0))</f>
        <v>jgilbert54@hotmail.com</v>
      </c>
      <c r="H2386" t="str">
        <f>_xlfn.XLOOKUP(C2386,customers!$A$1:$A$4972,customers!$G$1:$G$4972,,0)</f>
        <v>Germany</v>
      </c>
      <c r="I2386" t="str">
        <f>INDEX(products!$A$1:$G$5001,MATCH(orders!$D2386,products!$A$1:$A$5001,0),MATCH(I$1,products!$A$1:$G$1,0))</f>
        <v>Credit Cards</v>
      </c>
      <c r="J2386" t="str">
        <f>INDEX(products!$A$1:$G$5001,MATCH(orders!$D2386,products!$A$1:$A$5001,0),MATCH(J$1,products!$A$1:$G$1,0))</f>
        <v>Standard</v>
      </c>
      <c r="K2386">
        <f>INDEX(products!$A$1:$G$5001,MATCH(orders!$D2386,products!$A$1:$A$5001,0),MATCH(K$1,products!$A$1:$G$1,0))</f>
        <v>1</v>
      </c>
      <c r="L2386" s="3">
        <f>INDEX(products!$A$1:$G$5001,MATCH(orders!$D2386,products!$A$1:$A$5001,0),MATCH(L$1,products!$A$1:$G$1,0))</f>
        <v>0.98553333333333326</v>
      </c>
      <c r="M2386" s="3">
        <f t="shared" si="37"/>
        <v>0.98553333333333326</v>
      </c>
      <c r="N2386" t="str">
        <f>_xlfn.XLOOKUP(Orders[[#This Row],[Customer ID]],customers!$A$1:$A$4972,customers!$I$1:$I$4972,,0)</f>
        <v>No</v>
      </c>
    </row>
    <row r="2387" spans="1:14" x14ac:dyDescent="0.25">
      <c r="A2387" t="s">
        <v>11887</v>
      </c>
      <c r="B2387" s="2">
        <v>44511</v>
      </c>
      <c r="C2387" t="s">
        <v>11888</v>
      </c>
      <c r="D2387" t="s">
        <v>11889</v>
      </c>
      <c r="E2387">
        <v>2</v>
      </c>
      <c r="F2387" t="str">
        <f>_xlfn.XLOOKUP(C2387,customers!$A$1:$A$4972,customers!B$1:B$4972,,0)</f>
        <v>Alexis Thomas</v>
      </c>
      <c r="G2387" t="str">
        <f>IF(_xlfn.XLOOKUP(C2387,customers!$A$1:$A$4972,customers!C2386:C7357,,0)=0,"",_xlfn.XLOOKUP(C2387,customers!$A$1:$A$4972,customers!C2386:C7357,,0))</f>
        <v>mgonzalez105@hotmail.com</v>
      </c>
      <c r="H2387" t="str">
        <f>_xlfn.XLOOKUP(C2387,customers!$A$1:$A$4972,customers!$G$1:$G$4972,,0)</f>
        <v>Germany</v>
      </c>
      <c r="I2387" t="str">
        <f>INDEX(products!$A$1:$G$5001,MATCH(orders!$D2387,products!$A$1:$A$5001,0),MATCH(I$1,products!$A$1:$G$1,0))</f>
        <v>Investments</v>
      </c>
      <c r="J2387" t="str">
        <f>INDEX(products!$A$1:$G$5001,MATCH(orders!$D2387,products!$A$1:$A$5001,0),MATCH(J$1,products!$A$1:$G$1,0))</f>
        <v>Premium</v>
      </c>
      <c r="K2387">
        <f>INDEX(products!$A$1:$G$5001,MATCH(orders!$D2387,products!$A$1:$A$5001,0),MATCH(K$1,products!$A$1:$G$1,0))</f>
        <v>3</v>
      </c>
      <c r="L2387" s="3">
        <f>INDEX(products!$A$1:$G$5001,MATCH(orders!$D2387,products!$A$1:$A$5001,0),MATCH(L$1,products!$A$1:$G$1,0))</f>
        <v>3.7465999999999999</v>
      </c>
      <c r="M2387" s="3">
        <f t="shared" si="37"/>
        <v>7.4931999999999999</v>
      </c>
      <c r="N2387" t="str">
        <f>_xlfn.XLOOKUP(Orders[[#This Row],[Customer ID]],customers!$A$1:$A$4972,customers!$I$1:$I$4972,,0)</f>
        <v>No</v>
      </c>
    </row>
    <row r="2388" spans="1:14" x14ac:dyDescent="0.25">
      <c r="A2388" t="s">
        <v>11892</v>
      </c>
      <c r="B2388" s="2">
        <v>44511</v>
      </c>
      <c r="C2388" t="s">
        <v>11893</v>
      </c>
      <c r="D2388" t="s">
        <v>11894</v>
      </c>
      <c r="E2388">
        <v>2</v>
      </c>
      <c r="F2388" t="str">
        <f>_xlfn.XLOOKUP(C2388,customers!$A$1:$A$4972,customers!B$1:B$4972,,0)</f>
        <v>Sara Powers</v>
      </c>
      <c r="G2388" t="str">
        <f>IF(_xlfn.XLOOKUP(C2388,customers!$A$1:$A$4972,customers!C2387:C7358,,0)=0,"",_xlfn.XLOOKUP(C2388,customers!$A$1:$A$4972,customers!C2387:C7358,,0))</f>
        <v>alandry4693@gmail.com</v>
      </c>
      <c r="H2388" t="str">
        <f>_xlfn.XLOOKUP(C2388,customers!$A$1:$A$4972,customers!$G$1:$G$4972,,0)</f>
        <v>South Africa</v>
      </c>
      <c r="I2388" t="str">
        <f>INDEX(products!$A$1:$G$5001,MATCH(orders!$D2388,products!$A$1:$A$5001,0),MATCH(I$1,products!$A$1:$G$1,0))</f>
        <v>Loans</v>
      </c>
      <c r="J2388" t="str">
        <f>INDEX(products!$A$1:$G$5001,MATCH(orders!$D2388,products!$A$1:$A$5001,0),MATCH(J$1,products!$A$1:$G$1,0))</f>
        <v>Standard</v>
      </c>
      <c r="K2388">
        <f>INDEX(products!$A$1:$G$5001,MATCH(orders!$D2388,products!$A$1:$A$5001,0),MATCH(K$1,products!$A$1:$G$1,0))</f>
        <v>3</v>
      </c>
      <c r="L2388" s="3">
        <f>INDEX(products!$A$1:$G$5001,MATCH(orders!$D2388,products!$A$1:$A$5001,0),MATCH(L$1,products!$A$1:$G$1,0))</f>
        <v>3.1135333333333328</v>
      </c>
      <c r="M2388" s="3">
        <f t="shared" si="37"/>
        <v>6.2270666666666656</v>
      </c>
      <c r="N2388" t="str">
        <f>_xlfn.XLOOKUP(Orders[[#This Row],[Customer ID]],customers!$A$1:$A$4972,customers!$I$1:$I$4972,,0)</f>
        <v>Yes</v>
      </c>
    </row>
    <row r="2389" spans="1:14" x14ac:dyDescent="0.25">
      <c r="A2389" t="s">
        <v>11897</v>
      </c>
      <c r="B2389" s="2">
        <v>44512</v>
      </c>
      <c r="C2389" t="s">
        <v>11898</v>
      </c>
      <c r="D2389" t="s">
        <v>11899</v>
      </c>
      <c r="E2389">
        <v>4</v>
      </c>
      <c r="F2389" t="str">
        <f>_xlfn.XLOOKUP(C2389,customers!$A$1:$A$4972,customers!B$1:B$4972,,0)</f>
        <v>Troy Jackson</v>
      </c>
      <c r="G2389" t="str">
        <f>IF(_xlfn.XLOOKUP(C2389,customers!$A$1:$A$4972,customers!C2388:C7359,,0)=0,"",_xlfn.XLOOKUP(C2389,customers!$A$1:$A$4972,customers!C2388:C7359,,0))</f>
        <v>vnelson94@hotmail.com</v>
      </c>
      <c r="H2389" t="str">
        <f>_xlfn.XLOOKUP(C2389,customers!$A$1:$A$4972,customers!$G$1:$G$4972,,0)</f>
        <v>Germany</v>
      </c>
      <c r="I2389" t="str">
        <f>INDEX(products!$A$1:$G$5001,MATCH(orders!$D2389,products!$A$1:$A$5001,0),MATCH(I$1,products!$A$1:$G$1,0))</f>
        <v>Investments</v>
      </c>
      <c r="J2389" t="str">
        <f>INDEX(products!$A$1:$G$5001,MATCH(orders!$D2389,products!$A$1:$A$5001,0),MATCH(J$1,products!$A$1:$G$1,0))</f>
        <v>Standard</v>
      </c>
      <c r="K2389">
        <f>INDEX(products!$A$1:$G$5001,MATCH(orders!$D2389,products!$A$1:$A$5001,0),MATCH(K$1,products!$A$1:$G$1,0))</f>
        <v>10</v>
      </c>
      <c r="L2389" s="3">
        <f>INDEX(products!$A$1:$G$5001,MATCH(orders!$D2389,products!$A$1:$A$5001,0),MATCH(L$1,products!$A$1:$G$1,0))</f>
        <v>12.6774</v>
      </c>
      <c r="M2389" s="3">
        <f t="shared" si="37"/>
        <v>50.709600000000002</v>
      </c>
      <c r="N2389" t="str">
        <f>_xlfn.XLOOKUP(Orders[[#This Row],[Customer ID]],customers!$A$1:$A$4972,customers!$I$1:$I$4972,,0)</f>
        <v>No</v>
      </c>
    </row>
    <row r="2390" spans="1:14" x14ac:dyDescent="0.25">
      <c r="A2390" t="s">
        <v>11902</v>
      </c>
      <c r="B2390" s="2">
        <v>44512</v>
      </c>
      <c r="C2390" t="s">
        <v>11903</v>
      </c>
      <c r="D2390" t="s">
        <v>11904</v>
      </c>
      <c r="E2390">
        <v>3</v>
      </c>
      <c r="F2390" t="str">
        <f>_xlfn.XLOOKUP(C2390,customers!$A$1:$A$4972,customers!B$1:B$4972,,0)</f>
        <v>Richard Dougherty</v>
      </c>
      <c r="G2390" t="str">
        <f>IF(_xlfn.XLOOKUP(C2390,customers!$A$1:$A$4972,customers!C2389:C7360,,0)=0,"",_xlfn.XLOOKUP(C2390,customers!$A$1:$A$4972,customers!C2389:C7360,,0))</f>
        <v>mroberts201@gmail.com</v>
      </c>
      <c r="H2390" t="str">
        <f>_xlfn.XLOOKUP(C2390,customers!$A$1:$A$4972,customers!$G$1:$G$4972,,0)</f>
        <v>Brazil</v>
      </c>
      <c r="I2390" t="str">
        <f>INDEX(products!$A$1:$G$5001,MATCH(orders!$D2390,products!$A$1:$A$5001,0),MATCH(I$1,products!$A$1:$G$1,0))</f>
        <v>Investments</v>
      </c>
      <c r="J2390" t="str">
        <f>INDEX(products!$A$1:$G$5001,MATCH(orders!$D2390,products!$A$1:$A$5001,0),MATCH(J$1,products!$A$1:$G$1,0))</f>
        <v>Standard</v>
      </c>
      <c r="K2390">
        <f>INDEX(products!$A$1:$G$5001,MATCH(orders!$D2390,products!$A$1:$A$5001,0),MATCH(K$1,products!$A$1:$G$1,0))</f>
        <v>5</v>
      </c>
      <c r="L2390" s="3">
        <f>INDEX(products!$A$1:$G$5001,MATCH(orders!$D2390,products!$A$1:$A$5001,0),MATCH(L$1,products!$A$1:$G$1,0))</f>
        <v>6.8612666666666673</v>
      </c>
      <c r="M2390" s="3">
        <f t="shared" si="37"/>
        <v>20.583800000000004</v>
      </c>
      <c r="N2390" t="str">
        <f>_xlfn.XLOOKUP(Orders[[#This Row],[Customer ID]],customers!$A$1:$A$4972,customers!$I$1:$I$4972,,0)</f>
        <v>No</v>
      </c>
    </row>
    <row r="2391" spans="1:14" x14ac:dyDescent="0.25">
      <c r="A2391" t="s">
        <v>11907</v>
      </c>
      <c r="B2391" s="2">
        <v>44513</v>
      </c>
      <c r="C2391" t="s">
        <v>11908</v>
      </c>
      <c r="D2391" t="s">
        <v>11909</v>
      </c>
      <c r="E2391">
        <v>2</v>
      </c>
      <c r="F2391" t="str">
        <f>_xlfn.XLOOKUP(C2391,customers!$A$1:$A$4972,customers!B$1:B$4972,,0)</f>
        <v>Corey Vasquez</v>
      </c>
      <c r="G2391" t="str">
        <f>IF(_xlfn.XLOOKUP(C2391,customers!$A$1:$A$4972,customers!C2390:C7361,,0)=0,"",_xlfn.XLOOKUP(C2391,customers!$A$1:$A$4972,customers!C2390:C7361,,0))</f>
        <v>carcher7313@gmail.com</v>
      </c>
      <c r="H2391" t="str">
        <f>_xlfn.XLOOKUP(C2391,customers!$A$1:$A$4972,customers!$G$1:$G$4972,,0)</f>
        <v>South Africa</v>
      </c>
      <c r="I2391" t="str">
        <f>INDEX(products!$A$1:$G$5001,MATCH(orders!$D2391,products!$A$1:$A$5001,0),MATCH(I$1,products!$A$1:$G$1,0))</f>
        <v>Money Transfers</v>
      </c>
      <c r="J2391" t="str">
        <f>INDEX(products!$A$1:$G$5001,MATCH(orders!$D2391,products!$A$1:$A$5001,0),MATCH(J$1,products!$A$1:$G$1,0))</f>
        <v>Premium</v>
      </c>
      <c r="K2391">
        <f>INDEX(products!$A$1:$G$5001,MATCH(orders!$D2391,products!$A$1:$A$5001,0),MATCH(K$1,products!$A$1:$G$1,0))</f>
        <v>3</v>
      </c>
      <c r="L2391" s="3">
        <f>INDEX(products!$A$1:$G$5001,MATCH(orders!$D2391,products!$A$1:$A$5001,0),MATCH(L$1,products!$A$1:$G$1,0))</f>
        <v>4.0651999999999999</v>
      </c>
      <c r="M2391" s="3">
        <f t="shared" si="37"/>
        <v>8.1303999999999998</v>
      </c>
      <c r="N2391" t="str">
        <f>_xlfn.XLOOKUP(Orders[[#This Row],[Customer ID]],customers!$A$1:$A$4972,customers!$I$1:$I$4972,,0)</f>
        <v>Yes</v>
      </c>
    </row>
    <row r="2392" spans="1:14" x14ac:dyDescent="0.25">
      <c r="A2392" t="s">
        <v>11912</v>
      </c>
      <c r="B2392" s="2">
        <v>44513</v>
      </c>
      <c r="C2392" t="s">
        <v>11913</v>
      </c>
      <c r="D2392" t="s">
        <v>11914</v>
      </c>
      <c r="E2392">
        <v>2</v>
      </c>
      <c r="F2392" t="str">
        <f>_xlfn.XLOOKUP(C2392,customers!$A$1:$A$4972,customers!B$1:B$4972,,0)</f>
        <v>Gregory Fisher</v>
      </c>
      <c r="G2392" t="str">
        <f>IF(_xlfn.XLOOKUP(C2392,customers!$A$1:$A$4972,customers!C2391:C7362,,0)=0,"",_xlfn.XLOOKUP(C2392,customers!$A$1:$A$4972,customers!C2391:C7362,,0))</f>
        <v>cstanton6052@yahoo.com</v>
      </c>
      <c r="H2392" t="str">
        <f>_xlfn.XLOOKUP(C2392,customers!$A$1:$A$4972,customers!$G$1:$G$4972,,0)</f>
        <v>Germany</v>
      </c>
      <c r="I2392" t="str">
        <f>INDEX(products!$A$1:$G$5001,MATCH(orders!$D2392,products!$A$1:$A$5001,0),MATCH(I$1,products!$A$1:$G$1,0))</f>
        <v>Money Transfers</v>
      </c>
      <c r="J2392" t="str">
        <f>INDEX(products!$A$1:$G$5001,MATCH(orders!$D2392,products!$A$1:$A$5001,0),MATCH(J$1,products!$A$1:$G$1,0))</f>
        <v>Premium</v>
      </c>
      <c r="K2392">
        <f>INDEX(products!$A$1:$G$5001,MATCH(orders!$D2392,products!$A$1:$A$5001,0),MATCH(K$1,products!$A$1:$G$1,0))</f>
        <v>3</v>
      </c>
      <c r="L2392" s="3">
        <f>INDEX(products!$A$1:$G$5001,MATCH(orders!$D2392,products!$A$1:$A$5001,0),MATCH(L$1,products!$A$1:$G$1,0))</f>
        <v>3.1236666666666668</v>
      </c>
      <c r="M2392" s="3">
        <f t="shared" si="37"/>
        <v>6.2473333333333336</v>
      </c>
      <c r="N2392" t="str">
        <f>_xlfn.XLOOKUP(Orders[[#This Row],[Customer ID]],customers!$A$1:$A$4972,customers!$I$1:$I$4972,,0)</f>
        <v>No</v>
      </c>
    </row>
    <row r="2393" spans="1:14" x14ac:dyDescent="0.25">
      <c r="A2393" t="s">
        <v>11917</v>
      </c>
      <c r="B2393" s="2">
        <v>44513</v>
      </c>
      <c r="C2393" t="s">
        <v>11918</v>
      </c>
      <c r="D2393" t="s">
        <v>11919</v>
      </c>
      <c r="E2393">
        <v>2</v>
      </c>
      <c r="F2393" t="str">
        <f>_xlfn.XLOOKUP(C2393,customers!$A$1:$A$4972,customers!B$1:B$4972,,0)</f>
        <v>Kevin Edwards</v>
      </c>
      <c r="G2393" t="str">
        <f>IF(_xlfn.XLOOKUP(C2393,customers!$A$1:$A$4972,customers!C2392:C7363,,0)=0,"",_xlfn.XLOOKUP(C2393,customers!$A$1:$A$4972,customers!C2392:C7363,,0))</f>
        <v>scardenas817@yahoo.com</v>
      </c>
      <c r="H2393" t="str">
        <f>_xlfn.XLOOKUP(C2393,customers!$A$1:$A$4972,customers!$G$1:$G$4972,,0)</f>
        <v>United States</v>
      </c>
      <c r="I2393" t="str">
        <f>INDEX(products!$A$1:$G$5001,MATCH(orders!$D2393,products!$A$1:$A$5001,0),MATCH(I$1,products!$A$1:$G$1,0))</f>
        <v>Money Transfers</v>
      </c>
      <c r="J2393" t="str">
        <f>INDEX(products!$A$1:$G$5001,MATCH(orders!$D2393,products!$A$1:$A$5001,0),MATCH(J$1,products!$A$1:$G$1,0))</f>
        <v>Premium</v>
      </c>
      <c r="K2393">
        <f>INDEX(products!$A$1:$G$5001,MATCH(orders!$D2393,products!$A$1:$A$5001,0),MATCH(K$1,products!$A$1:$G$1,0))</f>
        <v>3</v>
      </c>
      <c r="L2393" s="3">
        <f>INDEX(products!$A$1:$G$5001,MATCH(orders!$D2393,products!$A$1:$A$5001,0),MATCH(L$1,products!$A$1:$G$1,0))</f>
        <v>2.5005666666666668</v>
      </c>
      <c r="M2393" s="3">
        <f t="shared" si="37"/>
        <v>5.0011333333333337</v>
      </c>
      <c r="N2393" t="str">
        <f>_xlfn.XLOOKUP(Orders[[#This Row],[Customer ID]],customers!$A$1:$A$4972,customers!$I$1:$I$4972,,0)</f>
        <v>Yes</v>
      </c>
    </row>
    <row r="2394" spans="1:14" x14ac:dyDescent="0.25">
      <c r="A2394" t="s">
        <v>11922</v>
      </c>
      <c r="B2394" s="2">
        <v>44514</v>
      </c>
      <c r="C2394" t="s">
        <v>11923</v>
      </c>
      <c r="D2394" t="s">
        <v>11924</v>
      </c>
      <c r="E2394">
        <v>4</v>
      </c>
      <c r="F2394" t="str">
        <f>_xlfn.XLOOKUP(C2394,customers!$A$1:$A$4972,customers!B$1:B$4972,,0)</f>
        <v>Kathleen Watkins</v>
      </c>
      <c r="G2394" t="str">
        <f>IF(_xlfn.XLOOKUP(C2394,customers!$A$1:$A$4972,customers!C2393:C7364,,0)=0,"",_xlfn.XLOOKUP(C2394,customers!$A$1:$A$4972,customers!C2393:C7364,,0))</f>
        <v>gwhite4571@yahoo.com</v>
      </c>
      <c r="H2394" t="str">
        <f>_xlfn.XLOOKUP(C2394,customers!$A$1:$A$4972,customers!$G$1:$G$4972,,0)</f>
        <v>Japan</v>
      </c>
      <c r="I2394" t="str">
        <f>INDEX(products!$A$1:$G$5001,MATCH(orders!$D2394,products!$A$1:$A$5001,0),MATCH(I$1,products!$A$1:$G$1,0))</f>
        <v>Loans</v>
      </c>
      <c r="J2394" t="str">
        <f>INDEX(products!$A$1:$G$5001,MATCH(orders!$D2394,products!$A$1:$A$5001,0),MATCH(J$1,products!$A$1:$G$1,0))</f>
        <v>Premium</v>
      </c>
      <c r="K2394">
        <f>INDEX(products!$A$1:$G$5001,MATCH(orders!$D2394,products!$A$1:$A$5001,0),MATCH(K$1,products!$A$1:$G$1,0))</f>
        <v>10</v>
      </c>
      <c r="L2394" s="3">
        <f>INDEX(products!$A$1:$G$5001,MATCH(orders!$D2394,products!$A$1:$A$5001,0),MATCH(L$1,products!$A$1:$G$1,0))</f>
        <v>10.97196666666667</v>
      </c>
      <c r="M2394" s="3">
        <f t="shared" si="37"/>
        <v>43.887866666666682</v>
      </c>
      <c r="N2394" t="str">
        <f>_xlfn.XLOOKUP(Orders[[#This Row],[Customer ID]],customers!$A$1:$A$4972,customers!$I$1:$I$4972,,0)</f>
        <v>Yes</v>
      </c>
    </row>
    <row r="2395" spans="1:14" x14ac:dyDescent="0.25">
      <c r="A2395" t="s">
        <v>11927</v>
      </c>
      <c r="B2395" s="2">
        <v>44514</v>
      </c>
      <c r="C2395" t="s">
        <v>11928</v>
      </c>
      <c r="D2395" t="s">
        <v>11929</v>
      </c>
      <c r="E2395">
        <v>3</v>
      </c>
      <c r="F2395" t="str">
        <f>_xlfn.XLOOKUP(C2395,customers!$A$1:$A$4972,customers!B$1:B$4972,,0)</f>
        <v>Michael Robbins</v>
      </c>
      <c r="G2395" t="str">
        <f>IF(_xlfn.XLOOKUP(C2395,customers!$A$1:$A$4972,customers!C2394:C7365,,0)=0,"",_xlfn.XLOOKUP(C2395,customers!$A$1:$A$4972,customers!C2394:C7365,,0))</f>
        <v>jkent01@gmail.com</v>
      </c>
      <c r="H2395" t="str">
        <f>_xlfn.XLOOKUP(C2395,customers!$A$1:$A$4972,customers!$G$1:$G$4972,,0)</f>
        <v>Japan</v>
      </c>
      <c r="I2395" t="str">
        <f>INDEX(products!$A$1:$G$5001,MATCH(orders!$D2395,products!$A$1:$A$5001,0),MATCH(I$1,products!$A$1:$G$1,0))</f>
        <v>Loans</v>
      </c>
      <c r="J2395" t="str">
        <f>INDEX(products!$A$1:$G$5001,MATCH(orders!$D2395,products!$A$1:$A$5001,0),MATCH(J$1,products!$A$1:$G$1,0))</f>
        <v>Standard</v>
      </c>
      <c r="K2395">
        <f>INDEX(products!$A$1:$G$5001,MATCH(orders!$D2395,products!$A$1:$A$5001,0),MATCH(K$1,products!$A$1:$G$1,0))</f>
        <v>5</v>
      </c>
      <c r="L2395" s="3">
        <f>INDEX(products!$A$1:$G$5001,MATCH(orders!$D2395,products!$A$1:$A$5001,0),MATCH(L$1,products!$A$1:$G$1,0))</f>
        <v>4.0462999999999996</v>
      </c>
      <c r="M2395" s="3">
        <f t="shared" si="37"/>
        <v>12.1389</v>
      </c>
      <c r="N2395" t="str">
        <f>_xlfn.XLOOKUP(Orders[[#This Row],[Customer ID]],customers!$A$1:$A$4972,customers!$I$1:$I$4972,,0)</f>
        <v>Yes</v>
      </c>
    </row>
    <row r="2396" spans="1:14" x14ac:dyDescent="0.25">
      <c r="A2396" t="s">
        <v>11932</v>
      </c>
      <c r="B2396" s="2">
        <v>44515</v>
      </c>
      <c r="C2396" t="s">
        <v>11933</v>
      </c>
      <c r="D2396" t="s">
        <v>11934</v>
      </c>
      <c r="E2396">
        <v>1</v>
      </c>
      <c r="F2396" t="str">
        <f>_xlfn.XLOOKUP(C2396,customers!$A$1:$A$4972,customers!B$1:B$4972,,0)</f>
        <v>Jason Williams</v>
      </c>
      <c r="G2396" t="str">
        <f>IF(_xlfn.XLOOKUP(C2396,customers!$A$1:$A$4972,customers!C2395:C7366,,0)=0,"",_xlfn.XLOOKUP(C2396,customers!$A$1:$A$4972,customers!C2395:C7366,,0))</f>
        <v>610451283@yahoo.com</v>
      </c>
      <c r="H2396" t="str">
        <f>_xlfn.XLOOKUP(C2396,customers!$A$1:$A$4972,customers!$G$1:$G$4972,,0)</f>
        <v>Japan</v>
      </c>
      <c r="I2396" t="str">
        <f>INDEX(products!$A$1:$G$5001,MATCH(orders!$D2396,products!$A$1:$A$5001,0),MATCH(I$1,products!$A$1:$G$1,0))</f>
        <v>Loans</v>
      </c>
      <c r="J2396" t="str">
        <f>INDEX(products!$A$1:$G$5001,MATCH(orders!$D2396,products!$A$1:$A$5001,0),MATCH(J$1,products!$A$1:$G$1,0))</f>
        <v>VIP</v>
      </c>
      <c r="K2396">
        <f>INDEX(products!$A$1:$G$5001,MATCH(orders!$D2396,products!$A$1:$A$5001,0),MATCH(K$1,products!$A$1:$G$1,0))</f>
        <v>1</v>
      </c>
      <c r="L2396" s="3">
        <f>INDEX(products!$A$1:$G$5001,MATCH(orders!$D2396,products!$A$1:$A$5001,0),MATCH(L$1,products!$A$1:$G$1,0))</f>
        <v>1.5567666666666671</v>
      </c>
      <c r="M2396" s="3">
        <f t="shared" si="37"/>
        <v>1.5567666666666671</v>
      </c>
      <c r="N2396" t="str">
        <f>_xlfn.XLOOKUP(Orders[[#This Row],[Customer ID]],customers!$A$1:$A$4972,customers!$I$1:$I$4972,,0)</f>
        <v>Yes</v>
      </c>
    </row>
    <row r="2397" spans="1:14" x14ac:dyDescent="0.25">
      <c r="A2397" t="s">
        <v>11936</v>
      </c>
      <c r="B2397" s="2">
        <v>44515</v>
      </c>
      <c r="C2397" t="s">
        <v>11937</v>
      </c>
      <c r="D2397" t="s">
        <v>11938</v>
      </c>
      <c r="E2397">
        <v>4</v>
      </c>
      <c r="F2397" t="str">
        <f>_xlfn.XLOOKUP(C2397,customers!$A$1:$A$4972,customers!B$1:B$4972,,0)</f>
        <v>Alexis Yoder</v>
      </c>
      <c r="G2397" t="str">
        <f>IF(_xlfn.XLOOKUP(C2397,customers!$A$1:$A$4972,customers!C2396:C7367,,0)=0,"",_xlfn.XLOOKUP(C2397,customers!$A$1:$A$4972,customers!C2396:C7367,,0))</f>
        <v>jhuerta2994@gmail.com</v>
      </c>
      <c r="H2397" t="str">
        <f>_xlfn.XLOOKUP(C2397,customers!$A$1:$A$4972,customers!$G$1:$G$4972,,0)</f>
        <v>South Africa</v>
      </c>
      <c r="I2397" t="str">
        <f>INDEX(products!$A$1:$G$5001,MATCH(orders!$D2397,products!$A$1:$A$5001,0),MATCH(I$1,products!$A$1:$G$1,0))</f>
        <v>Investments</v>
      </c>
      <c r="J2397" t="str">
        <f>INDEX(products!$A$1:$G$5001,MATCH(orders!$D2397,products!$A$1:$A$5001,0),MATCH(J$1,products!$A$1:$G$1,0))</f>
        <v>Standard</v>
      </c>
      <c r="K2397">
        <f>INDEX(products!$A$1:$G$5001,MATCH(orders!$D2397,products!$A$1:$A$5001,0),MATCH(K$1,products!$A$1:$G$1,0))</f>
        <v>10</v>
      </c>
      <c r="L2397" s="3">
        <f>INDEX(products!$A$1:$G$5001,MATCH(orders!$D2397,products!$A$1:$A$5001,0),MATCH(L$1,products!$A$1:$G$1,0))</f>
        <v>10.12543333333333</v>
      </c>
      <c r="M2397" s="3">
        <f t="shared" si="37"/>
        <v>40.50173333333332</v>
      </c>
      <c r="N2397" t="str">
        <f>_xlfn.XLOOKUP(Orders[[#This Row],[Customer ID]],customers!$A$1:$A$4972,customers!$I$1:$I$4972,,0)</f>
        <v>Yes</v>
      </c>
    </row>
    <row r="2398" spans="1:14" x14ac:dyDescent="0.25">
      <c r="A2398" t="s">
        <v>11941</v>
      </c>
      <c r="B2398" s="2">
        <v>44516</v>
      </c>
      <c r="C2398" t="s">
        <v>11942</v>
      </c>
      <c r="D2398" t="s">
        <v>11943</v>
      </c>
      <c r="E2398">
        <v>4</v>
      </c>
      <c r="F2398" t="str">
        <f>_xlfn.XLOOKUP(C2398,customers!$A$1:$A$4972,customers!B$1:B$4972,,0)</f>
        <v>Kristen Garcia</v>
      </c>
      <c r="G2398" t="str">
        <f>IF(_xlfn.XLOOKUP(C2398,customers!$A$1:$A$4972,customers!C2397:C7368,,0)=0,"",_xlfn.XLOOKUP(C2398,customers!$A$1:$A$4972,customers!C2397:C7368,,0))</f>
        <v>78827486@gmail.com</v>
      </c>
      <c r="H2398" t="str">
        <f>_xlfn.XLOOKUP(C2398,customers!$A$1:$A$4972,customers!$G$1:$G$4972,,0)</f>
        <v>Germany</v>
      </c>
      <c r="I2398" t="str">
        <f>INDEX(products!$A$1:$G$5001,MATCH(orders!$D2398,products!$A$1:$A$5001,0),MATCH(I$1,products!$A$1:$G$1,0))</f>
        <v>Money Transfers</v>
      </c>
      <c r="J2398" t="str">
        <f>INDEX(products!$A$1:$G$5001,MATCH(orders!$D2398,products!$A$1:$A$5001,0),MATCH(J$1,products!$A$1:$G$1,0))</f>
        <v>Premium</v>
      </c>
      <c r="K2398">
        <f>INDEX(products!$A$1:$G$5001,MATCH(orders!$D2398,products!$A$1:$A$5001,0),MATCH(K$1,products!$A$1:$G$1,0))</f>
        <v>10</v>
      </c>
      <c r="L2398" s="3">
        <f>INDEX(products!$A$1:$G$5001,MATCH(orders!$D2398,products!$A$1:$A$5001,0),MATCH(L$1,products!$A$1:$G$1,0))</f>
        <v>8.2112666666666669</v>
      </c>
      <c r="M2398" s="3">
        <f t="shared" si="37"/>
        <v>32.845066666666668</v>
      </c>
      <c r="N2398" t="str">
        <f>_xlfn.XLOOKUP(Orders[[#This Row],[Customer ID]],customers!$A$1:$A$4972,customers!$I$1:$I$4972,,0)</f>
        <v>Yes</v>
      </c>
    </row>
    <row r="2399" spans="1:14" x14ac:dyDescent="0.25">
      <c r="A2399" t="s">
        <v>11946</v>
      </c>
      <c r="B2399" s="2">
        <v>44516</v>
      </c>
      <c r="C2399" t="s">
        <v>11947</v>
      </c>
      <c r="D2399" t="s">
        <v>11948</v>
      </c>
      <c r="E2399">
        <v>3</v>
      </c>
      <c r="F2399" t="str">
        <f>_xlfn.XLOOKUP(C2399,customers!$A$1:$A$4972,customers!B$1:B$4972,,0)</f>
        <v>Brittany Hammond</v>
      </c>
      <c r="G2399" t="str">
        <f>IF(_xlfn.XLOOKUP(C2399,customers!$A$1:$A$4972,customers!C2398:C7369,,0)=0,"",_xlfn.XLOOKUP(C2399,customers!$A$1:$A$4972,customers!C2398:C7369,,0))</f>
        <v>4248980@yahoo.com</v>
      </c>
      <c r="H2399" t="str">
        <f>_xlfn.XLOOKUP(C2399,customers!$A$1:$A$4972,customers!$G$1:$G$4972,,0)</f>
        <v>South Africa</v>
      </c>
      <c r="I2399" t="str">
        <f>INDEX(products!$A$1:$G$5001,MATCH(orders!$D2399,products!$A$1:$A$5001,0),MATCH(I$1,products!$A$1:$G$1,0))</f>
        <v>Credit Cards</v>
      </c>
      <c r="J2399" t="str">
        <f>INDEX(products!$A$1:$G$5001,MATCH(orders!$D2399,products!$A$1:$A$5001,0),MATCH(J$1,products!$A$1:$G$1,0))</f>
        <v>VIP</v>
      </c>
      <c r="K2399">
        <f>INDEX(products!$A$1:$G$5001,MATCH(orders!$D2399,products!$A$1:$A$5001,0),MATCH(K$1,products!$A$1:$G$1,0))</f>
        <v>5</v>
      </c>
      <c r="L2399" s="3">
        <f>INDEX(products!$A$1:$G$5001,MATCH(orders!$D2399,products!$A$1:$A$5001,0),MATCH(L$1,products!$A$1:$G$1,0))</f>
        <v>3.4605666666666668</v>
      </c>
      <c r="M2399" s="3">
        <f t="shared" si="37"/>
        <v>10.3817</v>
      </c>
      <c r="N2399" t="str">
        <f>_xlfn.XLOOKUP(Orders[[#This Row],[Customer ID]],customers!$A$1:$A$4972,customers!$I$1:$I$4972,,0)</f>
        <v>Yes</v>
      </c>
    </row>
    <row r="2400" spans="1:14" x14ac:dyDescent="0.25">
      <c r="A2400" t="s">
        <v>11951</v>
      </c>
      <c r="B2400" s="2">
        <v>44517</v>
      </c>
      <c r="C2400" t="s">
        <v>11952</v>
      </c>
      <c r="D2400" t="s">
        <v>11953</v>
      </c>
      <c r="E2400">
        <v>3</v>
      </c>
      <c r="F2400" t="str">
        <f>_xlfn.XLOOKUP(C2400,customers!$A$1:$A$4972,customers!B$1:B$4972,,0)</f>
        <v>Andrea Townsend</v>
      </c>
      <c r="G2400" t="str">
        <f>IF(_xlfn.XLOOKUP(C2400,customers!$A$1:$A$4972,customers!C2399:C7370,,0)=0,"",_xlfn.XLOOKUP(C2400,customers!$A$1:$A$4972,customers!C2399:C7370,,0))</f>
        <v>panderson6523@gmail.com</v>
      </c>
      <c r="H2400" t="str">
        <f>_xlfn.XLOOKUP(C2400,customers!$A$1:$A$4972,customers!$G$1:$G$4972,,0)</f>
        <v>Brazil</v>
      </c>
      <c r="I2400" t="str">
        <f>INDEX(products!$A$1:$G$5001,MATCH(orders!$D2400,products!$A$1:$A$5001,0),MATCH(I$1,products!$A$1:$G$1,0))</f>
        <v>Investments</v>
      </c>
      <c r="J2400" t="str">
        <f>INDEX(products!$A$1:$G$5001,MATCH(orders!$D2400,products!$A$1:$A$5001,0),MATCH(J$1,products!$A$1:$G$1,0))</f>
        <v>Standard</v>
      </c>
      <c r="K2400">
        <f>INDEX(products!$A$1:$G$5001,MATCH(orders!$D2400,products!$A$1:$A$5001,0),MATCH(K$1,products!$A$1:$G$1,0))</f>
        <v>5</v>
      </c>
      <c r="L2400" s="3">
        <f>INDEX(products!$A$1:$G$5001,MATCH(orders!$D2400,products!$A$1:$A$5001,0),MATCH(L$1,products!$A$1:$G$1,0))</f>
        <v>6.5624333333333338</v>
      </c>
      <c r="M2400" s="3">
        <f t="shared" si="37"/>
        <v>19.6873</v>
      </c>
      <c r="N2400" t="str">
        <f>_xlfn.XLOOKUP(Orders[[#This Row],[Customer ID]],customers!$A$1:$A$4972,customers!$I$1:$I$4972,,0)</f>
        <v>Yes</v>
      </c>
    </row>
    <row r="2401" spans="1:14" x14ac:dyDescent="0.25">
      <c r="A2401" t="s">
        <v>11956</v>
      </c>
      <c r="B2401" s="2">
        <v>44517</v>
      </c>
      <c r="C2401" t="s">
        <v>11957</v>
      </c>
      <c r="D2401" t="s">
        <v>11958</v>
      </c>
      <c r="E2401">
        <v>4</v>
      </c>
      <c r="F2401" t="str">
        <f>_xlfn.XLOOKUP(C2401,customers!$A$1:$A$4972,customers!B$1:B$4972,,0)</f>
        <v>Monica Simpson</v>
      </c>
      <c r="G2401" t="str">
        <f>IF(_xlfn.XLOOKUP(C2401,customers!$A$1:$A$4972,customers!C2400:C7371,,0)=0,"",_xlfn.XLOOKUP(C2401,customers!$A$1:$A$4972,customers!C2400:C7371,,0))</f>
        <v>5280307@hotmail.com</v>
      </c>
      <c r="H2401" t="str">
        <f>_xlfn.XLOOKUP(C2401,customers!$A$1:$A$4972,customers!$G$1:$G$4972,,0)</f>
        <v>United States</v>
      </c>
      <c r="I2401" t="str">
        <f>INDEX(products!$A$1:$G$5001,MATCH(orders!$D2401,products!$A$1:$A$5001,0),MATCH(I$1,products!$A$1:$G$1,0))</f>
        <v>Loans</v>
      </c>
      <c r="J2401" t="str">
        <f>INDEX(products!$A$1:$G$5001,MATCH(orders!$D2401,products!$A$1:$A$5001,0),MATCH(J$1,products!$A$1:$G$1,0))</f>
        <v>VIP</v>
      </c>
      <c r="K2401">
        <f>INDEX(products!$A$1:$G$5001,MATCH(orders!$D2401,products!$A$1:$A$5001,0),MATCH(K$1,products!$A$1:$G$1,0))</f>
        <v>10</v>
      </c>
      <c r="L2401" s="3">
        <f>INDEX(products!$A$1:$G$5001,MATCH(orders!$D2401,products!$A$1:$A$5001,0),MATCH(L$1,products!$A$1:$G$1,0))</f>
        <v>13.0357</v>
      </c>
      <c r="M2401" s="3">
        <f t="shared" si="37"/>
        <v>52.142800000000001</v>
      </c>
      <c r="N2401" t="str">
        <f>_xlfn.XLOOKUP(Orders[[#This Row],[Customer ID]],customers!$A$1:$A$4972,customers!$I$1:$I$4972,,0)</f>
        <v>Yes</v>
      </c>
    </row>
    <row r="2402" spans="1:14" x14ac:dyDescent="0.25">
      <c r="A2402" t="s">
        <v>11961</v>
      </c>
      <c r="B2402" s="2">
        <v>44517</v>
      </c>
      <c r="C2402" t="s">
        <v>11962</v>
      </c>
      <c r="D2402" t="s">
        <v>11963</v>
      </c>
      <c r="E2402">
        <v>1</v>
      </c>
      <c r="F2402" t="str">
        <f>_xlfn.XLOOKUP(C2402,customers!$A$1:$A$4972,customers!B$1:B$4972,,0)</f>
        <v>Robert Williams</v>
      </c>
      <c r="G2402" t="str">
        <f>IF(_xlfn.XLOOKUP(C2402,customers!$A$1:$A$4972,customers!C2401:C7372,,0)=0,"",_xlfn.XLOOKUP(C2402,customers!$A$1:$A$4972,customers!C2401:C7372,,0))</f>
        <v>mbaker3714@hotmail.com</v>
      </c>
      <c r="H2402" t="str">
        <f>_xlfn.XLOOKUP(C2402,customers!$A$1:$A$4972,customers!$G$1:$G$4972,,0)</f>
        <v>United States</v>
      </c>
      <c r="I2402" t="str">
        <f>INDEX(products!$A$1:$G$5001,MATCH(orders!$D2402,products!$A$1:$A$5001,0),MATCH(I$1,products!$A$1:$G$1,0))</f>
        <v>Credit Cards</v>
      </c>
      <c r="J2402" t="str">
        <f>INDEX(products!$A$1:$G$5001,MATCH(orders!$D2402,products!$A$1:$A$5001,0),MATCH(J$1,products!$A$1:$G$1,0))</f>
        <v>Premium</v>
      </c>
      <c r="K2402">
        <f>INDEX(products!$A$1:$G$5001,MATCH(orders!$D2402,products!$A$1:$A$5001,0),MATCH(K$1,products!$A$1:$G$1,0))</f>
        <v>1</v>
      </c>
      <c r="L2402" s="3">
        <f>INDEX(products!$A$1:$G$5001,MATCH(orders!$D2402,products!$A$1:$A$5001,0),MATCH(L$1,products!$A$1:$G$1,0))</f>
        <v>1.007266666666667</v>
      </c>
      <c r="M2402" s="3">
        <f t="shared" si="37"/>
        <v>1.007266666666667</v>
      </c>
      <c r="N2402" t="str">
        <f>_xlfn.XLOOKUP(Orders[[#This Row],[Customer ID]],customers!$A$1:$A$4972,customers!$I$1:$I$4972,,0)</f>
        <v>Yes</v>
      </c>
    </row>
    <row r="2403" spans="1:14" x14ac:dyDescent="0.25">
      <c r="A2403" t="s">
        <v>11965</v>
      </c>
      <c r="B2403" s="2">
        <v>44518</v>
      </c>
      <c r="C2403" t="s">
        <v>8079</v>
      </c>
      <c r="D2403" t="s">
        <v>11966</v>
      </c>
      <c r="E2403">
        <v>4</v>
      </c>
      <c r="F2403" t="str">
        <f>_xlfn.XLOOKUP(C2403,customers!$A$1:$A$4972,customers!B$1:B$4972,,0)</f>
        <v>Shaun White</v>
      </c>
      <c r="G2403" t="str">
        <f>IF(_xlfn.XLOOKUP(C2403,customers!$A$1:$A$4972,customers!C2402:C7373,,0)=0,"",_xlfn.XLOOKUP(C2403,customers!$A$1:$A$4972,customers!C2402:C7373,,0))</f>
        <v>tgraves38@hotmail.com</v>
      </c>
      <c r="H2403" t="str">
        <f>_xlfn.XLOOKUP(C2403,customers!$A$1:$A$4972,customers!$G$1:$G$4972,,0)</f>
        <v>Germany</v>
      </c>
      <c r="I2403" t="str">
        <f>INDEX(products!$A$1:$G$5001,MATCH(orders!$D2403,products!$A$1:$A$5001,0),MATCH(I$1,products!$A$1:$G$1,0))</f>
        <v>Credit Cards</v>
      </c>
      <c r="J2403" t="str">
        <f>INDEX(products!$A$1:$G$5001,MATCH(orders!$D2403,products!$A$1:$A$5001,0),MATCH(J$1,products!$A$1:$G$1,0))</f>
        <v>VIP</v>
      </c>
      <c r="K2403">
        <f>INDEX(products!$A$1:$G$5001,MATCH(orders!$D2403,products!$A$1:$A$5001,0),MATCH(K$1,products!$A$1:$G$1,0))</f>
        <v>10</v>
      </c>
      <c r="L2403" s="3">
        <f>INDEX(products!$A$1:$G$5001,MATCH(orders!$D2403,products!$A$1:$A$5001,0),MATCH(L$1,products!$A$1:$G$1,0))</f>
        <v>7.3837999999999999</v>
      </c>
      <c r="M2403" s="3">
        <f t="shared" si="37"/>
        <v>29.5352</v>
      </c>
      <c r="N2403" t="str">
        <f>_xlfn.XLOOKUP(Orders[[#This Row],[Customer ID]],customers!$A$1:$A$4972,customers!$I$1:$I$4972,,0)</f>
        <v>Yes</v>
      </c>
    </row>
    <row r="2404" spans="1:14" x14ac:dyDescent="0.25">
      <c r="A2404" t="s">
        <v>11968</v>
      </c>
      <c r="B2404" s="2">
        <v>44518</v>
      </c>
      <c r="C2404" t="s">
        <v>11969</v>
      </c>
      <c r="D2404" t="s">
        <v>11970</v>
      </c>
      <c r="E2404">
        <v>3</v>
      </c>
      <c r="F2404" t="str">
        <f>_xlfn.XLOOKUP(C2404,customers!$A$1:$A$4972,customers!B$1:B$4972,,0)</f>
        <v>Tracy Wu</v>
      </c>
      <c r="G2404" t="str">
        <f>IF(_xlfn.XLOOKUP(C2404,customers!$A$1:$A$4972,customers!C2403:C7374,,0)=0,"",_xlfn.XLOOKUP(C2404,customers!$A$1:$A$4972,customers!C2403:C7374,,0))</f>
        <v>cware74@gmail.com</v>
      </c>
      <c r="H2404" t="str">
        <f>_xlfn.XLOOKUP(C2404,customers!$A$1:$A$4972,customers!$G$1:$G$4972,,0)</f>
        <v>Japan</v>
      </c>
      <c r="I2404" t="str">
        <f>INDEX(products!$A$1:$G$5001,MATCH(orders!$D2404,products!$A$1:$A$5001,0),MATCH(I$1,products!$A$1:$G$1,0))</f>
        <v>Money Transfers</v>
      </c>
      <c r="J2404" t="str">
        <f>INDEX(products!$A$1:$G$5001,MATCH(orders!$D2404,products!$A$1:$A$5001,0),MATCH(J$1,products!$A$1:$G$1,0))</f>
        <v>VIP</v>
      </c>
      <c r="K2404">
        <f>INDEX(products!$A$1:$G$5001,MATCH(orders!$D2404,products!$A$1:$A$5001,0),MATCH(K$1,products!$A$1:$G$1,0))</f>
        <v>5</v>
      </c>
      <c r="L2404" s="3">
        <f>INDEX(products!$A$1:$G$5001,MATCH(orders!$D2404,products!$A$1:$A$5001,0),MATCH(L$1,products!$A$1:$G$1,0))</f>
        <v>5.3814666666666673</v>
      </c>
      <c r="M2404" s="3">
        <f t="shared" si="37"/>
        <v>16.144400000000001</v>
      </c>
      <c r="N2404" t="str">
        <f>_xlfn.XLOOKUP(Orders[[#This Row],[Customer ID]],customers!$A$1:$A$4972,customers!$I$1:$I$4972,,0)</f>
        <v>Yes</v>
      </c>
    </row>
    <row r="2405" spans="1:14" x14ac:dyDescent="0.25">
      <c r="A2405" t="s">
        <v>11973</v>
      </c>
      <c r="B2405" s="2">
        <v>44519</v>
      </c>
      <c r="C2405" t="s">
        <v>11974</v>
      </c>
      <c r="D2405" t="s">
        <v>11975</v>
      </c>
      <c r="E2405">
        <v>1</v>
      </c>
      <c r="F2405" t="str">
        <f>_xlfn.XLOOKUP(C2405,customers!$A$1:$A$4972,customers!B$1:B$4972,,0)</f>
        <v>Bryan Glenn</v>
      </c>
      <c r="G2405" t="str">
        <f>IF(_xlfn.XLOOKUP(C2405,customers!$A$1:$A$4972,customers!C2404:C7375,,0)=0,"",_xlfn.XLOOKUP(C2405,customers!$A$1:$A$4972,customers!C2404:C7375,,0))</f>
        <v>mgriffin51@yahoo.com</v>
      </c>
      <c r="H2405" t="str">
        <f>_xlfn.XLOOKUP(C2405,customers!$A$1:$A$4972,customers!$G$1:$G$4972,,0)</f>
        <v>Japan</v>
      </c>
      <c r="I2405" t="str">
        <f>INDEX(products!$A$1:$G$5001,MATCH(orders!$D2405,products!$A$1:$A$5001,0),MATCH(I$1,products!$A$1:$G$1,0))</f>
        <v>Credit Cards</v>
      </c>
      <c r="J2405" t="str">
        <f>INDEX(products!$A$1:$G$5001,MATCH(orders!$D2405,products!$A$1:$A$5001,0),MATCH(J$1,products!$A$1:$G$1,0))</f>
        <v>Premium</v>
      </c>
      <c r="K2405">
        <f>INDEX(products!$A$1:$G$5001,MATCH(orders!$D2405,products!$A$1:$A$5001,0),MATCH(K$1,products!$A$1:$G$1,0))</f>
        <v>1</v>
      </c>
      <c r="L2405" s="3">
        <f>INDEX(products!$A$1:$G$5001,MATCH(orders!$D2405,products!$A$1:$A$5001,0),MATCH(L$1,products!$A$1:$G$1,0))</f>
        <v>0.9779000000000001</v>
      </c>
      <c r="M2405" s="3">
        <f t="shared" si="37"/>
        <v>0.9779000000000001</v>
      </c>
      <c r="N2405" t="str">
        <f>_xlfn.XLOOKUP(Orders[[#This Row],[Customer ID]],customers!$A$1:$A$4972,customers!$I$1:$I$4972,,0)</f>
        <v>Yes</v>
      </c>
    </row>
    <row r="2406" spans="1:14" x14ac:dyDescent="0.25">
      <c r="A2406" t="s">
        <v>11978</v>
      </c>
      <c r="B2406" s="2">
        <v>44519</v>
      </c>
      <c r="C2406" t="s">
        <v>11979</v>
      </c>
      <c r="D2406" t="s">
        <v>11980</v>
      </c>
      <c r="E2406">
        <v>3</v>
      </c>
      <c r="F2406" t="str">
        <f>_xlfn.XLOOKUP(C2406,customers!$A$1:$A$4972,customers!B$1:B$4972,,0)</f>
        <v>David Hughes</v>
      </c>
      <c r="G2406" t="str">
        <f>IF(_xlfn.XLOOKUP(C2406,customers!$A$1:$A$4972,customers!C2405:C7376,,0)=0,"",_xlfn.XLOOKUP(C2406,customers!$A$1:$A$4972,customers!C2405:C7376,,0))</f>
        <v>crodriguez71@gmail.com</v>
      </c>
      <c r="H2406" t="str">
        <f>_xlfn.XLOOKUP(C2406,customers!$A$1:$A$4972,customers!$G$1:$G$4972,,0)</f>
        <v>Germany</v>
      </c>
      <c r="I2406" t="str">
        <f>INDEX(products!$A$1:$G$5001,MATCH(orders!$D2406,products!$A$1:$A$5001,0),MATCH(I$1,products!$A$1:$G$1,0))</f>
        <v>Loans</v>
      </c>
      <c r="J2406" t="str">
        <f>INDEX(products!$A$1:$G$5001,MATCH(orders!$D2406,products!$A$1:$A$5001,0),MATCH(J$1,products!$A$1:$G$1,0))</f>
        <v>VIP</v>
      </c>
      <c r="K2406">
        <f>INDEX(products!$A$1:$G$5001,MATCH(orders!$D2406,products!$A$1:$A$5001,0),MATCH(K$1,products!$A$1:$G$1,0))</f>
        <v>5</v>
      </c>
      <c r="L2406" s="3">
        <f>INDEX(products!$A$1:$G$5001,MATCH(orders!$D2406,products!$A$1:$A$5001,0),MATCH(L$1,products!$A$1:$G$1,0))</f>
        <v>6.7189333333333341</v>
      </c>
      <c r="M2406" s="3">
        <f t="shared" si="37"/>
        <v>20.156800000000004</v>
      </c>
      <c r="N2406" t="str">
        <f>_xlfn.XLOOKUP(Orders[[#This Row],[Customer ID]],customers!$A$1:$A$4972,customers!$I$1:$I$4972,,0)</f>
        <v>No</v>
      </c>
    </row>
    <row r="2407" spans="1:14" x14ac:dyDescent="0.25">
      <c r="A2407" t="s">
        <v>11983</v>
      </c>
      <c r="B2407" s="2">
        <v>44520</v>
      </c>
      <c r="C2407" t="s">
        <v>11984</v>
      </c>
      <c r="D2407" t="s">
        <v>11985</v>
      </c>
      <c r="E2407">
        <v>1</v>
      </c>
      <c r="F2407" t="str">
        <f>_xlfn.XLOOKUP(C2407,customers!$A$1:$A$4972,customers!B$1:B$4972,,0)</f>
        <v>Samuel Castro</v>
      </c>
      <c r="G2407" t="str">
        <f>IF(_xlfn.XLOOKUP(C2407,customers!$A$1:$A$4972,customers!C2406:C7377,,0)=0,"",_xlfn.XLOOKUP(C2407,customers!$A$1:$A$4972,customers!C2406:C7377,,0))</f>
        <v>jmd10@hotmail.com</v>
      </c>
      <c r="H2407" t="str">
        <f>_xlfn.XLOOKUP(C2407,customers!$A$1:$A$4972,customers!$G$1:$G$4972,,0)</f>
        <v>Brazil</v>
      </c>
      <c r="I2407" t="str">
        <f>INDEX(products!$A$1:$G$5001,MATCH(orders!$D2407,products!$A$1:$A$5001,0),MATCH(I$1,products!$A$1:$G$1,0))</f>
        <v>Money Transfers</v>
      </c>
      <c r="J2407" t="str">
        <f>INDEX(products!$A$1:$G$5001,MATCH(orders!$D2407,products!$A$1:$A$5001,0),MATCH(J$1,products!$A$1:$G$1,0))</f>
        <v>Standard</v>
      </c>
      <c r="K2407">
        <f>INDEX(products!$A$1:$G$5001,MATCH(orders!$D2407,products!$A$1:$A$5001,0),MATCH(K$1,products!$A$1:$G$1,0))</f>
        <v>1</v>
      </c>
      <c r="L2407" s="3">
        <f>INDEX(products!$A$1:$G$5001,MATCH(orders!$D2407,products!$A$1:$A$5001,0),MATCH(L$1,products!$A$1:$G$1,0))</f>
        <v>1.272433333333334</v>
      </c>
      <c r="M2407" s="3">
        <f t="shared" si="37"/>
        <v>1.272433333333334</v>
      </c>
      <c r="N2407" t="str">
        <f>_xlfn.XLOOKUP(Orders[[#This Row],[Customer ID]],customers!$A$1:$A$4972,customers!$I$1:$I$4972,,0)</f>
        <v>Yes</v>
      </c>
    </row>
    <row r="2408" spans="1:14" x14ac:dyDescent="0.25">
      <c r="A2408" t="s">
        <v>11988</v>
      </c>
      <c r="B2408" s="2">
        <v>44520</v>
      </c>
      <c r="C2408" t="s">
        <v>11989</v>
      </c>
      <c r="D2408" t="s">
        <v>11990</v>
      </c>
      <c r="E2408">
        <v>2</v>
      </c>
      <c r="F2408" t="str">
        <f>_xlfn.XLOOKUP(C2408,customers!$A$1:$A$4972,customers!B$1:B$4972,,0)</f>
        <v>Derek Wiley</v>
      </c>
      <c r="G2408" t="str">
        <f>IF(_xlfn.XLOOKUP(C2408,customers!$A$1:$A$4972,customers!C2407:C7378,,0)=0,"",_xlfn.XLOOKUP(C2408,customers!$A$1:$A$4972,customers!C2407:C7378,,0))</f>
        <v>mjordan30@hotmail.com</v>
      </c>
      <c r="H2408" t="str">
        <f>_xlfn.XLOOKUP(C2408,customers!$A$1:$A$4972,customers!$G$1:$G$4972,,0)</f>
        <v>Brazil</v>
      </c>
      <c r="I2408" t="str">
        <f>INDEX(products!$A$1:$G$5001,MATCH(orders!$D2408,products!$A$1:$A$5001,0),MATCH(I$1,products!$A$1:$G$1,0))</f>
        <v>Credit Cards</v>
      </c>
      <c r="J2408" t="str">
        <f>INDEX(products!$A$1:$G$5001,MATCH(orders!$D2408,products!$A$1:$A$5001,0),MATCH(J$1,products!$A$1:$G$1,0))</f>
        <v>VIP</v>
      </c>
      <c r="K2408">
        <f>INDEX(products!$A$1:$G$5001,MATCH(orders!$D2408,products!$A$1:$A$5001,0),MATCH(K$1,products!$A$1:$G$1,0))</f>
        <v>3</v>
      </c>
      <c r="L2408" s="3">
        <f>INDEX(products!$A$1:$G$5001,MATCH(orders!$D2408,products!$A$1:$A$5001,0),MATCH(L$1,products!$A$1:$G$1,0))</f>
        <v>3.0937666666666672</v>
      </c>
      <c r="M2408" s="3">
        <f t="shared" si="37"/>
        <v>6.1875333333333344</v>
      </c>
      <c r="N2408" t="str">
        <f>_xlfn.XLOOKUP(Orders[[#This Row],[Customer ID]],customers!$A$1:$A$4972,customers!$I$1:$I$4972,,0)</f>
        <v>Yes</v>
      </c>
    </row>
    <row r="2409" spans="1:14" x14ac:dyDescent="0.25">
      <c r="A2409" t="s">
        <v>11993</v>
      </c>
      <c r="B2409" s="2">
        <v>44520</v>
      </c>
      <c r="C2409" t="s">
        <v>11994</v>
      </c>
      <c r="D2409" t="s">
        <v>11995</v>
      </c>
      <c r="E2409">
        <v>3</v>
      </c>
      <c r="F2409" t="str">
        <f>_xlfn.XLOOKUP(C2409,customers!$A$1:$A$4972,customers!B$1:B$4972,,0)</f>
        <v>Taylor Grant</v>
      </c>
      <c r="G2409" t="str">
        <f>IF(_xlfn.XLOOKUP(C2409,customers!$A$1:$A$4972,customers!C2408:C7379,,0)=0,"",_xlfn.XLOOKUP(C2409,customers!$A$1:$A$4972,customers!C2408:C7379,,0))</f>
        <v>jrodriguez0768@yahoo.com</v>
      </c>
      <c r="H2409" t="str">
        <f>_xlfn.XLOOKUP(C2409,customers!$A$1:$A$4972,customers!$G$1:$G$4972,,0)</f>
        <v>Brazil</v>
      </c>
      <c r="I2409" t="str">
        <f>INDEX(products!$A$1:$G$5001,MATCH(orders!$D2409,products!$A$1:$A$5001,0),MATCH(I$1,products!$A$1:$G$1,0))</f>
        <v>Money Transfers</v>
      </c>
      <c r="J2409" t="str">
        <f>INDEX(products!$A$1:$G$5001,MATCH(orders!$D2409,products!$A$1:$A$5001,0),MATCH(J$1,products!$A$1:$G$1,0))</f>
        <v>Standard</v>
      </c>
      <c r="K2409">
        <f>INDEX(products!$A$1:$G$5001,MATCH(orders!$D2409,products!$A$1:$A$5001,0),MATCH(K$1,products!$A$1:$G$1,0))</f>
        <v>5</v>
      </c>
      <c r="L2409" s="3">
        <f>INDEX(products!$A$1:$G$5001,MATCH(orders!$D2409,products!$A$1:$A$5001,0),MATCH(L$1,products!$A$1:$G$1,0))</f>
        <v>4.4228000000000014</v>
      </c>
      <c r="M2409" s="3">
        <f t="shared" si="37"/>
        <v>13.268400000000003</v>
      </c>
      <c r="N2409" t="str">
        <f>_xlfn.XLOOKUP(Orders[[#This Row],[Customer ID]],customers!$A$1:$A$4972,customers!$I$1:$I$4972,,0)</f>
        <v>Yes</v>
      </c>
    </row>
    <row r="2410" spans="1:14" x14ac:dyDescent="0.25">
      <c r="A2410" t="s">
        <v>11998</v>
      </c>
      <c r="B2410" s="2">
        <v>44521</v>
      </c>
      <c r="C2410" t="s">
        <v>11999</v>
      </c>
      <c r="D2410" t="s">
        <v>12000</v>
      </c>
      <c r="E2410">
        <v>3</v>
      </c>
      <c r="F2410" t="str">
        <f>_xlfn.XLOOKUP(C2410,customers!$A$1:$A$4972,customers!B$1:B$4972,,0)</f>
        <v>Karen Cabrera</v>
      </c>
      <c r="G2410" t="str">
        <f>IF(_xlfn.XLOOKUP(C2410,customers!$A$1:$A$4972,customers!C2409:C7380,,0)=0,"",_xlfn.XLOOKUP(C2410,customers!$A$1:$A$4972,customers!C2409:C7380,,0))</f>
        <v>swright5780@yahoo.com</v>
      </c>
      <c r="H2410" t="str">
        <f>_xlfn.XLOOKUP(C2410,customers!$A$1:$A$4972,customers!$G$1:$G$4972,,0)</f>
        <v>Brazil</v>
      </c>
      <c r="I2410" t="str">
        <f>INDEX(products!$A$1:$G$5001,MATCH(orders!$D2410,products!$A$1:$A$5001,0),MATCH(I$1,products!$A$1:$G$1,0))</f>
        <v>Credit Cards</v>
      </c>
      <c r="J2410" t="str">
        <f>INDEX(products!$A$1:$G$5001,MATCH(orders!$D2410,products!$A$1:$A$5001,0),MATCH(J$1,products!$A$1:$G$1,0))</f>
        <v>VIP</v>
      </c>
      <c r="K2410">
        <f>INDEX(products!$A$1:$G$5001,MATCH(orders!$D2410,products!$A$1:$A$5001,0),MATCH(K$1,products!$A$1:$G$1,0))</f>
        <v>5</v>
      </c>
      <c r="L2410" s="3">
        <f>INDEX(products!$A$1:$G$5001,MATCH(orders!$D2410,products!$A$1:$A$5001,0),MATCH(L$1,products!$A$1:$G$1,0))</f>
        <v>8.2735000000000003</v>
      </c>
      <c r="M2410" s="3">
        <f t="shared" si="37"/>
        <v>24.820500000000003</v>
      </c>
      <c r="N2410" t="str">
        <f>_xlfn.XLOOKUP(Orders[[#This Row],[Customer ID]],customers!$A$1:$A$4972,customers!$I$1:$I$4972,,0)</f>
        <v>No</v>
      </c>
    </row>
    <row r="2411" spans="1:14" x14ac:dyDescent="0.25">
      <c r="A2411" t="s">
        <v>12003</v>
      </c>
      <c r="B2411" s="2">
        <v>44521</v>
      </c>
      <c r="C2411" t="s">
        <v>12004</v>
      </c>
      <c r="D2411" t="s">
        <v>12005</v>
      </c>
      <c r="E2411">
        <v>4</v>
      </c>
      <c r="F2411" t="str">
        <f>_xlfn.XLOOKUP(C2411,customers!$A$1:$A$4972,customers!B$1:B$4972,,0)</f>
        <v>Nicole Jimenez</v>
      </c>
      <c r="G2411" t="str">
        <f>IF(_xlfn.XLOOKUP(C2411,customers!$A$1:$A$4972,customers!C2410:C7381,,0)=0,"",_xlfn.XLOOKUP(C2411,customers!$A$1:$A$4972,customers!C2410:C7381,,0))</f>
        <v>vsantiago001@yahoo.com</v>
      </c>
      <c r="H2411" t="str">
        <f>_xlfn.XLOOKUP(C2411,customers!$A$1:$A$4972,customers!$G$1:$G$4972,,0)</f>
        <v>Japan</v>
      </c>
      <c r="I2411" t="str">
        <f>INDEX(products!$A$1:$G$5001,MATCH(orders!$D2411,products!$A$1:$A$5001,0),MATCH(I$1,products!$A$1:$G$1,0))</f>
        <v>Investments</v>
      </c>
      <c r="J2411" t="str">
        <f>INDEX(products!$A$1:$G$5001,MATCH(orders!$D2411,products!$A$1:$A$5001,0),MATCH(J$1,products!$A$1:$G$1,0))</f>
        <v>VIP</v>
      </c>
      <c r="K2411">
        <f>INDEX(products!$A$1:$G$5001,MATCH(orders!$D2411,products!$A$1:$A$5001,0),MATCH(K$1,products!$A$1:$G$1,0))</f>
        <v>10</v>
      </c>
      <c r="L2411" s="3">
        <f>INDEX(products!$A$1:$G$5001,MATCH(orders!$D2411,products!$A$1:$A$5001,0),MATCH(L$1,products!$A$1:$G$1,0))</f>
        <v>11.206666666666671</v>
      </c>
      <c r="M2411" s="3">
        <f t="shared" si="37"/>
        <v>44.826666666666682</v>
      </c>
      <c r="N2411" t="str">
        <f>_xlfn.XLOOKUP(Orders[[#This Row],[Customer ID]],customers!$A$1:$A$4972,customers!$I$1:$I$4972,,0)</f>
        <v>Yes</v>
      </c>
    </row>
    <row r="2412" spans="1:14" x14ac:dyDescent="0.25">
      <c r="A2412" t="s">
        <v>12008</v>
      </c>
      <c r="B2412" s="2">
        <v>44522</v>
      </c>
      <c r="C2412" t="s">
        <v>12009</v>
      </c>
      <c r="D2412" t="s">
        <v>12010</v>
      </c>
      <c r="E2412">
        <v>3</v>
      </c>
      <c r="F2412" t="str">
        <f>_xlfn.XLOOKUP(C2412,customers!$A$1:$A$4972,customers!B$1:B$4972,,0)</f>
        <v>Kristin Stewart</v>
      </c>
      <c r="G2412" t="str">
        <f>IF(_xlfn.XLOOKUP(C2412,customers!$A$1:$A$4972,customers!C2411:C7382,,0)=0,"",_xlfn.XLOOKUP(C2412,customers!$A$1:$A$4972,customers!C2411:C7382,,0))</f>
        <v>scain99@hotmail.com</v>
      </c>
      <c r="H2412" t="str">
        <f>_xlfn.XLOOKUP(C2412,customers!$A$1:$A$4972,customers!$G$1:$G$4972,,0)</f>
        <v>United States</v>
      </c>
      <c r="I2412" t="str">
        <f>INDEX(products!$A$1:$G$5001,MATCH(orders!$D2412,products!$A$1:$A$5001,0),MATCH(I$1,products!$A$1:$G$1,0))</f>
        <v>Investments</v>
      </c>
      <c r="J2412" t="str">
        <f>INDEX(products!$A$1:$G$5001,MATCH(orders!$D2412,products!$A$1:$A$5001,0),MATCH(J$1,products!$A$1:$G$1,0))</f>
        <v>Premium</v>
      </c>
      <c r="K2412">
        <f>INDEX(products!$A$1:$G$5001,MATCH(orders!$D2412,products!$A$1:$A$5001,0),MATCH(K$1,products!$A$1:$G$1,0))</f>
        <v>5</v>
      </c>
      <c r="L2412" s="3">
        <f>INDEX(products!$A$1:$G$5001,MATCH(orders!$D2412,products!$A$1:$A$5001,0),MATCH(L$1,products!$A$1:$G$1,0))</f>
        <v>6.7747000000000002</v>
      </c>
      <c r="M2412" s="3">
        <f t="shared" si="37"/>
        <v>20.324100000000001</v>
      </c>
      <c r="N2412" t="str">
        <f>_xlfn.XLOOKUP(Orders[[#This Row],[Customer ID]],customers!$A$1:$A$4972,customers!$I$1:$I$4972,,0)</f>
        <v>No</v>
      </c>
    </row>
    <row r="2413" spans="1:14" x14ac:dyDescent="0.25">
      <c r="A2413" t="s">
        <v>12013</v>
      </c>
      <c r="B2413" s="2">
        <v>44522</v>
      </c>
      <c r="C2413" t="s">
        <v>12014</v>
      </c>
      <c r="D2413" t="s">
        <v>12015</v>
      </c>
      <c r="E2413">
        <v>3</v>
      </c>
      <c r="F2413" t="str">
        <f>_xlfn.XLOOKUP(C2413,customers!$A$1:$A$4972,customers!B$1:B$4972,,0)</f>
        <v>Jocelyn Dixon</v>
      </c>
      <c r="G2413" t="str">
        <f>IF(_xlfn.XLOOKUP(C2413,customers!$A$1:$A$4972,customers!C2412:C7383,,0)=0,"",_xlfn.XLOOKUP(C2413,customers!$A$1:$A$4972,customers!C2412:C7383,,0))</f>
        <v>dholden63@hotmail.com</v>
      </c>
      <c r="H2413" t="str">
        <f>_xlfn.XLOOKUP(C2413,customers!$A$1:$A$4972,customers!$G$1:$G$4972,,0)</f>
        <v>Japan</v>
      </c>
      <c r="I2413" t="str">
        <f>INDEX(products!$A$1:$G$5001,MATCH(orders!$D2413,products!$A$1:$A$5001,0),MATCH(I$1,products!$A$1:$G$1,0))</f>
        <v>Loans</v>
      </c>
      <c r="J2413" t="str">
        <f>INDEX(products!$A$1:$G$5001,MATCH(orders!$D2413,products!$A$1:$A$5001,0),MATCH(J$1,products!$A$1:$G$1,0))</f>
        <v>Premium</v>
      </c>
      <c r="K2413">
        <f>INDEX(products!$A$1:$G$5001,MATCH(orders!$D2413,products!$A$1:$A$5001,0),MATCH(K$1,products!$A$1:$G$1,0))</f>
        <v>5</v>
      </c>
      <c r="L2413" s="3">
        <f>INDEX(products!$A$1:$G$5001,MATCH(orders!$D2413,products!$A$1:$A$5001,0),MATCH(L$1,products!$A$1:$G$1,0))</f>
        <v>4.0361000000000002</v>
      </c>
      <c r="M2413" s="3">
        <f t="shared" si="37"/>
        <v>12.1083</v>
      </c>
      <c r="N2413" t="str">
        <f>_xlfn.XLOOKUP(Orders[[#This Row],[Customer ID]],customers!$A$1:$A$4972,customers!$I$1:$I$4972,,0)</f>
        <v>Yes</v>
      </c>
    </row>
    <row r="2414" spans="1:14" x14ac:dyDescent="0.25">
      <c r="A2414" t="s">
        <v>12018</v>
      </c>
      <c r="B2414" s="2">
        <v>44523</v>
      </c>
      <c r="C2414" t="s">
        <v>12019</v>
      </c>
      <c r="D2414" t="s">
        <v>12020</v>
      </c>
      <c r="E2414">
        <v>2</v>
      </c>
      <c r="F2414" t="str">
        <f>_xlfn.XLOOKUP(C2414,customers!$A$1:$A$4972,customers!B$1:B$4972,,0)</f>
        <v>Eric Thompson</v>
      </c>
      <c r="G2414" t="str">
        <f>IF(_xlfn.XLOOKUP(C2414,customers!$A$1:$A$4972,customers!C2413:C7384,,0)=0,"",_xlfn.XLOOKUP(C2414,customers!$A$1:$A$4972,customers!C2413:C7384,,0))</f>
        <v>nbishop04@yahoo.com</v>
      </c>
      <c r="H2414" t="str">
        <f>_xlfn.XLOOKUP(C2414,customers!$A$1:$A$4972,customers!$G$1:$G$4972,,0)</f>
        <v>Brazil</v>
      </c>
      <c r="I2414" t="str">
        <f>INDEX(products!$A$1:$G$5001,MATCH(orders!$D2414,products!$A$1:$A$5001,0),MATCH(I$1,products!$A$1:$G$1,0))</f>
        <v>Investments</v>
      </c>
      <c r="J2414" t="str">
        <f>INDEX(products!$A$1:$G$5001,MATCH(orders!$D2414,products!$A$1:$A$5001,0),MATCH(J$1,products!$A$1:$G$1,0))</f>
        <v>Standard</v>
      </c>
      <c r="K2414">
        <f>INDEX(products!$A$1:$G$5001,MATCH(orders!$D2414,products!$A$1:$A$5001,0),MATCH(K$1,products!$A$1:$G$1,0))</f>
        <v>3</v>
      </c>
      <c r="L2414" s="3">
        <f>INDEX(products!$A$1:$G$5001,MATCH(orders!$D2414,products!$A$1:$A$5001,0),MATCH(L$1,products!$A$1:$G$1,0))</f>
        <v>3.4567666666666659</v>
      </c>
      <c r="M2414" s="3">
        <f t="shared" si="37"/>
        <v>6.9135333333333318</v>
      </c>
      <c r="N2414" t="str">
        <f>_xlfn.XLOOKUP(Orders[[#This Row],[Customer ID]],customers!$A$1:$A$4972,customers!$I$1:$I$4972,,0)</f>
        <v>No</v>
      </c>
    </row>
    <row r="2415" spans="1:14" x14ac:dyDescent="0.25">
      <c r="A2415" t="s">
        <v>12023</v>
      </c>
      <c r="B2415" s="2">
        <v>44523</v>
      </c>
      <c r="C2415" t="s">
        <v>12024</v>
      </c>
      <c r="D2415" t="s">
        <v>12025</v>
      </c>
      <c r="E2415">
        <v>3</v>
      </c>
      <c r="F2415" t="str">
        <f>_xlfn.XLOOKUP(C2415,customers!$A$1:$A$4972,customers!B$1:B$4972,,0)</f>
        <v>Whitney Kirk</v>
      </c>
      <c r="G2415" t="str">
        <f>IF(_xlfn.XLOOKUP(C2415,customers!$A$1:$A$4972,customers!C2414:C7385,,0)=0,"",_xlfn.XLOOKUP(C2415,customers!$A$1:$A$4972,customers!C2414:C7385,,0))</f>
        <v>9045726@hotmail.com</v>
      </c>
      <c r="H2415" t="str">
        <f>_xlfn.XLOOKUP(C2415,customers!$A$1:$A$4972,customers!$G$1:$G$4972,,0)</f>
        <v>Japan</v>
      </c>
      <c r="I2415" t="str">
        <f>INDEX(products!$A$1:$G$5001,MATCH(orders!$D2415,products!$A$1:$A$5001,0),MATCH(I$1,products!$A$1:$G$1,0))</f>
        <v>Investments</v>
      </c>
      <c r="J2415" t="str">
        <f>INDEX(products!$A$1:$G$5001,MATCH(orders!$D2415,products!$A$1:$A$5001,0),MATCH(J$1,products!$A$1:$G$1,0))</f>
        <v>Premium</v>
      </c>
      <c r="K2415">
        <f>INDEX(products!$A$1:$G$5001,MATCH(orders!$D2415,products!$A$1:$A$5001,0),MATCH(K$1,products!$A$1:$G$1,0))</f>
        <v>5</v>
      </c>
      <c r="L2415" s="3">
        <f>INDEX(products!$A$1:$G$5001,MATCH(orders!$D2415,products!$A$1:$A$5001,0),MATCH(L$1,products!$A$1:$G$1,0))</f>
        <v>3.4710333333333332</v>
      </c>
      <c r="M2415" s="3">
        <f t="shared" si="37"/>
        <v>10.4131</v>
      </c>
      <c r="N2415" t="str">
        <f>_xlfn.XLOOKUP(Orders[[#This Row],[Customer ID]],customers!$A$1:$A$4972,customers!$I$1:$I$4972,,0)</f>
        <v>No</v>
      </c>
    </row>
    <row r="2416" spans="1:14" x14ac:dyDescent="0.25">
      <c r="A2416" t="s">
        <v>12028</v>
      </c>
      <c r="B2416" s="2">
        <v>44524</v>
      </c>
      <c r="C2416" t="s">
        <v>12029</v>
      </c>
      <c r="D2416" t="s">
        <v>12030</v>
      </c>
      <c r="E2416">
        <v>2</v>
      </c>
      <c r="F2416" t="str">
        <f>_xlfn.XLOOKUP(C2416,customers!$A$1:$A$4972,customers!B$1:B$4972,,0)</f>
        <v>Patricia Hamilton</v>
      </c>
      <c r="G2416" t="str">
        <f>IF(_xlfn.XLOOKUP(C2416,customers!$A$1:$A$4972,customers!C2415:C7386,,0)=0,"",_xlfn.XLOOKUP(C2416,customers!$A$1:$A$4972,customers!C2415:C7386,,0))</f>
        <v>jblack0466@yahoo.com</v>
      </c>
      <c r="H2416" t="str">
        <f>_xlfn.XLOOKUP(C2416,customers!$A$1:$A$4972,customers!$G$1:$G$4972,,0)</f>
        <v>Brazil</v>
      </c>
      <c r="I2416" t="str">
        <f>INDEX(products!$A$1:$G$5001,MATCH(orders!$D2416,products!$A$1:$A$5001,0),MATCH(I$1,products!$A$1:$G$1,0))</f>
        <v>Investments</v>
      </c>
      <c r="J2416" t="str">
        <f>INDEX(products!$A$1:$G$5001,MATCH(orders!$D2416,products!$A$1:$A$5001,0),MATCH(J$1,products!$A$1:$G$1,0))</f>
        <v>Premium</v>
      </c>
      <c r="K2416">
        <f>INDEX(products!$A$1:$G$5001,MATCH(orders!$D2416,products!$A$1:$A$5001,0),MATCH(K$1,products!$A$1:$G$1,0))</f>
        <v>3</v>
      </c>
      <c r="L2416" s="3">
        <f>INDEX(products!$A$1:$G$5001,MATCH(orders!$D2416,products!$A$1:$A$5001,0),MATCH(L$1,products!$A$1:$G$1,0))</f>
        <v>3.5163666666666669</v>
      </c>
      <c r="M2416" s="3">
        <f t="shared" si="37"/>
        <v>7.0327333333333337</v>
      </c>
      <c r="N2416" t="str">
        <f>_xlfn.XLOOKUP(Orders[[#This Row],[Customer ID]],customers!$A$1:$A$4972,customers!$I$1:$I$4972,,0)</f>
        <v>No</v>
      </c>
    </row>
    <row r="2417" spans="1:14" x14ac:dyDescent="0.25">
      <c r="A2417" t="s">
        <v>12033</v>
      </c>
      <c r="B2417" s="2">
        <v>44524</v>
      </c>
      <c r="C2417" t="s">
        <v>12034</v>
      </c>
      <c r="D2417" t="s">
        <v>12035</v>
      </c>
      <c r="E2417">
        <v>2</v>
      </c>
      <c r="F2417" t="str">
        <f>_xlfn.XLOOKUP(C2417,customers!$A$1:$A$4972,customers!B$1:B$4972,,0)</f>
        <v>Lisa Scott</v>
      </c>
      <c r="G2417" t="str">
        <f>IF(_xlfn.XLOOKUP(C2417,customers!$A$1:$A$4972,customers!C2416:C7387,,0)=0,"",_xlfn.XLOOKUP(C2417,customers!$A$1:$A$4972,customers!C2416:C7387,,0))</f>
        <v>bmorris5846@yahoo.com</v>
      </c>
      <c r="H2417" t="str">
        <f>_xlfn.XLOOKUP(C2417,customers!$A$1:$A$4972,customers!$G$1:$G$4972,,0)</f>
        <v>South Africa</v>
      </c>
      <c r="I2417" t="str">
        <f>INDEX(products!$A$1:$G$5001,MATCH(orders!$D2417,products!$A$1:$A$5001,0),MATCH(I$1,products!$A$1:$G$1,0))</f>
        <v>Credit Cards</v>
      </c>
      <c r="J2417" t="str">
        <f>INDEX(products!$A$1:$G$5001,MATCH(orders!$D2417,products!$A$1:$A$5001,0),MATCH(J$1,products!$A$1:$G$1,0))</f>
        <v>Premium</v>
      </c>
      <c r="K2417">
        <f>INDEX(products!$A$1:$G$5001,MATCH(orders!$D2417,products!$A$1:$A$5001,0),MATCH(K$1,products!$A$1:$G$1,0))</f>
        <v>3</v>
      </c>
      <c r="L2417" s="3">
        <f>INDEX(products!$A$1:$G$5001,MATCH(orders!$D2417,products!$A$1:$A$5001,0),MATCH(L$1,products!$A$1:$G$1,0))</f>
        <v>4.8920666666666666</v>
      </c>
      <c r="M2417" s="3">
        <f t="shared" si="37"/>
        <v>9.7841333333333331</v>
      </c>
      <c r="N2417" t="str">
        <f>_xlfn.XLOOKUP(Orders[[#This Row],[Customer ID]],customers!$A$1:$A$4972,customers!$I$1:$I$4972,,0)</f>
        <v>No</v>
      </c>
    </row>
    <row r="2418" spans="1:14" x14ac:dyDescent="0.25">
      <c r="A2418" t="s">
        <v>12038</v>
      </c>
      <c r="B2418" s="2">
        <v>44524</v>
      </c>
      <c r="C2418" t="s">
        <v>12039</v>
      </c>
      <c r="D2418" t="s">
        <v>12040</v>
      </c>
      <c r="E2418">
        <v>2</v>
      </c>
      <c r="F2418" t="str">
        <f>_xlfn.XLOOKUP(C2418,customers!$A$1:$A$4972,customers!B$1:B$4972,,0)</f>
        <v>Alexis Gonzalez</v>
      </c>
      <c r="G2418" t="str">
        <f>IF(_xlfn.XLOOKUP(C2418,customers!$A$1:$A$4972,customers!C2417:C7388,,0)=0,"",_xlfn.XLOOKUP(C2418,customers!$A$1:$A$4972,customers!C2417:C7388,,0))</f>
        <v>arobinson6709@hotmail.com</v>
      </c>
      <c r="H2418" t="str">
        <f>_xlfn.XLOOKUP(C2418,customers!$A$1:$A$4972,customers!$G$1:$G$4972,,0)</f>
        <v>United States</v>
      </c>
      <c r="I2418" t="str">
        <f>INDEX(products!$A$1:$G$5001,MATCH(orders!$D2418,products!$A$1:$A$5001,0),MATCH(I$1,products!$A$1:$G$1,0))</f>
        <v>Credit Cards</v>
      </c>
      <c r="J2418" t="str">
        <f>INDEX(products!$A$1:$G$5001,MATCH(orders!$D2418,products!$A$1:$A$5001,0),MATCH(J$1,products!$A$1:$G$1,0))</f>
        <v>Premium</v>
      </c>
      <c r="K2418">
        <f>INDEX(products!$A$1:$G$5001,MATCH(orders!$D2418,products!$A$1:$A$5001,0),MATCH(K$1,products!$A$1:$G$1,0))</f>
        <v>3</v>
      </c>
      <c r="L2418" s="3">
        <f>INDEX(products!$A$1:$G$5001,MATCH(orders!$D2418,products!$A$1:$A$5001,0),MATCH(L$1,products!$A$1:$G$1,0))</f>
        <v>3.1526333333333341</v>
      </c>
      <c r="M2418" s="3">
        <f t="shared" si="37"/>
        <v>6.3052666666666681</v>
      </c>
      <c r="N2418" t="str">
        <f>_xlfn.XLOOKUP(Orders[[#This Row],[Customer ID]],customers!$A$1:$A$4972,customers!$I$1:$I$4972,,0)</f>
        <v>No</v>
      </c>
    </row>
    <row r="2419" spans="1:14" x14ac:dyDescent="0.25">
      <c r="A2419" t="s">
        <v>12043</v>
      </c>
      <c r="B2419" s="2">
        <v>44525</v>
      </c>
      <c r="C2419" t="s">
        <v>12044</v>
      </c>
      <c r="D2419" t="s">
        <v>12045</v>
      </c>
      <c r="E2419">
        <v>2</v>
      </c>
      <c r="F2419" t="str">
        <f>_xlfn.XLOOKUP(C2419,customers!$A$1:$A$4972,customers!B$1:B$4972,,0)</f>
        <v>Kenneth Hendricks</v>
      </c>
      <c r="G2419" t="str">
        <f>IF(_xlfn.XLOOKUP(C2419,customers!$A$1:$A$4972,customers!C2418:C7389,,0)=0,"",_xlfn.XLOOKUP(C2419,customers!$A$1:$A$4972,customers!C2418:C7389,,0))</f>
        <v>kmyers531@hotmail.com</v>
      </c>
      <c r="H2419" t="str">
        <f>_xlfn.XLOOKUP(C2419,customers!$A$1:$A$4972,customers!$G$1:$G$4972,,0)</f>
        <v>South Africa</v>
      </c>
      <c r="I2419" t="str">
        <f>INDEX(products!$A$1:$G$5001,MATCH(orders!$D2419,products!$A$1:$A$5001,0),MATCH(I$1,products!$A$1:$G$1,0))</f>
        <v>Money Transfers</v>
      </c>
      <c r="J2419" t="str">
        <f>INDEX(products!$A$1:$G$5001,MATCH(orders!$D2419,products!$A$1:$A$5001,0),MATCH(J$1,products!$A$1:$G$1,0))</f>
        <v>Premium</v>
      </c>
      <c r="K2419">
        <f>INDEX(products!$A$1:$G$5001,MATCH(orders!$D2419,products!$A$1:$A$5001,0),MATCH(K$1,products!$A$1:$G$1,0))</f>
        <v>3</v>
      </c>
      <c r="L2419" s="3">
        <f>INDEX(products!$A$1:$G$5001,MATCH(orders!$D2419,products!$A$1:$A$5001,0),MATCH(L$1,products!$A$1:$G$1,0))</f>
        <v>2.117</v>
      </c>
      <c r="M2419" s="3">
        <f t="shared" si="37"/>
        <v>4.234</v>
      </c>
      <c r="N2419" t="str">
        <f>_xlfn.XLOOKUP(Orders[[#This Row],[Customer ID]],customers!$A$1:$A$4972,customers!$I$1:$I$4972,,0)</f>
        <v>Yes</v>
      </c>
    </row>
    <row r="2420" spans="1:14" x14ac:dyDescent="0.25">
      <c r="A2420" t="s">
        <v>12048</v>
      </c>
      <c r="B2420" s="2">
        <v>44525</v>
      </c>
      <c r="C2420" t="s">
        <v>12049</v>
      </c>
      <c r="D2420" t="s">
        <v>12050</v>
      </c>
      <c r="E2420">
        <v>1</v>
      </c>
      <c r="F2420" t="str">
        <f>_xlfn.XLOOKUP(C2420,customers!$A$1:$A$4972,customers!B$1:B$4972,,0)</f>
        <v>Raymond Burton</v>
      </c>
      <c r="G2420" t="str">
        <f>IF(_xlfn.XLOOKUP(C2420,customers!$A$1:$A$4972,customers!C2419:C7390,,0)=0,"",_xlfn.XLOOKUP(C2420,customers!$A$1:$A$4972,customers!C2419:C7390,,0))</f>
        <v>blewis49@yahoo.com</v>
      </c>
      <c r="H2420" t="str">
        <f>_xlfn.XLOOKUP(C2420,customers!$A$1:$A$4972,customers!$G$1:$G$4972,,0)</f>
        <v>Germany</v>
      </c>
      <c r="I2420" t="str">
        <f>INDEX(products!$A$1:$G$5001,MATCH(orders!$D2420,products!$A$1:$A$5001,0),MATCH(I$1,products!$A$1:$G$1,0))</f>
        <v>Credit Cards</v>
      </c>
      <c r="J2420" t="str">
        <f>INDEX(products!$A$1:$G$5001,MATCH(orders!$D2420,products!$A$1:$A$5001,0),MATCH(J$1,products!$A$1:$G$1,0))</f>
        <v>Standard</v>
      </c>
      <c r="K2420">
        <f>INDEX(products!$A$1:$G$5001,MATCH(orders!$D2420,products!$A$1:$A$5001,0),MATCH(K$1,products!$A$1:$G$1,0))</f>
        <v>1</v>
      </c>
      <c r="L2420" s="3">
        <f>INDEX(products!$A$1:$G$5001,MATCH(orders!$D2420,products!$A$1:$A$5001,0),MATCH(L$1,products!$A$1:$G$1,0))</f>
        <v>0.69763333333333333</v>
      </c>
      <c r="M2420" s="3">
        <f t="shared" si="37"/>
        <v>0.69763333333333333</v>
      </c>
      <c r="N2420" t="str">
        <f>_xlfn.XLOOKUP(Orders[[#This Row],[Customer ID]],customers!$A$1:$A$4972,customers!$I$1:$I$4972,,0)</f>
        <v>Yes</v>
      </c>
    </row>
    <row r="2421" spans="1:14" x14ac:dyDescent="0.25">
      <c r="A2421" t="s">
        <v>12053</v>
      </c>
      <c r="B2421" s="2">
        <v>44526</v>
      </c>
      <c r="C2421" t="s">
        <v>12054</v>
      </c>
      <c r="D2421" t="s">
        <v>12055</v>
      </c>
      <c r="E2421">
        <v>4</v>
      </c>
      <c r="F2421" t="str">
        <f>_xlfn.XLOOKUP(C2421,customers!$A$1:$A$4972,customers!B$1:B$4972,,0)</f>
        <v>Tracey Davila</v>
      </c>
      <c r="G2421" t="str">
        <f>IF(_xlfn.XLOOKUP(C2421,customers!$A$1:$A$4972,customers!C2420:C7391,,0)=0,"",_xlfn.XLOOKUP(C2421,customers!$A$1:$A$4972,customers!C2420:C7391,,0))</f>
        <v>cjackson7139@gmail.com</v>
      </c>
      <c r="H2421" t="str">
        <f>_xlfn.XLOOKUP(C2421,customers!$A$1:$A$4972,customers!$G$1:$G$4972,,0)</f>
        <v>Japan</v>
      </c>
      <c r="I2421" t="str">
        <f>INDEX(products!$A$1:$G$5001,MATCH(orders!$D2421,products!$A$1:$A$5001,0),MATCH(I$1,products!$A$1:$G$1,0))</f>
        <v>Investments</v>
      </c>
      <c r="J2421" t="str">
        <f>INDEX(products!$A$1:$G$5001,MATCH(orders!$D2421,products!$A$1:$A$5001,0),MATCH(J$1,products!$A$1:$G$1,0))</f>
        <v>Standard</v>
      </c>
      <c r="K2421">
        <f>INDEX(products!$A$1:$G$5001,MATCH(orders!$D2421,products!$A$1:$A$5001,0),MATCH(K$1,products!$A$1:$G$1,0))</f>
        <v>10</v>
      </c>
      <c r="L2421" s="3">
        <f>INDEX(products!$A$1:$G$5001,MATCH(orders!$D2421,products!$A$1:$A$5001,0),MATCH(L$1,products!$A$1:$G$1,0))</f>
        <v>10.546533333333331</v>
      </c>
      <c r="M2421" s="3">
        <f t="shared" si="37"/>
        <v>42.186133333333323</v>
      </c>
      <c r="N2421" t="str">
        <f>_xlfn.XLOOKUP(Orders[[#This Row],[Customer ID]],customers!$A$1:$A$4972,customers!$I$1:$I$4972,,0)</f>
        <v>Yes</v>
      </c>
    </row>
    <row r="2422" spans="1:14" x14ac:dyDescent="0.25">
      <c r="A2422" t="s">
        <v>12058</v>
      </c>
      <c r="B2422" s="2">
        <v>44526</v>
      </c>
      <c r="C2422" t="s">
        <v>12059</v>
      </c>
      <c r="D2422" t="s">
        <v>12060</v>
      </c>
      <c r="E2422">
        <v>1</v>
      </c>
      <c r="F2422" t="str">
        <f>_xlfn.XLOOKUP(C2422,customers!$A$1:$A$4972,customers!B$1:B$4972,,0)</f>
        <v>Nicholas Richardson</v>
      </c>
      <c r="G2422" t="str">
        <f>IF(_xlfn.XLOOKUP(C2422,customers!$A$1:$A$4972,customers!C2421:C7392,,0)=0,"",_xlfn.XLOOKUP(C2422,customers!$A$1:$A$4972,customers!C2421:C7392,,0))</f>
        <v>twoodard9846@yahoo.com</v>
      </c>
      <c r="H2422" t="str">
        <f>_xlfn.XLOOKUP(C2422,customers!$A$1:$A$4972,customers!$G$1:$G$4972,,0)</f>
        <v>Germany</v>
      </c>
      <c r="I2422" t="str">
        <f>INDEX(products!$A$1:$G$5001,MATCH(orders!$D2422,products!$A$1:$A$5001,0),MATCH(I$1,products!$A$1:$G$1,0))</f>
        <v>Credit Cards</v>
      </c>
      <c r="J2422" t="str">
        <f>INDEX(products!$A$1:$G$5001,MATCH(orders!$D2422,products!$A$1:$A$5001,0),MATCH(J$1,products!$A$1:$G$1,0))</f>
        <v>Premium</v>
      </c>
      <c r="K2422">
        <f>INDEX(products!$A$1:$G$5001,MATCH(orders!$D2422,products!$A$1:$A$5001,0),MATCH(K$1,products!$A$1:$G$1,0))</f>
        <v>1</v>
      </c>
      <c r="L2422" s="3">
        <f>INDEX(products!$A$1:$G$5001,MATCH(orders!$D2422,products!$A$1:$A$5001,0),MATCH(L$1,products!$A$1:$G$1,0))</f>
        <v>0.8267000000000001</v>
      </c>
      <c r="M2422" s="3">
        <f t="shared" si="37"/>
        <v>0.8267000000000001</v>
      </c>
      <c r="N2422" t="str">
        <f>_xlfn.XLOOKUP(Orders[[#This Row],[Customer ID]],customers!$A$1:$A$4972,customers!$I$1:$I$4972,,0)</f>
        <v>No</v>
      </c>
    </row>
    <row r="2423" spans="1:14" x14ac:dyDescent="0.25">
      <c r="A2423" t="s">
        <v>12063</v>
      </c>
      <c r="B2423" s="2">
        <v>44527</v>
      </c>
      <c r="C2423" t="s">
        <v>12064</v>
      </c>
      <c r="D2423" t="s">
        <v>12065</v>
      </c>
      <c r="E2423">
        <v>3</v>
      </c>
      <c r="F2423" t="str">
        <f>_xlfn.XLOOKUP(C2423,customers!$A$1:$A$4972,customers!B$1:B$4972,,0)</f>
        <v>Shawn King</v>
      </c>
      <c r="G2423" t="str">
        <f>IF(_xlfn.XLOOKUP(C2423,customers!$A$1:$A$4972,customers!C2422:C7393,,0)=0,"",_xlfn.XLOOKUP(C2423,customers!$A$1:$A$4972,customers!C2422:C7393,,0))</f>
        <v>bfields9886@hotmail.com</v>
      </c>
      <c r="H2423" t="str">
        <f>_xlfn.XLOOKUP(C2423,customers!$A$1:$A$4972,customers!$G$1:$G$4972,,0)</f>
        <v>Japan</v>
      </c>
      <c r="I2423" t="str">
        <f>INDEX(products!$A$1:$G$5001,MATCH(orders!$D2423,products!$A$1:$A$5001,0),MATCH(I$1,products!$A$1:$G$1,0))</f>
        <v>Loans</v>
      </c>
      <c r="J2423" t="str">
        <f>INDEX(products!$A$1:$G$5001,MATCH(orders!$D2423,products!$A$1:$A$5001,0),MATCH(J$1,products!$A$1:$G$1,0))</f>
        <v>Premium</v>
      </c>
      <c r="K2423">
        <f>INDEX(products!$A$1:$G$5001,MATCH(orders!$D2423,products!$A$1:$A$5001,0),MATCH(K$1,products!$A$1:$G$1,0))</f>
        <v>5</v>
      </c>
      <c r="L2423" s="3">
        <f>INDEX(products!$A$1:$G$5001,MATCH(orders!$D2423,products!$A$1:$A$5001,0),MATCH(L$1,products!$A$1:$G$1,0))</f>
        <v>3.4500999999999999</v>
      </c>
      <c r="M2423" s="3">
        <f t="shared" si="37"/>
        <v>10.350300000000001</v>
      </c>
      <c r="N2423" t="str">
        <f>_xlfn.XLOOKUP(Orders[[#This Row],[Customer ID]],customers!$A$1:$A$4972,customers!$I$1:$I$4972,,0)</f>
        <v>No</v>
      </c>
    </row>
    <row r="2424" spans="1:14" x14ac:dyDescent="0.25">
      <c r="A2424" t="s">
        <v>12068</v>
      </c>
      <c r="B2424" s="2">
        <v>44527</v>
      </c>
      <c r="C2424" t="s">
        <v>12069</v>
      </c>
      <c r="D2424" t="s">
        <v>12070</v>
      </c>
      <c r="E2424">
        <v>1</v>
      </c>
      <c r="F2424" t="str">
        <f>_xlfn.XLOOKUP(C2424,customers!$A$1:$A$4972,customers!B$1:B$4972,,0)</f>
        <v>Chad Brown</v>
      </c>
      <c r="G2424" t="str">
        <f>IF(_xlfn.XLOOKUP(C2424,customers!$A$1:$A$4972,customers!C2423:C7394,,0)=0,"",_xlfn.XLOOKUP(C2424,customers!$A$1:$A$4972,customers!C2423:C7394,,0))</f>
        <v>sbarnett249@yahoo.com</v>
      </c>
      <c r="H2424" t="str">
        <f>_xlfn.XLOOKUP(C2424,customers!$A$1:$A$4972,customers!$G$1:$G$4972,,0)</f>
        <v>South Africa</v>
      </c>
      <c r="I2424" t="str">
        <f>INDEX(products!$A$1:$G$5001,MATCH(orders!$D2424,products!$A$1:$A$5001,0),MATCH(I$1,products!$A$1:$G$1,0))</f>
        <v>Money Transfers</v>
      </c>
      <c r="J2424" t="str">
        <f>INDEX(products!$A$1:$G$5001,MATCH(orders!$D2424,products!$A$1:$A$5001,0),MATCH(J$1,products!$A$1:$G$1,0))</f>
        <v>Standard</v>
      </c>
      <c r="K2424">
        <f>INDEX(products!$A$1:$G$5001,MATCH(orders!$D2424,products!$A$1:$A$5001,0),MATCH(K$1,products!$A$1:$G$1,0))</f>
        <v>1</v>
      </c>
      <c r="L2424" s="3">
        <f>INDEX(products!$A$1:$G$5001,MATCH(orders!$D2424,products!$A$1:$A$5001,0),MATCH(L$1,products!$A$1:$G$1,0))</f>
        <v>1.4228666666666669</v>
      </c>
      <c r="M2424" s="3">
        <f t="shared" si="37"/>
        <v>1.4228666666666669</v>
      </c>
      <c r="N2424" t="str">
        <f>_xlfn.XLOOKUP(Orders[[#This Row],[Customer ID]],customers!$A$1:$A$4972,customers!$I$1:$I$4972,,0)</f>
        <v>No</v>
      </c>
    </row>
    <row r="2425" spans="1:14" x14ac:dyDescent="0.25">
      <c r="A2425" t="s">
        <v>12073</v>
      </c>
      <c r="B2425" s="2">
        <v>44527</v>
      </c>
      <c r="C2425" t="s">
        <v>12074</v>
      </c>
      <c r="D2425" t="s">
        <v>12075</v>
      </c>
      <c r="E2425">
        <v>1</v>
      </c>
      <c r="F2425" t="str">
        <f>_xlfn.XLOOKUP(C2425,customers!$A$1:$A$4972,customers!B$1:B$4972,,0)</f>
        <v>Thomas Davis</v>
      </c>
      <c r="G2425" t="str">
        <f>IF(_xlfn.XLOOKUP(C2425,customers!$A$1:$A$4972,customers!C2424:C7395,,0)=0,"",_xlfn.XLOOKUP(C2425,customers!$A$1:$A$4972,customers!C2424:C7395,,0))</f>
        <v>jcook93@hotmail.com</v>
      </c>
      <c r="H2425" t="str">
        <f>_xlfn.XLOOKUP(C2425,customers!$A$1:$A$4972,customers!$G$1:$G$4972,,0)</f>
        <v>Brazil</v>
      </c>
      <c r="I2425" t="str">
        <f>INDEX(products!$A$1:$G$5001,MATCH(orders!$D2425,products!$A$1:$A$5001,0),MATCH(I$1,products!$A$1:$G$1,0))</f>
        <v>Money Transfers</v>
      </c>
      <c r="J2425" t="str">
        <f>INDEX(products!$A$1:$G$5001,MATCH(orders!$D2425,products!$A$1:$A$5001,0),MATCH(J$1,products!$A$1:$G$1,0))</f>
        <v>VIP</v>
      </c>
      <c r="K2425">
        <f>INDEX(products!$A$1:$G$5001,MATCH(orders!$D2425,products!$A$1:$A$5001,0),MATCH(K$1,products!$A$1:$G$1,0))</f>
        <v>1</v>
      </c>
      <c r="L2425" s="3">
        <f>INDEX(products!$A$1:$G$5001,MATCH(orders!$D2425,products!$A$1:$A$5001,0),MATCH(L$1,products!$A$1:$G$1,0))</f>
        <v>1.1252</v>
      </c>
      <c r="M2425" s="3">
        <f t="shared" si="37"/>
        <v>1.1252</v>
      </c>
      <c r="N2425" t="str">
        <f>_xlfn.XLOOKUP(Orders[[#This Row],[Customer ID]],customers!$A$1:$A$4972,customers!$I$1:$I$4972,,0)</f>
        <v>No</v>
      </c>
    </row>
    <row r="2426" spans="1:14" x14ac:dyDescent="0.25">
      <c r="A2426" t="s">
        <v>12078</v>
      </c>
      <c r="B2426" s="2">
        <v>44528</v>
      </c>
      <c r="C2426" t="s">
        <v>12079</v>
      </c>
      <c r="D2426" t="s">
        <v>12080</v>
      </c>
      <c r="E2426">
        <v>3</v>
      </c>
      <c r="F2426" t="str">
        <f>_xlfn.XLOOKUP(C2426,customers!$A$1:$A$4972,customers!B$1:B$4972,,0)</f>
        <v>Kathy Burns</v>
      </c>
      <c r="G2426" t="str">
        <f>IF(_xlfn.XLOOKUP(C2426,customers!$A$1:$A$4972,customers!C2425:C7396,,0)=0,"",_xlfn.XLOOKUP(C2426,customers!$A$1:$A$4972,customers!C2425:C7396,,0))</f>
        <v>2767901@gmail.com</v>
      </c>
      <c r="H2426" t="str">
        <f>_xlfn.XLOOKUP(C2426,customers!$A$1:$A$4972,customers!$G$1:$G$4972,,0)</f>
        <v>Brazil</v>
      </c>
      <c r="I2426" t="str">
        <f>INDEX(products!$A$1:$G$5001,MATCH(orders!$D2426,products!$A$1:$A$5001,0),MATCH(I$1,products!$A$1:$G$1,0))</f>
        <v>Credit Cards</v>
      </c>
      <c r="J2426" t="str">
        <f>INDEX(products!$A$1:$G$5001,MATCH(orders!$D2426,products!$A$1:$A$5001,0),MATCH(J$1,products!$A$1:$G$1,0))</f>
        <v>Standard</v>
      </c>
      <c r="K2426">
        <f>INDEX(products!$A$1:$G$5001,MATCH(orders!$D2426,products!$A$1:$A$5001,0),MATCH(K$1,products!$A$1:$G$1,0))</f>
        <v>5</v>
      </c>
      <c r="L2426" s="3">
        <f>INDEX(products!$A$1:$G$5001,MATCH(orders!$D2426,products!$A$1:$A$5001,0),MATCH(L$1,products!$A$1:$G$1,0))</f>
        <v>4.7795666666666667</v>
      </c>
      <c r="M2426" s="3">
        <f t="shared" si="37"/>
        <v>14.338699999999999</v>
      </c>
      <c r="N2426" t="str">
        <f>_xlfn.XLOOKUP(Orders[[#This Row],[Customer ID]],customers!$A$1:$A$4972,customers!$I$1:$I$4972,,0)</f>
        <v>Yes</v>
      </c>
    </row>
    <row r="2427" spans="1:14" x14ac:dyDescent="0.25">
      <c r="A2427" t="s">
        <v>12083</v>
      </c>
      <c r="B2427" s="2">
        <v>44528</v>
      </c>
      <c r="C2427" t="s">
        <v>12084</v>
      </c>
      <c r="D2427" t="s">
        <v>12085</v>
      </c>
      <c r="E2427">
        <v>3</v>
      </c>
      <c r="F2427" t="str">
        <f>_xlfn.XLOOKUP(C2427,customers!$A$1:$A$4972,customers!B$1:B$4972,,0)</f>
        <v>Kristin Phillips</v>
      </c>
      <c r="G2427" t="str">
        <f>IF(_xlfn.XLOOKUP(C2427,customers!$A$1:$A$4972,customers!C2426:C7397,,0)=0,"",_xlfn.XLOOKUP(C2427,customers!$A$1:$A$4972,customers!C2426:C7397,,0))</f>
        <v>mmd846@yahoo.com</v>
      </c>
      <c r="H2427" t="str">
        <f>_xlfn.XLOOKUP(C2427,customers!$A$1:$A$4972,customers!$G$1:$G$4972,,0)</f>
        <v>Japan</v>
      </c>
      <c r="I2427" t="str">
        <f>INDEX(products!$A$1:$G$5001,MATCH(orders!$D2427,products!$A$1:$A$5001,0),MATCH(I$1,products!$A$1:$G$1,0))</f>
        <v>Investments</v>
      </c>
      <c r="J2427" t="str">
        <f>INDEX(products!$A$1:$G$5001,MATCH(orders!$D2427,products!$A$1:$A$5001,0),MATCH(J$1,products!$A$1:$G$1,0))</f>
        <v>VIP</v>
      </c>
      <c r="K2427">
        <f>INDEX(products!$A$1:$G$5001,MATCH(orders!$D2427,products!$A$1:$A$5001,0),MATCH(K$1,products!$A$1:$G$1,0))</f>
        <v>5</v>
      </c>
      <c r="L2427" s="3">
        <f>INDEX(products!$A$1:$G$5001,MATCH(orders!$D2427,products!$A$1:$A$5001,0),MATCH(L$1,products!$A$1:$G$1,0))</f>
        <v>7.8337333333333339</v>
      </c>
      <c r="M2427" s="3">
        <f t="shared" si="37"/>
        <v>23.501200000000001</v>
      </c>
      <c r="N2427" t="str">
        <f>_xlfn.XLOOKUP(Orders[[#This Row],[Customer ID]],customers!$A$1:$A$4972,customers!$I$1:$I$4972,,0)</f>
        <v>No</v>
      </c>
    </row>
    <row r="2428" spans="1:14" x14ac:dyDescent="0.25">
      <c r="A2428" t="s">
        <v>12088</v>
      </c>
      <c r="B2428" s="2">
        <v>44529</v>
      </c>
      <c r="C2428" t="s">
        <v>12089</v>
      </c>
      <c r="D2428" t="s">
        <v>12090</v>
      </c>
      <c r="E2428">
        <v>3</v>
      </c>
      <c r="F2428" t="str">
        <f>_xlfn.XLOOKUP(C2428,customers!$A$1:$A$4972,customers!B$1:B$4972,,0)</f>
        <v>Ariana Howard</v>
      </c>
      <c r="G2428" t="str">
        <f>IF(_xlfn.XLOOKUP(C2428,customers!$A$1:$A$4972,customers!C2427:C7398,,0)=0,"",_xlfn.XLOOKUP(C2428,customers!$A$1:$A$4972,customers!C2427:C7398,,0))</f>
        <v>dmd8459@gmail.com</v>
      </c>
      <c r="H2428" t="str">
        <f>_xlfn.XLOOKUP(C2428,customers!$A$1:$A$4972,customers!$G$1:$G$4972,,0)</f>
        <v>Brazil</v>
      </c>
      <c r="I2428" t="str">
        <f>INDEX(products!$A$1:$G$5001,MATCH(orders!$D2428,products!$A$1:$A$5001,0),MATCH(I$1,products!$A$1:$G$1,0))</f>
        <v>Money Transfers</v>
      </c>
      <c r="J2428" t="str">
        <f>INDEX(products!$A$1:$G$5001,MATCH(orders!$D2428,products!$A$1:$A$5001,0),MATCH(J$1,products!$A$1:$G$1,0))</f>
        <v>Premium</v>
      </c>
      <c r="K2428">
        <f>INDEX(products!$A$1:$G$5001,MATCH(orders!$D2428,products!$A$1:$A$5001,0),MATCH(K$1,products!$A$1:$G$1,0))</f>
        <v>5</v>
      </c>
      <c r="L2428" s="3">
        <f>INDEX(products!$A$1:$G$5001,MATCH(orders!$D2428,products!$A$1:$A$5001,0),MATCH(L$1,products!$A$1:$G$1,0))</f>
        <v>3.9140333333333328</v>
      </c>
      <c r="M2428" s="3">
        <f t="shared" si="37"/>
        <v>11.742099999999999</v>
      </c>
      <c r="N2428" t="str">
        <f>_xlfn.XLOOKUP(Orders[[#This Row],[Customer ID]],customers!$A$1:$A$4972,customers!$I$1:$I$4972,,0)</f>
        <v>Yes</v>
      </c>
    </row>
    <row r="2429" spans="1:14" x14ac:dyDescent="0.25">
      <c r="A2429" t="s">
        <v>12093</v>
      </c>
      <c r="B2429" s="2">
        <v>44529</v>
      </c>
      <c r="C2429" t="s">
        <v>12094</v>
      </c>
      <c r="D2429" t="s">
        <v>12095</v>
      </c>
      <c r="E2429">
        <v>1</v>
      </c>
      <c r="F2429" t="str">
        <f>_xlfn.XLOOKUP(C2429,customers!$A$1:$A$4972,customers!B$1:B$4972,,0)</f>
        <v>Jeffrey Williams</v>
      </c>
      <c r="G2429" t="str">
        <f>IF(_xlfn.XLOOKUP(C2429,customers!$A$1:$A$4972,customers!C2428:C7399,,0)=0,"",_xlfn.XLOOKUP(C2429,customers!$A$1:$A$4972,customers!C2428:C7399,,0))</f>
        <v>chowe610@hotmail.com</v>
      </c>
      <c r="H2429" t="str">
        <f>_xlfn.XLOOKUP(C2429,customers!$A$1:$A$4972,customers!$G$1:$G$4972,,0)</f>
        <v>South Africa</v>
      </c>
      <c r="I2429" t="str">
        <f>INDEX(products!$A$1:$G$5001,MATCH(orders!$D2429,products!$A$1:$A$5001,0),MATCH(I$1,products!$A$1:$G$1,0))</f>
        <v>Loans</v>
      </c>
      <c r="J2429" t="str">
        <f>INDEX(products!$A$1:$G$5001,MATCH(orders!$D2429,products!$A$1:$A$5001,0),MATCH(J$1,products!$A$1:$G$1,0))</f>
        <v>Premium</v>
      </c>
      <c r="K2429">
        <f>INDEX(products!$A$1:$G$5001,MATCH(orders!$D2429,products!$A$1:$A$5001,0),MATCH(K$1,products!$A$1:$G$1,0))</f>
        <v>1</v>
      </c>
      <c r="L2429" s="3">
        <f>INDEX(products!$A$1:$G$5001,MATCH(orders!$D2429,products!$A$1:$A$5001,0),MATCH(L$1,products!$A$1:$G$1,0))</f>
        <v>1.6226</v>
      </c>
      <c r="M2429" s="3">
        <f t="shared" si="37"/>
        <v>1.6226</v>
      </c>
      <c r="N2429" t="str">
        <f>_xlfn.XLOOKUP(Orders[[#This Row],[Customer ID]],customers!$A$1:$A$4972,customers!$I$1:$I$4972,,0)</f>
        <v>No</v>
      </c>
    </row>
    <row r="2430" spans="1:14" x14ac:dyDescent="0.25">
      <c r="A2430" t="s">
        <v>12098</v>
      </c>
      <c r="B2430" s="2">
        <v>44530</v>
      </c>
      <c r="C2430" t="s">
        <v>12099</v>
      </c>
      <c r="D2430" t="s">
        <v>12100</v>
      </c>
      <c r="E2430">
        <v>1</v>
      </c>
      <c r="F2430" t="str">
        <f>_xlfn.XLOOKUP(C2430,customers!$A$1:$A$4972,customers!B$1:B$4972,,0)</f>
        <v>Charles Martinez</v>
      </c>
      <c r="G2430" t="str">
        <f>IF(_xlfn.XLOOKUP(C2430,customers!$A$1:$A$4972,customers!C2429:C7400,,0)=0,"",_xlfn.XLOOKUP(C2430,customers!$A$1:$A$4972,customers!C2429:C7400,,0))</f>
        <v>3447333@hotmail.com</v>
      </c>
      <c r="H2430" t="str">
        <f>_xlfn.XLOOKUP(C2430,customers!$A$1:$A$4972,customers!$G$1:$G$4972,,0)</f>
        <v>Brazil</v>
      </c>
      <c r="I2430" t="str">
        <f>INDEX(products!$A$1:$G$5001,MATCH(orders!$D2430,products!$A$1:$A$5001,0),MATCH(I$1,products!$A$1:$G$1,0))</f>
        <v>Loans</v>
      </c>
      <c r="J2430" t="str">
        <f>INDEX(products!$A$1:$G$5001,MATCH(orders!$D2430,products!$A$1:$A$5001,0),MATCH(J$1,products!$A$1:$G$1,0))</f>
        <v>Standard</v>
      </c>
      <c r="K2430">
        <f>INDEX(products!$A$1:$G$5001,MATCH(orders!$D2430,products!$A$1:$A$5001,0),MATCH(K$1,products!$A$1:$G$1,0))</f>
        <v>1</v>
      </c>
      <c r="L2430" s="3">
        <f>INDEX(products!$A$1:$G$5001,MATCH(orders!$D2430,products!$A$1:$A$5001,0),MATCH(L$1,products!$A$1:$G$1,0))</f>
        <v>0.98063333333333336</v>
      </c>
      <c r="M2430" s="3">
        <f t="shared" si="37"/>
        <v>0.98063333333333336</v>
      </c>
      <c r="N2430" t="str">
        <f>_xlfn.XLOOKUP(Orders[[#This Row],[Customer ID]],customers!$A$1:$A$4972,customers!$I$1:$I$4972,,0)</f>
        <v>No</v>
      </c>
    </row>
    <row r="2431" spans="1:14" x14ac:dyDescent="0.25">
      <c r="A2431" t="s">
        <v>12103</v>
      </c>
      <c r="B2431" s="2">
        <v>44530</v>
      </c>
      <c r="C2431" t="s">
        <v>12104</v>
      </c>
      <c r="D2431" t="s">
        <v>12105</v>
      </c>
      <c r="E2431">
        <v>3</v>
      </c>
      <c r="F2431" t="str">
        <f>_xlfn.XLOOKUP(C2431,customers!$A$1:$A$4972,customers!B$1:B$4972,,0)</f>
        <v>Lisa Lowe</v>
      </c>
      <c r="G2431" t="str">
        <f>IF(_xlfn.XLOOKUP(C2431,customers!$A$1:$A$4972,customers!C2430:C7401,,0)=0,"",_xlfn.XLOOKUP(C2431,customers!$A$1:$A$4972,customers!C2430:C7401,,0))</f>
        <v>mcampbell632@hotmail.com</v>
      </c>
      <c r="H2431" t="str">
        <f>_xlfn.XLOOKUP(C2431,customers!$A$1:$A$4972,customers!$G$1:$G$4972,,0)</f>
        <v>South Africa</v>
      </c>
      <c r="I2431" t="str">
        <f>INDEX(products!$A$1:$G$5001,MATCH(orders!$D2431,products!$A$1:$A$5001,0),MATCH(I$1,products!$A$1:$G$1,0))</f>
        <v>Money Transfers</v>
      </c>
      <c r="J2431" t="str">
        <f>INDEX(products!$A$1:$G$5001,MATCH(orders!$D2431,products!$A$1:$A$5001,0),MATCH(J$1,products!$A$1:$G$1,0))</f>
        <v>Premium</v>
      </c>
      <c r="K2431">
        <f>INDEX(products!$A$1:$G$5001,MATCH(orders!$D2431,products!$A$1:$A$5001,0),MATCH(K$1,products!$A$1:$G$1,0))</f>
        <v>5</v>
      </c>
      <c r="L2431" s="3">
        <f>INDEX(products!$A$1:$G$5001,MATCH(orders!$D2431,products!$A$1:$A$5001,0),MATCH(L$1,products!$A$1:$G$1,0))</f>
        <v>7.7753666666666668</v>
      </c>
      <c r="M2431" s="3">
        <f t="shared" si="37"/>
        <v>23.3261</v>
      </c>
      <c r="N2431" t="str">
        <f>_xlfn.XLOOKUP(Orders[[#This Row],[Customer ID]],customers!$A$1:$A$4972,customers!$I$1:$I$4972,,0)</f>
        <v>No</v>
      </c>
    </row>
    <row r="2432" spans="1:14" x14ac:dyDescent="0.25">
      <c r="A2432" t="s">
        <v>12108</v>
      </c>
      <c r="B2432" s="2">
        <v>44531</v>
      </c>
      <c r="C2432" t="s">
        <v>12109</v>
      </c>
      <c r="D2432" t="s">
        <v>12110</v>
      </c>
      <c r="E2432">
        <v>4</v>
      </c>
      <c r="F2432" t="str">
        <f>_xlfn.XLOOKUP(C2432,customers!$A$1:$A$4972,customers!B$1:B$4972,,0)</f>
        <v>Tanya Campbell</v>
      </c>
      <c r="G2432" t="str">
        <f>IF(_xlfn.XLOOKUP(C2432,customers!$A$1:$A$4972,customers!C2431:C7402,,0)=0,"",_xlfn.XLOOKUP(C2432,customers!$A$1:$A$4972,customers!C2431:C7402,,0))</f>
        <v>shendrix948@gmail.com</v>
      </c>
      <c r="H2432" t="str">
        <f>_xlfn.XLOOKUP(C2432,customers!$A$1:$A$4972,customers!$G$1:$G$4972,,0)</f>
        <v>Germany</v>
      </c>
      <c r="I2432" t="str">
        <f>INDEX(products!$A$1:$G$5001,MATCH(orders!$D2432,products!$A$1:$A$5001,0),MATCH(I$1,products!$A$1:$G$1,0))</f>
        <v>Investments</v>
      </c>
      <c r="J2432" t="str">
        <f>INDEX(products!$A$1:$G$5001,MATCH(orders!$D2432,products!$A$1:$A$5001,0),MATCH(J$1,products!$A$1:$G$1,0))</f>
        <v>VIP</v>
      </c>
      <c r="K2432">
        <f>INDEX(products!$A$1:$G$5001,MATCH(orders!$D2432,products!$A$1:$A$5001,0),MATCH(K$1,products!$A$1:$G$1,0))</f>
        <v>10</v>
      </c>
      <c r="L2432" s="3">
        <f>INDEX(products!$A$1:$G$5001,MATCH(orders!$D2432,products!$A$1:$A$5001,0),MATCH(L$1,products!$A$1:$G$1,0))</f>
        <v>12.696099999999999</v>
      </c>
      <c r="M2432" s="3">
        <f t="shared" si="37"/>
        <v>50.784399999999998</v>
      </c>
      <c r="N2432" t="str">
        <f>_xlfn.XLOOKUP(Orders[[#This Row],[Customer ID]],customers!$A$1:$A$4972,customers!$I$1:$I$4972,,0)</f>
        <v>No</v>
      </c>
    </row>
    <row r="2433" spans="1:14" x14ac:dyDescent="0.25">
      <c r="A2433" t="s">
        <v>12113</v>
      </c>
      <c r="B2433" s="2">
        <v>44531</v>
      </c>
      <c r="C2433" t="s">
        <v>12114</v>
      </c>
      <c r="D2433" t="s">
        <v>12115</v>
      </c>
      <c r="E2433">
        <v>4</v>
      </c>
      <c r="F2433" t="str">
        <f>_xlfn.XLOOKUP(C2433,customers!$A$1:$A$4972,customers!B$1:B$4972,,0)</f>
        <v>Jennifer Ryan</v>
      </c>
      <c r="G2433" t="str">
        <f>IF(_xlfn.XLOOKUP(C2433,customers!$A$1:$A$4972,customers!C2432:C7403,,0)=0,"",_xlfn.XLOOKUP(C2433,customers!$A$1:$A$4972,customers!C2432:C7403,,0))</f>
        <v>ccaldwell9515@hotmail.com</v>
      </c>
      <c r="H2433" t="str">
        <f>_xlfn.XLOOKUP(C2433,customers!$A$1:$A$4972,customers!$G$1:$G$4972,,0)</f>
        <v>South Africa</v>
      </c>
      <c r="I2433" t="str">
        <f>INDEX(products!$A$1:$G$5001,MATCH(orders!$D2433,products!$A$1:$A$5001,0),MATCH(I$1,products!$A$1:$G$1,0))</f>
        <v>Investments</v>
      </c>
      <c r="J2433" t="str">
        <f>INDEX(products!$A$1:$G$5001,MATCH(orders!$D2433,products!$A$1:$A$5001,0),MATCH(J$1,products!$A$1:$G$1,0))</f>
        <v>VIP</v>
      </c>
      <c r="K2433">
        <f>INDEX(products!$A$1:$G$5001,MATCH(orders!$D2433,products!$A$1:$A$5001,0),MATCH(K$1,products!$A$1:$G$1,0))</f>
        <v>10</v>
      </c>
      <c r="L2433" s="3">
        <f>INDEX(products!$A$1:$G$5001,MATCH(orders!$D2433,products!$A$1:$A$5001,0),MATCH(L$1,products!$A$1:$G$1,0))</f>
        <v>14.933733333333331</v>
      </c>
      <c r="M2433" s="3">
        <f t="shared" si="37"/>
        <v>59.734933333333323</v>
      </c>
      <c r="N2433" t="str">
        <f>_xlfn.XLOOKUP(Orders[[#This Row],[Customer ID]],customers!$A$1:$A$4972,customers!$I$1:$I$4972,,0)</f>
        <v>No</v>
      </c>
    </row>
    <row r="2434" spans="1:14" x14ac:dyDescent="0.25">
      <c r="A2434" t="s">
        <v>12118</v>
      </c>
      <c r="B2434" s="2">
        <v>44531</v>
      </c>
      <c r="C2434" t="s">
        <v>12119</v>
      </c>
      <c r="D2434" t="s">
        <v>12120</v>
      </c>
      <c r="E2434">
        <v>2</v>
      </c>
      <c r="F2434" t="str">
        <f>_xlfn.XLOOKUP(C2434,customers!$A$1:$A$4972,customers!B$1:B$4972,,0)</f>
        <v>Steven Rice</v>
      </c>
      <c r="G2434" t="str">
        <f>IF(_xlfn.XLOOKUP(C2434,customers!$A$1:$A$4972,customers!C2433:C7404,,0)=0,"",_xlfn.XLOOKUP(C2434,customers!$A$1:$A$4972,customers!C2433:C7404,,0))</f>
        <v>jwalker7176@gmail.com</v>
      </c>
      <c r="H2434" t="str">
        <f>_xlfn.XLOOKUP(C2434,customers!$A$1:$A$4972,customers!$G$1:$G$4972,,0)</f>
        <v>United States</v>
      </c>
      <c r="I2434" t="str">
        <f>INDEX(products!$A$1:$G$5001,MATCH(orders!$D2434,products!$A$1:$A$5001,0),MATCH(I$1,products!$A$1:$G$1,0))</f>
        <v>Credit Cards</v>
      </c>
      <c r="J2434" t="str">
        <f>INDEX(products!$A$1:$G$5001,MATCH(orders!$D2434,products!$A$1:$A$5001,0),MATCH(J$1,products!$A$1:$G$1,0))</f>
        <v>Standard</v>
      </c>
      <c r="K2434">
        <f>INDEX(products!$A$1:$G$5001,MATCH(orders!$D2434,products!$A$1:$A$5001,0),MATCH(K$1,products!$A$1:$G$1,0))</f>
        <v>3</v>
      </c>
      <c r="L2434" s="3">
        <f>INDEX(products!$A$1:$G$5001,MATCH(orders!$D2434,products!$A$1:$A$5001,0),MATCH(L$1,products!$A$1:$G$1,0))</f>
        <v>4.9520333333333344</v>
      </c>
      <c r="M2434" s="3">
        <f t="shared" si="37"/>
        <v>9.9040666666666688</v>
      </c>
      <c r="N2434" t="str">
        <f>_xlfn.XLOOKUP(Orders[[#This Row],[Customer ID]],customers!$A$1:$A$4972,customers!$I$1:$I$4972,,0)</f>
        <v>Yes</v>
      </c>
    </row>
    <row r="2435" spans="1:14" x14ac:dyDescent="0.25">
      <c r="A2435" t="s">
        <v>12123</v>
      </c>
      <c r="B2435" s="2">
        <v>44532</v>
      </c>
      <c r="C2435" t="s">
        <v>12124</v>
      </c>
      <c r="D2435" t="s">
        <v>12125</v>
      </c>
      <c r="E2435">
        <v>3</v>
      </c>
      <c r="F2435" t="str">
        <f>_xlfn.XLOOKUP(C2435,customers!$A$1:$A$4972,customers!B$1:B$4972,,0)</f>
        <v>Grant Webb</v>
      </c>
      <c r="G2435" t="str">
        <f>IF(_xlfn.XLOOKUP(C2435,customers!$A$1:$A$4972,customers!C2434:C7405,,0)=0,"",_xlfn.XLOOKUP(C2435,customers!$A$1:$A$4972,customers!C2434:C7405,,0))</f>
        <v>chernandez215@gmail.com</v>
      </c>
      <c r="H2435" t="str">
        <f>_xlfn.XLOOKUP(C2435,customers!$A$1:$A$4972,customers!$G$1:$G$4972,,0)</f>
        <v>United States</v>
      </c>
      <c r="I2435" t="str">
        <f>INDEX(products!$A$1:$G$5001,MATCH(orders!$D2435,products!$A$1:$A$5001,0),MATCH(I$1,products!$A$1:$G$1,0))</f>
        <v>Credit Cards</v>
      </c>
      <c r="J2435" t="str">
        <f>INDEX(products!$A$1:$G$5001,MATCH(orders!$D2435,products!$A$1:$A$5001,0),MATCH(J$1,products!$A$1:$G$1,0))</f>
        <v>VIP</v>
      </c>
      <c r="K2435">
        <f>INDEX(products!$A$1:$G$5001,MATCH(orders!$D2435,products!$A$1:$A$5001,0),MATCH(K$1,products!$A$1:$G$1,0))</f>
        <v>5</v>
      </c>
      <c r="L2435" s="3">
        <f>INDEX(products!$A$1:$G$5001,MATCH(orders!$D2435,products!$A$1:$A$5001,0),MATCH(L$1,products!$A$1:$G$1,0))</f>
        <v>4.7753666666666668</v>
      </c>
      <c r="M2435" s="3">
        <f t="shared" ref="M2435:M2498" si="38">L2435*E2435</f>
        <v>14.3261</v>
      </c>
      <c r="N2435" t="str">
        <f>_xlfn.XLOOKUP(Orders[[#This Row],[Customer ID]],customers!$A$1:$A$4972,customers!$I$1:$I$4972,,0)</f>
        <v>No</v>
      </c>
    </row>
    <row r="2436" spans="1:14" x14ac:dyDescent="0.25">
      <c r="A2436" t="s">
        <v>12128</v>
      </c>
      <c r="B2436" s="2">
        <v>44532</v>
      </c>
      <c r="C2436" t="s">
        <v>12129</v>
      </c>
      <c r="D2436" t="s">
        <v>12130</v>
      </c>
      <c r="E2436">
        <v>2</v>
      </c>
      <c r="F2436" t="str">
        <f>_xlfn.XLOOKUP(C2436,customers!$A$1:$A$4972,customers!B$1:B$4972,,0)</f>
        <v>Dawn Hood</v>
      </c>
      <c r="G2436" t="str">
        <f>IF(_xlfn.XLOOKUP(C2436,customers!$A$1:$A$4972,customers!C2435:C7406,,0)=0,"",_xlfn.XLOOKUP(C2436,customers!$A$1:$A$4972,customers!C2435:C7406,,0))</f>
        <v>kolson2306@gmail.com</v>
      </c>
      <c r="H2436" t="str">
        <f>_xlfn.XLOOKUP(C2436,customers!$A$1:$A$4972,customers!$G$1:$G$4972,,0)</f>
        <v>United States</v>
      </c>
      <c r="I2436" t="str">
        <f>INDEX(products!$A$1:$G$5001,MATCH(orders!$D2436,products!$A$1:$A$5001,0),MATCH(I$1,products!$A$1:$G$1,0))</f>
        <v>Money Transfers</v>
      </c>
      <c r="J2436" t="str">
        <f>INDEX(products!$A$1:$G$5001,MATCH(orders!$D2436,products!$A$1:$A$5001,0),MATCH(J$1,products!$A$1:$G$1,0))</f>
        <v>Standard</v>
      </c>
      <c r="K2436">
        <f>INDEX(products!$A$1:$G$5001,MATCH(orders!$D2436,products!$A$1:$A$5001,0),MATCH(K$1,products!$A$1:$G$1,0))</f>
        <v>3</v>
      </c>
      <c r="L2436" s="3">
        <f>INDEX(products!$A$1:$G$5001,MATCH(orders!$D2436,products!$A$1:$A$5001,0),MATCH(L$1,products!$A$1:$G$1,0))</f>
        <v>4.8834</v>
      </c>
      <c r="M2436" s="3">
        <f t="shared" si="38"/>
        <v>9.7667999999999999</v>
      </c>
      <c r="N2436" t="str">
        <f>_xlfn.XLOOKUP(Orders[[#This Row],[Customer ID]],customers!$A$1:$A$4972,customers!$I$1:$I$4972,,0)</f>
        <v>Yes</v>
      </c>
    </row>
    <row r="2437" spans="1:14" x14ac:dyDescent="0.25">
      <c r="A2437" t="s">
        <v>12133</v>
      </c>
      <c r="B2437" s="2">
        <v>44533</v>
      </c>
      <c r="C2437" t="s">
        <v>12134</v>
      </c>
      <c r="D2437" t="s">
        <v>12135</v>
      </c>
      <c r="E2437">
        <v>4</v>
      </c>
      <c r="F2437" t="str">
        <f>_xlfn.XLOOKUP(C2437,customers!$A$1:$A$4972,customers!B$1:B$4972,,0)</f>
        <v>Christina Lawrence</v>
      </c>
      <c r="G2437" t="str">
        <f>IF(_xlfn.XLOOKUP(C2437,customers!$A$1:$A$4972,customers!C2436:C7407,,0)=0,"",_xlfn.XLOOKUP(C2437,customers!$A$1:$A$4972,customers!C2436:C7407,,0))</f>
        <v>mwilliams22@hotmail.com</v>
      </c>
      <c r="H2437" t="str">
        <f>_xlfn.XLOOKUP(C2437,customers!$A$1:$A$4972,customers!$G$1:$G$4972,,0)</f>
        <v>Japan</v>
      </c>
      <c r="I2437" t="str">
        <f>INDEX(products!$A$1:$G$5001,MATCH(orders!$D2437,products!$A$1:$A$5001,0),MATCH(I$1,products!$A$1:$G$1,0))</f>
        <v>Credit Cards</v>
      </c>
      <c r="J2437" t="str">
        <f>INDEX(products!$A$1:$G$5001,MATCH(orders!$D2437,products!$A$1:$A$5001,0),MATCH(J$1,products!$A$1:$G$1,0))</f>
        <v>Standard</v>
      </c>
      <c r="K2437">
        <f>INDEX(products!$A$1:$G$5001,MATCH(orders!$D2437,products!$A$1:$A$5001,0),MATCH(K$1,products!$A$1:$G$1,0))</f>
        <v>10</v>
      </c>
      <c r="L2437" s="3">
        <f>INDEX(products!$A$1:$G$5001,MATCH(orders!$D2437,products!$A$1:$A$5001,0),MATCH(L$1,products!$A$1:$G$1,0))</f>
        <v>10.561500000000001</v>
      </c>
      <c r="M2437" s="3">
        <f t="shared" si="38"/>
        <v>42.246000000000002</v>
      </c>
      <c r="N2437" t="str">
        <f>_xlfn.XLOOKUP(Orders[[#This Row],[Customer ID]],customers!$A$1:$A$4972,customers!$I$1:$I$4972,,0)</f>
        <v>Yes</v>
      </c>
    </row>
    <row r="2438" spans="1:14" x14ac:dyDescent="0.25">
      <c r="A2438" t="s">
        <v>12138</v>
      </c>
      <c r="B2438" s="2">
        <v>44533</v>
      </c>
      <c r="C2438" t="s">
        <v>12139</v>
      </c>
      <c r="D2438" t="s">
        <v>12140</v>
      </c>
      <c r="E2438">
        <v>2</v>
      </c>
      <c r="F2438" t="str">
        <f>_xlfn.XLOOKUP(C2438,customers!$A$1:$A$4972,customers!B$1:B$4972,,0)</f>
        <v>Denise Brown</v>
      </c>
      <c r="G2438" t="str">
        <f>IF(_xlfn.XLOOKUP(C2438,customers!$A$1:$A$4972,customers!C2437:C7408,,0)=0,"",_xlfn.XLOOKUP(C2438,customers!$A$1:$A$4972,customers!C2437:C7408,,0))</f>
        <v>ascott181@hotmail.com</v>
      </c>
      <c r="H2438" t="str">
        <f>_xlfn.XLOOKUP(C2438,customers!$A$1:$A$4972,customers!$G$1:$G$4972,,0)</f>
        <v>Japan</v>
      </c>
      <c r="I2438" t="str">
        <f>INDEX(products!$A$1:$G$5001,MATCH(orders!$D2438,products!$A$1:$A$5001,0),MATCH(I$1,products!$A$1:$G$1,0))</f>
        <v>Credit Cards</v>
      </c>
      <c r="J2438" t="str">
        <f>INDEX(products!$A$1:$G$5001,MATCH(orders!$D2438,products!$A$1:$A$5001,0),MATCH(J$1,products!$A$1:$G$1,0))</f>
        <v>VIP</v>
      </c>
      <c r="K2438">
        <f>INDEX(products!$A$1:$G$5001,MATCH(orders!$D2438,products!$A$1:$A$5001,0),MATCH(K$1,products!$A$1:$G$1,0))</f>
        <v>3</v>
      </c>
      <c r="L2438" s="3">
        <f>INDEX(products!$A$1:$G$5001,MATCH(orders!$D2438,products!$A$1:$A$5001,0),MATCH(L$1,products!$A$1:$G$1,0))</f>
        <v>3.156533333333333</v>
      </c>
      <c r="M2438" s="3">
        <f t="shared" si="38"/>
        <v>6.3130666666666659</v>
      </c>
      <c r="N2438" t="str">
        <f>_xlfn.XLOOKUP(Orders[[#This Row],[Customer ID]],customers!$A$1:$A$4972,customers!$I$1:$I$4972,,0)</f>
        <v>No</v>
      </c>
    </row>
    <row r="2439" spans="1:14" x14ac:dyDescent="0.25">
      <c r="A2439" t="s">
        <v>12143</v>
      </c>
      <c r="B2439" s="2">
        <v>44534</v>
      </c>
      <c r="C2439" t="s">
        <v>12144</v>
      </c>
      <c r="D2439" t="s">
        <v>12145</v>
      </c>
      <c r="E2439">
        <v>3</v>
      </c>
      <c r="F2439" t="str">
        <f>_xlfn.XLOOKUP(C2439,customers!$A$1:$A$4972,customers!B$1:B$4972,,0)</f>
        <v>Sean Schneider</v>
      </c>
      <c r="G2439" t="str">
        <f>IF(_xlfn.XLOOKUP(C2439,customers!$A$1:$A$4972,customers!C2438:C7409,,0)=0,"",_xlfn.XLOOKUP(C2439,customers!$A$1:$A$4972,customers!C2438:C7409,,0))</f>
        <v>98794586@gmail.com</v>
      </c>
      <c r="H2439" t="str">
        <f>_xlfn.XLOOKUP(C2439,customers!$A$1:$A$4972,customers!$G$1:$G$4972,,0)</f>
        <v>Japan</v>
      </c>
      <c r="I2439" t="str">
        <f>INDEX(products!$A$1:$G$5001,MATCH(orders!$D2439,products!$A$1:$A$5001,0),MATCH(I$1,products!$A$1:$G$1,0))</f>
        <v>Credit Cards</v>
      </c>
      <c r="J2439" t="str">
        <f>INDEX(products!$A$1:$G$5001,MATCH(orders!$D2439,products!$A$1:$A$5001,0),MATCH(J$1,products!$A$1:$G$1,0))</f>
        <v>VIP</v>
      </c>
      <c r="K2439">
        <f>INDEX(products!$A$1:$G$5001,MATCH(orders!$D2439,products!$A$1:$A$5001,0),MATCH(K$1,products!$A$1:$G$1,0))</f>
        <v>5</v>
      </c>
      <c r="L2439" s="3">
        <f>INDEX(products!$A$1:$G$5001,MATCH(orders!$D2439,products!$A$1:$A$5001,0),MATCH(L$1,products!$A$1:$G$1,0))</f>
        <v>5.0352666666666668</v>
      </c>
      <c r="M2439" s="3">
        <f t="shared" si="38"/>
        <v>15.1058</v>
      </c>
      <c r="N2439" t="str">
        <f>_xlfn.XLOOKUP(Orders[[#This Row],[Customer ID]],customers!$A$1:$A$4972,customers!$I$1:$I$4972,,0)</f>
        <v>No</v>
      </c>
    </row>
    <row r="2440" spans="1:14" x14ac:dyDescent="0.25">
      <c r="A2440" t="s">
        <v>12148</v>
      </c>
      <c r="B2440" s="2">
        <v>44534</v>
      </c>
      <c r="C2440" t="s">
        <v>12149</v>
      </c>
      <c r="D2440" t="s">
        <v>12150</v>
      </c>
      <c r="E2440">
        <v>3</v>
      </c>
      <c r="F2440" t="str">
        <f>_xlfn.XLOOKUP(C2440,customers!$A$1:$A$4972,customers!B$1:B$4972,,0)</f>
        <v>Claudia Ward</v>
      </c>
      <c r="G2440" t="str">
        <f>IF(_xlfn.XLOOKUP(C2440,customers!$A$1:$A$4972,customers!C2439:C7410,,0)=0,"",_xlfn.XLOOKUP(C2440,customers!$A$1:$A$4972,customers!C2439:C7410,,0))</f>
        <v>800149531@yahoo.com</v>
      </c>
      <c r="H2440" t="str">
        <f>_xlfn.XLOOKUP(C2440,customers!$A$1:$A$4972,customers!$G$1:$G$4972,,0)</f>
        <v>South Africa</v>
      </c>
      <c r="I2440" t="str">
        <f>INDEX(products!$A$1:$G$5001,MATCH(orders!$D2440,products!$A$1:$A$5001,0),MATCH(I$1,products!$A$1:$G$1,0))</f>
        <v>Loans</v>
      </c>
      <c r="J2440" t="str">
        <f>INDEX(products!$A$1:$G$5001,MATCH(orders!$D2440,products!$A$1:$A$5001,0),MATCH(J$1,products!$A$1:$G$1,0))</f>
        <v>VIP</v>
      </c>
      <c r="K2440">
        <f>INDEX(products!$A$1:$G$5001,MATCH(orders!$D2440,products!$A$1:$A$5001,0),MATCH(K$1,products!$A$1:$G$1,0))</f>
        <v>5</v>
      </c>
      <c r="L2440" s="3">
        <f>INDEX(products!$A$1:$G$5001,MATCH(orders!$D2440,products!$A$1:$A$5001,0),MATCH(L$1,products!$A$1:$G$1,0))</f>
        <v>6.0403666666666673</v>
      </c>
      <c r="M2440" s="3">
        <f t="shared" si="38"/>
        <v>18.121100000000002</v>
      </c>
      <c r="N2440" t="str">
        <f>_xlfn.XLOOKUP(Orders[[#This Row],[Customer ID]],customers!$A$1:$A$4972,customers!$I$1:$I$4972,,0)</f>
        <v>No</v>
      </c>
    </row>
    <row r="2441" spans="1:14" x14ac:dyDescent="0.25">
      <c r="A2441" t="s">
        <v>12153</v>
      </c>
      <c r="B2441" s="2">
        <v>44534</v>
      </c>
      <c r="C2441" t="s">
        <v>12154</v>
      </c>
      <c r="D2441" t="s">
        <v>12155</v>
      </c>
      <c r="E2441">
        <v>3</v>
      </c>
      <c r="F2441" t="str">
        <f>_xlfn.XLOOKUP(C2441,customers!$A$1:$A$4972,customers!B$1:B$4972,,0)</f>
        <v>Christine Hall</v>
      </c>
      <c r="G2441" t="str">
        <f>IF(_xlfn.XLOOKUP(C2441,customers!$A$1:$A$4972,customers!C2440:C7411,,0)=0,"",_xlfn.XLOOKUP(C2441,customers!$A$1:$A$4972,customers!C2440:C7411,,0))</f>
        <v>dlopez012@hotmail.com</v>
      </c>
      <c r="H2441" t="str">
        <f>_xlfn.XLOOKUP(C2441,customers!$A$1:$A$4972,customers!$G$1:$G$4972,,0)</f>
        <v>Japan</v>
      </c>
      <c r="I2441" t="str">
        <f>INDEX(products!$A$1:$G$5001,MATCH(orders!$D2441,products!$A$1:$A$5001,0),MATCH(I$1,products!$A$1:$G$1,0))</f>
        <v>Credit Cards</v>
      </c>
      <c r="J2441" t="str">
        <f>INDEX(products!$A$1:$G$5001,MATCH(orders!$D2441,products!$A$1:$A$5001,0),MATCH(J$1,products!$A$1:$G$1,0))</f>
        <v>VIP</v>
      </c>
      <c r="K2441">
        <f>INDEX(products!$A$1:$G$5001,MATCH(orders!$D2441,products!$A$1:$A$5001,0),MATCH(K$1,products!$A$1:$G$1,0))</f>
        <v>5</v>
      </c>
      <c r="L2441" s="3">
        <f>INDEX(products!$A$1:$G$5001,MATCH(orders!$D2441,products!$A$1:$A$5001,0),MATCH(L$1,products!$A$1:$G$1,0))</f>
        <v>4.1040666666666672</v>
      </c>
      <c r="M2441" s="3">
        <f t="shared" si="38"/>
        <v>12.312200000000001</v>
      </c>
      <c r="N2441" t="str">
        <f>_xlfn.XLOOKUP(Orders[[#This Row],[Customer ID]],customers!$A$1:$A$4972,customers!$I$1:$I$4972,,0)</f>
        <v>No</v>
      </c>
    </row>
    <row r="2442" spans="1:14" x14ac:dyDescent="0.25">
      <c r="A2442" t="s">
        <v>12158</v>
      </c>
      <c r="B2442" s="2">
        <v>44535</v>
      </c>
      <c r="C2442" t="s">
        <v>12159</v>
      </c>
      <c r="D2442" t="s">
        <v>12160</v>
      </c>
      <c r="E2442">
        <v>1</v>
      </c>
      <c r="F2442" t="str">
        <f>_xlfn.XLOOKUP(C2442,customers!$A$1:$A$4972,customers!B$1:B$4972,,0)</f>
        <v>John Ruiz</v>
      </c>
      <c r="G2442" t="str">
        <f>IF(_xlfn.XLOOKUP(C2442,customers!$A$1:$A$4972,customers!C2441:C7412,,0)=0,"",_xlfn.XLOOKUP(C2442,customers!$A$1:$A$4972,customers!C2441:C7412,,0))</f>
        <v>jmurphy86@hotmail.com</v>
      </c>
      <c r="H2442" t="str">
        <f>_xlfn.XLOOKUP(C2442,customers!$A$1:$A$4972,customers!$G$1:$G$4972,,0)</f>
        <v>Germany</v>
      </c>
      <c r="I2442" t="str">
        <f>INDEX(products!$A$1:$G$5001,MATCH(orders!$D2442,products!$A$1:$A$5001,0),MATCH(I$1,products!$A$1:$G$1,0))</f>
        <v>Money Transfers</v>
      </c>
      <c r="J2442" t="str">
        <f>INDEX(products!$A$1:$G$5001,MATCH(orders!$D2442,products!$A$1:$A$5001,0),MATCH(J$1,products!$A$1:$G$1,0))</f>
        <v>VIP</v>
      </c>
      <c r="K2442">
        <f>INDEX(products!$A$1:$G$5001,MATCH(orders!$D2442,products!$A$1:$A$5001,0),MATCH(K$1,products!$A$1:$G$1,0))</f>
        <v>1</v>
      </c>
      <c r="L2442" s="3">
        <f>INDEX(products!$A$1:$G$5001,MATCH(orders!$D2442,products!$A$1:$A$5001,0),MATCH(L$1,products!$A$1:$G$1,0))</f>
        <v>1.220366666666667</v>
      </c>
      <c r="M2442" s="3">
        <f t="shared" si="38"/>
        <v>1.220366666666667</v>
      </c>
      <c r="N2442" t="str">
        <f>_xlfn.XLOOKUP(Orders[[#This Row],[Customer ID]],customers!$A$1:$A$4972,customers!$I$1:$I$4972,,0)</f>
        <v>No</v>
      </c>
    </row>
    <row r="2443" spans="1:14" x14ac:dyDescent="0.25">
      <c r="A2443" t="s">
        <v>12163</v>
      </c>
      <c r="B2443" s="2">
        <v>44535</v>
      </c>
      <c r="C2443" t="s">
        <v>12164</v>
      </c>
      <c r="D2443" t="s">
        <v>12165</v>
      </c>
      <c r="E2443">
        <v>2</v>
      </c>
      <c r="F2443" t="str">
        <f>_xlfn.XLOOKUP(C2443,customers!$A$1:$A$4972,customers!B$1:B$4972,,0)</f>
        <v>Gregory Cantu</v>
      </c>
      <c r="G2443" t="str">
        <f>IF(_xlfn.XLOOKUP(C2443,customers!$A$1:$A$4972,customers!C2442:C7413,,0)=0,"",_xlfn.XLOOKUP(C2443,customers!$A$1:$A$4972,customers!C2442:C7413,,0))</f>
        <v>mnixon047@yahoo.com</v>
      </c>
      <c r="H2443" t="str">
        <f>_xlfn.XLOOKUP(C2443,customers!$A$1:$A$4972,customers!$G$1:$G$4972,,0)</f>
        <v>United States</v>
      </c>
      <c r="I2443" t="str">
        <f>INDEX(products!$A$1:$G$5001,MATCH(orders!$D2443,products!$A$1:$A$5001,0),MATCH(I$1,products!$A$1:$G$1,0))</f>
        <v>Investments</v>
      </c>
      <c r="J2443" t="str">
        <f>INDEX(products!$A$1:$G$5001,MATCH(orders!$D2443,products!$A$1:$A$5001,0),MATCH(J$1,products!$A$1:$G$1,0))</f>
        <v>VIP</v>
      </c>
      <c r="K2443">
        <f>INDEX(products!$A$1:$G$5001,MATCH(orders!$D2443,products!$A$1:$A$5001,0),MATCH(K$1,products!$A$1:$G$1,0))</f>
        <v>3</v>
      </c>
      <c r="L2443" s="3">
        <f>INDEX(products!$A$1:$G$5001,MATCH(orders!$D2443,products!$A$1:$A$5001,0),MATCH(L$1,products!$A$1:$G$1,0))</f>
        <v>3.6251000000000011</v>
      </c>
      <c r="M2443" s="3">
        <f t="shared" si="38"/>
        <v>7.2502000000000022</v>
      </c>
      <c r="N2443" t="str">
        <f>_xlfn.XLOOKUP(Orders[[#This Row],[Customer ID]],customers!$A$1:$A$4972,customers!$I$1:$I$4972,,0)</f>
        <v>No</v>
      </c>
    </row>
    <row r="2444" spans="1:14" x14ac:dyDescent="0.25">
      <c r="A2444" t="s">
        <v>12168</v>
      </c>
      <c r="B2444" s="2">
        <v>44536</v>
      </c>
      <c r="C2444" t="s">
        <v>12169</v>
      </c>
      <c r="D2444" t="s">
        <v>12170</v>
      </c>
      <c r="E2444">
        <v>4</v>
      </c>
      <c r="F2444" t="str">
        <f>_xlfn.XLOOKUP(C2444,customers!$A$1:$A$4972,customers!B$1:B$4972,,0)</f>
        <v>Mr. William Hill</v>
      </c>
      <c r="G2444" t="str">
        <f>IF(_xlfn.XLOOKUP(C2444,customers!$A$1:$A$4972,customers!C2443:C7414,,0)=0,"",_xlfn.XLOOKUP(C2444,customers!$A$1:$A$4972,customers!C2443:C7414,,0))</f>
        <v>jhodge089@gmail.com</v>
      </c>
      <c r="H2444" t="str">
        <f>_xlfn.XLOOKUP(C2444,customers!$A$1:$A$4972,customers!$G$1:$G$4972,,0)</f>
        <v>South Africa</v>
      </c>
      <c r="I2444" t="str">
        <f>INDEX(products!$A$1:$G$5001,MATCH(orders!$D2444,products!$A$1:$A$5001,0),MATCH(I$1,products!$A$1:$G$1,0))</f>
        <v>Credit Cards</v>
      </c>
      <c r="J2444" t="str">
        <f>INDEX(products!$A$1:$G$5001,MATCH(orders!$D2444,products!$A$1:$A$5001,0),MATCH(J$1,products!$A$1:$G$1,0))</f>
        <v>VIP</v>
      </c>
      <c r="K2444">
        <f>INDEX(products!$A$1:$G$5001,MATCH(orders!$D2444,products!$A$1:$A$5001,0),MATCH(K$1,products!$A$1:$G$1,0))</f>
        <v>10</v>
      </c>
      <c r="L2444" s="3">
        <f>INDEX(products!$A$1:$G$5001,MATCH(orders!$D2444,products!$A$1:$A$5001,0),MATCH(L$1,products!$A$1:$G$1,0))</f>
        <v>14.2857</v>
      </c>
      <c r="M2444" s="3">
        <f t="shared" si="38"/>
        <v>57.142800000000001</v>
      </c>
      <c r="N2444" t="str">
        <f>_xlfn.XLOOKUP(Orders[[#This Row],[Customer ID]],customers!$A$1:$A$4972,customers!$I$1:$I$4972,,0)</f>
        <v>Yes</v>
      </c>
    </row>
    <row r="2445" spans="1:14" x14ac:dyDescent="0.25">
      <c r="A2445" t="s">
        <v>12173</v>
      </c>
      <c r="B2445" s="2">
        <v>44536</v>
      </c>
      <c r="C2445" t="s">
        <v>12174</v>
      </c>
      <c r="D2445" t="s">
        <v>12175</v>
      </c>
      <c r="E2445">
        <v>4</v>
      </c>
      <c r="F2445" t="str">
        <f>_xlfn.XLOOKUP(C2445,customers!$A$1:$A$4972,customers!B$1:B$4972,,0)</f>
        <v>Nathaniel Valenzuela</v>
      </c>
      <c r="G2445" t="str">
        <f>IF(_xlfn.XLOOKUP(C2445,customers!$A$1:$A$4972,customers!C2444:C7415,,0)=0,"",_xlfn.XLOOKUP(C2445,customers!$A$1:$A$4972,customers!C2444:C7415,,0))</f>
        <v>291405045@gmail.com</v>
      </c>
      <c r="H2445" t="str">
        <f>_xlfn.XLOOKUP(C2445,customers!$A$1:$A$4972,customers!$G$1:$G$4972,,0)</f>
        <v>United States</v>
      </c>
      <c r="I2445" t="str">
        <f>INDEX(products!$A$1:$G$5001,MATCH(orders!$D2445,products!$A$1:$A$5001,0),MATCH(I$1,products!$A$1:$G$1,0))</f>
        <v>Investments</v>
      </c>
      <c r="J2445" t="str">
        <f>INDEX(products!$A$1:$G$5001,MATCH(orders!$D2445,products!$A$1:$A$5001,0),MATCH(J$1,products!$A$1:$G$1,0))</f>
        <v>Premium</v>
      </c>
      <c r="K2445">
        <f>INDEX(products!$A$1:$G$5001,MATCH(orders!$D2445,products!$A$1:$A$5001,0),MATCH(K$1,products!$A$1:$G$1,0))</f>
        <v>10</v>
      </c>
      <c r="L2445" s="3">
        <f>INDEX(products!$A$1:$G$5001,MATCH(orders!$D2445,products!$A$1:$A$5001,0),MATCH(L$1,products!$A$1:$G$1,0))</f>
        <v>15.003166666666671</v>
      </c>
      <c r="M2445" s="3">
        <f t="shared" si="38"/>
        <v>60.012666666666682</v>
      </c>
      <c r="N2445" t="str">
        <f>_xlfn.XLOOKUP(Orders[[#This Row],[Customer ID]],customers!$A$1:$A$4972,customers!$I$1:$I$4972,,0)</f>
        <v>Yes</v>
      </c>
    </row>
    <row r="2446" spans="1:14" x14ac:dyDescent="0.25">
      <c r="A2446" t="s">
        <v>12178</v>
      </c>
      <c r="B2446" s="2">
        <v>44537</v>
      </c>
      <c r="C2446" t="s">
        <v>12179</v>
      </c>
      <c r="D2446" t="s">
        <v>12180</v>
      </c>
      <c r="E2446">
        <v>4</v>
      </c>
      <c r="F2446" t="str">
        <f>_xlfn.XLOOKUP(C2446,customers!$A$1:$A$4972,customers!B$1:B$4972,,0)</f>
        <v>Patricia Tucker DDS</v>
      </c>
      <c r="G2446" t="str">
        <f>IF(_xlfn.XLOOKUP(C2446,customers!$A$1:$A$4972,customers!C2445:C7416,,0)=0,"",_xlfn.XLOOKUP(C2446,customers!$A$1:$A$4972,customers!C2445:C7416,,0))</f>
        <v>pwilliams84@yahoo.com</v>
      </c>
      <c r="H2446" t="str">
        <f>_xlfn.XLOOKUP(C2446,customers!$A$1:$A$4972,customers!$G$1:$G$4972,,0)</f>
        <v>Japan</v>
      </c>
      <c r="I2446" t="str">
        <f>INDEX(products!$A$1:$G$5001,MATCH(orders!$D2446,products!$A$1:$A$5001,0),MATCH(I$1,products!$A$1:$G$1,0))</f>
        <v>Credit Cards</v>
      </c>
      <c r="J2446" t="str">
        <f>INDEX(products!$A$1:$G$5001,MATCH(orders!$D2446,products!$A$1:$A$5001,0),MATCH(J$1,products!$A$1:$G$1,0))</f>
        <v>Standard</v>
      </c>
      <c r="K2446">
        <f>INDEX(products!$A$1:$G$5001,MATCH(orders!$D2446,products!$A$1:$A$5001,0),MATCH(K$1,products!$A$1:$G$1,0))</f>
        <v>10</v>
      </c>
      <c r="L2446" s="3">
        <f>INDEX(products!$A$1:$G$5001,MATCH(orders!$D2446,products!$A$1:$A$5001,0),MATCH(L$1,products!$A$1:$G$1,0))</f>
        <v>11.07106666666667</v>
      </c>
      <c r="M2446" s="3">
        <f t="shared" si="38"/>
        <v>44.284266666666682</v>
      </c>
      <c r="N2446" t="str">
        <f>_xlfn.XLOOKUP(Orders[[#This Row],[Customer ID]],customers!$A$1:$A$4972,customers!$I$1:$I$4972,,0)</f>
        <v>No</v>
      </c>
    </row>
    <row r="2447" spans="1:14" x14ac:dyDescent="0.25">
      <c r="A2447" t="s">
        <v>12183</v>
      </c>
      <c r="B2447" s="2">
        <v>44537</v>
      </c>
      <c r="C2447" t="s">
        <v>12184</v>
      </c>
      <c r="D2447" t="s">
        <v>12185</v>
      </c>
      <c r="E2447">
        <v>1</v>
      </c>
      <c r="F2447" t="str">
        <f>_xlfn.XLOOKUP(C2447,customers!$A$1:$A$4972,customers!B$1:B$4972,,0)</f>
        <v>Christina White</v>
      </c>
      <c r="G2447" t="str">
        <f>IF(_xlfn.XLOOKUP(C2447,customers!$A$1:$A$4972,customers!C2446:C7417,,0)=0,"",_xlfn.XLOOKUP(C2447,customers!$A$1:$A$4972,customers!C2446:C7417,,0))</f>
        <v>lhenry463@hotmail.com</v>
      </c>
      <c r="H2447" t="str">
        <f>_xlfn.XLOOKUP(C2447,customers!$A$1:$A$4972,customers!$G$1:$G$4972,,0)</f>
        <v>South Africa</v>
      </c>
      <c r="I2447" t="str">
        <f>INDEX(products!$A$1:$G$5001,MATCH(orders!$D2447,products!$A$1:$A$5001,0),MATCH(I$1,products!$A$1:$G$1,0))</f>
        <v>Money Transfers</v>
      </c>
      <c r="J2447" t="str">
        <f>INDEX(products!$A$1:$G$5001,MATCH(orders!$D2447,products!$A$1:$A$5001,0),MATCH(J$1,products!$A$1:$G$1,0))</f>
        <v>Standard</v>
      </c>
      <c r="K2447">
        <f>INDEX(products!$A$1:$G$5001,MATCH(orders!$D2447,products!$A$1:$A$5001,0),MATCH(K$1,products!$A$1:$G$1,0))</f>
        <v>1</v>
      </c>
      <c r="L2447" s="3">
        <f>INDEX(products!$A$1:$G$5001,MATCH(orders!$D2447,products!$A$1:$A$5001,0),MATCH(L$1,products!$A$1:$G$1,0))</f>
        <v>0.96900000000000008</v>
      </c>
      <c r="M2447" s="3">
        <f t="shared" si="38"/>
        <v>0.96900000000000008</v>
      </c>
      <c r="N2447" t="str">
        <f>_xlfn.XLOOKUP(Orders[[#This Row],[Customer ID]],customers!$A$1:$A$4972,customers!$I$1:$I$4972,,0)</f>
        <v>No</v>
      </c>
    </row>
    <row r="2448" spans="1:14" x14ac:dyDescent="0.25">
      <c r="A2448" t="s">
        <v>12188</v>
      </c>
      <c r="B2448" s="2">
        <v>44538</v>
      </c>
      <c r="C2448" t="s">
        <v>12189</v>
      </c>
      <c r="D2448" t="s">
        <v>12190</v>
      </c>
      <c r="E2448">
        <v>1</v>
      </c>
      <c r="F2448" t="str">
        <f>_xlfn.XLOOKUP(C2448,customers!$A$1:$A$4972,customers!B$1:B$4972,,0)</f>
        <v>Michele Jones</v>
      </c>
      <c r="G2448" t="str">
        <f>IF(_xlfn.XLOOKUP(C2448,customers!$A$1:$A$4972,customers!C2447:C7418,,0)=0,"",_xlfn.XLOOKUP(C2448,customers!$A$1:$A$4972,customers!C2447:C7418,,0))</f>
        <v>jdecker309@hotmail.com</v>
      </c>
      <c r="H2448" t="str">
        <f>_xlfn.XLOOKUP(C2448,customers!$A$1:$A$4972,customers!$G$1:$G$4972,,0)</f>
        <v>Brazil</v>
      </c>
      <c r="I2448" t="str">
        <f>INDEX(products!$A$1:$G$5001,MATCH(orders!$D2448,products!$A$1:$A$5001,0),MATCH(I$1,products!$A$1:$G$1,0))</f>
        <v>Loans</v>
      </c>
      <c r="J2448" t="str">
        <f>INDEX(products!$A$1:$G$5001,MATCH(orders!$D2448,products!$A$1:$A$5001,0),MATCH(J$1,products!$A$1:$G$1,0))</f>
        <v>VIP</v>
      </c>
      <c r="K2448">
        <f>INDEX(products!$A$1:$G$5001,MATCH(orders!$D2448,products!$A$1:$A$5001,0),MATCH(K$1,products!$A$1:$G$1,0))</f>
        <v>1</v>
      </c>
      <c r="L2448" s="3">
        <f>INDEX(products!$A$1:$G$5001,MATCH(orders!$D2448,products!$A$1:$A$5001,0),MATCH(L$1,products!$A$1:$G$1,0))</f>
        <v>0.92600000000000005</v>
      </c>
      <c r="M2448" s="3">
        <f t="shared" si="38"/>
        <v>0.92600000000000005</v>
      </c>
      <c r="N2448" t="str">
        <f>_xlfn.XLOOKUP(Orders[[#This Row],[Customer ID]],customers!$A$1:$A$4972,customers!$I$1:$I$4972,,0)</f>
        <v>Yes</v>
      </c>
    </row>
    <row r="2449" spans="1:14" x14ac:dyDescent="0.25">
      <c r="A2449" t="s">
        <v>12193</v>
      </c>
      <c r="B2449" s="2">
        <v>44538</v>
      </c>
      <c r="C2449" t="s">
        <v>12194</v>
      </c>
      <c r="D2449" t="s">
        <v>12195</v>
      </c>
      <c r="E2449">
        <v>3</v>
      </c>
      <c r="F2449" t="str">
        <f>_xlfn.XLOOKUP(C2449,customers!$A$1:$A$4972,customers!B$1:B$4972,,0)</f>
        <v>Robert Keller</v>
      </c>
      <c r="G2449" t="str">
        <f>IF(_xlfn.XLOOKUP(C2449,customers!$A$1:$A$4972,customers!C2448:C7419,,0)=0,"",_xlfn.XLOOKUP(C2449,customers!$A$1:$A$4972,customers!C2448:C7419,,0))</f>
        <v>dmd1927@yahoo.com</v>
      </c>
      <c r="H2449" t="str">
        <f>_xlfn.XLOOKUP(C2449,customers!$A$1:$A$4972,customers!$G$1:$G$4972,,0)</f>
        <v>Germany</v>
      </c>
      <c r="I2449" t="str">
        <f>INDEX(products!$A$1:$G$5001,MATCH(orders!$D2449,products!$A$1:$A$5001,0),MATCH(I$1,products!$A$1:$G$1,0))</f>
        <v>Money Transfers</v>
      </c>
      <c r="J2449" t="str">
        <f>INDEX(products!$A$1:$G$5001,MATCH(orders!$D2449,products!$A$1:$A$5001,0),MATCH(J$1,products!$A$1:$G$1,0))</f>
        <v>Standard</v>
      </c>
      <c r="K2449">
        <f>INDEX(products!$A$1:$G$5001,MATCH(orders!$D2449,products!$A$1:$A$5001,0),MATCH(K$1,products!$A$1:$G$1,0))</f>
        <v>5</v>
      </c>
      <c r="L2449" s="3">
        <f>INDEX(products!$A$1:$G$5001,MATCH(orders!$D2449,products!$A$1:$A$5001,0),MATCH(L$1,products!$A$1:$G$1,0))</f>
        <v>4.3064666666666671</v>
      </c>
      <c r="M2449" s="3">
        <f t="shared" si="38"/>
        <v>12.919400000000001</v>
      </c>
      <c r="N2449" t="str">
        <f>_xlfn.XLOOKUP(Orders[[#This Row],[Customer ID]],customers!$A$1:$A$4972,customers!$I$1:$I$4972,,0)</f>
        <v>Yes</v>
      </c>
    </row>
    <row r="2450" spans="1:14" x14ac:dyDescent="0.25">
      <c r="A2450" t="s">
        <v>12198</v>
      </c>
      <c r="B2450" s="2">
        <v>44538</v>
      </c>
      <c r="C2450" t="s">
        <v>12199</v>
      </c>
      <c r="D2450" t="s">
        <v>12200</v>
      </c>
      <c r="E2450">
        <v>4</v>
      </c>
      <c r="F2450" t="str">
        <f>_xlfn.XLOOKUP(C2450,customers!$A$1:$A$4972,customers!B$1:B$4972,,0)</f>
        <v>Matthew Watson</v>
      </c>
      <c r="G2450" t="str">
        <f>IF(_xlfn.XLOOKUP(C2450,customers!$A$1:$A$4972,customers!C2449:C7420,,0)=0,"",_xlfn.XLOOKUP(C2450,customers!$A$1:$A$4972,customers!C2449:C7420,,0))</f>
        <v>omartin293@hotmail.com</v>
      </c>
      <c r="H2450" t="str">
        <f>_xlfn.XLOOKUP(C2450,customers!$A$1:$A$4972,customers!$G$1:$G$4972,,0)</f>
        <v>Japan</v>
      </c>
      <c r="I2450" t="str">
        <f>INDEX(products!$A$1:$G$5001,MATCH(orders!$D2450,products!$A$1:$A$5001,0),MATCH(I$1,products!$A$1:$G$1,0))</f>
        <v>Loans</v>
      </c>
      <c r="J2450" t="str">
        <f>INDEX(products!$A$1:$G$5001,MATCH(orders!$D2450,products!$A$1:$A$5001,0),MATCH(J$1,products!$A$1:$G$1,0))</f>
        <v>VIP</v>
      </c>
      <c r="K2450">
        <f>INDEX(products!$A$1:$G$5001,MATCH(orders!$D2450,products!$A$1:$A$5001,0),MATCH(K$1,products!$A$1:$G$1,0))</f>
        <v>10</v>
      </c>
      <c r="L2450" s="3">
        <f>INDEX(products!$A$1:$G$5001,MATCH(orders!$D2450,products!$A$1:$A$5001,0),MATCH(L$1,products!$A$1:$G$1,0))</f>
        <v>7.2431333333333336</v>
      </c>
      <c r="M2450" s="3">
        <f t="shared" si="38"/>
        <v>28.972533333333335</v>
      </c>
      <c r="N2450" t="str">
        <f>_xlfn.XLOOKUP(Orders[[#This Row],[Customer ID]],customers!$A$1:$A$4972,customers!$I$1:$I$4972,,0)</f>
        <v>Yes</v>
      </c>
    </row>
    <row r="2451" spans="1:14" x14ac:dyDescent="0.25">
      <c r="A2451" t="s">
        <v>12203</v>
      </c>
      <c r="B2451" s="2">
        <v>44539</v>
      </c>
      <c r="C2451" t="s">
        <v>12204</v>
      </c>
      <c r="D2451" t="s">
        <v>12205</v>
      </c>
      <c r="E2451">
        <v>1</v>
      </c>
      <c r="F2451" t="str">
        <f>_xlfn.XLOOKUP(C2451,customers!$A$1:$A$4972,customers!B$1:B$4972,,0)</f>
        <v>Jason Walker</v>
      </c>
      <c r="G2451" t="str">
        <f>IF(_xlfn.XLOOKUP(C2451,customers!$A$1:$A$4972,customers!C2450:C7421,,0)=0,"",_xlfn.XLOOKUP(C2451,customers!$A$1:$A$4972,customers!C2450:C7421,,0))</f>
        <v>0440824@hotmail.com</v>
      </c>
      <c r="H2451" t="str">
        <f>_xlfn.XLOOKUP(C2451,customers!$A$1:$A$4972,customers!$G$1:$G$4972,,0)</f>
        <v>Japan</v>
      </c>
      <c r="I2451" t="str">
        <f>INDEX(products!$A$1:$G$5001,MATCH(orders!$D2451,products!$A$1:$A$5001,0),MATCH(I$1,products!$A$1:$G$1,0))</f>
        <v>Credit Cards</v>
      </c>
      <c r="J2451" t="str">
        <f>INDEX(products!$A$1:$G$5001,MATCH(orders!$D2451,products!$A$1:$A$5001,0),MATCH(J$1,products!$A$1:$G$1,0))</f>
        <v>Premium</v>
      </c>
      <c r="K2451">
        <f>INDEX(products!$A$1:$G$5001,MATCH(orders!$D2451,products!$A$1:$A$5001,0),MATCH(K$1,products!$A$1:$G$1,0))</f>
        <v>1</v>
      </c>
      <c r="L2451" s="3">
        <f>INDEX(products!$A$1:$G$5001,MATCH(orders!$D2451,products!$A$1:$A$5001,0),MATCH(L$1,products!$A$1:$G$1,0))</f>
        <v>1.0091000000000001</v>
      </c>
      <c r="M2451" s="3">
        <f t="shared" si="38"/>
        <v>1.0091000000000001</v>
      </c>
      <c r="N2451" t="str">
        <f>_xlfn.XLOOKUP(Orders[[#This Row],[Customer ID]],customers!$A$1:$A$4972,customers!$I$1:$I$4972,,0)</f>
        <v>No</v>
      </c>
    </row>
    <row r="2452" spans="1:14" x14ac:dyDescent="0.25">
      <c r="A2452" t="s">
        <v>12208</v>
      </c>
      <c r="B2452" s="2">
        <v>44539</v>
      </c>
      <c r="C2452" t="s">
        <v>12209</v>
      </c>
      <c r="D2452" t="s">
        <v>12210</v>
      </c>
      <c r="E2452">
        <v>3</v>
      </c>
      <c r="F2452" t="str">
        <f>_xlfn.XLOOKUP(C2452,customers!$A$1:$A$4972,customers!B$1:B$4972,,0)</f>
        <v>Elizabeth Lewis</v>
      </c>
      <c r="G2452" t="str">
        <f>IF(_xlfn.XLOOKUP(C2452,customers!$A$1:$A$4972,customers!C2451:C7422,,0)=0,"",_xlfn.XLOOKUP(C2452,customers!$A$1:$A$4972,customers!C2451:C7422,,0))</f>
        <v>arodriguez46@yahoo.com</v>
      </c>
      <c r="H2452" t="str">
        <f>_xlfn.XLOOKUP(C2452,customers!$A$1:$A$4972,customers!$G$1:$G$4972,,0)</f>
        <v>Germany</v>
      </c>
      <c r="I2452" t="str">
        <f>INDEX(products!$A$1:$G$5001,MATCH(orders!$D2452,products!$A$1:$A$5001,0),MATCH(I$1,products!$A$1:$G$1,0))</f>
        <v>Credit Cards</v>
      </c>
      <c r="J2452" t="str">
        <f>INDEX(products!$A$1:$G$5001,MATCH(orders!$D2452,products!$A$1:$A$5001,0),MATCH(J$1,products!$A$1:$G$1,0))</f>
        <v>Standard</v>
      </c>
      <c r="K2452">
        <f>INDEX(products!$A$1:$G$5001,MATCH(orders!$D2452,products!$A$1:$A$5001,0),MATCH(K$1,products!$A$1:$G$1,0))</f>
        <v>5</v>
      </c>
      <c r="L2452" s="3">
        <f>INDEX(products!$A$1:$G$5001,MATCH(orders!$D2452,products!$A$1:$A$5001,0),MATCH(L$1,products!$A$1:$G$1,0))</f>
        <v>4.684566666666667</v>
      </c>
      <c r="M2452" s="3">
        <f t="shared" si="38"/>
        <v>14.053700000000001</v>
      </c>
      <c r="N2452" t="str">
        <f>_xlfn.XLOOKUP(Orders[[#This Row],[Customer ID]],customers!$A$1:$A$4972,customers!$I$1:$I$4972,,0)</f>
        <v>Yes</v>
      </c>
    </row>
    <row r="2453" spans="1:14" x14ac:dyDescent="0.25">
      <c r="A2453" t="s">
        <v>12212</v>
      </c>
      <c r="B2453" s="2">
        <v>44540</v>
      </c>
      <c r="C2453" t="s">
        <v>12213</v>
      </c>
      <c r="D2453" t="s">
        <v>12214</v>
      </c>
      <c r="E2453">
        <v>4</v>
      </c>
      <c r="F2453" t="str">
        <f>_xlfn.XLOOKUP(C2453,customers!$A$1:$A$4972,customers!B$1:B$4972,,0)</f>
        <v>David Morrison</v>
      </c>
      <c r="G2453" t="str">
        <f>IF(_xlfn.XLOOKUP(C2453,customers!$A$1:$A$4972,customers!C2452:C7423,,0)=0,"",_xlfn.XLOOKUP(C2453,customers!$A$1:$A$4972,customers!C2452:C7423,,0))</f>
        <v>cdeleon211@gmail.com</v>
      </c>
      <c r="H2453" t="str">
        <f>_xlfn.XLOOKUP(C2453,customers!$A$1:$A$4972,customers!$G$1:$G$4972,,0)</f>
        <v>Germany</v>
      </c>
      <c r="I2453" t="str">
        <f>INDEX(products!$A$1:$G$5001,MATCH(orders!$D2453,products!$A$1:$A$5001,0),MATCH(I$1,products!$A$1:$G$1,0))</f>
        <v>Loans</v>
      </c>
      <c r="J2453" t="str">
        <f>INDEX(products!$A$1:$G$5001,MATCH(orders!$D2453,products!$A$1:$A$5001,0),MATCH(J$1,products!$A$1:$G$1,0))</f>
        <v>Standard</v>
      </c>
      <c r="K2453">
        <f>INDEX(products!$A$1:$G$5001,MATCH(orders!$D2453,products!$A$1:$A$5001,0),MATCH(K$1,products!$A$1:$G$1,0))</f>
        <v>10</v>
      </c>
      <c r="L2453" s="3">
        <f>INDEX(products!$A$1:$G$5001,MATCH(orders!$D2453,products!$A$1:$A$5001,0),MATCH(L$1,products!$A$1:$G$1,0))</f>
        <v>16.330833333333331</v>
      </c>
      <c r="M2453" s="3">
        <f t="shared" si="38"/>
        <v>65.323333333333323</v>
      </c>
      <c r="N2453" t="str">
        <f>_xlfn.XLOOKUP(Orders[[#This Row],[Customer ID]],customers!$A$1:$A$4972,customers!$I$1:$I$4972,,0)</f>
        <v>No</v>
      </c>
    </row>
    <row r="2454" spans="1:14" x14ac:dyDescent="0.25">
      <c r="A2454" t="s">
        <v>12217</v>
      </c>
      <c r="B2454" s="2">
        <v>44540</v>
      </c>
      <c r="C2454" t="s">
        <v>12218</v>
      </c>
      <c r="D2454" t="s">
        <v>12219</v>
      </c>
      <c r="E2454">
        <v>2</v>
      </c>
      <c r="F2454" t="str">
        <f>_xlfn.XLOOKUP(C2454,customers!$A$1:$A$4972,customers!B$1:B$4972,,0)</f>
        <v>Robin Baker</v>
      </c>
      <c r="G2454" t="str">
        <f>IF(_xlfn.XLOOKUP(C2454,customers!$A$1:$A$4972,customers!C2453:C7424,,0)=0,"",_xlfn.XLOOKUP(C2454,customers!$A$1:$A$4972,customers!C2453:C7424,,0))</f>
        <v>csimon2679@gmail.com</v>
      </c>
      <c r="H2454" t="str">
        <f>_xlfn.XLOOKUP(C2454,customers!$A$1:$A$4972,customers!$G$1:$G$4972,,0)</f>
        <v>Brazil</v>
      </c>
      <c r="I2454" t="str">
        <f>INDEX(products!$A$1:$G$5001,MATCH(orders!$D2454,products!$A$1:$A$5001,0),MATCH(I$1,products!$A$1:$G$1,0))</f>
        <v>Money Transfers</v>
      </c>
      <c r="J2454" t="str">
        <f>INDEX(products!$A$1:$G$5001,MATCH(orders!$D2454,products!$A$1:$A$5001,0),MATCH(J$1,products!$A$1:$G$1,0))</f>
        <v>Premium</v>
      </c>
      <c r="K2454">
        <f>INDEX(products!$A$1:$G$5001,MATCH(orders!$D2454,products!$A$1:$A$5001,0),MATCH(K$1,products!$A$1:$G$1,0))</f>
        <v>3</v>
      </c>
      <c r="L2454" s="3">
        <f>INDEX(products!$A$1:$G$5001,MATCH(orders!$D2454,products!$A$1:$A$5001,0),MATCH(L$1,products!$A$1:$G$1,0))</f>
        <v>3.6731333333333329</v>
      </c>
      <c r="M2454" s="3">
        <f t="shared" si="38"/>
        <v>7.3462666666666658</v>
      </c>
      <c r="N2454" t="str">
        <f>_xlfn.XLOOKUP(Orders[[#This Row],[Customer ID]],customers!$A$1:$A$4972,customers!$I$1:$I$4972,,0)</f>
        <v>No</v>
      </c>
    </row>
    <row r="2455" spans="1:14" x14ac:dyDescent="0.25">
      <c r="A2455" t="s">
        <v>12222</v>
      </c>
      <c r="B2455" s="2">
        <v>44541</v>
      </c>
      <c r="C2455" t="s">
        <v>12223</v>
      </c>
      <c r="D2455" t="s">
        <v>12224</v>
      </c>
      <c r="E2455">
        <v>3</v>
      </c>
      <c r="F2455" t="str">
        <f>_xlfn.XLOOKUP(C2455,customers!$A$1:$A$4972,customers!B$1:B$4972,,0)</f>
        <v>Donna Hardy</v>
      </c>
      <c r="G2455" t="str">
        <f>IF(_xlfn.XLOOKUP(C2455,customers!$A$1:$A$4972,customers!C2454:C7425,,0)=0,"",_xlfn.XLOOKUP(C2455,customers!$A$1:$A$4972,customers!C2454:C7425,,0))</f>
        <v>bbennett237@gmail.com</v>
      </c>
      <c r="H2455" t="str">
        <f>_xlfn.XLOOKUP(C2455,customers!$A$1:$A$4972,customers!$G$1:$G$4972,,0)</f>
        <v>Japan</v>
      </c>
      <c r="I2455" t="str">
        <f>INDEX(products!$A$1:$G$5001,MATCH(orders!$D2455,products!$A$1:$A$5001,0),MATCH(I$1,products!$A$1:$G$1,0))</f>
        <v>Money Transfers</v>
      </c>
      <c r="J2455" t="str">
        <f>INDEX(products!$A$1:$G$5001,MATCH(orders!$D2455,products!$A$1:$A$5001,0),MATCH(J$1,products!$A$1:$G$1,0))</f>
        <v>Premium</v>
      </c>
      <c r="K2455">
        <f>INDEX(products!$A$1:$G$5001,MATCH(orders!$D2455,products!$A$1:$A$5001,0),MATCH(K$1,products!$A$1:$G$1,0))</f>
        <v>5</v>
      </c>
      <c r="L2455" s="3">
        <f>INDEX(products!$A$1:$G$5001,MATCH(orders!$D2455,products!$A$1:$A$5001,0),MATCH(L$1,products!$A$1:$G$1,0))</f>
        <v>5.0697333333333336</v>
      </c>
      <c r="M2455" s="3">
        <f t="shared" si="38"/>
        <v>15.209200000000001</v>
      </c>
      <c r="N2455" t="str">
        <f>_xlfn.XLOOKUP(Orders[[#This Row],[Customer ID]],customers!$A$1:$A$4972,customers!$I$1:$I$4972,,0)</f>
        <v>Yes</v>
      </c>
    </row>
    <row r="2456" spans="1:14" x14ac:dyDescent="0.25">
      <c r="A2456" t="s">
        <v>12227</v>
      </c>
      <c r="B2456" s="2">
        <v>44541</v>
      </c>
      <c r="C2456" t="s">
        <v>12228</v>
      </c>
      <c r="D2456" t="s">
        <v>12229</v>
      </c>
      <c r="E2456">
        <v>1</v>
      </c>
      <c r="F2456" t="str">
        <f>_xlfn.XLOOKUP(C2456,customers!$A$1:$A$4972,customers!B$1:B$4972,,0)</f>
        <v>Angela Anderson</v>
      </c>
      <c r="G2456" t="str">
        <f>IF(_xlfn.XLOOKUP(C2456,customers!$A$1:$A$4972,customers!C2455:C7426,,0)=0,"",_xlfn.XLOOKUP(C2456,customers!$A$1:$A$4972,customers!C2455:C7426,,0))</f>
        <v>abrown377@gmail.com</v>
      </c>
      <c r="H2456" t="str">
        <f>_xlfn.XLOOKUP(C2456,customers!$A$1:$A$4972,customers!$G$1:$G$4972,,0)</f>
        <v>Japan</v>
      </c>
      <c r="I2456" t="str">
        <f>INDEX(products!$A$1:$G$5001,MATCH(orders!$D2456,products!$A$1:$A$5001,0),MATCH(I$1,products!$A$1:$G$1,0))</f>
        <v>Loans</v>
      </c>
      <c r="J2456" t="str">
        <f>INDEX(products!$A$1:$G$5001,MATCH(orders!$D2456,products!$A$1:$A$5001,0),MATCH(J$1,products!$A$1:$G$1,0))</f>
        <v>Premium</v>
      </c>
      <c r="K2456">
        <f>INDEX(products!$A$1:$G$5001,MATCH(orders!$D2456,products!$A$1:$A$5001,0),MATCH(K$1,products!$A$1:$G$1,0))</f>
        <v>1</v>
      </c>
      <c r="L2456" s="3">
        <f>INDEX(products!$A$1:$G$5001,MATCH(orders!$D2456,products!$A$1:$A$5001,0),MATCH(L$1,products!$A$1:$G$1,0))</f>
        <v>1.247133333333333</v>
      </c>
      <c r="M2456" s="3">
        <f t="shared" si="38"/>
        <v>1.247133333333333</v>
      </c>
      <c r="N2456" t="str">
        <f>_xlfn.XLOOKUP(Orders[[#This Row],[Customer ID]],customers!$A$1:$A$4972,customers!$I$1:$I$4972,,0)</f>
        <v>Yes</v>
      </c>
    </row>
    <row r="2457" spans="1:14" x14ac:dyDescent="0.25">
      <c r="A2457" t="s">
        <v>12232</v>
      </c>
      <c r="B2457" s="2">
        <v>44541</v>
      </c>
      <c r="C2457" t="s">
        <v>12233</v>
      </c>
      <c r="D2457" t="s">
        <v>12234</v>
      </c>
      <c r="E2457">
        <v>1</v>
      </c>
      <c r="F2457" t="str">
        <f>_xlfn.XLOOKUP(C2457,customers!$A$1:$A$4972,customers!B$1:B$4972,,0)</f>
        <v>April Kim</v>
      </c>
      <c r="G2457" t="str">
        <f>IF(_xlfn.XLOOKUP(C2457,customers!$A$1:$A$4972,customers!C2456:C7427,,0)=0,"",_xlfn.XLOOKUP(C2457,customers!$A$1:$A$4972,customers!C2456:C7427,,0))</f>
        <v>jwilson77@hotmail.com</v>
      </c>
      <c r="H2457" t="str">
        <f>_xlfn.XLOOKUP(C2457,customers!$A$1:$A$4972,customers!$G$1:$G$4972,,0)</f>
        <v>United States</v>
      </c>
      <c r="I2457" t="str">
        <f>INDEX(products!$A$1:$G$5001,MATCH(orders!$D2457,products!$A$1:$A$5001,0),MATCH(I$1,products!$A$1:$G$1,0))</f>
        <v>Credit Cards</v>
      </c>
      <c r="J2457" t="str">
        <f>INDEX(products!$A$1:$G$5001,MATCH(orders!$D2457,products!$A$1:$A$5001,0),MATCH(J$1,products!$A$1:$G$1,0))</f>
        <v>Standard</v>
      </c>
      <c r="K2457">
        <f>INDEX(products!$A$1:$G$5001,MATCH(orders!$D2457,products!$A$1:$A$5001,0),MATCH(K$1,products!$A$1:$G$1,0))</f>
        <v>1</v>
      </c>
      <c r="L2457" s="3">
        <f>INDEX(products!$A$1:$G$5001,MATCH(orders!$D2457,products!$A$1:$A$5001,0),MATCH(L$1,products!$A$1:$G$1,0))</f>
        <v>0.80586666666666673</v>
      </c>
      <c r="M2457" s="3">
        <f t="shared" si="38"/>
        <v>0.80586666666666673</v>
      </c>
      <c r="N2457" t="str">
        <f>_xlfn.XLOOKUP(Orders[[#This Row],[Customer ID]],customers!$A$1:$A$4972,customers!$I$1:$I$4972,,0)</f>
        <v>Yes</v>
      </c>
    </row>
    <row r="2458" spans="1:14" x14ac:dyDescent="0.25">
      <c r="A2458" t="s">
        <v>12237</v>
      </c>
      <c r="B2458" s="2">
        <v>44542</v>
      </c>
      <c r="C2458" t="s">
        <v>12238</v>
      </c>
      <c r="D2458" t="s">
        <v>12239</v>
      </c>
      <c r="E2458">
        <v>3</v>
      </c>
      <c r="F2458" t="str">
        <f>_xlfn.XLOOKUP(C2458,customers!$A$1:$A$4972,customers!B$1:B$4972,,0)</f>
        <v>Christopher Green</v>
      </c>
      <c r="G2458" t="str">
        <f>IF(_xlfn.XLOOKUP(C2458,customers!$A$1:$A$4972,customers!C2457:C7428,,0)=0,"",_xlfn.XLOOKUP(C2458,customers!$A$1:$A$4972,customers!C2457:C7428,,0))</f>
        <v>mflowers1434@hotmail.com</v>
      </c>
      <c r="H2458" t="str">
        <f>_xlfn.XLOOKUP(C2458,customers!$A$1:$A$4972,customers!$G$1:$G$4972,,0)</f>
        <v>South Africa</v>
      </c>
      <c r="I2458" t="str">
        <f>INDEX(products!$A$1:$G$5001,MATCH(orders!$D2458,products!$A$1:$A$5001,0),MATCH(I$1,products!$A$1:$G$1,0))</f>
        <v>Loans</v>
      </c>
      <c r="J2458" t="str">
        <f>INDEX(products!$A$1:$G$5001,MATCH(orders!$D2458,products!$A$1:$A$5001,0),MATCH(J$1,products!$A$1:$G$1,0))</f>
        <v>Standard</v>
      </c>
      <c r="K2458">
        <f>INDEX(products!$A$1:$G$5001,MATCH(orders!$D2458,products!$A$1:$A$5001,0),MATCH(K$1,products!$A$1:$G$1,0))</f>
        <v>5</v>
      </c>
      <c r="L2458" s="3">
        <f>INDEX(products!$A$1:$G$5001,MATCH(orders!$D2458,products!$A$1:$A$5001,0),MATCH(L$1,products!$A$1:$G$1,0))</f>
        <v>5.5535666666666668</v>
      </c>
      <c r="M2458" s="3">
        <f t="shared" si="38"/>
        <v>16.660699999999999</v>
      </c>
      <c r="N2458" t="str">
        <f>_xlfn.XLOOKUP(Orders[[#This Row],[Customer ID]],customers!$A$1:$A$4972,customers!$I$1:$I$4972,,0)</f>
        <v>No</v>
      </c>
    </row>
    <row r="2459" spans="1:14" x14ac:dyDescent="0.25">
      <c r="A2459" t="s">
        <v>12242</v>
      </c>
      <c r="B2459" s="2">
        <v>44542</v>
      </c>
      <c r="C2459" t="s">
        <v>12243</v>
      </c>
      <c r="D2459" t="s">
        <v>12244</v>
      </c>
      <c r="E2459">
        <v>3</v>
      </c>
      <c r="F2459" t="str">
        <f>_xlfn.XLOOKUP(C2459,customers!$A$1:$A$4972,customers!B$1:B$4972,,0)</f>
        <v>Jordan Edwards</v>
      </c>
      <c r="G2459" t="str">
        <f>IF(_xlfn.XLOOKUP(C2459,customers!$A$1:$A$4972,customers!C2458:C7429,,0)=0,"",_xlfn.XLOOKUP(C2459,customers!$A$1:$A$4972,customers!C2458:C7429,,0))</f>
        <v>jsmith7419@hotmail.com</v>
      </c>
      <c r="H2459" t="str">
        <f>_xlfn.XLOOKUP(C2459,customers!$A$1:$A$4972,customers!$G$1:$G$4972,,0)</f>
        <v>South Africa</v>
      </c>
      <c r="I2459" t="str">
        <f>INDEX(products!$A$1:$G$5001,MATCH(orders!$D2459,products!$A$1:$A$5001,0),MATCH(I$1,products!$A$1:$G$1,0))</f>
        <v>Credit Cards</v>
      </c>
      <c r="J2459" t="str">
        <f>INDEX(products!$A$1:$G$5001,MATCH(orders!$D2459,products!$A$1:$A$5001,0),MATCH(J$1,products!$A$1:$G$1,0))</f>
        <v>Premium</v>
      </c>
      <c r="K2459">
        <f>INDEX(products!$A$1:$G$5001,MATCH(orders!$D2459,products!$A$1:$A$5001,0),MATCH(K$1,products!$A$1:$G$1,0))</f>
        <v>5</v>
      </c>
      <c r="L2459" s="3">
        <f>INDEX(products!$A$1:$G$5001,MATCH(orders!$D2459,products!$A$1:$A$5001,0),MATCH(L$1,products!$A$1:$G$1,0))</f>
        <v>6.4645000000000001</v>
      </c>
      <c r="M2459" s="3">
        <f t="shared" si="38"/>
        <v>19.3935</v>
      </c>
      <c r="N2459" t="str">
        <f>_xlfn.XLOOKUP(Orders[[#This Row],[Customer ID]],customers!$A$1:$A$4972,customers!$I$1:$I$4972,,0)</f>
        <v>No</v>
      </c>
    </row>
    <row r="2460" spans="1:14" x14ac:dyDescent="0.25">
      <c r="A2460" t="s">
        <v>12247</v>
      </c>
      <c r="B2460" s="2">
        <v>44543</v>
      </c>
      <c r="C2460" t="s">
        <v>12248</v>
      </c>
      <c r="D2460" t="s">
        <v>12249</v>
      </c>
      <c r="E2460">
        <v>1</v>
      </c>
      <c r="F2460" t="str">
        <f>_xlfn.XLOOKUP(C2460,customers!$A$1:$A$4972,customers!B$1:B$4972,,0)</f>
        <v>Kathleen Williams</v>
      </c>
      <c r="G2460" t="str">
        <f>IF(_xlfn.XLOOKUP(C2460,customers!$A$1:$A$4972,customers!C2459:C7430,,0)=0,"",_xlfn.XLOOKUP(C2460,customers!$A$1:$A$4972,customers!C2459:C7430,,0))</f>
        <v>ewhite5515@yahoo.com</v>
      </c>
      <c r="H2460" t="str">
        <f>_xlfn.XLOOKUP(C2460,customers!$A$1:$A$4972,customers!$G$1:$G$4972,,0)</f>
        <v>United States</v>
      </c>
      <c r="I2460" t="str">
        <f>INDEX(products!$A$1:$G$5001,MATCH(orders!$D2460,products!$A$1:$A$5001,0),MATCH(I$1,products!$A$1:$G$1,0))</f>
        <v>Loans</v>
      </c>
      <c r="J2460" t="str">
        <f>INDEX(products!$A$1:$G$5001,MATCH(orders!$D2460,products!$A$1:$A$5001,0),MATCH(J$1,products!$A$1:$G$1,0))</f>
        <v>Premium</v>
      </c>
      <c r="K2460">
        <f>INDEX(products!$A$1:$G$5001,MATCH(orders!$D2460,products!$A$1:$A$5001,0),MATCH(K$1,products!$A$1:$G$1,0))</f>
        <v>1</v>
      </c>
      <c r="L2460" s="3">
        <f>INDEX(products!$A$1:$G$5001,MATCH(orders!$D2460,products!$A$1:$A$5001,0),MATCH(L$1,products!$A$1:$G$1,0))</f>
        <v>1.1555666666666671</v>
      </c>
      <c r="M2460" s="3">
        <f t="shared" si="38"/>
        <v>1.1555666666666671</v>
      </c>
      <c r="N2460" t="str">
        <f>_xlfn.XLOOKUP(Orders[[#This Row],[Customer ID]],customers!$A$1:$A$4972,customers!$I$1:$I$4972,,0)</f>
        <v>Yes</v>
      </c>
    </row>
    <row r="2461" spans="1:14" x14ac:dyDescent="0.25">
      <c r="A2461" t="s">
        <v>12252</v>
      </c>
      <c r="B2461" s="2">
        <v>44543</v>
      </c>
      <c r="C2461" t="s">
        <v>12253</v>
      </c>
      <c r="D2461" t="s">
        <v>12254</v>
      </c>
      <c r="E2461">
        <v>2</v>
      </c>
      <c r="F2461" t="str">
        <f>_xlfn.XLOOKUP(C2461,customers!$A$1:$A$4972,customers!B$1:B$4972,,0)</f>
        <v>Jodi Coffey</v>
      </c>
      <c r="G2461" t="str">
        <f>IF(_xlfn.XLOOKUP(C2461,customers!$A$1:$A$4972,customers!C2460:C7431,,0)=0,"",_xlfn.XLOOKUP(C2461,customers!$A$1:$A$4972,customers!C2460:C7431,,0))</f>
        <v>bbrown85@hotmail.com</v>
      </c>
      <c r="H2461" t="str">
        <f>_xlfn.XLOOKUP(C2461,customers!$A$1:$A$4972,customers!$G$1:$G$4972,,0)</f>
        <v>South Africa</v>
      </c>
      <c r="I2461" t="str">
        <f>INDEX(products!$A$1:$G$5001,MATCH(orders!$D2461,products!$A$1:$A$5001,0),MATCH(I$1,products!$A$1:$G$1,0))</f>
        <v>Credit Cards</v>
      </c>
      <c r="J2461" t="str">
        <f>INDEX(products!$A$1:$G$5001,MATCH(orders!$D2461,products!$A$1:$A$5001,0),MATCH(J$1,products!$A$1:$G$1,0))</f>
        <v>Premium</v>
      </c>
      <c r="K2461">
        <f>INDEX(products!$A$1:$G$5001,MATCH(orders!$D2461,products!$A$1:$A$5001,0),MATCH(K$1,products!$A$1:$G$1,0))</f>
        <v>3</v>
      </c>
      <c r="L2461" s="3">
        <f>INDEX(products!$A$1:$G$5001,MATCH(orders!$D2461,products!$A$1:$A$5001,0),MATCH(L$1,products!$A$1:$G$1,0))</f>
        <v>3.2053333333333329</v>
      </c>
      <c r="M2461" s="3">
        <f t="shared" si="38"/>
        <v>6.4106666666666658</v>
      </c>
      <c r="N2461" t="str">
        <f>_xlfn.XLOOKUP(Orders[[#This Row],[Customer ID]],customers!$A$1:$A$4972,customers!$I$1:$I$4972,,0)</f>
        <v>No</v>
      </c>
    </row>
    <row r="2462" spans="1:14" x14ac:dyDescent="0.25">
      <c r="A2462" t="s">
        <v>12257</v>
      </c>
      <c r="B2462" s="2">
        <v>44544</v>
      </c>
      <c r="C2462" t="s">
        <v>12258</v>
      </c>
      <c r="D2462" t="s">
        <v>12259</v>
      </c>
      <c r="E2462">
        <v>4</v>
      </c>
      <c r="F2462" t="str">
        <f>_xlfn.XLOOKUP(C2462,customers!$A$1:$A$4972,customers!B$1:B$4972,,0)</f>
        <v>Lisa Smith</v>
      </c>
      <c r="G2462" t="str">
        <f>IF(_xlfn.XLOOKUP(C2462,customers!$A$1:$A$4972,customers!C2461:C7432,,0)=0,"",_xlfn.XLOOKUP(C2462,customers!$A$1:$A$4972,customers!C2461:C7432,,0))</f>
        <v>mstevens6398@hotmail.com</v>
      </c>
      <c r="H2462" t="str">
        <f>_xlfn.XLOOKUP(C2462,customers!$A$1:$A$4972,customers!$G$1:$G$4972,,0)</f>
        <v>Germany</v>
      </c>
      <c r="I2462" t="str">
        <f>INDEX(products!$A$1:$G$5001,MATCH(orders!$D2462,products!$A$1:$A$5001,0),MATCH(I$1,products!$A$1:$G$1,0))</f>
        <v>Loans</v>
      </c>
      <c r="J2462" t="str">
        <f>INDEX(products!$A$1:$G$5001,MATCH(orders!$D2462,products!$A$1:$A$5001,0),MATCH(J$1,products!$A$1:$G$1,0))</f>
        <v>Premium</v>
      </c>
      <c r="K2462">
        <f>INDEX(products!$A$1:$G$5001,MATCH(orders!$D2462,products!$A$1:$A$5001,0),MATCH(K$1,products!$A$1:$G$1,0))</f>
        <v>10</v>
      </c>
      <c r="L2462" s="3">
        <f>INDEX(products!$A$1:$G$5001,MATCH(orders!$D2462,products!$A$1:$A$5001,0),MATCH(L$1,products!$A$1:$G$1,0))</f>
        <v>16.605166666666669</v>
      </c>
      <c r="M2462" s="3">
        <f t="shared" si="38"/>
        <v>66.420666666666676</v>
      </c>
      <c r="N2462" t="str">
        <f>_xlfn.XLOOKUP(Orders[[#This Row],[Customer ID]],customers!$A$1:$A$4972,customers!$I$1:$I$4972,,0)</f>
        <v>Yes</v>
      </c>
    </row>
    <row r="2463" spans="1:14" x14ac:dyDescent="0.25">
      <c r="A2463" t="s">
        <v>12262</v>
      </c>
      <c r="B2463" s="2">
        <v>44544</v>
      </c>
      <c r="C2463" t="s">
        <v>12263</v>
      </c>
      <c r="D2463" t="s">
        <v>12264</v>
      </c>
      <c r="E2463">
        <v>2</v>
      </c>
      <c r="F2463" t="str">
        <f>_xlfn.XLOOKUP(C2463,customers!$A$1:$A$4972,customers!B$1:B$4972,,0)</f>
        <v>Teresa Hudson</v>
      </c>
      <c r="G2463" t="str">
        <f>IF(_xlfn.XLOOKUP(C2463,customers!$A$1:$A$4972,customers!C2462:C7433,,0)=0,"",_xlfn.XLOOKUP(C2463,customers!$A$1:$A$4972,customers!C2462:C7433,,0))</f>
        <v>77390319@yahoo.com</v>
      </c>
      <c r="H2463" t="str">
        <f>_xlfn.XLOOKUP(C2463,customers!$A$1:$A$4972,customers!$G$1:$G$4972,,0)</f>
        <v>South Africa</v>
      </c>
      <c r="I2463" t="str">
        <f>INDEX(products!$A$1:$G$5001,MATCH(orders!$D2463,products!$A$1:$A$5001,0),MATCH(I$1,products!$A$1:$G$1,0))</f>
        <v>Investments</v>
      </c>
      <c r="J2463" t="str">
        <f>INDEX(products!$A$1:$G$5001,MATCH(orders!$D2463,products!$A$1:$A$5001,0),MATCH(J$1,products!$A$1:$G$1,0))</f>
        <v>Premium</v>
      </c>
      <c r="K2463">
        <f>INDEX(products!$A$1:$G$5001,MATCH(orders!$D2463,products!$A$1:$A$5001,0),MATCH(K$1,products!$A$1:$G$1,0))</f>
        <v>3</v>
      </c>
      <c r="L2463" s="3">
        <f>INDEX(products!$A$1:$G$5001,MATCH(orders!$D2463,products!$A$1:$A$5001,0),MATCH(L$1,products!$A$1:$G$1,0))</f>
        <v>4.6409333333333338</v>
      </c>
      <c r="M2463" s="3">
        <f t="shared" si="38"/>
        <v>9.2818666666666676</v>
      </c>
      <c r="N2463" t="str">
        <f>_xlfn.XLOOKUP(Orders[[#This Row],[Customer ID]],customers!$A$1:$A$4972,customers!$I$1:$I$4972,,0)</f>
        <v>No</v>
      </c>
    </row>
    <row r="2464" spans="1:14" x14ac:dyDescent="0.25">
      <c r="A2464" t="s">
        <v>12267</v>
      </c>
      <c r="B2464" s="2">
        <v>44545</v>
      </c>
      <c r="C2464" t="s">
        <v>12268</v>
      </c>
      <c r="D2464" t="s">
        <v>12269</v>
      </c>
      <c r="E2464">
        <v>3</v>
      </c>
      <c r="F2464" t="str">
        <f>_xlfn.XLOOKUP(C2464,customers!$A$1:$A$4972,customers!B$1:B$4972,,0)</f>
        <v>Marie Mccarty</v>
      </c>
      <c r="G2464" t="str">
        <f>IF(_xlfn.XLOOKUP(C2464,customers!$A$1:$A$4972,customers!C2463:C7434,,0)=0,"",_xlfn.XLOOKUP(C2464,customers!$A$1:$A$4972,customers!C2463:C7434,,0))</f>
        <v>jwalls748@yahoo.com</v>
      </c>
      <c r="H2464" t="str">
        <f>_xlfn.XLOOKUP(C2464,customers!$A$1:$A$4972,customers!$G$1:$G$4972,,0)</f>
        <v>South Africa</v>
      </c>
      <c r="I2464" t="str">
        <f>INDEX(products!$A$1:$G$5001,MATCH(orders!$D2464,products!$A$1:$A$5001,0),MATCH(I$1,products!$A$1:$G$1,0))</f>
        <v>Credit Cards</v>
      </c>
      <c r="J2464" t="str">
        <f>INDEX(products!$A$1:$G$5001,MATCH(orders!$D2464,products!$A$1:$A$5001,0),MATCH(J$1,products!$A$1:$G$1,0))</f>
        <v>VIP</v>
      </c>
      <c r="K2464">
        <f>INDEX(products!$A$1:$G$5001,MATCH(orders!$D2464,products!$A$1:$A$5001,0),MATCH(K$1,products!$A$1:$G$1,0))</f>
        <v>5</v>
      </c>
      <c r="L2464" s="3">
        <f>INDEX(products!$A$1:$G$5001,MATCH(orders!$D2464,products!$A$1:$A$5001,0),MATCH(L$1,products!$A$1:$G$1,0))</f>
        <v>6.4503666666666666</v>
      </c>
      <c r="M2464" s="3">
        <f t="shared" si="38"/>
        <v>19.351099999999999</v>
      </c>
      <c r="N2464" t="str">
        <f>_xlfn.XLOOKUP(Orders[[#This Row],[Customer ID]],customers!$A$1:$A$4972,customers!$I$1:$I$4972,,0)</f>
        <v>Yes</v>
      </c>
    </row>
    <row r="2465" spans="1:14" x14ac:dyDescent="0.25">
      <c r="A2465" t="s">
        <v>12272</v>
      </c>
      <c r="B2465" s="2">
        <v>44545</v>
      </c>
      <c r="C2465" t="s">
        <v>12273</v>
      </c>
      <c r="D2465" t="s">
        <v>12274</v>
      </c>
      <c r="E2465">
        <v>2</v>
      </c>
      <c r="F2465" t="str">
        <f>_xlfn.XLOOKUP(C2465,customers!$A$1:$A$4972,customers!B$1:B$4972,,0)</f>
        <v>Frank Neal</v>
      </c>
      <c r="G2465" t="str">
        <f>IF(_xlfn.XLOOKUP(C2465,customers!$A$1:$A$4972,customers!C2464:C7435,,0)=0,"",_xlfn.XLOOKUP(C2465,customers!$A$1:$A$4972,customers!C2464:C7435,,0))</f>
        <v>eshepard380@gmail.com</v>
      </c>
      <c r="H2465" t="str">
        <f>_xlfn.XLOOKUP(C2465,customers!$A$1:$A$4972,customers!$G$1:$G$4972,,0)</f>
        <v>United States</v>
      </c>
      <c r="I2465" t="str">
        <f>INDEX(products!$A$1:$G$5001,MATCH(orders!$D2465,products!$A$1:$A$5001,0),MATCH(I$1,products!$A$1:$G$1,0))</f>
        <v>Money Transfers</v>
      </c>
      <c r="J2465" t="str">
        <f>INDEX(products!$A$1:$G$5001,MATCH(orders!$D2465,products!$A$1:$A$5001,0),MATCH(J$1,products!$A$1:$G$1,0))</f>
        <v>Premium</v>
      </c>
      <c r="K2465">
        <f>INDEX(products!$A$1:$G$5001,MATCH(orders!$D2465,products!$A$1:$A$5001,0),MATCH(K$1,products!$A$1:$G$1,0))</f>
        <v>3</v>
      </c>
      <c r="L2465" s="3">
        <f>INDEX(products!$A$1:$G$5001,MATCH(orders!$D2465,products!$A$1:$A$5001,0),MATCH(L$1,products!$A$1:$G$1,0))</f>
        <v>3.7081333333333339</v>
      </c>
      <c r="M2465" s="3">
        <f t="shared" si="38"/>
        <v>7.4162666666666679</v>
      </c>
      <c r="N2465" t="str">
        <f>_xlfn.XLOOKUP(Orders[[#This Row],[Customer ID]],customers!$A$1:$A$4972,customers!$I$1:$I$4972,,0)</f>
        <v>No</v>
      </c>
    </row>
    <row r="2466" spans="1:14" x14ac:dyDescent="0.25">
      <c r="A2466" t="s">
        <v>12277</v>
      </c>
      <c r="B2466" s="2">
        <v>44545</v>
      </c>
      <c r="C2466" t="s">
        <v>12278</v>
      </c>
      <c r="D2466" t="s">
        <v>12279</v>
      </c>
      <c r="E2466">
        <v>1</v>
      </c>
      <c r="F2466" t="str">
        <f>_xlfn.XLOOKUP(C2466,customers!$A$1:$A$4972,customers!B$1:B$4972,,0)</f>
        <v>Mr. Larry Soto</v>
      </c>
      <c r="G2466" t="str">
        <f>IF(_xlfn.XLOOKUP(C2466,customers!$A$1:$A$4972,customers!C2465:C7436,,0)=0,"",_xlfn.XLOOKUP(C2466,customers!$A$1:$A$4972,customers!C2465:C7436,,0))</f>
        <v>bwebb4588@hotmail.com</v>
      </c>
      <c r="H2466" t="str">
        <f>_xlfn.XLOOKUP(C2466,customers!$A$1:$A$4972,customers!$G$1:$G$4972,,0)</f>
        <v>Brazil</v>
      </c>
      <c r="I2466" t="str">
        <f>INDEX(products!$A$1:$G$5001,MATCH(orders!$D2466,products!$A$1:$A$5001,0),MATCH(I$1,products!$A$1:$G$1,0))</f>
        <v>Loans</v>
      </c>
      <c r="J2466" t="str">
        <f>INDEX(products!$A$1:$G$5001,MATCH(orders!$D2466,products!$A$1:$A$5001,0),MATCH(J$1,products!$A$1:$G$1,0))</f>
        <v>VIP</v>
      </c>
      <c r="K2466">
        <f>INDEX(products!$A$1:$G$5001,MATCH(orders!$D2466,products!$A$1:$A$5001,0),MATCH(K$1,products!$A$1:$G$1,0))</f>
        <v>1</v>
      </c>
      <c r="L2466" s="3">
        <f>INDEX(products!$A$1:$G$5001,MATCH(orders!$D2466,products!$A$1:$A$5001,0),MATCH(L$1,products!$A$1:$G$1,0))</f>
        <v>1.287333333333333</v>
      </c>
      <c r="M2466" s="3">
        <f t="shared" si="38"/>
        <v>1.287333333333333</v>
      </c>
      <c r="N2466" t="str">
        <f>_xlfn.XLOOKUP(Orders[[#This Row],[Customer ID]],customers!$A$1:$A$4972,customers!$I$1:$I$4972,,0)</f>
        <v>Yes</v>
      </c>
    </row>
    <row r="2467" spans="1:14" x14ac:dyDescent="0.25">
      <c r="A2467" t="s">
        <v>12282</v>
      </c>
      <c r="B2467" s="2">
        <v>44546</v>
      </c>
      <c r="C2467" t="s">
        <v>12283</v>
      </c>
      <c r="D2467" t="s">
        <v>12284</v>
      </c>
      <c r="E2467">
        <v>3</v>
      </c>
      <c r="F2467" t="str">
        <f>_xlfn.XLOOKUP(C2467,customers!$A$1:$A$4972,customers!B$1:B$4972,,0)</f>
        <v>Savannah Sutton</v>
      </c>
      <c r="G2467" t="str">
        <f>IF(_xlfn.XLOOKUP(C2467,customers!$A$1:$A$4972,customers!C2466:C7437,,0)=0,"",_xlfn.XLOOKUP(C2467,customers!$A$1:$A$4972,customers!C2466:C7437,,0))</f>
        <v>36714343@gmail.com</v>
      </c>
      <c r="H2467" t="str">
        <f>_xlfn.XLOOKUP(C2467,customers!$A$1:$A$4972,customers!$G$1:$G$4972,,0)</f>
        <v>South Africa</v>
      </c>
      <c r="I2467" t="str">
        <f>INDEX(products!$A$1:$G$5001,MATCH(orders!$D2467,products!$A$1:$A$5001,0),MATCH(I$1,products!$A$1:$G$1,0))</f>
        <v>Money Transfers</v>
      </c>
      <c r="J2467" t="str">
        <f>INDEX(products!$A$1:$G$5001,MATCH(orders!$D2467,products!$A$1:$A$5001,0),MATCH(J$1,products!$A$1:$G$1,0))</f>
        <v>Standard</v>
      </c>
      <c r="K2467">
        <f>INDEX(products!$A$1:$G$5001,MATCH(orders!$D2467,products!$A$1:$A$5001,0),MATCH(K$1,products!$A$1:$G$1,0))</f>
        <v>5</v>
      </c>
      <c r="L2467" s="3">
        <f>INDEX(products!$A$1:$G$5001,MATCH(orders!$D2467,products!$A$1:$A$5001,0),MATCH(L$1,products!$A$1:$G$1,0))</f>
        <v>4.3399000000000001</v>
      </c>
      <c r="M2467" s="3">
        <f t="shared" si="38"/>
        <v>13.0197</v>
      </c>
      <c r="N2467" t="str">
        <f>_xlfn.XLOOKUP(Orders[[#This Row],[Customer ID]],customers!$A$1:$A$4972,customers!$I$1:$I$4972,,0)</f>
        <v>No</v>
      </c>
    </row>
    <row r="2468" spans="1:14" x14ac:dyDescent="0.25">
      <c r="A2468" t="s">
        <v>12287</v>
      </c>
      <c r="B2468" s="2">
        <v>44546</v>
      </c>
      <c r="C2468" t="s">
        <v>12288</v>
      </c>
      <c r="D2468" t="s">
        <v>12289</v>
      </c>
      <c r="E2468">
        <v>4</v>
      </c>
      <c r="F2468" t="str">
        <f>_xlfn.XLOOKUP(C2468,customers!$A$1:$A$4972,customers!B$1:B$4972,,0)</f>
        <v>Brandon Sharp</v>
      </c>
      <c r="G2468" t="str">
        <f>IF(_xlfn.XLOOKUP(C2468,customers!$A$1:$A$4972,customers!C2467:C7438,,0)=0,"",_xlfn.XLOOKUP(C2468,customers!$A$1:$A$4972,customers!C2467:C7438,,0))</f>
        <v>msalas7204@hotmail.com</v>
      </c>
      <c r="H2468" t="str">
        <f>_xlfn.XLOOKUP(C2468,customers!$A$1:$A$4972,customers!$G$1:$G$4972,,0)</f>
        <v>South Africa</v>
      </c>
      <c r="I2468" t="str">
        <f>INDEX(products!$A$1:$G$5001,MATCH(orders!$D2468,products!$A$1:$A$5001,0),MATCH(I$1,products!$A$1:$G$1,0))</f>
        <v>Loans</v>
      </c>
      <c r="J2468" t="str">
        <f>INDEX(products!$A$1:$G$5001,MATCH(orders!$D2468,products!$A$1:$A$5001,0),MATCH(J$1,products!$A$1:$G$1,0))</f>
        <v>Standard</v>
      </c>
      <c r="K2468">
        <f>INDEX(products!$A$1:$G$5001,MATCH(orders!$D2468,products!$A$1:$A$5001,0),MATCH(K$1,products!$A$1:$G$1,0))</f>
        <v>10</v>
      </c>
      <c r="L2468" s="3">
        <f>INDEX(products!$A$1:$G$5001,MATCH(orders!$D2468,products!$A$1:$A$5001,0),MATCH(L$1,products!$A$1:$G$1,0))</f>
        <v>10.618033333333329</v>
      </c>
      <c r="M2468" s="3">
        <f t="shared" si="38"/>
        <v>42.472133333333318</v>
      </c>
      <c r="N2468" t="str">
        <f>_xlfn.XLOOKUP(Orders[[#This Row],[Customer ID]],customers!$A$1:$A$4972,customers!$I$1:$I$4972,,0)</f>
        <v>No</v>
      </c>
    </row>
    <row r="2469" spans="1:14" x14ac:dyDescent="0.25">
      <c r="A2469" t="s">
        <v>12292</v>
      </c>
      <c r="B2469" s="2">
        <v>44547</v>
      </c>
      <c r="C2469" t="s">
        <v>12293</v>
      </c>
      <c r="D2469" t="s">
        <v>12294</v>
      </c>
      <c r="E2469">
        <v>1</v>
      </c>
      <c r="F2469" t="str">
        <f>_xlfn.XLOOKUP(C2469,customers!$A$1:$A$4972,customers!B$1:B$4972,,0)</f>
        <v>Samuel May</v>
      </c>
      <c r="G2469" t="str">
        <f>IF(_xlfn.XLOOKUP(C2469,customers!$A$1:$A$4972,customers!C2468:C7439,,0)=0,"",_xlfn.XLOOKUP(C2469,customers!$A$1:$A$4972,customers!C2468:C7439,,0))</f>
        <v>agreen05@hotmail.com</v>
      </c>
      <c r="H2469" t="str">
        <f>_xlfn.XLOOKUP(C2469,customers!$A$1:$A$4972,customers!$G$1:$G$4972,,0)</f>
        <v>Brazil</v>
      </c>
      <c r="I2469" t="str">
        <f>INDEX(products!$A$1:$G$5001,MATCH(orders!$D2469,products!$A$1:$A$5001,0),MATCH(I$1,products!$A$1:$G$1,0))</f>
        <v>Money Transfers</v>
      </c>
      <c r="J2469" t="str">
        <f>INDEX(products!$A$1:$G$5001,MATCH(orders!$D2469,products!$A$1:$A$5001,0),MATCH(J$1,products!$A$1:$G$1,0))</f>
        <v>VIP</v>
      </c>
      <c r="K2469">
        <f>INDEX(products!$A$1:$G$5001,MATCH(orders!$D2469,products!$A$1:$A$5001,0),MATCH(K$1,products!$A$1:$G$1,0))</f>
        <v>1</v>
      </c>
      <c r="L2469" s="3">
        <f>INDEX(products!$A$1:$G$5001,MATCH(orders!$D2469,products!$A$1:$A$5001,0),MATCH(L$1,products!$A$1:$G$1,0))</f>
        <v>0.70613333333333339</v>
      </c>
      <c r="M2469" s="3">
        <f t="shared" si="38"/>
        <v>0.70613333333333339</v>
      </c>
      <c r="N2469" t="str">
        <f>_xlfn.XLOOKUP(Orders[[#This Row],[Customer ID]],customers!$A$1:$A$4972,customers!$I$1:$I$4972,,0)</f>
        <v>No</v>
      </c>
    </row>
    <row r="2470" spans="1:14" x14ac:dyDescent="0.25">
      <c r="A2470" t="s">
        <v>12297</v>
      </c>
      <c r="B2470" s="2">
        <v>44547</v>
      </c>
      <c r="C2470" t="s">
        <v>12298</v>
      </c>
      <c r="D2470" t="s">
        <v>12299</v>
      </c>
      <c r="E2470">
        <v>1</v>
      </c>
      <c r="F2470" t="str">
        <f>_xlfn.XLOOKUP(C2470,customers!$A$1:$A$4972,customers!B$1:B$4972,,0)</f>
        <v>Ryan Rice</v>
      </c>
      <c r="G2470" t="str">
        <f>IF(_xlfn.XLOOKUP(C2470,customers!$A$1:$A$4972,customers!C2469:C7440,,0)=0,"",_xlfn.XLOOKUP(C2470,customers!$A$1:$A$4972,customers!C2469:C7440,,0))</f>
        <v>dmartinez99@yahoo.com</v>
      </c>
      <c r="H2470" t="str">
        <f>_xlfn.XLOOKUP(C2470,customers!$A$1:$A$4972,customers!$G$1:$G$4972,,0)</f>
        <v>United States</v>
      </c>
      <c r="I2470" t="str">
        <f>INDEX(products!$A$1:$G$5001,MATCH(orders!$D2470,products!$A$1:$A$5001,0),MATCH(I$1,products!$A$1:$G$1,0))</f>
        <v>Money Transfers</v>
      </c>
      <c r="J2470" t="str">
        <f>INDEX(products!$A$1:$G$5001,MATCH(orders!$D2470,products!$A$1:$A$5001,0),MATCH(J$1,products!$A$1:$G$1,0))</f>
        <v>Premium</v>
      </c>
      <c r="K2470">
        <f>INDEX(products!$A$1:$G$5001,MATCH(orders!$D2470,products!$A$1:$A$5001,0),MATCH(K$1,products!$A$1:$G$1,0))</f>
        <v>1</v>
      </c>
      <c r="L2470" s="3">
        <f>INDEX(products!$A$1:$G$5001,MATCH(orders!$D2470,products!$A$1:$A$5001,0),MATCH(L$1,products!$A$1:$G$1,0))</f>
        <v>1.1422000000000001</v>
      </c>
      <c r="M2470" s="3">
        <f t="shared" si="38"/>
        <v>1.1422000000000001</v>
      </c>
      <c r="N2470" t="str">
        <f>_xlfn.XLOOKUP(Orders[[#This Row],[Customer ID]],customers!$A$1:$A$4972,customers!$I$1:$I$4972,,0)</f>
        <v>Yes</v>
      </c>
    </row>
    <row r="2471" spans="1:14" x14ac:dyDescent="0.25">
      <c r="A2471" t="s">
        <v>12302</v>
      </c>
      <c r="B2471" s="2">
        <v>44548</v>
      </c>
      <c r="C2471" t="s">
        <v>12303</v>
      </c>
      <c r="D2471" t="s">
        <v>12304</v>
      </c>
      <c r="E2471">
        <v>4</v>
      </c>
      <c r="F2471" t="str">
        <f>_xlfn.XLOOKUP(C2471,customers!$A$1:$A$4972,customers!B$1:B$4972,,0)</f>
        <v>Brandi Sanders</v>
      </c>
      <c r="G2471" t="str">
        <f>IF(_xlfn.XLOOKUP(C2471,customers!$A$1:$A$4972,customers!C2470:C7441,,0)=0,"",_xlfn.XLOOKUP(C2471,customers!$A$1:$A$4972,customers!C2470:C7441,,0))</f>
        <v>nlawson5882@yahoo.com</v>
      </c>
      <c r="H2471" t="str">
        <f>_xlfn.XLOOKUP(C2471,customers!$A$1:$A$4972,customers!$G$1:$G$4972,,0)</f>
        <v>Brazil</v>
      </c>
      <c r="I2471" t="str">
        <f>INDEX(products!$A$1:$G$5001,MATCH(orders!$D2471,products!$A$1:$A$5001,0),MATCH(I$1,products!$A$1:$G$1,0))</f>
        <v>Loans</v>
      </c>
      <c r="J2471" t="str">
        <f>INDEX(products!$A$1:$G$5001,MATCH(orders!$D2471,products!$A$1:$A$5001,0),MATCH(J$1,products!$A$1:$G$1,0))</f>
        <v>Standard</v>
      </c>
      <c r="K2471">
        <f>INDEX(products!$A$1:$G$5001,MATCH(orders!$D2471,products!$A$1:$A$5001,0),MATCH(K$1,products!$A$1:$G$1,0))</f>
        <v>10</v>
      </c>
      <c r="L2471" s="3">
        <f>INDEX(products!$A$1:$G$5001,MATCH(orders!$D2471,products!$A$1:$A$5001,0),MATCH(L$1,products!$A$1:$G$1,0))</f>
        <v>12.0969</v>
      </c>
      <c r="M2471" s="3">
        <f t="shared" si="38"/>
        <v>48.387599999999999</v>
      </c>
      <c r="N2471" t="str">
        <f>_xlfn.XLOOKUP(Orders[[#This Row],[Customer ID]],customers!$A$1:$A$4972,customers!$I$1:$I$4972,,0)</f>
        <v>No</v>
      </c>
    </row>
    <row r="2472" spans="1:14" x14ac:dyDescent="0.25">
      <c r="A2472" t="s">
        <v>12307</v>
      </c>
      <c r="B2472" s="2">
        <v>44548</v>
      </c>
      <c r="C2472" t="s">
        <v>12308</v>
      </c>
      <c r="D2472" t="s">
        <v>12309</v>
      </c>
      <c r="E2472">
        <v>4</v>
      </c>
      <c r="F2472" t="str">
        <f>_xlfn.XLOOKUP(C2472,customers!$A$1:$A$4972,customers!B$1:B$4972,,0)</f>
        <v>Nancy Mcbride</v>
      </c>
      <c r="G2472" t="str">
        <f>IF(_xlfn.XLOOKUP(C2472,customers!$A$1:$A$4972,customers!C2471:C7442,,0)=0,"",_xlfn.XLOOKUP(C2472,customers!$A$1:$A$4972,customers!C2471:C7442,,0))</f>
        <v>clopez8466@hotmail.com</v>
      </c>
      <c r="H2472" t="str">
        <f>_xlfn.XLOOKUP(C2472,customers!$A$1:$A$4972,customers!$G$1:$G$4972,,0)</f>
        <v>United States</v>
      </c>
      <c r="I2472" t="str">
        <f>INDEX(products!$A$1:$G$5001,MATCH(orders!$D2472,products!$A$1:$A$5001,0),MATCH(I$1,products!$A$1:$G$1,0))</f>
        <v>Loans</v>
      </c>
      <c r="J2472" t="str">
        <f>INDEX(products!$A$1:$G$5001,MATCH(orders!$D2472,products!$A$1:$A$5001,0),MATCH(J$1,products!$A$1:$G$1,0))</f>
        <v>Premium</v>
      </c>
      <c r="K2472">
        <f>INDEX(products!$A$1:$G$5001,MATCH(orders!$D2472,products!$A$1:$A$5001,0),MATCH(K$1,products!$A$1:$G$1,0))</f>
        <v>10</v>
      </c>
      <c r="L2472" s="3">
        <f>INDEX(products!$A$1:$G$5001,MATCH(orders!$D2472,products!$A$1:$A$5001,0),MATCH(L$1,products!$A$1:$G$1,0))</f>
        <v>8.9441666666666677</v>
      </c>
      <c r="M2472" s="3">
        <f t="shared" si="38"/>
        <v>35.776666666666671</v>
      </c>
      <c r="N2472" t="str">
        <f>_xlfn.XLOOKUP(Orders[[#This Row],[Customer ID]],customers!$A$1:$A$4972,customers!$I$1:$I$4972,,0)</f>
        <v>Yes</v>
      </c>
    </row>
    <row r="2473" spans="1:14" x14ac:dyDescent="0.25">
      <c r="A2473" t="s">
        <v>12312</v>
      </c>
      <c r="B2473" s="2">
        <v>44549</v>
      </c>
      <c r="C2473" t="s">
        <v>12313</v>
      </c>
      <c r="D2473" t="s">
        <v>12314</v>
      </c>
      <c r="E2473">
        <v>2</v>
      </c>
      <c r="F2473" t="str">
        <f>_xlfn.XLOOKUP(C2473,customers!$A$1:$A$4972,customers!B$1:B$4972,,0)</f>
        <v>Julia Gamble</v>
      </c>
      <c r="G2473" t="str">
        <f>IF(_xlfn.XLOOKUP(C2473,customers!$A$1:$A$4972,customers!C2472:C7443,,0)=0,"",_xlfn.XLOOKUP(C2473,customers!$A$1:$A$4972,customers!C2472:C7443,,0))</f>
        <v>ahansen3840@hotmail.com</v>
      </c>
      <c r="H2473" t="str">
        <f>_xlfn.XLOOKUP(C2473,customers!$A$1:$A$4972,customers!$G$1:$G$4972,,0)</f>
        <v>Germany</v>
      </c>
      <c r="I2473" t="str">
        <f>INDEX(products!$A$1:$G$5001,MATCH(orders!$D2473,products!$A$1:$A$5001,0),MATCH(I$1,products!$A$1:$G$1,0))</f>
        <v>Money Transfers</v>
      </c>
      <c r="J2473" t="str">
        <f>INDEX(products!$A$1:$G$5001,MATCH(orders!$D2473,products!$A$1:$A$5001,0),MATCH(J$1,products!$A$1:$G$1,0))</f>
        <v>Premium</v>
      </c>
      <c r="K2473">
        <f>INDEX(products!$A$1:$G$5001,MATCH(orders!$D2473,products!$A$1:$A$5001,0),MATCH(K$1,products!$A$1:$G$1,0))</f>
        <v>3</v>
      </c>
      <c r="L2473" s="3">
        <f>INDEX(products!$A$1:$G$5001,MATCH(orders!$D2473,products!$A$1:$A$5001,0),MATCH(L$1,products!$A$1:$G$1,0))</f>
        <v>4.8921000000000001</v>
      </c>
      <c r="M2473" s="3">
        <f t="shared" si="38"/>
        <v>9.7842000000000002</v>
      </c>
      <c r="N2473" t="str">
        <f>_xlfn.XLOOKUP(Orders[[#This Row],[Customer ID]],customers!$A$1:$A$4972,customers!$I$1:$I$4972,,0)</f>
        <v>Yes</v>
      </c>
    </row>
    <row r="2474" spans="1:14" x14ac:dyDescent="0.25">
      <c r="A2474" t="s">
        <v>12317</v>
      </c>
      <c r="B2474" s="2">
        <v>44549</v>
      </c>
      <c r="C2474" t="s">
        <v>12318</v>
      </c>
      <c r="D2474" t="s">
        <v>12319</v>
      </c>
      <c r="E2474">
        <v>3</v>
      </c>
      <c r="F2474" t="str">
        <f>_xlfn.XLOOKUP(C2474,customers!$A$1:$A$4972,customers!B$1:B$4972,,0)</f>
        <v>Katelyn Cervantes</v>
      </c>
      <c r="G2474" t="str">
        <f>IF(_xlfn.XLOOKUP(C2474,customers!$A$1:$A$4972,customers!C2473:C7444,,0)=0,"",_xlfn.XLOOKUP(C2474,customers!$A$1:$A$4972,customers!C2473:C7444,,0))</f>
        <v>cpowell853@yahoo.com</v>
      </c>
      <c r="H2474" t="str">
        <f>_xlfn.XLOOKUP(C2474,customers!$A$1:$A$4972,customers!$G$1:$G$4972,,0)</f>
        <v>United States</v>
      </c>
      <c r="I2474" t="str">
        <f>INDEX(products!$A$1:$G$5001,MATCH(orders!$D2474,products!$A$1:$A$5001,0),MATCH(I$1,products!$A$1:$G$1,0))</f>
        <v>Money Transfers</v>
      </c>
      <c r="J2474" t="str">
        <f>INDEX(products!$A$1:$G$5001,MATCH(orders!$D2474,products!$A$1:$A$5001,0),MATCH(J$1,products!$A$1:$G$1,0))</f>
        <v>VIP</v>
      </c>
      <c r="K2474">
        <f>INDEX(products!$A$1:$G$5001,MATCH(orders!$D2474,products!$A$1:$A$5001,0),MATCH(K$1,products!$A$1:$G$1,0))</f>
        <v>5</v>
      </c>
      <c r="L2474" s="3">
        <f>INDEX(products!$A$1:$G$5001,MATCH(orders!$D2474,products!$A$1:$A$5001,0),MATCH(L$1,products!$A$1:$G$1,0))</f>
        <v>7.8806000000000012</v>
      </c>
      <c r="M2474" s="3">
        <f t="shared" si="38"/>
        <v>23.641800000000003</v>
      </c>
      <c r="N2474" t="str">
        <f>_xlfn.XLOOKUP(Orders[[#This Row],[Customer ID]],customers!$A$1:$A$4972,customers!$I$1:$I$4972,,0)</f>
        <v>Yes</v>
      </c>
    </row>
    <row r="2475" spans="1:14" x14ac:dyDescent="0.25">
      <c r="A2475" t="s">
        <v>12322</v>
      </c>
      <c r="B2475" s="2">
        <v>44549</v>
      </c>
      <c r="C2475" t="s">
        <v>12323</v>
      </c>
      <c r="D2475" t="s">
        <v>12324</v>
      </c>
      <c r="E2475">
        <v>4</v>
      </c>
      <c r="F2475" t="str">
        <f>_xlfn.XLOOKUP(C2475,customers!$A$1:$A$4972,customers!B$1:B$4972,,0)</f>
        <v>William Moore</v>
      </c>
      <c r="G2475" t="str">
        <f>IF(_xlfn.XLOOKUP(C2475,customers!$A$1:$A$4972,customers!C2474:C7445,,0)=0,"",_xlfn.XLOOKUP(C2475,customers!$A$1:$A$4972,customers!C2474:C7445,,0))</f>
        <v>342637906@hotmail.com</v>
      </c>
      <c r="H2475" t="str">
        <f>_xlfn.XLOOKUP(C2475,customers!$A$1:$A$4972,customers!$G$1:$G$4972,,0)</f>
        <v>Germany</v>
      </c>
      <c r="I2475" t="str">
        <f>INDEX(products!$A$1:$G$5001,MATCH(orders!$D2475,products!$A$1:$A$5001,0),MATCH(I$1,products!$A$1:$G$1,0))</f>
        <v>Money Transfers</v>
      </c>
      <c r="J2475" t="str">
        <f>INDEX(products!$A$1:$G$5001,MATCH(orders!$D2475,products!$A$1:$A$5001,0),MATCH(J$1,products!$A$1:$G$1,0))</f>
        <v>Standard</v>
      </c>
      <c r="K2475">
        <f>INDEX(products!$A$1:$G$5001,MATCH(orders!$D2475,products!$A$1:$A$5001,0),MATCH(K$1,products!$A$1:$G$1,0))</f>
        <v>10</v>
      </c>
      <c r="L2475" s="3">
        <f>INDEX(products!$A$1:$G$5001,MATCH(orders!$D2475,products!$A$1:$A$5001,0),MATCH(L$1,products!$A$1:$G$1,0))</f>
        <v>13.8881</v>
      </c>
      <c r="M2475" s="3">
        <f t="shared" si="38"/>
        <v>55.552399999999999</v>
      </c>
      <c r="N2475" t="str">
        <f>_xlfn.XLOOKUP(Orders[[#This Row],[Customer ID]],customers!$A$1:$A$4972,customers!$I$1:$I$4972,,0)</f>
        <v>No</v>
      </c>
    </row>
    <row r="2476" spans="1:14" x14ac:dyDescent="0.25">
      <c r="A2476" t="s">
        <v>12327</v>
      </c>
      <c r="B2476" s="2">
        <v>44550</v>
      </c>
      <c r="C2476" t="s">
        <v>12328</v>
      </c>
      <c r="D2476" t="s">
        <v>12329</v>
      </c>
      <c r="E2476">
        <v>4</v>
      </c>
      <c r="F2476" t="str">
        <f>_xlfn.XLOOKUP(C2476,customers!$A$1:$A$4972,customers!B$1:B$4972,,0)</f>
        <v>Jamie Gonzalez</v>
      </c>
      <c r="G2476" t="str">
        <f>IF(_xlfn.XLOOKUP(C2476,customers!$A$1:$A$4972,customers!C2475:C7446,,0)=0,"",_xlfn.XLOOKUP(C2476,customers!$A$1:$A$4972,customers!C2475:C7446,,0))</f>
        <v>cguerrero74@yahoo.com</v>
      </c>
      <c r="H2476" t="str">
        <f>_xlfn.XLOOKUP(C2476,customers!$A$1:$A$4972,customers!$G$1:$G$4972,,0)</f>
        <v>Germany</v>
      </c>
      <c r="I2476" t="str">
        <f>INDEX(products!$A$1:$G$5001,MATCH(orders!$D2476,products!$A$1:$A$5001,0),MATCH(I$1,products!$A$1:$G$1,0))</f>
        <v>Credit Cards</v>
      </c>
      <c r="J2476" t="str">
        <f>INDEX(products!$A$1:$G$5001,MATCH(orders!$D2476,products!$A$1:$A$5001,0),MATCH(J$1,products!$A$1:$G$1,0))</f>
        <v>Standard</v>
      </c>
      <c r="K2476">
        <f>INDEX(products!$A$1:$G$5001,MATCH(orders!$D2476,products!$A$1:$A$5001,0),MATCH(K$1,products!$A$1:$G$1,0))</f>
        <v>10</v>
      </c>
      <c r="L2476" s="3">
        <f>INDEX(products!$A$1:$G$5001,MATCH(orders!$D2476,products!$A$1:$A$5001,0),MATCH(L$1,products!$A$1:$G$1,0))</f>
        <v>12.00053333333333</v>
      </c>
      <c r="M2476" s="3">
        <f t="shared" si="38"/>
        <v>48.002133333333319</v>
      </c>
      <c r="N2476" t="str">
        <f>_xlfn.XLOOKUP(Orders[[#This Row],[Customer ID]],customers!$A$1:$A$4972,customers!$I$1:$I$4972,,0)</f>
        <v>No</v>
      </c>
    </row>
    <row r="2477" spans="1:14" x14ac:dyDescent="0.25">
      <c r="A2477" t="s">
        <v>12332</v>
      </c>
      <c r="B2477" s="2">
        <v>44550</v>
      </c>
      <c r="C2477" t="s">
        <v>12333</v>
      </c>
      <c r="D2477" t="s">
        <v>12334</v>
      </c>
      <c r="E2477">
        <v>3</v>
      </c>
      <c r="F2477" t="str">
        <f>_xlfn.XLOOKUP(C2477,customers!$A$1:$A$4972,customers!B$1:B$4972,,0)</f>
        <v>Troy Scott</v>
      </c>
      <c r="G2477" t="str">
        <f>IF(_xlfn.XLOOKUP(C2477,customers!$A$1:$A$4972,customers!C2476:C7447,,0)=0,"",_xlfn.XLOOKUP(C2477,customers!$A$1:$A$4972,customers!C2476:C7447,,0))</f>
        <v>427992401@gmail.com</v>
      </c>
      <c r="H2477" t="str">
        <f>_xlfn.XLOOKUP(C2477,customers!$A$1:$A$4972,customers!$G$1:$G$4972,,0)</f>
        <v>United States</v>
      </c>
      <c r="I2477" t="str">
        <f>INDEX(products!$A$1:$G$5001,MATCH(orders!$D2477,products!$A$1:$A$5001,0),MATCH(I$1,products!$A$1:$G$1,0))</f>
        <v>Credit Cards</v>
      </c>
      <c r="J2477" t="str">
        <f>INDEX(products!$A$1:$G$5001,MATCH(orders!$D2477,products!$A$1:$A$5001,0),MATCH(J$1,products!$A$1:$G$1,0))</f>
        <v>VIP</v>
      </c>
      <c r="K2477">
        <f>INDEX(products!$A$1:$G$5001,MATCH(orders!$D2477,products!$A$1:$A$5001,0),MATCH(K$1,products!$A$1:$G$1,0))</f>
        <v>5</v>
      </c>
      <c r="L2477" s="3">
        <f>INDEX(products!$A$1:$G$5001,MATCH(orders!$D2477,products!$A$1:$A$5001,0),MATCH(L$1,products!$A$1:$G$1,0))</f>
        <v>7.6831666666666667</v>
      </c>
      <c r="M2477" s="3">
        <f t="shared" si="38"/>
        <v>23.049500000000002</v>
      </c>
      <c r="N2477" t="str">
        <f>_xlfn.XLOOKUP(Orders[[#This Row],[Customer ID]],customers!$A$1:$A$4972,customers!$I$1:$I$4972,,0)</f>
        <v>Yes</v>
      </c>
    </row>
    <row r="2478" spans="1:14" x14ac:dyDescent="0.25">
      <c r="A2478" t="s">
        <v>12337</v>
      </c>
      <c r="B2478" s="2">
        <v>44551</v>
      </c>
      <c r="C2478" t="s">
        <v>12338</v>
      </c>
      <c r="D2478" t="s">
        <v>12339</v>
      </c>
      <c r="E2478">
        <v>4</v>
      </c>
      <c r="F2478" t="str">
        <f>_xlfn.XLOOKUP(C2478,customers!$A$1:$A$4972,customers!B$1:B$4972,,0)</f>
        <v>Nicholas Sherman</v>
      </c>
      <c r="G2478" t="str">
        <f>IF(_xlfn.XLOOKUP(C2478,customers!$A$1:$A$4972,customers!C2477:C7448,,0)=0,"",_xlfn.XLOOKUP(C2478,customers!$A$1:$A$4972,customers!C2477:C7448,,0))</f>
        <v>dbaker37@gmail.com</v>
      </c>
      <c r="H2478" t="str">
        <f>_xlfn.XLOOKUP(C2478,customers!$A$1:$A$4972,customers!$G$1:$G$4972,,0)</f>
        <v>Japan</v>
      </c>
      <c r="I2478" t="str">
        <f>INDEX(products!$A$1:$G$5001,MATCH(orders!$D2478,products!$A$1:$A$5001,0),MATCH(I$1,products!$A$1:$G$1,0))</f>
        <v>Investments</v>
      </c>
      <c r="J2478" t="str">
        <f>INDEX(products!$A$1:$G$5001,MATCH(orders!$D2478,products!$A$1:$A$5001,0),MATCH(J$1,products!$A$1:$G$1,0))</f>
        <v>Premium</v>
      </c>
      <c r="K2478">
        <f>INDEX(products!$A$1:$G$5001,MATCH(orders!$D2478,products!$A$1:$A$5001,0),MATCH(K$1,products!$A$1:$G$1,0))</f>
        <v>10</v>
      </c>
      <c r="L2478" s="3">
        <f>INDEX(products!$A$1:$G$5001,MATCH(orders!$D2478,products!$A$1:$A$5001,0),MATCH(L$1,products!$A$1:$G$1,0))</f>
        <v>7.9732000000000003</v>
      </c>
      <c r="M2478" s="3">
        <f t="shared" si="38"/>
        <v>31.892800000000001</v>
      </c>
      <c r="N2478" t="str">
        <f>_xlfn.XLOOKUP(Orders[[#This Row],[Customer ID]],customers!$A$1:$A$4972,customers!$I$1:$I$4972,,0)</f>
        <v>No</v>
      </c>
    </row>
    <row r="2479" spans="1:14" x14ac:dyDescent="0.25">
      <c r="A2479" t="s">
        <v>12342</v>
      </c>
      <c r="B2479" s="2">
        <v>44551</v>
      </c>
      <c r="C2479" t="s">
        <v>12343</v>
      </c>
      <c r="D2479" t="s">
        <v>12344</v>
      </c>
      <c r="E2479">
        <v>4</v>
      </c>
      <c r="F2479" t="str">
        <f>_xlfn.XLOOKUP(C2479,customers!$A$1:$A$4972,customers!B$1:B$4972,,0)</f>
        <v>Cindy Bradford</v>
      </c>
      <c r="G2479" t="str">
        <f>IF(_xlfn.XLOOKUP(C2479,customers!$A$1:$A$4972,customers!C2478:C7449,,0)=0,"",_xlfn.XLOOKUP(C2479,customers!$A$1:$A$4972,customers!C2478:C7449,,0))</f>
        <v>npalmer9576@gmail.com</v>
      </c>
      <c r="H2479" t="str">
        <f>_xlfn.XLOOKUP(C2479,customers!$A$1:$A$4972,customers!$G$1:$G$4972,,0)</f>
        <v>United States</v>
      </c>
      <c r="I2479" t="str">
        <f>INDEX(products!$A$1:$G$5001,MATCH(orders!$D2479,products!$A$1:$A$5001,0),MATCH(I$1,products!$A$1:$G$1,0))</f>
        <v>Credit Cards</v>
      </c>
      <c r="J2479" t="str">
        <f>INDEX(products!$A$1:$G$5001,MATCH(orders!$D2479,products!$A$1:$A$5001,0),MATCH(J$1,products!$A$1:$G$1,0))</f>
        <v>Premium</v>
      </c>
      <c r="K2479">
        <f>INDEX(products!$A$1:$G$5001,MATCH(orders!$D2479,products!$A$1:$A$5001,0),MATCH(K$1,products!$A$1:$G$1,0))</f>
        <v>10</v>
      </c>
      <c r="L2479" s="3">
        <f>INDEX(products!$A$1:$G$5001,MATCH(orders!$D2479,products!$A$1:$A$5001,0),MATCH(L$1,products!$A$1:$G$1,0))</f>
        <v>14.571766666666671</v>
      </c>
      <c r="M2479" s="3">
        <f t="shared" si="38"/>
        <v>58.287066666666682</v>
      </c>
      <c r="N2479" t="str">
        <f>_xlfn.XLOOKUP(Orders[[#This Row],[Customer ID]],customers!$A$1:$A$4972,customers!$I$1:$I$4972,,0)</f>
        <v>No</v>
      </c>
    </row>
    <row r="2480" spans="1:14" x14ac:dyDescent="0.25">
      <c r="A2480" t="s">
        <v>12347</v>
      </c>
      <c r="B2480" s="2">
        <v>44552</v>
      </c>
      <c r="C2480" t="s">
        <v>12348</v>
      </c>
      <c r="D2480" t="s">
        <v>12349</v>
      </c>
      <c r="E2480">
        <v>2</v>
      </c>
      <c r="F2480" t="str">
        <f>_xlfn.XLOOKUP(C2480,customers!$A$1:$A$4972,customers!B$1:B$4972,,0)</f>
        <v>Kristin Sanders</v>
      </c>
      <c r="G2480" t="str">
        <f>IF(_xlfn.XLOOKUP(C2480,customers!$A$1:$A$4972,customers!C2479:C7450,,0)=0,"",_xlfn.XLOOKUP(C2480,customers!$A$1:$A$4972,customers!C2479:C7450,,0))</f>
        <v>dhill853@gmail.com</v>
      </c>
      <c r="H2480" t="str">
        <f>_xlfn.XLOOKUP(C2480,customers!$A$1:$A$4972,customers!$G$1:$G$4972,,0)</f>
        <v>South Africa</v>
      </c>
      <c r="I2480" t="str">
        <f>INDEX(products!$A$1:$G$5001,MATCH(orders!$D2480,products!$A$1:$A$5001,0),MATCH(I$1,products!$A$1:$G$1,0))</f>
        <v>Credit Cards</v>
      </c>
      <c r="J2480" t="str">
        <f>INDEX(products!$A$1:$G$5001,MATCH(orders!$D2480,products!$A$1:$A$5001,0),MATCH(J$1,products!$A$1:$G$1,0))</f>
        <v>Standard</v>
      </c>
      <c r="K2480">
        <f>INDEX(products!$A$1:$G$5001,MATCH(orders!$D2480,products!$A$1:$A$5001,0),MATCH(K$1,products!$A$1:$G$1,0))</f>
        <v>3</v>
      </c>
      <c r="L2480" s="3">
        <f>INDEX(products!$A$1:$G$5001,MATCH(orders!$D2480,products!$A$1:$A$5001,0),MATCH(L$1,products!$A$1:$G$1,0))</f>
        <v>2.3744666666666672</v>
      </c>
      <c r="M2480" s="3">
        <f t="shared" si="38"/>
        <v>4.7489333333333343</v>
      </c>
      <c r="N2480" t="str">
        <f>_xlfn.XLOOKUP(Orders[[#This Row],[Customer ID]],customers!$A$1:$A$4972,customers!$I$1:$I$4972,,0)</f>
        <v>Yes</v>
      </c>
    </row>
    <row r="2481" spans="1:14" x14ac:dyDescent="0.25">
      <c r="A2481" t="s">
        <v>12352</v>
      </c>
      <c r="B2481" s="2">
        <v>44552</v>
      </c>
      <c r="C2481" t="s">
        <v>12353</v>
      </c>
      <c r="D2481" t="s">
        <v>12354</v>
      </c>
      <c r="E2481">
        <v>1</v>
      </c>
      <c r="F2481" t="str">
        <f>_xlfn.XLOOKUP(C2481,customers!$A$1:$A$4972,customers!B$1:B$4972,,0)</f>
        <v>Douglas Wilson</v>
      </c>
      <c r="G2481" t="str">
        <f>IF(_xlfn.XLOOKUP(C2481,customers!$A$1:$A$4972,customers!C2480:C7451,,0)=0,"",_xlfn.XLOOKUP(C2481,customers!$A$1:$A$4972,customers!C2480:C7451,,0))</f>
        <v>savila56@yahoo.com</v>
      </c>
      <c r="H2481" t="str">
        <f>_xlfn.XLOOKUP(C2481,customers!$A$1:$A$4972,customers!$G$1:$G$4972,,0)</f>
        <v>South Africa</v>
      </c>
      <c r="I2481" t="str">
        <f>INDEX(products!$A$1:$G$5001,MATCH(orders!$D2481,products!$A$1:$A$5001,0),MATCH(I$1,products!$A$1:$G$1,0))</f>
        <v>Loans</v>
      </c>
      <c r="J2481" t="str">
        <f>INDEX(products!$A$1:$G$5001,MATCH(orders!$D2481,products!$A$1:$A$5001,0),MATCH(J$1,products!$A$1:$G$1,0))</f>
        <v>VIP</v>
      </c>
      <c r="K2481">
        <f>INDEX(products!$A$1:$G$5001,MATCH(orders!$D2481,products!$A$1:$A$5001,0),MATCH(K$1,products!$A$1:$G$1,0))</f>
        <v>1</v>
      </c>
      <c r="L2481" s="3">
        <f>INDEX(products!$A$1:$G$5001,MATCH(orders!$D2481,products!$A$1:$A$5001,0),MATCH(L$1,products!$A$1:$G$1,0))</f>
        <v>1.460866666666667</v>
      </c>
      <c r="M2481" s="3">
        <f t="shared" si="38"/>
        <v>1.460866666666667</v>
      </c>
      <c r="N2481" t="str">
        <f>_xlfn.XLOOKUP(Orders[[#This Row],[Customer ID]],customers!$A$1:$A$4972,customers!$I$1:$I$4972,,0)</f>
        <v>Yes</v>
      </c>
    </row>
    <row r="2482" spans="1:14" x14ac:dyDescent="0.25">
      <c r="A2482" t="s">
        <v>12357</v>
      </c>
      <c r="B2482" s="2">
        <v>44552</v>
      </c>
      <c r="C2482" t="s">
        <v>12358</v>
      </c>
      <c r="D2482" t="s">
        <v>12359</v>
      </c>
      <c r="E2482">
        <v>1</v>
      </c>
      <c r="F2482" t="str">
        <f>_xlfn.XLOOKUP(C2482,customers!$A$1:$A$4972,customers!B$1:B$4972,,0)</f>
        <v>Angela Faulkner</v>
      </c>
      <c r="G2482" t="str">
        <f>IF(_xlfn.XLOOKUP(C2482,customers!$A$1:$A$4972,customers!C2481:C7452,,0)=0,"",_xlfn.XLOOKUP(C2482,customers!$A$1:$A$4972,customers!C2481:C7452,,0))</f>
        <v>lmyers2712@yahoo.com</v>
      </c>
      <c r="H2482" t="str">
        <f>_xlfn.XLOOKUP(C2482,customers!$A$1:$A$4972,customers!$G$1:$G$4972,,0)</f>
        <v>Japan</v>
      </c>
      <c r="I2482" t="str">
        <f>INDEX(products!$A$1:$G$5001,MATCH(orders!$D2482,products!$A$1:$A$5001,0),MATCH(I$1,products!$A$1:$G$1,0))</f>
        <v>Investments</v>
      </c>
      <c r="J2482" t="str">
        <f>INDEX(products!$A$1:$G$5001,MATCH(orders!$D2482,products!$A$1:$A$5001,0),MATCH(J$1,products!$A$1:$G$1,0))</f>
        <v>VIP</v>
      </c>
      <c r="K2482">
        <f>INDEX(products!$A$1:$G$5001,MATCH(orders!$D2482,products!$A$1:$A$5001,0),MATCH(K$1,products!$A$1:$G$1,0))</f>
        <v>1</v>
      </c>
      <c r="L2482" s="3">
        <f>INDEX(products!$A$1:$G$5001,MATCH(orders!$D2482,products!$A$1:$A$5001,0),MATCH(L$1,products!$A$1:$G$1,0))</f>
        <v>0.94243333333333335</v>
      </c>
      <c r="M2482" s="3">
        <f t="shared" si="38"/>
        <v>0.94243333333333335</v>
      </c>
      <c r="N2482" t="str">
        <f>_xlfn.XLOOKUP(Orders[[#This Row],[Customer ID]],customers!$A$1:$A$4972,customers!$I$1:$I$4972,,0)</f>
        <v>Yes</v>
      </c>
    </row>
    <row r="2483" spans="1:14" x14ac:dyDescent="0.25">
      <c r="A2483" t="s">
        <v>12362</v>
      </c>
      <c r="B2483" s="2">
        <v>44553</v>
      </c>
      <c r="C2483" t="s">
        <v>12363</v>
      </c>
      <c r="D2483" t="s">
        <v>12364</v>
      </c>
      <c r="E2483">
        <v>1</v>
      </c>
      <c r="F2483" t="str">
        <f>_xlfn.XLOOKUP(C2483,customers!$A$1:$A$4972,customers!B$1:B$4972,,0)</f>
        <v>Gabrielle Spencer</v>
      </c>
      <c r="G2483" t="str">
        <f>IF(_xlfn.XLOOKUP(C2483,customers!$A$1:$A$4972,customers!C2482:C7453,,0)=0,"",_xlfn.XLOOKUP(C2483,customers!$A$1:$A$4972,customers!C2482:C7453,,0))</f>
        <v>pdavis420@hotmail.com</v>
      </c>
      <c r="H2483" t="str">
        <f>_xlfn.XLOOKUP(C2483,customers!$A$1:$A$4972,customers!$G$1:$G$4972,,0)</f>
        <v>Germany</v>
      </c>
      <c r="I2483" t="str">
        <f>INDEX(products!$A$1:$G$5001,MATCH(orders!$D2483,products!$A$1:$A$5001,0),MATCH(I$1,products!$A$1:$G$1,0))</f>
        <v>Investments</v>
      </c>
      <c r="J2483" t="str">
        <f>INDEX(products!$A$1:$G$5001,MATCH(orders!$D2483,products!$A$1:$A$5001,0),MATCH(J$1,products!$A$1:$G$1,0))</f>
        <v>Premium</v>
      </c>
      <c r="K2483">
        <f>INDEX(products!$A$1:$G$5001,MATCH(orders!$D2483,products!$A$1:$A$5001,0),MATCH(K$1,products!$A$1:$G$1,0))</f>
        <v>1</v>
      </c>
      <c r="L2483" s="3">
        <f>INDEX(products!$A$1:$G$5001,MATCH(orders!$D2483,products!$A$1:$A$5001,0),MATCH(L$1,products!$A$1:$G$1,0))</f>
        <v>1.543766666666667</v>
      </c>
      <c r="M2483" s="3">
        <f t="shared" si="38"/>
        <v>1.543766666666667</v>
      </c>
      <c r="N2483" t="str">
        <f>_xlfn.XLOOKUP(Orders[[#This Row],[Customer ID]],customers!$A$1:$A$4972,customers!$I$1:$I$4972,,0)</f>
        <v>No</v>
      </c>
    </row>
    <row r="2484" spans="1:14" x14ac:dyDescent="0.25">
      <c r="A2484" t="s">
        <v>12367</v>
      </c>
      <c r="B2484" s="2">
        <v>44553</v>
      </c>
      <c r="C2484" t="s">
        <v>12368</v>
      </c>
      <c r="D2484" t="s">
        <v>12369</v>
      </c>
      <c r="E2484">
        <v>1</v>
      </c>
      <c r="F2484" t="str">
        <f>_xlfn.XLOOKUP(C2484,customers!$A$1:$A$4972,customers!B$1:B$4972,,0)</f>
        <v>Traci Drake</v>
      </c>
      <c r="G2484" t="str">
        <f>IF(_xlfn.XLOOKUP(C2484,customers!$A$1:$A$4972,customers!C2483:C7454,,0)=0,"",_xlfn.XLOOKUP(C2484,customers!$A$1:$A$4972,customers!C2483:C7454,,0))</f>
        <v>jbrown832@gmail.com</v>
      </c>
      <c r="H2484" t="str">
        <f>_xlfn.XLOOKUP(C2484,customers!$A$1:$A$4972,customers!$G$1:$G$4972,,0)</f>
        <v>Japan</v>
      </c>
      <c r="I2484" t="str">
        <f>INDEX(products!$A$1:$G$5001,MATCH(orders!$D2484,products!$A$1:$A$5001,0),MATCH(I$1,products!$A$1:$G$1,0))</f>
        <v>Credit Cards</v>
      </c>
      <c r="J2484" t="str">
        <f>INDEX(products!$A$1:$G$5001,MATCH(orders!$D2484,products!$A$1:$A$5001,0),MATCH(J$1,products!$A$1:$G$1,0))</f>
        <v>Premium</v>
      </c>
      <c r="K2484">
        <f>INDEX(products!$A$1:$G$5001,MATCH(orders!$D2484,products!$A$1:$A$5001,0),MATCH(K$1,products!$A$1:$G$1,0))</f>
        <v>1</v>
      </c>
      <c r="L2484" s="3">
        <f>INDEX(products!$A$1:$G$5001,MATCH(orders!$D2484,products!$A$1:$A$5001,0),MATCH(L$1,products!$A$1:$G$1,0))</f>
        <v>1.6107</v>
      </c>
      <c r="M2484" s="3">
        <f t="shared" si="38"/>
        <v>1.6107</v>
      </c>
      <c r="N2484" t="str">
        <f>_xlfn.XLOOKUP(Orders[[#This Row],[Customer ID]],customers!$A$1:$A$4972,customers!$I$1:$I$4972,,0)</f>
        <v>No</v>
      </c>
    </row>
    <row r="2485" spans="1:14" x14ac:dyDescent="0.25">
      <c r="A2485" t="s">
        <v>12372</v>
      </c>
      <c r="B2485" s="2">
        <v>44554</v>
      </c>
      <c r="C2485" t="s">
        <v>12373</v>
      </c>
      <c r="D2485" t="s">
        <v>12374</v>
      </c>
      <c r="E2485">
        <v>4</v>
      </c>
      <c r="F2485" t="str">
        <f>_xlfn.XLOOKUP(C2485,customers!$A$1:$A$4972,customers!B$1:B$4972,,0)</f>
        <v>Heather Rogers</v>
      </c>
      <c r="G2485" t="str">
        <f>IF(_xlfn.XLOOKUP(C2485,customers!$A$1:$A$4972,customers!C2484:C7455,,0)=0,"",_xlfn.XLOOKUP(C2485,customers!$A$1:$A$4972,customers!C2484:C7455,,0))</f>
        <v>dbell1197@yahoo.com</v>
      </c>
      <c r="H2485" t="str">
        <f>_xlfn.XLOOKUP(C2485,customers!$A$1:$A$4972,customers!$G$1:$G$4972,,0)</f>
        <v>South Africa</v>
      </c>
      <c r="I2485" t="str">
        <f>INDEX(products!$A$1:$G$5001,MATCH(orders!$D2485,products!$A$1:$A$5001,0),MATCH(I$1,products!$A$1:$G$1,0))</f>
        <v>Loans</v>
      </c>
      <c r="J2485" t="str">
        <f>INDEX(products!$A$1:$G$5001,MATCH(orders!$D2485,products!$A$1:$A$5001,0),MATCH(J$1,products!$A$1:$G$1,0))</f>
        <v>VIP</v>
      </c>
      <c r="K2485">
        <f>INDEX(products!$A$1:$G$5001,MATCH(orders!$D2485,products!$A$1:$A$5001,0),MATCH(K$1,products!$A$1:$G$1,0))</f>
        <v>10</v>
      </c>
      <c r="L2485" s="3">
        <f>INDEX(products!$A$1:$G$5001,MATCH(orders!$D2485,products!$A$1:$A$5001,0),MATCH(L$1,products!$A$1:$G$1,0))</f>
        <v>8.1546333333333347</v>
      </c>
      <c r="M2485" s="3">
        <f t="shared" si="38"/>
        <v>32.618533333333339</v>
      </c>
      <c r="N2485" t="str">
        <f>_xlfn.XLOOKUP(Orders[[#This Row],[Customer ID]],customers!$A$1:$A$4972,customers!$I$1:$I$4972,,0)</f>
        <v>Yes</v>
      </c>
    </row>
    <row r="2486" spans="1:14" x14ac:dyDescent="0.25">
      <c r="A2486" t="s">
        <v>12377</v>
      </c>
      <c r="B2486" s="2">
        <v>44554</v>
      </c>
      <c r="C2486" t="s">
        <v>12378</v>
      </c>
      <c r="D2486" t="s">
        <v>12379</v>
      </c>
      <c r="E2486">
        <v>3</v>
      </c>
      <c r="F2486" t="str">
        <f>_xlfn.XLOOKUP(C2486,customers!$A$1:$A$4972,customers!B$1:B$4972,,0)</f>
        <v>Timothy Robertson</v>
      </c>
      <c r="G2486" t="str">
        <f>IF(_xlfn.XLOOKUP(C2486,customers!$A$1:$A$4972,customers!C2485:C7456,,0)=0,"",_xlfn.XLOOKUP(C2486,customers!$A$1:$A$4972,customers!C2485:C7456,,0))</f>
        <v>ehamilton745@hotmail.com</v>
      </c>
      <c r="H2486" t="str">
        <f>_xlfn.XLOOKUP(C2486,customers!$A$1:$A$4972,customers!$G$1:$G$4972,,0)</f>
        <v>Japan</v>
      </c>
      <c r="I2486" t="str">
        <f>INDEX(products!$A$1:$G$5001,MATCH(orders!$D2486,products!$A$1:$A$5001,0),MATCH(I$1,products!$A$1:$G$1,0))</f>
        <v>Loans</v>
      </c>
      <c r="J2486" t="str">
        <f>INDEX(products!$A$1:$G$5001,MATCH(orders!$D2486,products!$A$1:$A$5001,0),MATCH(J$1,products!$A$1:$G$1,0))</f>
        <v>Standard</v>
      </c>
      <c r="K2486">
        <f>INDEX(products!$A$1:$G$5001,MATCH(orders!$D2486,products!$A$1:$A$5001,0),MATCH(K$1,products!$A$1:$G$1,0))</f>
        <v>5</v>
      </c>
      <c r="L2486" s="3">
        <f>INDEX(products!$A$1:$G$5001,MATCH(orders!$D2486,products!$A$1:$A$5001,0),MATCH(L$1,products!$A$1:$G$1,0))</f>
        <v>5.6467000000000001</v>
      </c>
      <c r="M2486" s="3">
        <f t="shared" si="38"/>
        <v>16.940100000000001</v>
      </c>
      <c r="N2486" t="str">
        <f>_xlfn.XLOOKUP(Orders[[#This Row],[Customer ID]],customers!$A$1:$A$4972,customers!$I$1:$I$4972,,0)</f>
        <v>Yes</v>
      </c>
    </row>
    <row r="2487" spans="1:14" x14ac:dyDescent="0.25">
      <c r="A2487" t="s">
        <v>12382</v>
      </c>
      <c r="B2487" s="2">
        <v>44555</v>
      </c>
      <c r="C2487" t="s">
        <v>12383</v>
      </c>
      <c r="D2487" t="s">
        <v>12384</v>
      </c>
      <c r="E2487">
        <v>3</v>
      </c>
      <c r="F2487" t="str">
        <f>_xlfn.XLOOKUP(C2487,customers!$A$1:$A$4972,customers!B$1:B$4972,,0)</f>
        <v>Henry Ramirez</v>
      </c>
      <c r="G2487" t="str">
        <f>IF(_xlfn.XLOOKUP(C2487,customers!$A$1:$A$4972,customers!C2486:C7457,,0)=0,"",_xlfn.XLOOKUP(C2487,customers!$A$1:$A$4972,customers!C2486:C7457,,0))</f>
        <v>jcoleman606@gmail.com</v>
      </c>
      <c r="H2487" t="str">
        <f>_xlfn.XLOOKUP(C2487,customers!$A$1:$A$4972,customers!$G$1:$G$4972,,0)</f>
        <v>United States</v>
      </c>
      <c r="I2487" t="str">
        <f>INDEX(products!$A$1:$G$5001,MATCH(orders!$D2487,products!$A$1:$A$5001,0),MATCH(I$1,products!$A$1:$G$1,0))</f>
        <v>Investments</v>
      </c>
      <c r="J2487" t="str">
        <f>INDEX(products!$A$1:$G$5001,MATCH(orders!$D2487,products!$A$1:$A$5001,0),MATCH(J$1,products!$A$1:$G$1,0))</f>
        <v>Premium</v>
      </c>
      <c r="K2487">
        <f>INDEX(products!$A$1:$G$5001,MATCH(orders!$D2487,products!$A$1:$A$5001,0),MATCH(K$1,products!$A$1:$G$1,0))</f>
        <v>5</v>
      </c>
      <c r="L2487" s="3">
        <f>INDEX(products!$A$1:$G$5001,MATCH(orders!$D2487,products!$A$1:$A$5001,0),MATCH(L$1,products!$A$1:$G$1,0))</f>
        <v>8.238266666666668</v>
      </c>
      <c r="M2487" s="3">
        <f t="shared" si="38"/>
        <v>24.714800000000004</v>
      </c>
      <c r="N2487" t="str">
        <f>_xlfn.XLOOKUP(Orders[[#This Row],[Customer ID]],customers!$A$1:$A$4972,customers!$I$1:$I$4972,,0)</f>
        <v>No</v>
      </c>
    </row>
    <row r="2488" spans="1:14" x14ac:dyDescent="0.25">
      <c r="A2488" t="s">
        <v>12387</v>
      </c>
      <c r="B2488" s="2">
        <v>44555</v>
      </c>
      <c r="C2488" t="s">
        <v>12388</v>
      </c>
      <c r="D2488" t="s">
        <v>12389</v>
      </c>
      <c r="E2488">
        <v>2</v>
      </c>
      <c r="F2488" t="str">
        <f>_xlfn.XLOOKUP(C2488,customers!$A$1:$A$4972,customers!B$1:B$4972,,0)</f>
        <v>Laura White</v>
      </c>
      <c r="G2488" t="str">
        <f>IF(_xlfn.XLOOKUP(C2488,customers!$A$1:$A$4972,customers!C2487:C7458,,0)=0,"",_xlfn.XLOOKUP(C2488,customers!$A$1:$A$4972,customers!C2487:C7458,,0))</f>
        <v>akelley58@yahoo.com</v>
      </c>
      <c r="H2488" t="str">
        <f>_xlfn.XLOOKUP(C2488,customers!$A$1:$A$4972,customers!$G$1:$G$4972,,0)</f>
        <v>Japan</v>
      </c>
      <c r="I2488" t="str">
        <f>INDEX(products!$A$1:$G$5001,MATCH(orders!$D2488,products!$A$1:$A$5001,0),MATCH(I$1,products!$A$1:$G$1,0))</f>
        <v>Loans</v>
      </c>
      <c r="J2488" t="str">
        <f>INDEX(products!$A$1:$G$5001,MATCH(orders!$D2488,products!$A$1:$A$5001,0),MATCH(J$1,products!$A$1:$G$1,0))</f>
        <v>VIP</v>
      </c>
      <c r="K2488">
        <f>INDEX(products!$A$1:$G$5001,MATCH(orders!$D2488,products!$A$1:$A$5001,0),MATCH(K$1,products!$A$1:$G$1,0))</f>
        <v>3</v>
      </c>
      <c r="L2488" s="3">
        <f>INDEX(products!$A$1:$G$5001,MATCH(orders!$D2488,products!$A$1:$A$5001,0),MATCH(L$1,products!$A$1:$G$1,0))</f>
        <v>3.4502333333333328</v>
      </c>
      <c r="M2488" s="3">
        <f t="shared" si="38"/>
        <v>6.9004666666666656</v>
      </c>
      <c r="N2488" t="str">
        <f>_xlfn.XLOOKUP(Orders[[#This Row],[Customer ID]],customers!$A$1:$A$4972,customers!$I$1:$I$4972,,0)</f>
        <v>Yes</v>
      </c>
    </row>
    <row r="2489" spans="1:14" x14ac:dyDescent="0.25">
      <c r="A2489" t="s">
        <v>12392</v>
      </c>
      <c r="B2489" s="2">
        <v>44556</v>
      </c>
      <c r="C2489" t="s">
        <v>12393</v>
      </c>
      <c r="D2489" t="s">
        <v>12394</v>
      </c>
      <c r="E2489">
        <v>2</v>
      </c>
      <c r="F2489" t="str">
        <f>_xlfn.XLOOKUP(C2489,customers!$A$1:$A$4972,customers!B$1:B$4972,,0)</f>
        <v>Maureen Howell</v>
      </c>
      <c r="G2489" t="str">
        <f>IF(_xlfn.XLOOKUP(C2489,customers!$A$1:$A$4972,customers!C2488:C7459,,0)=0,"",_xlfn.XLOOKUP(C2489,customers!$A$1:$A$4972,customers!C2488:C7459,,0))</f>
        <v>1855657@yahoo.com</v>
      </c>
      <c r="H2489" t="str">
        <f>_xlfn.XLOOKUP(C2489,customers!$A$1:$A$4972,customers!$G$1:$G$4972,,0)</f>
        <v>Germany</v>
      </c>
      <c r="I2489" t="str">
        <f>INDEX(products!$A$1:$G$5001,MATCH(orders!$D2489,products!$A$1:$A$5001,0),MATCH(I$1,products!$A$1:$G$1,0))</f>
        <v>Money Transfers</v>
      </c>
      <c r="J2489" t="str">
        <f>INDEX(products!$A$1:$G$5001,MATCH(orders!$D2489,products!$A$1:$A$5001,0),MATCH(J$1,products!$A$1:$G$1,0))</f>
        <v>VIP</v>
      </c>
      <c r="K2489">
        <f>INDEX(products!$A$1:$G$5001,MATCH(orders!$D2489,products!$A$1:$A$5001,0),MATCH(K$1,products!$A$1:$G$1,0))</f>
        <v>3</v>
      </c>
      <c r="L2489" s="3">
        <f>INDEX(products!$A$1:$G$5001,MATCH(orders!$D2489,products!$A$1:$A$5001,0),MATCH(L$1,products!$A$1:$G$1,0))</f>
        <v>4.5906333333333329</v>
      </c>
      <c r="M2489" s="3">
        <f t="shared" si="38"/>
        <v>9.1812666666666658</v>
      </c>
      <c r="N2489" t="str">
        <f>_xlfn.XLOOKUP(Orders[[#This Row],[Customer ID]],customers!$A$1:$A$4972,customers!$I$1:$I$4972,,0)</f>
        <v>No</v>
      </c>
    </row>
    <row r="2490" spans="1:14" x14ac:dyDescent="0.25">
      <c r="A2490" t="s">
        <v>12397</v>
      </c>
      <c r="B2490" s="2">
        <v>44556</v>
      </c>
      <c r="C2490" t="s">
        <v>12398</v>
      </c>
      <c r="D2490" t="s">
        <v>12399</v>
      </c>
      <c r="E2490">
        <v>4</v>
      </c>
      <c r="F2490" t="str">
        <f>_xlfn.XLOOKUP(C2490,customers!$A$1:$A$4972,customers!B$1:B$4972,,0)</f>
        <v>Richard Watson</v>
      </c>
      <c r="G2490" t="str">
        <f>IF(_xlfn.XLOOKUP(C2490,customers!$A$1:$A$4972,customers!C2489:C7460,,0)=0,"",_xlfn.XLOOKUP(C2490,customers!$A$1:$A$4972,customers!C2489:C7460,,0))</f>
        <v>pwest4429@hotmail.com</v>
      </c>
      <c r="H2490" t="str">
        <f>_xlfn.XLOOKUP(C2490,customers!$A$1:$A$4972,customers!$G$1:$G$4972,,0)</f>
        <v>United States</v>
      </c>
      <c r="I2490" t="str">
        <f>INDEX(products!$A$1:$G$5001,MATCH(orders!$D2490,products!$A$1:$A$5001,0),MATCH(I$1,products!$A$1:$G$1,0))</f>
        <v>Credit Cards</v>
      </c>
      <c r="J2490" t="str">
        <f>INDEX(products!$A$1:$G$5001,MATCH(orders!$D2490,products!$A$1:$A$5001,0),MATCH(J$1,products!$A$1:$G$1,0))</f>
        <v>VIP</v>
      </c>
      <c r="K2490">
        <f>INDEX(products!$A$1:$G$5001,MATCH(orders!$D2490,products!$A$1:$A$5001,0),MATCH(K$1,products!$A$1:$G$1,0))</f>
        <v>10</v>
      </c>
      <c r="L2490" s="3">
        <f>INDEX(products!$A$1:$G$5001,MATCH(orders!$D2490,products!$A$1:$A$5001,0),MATCH(L$1,products!$A$1:$G$1,0))</f>
        <v>12.553966666666669</v>
      </c>
      <c r="M2490" s="3">
        <f t="shared" si="38"/>
        <v>50.215866666666678</v>
      </c>
      <c r="N2490" t="str">
        <f>_xlfn.XLOOKUP(Orders[[#This Row],[Customer ID]],customers!$A$1:$A$4972,customers!$I$1:$I$4972,,0)</f>
        <v>Yes</v>
      </c>
    </row>
    <row r="2491" spans="1:14" x14ac:dyDescent="0.25">
      <c r="A2491" t="s">
        <v>12402</v>
      </c>
      <c r="B2491" s="2">
        <v>44556</v>
      </c>
      <c r="C2491" t="s">
        <v>12403</v>
      </c>
      <c r="D2491" t="s">
        <v>12404</v>
      </c>
      <c r="E2491">
        <v>3</v>
      </c>
      <c r="F2491" t="str">
        <f>_xlfn.XLOOKUP(C2491,customers!$A$1:$A$4972,customers!B$1:B$4972,,0)</f>
        <v>Daniel Wilson</v>
      </c>
      <c r="H2491" t="str">
        <f>_xlfn.XLOOKUP(C2491,customers!$A$1:$A$4972,customers!$G$1:$G$4972,,0)</f>
        <v>Brazil</v>
      </c>
      <c r="I2491" t="str">
        <f>INDEX(products!$A$1:$G$5001,MATCH(orders!$D2491,products!$A$1:$A$5001,0),MATCH(I$1,products!$A$1:$G$1,0))</f>
        <v>Money Transfers</v>
      </c>
      <c r="J2491" t="str">
        <f>INDEX(products!$A$1:$G$5001,MATCH(orders!$D2491,products!$A$1:$A$5001,0),MATCH(J$1,products!$A$1:$G$1,0))</f>
        <v>Standard</v>
      </c>
      <c r="K2491">
        <f>INDEX(products!$A$1:$G$5001,MATCH(orders!$D2491,products!$A$1:$A$5001,0),MATCH(K$1,products!$A$1:$G$1,0))</f>
        <v>5</v>
      </c>
      <c r="L2491" s="3">
        <f>INDEX(products!$A$1:$G$5001,MATCH(orders!$D2491,products!$A$1:$A$5001,0),MATCH(L$1,products!$A$1:$G$1,0))</f>
        <v>5.2099666666666673</v>
      </c>
      <c r="M2491" s="3">
        <f t="shared" si="38"/>
        <v>15.629900000000003</v>
      </c>
      <c r="N2491" t="str">
        <f>_xlfn.XLOOKUP(Orders[[#This Row],[Customer ID]],customers!$A$1:$A$4972,customers!$I$1:$I$4972,,0)</f>
        <v>Yes</v>
      </c>
    </row>
    <row r="2492" spans="1:14" x14ac:dyDescent="0.25">
      <c r="A2492" t="s">
        <v>12406</v>
      </c>
      <c r="B2492" s="2">
        <v>44557</v>
      </c>
      <c r="C2492" t="s">
        <v>12407</v>
      </c>
      <c r="D2492" t="s">
        <v>12408</v>
      </c>
      <c r="E2492">
        <v>3</v>
      </c>
      <c r="F2492" t="str">
        <f>_xlfn.XLOOKUP(C2492,customers!$A$1:$A$4972,customers!B$1:B$4972,,0)</f>
        <v>Henry Branch</v>
      </c>
      <c r="H2492" t="str">
        <f>_xlfn.XLOOKUP(C2492,customers!$A$1:$A$4972,customers!$G$1:$G$4972,,0)</f>
        <v>South Africa</v>
      </c>
      <c r="I2492" t="str">
        <f>INDEX(products!$A$1:$G$5001,MATCH(orders!$D2492,products!$A$1:$A$5001,0),MATCH(I$1,products!$A$1:$G$1,0))</f>
        <v>Investments</v>
      </c>
      <c r="J2492" t="str">
        <f>INDEX(products!$A$1:$G$5001,MATCH(orders!$D2492,products!$A$1:$A$5001,0),MATCH(J$1,products!$A$1:$G$1,0))</f>
        <v>Premium</v>
      </c>
      <c r="K2492">
        <f>INDEX(products!$A$1:$G$5001,MATCH(orders!$D2492,products!$A$1:$A$5001,0),MATCH(K$1,products!$A$1:$G$1,0))</f>
        <v>5</v>
      </c>
      <c r="L2492" s="3">
        <f>INDEX(products!$A$1:$G$5001,MATCH(orders!$D2492,products!$A$1:$A$5001,0),MATCH(L$1,products!$A$1:$G$1,0))</f>
        <v>4.7622666666666671</v>
      </c>
      <c r="M2492" s="3">
        <f t="shared" si="38"/>
        <v>14.286800000000001</v>
      </c>
      <c r="N2492" t="str">
        <f>_xlfn.XLOOKUP(Orders[[#This Row],[Customer ID]],customers!$A$1:$A$4972,customers!$I$1:$I$4972,,0)</f>
        <v>No</v>
      </c>
    </row>
    <row r="2493" spans="1:14" x14ac:dyDescent="0.25">
      <c r="A2493" t="s">
        <v>12410</v>
      </c>
      <c r="B2493" s="2">
        <v>44557</v>
      </c>
      <c r="C2493" t="s">
        <v>12411</v>
      </c>
      <c r="D2493" t="s">
        <v>12412</v>
      </c>
      <c r="E2493">
        <v>1</v>
      </c>
      <c r="F2493" t="str">
        <f>_xlfn.XLOOKUP(C2493,customers!$A$1:$A$4972,customers!B$1:B$4972,,0)</f>
        <v>Danny Robertson</v>
      </c>
      <c r="H2493" t="str">
        <f>_xlfn.XLOOKUP(C2493,customers!$A$1:$A$4972,customers!$G$1:$G$4972,,0)</f>
        <v>South Africa</v>
      </c>
      <c r="I2493" t="str">
        <f>INDEX(products!$A$1:$G$5001,MATCH(orders!$D2493,products!$A$1:$A$5001,0),MATCH(I$1,products!$A$1:$G$1,0))</f>
        <v>Investments</v>
      </c>
      <c r="J2493" t="str">
        <f>INDEX(products!$A$1:$G$5001,MATCH(orders!$D2493,products!$A$1:$A$5001,0),MATCH(J$1,products!$A$1:$G$1,0))</f>
        <v>Premium</v>
      </c>
      <c r="K2493">
        <f>INDEX(products!$A$1:$G$5001,MATCH(orders!$D2493,products!$A$1:$A$5001,0),MATCH(K$1,products!$A$1:$G$1,0))</f>
        <v>1</v>
      </c>
      <c r="L2493" s="3">
        <f>INDEX(products!$A$1:$G$5001,MATCH(orders!$D2493,products!$A$1:$A$5001,0),MATCH(L$1,products!$A$1:$G$1,0))</f>
        <v>0.86990000000000001</v>
      </c>
      <c r="M2493" s="3">
        <f t="shared" si="38"/>
        <v>0.86990000000000001</v>
      </c>
      <c r="N2493" t="str">
        <f>_xlfn.XLOOKUP(Orders[[#This Row],[Customer ID]],customers!$A$1:$A$4972,customers!$I$1:$I$4972,,0)</f>
        <v>No</v>
      </c>
    </row>
    <row r="2494" spans="1:14" x14ac:dyDescent="0.25">
      <c r="A2494" t="s">
        <v>12414</v>
      </c>
      <c r="B2494" s="2">
        <v>44558</v>
      </c>
      <c r="C2494" t="s">
        <v>12415</v>
      </c>
      <c r="D2494" t="s">
        <v>12416</v>
      </c>
      <c r="E2494">
        <v>4</v>
      </c>
      <c r="F2494" t="str">
        <f>_xlfn.XLOOKUP(C2494,customers!$A$1:$A$4972,customers!B$1:B$4972,,0)</f>
        <v>Annette Blair</v>
      </c>
      <c r="H2494" t="str">
        <f>_xlfn.XLOOKUP(C2494,customers!$A$1:$A$4972,customers!$G$1:$G$4972,,0)</f>
        <v>Japan</v>
      </c>
      <c r="I2494" t="str">
        <f>INDEX(products!$A$1:$G$5001,MATCH(orders!$D2494,products!$A$1:$A$5001,0),MATCH(I$1,products!$A$1:$G$1,0))</f>
        <v>Loans</v>
      </c>
      <c r="J2494" t="str">
        <f>INDEX(products!$A$1:$G$5001,MATCH(orders!$D2494,products!$A$1:$A$5001,0),MATCH(J$1,products!$A$1:$G$1,0))</f>
        <v>Premium</v>
      </c>
      <c r="K2494">
        <f>INDEX(products!$A$1:$G$5001,MATCH(orders!$D2494,products!$A$1:$A$5001,0),MATCH(K$1,products!$A$1:$G$1,0))</f>
        <v>10</v>
      </c>
      <c r="L2494" s="3">
        <f>INDEX(products!$A$1:$G$5001,MATCH(orders!$D2494,products!$A$1:$A$5001,0),MATCH(L$1,products!$A$1:$G$1,0))</f>
        <v>14.28463333333333</v>
      </c>
      <c r="M2494" s="3">
        <f t="shared" si="38"/>
        <v>57.138533333333321</v>
      </c>
      <c r="N2494" t="str">
        <f>_xlfn.XLOOKUP(Orders[[#This Row],[Customer ID]],customers!$A$1:$A$4972,customers!$I$1:$I$4972,,0)</f>
        <v>Yes</v>
      </c>
    </row>
    <row r="2495" spans="1:14" x14ac:dyDescent="0.25">
      <c r="A2495" t="s">
        <v>12418</v>
      </c>
      <c r="B2495" s="2">
        <v>44558</v>
      </c>
      <c r="C2495" t="s">
        <v>12419</v>
      </c>
      <c r="D2495" t="s">
        <v>12420</v>
      </c>
      <c r="E2495">
        <v>4</v>
      </c>
      <c r="F2495" t="str">
        <f>_xlfn.XLOOKUP(C2495,customers!$A$1:$A$4972,customers!B$1:B$4972,,0)</f>
        <v>Samantha Greer</v>
      </c>
      <c r="H2495" t="str">
        <f>_xlfn.XLOOKUP(C2495,customers!$A$1:$A$4972,customers!$G$1:$G$4972,,0)</f>
        <v>United States</v>
      </c>
      <c r="I2495" t="str">
        <f>INDEX(products!$A$1:$G$5001,MATCH(orders!$D2495,products!$A$1:$A$5001,0),MATCH(I$1,products!$A$1:$G$1,0))</f>
        <v>Loans</v>
      </c>
      <c r="J2495" t="str">
        <f>INDEX(products!$A$1:$G$5001,MATCH(orders!$D2495,products!$A$1:$A$5001,0),MATCH(J$1,products!$A$1:$G$1,0))</f>
        <v>Standard</v>
      </c>
      <c r="K2495">
        <f>INDEX(products!$A$1:$G$5001,MATCH(orders!$D2495,products!$A$1:$A$5001,0),MATCH(K$1,products!$A$1:$G$1,0))</f>
        <v>10</v>
      </c>
      <c r="L2495" s="3">
        <f>INDEX(products!$A$1:$G$5001,MATCH(orders!$D2495,products!$A$1:$A$5001,0),MATCH(L$1,products!$A$1:$G$1,0))</f>
        <v>10.532066666666671</v>
      </c>
      <c r="M2495" s="3">
        <f t="shared" si="38"/>
        <v>42.128266666666683</v>
      </c>
      <c r="N2495" t="str">
        <f>_xlfn.XLOOKUP(Orders[[#This Row],[Customer ID]],customers!$A$1:$A$4972,customers!$I$1:$I$4972,,0)</f>
        <v>No</v>
      </c>
    </row>
    <row r="2496" spans="1:14" x14ac:dyDescent="0.25">
      <c r="A2496" t="s">
        <v>12422</v>
      </c>
      <c r="B2496" s="2">
        <v>44559</v>
      </c>
      <c r="C2496" t="s">
        <v>12423</v>
      </c>
      <c r="D2496" t="s">
        <v>12424</v>
      </c>
      <c r="E2496">
        <v>1</v>
      </c>
      <c r="F2496" t="str">
        <f>_xlfn.XLOOKUP(C2496,customers!$A$1:$A$4972,customers!B$1:B$4972,,0)</f>
        <v>Heather Martin</v>
      </c>
      <c r="H2496" t="str">
        <f>_xlfn.XLOOKUP(C2496,customers!$A$1:$A$4972,customers!$G$1:$G$4972,,0)</f>
        <v>Brazil</v>
      </c>
      <c r="I2496" t="str">
        <f>INDEX(products!$A$1:$G$5001,MATCH(orders!$D2496,products!$A$1:$A$5001,0),MATCH(I$1,products!$A$1:$G$1,0))</f>
        <v>Investments</v>
      </c>
      <c r="J2496" t="str">
        <f>INDEX(products!$A$1:$G$5001,MATCH(orders!$D2496,products!$A$1:$A$5001,0),MATCH(J$1,products!$A$1:$G$1,0))</f>
        <v>Premium</v>
      </c>
      <c r="K2496">
        <f>INDEX(products!$A$1:$G$5001,MATCH(orders!$D2496,products!$A$1:$A$5001,0),MATCH(K$1,products!$A$1:$G$1,0))</f>
        <v>1</v>
      </c>
      <c r="L2496" s="3">
        <f>INDEX(products!$A$1:$G$5001,MATCH(orders!$D2496,products!$A$1:$A$5001,0),MATCH(L$1,products!$A$1:$G$1,0))</f>
        <v>1.1779333333333331</v>
      </c>
      <c r="M2496" s="3">
        <f t="shared" si="38"/>
        <v>1.1779333333333331</v>
      </c>
      <c r="N2496" t="str">
        <f>_xlfn.XLOOKUP(Orders[[#This Row],[Customer ID]],customers!$A$1:$A$4972,customers!$I$1:$I$4972,,0)</f>
        <v>No</v>
      </c>
    </row>
    <row r="2497" spans="1:14" x14ac:dyDescent="0.25">
      <c r="A2497" t="s">
        <v>12426</v>
      </c>
      <c r="B2497" s="2">
        <v>44559</v>
      </c>
      <c r="C2497" t="s">
        <v>12427</v>
      </c>
      <c r="D2497" t="s">
        <v>12428</v>
      </c>
      <c r="E2497">
        <v>4</v>
      </c>
      <c r="F2497" t="str">
        <f>_xlfn.XLOOKUP(C2497,customers!$A$1:$A$4972,customers!B$1:B$4972,,0)</f>
        <v>Karen Harrison</v>
      </c>
      <c r="H2497" t="str">
        <f>_xlfn.XLOOKUP(C2497,customers!$A$1:$A$4972,customers!$G$1:$G$4972,,0)</f>
        <v>United States</v>
      </c>
      <c r="I2497" t="str">
        <f>INDEX(products!$A$1:$G$5001,MATCH(orders!$D2497,products!$A$1:$A$5001,0),MATCH(I$1,products!$A$1:$G$1,0))</f>
        <v>Investments</v>
      </c>
      <c r="J2497" t="str">
        <f>INDEX(products!$A$1:$G$5001,MATCH(orders!$D2497,products!$A$1:$A$5001,0),MATCH(J$1,products!$A$1:$G$1,0))</f>
        <v>Premium</v>
      </c>
      <c r="K2497">
        <f>INDEX(products!$A$1:$G$5001,MATCH(orders!$D2497,products!$A$1:$A$5001,0),MATCH(K$1,products!$A$1:$G$1,0))</f>
        <v>10</v>
      </c>
      <c r="L2497" s="3">
        <f>INDEX(products!$A$1:$G$5001,MATCH(orders!$D2497,products!$A$1:$A$5001,0),MATCH(L$1,products!$A$1:$G$1,0))</f>
        <v>11.589933333333329</v>
      </c>
      <c r="M2497" s="3">
        <f t="shared" si="38"/>
        <v>46.359733333333317</v>
      </c>
      <c r="N2497" t="str">
        <f>_xlfn.XLOOKUP(Orders[[#This Row],[Customer ID]],customers!$A$1:$A$4972,customers!$I$1:$I$4972,,0)</f>
        <v>Yes</v>
      </c>
    </row>
    <row r="2498" spans="1:14" x14ac:dyDescent="0.25">
      <c r="A2498" t="s">
        <v>12430</v>
      </c>
      <c r="B2498" s="2">
        <v>44559</v>
      </c>
      <c r="C2498" t="s">
        <v>12431</v>
      </c>
      <c r="D2498" t="s">
        <v>12432</v>
      </c>
      <c r="E2498">
        <v>4</v>
      </c>
      <c r="F2498" t="str">
        <f>_xlfn.XLOOKUP(C2498,customers!$A$1:$A$4972,customers!B$1:B$4972,,0)</f>
        <v>James Williams</v>
      </c>
      <c r="H2498" t="str">
        <f>_xlfn.XLOOKUP(C2498,customers!$A$1:$A$4972,customers!$G$1:$G$4972,,0)</f>
        <v>South Africa</v>
      </c>
      <c r="I2498" t="str">
        <f>INDEX(products!$A$1:$G$5001,MATCH(orders!$D2498,products!$A$1:$A$5001,0),MATCH(I$1,products!$A$1:$G$1,0))</f>
        <v>Money Transfers</v>
      </c>
      <c r="J2498" t="str">
        <f>INDEX(products!$A$1:$G$5001,MATCH(orders!$D2498,products!$A$1:$A$5001,0),MATCH(J$1,products!$A$1:$G$1,0))</f>
        <v>Premium</v>
      </c>
      <c r="K2498">
        <f>INDEX(products!$A$1:$G$5001,MATCH(orders!$D2498,products!$A$1:$A$5001,0),MATCH(K$1,products!$A$1:$G$1,0))</f>
        <v>10</v>
      </c>
      <c r="L2498" s="3">
        <f>INDEX(products!$A$1:$G$5001,MATCH(orders!$D2498,products!$A$1:$A$5001,0),MATCH(L$1,products!$A$1:$G$1,0))</f>
        <v>12.43946666666667</v>
      </c>
      <c r="M2498" s="3">
        <f t="shared" si="38"/>
        <v>49.757866666666679</v>
      </c>
      <c r="N2498" t="str">
        <f>_xlfn.XLOOKUP(Orders[[#This Row],[Customer ID]],customers!$A$1:$A$4972,customers!$I$1:$I$4972,,0)</f>
        <v>No</v>
      </c>
    </row>
    <row r="2499" spans="1:14" x14ac:dyDescent="0.25">
      <c r="A2499" t="s">
        <v>12434</v>
      </c>
      <c r="B2499" s="2">
        <v>44560</v>
      </c>
      <c r="C2499" t="s">
        <v>12435</v>
      </c>
      <c r="D2499" t="s">
        <v>12436</v>
      </c>
      <c r="E2499">
        <v>2</v>
      </c>
      <c r="F2499" t="str">
        <f>_xlfn.XLOOKUP(C2499,customers!$A$1:$A$4972,customers!B$1:B$4972,,0)</f>
        <v>Stephanie Galvan</v>
      </c>
      <c r="H2499" t="str">
        <f>_xlfn.XLOOKUP(C2499,customers!$A$1:$A$4972,customers!$G$1:$G$4972,,0)</f>
        <v>United States</v>
      </c>
      <c r="I2499" t="str">
        <f>INDEX(products!$A$1:$G$5001,MATCH(orders!$D2499,products!$A$1:$A$5001,0),MATCH(I$1,products!$A$1:$G$1,0))</f>
        <v>Money Transfers</v>
      </c>
      <c r="J2499" t="str">
        <f>INDEX(products!$A$1:$G$5001,MATCH(orders!$D2499,products!$A$1:$A$5001,0),MATCH(J$1,products!$A$1:$G$1,0))</f>
        <v>Premium</v>
      </c>
      <c r="K2499">
        <f>INDEX(products!$A$1:$G$5001,MATCH(orders!$D2499,products!$A$1:$A$5001,0),MATCH(K$1,products!$A$1:$G$1,0))</f>
        <v>3</v>
      </c>
      <c r="L2499" s="3">
        <f>INDEX(products!$A$1:$G$5001,MATCH(orders!$D2499,products!$A$1:$A$5001,0),MATCH(L$1,products!$A$1:$G$1,0))</f>
        <v>4.5967333333333329</v>
      </c>
      <c r="M2499" s="3">
        <f t="shared" ref="M2499:M2562" si="39">L2499*E2499</f>
        <v>9.1934666666666658</v>
      </c>
      <c r="N2499" t="str">
        <f>_xlfn.XLOOKUP(Orders[[#This Row],[Customer ID]],customers!$A$1:$A$4972,customers!$I$1:$I$4972,,0)</f>
        <v>No</v>
      </c>
    </row>
    <row r="2500" spans="1:14" x14ac:dyDescent="0.25">
      <c r="A2500" t="s">
        <v>12438</v>
      </c>
      <c r="B2500" s="2">
        <v>44560</v>
      </c>
      <c r="C2500" t="s">
        <v>12439</v>
      </c>
      <c r="D2500" t="s">
        <v>12440</v>
      </c>
      <c r="E2500">
        <v>3</v>
      </c>
      <c r="F2500" t="str">
        <f>_xlfn.XLOOKUP(C2500,customers!$A$1:$A$4972,customers!B$1:B$4972,,0)</f>
        <v>Robin Bailey</v>
      </c>
      <c r="H2500" t="str">
        <f>_xlfn.XLOOKUP(C2500,customers!$A$1:$A$4972,customers!$G$1:$G$4972,,0)</f>
        <v>Brazil</v>
      </c>
      <c r="I2500" t="str">
        <f>INDEX(products!$A$1:$G$5001,MATCH(orders!$D2500,products!$A$1:$A$5001,0),MATCH(I$1,products!$A$1:$G$1,0))</f>
        <v>Loans</v>
      </c>
      <c r="J2500" t="str">
        <f>INDEX(products!$A$1:$G$5001,MATCH(orders!$D2500,products!$A$1:$A$5001,0),MATCH(J$1,products!$A$1:$G$1,0))</f>
        <v>Standard</v>
      </c>
      <c r="K2500">
        <f>INDEX(products!$A$1:$G$5001,MATCH(orders!$D2500,products!$A$1:$A$5001,0),MATCH(K$1,products!$A$1:$G$1,0))</f>
        <v>5</v>
      </c>
      <c r="L2500" s="3">
        <f>INDEX(products!$A$1:$G$5001,MATCH(orders!$D2500,products!$A$1:$A$5001,0),MATCH(L$1,products!$A$1:$G$1,0))</f>
        <v>8.2370333333333328</v>
      </c>
      <c r="M2500" s="3">
        <f t="shared" si="39"/>
        <v>24.711099999999998</v>
      </c>
      <c r="N2500" t="str">
        <f>_xlfn.XLOOKUP(Orders[[#This Row],[Customer ID]],customers!$A$1:$A$4972,customers!$I$1:$I$4972,,0)</f>
        <v>No</v>
      </c>
    </row>
    <row r="2501" spans="1:14" x14ac:dyDescent="0.25">
      <c r="A2501" t="s">
        <v>12442</v>
      </c>
      <c r="B2501" s="2">
        <v>44561</v>
      </c>
      <c r="C2501" t="s">
        <v>12443</v>
      </c>
      <c r="D2501" t="s">
        <v>12444</v>
      </c>
      <c r="E2501">
        <v>4</v>
      </c>
      <c r="F2501" t="str">
        <f>_xlfn.XLOOKUP(C2501,customers!$A$1:$A$4972,customers!B$1:B$4972,,0)</f>
        <v>Matthew Taylor</v>
      </c>
      <c r="H2501" t="str">
        <f>_xlfn.XLOOKUP(C2501,customers!$A$1:$A$4972,customers!$G$1:$G$4972,,0)</f>
        <v>Japan</v>
      </c>
      <c r="I2501" t="str">
        <f>INDEX(products!$A$1:$G$5001,MATCH(orders!$D2501,products!$A$1:$A$5001,0),MATCH(I$1,products!$A$1:$G$1,0))</f>
        <v>Money Transfers</v>
      </c>
      <c r="J2501" t="str">
        <f>INDEX(products!$A$1:$G$5001,MATCH(orders!$D2501,products!$A$1:$A$5001,0),MATCH(J$1,products!$A$1:$G$1,0))</f>
        <v>VIP</v>
      </c>
      <c r="K2501">
        <f>INDEX(products!$A$1:$G$5001,MATCH(orders!$D2501,products!$A$1:$A$5001,0),MATCH(K$1,products!$A$1:$G$1,0))</f>
        <v>10</v>
      </c>
      <c r="L2501" s="3">
        <f>INDEX(products!$A$1:$G$5001,MATCH(orders!$D2501,products!$A$1:$A$5001,0),MATCH(L$1,products!$A$1:$G$1,0))</f>
        <v>10.7425</v>
      </c>
      <c r="M2501" s="3">
        <f t="shared" si="39"/>
        <v>42.97</v>
      </c>
      <c r="N2501" t="str">
        <f>_xlfn.XLOOKUP(Orders[[#This Row],[Customer ID]],customers!$A$1:$A$4972,customers!$I$1:$I$4972,,0)</f>
        <v>No</v>
      </c>
    </row>
    <row r="2502" spans="1:14" x14ac:dyDescent="0.25">
      <c r="A2502" t="s">
        <v>12446</v>
      </c>
      <c r="B2502" s="2">
        <v>44561</v>
      </c>
      <c r="C2502" t="s">
        <v>12447</v>
      </c>
      <c r="D2502" t="s">
        <v>12448</v>
      </c>
      <c r="E2502">
        <v>2</v>
      </c>
      <c r="F2502" t="str">
        <f>_xlfn.XLOOKUP(C2502,customers!$A$1:$A$4972,customers!B$1:B$4972,,0)</f>
        <v>Daniel Dunn</v>
      </c>
      <c r="H2502" t="str">
        <f>_xlfn.XLOOKUP(C2502,customers!$A$1:$A$4972,customers!$G$1:$G$4972,,0)</f>
        <v>Germany</v>
      </c>
      <c r="I2502" t="str">
        <f>INDEX(products!$A$1:$G$5001,MATCH(orders!$D2502,products!$A$1:$A$5001,0),MATCH(I$1,products!$A$1:$G$1,0))</f>
        <v>Loans</v>
      </c>
      <c r="J2502" t="str">
        <f>INDEX(products!$A$1:$G$5001,MATCH(orders!$D2502,products!$A$1:$A$5001,0),MATCH(J$1,products!$A$1:$G$1,0))</f>
        <v>VIP</v>
      </c>
      <c r="K2502">
        <f>INDEX(products!$A$1:$G$5001,MATCH(orders!$D2502,products!$A$1:$A$5001,0),MATCH(K$1,products!$A$1:$G$1,0))</f>
        <v>3</v>
      </c>
      <c r="L2502" s="3">
        <f>INDEX(products!$A$1:$G$5001,MATCH(orders!$D2502,products!$A$1:$A$5001,0),MATCH(L$1,products!$A$1:$G$1,0))</f>
        <v>4.482566666666667</v>
      </c>
      <c r="M2502" s="3">
        <f t="shared" si="39"/>
        <v>8.9651333333333341</v>
      </c>
      <c r="N2502" t="str">
        <f>_xlfn.XLOOKUP(Orders[[#This Row],[Customer ID]],customers!$A$1:$A$4972,customers!$I$1:$I$4972,,0)</f>
        <v>Yes</v>
      </c>
    </row>
    <row r="2503" spans="1:14" x14ac:dyDescent="0.25">
      <c r="A2503" t="s">
        <v>12450</v>
      </c>
      <c r="B2503" s="2">
        <v>44562</v>
      </c>
      <c r="C2503" t="s">
        <v>12451</v>
      </c>
      <c r="D2503" t="s">
        <v>12452</v>
      </c>
      <c r="E2503">
        <v>3</v>
      </c>
      <c r="F2503" t="str">
        <f>_xlfn.XLOOKUP(C2503,customers!$A$1:$A$4972,customers!B$1:B$4972,,0)</f>
        <v>Daniel White</v>
      </c>
      <c r="H2503" t="str">
        <f>_xlfn.XLOOKUP(C2503,customers!$A$1:$A$4972,customers!$G$1:$G$4972,,0)</f>
        <v>United States</v>
      </c>
      <c r="I2503" t="str">
        <f>INDEX(products!$A$1:$G$5001,MATCH(orders!$D2503,products!$A$1:$A$5001,0),MATCH(I$1,products!$A$1:$G$1,0))</f>
        <v>Loans</v>
      </c>
      <c r="J2503" t="str">
        <f>INDEX(products!$A$1:$G$5001,MATCH(orders!$D2503,products!$A$1:$A$5001,0),MATCH(J$1,products!$A$1:$G$1,0))</f>
        <v>Premium</v>
      </c>
      <c r="K2503">
        <f>INDEX(products!$A$1:$G$5001,MATCH(orders!$D2503,products!$A$1:$A$5001,0),MATCH(K$1,products!$A$1:$G$1,0))</f>
        <v>5</v>
      </c>
      <c r="L2503" s="3">
        <f>INDEX(products!$A$1:$G$5001,MATCH(orders!$D2503,products!$A$1:$A$5001,0),MATCH(L$1,products!$A$1:$G$1,0))</f>
        <v>7.1559666666666679</v>
      </c>
      <c r="M2503" s="3">
        <f t="shared" si="39"/>
        <v>21.467900000000004</v>
      </c>
      <c r="N2503" t="str">
        <f>_xlfn.XLOOKUP(Orders[[#This Row],[Customer ID]],customers!$A$1:$A$4972,customers!$I$1:$I$4972,,0)</f>
        <v>Yes</v>
      </c>
    </row>
    <row r="2504" spans="1:14" x14ac:dyDescent="0.25">
      <c r="A2504" t="s">
        <v>12454</v>
      </c>
      <c r="B2504" s="2">
        <v>44562</v>
      </c>
      <c r="C2504" t="s">
        <v>12455</v>
      </c>
      <c r="D2504" t="s">
        <v>12456</v>
      </c>
      <c r="E2504">
        <v>1</v>
      </c>
      <c r="F2504" t="str">
        <f>_xlfn.XLOOKUP(C2504,customers!$A$1:$A$4972,customers!B$1:B$4972,,0)</f>
        <v>Eric Nelson</v>
      </c>
      <c r="H2504" t="str">
        <f>_xlfn.XLOOKUP(C2504,customers!$A$1:$A$4972,customers!$G$1:$G$4972,,0)</f>
        <v>Germany</v>
      </c>
      <c r="I2504" t="str">
        <f>INDEX(products!$A$1:$G$5001,MATCH(orders!$D2504,products!$A$1:$A$5001,0),MATCH(I$1,products!$A$1:$G$1,0))</f>
        <v>Credit Cards</v>
      </c>
      <c r="J2504" t="str">
        <f>INDEX(products!$A$1:$G$5001,MATCH(orders!$D2504,products!$A$1:$A$5001,0),MATCH(J$1,products!$A$1:$G$1,0))</f>
        <v>Premium</v>
      </c>
      <c r="K2504">
        <f>INDEX(products!$A$1:$G$5001,MATCH(orders!$D2504,products!$A$1:$A$5001,0),MATCH(K$1,products!$A$1:$G$1,0))</f>
        <v>1</v>
      </c>
      <c r="L2504" s="3">
        <f>INDEX(products!$A$1:$G$5001,MATCH(orders!$D2504,products!$A$1:$A$5001,0),MATCH(L$1,products!$A$1:$G$1,0))</f>
        <v>1.2402</v>
      </c>
      <c r="M2504" s="3">
        <f t="shared" si="39"/>
        <v>1.2402</v>
      </c>
      <c r="N2504" t="str">
        <f>_xlfn.XLOOKUP(Orders[[#This Row],[Customer ID]],customers!$A$1:$A$4972,customers!$I$1:$I$4972,,0)</f>
        <v>Yes</v>
      </c>
    </row>
    <row r="2505" spans="1:14" x14ac:dyDescent="0.25">
      <c r="A2505" t="s">
        <v>12458</v>
      </c>
      <c r="B2505" s="2">
        <v>44563</v>
      </c>
      <c r="C2505" t="s">
        <v>12459</v>
      </c>
      <c r="D2505" t="s">
        <v>12460</v>
      </c>
      <c r="E2505">
        <v>2</v>
      </c>
      <c r="F2505" t="str">
        <f>_xlfn.XLOOKUP(C2505,customers!$A$1:$A$4972,customers!B$1:B$4972,,0)</f>
        <v>Cody Stark</v>
      </c>
      <c r="H2505" t="str">
        <f>_xlfn.XLOOKUP(C2505,customers!$A$1:$A$4972,customers!$G$1:$G$4972,,0)</f>
        <v>South Africa</v>
      </c>
      <c r="I2505" t="str">
        <f>INDEX(products!$A$1:$G$5001,MATCH(orders!$D2505,products!$A$1:$A$5001,0),MATCH(I$1,products!$A$1:$G$1,0))</f>
        <v>Loans</v>
      </c>
      <c r="J2505" t="str">
        <f>INDEX(products!$A$1:$G$5001,MATCH(orders!$D2505,products!$A$1:$A$5001,0),MATCH(J$1,products!$A$1:$G$1,0))</f>
        <v>Premium</v>
      </c>
      <c r="K2505">
        <f>INDEX(products!$A$1:$G$5001,MATCH(orders!$D2505,products!$A$1:$A$5001,0),MATCH(K$1,products!$A$1:$G$1,0))</f>
        <v>3</v>
      </c>
      <c r="L2505" s="3">
        <f>INDEX(products!$A$1:$G$5001,MATCH(orders!$D2505,products!$A$1:$A$5001,0),MATCH(L$1,products!$A$1:$G$1,0))</f>
        <v>4.8681333333333336</v>
      </c>
      <c r="M2505" s="3">
        <f t="shared" si="39"/>
        <v>9.7362666666666673</v>
      </c>
      <c r="N2505" t="str">
        <f>_xlfn.XLOOKUP(Orders[[#This Row],[Customer ID]],customers!$A$1:$A$4972,customers!$I$1:$I$4972,,0)</f>
        <v>Yes</v>
      </c>
    </row>
    <row r="2506" spans="1:14" x14ac:dyDescent="0.25">
      <c r="A2506" t="s">
        <v>12462</v>
      </c>
      <c r="B2506" s="2">
        <v>44563</v>
      </c>
      <c r="C2506" t="s">
        <v>12463</v>
      </c>
      <c r="D2506" t="s">
        <v>12464</v>
      </c>
      <c r="E2506">
        <v>2</v>
      </c>
      <c r="F2506" t="str">
        <f>_xlfn.XLOOKUP(C2506,customers!$A$1:$A$4972,customers!B$1:B$4972,,0)</f>
        <v>Patricia George</v>
      </c>
      <c r="H2506" t="str">
        <f>_xlfn.XLOOKUP(C2506,customers!$A$1:$A$4972,customers!$G$1:$G$4972,,0)</f>
        <v>Japan</v>
      </c>
      <c r="I2506" t="str">
        <f>INDEX(products!$A$1:$G$5001,MATCH(orders!$D2506,products!$A$1:$A$5001,0),MATCH(I$1,products!$A$1:$G$1,0))</f>
        <v>Money Transfers</v>
      </c>
      <c r="J2506" t="str">
        <f>INDEX(products!$A$1:$G$5001,MATCH(orders!$D2506,products!$A$1:$A$5001,0),MATCH(J$1,products!$A$1:$G$1,0))</f>
        <v>Standard</v>
      </c>
      <c r="K2506">
        <f>INDEX(products!$A$1:$G$5001,MATCH(orders!$D2506,products!$A$1:$A$5001,0),MATCH(K$1,products!$A$1:$G$1,0))</f>
        <v>3</v>
      </c>
      <c r="L2506" s="3">
        <f>INDEX(products!$A$1:$G$5001,MATCH(orders!$D2506,products!$A$1:$A$5001,0),MATCH(L$1,products!$A$1:$G$1,0))</f>
        <v>2.601433333333333</v>
      </c>
      <c r="M2506" s="3">
        <f t="shared" si="39"/>
        <v>5.2028666666666661</v>
      </c>
      <c r="N2506" t="str">
        <f>_xlfn.XLOOKUP(Orders[[#This Row],[Customer ID]],customers!$A$1:$A$4972,customers!$I$1:$I$4972,,0)</f>
        <v>Yes</v>
      </c>
    </row>
    <row r="2507" spans="1:14" x14ac:dyDescent="0.25">
      <c r="A2507" t="s">
        <v>12466</v>
      </c>
      <c r="B2507" s="2">
        <v>44563</v>
      </c>
      <c r="C2507" t="s">
        <v>12467</v>
      </c>
      <c r="D2507" t="s">
        <v>12468</v>
      </c>
      <c r="E2507">
        <v>3</v>
      </c>
      <c r="F2507" t="str">
        <f>_xlfn.XLOOKUP(C2507,customers!$A$1:$A$4972,customers!B$1:B$4972,,0)</f>
        <v>Anne Johnson</v>
      </c>
      <c r="H2507" t="str">
        <f>_xlfn.XLOOKUP(C2507,customers!$A$1:$A$4972,customers!$G$1:$G$4972,,0)</f>
        <v>Japan</v>
      </c>
      <c r="I2507" t="str">
        <f>INDEX(products!$A$1:$G$5001,MATCH(orders!$D2507,products!$A$1:$A$5001,0),MATCH(I$1,products!$A$1:$G$1,0))</f>
        <v>Investments</v>
      </c>
      <c r="J2507" t="str">
        <f>INDEX(products!$A$1:$G$5001,MATCH(orders!$D2507,products!$A$1:$A$5001,0),MATCH(J$1,products!$A$1:$G$1,0))</f>
        <v>Premium</v>
      </c>
      <c r="K2507">
        <f>INDEX(products!$A$1:$G$5001,MATCH(orders!$D2507,products!$A$1:$A$5001,0),MATCH(K$1,products!$A$1:$G$1,0))</f>
        <v>5</v>
      </c>
      <c r="L2507" s="3">
        <f>INDEX(products!$A$1:$G$5001,MATCH(orders!$D2507,products!$A$1:$A$5001,0),MATCH(L$1,products!$A$1:$G$1,0))</f>
        <v>3.879666666666667</v>
      </c>
      <c r="M2507" s="3">
        <f t="shared" si="39"/>
        <v>11.639000000000001</v>
      </c>
      <c r="N2507" t="str">
        <f>_xlfn.XLOOKUP(Orders[[#This Row],[Customer ID]],customers!$A$1:$A$4972,customers!$I$1:$I$4972,,0)</f>
        <v>No</v>
      </c>
    </row>
    <row r="2508" spans="1:14" x14ac:dyDescent="0.25">
      <c r="A2508" t="s">
        <v>12470</v>
      </c>
      <c r="B2508" s="2">
        <v>44564</v>
      </c>
      <c r="C2508" t="s">
        <v>12471</v>
      </c>
      <c r="D2508" t="s">
        <v>12472</v>
      </c>
      <c r="E2508">
        <v>1</v>
      </c>
      <c r="F2508" t="str">
        <f>_xlfn.XLOOKUP(C2508,customers!$A$1:$A$4972,customers!B$1:B$4972,,0)</f>
        <v>Sarah Hamilton</v>
      </c>
      <c r="H2508" t="str">
        <f>_xlfn.XLOOKUP(C2508,customers!$A$1:$A$4972,customers!$G$1:$G$4972,,0)</f>
        <v>United States</v>
      </c>
      <c r="I2508" t="str">
        <f>INDEX(products!$A$1:$G$5001,MATCH(orders!$D2508,products!$A$1:$A$5001,0),MATCH(I$1,products!$A$1:$G$1,0))</f>
        <v>Investments</v>
      </c>
      <c r="J2508" t="str">
        <f>INDEX(products!$A$1:$G$5001,MATCH(orders!$D2508,products!$A$1:$A$5001,0),MATCH(J$1,products!$A$1:$G$1,0))</f>
        <v>Standard</v>
      </c>
      <c r="K2508">
        <f>INDEX(products!$A$1:$G$5001,MATCH(orders!$D2508,products!$A$1:$A$5001,0),MATCH(K$1,products!$A$1:$G$1,0))</f>
        <v>1</v>
      </c>
      <c r="L2508" s="3">
        <f>INDEX(products!$A$1:$G$5001,MATCH(orders!$D2508,products!$A$1:$A$5001,0),MATCH(L$1,products!$A$1:$G$1,0))</f>
        <v>1.5206333333333331</v>
      </c>
      <c r="M2508" s="3">
        <f t="shared" si="39"/>
        <v>1.5206333333333331</v>
      </c>
      <c r="N2508" t="str">
        <f>_xlfn.XLOOKUP(Orders[[#This Row],[Customer ID]],customers!$A$1:$A$4972,customers!$I$1:$I$4972,,0)</f>
        <v>No</v>
      </c>
    </row>
    <row r="2509" spans="1:14" x14ac:dyDescent="0.25">
      <c r="A2509" t="s">
        <v>12474</v>
      </c>
      <c r="B2509" s="2">
        <v>44564</v>
      </c>
      <c r="C2509" t="s">
        <v>12475</v>
      </c>
      <c r="D2509" t="s">
        <v>12476</v>
      </c>
      <c r="E2509">
        <v>2</v>
      </c>
      <c r="F2509" t="str">
        <f>_xlfn.XLOOKUP(C2509,customers!$A$1:$A$4972,customers!B$1:B$4972,,0)</f>
        <v>Matthew Ross</v>
      </c>
      <c r="H2509" t="str">
        <f>_xlfn.XLOOKUP(C2509,customers!$A$1:$A$4972,customers!$G$1:$G$4972,,0)</f>
        <v>Japan</v>
      </c>
      <c r="I2509" t="str">
        <f>INDEX(products!$A$1:$G$5001,MATCH(orders!$D2509,products!$A$1:$A$5001,0),MATCH(I$1,products!$A$1:$G$1,0))</f>
        <v>Money Transfers</v>
      </c>
      <c r="J2509" t="str">
        <f>INDEX(products!$A$1:$G$5001,MATCH(orders!$D2509,products!$A$1:$A$5001,0),MATCH(J$1,products!$A$1:$G$1,0))</f>
        <v>Premium</v>
      </c>
      <c r="K2509">
        <f>INDEX(products!$A$1:$G$5001,MATCH(orders!$D2509,products!$A$1:$A$5001,0),MATCH(K$1,products!$A$1:$G$1,0))</f>
        <v>3</v>
      </c>
      <c r="L2509" s="3">
        <f>INDEX(products!$A$1:$G$5001,MATCH(orders!$D2509,products!$A$1:$A$5001,0),MATCH(L$1,products!$A$1:$G$1,0))</f>
        <v>3.3174333333333328</v>
      </c>
      <c r="M2509" s="3">
        <f t="shared" si="39"/>
        <v>6.6348666666666656</v>
      </c>
      <c r="N2509" t="str">
        <f>_xlfn.XLOOKUP(Orders[[#This Row],[Customer ID]],customers!$A$1:$A$4972,customers!$I$1:$I$4972,,0)</f>
        <v>No</v>
      </c>
    </row>
    <row r="2510" spans="1:14" x14ac:dyDescent="0.25">
      <c r="A2510" t="s">
        <v>12477</v>
      </c>
      <c r="B2510" s="2">
        <v>44565</v>
      </c>
      <c r="C2510" t="s">
        <v>12478</v>
      </c>
      <c r="D2510" t="s">
        <v>12479</v>
      </c>
      <c r="E2510">
        <v>4</v>
      </c>
      <c r="F2510" t="str">
        <f>_xlfn.XLOOKUP(C2510,customers!$A$1:$A$4972,customers!B$1:B$4972,,0)</f>
        <v>Miguel Howard</v>
      </c>
      <c r="H2510" t="str">
        <f>_xlfn.XLOOKUP(C2510,customers!$A$1:$A$4972,customers!$G$1:$G$4972,,0)</f>
        <v>United States</v>
      </c>
      <c r="I2510" t="str">
        <f>INDEX(products!$A$1:$G$5001,MATCH(orders!$D2510,products!$A$1:$A$5001,0),MATCH(I$1,products!$A$1:$G$1,0))</f>
        <v>Investments</v>
      </c>
      <c r="J2510" t="str">
        <f>INDEX(products!$A$1:$G$5001,MATCH(orders!$D2510,products!$A$1:$A$5001,0),MATCH(J$1,products!$A$1:$G$1,0))</f>
        <v>Premium</v>
      </c>
      <c r="K2510">
        <f>INDEX(products!$A$1:$G$5001,MATCH(orders!$D2510,products!$A$1:$A$5001,0),MATCH(K$1,products!$A$1:$G$1,0))</f>
        <v>10</v>
      </c>
      <c r="L2510" s="3">
        <f>INDEX(products!$A$1:$G$5001,MATCH(orders!$D2510,products!$A$1:$A$5001,0),MATCH(L$1,products!$A$1:$G$1,0))</f>
        <v>15.136366666666669</v>
      </c>
      <c r="M2510" s="3">
        <f t="shared" si="39"/>
        <v>60.545466666666677</v>
      </c>
      <c r="N2510" t="str">
        <f>_xlfn.XLOOKUP(Orders[[#This Row],[Customer ID]],customers!$A$1:$A$4972,customers!$I$1:$I$4972,,0)</f>
        <v>Yes</v>
      </c>
    </row>
    <row r="2511" spans="1:14" x14ac:dyDescent="0.25">
      <c r="A2511" t="s">
        <v>12481</v>
      </c>
      <c r="B2511" s="2">
        <v>44565</v>
      </c>
      <c r="C2511" t="s">
        <v>12482</v>
      </c>
      <c r="D2511" t="s">
        <v>12483</v>
      </c>
      <c r="E2511">
        <v>4</v>
      </c>
      <c r="F2511" t="str">
        <f>_xlfn.XLOOKUP(C2511,customers!$A$1:$A$4972,customers!B$1:B$4972,,0)</f>
        <v>Spencer Hammond</v>
      </c>
      <c r="H2511" t="str">
        <f>_xlfn.XLOOKUP(C2511,customers!$A$1:$A$4972,customers!$G$1:$G$4972,,0)</f>
        <v>United States</v>
      </c>
      <c r="I2511" t="str">
        <f>INDEX(products!$A$1:$G$5001,MATCH(orders!$D2511,products!$A$1:$A$5001,0),MATCH(I$1,products!$A$1:$G$1,0))</f>
        <v>Loans</v>
      </c>
      <c r="J2511" t="str">
        <f>INDEX(products!$A$1:$G$5001,MATCH(orders!$D2511,products!$A$1:$A$5001,0),MATCH(J$1,products!$A$1:$G$1,0))</f>
        <v>VIP</v>
      </c>
      <c r="K2511">
        <f>INDEX(products!$A$1:$G$5001,MATCH(orders!$D2511,products!$A$1:$A$5001,0),MATCH(K$1,products!$A$1:$G$1,0))</f>
        <v>10</v>
      </c>
      <c r="L2511" s="3">
        <f>INDEX(products!$A$1:$G$5001,MATCH(orders!$D2511,products!$A$1:$A$5001,0),MATCH(L$1,products!$A$1:$G$1,0))</f>
        <v>15.597566666666671</v>
      </c>
      <c r="M2511" s="3">
        <f t="shared" si="39"/>
        <v>62.390266666666683</v>
      </c>
      <c r="N2511" t="str">
        <f>_xlfn.XLOOKUP(Orders[[#This Row],[Customer ID]],customers!$A$1:$A$4972,customers!$I$1:$I$4972,,0)</f>
        <v>Yes</v>
      </c>
    </row>
    <row r="2512" spans="1:14" x14ac:dyDescent="0.25">
      <c r="A2512" t="s">
        <v>12485</v>
      </c>
      <c r="B2512" s="2">
        <v>44566</v>
      </c>
      <c r="C2512" t="s">
        <v>12486</v>
      </c>
      <c r="D2512" t="s">
        <v>12487</v>
      </c>
      <c r="E2512">
        <v>4</v>
      </c>
      <c r="F2512" t="str">
        <f>_xlfn.XLOOKUP(C2512,customers!$A$1:$A$4972,customers!B$1:B$4972,,0)</f>
        <v>Dr. Heather Grimes</v>
      </c>
      <c r="H2512" t="str">
        <f>_xlfn.XLOOKUP(C2512,customers!$A$1:$A$4972,customers!$G$1:$G$4972,,0)</f>
        <v>Germany</v>
      </c>
      <c r="I2512" t="str">
        <f>INDEX(products!$A$1:$G$5001,MATCH(orders!$D2512,products!$A$1:$A$5001,0),MATCH(I$1,products!$A$1:$G$1,0))</f>
        <v>Investments</v>
      </c>
      <c r="J2512" t="str">
        <f>INDEX(products!$A$1:$G$5001,MATCH(orders!$D2512,products!$A$1:$A$5001,0),MATCH(J$1,products!$A$1:$G$1,0))</f>
        <v>Premium</v>
      </c>
      <c r="K2512">
        <f>INDEX(products!$A$1:$G$5001,MATCH(orders!$D2512,products!$A$1:$A$5001,0),MATCH(K$1,products!$A$1:$G$1,0))</f>
        <v>10</v>
      </c>
      <c r="L2512" s="3">
        <f>INDEX(products!$A$1:$G$5001,MATCH(orders!$D2512,products!$A$1:$A$5001,0),MATCH(L$1,products!$A$1:$G$1,0))</f>
        <v>7.2912333333333326</v>
      </c>
      <c r="M2512" s="3">
        <f t="shared" si="39"/>
        <v>29.16493333333333</v>
      </c>
      <c r="N2512" t="str">
        <f>_xlfn.XLOOKUP(Orders[[#This Row],[Customer ID]],customers!$A$1:$A$4972,customers!$I$1:$I$4972,,0)</f>
        <v>Yes</v>
      </c>
    </row>
    <row r="2513" spans="1:14" x14ac:dyDescent="0.25">
      <c r="A2513" t="s">
        <v>12489</v>
      </c>
      <c r="B2513" s="2">
        <v>44566</v>
      </c>
      <c r="C2513" t="s">
        <v>12490</v>
      </c>
      <c r="D2513" t="s">
        <v>12491</v>
      </c>
      <c r="E2513">
        <v>1</v>
      </c>
      <c r="F2513" t="str">
        <f>_xlfn.XLOOKUP(C2513,customers!$A$1:$A$4972,customers!B$1:B$4972,,0)</f>
        <v>Jerome Cruz</v>
      </c>
      <c r="H2513" t="str">
        <f>_xlfn.XLOOKUP(C2513,customers!$A$1:$A$4972,customers!$G$1:$G$4972,,0)</f>
        <v>Japan</v>
      </c>
      <c r="I2513" t="str">
        <f>INDEX(products!$A$1:$G$5001,MATCH(orders!$D2513,products!$A$1:$A$5001,0),MATCH(I$1,products!$A$1:$G$1,0))</f>
        <v>Money Transfers</v>
      </c>
      <c r="J2513" t="str">
        <f>INDEX(products!$A$1:$G$5001,MATCH(orders!$D2513,products!$A$1:$A$5001,0),MATCH(J$1,products!$A$1:$G$1,0))</f>
        <v>Standard</v>
      </c>
      <c r="K2513">
        <f>INDEX(products!$A$1:$G$5001,MATCH(orders!$D2513,products!$A$1:$A$5001,0),MATCH(K$1,products!$A$1:$G$1,0))</f>
        <v>1</v>
      </c>
      <c r="L2513" s="3">
        <f>INDEX(products!$A$1:$G$5001,MATCH(orders!$D2513,products!$A$1:$A$5001,0),MATCH(L$1,products!$A$1:$G$1,0))</f>
        <v>1.5501333333333329</v>
      </c>
      <c r="M2513" s="3">
        <f t="shared" si="39"/>
        <v>1.5501333333333329</v>
      </c>
      <c r="N2513" t="str">
        <f>_xlfn.XLOOKUP(Orders[[#This Row],[Customer ID]],customers!$A$1:$A$4972,customers!$I$1:$I$4972,,0)</f>
        <v>No</v>
      </c>
    </row>
    <row r="2514" spans="1:14" x14ac:dyDescent="0.25">
      <c r="A2514" t="s">
        <v>12493</v>
      </c>
      <c r="B2514" s="2">
        <v>44566</v>
      </c>
      <c r="C2514" t="s">
        <v>12494</v>
      </c>
      <c r="D2514" t="s">
        <v>12495</v>
      </c>
      <c r="E2514">
        <v>2</v>
      </c>
      <c r="F2514" t="str">
        <f>_xlfn.XLOOKUP(C2514,customers!$A$1:$A$4972,customers!B$1:B$4972,,0)</f>
        <v>Andrew Smith</v>
      </c>
      <c r="H2514" t="str">
        <f>_xlfn.XLOOKUP(C2514,customers!$A$1:$A$4972,customers!$G$1:$G$4972,,0)</f>
        <v>United States</v>
      </c>
      <c r="I2514" t="str">
        <f>INDEX(products!$A$1:$G$5001,MATCH(orders!$D2514,products!$A$1:$A$5001,0),MATCH(I$1,products!$A$1:$G$1,0))</f>
        <v>Investments</v>
      </c>
      <c r="J2514" t="str">
        <f>INDEX(products!$A$1:$G$5001,MATCH(orders!$D2514,products!$A$1:$A$5001,0),MATCH(J$1,products!$A$1:$G$1,0))</f>
        <v>VIP</v>
      </c>
      <c r="K2514">
        <f>INDEX(products!$A$1:$G$5001,MATCH(orders!$D2514,products!$A$1:$A$5001,0),MATCH(K$1,products!$A$1:$G$1,0))</f>
        <v>3</v>
      </c>
      <c r="L2514" s="3">
        <f>INDEX(products!$A$1:$G$5001,MATCH(orders!$D2514,products!$A$1:$A$5001,0),MATCH(L$1,products!$A$1:$G$1,0))</f>
        <v>3.3449666666666671</v>
      </c>
      <c r="M2514" s="3">
        <f t="shared" si="39"/>
        <v>6.6899333333333342</v>
      </c>
      <c r="N2514" t="str">
        <f>_xlfn.XLOOKUP(Orders[[#This Row],[Customer ID]],customers!$A$1:$A$4972,customers!$I$1:$I$4972,,0)</f>
        <v>No</v>
      </c>
    </row>
    <row r="2515" spans="1:14" x14ac:dyDescent="0.25">
      <c r="A2515" t="s">
        <v>12496</v>
      </c>
      <c r="B2515" s="2">
        <v>44567</v>
      </c>
      <c r="C2515" t="s">
        <v>12497</v>
      </c>
      <c r="D2515" t="s">
        <v>12498</v>
      </c>
      <c r="E2515">
        <v>4</v>
      </c>
      <c r="F2515" t="str">
        <f>_xlfn.XLOOKUP(C2515,customers!$A$1:$A$4972,customers!B$1:B$4972,,0)</f>
        <v>Sarah Hill</v>
      </c>
      <c r="H2515" t="str">
        <f>_xlfn.XLOOKUP(C2515,customers!$A$1:$A$4972,customers!$G$1:$G$4972,,0)</f>
        <v>Germany</v>
      </c>
      <c r="I2515" t="str">
        <f>INDEX(products!$A$1:$G$5001,MATCH(orders!$D2515,products!$A$1:$A$5001,0),MATCH(I$1,products!$A$1:$G$1,0))</f>
        <v>Loans</v>
      </c>
      <c r="J2515" t="str">
        <f>INDEX(products!$A$1:$G$5001,MATCH(orders!$D2515,products!$A$1:$A$5001,0),MATCH(J$1,products!$A$1:$G$1,0))</f>
        <v>Standard</v>
      </c>
      <c r="K2515">
        <f>INDEX(products!$A$1:$G$5001,MATCH(orders!$D2515,products!$A$1:$A$5001,0),MATCH(K$1,products!$A$1:$G$1,0))</f>
        <v>10</v>
      </c>
      <c r="L2515" s="3">
        <f>INDEX(products!$A$1:$G$5001,MATCH(orders!$D2515,products!$A$1:$A$5001,0),MATCH(L$1,products!$A$1:$G$1,0))</f>
        <v>11.771000000000001</v>
      </c>
      <c r="M2515" s="3">
        <f t="shared" si="39"/>
        <v>47.084000000000003</v>
      </c>
      <c r="N2515" t="str">
        <f>_xlfn.XLOOKUP(Orders[[#This Row],[Customer ID]],customers!$A$1:$A$4972,customers!$I$1:$I$4972,,0)</f>
        <v>No</v>
      </c>
    </row>
    <row r="2516" spans="1:14" x14ac:dyDescent="0.25">
      <c r="A2516" t="s">
        <v>12500</v>
      </c>
      <c r="B2516" s="2">
        <v>44567</v>
      </c>
      <c r="C2516" t="s">
        <v>12501</v>
      </c>
      <c r="D2516" t="s">
        <v>12502</v>
      </c>
      <c r="E2516">
        <v>1</v>
      </c>
      <c r="F2516" t="str">
        <f>_xlfn.XLOOKUP(C2516,customers!$A$1:$A$4972,customers!B$1:B$4972,,0)</f>
        <v>James Newman</v>
      </c>
      <c r="H2516" t="str">
        <f>_xlfn.XLOOKUP(C2516,customers!$A$1:$A$4972,customers!$G$1:$G$4972,,0)</f>
        <v>Brazil</v>
      </c>
      <c r="I2516" t="str">
        <f>INDEX(products!$A$1:$G$5001,MATCH(orders!$D2516,products!$A$1:$A$5001,0),MATCH(I$1,products!$A$1:$G$1,0))</f>
        <v>Loans</v>
      </c>
      <c r="J2516" t="str">
        <f>INDEX(products!$A$1:$G$5001,MATCH(orders!$D2516,products!$A$1:$A$5001,0),MATCH(J$1,products!$A$1:$G$1,0))</f>
        <v>VIP</v>
      </c>
      <c r="K2516">
        <f>INDEX(products!$A$1:$G$5001,MATCH(orders!$D2516,products!$A$1:$A$5001,0),MATCH(K$1,products!$A$1:$G$1,0))</f>
        <v>1</v>
      </c>
      <c r="L2516" s="3">
        <f>INDEX(products!$A$1:$G$5001,MATCH(orders!$D2516,products!$A$1:$A$5001,0),MATCH(L$1,products!$A$1:$G$1,0))</f>
        <v>1.293266666666667</v>
      </c>
      <c r="M2516" s="3">
        <f t="shared" si="39"/>
        <v>1.293266666666667</v>
      </c>
      <c r="N2516" t="str">
        <f>_xlfn.XLOOKUP(Orders[[#This Row],[Customer ID]],customers!$A$1:$A$4972,customers!$I$1:$I$4972,,0)</f>
        <v>Yes</v>
      </c>
    </row>
    <row r="2517" spans="1:14" x14ac:dyDescent="0.25">
      <c r="A2517" t="s">
        <v>12504</v>
      </c>
      <c r="B2517" s="2">
        <v>44568</v>
      </c>
      <c r="C2517" t="s">
        <v>12505</v>
      </c>
      <c r="D2517" t="s">
        <v>12506</v>
      </c>
      <c r="E2517">
        <v>4</v>
      </c>
      <c r="F2517" t="str">
        <f>_xlfn.XLOOKUP(C2517,customers!$A$1:$A$4972,customers!B$1:B$4972,,0)</f>
        <v>Brian Rice</v>
      </c>
      <c r="H2517" t="str">
        <f>_xlfn.XLOOKUP(C2517,customers!$A$1:$A$4972,customers!$G$1:$G$4972,,0)</f>
        <v>Germany</v>
      </c>
      <c r="I2517" t="str">
        <f>INDEX(products!$A$1:$G$5001,MATCH(orders!$D2517,products!$A$1:$A$5001,0),MATCH(I$1,products!$A$1:$G$1,0))</f>
        <v>Money Transfers</v>
      </c>
      <c r="J2517" t="str">
        <f>INDEX(products!$A$1:$G$5001,MATCH(orders!$D2517,products!$A$1:$A$5001,0),MATCH(J$1,products!$A$1:$G$1,0))</f>
        <v>Standard</v>
      </c>
      <c r="K2517">
        <f>INDEX(products!$A$1:$G$5001,MATCH(orders!$D2517,products!$A$1:$A$5001,0),MATCH(K$1,products!$A$1:$G$1,0))</f>
        <v>10</v>
      </c>
      <c r="L2517" s="3">
        <f>INDEX(products!$A$1:$G$5001,MATCH(orders!$D2517,products!$A$1:$A$5001,0),MATCH(L$1,products!$A$1:$G$1,0))</f>
        <v>15.9305</v>
      </c>
      <c r="M2517" s="3">
        <f t="shared" si="39"/>
        <v>63.722000000000001</v>
      </c>
      <c r="N2517" t="str">
        <f>_xlfn.XLOOKUP(Orders[[#This Row],[Customer ID]],customers!$A$1:$A$4972,customers!$I$1:$I$4972,,0)</f>
        <v>Yes</v>
      </c>
    </row>
    <row r="2518" spans="1:14" x14ac:dyDescent="0.25">
      <c r="A2518" t="s">
        <v>12508</v>
      </c>
      <c r="B2518" s="2">
        <v>44568</v>
      </c>
      <c r="C2518" t="s">
        <v>12509</v>
      </c>
      <c r="D2518" t="s">
        <v>12510</v>
      </c>
      <c r="E2518">
        <v>3</v>
      </c>
      <c r="F2518" t="str">
        <f>_xlfn.XLOOKUP(C2518,customers!$A$1:$A$4972,customers!B$1:B$4972,,0)</f>
        <v>Jacob Moore</v>
      </c>
      <c r="H2518" t="str">
        <f>_xlfn.XLOOKUP(C2518,customers!$A$1:$A$4972,customers!$G$1:$G$4972,,0)</f>
        <v>Germany</v>
      </c>
      <c r="I2518" t="str">
        <f>INDEX(products!$A$1:$G$5001,MATCH(orders!$D2518,products!$A$1:$A$5001,0),MATCH(I$1,products!$A$1:$G$1,0))</f>
        <v>Money Transfers</v>
      </c>
      <c r="J2518" t="str">
        <f>INDEX(products!$A$1:$G$5001,MATCH(orders!$D2518,products!$A$1:$A$5001,0),MATCH(J$1,products!$A$1:$G$1,0))</f>
        <v>VIP</v>
      </c>
      <c r="K2518">
        <f>INDEX(products!$A$1:$G$5001,MATCH(orders!$D2518,products!$A$1:$A$5001,0),MATCH(K$1,products!$A$1:$G$1,0))</f>
        <v>5</v>
      </c>
      <c r="L2518" s="3">
        <f>INDEX(products!$A$1:$G$5001,MATCH(orders!$D2518,products!$A$1:$A$5001,0),MATCH(L$1,products!$A$1:$G$1,0))</f>
        <v>3.4289000000000001</v>
      </c>
      <c r="M2518" s="3">
        <f t="shared" si="39"/>
        <v>10.2867</v>
      </c>
      <c r="N2518" t="str">
        <f>_xlfn.XLOOKUP(Orders[[#This Row],[Customer ID]],customers!$A$1:$A$4972,customers!$I$1:$I$4972,,0)</f>
        <v>No</v>
      </c>
    </row>
    <row r="2519" spans="1:14" x14ac:dyDescent="0.25">
      <c r="A2519" t="s">
        <v>12512</v>
      </c>
      <c r="B2519" s="2">
        <v>44569</v>
      </c>
      <c r="C2519" t="s">
        <v>12513</v>
      </c>
      <c r="D2519" t="s">
        <v>12514</v>
      </c>
      <c r="E2519">
        <v>2</v>
      </c>
      <c r="F2519" t="str">
        <f>_xlfn.XLOOKUP(C2519,customers!$A$1:$A$4972,customers!B$1:B$4972,,0)</f>
        <v>Nathan Browning</v>
      </c>
      <c r="H2519" t="str">
        <f>_xlfn.XLOOKUP(C2519,customers!$A$1:$A$4972,customers!$G$1:$G$4972,,0)</f>
        <v>United States</v>
      </c>
      <c r="I2519" t="str">
        <f>INDEX(products!$A$1:$G$5001,MATCH(orders!$D2519,products!$A$1:$A$5001,0),MATCH(I$1,products!$A$1:$G$1,0))</f>
        <v>Money Transfers</v>
      </c>
      <c r="J2519" t="str">
        <f>INDEX(products!$A$1:$G$5001,MATCH(orders!$D2519,products!$A$1:$A$5001,0),MATCH(J$1,products!$A$1:$G$1,0))</f>
        <v>Standard</v>
      </c>
      <c r="K2519">
        <f>INDEX(products!$A$1:$G$5001,MATCH(orders!$D2519,products!$A$1:$A$5001,0),MATCH(K$1,products!$A$1:$G$1,0))</f>
        <v>3</v>
      </c>
      <c r="L2519" s="3">
        <f>INDEX(products!$A$1:$G$5001,MATCH(orders!$D2519,products!$A$1:$A$5001,0),MATCH(L$1,products!$A$1:$G$1,0))</f>
        <v>3.4305333333333339</v>
      </c>
      <c r="M2519" s="3">
        <f t="shared" si="39"/>
        <v>6.8610666666666678</v>
      </c>
      <c r="N2519" t="str">
        <f>_xlfn.XLOOKUP(Orders[[#This Row],[Customer ID]],customers!$A$1:$A$4972,customers!$I$1:$I$4972,,0)</f>
        <v>No</v>
      </c>
    </row>
    <row r="2520" spans="1:14" x14ac:dyDescent="0.25">
      <c r="A2520" t="s">
        <v>12516</v>
      </c>
      <c r="B2520" s="2">
        <v>44569</v>
      </c>
      <c r="C2520" t="s">
        <v>12517</v>
      </c>
      <c r="D2520" t="s">
        <v>12518</v>
      </c>
      <c r="E2520">
        <v>2</v>
      </c>
      <c r="F2520" t="str">
        <f>_xlfn.XLOOKUP(C2520,customers!$A$1:$A$4972,customers!B$1:B$4972,,0)</f>
        <v>Michael Williams</v>
      </c>
      <c r="H2520" t="str">
        <f>_xlfn.XLOOKUP(C2520,customers!$A$1:$A$4972,customers!$G$1:$G$4972,,0)</f>
        <v>South Africa</v>
      </c>
      <c r="I2520" t="str">
        <f>INDEX(products!$A$1:$G$5001,MATCH(orders!$D2520,products!$A$1:$A$5001,0),MATCH(I$1,products!$A$1:$G$1,0))</f>
        <v>Credit Cards</v>
      </c>
      <c r="J2520" t="str">
        <f>INDEX(products!$A$1:$G$5001,MATCH(orders!$D2520,products!$A$1:$A$5001,0),MATCH(J$1,products!$A$1:$G$1,0))</f>
        <v>Standard</v>
      </c>
      <c r="K2520">
        <f>INDEX(products!$A$1:$G$5001,MATCH(orders!$D2520,products!$A$1:$A$5001,0),MATCH(K$1,products!$A$1:$G$1,0))</f>
        <v>3</v>
      </c>
      <c r="L2520" s="3">
        <f>INDEX(products!$A$1:$G$5001,MATCH(orders!$D2520,products!$A$1:$A$5001,0),MATCH(L$1,products!$A$1:$G$1,0))</f>
        <v>4.0631666666666666</v>
      </c>
      <c r="M2520" s="3">
        <f t="shared" si="39"/>
        <v>8.1263333333333332</v>
      </c>
      <c r="N2520" t="str">
        <f>_xlfn.XLOOKUP(Orders[[#This Row],[Customer ID]],customers!$A$1:$A$4972,customers!$I$1:$I$4972,,0)</f>
        <v>No</v>
      </c>
    </row>
    <row r="2521" spans="1:14" x14ac:dyDescent="0.25">
      <c r="A2521" t="s">
        <v>12519</v>
      </c>
      <c r="B2521" s="2">
        <v>44570</v>
      </c>
      <c r="C2521" t="s">
        <v>12520</v>
      </c>
      <c r="D2521" t="s">
        <v>12521</v>
      </c>
      <c r="E2521">
        <v>1</v>
      </c>
      <c r="F2521" t="str">
        <f>_xlfn.XLOOKUP(C2521,customers!$A$1:$A$4972,customers!B$1:B$4972,,0)</f>
        <v>Philip Ortiz</v>
      </c>
      <c r="H2521" t="str">
        <f>_xlfn.XLOOKUP(C2521,customers!$A$1:$A$4972,customers!$G$1:$G$4972,,0)</f>
        <v>South Africa</v>
      </c>
      <c r="I2521" t="str">
        <f>INDEX(products!$A$1:$G$5001,MATCH(orders!$D2521,products!$A$1:$A$5001,0),MATCH(I$1,products!$A$1:$G$1,0))</f>
        <v>Credit Cards</v>
      </c>
      <c r="J2521" t="str">
        <f>INDEX(products!$A$1:$G$5001,MATCH(orders!$D2521,products!$A$1:$A$5001,0),MATCH(J$1,products!$A$1:$G$1,0))</f>
        <v>Premium</v>
      </c>
      <c r="K2521">
        <f>INDEX(products!$A$1:$G$5001,MATCH(orders!$D2521,products!$A$1:$A$5001,0),MATCH(K$1,products!$A$1:$G$1,0))</f>
        <v>1</v>
      </c>
      <c r="L2521" s="3">
        <f>INDEX(products!$A$1:$G$5001,MATCH(orders!$D2521,products!$A$1:$A$5001,0),MATCH(L$1,products!$A$1:$G$1,0))</f>
        <v>1.3893666666666671</v>
      </c>
      <c r="M2521" s="3">
        <f t="shared" si="39"/>
        <v>1.3893666666666671</v>
      </c>
      <c r="N2521" t="str">
        <f>_xlfn.XLOOKUP(Orders[[#This Row],[Customer ID]],customers!$A$1:$A$4972,customers!$I$1:$I$4972,,0)</f>
        <v>Yes</v>
      </c>
    </row>
    <row r="2522" spans="1:14" x14ac:dyDescent="0.25">
      <c r="A2522" t="s">
        <v>12523</v>
      </c>
      <c r="B2522" s="2">
        <v>44570</v>
      </c>
      <c r="C2522" t="s">
        <v>12524</v>
      </c>
      <c r="D2522" t="s">
        <v>12525</v>
      </c>
      <c r="E2522">
        <v>1</v>
      </c>
      <c r="F2522" t="str">
        <f>_xlfn.XLOOKUP(C2522,customers!$A$1:$A$4972,customers!B$1:B$4972,,0)</f>
        <v>David Watson</v>
      </c>
      <c r="H2522" t="str">
        <f>_xlfn.XLOOKUP(C2522,customers!$A$1:$A$4972,customers!$G$1:$G$4972,,0)</f>
        <v>South Africa</v>
      </c>
      <c r="I2522" t="str">
        <f>INDEX(products!$A$1:$G$5001,MATCH(orders!$D2522,products!$A$1:$A$5001,0),MATCH(I$1,products!$A$1:$G$1,0))</f>
        <v>Loans</v>
      </c>
      <c r="J2522" t="str">
        <f>INDEX(products!$A$1:$G$5001,MATCH(orders!$D2522,products!$A$1:$A$5001,0),MATCH(J$1,products!$A$1:$G$1,0))</f>
        <v>VIP</v>
      </c>
      <c r="K2522">
        <f>INDEX(products!$A$1:$G$5001,MATCH(orders!$D2522,products!$A$1:$A$5001,0),MATCH(K$1,products!$A$1:$G$1,0))</f>
        <v>1</v>
      </c>
      <c r="L2522" s="3">
        <f>INDEX(products!$A$1:$G$5001,MATCH(orders!$D2522,products!$A$1:$A$5001,0),MATCH(L$1,products!$A$1:$G$1,0))</f>
        <v>1.3592</v>
      </c>
      <c r="M2522" s="3">
        <f t="shared" si="39"/>
        <v>1.3592</v>
      </c>
      <c r="N2522" t="str">
        <f>_xlfn.XLOOKUP(Orders[[#This Row],[Customer ID]],customers!$A$1:$A$4972,customers!$I$1:$I$4972,,0)</f>
        <v>Yes</v>
      </c>
    </row>
    <row r="2523" spans="1:14" x14ac:dyDescent="0.25">
      <c r="A2523" t="s">
        <v>12527</v>
      </c>
      <c r="B2523" s="2">
        <v>44570</v>
      </c>
      <c r="C2523" t="s">
        <v>12528</v>
      </c>
      <c r="D2523" t="s">
        <v>12529</v>
      </c>
      <c r="E2523">
        <v>2</v>
      </c>
      <c r="F2523" t="str">
        <f>_xlfn.XLOOKUP(C2523,customers!$A$1:$A$4972,customers!B$1:B$4972,,0)</f>
        <v>Danielle Johnson DVM</v>
      </c>
      <c r="H2523" t="str">
        <f>_xlfn.XLOOKUP(C2523,customers!$A$1:$A$4972,customers!$G$1:$G$4972,,0)</f>
        <v>Germany</v>
      </c>
      <c r="I2523" t="str">
        <f>INDEX(products!$A$1:$G$5001,MATCH(orders!$D2523,products!$A$1:$A$5001,0),MATCH(I$1,products!$A$1:$G$1,0))</f>
        <v>Credit Cards</v>
      </c>
      <c r="J2523" t="str">
        <f>INDEX(products!$A$1:$G$5001,MATCH(orders!$D2523,products!$A$1:$A$5001,0),MATCH(J$1,products!$A$1:$G$1,0))</f>
        <v>VIP</v>
      </c>
      <c r="K2523">
        <f>INDEX(products!$A$1:$G$5001,MATCH(orders!$D2523,products!$A$1:$A$5001,0),MATCH(K$1,products!$A$1:$G$1,0))</f>
        <v>3</v>
      </c>
      <c r="L2523" s="3">
        <f>INDEX(products!$A$1:$G$5001,MATCH(orders!$D2523,products!$A$1:$A$5001,0),MATCH(L$1,products!$A$1:$G$1,0))</f>
        <v>2.4033000000000002</v>
      </c>
      <c r="M2523" s="3">
        <f t="shared" si="39"/>
        <v>4.8066000000000004</v>
      </c>
      <c r="N2523" t="str">
        <f>_xlfn.XLOOKUP(Orders[[#This Row],[Customer ID]],customers!$A$1:$A$4972,customers!$I$1:$I$4972,,0)</f>
        <v>No</v>
      </c>
    </row>
    <row r="2524" spans="1:14" x14ac:dyDescent="0.25">
      <c r="A2524" t="s">
        <v>12531</v>
      </c>
      <c r="B2524" s="2">
        <v>44571</v>
      </c>
      <c r="C2524" t="s">
        <v>12532</v>
      </c>
      <c r="D2524" t="s">
        <v>12533</v>
      </c>
      <c r="E2524">
        <v>4</v>
      </c>
      <c r="F2524" t="str">
        <f>_xlfn.XLOOKUP(C2524,customers!$A$1:$A$4972,customers!B$1:B$4972,,0)</f>
        <v>Alexander Arnold</v>
      </c>
      <c r="H2524" t="str">
        <f>_xlfn.XLOOKUP(C2524,customers!$A$1:$A$4972,customers!$G$1:$G$4972,,0)</f>
        <v>United States</v>
      </c>
      <c r="I2524" t="str">
        <f>INDEX(products!$A$1:$G$5001,MATCH(orders!$D2524,products!$A$1:$A$5001,0),MATCH(I$1,products!$A$1:$G$1,0))</f>
        <v>Credit Cards</v>
      </c>
      <c r="J2524" t="str">
        <f>INDEX(products!$A$1:$G$5001,MATCH(orders!$D2524,products!$A$1:$A$5001,0),MATCH(J$1,products!$A$1:$G$1,0))</f>
        <v>Premium</v>
      </c>
      <c r="K2524">
        <f>INDEX(products!$A$1:$G$5001,MATCH(orders!$D2524,products!$A$1:$A$5001,0),MATCH(K$1,products!$A$1:$G$1,0))</f>
        <v>10</v>
      </c>
      <c r="L2524" s="3">
        <f>INDEX(products!$A$1:$G$5001,MATCH(orders!$D2524,products!$A$1:$A$5001,0),MATCH(L$1,products!$A$1:$G$1,0))</f>
        <v>9.6606333333333332</v>
      </c>
      <c r="M2524" s="3">
        <f t="shared" si="39"/>
        <v>38.642533333333333</v>
      </c>
      <c r="N2524" t="str">
        <f>_xlfn.XLOOKUP(Orders[[#This Row],[Customer ID]],customers!$A$1:$A$4972,customers!$I$1:$I$4972,,0)</f>
        <v>No</v>
      </c>
    </row>
    <row r="2525" spans="1:14" x14ac:dyDescent="0.25">
      <c r="A2525" t="s">
        <v>12535</v>
      </c>
      <c r="B2525" s="2">
        <v>44571</v>
      </c>
      <c r="C2525" t="s">
        <v>12536</v>
      </c>
      <c r="D2525" t="s">
        <v>12537</v>
      </c>
      <c r="E2525">
        <v>4</v>
      </c>
      <c r="F2525" t="str">
        <f>_xlfn.XLOOKUP(C2525,customers!$A$1:$A$4972,customers!B$1:B$4972,,0)</f>
        <v>Benjamin Ball</v>
      </c>
      <c r="H2525" t="str">
        <f>_xlfn.XLOOKUP(C2525,customers!$A$1:$A$4972,customers!$G$1:$G$4972,,0)</f>
        <v>Japan</v>
      </c>
      <c r="I2525" t="str">
        <f>INDEX(products!$A$1:$G$5001,MATCH(orders!$D2525,products!$A$1:$A$5001,0),MATCH(I$1,products!$A$1:$G$1,0))</f>
        <v>Investments</v>
      </c>
      <c r="J2525" t="str">
        <f>INDEX(products!$A$1:$G$5001,MATCH(orders!$D2525,products!$A$1:$A$5001,0),MATCH(J$1,products!$A$1:$G$1,0))</f>
        <v>Standard</v>
      </c>
      <c r="K2525">
        <f>INDEX(products!$A$1:$G$5001,MATCH(orders!$D2525,products!$A$1:$A$5001,0),MATCH(K$1,products!$A$1:$G$1,0))</f>
        <v>10</v>
      </c>
      <c r="L2525" s="3">
        <f>INDEX(products!$A$1:$G$5001,MATCH(orders!$D2525,products!$A$1:$A$5001,0),MATCH(L$1,products!$A$1:$G$1,0))</f>
        <v>10.253833333333329</v>
      </c>
      <c r="M2525" s="3">
        <f t="shared" si="39"/>
        <v>41.015333333333317</v>
      </c>
      <c r="N2525" t="str">
        <f>_xlfn.XLOOKUP(Orders[[#This Row],[Customer ID]],customers!$A$1:$A$4972,customers!$I$1:$I$4972,,0)</f>
        <v>Yes</v>
      </c>
    </row>
    <row r="2526" spans="1:14" x14ac:dyDescent="0.25">
      <c r="A2526" t="s">
        <v>12539</v>
      </c>
      <c r="B2526" s="2">
        <v>44572</v>
      </c>
      <c r="C2526" t="s">
        <v>12540</v>
      </c>
      <c r="D2526" t="s">
        <v>12541</v>
      </c>
      <c r="E2526">
        <v>3</v>
      </c>
      <c r="F2526" t="str">
        <f>_xlfn.XLOOKUP(C2526,customers!$A$1:$A$4972,customers!B$1:B$4972,,0)</f>
        <v>Ryan Ross</v>
      </c>
      <c r="H2526" t="str">
        <f>_xlfn.XLOOKUP(C2526,customers!$A$1:$A$4972,customers!$G$1:$G$4972,,0)</f>
        <v>Germany</v>
      </c>
      <c r="I2526" t="str">
        <f>INDEX(products!$A$1:$G$5001,MATCH(orders!$D2526,products!$A$1:$A$5001,0),MATCH(I$1,products!$A$1:$G$1,0))</f>
        <v>Credit Cards</v>
      </c>
      <c r="J2526" t="str">
        <f>INDEX(products!$A$1:$G$5001,MATCH(orders!$D2526,products!$A$1:$A$5001,0),MATCH(J$1,products!$A$1:$G$1,0))</f>
        <v>Standard</v>
      </c>
      <c r="K2526">
        <f>INDEX(products!$A$1:$G$5001,MATCH(orders!$D2526,products!$A$1:$A$5001,0),MATCH(K$1,products!$A$1:$G$1,0))</f>
        <v>5</v>
      </c>
      <c r="L2526" s="3">
        <f>INDEX(products!$A$1:$G$5001,MATCH(orders!$D2526,products!$A$1:$A$5001,0),MATCH(L$1,products!$A$1:$G$1,0))</f>
        <v>7.3555333333333328</v>
      </c>
      <c r="M2526" s="3">
        <f t="shared" si="39"/>
        <v>22.066599999999998</v>
      </c>
      <c r="N2526" t="str">
        <f>_xlfn.XLOOKUP(Orders[[#This Row],[Customer ID]],customers!$A$1:$A$4972,customers!$I$1:$I$4972,,0)</f>
        <v>No</v>
      </c>
    </row>
    <row r="2527" spans="1:14" x14ac:dyDescent="0.25">
      <c r="A2527" t="s">
        <v>12543</v>
      </c>
      <c r="B2527" s="2">
        <v>44572</v>
      </c>
      <c r="C2527" t="s">
        <v>12544</v>
      </c>
      <c r="D2527" t="s">
        <v>12545</v>
      </c>
      <c r="E2527">
        <v>4</v>
      </c>
      <c r="F2527" t="str">
        <f>_xlfn.XLOOKUP(C2527,customers!$A$1:$A$4972,customers!B$1:B$4972,,0)</f>
        <v>Nancy Love</v>
      </c>
      <c r="H2527" t="str">
        <f>_xlfn.XLOOKUP(C2527,customers!$A$1:$A$4972,customers!$G$1:$G$4972,,0)</f>
        <v>Germany</v>
      </c>
      <c r="I2527" t="str">
        <f>INDEX(products!$A$1:$G$5001,MATCH(orders!$D2527,products!$A$1:$A$5001,0),MATCH(I$1,products!$A$1:$G$1,0))</f>
        <v>Investments</v>
      </c>
      <c r="J2527" t="str">
        <f>INDEX(products!$A$1:$G$5001,MATCH(orders!$D2527,products!$A$1:$A$5001,0),MATCH(J$1,products!$A$1:$G$1,0))</f>
        <v>VIP</v>
      </c>
      <c r="K2527">
        <f>INDEX(products!$A$1:$G$5001,MATCH(orders!$D2527,products!$A$1:$A$5001,0),MATCH(K$1,products!$A$1:$G$1,0))</f>
        <v>10</v>
      </c>
      <c r="L2527" s="3">
        <f>INDEX(products!$A$1:$G$5001,MATCH(orders!$D2527,products!$A$1:$A$5001,0),MATCH(L$1,products!$A$1:$G$1,0))</f>
        <v>9.4542666666666673</v>
      </c>
      <c r="M2527" s="3">
        <f t="shared" si="39"/>
        <v>37.817066666666669</v>
      </c>
      <c r="N2527" t="str">
        <f>_xlfn.XLOOKUP(Orders[[#This Row],[Customer ID]],customers!$A$1:$A$4972,customers!$I$1:$I$4972,,0)</f>
        <v>No</v>
      </c>
    </row>
    <row r="2528" spans="1:14" x14ac:dyDescent="0.25">
      <c r="A2528" t="s">
        <v>12547</v>
      </c>
      <c r="B2528" s="2">
        <v>44573</v>
      </c>
      <c r="C2528" t="s">
        <v>12548</v>
      </c>
      <c r="D2528" t="s">
        <v>12549</v>
      </c>
      <c r="E2528">
        <v>1</v>
      </c>
      <c r="F2528" t="str">
        <f>_xlfn.XLOOKUP(C2528,customers!$A$1:$A$4972,customers!B$1:B$4972,,0)</f>
        <v>Daniel Marshall</v>
      </c>
      <c r="H2528" t="str">
        <f>_xlfn.XLOOKUP(C2528,customers!$A$1:$A$4972,customers!$G$1:$G$4972,,0)</f>
        <v>United States</v>
      </c>
      <c r="I2528" t="str">
        <f>INDEX(products!$A$1:$G$5001,MATCH(orders!$D2528,products!$A$1:$A$5001,0),MATCH(I$1,products!$A$1:$G$1,0))</f>
        <v>Money Transfers</v>
      </c>
      <c r="J2528" t="str">
        <f>INDEX(products!$A$1:$G$5001,MATCH(orders!$D2528,products!$A$1:$A$5001,0),MATCH(J$1,products!$A$1:$G$1,0))</f>
        <v>Standard</v>
      </c>
      <c r="K2528">
        <f>INDEX(products!$A$1:$G$5001,MATCH(orders!$D2528,products!$A$1:$A$5001,0),MATCH(K$1,products!$A$1:$G$1,0))</f>
        <v>1</v>
      </c>
      <c r="L2528" s="3">
        <f>INDEX(products!$A$1:$G$5001,MATCH(orders!$D2528,products!$A$1:$A$5001,0),MATCH(L$1,products!$A$1:$G$1,0))</f>
        <v>0.87736666666666674</v>
      </c>
      <c r="M2528" s="3">
        <f t="shared" si="39"/>
        <v>0.87736666666666674</v>
      </c>
      <c r="N2528" t="str">
        <f>_xlfn.XLOOKUP(Orders[[#This Row],[Customer ID]],customers!$A$1:$A$4972,customers!$I$1:$I$4972,,0)</f>
        <v>Yes</v>
      </c>
    </row>
    <row r="2529" spans="1:14" x14ac:dyDescent="0.25">
      <c r="A2529" t="s">
        <v>12551</v>
      </c>
      <c r="B2529" s="2">
        <v>44573</v>
      </c>
      <c r="C2529" t="s">
        <v>12552</v>
      </c>
      <c r="D2529" t="s">
        <v>12553</v>
      </c>
      <c r="E2529">
        <v>1</v>
      </c>
      <c r="F2529" t="str">
        <f>_xlfn.XLOOKUP(C2529,customers!$A$1:$A$4972,customers!B$1:B$4972,,0)</f>
        <v>Joseph Morton</v>
      </c>
      <c r="H2529" t="str">
        <f>_xlfn.XLOOKUP(C2529,customers!$A$1:$A$4972,customers!$G$1:$G$4972,,0)</f>
        <v>Brazil</v>
      </c>
      <c r="I2529" t="str">
        <f>INDEX(products!$A$1:$G$5001,MATCH(orders!$D2529,products!$A$1:$A$5001,0),MATCH(I$1,products!$A$1:$G$1,0))</f>
        <v>Investments</v>
      </c>
      <c r="J2529" t="str">
        <f>INDEX(products!$A$1:$G$5001,MATCH(orders!$D2529,products!$A$1:$A$5001,0),MATCH(J$1,products!$A$1:$G$1,0))</f>
        <v>VIP</v>
      </c>
      <c r="K2529">
        <f>INDEX(products!$A$1:$G$5001,MATCH(orders!$D2529,products!$A$1:$A$5001,0),MATCH(K$1,products!$A$1:$G$1,0))</f>
        <v>1</v>
      </c>
      <c r="L2529" s="3">
        <f>INDEX(products!$A$1:$G$5001,MATCH(orders!$D2529,products!$A$1:$A$5001,0),MATCH(L$1,products!$A$1:$G$1,0))</f>
        <v>1.6241000000000001</v>
      </c>
      <c r="M2529" s="3">
        <f t="shared" si="39"/>
        <v>1.6241000000000001</v>
      </c>
      <c r="N2529" t="str">
        <f>_xlfn.XLOOKUP(Orders[[#This Row],[Customer ID]],customers!$A$1:$A$4972,customers!$I$1:$I$4972,,0)</f>
        <v>No</v>
      </c>
    </row>
    <row r="2530" spans="1:14" x14ac:dyDescent="0.25">
      <c r="A2530" t="s">
        <v>12555</v>
      </c>
      <c r="B2530" s="2">
        <v>44573</v>
      </c>
      <c r="C2530" t="s">
        <v>12556</v>
      </c>
      <c r="D2530" t="s">
        <v>12557</v>
      </c>
      <c r="E2530">
        <v>4</v>
      </c>
      <c r="F2530" t="str">
        <f>_xlfn.XLOOKUP(C2530,customers!$A$1:$A$4972,customers!B$1:B$4972,,0)</f>
        <v>Jennifer Schmidt</v>
      </c>
      <c r="H2530" t="str">
        <f>_xlfn.XLOOKUP(C2530,customers!$A$1:$A$4972,customers!$G$1:$G$4972,,0)</f>
        <v>Germany</v>
      </c>
      <c r="I2530" t="str">
        <f>INDEX(products!$A$1:$G$5001,MATCH(orders!$D2530,products!$A$1:$A$5001,0),MATCH(I$1,products!$A$1:$G$1,0))</f>
        <v>Investments</v>
      </c>
      <c r="J2530" t="str">
        <f>INDEX(products!$A$1:$G$5001,MATCH(orders!$D2530,products!$A$1:$A$5001,0),MATCH(J$1,products!$A$1:$G$1,0))</f>
        <v>VIP</v>
      </c>
      <c r="K2530">
        <f>INDEX(products!$A$1:$G$5001,MATCH(orders!$D2530,products!$A$1:$A$5001,0),MATCH(K$1,products!$A$1:$G$1,0))</f>
        <v>10</v>
      </c>
      <c r="L2530" s="3">
        <f>INDEX(products!$A$1:$G$5001,MATCH(orders!$D2530,products!$A$1:$A$5001,0),MATCH(L$1,products!$A$1:$G$1,0))</f>
        <v>6.755300000000001</v>
      </c>
      <c r="M2530" s="3">
        <f t="shared" si="39"/>
        <v>27.021200000000004</v>
      </c>
      <c r="N2530" t="str">
        <f>_xlfn.XLOOKUP(Orders[[#This Row],[Customer ID]],customers!$A$1:$A$4972,customers!$I$1:$I$4972,,0)</f>
        <v>No</v>
      </c>
    </row>
    <row r="2531" spans="1:14" x14ac:dyDescent="0.25">
      <c r="A2531" t="s">
        <v>12559</v>
      </c>
      <c r="B2531" s="2">
        <v>44574</v>
      </c>
      <c r="C2531" t="s">
        <v>12560</v>
      </c>
      <c r="D2531" t="s">
        <v>12561</v>
      </c>
      <c r="E2531">
        <v>1</v>
      </c>
      <c r="F2531" t="str">
        <f>_xlfn.XLOOKUP(C2531,customers!$A$1:$A$4972,customers!B$1:B$4972,,0)</f>
        <v>Brenda Conley</v>
      </c>
      <c r="H2531" t="str">
        <f>_xlfn.XLOOKUP(C2531,customers!$A$1:$A$4972,customers!$G$1:$G$4972,,0)</f>
        <v>Brazil</v>
      </c>
      <c r="I2531" t="str">
        <f>INDEX(products!$A$1:$G$5001,MATCH(orders!$D2531,products!$A$1:$A$5001,0),MATCH(I$1,products!$A$1:$G$1,0))</f>
        <v>Money Transfers</v>
      </c>
      <c r="J2531" t="str">
        <f>INDEX(products!$A$1:$G$5001,MATCH(orders!$D2531,products!$A$1:$A$5001,0),MATCH(J$1,products!$A$1:$G$1,0))</f>
        <v>Standard</v>
      </c>
      <c r="K2531">
        <f>INDEX(products!$A$1:$G$5001,MATCH(orders!$D2531,products!$A$1:$A$5001,0),MATCH(K$1,products!$A$1:$G$1,0))</f>
        <v>1</v>
      </c>
      <c r="L2531" s="3">
        <f>INDEX(products!$A$1:$G$5001,MATCH(orders!$D2531,products!$A$1:$A$5001,0),MATCH(L$1,products!$A$1:$G$1,0))</f>
        <v>1.6645000000000001</v>
      </c>
      <c r="M2531" s="3">
        <f t="shared" si="39"/>
        <v>1.6645000000000001</v>
      </c>
      <c r="N2531" t="str">
        <f>_xlfn.XLOOKUP(Orders[[#This Row],[Customer ID]],customers!$A$1:$A$4972,customers!$I$1:$I$4972,,0)</f>
        <v>No</v>
      </c>
    </row>
    <row r="2532" spans="1:14" x14ac:dyDescent="0.25">
      <c r="A2532" t="s">
        <v>12563</v>
      </c>
      <c r="B2532" s="2">
        <v>44574</v>
      </c>
      <c r="C2532" t="s">
        <v>12564</v>
      </c>
      <c r="D2532" t="s">
        <v>12565</v>
      </c>
      <c r="E2532">
        <v>2</v>
      </c>
      <c r="F2532" t="str">
        <f>_xlfn.XLOOKUP(C2532,customers!$A$1:$A$4972,customers!B$1:B$4972,,0)</f>
        <v>Donald Rose</v>
      </c>
      <c r="H2532" t="str">
        <f>_xlfn.XLOOKUP(C2532,customers!$A$1:$A$4972,customers!$G$1:$G$4972,,0)</f>
        <v>Brazil</v>
      </c>
      <c r="I2532" t="str">
        <f>INDEX(products!$A$1:$G$5001,MATCH(orders!$D2532,products!$A$1:$A$5001,0),MATCH(I$1,products!$A$1:$G$1,0))</f>
        <v>Money Transfers</v>
      </c>
      <c r="J2532" t="str">
        <f>INDEX(products!$A$1:$G$5001,MATCH(orders!$D2532,products!$A$1:$A$5001,0),MATCH(J$1,products!$A$1:$G$1,0))</f>
        <v>Standard</v>
      </c>
      <c r="K2532">
        <f>INDEX(products!$A$1:$G$5001,MATCH(orders!$D2532,products!$A$1:$A$5001,0),MATCH(K$1,products!$A$1:$G$1,0))</f>
        <v>3</v>
      </c>
      <c r="L2532" s="3">
        <f>INDEX(products!$A$1:$G$5001,MATCH(orders!$D2532,products!$A$1:$A$5001,0),MATCH(L$1,products!$A$1:$G$1,0))</f>
        <v>4.0304666666666673</v>
      </c>
      <c r="M2532" s="3">
        <f t="shared" si="39"/>
        <v>8.0609333333333346</v>
      </c>
      <c r="N2532" t="str">
        <f>_xlfn.XLOOKUP(Orders[[#This Row],[Customer ID]],customers!$A$1:$A$4972,customers!$I$1:$I$4972,,0)</f>
        <v>Yes</v>
      </c>
    </row>
    <row r="2533" spans="1:14" x14ac:dyDescent="0.25">
      <c r="A2533" t="s">
        <v>12567</v>
      </c>
      <c r="B2533" s="2">
        <v>44575</v>
      </c>
      <c r="C2533" t="s">
        <v>12568</v>
      </c>
      <c r="D2533" t="s">
        <v>12569</v>
      </c>
      <c r="E2533">
        <v>2</v>
      </c>
      <c r="F2533" t="str">
        <f>_xlfn.XLOOKUP(C2533,customers!$A$1:$A$4972,customers!B$1:B$4972,,0)</f>
        <v>Christopher Roman</v>
      </c>
      <c r="H2533" t="str">
        <f>_xlfn.XLOOKUP(C2533,customers!$A$1:$A$4972,customers!$G$1:$G$4972,,0)</f>
        <v>South Africa</v>
      </c>
      <c r="I2533" t="str">
        <f>INDEX(products!$A$1:$G$5001,MATCH(orders!$D2533,products!$A$1:$A$5001,0),MATCH(I$1,products!$A$1:$G$1,0))</f>
        <v>Loans</v>
      </c>
      <c r="J2533" t="str">
        <f>INDEX(products!$A$1:$G$5001,MATCH(orders!$D2533,products!$A$1:$A$5001,0),MATCH(J$1,products!$A$1:$G$1,0))</f>
        <v>Standard</v>
      </c>
      <c r="K2533">
        <f>INDEX(products!$A$1:$G$5001,MATCH(orders!$D2533,products!$A$1:$A$5001,0),MATCH(K$1,products!$A$1:$G$1,0))</f>
        <v>3</v>
      </c>
      <c r="L2533" s="3">
        <f>INDEX(products!$A$1:$G$5001,MATCH(orders!$D2533,products!$A$1:$A$5001,0),MATCH(L$1,products!$A$1:$G$1,0))</f>
        <v>4.4854000000000003</v>
      </c>
      <c r="M2533" s="3">
        <f t="shared" si="39"/>
        <v>8.9708000000000006</v>
      </c>
      <c r="N2533" t="str">
        <f>_xlfn.XLOOKUP(Orders[[#This Row],[Customer ID]],customers!$A$1:$A$4972,customers!$I$1:$I$4972,,0)</f>
        <v>No</v>
      </c>
    </row>
    <row r="2534" spans="1:14" x14ac:dyDescent="0.25">
      <c r="A2534" t="s">
        <v>12571</v>
      </c>
      <c r="B2534" s="2">
        <v>44575</v>
      </c>
      <c r="C2534" t="s">
        <v>12572</v>
      </c>
      <c r="D2534" t="s">
        <v>12573</v>
      </c>
      <c r="E2534">
        <v>4</v>
      </c>
      <c r="F2534" t="str">
        <f>_xlfn.XLOOKUP(C2534,customers!$A$1:$A$4972,customers!B$1:B$4972,,0)</f>
        <v>Christopher Kelly</v>
      </c>
      <c r="H2534" t="str">
        <f>_xlfn.XLOOKUP(C2534,customers!$A$1:$A$4972,customers!$G$1:$G$4972,,0)</f>
        <v>United States</v>
      </c>
      <c r="I2534" t="str">
        <f>INDEX(products!$A$1:$G$5001,MATCH(orders!$D2534,products!$A$1:$A$5001,0),MATCH(I$1,products!$A$1:$G$1,0))</f>
        <v>Loans</v>
      </c>
      <c r="J2534" t="str">
        <f>INDEX(products!$A$1:$G$5001,MATCH(orders!$D2534,products!$A$1:$A$5001,0),MATCH(J$1,products!$A$1:$G$1,0))</f>
        <v>Premium</v>
      </c>
      <c r="K2534">
        <f>INDEX(products!$A$1:$G$5001,MATCH(orders!$D2534,products!$A$1:$A$5001,0),MATCH(K$1,products!$A$1:$G$1,0))</f>
        <v>10</v>
      </c>
      <c r="L2534" s="3">
        <f>INDEX(products!$A$1:$G$5001,MATCH(orders!$D2534,products!$A$1:$A$5001,0),MATCH(L$1,products!$A$1:$G$1,0))</f>
        <v>9.6128666666666671</v>
      </c>
      <c r="M2534" s="3">
        <f t="shared" si="39"/>
        <v>38.451466666666668</v>
      </c>
      <c r="N2534" t="str">
        <f>_xlfn.XLOOKUP(Orders[[#This Row],[Customer ID]],customers!$A$1:$A$4972,customers!$I$1:$I$4972,,0)</f>
        <v>No</v>
      </c>
    </row>
    <row r="2535" spans="1:14" x14ac:dyDescent="0.25">
      <c r="A2535" t="s">
        <v>12575</v>
      </c>
      <c r="B2535" s="2">
        <v>44576</v>
      </c>
      <c r="C2535" t="s">
        <v>12576</v>
      </c>
      <c r="D2535" t="s">
        <v>12577</v>
      </c>
      <c r="E2535">
        <v>2</v>
      </c>
      <c r="F2535" t="str">
        <f>_xlfn.XLOOKUP(C2535,customers!$A$1:$A$4972,customers!B$1:B$4972,,0)</f>
        <v>Kimberly Sullivan</v>
      </c>
      <c r="H2535" t="str">
        <f>_xlfn.XLOOKUP(C2535,customers!$A$1:$A$4972,customers!$G$1:$G$4972,,0)</f>
        <v>Brazil</v>
      </c>
      <c r="I2535" t="str">
        <f>INDEX(products!$A$1:$G$5001,MATCH(orders!$D2535,products!$A$1:$A$5001,0),MATCH(I$1,products!$A$1:$G$1,0))</f>
        <v>Loans</v>
      </c>
      <c r="J2535" t="str">
        <f>INDEX(products!$A$1:$G$5001,MATCH(orders!$D2535,products!$A$1:$A$5001,0),MATCH(J$1,products!$A$1:$G$1,0))</f>
        <v>VIP</v>
      </c>
      <c r="K2535">
        <f>INDEX(products!$A$1:$G$5001,MATCH(orders!$D2535,products!$A$1:$A$5001,0),MATCH(K$1,products!$A$1:$G$1,0))</f>
        <v>3</v>
      </c>
      <c r="L2535" s="3">
        <f>INDEX(products!$A$1:$G$5001,MATCH(orders!$D2535,products!$A$1:$A$5001,0),MATCH(L$1,products!$A$1:$G$1,0))</f>
        <v>2.042933333333333</v>
      </c>
      <c r="M2535" s="3">
        <f t="shared" si="39"/>
        <v>4.0858666666666661</v>
      </c>
      <c r="N2535" t="str">
        <f>_xlfn.XLOOKUP(Orders[[#This Row],[Customer ID]],customers!$A$1:$A$4972,customers!$I$1:$I$4972,,0)</f>
        <v>Yes</v>
      </c>
    </row>
    <row r="2536" spans="1:14" x14ac:dyDescent="0.25">
      <c r="A2536" t="s">
        <v>12579</v>
      </c>
      <c r="B2536" s="2">
        <v>44576</v>
      </c>
      <c r="C2536" t="s">
        <v>12580</v>
      </c>
      <c r="D2536" t="s">
        <v>12581</v>
      </c>
      <c r="E2536">
        <v>2</v>
      </c>
      <c r="F2536" t="str">
        <f>_xlfn.XLOOKUP(C2536,customers!$A$1:$A$4972,customers!B$1:B$4972,,0)</f>
        <v>Karl Gilbert</v>
      </c>
      <c r="H2536" t="str">
        <f>_xlfn.XLOOKUP(C2536,customers!$A$1:$A$4972,customers!$G$1:$G$4972,,0)</f>
        <v>United States</v>
      </c>
      <c r="I2536" t="str">
        <f>INDEX(products!$A$1:$G$5001,MATCH(orders!$D2536,products!$A$1:$A$5001,0),MATCH(I$1,products!$A$1:$G$1,0))</f>
        <v>Loans</v>
      </c>
      <c r="J2536" t="str">
        <f>INDEX(products!$A$1:$G$5001,MATCH(orders!$D2536,products!$A$1:$A$5001,0),MATCH(J$1,products!$A$1:$G$1,0))</f>
        <v>Standard</v>
      </c>
      <c r="K2536">
        <f>INDEX(products!$A$1:$G$5001,MATCH(orders!$D2536,products!$A$1:$A$5001,0),MATCH(K$1,products!$A$1:$G$1,0))</f>
        <v>3</v>
      </c>
      <c r="L2536" s="3">
        <f>INDEX(products!$A$1:$G$5001,MATCH(orders!$D2536,products!$A$1:$A$5001,0),MATCH(L$1,products!$A$1:$G$1,0))</f>
        <v>4.2135999999999996</v>
      </c>
      <c r="M2536" s="3">
        <f t="shared" si="39"/>
        <v>8.4271999999999991</v>
      </c>
      <c r="N2536" t="str">
        <f>_xlfn.XLOOKUP(Orders[[#This Row],[Customer ID]],customers!$A$1:$A$4972,customers!$I$1:$I$4972,,0)</f>
        <v>No</v>
      </c>
    </row>
    <row r="2537" spans="1:14" x14ac:dyDescent="0.25">
      <c r="A2537" t="s">
        <v>12583</v>
      </c>
      <c r="B2537" s="2">
        <v>44577</v>
      </c>
      <c r="C2537" t="s">
        <v>12584</v>
      </c>
      <c r="D2537" t="s">
        <v>12585</v>
      </c>
      <c r="E2537">
        <v>3</v>
      </c>
      <c r="F2537" t="str">
        <f>_xlfn.XLOOKUP(C2537,customers!$A$1:$A$4972,customers!B$1:B$4972,,0)</f>
        <v>Tina Blackwell</v>
      </c>
      <c r="H2537" t="str">
        <f>_xlfn.XLOOKUP(C2537,customers!$A$1:$A$4972,customers!$G$1:$G$4972,,0)</f>
        <v>South Africa</v>
      </c>
      <c r="I2537" t="str">
        <f>INDEX(products!$A$1:$G$5001,MATCH(orders!$D2537,products!$A$1:$A$5001,0),MATCH(I$1,products!$A$1:$G$1,0))</f>
        <v>Investments</v>
      </c>
      <c r="J2537" t="str">
        <f>INDEX(products!$A$1:$G$5001,MATCH(orders!$D2537,products!$A$1:$A$5001,0),MATCH(J$1,products!$A$1:$G$1,0))</f>
        <v>Premium</v>
      </c>
      <c r="K2537">
        <f>INDEX(products!$A$1:$G$5001,MATCH(orders!$D2537,products!$A$1:$A$5001,0),MATCH(K$1,products!$A$1:$G$1,0))</f>
        <v>5</v>
      </c>
      <c r="L2537" s="3">
        <f>INDEX(products!$A$1:$G$5001,MATCH(orders!$D2537,products!$A$1:$A$5001,0),MATCH(L$1,products!$A$1:$G$1,0))</f>
        <v>7.5040666666666667</v>
      </c>
      <c r="M2537" s="3">
        <f t="shared" si="39"/>
        <v>22.5122</v>
      </c>
      <c r="N2537" t="str">
        <f>_xlfn.XLOOKUP(Orders[[#This Row],[Customer ID]],customers!$A$1:$A$4972,customers!$I$1:$I$4972,,0)</f>
        <v>No</v>
      </c>
    </row>
    <row r="2538" spans="1:14" x14ac:dyDescent="0.25">
      <c r="A2538" t="s">
        <v>12587</v>
      </c>
      <c r="B2538" s="2">
        <v>44577</v>
      </c>
      <c r="C2538" t="s">
        <v>12588</v>
      </c>
      <c r="D2538" t="s">
        <v>12589</v>
      </c>
      <c r="E2538">
        <v>3</v>
      </c>
      <c r="F2538" t="str">
        <f>_xlfn.XLOOKUP(C2538,customers!$A$1:$A$4972,customers!B$1:B$4972,,0)</f>
        <v>Dawn Gomez</v>
      </c>
      <c r="H2538" t="str">
        <f>_xlfn.XLOOKUP(C2538,customers!$A$1:$A$4972,customers!$G$1:$G$4972,,0)</f>
        <v>United States</v>
      </c>
      <c r="I2538" t="str">
        <f>INDEX(products!$A$1:$G$5001,MATCH(orders!$D2538,products!$A$1:$A$5001,0),MATCH(I$1,products!$A$1:$G$1,0))</f>
        <v>Investments</v>
      </c>
      <c r="J2538" t="str">
        <f>INDEX(products!$A$1:$G$5001,MATCH(orders!$D2538,products!$A$1:$A$5001,0),MATCH(J$1,products!$A$1:$G$1,0))</f>
        <v>Standard</v>
      </c>
      <c r="K2538">
        <f>INDEX(products!$A$1:$G$5001,MATCH(orders!$D2538,products!$A$1:$A$5001,0),MATCH(K$1,products!$A$1:$G$1,0))</f>
        <v>5</v>
      </c>
      <c r="L2538" s="3">
        <f>INDEX(products!$A$1:$G$5001,MATCH(orders!$D2538,products!$A$1:$A$5001,0),MATCH(L$1,products!$A$1:$G$1,0))</f>
        <v>7.0357000000000003</v>
      </c>
      <c r="M2538" s="3">
        <f t="shared" si="39"/>
        <v>21.107100000000003</v>
      </c>
      <c r="N2538" t="str">
        <f>_xlfn.XLOOKUP(Orders[[#This Row],[Customer ID]],customers!$A$1:$A$4972,customers!$I$1:$I$4972,,0)</f>
        <v>Yes</v>
      </c>
    </row>
    <row r="2539" spans="1:14" x14ac:dyDescent="0.25">
      <c r="A2539" t="s">
        <v>12591</v>
      </c>
      <c r="B2539" s="2">
        <v>44577</v>
      </c>
      <c r="C2539" t="s">
        <v>12592</v>
      </c>
      <c r="D2539" t="s">
        <v>12593</v>
      </c>
      <c r="E2539">
        <v>2</v>
      </c>
      <c r="F2539" t="str">
        <f>_xlfn.XLOOKUP(C2539,customers!$A$1:$A$4972,customers!B$1:B$4972,,0)</f>
        <v>Sharon Huang</v>
      </c>
      <c r="H2539" t="str">
        <f>_xlfn.XLOOKUP(C2539,customers!$A$1:$A$4972,customers!$G$1:$G$4972,,0)</f>
        <v>Germany</v>
      </c>
      <c r="I2539" t="str">
        <f>INDEX(products!$A$1:$G$5001,MATCH(orders!$D2539,products!$A$1:$A$5001,0),MATCH(I$1,products!$A$1:$G$1,0))</f>
        <v>Loans</v>
      </c>
      <c r="J2539" t="str">
        <f>INDEX(products!$A$1:$G$5001,MATCH(orders!$D2539,products!$A$1:$A$5001,0),MATCH(J$1,products!$A$1:$G$1,0))</f>
        <v>VIP</v>
      </c>
      <c r="K2539">
        <f>INDEX(products!$A$1:$G$5001,MATCH(orders!$D2539,products!$A$1:$A$5001,0),MATCH(K$1,products!$A$1:$G$1,0))</f>
        <v>3</v>
      </c>
      <c r="L2539" s="3">
        <f>INDEX(products!$A$1:$G$5001,MATCH(orders!$D2539,products!$A$1:$A$5001,0),MATCH(L$1,products!$A$1:$G$1,0))</f>
        <v>2.4285666666666672</v>
      </c>
      <c r="M2539" s="3">
        <f t="shared" si="39"/>
        <v>4.8571333333333344</v>
      </c>
      <c r="N2539" t="str">
        <f>_xlfn.XLOOKUP(Orders[[#This Row],[Customer ID]],customers!$A$1:$A$4972,customers!$I$1:$I$4972,,0)</f>
        <v>No</v>
      </c>
    </row>
    <row r="2540" spans="1:14" x14ac:dyDescent="0.25">
      <c r="A2540" t="s">
        <v>12595</v>
      </c>
      <c r="B2540" s="2">
        <v>44578</v>
      </c>
      <c r="C2540" t="s">
        <v>12596</v>
      </c>
      <c r="D2540" t="s">
        <v>12597</v>
      </c>
      <c r="E2540">
        <v>4</v>
      </c>
      <c r="F2540" t="str">
        <f>_xlfn.XLOOKUP(C2540,customers!$A$1:$A$4972,customers!B$1:B$4972,,0)</f>
        <v>Amy Mitchell</v>
      </c>
      <c r="H2540" t="str">
        <f>_xlfn.XLOOKUP(C2540,customers!$A$1:$A$4972,customers!$G$1:$G$4972,,0)</f>
        <v>Brazil</v>
      </c>
      <c r="I2540" t="str">
        <f>INDEX(products!$A$1:$G$5001,MATCH(orders!$D2540,products!$A$1:$A$5001,0),MATCH(I$1,products!$A$1:$G$1,0))</f>
        <v>Credit Cards</v>
      </c>
      <c r="J2540" t="str">
        <f>INDEX(products!$A$1:$G$5001,MATCH(orders!$D2540,products!$A$1:$A$5001,0),MATCH(J$1,products!$A$1:$G$1,0))</f>
        <v>Premium</v>
      </c>
      <c r="K2540">
        <f>INDEX(products!$A$1:$G$5001,MATCH(orders!$D2540,products!$A$1:$A$5001,0),MATCH(K$1,products!$A$1:$G$1,0))</f>
        <v>10</v>
      </c>
      <c r="L2540" s="3">
        <f>INDEX(products!$A$1:$G$5001,MATCH(orders!$D2540,products!$A$1:$A$5001,0),MATCH(L$1,products!$A$1:$G$1,0))</f>
        <v>14.20093333333333</v>
      </c>
      <c r="M2540" s="3">
        <f t="shared" si="39"/>
        <v>56.803733333333319</v>
      </c>
      <c r="N2540" t="str">
        <f>_xlfn.XLOOKUP(Orders[[#This Row],[Customer ID]],customers!$A$1:$A$4972,customers!$I$1:$I$4972,,0)</f>
        <v>No</v>
      </c>
    </row>
    <row r="2541" spans="1:14" x14ac:dyDescent="0.25">
      <c r="A2541" t="s">
        <v>12599</v>
      </c>
      <c r="B2541" s="2">
        <v>44578</v>
      </c>
      <c r="C2541" t="s">
        <v>12600</v>
      </c>
      <c r="D2541" t="s">
        <v>12601</v>
      </c>
      <c r="E2541">
        <v>3</v>
      </c>
      <c r="F2541" t="str">
        <f>_xlfn.XLOOKUP(C2541,customers!$A$1:$A$4972,customers!B$1:B$4972,,0)</f>
        <v>Kiara Davis</v>
      </c>
      <c r="H2541" t="str">
        <f>_xlfn.XLOOKUP(C2541,customers!$A$1:$A$4972,customers!$G$1:$G$4972,,0)</f>
        <v>United States</v>
      </c>
      <c r="I2541" t="str">
        <f>INDEX(products!$A$1:$G$5001,MATCH(orders!$D2541,products!$A$1:$A$5001,0),MATCH(I$1,products!$A$1:$G$1,0))</f>
        <v>Loans</v>
      </c>
      <c r="J2541" t="str">
        <f>INDEX(products!$A$1:$G$5001,MATCH(orders!$D2541,products!$A$1:$A$5001,0),MATCH(J$1,products!$A$1:$G$1,0))</f>
        <v>VIP</v>
      </c>
      <c r="K2541">
        <f>INDEX(products!$A$1:$G$5001,MATCH(orders!$D2541,products!$A$1:$A$5001,0),MATCH(K$1,products!$A$1:$G$1,0))</f>
        <v>5</v>
      </c>
      <c r="L2541" s="3">
        <f>INDEX(products!$A$1:$G$5001,MATCH(orders!$D2541,products!$A$1:$A$5001,0),MATCH(L$1,products!$A$1:$G$1,0))</f>
        <v>7.1779333333333328</v>
      </c>
      <c r="M2541" s="3">
        <f t="shared" si="39"/>
        <v>21.533799999999999</v>
      </c>
      <c r="N2541" t="str">
        <f>_xlfn.XLOOKUP(Orders[[#This Row],[Customer ID]],customers!$A$1:$A$4972,customers!$I$1:$I$4972,,0)</f>
        <v>No</v>
      </c>
    </row>
    <row r="2542" spans="1:14" x14ac:dyDescent="0.25">
      <c r="A2542" t="s">
        <v>12603</v>
      </c>
      <c r="B2542" s="2">
        <v>44579</v>
      </c>
      <c r="C2542" t="s">
        <v>12604</v>
      </c>
      <c r="D2542" t="s">
        <v>12605</v>
      </c>
      <c r="E2542">
        <v>1</v>
      </c>
      <c r="F2542" t="str">
        <f>_xlfn.XLOOKUP(C2542,customers!$A$1:$A$4972,customers!B$1:B$4972,,0)</f>
        <v>Anthony Herrera</v>
      </c>
      <c r="H2542" t="str">
        <f>_xlfn.XLOOKUP(C2542,customers!$A$1:$A$4972,customers!$G$1:$G$4972,,0)</f>
        <v>Japan</v>
      </c>
      <c r="I2542" t="str">
        <f>INDEX(products!$A$1:$G$5001,MATCH(orders!$D2542,products!$A$1:$A$5001,0),MATCH(I$1,products!$A$1:$G$1,0))</f>
        <v>Credit Cards</v>
      </c>
      <c r="J2542" t="str">
        <f>INDEX(products!$A$1:$G$5001,MATCH(orders!$D2542,products!$A$1:$A$5001,0),MATCH(J$1,products!$A$1:$G$1,0))</f>
        <v>Standard</v>
      </c>
      <c r="K2542">
        <f>INDEX(products!$A$1:$G$5001,MATCH(orders!$D2542,products!$A$1:$A$5001,0),MATCH(K$1,products!$A$1:$G$1,0))</f>
        <v>1</v>
      </c>
      <c r="L2542" s="3">
        <f>INDEX(products!$A$1:$G$5001,MATCH(orders!$D2542,products!$A$1:$A$5001,0),MATCH(L$1,products!$A$1:$G$1,0))</f>
        <v>1.3251999999999999</v>
      </c>
      <c r="M2542" s="3">
        <f t="shared" si="39"/>
        <v>1.3251999999999999</v>
      </c>
      <c r="N2542" t="str">
        <f>_xlfn.XLOOKUP(Orders[[#This Row],[Customer ID]],customers!$A$1:$A$4972,customers!$I$1:$I$4972,,0)</f>
        <v>Yes</v>
      </c>
    </row>
    <row r="2543" spans="1:14" x14ac:dyDescent="0.25">
      <c r="A2543" t="s">
        <v>12607</v>
      </c>
      <c r="B2543" s="2">
        <v>44579</v>
      </c>
      <c r="C2543" t="s">
        <v>12608</v>
      </c>
      <c r="D2543" t="s">
        <v>12609</v>
      </c>
      <c r="E2543">
        <v>1</v>
      </c>
      <c r="F2543" t="str">
        <f>_xlfn.XLOOKUP(C2543,customers!$A$1:$A$4972,customers!B$1:B$4972,,0)</f>
        <v>Anthony Bowen</v>
      </c>
      <c r="H2543" t="str">
        <f>_xlfn.XLOOKUP(C2543,customers!$A$1:$A$4972,customers!$G$1:$G$4972,,0)</f>
        <v>United States</v>
      </c>
      <c r="I2543" t="str">
        <f>INDEX(products!$A$1:$G$5001,MATCH(orders!$D2543,products!$A$1:$A$5001,0),MATCH(I$1,products!$A$1:$G$1,0))</f>
        <v>Money Transfers</v>
      </c>
      <c r="J2543" t="str">
        <f>INDEX(products!$A$1:$G$5001,MATCH(orders!$D2543,products!$A$1:$A$5001,0),MATCH(J$1,products!$A$1:$G$1,0))</f>
        <v>Standard</v>
      </c>
      <c r="K2543">
        <f>INDEX(products!$A$1:$G$5001,MATCH(orders!$D2543,products!$A$1:$A$5001,0),MATCH(K$1,products!$A$1:$G$1,0))</f>
        <v>1</v>
      </c>
      <c r="L2543" s="3">
        <f>INDEX(products!$A$1:$G$5001,MATCH(orders!$D2543,products!$A$1:$A$5001,0),MATCH(L$1,products!$A$1:$G$1,0))</f>
        <v>1.432766666666667</v>
      </c>
      <c r="M2543" s="3">
        <f t="shared" si="39"/>
        <v>1.432766666666667</v>
      </c>
      <c r="N2543" t="str">
        <f>_xlfn.XLOOKUP(Orders[[#This Row],[Customer ID]],customers!$A$1:$A$4972,customers!$I$1:$I$4972,,0)</f>
        <v>No</v>
      </c>
    </row>
    <row r="2544" spans="1:14" x14ac:dyDescent="0.25">
      <c r="A2544" t="s">
        <v>12611</v>
      </c>
      <c r="B2544" s="2">
        <v>44580</v>
      </c>
      <c r="C2544" t="s">
        <v>12612</v>
      </c>
      <c r="D2544" t="s">
        <v>12613</v>
      </c>
      <c r="E2544">
        <v>1</v>
      </c>
      <c r="F2544" t="str">
        <f>_xlfn.XLOOKUP(C2544,customers!$A$1:$A$4972,customers!B$1:B$4972,,0)</f>
        <v>Melissa Ali</v>
      </c>
      <c r="H2544" t="str">
        <f>_xlfn.XLOOKUP(C2544,customers!$A$1:$A$4972,customers!$G$1:$G$4972,,0)</f>
        <v>Brazil</v>
      </c>
      <c r="I2544" t="str">
        <f>INDEX(products!$A$1:$G$5001,MATCH(orders!$D2544,products!$A$1:$A$5001,0),MATCH(I$1,products!$A$1:$G$1,0))</f>
        <v>Investments</v>
      </c>
      <c r="J2544" t="str">
        <f>INDEX(products!$A$1:$G$5001,MATCH(orders!$D2544,products!$A$1:$A$5001,0),MATCH(J$1,products!$A$1:$G$1,0))</f>
        <v>Standard</v>
      </c>
      <c r="K2544">
        <f>INDEX(products!$A$1:$G$5001,MATCH(orders!$D2544,products!$A$1:$A$5001,0),MATCH(K$1,products!$A$1:$G$1,0))</f>
        <v>1</v>
      </c>
      <c r="L2544" s="3">
        <f>INDEX(products!$A$1:$G$5001,MATCH(orders!$D2544,products!$A$1:$A$5001,0),MATCH(L$1,products!$A$1:$G$1,0))</f>
        <v>1.5125999999999999</v>
      </c>
      <c r="M2544" s="3">
        <f t="shared" si="39"/>
        <v>1.5125999999999999</v>
      </c>
      <c r="N2544" t="str">
        <f>_xlfn.XLOOKUP(Orders[[#This Row],[Customer ID]],customers!$A$1:$A$4972,customers!$I$1:$I$4972,,0)</f>
        <v>Yes</v>
      </c>
    </row>
    <row r="2545" spans="1:14" x14ac:dyDescent="0.25">
      <c r="A2545" t="s">
        <v>12615</v>
      </c>
      <c r="B2545" s="2">
        <v>44580</v>
      </c>
      <c r="C2545" t="s">
        <v>12616</v>
      </c>
      <c r="D2545" t="s">
        <v>12617</v>
      </c>
      <c r="E2545">
        <v>4</v>
      </c>
      <c r="F2545" t="str">
        <f>_xlfn.XLOOKUP(C2545,customers!$A$1:$A$4972,customers!B$1:B$4972,,0)</f>
        <v>William Simmons</v>
      </c>
      <c r="H2545" t="str">
        <f>_xlfn.XLOOKUP(C2545,customers!$A$1:$A$4972,customers!$G$1:$G$4972,,0)</f>
        <v>South Africa</v>
      </c>
      <c r="I2545" t="str">
        <f>INDEX(products!$A$1:$G$5001,MATCH(orders!$D2545,products!$A$1:$A$5001,0),MATCH(I$1,products!$A$1:$G$1,0))</f>
        <v>Investments</v>
      </c>
      <c r="J2545" t="str">
        <f>INDEX(products!$A$1:$G$5001,MATCH(orders!$D2545,products!$A$1:$A$5001,0),MATCH(J$1,products!$A$1:$G$1,0))</f>
        <v>Premium</v>
      </c>
      <c r="K2545">
        <f>INDEX(products!$A$1:$G$5001,MATCH(orders!$D2545,products!$A$1:$A$5001,0),MATCH(K$1,products!$A$1:$G$1,0))</f>
        <v>10</v>
      </c>
      <c r="L2545" s="3">
        <f>INDEX(products!$A$1:$G$5001,MATCH(orders!$D2545,products!$A$1:$A$5001,0),MATCH(L$1,products!$A$1:$G$1,0))</f>
        <v>12.8027</v>
      </c>
      <c r="M2545" s="3">
        <f t="shared" si="39"/>
        <v>51.210799999999999</v>
      </c>
      <c r="N2545" t="str">
        <f>_xlfn.XLOOKUP(Orders[[#This Row],[Customer ID]],customers!$A$1:$A$4972,customers!$I$1:$I$4972,,0)</f>
        <v>Yes</v>
      </c>
    </row>
    <row r="2546" spans="1:14" x14ac:dyDescent="0.25">
      <c r="A2546" t="s">
        <v>12619</v>
      </c>
      <c r="B2546" s="2">
        <v>44581</v>
      </c>
      <c r="C2546" t="s">
        <v>12620</v>
      </c>
      <c r="D2546" t="s">
        <v>12621</v>
      </c>
      <c r="E2546">
        <v>2</v>
      </c>
      <c r="F2546" t="str">
        <f>_xlfn.XLOOKUP(C2546,customers!$A$1:$A$4972,customers!B$1:B$4972,,0)</f>
        <v>Lori Andersen</v>
      </c>
      <c r="H2546" t="str">
        <f>_xlfn.XLOOKUP(C2546,customers!$A$1:$A$4972,customers!$G$1:$G$4972,,0)</f>
        <v>South Africa</v>
      </c>
      <c r="I2546" t="str">
        <f>INDEX(products!$A$1:$G$5001,MATCH(orders!$D2546,products!$A$1:$A$5001,0),MATCH(I$1,products!$A$1:$G$1,0))</f>
        <v>Credit Cards</v>
      </c>
      <c r="J2546" t="str">
        <f>INDEX(products!$A$1:$G$5001,MATCH(orders!$D2546,products!$A$1:$A$5001,0),MATCH(J$1,products!$A$1:$G$1,0))</f>
        <v>Premium</v>
      </c>
      <c r="K2546">
        <f>INDEX(products!$A$1:$G$5001,MATCH(orders!$D2546,products!$A$1:$A$5001,0),MATCH(K$1,products!$A$1:$G$1,0))</f>
        <v>3</v>
      </c>
      <c r="L2546" s="3">
        <f>INDEX(products!$A$1:$G$5001,MATCH(orders!$D2546,products!$A$1:$A$5001,0),MATCH(L$1,products!$A$1:$G$1,0))</f>
        <v>2.2658</v>
      </c>
      <c r="M2546" s="3">
        <f t="shared" si="39"/>
        <v>4.5316000000000001</v>
      </c>
      <c r="N2546" t="str">
        <f>_xlfn.XLOOKUP(Orders[[#This Row],[Customer ID]],customers!$A$1:$A$4972,customers!$I$1:$I$4972,,0)</f>
        <v>Yes</v>
      </c>
    </row>
    <row r="2547" spans="1:14" x14ac:dyDescent="0.25">
      <c r="A2547" t="s">
        <v>12623</v>
      </c>
      <c r="B2547" s="2">
        <v>44581</v>
      </c>
      <c r="C2547" t="s">
        <v>12624</v>
      </c>
      <c r="D2547" t="s">
        <v>12625</v>
      </c>
      <c r="E2547">
        <v>1</v>
      </c>
      <c r="F2547" t="str">
        <f>_xlfn.XLOOKUP(C2547,customers!$A$1:$A$4972,customers!B$1:B$4972,,0)</f>
        <v>Jesse Navarro</v>
      </c>
      <c r="H2547" t="str">
        <f>_xlfn.XLOOKUP(C2547,customers!$A$1:$A$4972,customers!$G$1:$G$4972,,0)</f>
        <v>Brazil</v>
      </c>
      <c r="I2547" t="str">
        <f>INDEX(products!$A$1:$G$5001,MATCH(orders!$D2547,products!$A$1:$A$5001,0),MATCH(I$1,products!$A$1:$G$1,0))</f>
        <v>Loans</v>
      </c>
      <c r="J2547" t="str">
        <f>INDEX(products!$A$1:$G$5001,MATCH(orders!$D2547,products!$A$1:$A$5001,0),MATCH(J$1,products!$A$1:$G$1,0))</f>
        <v>Premium</v>
      </c>
      <c r="K2547">
        <f>INDEX(products!$A$1:$G$5001,MATCH(orders!$D2547,products!$A$1:$A$5001,0),MATCH(K$1,products!$A$1:$G$1,0))</f>
        <v>1</v>
      </c>
      <c r="L2547" s="3">
        <f>INDEX(products!$A$1:$G$5001,MATCH(orders!$D2547,products!$A$1:$A$5001,0),MATCH(L$1,products!$A$1:$G$1,0))</f>
        <v>1.1543000000000001</v>
      </c>
      <c r="M2547" s="3">
        <f t="shared" si="39"/>
        <v>1.1543000000000001</v>
      </c>
      <c r="N2547" t="str">
        <f>_xlfn.XLOOKUP(Orders[[#This Row],[Customer ID]],customers!$A$1:$A$4972,customers!$I$1:$I$4972,,0)</f>
        <v>Yes</v>
      </c>
    </row>
    <row r="2548" spans="1:14" x14ac:dyDescent="0.25">
      <c r="A2548" t="s">
        <v>12627</v>
      </c>
      <c r="B2548" s="2">
        <v>44581</v>
      </c>
      <c r="C2548" t="s">
        <v>12628</v>
      </c>
      <c r="D2548" t="s">
        <v>12629</v>
      </c>
      <c r="E2548">
        <v>4</v>
      </c>
      <c r="F2548" t="str">
        <f>_xlfn.XLOOKUP(C2548,customers!$A$1:$A$4972,customers!B$1:B$4972,,0)</f>
        <v>Jonathan Ward</v>
      </c>
      <c r="H2548" t="str">
        <f>_xlfn.XLOOKUP(C2548,customers!$A$1:$A$4972,customers!$G$1:$G$4972,,0)</f>
        <v>Germany</v>
      </c>
      <c r="I2548" t="str">
        <f>INDEX(products!$A$1:$G$5001,MATCH(orders!$D2548,products!$A$1:$A$5001,0),MATCH(I$1,products!$A$1:$G$1,0))</f>
        <v>Investments</v>
      </c>
      <c r="J2548" t="str">
        <f>INDEX(products!$A$1:$G$5001,MATCH(orders!$D2548,products!$A$1:$A$5001,0),MATCH(J$1,products!$A$1:$G$1,0))</f>
        <v>Premium</v>
      </c>
      <c r="K2548">
        <f>INDEX(products!$A$1:$G$5001,MATCH(orders!$D2548,products!$A$1:$A$5001,0),MATCH(K$1,products!$A$1:$G$1,0))</f>
        <v>10</v>
      </c>
      <c r="L2548" s="3">
        <f>INDEX(products!$A$1:$G$5001,MATCH(orders!$D2548,products!$A$1:$A$5001,0),MATCH(L$1,products!$A$1:$G$1,0))</f>
        <v>7.4431666666666674</v>
      </c>
      <c r="M2548" s="3">
        <f t="shared" si="39"/>
        <v>29.772666666666669</v>
      </c>
      <c r="N2548" t="str">
        <f>_xlfn.XLOOKUP(Orders[[#This Row],[Customer ID]],customers!$A$1:$A$4972,customers!$I$1:$I$4972,,0)</f>
        <v>Yes</v>
      </c>
    </row>
    <row r="2549" spans="1:14" x14ac:dyDescent="0.25">
      <c r="A2549" t="s">
        <v>12631</v>
      </c>
      <c r="B2549" s="2">
        <v>44582</v>
      </c>
      <c r="C2549" t="s">
        <v>12632</v>
      </c>
      <c r="D2549" t="s">
        <v>12633</v>
      </c>
      <c r="E2549">
        <v>3</v>
      </c>
      <c r="F2549" t="str">
        <f>_xlfn.XLOOKUP(C2549,customers!$A$1:$A$4972,customers!B$1:B$4972,,0)</f>
        <v>Alexander Miller</v>
      </c>
      <c r="H2549" t="str">
        <f>_xlfn.XLOOKUP(C2549,customers!$A$1:$A$4972,customers!$G$1:$G$4972,,0)</f>
        <v>Germany</v>
      </c>
      <c r="I2549" t="str">
        <f>INDEX(products!$A$1:$G$5001,MATCH(orders!$D2549,products!$A$1:$A$5001,0),MATCH(I$1,products!$A$1:$G$1,0))</f>
        <v>Credit Cards</v>
      </c>
      <c r="J2549" t="str">
        <f>INDEX(products!$A$1:$G$5001,MATCH(orders!$D2549,products!$A$1:$A$5001,0),MATCH(J$1,products!$A$1:$G$1,0))</f>
        <v>Standard</v>
      </c>
      <c r="K2549">
        <f>INDEX(products!$A$1:$G$5001,MATCH(orders!$D2549,products!$A$1:$A$5001,0),MATCH(K$1,products!$A$1:$G$1,0))</f>
        <v>5</v>
      </c>
      <c r="L2549" s="3">
        <f>INDEX(products!$A$1:$G$5001,MATCH(orders!$D2549,products!$A$1:$A$5001,0),MATCH(L$1,products!$A$1:$G$1,0))</f>
        <v>5.371033333333334</v>
      </c>
      <c r="M2549" s="3">
        <f t="shared" si="39"/>
        <v>16.113100000000003</v>
      </c>
      <c r="N2549" t="str">
        <f>_xlfn.XLOOKUP(Orders[[#This Row],[Customer ID]],customers!$A$1:$A$4972,customers!$I$1:$I$4972,,0)</f>
        <v>Yes</v>
      </c>
    </row>
    <row r="2550" spans="1:14" x14ac:dyDescent="0.25">
      <c r="A2550" t="s">
        <v>12635</v>
      </c>
      <c r="B2550" s="2">
        <v>44582</v>
      </c>
      <c r="C2550" t="s">
        <v>12636</v>
      </c>
      <c r="D2550" t="s">
        <v>12637</v>
      </c>
      <c r="E2550">
        <v>2</v>
      </c>
      <c r="F2550" t="str">
        <f>_xlfn.XLOOKUP(C2550,customers!$A$1:$A$4972,customers!B$1:B$4972,,0)</f>
        <v>Claudia Edwards</v>
      </c>
      <c r="H2550" t="str">
        <f>_xlfn.XLOOKUP(C2550,customers!$A$1:$A$4972,customers!$G$1:$G$4972,,0)</f>
        <v>South Africa</v>
      </c>
      <c r="I2550" t="str">
        <f>INDEX(products!$A$1:$G$5001,MATCH(orders!$D2550,products!$A$1:$A$5001,0),MATCH(I$1,products!$A$1:$G$1,0))</f>
        <v>Money Transfers</v>
      </c>
      <c r="J2550" t="str">
        <f>INDEX(products!$A$1:$G$5001,MATCH(orders!$D2550,products!$A$1:$A$5001,0),MATCH(J$1,products!$A$1:$G$1,0))</f>
        <v>Standard</v>
      </c>
      <c r="K2550">
        <f>INDEX(products!$A$1:$G$5001,MATCH(orders!$D2550,products!$A$1:$A$5001,0),MATCH(K$1,products!$A$1:$G$1,0))</f>
        <v>3</v>
      </c>
      <c r="L2550" s="3">
        <f>INDEX(products!$A$1:$G$5001,MATCH(orders!$D2550,products!$A$1:$A$5001,0),MATCH(L$1,products!$A$1:$G$1,0))</f>
        <v>3.2213333333333329</v>
      </c>
      <c r="M2550" s="3">
        <f t="shared" si="39"/>
        <v>6.4426666666666659</v>
      </c>
      <c r="N2550" t="str">
        <f>_xlfn.XLOOKUP(Orders[[#This Row],[Customer ID]],customers!$A$1:$A$4972,customers!$I$1:$I$4972,,0)</f>
        <v>Yes</v>
      </c>
    </row>
    <row r="2551" spans="1:14" x14ac:dyDescent="0.25">
      <c r="A2551" t="s">
        <v>12639</v>
      </c>
      <c r="B2551" s="2">
        <v>44583</v>
      </c>
      <c r="C2551" t="s">
        <v>12640</v>
      </c>
      <c r="D2551" t="s">
        <v>12641</v>
      </c>
      <c r="E2551">
        <v>3</v>
      </c>
      <c r="F2551" t="str">
        <f>_xlfn.XLOOKUP(C2551,customers!$A$1:$A$4972,customers!B$1:B$4972,,0)</f>
        <v>Richard Taylor</v>
      </c>
      <c r="H2551" t="str">
        <f>_xlfn.XLOOKUP(C2551,customers!$A$1:$A$4972,customers!$G$1:$G$4972,,0)</f>
        <v>South Africa</v>
      </c>
      <c r="I2551" t="str">
        <f>INDEX(products!$A$1:$G$5001,MATCH(orders!$D2551,products!$A$1:$A$5001,0),MATCH(I$1,products!$A$1:$G$1,0))</f>
        <v>Money Transfers</v>
      </c>
      <c r="J2551" t="str">
        <f>INDEX(products!$A$1:$G$5001,MATCH(orders!$D2551,products!$A$1:$A$5001,0),MATCH(J$1,products!$A$1:$G$1,0))</f>
        <v>Standard</v>
      </c>
      <c r="K2551">
        <f>INDEX(products!$A$1:$G$5001,MATCH(orders!$D2551,products!$A$1:$A$5001,0),MATCH(K$1,products!$A$1:$G$1,0))</f>
        <v>5</v>
      </c>
      <c r="L2551" s="3">
        <f>INDEX(products!$A$1:$G$5001,MATCH(orders!$D2551,products!$A$1:$A$5001,0),MATCH(L$1,products!$A$1:$G$1,0))</f>
        <v>3.6633666666666671</v>
      </c>
      <c r="M2551" s="3">
        <f t="shared" si="39"/>
        <v>10.990100000000002</v>
      </c>
      <c r="N2551" t="str">
        <f>_xlfn.XLOOKUP(Orders[[#This Row],[Customer ID]],customers!$A$1:$A$4972,customers!$I$1:$I$4972,,0)</f>
        <v>No</v>
      </c>
    </row>
    <row r="2552" spans="1:14" x14ac:dyDescent="0.25">
      <c r="A2552" t="s">
        <v>12642</v>
      </c>
      <c r="B2552" s="2">
        <v>44583</v>
      </c>
      <c r="C2552" t="s">
        <v>12643</v>
      </c>
      <c r="D2552" t="s">
        <v>12644</v>
      </c>
      <c r="E2552">
        <v>4</v>
      </c>
      <c r="F2552" t="str">
        <f>_xlfn.XLOOKUP(C2552,customers!$A$1:$A$4972,customers!B$1:B$4972,,0)</f>
        <v>Danielle Martin</v>
      </c>
      <c r="H2552" t="str">
        <f>_xlfn.XLOOKUP(C2552,customers!$A$1:$A$4972,customers!$G$1:$G$4972,,0)</f>
        <v>Brazil</v>
      </c>
      <c r="I2552" t="str">
        <f>INDEX(products!$A$1:$G$5001,MATCH(orders!$D2552,products!$A$1:$A$5001,0),MATCH(I$1,products!$A$1:$G$1,0))</f>
        <v>Investments</v>
      </c>
      <c r="J2552" t="str">
        <f>INDEX(products!$A$1:$G$5001,MATCH(orders!$D2552,products!$A$1:$A$5001,0),MATCH(J$1,products!$A$1:$G$1,0))</f>
        <v>Premium</v>
      </c>
      <c r="K2552">
        <f>INDEX(products!$A$1:$G$5001,MATCH(orders!$D2552,products!$A$1:$A$5001,0),MATCH(K$1,products!$A$1:$G$1,0))</f>
        <v>10</v>
      </c>
      <c r="L2552" s="3">
        <f>INDEX(products!$A$1:$G$5001,MATCH(orders!$D2552,products!$A$1:$A$5001,0),MATCH(L$1,products!$A$1:$G$1,0))</f>
        <v>10.15486666666667</v>
      </c>
      <c r="M2552" s="3">
        <f t="shared" si="39"/>
        <v>40.619466666666682</v>
      </c>
      <c r="N2552" t="str">
        <f>_xlfn.XLOOKUP(Orders[[#This Row],[Customer ID]],customers!$A$1:$A$4972,customers!$I$1:$I$4972,,0)</f>
        <v>No</v>
      </c>
    </row>
    <row r="2553" spans="1:14" x14ac:dyDescent="0.25">
      <c r="A2553" t="s">
        <v>12646</v>
      </c>
      <c r="B2553" s="2">
        <v>44584</v>
      </c>
      <c r="C2553" t="s">
        <v>12647</v>
      </c>
      <c r="D2553" t="s">
        <v>12648</v>
      </c>
      <c r="E2553">
        <v>1</v>
      </c>
      <c r="F2553" t="str">
        <f>_xlfn.XLOOKUP(C2553,customers!$A$1:$A$4972,customers!B$1:B$4972,,0)</f>
        <v>David Pearson</v>
      </c>
      <c r="H2553" t="str">
        <f>_xlfn.XLOOKUP(C2553,customers!$A$1:$A$4972,customers!$G$1:$G$4972,,0)</f>
        <v>Germany</v>
      </c>
      <c r="I2553" t="str">
        <f>INDEX(products!$A$1:$G$5001,MATCH(orders!$D2553,products!$A$1:$A$5001,0),MATCH(I$1,products!$A$1:$G$1,0))</f>
        <v>Loans</v>
      </c>
      <c r="J2553" t="str">
        <f>INDEX(products!$A$1:$G$5001,MATCH(orders!$D2553,products!$A$1:$A$5001,0),MATCH(J$1,products!$A$1:$G$1,0))</f>
        <v>Premium</v>
      </c>
      <c r="K2553">
        <f>INDEX(products!$A$1:$G$5001,MATCH(orders!$D2553,products!$A$1:$A$5001,0),MATCH(K$1,products!$A$1:$G$1,0))</f>
        <v>1</v>
      </c>
      <c r="L2553" s="3">
        <f>INDEX(products!$A$1:$G$5001,MATCH(orders!$D2553,products!$A$1:$A$5001,0),MATCH(L$1,products!$A$1:$G$1,0))</f>
        <v>0.77766666666666673</v>
      </c>
      <c r="M2553" s="3">
        <f t="shared" si="39"/>
        <v>0.77766666666666673</v>
      </c>
      <c r="N2553" t="str">
        <f>_xlfn.XLOOKUP(Orders[[#This Row],[Customer ID]],customers!$A$1:$A$4972,customers!$I$1:$I$4972,,0)</f>
        <v>Yes</v>
      </c>
    </row>
    <row r="2554" spans="1:14" x14ac:dyDescent="0.25">
      <c r="A2554" t="s">
        <v>12650</v>
      </c>
      <c r="B2554" s="2">
        <v>44584</v>
      </c>
      <c r="C2554" t="s">
        <v>12651</v>
      </c>
      <c r="D2554" t="s">
        <v>12652</v>
      </c>
      <c r="E2554">
        <v>1</v>
      </c>
      <c r="F2554" t="str">
        <f>_xlfn.XLOOKUP(C2554,customers!$A$1:$A$4972,customers!B$1:B$4972,,0)</f>
        <v>Sydney Rodriguez</v>
      </c>
      <c r="H2554" t="str">
        <f>_xlfn.XLOOKUP(C2554,customers!$A$1:$A$4972,customers!$G$1:$G$4972,,0)</f>
        <v>South Africa</v>
      </c>
      <c r="I2554" t="str">
        <f>INDEX(products!$A$1:$G$5001,MATCH(orders!$D2554,products!$A$1:$A$5001,0),MATCH(I$1,products!$A$1:$G$1,0))</f>
        <v>Credit Cards</v>
      </c>
      <c r="J2554" t="str">
        <f>INDEX(products!$A$1:$G$5001,MATCH(orders!$D2554,products!$A$1:$A$5001,0),MATCH(J$1,products!$A$1:$G$1,0))</f>
        <v>Standard</v>
      </c>
      <c r="K2554">
        <f>INDEX(products!$A$1:$G$5001,MATCH(orders!$D2554,products!$A$1:$A$5001,0),MATCH(K$1,products!$A$1:$G$1,0))</f>
        <v>1</v>
      </c>
      <c r="L2554" s="3">
        <f>INDEX(products!$A$1:$G$5001,MATCH(orders!$D2554,products!$A$1:$A$5001,0),MATCH(L$1,products!$A$1:$G$1,0))</f>
        <v>1.4749000000000001</v>
      </c>
      <c r="M2554" s="3">
        <f t="shared" si="39"/>
        <v>1.4749000000000001</v>
      </c>
      <c r="N2554" t="str">
        <f>_xlfn.XLOOKUP(Orders[[#This Row],[Customer ID]],customers!$A$1:$A$4972,customers!$I$1:$I$4972,,0)</f>
        <v>No</v>
      </c>
    </row>
    <row r="2555" spans="1:14" x14ac:dyDescent="0.25">
      <c r="A2555" t="s">
        <v>12654</v>
      </c>
      <c r="B2555" s="2">
        <v>44584</v>
      </c>
      <c r="C2555" t="s">
        <v>12655</v>
      </c>
      <c r="D2555" t="s">
        <v>12656</v>
      </c>
      <c r="E2555">
        <v>4</v>
      </c>
      <c r="F2555" t="str">
        <f>_xlfn.XLOOKUP(C2555,customers!$A$1:$A$4972,customers!B$1:B$4972,,0)</f>
        <v>Tiffany Mathews</v>
      </c>
      <c r="H2555" t="str">
        <f>_xlfn.XLOOKUP(C2555,customers!$A$1:$A$4972,customers!$G$1:$G$4972,,0)</f>
        <v>Germany</v>
      </c>
      <c r="I2555" t="str">
        <f>INDEX(products!$A$1:$G$5001,MATCH(orders!$D2555,products!$A$1:$A$5001,0),MATCH(I$1,products!$A$1:$G$1,0))</f>
        <v>Investments</v>
      </c>
      <c r="J2555" t="str">
        <f>INDEX(products!$A$1:$G$5001,MATCH(orders!$D2555,products!$A$1:$A$5001,0),MATCH(J$1,products!$A$1:$G$1,0))</f>
        <v>Standard</v>
      </c>
      <c r="K2555">
        <f>INDEX(products!$A$1:$G$5001,MATCH(orders!$D2555,products!$A$1:$A$5001,0),MATCH(K$1,products!$A$1:$G$1,0))</f>
        <v>10</v>
      </c>
      <c r="L2555" s="3">
        <f>INDEX(products!$A$1:$G$5001,MATCH(orders!$D2555,products!$A$1:$A$5001,0),MATCH(L$1,products!$A$1:$G$1,0))</f>
        <v>16.14353333333333</v>
      </c>
      <c r="M2555" s="3">
        <f t="shared" si="39"/>
        <v>64.574133333333322</v>
      </c>
      <c r="N2555" t="str">
        <f>_xlfn.XLOOKUP(Orders[[#This Row],[Customer ID]],customers!$A$1:$A$4972,customers!$I$1:$I$4972,,0)</f>
        <v>No</v>
      </c>
    </row>
    <row r="2556" spans="1:14" x14ac:dyDescent="0.25">
      <c r="A2556" t="s">
        <v>12658</v>
      </c>
      <c r="B2556" s="2">
        <v>44585</v>
      </c>
      <c r="C2556" t="s">
        <v>12659</v>
      </c>
      <c r="D2556" t="s">
        <v>12660</v>
      </c>
      <c r="E2556">
        <v>1</v>
      </c>
      <c r="F2556" t="str">
        <f>_xlfn.XLOOKUP(C2556,customers!$A$1:$A$4972,customers!B$1:B$4972,,0)</f>
        <v>David Dyer</v>
      </c>
      <c r="H2556" t="str">
        <f>_xlfn.XLOOKUP(C2556,customers!$A$1:$A$4972,customers!$G$1:$G$4972,,0)</f>
        <v>South Africa</v>
      </c>
      <c r="I2556" t="str">
        <f>INDEX(products!$A$1:$G$5001,MATCH(orders!$D2556,products!$A$1:$A$5001,0),MATCH(I$1,products!$A$1:$G$1,0))</f>
        <v>Money Transfers</v>
      </c>
      <c r="J2556" t="str">
        <f>INDEX(products!$A$1:$G$5001,MATCH(orders!$D2556,products!$A$1:$A$5001,0),MATCH(J$1,products!$A$1:$G$1,0))</f>
        <v>Premium</v>
      </c>
      <c r="K2556">
        <f>INDEX(products!$A$1:$G$5001,MATCH(orders!$D2556,products!$A$1:$A$5001,0),MATCH(K$1,products!$A$1:$G$1,0))</f>
        <v>1</v>
      </c>
      <c r="L2556" s="3">
        <f>INDEX(products!$A$1:$G$5001,MATCH(orders!$D2556,products!$A$1:$A$5001,0),MATCH(L$1,products!$A$1:$G$1,0))</f>
        <v>0.73896666666666666</v>
      </c>
      <c r="M2556" s="3">
        <f t="shared" si="39"/>
        <v>0.73896666666666666</v>
      </c>
      <c r="N2556" t="str">
        <f>_xlfn.XLOOKUP(Orders[[#This Row],[Customer ID]],customers!$A$1:$A$4972,customers!$I$1:$I$4972,,0)</f>
        <v>No</v>
      </c>
    </row>
    <row r="2557" spans="1:14" x14ac:dyDescent="0.25">
      <c r="A2557" t="s">
        <v>12662</v>
      </c>
      <c r="B2557" s="2">
        <v>44585</v>
      </c>
      <c r="C2557" t="s">
        <v>12663</v>
      </c>
      <c r="D2557" t="s">
        <v>12664</v>
      </c>
      <c r="E2557">
        <v>2</v>
      </c>
      <c r="F2557" t="str">
        <f>_xlfn.XLOOKUP(C2557,customers!$A$1:$A$4972,customers!B$1:B$4972,,0)</f>
        <v>Brandi Ellis</v>
      </c>
      <c r="H2557" t="str">
        <f>_xlfn.XLOOKUP(C2557,customers!$A$1:$A$4972,customers!$G$1:$G$4972,,0)</f>
        <v>United States</v>
      </c>
      <c r="I2557" t="str">
        <f>INDEX(products!$A$1:$G$5001,MATCH(orders!$D2557,products!$A$1:$A$5001,0),MATCH(I$1,products!$A$1:$G$1,0))</f>
        <v>Loans</v>
      </c>
      <c r="J2557" t="str">
        <f>INDEX(products!$A$1:$G$5001,MATCH(orders!$D2557,products!$A$1:$A$5001,0),MATCH(J$1,products!$A$1:$G$1,0))</f>
        <v>VIP</v>
      </c>
      <c r="K2557">
        <f>INDEX(products!$A$1:$G$5001,MATCH(orders!$D2557,products!$A$1:$A$5001,0),MATCH(K$1,products!$A$1:$G$1,0))</f>
        <v>3</v>
      </c>
      <c r="L2557" s="3">
        <f>INDEX(products!$A$1:$G$5001,MATCH(orders!$D2557,products!$A$1:$A$5001,0),MATCH(L$1,products!$A$1:$G$1,0))</f>
        <v>4.865333333333334</v>
      </c>
      <c r="M2557" s="3">
        <f t="shared" si="39"/>
        <v>9.7306666666666679</v>
      </c>
      <c r="N2557" t="str">
        <f>_xlfn.XLOOKUP(Orders[[#This Row],[Customer ID]],customers!$A$1:$A$4972,customers!$I$1:$I$4972,,0)</f>
        <v>Yes</v>
      </c>
    </row>
    <row r="2558" spans="1:14" x14ac:dyDescent="0.25">
      <c r="A2558" t="s">
        <v>12666</v>
      </c>
      <c r="B2558" s="2">
        <v>44586</v>
      </c>
      <c r="C2558" t="s">
        <v>12667</v>
      </c>
      <c r="D2558" t="s">
        <v>12668</v>
      </c>
      <c r="E2558">
        <v>4</v>
      </c>
      <c r="F2558" t="str">
        <f>_xlfn.XLOOKUP(C2558,customers!$A$1:$A$4972,customers!B$1:B$4972,,0)</f>
        <v>John Castro</v>
      </c>
      <c r="H2558" t="str">
        <f>_xlfn.XLOOKUP(C2558,customers!$A$1:$A$4972,customers!$G$1:$G$4972,,0)</f>
        <v>Japan</v>
      </c>
      <c r="I2558" t="str">
        <f>INDEX(products!$A$1:$G$5001,MATCH(orders!$D2558,products!$A$1:$A$5001,0),MATCH(I$1,products!$A$1:$G$1,0))</f>
        <v>Credit Cards</v>
      </c>
      <c r="J2558" t="str">
        <f>INDEX(products!$A$1:$G$5001,MATCH(orders!$D2558,products!$A$1:$A$5001,0),MATCH(J$1,products!$A$1:$G$1,0))</f>
        <v>Standard</v>
      </c>
      <c r="K2558">
        <f>INDEX(products!$A$1:$G$5001,MATCH(orders!$D2558,products!$A$1:$A$5001,0),MATCH(K$1,products!$A$1:$G$1,0))</f>
        <v>10</v>
      </c>
      <c r="L2558" s="3">
        <f>INDEX(products!$A$1:$G$5001,MATCH(orders!$D2558,products!$A$1:$A$5001,0),MATCH(L$1,products!$A$1:$G$1,0))</f>
        <v>11.892433333333329</v>
      </c>
      <c r="M2558" s="3">
        <f t="shared" si="39"/>
        <v>47.569733333333318</v>
      </c>
      <c r="N2558" t="str">
        <f>_xlfn.XLOOKUP(Orders[[#This Row],[Customer ID]],customers!$A$1:$A$4972,customers!$I$1:$I$4972,,0)</f>
        <v>No</v>
      </c>
    </row>
    <row r="2559" spans="1:14" x14ac:dyDescent="0.25">
      <c r="A2559" t="s">
        <v>12670</v>
      </c>
      <c r="B2559" s="2">
        <v>44586</v>
      </c>
      <c r="C2559" t="s">
        <v>12671</v>
      </c>
      <c r="D2559" t="s">
        <v>12672</v>
      </c>
      <c r="E2559">
        <v>3</v>
      </c>
      <c r="F2559" t="str">
        <f>_xlfn.XLOOKUP(C2559,customers!$A$1:$A$4972,customers!B$1:B$4972,,0)</f>
        <v>Zachary Crane</v>
      </c>
      <c r="H2559" t="str">
        <f>_xlfn.XLOOKUP(C2559,customers!$A$1:$A$4972,customers!$G$1:$G$4972,,0)</f>
        <v>United States</v>
      </c>
      <c r="I2559" t="str">
        <f>INDEX(products!$A$1:$G$5001,MATCH(orders!$D2559,products!$A$1:$A$5001,0),MATCH(I$1,products!$A$1:$G$1,0))</f>
        <v>Investments</v>
      </c>
      <c r="J2559" t="str">
        <f>INDEX(products!$A$1:$G$5001,MATCH(orders!$D2559,products!$A$1:$A$5001,0),MATCH(J$1,products!$A$1:$G$1,0))</f>
        <v>Standard</v>
      </c>
      <c r="K2559">
        <f>INDEX(products!$A$1:$G$5001,MATCH(orders!$D2559,products!$A$1:$A$5001,0),MATCH(K$1,products!$A$1:$G$1,0))</f>
        <v>5</v>
      </c>
      <c r="L2559" s="3">
        <f>INDEX(products!$A$1:$G$5001,MATCH(orders!$D2559,products!$A$1:$A$5001,0),MATCH(L$1,products!$A$1:$G$1,0))</f>
        <v>4.8311666666666664</v>
      </c>
      <c r="M2559" s="3">
        <f t="shared" si="39"/>
        <v>14.493499999999999</v>
      </c>
      <c r="N2559" t="str">
        <f>_xlfn.XLOOKUP(Orders[[#This Row],[Customer ID]],customers!$A$1:$A$4972,customers!$I$1:$I$4972,,0)</f>
        <v>Yes</v>
      </c>
    </row>
    <row r="2560" spans="1:14" x14ac:dyDescent="0.25">
      <c r="A2560" t="s">
        <v>12674</v>
      </c>
      <c r="B2560" s="2">
        <v>44587</v>
      </c>
      <c r="C2560" t="s">
        <v>12675</v>
      </c>
      <c r="D2560" t="s">
        <v>12676</v>
      </c>
      <c r="E2560">
        <v>4</v>
      </c>
      <c r="F2560" t="str">
        <f>_xlfn.XLOOKUP(C2560,customers!$A$1:$A$4972,customers!B$1:B$4972,,0)</f>
        <v>Sharon Martinez</v>
      </c>
      <c r="H2560" t="str">
        <f>_xlfn.XLOOKUP(C2560,customers!$A$1:$A$4972,customers!$G$1:$G$4972,,0)</f>
        <v>South Africa</v>
      </c>
      <c r="I2560" t="str">
        <f>INDEX(products!$A$1:$G$5001,MATCH(orders!$D2560,products!$A$1:$A$5001,0),MATCH(I$1,products!$A$1:$G$1,0))</f>
        <v>Credit Cards</v>
      </c>
      <c r="J2560" t="str">
        <f>INDEX(products!$A$1:$G$5001,MATCH(orders!$D2560,products!$A$1:$A$5001,0),MATCH(J$1,products!$A$1:$G$1,0))</f>
        <v>Standard</v>
      </c>
      <c r="K2560">
        <f>INDEX(products!$A$1:$G$5001,MATCH(orders!$D2560,products!$A$1:$A$5001,0),MATCH(K$1,products!$A$1:$G$1,0))</f>
        <v>10</v>
      </c>
      <c r="L2560" s="3">
        <f>INDEX(products!$A$1:$G$5001,MATCH(orders!$D2560,products!$A$1:$A$5001,0),MATCH(L$1,products!$A$1:$G$1,0))</f>
        <v>7.4352999999999998</v>
      </c>
      <c r="M2560" s="3">
        <f t="shared" si="39"/>
        <v>29.741199999999999</v>
      </c>
      <c r="N2560" t="str">
        <f>_xlfn.XLOOKUP(Orders[[#This Row],[Customer ID]],customers!$A$1:$A$4972,customers!$I$1:$I$4972,,0)</f>
        <v>Yes</v>
      </c>
    </row>
    <row r="2561" spans="1:14" x14ac:dyDescent="0.25">
      <c r="A2561" t="s">
        <v>12678</v>
      </c>
      <c r="B2561" s="2">
        <v>44587</v>
      </c>
      <c r="C2561" t="s">
        <v>12679</v>
      </c>
      <c r="D2561" t="s">
        <v>12680</v>
      </c>
      <c r="E2561">
        <v>2</v>
      </c>
      <c r="F2561" t="str">
        <f>_xlfn.XLOOKUP(C2561,customers!$A$1:$A$4972,customers!B$1:B$4972,,0)</f>
        <v>Douglas Dorsey</v>
      </c>
      <c r="H2561" t="str">
        <f>_xlfn.XLOOKUP(C2561,customers!$A$1:$A$4972,customers!$G$1:$G$4972,,0)</f>
        <v>Japan</v>
      </c>
      <c r="I2561" t="str">
        <f>INDEX(products!$A$1:$G$5001,MATCH(orders!$D2561,products!$A$1:$A$5001,0),MATCH(I$1,products!$A$1:$G$1,0))</f>
        <v>Loans</v>
      </c>
      <c r="J2561" t="str">
        <f>INDEX(products!$A$1:$G$5001,MATCH(orders!$D2561,products!$A$1:$A$5001,0),MATCH(J$1,products!$A$1:$G$1,0))</f>
        <v>Premium</v>
      </c>
      <c r="K2561">
        <f>INDEX(products!$A$1:$G$5001,MATCH(orders!$D2561,products!$A$1:$A$5001,0),MATCH(K$1,products!$A$1:$G$1,0))</f>
        <v>3</v>
      </c>
      <c r="L2561" s="3">
        <f>INDEX(products!$A$1:$G$5001,MATCH(orders!$D2561,products!$A$1:$A$5001,0),MATCH(L$1,products!$A$1:$G$1,0))</f>
        <v>3.501866666666666</v>
      </c>
      <c r="M2561" s="3">
        <f t="shared" si="39"/>
        <v>7.003733333333332</v>
      </c>
      <c r="N2561" t="str">
        <f>_xlfn.XLOOKUP(Orders[[#This Row],[Customer ID]],customers!$A$1:$A$4972,customers!$I$1:$I$4972,,0)</f>
        <v>No</v>
      </c>
    </row>
    <row r="2562" spans="1:14" x14ac:dyDescent="0.25">
      <c r="A2562" t="s">
        <v>12682</v>
      </c>
      <c r="B2562" s="2">
        <v>44588</v>
      </c>
      <c r="C2562" t="s">
        <v>12683</v>
      </c>
      <c r="D2562" t="s">
        <v>12684</v>
      </c>
      <c r="E2562">
        <v>2</v>
      </c>
      <c r="F2562" t="str">
        <f>_xlfn.XLOOKUP(C2562,customers!$A$1:$A$4972,customers!B$1:B$4972,,0)</f>
        <v>Peter Carroll</v>
      </c>
      <c r="H2562" t="str">
        <f>_xlfn.XLOOKUP(C2562,customers!$A$1:$A$4972,customers!$G$1:$G$4972,,0)</f>
        <v>Japan</v>
      </c>
      <c r="I2562" t="str">
        <f>INDEX(products!$A$1:$G$5001,MATCH(orders!$D2562,products!$A$1:$A$5001,0),MATCH(I$1,products!$A$1:$G$1,0))</f>
        <v>Loans</v>
      </c>
      <c r="J2562" t="str">
        <f>INDEX(products!$A$1:$G$5001,MATCH(orders!$D2562,products!$A$1:$A$5001,0),MATCH(J$1,products!$A$1:$G$1,0))</f>
        <v>Standard</v>
      </c>
      <c r="K2562">
        <f>INDEX(products!$A$1:$G$5001,MATCH(orders!$D2562,products!$A$1:$A$5001,0),MATCH(K$1,products!$A$1:$G$1,0))</f>
        <v>3</v>
      </c>
      <c r="L2562" s="3">
        <f>INDEX(products!$A$1:$G$5001,MATCH(orders!$D2562,products!$A$1:$A$5001,0),MATCH(L$1,products!$A$1:$G$1,0))</f>
        <v>4.3835333333333333</v>
      </c>
      <c r="M2562" s="3">
        <f t="shared" si="39"/>
        <v>8.7670666666666666</v>
      </c>
      <c r="N2562" t="str">
        <f>_xlfn.XLOOKUP(Orders[[#This Row],[Customer ID]],customers!$A$1:$A$4972,customers!$I$1:$I$4972,,0)</f>
        <v>Yes</v>
      </c>
    </row>
    <row r="2563" spans="1:14" x14ac:dyDescent="0.25">
      <c r="A2563" t="s">
        <v>12686</v>
      </c>
      <c r="B2563" s="2">
        <v>44588</v>
      </c>
      <c r="C2563" t="s">
        <v>12687</v>
      </c>
      <c r="D2563" t="s">
        <v>12688</v>
      </c>
      <c r="E2563">
        <v>4</v>
      </c>
      <c r="F2563" t="str">
        <f>_xlfn.XLOOKUP(C2563,customers!$A$1:$A$4972,customers!B$1:B$4972,,0)</f>
        <v>Jeffery Vaughan</v>
      </c>
      <c r="H2563" t="str">
        <f>_xlfn.XLOOKUP(C2563,customers!$A$1:$A$4972,customers!$G$1:$G$4972,,0)</f>
        <v>South Africa</v>
      </c>
      <c r="I2563" t="str">
        <f>INDEX(products!$A$1:$G$5001,MATCH(orders!$D2563,products!$A$1:$A$5001,0),MATCH(I$1,products!$A$1:$G$1,0))</f>
        <v>Money Transfers</v>
      </c>
      <c r="J2563" t="str">
        <f>INDEX(products!$A$1:$G$5001,MATCH(orders!$D2563,products!$A$1:$A$5001,0),MATCH(J$1,products!$A$1:$G$1,0))</f>
        <v>Standard</v>
      </c>
      <c r="K2563">
        <f>INDEX(products!$A$1:$G$5001,MATCH(orders!$D2563,products!$A$1:$A$5001,0),MATCH(K$1,products!$A$1:$G$1,0))</f>
        <v>10</v>
      </c>
      <c r="L2563" s="3">
        <f>INDEX(products!$A$1:$G$5001,MATCH(orders!$D2563,products!$A$1:$A$5001,0),MATCH(L$1,products!$A$1:$G$1,0))</f>
        <v>13.73753333333334</v>
      </c>
      <c r="M2563" s="3">
        <f t="shared" ref="M2563:M2626" si="40">L2563*E2563</f>
        <v>54.950133333333362</v>
      </c>
      <c r="N2563" t="str">
        <f>_xlfn.XLOOKUP(Orders[[#This Row],[Customer ID]],customers!$A$1:$A$4972,customers!$I$1:$I$4972,,0)</f>
        <v>Yes</v>
      </c>
    </row>
    <row r="2564" spans="1:14" x14ac:dyDescent="0.25">
      <c r="A2564" t="s">
        <v>12690</v>
      </c>
      <c r="B2564" s="2">
        <v>44588</v>
      </c>
      <c r="C2564" t="s">
        <v>12691</v>
      </c>
      <c r="D2564" t="s">
        <v>12692</v>
      </c>
      <c r="E2564">
        <v>4</v>
      </c>
      <c r="F2564" t="str">
        <f>_xlfn.XLOOKUP(C2564,customers!$A$1:$A$4972,customers!B$1:B$4972,,0)</f>
        <v>Russell Long</v>
      </c>
      <c r="H2564" t="str">
        <f>_xlfn.XLOOKUP(C2564,customers!$A$1:$A$4972,customers!$G$1:$G$4972,,0)</f>
        <v>South Africa</v>
      </c>
      <c r="I2564" t="str">
        <f>INDEX(products!$A$1:$G$5001,MATCH(orders!$D2564,products!$A$1:$A$5001,0),MATCH(I$1,products!$A$1:$G$1,0))</f>
        <v>Loans</v>
      </c>
      <c r="J2564" t="str">
        <f>INDEX(products!$A$1:$G$5001,MATCH(orders!$D2564,products!$A$1:$A$5001,0),MATCH(J$1,products!$A$1:$G$1,0))</f>
        <v>Standard</v>
      </c>
      <c r="K2564">
        <f>INDEX(products!$A$1:$G$5001,MATCH(orders!$D2564,products!$A$1:$A$5001,0),MATCH(K$1,products!$A$1:$G$1,0))</f>
        <v>10</v>
      </c>
      <c r="L2564" s="3">
        <f>INDEX(products!$A$1:$G$5001,MATCH(orders!$D2564,products!$A$1:$A$5001,0),MATCH(L$1,products!$A$1:$G$1,0))</f>
        <v>7.1689333333333334</v>
      </c>
      <c r="M2564" s="3">
        <f t="shared" si="40"/>
        <v>28.675733333333334</v>
      </c>
      <c r="N2564" t="str">
        <f>_xlfn.XLOOKUP(Orders[[#This Row],[Customer ID]],customers!$A$1:$A$4972,customers!$I$1:$I$4972,,0)</f>
        <v>Yes</v>
      </c>
    </row>
    <row r="2565" spans="1:14" x14ac:dyDescent="0.25">
      <c r="A2565" t="s">
        <v>12694</v>
      </c>
      <c r="B2565" s="2">
        <v>44589</v>
      </c>
      <c r="C2565" t="s">
        <v>12695</v>
      </c>
      <c r="D2565" t="s">
        <v>12696</v>
      </c>
      <c r="E2565">
        <v>1</v>
      </c>
      <c r="F2565" t="str">
        <f>_xlfn.XLOOKUP(C2565,customers!$A$1:$A$4972,customers!B$1:B$4972,,0)</f>
        <v>Craig Perez</v>
      </c>
      <c r="H2565" t="str">
        <f>_xlfn.XLOOKUP(C2565,customers!$A$1:$A$4972,customers!$G$1:$G$4972,,0)</f>
        <v>Germany</v>
      </c>
      <c r="I2565" t="str">
        <f>INDEX(products!$A$1:$G$5001,MATCH(orders!$D2565,products!$A$1:$A$5001,0),MATCH(I$1,products!$A$1:$G$1,0))</f>
        <v>Investments</v>
      </c>
      <c r="J2565" t="str">
        <f>INDEX(products!$A$1:$G$5001,MATCH(orders!$D2565,products!$A$1:$A$5001,0),MATCH(J$1,products!$A$1:$G$1,0))</f>
        <v>Standard</v>
      </c>
      <c r="K2565">
        <f>INDEX(products!$A$1:$G$5001,MATCH(orders!$D2565,products!$A$1:$A$5001,0),MATCH(K$1,products!$A$1:$G$1,0))</f>
        <v>1</v>
      </c>
      <c r="L2565" s="3">
        <f>INDEX(products!$A$1:$G$5001,MATCH(orders!$D2565,products!$A$1:$A$5001,0),MATCH(L$1,products!$A$1:$G$1,0))</f>
        <v>0.73956666666666671</v>
      </c>
      <c r="M2565" s="3">
        <f t="shared" si="40"/>
        <v>0.73956666666666671</v>
      </c>
      <c r="N2565" t="str">
        <f>_xlfn.XLOOKUP(Orders[[#This Row],[Customer ID]],customers!$A$1:$A$4972,customers!$I$1:$I$4972,,0)</f>
        <v>No</v>
      </c>
    </row>
    <row r="2566" spans="1:14" x14ac:dyDescent="0.25">
      <c r="A2566" t="s">
        <v>12698</v>
      </c>
      <c r="B2566" s="2">
        <v>44589</v>
      </c>
      <c r="C2566" t="s">
        <v>12699</v>
      </c>
      <c r="D2566" t="s">
        <v>12700</v>
      </c>
      <c r="E2566">
        <v>2</v>
      </c>
      <c r="F2566" t="str">
        <f>_xlfn.XLOOKUP(C2566,customers!$A$1:$A$4972,customers!B$1:B$4972,,0)</f>
        <v>David Mccann MD</v>
      </c>
      <c r="H2566" t="str">
        <f>_xlfn.XLOOKUP(C2566,customers!$A$1:$A$4972,customers!$G$1:$G$4972,,0)</f>
        <v>South Africa</v>
      </c>
      <c r="I2566" t="str">
        <f>INDEX(products!$A$1:$G$5001,MATCH(orders!$D2566,products!$A$1:$A$5001,0),MATCH(I$1,products!$A$1:$G$1,0))</f>
        <v>Credit Cards</v>
      </c>
      <c r="J2566" t="str">
        <f>INDEX(products!$A$1:$G$5001,MATCH(orders!$D2566,products!$A$1:$A$5001,0),MATCH(J$1,products!$A$1:$G$1,0))</f>
        <v>Standard</v>
      </c>
      <c r="K2566">
        <f>INDEX(products!$A$1:$G$5001,MATCH(orders!$D2566,products!$A$1:$A$5001,0),MATCH(K$1,products!$A$1:$G$1,0))</f>
        <v>3</v>
      </c>
      <c r="L2566" s="3">
        <f>INDEX(products!$A$1:$G$5001,MATCH(orders!$D2566,products!$A$1:$A$5001,0),MATCH(L$1,products!$A$1:$G$1,0))</f>
        <v>3.2086333333333328</v>
      </c>
      <c r="M2566" s="3">
        <f t="shared" si="40"/>
        <v>6.4172666666666656</v>
      </c>
      <c r="N2566" t="str">
        <f>_xlfn.XLOOKUP(Orders[[#This Row],[Customer ID]],customers!$A$1:$A$4972,customers!$I$1:$I$4972,,0)</f>
        <v>No</v>
      </c>
    </row>
    <row r="2567" spans="1:14" x14ac:dyDescent="0.25">
      <c r="A2567" t="s">
        <v>12702</v>
      </c>
      <c r="B2567" s="2">
        <v>44590</v>
      </c>
      <c r="C2567" t="s">
        <v>12703</v>
      </c>
      <c r="D2567" t="s">
        <v>12704</v>
      </c>
      <c r="E2567">
        <v>4</v>
      </c>
      <c r="F2567" t="str">
        <f>_xlfn.XLOOKUP(C2567,customers!$A$1:$A$4972,customers!B$1:B$4972,,0)</f>
        <v>Philip Cook</v>
      </c>
      <c r="H2567" t="str">
        <f>_xlfn.XLOOKUP(C2567,customers!$A$1:$A$4972,customers!$G$1:$G$4972,,0)</f>
        <v>Brazil</v>
      </c>
      <c r="I2567" t="str">
        <f>INDEX(products!$A$1:$G$5001,MATCH(orders!$D2567,products!$A$1:$A$5001,0),MATCH(I$1,products!$A$1:$G$1,0))</f>
        <v>Loans</v>
      </c>
      <c r="J2567" t="str">
        <f>INDEX(products!$A$1:$G$5001,MATCH(orders!$D2567,products!$A$1:$A$5001,0),MATCH(J$1,products!$A$1:$G$1,0))</f>
        <v>VIP</v>
      </c>
      <c r="K2567">
        <f>INDEX(products!$A$1:$G$5001,MATCH(orders!$D2567,products!$A$1:$A$5001,0),MATCH(K$1,products!$A$1:$G$1,0))</f>
        <v>10</v>
      </c>
      <c r="L2567" s="3">
        <f>INDEX(products!$A$1:$G$5001,MATCH(orders!$D2567,products!$A$1:$A$5001,0),MATCH(L$1,products!$A$1:$G$1,0))</f>
        <v>9.6195666666666675</v>
      </c>
      <c r="M2567" s="3">
        <f t="shared" si="40"/>
        <v>38.47826666666667</v>
      </c>
      <c r="N2567" t="str">
        <f>_xlfn.XLOOKUP(Orders[[#This Row],[Customer ID]],customers!$A$1:$A$4972,customers!$I$1:$I$4972,,0)</f>
        <v>No</v>
      </c>
    </row>
    <row r="2568" spans="1:14" x14ac:dyDescent="0.25">
      <c r="A2568" t="s">
        <v>12706</v>
      </c>
      <c r="B2568" s="2">
        <v>44590</v>
      </c>
      <c r="C2568" t="s">
        <v>12707</v>
      </c>
      <c r="D2568" t="s">
        <v>12708</v>
      </c>
      <c r="E2568">
        <v>4</v>
      </c>
      <c r="F2568" t="str">
        <f>_xlfn.XLOOKUP(C2568,customers!$A$1:$A$4972,customers!B$1:B$4972,,0)</f>
        <v>Cynthia Adams</v>
      </c>
      <c r="H2568" t="str">
        <f>_xlfn.XLOOKUP(C2568,customers!$A$1:$A$4972,customers!$G$1:$G$4972,,0)</f>
        <v>South Africa</v>
      </c>
      <c r="I2568" t="str">
        <f>INDEX(products!$A$1:$G$5001,MATCH(orders!$D2568,products!$A$1:$A$5001,0),MATCH(I$1,products!$A$1:$G$1,0))</f>
        <v>Loans</v>
      </c>
      <c r="J2568" t="str">
        <f>INDEX(products!$A$1:$G$5001,MATCH(orders!$D2568,products!$A$1:$A$5001,0),MATCH(J$1,products!$A$1:$G$1,0))</f>
        <v>VIP</v>
      </c>
      <c r="K2568">
        <f>INDEX(products!$A$1:$G$5001,MATCH(orders!$D2568,products!$A$1:$A$5001,0),MATCH(K$1,products!$A$1:$G$1,0))</f>
        <v>10</v>
      </c>
      <c r="L2568" s="3">
        <f>INDEX(products!$A$1:$G$5001,MATCH(orders!$D2568,products!$A$1:$A$5001,0),MATCH(L$1,products!$A$1:$G$1,0))</f>
        <v>8.9905000000000008</v>
      </c>
      <c r="M2568" s="3">
        <f t="shared" si="40"/>
        <v>35.962000000000003</v>
      </c>
      <c r="N2568" t="str">
        <f>_xlfn.XLOOKUP(Orders[[#This Row],[Customer ID]],customers!$A$1:$A$4972,customers!$I$1:$I$4972,,0)</f>
        <v>Yes</v>
      </c>
    </row>
    <row r="2569" spans="1:14" x14ac:dyDescent="0.25">
      <c r="A2569" t="s">
        <v>12710</v>
      </c>
      <c r="B2569" s="2">
        <v>44591</v>
      </c>
      <c r="C2569" t="s">
        <v>12711</v>
      </c>
      <c r="D2569" t="s">
        <v>12712</v>
      </c>
      <c r="E2569">
        <v>2</v>
      </c>
      <c r="F2569" t="str">
        <f>_xlfn.XLOOKUP(C2569,customers!$A$1:$A$4972,customers!B$1:B$4972,,0)</f>
        <v>Michael Harper</v>
      </c>
      <c r="H2569" t="str">
        <f>_xlfn.XLOOKUP(C2569,customers!$A$1:$A$4972,customers!$G$1:$G$4972,,0)</f>
        <v>Brazil</v>
      </c>
      <c r="I2569" t="str">
        <f>INDEX(products!$A$1:$G$5001,MATCH(orders!$D2569,products!$A$1:$A$5001,0),MATCH(I$1,products!$A$1:$G$1,0))</f>
        <v>Investments</v>
      </c>
      <c r="J2569" t="str">
        <f>INDEX(products!$A$1:$G$5001,MATCH(orders!$D2569,products!$A$1:$A$5001,0),MATCH(J$1,products!$A$1:$G$1,0))</f>
        <v>Standard</v>
      </c>
      <c r="K2569">
        <f>INDEX(products!$A$1:$G$5001,MATCH(orders!$D2569,products!$A$1:$A$5001,0),MATCH(K$1,products!$A$1:$G$1,0))</f>
        <v>3</v>
      </c>
      <c r="L2569" s="3">
        <f>INDEX(products!$A$1:$G$5001,MATCH(orders!$D2569,products!$A$1:$A$5001,0),MATCH(L$1,products!$A$1:$G$1,0))</f>
        <v>2.843</v>
      </c>
      <c r="M2569" s="3">
        <f t="shared" si="40"/>
        <v>5.6859999999999999</v>
      </c>
      <c r="N2569" t="str">
        <f>_xlfn.XLOOKUP(Orders[[#This Row],[Customer ID]],customers!$A$1:$A$4972,customers!$I$1:$I$4972,,0)</f>
        <v>No</v>
      </c>
    </row>
    <row r="2570" spans="1:14" x14ac:dyDescent="0.25">
      <c r="A2570" t="s">
        <v>12714</v>
      </c>
      <c r="B2570" s="2">
        <v>44591</v>
      </c>
      <c r="C2570" t="s">
        <v>12715</v>
      </c>
      <c r="D2570" t="s">
        <v>12716</v>
      </c>
      <c r="E2570">
        <v>4</v>
      </c>
      <c r="F2570" t="str">
        <f>_xlfn.XLOOKUP(C2570,customers!$A$1:$A$4972,customers!B$1:B$4972,,0)</f>
        <v>Samuel Harvey</v>
      </c>
      <c r="H2570" t="str">
        <f>_xlfn.XLOOKUP(C2570,customers!$A$1:$A$4972,customers!$G$1:$G$4972,,0)</f>
        <v>South Africa</v>
      </c>
      <c r="I2570" t="str">
        <f>INDEX(products!$A$1:$G$5001,MATCH(orders!$D2570,products!$A$1:$A$5001,0),MATCH(I$1,products!$A$1:$G$1,0))</f>
        <v>Credit Cards</v>
      </c>
      <c r="J2570" t="str">
        <f>INDEX(products!$A$1:$G$5001,MATCH(orders!$D2570,products!$A$1:$A$5001,0),MATCH(J$1,products!$A$1:$G$1,0))</f>
        <v>Standard</v>
      </c>
      <c r="K2570">
        <f>INDEX(products!$A$1:$G$5001,MATCH(orders!$D2570,products!$A$1:$A$5001,0),MATCH(K$1,products!$A$1:$G$1,0))</f>
        <v>10</v>
      </c>
      <c r="L2570" s="3">
        <f>INDEX(products!$A$1:$G$5001,MATCH(orders!$D2570,products!$A$1:$A$5001,0),MATCH(L$1,products!$A$1:$G$1,0))</f>
        <v>14.701499999999999</v>
      </c>
      <c r="M2570" s="3">
        <f t="shared" si="40"/>
        <v>58.805999999999997</v>
      </c>
      <c r="N2570" t="str">
        <f>_xlfn.XLOOKUP(Orders[[#This Row],[Customer ID]],customers!$A$1:$A$4972,customers!$I$1:$I$4972,,0)</f>
        <v>No</v>
      </c>
    </row>
    <row r="2571" spans="1:14" x14ac:dyDescent="0.25">
      <c r="A2571" t="s">
        <v>12718</v>
      </c>
      <c r="B2571" s="2">
        <v>44591</v>
      </c>
      <c r="C2571" t="s">
        <v>12719</v>
      </c>
      <c r="D2571" t="s">
        <v>12720</v>
      </c>
      <c r="E2571">
        <v>1</v>
      </c>
      <c r="F2571" t="str">
        <f>_xlfn.XLOOKUP(C2571,customers!$A$1:$A$4972,customers!B$1:B$4972,,0)</f>
        <v>Vincent Richardson</v>
      </c>
      <c r="H2571" t="str">
        <f>_xlfn.XLOOKUP(C2571,customers!$A$1:$A$4972,customers!$G$1:$G$4972,,0)</f>
        <v>Germany</v>
      </c>
      <c r="I2571" t="str">
        <f>INDEX(products!$A$1:$G$5001,MATCH(orders!$D2571,products!$A$1:$A$5001,0),MATCH(I$1,products!$A$1:$G$1,0))</f>
        <v>Credit Cards</v>
      </c>
      <c r="J2571" t="str">
        <f>INDEX(products!$A$1:$G$5001,MATCH(orders!$D2571,products!$A$1:$A$5001,0),MATCH(J$1,products!$A$1:$G$1,0))</f>
        <v>Standard</v>
      </c>
      <c r="K2571">
        <f>INDEX(products!$A$1:$G$5001,MATCH(orders!$D2571,products!$A$1:$A$5001,0),MATCH(K$1,products!$A$1:$G$1,0))</f>
        <v>1</v>
      </c>
      <c r="L2571" s="3">
        <f>INDEX(products!$A$1:$G$5001,MATCH(orders!$D2571,products!$A$1:$A$5001,0),MATCH(L$1,products!$A$1:$G$1,0))</f>
        <v>1.5959000000000001</v>
      </c>
      <c r="M2571" s="3">
        <f t="shared" si="40"/>
        <v>1.5959000000000001</v>
      </c>
      <c r="N2571" t="str">
        <f>_xlfn.XLOOKUP(Orders[[#This Row],[Customer ID]],customers!$A$1:$A$4972,customers!$I$1:$I$4972,,0)</f>
        <v>No</v>
      </c>
    </row>
    <row r="2572" spans="1:14" x14ac:dyDescent="0.25">
      <c r="A2572" t="s">
        <v>12722</v>
      </c>
      <c r="B2572" s="2">
        <v>44592</v>
      </c>
      <c r="C2572" t="s">
        <v>12723</v>
      </c>
      <c r="D2572" t="s">
        <v>12724</v>
      </c>
      <c r="E2572">
        <v>2</v>
      </c>
      <c r="F2572" t="str">
        <f>_xlfn.XLOOKUP(C2572,customers!$A$1:$A$4972,customers!B$1:B$4972,,0)</f>
        <v>Lauren Drake</v>
      </c>
      <c r="H2572" t="str">
        <f>_xlfn.XLOOKUP(C2572,customers!$A$1:$A$4972,customers!$G$1:$G$4972,,0)</f>
        <v>Brazil</v>
      </c>
      <c r="I2572" t="str">
        <f>INDEX(products!$A$1:$G$5001,MATCH(orders!$D2572,products!$A$1:$A$5001,0),MATCH(I$1,products!$A$1:$G$1,0))</f>
        <v>Money Transfers</v>
      </c>
      <c r="J2572" t="str">
        <f>INDEX(products!$A$1:$G$5001,MATCH(orders!$D2572,products!$A$1:$A$5001,0),MATCH(J$1,products!$A$1:$G$1,0))</f>
        <v>Standard</v>
      </c>
      <c r="K2572">
        <f>INDEX(products!$A$1:$G$5001,MATCH(orders!$D2572,products!$A$1:$A$5001,0),MATCH(K$1,products!$A$1:$G$1,0))</f>
        <v>3</v>
      </c>
      <c r="L2572" s="3">
        <f>INDEX(products!$A$1:$G$5001,MATCH(orders!$D2572,products!$A$1:$A$5001,0),MATCH(L$1,products!$A$1:$G$1,0))</f>
        <v>3.2153</v>
      </c>
      <c r="M2572" s="3">
        <f t="shared" si="40"/>
        <v>6.4306000000000001</v>
      </c>
      <c r="N2572" t="str">
        <f>_xlfn.XLOOKUP(Orders[[#This Row],[Customer ID]],customers!$A$1:$A$4972,customers!$I$1:$I$4972,,0)</f>
        <v>Yes</v>
      </c>
    </row>
    <row r="2573" spans="1:14" x14ac:dyDescent="0.25">
      <c r="A2573" t="s">
        <v>12726</v>
      </c>
      <c r="B2573" s="2">
        <v>44592</v>
      </c>
      <c r="C2573" t="s">
        <v>12727</v>
      </c>
      <c r="D2573" t="s">
        <v>12728</v>
      </c>
      <c r="E2573">
        <v>1</v>
      </c>
      <c r="F2573" t="str">
        <f>_xlfn.XLOOKUP(C2573,customers!$A$1:$A$4972,customers!B$1:B$4972,,0)</f>
        <v>Mark Rogers</v>
      </c>
      <c r="H2573" t="str">
        <f>_xlfn.XLOOKUP(C2573,customers!$A$1:$A$4972,customers!$G$1:$G$4972,,0)</f>
        <v>United States</v>
      </c>
      <c r="I2573" t="str">
        <f>INDEX(products!$A$1:$G$5001,MATCH(orders!$D2573,products!$A$1:$A$5001,0),MATCH(I$1,products!$A$1:$G$1,0))</f>
        <v>Money Transfers</v>
      </c>
      <c r="J2573" t="str">
        <f>INDEX(products!$A$1:$G$5001,MATCH(orders!$D2573,products!$A$1:$A$5001,0),MATCH(J$1,products!$A$1:$G$1,0))</f>
        <v>Premium</v>
      </c>
      <c r="K2573">
        <f>INDEX(products!$A$1:$G$5001,MATCH(orders!$D2573,products!$A$1:$A$5001,0),MATCH(K$1,products!$A$1:$G$1,0))</f>
        <v>1</v>
      </c>
      <c r="L2573" s="3">
        <f>INDEX(products!$A$1:$G$5001,MATCH(orders!$D2573,products!$A$1:$A$5001,0),MATCH(L$1,products!$A$1:$G$1,0))</f>
        <v>1.5727666666666671</v>
      </c>
      <c r="M2573" s="3">
        <f t="shared" si="40"/>
        <v>1.5727666666666671</v>
      </c>
      <c r="N2573" t="str">
        <f>_xlfn.XLOOKUP(Orders[[#This Row],[Customer ID]],customers!$A$1:$A$4972,customers!$I$1:$I$4972,,0)</f>
        <v>Yes</v>
      </c>
    </row>
    <row r="2574" spans="1:14" x14ac:dyDescent="0.25">
      <c r="A2574" t="s">
        <v>12730</v>
      </c>
      <c r="B2574" s="2">
        <v>44593</v>
      </c>
      <c r="C2574" t="s">
        <v>12731</v>
      </c>
      <c r="D2574" t="s">
        <v>12732</v>
      </c>
      <c r="E2574">
        <v>1</v>
      </c>
      <c r="F2574" t="str">
        <f>_xlfn.XLOOKUP(C2574,customers!$A$1:$A$4972,customers!B$1:B$4972,,0)</f>
        <v>Susan Blankenship</v>
      </c>
      <c r="H2574" t="str">
        <f>_xlfn.XLOOKUP(C2574,customers!$A$1:$A$4972,customers!$G$1:$G$4972,,0)</f>
        <v>Brazil</v>
      </c>
      <c r="I2574" t="str">
        <f>INDEX(products!$A$1:$G$5001,MATCH(orders!$D2574,products!$A$1:$A$5001,0),MATCH(I$1,products!$A$1:$G$1,0))</f>
        <v>Credit Cards</v>
      </c>
      <c r="J2574" t="str">
        <f>INDEX(products!$A$1:$G$5001,MATCH(orders!$D2574,products!$A$1:$A$5001,0),MATCH(J$1,products!$A$1:$G$1,0))</f>
        <v>Premium</v>
      </c>
      <c r="K2574">
        <f>INDEX(products!$A$1:$G$5001,MATCH(orders!$D2574,products!$A$1:$A$5001,0),MATCH(K$1,products!$A$1:$G$1,0))</f>
        <v>1</v>
      </c>
      <c r="L2574" s="3">
        <f>INDEX(products!$A$1:$G$5001,MATCH(orders!$D2574,products!$A$1:$A$5001,0),MATCH(L$1,products!$A$1:$G$1,0))</f>
        <v>0.98816666666666664</v>
      </c>
      <c r="M2574" s="3">
        <f t="shared" si="40"/>
        <v>0.98816666666666664</v>
      </c>
      <c r="N2574" t="str">
        <f>_xlfn.XLOOKUP(Orders[[#This Row],[Customer ID]],customers!$A$1:$A$4972,customers!$I$1:$I$4972,,0)</f>
        <v>No</v>
      </c>
    </row>
    <row r="2575" spans="1:14" x14ac:dyDescent="0.25">
      <c r="A2575" t="s">
        <v>12734</v>
      </c>
      <c r="B2575" s="2">
        <v>44593</v>
      </c>
      <c r="C2575" t="s">
        <v>12735</v>
      </c>
      <c r="D2575" t="s">
        <v>12736</v>
      </c>
      <c r="E2575">
        <v>1</v>
      </c>
      <c r="F2575" t="str">
        <f>_xlfn.XLOOKUP(C2575,customers!$A$1:$A$4972,customers!B$1:B$4972,,0)</f>
        <v>Jennifer Zamora</v>
      </c>
      <c r="H2575" t="str">
        <f>_xlfn.XLOOKUP(C2575,customers!$A$1:$A$4972,customers!$G$1:$G$4972,,0)</f>
        <v>Germany</v>
      </c>
      <c r="I2575" t="str">
        <f>INDEX(products!$A$1:$G$5001,MATCH(orders!$D2575,products!$A$1:$A$5001,0),MATCH(I$1,products!$A$1:$G$1,0))</f>
        <v>Investments</v>
      </c>
      <c r="J2575" t="str">
        <f>INDEX(products!$A$1:$G$5001,MATCH(orders!$D2575,products!$A$1:$A$5001,0),MATCH(J$1,products!$A$1:$G$1,0))</f>
        <v>Premium</v>
      </c>
      <c r="K2575">
        <f>INDEX(products!$A$1:$G$5001,MATCH(orders!$D2575,products!$A$1:$A$5001,0),MATCH(K$1,products!$A$1:$G$1,0))</f>
        <v>1</v>
      </c>
      <c r="L2575" s="3">
        <f>INDEX(products!$A$1:$G$5001,MATCH(orders!$D2575,products!$A$1:$A$5001,0),MATCH(L$1,products!$A$1:$G$1,0))</f>
        <v>1.1431</v>
      </c>
      <c r="M2575" s="3">
        <f t="shared" si="40"/>
        <v>1.1431</v>
      </c>
      <c r="N2575" t="str">
        <f>_xlfn.XLOOKUP(Orders[[#This Row],[Customer ID]],customers!$A$1:$A$4972,customers!$I$1:$I$4972,,0)</f>
        <v>Yes</v>
      </c>
    </row>
    <row r="2576" spans="1:14" x14ac:dyDescent="0.25">
      <c r="A2576" t="s">
        <v>12738</v>
      </c>
      <c r="B2576" s="2">
        <v>44594</v>
      </c>
      <c r="C2576" t="s">
        <v>12739</v>
      </c>
      <c r="D2576" t="s">
        <v>12740</v>
      </c>
      <c r="E2576">
        <v>1</v>
      </c>
      <c r="F2576" t="str">
        <f>_xlfn.XLOOKUP(C2576,customers!$A$1:$A$4972,customers!B$1:B$4972,,0)</f>
        <v>Ronnie Wright</v>
      </c>
      <c r="H2576" t="str">
        <f>_xlfn.XLOOKUP(C2576,customers!$A$1:$A$4972,customers!$G$1:$G$4972,,0)</f>
        <v>Brazil</v>
      </c>
      <c r="I2576" t="str">
        <f>INDEX(products!$A$1:$G$5001,MATCH(orders!$D2576,products!$A$1:$A$5001,0),MATCH(I$1,products!$A$1:$G$1,0))</f>
        <v>Investments</v>
      </c>
      <c r="J2576" t="str">
        <f>INDEX(products!$A$1:$G$5001,MATCH(orders!$D2576,products!$A$1:$A$5001,0),MATCH(J$1,products!$A$1:$G$1,0))</f>
        <v>VIP</v>
      </c>
      <c r="K2576">
        <f>INDEX(products!$A$1:$G$5001,MATCH(orders!$D2576,products!$A$1:$A$5001,0),MATCH(K$1,products!$A$1:$G$1,0))</f>
        <v>1</v>
      </c>
      <c r="L2576" s="3">
        <f>INDEX(products!$A$1:$G$5001,MATCH(orders!$D2576,products!$A$1:$A$5001,0),MATCH(L$1,products!$A$1:$G$1,0))</f>
        <v>0.89270000000000005</v>
      </c>
      <c r="M2576" s="3">
        <f t="shared" si="40"/>
        <v>0.89270000000000005</v>
      </c>
      <c r="N2576" t="str">
        <f>_xlfn.XLOOKUP(Orders[[#This Row],[Customer ID]],customers!$A$1:$A$4972,customers!$I$1:$I$4972,,0)</f>
        <v>No</v>
      </c>
    </row>
    <row r="2577" spans="1:14" x14ac:dyDescent="0.25">
      <c r="A2577" t="s">
        <v>12742</v>
      </c>
      <c r="B2577" s="2">
        <v>44594</v>
      </c>
      <c r="C2577" t="s">
        <v>12743</v>
      </c>
      <c r="D2577" t="s">
        <v>12744</v>
      </c>
      <c r="E2577">
        <v>2</v>
      </c>
      <c r="F2577" t="str">
        <f>_xlfn.XLOOKUP(C2577,customers!$A$1:$A$4972,customers!B$1:B$4972,,0)</f>
        <v>Gloria Arnold</v>
      </c>
      <c r="H2577" t="str">
        <f>_xlfn.XLOOKUP(C2577,customers!$A$1:$A$4972,customers!$G$1:$G$4972,,0)</f>
        <v>South Africa</v>
      </c>
      <c r="I2577" t="str">
        <f>INDEX(products!$A$1:$G$5001,MATCH(orders!$D2577,products!$A$1:$A$5001,0),MATCH(I$1,products!$A$1:$G$1,0))</f>
        <v>Money Transfers</v>
      </c>
      <c r="J2577" t="str">
        <f>INDEX(products!$A$1:$G$5001,MATCH(orders!$D2577,products!$A$1:$A$5001,0),MATCH(J$1,products!$A$1:$G$1,0))</f>
        <v>Standard</v>
      </c>
      <c r="K2577">
        <f>INDEX(products!$A$1:$G$5001,MATCH(orders!$D2577,products!$A$1:$A$5001,0),MATCH(K$1,products!$A$1:$G$1,0))</f>
        <v>3</v>
      </c>
      <c r="L2577" s="3">
        <f>INDEX(products!$A$1:$G$5001,MATCH(orders!$D2577,products!$A$1:$A$5001,0),MATCH(L$1,products!$A$1:$G$1,0))</f>
        <v>3.9214333333333342</v>
      </c>
      <c r="M2577" s="3">
        <f t="shared" si="40"/>
        <v>7.8428666666666684</v>
      </c>
      <c r="N2577" t="str">
        <f>_xlfn.XLOOKUP(Orders[[#This Row],[Customer ID]],customers!$A$1:$A$4972,customers!$I$1:$I$4972,,0)</f>
        <v>No</v>
      </c>
    </row>
    <row r="2578" spans="1:14" x14ac:dyDescent="0.25">
      <c r="A2578" t="s">
        <v>12746</v>
      </c>
      <c r="B2578" s="2">
        <v>44595</v>
      </c>
      <c r="C2578" t="s">
        <v>12747</v>
      </c>
      <c r="D2578" t="s">
        <v>12748</v>
      </c>
      <c r="E2578">
        <v>1</v>
      </c>
      <c r="F2578" t="str">
        <f>_xlfn.XLOOKUP(C2578,customers!$A$1:$A$4972,customers!B$1:B$4972,,0)</f>
        <v>Candace Reynolds</v>
      </c>
      <c r="H2578" t="str">
        <f>_xlfn.XLOOKUP(C2578,customers!$A$1:$A$4972,customers!$G$1:$G$4972,,0)</f>
        <v>South Africa</v>
      </c>
      <c r="I2578" t="str">
        <f>INDEX(products!$A$1:$G$5001,MATCH(orders!$D2578,products!$A$1:$A$5001,0),MATCH(I$1,products!$A$1:$G$1,0))</f>
        <v>Loans</v>
      </c>
      <c r="J2578" t="str">
        <f>INDEX(products!$A$1:$G$5001,MATCH(orders!$D2578,products!$A$1:$A$5001,0),MATCH(J$1,products!$A$1:$G$1,0))</f>
        <v>Premium</v>
      </c>
      <c r="K2578">
        <f>INDEX(products!$A$1:$G$5001,MATCH(orders!$D2578,products!$A$1:$A$5001,0),MATCH(K$1,products!$A$1:$G$1,0))</f>
        <v>1</v>
      </c>
      <c r="L2578" s="3">
        <f>INDEX(products!$A$1:$G$5001,MATCH(orders!$D2578,products!$A$1:$A$5001,0),MATCH(L$1,products!$A$1:$G$1,0))</f>
        <v>1.6456333333333339</v>
      </c>
      <c r="M2578" s="3">
        <f t="shared" si="40"/>
        <v>1.6456333333333339</v>
      </c>
      <c r="N2578" t="str">
        <f>_xlfn.XLOOKUP(Orders[[#This Row],[Customer ID]],customers!$A$1:$A$4972,customers!$I$1:$I$4972,,0)</f>
        <v>Yes</v>
      </c>
    </row>
    <row r="2579" spans="1:14" x14ac:dyDescent="0.25">
      <c r="A2579" t="s">
        <v>12750</v>
      </c>
      <c r="B2579" s="2">
        <v>44595</v>
      </c>
      <c r="C2579" t="s">
        <v>12751</v>
      </c>
      <c r="D2579" t="s">
        <v>12752</v>
      </c>
      <c r="E2579">
        <v>1</v>
      </c>
      <c r="F2579" t="str">
        <f>_xlfn.XLOOKUP(C2579,customers!$A$1:$A$4972,customers!B$1:B$4972,,0)</f>
        <v>Katherine Quinn</v>
      </c>
      <c r="H2579" t="str">
        <f>_xlfn.XLOOKUP(C2579,customers!$A$1:$A$4972,customers!$G$1:$G$4972,,0)</f>
        <v>Germany</v>
      </c>
      <c r="I2579" t="str">
        <f>INDEX(products!$A$1:$G$5001,MATCH(orders!$D2579,products!$A$1:$A$5001,0),MATCH(I$1,products!$A$1:$G$1,0))</f>
        <v>Investments</v>
      </c>
      <c r="J2579" t="str">
        <f>INDEX(products!$A$1:$G$5001,MATCH(orders!$D2579,products!$A$1:$A$5001,0),MATCH(J$1,products!$A$1:$G$1,0))</f>
        <v>Standard</v>
      </c>
      <c r="K2579">
        <f>INDEX(products!$A$1:$G$5001,MATCH(orders!$D2579,products!$A$1:$A$5001,0),MATCH(K$1,products!$A$1:$G$1,0))</f>
        <v>1</v>
      </c>
      <c r="L2579" s="3">
        <f>INDEX(products!$A$1:$G$5001,MATCH(orders!$D2579,products!$A$1:$A$5001,0),MATCH(L$1,products!$A$1:$G$1,0))</f>
        <v>1.2701666666666671</v>
      </c>
      <c r="M2579" s="3">
        <f t="shared" si="40"/>
        <v>1.2701666666666671</v>
      </c>
      <c r="N2579" t="str">
        <f>_xlfn.XLOOKUP(Orders[[#This Row],[Customer ID]],customers!$A$1:$A$4972,customers!$I$1:$I$4972,,0)</f>
        <v>Yes</v>
      </c>
    </row>
    <row r="2580" spans="1:14" x14ac:dyDescent="0.25">
      <c r="A2580" t="s">
        <v>12754</v>
      </c>
      <c r="B2580" s="2">
        <v>44595</v>
      </c>
      <c r="C2580" t="s">
        <v>12755</v>
      </c>
      <c r="D2580" t="s">
        <v>12756</v>
      </c>
      <c r="E2580">
        <v>4</v>
      </c>
      <c r="F2580" t="str">
        <f>_xlfn.XLOOKUP(C2580,customers!$A$1:$A$4972,customers!B$1:B$4972,,0)</f>
        <v>Darren Vaughn</v>
      </c>
      <c r="H2580" t="str">
        <f>_xlfn.XLOOKUP(C2580,customers!$A$1:$A$4972,customers!$G$1:$G$4972,,0)</f>
        <v>Japan</v>
      </c>
      <c r="I2580" t="str">
        <f>INDEX(products!$A$1:$G$5001,MATCH(orders!$D2580,products!$A$1:$A$5001,0),MATCH(I$1,products!$A$1:$G$1,0))</f>
        <v>Loans</v>
      </c>
      <c r="J2580" t="str">
        <f>INDEX(products!$A$1:$G$5001,MATCH(orders!$D2580,products!$A$1:$A$5001,0),MATCH(J$1,products!$A$1:$G$1,0))</f>
        <v>Standard</v>
      </c>
      <c r="K2580">
        <f>INDEX(products!$A$1:$G$5001,MATCH(orders!$D2580,products!$A$1:$A$5001,0),MATCH(K$1,products!$A$1:$G$1,0))</f>
        <v>10</v>
      </c>
      <c r="L2580" s="3">
        <f>INDEX(products!$A$1:$G$5001,MATCH(orders!$D2580,products!$A$1:$A$5001,0),MATCH(L$1,products!$A$1:$G$1,0))</f>
        <v>10.2448</v>
      </c>
      <c r="M2580" s="3">
        <f t="shared" si="40"/>
        <v>40.979199999999999</v>
      </c>
      <c r="N2580" t="str">
        <f>_xlfn.XLOOKUP(Orders[[#This Row],[Customer ID]],customers!$A$1:$A$4972,customers!$I$1:$I$4972,,0)</f>
        <v>Yes</v>
      </c>
    </row>
    <row r="2581" spans="1:14" x14ac:dyDescent="0.25">
      <c r="A2581" t="s">
        <v>12758</v>
      </c>
      <c r="B2581" s="2">
        <v>44596</v>
      </c>
      <c r="C2581" t="s">
        <v>12759</v>
      </c>
      <c r="D2581" t="s">
        <v>12760</v>
      </c>
      <c r="E2581">
        <v>2</v>
      </c>
      <c r="F2581" t="str">
        <f>_xlfn.XLOOKUP(C2581,customers!$A$1:$A$4972,customers!B$1:B$4972,,0)</f>
        <v>Jennifer Barnett</v>
      </c>
      <c r="H2581" t="str">
        <f>_xlfn.XLOOKUP(C2581,customers!$A$1:$A$4972,customers!$G$1:$G$4972,,0)</f>
        <v>South Africa</v>
      </c>
      <c r="I2581" t="str">
        <f>INDEX(products!$A$1:$G$5001,MATCH(orders!$D2581,products!$A$1:$A$5001,0),MATCH(I$1,products!$A$1:$G$1,0))</f>
        <v>Investments</v>
      </c>
      <c r="J2581" t="str">
        <f>INDEX(products!$A$1:$G$5001,MATCH(orders!$D2581,products!$A$1:$A$5001,0),MATCH(J$1,products!$A$1:$G$1,0))</f>
        <v>VIP</v>
      </c>
      <c r="K2581">
        <f>INDEX(products!$A$1:$G$5001,MATCH(orders!$D2581,products!$A$1:$A$5001,0),MATCH(K$1,products!$A$1:$G$1,0))</f>
        <v>3</v>
      </c>
      <c r="L2581" s="3">
        <f>INDEX(products!$A$1:$G$5001,MATCH(orders!$D2581,products!$A$1:$A$5001,0),MATCH(L$1,products!$A$1:$G$1,0))</f>
        <v>3.9434666666666671</v>
      </c>
      <c r="M2581" s="3">
        <f t="shared" si="40"/>
        <v>7.8869333333333342</v>
      </c>
      <c r="N2581" t="str">
        <f>_xlfn.XLOOKUP(Orders[[#This Row],[Customer ID]],customers!$A$1:$A$4972,customers!$I$1:$I$4972,,0)</f>
        <v>Yes</v>
      </c>
    </row>
    <row r="2582" spans="1:14" x14ac:dyDescent="0.25">
      <c r="A2582" t="s">
        <v>12762</v>
      </c>
      <c r="B2582" s="2">
        <v>44596</v>
      </c>
      <c r="C2582" t="s">
        <v>12763</v>
      </c>
      <c r="D2582" t="s">
        <v>12764</v>
      </c>
      <c r="E2582">
        <v>2</v>
      </c>
      <c r="F2582" t="str">
        <f>_xlfn.XLOOKUP(C2582,customers!$A$1:$A$4972,customers!B$1:B$4972,,0)</f>
        <v>Matthew Cook</v>
      </c>
      <c r="H2582" t="str">
        <f>_xlfn.XLOOKUP(C2582,customers!$A$1:$A$4972,customers!$G$1:$G$4972,,0)</f>
        <v>United States</v>
      </c>
      <c r="I2582" t="str">
        <f>INDEX(products!$A$1:$G$5001,MATCH(orders!$D2582,products!$A$1:$A$5001,0),MATCH(I$1,products!$A$1:$G$1,0))</f>
        <v>Credit Cards</v>
      </c>
      <c r="J2582" t="str">
        <f>INDEX(products!$A$1:$G$5001,MATCH(orders!$D2582,products!$A$1:$A$5001,0),MATCH(J$1,products!$A$1:$G$1,0))</f>
        <v>VIP</v>
      </c>
      <c r="K2582">
        <f>INDEX(products!$A$1:$G$5001,MATCH(orders!$D2582,products!$A$1:$A$5001,0),MATCH(K$1,products!$A$1:$G$1,0))</f>
        <v>3</v>
      </c>
      <c r="L2582" s="3">
        <f>INDEX(products!$A$1:$G$5001,MATCH(orders!$D2582,products!$A$1:$A$5001,0),MATCH(L$1,products!$A$1:$G$1,0))</f>
        <v>2.3687666666666671</v>
      </c>
      <c r="M2582" s="3">
        <f t="shared" si="40"/>
        <v>4.7375333333333343</v>
      </c>
      <c r="N2582" t="str">
        <f>_xlfn.XLOOKUP(Orders[[#This Row],[Customer ID]],customers!$A$1:$A$4972,customers!$I$1:$I$4972,,0)</f>
        <v>Yes</v>
      </c>
    </row>
    <row r="2583" spans="1:14" x14ac:dyDescent="0.25">
      <c r="A2583" t="s">
        <v>12766</v>
      </c>
      <c r="B2583" s="2">
        <v>44597</v>
      </c>
      <c r="C2583" t="s">
        <v>12767</v>
      </c>
      <c r="D2583" t="s">
        <v>12768</v>
      </c>
      <c r="E2583">
        <v>3</v>
      </c>
      <c r="F2583" t="str">
        <f>_xlfn.XLOOKUP(C2583,customers!$A$1:$A$4972,customers!B$1:B$4972,,0)</f>
        <v>Stacey Henry</v>
      </c>
      <c r="H2583" t="str">
        <f>_xlfn.XLOOKUP(C2583,customers!$A$1:$A$4972,customers!$G$1:$G$4972,,0)</f>
        <v>Germany</v>
      </c>
      <c r="I2583" t="str">
        <f>INDEX(products!$A$1:$G$5001,MATCH(orders!$D2583,products!$A$1:$A$5001,0),MATCH(I$1,products!$A$1:$G$1,0))</f>
        <v>Money Transfers</v>
      </c>
      <c r="J2583" t="str">
        <f>INDEX(products!$A$1:$G$5001,MATCH(orders!$D2583,products!$A$1:$A$5001,0),MATCH(J$1,products!$A$1:$G$1,0))</f>
        <v>Premium</v>
      </c>
      <c r="K2583">
        <f>INDEX(products!$A$1:$G$5001,MATCH(orders!$D2583,products!$A$1:$A$5001,0),MATCH(K$1,products!$A$1:$G$1,0))</f>
        <v>5</v>
      </c>
      <c r="L2583" s="3">
        <f>INDEX(products!$A$1:$G$5001,MATCH(orders!$D2583,products!$A$1:$A$5001,0),MATCH(L$1,products!$A$1:$G$1,0))</f>
        <v>7.7766333333333337</v>
      </c>
      <c r="M2583" s="3">
        <f t="shared" si="40"/>
        <v>23.329900000000002</v>
      </c>
      <c r="N2583" t="str">
        <f>_xlfn.XLOOKUP(Orders[[#This Row],[Customer ID]],customers!$A$1:$A$4972,customers!$I$1:$I$4972,,0)</f>
        <v>Yes</v>
      </c>
    </row>
    <row r="2584" spans="1:14" x14ac:dyDescent="0.25">
      <c r="A2584" t="s">
        <v>12770</v>
      </c>
      <c r="B2584" s="2">
        <v>44597</v>
      </c>
      <c r="C2584" t="s">
        <v>12771</v>
      </c>
      <c r="D2584" t="s">
        <v>12772</v>
      </c>
      <c r="E2584">
        <v>2</v>
      </c>
      <c r="F2584" t="str">
        <f>_xlfn.XLOOKUP(C2584,customers!$A$1:$A$4972,customers!B$1:B$4972,,0)</f>
        <v>Jeremiah Stanley</v>
      </c>
      <c r="H2584" t="str">
        <f>_xlfn.XLOOKUP(C2584,customers!$A$1:$A$4972,customers!$G$1:$G$4972,,0)</f>
        <v>Brazil</v>
      </c>
      <c r="I2584" t="str">
        <f>INDEX(products!$A$1:$G$5001,MATCH(orders!$D2584,products!$A$1:$A$5001,0),MATCH(I$1,products!$A$1:$G$1,0))</f>
        <v>Loans</v>
      </c>
      <c r="J2584" t="str">
        <f>INDEX(products!$A$1:$G$5001,MATCH(orders!$D2584,products!$A$1:$A$5001,0),MATCH(J$1,products!$A$1:$G$1,0))</f>
        <v>Premium</v>
      </c>
      <c r="K2584">
        <f>INDEX(products!$A$1:$G$5001,MATCH(orders!$D2584,products!$A$1:$A$5001,0),MATCH(K$1,products!$A$1:$G$1,0))</f>
        <v>3</v>
      </c>
      <c r="L2584" s="3">
        <f>INDEX(products!$A$1:$G$5001,MATCH(orders!$D2584,products!$A$1:$A$5001,0),MATCH(L$1,products!$A$1:$G$1,0))</f>
        <v>3.509266666666667</v>
      </c>
      <c r="M2584" s="3">
        <f t="shared" si="40"/>
        <v>7.018533333333334</v>
      </c>
      <c r="N2584" t="str">
        <f>_xlfn.XLOOKUP(Orders[[#This Row],[Customer ID]],customers!$A$1:$A$4972,customers!$I$1:$I$4972,,0)</f>
        <v>No</v>
      </c>
    </row>
    <row r="2585" spans="1:14" x14ac:dyDescent="0.25">
      <c r="A2585" t="s">
        <v>12774</v>
      </c>
      <c r="B2585" s="2">
        <v>44598</v>
      </c>
      <c r="C2585" t="s">
        <v>12775</v>
      </c>
      <c r="D2585" t="s">
        <v>12776</v>
      </c>
      <c r="E2585">
        <v>2</v>
      </c>
      <c r="F2585" t="str">
        <f>_xlfn.XLOOKUP(C2585,customers!$A$1:$A$4972,customers!B$1:B$4972,,0)</f>
        <v>Jasmine Carter</v>
      </c>
      <c r="H2585" t="str">
        <f>_xlfn.XLOOKUP(C2585,customers!$A$1:$A$4972,customers!$G$1:$G$4972,,0)</f>
        <v>Brazil</v>
      </c>
      <c r="I2585" t="str">
        <f>INDEX(products!$A$1:$G$5001,MATCH(orders!$D2585,products!$A$1:$A$5001,0),MATCH(I$1,products!$A$1:$G$1,0))</f>
        <v>Loans</v>
      </c>
      <c r="J2585" t="str">
        <f>INDEX(products!$A$1:$G$5001,MATCH(orders!$D2585,products!$A$1:$A$5001,0),MATCH(J$1,products!$A$1:$G$1,0))</f>
        <v>VIP</v>
      </c>
      <c r="K2585">
        <f>INDEX(products!$A$1:$G$5001,MATCH(orders!$D2585,products!$A$1:$A$5001,0),MATCH(K$1,products!$A$1:$G$1,0))</f>
        <v>3</v>
      </c>
      <c r="L2585" s="3">
        <f>INDEX(products!$A$1:$G$5001,MATCH(orders!$D2585,products!$A$1:$A$5001,0),MATCH(L$1,products!$A$1:$G$1,0))</f>
        <v>3.348033333333333</v>
      </c>
      <c r="M2585" s="3">
        <f t="shared" si="40"/>
        <v>6.6960666666666659</v>
      </c>
      <c r="N2585" t="str">
        <f>_xlfn.XLOOKUP(Orders[[#This Row],[Customer ID]],customers!$A$1:$A$4972,customers!$I$1:$I$4972,,0)</f>
        <v>No</v>
      </c>
    </row>
    <row r="2586" spans="1:14" x14ac:dyDescent="0.25">
      <c r="A2586" t="s">
        <v>12778</v>
      </c>
      <c r="B2586" s="2">
        <v>44598</v>
      </c>
      <c r="C2586" t="s">
        <v>12779</v>
      </c>
      <c r="D2586" t="s">
        <v>12780</v>
      </c>
      <c r="E2586">
        <v>3</v>
      </c>
      <c r="F2586" t="str">
        <f>_xlfn.XLOOKUP(C2586,customers!$A$1:$A$4972,customers!B$1:B$4972,,0)</f>
        <v>Sharon Brooks</v>
      </c>
      <c r="H2586" t="str">
        <f>_xlfn.XLOOKUP(C2586,customers!$A$1:$A$4972,customers!$G$1:$G$4972,,0)</f>
        <v>United States</v>
      </c>
      <c r="I2586" t="str">
        <f>INDEX(products!$A$1:$G$5001,MATCH(orders!$D2586,products!$A$1:$A$5001,0),MATCH(I$1,products!$A$1:$G$1,0))</f>
        <v>Credit Cards</v>
      </c>
      <c r="J2586" t="str">
        <f>INDEX(products!$A$1:$G$5001,MATCH(orders!$D2586,products!$A$1:$A$5001,0),MATCH(J$1,products!$A$1:$G$1,0))</f>
        <v>VIP</v>
      </c>
      <c r="K2586">
        <f>INDEX(products!$A$1:$G$5001,MATCH(orders!$D2586,products!$A$1:$A$5001,0),MATCH(K$1,products!$A$1:$G$1,0))</f>
        <v>5</v>
      </c>
      <c r="L2586" s="3">
        <f>INDEX(products!$A$1:$G$5001,MATCH(orders!$D2586,products!$A$1:$A$5001,0),MATCH(L$1,products!$A$1:$G$1,0))</f>
        <v>6.262666666666667</v>
      </c>
      <c r="M2586" s="3">
        <f t="shared" si="40"/>
        <v>18.788</v>
      </c>
      <c r="N2586" t="str">
        <f>_xlfn.XLOOKUP(Orders[[#This Row],[Customer ID]],customers!$A$1:$A$4972,customers!$I$1:$I$4972,,0)</f>
        <v>Yes</v>
      </c>
    </row>
    <row r="2587" spans="1:14" x14ac:dyDescent="0.25">
      <c r="A2587" t="s">
        <v>12782</v>
      </c>
      <c r="B2587" s="2">
        <v>44598</v>
      </c>
      <c r="C2587" t="s">
        <v>12783</v>
      </c>
      <c r="D2587" t="s">
        <v>12784</v>
      </c>
      <c r="E2587">
        <v>2</v>
      </c>
      <c r="F2587" t="str">
        <f>_xlfn.XLOOKUP(C2587,customers!$A$1:$A$4972,customers!B$1:B$4972,,0)</f>
        <v>Keith Richards</v>
      </c>
      <c r="H2587" t="str">
        <f>_xlfn.XLOOKUP(C2587,customers!$A$1:$A$4972,customers!$G$1:$G$4972,,0)</f>
        <v>South Africa</v>
      </c>
      <c r="I2587" t="str">
        <f>INDEX(products!$A$1:$G$5001,MATCH(orders!$D2587,products!$A$1:$A$5001,0),MATCH(I$1,products!$A$1:$G$1,0))</f>
        <v>Investments</v>
      </c>
      <c r="J2587" t="str">
        <f>INDEX(products!$A$1:$G$5001,MATCH(orders!$D2587,products!$A$1:$A$5001,0),MATCH(J$1,products!$A$1:$G$1,0))</f>
        <v>Standard</v>
      </c>
      <c r="K2587">
        <f>INDEX(products!$A$1:$G$5001,MATCH(orders!$D2587,products!$A$1:$A$5001,0),MATCH(K$1,products!$A$1:$G$1,0))</f>
        <v>3</v>
      </c>
      <c r="L2587" s="3">
        <f>INDEX(products!$A$1:$G$5001,MATCH(orders!$D2587,products!$A$1:$A$5001,0),MATCH(L$1,products!$A$1:$G$1,0))</f>
        <v>3.874366666666667</v>
      </c>
      <c r="M2587" s="3">
        <f t="shared" si="40"/>
        <v>7.7487333333333339</v>
      </c>
      <c r="N2587" t="str">
        <f>_xlfn.XLOOKUP(Orders[[#This Row],[Customer ID]],customers!$A$1:$A$4972,customers!$I$1:$I$4972,,0)</f>
        <v>Yes</v>
      </c>
    </row>
    <row r="2588" spans="1:14" x14ac:dyDescent="0.25">
      <c r="A2588" t="s">
        <v>12786</v>
      </c>
      <c r="B2588" s="2">
        <v>44599</v>
      </c>
      <c r="C2588" t="s">
        <v>12787</v>
      </c>
      <c r="D2588" t="s">
        <v>12788</v>
      </c>
      <c r="E2588">
        <v>2</v>
      </c>
      <c r="F2588" t="str">
        <f>_xlfn.XLOOKUP(C2588,customers!$A$1:$A$4972,customers!B$1:B$4972,,0)</f>
        <v>Kylie Cortez</v>
      </c>
      <c r="H2588" t="str">
        <f>_xlfn.XLOOKUP(C2588,customers!$A$1:$A$4972,customers!$G$1:$G$4972,,0)</f>
        <v>Germany</v>
      </c>
      <c r="I2588" t="str">
        <f>INDEX(products!$A$1:$G$5001,MATCH(orders!$D2588,products!$A$1:$A$5001,0),MATCH(I$1,products!$A$1:$G$1,0))</f>
        <v>Loans</v>
      </c>
      <c r="J2588" t="str">
        <f>INDEX(products!$A$1:$G$5001,MATCH(orders!$D2588,products!$A$1:$A$5001,0),MATCH(J$1,products!$A$1:$G$1,0))</f>
        <v>Standard</v>
      </c>
      <c r="K2588">
        <f>INDEX(products!$A$1:$G$5001,MATCH(orders!$D2588,products!$A$1:$A$5001,0),MATCH(K$1,products!$A$1:$G$1,0))</f>
        <v>3</v>
      </c>
      <c r="L2588" s="3">
        <f>INDEX(products!$A$1:$G$5001,MATCH(orders!$D2588,products!$A$1:$A$5001,0),MATCH(L$1,products!$A$1:$G$1,0))</f>
        <v>2.2153333333333332</v>
      </c>
      <c r="M2588" s="3">
        <f t="shared" si="40"/>
        <v>4.4306666666666663</v>
      </c>
      <c r="N2588" t="str">
        <f>_xlfn.XLOOKUP(Orders[[#This Row],[Customer ID]],customers!$A$1:$A$4972,customers!$I$1:$I$4972,,0)</f>
        <v>No</v>
      </c>
    </row>
    <row r="2589" spans="1:14" x14ac:dyDescent="0.25">
      <c r="A2589" t="s">
        <v>12790</v>
      </c>
      <c r="B2589" s="2">
        <v>44599</v>
      </c>
      <c r="C2589" t="s">
        <v>12791</v>
      </c>
      <c r="D2589" t="s">
        <v>12792</v>
      </c>
      <c r="E2589">
        <v>2</v>
      </c>
      <c r="F2589" t="str">
        <f>_xlfn.XLOOKUP(C2589,customers!$A$1:$A$4972,customers!B$1:B$4972,,0)</f>
        <v>Brian Carlson</v>
      </c>
      <c r="H2589" t="str">
        <f>_xlfn.XLOOKUP(C2589,customers!$A$1:$A$4972,customers!$G$1:$G$4972,,0)</f>
        <v>United States</v>
      </c>
      <c r="I2589" t="str">
        <f>INDEX(products!$A$1:$G$5001,MATCH(orders!$D2589,products!$A$1:$A$5001,0),MATCH(I$1,products!$A$1:$G$1,0))</f>
        <v>Investments</v>
      </c>
      <c r="J2589" t="str">
        <f>INDEX(products!$A$1:$G$5001,MATCH(orders!$D2589,products!$A$1:$A$5001,0),MATCH(J$1,products!$A$1:$G$1,0))</f>
        <v>Premium</v>
      </c>
      <c r="K2589">
        <f>INDEX(products!$A$1:$G$5001,MATCH(orders!$D2589,products!$A$1:$A$5001,0),MATCH(K$1,products!$A$1:$G$1,0))</f>
        <v>3</v>
      </c>
      <c r="L2589" s="3">
        <f>INDEX(products!$A$1:$G$5001,MATCH(orders!$D2589,products!$A$1:$A$5001,0),MATCH(L$1,products!$A$1:$G$1,0))</f>
        <v>4.0478666666666676</v>
      </c>
      <c r="M2589" s="3">
        <f t="shared" si="40"/>
        <v>8.0957333333333352</v>
      </c>
      <c r="N2589" t="str">
        <f>_xlfn.XLOOKUP(Orders[[#This Row],[Customer ID]],customers!$A$1:$A$4972,customers!$I$1:$I$4972,,0)</f>
        <v>No</v>
      </c>
    </row>
    <row r="2590" spans="1:14" x14ac:dyDescent="0.25">
      <c r="A2590" t="s">
        <v>12794</v>
      </c>
      <c r="B2590" s="2">
        <v>44600</v>
      </c>
      <c r="C2590" t="s">
        <v>12795</v>
      </c>
      <c r="D2590" t="s">
        <v>12796</v>
      </c>
      <c r="E2590">
        <v>2</v>
      </c>
      <c r="F2590" t="str">
        <f>_xlfn.XLOOKUP(C2590,customers!$A$1:$A$4972,customers!B$1:B$4972,,0)</f>
        <v>Ashley Thompson</v>
      </c>
      <c r="H2590" t="str">
        <f>_xlfn.XLOOKUP(C2590,customers!$A$1:$A$4972,customers!$G$1:$G$4972,,0)</f>
        <v>South Africa</v>
      </c>
      <c r="I2590" t="str">
        <f>INDEX(products!$A$1:$G$5001,MATCH(orders!$D2590,products!$A$1:$A$5001,0),MATCH(I$1,products!$A$1:$G$1,0))</f>
        <v>Credit Cards</v>
      </c>
      <c r="J2590" t="str">
        <f>INDEX(products!$A$1:$G$5001,MATCH(orders!$D2590,products!$A$1:$A$5001,0),MATCH(J$1,products!$A$1:$G$1,0))</f>
        <v>Premium</v>
      </c>
      <c r="K2590">
        <f>INDEX(products!$A$1:$G$5001,MATCH(orders!$D2590,products!$A$1:$A$5001,0),MATCH(K$1,products!$A$1:$G$1,0))</f>
        <v>3</v>
      </c>
      <c r="L2590" s="3">
        <f>INDEX(products!$A$1:$G$5001,MATCH(orders!$D2590,products!$A$1:$A$5001,0),MATCH(L$1,products!$A$1:$G$1,0))</f>
        <v>2.7258</v>
      </c>
      <c r="M2590" s="3">
        <f t="shared" si="40"/>
        <v>5.4516</v>
      </c>
      <c r="N2590" t="str">
        <f>_xlfn.XLOOKUP(Orders[[#This Row],[Customer ID]],customers!$A$1:$A$4972,customers!$I$1:$I$4972,,0)</f>
        <v>Yes</v>
      </c>
    </row>
    <row r="2591" spans="1:14" x14ac:dyDescent="0.25">
      <c r="A2591" t="s">
        <v>12798</v>
      </c>
      <c r="B2591" s="2">
        <v>44600</v>
      </c>
      <c r="C2591" t="s">
        <v>12799</v>
      </c>
      <c r="D2591" t="s">
        <v>12800</v>
      </c>
      <c r="E2591">
        <v>3</v>
      </c>
      <c r="F2591" t="str">
        <f>_xlfn.XLOOKUP(C2591,customers!$A$1:$A$4972,customers!B$1:B$4972,,0)</f>
        <v>Darin Murray</v>
      </c>
      <c r="H2591" t="str">
        <f>_xlfn.XLOOKUP(C2591,customers!$A$1:$A$4972,customers!$G$1:$G$4972,,0)</f>
        <v>Germany</v>
      </c>
      <c r="I2591" t="str">
        <f>INDEX(products!$A$1:$G$5001,MATCH(orders!$D2591,products!$A$1:$A$5001,0),MATCH(I$1,products!$A$1:$G$1,0))</f>
        <v>Money Transfers</v>
      </c>
      <c r="J2591" t="str">
        <f>INDEX(products!$A$1:$G$5001,MATCH(orders!$D2591,products!$A$1:$A$5001,0),MATCH(J$1,products!$A$1:$G$1,0))</f>
        <v>VIP</v>
      </c>
      <c r="K2591">
        <f>INDEX(products!$A$1:$G$5001,MATCH(orders!$D2591,products!$A$1:$A$5001,0),MATCH(K$1,products!$A$1:$G$1,0))</f>
        <v>5</v>
      </c>
      <c r="L2591" s="3">
        <f>INDEX(products!$A$1:$G$5001,MATCH(orders!$D2591,products!$A$1:$A$5001,0),MATCH(L$1,products!$A$1:$G$1,0))</f>
        <v>6.9031000000000011</v>
      </c>
      <c r="M2591" s="3">
        <f t="shared" si="40"/>
        <v>20.709300000000002</v>
      </c>
      <c r="N2591" t="str">
        <f>_xlfn.XLOOKUP(Orders[[#This Row],[Customer ID]],customers!$A$1:$A$4972,customers!$I$1:$I$4972,,0)</f>
        <v>Yes</v>
      </c>
    </row>
    <row r="2592" spans="1:14" x14ac:dyDescent="0.25">
      <c r="A2592" t="s">
        <v>12802</v>
      </c>
      <c r="B2592" s="2">
        <v>44601</v>
      </c>
      <c r="C2592" t="s">
        <v>12803</v>
      </c>
      <c r="D2592" t="s">
        <v>12804</v>
      </c>
      <c r="E2592">
        <v>2</v>
      </c>
      <c r="F2592" t="str">
        <f>_xlfn.XLOOKUP(C2592,customers!$A$1:$A$4972,customers!B$1:B$4972,,0)</f>
        <v>Charles Evans</v>
      </c>
      <c r="H2592" t="str">
        <f>_xlfn.XLOOKUP(C2592,customers!$A$1:$A$4972,customers!$G$1:$G$4972,,0)</f>
        <v>Brazil</v>
      </c>
      <c r="I2592" t="str">
        <f>INDEX(products!$A$1:$G$5001,MATCH(orders!$D2592,products!$A$1:$A$5001,0),MATCH(I$1,products!$A$1:$G$1,0))</f>
        <v>Loans</v>
      </c>
      <c r="J2592" t="str">
        <f>INDEX(products!$A$1:$G$5001,MATCH(orders!$D2592,products!$A$1:$A$5001,0),MATCH(J$1,products!$A$1:$G$1,0))</f>
        <v>Premium</v>
      </c>
      <c r="K2592">
        <f>INDEX(products!$A$1:$G$5001,MATCH(orders!$D2592,products!$A$1:$A$5001,0),MATCH(K$1,products!$A$1:$G$1,0))</f>
        <v>3</v>
      </c>
      <c r="L2592" s="3">
        <f>INDEX(products!$A$1:$G$5001,MATCH(orders!$D2592,products!$A$1:$A$5001,0),MATCH(L$1,products!$A$1:$G$1,0))</f>
        <v>4.4676</v>
      </c>
      <c r="M2592" s="3">
        <f t="shared" si="40"/>
        <v>8.9352</v>
      </c>
      <c r="N2592" t="str">
        <f>_xlfn.XLOOKUP(Orders[[#This Row],[Customer ID]],customers!$A$1:$A$4972,customers!$I$1:$I$4972,,0)</f>
        <v>No</v>
      </c>
    </row>
    <row r="2593" spans="1:14" x14ac:dyDescent="0.25">
      <c r="A2593" t="s">
        <v>12806</v>
      </c>
      <c r="B2593" s="2">
        <v>44601</v>
      </c>
      <c r="C2593" t="s">
        <v>12807</v>
      </c>
      <c r="D2593" t="s">
        <v>12808</v>
      </c>
      <c r="E2593">
        <v>2</v>
      </c>
      <c r="F2593" t="str">
        <f>_xlfn.XLOOKUP(C2593,customers!$A$1:$A$4972,customers!B$1:B$4972,,0)</f>
        <v>Darlene Davis</v>
      </c>
      <c r="H2593" t="str">
        <f>_xlfn.XLOOKUP(C2593,customers!$A$1:$A$4972,customers!$G$1:$G$4972,,0)</f>
        <v>Germany</v>
      </c>
      <c r="I2593" t="str">
        <f>INDEX(products!$A$1:$G$5001,MATCH(orders!$D2593,products!$A$1:$A$5001,0),MATCH(I$1,products!$A$1:$G$1,0))</f>
        <v>Investments</v>
      </c>
      <c r="J2593" t="str">
        <f>INDEX(products!$A$1:$G$5001,MATCH(orders!$D2593,products!$A$1:$A$5001,0),MATCH(J$1,products!$A$1:$G$1,0))</f>
        <v>Standard</v>
      </c>
      <c r="K2593">
        <f>INDEX(products!$A$1:$G$5001,MATCH(orders!$D2593,products!$A$1:$A$5001,0),MATCH(K$1,products!$A$1:$G$1,0))</f>
        <v>3</v>
      </c>
      <c r="L2593" s="3">
        <f>INDEX(products!$A$1:$G$5001,MATCH(orders!$D2593,products!$A$1:$A$5001,0),MATCH(L$1,products!$A$1:$G$1,0))</f>
        <v>4.4118666666666666</v>
      </c>
      <c r="M2593" s="3">
        <f t="shared" si="40"/>
        <v>8.8237333333333332</v>
      </c>
      <c r="N2593" t="str">
        <f>_xlfn.XLOOKUP(Orders[[#This Row],[Customer ID]],customers!$A$1:$A$4972,customers!$I$1:$I$4972,,0)</f>
        <v>No</v>
      </c>
    </row>
    <row r="2594" spans="1:14" x14ac:dyDescent="0.25">
      <c r="A2594" t="s">
        <v>12810</v>
      </c>
      <c r="B2594" s="2">
        <v>44602</v>
      </c>
      <c r="C2594" t="s">
        <v>12811</v>
      </c>
      <c r="D2594" t="s">
        <v>12812</v>
      </c>
      <c r="E2594">
        <v>3</v>
      </c>
      <c r="F2594" t="str">
        <f>_xlfn.XLOOKUP(C2594,customers!$A$1:$A$4972,customers!B$1:B$4972,,0)</f>
        <v>Shawn Patterson</v>
      </c>
      <c r="H2594" t="str">
        <f>_xlfn.XLOOKUP(C2594,customers!$A$1:$A$4972,customers!$G$1:$G$4972,,0)</f>
        <v>Japan</v>
      </c>
      <c r="I2594" t="str">
        <f>INDEX(products!$A$1:$G$5001,MATCH(orders!$D2594,products!$A$1:$A$5001,0),MATCH(I$1,products!$A$1:$G$1,0))</f>
        <v>Loans</v>
      </c>
      <c r="J2594" t="str">
        <f>INDEX(products!$A$1:$G$5001,MATCH(orders!$D2594,products!$A$1:$A$5001,0),MATCH(J$1,products!$A$1:$G$1,0))</f>
        <v>VIP</v>
      </c>
      <c r="K2594">
        <f>INDEX(products!$A$1:$G$5001,MATCH(orders!$D2594,products!$A$1:$A$5001,0),MATCH(K$1,products!$A$1:$G$1,0))</f>
        <v>5</v>
      </c>
      <c r="L2594" s="3">
        <f>INDEX(products!$A$1:$G$5001,MATCH(orders!$D2594,products!$A$1:$A$5001,0),MATCH(L$1,products!$A$1:$G$1,0))</f>
        <v>6.0958333333333341</v>
      </c>
      <c r="M2594" s="3">
        <f t="shared" si="40"/>
        <v>18.287500000000001</v>
      </c>
      <c r="N2594" t="str">
        <f>_xlfn.XLOOKUP(Orders[[#This Row],[Customer ID]],customers!$A$1:$A$4972,customers!$I$1:$I$4972,,0)</f>
        <v>No</v>
      </c>
    </row>
    <row r="2595" spans="1:14" x14ac:dyDescent="0.25">
      <c r="A2595" t="s">
        <v>12814</v>
      </c>
      <c r="B2595" s="2">
        <v>44602</v>
      </c>
      <c r="C2595" t="s">
        <v>12815</v>
      </c>
      <c r="D2595" t="s">
        <v>12816</v>
      </c>
      <c r="E2595">
        <v>4</v>
      </c>
      <c r="F2595" t="str">
        <f>_xlfn.XLOOKUP(C2595,customers!$A$1:$A$4972,customers!B$1:B$4972,,0)</f>
        <v>Sandy Montoya</v>
      </c>
      <c r="H2595" t="str">
        <f>_xlfn.XLOOKUP(C2595,customers!$A$1:$A$4972,customers!$G$1:$G$4972,,0)</f>
        <v>Germany</v>
      </c>
      <c r="I2595" t="str">
        <f>INDEX(products!$A$1:$G$5001,MATCH(orders!$D2595,products!$A$1:$A$5001,0),MATCH(I$1,products!$A$1:$G$1,0))</f>
        <v>Investments</v>
      </c>
      <c r="J2595" t="str">
        <f>INDEX(products!$A$1:$G$5001,MATCH(orders!$D2595,products!$A$1:$A$5001,0),MATCH(J$1,products!$A$1:$G$1,0))</f>
        <v>Standard</v>
      </c>
      <c r="K2595">
        <f>INDEX(products!$A$1:$G$5001,MATCH(orders!$D2595,products!$A$1:$A$5001,0),MATCH(K$1,products!$A$1:$G$1,0))</f>
        <v>10</v>
      </c>
      <c r="L2595" s="3">
        <f>INDEX(products!$A$1:$G$5001,MATCH(orders!$D2595,products!$A$1:$A$5001,0),MATCH(L$1,products!$A$1:$G$1,0))</f>
        <v>11.86836666666667</v>
      </c>
      <c r="M2595" s="3">
        <f t="shared" si="40"/>
        <v>47.473466666666681</v>
      </c>
      <c r="N2595" t="str">
        <f>_xlfn.XLOOKUP(Orders[[#This Row],[Customer ID]],customers!$A$1:$A$4972,customers!$I$1:$I$4972,,0)</f>
        <v>No</v>
      </c>
    </row>
    <row r="2596" spans="1:14" x14ac:dyDescent="0.25">
      <c r="A2596" t="s">
        <v>12818</v>
      </c>
      <c r="B2596" s="2">
        <v>44602</v>
      </c>
      <c r="C2596" t="s">
        <v>12819</v>
      </c>
      <c r="D2596" t="s">
        <v>12820</v>
      </c>
      <c r="E2596">
        <v>1</v>
      </c>
      <c r="F2596" t="str">
        <f>_xlfn.XLOOKUP(C2596,customers!$A$1:$A$4972,customers!B$1:B$4972,,0)</f>
        <v>Tracey Hayes</v>
      </c>
      <c r="H2596" t="str">
        <f>_xlfn.XLOOKUP(C2596,customers!$A$1:$A$4972,customers!$G$1:$G$4972,,0)</f>
        <v>Japan</v>
      </c>
      <c r="I2596" t="str">
        <f>INDEX(products!$A$1:$G$5001,MATCH(orders!$D2596,products!$A$1:$A$5001,0),MATCH(I$1,products!$A$1:$G$1,0))</f>
        <v>Investments</v>
      </c>
      <c r="J2596" t="str">
        <f>INDEX(products!$A$1:$G$5001,MATCH(orders!$D2596,products!$A$1:$A$5001,0),MATCH(J$1,products!$A$1:$G$1,0))</f>
        <v>VIP</v>
      </c>
      <c r="K2596">
        <f>INDEX(products!$A$1:$G$5001,MATCH(orders!$D2596,products!$A$1:$A$5001,0),MATCH(K$1,products!$A$1:$G$1,0))</f>
        <v>1</v>
      </c>
      <c r="L2596" s="3">
        <f>INDEX(products!$A$1:$G$5001,MATCH(orders!$D2596,products!$A$1:$A$5001,0),MATCH(L$1,products!$A$1:$G$1,0))</f>
        <v>0.80953333333333333</v>
      </c>
      <c r="M2596" s="3">
        <f t="shared" si="40"/>
        <v>0.80953333333333333</v>
      </c>
      <c r="N2596" t="str">
        <f>_xlfn.XLOOKUP(Orders[[#This Row],[Customer ID]],customers!$A$1:$A$4972,customers!$I$1:$I$4972,,0)</f>
        <v>No</v>
      </c>
    </row>
    <row r="2597" spans="1:14" x14ac:dyDescent="0.25">
      <c r="A2597" t="s">
        <v>12822</v>
      </c>
      <c r="B2597" s="2">
        <v>44603</v>
      </c>
      <c r="C2597" t="s">
        <v>12823</v>
      </c>
      <c r="D2597" t="s">
        <v>12824</v>
      </c>
      <c r="E2597">
        <v>4</v>
      </c>
      <c r="F2597" t="str">
        <f>_xlfn.XLOOKUP(C2597,customers!$A$1:$A$4972,customers!B$1:B$4972,,0)</f>
        <v>Tonya Barber</v>
      </c>
      <c r="H2597" t="str">
        <f>_xlfn.XLOOKUP(C2597,customers!$A$1:$A$4972,customers!$G$1:$G$4972,,0)</f>
        <v>Germany</v>
      </c>
      <c r="I2597" t="str">
        <f>INDEX(products!$A$1:$G$5001,MATCH(orders!$D2597,products!$A$1:$A$5001,0),MATCH(I$1,products!$A$1:$G$1,0))</f>
        <v>Investments</v>
      </c>
      <c r="J2597" t="str">
        <f>INDEX(products!$A$1:$G$5001,MATCH(orders!$D2597,products!$A$1:$A$5001,0),MATCH(J$1,products!$A$1:$G$1,0))</f>
        <v>VIP</v>
      </c>
      <c r="K2597">
        <f>INDEX(products!$A$1:$G$5001,MATCH(orders!$D2597,products!$A$1:$A$5001,0),MATCH(K$1,products!$A$1:$G$1,0))</f>
        <v>10</v>
      </c>
      <c r="L2597" s="3">
        <f>INDEX(products!$A$1:$G$5001,MATCH(orders!$D2597,products!$A$1:$A$5001,0),MATCH(L$1,products!$A$1:$G$1,0))</f>
        <v>14.420133333333331</v>
      </c>
      <c r="M2597" s="3">
        <f t="shared" si="40"/>
        <v>57.680533333333322</v>
      </c>
      <c r="N2597" t="str">
        <f>_xlfn.XLOOKUP(Orders[[#This Row],[Customer ID]],customers!$A$1:$A$4972,customers!$I$1:$I$4972,,0)</f>
        <v>Yes</v>
      </c>
    </row>
    <row r="2598" spans="1:14" x14ac:dyDescent="0.25">
      <c r="A2598" t="s">
        <v>12826</v>
      </c>
      <c r="B2598" s="2">
        <v>44603</v>
      </c>
      <c r="C2598" t="s">
        <v>12827</v>
      </c>
      <c r="D2598" t="s">
        <v>12828</v>
      </c>
      <c r="E2598">
        <v>3</v>
      </c>
      <c r="F2598" t="str">
        <f>_xlfn.XLOOKUP(C2598,customers!$A$1:$A$4972,customers!B$1:B$4972,,0)</f>
        <v>Melissa Conner DDS</v>
      </c>
      <c r="H2598" t="str">
        <f>_xlfn.XLOOKUP(C2598,customers!$A$1:$A$4972,customers!$G$1:$G$4972,,0)</f>
        <v>Japan</v>
      </c>
      <c r="I2598" t="str">
        <f>INDEX(products!$A$1:$G$5001,MATCH(orders!$D2598,products!$A$1:$A$5001,0),MATCH(I$1,products!$A$1:$G$1,0))</f>
        <v>Credit Cards</v>
      </c>
      <c r="J2598" t="str">
        <f>INDEX(products!$A$1:$G$5001,MATCH(orders!$D2598,products!$A$1:$A$5001,0),MATCH(J$1,products!$A$1:$G$1,0))</f>
        <v>Standard</v>
      </c>
      <c r="K2598">
        <f>INDEX(products!$A$1:$G$5001,MATCH(orders!$D2598,products!$A$1:$A$5001,0),MATCH(K$1,products!$A$1:$G$1,0))</f>
        <v>5</v>
      </c>
      <c r="L2598" s="3">
        <f>INDEX(products!$A$1:$G$5001,MATCH(orders!$D2598,products!$A$1:$A$5001,0),MATCH(L$1,products!$A$1:$G$1,0))</f>
        <v>4.6903666666666668</v>
      </c>
      <c r="M2598" s="3">
        <f t="shared" si="40"/>
        <v>14.071100000000001</v>
      </c>
      <c r="N2598" t="str">
        <f>_xlfn.XLOOKUP(Orders[[#This Row],[Customer ID]],customers!$A$1:$A$4972,customers!$I$1:$I$4972,,0)</f>
        <v>No</v>
      </c>
    </row>
    <row r="2599" spans="1:14" x14ac:dyDescent="0.25">
      <c r="A2599" t="s">
        <v>12830</v>
      </c>
      <c r="B2599" s="2">
        <v>44604</v>
      </c>
      <c r="C2599" t="s">
        <v>12831</v>
      </c>
      <c r="D2599" t="s">
        <v>12832</v>
      </c>
      <c r="E2599">
        <v>1</v>
      </c>
      <c r="F2599" t="str">
        <f>_xlfn.XLOOKUP(C2599,customers!$A$1:$A$4972,customers!B$1:B$4972,,0)</f>
        <v>Katherine Ramos</v>
      </c>
      <c r="H2599" t="str">
        <f>_xlfn.XLOOKUP(C2599,customers!$A$1:$A$4972,customers!$G$1:$G$4972,,0)</f>
        <v>Brazil</v>
      </c>
      <c r="I2599" t="str">
        <f>INDEX(products!$A$1:$G$5001,MATCH(orders!$D2599,products!$A$1:$A$5001,0),MATCH(I$1,products!$A$1:$G$1,0))</f>
        <v>Money Transfers</v>
      </c>
      <c r="J2599" t="str">
        <f>INDEX(products!$A$1:$G$5001,MATCH(orders!$D2599,products!$A$1:$A$5001,0),MATCH(J$1,products!$A$1:$G$1,0))</f>
        <v>Premium</v>
      </c>
      <c r="K2599">
        <f>INDEX(products!$A$1:$G$5001,MATCH(orders!$D2599,products!$A$1:$A$5001,0),MATCH(K$1,products!$A$1:$G$1,0))</f>
        <v>1</v>
      </c>
      <c r="L2599" s="3">
        <f>INDEX(products!$A$1:$G$5001,MATCH(orders!$D2599,products!$A$1:$A$5001,0),MATCH(L$1,products!$A$1:$G$1,0))</f>
        <v>1.1633666666666671</v>
      </c>
      <c r="M2599" s="3">
        <f t="shared" si="40"/>
        <v>1.1633666666666671</v>
      </c>
      <c r="N2599" t="str">
        <f>_xlfn.XLOOKUP(Orders[[#This Row],[Customer ID]],customers!$A$1:$A$4972,customers!$I$1:$I$4972,,0)</f>
        <v>Yes</v>
      </c>
    </row>
    <row r="2600" spans="1:14" x14ac:dyDescent="0.25">
      <c r="A2600" t="s">
        <v>12834</v>
      </c>
      <c r="B2600" s="2">
        <v>44604</v>
      </c>
      <c r="C2600" t="s">
        <v>12835</v>
      </c>
      <c r="D2600" t="s">
        <v>12836</v>
      </c>
      <c r="E2600">
        <v>3</v>
      </c>
      <c r="F2600" t="str">
        <f>_xlfn.XLOOKUP(C2600,customers!$A$1:$A$4972,customers!B$1:B$4972,,0)</f>
        <v>Nicole Knight</v>
      </c>
      <c r="H2600" t="str">
        <f>_xlfn.XLOOKUP(C2600,customers!$A$1:$A$4972,customers!$G$1:$G$4972,,0)</f>
        <v>South Africa</v>
      </c>
      <c r="I2600" t="str">
        <f>INDEX(products!$A$1:$G$5001,MATCH(orders!$D2600,products!$A$1:$A$5001,0),MATCH(I$1,products!$A$1:$G$1,0))</f>
        <v>Loans</v>
      </c>
      <c r="J2600" t="str">
        <f>INDEX(products!$A$1:$G$5001,MATCH(orders!$D2600,products!$A$1:$A$5001,0),MATCH(J$1,products!$A$1:$G$1,0))</f>
        <v>Premium</v>
      </c>
      <c r="K2600">
        <f>INDEX(products!$A$1:$G$5001,MATCH(orders!$D2600,products!$A$1:$A$5001,0),MATCH(K$1,products!$A$1:$G$1,0))</f>
        <v>5</v>
      </c>
      <c r="L2600" s="3">
        <f>INDEX(products!$A$1:$G$5001,MATCH(orders!$D2600,products!$A$1:$A$5001,0),MATCH(L$1,products!$A$1:$G$1,0))</f>
        <v>4.7546999999999997</v>
      </c>
      <c r="M2600" s="3">
        <f t="shared" si="40"/>
        <v>14.264099999999999</v>
      </c>
      <c r="N2600" t="str">
        <f>_xlfn.XLOOKUP(Orders[[#This Row],[Customer ID]],customers!$A$1:$A$4972,customers!$I$1:$I$4972,,0)</f>
        <v>No</v>
      </c>
    </row>
    <row r="2601" spans="1:14" x14ac:dyDescent="0.25">
      <c r="A2601" t="s">
        <v>12838</v>
      </c>
      <c r="B2601" s="2">
        <v>44605</v>
      </c>
      <c r="C2601" t="s">
        <v>12839</v>
      </c>
      <c r="D2601" t="s">
        <v>12840</v>
      </c>
      <c r="E2601">
        <v>3</v>
      </c>
      <c r="F2601" t="str">
        <f>_xlfn.XLOOKUP(C2601,customers!$A$1:$A$4972,customers!B$1:B$4972,,0)</f>
        <v>Michael Reynolds</v>
      </c>
      <c r="H2601" t="str">
        <f>_xlfn.XLOOKUP(C2601,customers!$A$1:$A$4972,customers!$G$1:$G$4972,,0)</f>
        <v>Japan</v>
      </c>
      <c r="I2601" t="str">
        <f>INDEX(products!$A$1:$G$5001,MATCH(orders!$D2601,products!$A$1:$A$5001,0),MATCH(I$1,products!$A$1:$G$1,0))</f>
        <v>Money Transfers</v>
      </c>
      <c r="J2601" t="str">
        <f>INDEX(products!$A$1:$G$5001,MATCH(orders!$D2601,products!$A$1:$A$5001,0),MATCH(J$1,products!$A$1:$G$1,0))</f>
        <v>Premium</v>
      </c>
      <c r="K2601">
        <f>INDEX(products!$A$1:$G$5001,MATCH(orders!$D2601,products!$A$1:$A$5001,0),MATCH(K$1,products!$A$1:$G$1,0))</f>
        <v>5</v>
      </c>
      <c r="L2601" s="3">
        <f>INDEX(products!$A$1:$G$5001,MATCH(orders!$D2601,products!$A$1:$A$5001,0),MATCH(L$1,products!$A$1:$G$1,0))</f>
        <v>4.0024666666666668</v>
      </c>
      <c r="M2601" s="3">
        <f t="shared" si="40"/>
        <v>12.007400000000001</v>
      </c>
      <c r="N2601" t="str">
        <f>_xlfn.XLOOKUP(Orders[[#This Row],[Customer ID]],customers!$A$1:$A$4972,customers!$I$1:$I$4972,,0)</f>
        <v>Yes</v>
      </c>
    </row>
    <row r="2602" spans="1:14" x14ac:dyDescent="0.25">
      <c r="A2602" t="s">
        <v>12842</v>
      </c>
      <c r="B2602" s="2">
        <v>44605</v>
      </c>
      <c r="C2602" t="s">
        <v>12843</v>
      </c>
      <c r="D2602" t="s">
        <v>12844</v>
      </c>
      <c r="E2602">
        <v>2</v>
      </c>
      <c r="F2602" t="str">
        <f>_xlfn.XLOOKUP(C2602,customers!$A$1:$A$4972,customers!B$1:B$4972,,0)</f>
        <v>Erik Gardner</v>
      </c>
      <c r="H2602" t="str">
        <f>_xlfn.XLOOKUP(C2602,customers!$A$1:$A$4972,customers!$G$1:$G$4972,,0)</f>
        <v>Japan</v>
      </c>
      <c r="I2602" t="str">
        <f>INDEX(products!$A$1:$G$5001,MATCH(orders!$D2602,products!$A$1:$A$5001,0),MATCH(I$1,products!$A$1:$G$1,0))</f>
        <v>Investments</v>
      </c>
      <c r="J2602" t="str">
        <f>INDEX(products!$A$1:$G$5001,MATCH(orders!$D2602,products!$A$1:$A$5001,0),MATCH(J$1,products!$A$1:$G$1,0))</f>
        <v>Premium</v>
      </c>
      <c r="K2602">
        <f>INDEX(products!$A$1:$G$5001,MATCH(orders!$D2602,products!$A$1:$A$5001,0),MATCH(K$1,products!$A$1:$G$1,0))</f>
        <v>3</v>
      </c>
      <c r="L2602" s="3">
        <f>INDEX(products!$A$1:$G$5001,MATCH(orders!$D2602,products!$A$1:$A$5001,0),MATCH(L$1,products!$A$1:$G$1,0))</f>
        <v>3.8886666666666669</v>
      </c>
      <c r="M2602" s="3">
        <f t="shared" si="40"/>
        <v>7.7773333333333339</v>
      </c>
      <c r="N2602" t="str">
        <f>_xlfn.XLOOKUP(Orders[[#This Row],[Customer ID]],customers!$A$1:$A$4972,customers!$I$1:$I$4972,,0)</f>
        <v>No</v>
      </c>
    </row>
    <row r="2603" spans="1:14" x14ac:dyDescent="0.25">
      <c r="A2603" t="s">
        <v>12846</v>
      </c>
      <c r="B2603" s="2">
        <v>44605</v>
      </c>
      <c r="C2603" t="s">
        <v>12847</v>
      </c>
      <c r="D2603" t="s">
        <v>12848</v>
      </c>
      <c r="E2603">
        <v>1</v>
      </c>
      <c r="F2603" t="str">
        <f>_xlfn.XLOOKUP(C2603,customers!$A$1:$A$4972,customers!B$1:B$4972,,0)</f>
        <v>Stephanie Collins</v>
      </c>
      <c r="H2603" t="str">
        <f>_xlfn.XLOOKUP(C2603,customers!$A$1:$A$4972,customers!$G$1:$G$4972,,0)</f>
        <v>Brazil</v>
      </c>
      <c r="I2603" t="str">
        <f>INDEX(products!$A$1:$G$5001,MATCH(orders!$D2603,products!$A$1:$A$5001,0),MATCH(I$1,products!$A$1:$G$1,0))</f>
        <v>Investments</v>
      </c>
      <c r="J2603" t="str">
        <f>INDEX(products!$A$1:$G$5001,MATCH(orders!$D2603,products!$A$1:$A$5001,0),MATCH(J$1,products!$A$1:$G$1,0))</f>
        <v>Standard</v>
      </c>
      <c r="K2603">
        <f>INDEX(products!$A$1:$G$5001,MATCH(orders!$D2603,products!$A$1:$A$5001,0),MATCH(K$1,products!$A$1:$G$1,0))</f>
        <v>1</v>
      </c>
      <c r="L2603" s="3">
        <f>INDEX(products!$A$1:$G$5001,MATCH(orders!$D2603,products!$A$1:$A$5001,0),MATCH(L$1,products!$A$1:$G$1,0))</f>
        <v>0.72099999999999997</v>
      </c>
      <c r="M2603" s="3">
        <f t="shared" si="40"/>
        <v>0.72099999999999997</v>
      </c>
      <c r="N2603" t="str">
        <f>_xlfn.XLOOKUP(Orders[[#This Row],[Customer ID]],customers!$A$1:$A$4972,customers!$I$1:$I$4972,,0)</f>
        <v>Yes</v>
      </c>
    </row>
    <row r="2604" spans="1:14" x14ac:dyDescent="0.25">
      <c r="A2604" t="s">
        <v>12850</v>
      </c>
      <c r="B2604" s="2">
        <v>44606</v>
      </c>
      <c r="C2604" t="s">
        <v>12851</v>
      </c>
      <c r="D2604" t="s">
        <v>12852</v>
      </c>
      <c r="E2604">
        <v>2</v>
      </c>
      <c r="F2604" t="str">
        <f>_xlfn.XLOOKUP(C2604,customers!$A$1:$A$4972,customers!B$1:B$4972,,0)</f>
        <v>Laura Taylor</v>
      </c>
      <c r="H2604" t="str">
        <f>_xlfn.XLOOKUP(C2604,customers!$A$1:$A$4972,customers!$G$1:$G$4972,,0)</f>
        <v>Japan</v>
      </c>
      <c r="I2604" t="str">
        <f>INDEX(products!$A$1:$G$5001,MATCH(orders!$D2604,products!$A$1:$A$5001,0),MATCH(I$1,products!$A$1:$G$1,0))</f>
        <v>Money Transfers</v>
      </c>
      <c r="J2604" t="str">
        <f>INDEX(products!$A$1:$G$5001,MATCH(orders!$D2604,products!$A$1:$A$5001,0),MATCH(J$1,products!$A$1:$G$1,0))</f>
        <v>VIP</v>
      </c>
      <c r="K2604">
        <f>INDEX(products!$A$1:$G$5001,MATCH(orders!$D2604,products!$A$1:$A$5001,0),MATCH(K$1,products!$A$1:$G$1,0))</f>
        <v>3</v>
      </c>
      <c r="L2604" s="3">
        <f>INDEX(products!$A$1:$G$5001,MATCH(orders!$D2604,products!$A$1:$A$5001,0),MATCH(L$1,products!$A$1:$G$1,0))</f>
        <v>4.2459333333333333</v>
      </c>
      <c r="M2604" s="3">
        <f t="shared" si="40"/>
        <v>8.4918666666666667</v>
      </c>
      <c r="N2604" t="str">
        <f>_xlfn.XLOOKUP(Orders[[#This Row],[Customer ID]],customers!$A$1:$A$4972,customers!$I$1:$I$4972,,0)</f>
        <v>No</v>
      </c>
    </row>
    <row r="2605" spans="1:14" x14ac:dyDescent="0.25">
      <c r="A2605" t="s">
        <v>12854</v>
      </c>
      <c r="B2605" s="2">
        <v>44606</v>
      </c>
      <c r="C2605" t="s">
        <v>12855</v>
      </c>
      <c r="D2605" t="s">
        <v>12856</v>
      </c>
      <c r="E2605">
        <v>1</v>
      </c>
      <c r="F2605" t="str">
        <f>_xlfn.XLOOKUP(C2605,customers!$A$1:$A$4972,customers!B$1:B$4972,,0)</f>
        <v>Jennifer Wagner</v>
      </c>
      <c r="H2605" t="str">
        <f>_xlfn.XLOOKUP(C2605,customers!$A$1:$A$4972,customers!$G$1:$G$4972,,0)</f>
        <v>United States</v>
      </c>
      <c r="I2605" t="str">
        <f>INDEX(products!$A$1:$G$5001,MATCH(orders!$D2605,products!$A$1:$A$5001,0),MATCH(I$1,products!$A$1:$G$1,0))</f>
        <v>Money Transfers</v>
      </c>
      <c r="J2605" t="str">
        <f>INDEX(products!$A$1:$G$5001,MATCH(orders!$D2605,products!$A$1:$A$5001,0),MATCH(J$1,products!$A$1:$G$1,0))</f>
        <v>Standard</v>
      </c>
      <c r="K2605">
        <f>INDEX(products!$A$1:$G$5001,MATCH(orders!$D2605,products!$A$1:$A$5001,0),MATCH(K$1,products!$A$1:$G$1,0))</f>
        <v>1</v>
      </c>
      <c r="L2605" s="3">
        <f>INDEX(products!$A$1:$G$5001,MATCH(orders!$D2605,products!$A$1:$A$5001,0),MATCH(L$1,products!$A$1:$G$1,0))</f>
        <v>0.98426666666666662</v>
      </c>
      <c r="M2605" s="3">
        <f t="shared" si="40"/>
        <v>0.98426666666666662</v>
      </c>
      <c r="N2605" t="str">
        <f>_xlfn.XLOOKUP(Orders[[#This Row],[Customer ID]],customers!$A$1:$A$4972,customers!$I$1:$I$4972,,0)</f>
        <v>Yes</v>
      </c>
    </row>
    <row r="2606" spans="1:14" x14ac:dyDescent="0.25">
      <c r="A2606" t="s">
        <v>12858</v>
      </c>
      <c r="B2606" s="2">
        <v>44607</v>
      </c>
      <c r="C2606" t="s">
        <v>12859</v>
      </c>
      <c r="D2606" t="s">
        <v>12860</v>
      </c>
      <c r="E2606">
        <v>3</v>
      </c>
      <c r="F2606" t="str">
        <f>_xlfn.XLOOKUP(C2606,customers!$A$1:$A$4972,customers!B$1:B$4972,,0)</f>
        <v>Angel Martin</v>
      </c>
      <c r="H2606" t="str">
        <f>_xlfn.XLOOKUP(C2606,customers!$A$1:$A$4972,customers!$G$1:$G$4972,,0)</f>
        <v>Brazil</v>
      </c>
      <c r="I2606" t="str">
        <f>INDEX(products!$A$1:$G$5001,MATCH(orders!$D2606,products!$A$1:$A$5001,0),MATCH(I$1,products!$A$1:$G$1,0))</f>
        <v>Loans</v>
      </c>
      <c r="J2606" t="str">
        <f>INDEX(products!$A$1:$G$5001,MATCH(orders!$D2606,products!$A$1:$A$5001,0),MATCH(J$1,products!$A$1:$G$1,0))</f>
        <v>Premium</v>
      </c>
      <c r="K2606">
        <f>INDEX(products!$A$1:$G$5001,MATCH(orders!$D2606,products!$A$1:$A$5001,0),MATCH(K$1,products!$A$1:$G$1,0))</f>
        <v>5</v>
      </c>
      <c r="L2606" s="3">
        <f>INDEX(products!$A$1:$G$5001,MATCH(orders!$D2606,products!$A$1:$A$5001,0),MATCH(L$1,products!$A$1:$G$1,0))</f>
        <v>3.3340000000000001</v>
      </c>
      <c r="M2606" s="3">
        <f t="shared" si="40"/>
        <v>10.002000000000001</v>
      </c>
      <c r="N2606" t="str">
        <f>_xlfn.XLOOKUP(Orders[[#This Row],[Customer ID]],customers!$A$1:$A$4972,customers!$I$1:$I$4972,,0)</f>
        <v>No</v>
      </c>
    </row>
    <row r="2607" spans="1:14" x14ac:dyDescent="0.25">
      <c r="A2607" t="s">
        <v>12862</v>
      </c>
      <c r="B2607" s="2">
        <v>44607</v>
      </c>
      <c r="C2607" t="s">
        <v>12863</v>
      </c>
      <c r="D2607" t="s">
        <v>12864</v>
      </c>
      <c r="E2607">
        <v>3</v>
      </c>
      <c r="F2607" t="str">
        <f>_xlfn.XLOOKUP(C2607,customers!$A$1:$A$4972,customers!B$1:B$4972,,0)</f>
        <v>Nicole Moreno</v>
      </c>
      <c r="H2607" t="str">
        <f>_xlfn.XLOOKUP(C2607,customers!$A$1:$A$4972,customers!$G$1:$G$4972,,0)</f>
        <v>United States</v>
      </c>
      <c r="I2607" t="str">
        <f>INDEX(products!$A$1:$G$5001,MATCH(orders!$D2607,products!$A$1:$A$5001,0),MATCH(I$1,products!$A$1:$G$1,0))</f>
        <v>Investments</v>
      </c>
      <c r="J2607" t="str">
        <f>INDEX(products!$A$1:$G$5001,MATCH(orders!$D2607,products!$A$1:$A$5001,0),MATCH(J$1,products!$A$1:$G$1,0))</f>
        <v>Premium</v>
      </c>
      <c r="K2607">
        <f>INDEX(products!$A$1:$G$5001,MATCH(orders!$D2607,products!$A$1:$A$5001,0),MATCH(K$1,products!$A$1:$G$1,0))</f>
        <v>5</v>
      </c>
      <c r="L2607" s="3">
        <f>INDEX(products!$A$1:$G$5001,MATCH(orders!$D2607,products!$A$1:$A$5001,0),MATCH(L$1,products!$A$1:$G$1,0))</f>
        <v>5.8889666666666676</v>
      </c>
      <c r="M2607" s="3">
        <f t="shared" si="40"/>
        <v>17.666900000000002</v>
      </c>
      <c r="N2607" t="str">
        <f>_xlfn.XLOOKUP(Orders[[#This Row],[Customer ID]],customers!$A$1:$A$4972,customers!$I$1:$I$4972,,0)</f>
        <v>Yes</v>
      </c>
    </row>
    <row r="2608" spans="1:14" x14ac:dyDescent="0.25">
      <c r="A2608" t="s">
        <v>12866</v>
      </c>
      <c r="B2608" s="2">
        <v>44608</v>
      </c>
      <c r="C2608" t="s">
        <v>12867</v>
      </c>
      <c r="D2608" t="s">
        <v>12868</v>
      </c>
      <c r="E2608">
        <v>4</v>
      </c>
      <c r="F2608" t="str">
        <f>_xlfn.XLOOKUP(C2608,customers!$A$1:$A$4972,customers!B$1:B$4972,,0)</f>
        <v>Miranda Skinner</v>
      </c>
      <c r="H2608" t="str">
        <f>_xlfn.XLOOKUP(C2608,customers!$A$1:$A$4972,customers!$G$1:$G$4972,,0)</f>
        <v>Brazil</v>
      </c>
      <c r="I2608" t="str">
        <f>INDEX(products!$A$1:$G$5001,MATCH(orders!$D2608,products!$A$1:$A$5001,0),MATCH(I$1,products!$A$1:$G$1,0))</f>
        <v>Money Transfers</v>
      </c>
      <c r="J2608" t="str">
        <f>INDEX(products!$A$1:$G$5001,MATCH(orders!$D2608,products!$A$1:$A$5001,0),MATCH(J$1,products!$A$1:$G$1,0))</f>
        <v>Standard</v>
      </c>
      <c r="K2608">
        <f>INDEX(products!$A$1:$G$5001,MATCH(orders!$D2608,products!$A$1:$A$5001,0),MATCH(K$1,products!$A$1:$G$1,0))</f>
        <v>10</v>
      </c>
      <c r="L2608" s="3">
        <f>INDEX(products!$A$1:$G$5001,MATCH(orders!$D2608,products!$A$1:$A$5001,0),MATCH(L$1,products!$A$1:$G$1,0))</f>
        <v>7.1351999999999993</v>
      </c>
      <c r="M2608" s="3">
        <f t="shared" si="40"/>
        <v>28.540799999999997</v>
      </c>
      <c r="N2608" t="str">
        <f>_xlfn.XLOOKUP(Orders[[#This Row],[Customer ID]],customers!$A$1:$A$4972,customers!$I$1:$I$4972,,0)</f>
        <v>Yes</v>
      </c>
    </row>
    <row r="2609" spans="1:14" x14ac:dyDescent="0.25">
      <c r="A2609" t="s">
        <v>12870</v>
      </c>
      <c r="B2609" s="2">
        <v>44608</v>
      </c>
      <c r="C2609" t="s">
        <v>12871</v>
      </c>
      <c r="D2609" t="s">
        <v>12872</v>
      </c>
      <c r="E2609">
        <v>1</v>
      </c>
      <c r="F2609" t="str">
        <f>_xlfn.XLOOKUP(C2609,customers!$A$1:$A$4972,customers!B$1:B$4972,,0)</f>
        <v>Krystal Martin</v>
      </c>
      <c r="H2609" t="str">
        <f>_xlfn.XLOOKUP(C2609,customers!$A$1:$A$4972,customers!$G$1:$G$4972,,0)</f>
        <v>Japan</v>
      </c>
      <c r="I2609" t="str">
        <f>INDEX(products!$A$1:$G$5001,MATCH(orders!$D2609,products!$A$1:$A$5001,0),MATCH(I$1,products!$A$1:$G$1,0))</f>
        <v>Credit Cards</v>
      </c>
      <c r="J2609" t="str">
        <f>INDEX(products!$A$1:$G$5001,MATCH(orders!$D2609,products!$A$1:$A$5001,0),MATCH(J$1,products!$A$1:$G$1,0))</f>
        <v>VIP</v>
      </c>
      <c r="K2609">
        <f>INDEX(products!$A$1:$G$5001,MATCH(orders!$D2609,products!$A$1:$A$5001,0),MATCH(K$1,products!$A$1:$G$1,0))</f>
        <v>1</v>
      </c>
      <c r="L2609" s="3">
        <f>INDEX(products!$A$1:$G$5001,MATCH(orders!$D2609,products!$A$1:$A$5001,0),MATCH(L$1,products!$A$1:$G$1,0))</f>
        <v>0.9428333333333333</v>
      </c>
      <c r="M2609" s="3">
        <f t="shared" si="40"/>
        <v>0.9428333333333333</v>
      </c>
      <c r="N2609" t="str">
        <f>_xlfn.XLOOKUP(Orders[[#This Row],[Customer ID]],customers!$A$1:$A$4972,customers!$I$1:$I$4972,,0)</f>
        <v>Yes</v>
      </c>
    </row>
    <row r="2610" spans="1:14" x14ac:dyDescent="0.25">
      <c r="A2610" t="s">
        <v>12874</v>
      </c>
      <c r="B2610" s="2">
        <v>44609</v>
      </c>
      <c r="C2610" t="s">
        <v>12875</v>
      </c>
      <c r="D2610" t="s">
        <v>12876</v>
      </c>
      <c r="E2610">
        <v>2</v>
      </c>
      <c r="F2610" t="str">
        <f>_xlfn.XLOOKUP(C2610,customers!$A$1:$A$4972,customers!B$1:B$4972,,0)</f>
        <v>Kimberly Willis</v>
      </c>
      <c r="H2610" t="str">
        <f>_xlfn.XLOOKUP(C2610,customers!$A$1:$A$4972,customers!$G$1:$G$4972,,0)</f>
        <v>United States</v>
      </c>
      <c r="I2610" t="str">
        <f>INDEX(products!$A$1:$G$5001,MATCH(orders!$D2610,products!$A$1:$A$5001,0),MATCH(I$1,products!$A$1:$G$1,0))</f>
        <v>Investments</v>
      </c>
      <c r="J2610" t="str">
        <f>INDEX(products!$A$1:$G$5001,MATCH(orders!$D2610,products!$A$1:$A$5001,0),MATCH(J$1,products!$A$1:$G$1,0))</f>
        <v>Standard</v>
      </c>
      <c r="K2610">
        <f>INDEX(products!$A$1:$G$5001,MATCH(orders!$D2610,products!$A$1:$A$5001,0),MATCH(K$1,products!$A$1:$G$1,0))</f>
        <v>3</v>
      </c>
      <c r="L2610" s="3">
        <f>INDEX(products!$A$1:$G$5001,MATCH(orders!$D2610,products!$A$1:$A$5001,0),MATCH(L$1,products!$A$1:$G$1,0))</f>
        <v>4.1209333333333333</v>
      </c>
      <c r="M2610" s="3">
        <f t="shared" si="40"/>
        <v>8.2418666666666667</v>
      </c>
      <c r="N2610" t="str">
        <f>_xlfn.XLOOKUP(Orders[[#This Row],[Customer ID]],customers!$A$1:$A$4972,customers!$I$1:$I$4972,,0)</f>
        <v>Yes</v>
      </c>
    </row>
    <row r="2611" spans="1:14" x14ac:dyDescent="0.25">
      <c r="A2611" t="s">
        <v>12878</v>
      </c>
      <c r="B2611" s="2">
        <v>44609</v>
      </c>
      <c r="C2611" t="s">
        <v>12879</v>
      </c>
      <c r="D2611" t="s">
        <v>12880</v>
      </c>
      <c r="E2611">
        <v>4</v>
      </c>
      <c r="F2611" t="str">
        <f>_xlfn.XLOOKUP(C2611,customers!$A$1:$A$4972,customers!B$1:B$4972,,0)</f>
        <v>Bryan Jones</v>
      </c>
      <c r="H2611" t="str">
        <f>_xlfn.XLOOKUP(C2611,customers!$A$1:$A$4972,customers!$G$1:$G$4972,,0)</f>
        <v>Japan</v>
      </c>
      <c r="I2611" t="str">
        <f>INDEX(products!$A$1:$G$5001,MATCH(orders!$D2611,products!$A$1:$A$5001,0),MATCH(I$1,products!$A$1:$G$1,0))</f>
        <v>Investments</v>
      </c>
      <c r="J2611" t="str">
        <f>INDEX(products!$A$1:$G$5001,MATCH(orders!$D2611,products!$A$1:$A$5001,0),MATCH(J$1,products!$A$1:$G$1,0))</f>
        <v>Standard</v>
      </c>
      <c r="K2611">
        <f>INDEX(products!$A$1:$G$5001,MATCH(orders!$D2611,products!$A$1:$A$5001,0),MATCH(K$1,products!$A$1:$G$1,0))</f>
        <v>10</v>
      </c>
      <c r="L2611" s="3">
        <f>INDEX(products!$A$1:$G$5001,MATCH(orders!$D2611,products!$A$1:$A$5001,0),MATCH(L$1,products!$A$1:$G$1,0))</f>
        <v>7.2935666666666679</v>
      </c>
      <c r="M2611" s="3">
        <f t="shared" si="40"/>
        <v>29.174266666666671</v>
      </c>
      <c r="N2611" t="str">
        <f>_xlfn.XLOOKUP(Orders[[#This Row],[Customer ID]],customers!$A$1:$A$4972,customers!$I$1:$I$4972,,0)</f>
        <v>No</v>
      </c>
    </row>
    <row r="2612" spans="1:14" x14ac:dyDescent="0.25">
      <c r="A2612" t="s">
        <v>12882</v>
      </c>
      <c r="B2612" s="2">
        <v>44609</v>
      </c>
      <c r="C2612" t="s">
        <v>12883</v>
      </c>
      <c r="D2612" t="s">
        <v>12884</v>
      </c>
      <c r="E2612">
        <v>4</v>
      </c>
      <c r="F2612" t="str">
        <f>_xlfn.XLOOKUP(C2612,customers!$A$1:$A$4972,customers!B$1:B$4972,,0)</f>
        <v>Kaylee Richardson</v>
      </c>
      <c r="H2612" t="str">
        <f>_xlfn.XLOOKUP(C2612,customers!$A$1:$A$4972,customers!$G$1:$G$4972,,0)</f>
        <v>Brazil</v>
      </c>
      <c r="I2612" t="str">
        <f>INDEX(products!$A$1:$G$5001,MATCH(orders!$D2612,products!$A$1:$A$5001,0),MATCH(I$1,products!$A$1:$G$1,0))</f>
        <v>Loans</v>
      </c>
      <c r="J2612" t="str">
        <f>INDEX(products!$A$1:$G$5001,MATCH(orders!$D2612,products!$A$1:$A$5001,0),MATCH(J$1,products!$A$1:$G$1,0))</f>
        <v>Standard</v>
      </c>
      <c r="K2612">
        <f>INDEX(products!$A$1:$G$5001,MATCH(orders!$D2612,products!$A$1:$A$5001,0),MATCH(K$1,products!$A$1:$G$1,0))</f>
        <v>10</v>
      </c>
      <c r="L2612" s="3">
        <f>INDEX(products!$A$1:$G$5001,MATCH(orders!$D2612,products!$A$1:$A$5001,0),MATCH(L$1,products!$A$1:$G$1,0))</f>
        <v>15.060066666666669</v>
      </c>
      <c r="M2612" s="3">
        <f t="shared" si="40"/>
        <v>60.240266666666678</v>
      </c>
      <c r="N2612" t="str">
        <f>_xlfn.XLOOKUP(Orders[[#This Row],[Customer ID]],customers!$A$1:$A$4972,customers!$I$1:$I$4972,,0)</f>
        <v>No</v>
      </c>
    </row>
    <row r="2613" spans="1:14" x14ac:dyDescent="0.25">
      <c r="A2613" t="s">
        <v>12886</v>
      </c>
      <c r="B2613" s="2">
        <v>44610</v>
      </c>
      <c r="C2613" t="s">
        <v>12887</v>
      </c>
      <c r="D2613" t="s">
        <v>12888</v>
      </c>
      <c r="E2613">
        <v>4</v>
      </c>
      <c r="F2613" t="str">
        <f>_xlfn.XLOOKUP(C2613,customers!$A$1:$A$4972,customers!B$1:B$4972,,0)</f>
        <v>Dennis Leonard</v>
      </c>
      <c r="H2613" t="str">
        <f>_xlfn.XLOOKUP(C2613,customers!$A$1:$A$4972,customers!$G$1:$G$4972,,0)</f>
        <v>Japan</v>
      </c>
      <c r="I2613" t="str">
        <f>INDEX(products!$A$1:$G$5001,MATCH(orders!$D2613,products!$A$1:$A$5001,0),MATCH(I$1,products!$A$1:$G$1,0))</f>
        <v>Credit Cards</v>
      </c>
      <c r="J2613" t="str">
        <f>INDEX(products!$A$1:$G$5001,MATCH(orders!$D2613,products!$A$1:$A$5001,0),MATCH(J$1,products!$A$1:$G$1,0))</f>
        <v>VIP</v>
      </c>
      <c r="K2613">
        <f>INDEX(products!$A$1:$G$5001,MATCH(orders!$D2613,products!$A$1:$A$5001,0),MATCH(K$1,products!$A$1:$G$1,0))</f>
        <v>10</v>
      </c>
      <c r="L2613" s="3">
        <f>INDEX(products!$A$1:$G$5001,MATCH(orders!$D2613,products!$A$1:$A$5001,0),MATCH(L$1,products!$A$1:$G$1,0))</f>
        <v>6.7048666666666668</v>
      </c>
      <c r="M2613" s="3">
        <f t="shared" si="40"/>
        <v>26.819466666666667</v>
      </c>
      <c r="N2613" t="str">
        <f>_xlfn.XLOOKUP(Orders[[#This Row],[Customer ID]],customers!$A$1:$A$4972,customers!$I$1:$I$4972,,0)</f>
        <v>Yes</v>
      </c>
    </row>
    <row r="2614" spans="1:14" x14ac:dyDescent="0.25">
      <c r="A2614" t="s">
        <v>12890</v>
      </c>
      <c r="B2614" s="2">
        <v>44610</v>
      </c>
      <c r="C2614" t="s">
        <v>12891</v>
      </c>
      <c r="D2614" t="s">
        <v>12892</v>
      </c>
      <c r="E2614">
        <v>2</v>
      </c>
      <c r="F2614" t="str">
        <f>_xlfn.XLOOKUP(C2614,customers!$A$1:$A$4972,customers!B$1:B$4972,,0)</f>
        <v>Victoria Perez</v>
      </c>
      <c r="H2614" t="str">
        <f>_xlfn.XLOOKUP(C2614,customers!$A$1:$A$4972,customers!$G$1:$G$4972,,0)</f>
        <v>United States</v>
      </c>
      <c r="I2614" t="str">
        <f>INDEX(products!$A$1:$G$5001,MATCH(orders!$D2614,products!$A$1:$A$5001,0),MATCH(I$1,products!$A$1:$G$1,0))</f>
        <v>Loans</v>
      </c>
      <c r="J2614" t="str">
        <f>INDEX(products!$A$1:$G$5001,MATCH(orders!$D2614,products!$A$1:$A$5001,0),MATCH(J$1,products!$A$1:$G$1,0))</f>
        <v>Standard</v>
      </c>
      <c r="K2614">
        <f>INDEX(products!$A$1:$G$5001,MATCH(orders!$D2614,products!$A$1:$A$5001,0),MATCH(K$1,products!$A$1:$G$1,0))</f>
        <v>3</v>
      </c>
      <c r="L2614" s="3">
        <f>INDEX(products!$A$1:$G$5001,MATCH(orders!$D2614,products!$A$1:$A$5001,0),MATCH(L$1,products!$A$1:$G$1,0))</f>
        <v>2.7404666666666668</v>
      </c>
      <c r="M2614" s="3">
        <f t="shared" si="40"/>
        <v>5.4809333333333337</v>
      </c>
      <c r="N2614" t="str">
        <f>_xlfn.XLOOKUP(Orders[[#This Row],[Customer ID]],customers!$A$1:$A$4972,customers!$I$1:$I$4972,,0)</f>
        <v>No</v>
      </c>
    </row>
    <row r="2615" spans="1:14" x14ac:dyDescent="0.25">
      <c r="A2615" t="s">
        <v>12894</v>
      </c>
      <c r="B2615" s="2">
        <v>44611</v>
      </c>
      <c r="C2615" t="s">
        <v>12895</v>
      </c>
      <c r="D2615" t="s">
        <v>12896</v>
      </c>
      <c r="E2615">
        <v>4</v>
      </c>
      <c r="F2615" t="str">
        <f>_xlfn.XLOOKUP(C2615,customers!$A$1:$A$4972,customers!B$1:B$4972,,0)</f>
        <v>Matthew Bird</v>
      </c>
      <c r="H2615" t="str">
        <f>_xlfn.XLOOKUP(C2615,customers!$A$1:$A$4972,customers!$G$1:$G$4972,,0)</f>
        <v>United States</v>
      </c>
      <c r="I2615" t="str">
        <f>INDEX(products!$A$1:$G$5001,MATCH(orders!$D2615,products!$A$1:$A$5001,0),MATCH(I$1,products!$A$1:$G$1,0))</f>
        <v>Credit Cards</v>
      </c>
      <c r="J2615" t="str">
        <f>INDEX(products!$A$1:$G$5001,MATCH(orders!$D2615,products!$A$1:$A$5001,0),MATCH(J$1,products!$A$1:$G$1,0))</f>
        <v>Standard</v>
      </c>
      <c r="K2615">
        <f>INDEX(products!$A$1:$G$5001,MATCH(orders!$D2615,products!$A$1:$A$5001,0),MATCH(K$1,products!$A$1:$G$1,0))</f>
        <v>10</v>
      </c>
      <c r="L2615" s="3">
        <f>INDEX(products!$A$1:$G$5001,MATCH(orders!$D2615,products!$A$1:$A$5001,0),MATCH(L$1,products!$A$1:$G$1,0))</f>
        <v>14.075699999999999</v>
      </c>
      <c r="M2615" s="3">
        <f t="shared" si="40"/>
        <v>56.302799999999998</v>
      </c>
      <c r="N2615" t="str">
        <f>_xlfn.XLOOKUP(Orders[[#This Row],[Customer ID]],customers!$A$1:$A$4972,customers!$I$1:$I$4972,,0)</f>
        <v>Yes</v>
      </c>
    </row>
    <row r="2616" spans="1:14" x14ac:dyDescent="0.25">
      <c r="A2616" t="s">
        <v>12898</v>
      </c>
      <c r="B2616" s="2">
        <v>44611</v>
      </c>
      <c r="C2616" t="s">
        <v>12899</v>
      </c>
      <c r="D2616" t="s">
        <v>12900</v>
      </c>
      <c r="E2616">
        <v>2</v>
      </c>
      <c r="F2616" t="str">
        <f>_xlfn.XLOOKUP(C2616,customers!$A$1:$A$4972,customers!B$1:B$4972,,0)</f>
        <v>William Bishop</v>
      </c>
      <c r="H2616" t="str">
        <f>_xlfn.XLOOKUP(C2616,customers!$A$1:$A$4972,customers!$G$1:$G$4972,,0)</f>
        <v>Japan</v>
      </c>
      <c r="I2616" t="str">
        <f>INDEX(products!$A$1:$G$5001,MATCH(orders!$D2616,products!$A$1:$A$5001,0),MATCH(I$1,products!$A$1:$G$1,0))</f>
        <v>Loans</v>
      </c>
      <c r="J2616" t="str">
        <f>INDEX(products!$A$1:$G$5001,MATCH(orders!$D2616,products!$A$1:$A$5001,0),MATCH(J$1,products!$A$1:$G$1,0))</f>
        <v>Premium</v>
      </c>
      <c r="K2616">
        <f>INDEX(products!$A$1:$G$5001,MATCH(orders!$D2616,products!$A$1:$A$5001,0),MATCH(K$1,products!$A$1:$G$1,0))</f>
        <v>3</v>
      </c>
      <c r="L2616" s="3">
        <f>INDEX(products!$A$1:$G$5001,MATCH(orders!$D2616,products!$A$1:$A$5001,0),MATCH(L$1,products!$A$1:$G$1,0))</f>
        <v>2.9487999999999999</v>
      </c>
      <c r="M2616" s="3">
        <f t="shared" si="40"/>
        <v>5.8975999999999997</v>
      </c>
      <c r="N2616" t="str">
        <f>_xlfn.XLOOKUP(Orders[[#This Row],[Customer ID]],customers!$A$1:$A$4972,customers!$I$1:$I$4972,,0)</f>
        <v>No</v>
      </c>
    </row>
    <row r="2617" spans="1:14" x14ac:dyDescent="0.25">
      <c r="A2617" t="s">
        <v>12902</v>
      </c>
      <c r="B2617" s="2">
        <v>44612</v>
      </c>
      <c r="C2617" t="s">
        <v>12903</v>
      </c>
      <c r="D2617" t="s">
        <v>12904</v>
      </c>
      <c r="E2617">
        <v>4</v>
      </c>
      <c r="F2617" t="str">
        <f>_xlfn.XLOOKUP(C2617,customers!$A$1:$A$4972,customers!B$1:B$4972,,0)</f>
        <v>Lisa Frazier</v>
      </c>
      <c r="H2617" t="str">
        <f>_xlfn.XLOOKUP(C2617,customers!$A$1:$A$4972,customers!$G$1:$G$4972,,0)</f>
        <v>Germany</v>
      </c>
      <c r="I2617" t="str">
        <f>INDEX(products!$A$1:$G$5001,MATCH(orders!$D2617,products!$A$1:$A$5001,0),MATCH(I$1,products!$A$1:$G$1,0))</f>
        <v>Credit Cards</v>
      </c>
      <c r="J2617" t="str">
        <f>INDEX(products!$A$1:$G$5001,MATCH(orders!$D2617,products!$A$1:$A$5001,0),MATCH(J$1,products!$A$1:$G$1,0))</f>
        <v>Standard</v>
      </c>
      <c r="K2617">
        <f>INDEX(products!$A$1:$G$5001,MATCH(orders!$D2617,products!$A$1:$A$5001,0),MATCH(K$1,products!$A$1:$G$1,0))</f>
        <v>10</v>
      </c>
      <c r="L2617" s="3">
        <f>INDEX(products!$A$1:$G$5001,MATCH(orders!$D2617,products!$A$1:$A$5001,0),MATCH(L$1,products!$A$1:$G$1,0))</f>
        <v>7.6856000000000009</v>
      </c>
      <c r="M2617" s="3">
        <f t="shared" si="40"/>
        <v>30.742400000000004</v>
      </c>
      <c r="N2617" t="str">
        <f>_xlfn.XLOOKUP(Orders[[#This Row],[Customer ID]],customers!$A$1:$A$4972,customers!$I$1:$I$4972,,0)</f>
        <v>No</v>
      </c>
    </row>
    <row r="2618" spans="1:14" x14ac:dyDescent="0.25">
      <c r="A2618" t="s">
        <v>12906</v>
      </c>
      <c r="B2618" s="2">
        <v>44612</v>
      </c>
      <c r="C2618" t="s">
        <v>12907</v>
      </c>
      <c r="D2618" t="s">
        <v>12908</v>
      </c>
      <c r="E2618">
        <v>2</v>
      </c>
      <c r="F2618" t="str">
        <f>_xlfn.XLOOKUP(C2618,customers!$A$1:$A$4972,customers!B$1:B$4972,,0)</f>
        <v>Mr. John Sanchez</v>
      </c>
      <c r="H2618" t="str">
        <f>_xlfn.XLOOKUP(C2618,customers!$A$1:$A$4972,customers!$G$1:$G$4972,,0)</f>
        <v>Brazil</v>
      </c>
      <c r="I2618" t="str">
        <f>INDEX(products!$A$1:$G$5001,MATCH(orders!$D2618,products!$A$1:$A$5001,0),MATCH(I$1,products!$A$1:$G$1,0))</f>
        <v>Credit Cards</v>
      </c>
      <c r="J2618" t="str">
        <f>INDEX(products!$A$1:$G$5001,MATCH(orders!$D2618,products!$A$1:$A$5001,0),MATCH(J$1,products!$A$1:$G$1,0))</f>
        <v>Premium</v>
      </c>
      <c r="K2618">
        <f>INDEX(products!$A$1:$G$5001,MATCH(orders!$D2618,products!$A$1:$A$5001,0),MATCH(K$1,products!$A$1:$G$1,0))</f>
        <v>3</v>
      </c>
      <c r="L2618" s="3">
        <f>INDEX(products!$A$1:$G$5001,MATCH(orders!$D2618,products!$A$1:$A$5001,0),MATCH(L$1,products!$A$1:$G$1,0))</f>
        <v>3.0807000000000002</v>
      </c>
      <c r="M2618" s="3">
        <f t="shared" si="40"/>
        <v>6.1614000000000004</v>
      </c>
      <c r="N2618" t="str">
        <f>_xlfn.XLOOKUP(Orders[[#This Row],[Customer ID]],customers!$A$1:$A$4972,customers!$I$1:$I$4972,,0)</f>
        <v>Yes</v>
      </c>
    </row>
    <row r="2619" spans="1:14" x14ac:dyDescent="0.25">
      <c r="A2619" t="s">
        <v>12910</v>
      </c>
      <c r="B2619" s="2">
        <v>44612</v>
      </c>
      <c r="C2619" t="s">
        <v>12911</v>
      </c>
      <c r="D2619" t="s">
        <v>12912</v>
      </c>
      <c r="E2619">
        <v>3</v>
      </c>
      <c r="F2619" t="str">
        <f>_xlfn.XLOOKUP(C2619,customers!$A$1:$A$4972,customers!B$1:B$4972,,0)</f>
        <v>Edward Rich</v>
      </c>
      <c r="H2619" t="str">
        <f>_xlfn.XLOOKUP(C2619,customers!$A$1:$A$4972,customers!$G$1:$G$4972,,0)</f>
        <v>Brazil</v>
      </c>
      <c r="I2619" t="str">
        <f>INDEX(products!$A$1:$G$5001,MATCH(orders!$D2619,products!$A$1:$A$5001,0),MATCH(I$1,products!$A$1:$G$1,0))</f>
        <v>Credit Cards</v>
      </c>
      <c r="J2619" t="str">
        <f>INDEX(products!$A$1:$G$5001,MATCH(orders!$D2619,products!$A$1:$A$5001,0),MATCH(J$1,products!$A$1:$G$1,0))</f>
        <v>Premium</v>
      </c>
      <c r="K2619">
        <f>INDEX(products!$A$1:$G$5001,MATCH(orders!$D2619,products!$A$1:$A$5001,0),MATCH(K$1,products!$A$1:$G$1,0))</f>
        <v>5</v>
      </c>
      <c r="L2619" s="3">
        <f>INDEX(products!$A$1:$G$5001,MATCH(orders!$D2619,products!$A$1:$A$5001,0),MATCH(L$1,products!$A$1:$G$1,0))</f>
        <v>4.6852999999999998</v>
      </c>
      <c r="M2619" s="3">
        <f t="shared" si="40"/>
        <v>14.055899999999999</v>
      </c>
      <c r="N2619" t="str">
        <f>_xlfn.XLOOKUP(Orders[[#This Row],[Customer ID]],customers!$A$1:$A$4972,customers!$I$1:$I$4972,,0)</f>
        <v>No</v>
      </c>
    </row>
    <row r="2620" spans="1:14" x14ac:dyDescent="0.25">
      <c r="A2620" t="s">
        <v>12914</v>
      </c>
      <c r="B2620" s="2">
        <v>44613</v>
      </c>
      <c r="C2620" t="s">
        <v>12915</v>
      </c>
      <c r="D2620" t="s">
        <v>12916</v>
      </c>
      <c r="E2620">
        <v>3</v>
      </c>
      <c r="F2620" t="str">
        <f>_xlfn.XLOOKUP(C2620,customers!$A$1:$A$4972,customers!B$1:B$4972,,0)</f>
        <v>Edward Alexander</v>
      </c>
      <c r="H2620" t="str">
        <f>_xlfn.XLOOKUP(C2620,customers!$A$1:$A$4972,customers!$G$1:$G$4972,,0)</f>
        <v>Japan</v>
      </c>
      <c r="I2620" t="str">
        <f>INDEX(products!$A$1:$G$5001,MATCH(orders!$D2620,products!$A$1:$A$5001,0),MATCH(I$1,products!$A$1:$G$1,0))</f>
        <v>Money Transfers</v>
      </c>
      <c r="J2620" t="str">
        <f>INDEX(products!$A$1:$G$5001,MATCH(orders!$D2620,products!$A$1:$A$5001,0),MATCH(J$1,products!$A$1:$G$1,0))</f>
        <v>Premium</v>
      </c>
      <c r="K2620">
        <f>INDEX(products!$A$1:$G$5001,MATCH(orders!$D2620,products!$A$1:$A$5001,0),MATCH(K$1,products!$A$1:$G$1,0))</f>
        <v>5</v>
      </c>
      <c r="L2620" s="3">
        <f>INDEX(products!$A$1:$G$5001,MATCH(orders!$D2620,products!$A$1:$A$5001,0),MATCH(L$1,products!$A$1:$G$1,0))</f>
        <v>7.5468999999999999</v>
      </c>
      <c r="M2620" s="3">
        <f t="shared" si="40"/>
        <v>22.640699999999999</v>
      </c>
      <c r="N2620" t="str">
        <f>_xlfn.XLOOKUP(Orders[[#This Row],[Customer ID]],customers!$A$1:$A$4972,customers!$I$1:$I$4972,,0)</f>
        <v>Yes</v>
      </c>
    </row>
    <row r="2621" spans="1:14" x14ac:dyDescent="0.25">
      <c r="A2621" t="s">
        <v>12918</v>
      </c>
      <c r="B2621" s="2">
        <v>44613</v>
      </c>
      <c r="C2621" t="s">
        <v>12919</v>
      </c>
      <c r="D2621" t="s">
        <v>12920</v>
      </c>
      <c r="E2621">
        <v>3</v>
      </c>
      <c r="F2621" t="str">
        <f>_xlfn.XLOOKUP(C2621,customers!$A$1:$A$4972,customers!B$1:B$4972,,0)</f>
        <v>Nancy Harrison</v>
      </c>
      <c r="H2621" t="str">
        <f>_xlfn.XLOOKUP(C2621,customers!$A$1:$A$4972,customers!$G$1:$G$4972,,0)</f>
        <v>Germany</v>
      </c>
      <c r="I2621" t="str">
        <f>INDEX(products!$A$1:$G$5001,MATCH(orders!$D2621,products!$A$1:$A$5001,0),MATCH(I$1,products!$A$1:$G$1,0))</f>
        <v>Investments</v>
      </c>
      <c r="J2621" t="str">
        <f>INDEX(products!$A$1:$G$5001,MATCH(orders!$D2621,products!$A$1:$A$5001,0),MATCH(J$1,products!$A$1:$G$1,0))</f>
        <v>VIP</v>
      </c>
      <c r="K2621">
        <f>INDEX(products!$A$1:$G$5001,MATCH(orders!$D2621,products!$A$1:$A$5001,0),MATCH(K$1,products!$A$1:$G$1,0))</f>
        <v>5</v>
      </c>
      <c r="L2621" s="3">
        <f>INDEX(products!$A$1:$G$5001,MATCH(orders!$D2621,products!$A$1:$A$5001,0),MATCH(L$1,products!$A$1:$G$1,0))</f>
        <v>4.9000666666666666</v>
      </c>
      <c r="M2621" s="3">
        <f t="shared" si="40"/>
        <v>14.700199999999999</v>
      </c>
      <c r="N2621" t="str">
        <f>_xlfn.XLOOKUP(Orders[[#This Row],[Customer ID]],customers!$A$1:$A$4972,customers!$I$1:$I$4972,,0)</f>
        <v>No</v>
      </c>
    </row>
    <row r="2622" spans="1:14" x14ac:dyDescent="0.25">
      <c r="A2622" t="s">
        <v>12922</v>
      </c>
      <c r="B2622" s="2">
        <v>44614</v>
      </c>
      <c r="C2622" t="s">
        <v>12923</v>
      </c>
      <c r="D2622" t="s">
        <v>12924</v>
      </c>
      <c r="E2622">
        <v>3</v>
      </c>
      <c r="F2622" t="str">
        <f>_xlfn.XLOOKUP(C2622,customers!$A$1:$A$4972,customers!B$1:B$4972,,0)</f>
        <v>Scott Vaughn</v>
      </c>
      <c r="H2622" t="str">
        <f>_xlfn.XLOOKUP(C2622,customers!$A$1:$A$4972,customers!$G$1:$G$4972,,0)</f>
        <v>United States</v>
      </c>
      <c r="I2622" t="str">
        <f>INDEX(products!$A$1:$G$5001,MATCH(orders!$D2622,products!$A$1:$A$5001,0),MATCH(I$1,products!$A$1:$G$1,0))</f>
        <v>Credit Cards</v>
      </c>
      <c r="J2622" t="str">
        <f>INDEX(products!$A$1:$G$5001,MATCH(orders!$D2622,products!$A$1:$A$5001,0),MATCH(J$1,products!$A$1:$G$1,0))</f>
        <v>Premium</v>
      </c>
      <c r="K2622">
        <f>INDEX(products!$A$1:$G$5001,MATCH(orders!$D2622,products!$A$1:$A$5001,0),MATCH(K$1,products!$A$1:$G$1,0))</f>
        <v>5</v>
      </c>
      <c r="L2622" s="3">
        <f>INDEX(products!$A$1:$G$5001,MATCH(orders!$D2622,products!$A$1:$A$5001,0),MATCH(L$1,products!$A$1:$G$1,0))</f>
        <v>7.2779999999999996</v>
      </c>
      <c r="M2622" s="3">
        <f t="shared" si="40"/>
        <v>21.834</v>
      </c>
      <c r="N2622" t="str">
        <f>_xlfn.XLOOKUP(Orders[[#This Row],[Customer ID]],customers!$A$1:$A$4972,customers!$I$1:$I$4972,,0)</f>
        <v>No</v>
      </c>
    </row>
    <row r="2623" spans="1:14" x14ac:dyDescent="0.25">
      <c r="A2623" t="s">
        <v>12926</v>
      </c>
      <c r="B2623" s="2">
        <v>44614</v>
      </c>
      <c r="C2623" t="s">
        <v>12927</v>
      </c>
      <c r="D2623" t="s">
        <v>12928</v>
      </c>
      <c r="E2623">
        <v>3</v>
      </c>
      <c r="F2623" t="str">
        <f>_xlfn.XLOOKUP(C2623,customers!$A$1:$A$4972,customers!B$1:B$4972,,0)</f>
        <v>Michael Miller</v>
      </c>
      <c r="H2623" t="str">
        <f>_xlfn.XLOOKUP(C2623,customers!$A$1:$A$4972,customers!$G$1:$G$4972,,0)</f>
        <v>South Africa</v>
      </c>
      <c r="I2623" t="str">
        <f>INDEX(products!$A$1:$G$5001,MATCH(orders!$D2623,products!$A$1:$A$5001,0),MATCH(I$1,products!$A$1:$G$1,0))</f>
        <v>Money Transfers</v>
      </c>
      <c r="J2623" t="str">
        <f>INDEX(products!$A$1:$G$5001,MATCH(orders!$D2623,products!$A$1:$A$5001,0),MATCH(J$1,products!$A$1:$G$1,0))</f>
        <v>Standard</v>
      </c>
      <c r="K2623">
        <f>INDEX(products!$A$1:$G$5001,MATCH(orders!$D2623,products!$A$1:$A$5001,0),MATCH(K$1,products!$A$1:$G$1,0))</f>
        <v>5</v>
      </c>
      <c r="L2623" s="3">
        <f>INDEX(products!$A$1:$G$5001,MATCH(orders!$D2623,products!$A$1:$A$5001,0),MATCH(L$1,products!$A$1:$G$1,0))</f>
        <v>7.7927000000000008</v>
      </c>
      <c r="M2623" s="3">
        <f t="shared" si="40"/>
        <v>23.378100000000003</v>
      </c>
      <c r="N2623" t="str">
        <f>_xlfn.XLOOKUP(Orders[[#This Row],[Customer ID]],customers!$A$1:$A$4972,customers!$I$1:$I$4972,,0)</f>
        <v>No</v>
      </c>
    </row>
    <row r="2624" spans="1:14" x14ac:dyDescent="0.25">
      <c r="A2624" t="s">
        <v>12930</v>
      </c>
      <c r="B2624" s="2">
        <v>44615</v>
      </c>
      <c r="C2624" t="s">
        <v>12931</v>
      </c>
      <c r="D2624" t="s">
        <v>12932</v>
      </c>
      <c r="E2624">
        <v>4</v>
      </c>
      <c r="F2624" t="str">
        <f>_xlfn.XLOOKUP(C2624,customers!$A$1:$A$4972,customers!B$1:B$4972,,0)</f>
        <v>Matthew Sanders</v>
      </c>
      <c r="H2624" t="str">
        <f>_xlfn.XLOOKUP(C2624,customers!$A$1:$A$4972,customers!$G$1:$G$4972,,0)</f>
        <v>South Africa</v>
      </c>
      <c r="I2624" t="str">
        <f>INDEX(products!$A$1:$G$5001,MATCH(orders!$D2624,products!$A$1:$A$5001,0),MATCH(I$1,products!$A$1:$G$1,0))</f>
        <v>Money Transfers</v>
      </c>
      <c r="J2624" t="str">
        <f>INDEX(products!$A$1:$G$5001,MATCH(orders!$D2624,products!$A$1:$A$5001,0),MATCH(J$1,products!$A$1:$G$1,0))</f>
        <v>Standard</v>
      </c>
      <c r="K2624">
        <f>INDEX(products!$A$1:$G$5001,MATCH(orders!$D2624,products!$A$1:$A$5001,0),MATCH(K$1,products!$A$1:$G$1,0))</f>
        <v>10</v>
      </c>
      <c r="L2624" s="3">
        <f>INDEX(products!$A$1:$G$5001,MATCH(orders!$D2624,products!$A$1:$A$5001,0),MATCH(L$1,products!$A$1:$G$1,0))</f>
        <v>11.00483333333333</v>
      </c>
      <c r="M2624" s="3">
        <f t="shared" si="40"/>
        <v>44.019333333333321</v>
      </c>
      <c r="N2624" t="str">
        <f>_xlfn.XLOOKUP(Orders[[#This Row],[Customer ID]],customers!$A$1:$A$4972,customers!$I$1:$I$4972,,0)</f>
        <v>Yes</v>
      </c>
    </row>
    <row r="2625" spans="1:14" x14ac:dyDescent="0.25">
      <c r="A2625" t="s">
        <v>12934</v>
      </c>
      <c r="B2625" s="2">
        <v>44615</v>
      </c>
      <c r="C2625" t="s">
        <v>12935</v>
      </c>
      <c r="D2625" t="s">
        <v>12936</v>
      </c>
      <c r="E2625">
        <v>4</v>
      </c>
      <c r="F2625" t="str">
        <f>_xlfn.XLOOKUP(C2625,customers!$A$1:$A$4972,customers!B$1:B$4972,,0)</f>
        <v>Peter Wyatt</v>
      </c>
      <c r="H2625" t="str">
        <f>_xlfn.XLOOKUP(C2625,customers!$A$1:$A$4972,customers!$G$1:$G$4972,,0)</f>
        <v>Japan</v>
      </c>
      <c r="I2625" t="str">
        <f>INDEX(products!$A$1:$G$5001,MATCH(orders!$D2625,products!$A$1:$A$5001,0),MATCH(I$1,products!$A$1:$G$1,0))</f>
        <v>Loans</v>
      </c>
      <c r="J2625" t="str">
        <f>INDEX(products!$A$1:$G$5001,MATCH(orders!$D2625,products!$A$1:$A$5001,0),MATCH(J$1,products!$A$1:$G$1,0))</f>
        <v>Premium</v>
      </c>
      <c r="K2625">
        <f>INDEX(products!$A$1:$G$5001,MATCH(orders!$D2625,products!$A$1:$A$5001,0),MATCH(K$1,products!$A$1:$G$1,0))</f>
        <v>10</v>
      </c>
      <c r="L2625" s="3">
        <f>INDEX(products!$A$1:$G$5001,MATCH(orders!$D2625,products!$A$1:$A$5001,0),MATCH(L$1,products!$A$1:$G$1,0))</f>
        <v>15.7661</v>
      </c>
      <c r="M2625" s="3">
        <f t="shared" si="40"/>
        <v>63.064399999999999</v>
      </c>
      <c r="N2625" t="str">
        <f>_xlfn.XLOOKUP(Orders[[#This Row],[Customer ID]],customers!$A$1:$A$4972,customers!$I$1:$I$4972,,0)</f>
        <v>No</v>
      </c>
    </row>
    <row r="2626" spans="1:14" x14ac:dyDescent="0.25">
      <c r="A2626" t="s">
        <v>12938</v>
      </c>
      <c r="B2626" s="2">
        <v>44616</v>
      </c>
      <c r="C2626" t="s">
        <v>12939</v>
      </c>
      <c r="D2626" t="s">
        <v>12940</v>
      </c>
      <c r="E2626">
        <v>4</v>
      </c>
      <c r="F2626" t="str">
        <f>_xlfn.XLOOKUP(C2626,customers!$A$1:$A$4972,customers!B$1:B$4972,,0)</f>
        <v>Stephanie King</v>
      </c>
      <c r="H2626" t="str">
        <f>_xlfn.XLOOKUP(C2626,customers!$A$1:$A$4972,customers!$G$1:$G$4972,,0)</f>
        <v>Germany</v>
      </c>
      <c r="I2626" t="str">
        <f>INDEX(products!$A$1:$G$5001,MATCH(orders!$D2626,products!$A$1:$A$5001,0),MATCH(I$1,products!$A$1:$G$1,0))</f>
        <v>Investments</v>
      </c>
      <c r="J2626" t="str">
        <f>INDEX(products!$A$1:$G$5001,MATCH(orders!$D2626,products!$A$1:$A$5001,0),MATCH(J$1,products!$A$1:$G$1,0))</f>
        <v>Premium</v>
      </c>
      <c r="K2626">
        <f>INDEX(products!$A$1:$G$5001,MATCH(orders!$D2626,products!$A$1:$A$5001,0),MATCH(K$1,products!$A$1:$G$1,0))</f>
        <v>10</v>
      </c>
      <c r="L2626" s="3">
        <f>INDEX(products!$A$1:$G$5001,MATCH(orders!$D2626,products!$A$1:$A$5001,0),MATCH(L$1,products!$A$1:$G$1,0))</f>
        <v>10.439833333333331</v>
      </c>
      <c r="M2626" s="3">
        <f t="shared" si="40"/>
        <v>41.759333333333323</v>
      </c>
      <c r="N2626" t="str">
        <f>_xlfn.XLOOKUP(Orders[[#This Row],[Customer ID]],customers!$A$1:$A$4972,customers!$I$1:$I$4972,,0)</f>
        <v>Yes</v>
      </c>
    </row>
    <row r="2627" spans="1:14" x14ac:dyDescent="0.25">
      <c r="A2627" t="s">
        <v>12942</v>
      </c>
      <c r="B2627" s="2">
        <v>44616</v>
      </c>
      <c r="C2627" t="s">
        <v>12943</v>
      </c>
      <c r="D2627" t="s">
        <v>12944</v>
      </c>
      <c r="E2627">
        <v>2</v>
      </c>
      <c r="F2627" t="str">
        <f>_xlfn.XLOOKUP(C2627,customers!$A$1:$A$4972,customers!B$1:B$4972,,0)</f>
        <v>Roy Mclean</v>
      </c>
      <c r="H2627" t="str">
        <f>_xlfn.XLOOKUP(C2627,customers!$A$1:$A$4972,customers!$G$1:$G$4972,,0)</f>
        <v>Germany</v>
      </c>
      <c r="I2627" t="str">
        <f>INDEX(products!$A$1:$G$5001,MATCH(orders!$D2627,products!$A$1:$A$5001,0),MATCH(I$1,products!$A$1:$G$1,0))</f>
        <v>Investments</v>
      </c>
      <c r="J2627" t="str">
        <f>INDEX(products!$A$1:$G$5001,MATCH(orders!$D2627,products!$A$1:$A$5001,0),MATCH(J$1,products!$A$1:$G$1,0))</f>
        <v>Standard</v>
      </c>
      <c r="K2627">
        <f>INDEX(products!$A$1:$G$5001,MATCH(orders!$D2627,products!$A$1:$A$5001,0),MATCH(K$1,products!$A$1:$G$1,0))</f>
        <v>3</v>
      </c>
      <c r="L2627" s="3">
        <f>INDEX(products!$A$1:$G$5001,MATCH(orders!$D2627,products!$A$1:$A$5001,0),MATCH(L$1,products!$A$1:$G$1,0))</f>
        <v>4.8922333333333334</v>
      </c>
      <c r="M2627" s="3">
        <f t="shared" ref="M2627:M2690" si="41">L2627*E2627</f>
        <v>9.7844666666666669</v>
      </c>
      <c r="N2627" t="str">
        <f>_xlfn.XLOOKUP(Orders[[#This Row],[Customer ID]],customers!$A$1:$A$4972,customers!$I$1:$I$4972,,0)</f>
        <v>Yes</v>
      </c>
    </row>
    <row r="2628" spans="1:14" x14ac:dyDescent="0.25">
      <c r="A2628" t="s">
        <v>12946</v>
      </c>
      <c r="B2628" s="2">
        <v>44616</v>
      </c>
      <c r="C2628" t="s">
        <v>12947</v>
      </c>
      <c r="D2628" t="s">
        <v>12948</v>
      </c>
      <c r="E2628">
        <v>2</v>
      </c>
      <c r="F2628" t="str">
        <f>_xlfn.XLOOKUP(C2628,customers!$A$1:$A$4972,customers!B$1:B$4972,,0)</f>
        <v>Douglas Torres</v>
      </c>
      <c r="H2628" t="str">
        <f>_xlfn.XLOOKUP(C2628,customers!$A$1:$A$4972,customers!$G$1:$G$4972,,0)</f>
        <v>Brazil</v>
      </c>
      <c r="I2628" t="str">
        <f>INDEX(products!$A$1:$G$5001,MATCH(orders!$D2628,products!$A$1:$A$5001,0),MATCH(I$1,products!$A$1:$G$1,0))</f>
        <v>Loans</v>
      </c>
      <c r="J2628" t="str">
        <f>INDEX(products!$A$1:$G$5001,MATCH(orders!$D2628,products!$A$1:$A$5001,0),MATCH(J$1,products!$A$1:$G$1,0))</f>
        <v>Premium</v>
      </c>
      <c r="K2628">
        <f>INDEX(products!$A$1:$G$5001,MATCH(orders!$D2628,products!$A$1:$A$5001,0),MATCH(K$1,products!$A$1:$G$1,0))</f>
        <v>3</v>
      </c>
      <c r="L2628" s="3">
        <f>INDEX(products!$A$1:$G$5001,MATCH(orders!$D2628,products!$A$1:$A$5001,0),MATCH(L$1,products!$A$1:$G$1,0))</f>
        <v>2.267866666666666</v>
      </c>
      <c r="M2628" s="3">
        <f t="shared" si="41"/>
        <v>4.5357333333333321</v>
      </c>
      <c r="N2628" t="str">
        <f>_xlfn.XLOOKUP(Orders[[#This Row],[Customer ID]],customers!$A$1:$A$4972,customers!$I$1:$I$4972,,0)</f>
        <v>No</v>
      </c>
    </row>
    <row r="2629" spans="1:14" x14ac:dyDescent="0.25">
      <c r="A2629" t="s">
        <v>12950</v>
      </c>
      <c r="B2629" s="2">
        <v>44617</v>
      </c>
      <c r="C2629" t="s">
        <v>12951</v>
      </c>
      <c r="D2629" t="s">
        <v>12952</v>
      </c>
      <c r="E2629">
        <v>2</v>
      </c>
      <c r="F2629" t="str">
        <f>_xlfn.XLOOKUP(C2629,customers!$A$1:$A$4972,customers!B$1:B$4972,,0)</f>
        <v>Crystal Gardner</v>
      </c>
      <c r="H2629" t="str">
        <f>_xlfn.XLOOKUP(C2629,customers!$A$1:$A$4972,customers!$G$1:$G$4972,,0)</f>
        <v>United States</v>
      </c>
      <c r="I2629" t="str">
        <f>INDEX(products!$A$1:$G$5001,MATCH(orders!$D2629,products!$A$1:$A$5001,0),MATCH(I$1,products!$A$1:$G$1,0))</f>
        <v>Investments</v>
      </c>
      <c r="J2629" t="str">
        <f>INDEX(products!$A$1:$G$5001,MATCH(orders!$D2629,products!$A$1:$A$5001,0),MATCH(J$1,products!$A$1:$G$1,0))</f>
        <v>VIP</v>
      </c>
      <c r="K2629">
        <f>INDEX(products!$A$1:$G$5001,MATCH(orders!$D2629,products!$A$1:$A$5001,0),MATCH(K$1,products!$A$1:$G$1,0))</f>
        <v>3</v>
      </c>
      <c r="L2629" s="3">
        <f>INDEX(products!$A$1:$G$5001,MATCH(orders!$D2629,products!$A$1:$A$5001,0),MATCH(L$1,products!$A$1:$G$1,0))</f>
        <v>4.061066666666667</v>
      </c>
      <c r="M2629" s="3">
        <f t="shared" si="41"/>
        <v>8.1221333333333341</v>
      </c>
      <c r="N2629" t="str">
        <f>_xlfn.XLOOKUP(Orders[[#This Row],[Customer ID]],customers!$A$1:$A$4972,customers!$I$1:$I$4972,,0)</f>
        <v>Yes</v>
      </c>
    </row>
    <row r="2630" spans="1:14" x14ac:dyDescent="0.25">
      <c r="A2630" t="s">
        <v>12954</v>
      </c>
      <c r="B2630" s="2">
        <v>44617</v>
      </c>
      <c r="C2630" t="s">
        <v>12955</v>
      </c>
      <c r="D2630" t="s">
        <v>12956</v>
      </c>
      <c r="E2630">
        <v>2</v>
      </c>
      <c r="F2630" t="str">
        <f>_xlfn.XLOOKUP(C2630,customers!$A$1:$A$4972,customers!B$1:B$4972,,0)</f>
        <v>Bobby Rowe</v>
      </c>
      <c r="H2630" t="str">
        <f>_xlfn.XLOOKUP(C2630,customers!$A$1:$A$4972,customers!$G$1:$G$4972,,0)</f>
        <v>Germany</v>
      </c>
      <c r="I2630" t="str">
        <f>INDEX(products!$A$1:$G$5001,MATCH(orders!$D2630,products!$A$1:$A$5001,0),MATCH(I$1,products!$A$1:$G$1,0))</f>
        <v>Loans</v>
      </c>
      <c r="J2630" t="str">
        <f>INDEX(products!$A$1:$G$5001,MATCH(orders!$D2630,products!$A$1:$A$5001,0),MATCH(J$1,products!$A$1:$G$1,0))</f>
        <v>Premium</v>
      </c>
      <c r="K2630">
        <f>INDEX(products!$A$1:$G$5001,MATCH(orders!$D2630,products!$A$1:$A$5001,0),MATCH(K$1,products!$A$1:$G$1,0))</f>
        <v>3</v>
      </c>
      <c r="L2630" s="3">
        <f>INDEX(products!$A$1:$G$5001,MATCH(orders!$D2630,products!$A$1:$A$5001,0),MATCH(L$1,products!$A$1:$G$1,0))</f>
        <v>3.4814333333333329</v>
      </c>
      <c r="M2630" s="3">
        <f t="shared" si="41"/>
        <v>6.9628666666666659</v>
      </c>
      <c r="N2630" t="str">
        <f>_xlfn.XLOOKUP(Orders[[#This Row],[Customer ID]],customers!$A$1:$A$4972,customers!$I$1:$I$4972,,0)</f>
        <v>No</v>
      </c>
    </row>
    <row r="2631" spans="1:14" x14ac:dyDescent="0.25">
      <c r="A2631" t="s">
        <v>12958</v>
      </c>
      <c r="B2631" s="2">
        <v>44618</v>
      </c>
      <c r="C2631" t="s">
        <v>12959</v>
      </c>
      <c r="D2631" t="s">
        <v>12960</v>
      </c>
      <c r="E2631">
        <v>3</v>
      </c>
      <c r="F2631" t="str">
        <f>_xlfn.XLOOKUP(C2631,customers!$A$1:$A$4972,customers!B$1:B$4972,,0)</f>
        <v>Ricky Sanchez</v>
      </c>
      <c r="H2631" t="str">
        <f>_xlfn.XLOOKUP(C2631,customers!$A$1:$A$4972,customers!$G$1:$G$4972,,0)</f>
        <v>South Africa</v>
      </c>
      <c r="I2631" t="str">
        <f>INDEX(products!$A$1:$G$5001,MATCH(orders!$D2631,products!$A$1:$A$5001,0),MATCH(I$1,products!$A$1:$G$1,0))</f>
        <v>Money Transfers</v>
      </c>
      <c r="J2631" t="str">
        <f>INDEX(products!$A$1:$G$5001,MATCH(orders!$D2631,products!$A$1:$A$5001,0),MATCH(J$1,products!$A$1:$G$1,0))</f>
        <v>VIP</v>
      </c>
      <c r="K2631">
        <f>INDEX(products!$A$1:$G$5001,MATCH(orders!$D2631,products!$A$1:$A$5001,0),MATCH(K$1,products!$A$1:$G$1,0))</f>
        <v>5</v>
      </c>
      <c r="L2631" s="3">
        <f>INDEX(products!$A$1:$G$5001,MATCH(orders!$D2631,products!$A$1:$A$5001,0),MATCH(L$1,products!$A$1:$G$1,0))</f>
        <v>5.2715666666666667</v>
      </c>
      <c r="M2631" s="3">
        <f t="shared" si="41"/>
        <v>15.8147</v>
      </c>
      <c r="N2631" t="str">
        <f>_xlfn.XLOOKUP(Orders[[#This Row],[Customer ID]],customers!$A$1:$A$4972,customers!$I$1:$I$4972,,0)</f>
        <v>Yes</v>
      </c>
    </row>
    <row r="2632" spans="1:14" x14ac:dyDescent="0.25">
      <c r="A2632" t="s">
        <v>12962</v>
      </c>
      <c r="B2632" s="2">
        <v>44618</v>
      </c>
      <c r="C2632" t="s">
        <v>12963</v>
      </c>
      <c r="D2632" t="s">
        <v>12964</v>
      </c>
      <c r="E2632">
        <v>3</v>
      </c>
      <c r="F2632" t="str">
        <f>_xlfn.XLOOKUP(C2632,customers!$A$1:$A$4972,customers!B$1:B$4972,,0)</f>
        <v>Michael Thomas</v>
      </c>
      <c r="H2632" t="str">
        <f>_xlfn.XLOOKUP(C2632,customers!$A$1:$A$4972,customers!$G$1:$G$4972,,0)</f>
        <v>United States</v>
      </c>
      <c r="I2632" t="str">
        <f>INDEX(products!$A$1:$G$5001,MATCH(orders!$D2632,products!$A$1:$A$5001,0),MATCH(I$1,products!$A$1:$G$1,0))</f>
        <v>Money Transfers</v>
      </c>
      <c r="J2632" t="str">
        <f>INDEX(products!$A$1:$G$5001,MATCH(orders!$D2632,products!$A$1:$A$5001,0),MATCH(J$1,products!$A$1:$G$1,0))</f>
        <v>VIP</v>
      </c>
      <c r="K2632">
        <f>INDEX(products!$A$1:$G$5001,MATCH(orders!$D2632,products!$A$1:$A$5001,0),MATCH(K$1,products!$A$1:$G$1,0))</f>
        <v>5</v>
      </c>
      <c r="L2632" s="3">
        <f>INDEX(products!$A$1:$G$5001,MATCH(orders!$D2632,products!$A$1:$A$5001,0),MATCH(L$1,products!$A$1:$G$1,0))</f>
        <v>6.4969000000000001</v>
      </c>
      <c r="M2632" s="3">
        <f t="shared" si="41"/>
        <v>19.4907</v>
      </c>
      <c r="N2632" t="str">
        <f>_xlfn.XLOOKUP(Orders[[#This Row],[Customer ID]],customers!$A$1:$A$4972,customers!$I$1:$I$4972,,0)</f>
        <v>No</v>
      </c>
    </row>
    <row r="2633" spans="1:14" x14ac:dyDescent="0.25">
      <c r="A2633" t="s">
        <v>12965</v>
      </c>
      <c r="B2633" s="2">
        <v>44619</v>
      </c>
      <c r="C2633" t="s">
        <v>12966</v>
      </c>
      <c r="D2633" t="s">
        <v>12967</v>
      </c>
      <c r="E2633">
        <v>3</v>
      </c>
      <c r="F2633" t="str">
        <f>_xlfn.XLOOKUP(C2633,customers!$A$1:$A$4972,customers!B$1:B$4972,,0)</f>
        <v>Mary Heath</v>
      </c>
      <c r="H2633" t="str">
        <f>_xlfn.XLOOKUP(C2633,customers!$A$1:$A$4972,customers!$G$1:$G$4972,,0)</f>
        <v>United States</v>
      </c>
      <c r="I2633" t="str">
        <f>INDEX(products!$A$1:$G$5001,MATCH(orders!$D2633,products!$A$1:$A$5001,0),MATCH(I$1,products!$A$1:$G$1,0))</f>
        <v>Credit Cards</v>
      </c>
      <c r="J2633" t="str">
        <f>INDEX(products!$A$1:$G$5001,MATCH(orders!$D2633,products!$A$1:$A$5001,0),MATCH(J$1,products!$A$1:$G$1,0))</f>
        <v>VIP</v>
      </c>
      <c r="K2633">
        <f>INDEX(products!$A$1:$G$5001,MATCH(orders!$D2633,products!$A$1:$A$5001,0),MATCH(K$1,products!$A$1:$G$1,0))</f>
        <v>5</v>
      </c>
      <c r="L2633" s="3">
        <f>INDEX(products!$A$1:$G$5001,MATCH(orders!$D2633,products!$A$1:$A$5001,0),MATCH(L$1,products!$A$1:$G$1,0))</f>
        <v>6.8526333333333334</v>
      </c>
      <c r="M2633" s="3">
        <f t="shared" si="41"/>
        <v>20.5579</v>
      </c>
      <c r="N2633" t="str">
        <f>_xlfn.XLOOKUP(Orders[[#This Row],[Customer ID]],customers!$A$1:$A$4972,customers!$I$1:$I$4972,,0)</f>
        <v>Yes</v>
      </c>
    </row>
    <row r="2634" spans="1:14" x14ac:dyDescent="0.25">
      <c r="A2634" t="s">
        <v>12969</v>
      </c>
      <c r="B2634" s="2">
        <v>44619</v>
      </c>
      <c r="C2634" t="s">
        <v>12970</v>
      </c>
      <c r="D2634" t="s">
        <v>12971</v>
      </c>
      <c r="E2634">
        <v>1</v>
      </c>
      <c r="F2634" t="str">
        <f>_xlfn.XLOOKUP(C2634,customers!$A$1:$A$4972,customers!B$1:B$4972,,0)</f>
        <v>Jose Williams</v>
      </c>
      <c r="H2634" t="str">
        <f>_xlfn.XLOOKUP(C2634,customers!$A$1:$A$4972,customers!$G$1:$G$4972,,0)</f>
        <v>Japan</v>
      </c>
      <c r="I2634" t="str">
        <f>INDEX(products!$A$1:$G$5001,MATCH(orders!$D2634,products!$A$1:$A$5001,0),MATCH(I$1,products!$A$1:$G$1,0))</f>
        <v>Loans</v>
      </c>
      <c r="J2634" t="str">
        <f>INDEX(products!$A$1:$G$5001,MATCH(orders!$D2634,products!$A$1:$A$5001,0),MATCH(J$1,products!$A$1:$G$1,0))</f>
        <v>Premium</v>
      </c>
      <c r="K2634">
        <f>INDEX(products!$A$1:$G$5001,MATCH(orders!$D2634,products!$A$1:$A$5001,0),MATCH(K$1,products!$A$1:$G$1,0))</f>
        <v>1</v>
      </c>
      <c r="L2634" s="3">
        <f>INDEX(products!$A$1:$G$5001,MATCH(orders!$D2634,products!$A$1:$A$5001,0),MATCH(L$1,products!$A$1:$G$1,0))</f>
        <v>0.67103333333333337</v>
      </c>
      <c r="M2634" s="3">
        <f t="shared" si="41"/>
        <v>0.67103333333333337</v>
      </c>
      <c r="N2634" t="str">
        <f>_xlfn.XLOOKUP(Orders[[#This Row],[Customer ID]],customers!$A$1:$A$4972,customers!$I$1:$I$4972,,0)</f>
        <v>Yes</v>
      </c>
    </row>
    <row r="2635" spans="1:14" x14ac:dyDescent="0.25">
      <c r="A2635" t="s">
        <v>12973</v>
      </c>
      <c r="B2635" s="2">
        <v>44620</v>
      </c>
      <c r="C2635" t="s">
        <v>12974</v>
      </c>
      <c r="D2635" t="s">
        <v>12975</v>
      </c>
      <c r="E2635">
        <v>4</v>
      </c>
      <c r="F2635" t="str">
        <f>_xlfn.XLOOKUP(C2635,customers!$A$1:$A$4972,customers!B$1:B$4972,,0)</f>
        <v>Clinton Garcia</v>
      </c>
      <c r="H2635" t="str">
        <f>_xlfn.XLOOKUP(C2635,customers!$A$1:$A$4972,customers!$G$1:$G$4972,,0)</f>
        <v>Germany</v>
      </c>
      <c r="I2635" t="str">
        <f>INDEX(products!$A$1:$G$5001,MATCH(orders!$D2635,products!$A$1:$A$5001,0),MATCH(I$1,products!$A$1:$G$1,0))</f>
        <v>Money Transfers</v>
      </c>
      <c r="J2635" t="str">
        <f>INDEX(products!$A$1:$G$5001,MATCH(orders!$D2635,products!$A$1:$A$5001,0),MATCH(J$1,products!$A$1:$G$1,0))</f>
        <v>VIP</v>
      </c>
      <c r="K2635">
        <f>INDEX(products!$A$1:$G$5001,MATCH(orders!$D2635,products!$A$1:$A$5001,0),MATCH(K$1,products!$A$1:$G$1,0))</f>
        <v>10</v>
      </c>
      <c r="L2635" s="3">
        <f>INDEX(products!$A$1:$G$5001,MATCH(orders!$D2635,products!$A$1:$A$5001,0),MATCH(L$1,products!$A$1:$G$1,0))</f>
        <v>8.3361999999999998</v>
      </c>
      <c r="M2635" s="3">
        <f t="shared" si="41"/>
        <v>33.344799999999999</v>
      </c>
      <c r="N2635" t="str">
        <f>_xlfn.XLOOKUP(Orders[[#This Row],[Customer ID]],customers!$A$1:$A$4972,customers!$I$1:$I$4972,,0)</f>
        <v>Yes</v>
      </c>
    </row>
    <row r="2636" spans="1:14" x14ac:dyDescent="0.25">
      <c r="A2636" t="s">
        <v>12977</v>
      </c>
      <c r="B2636" s="2">
        <v>44620</v>
      </c>
      <c r="C2636" t="s">
        <v>12978</v>
      </c>
      <c r="D2636" t="s">
        <v>12979</v>
      </c>
      <c r="E2636">
        <v>2</v>
      </c>
      <c r="F2636" t="str">
        <f>_xlfn.XLOOKUP(C2636,customers!$A$1:$A$4972,customers!B$1:B$4972,,0)</f>
        <v>Natalie Bell</v>
      </c>
      <c r="H2636" t="str">
        <f>_xlfn.XLOOKUP(C2636,customers!$A$1:$A$4972,customers!$G$1:$G$4972,,0)</f>
        <v>Japan</v>
      </c>
      <c r="I2636" t="str">
        <f>INDEX(products!$A$1:$G$5001,MATCH(orders!$D2636,products!$A$1:$A$5001,0),MATCH(I$1,products!$A$1:$G$1,0))</f>
        <v>Money Transfers</v>
      </c>
      <c r="J2636" t="str">
        <f>INDEX(products!$A$1:$G$5001,MATCH(orders!$D2636,products!$A$1:$A$5001,0),MATCH(J$1,products!$A$1:$G$1,0))</f>
        <v>VIP</v>
      </c>
      <c r="K2636">
        <f>INDEX(products!$A$1:$G$5001,MATCH(orders!$D2636,products!$A$1:$A$5001,0),MATCH(K$1,products!$A$1:$G$1,0))</f>
        <v>3</v>
      </c>
      <c r="L2636" s="3">
        <f>INDEX(products!$A$1:$G$5001,MATCH(orders!$D2636,products!$A$1:$A$5001,0),MATCH(L$1,products!$A$1:$G$1,0))</f>
        <v>4.1391333333333344</v>
      </c>
      <c r="M2636" s="3">
        <f t="shared" si="41"/>
        <v>8.2782666666666689</v>
      </c>
      <c r="N2636" t="str">
        <f>_xlfn.XLOOKUP(Orders[[#This Row],[Customer ID]],customers!$A$1:$A$4972,customers!$I$1:$I$4972,,0)</f>
        <v>Yes</v>
      </c>
    </row>
    <row r="2637" spans="1:14" x14ac:dyDescent="0.25">
      <c r="A2637" t="s">
        <v>12981</v>
      </c>
      <c r="B2637" s="2">
        <v>44620</v>
      </c>
      <c r="C2637" t="s">
        <v>12982</v>
      </c>
      <c r="D2637" t="s">
        <v>12983</v>
      </c>
      <c r="E2637">
        <v>2</v>
      </c>
      <c r="F2637" t="str">
        <f>_xlfn.XLOOKUP(C2637,customers!$A$1:$A$4972,customers!B$1:B$4972,,0)</f>
        <v>David Jenkins</v>
      </c>
      <c r="H2637" t="str">
        <f>_xlfn.XLOOKUP(C2637,customers!$A$1:$A$4972,customers!$G$1:$G$4972,,0)</f>
        <v>Germany</v>
      </c>
      <c r="I2637" t="str">
        <f>INDEX(products!$A$1:$G$5001,MATCH(orders!$D2637,products!$A$1:$A$5001,0),MATCH(I$1,products!$A$1:$G$1,0))</f>
        <v>Loans</v>
      </c>
      <c r="J2637" t="str">
        <f>INDEX(products!$A$1:$G$5001,MATCH(orders!$D2637,products!$A$1:$A$5001,0),MATCH(J$1,products!$A$1:$G$1,0))</f>
        <v>Premium</v>
      </c>
      <c r="K2637">
        <f>INDEX(products!$A$1:$G$5001,MATCH(orders!$D2637,products!$A$1:$A$5001,0),MATCH(K$1,products!$A$1:$G$1,0))</f>
        <v>3</v>
      </c>
      <c r="L2637" s="3">
        <f>INDEX(products!$A$1:$G$5001,MATCH(orders!$D2637,products!$A$1:$A$5001,0),MATCH(L$1,products!$A$1:$G$1,0))</f>
        <v>3.999166666666667</v>
      </c>
      <c r="M2637" s="3">
        <f t="shared" si="41"/>
        <v>7.998333333333334</v>
      </c>
      <c r="N2637" t="str">
        <f>_xlfn.XLOOKUP(Orders[[#This Row],[Customer ID]],customers!$A$1:$A$4972,customers!$I$1:$I$4972,,0)</f>
        <v>No</v>
      </c>
    </row>
    <row r="2638" spans="1:14" x14ac:dyDescent="0.25">
      <c r="A2638" t="s">
        <v>12985</v>
      </c>
      <c r="B2638" s="2">
        <v>44621</v>
      </c>
      <c r="C2638" t="s">
        <v>12986</v>
      </c>
      <c r="D2638" t="s">
        <v>12987</v>
      </c>
      <c r="E2638">
        <v>3</v>
      </c>
      <c r="F2638" t="str">
        <f>_xlfn.XLOOKUP(C2638,customers!$A$1:$A$4972,customers!B$1:B$4972,,0)</f>
        <v>Katelyn Finley</v>
      </c>
      <c r="H2638" t="str">
        <f>_xlfn.XLOOKUP(C2638,customers!$A$1:$A$4972,customers!$G$1:$G$4972,,0)</f>
        <v>Brazil</v>
      </c>
      <c r="I2638" t="str">
        <f>INDEX(products!$A$1:$G$5001,MATCH(orders!$D2638,products!$A$1:$A$5001,0),MATCH(I$1,products!$A$1:$G$1,0))</f>
        <v>Money Transfers</v>
      </c>
      <c r="J2638" t="str">
        <f>INDEX(products!$A$1:$G$5001,MATCH(orders!$D2638,products!$A$1:$A$5001,0),MATCH(J$1,products!$A$1:$G$1,0))</f>
        <v>VIP</v>
      </c>
      <c r="K2638">
        <f>INDEX(products!$A$1:$G$5001,MATCH(orders!$D2638,products!$A$1:$A$5001,0),MATCH(K$1,products!$A$1:$G$1,0))</f>
        <v>5</v>
      </c>
      <c r="L2638" s="3">
        <f>INDEX(products!$A$1:$G$5001,MATCH(orders!$D2638,products!$A$1:$A$5001,0),MATCH(L$1,products!$A$1:$G$1,0))</f>
        <v>8.1635666666666662</v>
      </c>
      <c r="M2638" s="3">
        <f t="shared" si="41"/>
        <v>24.490699999999997</v>
      </c>
      <c r="N2638" t="str">
        <f>_xlfn.XLOOKUP(Orders[[#This Row],[Customer ID]],customers!$A$1:$A$4972,customers!$I$1:$I$4972,,0)</f>
        <v>No</v>
      </c>
    </row>
    <row r="2639" spans="1:14" x14ac:dyDescent="0.25">
      <c r="A2639" t="s">
        <v>12989</v>
      </c>
      <c r="B2639" s="2">
        <v>44621</v>
      </c>
      <c r="C2639" t="s">
        <v>12990</v>
      </c>
      <c r="D2639" t="s">
        <v>12991</v>
      </c>
      <c r="E2639">
        <v>2</v>
      </c>
      <c r="F2639" t="str">
        <f>_xlfn.XLOOKUP(C2639,customers!$A$1:$A$4972,customers!B$1:B$4972,,0)</f>
        <v>Kim Jones</v>
      </c>
      <c r="H2639" t="str">
        <f>_xlfn.XLOOKUP(C2639,customers!$A$1:$A$4972,customers!$G$1:$G$4972,,0)</f>
        <v>Japan</v>
      </c>
      <c r="I2639" t="str">
        <f>INDEX(products!$A$1:$G$5001,MATCH(orders!$D2639,products!$A$1:$A$5001,0),MATCH(I$1,products!$A$1:$G$1,0))</f>
        <v>Investments</v>
      </c>
      <c r="J2639" t="str">
        <f>INDEX(products!$A$1:$G$5001,MATCH(orders!$D2639,products!$A$1:$A$5001,0),MATCH(J$1,products!$A$1:$G$1,0))</f>
        <v>Premium</v>
      </c>
      <c r="K2639">
        <f>INDEX(products!$A$1:$G$5001,MATCH(orders!$D2639,products!$A$1:$A$5001,0),MATCH(K$1,products!$A$1:$G$1,0))</f>
        <v>3</v>
      </c>
      <c r="L2639" s="3">
        <f>INDEX(products!$A$1:$G$5001,MATCH(orders!$D2639,products!$A$1:$A$5001,0),MATCH(L$1,products!$A$1:$G$1,0))</f>
        <v>4.2831000000000001</v>
      </c>
      <c r="M2639" s="3">
        <f t="shared" si="41"/>
        <v>8.5662000000000003</v>
      </c>
      <c r="N2639" t="str">
        <f>_xlfn.XLOOKUP(Orders[[#This Row],[Customer ID]],customers!$A$1:$A$4972,customers!$I$1:$I$4972,,0)</f>
        <v>Yes</v>
      </c>
    </row>
    <row r="2640" spans="1:14" x14ac:dyDescent="0.25">
      <c r="A2640" t="s">
        <v>12993</v>
      </c>
      <c r="B2640" s="2">
        <v>44622</v>
      </c>
      <c r="C2640" t="s">
        <v>12994</v>
      </c>
      <c r="D2640" t="s">
        <v>12995</v>
      </c>
      <c r="E2640">
        <v>2</v>
      </c>
      <c r="F2640" t="str">
        <f>_xlfn.XLOOKUP(C2640,customers!$A$1:$A$4972,customers!B$1:B$4972,,0)</f>
        <v>James Shields</v>
      </c>
      <c r="H2640" t="str">
        <f>_xlfn.XLOOKUP(C2640,customers!$A$1:$A$4972,customers!$G$1:$G$4972,,0)</f>
        <v>Japan</v>
      </c>
      <c r="I2640" t="str">
        <f>INDEX(products!$A$1:$G$5001,MATCH(orders!$D2640,products!$A$1:$A$5001,0),MATCH(I$1,products!$A$1:$G$1,0))</f>
        <v>Money Transfers</v>
      </c>
      <c r="J2640" t="str">
        <f>INDEX(products!$A$1:$G$5001,MATCH(orders!$D2640,products!$A$1:$A$5001,0),MATCH(J$1,products!$A$1:$G$1,0))</f>
        <v>Standard</v>
      </c>
      <c r="K2640">
        <f>INDEX(products!$A$1:$G$5001,MATCH(orders!$D2640,products!$A$1:$A$5001,0),MATCH(K$1,products!$A$1:$G$1,0))</f>
        <v>3</v>
      </c>
      <c r="L2640" s="3">
        <f>INDEX(products!$A$1:$G$5001,MATCH(orders!$D2640,products!$A$1:$A$5001,0),MATCH(L$1,products!$A$1:$G$1,0))</f>
        <v>4.8523333333333332</v>
      </c>
      <c r="M2640" s="3">
        <f t="shared" si="41"/>
        <v>9.7046666666666663</v>
      </c>
      <c r="N2640" t="str">
        <f>_xlfn.XLOOKUP(Orders[[#This Row],[Customer ID]],customers!$A$1:$A$4972,customers!$I$1:$I$4972,,0)</f>
        <v>Yes</v>
      </c>
    </row>
    <row r="2641" spans="1:14" x14ac:dyDescent="0.25">
      <c r="A2641" t="s">
        <v>12997</v>
      </c>
      <c r="B2641" s="2">
        <v>44622</v>
      </c>
      <c r="C2641" t="s">
        <v>12998</v>
      </c>
      <c r="D2641" t="s">
        <v>12999</v>
      </c>
      <c r="E2641">
        <v>4</v>
      </c>
      <c r="F2641" t="str">
        <f>_xlfn.XLOOKUP(C2641,customers!$A$1:$A$4972,customers!B$1:B$4972,,0)</f>
        <v>Bridget Smith</v>
      </c>
      <c r="H2641" t="str">
        <f>_xlfn.XLOOKUP(C2641,customers!$A$1:$A$4972,customers!$G$1:$G$4972,,0)</f>
        <v>South Africa</v>
      </c>
      <c r="I2641" t="str">
        <f>INDEX(products!$A$1:$G$5001,MATCH(orders!$D2641,products!$A$1:$A$5001,0),MATCH(I$1,products!$A$1:$G$1,0))</f>
        <v>Loans</v>
      </c>
      <c r="J2641" t="str">
        <f>INDEX(products!$A$1:$G$5001,MATCH(orders!$D2641,products!$A$1:$A$5001,0),MATCH(J$1,products!$A$1:$G$1,0))</f>
        <v>VIP</v>
      </c>
      <c r="K2641">
        <f>INDEX(products!$A$1:$G$5001,MATCH(orders!$D2641,products!$A$1:$A$5001,0),MATCH(K$1,products!$A$1:$G$1,0))</f>
        <v>10</v>
      </c>
      <c r="L2641" s="3">
        <f>INDEX(products!$A$1:$G$5001,MATCH(orders!$D2641,products!$A$1:$A$5001,0),MATCH(L$1,products!$A$1:$G$1,0))</f>
        <v>13.692066666666671</v>
      </c>
      <c r="M2641" s="3">
        <f t="shared" si="41"/>
        <v>54.768266666666683</v>
      </c>
      <c r="N2641" t="str">
        <f>_xlfn.XLOOKUP(Orders[[#This Row],[Customer ID]],customers!$A$1:$A$4972,customers!$I$1:$I$4972,,0)</f>
        <v>Yes</v>
      </c>
    </row>
    <row r="2642" spans="1:14" x14ac:dyDescent="0.25">
      <c r="A2642" t="s">
        <v>13001</v>
      </c>
      <c r="B2642" s="2">
        <v>44623</v>
      </c>
      <c r="C2642" t="s">
        <v>13002</v>
      </c>
      <c r="D2642" t="s">
        <v>13003</v>
      </c>
      <c r="E2642">
        <v>3</v>
      </c>
      <c r="F2642" t="str">
        <f>_xlfn.XLOOKUP(C2642,customers!$A$1:$A$4972,customers!B$1:B$4972,,0)</f>
        <v>Dr. Jeanette Delgado</v>
      </c>
      <c r="H2642" t="str">
        <f>_xlfn.XLOOKUP(C2642,customers!$A$1:$A$4972,customers!$G$1:$G$4972,,0)</f>
        <v>Japan</v>
      </c>
      <c r="I2642" t="str">
        <f>INDEX(products!$A$1:$G$5001,MATCH(orders!$D2642,products!$A$1:$A$5001,0),MATCH(I$1,products!$A$1:$G$1,0))</f>
        <v>Investments</v>
      </c>
      <c r="J2642" t="str">
        <f>INDEX(products!$A$1:$G$5001,MATCH(orders!$D2642,products!$A$1:$A$5001,0),MATCH(J$1,products!$A$1:$G$1,0))</f>
        <v>Premium</v>
      </c>
      <c r="K2642">
        <f>INDEX(products!$A$1:$G$5001,MATCH(orders!$D2642,products!$A$1:$A$5001,0),MATCH(K$1,products!$A$1:$G$1,0))</f>
        <v>5</v>
      </c>
      <c r="L2642" s="3">
        <f>INDEX(products!$A$1:$G$5001,MATCH(orders!$D2642,products!$A$1:$A$5001,0),MATCH(L$1,products!$A$1:$G$1,0))</f>
        <v>4.8235999999999999</v>
      </c>
      <c r="M2642" s="3">
        <f t="shared" si="41"/>
        <v>14.470800000000001</v>
      </c>
      <c r="N2642" t="str">
        <f>_xlfn.XLOOKUP(Orders[[#This Row],[Customer ID]],customers!$A$1:$A$4972,customers!$I$1:$I$4972,,0)</f>
        <v>Yes</v>
      </c>
    </row>
    <row r="2643" spans="1:14" x14ac:dyDescent="0.25">
      <c r="A2643" t="s">
        <v>13005</v>
      </c>
      <c r="B2643" s="2">
        <v>44623</v>
      </c>
      <c r="C2643" t="s">
        <v>13006</v>
      </c>
      <c r="D2643" t="s">
        <v>13007</v>
      </c>
      <c r="E2643">
        <v>4</v>
      </c>
      <c r="F2643" t="str">
        <f>_xlfn.XLOOKUP(C2643,customers!$A$1:$A$4972,customers!B$1:B$4972,,0)</f>
        <v>Brandon Nguyen</v>
      </c>
      <c r="H2643" t="str">
        <f>_xlfn.XLOOKUP(C2643,customers!$A$1:$A$4972,customers!$G$1:$G$4972,,0)</f>
        <v>Germany</v>
      </c>
      <c r="I2643" t="str">
        <f>INDEX(products!$A$1:$G$5001,MATCH(orders!$D2643,products!$A$1:$A$5001,0),MATCH(I$1,products!$A$1:$G$1,0))</f>
        <v>Investments</v>
      </c>
      <c r="J2643" t="str">
        <f>INDEX(products!$A$1:$G$5001,MATCH(orders!$D2643,products!$A$1:$A$5001,0),MATCH(J$1,products!$A$1:$G$1,0))</f>
        <v>Standard</v>
      </c>
      <c r="K2643">
        <f>INDEX(products!$A$1:$G$5001,MATCH(orders!$D2643,products!$A$1:$A$5001,0),MATCH(K$1,products!$A$1:$G$1,0))</f>
        <v>10</v>
      </c>
      <c r="L2643" s="3">
        <f>INDEX(products!$A$1:$G$5001,MATCH(orders!$D2643,products!$A$1:$A$5001,0),MATCH(L$1,products!$A$1:$G$1,0))</f>
        <v>7.7202999999999999</v>
      </c>
      <c r="M2643" s="3">
        <f t="shared" si="41"/>
        <v>30.8812</v>
      </c>
      <c r="N2643" t="str">
        <f>_xlfn.XLOOKUP(Orders[[#This Row],[Customer ID]],customers!$A$1:$A$4972,customers!$I$1:$I$4972,,0)</f>
        <v>No</v>
      </c>
    </row>
    <row r="2644" spans="1:14" x14ac:dyDescent="0.25">
      <c r="A2644" t="s">
        <v>13009</v>
      </c>
      <c r="B2644" s="2">
        <v>44623</v>
      </c>
      <c r="C2644" t="s">
        <v>13010</v>
      </c>
      <c r="D2644" t="s">
        <v>13011</v>
      </c>
      <c r="E2644">
        <v>1</v>
      </c>
      <c r="F2644" t="str">
        <f>_xlfn.XLOOKUP(C2644,customers!$A$1:$A$4972,customers!B$1:B$4972,,0)</f>
        <v>Robert Munoz</v>
      </c>
      <c r="H2644" t="str">
        <f>_xlfn.XLOOKUP(C2644,customers!$A$1:$A$4972,customers!$G$1:$G$4972,,0)</f>
        <v>South Africa</v>
      </c>
      <c r="I2644" t="str">
        <f>INDEX(products!$A$1:$G$5001,MATCH(orders!$D2644,products!$A$1:$A$5001,0),MATCH(I$1,products!$A$1:$G$1,0))</f>
        <v>Money Transfers</v>
      </c>
      <c r="J2644" t="str">
        <f>INDEX(products!$A$1:$G$5001,MATCH(orders!$D2644,products!$A$1:$A$5001,0),MATCH(J$1,products!$A$1:$G$1,0))</f>
        <v>VIP</v>
      </c>
      <c r="K2644">
        <f>INDEX(products!$A$1:$G$5001,MATCH(orders!$D2644,products!$A$1:$A$5001,0),MATCH(K$1,products!$A$1:$G$1,0))</f>
        <v>1</v>
      </c>
      <c r="L2644" s="3">
        <f>INDEX(products!$A$1:$G$5001,MATCH(orders!$D2644,products!$A$1:$A$5001,0),MATCH(L$1,products!$A$1:$G$1,0))</f>
        <v>1.4484999999999999</v>
      </c>
      <c r="M2644" s="3">
        <f t="shared" si="41"/>
        <v>1.4484999999999999</v>
      </c>
      <c r="N2644" t="str">
        <f>_xlfn.XLOOKUP(Orders[[#This Row],[Customer ID]],customers!$A$1:$A$4972,customers!$I$1:$I$4972,,0)</f>
        <v>No</v>
      </c>
    </row>
    <row r="2645" spans="1:14" x14ac:dyDescent="0.25">
      <c r="A2645" t="s">
        <v>13013</v>
      </c>
      <c r="B2645" s="2">
        <v>44624</v>
      </c>
      <c r="C2645" t="s">
        <v>13014</v>
      </c>
      <c r="D2645" t="s">
        <v>13015</v>
      </c>
      <c r="E2645">
        <v>1</v>
      </c>
      <c r="F2645" t="str">
        <f>_xlfn.XLOOKUP(C2645,customers!$A$1:$A$4972,customers!B$1:B$4972,,0)</f>
        <v>Mary Marquez</v>
      </c>
      <c r="H2645" t="str">
        <f>_xlfn.XLOOKUP(C2645,customers!$A$1:$A$4972,customers!$G$1:$G$4972,,0)</f>
        <v>Japan</v>
      </c>
      <c r="I2645" t="str">
        <f>INDEX(products!$A$1:$G$5001,MATCH(orders!$D2645,products!$A$1:$A$5001,0),MATCH(I$1,products!$A$1:$G$1,0))</f>
        <v>Credit Cards</v>
      </c>
      <c r="J2645" t="str">
        <f>INDEX(products!$A$1:$G$5001,MATCH(orders!$D2645,products!$A$1:$A$5001,0),MATCH(J$1,products!$A$1:$G$1,0))</f>
        <v>VIP</v>
      </c>
      <c r="K2645">
        <f>INDEX(products!$A$1:$G$5001,MATCH(orders!$D2645,products!$A$1:$A$5001,0),MATCH(K$1,products!$A$1:$G$1,0))</f>
        <v>1</v>
      </c>
      <c r="L2645" s="3">
        <f>INDEX(products!$A$1:$G$5001,MATCH(orders!$D2645,products!$A$1:$A$5001,0),MATCH(L$1,products!$A$1:$G$1,0))</f>
        <v>1.3108</v>
      </c>
      <c r="M2645" s="3">
        <f t="shared" si="41"/>
        <v>1.3108</v>
      </c>
      <c r="N2645" t="str">
        <f>_xlfn.XLOOKUP(Orders[[#This Row],[Customer ID]],customers!$A$1:$A$4972,customers!$I$1:$I$4972,,0)</f>
        <v>No</v>
      </c>
    </row>
    <row r="2646" spans="1:14" x14ac:dyDescent="0.25">
      <c r="A2646" t="s">
        <v>13017</v>
      </c>
      <c r="B2646" s="2">
        <v>44624</v>
      </c>
      <c r="C2646" t="s">
        <v>13018</v>
      </c>
      <c r="D2646" t="s">
        <v>13019</v>
      </c>
      <c r="E2646">
        <v>1</v>
      </c>
      <c r="F2646" t="str">
        <f>_xlfn.XLOOKUP(C2646,customers!$A$1:$A$4972,customers!B$1:B$4972,,0)</f>
        <v>Kaitlin Black</v>
      </c>
      <c r="H2646" t="str">
        <f>_xlfn.XLOOKUP(C2646,customers!$A$1:$A$4972,customers!$G$1:$G$4972,,0)</f>
        <v>Japan</v>
      </c>
      <c r="I2646" t="str">
        <f>INDEX(products!$A$1:$G$5001,MATCH(orders!$D2646,products!$A$1:$A$5001,0),MATCH(I$1,products!$A$1:$G$1,0))</f>
        <v>Investments</v>
      </c>
      <c r="J2646" t="str">
        <f>INDEX(products!$A$1:$G$5001,MATCH(orders!$D2646,products!$A$1:$A$5001,0),MATCH(J$1,products!$A$1:$G$1,0))</f>
        <v>Premium</v>
      </c>
      <c r="K2646">
        <f>INDEX(products!$A$1:$G$5001,MATCH(orders!$D2646,products!$A$1:$A$5001,0),MATCH(K$1,products!$A$1:$G$1,0))</f>
        <v>1</v>
      </c>
      <c r="L2646" s="3">
        <f>INDEX(products!$A$1:$G$5001,MATCH(orders!$D2646,products!$A$1:$A$5001,0),MATCH(L$1,products!$A$1:$G$1,0))</f>
        <v>0.71486666666666676</v>
      </c>
      <c r="M2646" s="3">
        <f t="shared" si="41"/>
        <v>0.71486666666666676</v>
      </c>
      <c r="N2646" t="str">
        <f>_xlfn.XLOOKUP(Orders[[#This Row],[Customer ID]],customers!$A$1:$A$4972,customers!$I$1:$I$4972,,0)</f>
        <v>Yes</v>
      </c>
    </row>
    <row r="2647" spans="1:14" x14ac:dyDescent="0.25">
      <c r="A2647" t="s">
        <v>13021</v>
      </c>
      <c r="B2647" s="2">
        <v>44625</v>
      </c>
      <c r="C2647" t="s">
        <v>13022</v>
      </c>
      <c r="D2647" t="s">
        <v>13023</v>
      </c>
      <c r="E2647">
        <v>3</v>
      </c>
      <c r="F2647" t="str">
        <f>_xlfn.XLOOKUP(C2647,customers!$A$1:$A$4972,customers!B$1:B$4972,,0)</f>
        <v>Mrs. Paula Hughes</v>
      </c>
      <c r="H2647" t="str">
        <f>_xlfn.XLOOKUP(C2647,customers!$A$1:$A$4972,customers!$G$1:$G$4972,,0)</f>
        <v>Brazil</v>
      </c>
      <c r="I2647" t="str">
        <f>INDEX(products!$A$1:$G$5001,MATCH(orders!$D2647,products!$A$1:$A$5001,0),MATCH(I$1,products!$A$1:$G$1,0))</f>
        <v>Loans</v>
      </c>
      <c r="J2647" t="str">
        <f>INDEX(products!$A$1:$G$5001,MATCH(orders!$D2647,products!$A$1:$A$5001,0),MATCH(J$1,products!$A$1:$G$1,0))</f>
        <v>Standard</v>
      </c>
      <c r="K2647">
        <f>INDEX(products!$A$1:$G$5001,MATCH(orders!$D2647,products!$A$1:$A$5001,0),MATCH(K$1,products!$A$1:$G$1,0))</f>
        <v>5</v>
      </c>
      <c r="L2647" s="3">
        <f>INDEX(products!$A$1:$G$5001,MATCH(orders!$D2647,products!$A$1:$A$5001,0),MATCH(L$1,products!$A$1:$G$1,0))</f>
        <v>5.1335999999999986</v>
      </c>
      <c r="M2647" s="3">
        <f t="shared" si="41"/>
        <v>15.400799999999997</v>
      </c>
      <c r="N2647" t="str">
        <f>_xlfn.XLOOKUP(Orders[[#This Row],[Customer ID]],customers!$A$1:$A$4972,customers!$I$1:$I$4972,,0)</f>
        <v>No</v>
      </c>
    </row>
    <row r="2648" spans="1:14" x14ac:dyDescent="0.25">
      <c r="A2648" t="s">
        <v>13025</v>
      </c>
      <c r="B2648" s="2">
        <v>44625</v>
      </c>
      <c r="C2648" t="s">
        <v>13026</v>
      </c>
      <c r="D2648" t="s">
        <v>13027</v>
      </c>
      <c r="E2648">
        <v>2</v>
      </c>
      <c r="F2648" t="str">
        <f>_xlfn.XLOOKUP(C2648,customers!$A$1:$A$4972,customers!B$1:B$4972,,0)</f>
        <v>Eric Walsh</v>
      </c>
      <c r="H2648" t="str">
        <f>_xlfn.XLOOKUP(C2648,customers!$A$1:$A$4972,customers!$G$1:$G$4972,,0)</f>
        <v>Japan</v>
      </c>
      <c r="I2648" t="str">
        <f>INDEX(products!$A$1:$G$5001,MATCH(orders!$D2648,products!$A$1:$A$5001,0),MATCH(I$1,products!$A$1:$G$1,0))</f>
        <v>Credit Cards</v>
      </c>
      <c r="J2648" t="str">
        <f>INDEX(products!$A$1:$G$5001,MATCH(orders!$D2648,products!$A$1:$A$5001,0),MATCH(J$1,products!$A$1:$G$1,0))</f>
        <v>Premium</v>
      </c>
      <c r="K2648">
        <f>INDEX(products!$A$1:$G$5001,MATCH(orders!$D2648,products!$A$1:$A$5001,0),MATCH(K$1,products!$A$1:$G$1,0))</f>
        <v>3</v>
      </c>
      <c r="L2648" s="3">
        <f>INDEX(products!$A$1:$G$5001,MATCH(orders!$D2648,products!$A$1:$A$5001,0),MATCH(L$1,products!$A$1:$G$1,0))</f>
        <v>4.8704000000000001</v>
      </c>
      <c r="M2648" s="3">
        <f t="shared" si="41"/>
        <v>9.7408000000000001</v>
      </c>
      <c r="N2648" t="str">
        <f>_xlfn.XLOOKUP(Orders[[#This Row],[Customer ID]],customers!$A$1:$A$4972,customers!$I$1:$I$4972,,0)</f>
        <v>No</v>
      </c>
    </row>
    <row r="2649" spans="1:14" x14ac:dyDescent="0.25">
      <c r="A2649" t="s">
        <v>13029</v>
      </c>
      <c r="B2649" s="2">
        <v>44626</v>
      </c>
      <c r="C2649" t="s">
        <v>13030</v>
      </c>
      <c r="D2649" t="s">
        <v>13031</v>
      </c>
      <c r="E2649">
        <v>3</v>
      </c>
      <c r="F2649" t="str">
        <f>_xlfn.XLOOKUP(C2649,customers!$A$1:$A$4972,customers!B$1:B$4972,,0)</f>
        <v>Brian Velasquez</v>
      </c>
      <c r="H2649" t="str">
        <f>_xlfn.XLOOKUP(C2649,customers!$A$1:$A$4972,customers!$G$1:$G$4972,,0)</f>
        <v>United States</v>
      </c>
      <c r="I2649" t="str">
        <f>INDEX(products!$A$1:$G$5001,MATCH(orders!$D2649,products!$A$1:$A$5001,0),MATCH(I$1,products!$A$1:$G$1,0))</f>
        <v>Credit Cards</v>
      </c>
      <c r="J2649" t="str">
        <f>INDEX(products!$A$1:$G$5001,MATCH(orders!$D2649,products!$A$1:$A$5001,0),MATCH(J$1,products!$A$1:$G$1,0))</f>
        <v>VIP</v>
      </c>
      <c r="K2649">
        <f>INDEX(products!$A$1:$G$5001,MATCH(orders!$D2649,products!$A$1:$A$5001,0),MATCH(K$1,products!$A$1:$G$1,0))</f>
        <v>5</v>
      </c>
      <c r="L2649" s="3">
        <f>INDEX(products!$A$1:$G$5001,MATCH(orders!$D2649,products!$A$1:$A$5001,0),MATCH(L$1,products!$A$1:$G$1,0))</f>
        <v>5.8353333333333337</v>
      </c>
      <c r="M2649" s="3">
        <f t="shared" si="41"/>
        <v>17.506</v>
      </c>
      <c r="N2649" t="str">
        <f>_xlfn.XLOOKUP(Orders[[#This Row],[Customer ID]],customers!$A$1:$A$4972,customers!$I$1:$I$4972,,0)</f>
        <v>Yes</v>
      </c>
    </row>
    <row r="2650" spans="1:14" x14ac:dyDescent="0.25">
      <c r="A2650" t="s">
        <v>13033</v>
      </c>
      <c r="B2650" s="2">
        <v>44626</v>
      </c>
      <c r="C2650" t="s">
        <v>13034</v>
      </c>
      <c r="D2650" t="s">
        <v>13035</v>
      </c>
      <c r="E2650">
        <v>3</v>
      </c>
      <c r="F2650" t="str">
        <f>_xlfn.XLOOKUP(C2650,customers!$A$1:$A$4972,customers!B$1:B$4972,,0)</f>
        <v>Megan Oneal</v>
      </c>
      <c r="H2650" t="str">
        <f>_xlfn.XLOOKUP(C2650,customers!$A$1:$A$4972,customers!$G$1:$G$4972,,0)</f>
        <v>South Africa</v>
      </c>
      <c r="I2650" t="str">
        <f>INDEX(products!$A$1:$G$5001,MATCH(orders!$D2650,products!$A$1:$A$5001,0),MATCH(I$1,products!$A$1:$G$1,0))</f>
        <v>Investments</v>
      </c>
      <c r="J2650" t="str">
        <f>INDEX(products!$A$1:$G$5001,MATCH(orders!$D2650,products!$A$1:$A$5001,0),MATCH(J$1,products!$A$1:$G$1,0))</f>
        <v>VIP</v>
      </c>
      <c r="K2650">
        <f>INDEX(products!$A$1:$G$5001,MATCH(orders!$D2650,products!$A$1:$A$5001,0),MATCH(K$1,products!$A$1:$G$1,0))</f>
        <v>5</v>
      </c>
      <c r="L2650" s="3">
        <f>INDEX(products!$A$1:$G$5001,MATCH(orders!$D2650,products!$A$1:$A$5001,0),MATCH(L$1,products!$A$1:$G$1,0))</f>
        <v>5.4969666666666663</v>
      </c>
      <c r="M2650" s="3">
        <f t="shared" si="41"/>
        <v>16.4909</v>
      </c>
      <c r="N2650" t="str">
        <f>_xlfn.XLOOKUP(Orders[[#This Row],[Customer ID]],customers!$A$1:$A$4972,customers!$I$1:$I$4972,,0)</f>
        <v>No</v>
      </c>
    </row>
    <row r="2651" spans="1:14" x14ac:dyDescent="0.25">
      <c r="A2651" t="s">
        <v>13037</v>
      </c>
      <c r="B2651" s="2">
        <v>44627</v>
      </c>
      <c r="C2651" t="s">
        <v>13038</v>
      </c>
      <c r="D2651" t="s">
        <v>13039</v>
      </c>
      <c r="E2651">
        <v>2</v>
      </c>
      <c r="F2651" t="str">
        <f>_xlfn.XLOOKUP(C2651,customers!$A$1:$A$4972,customers!B$1:B$4972,,0)</f>
        <v>Regina Olsen</v>
      </c>
      <c r="H2651" t="str">
        <f>_xlfn.XLOOKUP(C2651,customers!$A$1:$A$4972,customers!$G$1:$G$4972,,0)</f>
        <v>United States</v>
      </c>
      <c r="I2651" t="str">
        <f>INDEX(products!$A$1:$G$5001,MATCH(orders!$D2651,products!$A$1:$A$5001,0),MATCH(I$1,products!$A$1:$G$1,0))</f>
        <v>Money Transfers</v>
      </c>
      <c r="J2651" t="str">
        <f>INDEX(products!$A$1:$G$5001,MATCH(orders!$D2651,products!$A$1:$A$5001,0),MATCH(J$1,products!$A$1:$G$1,0))</f>
        <v>VIP</v>
      </c>
      <c r="K2651">
        <f>INDEX(products!$A$1:$G$5001,MATCH(orders!$D2651,products!$A$1:$A$5001,0),MATCH(K$1,products!$A$1:$G$1,0))</f>
        <v>3</v>
      </c>
      <c r="L2651" s="3">
        <f>INDEX(products!$A$1:$G$5001,MATCH(orders!$D2651,products!$A$1:$A$5001,0),MATCH(L$1,products!$A$1:$G$1,0))</f>
        <v>3.3731</v>
      </c>
      <c r="M2651" s="3">
        <f t="shared" si="41"/>
        <v>6.7462</v>
      </c>
      <c r="N2651" t="str">
        <f>_xlfn.XLOOKUP(Orders[[#This Row],[Customer ID]],customers!$A$1:$A$4972,customers!$I$1:$I$4972,,0)</f>
        <v>Yes</v>
      </c>
    </row>
    <row r="2652" spans="1:14" x14ac:dyDescent="0.25">
      <c r="A2652" t="s">
        <v>13041</v>
      </c>
      <c r="B2652" s="2">
        <v>44627</v>
      </c>
      <c r="C2652" t="s">
        <v>13042</v>
      </c>
      <c r="D2652" t="s">
        <v>13043</v>
      </c>
      <c r="E2652">
        <v>4</v>
      </c>
      <c r="F2652" t="str">
        <f>_xlfn.XLOOKUP(C2652,customers!$A$1:$A$4972,customers!B$1:B$4972,,0)</f>
        <v>April Carter</v>
      </c>
      <c r="H2652" t="str">
        <f>_xlfn.XLOOKUP(C2652,customers!$A$1:$A$4972,customers!$G$1:$G$4972,,0)</f>
        <v>South Africa</v>
      </c>
      <c r="I2652" t="str">
        <f>INDEX(products!$A$1:$G$5001,MATCH(orders!$D2652,products!$A$1:$A$5001,0),MATCH(I$1,products!$A$1:$G$1,0))</f>
        <v>Credit Cards</v>
      </c>
      <c r="J2652" t="str">
        <f>INDEX(products!$A$1:$G$5001,MATCH(orders!$D2652,products!$A$1:$A$5001,0),MATCH(J$1,products!$A$1:$G$1,0))</f>
        <v>VIP</v>
      </c>
      <c r="K2652">
        <f>INDEX(products!$A$1:$G$5001,MATCH(orders!$D2652,products!$A$1:$A$5001,0),MATCH(K$1,products!$A$1:$G$1,0))</f>
        <v>10</v>
      </c>
      <c r="L2652" s="3">
        <f>INDEX(products!$A$1:$G$5001,MATCH(orders!$D2652,products!$A$1:$A$5001,0),MATCH(L$1,products!$A$1:$G$1,0))</f>
        <v>8.7555000000000014</v>
      </c>
      <c r="M2652" s="3">
        <f t="shared" si="41"/>
        <v>35.022000000000006</v>
      </c>
      <c r="N2652" t="str">
        <f>_xlfn.XLOOKUP(Orders[[#This Row],[Customer ID]],customers!$A$1:$A$4972,customers!$I$1:$I$4972,,0)</f>
        <v>Yes</v>
      </c>
    </row>
    <row r="2653" spans="1:14" x14ac:dyDescent="0.25">
      <c r="A2653" t="s">
        <v>13045</v>
      </c>
      <c r="B2653" s="2">
        <v>44627</v>
      </c>
      <c r="C2653" t="s">
        <v>13046</v>
      </c>
      <c r="D2653" t="s">
        <v>13047</v>
      </c>
      <c r="E2653">
        <v>1</v>
      </c>
      <c r="F2653" t="str">
        <f>_xlfn.XLOOKUP(C2653,customers!$A$1:$A$4972,customers!B$1:B$4972,,0)</f>
        <v>John Stokes</v>
      </c>
      <c r="H2653" t="str">
        <f>_xlfn.XLOOKUP(C2653,customers!$A$1:$A$4972,customers!$G$1:$G$4972,,0)</f>
        <v>Brazil</v>
      </c>
      <c r="I2653" t="str">
        <f>INDEX(products!$A$1:$G$5001,MATCH(orders!$D2653,products!$A$1:$A$5001,0),MATCH(I$1,products!$A$1:$G$1,0))</f>
        <v>Money Transfers</v>
      </c>
      <c r="J2653" t="str">
        <f>INDEX(products!$A$1:$G$5001,MATCH(orders!$D2653,products!$A$1:$A$5001,0),MATCH(J$1,products!$A$1:$G$1,0))</f>
        <v>Standard</v>
      </c>
      <c r="K2653">
        <f>INDEX(products!$A$1:$G$5001,MATCH(orders!$D2653,products!$A$1:$A$5001,0),MATCH(K$1,products!$A$1:$G$1,0))</f>
        <v>1</v>
      </c>
      <c r="L2653" s="3">
        <f>INDEX(products!$A$1:$G$5001,MATCH(orders!$D2653,products!$A$1:$A$5001,0),MATCH(L$1,products!$A$1:$G$1,0))</f>
        <v>1.035366666666667</v>
      </c>
      <c r="M2653" s="3">
        <f t="shared" si="41"/>
        <v>1.035366666666667</v>
      </c>
      <c r="N2653" t="str">
        <f>_xlfn.XLOOKUP(Orders[[#This Row],[Customer ID]],customers!$A$1:$A$4972,customers!$I$1:$I$4972,,0)</f>
        <v>Yes</v>
      </c>
    </row>
    <row r="2654" spans="1:14" x14ac:dyDescent="0.25">
      <c r="A2654" t="s">
        <v>13049</v>
      </c>
      <c r="B2654" s="2">
        <v>44628</v>
      </c>
      <c r="C2654" t="s">
        <v>13050</v>
      </c>
      <c r="D2654" t="s">
        <v>13051</v>
      </c>
      <c r="E2654">
        <v>4</v>
      </c>
      <c r="F2654" t="str">
        <f>_xlfn.XLOOKUP(C2654,customers!$A$1:$A$4972,customers!B$1:B$4972,,0)</f>
        <v>Elizabeth Ford</v>
      </c>
      <c r="H2654" t="str">
        <f>_xlfn.XLOOKUP(C2654,customers!$A$1:$A$4972,customers!$G$1:$G$4972,,0)</f>
        <v>Japan</v>
      </c>
      <c r="I2654" t="str">
        <f>INDEX(products!$A$1:$G$5001,MATCH(orders!$D2654,products!$A$1:$A$5001,0),MATCH(I$1,products!$A$1:$G$1,0))</f>
        <v>Investments</v>
      </c>
      <c r="J2654" t="str">
        <f>INDEX(products!$A$1:$G$5001,MATCH(orders!$D2654,products!$A$1:$A$5001,0),MATCH(J$1,products!$A$1:$G$1,0))</f>
        <v>Standard</v>
      </c>
      <c r="K2654">
        <f>INDEX(products!$A$1:$G$5001,MATCH(orders!$D2654,products!$A$1:$A$5001,0),MATCH(K$1,products!$A$1:$G$1,0))</f>
        <v>10</v>
      </c>
      <c r="L2654" s="3">
        <f>INDEX(products!$A$1:$G$5001,MATCH(orders!$D2654,products!$A$1:$A$5001,0),MATCH(L$1,products!$A$1:$G$1,0))</f>
        <v>10.364800000000001</v>
      </c>
      <c r="M2654" s="3">
        <f t="shared" si="41"/>
        <v>41.459200000000003</v>
      </c>
      <c r="N2654" t="str">
        <f>_xlfn.XLOOKUP(Orders[[#This Row],[Customer ID]],customers!$A$1:$A$4972,customers!$I$1:$I$4972,,0)</f>
        <v>Yes</v>
      </c>
    </row>
    <row r="2655" spans="1:14" x14ac:dyDescent="0.25">
      <c r="A2655" t="s">
        <v>13053</v>
      </c>
      <c r="B2655" s="2">
        <v>44628</v>
      </c>
      <c r="C2655" t="s">
        <v>13054</v>
      </c>
      <c r="D2655" t="s">
        <v>13055</v>
      </c>
      <c r="E2655">
        <v>1</v>
      </c>
      <c r="F2655" t="str">
        <f>_xlfn.XLOOKUP(C2655,customers!$A$1:$A$4972,customers!B$1:B$4972,,0)</f>
        <v>Logan Bell</v>
      </c>
      <c r="H2655" t="str">
        <f>_xlfn.XLOOKUP(C2655,customers!$A$1:$A$4972,customers!$G$1:$G$4972,,0)</f>
        <v>Japan</v>
      </c>
      <c r="I2655" t="str">
        <f>INDEX(products!$A$1:$G$5001,MATCH(orders!$D2655,products!$A$1:$A$5001,0),MATCH(I$1,products!$A$1:$G$1,0))</f>
        <v>Loans</v>
      </c>
      <c r="J2655" t="str">
        <f>INDEX(products!$A$1:$G$5001,MATCH(orders!$D2655,products!$A$1:$A$5001,0),MATCH(J$1,products!$A$1:$G$1,0))</f>
        <v>Premium</v>
      </c>
      <c r="K2655">
        <f>INDEX(products!$A$1:$G$5001,MATCH(orders!$D2655,products!$A$1:$A$5001,0),MATCH(K$1,products!$A$1:$G$1,0))</f>
        <v>1</v>
      </c>
      <c r="L2655" s="3">
        <f>INDEX(products!$A$1:$G$5001,MATCH(orders!$D2655,products!$A$1:$A$5001,0),MATCH(L$1,products!$A$1:$G$1,0))</f>
        <v>0.71903333333333341</v>
      </c>
      <c r="M2655" s="3">
        <f t="shared" si="41"/>
        <v>0.71903333333333341</v>
      </c>
      <c r="N2655" t="str">
        <f>_xlfn.XLOOKUP(Orders[[#This Row],[Customer ID]],customers!$A$1:$A$4972,customers!$I$1:$I$4972,,0)</f>
        <v>Yes</v>
      </c>
    </row>
    <row r="2656" spans="1:14" x14ac:dyDescent="0.25">
      <c r="A2656" t="s">
        <v>13057</v>
      </c>
      <c r="B2656" s="2">
        <v>44629</v>
      </c>
      <c r="C2656" t="s">
        <v>13058</v>
      </c>
      <c r="D2656" t="s">
        <v>13059</v>
      </c>
      <c r="E2656">
        <v>3</v>
      </c>
      <c r="F2656" t="str">
        <f>_xlfn.XLOOKUP(C2656,customers!$A$1:$A$4972,customers!B$1:B$4972,,0)</f>
        <v>Robert Hernandez</v>
      </c>
      <c r="H2656" t="str">
        <f>_xlfn.XLOOKUP(C2656,customers!$A$1:$A$4972,customers!$G$1:$G$4972,,0)</f>
        <v>Japan</v>
      </c>
      <c r="I2656" t="str">
        <f>INDEX(products!$A$1:$G$5001,MATCH(orders!$D2656,products!$A$1:$A$5001,0),MATCH(I$1,products!$A$1:$G$1,0))</f>
        <v>Credit Cards</v>
      </c>
      <c r="J2656" t="str">
        <f>INDEX(products!$A$1:$G$5001,MATCH(orders!$D2656,products!$A$1:$A$5001,0),MATCH(J$1,products!$A$1:$G$1,0))</f>
        <v>Premium</v>
      </c>
      <c r="K2656">
        <f>INDEX(products!$A$1:$G$5001,MATCH(orders!$D2656,products!$A$1:$A$5001,0),MATCH(K$1,products!$A$1:$G$1,0))</f>
        <v>5</v>
      </c>
      <c r="L2656" s="3">
        <f>INDEX(products!$A$1:$G$5001,MATCH(orders!$D2656,products!$A$1:$A$5001,0),MATCH(L$1,products!$A$1:$G$1,0))</f>
        <v>7.1711666666666662</v>
      </c>
      <c r="M2656" s="3">
        <f t="shared" si="41"/>
        <v>21.513500000000001</v>
      </c>
      <c r="N2656" t="str">
        <f>_xlfn.XLOOKUP(Orders[[#This Row],[Customer ID]],customers!$A$1:$A$4972,customers!$I$1:$I$4972,,0)</f>
        <v>Yes</v>
      </c>
    </row>
    <row r="2657" spans="1:14" x14ac:dyDescent="0.25">
      <c r="A2657" t="s">
        <v>13061</v>
      </c>
      <c r="B2657" s="2">
        <v>44629</v>
      </c>
      <c r="C2657" t="s">
        <v>13062</v>
      </c>
      <c r="D2657" t="s">
        <v>13063</v>
      </c>
      <c r="E2657">
        <v>1</v>
      </c>
      <c r="F2657" t="str">
        <f>_xlfn.XLOOKUP(C2657,customers!$A$1:$A$4972,customers!B$1:B$4972,,0)</f>
        <v>Vernon Hayes</v>
      </c>
      <c r="H2657" t="str">
        <f>_xlfn.XLOOKUP(C2657,customers!$A$1:$A$4972,customers!$G$1:$G$4972,,0)</f>
        <v>South Africa</v>
      </c>
      <c r="I2657" t="str">
        <f>INDEX(products!$A$1:$G$5001,MATCH(orders!$D2657,products!$A$1:$A$5001,0),MATCH(I$1,products!$A$1:$G$1,0))</f>
        <v>Loans</v>
      </c>
      <c r="J2657" t="str">
        <f>INDEX(products!$A$1:$G$5001,MATCH(orders!$D2657,products!$A$1:$A$5001,0),MATCH(J$1,products!$A$1:$G$1,0))</f>
        <v>Premium</v>
      </c>
      <c r="K2657">
        <f>INDEX(products!$A$1:$G$5001,MATCH(orders!$D2657,products!$A$1:$A$5001,0),MATCH(K$1,products!$A$1:$G$1,0))</f>
        <v>1</v>
      </c>
      <c r="L2657" s="3">
        <f>INDEX(products!$A$1:$G$5001,MATCH(orders!$D2657,products!$A$1:$A$5001,0),MATCH(L$1,products!$A$1:$G$1,0))</f>
        <v>1.0831666666666671</v>
      </c>
      <c r="M2657" s="3">
        <f t="shared" si="41"/>
        <v>1.0831666666666671</v>
      </c>
      <c r="N2657" t="str">
        <f>_xlfn.XLOOKUP(Orders[[#This Row],[Customer ID]],customers!$A$1:$A$4972,customers!$I$1:$I$4972,,0)</f>
        <v>Yes</v>
      </c>
    </row>
    <row r="2658" spans="1:14" x14ac:dyDescent="0.25">
      <c r="A2658" t="s">
        <v>13065</v>
      </c>
      <c r="B2658" s="2">
        <v>44630</v>
      </c>
      <c r="C2658" t="s">
        <v>13066</v>
      </c>
      <c r="D2658" t="s">
        <v>13067</v>
      </c>
      <c r="E2658">
        <v>3</v>
      </c>
      <c r="F2658" t="str">
        <f>_xlfn.XLOOKUP(C2658,customers!$A$1:$A$4972,customers!B$1:B$4972,,0)</f>
        <v>Daniel Harrison</v>
      </c>
      <c r="H2658" t="str">
        <f>_xlfn.XLOOKUP(C2658,customers!$A$1:$A$4972,customers!$G$1:$G$4972,,0)</f>
        <v>Japan</v>
      </c>
      <c r="I2658" t="str">
        <f>INDEX(products!$A$1:$G$5001,MATCH(orders!$D2658,products!$A$1:$A$5001,0),MATCH(I$1,products!$A$1:$G$1,0))</f>
        <v>Money Transfers</v>
      </c>
      <c r="J2658" t="str">
        <f>INDEX(products!$A$1:$G$5001,MATCH(orders!$D2658,products!$A$1:$A$5001,0),MATCH(J$1,products!$A$1:$G$1,0))</f>
        <v>VIP</v>
      </c>
      <c r="K2658">
        <f>INDEX(products!$A$1:$G$5001,MATCH(orders!$D2658,products!$A$1:$A$5001,0),MATCH(K$1,products!$A$1:$G$1,0))</f>
        <v>5</v>
      </c>
      <c r="L2658" s="3">
        <f>INDEX(products!$A$1:$G$5001,MATCH(orders!$D2658,products!$A$1:$A$5001,0),MATCH(L$1,products!$A$1:$G$1,0))</f>
        <v>7.4442333333333339</v>
      </c>
      <c r="M2658" s="3">
        <f t="shared" si="41"/>
        <v>22.332700000000003</v>
      </c>
      <c r="N2658" t="str">
        <f>_xlfn.XLOOKUP(Orders[[#This Row],[Customer ID]],customers!$A$1:$A$4972,customers!$I$1:$I$4972,,0)</f>
        <v>No</v>
      </c>
    </row>
    <row r="2659" spans="1:14" x14ac:dyDescent="0.25">
      <c r="A2659" t="s">
        <v>13069</v>
      </c>
      <c r="B2659" s="2">
        <v>44630</v>
      </c>
      <c r="C2659" t="s">
        <v>13070</v>
      </c>
      <c r="D2659" t="s">
        <v>13071</v>
      </c>
      <c r="E2659">
        <v>4</v>
      </c>
      <c r="F2659" t="str">
        <f>_xlfn.XLOOKUP(C2659,customers!$A$1:$A$4972,customers!B$1:B$4972,,0)</f>
        <v>Kevin Braun</v>
      </c>
      <c r="H2659" t="str">
        <f>_xlfn.XLOOKUP(C2659,customers!$A$1:$A$4972,customers!$G$1:$G$4972,,0)</f>
        <v>United States</v>
      </c>
      <c r="I2659" t="str">
        <f>INDEX(products!$A$1:$G$5001,MATCH(orders!$D2659,products!$A$1:$A$5001,0),MATCH(I$1,products!$A$1:$G$1,0))</f>
        <v>Money Transfers</v>
      </c>
      <c r="J2659" t="str">
        <f>INDEX(products!$A$1:$G$5001,MATCH(orders!$D2659,products!$A$1:$A$5001,0),MATCH(J$1,products!$A$1:$G$1,0))</f>
        <v>Premium</v>
      </c>
      <c r="K2659">
        <f>INDEX(products!$A$1:$G$5001,MATCH(orders!$D2659,products!$A$1:$A$5001,0),MATCH(K$1,products!$A$1:$G$1,0))</f>
        <v>10</v>
      </c>
      <c r="L2659" s="3">
        <f>INDEX(products!$A$1:$G$5001,MATCH(orders!$D2659,products!$A$1:$A$5001,0),MATCH(L$1,products!$A$1:$G$1,0))</f>
        <v>15.170133333333339</v>
      </c>
      <c r="M2659" s="3">
        <f t="shared" si="41"/>
        <v>60.680533333333358</v>
      </c>
      <c r="N2659" t="str">
        <f>_xlfn.XLOOKUP(Orders[[#This Row],[Customer ID]],customers!$A$1:$A$4972,customers!$I$1:$I$4972,,0)</f>
        <v>No</v>
      </c>
    </row>
    <row r="2660" spans="1:14" x14ac:dyDescent="0.25">
      <c r="A2660" t="s">
        <v>13073</v>
      </c>
      <c r="B2660" s="2">
        <v>44630</v>
      </c>
      <c r="C2660" t="s">
        <v>13074</v>
      </c>
      <c r="D2660" t="s">
        <v>13075</v>
      </c>
      <c r="E2660">
        <v>3</v>
      </c>
      <c r="F2660" t="str">
        <f>_xlfn.XLOOKUP(C2660,customers!$A$1:$A$4972,customers!B$1:B$4972,,0)</f>
        <v>Margaret Thompson</v>
      </c>
      <c r="H2660" t="str">
        <f>_xlfn.XLOOKUP(C2660,customers!$A$1:$A$4972,customers!$G$1:$G$4972,,0)</f>
        <v>Japan</v>
      </c>
      <c r="I2660" t="str">
        <f>INDEX(products!$A$1:$G$5001,MATCH(orders!$D2660,products!$A$1:$A$5001,0),MATCH(I$1,products!$A$1:$G$1,0))</f>
        <v>Loans</v>
      </c>
      <c r="J2660" t="str">
        <f>INDEX(products!$A$1:$G$5001,MATCH(orders!$D2660,products!$A$1:$A$5001,0),MATCH(J$1,products!$A$1:$G$1,0))</f>
        <v>Standard</v>
      </c>
      <c r="K2660">
        <f>INDEX(products!$A$1:$G$5001,MATCH(orders!$D2660,products!$A$1:$A$5001,0),MATCH(K$1,products!$A$1:$G$1,0))</f>
        <v>5</v>
      </c>
      <c r="L2660" s="3">
        <f>INDEX(products!$A$1:$G$5001,MATCH(orders!$D2660,products!$A$1:$A$5001,0),MATCH(L$1,products!$A$1:$G$1,0))</f>
        <v>4.3933</v>
      </c>
      <c r="M2660" s="3">
        <f t="shared" si="41"/>
        <v>13.1799</v>
      </c>
      <c r="N2660" t="str">
        <f>_xlfn.XLOOKUP(Orders[[#This Row],[Customer ID]],customers!$A$1:$A$4972,customers!$I$1:$I$4972,,0)</f>
        <v>Yes</v>
      </c>
    </row>
    <row r="2661" spans="1:14" x14ac:dyDescent="0.25">
      <c r="A2661" t="s">
        <v>13077</v>
      </c>
      <c r="B2661" s="2">
        <v>44631</v>
      </c>
      <c r="C2661" t="s">
        <v>13078</v>
      </c>
      <c r="D2661" t="s">
        <v>13079</v>
      </c>
      <c r="E2661">
        <v>4</v>
      </c>
      <c r="F2661" t="str">
        <f>_xlfn.XLOOKUP(C2661,customers!$A$1:$A$4972,customers!B$1:B$4972,,0)</f>
        <v>Maria Campos</v>
      </c>
      <c r="H2661" t="str">
        <f>_xlfn.XLOOKUP(C2661,customers!$A$1:$A$4972,customers!$G$1:$G$4972,,0)</f>
        <v>Brazil</v>
      </c>
      <c r="I2661" t="str">
        <f>INDEX(products!$A$1:$G$5001,MATCH(orders!$D2661,products!$A$1:$A$5001,0),MATCH(I$1,products!$A$1:$G$1,0))</f>
        <v>Investments</v>
      </c>
      <c r="J2661" t="str">
        <f>INDEX(products!$A$1:$G$5001,MATCH(orders!$D2661,products!$A$1:$A$5001,0),MATCH(J$1,products!$A$1:$G$1,0))</f>
        <v>Premium</v>
      </c>
      <c r="K2661">
        <f>INDEX(products!$A$1:$G$5001,MATCH(orders!$D2661,products!$A$1:$A$5001,0),MATCH(K$1,products!$A$1:$G$1,0))</f>
        <v>10</v>
      </c>
      <c r="L2661" s="3">
        <f>INDEX(products!$A$1:$G$5001,MATCH(orders!$D2661,products!$A$1:$A$5001,0),MATCH(L$1,products!$A$1:$G$1,0))</f>
        <v>13.2402</v>
      </c>
      <c r="M2661" s="3">
        <f t="shared" si="41"/>
        <v>52.960799999999999</v>
      </c>
      <c r="N2661" t="str">
        <f>_xlfn.XLOOKUP(Orders[[#This Row],[Customer ID]],customers!$A$1:$A$4972,customers!$I$1:$I$4972,,0)</f>
        <v>No</v>
      </c>
    </row>
    <row r="2662" spans="1:14" x14ac:dyDescent="0.25">
      <c r="A2662" t="s">
        <v>13081</v>
      </c>
      <c r="B2662" s="2">
        <v>44631</v>
      </c>
      <c r="C2662" t="s">
        <v>13082</v>
      </c>
      <c r="D2662" t="s">
        <v>13083</v>
      </c>
      <c r="E2662">
        <v>2</v>
      </c>
      <c r="F2662" t="str">
        <f>_xlfn.XLOOKUP(C2662,customers!$A$1:$A$4972,customers!B$1:B$4972,,0)</f>
        <v>Christopher Shaw</v>
      </c>
      <c r="H2662" t="str">
        <f>_xlfn.XLOOKUP(C2662,customers!$A$1:$A$4972,customers!$G$1:$G$4972,,0)</f>
        <v>United States</v>
      </c>
      <c r="I2662" t="str">
        <f>INDEX(products!$A$1:$G$5001,MATCH(orders!$D2662,products!$A$1:$A$5001,0),MATCH(I$1,products!$A$1:$G$1,0))</f>
        <v>Investments</v>
      </c>
      <c r="J2662" t="str">
        <f>INDEX(products!$A$1:$G$5001,MATCH(orders!$D2662,products!$A$1:$A$5001,0),MATCH(J$1,products!$A$1:$G$1,0))</f>
        <v>Premium</v>
      </c>
      <c r="K2662">
        <f>INDEX(products!$A$1:$G$5001,MATCH(orders!$D2662,products!$A$1:$A$5001,0),MATCH(K$1,products!$A$1:$G$1,0))</f>
        <v>3</v>
      </c>
      <c r="L2662" s="3">
        <f>INDEX(products!$A$1:$G$5001,MATCH(orders!$D2662,products!$A$1:$A$5001,0),MATCH(L$1,products!$A$1:$G$1,0))</f>
        <v>3.4168333333333329</v>
      </c>
      <c r="M2662" s="3">
        <f t="shared" si="41"/>
        <v>6.8336666666666659</v>
      </c>
      <c r="N2662" t="str">
        <f>_xlfn.XLOOKUP(Orders[[#This Row],[Customer ID]],customers!$A$1:$A$4972,customers!$I$1:$I$4972,,0)</f>
        <v>No</v>
      </c>
    </row>
    <row r="2663" spans="1:14" x14ac:dyDescent="0.25">
      <c r="A2663" t="s">
        <v>13085</v>
      </c>
      <c r="B2663" s="2">
        <v>44632</v>
      </c>
      <c r="C2663" t="s">
        <v>13086</v>
      </c>
      <c r="D2663" t="s">
        <v>13087</v>
      </c>
      <c r="E2663">
        <v>2</v>
      </c>
      <c r="F2663" t="str">
        <f>_xlfn.XLOOKUP(C2663,customers!$A$1:$A$4972,customers!B$1:B$4972,,0)</f>
        <v>Virginia Gutierrez</v>
      </c>
      <c r="H2663" t="str">
        <f>_xlfn.XLOOKUP(C2663,customers!$A$1:$A$4972,customers!$G$1:$G$4972,,0)</f>
        <v>Japan</v>
      </c>
      <c r="I2663" t="str">
        <f>INDEX(products!$A$1:$G$5001,MATCH(orders!$D2663,products!$A$1:$A$5001,0),MATCH(I$1,products!$A$1:$G$1,0))</f>
        <v>Credit Cards</v>
      </c>
      <c r="J2663" t="str">
        <f>INDEX(products!$A$1:$G$5001,MATCH(orders!$D2663,products!$A$1:$A$5001,0),MATCH(J$1,products!$A$1:$G$1,0))</f>
        <v>Standard</v>
      </c>
      <c r="K2663">
        <f>INDEX(products!$A$1:$G$5001,MATCH(orders!$D2663,products!$A$1:$A$5001,0),MATCH(K$1,products!$A$1:$G$1,0))</f>
        <v>3</v>
      </c>
      <c r="L2663" s="3">
        <f>INDEX(products!$A$1:$G$5001,MATCH(orders!$D2663,products!$A$1:$A$5001,0),MATCH(L$1,products!$A$1:$G$1,0))</f>
        <v>4.6404666666666667</v>
      </c>
      <c r="M2663" s="3">
        <f t="shared" si="41"/>
        <v>9.2809333333333335</v>
      </c>
      <c r="N2663" t="str">
        <f>_xlfn.XLOOKUP(Orders[[#This Row],[Customer ID]],customers!$A$1:$A$4972,customers!$I$1:$I$4972,,0)</f>
        <v>No</v>
      </c>
    </row>
    <row r="2664" spans="1:14" x14ac:dyDescent="0.25">
      <c r="A2664" t="s">
        <v>13089</v>
      </c>
      <c r="B2664" s="2">
        <v>44632</v>
      </c>
      <c r="C2664" t="s">
        <v>13090</v>
      </c>
      <c r="D2664" t="s">
        <v>13091</v>
      </c>
      <c r="E2664">
        <v>2</v>
      </c>
      <c r="F2664" t="str">
        <f>_xlfn.XLOOKUP(C2664,customers!$A$1:$A$4972,customers!B$1:B$4972,,0)</f>
        <v>Dr. Judy Knox</v>
      </c>
      <c r="H2664" t="str">
        <f>_xlfn.XLOOKUP(C2664,customers!$A$1:$A$4972,customers!$G$1:$G$4972,,0)</f>
        <v>Japan</v>
      </c>
      <c r="I2664" t="str">
        <f>INDEX(products!$A$1:$G$5001,MATCH(orders!$D2664,products!$A$1:$A$5001,0),MATCH(I$1,products!$A$1:$G$1,0))</f>
        <v>Credit Cards</v>
      </c>
      <c r="J2664" t="str">
        <f>INDEX(products!$A$1:$G$5001,MATCH(orders!$D2664,products!$A$1:$A$5001,0),MATCH(J$1,products!$A$1:$G$1,0))</f>
        <v>Standard</v>
      </c>
      <c r="K2664">
        <f>INDEX(products!$A$1:$G$5001,MATCH(orders!$D2664,products!$A$1:$A$5001,0),MATCH(K$1,products!$A$1:$G$1,0))</f>
        <v>3</v>
      </c>
      <c r="L2664" s="3">
        <f>INDEX(products!$A$1:$G$5001,MATCH(orders!$D2664,products!$A$1:$A$5001,0),MATCH(L$1,products!$A$1:$G$1,0))</f>
        <v>2.6472333333333342</v>
      </c>
      <c r="M2664" s="3">
        <f t="shared" si="41"/>
        <v>5.2944666666666684</v>
      </c>
      <c r="N2664" t="str">
        <f>_xlfn.XLOOKUP(Orders[[#This Row],[Customer ID]],customers!$A$1:$A$4972,customers!$I$1:$I$4972,,0)</f>
        <v>Yes</v>
      </c>
    </row>
    <row r="2665" spans="1:14" x14ac:dyDescent="0.25">
      <c r="A2665" t="s">
        <v>13093</v>
      </c>
      <c r="B2665" s="2">
        <v>44633</v>
      </c>
      <c r="C2665" t="s">
        <v>13094</v>
      </c>
      <c r="D2665" t="s">
        <v>13095</v>
      </c>
      <c r="E2665">
        <v>3</v>
      </c>
      <c r="F2665" t="str">
        <f>_xlfn.XLOOKUP(C2665,customers!$A$1:$A$4972,customers!B$1:B$4972,,0)</f>
        <v>Joseph Ward</v>
      </c>
      <c r="H2665" t="str">
        <f>_xlfn.XLOOKUP(C2665,customers!$A$1:$A$4972,customers!$G$1:$G$4972,,0)</f>
        <v>Germany</v>
      </c>
      <c r="I2665" t="str">
        <f>INDEX(products!$A$1:$G$5001,MATCH(orders!$D2665,products!$A$1:$A$5001,0),MATCH(I$1,products!$A$1:$G$1,0))</f>
        <v>Investments</v>
      </c>
      <c r="J2665" t="str">
        <f>INDEX(products!$A$1:$G$5001,MATCH(orders!$D2665,products!$A$1:$A$5001,0),MATCH(J$1,products!$A$1:$G$1,0))</f>
        <v>VIP</v>
      </c>
      <c r="K2665">
        <f>INDEX(products!$A$1:$G$5001,MATCH(orders!$D2665,products!$A$1:$A$5001,0),MATCH(K$1,products!$A$1:$G$1,0))</f>
        <v>5</v>
      </c>
      <c r="L2665" s="3">
        <f>INDEX(products!$A$1:$G$5001,MATCH(orders!$D2665,products!$A$1:$A$5001,0),MATCH(L$1,products!$A$1:$G$1,0))</f>
        <v>6.7223999999999986</v>
      </c>
      <c r="M2665" s="3">
        <f t="shared" si="41"/>
        <v>20.167199999999994</v>
      </c>
      <c r="N2665" t="str">
        <f>_xlfn.XLOOKUP(Orders[[#This Row],[Customer ID]],customers!$A$1:$A$4972,customers!$I$1:$I$4972,,0)</f>
        <v>No</v>
      </c>
    </row>
    <row r="2666" spans="1:14" x14ac:dyDescent="0.25">
      <c r="A2666" t="s">
        <v>13097</v>
      </c>
      <c r="B2666" s="2">
        <v>44633</v>
      </c>
      <c r="C2666" t="s">
        <v>13098</v>
      </c>
      <c r="D2666" t="s">
        <v>13099</v>
      </c>
      <c r="E2666">
        <v>2</v>
      </c>
      <c r="F2666" t="str">
        <f>_xlfn.XLOOKUP(C2666,customers!$A$1:$A$4972,customers!B$1:B$4972,,0)</f>
        <v>Audrey Sanders</v>
      </c>
      <c r="H2666" t="str">
        <f>_xlfn.XLOOKUP(C2666,customers!$A$1:$A$4972,customers!$G$1:$G$4972,,0)</f>
        <v>South Africa</v>
      </c>
      <c r="I2666" t="str">
        <f>INDEX(products!$A$1:$G$5001,MATCH(orders!$D2666,products!$A$1:$A$5001,0),MATCH(I$1,products!$A$1:$G$1,0))</f>
        <v>Investments</v>
      </c>
      <c r="J2666" t="str">
        <f>INDEX(products!$A$1:$G$5001,MATCH(orders!$D2666,products!$A$1:$A$5001,0),MATCH(J$1,products!$A$1:$G$1,0))</f>
        <v>Standard</v>
      </c>
      <c r="K2666">
        <f>INDEX(products!$A$1:$G$5001,MATCH(orders!$D2666,products!$A$1:$A$5001,0),MATCH(K$1,products!$A$1:$G$1,0))</f>
        <v>3</v>
      </c>
      <c r="L2666" s="3">
        <f>INDEX(products!$A$1:$G$5001,MATCH(orders!$D2666,products!$A$1:$A$5001,0),MATCH(L$1,products!$A$1:$G$1,0))</f>
        <v>3.823266666666667</v>
      </c>
      <c r="M2666" s="3">
        <f t="shared" si="41"/>
        <v>7.6465333333333341</v>
      </c>
      <c r="N2666" t="str">
        <f>_xlfn.XLOOKUP(Orders[[#This Row],[Customer ID]],customers!$A$1:$A$4972,customers!$I$1:$I$4972,,0)</f>
        <v>Yes</v>
      </c>
    </row>
    <row r="2667" spans="1:14" x14ac:dyDescent="0.25">
      <c r="A2667" t="s">
        <v>13101</v>
      </c>
      <c r="B2667" s="2">
        <v>44634</v>
      </c>
      <c r="C2667" t="s">
        <v>13102</v>
      </c>
      <c r="D2667" t="s">
        <v>13103</v>
      </c>
      <c r="E2667">
        <v>1</v>
      </c>
      <c r="F2667" t="str">
        <f>_xlfn.XLOOKUP(C2667,customers!$A$1:$A$4972,customers!B$1:B$4972,,0)</f>
        <v>Joshua Peterson</v>
      </c>
      <c r="H2667" t="str">
        <f>_xlfn.XLOOKUP(C2667,customers!$A$1:$A$4972,customers!$G$1:$G$4972,,0)</f>
        <v>United States</v>
      </c>
      <c r="I2667" t="str">
        <f>INDEX(products!$A$1:$G$5001,MATCH(orders!$D2667,products!$A$1:$A$5001,0),MATCH(I$1,products!$A$1:$G$1,0))</f>
        <v>Loans</v>
      </c>
      <c r="J2667" t="str">
        <f>INDEX(products!$A$1:$G$5001,MATCH(orders!$D2667,products!$A$1:$A$5001,0),MATCH(J$1,products!$A$1:$G$1,0))</f>
        <v>Standard</v>
      </c>
      <c r="K2667">
        <f>INDEX(products!$A$1:$G$5001,MATCH(orders!$D2667,products!$A$1:$A$5001,0),MATCH(K$1,products!$A$1:$G$1,0))</f>
        <v>1</v>
      </c>
      <c r="L2667" s="3">
        <f>INDEX(products!$A$1:$G$5001,MATCH(orders!$D2667,products!$A$1:$A$5001,0),MATCH(L$1,products!$A$1:$G$1,0))</f>
        <v>0.96196666666666675</v>
      </c>
      <c r="M2667" s="3">
        <f t="shared" si="41"/>
        <v>0.96196666666666675</v>
      </c>
      <c r="N2667" t="str">
        <f>_xlfn.XLOOKUP(Orders[[#This Row],[Customer ID]],customers!$A$1:$A$4972,customers!$I$1:$I$4972,,0)</f>
        <v>Yes</v>
      </c>
    </row>
    <row r="2668" spans="1:14" x14ac:dyDescent="0.25">
      <c r="A2668" t="s">
        <v>13105</v>
      </c>
      <c r="B2668" s="2">
        <v>44634</v>
      </c>
      <c r="C2668" t="s">
        <v>13106</v>
      </c>
      <c r="D2668" t="s">
        <v>13107</v>
      </c>
      <c r="E2668">
        <v>4</v>
      </c>
      <c r="F2668" t="str">
        <f>_xlfn.XLOOKUP(C2668,customers!$A$1:$A$4972,customers!B$1:B$4972,,0)</f>
        <v>Steven Tucker</v>
      </c>
      <c r="H2668" t="str">
        <f>_xlfn.XLOOKUP(C2668,customers!$A$1:$A$4972,customers!$G$1:$G$4972,,0)</f>
        <v>Germany</v>
      </c>
      <c r="I2668" t="str">
        <f>INDEX(products!$A$1:$G$5001,MATCH(orders!$D2668,products!$A$1:$A$5001,0),MATCH(I$1,products!$A$1:$G$1,0))</f>
        <v>Money Transfers</v>
      </c>
      <c r="J2668" t="str">
        <f>INDEX(products!$A$1:$G$5001,MATCH(orders!$D2668,products!$A$1:$A$5001,0),MATCH(J$1,products!$A$1:$G$1,0))</f>
        <v>Premium</v>
      </c>
      <c r="K2668">
        <f>INDEX(products!$A$1:$G$5001,MATCH(orders!$D2668,products!$A$1:$A$5001,0),MATCH(K$1,products!$A$1:$G$1,0))</f>
        <v>10</v>
      </c>
      <c r="L2668" s="3">
        <f>INDEX(products!$A$1:$G$5001,MATCH(orders!$D2668,products!$A$1:$A$5001,0),MATCH(L$1,products!$A$1:$G$1,0))</f>
        <v>8.0326666666666675</v>
      </c>
      <c r="M2668" s="3">
        <f t="shared" si="41"/>
        <v>32.13066666666667</v>
      </c>
      <c r="N2668" t="str">
        <f>_xlfn.XLOOKUP(Orders[[#This Row],[Customer ID]],customers!$A$1:$A$4972,customers!$I$1:$I$4972,,0)</f>
        <v>Yes</v>
      </c>
    </row>
    <row r="2669" spans="1:14" x14ac:dyDescent="0.25">
      <c r="A2669" t="s">
        <v>13109</v>
      </c>
      <c r="B2669" s="2">
        <v>44634</v>
      </c>
      <c r="C2669" t="s">
        <v>13110</v>
      </c>
      <c r="D2669" t="s">
        <v>13111</v>
      </c>
      <c r="E2669">
        <v>4</v>
      </c>
      <c r="F2669" t="str">
        <f>_xlfn.XLOOKUP(C2669,customers!$A$1:$A$4972,customers!B$1:B$4972,,0)</f>
        <v>Meredith Ponce</v>
      </c>
      <c r="H2669" t="str">
        <f>_xlfn.XLOOKUP(C2669,customers!$A$1:$A$4972,customers!$G$1:$G$4972,,0)</f>
        <v>Brazil</v>
      </c>
      <c r="I2669" t="str">
        <f>INDEX(products!$A$1:$G$5001,MATCH(orders!$D2669,products!$A$1:$A$5001,0),MATCH(I$1,products!$A$1:$G$1,0))</f>
        <v>Money Transfers</v>
      </c>
      <c r="J2669" t="str">
        <f>INDEX(products!$A$1:$G$5001,MATCH(orders!$D2669,products!$A$1:$A$5001,0),MATCH(J$1,products!$A$1:$G$1,0))</f>
        <v>Standard</v>
      </c>
      <c r="K2669">
        <f>INDEX(products!$A$1:$G$5001,MATCH(orders!$D2669,products!$A$1:$A$5001,0),MATCH(K$1,products!$A$1:$G$1,0))</f>
        <v>10</v>
      </c>
      <c r="L2669" s="3">
        <f>INDEX(products!$A$1:$G$5001,MATCH(orders!$D2669,products!$A$1:$A$5001,0),MATCH(L$1,products!$A$1:$G$1,0))</f>
        <v>13.18306666666667</v>
      </c>
      <c r="M2669" s="3">
        <f t="shared" si="41"/>
        <v>52.732266666666682</v>
      </c>
      <c r="N2669" t="str">
        <f>_xlfn.XLOOKUP(Orders[[#This Row],[Customer ID]],customers!$A$1:$A$4972,customers!$I$1:$I$4972,,0)</f>
        <v>Yes</v>
      </c>
    </row>
    <row r="2670" spans="1:14" x14ac:dyDescent="0.25">
      <c r="A2670" t="s">
        <v>13113</v>
      </c>
      <c r="B2670" s="2">
        <v>44635</v>
      </c>
      <c r="C2670" t="s">
        <v>13114</v>
      </c>
      <c r="D2670" t="s">
        <v>13115</v>
      </c>
      <c r="E2670">
        <v>1</v>
      </c>
      <c r="F2670" t="str">
        <f>_xlfn.XLOOKUP(C2670,customers!$A$1:$A$4972,customers!B$1:B$4972,,0)</f>
        <v>Christopher Hicks</v>
      </c>
      <c r="H2670" t="str">
        <f>_xlfn.XLOOKUP(C2670,customers!$A$1:$A$4972,customers!$G$1:$G$4972,,0)</f>
        <v>South Africa</v>
      </c>
      <c r="I2670" t="str">
        <f>INDEX(products!$A$1:$G$5001,MATCH(orders!$D2670,products!$A$1:$A$5001,0),MATCH(I$1,products!$A$1:$G$1,0))</f>
        <v>Credit Cards</v>
      </c>
      <c r="J2670" t="str">
        <f>INDEX(products!$A$1:$G$5001,MATCH(orders!$D2670,products!$A$1:$A$5001,0),MATCH(J$1,products!$A$1:$G$1,0))</f>
        <v>VIP</v>
      </c>
      <c r="K2670">
        <f>INDEX(products!$A$1:$G$5001,MATCH(orders!$D2670,products!$A$1:$A$5001,0),MATCH(K$1,products!$A$1:$G$1,0))</f>
        <v>1</v>
      </c>
      <c r="L2670" s="3">
        <f>INDEX(products!$A$1:$G$5001,MATCH(orders!$D2670,products!$A$1:$A$5001,0),MATCH(L$1,products!$A$1:$G$1,0))</f>
        <v>1.4052666666666671</v>
      </c>
      <c r="M2670" s="3">
        <f t="shared" si="41"/>
        <v>1.4052666666666671</v>
      </c>
      <c r="N2670" t="str">
        <f>_xlfn.XLOOKUP(Orders[[#This Row],[Customer ID]],customers!$A$1:$A$4972,customers!$I$1:$I$4972,,0)</f>
        <v>Yes</v>
      </c>
    </row>
    <row r="2671" spans="1:14" x14ac:dyDescent="0.25">
      <c r="A2671" t="s">
        <v>13116</v>
      </c>
      <c r="B2671" s="2">
        <v>44635</v>
      </c>
      <c r="C2671" t="s">
        <v>13117</v>
      </c>
      <c r="D2671" t="s">
        <v>13118</v>
      </c>
      <c r="E2671">
        <v>3</v>
      </c>
      <c r="F2671" t="str">
        <f>_xlfn.XLOOKUP(C2671,customers!$A$1:$A$4972,customers!B$1:B$4972,,0)</f>
        <v>Randy Boyle</v>
      </c>
      <c r="H2671" t="str">
        <f>_xlfn.XLOOKUP(C2671,customers!$A$1:$A$4972,customers!$G$1:$G$4972,,0)</f>
        <v>United States</v>
      </c>
      <c r="I2671" t="str">
        <f>INDEX(products!$A$1:$G$5001,MATCH(orders!$D2671,products!$A$1:$A$5001,0),MATCH(I$1,products!$A$1:$G$1,0))</f>
        <v>Investments</v>
      </c>
      <c r="J2671" t="str">
        <f>INDEX(products!$A$1:$G$5001,MATCH(orders!$D2671,products!$A$1:$A$5001,0),MATCH(J$1,products!$A$1:$G$1,0))</f>
        <v>Premium</v>
      </c>
      <c r="K2671">
        <f>INDEX(products!$A$1:$G$5001,MATCH(orders!$D2671,products!$A$1:$A$5001,0),MATCH(K$1,products!$A$1:$G$1,0))</f>
        <v>5</v>
      </c>
      <c r="L2671" s="3">
        <f>INDEX(products!$A$1:$G$5001,MATCH(orders!$D2671,products!$A$1:$A$5001,0),MATCH(L$1,products!$A$1:$G$1,0))</f>
        <v>4.9114666666666684</v>
      </c>
      <c r="M2671" s="3">
        <f t="shared" si="41"/>
        <v>14.734400000000004</v>
      </c>
      <c r="N2671" t="str">
        <f>_xlfn.XLOOKUP(Orders[[#This Row],[Customer ID]],customers!$A$1:$A$4972,customers!$I$1:$I$4972,,0)</f>
        <v>Yes</v>
      </c>
    </row>
    <row r="2672" spans="1:14" x14ac:dyDescent="0.25">
      <c r="A2672" t="s">
        <v>13120</v>
      </c>
      <c r="B2672" s="2">
        <v>44636</v>
      </c>
      <c r="C2672" t="s">
        <v>13121</v>
      </c>
      <c r="D2672" t="s">
        <v>13122</v>
      </c>
      <c r="E2672">
        <v>3</v>
      </c>
      <c r="F2672" t="str">
        <f>_xlfn.XLOOKUP(C2672,customers!$A$1:$A$4972,customers!B$1:B$4972,,0)</f>
        <v>Reginald Nguyen</v>
      </c>
      <c r="H2672" t="str">
        <f>_xlfn.XLOOKUP(C2672,customers!$A$1:$A$4972,customers!$G$1:$G$4972,,0)</f>
        <v>Japan</v>
      </c>
      <c r="I2672" t="str">
        <f>INDEX(products!$A$1:$G$5001,MATCH(orders!$D2672,products!$A$1:$A$5001,0),MATCH(I$1,products!$A$1:$G$1,0))</f>
        <v>Loans</v>
      </c>
      <c r="J2672" t="str">
        <f>INDEX(products!$A$1:$G$5001,MATCH(orders!$D2672,products!$A$1:$A$5001,0),MATCH(J$1,products!$A$1:$G$1,0))</f>
        <v>VIP</v>
      </c>
      <c r="K2672">
        <f>INDEX(products!$A$1:$G$5001,MATCH(orders!$D2672,products!$A$1:$A$5001,0),MATCH(K$1,products!$A$1:$G$1,0))</f>
        <v>5</v>
      </c>
      <c r="L2672" s="3">
        <f>INDEX(products!$A$1:$G$5001,MATCH(orders!$D2672,products!$A$1:$A$5001,0),MATCH(L$1,products!$A$1:$G$1,0))</f>
        <v>6.5575000000000001</v>
      </c>
      <c r="M2672" s="3">
        <f t="shared" si="41"/>
        <v>19.672499999999999</v>
      </c>
      <c r="N2672" t="str">
        <f>_xlfn.XLOOKUP(Orders[[#This Row],[Customer ID]],customers!$A$1:$A$4972,customers!$I$1:$I$4972,,0)</f>
        <v>Yes</v>
      </c>
    </row>
    <row r="2673" spans="1:14" x14ac:dyDescent="0.25">
      <c r="A2673" t="s">
        <v>13124</v>
      </c>
      <c r="B2673" s="2">
        <v>44636</v>
      </c>
      <c r="C2673" t="s">
        <v>13125</v>
      </c>
      <c r="D2673" t="s">
        <v>13126</v>
      </c>
      <c r="E2673">
        <v>4</v>
      </c>
      <c r="F2673" t="str">
        <f>_xlfn.XLOOKUP(C2673,customers!$A$1:$A$4972,customers!B$1:B$4972,,0)</f>
        <v>Whitney Lewis</v>
      </c>
      <c r="H2673" t="str">
        <f>_xlfn.XLOOKUP(C2673,customers!$A$1:$A$4972,customers!$G$1:$G$4972,,0)</f>
        <v>United States</v>
      </c>
      <c r="I2673" t="str">
        <f>INDEX(products!$A$1:$G$5001,MATCH(orders!$D2673,products!$A$1:$A$5001,0),MATCH(I$1,products!$A$1:$G$1,0))</f>
        <v>Credit Cards</v>
      </c>
      <c r="J2673" t="str">
        <f>INDEX(products!$A$1:$G$5001,MATCH(orders!$D2673,products!$A$1:$A$5001,0),MATCH(J$1,products!$A$1:$G$1,0))</f>
        <v>Standard</v>
      </c>
      <c r="K2673">
        <f>INDEX(products!$A$1:$G$5001,MATCH(orders!$D2673,products!$A$1:$A$5001,0),MATCH(K$1,products!$A$1:$G$1,0))</f>
        <v>10</v>
      </c>
      <c r="L2673" s="3">
        <f>INDEX(products!$A$1:$G$5001,MATCH(orders!$D2673,products!$A$1:$A$5001,0),MATCH(L$1,products!$A$1:$G$1,0))</f>
        <v>10.617966666666669</v>
      </c>
      <c r="M2673" s="3">
        <f t="shared" si="41"/>
        <v>42.471866666666678</v>
      </c>
      <c r="N2673" t="str">
        <f>_xlfn.XLOOKUP(Orders[[#This Row],[Customer ID]],customers!$A$1:$A$4972,customers!$I$1:$I$4972,,0)</f>
        <v>No</v>
      </c>
    </row>
    <row r="2674" spans="1:14" x14ac:dyDescent="0.25">
      <c r="A2674" t="s">
        <v>13128</v>
      </c>
      <c r="B2674" s="2">
        <v>44637</v>
      </c>
      <c r="C2674" t="s">
        <v>13129</v>
      </c>
      <c r="D2674" t="s">
        <v>13130</v>
      </c>
      <c r="E2674">
        <v>2</v>
      </c>
      <c r="F2674" t="str">
        <f>_xlfn.XLOOKUP(C2674,customers!$A$1:$A$4972,customers!B$1:B$4972,,0)</f>
        <v>Scott Smith</v>
      </c>
      <c r="H2674" t="str">
        <f>_xlfn.XLOOKUP(C2674,customers!$A$1:$A$4972,customers!$G$1:$G$4972,,0)</f>
        <v>Japan</v>
      </c>
      <c r="I2674" t="str">
        <f>INDEX(products!$A$1:$G$5001,MATCH(orders!$D2674,products!$A$1:$A$5001,0),MATCH(I$1,products!$A$1:$G$1,0))</f>
        <v>Loans</v>
      </c>
      <c r="J2674" t="str">
        <f>INDEX(products!$A$1:$G$5001,MATCH(orders!$D2674,products!$A$1:$A$5001,0),MATCH(J$1,products!$A$1:$G$1,0))</f>
        <v>VIP</v>
      </c>
      <c r="K2674">
        <f>INDEX(products!$A$1:$G$5001,MATCH(orders!$D2674,products!$A$1:$A$5001,0),MATCH(K$1,products!$A$1:$G$1,0))</f>
        <v>3</v>
      </c>
      <c r="L2674" s="3">
        <f>INDEX(products!$A$1:$G$5001,MATCH(orders!$D2674,products!$A$1:$A$5001,0),MATCH(L$1,products!$A$1:$G$1,0))</f>
        <v>4.1396333333333333</v>
      </c>
      <c r="M2674" s="3">
        <f t="shared" si="41"/>
        <v>8.2792666666666666</v>
      </c>
      <c r="N2674" t="str">
        <f>_xlfn.XLOOKUP(Orders[[#This Row],[Customer ID]],customers!$A$1:$A$4972,customers!$I$1:$I$4972,,0)</f>
        <v>No</v>
      </c>
    </row>
    <row r="2675" spans="1:14" x14ac:dyDescent="0.25">
      <c r="A2675" t="s">
        <v>13131</v>
      </c>
      <c r="B2675" s="2">
        <v>44637</v>
      </c>
      <c r="C2675" t="s">
        <v>13132</v>
      </c>
      <c r="D2675" t="s">
        <v>13133</v>
      </c>
      <c r="E2675">
        <v>3</v>
      </c>
      <c r="F2675" t="str">
        <f>_xlfn.XLOOKUP(C2675,customers!$A$1:$A$4972,customers!B$1:B$4972,,0)</f>
        <v>Carrie Sanchez</v>
      </c>
      <c r="H2675" t="str">
        <f>_xlfn.XLOOKUP(C2675,customers!$A$1:$A$4972,customers!$G$1:$G$4972,,0)</f>
        <v>South Africa</v>
      </c>
      <c r="I2675" t="str">
        <f>INDEX(products!$A$1:$G$5001,MATCH(orders!$D2675,products!$A$1:$A$5001,0),MATCH(I$1,products!$A$1:$G$1,0))</f>
        <v>Investments</v>
      </c>
      <c r="J2675" t="str">
        <f>INDEX(products!$A$1:$G$5001,MATCH(orders!$D2675,products!$A$1:$A$5001,0),MATCH(J$1,products!$A$1:$G$1,0))</f>
        <v>VIP</v>
      </c>
      <c r="K2675">
        <f>INDEX(products!$A$1:$G$5001,MATCH(orders!$D2675,products!$A$1:$A$5001,0),MATCH(K$1,products!$A$1:$G$1,0))</f>
        <v>5</v>
      </c>
      <c r="L2675" s="3">
        <f>INDEX(products!$A$1:$G$5001,MATCH(orders!$D2675,products!$A$1:$A$5001,0),MATCH(L$1,products!$A$1:$G$1,0))</f>
        <v>4.3294000000000006</v>
      </c>
      <c r="M2675" s="3">
        <f t="shared" si="41"/>
        <v>12.988200000000003</v>
      </c>
      <c r="N2675" t="str">
        <f>_xlfn.XLOOKUP(Orders[[#This Row],[Customer ID]],customers!$A$1:$A$4972,customers!$I$1:$I$4972,,0)</f>
        <v>Yes</v>
      </c>
    </row>
    <row r="2676" spans="1:14" x14ac:dyDescent="0.25">
      <c r="A2676" t="s">
        <v>13135</v>
      </c>
      <c r="B2676" s="2">
        <v>44637</v>
      </c>
      <c r="C2676" t="s">
        <v>13136</v>
      </c>
      <c r="D2676" t="s">
        <v>13137</v>
      </c>
      <c r="E2676">
        <v>3</v>
      </c>
      <c r="F2676" t="str">
        <f>_xlfn.XLOOKUP(C2676,customers!$A$1:$A$4972,customers!B$1:B$4972,,0)</f>
        <v>Kathryn Simmons</v>
      </c>
      <c r="H2676" t="str">
        <f>_xlfn.XLOOKUP(C2676,customers!$A$1:$A$4972,customers!$G$1:$G$4972,,0)</f>
        <v>Japan</v>
      </c>
      <c r="I2676" t="str">
        <f>INDEX(products!$A$1:$G$5001,MATCH(orders!$D2676,products!$A$1:$A$5001,0),MATCH(I$1,products!$A$1:$G$1,0))</f>
        <v>Investments</v>
      </c>
      <c r="J2676" t="str">
        <f>INDEX(products!$A$1:$G$5001,MATCH(orders!$D2676,products!$A$1:$A$5001,0),MATCH(J$1,products!$A$1:$G$1,0))</f>
        <v>Standard</v>
      </c>
      <c r="K2676">
        <f>INDEX(products!$A$1:$G$5001,MATCH(orders!$D2676,products!$A$1:$A$5001,0),MATCH(K$1,products!$A$1:$G$1,0))</f>
        <v>5</v>
      </c>
      <c r="L2676" s="3">
        <f>INDEX(products!$A$1:$G$5001,MATCH(orders!$D2676,products!$A$1:$A$5001,0),MATCH(L$1,products!$A$1:$G$1,0))</f>
        <v>7.7843999999999998</v>
      </c>
      <c r="M2676" s="3">
        <f t="shared" si="41"/>
        <v>23.353200000000001</v>
      </c>
      <c r="N2676" t="str">
        <f>_xlfn.XLOOKUP(Orders[[#This Row],[Customer ID]],customers!$A$1:$A$4972,customers!$I$1:$I$4972,,0)</f>
        <v>No</v>
      </c>
    </row>
    <row r="2677" spans="1:14" x14ac:dyDescent="0.25">
      <c r="A2677" t="s">
        <v>13139</v>
      </c>
      <c r="B2677" s="2">
        <v>44638</v>
      </c>
      <c r="C2677" t="s">
        <v>13140</v>
      </c>
      <c r="D2677" t="s">
        <v>13141</v>
      </c>
      <c r="E2677">
        <v>1</v>
      </c>
      <c r="F2677" t="str">
        <f>_xlfn.XLOOKUP(C2677,customers!$A$1:$A$4972,customers!B$1:B$4972,,0)</f>
        <v>Kathryn Potts</v>
      </c>
      <c r="H2677" t="str">
        <f>_xlfn.XLOOKUP(C2677,customers!$A$1:$A$4972,customers!$G$1:$G$4972,,0)</f>
        <v>Brazil</v>
      </c>
      <c r="I2677" t="str">
        <f>INDEX(products!$A$1:$G$5001,MATCH(orders!$D2677,products!$A$1:$A$5001,0),MATCH(I$1,products!$A$1:$G$1,0))</f>
        <v>Investments</v>
      </c>
      <c r="J2677" t="str">
        <f>INDEX(products!$A$1:$G$5001,MATCH(orders!$D2677,products!$A$1:$A$5001,0),MATCH(J$1,products!$A$1:$G$1,0))</f>
        <v>Standard</v>
      </c>
      <c r="K2677">
        <f>INDEX(products!$A$1:$G$5001,MATCH(orders!$D2677,products!$A$1:$A$5001,0),MATCH(K$1,products!$A$1:$G$1,0))</f>
        <v>1</v>
      </c>
      <c r="L2677" s="3">
        <f>INDEX(products!$A$1:$G$5001,MATCH(orders!$D2677,products!$A$1:$A$5001,0),MATCH(L$1,products!$A$1:$G$1,0))</f>
        <v>0.95406666666666662</v>
      </c>
      <c r="M2677" s="3">
        <f t="shared" si="41"/>
        <v>0.95406666666666662</v>
      </c>
      <c r="N2677" t="str">
        <f>_xlfn.XLOOKUP(Orders[[#This Row],[Customer ID]],customers!$A$1:$A$4972,customers!$I$1:$I$4972,,0)</f>
        <v>No</v>
      </c>
    </row>
    <row r="2678" spans="1:14" x14ac:dyDescent="0.25">
      <c r="A2678" t="s">
        <v>13143</v>
      </c>
      <c r="B2678" s="2">
        <v>44638</v>
      </c>
      <c r="C2678" t="s">
        <v>13144</v>
      </c>
      <c r="D2678" t="s">
        <v>13145</v>
      </c>
      <c r="E2678">
        <v>1</v>
      </c>
      <c r="F2678" t="str">
        <f>_xlfn.XLOOKUP(C2678,customers!$A$1:$A$4972,customers!B$1:B$4972,,0)</f>
        <v>Caitlyn Hawkins</v>
      </c>
      <c r="H2678" t="str">
        <f>_xlfn.XLOOKUP(C2678,customers!$A$1:$A$4972,customers!$G$1:$G$4972,,0)</f>
        <v>Japan</v>
      </c>
      <c r="I2678" t="str">
        <f>INDEX(products!$A$1:$G$5001,MATCH(orders!$D2678,products!$A$1:$A$5001,0),MATCH(I$1,products!$A$1:$G$1,0))</f>
        <v>Money Transfers</v>
      </c>
      <c r="J2678" t="str">
        <f>INDEX(products!$A$1:$G$5001,MATCH(orders!$D2678,products!$A$1:$A$5001,0),MATCH(J$1,products!$A$1:$G$1,0))</f>
        <v>Premium</v>
      </c>
      <c r="K2678">
        <f>INDEX(products!$A$1:$G$5001,MATCH(orders!$D2678,products!$A$1:$A$5001,0),MATCH(K$1,products!$A$1:$G$1,0))</f>
        <v>1</v>
      </c>
      <c r="L2678" s="3">
        <f>INDEX(products!$A$1:$G$5001,MATCH(orders!$D2678,products!$A$1:$A$5001,0),MATCH(L$1,products!$A$1:$G$1,0))</f>
        <v>1.0344666666666671</v>
      </c>
      <c r="M2678" s="3">
        <f t="shared" si="41"/>
        <v>1.0344666666666671</v>
      </c>
      <c r="N2678" t="str">
        <f>_xlfn.XLOOKUP(Orders[[#This Row],[Customer ID]],customers!$A$1:$A$4972,customers!$I$1:$I$4972,,0)</f>
        <v>Yes</v>
      </c>
    </row>
    <row r="2679" spans="1:14" x14ac:dyDescent="0.25">
      <c r="A2679" t="s">
        <v>13147</v>
      </c>
      <c r="B2679" s="2">
        <v>44639</v>
      </c>
      <c r="C2679" t="s">
        <v>13148</v>
      </c>
      <c r="D2679" t="s">
        <v>13149</v>
      </c>
      <c r="E2679">
        <v>2</v>
      </c>
      <c r="F2679" t="str">
        <f>_xlfn.XLOOKUP(C2679,customers!$A$1:$A$4972,customers!B$1:B$4972,,0)</f>
        <v>Sara Morton</v>
      </c>
      <c r="H2679" t="str">
        <f>_xlfn.XLOOKUP(C2679,customers!$A$1:$A$4972,customers!$G$1:$G$4972,,0)</f>
        <v>Brazil</v>
      </c>
      <c r="I2679" t="str">
        <f>INDEX(products!$A$1:$G$5001,MATCH(orders!$D2679,products!$A$1:$A$5001,0),MATCH(I$1,products!$A$1:$G$1,0))</f>
        <v>Investments</v>
      </c>
      <c r="J2679" t="str">
        <f>INDEX(products!$A$1:$G$5001,MATCH(orders!$D2679,products!$A$1:$A$5001,0),MATCH(J$1,products!$A$1:$G$1,0))</f>
        <v>Premium</v>
      </c>
      <c r="K2679">
        <f>INDEX(products!$A$1:$G$5001,MATCH(orders!$D2679,products!$A$1:$A$5001,0),MATCH(K$1,products!$A$1:$G$1,0))</f>
        <v>3</v>
      </c>
      <c r="L2679" s="3">
        <f>INDEX(products!$A$1:$G$5001,MATCH(orders!$D2679,products!$A$1:$A$5001,0),MATCH(L$1,products!$A$1:$G$1,0))</f>
        <v>2.174266666666667</v>
      </c>
      <c r="M2679" s="3">
        <f t="shared" si="41"/>
        <v>4.348533333333334</v>
      </c>
      <c r="N2679" t="str">
        <f>_xlfn.XLOOKUP(Orders[[#This Row],[Customer ID]],customers!$A$1:$A$4972,customers!$I$1:$I$4972,,0)</f>
        <v>No</v>
      </c>
    </row>
    <row r="2680" spans="1:14" x14ac:dyDescent="0.25">
      <c r="A2680" t="s">
        <v>13151</v>
      </c>
      <c r="B2680" s="2">
        <v>44639</v>
      </c>
      <c r="C2680" t="s">
        <v>13152</v>
      </c>
      <c r="D2680" t="s">
        <v>13153</v>
      </c>
      <c r="E2680">
        <v>3</v>
      </c>
      <c r="F2680" t="str">
        <f>_xlfn.XLOOKUP(C2680,customers!$A$1:$A$4972,customers!B$1:B$4972,,0)</f>
        <v>Dr. David King</v>
      </c>
      <c r="H2680" t="str">
        <f>_xlfn.XLOOKUP(C2680,customers!$A$1:$A$4972,customers!$G$1:$G$4972,,0)</f>
        <v>South Africa</v>
      </c>
      <c r="I2680" t="str">
        <f>INDEX(products!$A$1:$G$5001,MATCH(orders!$D2680,products!$A$1:$A$5001,0),MATCH(I$1,products!$A$1:$G$1,0))</f>
        <v>Credit Cards</v>
      </c>
      <c r="J2680" t="str">
        <f>INDEX(products!$A$1:$G$5001,MATCH(orders!$D2680,products!$A$1:$A$5001,0),MATCH(J$1,products!$A$1:$G$1,0))</f>
        <v>Premium</v>
      </c>
      <c r="K2680">
        <f>INDEX(products!$A$1:$G$5001,MATCH(orders!$D2680,products!$A$1:$A$5001,0),MATCH(K$1,products!$A$1:$G$1,0))</f>
        <v>5</v>
      </c>
      <c r="L2680" s="3">
        <f>INDEX(products!$A$1:$G$5001,MATCH(orders!$D2680,products!$A$1:$A$5001,0),MATCH(L$1,products!$A$1:$G$1,0))</f>
        <v>3.8908999999999998</v>
      </c>
      <c r="M2680" s="3">
        <f t="shared" si="41"/>
        <v>11.672699999999999</v>
      </c>
      <c r="N2680" t="str">
        <f>_xlfn.XLOOKUP(Orders[[#This Row],[Customer ID]],customers!$A$1:$A$4972,customers!$I$1:$I$4972,,0)</f>
        <v>Yes</v>
      </c>
    </row>
    <row r="2681" spans="1:14" x14ac:dyDescent="0.25">
      <c r="A2681" t="s">
        <v>13155</v>
      </c>
      <c r="B2681" s="2">
        <v>44640</v>
      </c>
      <c r="C2681" t="s">
        <v>13156</v>
      </c>
      <c r="D2681" t="s">
        <v>13157</v>
      </c>
      <c r="E2681">
        <v>3</v>
      </c>
      <c r="F2681" t="str">
        <f>_xlfn.XLOOKUP(C2681,customers!$A$1:$A$4972,customers!B$1:B$4972,,0)</f>
        <v>Wendy Knox</v>
      </c>
      <c r="H2681" t="str">
        <f>_xlfn.XLOOKUP(C2681,customers!$A$1:$A$4972,customers!$G$1:$G$4972,,0)</f>
        <v>South Africa</v>
      </c>
      <c r="I2681" t="str">
        <f>INDEX(products!$A$1:$G$5001,MATCH(orders!$D2681,products!$A$1:$A$5001,0),MATCH(I$1,products!$A$1:$G$1,0))</f>
        <v>Money Transfers</v>
      </c>
      <c r="J2681" t="str">
        <f>INDEX(products!$A$1:$G$5001,MATCH(orders!$D2681,products!$A$1:$A$5001,0),MATCH(J$1,products!$A$1:$G$1,0))</f>
        <v>Standard</v>
      </c>
      <c r="K2681">
        <f>INDEX(products!$A$1:$G$5001,MATCH(orders!$D2681,products!$A$1:$A$5001,0),MATCH(K$1,products!$A$1:$G$1,0))</f>
        <v>5</v>
      </c>
      <c r="L2681" s="3">
        <f>INDEX(products!$A$1:$G$5001,MATCH(orders!$D2681,products!$A$1:$A$5001,0),MATCH(L$1,products!$A$1:$G$1,0))</f>
        <v>5.9126333333333339</v>
      </c>
      <c r="M2681" s="3">
        <f t="shared" si="41"/>
        <v>17.737900000000003</v>
      </c>
      <c r="N2681" t="str">
        <f>_xlfn.XLOOKUP(Orders[[#This Row],[Customer ID]],customers!$A$1:$A$4972,customers!$I$1:$I$4972,,0)</f>
        <v>No</v>
      </c>
    </row>
    <row r="2682" spans="1:14" x14ac:dyDescent="0.25">
      <c r="A2682" t="s">
        <v>13159</v>
      </c>
      <c r="B2682" s="2">
        <v>44640</v>
      </c>
      <c r="C2682" t="s">
        <v>13160</v>
      </c>
      <c r="D2682" t="s">
        <v>13161</v>
      </c>
      <c r="E2682">
        <v>1</v>
      </c>
      <c r="F2682" t="str">
        <f>_xlfn.XLOOKUP(C2682,customers!$A$1:$A$4972,customers!B$1:B$4972,,0)</f>
        <v>Christopher Woods</v>
      </c>
      <c r="H2682" t="str">
        <f>_xlfn.XLOOKUP(C2682,customers!$A$1:$A$4972,customers!$G$1:$G$4972,,0)</f>
        <v>United States</v>
      </c>
      <c r="I2682" t="str">
        <f>INDEX(products!$A$1:$G$5001,MATCH(orders!$D2682,products!$A$1:$A$5001,0),MATCH(I$1,products!$A$1:$G$1,0))</f>
        <v>Loans</v>
      </c>
      <c r="J2682" t="str">
        <f>INDEX(products!$A$1:$G$5001,MATCH(orders!$D2682,products!$A$1:$A$5001,0),MATCH(J$1,products!$A$1:$G$1,0))</f>
        <v>VIP</v>
      </c>
      <c r="K2682">
        <f>INDEX(products!$A$1:$G$5001,MATCH(orders!$D2682,products!$A$1:$A$5001,0),MATCH(K$1,products!$A$1:$G$1,0))</f>
        <v>1</v>
      </c>
      <c r="L2682" s="3">
        <f>INDEX(products!$A$1:$G$5001,MATCH(orders!$D2682,products!$A$1:$A$5001,0),MATCH(L$1,products!$A$1:$G$1,0))</f>
        <v>0.93426666666666658</v>
      </c>
      <c r="M2682" s="3">
        <f t="shared" si="41"/>
        <v>0.93426666666666658</v>
      </c>
      <c r="N2682" t="str">
        <f>_xlfn.XLOOKUP(Orders[[#This Row],[Customer ID]],customers!$A$1:$A$4972,customers!$I$1:$I$4972,,0)</f>
        <v>Yes</v>
      </c>
    </row>
    <row r="2683" spans="1:14" x14ac:dyDescent="0.25">
      <c r="A2683" t="s">
        <v>13163</v>
      </c>
      <c r="B2683" s="2">
        <v>44641</v>
      </c>
      <c r="C2683" t="s">
        <v>13164</v>
      </c>
      <c r="D2683" t="s">
        <v>13165</v>
      </c>
      <c r="E2683">
        <v>3</v>
      </c>
      <c r="F2683" t="str">
        <f>_xlfn.XLOOKUP(C2683,customers!$A$1:$A$4972,customers!B$1:B$4972,,0)</f>
        <v>Justin Smith</v>
      </c>
      <c r="H2683" t="str">
        <f>_xlfn.XLOOKUP(C2683,customers!$A$1:$A$4972,customers!$G$1:$G$4972,,0)</f>
        <v>Brazil</v>
      </c>
      <c r="I2683" t="str">
        <f>INDEX(products!$A$1:$G$5001,MATCH(orders!$D2683,products!$A$1:$A$5001,0),MATCH(I$1,products!$A$1:$G$1,0))</f>
        <v>Credit Cards</v>
      </c>
      <c r="J2683" t="str">
        <f>INDEX(products!$A$1:$G$5001,MATCH(orders!$D2683,products!$A$1:$A$5001,0),MATCH(J$1,products!$A$1:$G$1,0))</f>
        <v>VIP</v>
      </c>
      <c r="K2683">
        <f>INDEX(products!$A$1:$G$5001,MATCH(orders!$D2683,products!$A$1:$A$5001,0),MATCH(K$1,products!$A$1:$G$1,0))</f>
        <v>5</v>
      </c>
      <c r="L2683" s="3">
        <f>INDEX(products!$A$1:$G$5001,MATCH(orders!$D2683,products!$A$1:$A$5001,0),MATCH(L$1,products!$A$1:$G$1,0))</f>
        <v>7.5107333333333326</v>
      </c>
      <c r="M2683" s="3">
        <f t="shared" si="41"/>
        <v>22.532199999999996</v>
      </c>
      <c r="N2683" t="str">
        <f>_xlfn.XLOOKUP(Orders[[#This Row],[Customer ID]],customers!$A$1:$A$4972,customers!$I$1:$I$4972,,0)</f>
        <v>Yes</v>
      </c>
    </row>
    <row r="2684" spans="1:14" x14ac:dyDescent="0.25">
      <c r="A2684" t="s">
        <v>13166</v>
      </c>
      <c r="B2684" s="2">
        <v>44641</v>
      </c>
      <c r="C2684" t="s">
        <v>13167</v>
      </c>
      <c r="D2684" t="s">
        <v>13168</v>
      </c>
      <c r="E2684">
        <v>4</v>
      </c>
      <c r="F2684" t="str">
        <f>_xlfn.XLOOKUP(C2684,customers!$A$1:$A$4972,customers!B$1:B$4972,,0)</f>
        <v>Pamela Morton</v>
      </c>
      <c r="H2684" t="str">
        <f>_xlfn.XLOOKUP(C2684,customers!$A$1:$A$4972,customers!$G$1:$G$4972,,0)</f>
        <v>Brazil</v>
      </c>
      <c r="I2684" t="str">
        <f>INDEX(products!$A$1:$G$5001,MATCH(orders!$D2684,products!$A$1:$A$5001,0),MATCH(I$1,products!$A$1:$G$1,0))</f>
        <v>Credit Cards</v>
      </c>
      <c r="J2684" t="str">
        <f>INDEX(products!$A$1:$G$5001,MATCH(orders!$D2684,products!$A$1:$A$5001,0),MATCH(J$1,products!$A$1:$G$1,0))</f>
        <v>Premium</v>
      </c>
      <c r="K2684">
        <f>INDEX(products!$A$1:$G$5001,MATCH(orders!$D2684,products!$A$1:$A$5001,0),MATCH(K$1,products!$A$1:$G$1,0))</f>
        <v>10</v>
      </c>
      <c r="L2684" s="3">
        <f>INDEX(products!$A$1:$G$5001,MATCH(orders!$D2684,products!$A$1:$A$5001,0),MATCH(L$1,products!$A$1:$G$1,0))</f>
        <v>6.813600000000001</v>
      </c>
      <c r="M2684" s="3">
        <f t="shared" si="41"/>
        <v>27.254400000000004</v>
      </c>
      <c r="N2684" t="str">
        <f>_xlfn.XLOOKUP(Orders[[#This Row],[Customer ID]],customers!$A$1:$A$4972,customers!$I$1:$I$4972,,0)</f>
        <v>No</v>
      </c>
    </row>
    <row r="2685" spans="1:14" x14ac:dyDescent="0.25">
      <c r="A2685" t="s">
        <v>13170</v>
      </c>
      <c r="B2685" s="2">
        <v>44641</v>
      </c>
      <c r="C2685" t="s">
        <v>13171</v>
      </c>
      <c r="D2685" t="s">
        <v>13172</v>
      </c>
      <c r="E2685">
        <v>1</v>
      </c>
      <c r="F2685" t="str">
        <f>_xlfn.XLOOKUP(C2685,customers!$A$1:$A$4972,customers!B$1:B$4972,,0)</f>
        <v>Mr. Eric Martinez</v>
      </c>
      <c r="H2685" t="str">
        <f>_xlfn.XLOOKUP(C2685,customers!$A$1:$A$4972,customers!$G$1:$G$4972,,0)</f>
        <v>Germany</v>
      </c>
      <c r="I2685" t="str">
        <f>INDEX(products!$A$1:$G$5001,MATCH(orders!$D2685,products!$A$1:$A$5001,0),MATCH(I$1,products!$A$1:$G$1,0))</f>
        <v>Loans</v>
      </c>
      <c r="J2685" t="str">
        <f>INDEX(products!$A$1:$G$5001,MATCH(orders!$D2685,products!$A$1:$A$5001,0),MATCH(J$1,products!$A$1:$G$1,0))</f>
        <v>Premium</v>
      </c>
      <c r="K2685">
        <f>INDEX(products!$A$1:$G$5001,MATCH(orders!$D2685,products!$A$1:$A$5001,0),MATCH(K$1,products!$A$1:$G$1,0))</f>
        <v>1</v>
      </c>
      <c r="L2685" s="3">
        <f>INDEX(products!$A$1:$G$5001,MATCH(orders!$D2685,products!$A$1:$A$5001,0),MATCH(L$1,products!$A$1:$G$1,0))</f>
        <v>1.045766666666667</v>
      </c>
      <c r="M2685" s="3">
        <f t="shared" si="41"/>
        <v>1.045766666666667</v>
      </c>
      <c r="N2685" t="str">
        <f>_xlfn.XLOOKUP(Orders[[#This Row],[Customer ID]],customers!$A$1:$A$4972,customers!$I$1:$I$4972,,0)</f>
        <v>Yes</v>
      </c>
    </row>
    <row r="2686" spans="1:14" x14ac:dyDescent="0.25">
      <c r="A2686" t="s">
        <v>13174</v>
      </c>
      <c r="B2686" s="2">
        <v>44642</v>
      </c>
      <c r="C2686" t="s">
        <v>13175</v>
      </c>
      <c r="D2686" t="s">
        <v>13176</v>
      </c>
      <c r="E2686">
        <v>2</v>
      </c>
      <c r="F2686" t="str">
        <f>_xlfn.XLOOKUP(C2686,customers!$A$1:$A$4972,customers!B$1:B$4972,,0)</f>
        <v>Alicia Davis</v>
      </c>
      <c r="H2686" t="str">
        <f>_xlfn.XLOOKUP(C2686,customers!$A$1:$A$4972,customers!$G$1:$G$4972,,0)</f>
        <v>Germany</v>
      </c>
      <c r="I2686" t="str">
        <f>INDEX(products!$A$1:$G$5001,MATCH(orders!$D2686,products!$A$1:$A$5001,0),MATCH(I$1,products!$A$1:$G$1,0))</f>
        <v>Money Transfers</v>
      </c>
      <c r="J2686" t="str">
        <f>INDEX(products!$A$1:$G$5001,MATCH(orders!$D2686,products!$A$1:$A$5001,0),MATCH(J$1,products!$A$1:$G$1,0))</f>
        <v>Standard</v>
      </c>
      <c r="K2686">
        <f>INDEX(products!$A$1:$G$5001,MATCH(orders!$D2686,products!$A$1:$A$5001,0),MATCH(K$1,products!$A$1:$G$1,0))</f>
        <v>3</v>
      </c>
      <c r="L2686" s="3">
        <f>INDEX(products!$A$1:$G$5001,MATCH(orders!$D2686,products!$A$1:$A$5001,0),MATCH(L$1,products!$A$1:$G$1,0))</f>
        <v>3.012033333333334</v>
      </c>
      <c r="M2686" s="3">
        <f t="shared" si="41"/>
        <v>6.024066666666668</v>
      </c>
      <c r="N2686" t="str">
        <f>_xlfn.XLOOKUP(Orders[[#This Row],[Customer ID]],customers!$A$1:$A$4972,customers!$I$1:$I$4972,,0)</f>
        <v>No</v>
      </c>
    </row>
    <row r="2687" spans="1:14" x14ac:dyDescent="0.25">
      <c r="A2687" t="s">
        <v>13178</v>
      </c>
      <c r="B2687" s="2">
        <v>44642</v>
      </c>
      <c r="C2687" t="s">
        <v>13179</v>
      </c>
      <c r="D2687" t="s">
        <v>13180</v>
      </c>
      <c r="E2687">
        <v>1</v>
      </c>
      <c r="F2687" t="str">
        <f>_xlfn.XLOOKUP(C2687,customers!$A$1:$A$4972,customers!B$1:B$4972,,0)</f>
        <v>Cameron Proctor</v>
      </c>
      <c r="H2687" t="str">
        <f>_xlfn.XLOOKUP(C2687,customers!$A$1:$A$4972,customers!$G$1:$G$4972,,0)</f>
        <v>Germany</v>
      </c>
      <c r="I2687" t="str">
        <f>INDEX(products!$A$1:$G$5001,MATCH(orders!$D2687,products!$A$1:$A$5001,0),MATCH(I$1,products!$A$1:$G$1,0))</f>
        <v>Credit Cards</v>
      </c>
      <c r="J2687" t="str">
        <f>INDEX(products!$A$1:$G$5001,MATCH(orders!$D2687,products!$A$1:$A$5001,0),MATCH(J$1,products!$A$1:$G$1,0))</f>
        <v>VIP</v>
      </c>
      <c r="K2687">
        <f>INDEX(products!$A$1:$G$5001,MATCH(orders!$D2687,products!$A$1:$A$5001,0),MATCH(K$1,products!$A$1:$G$1,0))</f>
        <v>1</v>
      </c>
      <c r="L2687" s="3">
        <f>INDEX(products!$A$1:$G$5001,MATCH(orders!$D2687,products!$A$1:$A$5001,0),MATCH(L$1,products!$A$1:$G$1,0))</f>
        <v>0.68600000000000005</v>
      </c>
      <c r="M2687" s="3">
        <f t="shared" si="41"/>
        <v>0.68600000000000005</v>
      </c>
      <c r="N2687" t="str">
        <f>_xlfn.XLOOKUP(Orders[[#This Row],[Customer ID]],customers!$A$1:$A$4972,customers!$I$1:$I$4972,,0)</f>
        <v>Yes</v>
      </c>
    </row>
    <row r="2688" spans="1:14" x14ac:dyDescent="0.25">
      <c r="A2688" t="s">
        <v>13182</v>
      </c>
      <c r="B2688" s="2">
        <v>44643</v>
      </c>
      <c r="C2688" t="s">
        <v>13183</v>
      </c>
      <c r="D2688" t="s">
        <v>13184</v>
      </c>
      <c r="E2688">
        <v>3</v>
      </c>
      <c r="F2688" t="str">
        <f>_xlfn.XLOOKUP(C2688,customers!$A$1:$A$4972,customers!B$1:B$4972,,0)</f>
        <v>Cathy Harrison</v>
      </c>
      <c r="H2688" t="str">
        <f>_xlfn.XLOOKUP(C2688,customers!$A$1:$A$4972,customers!$G$1:$G$4972,,0)</f>
        <v>Japan</v>
      </c>
      <c r="I2688" t="str">
        <f>INDEX(products!$A$1:$G$5001,MATCH(orders!$D2688,products!$A$1:$A$5001,0),MATCH(I$1,products!$A$1:$G$1,0))</f>
        <v>Credit Cards</v>
      </c>
      <c r="J2688" t="str">
        <f>INDEX(products!$A$1:$G$5001,MATCH(orders!$D2688,products!$A$1:$A$5001,0),MATCH(J$1,products!$A$1:$G$1,0))</f>
        <v>Premium</v>
      </c>
      <c r="K2688">
        <f>INDEX(products!$A$1:$G$5001,MATCH(orders!$D2688,products!$A$1:$A$5001,0),MATCH(K$1,products!$A$1:$G$1,0))</f>
        <v>5</v>
      </c>
      <c r="L2688" s="3">
        <f>INDEX(products!$A$1:$G$5001,MATCH(orders!$D2688,products!$A$1:$A$5001,0),MATCH(L$1,products!$A$1:$G$1,0))</f>
        <v>3.9551666666666669</v>
      </c>
      <c r="M2688" s="3">
        <f t="shared" si="41"/>
        <v>11.865500000000001</v>
      </c>
      <c r="N2688" t="str">
        <f>_xlfn.XLOOKUP(Orders[[#This Row],[Customer ID]],customers!$A$1:$A$4972,customers!$I$1:$I$4972,,0)</f>
        <v>Yes</v>
      </c>
    </row>
    <row r="2689" spans="1:14" x14ac:dyDescent="0.25">
      <c r="A2689" t="s">
        <v>13186</v>
      </c>
      <c r="B2689" s="2">
        <v>44643</v>
      </c>
      <c r="C2689" t="s">
        <v>13187</v>
      </c>
      <c r="D2689" t="s">
        <v>13188</v>
      </c>
      <c r="E2689">
        <v>2</v>
      </c>
      <c r="F2689" t="str">
        <f>_xlfn.XLOOKUP(C2689,customers!$A$1:$A$4972,customers!B$1:B$4972,,0)</f>
        <v>Aaron Holt</v>
      </c>
      <c r="H2689" t="str">
        <f>_xlfn.XLOOKUP(C2689,customers!$A$1:$A$4972,customers!$G$1:$G$4972,,0)</f>
        <v>Germany</v>
      </c>
      <c r="I2689" t="str">
        <f>INDEX(products!$A$1:$G$5001,MATCH(orders!$D2689,products!$A$1:$A$5001,0),MATCH(I$1,products!$A$1:$G$1,0))</f>
        <v>Credit Cards</v>
      </c>
      <c r="J2689" t="str">
        <f>INDEX(products!$A$1:$G$5001,MATCH(orders!$D2689,products!$A$1:$A$5001,0),MATCH(J$1,products!$A$1:$G$1,0))</f>
        <v>Standard</v>
      </c>
      <c r="K2689">
        <f>INDEX(products!$A$1:$G$5001,MATCH(orders!$D2689,products!$A$1:$A$5001,0),MATCH(K$1,products!$A$1:$G$1,0))</f>
        <v>3</v>
      </c>
      <c r="L2689" s="3">
        <f>INDEX(products!$A$1:$G$5001,MATCH(orders!$D2689,products!$A$1:$A$5001,0),MATCH(L$1,products!$A$1:$G$1,0))</f>
        <v>3.240933333333333</v>
      </c>
      <c r="M2689" s="3">
        <f t="shared" si="41"/>
        <v>6.481866666666666</v>
      </c>
      <c r="N2689" t="str">
        <f>_xlfn.XLOOKUP(Orders[[#This Row],[Customer ID]],customers!$A$1:$A$4972,customers!$I$1:$I$4972,,0)</f>
        <v>No</v>
      </c>
    </row>
    <row r="2690" spans="1:14" x14ac:dyDescent="0.25">
      <c r="A2690" t="s">
        <v>13190</v>
      </c>
      <c r="B2690" s="2">
        <v>44644</v>
      </c>
      <c r="C2690" t="s">
        <v>13191</v>
      </c>
      <c r="D2690" t="s">
        <v>13192</v>
      </c>
      <c r="E2690">
        <v>1</v>
      </c>
      <c r="F2690" t="str">
        <f>_xlfn.XLOOKUP(C2690,customers!$A$1:$A$4972,customers!B$1:B$4972,,0)</f>
        <v>Jerome Rogers</v>
      </c>
      <c r="H2690" t="str">
        <f>_xlfn.XLOOKUP(C2690,customers!$A$1:$A$4972,customers!$G$1:$G$4972,,0)</f>
        <v>Brazil</v>
      </c>
      <c r="I2690" t="str">
        <f>INDEX(products!$A$1:$G$5001,MATCH(orders!$D2690,products!$A$1:$A$5001,0),MATCH(I$1,products!$A$1:$G$1,0))</f>
        <v>Money Transfers</v>
      </c>
      <c r="J2690" t="str">
        <f>INDEX(products!$A$1:$G$5001,MATCH(orders!$D2690,products!$A$1:$A$5001,0),MATCH(J$1,products!$A$1:$G$1,0))</f>
        <v>Premium</v>
      </c>
      <c r="K2690">
        <f>INDEX(products!$A$1:$G$5001,MATCH(orders!$D2690,products!$A$1:$A$5001,0),MATCH(K$1,products!$A$1:$G$1,0))</f>
        <v>1</v>
      </c>
      <c r="L2690" s="3">
        <f>INDEX(products!$A$1:$G$5001,MATCH(orders!$D2690,products!$A$1:$A$5001,0),MATCH(L$1,products!$A$1:$G$1,0))</f>
        <v>1.1595333333333331</v>
      </c>
      <c r="M2690" s="3">
        <f t="shared" si="41"/>
        <v>1.1595333333333331</v>
      </c>
      <c r="N2690" t="str">
        <f>_xlfn.XLOOKUP(Orders[[#This Row],[Customer ID]],customers!$A$1:$A$4972,customers!$I$1:$I$4972,,0)</f>
        <v>No</v>
      </c>
    </row>
    <row r="2691" spans="1:14" x14ac:dyDescent="0.25">
      <c r="A2691" t="s">
        <v>13194</v>
      </c>
      <c r="B2691" s="2">
        <v>44644</v>
      </c>
      <c r="C2691" t="s">
        <v>13195</v>
      </c>
      <c r="D2691" t="s">
        <v>13196</v>
      </c>
      <c r="E2691">
        <v>4</v>
      </c>
      <c r="F2691" t="str">
        <f>_xlfn.XLOOKUP(C2691,customers!$A$1:$A$4972,customers!B$1:B$4972,,0)</f>
        <v>Christopher Tapia</v>
      </c>
      <c r="H2691" t="str">
        <f>_xlfn.XLOOKUP(C2691,customers!$A$1:$A$4972,customers!$G$1:$G$4972,,0)</f>
        <v>Japan</v>
      </c>
      <c r="I2691" t="str">
        <f>INDEX(products!$A$1:$G$5001,MATCH(orders!$D2691,products!$A$1:$A$5001,0),MATCH(I$1,products!$A$1:$G$1,0))</f>
        <v>Money Transfers</v>
      </c>
      <c r="J2691" t="str">
        <f>INDEX(products!$A$1:$G$5001,MATCH(orders!$D2691,products!$A$1:$A$5001,0),MATCH(J$1,products!$A$1:$G$1,0))</f>
        <v>Standard</v>
      </c>
      <c r="K2691">
        <f>INDEX(products!$A$1:$G$5001,MATCH(orders!$D2691,products!$A$1:$A$5001,0),MATCH(K$1,products!$A$1:$G$1,0))</f>
        <v>10</v>
      </c>
      <c r="L2691" s="3">
        <f>INDEX(products!$A$1:$G$5001,MATCH(orders!$D2691,products!$A$1:$A$5001,0),MATCH(L$1,products!$A$1:$G$1,0))</f>
        <v>10.709566666666669</v>
      </c>
      <c r="M2691" s="3">
        <f t="shared" ref="M2691:M2754" si="42">L2691*E2691</f>
        <v>42.838266666666676</v>
      </c>
      <c r="N2691" t="str">
        <f>_xlfn.XLOOKUP(Orders[[#This Row],[Customer ID]],customers!$A$1:$A$4972,customers!$I$1:$I$4972,,0)</f>
        <v>No</v>
      </c>
    </row>
    <row r="2692" spans="1:14" x14ac:dyDescent="0.25">
      <c r="A2692" t="s">
        <v>13198</v>
      </c>
      <c r="B2692" s="2">
        <v>44644</v>
      </c>
      <c r="C2692" t="s">
        <v>13199</v>
      </c>
      <c r="D2692" t="s">
        <v>13200</v>
      </c>
      <c r="E2692">
        <v>4</v>
      </c>
      <c r="F2692" t="str">
        <f>_xlfn.XLOOKUP(C2692,customers!$A$1:$A$4972,customers!B$1:B$4972,,0)</f>
        <v>Patrick Edwards</v>
      </c>
      <c r="H2692" t="str">
        <f>_xlfn.XLOOKUP(C2692,customers!$A$1:$A$4972,customers!$G$1:$G$4972,,0)</f>
        <v>South Africa</v>
      </c>
      <c r="I2692" t="str">
        <f>INDEX(products!$A$1:$G$5001,MATCH(orders!$D2692,products!$A$1:$A$5001,0),MATCH(I$1,products!$A$1:$G$1,0))</f>
        <v>Money Transfers</v>
      </c>
      <c r="J2692" t="str">
        <f>INDEX(products!$A$1:$G$5001,MATCH(orders!$D2692,products!$A$1:$A$5001,0),MATCH(J$1,products!$A$1:$G$1,0))</f>
        <v>VIP</v>
      </c>
      <c r="K2692">
        <f>INDEX(products!$A$1:$G$5001,MATCH(orders!$D2692,products!$A$1:$A$5001,0),MATCH(K$1,products!$A$1:$G$1,0))</f>
        <v>10</v>
      </c>
      <c r="L2692" s="3">
        <f>INDEX(products!$A$1:$G$5001,MATCH(orders!$D2692,products!$A$1:$A$5001,0),MATCH(L$1,products!$A$1:$G$1,0))</f>
        <v>11.97603333333333</v>
      </c>
      <c r="M2692" s="3">
        <f t="shared" si="42"/>
        <v>47.90413333333332</v>
      </c>
      <c r="N2692" t="str">
        <f>_xlfn.XLOOKUP(Orders[[#This Row],[Customer ID]],customers!$A$1:$A$4972,customers!$I$1:$I$4972,,0)</f>
        <v>Yes</v>
      </c>
    </row>
    <row r="2693" spans="1:14" x14ac:dyDescent="0.25">
      <c r="A2693" t="s">
        <v>13202</v>
      </c>
      <c r="B2693" s="2">
        <v>44645</v>
      </c>
      <c r="C2693" t="s">
        <v>13203</v>
      </c>
      <c r="D2693" t="s">
        <v>13204</v>
      </c>
      <c r="E2693">
        <v>1</v>
      </c>
      <c r="F2693" t="str">
        <f>_xlfn.XLOOKUP(C2693,customers!$A$1:$A$4972,customers!B$1:B$4972,,0)</f>
        <v>Reginald Griffin</v>
      </c>
      <c r="H2693" t="str">
        <f>_xlfn.XLOOKUP(C2693,customers!$A$1:$A$4972,customers!$G$1:$G$4972,,0)</f>
        <v>United States</v>
      </c>
      <c r="I2693" t="str">
        <f>INDEX(products!$A$1:$G$5001,MATCH(orders!$D2693,products!$A$1:$A$5001,0),MATCH(I$1,products!$A$1:$G$1,0))</f>
        <v>Credit Cards</v>
      </c>
      <c r="J2693" t="str">
        <f>INDEX(products!$A$1:$G$5001,MATCH(orders!$D2693,products!$A$1:$A$5001,0),MATCH(J$1,products!$A$1:$G$1,0))</f>
        <v>Standard</v>
      </c>
      <c r="K2693">
        <f>INDEX(products!$A$1:$G$5001,MATCH(orders!$D2693,products!$A$1:$A$5001,0),MATCH(K$1,products!$A$1:$G$1,0))</f>
        <v>1</v>
      </c>
      <c r="L2693" s="3">
        <f>INDEX(products!$A$1:$G$5001,MATCH(orders!$D2693,products!$A$1:$A$5001,0),MATCH(L$1,products!$A$1:$G$1,0))</f>
        <v>1.2618</v>
      </c>
      <c r="M2693" s="3">
        <f t="shared" si="42"/>
        <v>1.2618</v>
      </c>
      <c r="N2693" t="str">
        <f>_xlfn.XLOOKUP(Orders[[#This Row],[Customer ID]],customers!$A$1:$A$4972,customers!$I$1:$I$4972,,0)</f>
        <v>No</v>
      </c>
    </row>
    <row r="2694" spans="1:14" x14ac:dyDescent="0.25">
      <c r="A2694" t="s">
        <v>13206</v>
      </c>
      <c r="B2694" s="2">
        <v>44645</v>
      </c>
      <c r="C2694" t="s">
        <v>13207</v>
      </c>
      <c r="D2694" t="s">
        <v>13208</v>
      </c>
      <c r="E2694">
        <v>4</v>
      </c>
      <c r="F2694" t="str">
        <f>_xlfn.XLOOKUP(C2694,customers!$A$1:$A$4972,customers!B$1:B$4972,,0)</f>
        <v>Amy Garcia</v>
      </c>
      <c r="H2694" t="str">
        <f>_xlfn.XLOOKUP(C2694,customers!$A$1:$A$4972,customers!$G$1:$G$4972,,0)</f>
        <v>Germany</v>
      </c>
      <c r="I2694" t="str">
        <f>INDEX(products!$A$1:$G$5001,MATCH(orders!$D2694,products!$A$1:$A$5001,0),MATCH(I$1,products!$A$1:$G$1,0))</f>
        <v>Investments</v>
      </c>
      <c r="J2694" t="str">
        <f>INDEX(products!$A$1:$G$5001,MATCH(orders!$D2694,products!$A$1:$A$5001,0),MATCH(J$1,products!$A$1:$G$1,0))</f>
        <v>Premium</v>
      </c>
      <c r="K2694">
        <f>INDEX(products!$A$1:$G$5001,MATCH(orders!$D2694,products!$A$1:$A$5001,0),MATCH(K$1,products!$A$1:$G$1,0))</f>
        <v>10</v>
      </c>
      <c r="L2694" s="3">
        <f>INDEX(products!$A$1:$G$5001,MATCH(orders!$D2694,products!$A$1:$A$5001,0),MATCH(L$1,products!$A$1:$G$1,0))</f>
        <v>6.7659000000000002</v>
      </c>
      <c r="M2694" s="3">
        <f t="shared" si="42"/>
        <v>27.063600000000001</v>
      </c>
      <c r="N2694" t="str">
        <f>_xlfn.XLOOKUP(Orders[[#This Row],[Customer ID]],customers!$A$1:$A$4972,customers!$I$1:$I$4972,,0)</f>
        <v>Yes</v>
      </c>
    </row>
    <row r="2695" spans="1:14" x14ac:dyDescent="0.25">
      <c r="A2695" t="s">
        <v>13210</v>
      </c>
      <c r="B2695" s="2">
        <v>44646</v>
      </c>
      <c r="C2695" t="s">
        <v>13211</v>
      </c>
      <c r="D2695" t="s">
        <v>13212</v>
      </c>
      <c r="E2695">
        <v>4</v>
      </c>
      <c r="F2695" t="str">
        <f>_xlfn.XLOOKUP(C2695,customers!$A$1:$A$4972,customers!B$1:B$4972,,0)</f>
        <v>Tiffany Montes</v>
      </c>
      <c r="H2695" t="str">
        <f>_xlfn.XLOOKUP(C2695,customers!$A$1:$A$4972,customers!$G$1:$G$4972,,0)</f>
        <v>South Africa</v>
      </c>
      <c r="I2695" t="str">
        <f>INDEX(products!$A$1:$G$5001,MATCH(orders!$D2695,products!$A$1:$A$5001,0),MATCH(I$1,products!$A$1:$G$1,0))</f>
        <v>Loans</v>
      </c>
      <c r="J2695" t="str">
        <f>INDEX(products!$A$1:$G$5001,MATCH(orders!$D2695,products!$A$1:$A$5001,0),MATCH(J$1,products!$A$1:$G$1,0))</f>
        <v>Premium</v>
      </c>
      <c r="K2695">
        <f>INDEX(products!$A$1:$G$5001,MATCH(orders!$D2695,products!$A$1:$A$5001,0),MATCH(K$1,products!$A$1:$G$1,0))</f>
        <v>10</v>
      </c>
      <c r="L2695" s="3">
        <f>INDEX(products!$A$1:$G$5001,MATCH(orders!$D2695,products!$A$1:$A$5001,0),MATCH(L$1,products!$A$1:$G$1,0))</f>
        <v>11.30763333333333</v>
      </c>
      <c r="M2695" s="3">
        <f t="shared" si="42"/>
        <v>45.230533333333319</v>
      </c>
      <c r="N2695" t="str">
        <f>_xlfn.XLOOKUP(Orders[[#This Row],[Customer ID]],customers!$A$1:$A$4972,customers!$I$1:$I$4972,,0)</f>
        <v>No</v>
      </c>
    </row>
    <row r="2696" spans="1:14" x14ac:dyDescent="0.25">
      <c r="A2696" t="s">
        <v>13214</v>
      </c>
      <c r="B2696" s="2">
        <v>44646</v>
      </c>
      <c r="C2696" t="s">
        <v>13215</v>
      </c>
      <c r="D2696" t="s">
        <v>13216</v>
      </c>
      <c r="E2696">
        <v>4</v>
      </c>
      <c r="F2696" t="str">
        <f>_xlfn.XLOOKUP(C2696,customers!$A$1:$A$4972,customers!B$1:B$4972,,0)</f>
        <v>Lisa Thompson</v>
      </c>
      <c r="H2696" t="str">
        <f>_xlfn.XLOOKUP(C2696,customers!$A$1:$A$4972,customers!$G$1:$G$4972,,0)</f>
        <v>Brazil</v>
      </c>
      <c r="I2696" t="str">
        <f>INDEX(products!$A$1:$G$5001,MATCH(orders!$D2696,products!$A$1:$A$5001,0),MATCH(I$1,products!$A$1:$G$1,0))</f>
        <v>Investments</v>
      </c>
      <c r="J2696" t="str">
        <f>INDEX(products!$A$1:$G$5001,MATCH(orders!$D2696,products!$A$1:$A$5001,0),MATCH(J$1,products!$A$1:$G$1,0))</f>
        <v>VIP</v>
      </c>
      <c r="K2696">
        <f>INDEX(products!$A$1:$G$5001,MATCH(orders!$D2696,products!$A$1:$A$5001,0),MATCH(K$1,products!$A$1:$G$1,0))</f>
        <v>10</v>
      </c>
      <c r="L2696" s="3">
        <f>INDEX(products!$A$1:$G$5001,MATCH(orders!$D2696,products!$A$1:$A$5001,0),MATCH(L$1,products!$A$1:$G$1,0))</f>
        <v>16.301666666666669</v>
      </c>
      <c r="M2696" s="3">
        <f t="shared" si="42"/>
        <v>65.206666666666678</v>
      </c>
      <c r="N2696" t="str">
        <f>_xlfn.XLOOKUP(Orders[[#This Row],[Customer ID]],customers!$A$1:$A$4972,customers!$I$1:$I$4972,,0)</f>
        <v>No</v>
      </c>
    </row>
    <row r="2697" spans="1:14" x14ac:dyDescent="0.25">
      <c r="A2697" t="s">
        <v>13218</v>
      </c>
      <c r="B2697" s="2">
        <v>44647</v>
      </c>
      <c r="C2697" t="s">
        <v>13219</v>
      </c>
      <c r="D2697" t="s">
        <v>13220</v>
      </c>
      <c r="E2697">
        <v>2</v>
      </c>
      <c r="F2697" t="str">
        <f>_xlfn.XLOOKUP(C2697,customers!$A$1:$A$4972,customers!B$1:B$4972,,0)</f>
        <v>Charles Parsons</v>
      </c>
      <c r="H2697" t="str">
        <f>_xlfn.XLOOKUP(C2697,customers!$A$1:$A$4972,customers!$G$1:$G$4972,,0)</f>
        <v>United States</v>
      </c>
      <c r="I2697" t="str">
        <f>INDEX(products!$A$1:$G$5001,MATCH(orders!$D2697,products!$A$1:$A$5001,0),MATCH(I$1,products!$A$1:$G$1,0))</f>
        <v>Money Transfers</v>
      </c>
      <c r="J2697" t="str">
        <f>INDEX(products!$A$1:$G$5001,MATCH(orders!$D2697,products!$A$1:$A$5001,0),MATCH(J$1,products!$A$1:$G$1,0))</f>
        <v>VIP</v>
      </c>
      <c r="K2697">
        <f>INDEX(products!$A$1:$G$5001,MATCH(orders!$D2697,products!$A$1:$A$5001,0),MATCH(K$1,products!$A$1:$G$1,0))</f>
        <v>3</v>
      </c>
      <c r="L2697" s="3">
        <f>INDEX(products!$A$1:$G$5001,MATCH(orders!$D2697,products!$A$1:$A$5001,0),MATCH(L$1,products!$A$1:$G$1,0))</f>
        <v>3.5571000000000002</v>
      </c>
      <c r="M2697" s="3">
        <f t="shared" si="42"/>
        <v>7.1142000000000003</v>
      </c>
      <c r="N2697" t="str">
        <f>_xlfn.XLOOKUP(Orders[[#This Row],[Customer ID]],customers!$A$1:$A$4972,customers!$I$1:$I$4972,,0)</f>
        <v>No</v>
      </c>
    </row>
    <row r="2698" spans="1:14" x14ac:dyDescent="0.25">
      <c r="A2698" t="s">
        <v>13222</v>
      </c>
      <c r="B2698" s="2">
        <v>44647</v>
      </c>
      <c r="C2698" t="s">
        <v>13223</v>
      </c>
      <c r="D2698" t="s">
        <v>13224</v>
      </c>
      <c r="E2698">
        <v>4</v>
      </c>
      <c r="F2698" t="str">
        <f>_xlfn.XLOOKUP(C2698,customers!$A$1:$A$4972,customers!B$1:B$4972,,0)</f>
        <v>Alejandro Fletcher</v>
      </c>
      <c r="H2698" t="str">
        <f>_xlfn.XLOOKUP(C2698,customers!$A$1:$A$4972,customers!$G$1:$G$4972,,0)</f>
        <v>South Africa</v>
      </c>
      <c r="I2698" t="str">
        <f>INDEX(products!$A$1:$G$5001,MATCH(orders!$D2698,products!$A$1:$A$5001,0),MATCH(I$1,products!$A$1:$G$1,0))</f>
        <v>Credit Cards</v>
      </c>
      <c r="J2698" t="str">
        <f>INDEX(products!$A$1:$G$5001,MATCH(orders!$D2698,products!$A$1:$A$5001,0),MATCH(J$1,products!$A$1:$G$1,0))</f>
        <v>Premium</v>
      </c>
      <c r="K2698">
        <f>INDEX(products!$A$1:$G$5001,MATCH(orders!$D2698,products!$A$1:$A$5001,0),MATCH(K$1,products!$A$1:$G$1,0))</f>
        <v>10</v>
      </c>
      <c r="L2698" s="3">
        <f>INDEX(products!$A$1:$G$5001,MATCH(orders!$D2698,products!$A$1:$A$5001,0),MATCH(L$1,products!$A$1:$G$1,0))</f>
        <v>13.4421</v>
      </c>
      <c r="M2698" s="3">
        <f t="shared" si="42"/>
        <v>53.7684</v>
      </c>
      <c r="N2698" t="str">
        <f>_xlfn.XLOOKUP(Orders[[#This Row],[Customer ID]],customers!$A$1:$A$4972,customers!$I$1:$I$4972,,0)</f>
        <v>No</v>
      </c>
    </row>
    <row r="2699" spans="1:14" x14ac:dyDescent="0.25">
      <c r="A2699" t="s">
        <v>13226</v>
      </c>
      <c r="B2699" s="2">
        <v>44648</v>
      </c>
      <c r="C2699" t="s">
        <v>13227</v>
      </c>
      <c r="D2699" t="s">
        <v>13228</v>
      </c>
      <c r="E2699">
        <v>4</v>
      </c>
      <c r="F2699" t="str">
        <f>_xlfn.XLOOKUP(C2699,customers!$A$1:$A$4972,customers!B$1:B$4972,,0)</f>
        <v>Michael Foster</v>
      </c>
      <c r="H2699" t="str">
        <f>_xlfn.XLOOKUP(C2699,customers!$A$1:$A$4972,customers!$G$1:$G$4972,,0)</f>
        <v>United States</v>
      </c>
      <c r="I2699" t="str">
        <f>INDEX(products!$A$1:$G$5001,MATCH(orders!$D2699,products!$A$1:$A$5001,0),MATCH(I$1,products!$A$1:$G$1,0))</f>
        <v>Credit Cards</v>
      </c>
      <c r="J2699" t="str">
        <f>INDEX(products!$A$1:$G$5001,MATCH(orders!$D2699,products!$A$1:$A$5001,0),MATCH(J$1,products!$A$1:$G$1,0))</f>
        <v>Premium</v>
      </c>
      <c r="K2699">
        <f>INDEX(products!$A$1:$G$5001,MATCH(orders!$D2699,products!$A$1:$A$5001,0),MATCH(K$1,products!$A$1:$G$1,0))</f>
        <v>10</v>
      </c>
      <c r="L2699" s="3">
        <f>INDEX(products!$A$1:$G$5001,MATCH(orders!$D2699,products!$A$1:$A$5001,0),MATCH(L$1,products!$A$1:$G$1,0))</f>
        <v>9.7852999999999994</v>
      </c>
      <c r="M2699" s="3">
        <f t="shared" si="42"/>
        <v>39.141199999999998</v>
      </c>
      <c r="N2699" t="str">
        <f>_xlfn.XLOOKUP(Orders[[#This Row],[Customer ID]],customers!$A$1:$A$4972,customers!$I$1:$I$4972,,0)</f>
        <v>No</v>
      </c>
    </row>
    <row r="2700" spans="1:14" x14ac:dyDescent="0.25">
      <c r="A2700" t="s">
        <v>13230</v>
      </c>
      <c r="B2700" s="2">
        <v>44648</v>
      </c>
      <c r="C2700" t="s">
        <v>13231</v>
      </c>
      <c r="D2700" t="s">
        <v>13232</v>
      </c>
      <c r="E2700">
        <v>4</v>
      </c>
      <c r="F2700" t="str">
        <f>_xlfn.XLOOKUP(C2700,customers!$A$1:$A$4972,customers!B$1:B$4972,,0)</f>
        <v>Brandy Johnson</v>
      </c>
      <c r="H2700" t="str">
        <f>_xlfn.XLOOKUP(C2700,customers!$A$1:$A$4972,customers!$G$1:$G$4972,,0)</f>
        <v>Germany</v>
      </c>
      <c r="I2700" t="str">
        <f>INDEX(products!$A$1:$G$5001,MATCH(orders!$D2700,products!$A$1:$A$5001,0),MATCH(I$1,products!$A$1:$G$1,0))</f>
        <v>Investments</v>
      </c>
      <c r="J2700" t="str">
        <f>INDEX(products!$A$1:$G$5001,MATCH(orders!$D2700,products!$A$1:$A$5001,0),MATCH(J$1,products!$A$1:$G$1,0))</f>
        <v>Premium</v>
      </c>
      <c r="K2700">
        <f>INDEX(products!$A$1:$G$5001,MATCH(orders!$D2700,products!$A$1:$A$5001,0),MATCH(K$1,products!$A$1:$G$1,0))</f>
        <v>10</v>
      </c>
      <c r="L2700" s="3">
        <f>INDEX(products!$A$1:$G$5001,MATCH(orders!$D2700,products!$A$1:$A$5001,0),MATCH(L$1,products!$A$1:$G$1,0))</f>
        <v>14.40656666666667</v>
      </c>
      <c r="M2700" s="3">
        <f t="shared" si="42"/>
        <v>57.62626666666668</v>
      </c>
      <c r="N2700" t="str">
        <f>_xlfn.XLOOKUP(Orders[[#This Row],[Customer ID]],customers!$A$1:$A$4972,customers!$I$1:$I$4972,,0)</f>
        <v>Yes</v>
      </c>
    </row>
    <row r="2701" spans="1:14" x14ac:dyDescent="0.25">
      <c r="A2701" t="s">
        <v>13234</v>
      </c>
      <c r="B2701" s="2">
        <v>44648</v>
      </c>
      <c r="C2701" t="s">
        <v>13235</v>
      </c>
      <c r="D2701" t="s">
        <v>13236</v>
      </c>
      <c r="E2701">
        <v>2</v>
      </c>
      <c r="F2701" t="str">
        <f>_xlfn.XLOOKUP(C2701,customers!$A$1:$A$4972,customers!B$1:B$4972,,0)</f>
        <v>Amy Avila</v>
      </c>
      <c r="H2701" t="str">
        <f>_xlfn.XLOOKUP(C2701,customers!$A$1:$A$4972,customers!$G$1:$G$4972,,0)</f>
        <v>Brazil</v>
      </c>
      <c r="I2701" t="str">
        <f>INDEX(products!$A$1:$G$5001,MATCH(orders!$D2701,products!$A$1:$A$5001,0),MATCH(I$1,products!$A$1:$G$1,0))</f>
        <v>Investments</v>
      </c>
      <c r="J2701" t="str">
        <f>INDEX(products!$A$1:$G$5001,MATCH(orders!$D2701,products!$A$1:$A$5001,0),MATCH(J$1,products!$A$1:$G$1,0))</f>
        <v>VIP</v>
      </c>
      <c r="K2701">
        <f>INDEX(products!$A$1:$G$5001,MATCH(orders!$D2701,products!$A$1:$A$5001,0),MATCH(K$1,products!$A$1:$G$1,0))</f>
        <v>3</v>
      </c>
      <c r="L2701" s="3">
        <f>INDEX(products!$A$1:$G$5001,MATCH(orders!$D2701,products!$A$1:$A$5001,0),MATCH(L$1,products!$A$1:$G$1,0))</f>
        <v>4.3187666666666669</v>
      </c>
      <c r="M2701" s="3">
        <f t="shared" si="42"/>
        <v>8.6375333333333337</v>
      </c>
      <c r="N2701" t="str">
        <f>_xlfn.XLOOKUP(Orders[[#This Row],[Customer ID]],customers!$A$1:$A$4972,customers!$I$1:$I$4972,,0)</f>
        <v>Yes</v>
      </c>
    </row>
    <row r="2702" spans="1:14" x14ac:dyDescent="0.25">
      <c r="A2702" t="s">
        <v>13238</v>
      </c>
      <c r="B2702" s="2">
        <v>44649</v>
      </c>
      <c r="C2702" t="s">
        <v>13239</v>
      </c>
      <c r="D2702" t="s">
        <v>13240</v>
      </c>
      <c r="E2702">
        <v>1</v>
      </c>
      <c r="F2702" t="str">
        <f>_xlfn.XLOOKUP(C2702,customers!$A$1:$A$4972,customers!B$1:B$4972,,0)</f>
        <v>Joshua Parker</v>
      </c>
      <c r="H2702" t="str">
        <f>_xlfn.XLOOKUP(C2702,customers!$A$1:$A$4972,customers!$G$1:$G$4972,,0)</f>
        <v>United States</v>
      </c>
      <c r="I2702" t="str">
        <f>INDEX(products!$A$1:$G$5001,MATCH(orders!$D2702,products!$A$1:$A$5001,0),MATCH(I$1,products!$A$1:$G$1,0))</f>
        <v>Loans</v>
      </c>
      <c r="J2702" t="str">
        <f>INDEX(products!$A$1:$G$5001,MATCH(orders!$D2702,products!$A$1:$A$5001,0),MATCH(J$1,products!$A$1:$G$1,0))</f>
        <v>Premium</v>
      </c>
      <c r="K2702">
        <f>INDEX(products!$A$1:$G$5001,MATCH(orders!$D2702,products!$A$1:$A$5001,0),MATCH(K$1,products!$A$1:$G$1,0))</f>
        <v>1</v>
      </c>
      <c r="L2702" s="3">
        <f>INDEX(products!$A$1:$G$5001,MATCH(orders!$D2702,products!$A$1:$A$5001,0),MATCH(L$1,products!$A$1:$G$1,0))</f>
        <v>1.1879666666666671</v>
      </c>
      <c r="M2702" s="3">
        <f t="shared" si="42"/>
        <v>1.1879666666666671</v>
      </c>
      <c r="N2702" t="str">
        <f>_xlfn.XLOOKUP(Orders[[#This Row],[Customer ID]],customers!$A$1:$A$4972,customers!$I$1:$I$4972,,0)</f>
        <v>No</v>
      </c>
    </row>
    <row r="2703" spans="1:14" x14ac:dyDescent="0.25">
      <c r="A2703" t="s">
        <v>13242</v>
      </c>
      <c r="B2703" s="2">
        <v>44649</v>
      </c>
      <c r="C2703" t="s">
        <v>13243</v>
      </c>
      <c r="D2703" t="s">
        <v>13244</v>
      </c>
      <c r="E2703">
        <v>3</v>
      </c>
      <c r="F2703" t="str">
        <f>_xlfn.XLOOKUP(C2703,customers!$A$1:$A$4972,customers!B$1:B$4972,,0)</f>
        <v>Isaac Robertson</v>
      </c>
      <c r="H2703" t="str">
        <f>_xlfn.XLOOKUP(C2703,customers!$A$1:$A$4972,customers!$G$1:$G$4972,,0)</f>
        <v>South Africa</v>
      </c>
      <c r="I2703" t="str">
        <f>INDEX(products!$A$1:$G$5001,MATCH(orders!$D2703,products!$A$1:$A$5001,0),MATCH(I$1,products!$A$1:$G$1,0))</f>
        <v>Credit Cards</v>
      </c>
      <c r="J2703" t="str">
        <f>INDEX(products!$A$1:$G$5001,MATCH(orders!$D2703,products!$A$1:$A$5001,0),MATCH(J$1,products!$A$1:$G$1,0))</f>
        <v>VIP</v>
      </c>
      <c r="K2703">
        <f>INDEX(products!$A$1:$G$5001,MATCH(orders!$D2703,products!$A$1:$A$5001,0),MATCH(K$1,products!$A$1:$G$1,0))</f>
        <v>5</v>
      </c>
      <c r="L2703" s="3">
        <f>INDEX(products!$A$1:$G$5001,MATCH(orders!$D2703,products!$A$1:$A$5001,0),MATCH(L$1,products!$A$1:$G$1,0))</f>
        <v>8.2134</v>
      </c>
      <c r="M2703" s="3">
        <f t="shared" si="42"/>
        <v>24.6402</v>
      </c>
      <c r="N2703" t="str">
        <f>_xlfn.XLOOKUP(Orders[[#This Row],[Customer ID]],customers!$A$1:$A$4972,customers!$I$1:$I$4972,,0)</f>
        <v>No</v>
      </c>
    </row>
    <row r="2704" spans="1:14" x14ac:dyDescent="0.25">
      <c r="A2704" t="s">
        <v>13246</v>
      </c>
      <c r="B2704" s="2">
        <v>44650</v>
      </c>
      <c r="C2704" t="s">
        <v>13247</v>
      </c>
      <c r="D2704" t="s">
        <v>13248</v>
      </c>
      <c r="E2704">
        <v>4</v>
      </c>
      <c r="F2704" t="str">
        <f>_xlfn.XLOOKUP(C2704,customers!$A$1:$A$4972,customers!B$1:B$4972,,0)</f>
        <v>Samantha Gaines</v>
      </c>
      <c r="H2704" t="str">
        <f>_xlfn.XLOOKUP(C2704,customers!$A$1:$A$4972,customers!$G$1:$G$4972,,0)</f>
        <v>Germany</v>
      </c>
      <c r="I2704" t="str">
        <f>INDEX(products!$A$1:$G$5001,MATCH(orders!$D2704,products!$A$1:$A$5001,0),MATCH(I$1,products!$A$1:$G$1,0))</f>
        <v>Investments</v>
      </c>
      <c r="J2704" t="str">
        <f>INDEX(products!$A$1:$G$5001,MATCH(orders!$D2704,products!$A$1:$A$5001,0),MATCH(J$1,products!$A$1:$G$1,0))</f>
        <v>Premium</v>
      </c>
      <c r="K2704">
        <f>INDEX(products!$A$1:$G$5001,MATCH(orders!$D2704,products!$A$1:$A$5001,0),MATCH(K$1,products!$A$1:$G$1,0))</f>
        <v>10</v>
      </c>
      <c r="L2704" s="3">
        <f>INDEX(products!$A$1:$G$5001,MATCH(orders!$D2704,products!$A$1:$A$5001,0),MATCH(L$1,products!$A$1:$G$1,0))</f>
        <v>7.9221666666666666</v>
      </c>
      <c r="M2704" s="3">
        <f t="shared" si="42"/>
        <v>31.688666666666666</v>
      </c>
      <c r="N2704" t="str">
        <f>_xlfn.XLOOKUP(Orders[[#This Row],[Customer ID]],customers!$A$1:$A$4972,customers!$I$1:$I$4972,,0)</f>
        <v>No</v>
      </c>
    </row>
    <row r="2705" spans="1:14" x14ac:dyDescent="0.25">
      <c r="A2705" t="s">
        <v>13250</v>
      </c>
      <c r="B2705" s="2">
        <v>44650</v>
      </c>
      <c r="C2705" t="s">
        <v>13251</v>
      </c>
      <c r="D2705" t="s">
        <v>13252</v>
      </c>
      <c r="E2705">
        <v>1</v>
      </c>
      <c r="F2705" t="str">
        <f>_xlfn.XLOOKUP(C2705,customers!$A$1:$A$4972,customers!B$1:B$4972,,0)</f>
        <v>James Duran</v>
      </c>
      <c r="H2705" t="str">
        <f>_xlfn.XLOOKUP(C2705,customers!$A$1:$A$4972,customers!$G$1:$G$4972,,0)</f>
        <v>Germany</v>
      </c>
      <c r="I2705" t="str">
        <f>INDEX(products!$A$1:$G$5001,MATCH(orders!$D2705,products!$A$1:$A$5001,0),MATCH(I$1,products!$A$1:$G$1,0))</f>
        <v>Loans</v>
      </c>
      <c r="J2705" t="str">
        <f>INDEX(products!$A$1:$G$5001,MATCH(orders!$D2705,products!$A$1:$A$5001,0),MATCH(J$1,products!$A$1:$G$1,0))</f>
        <v>Standard</v>
      </c>
      <c r="K2705">
        <f>INDEX(products!$A$1:$G$5001,MATCH(orders!$D2705,products!$A$1:$A$5001,0),MATCH(K$1,products!$A$1:$G$1,0))</f>
        <v>1</v>
      </c>
      <c r="L2705" s="3">
        <f>INDEX(products!$A$1:$G$5001,MATCH(orders!$D2705,products!$A$1:$A$5001,0),MATCH(L$1,products!$A$1:$G$1,0))</f>
        <v>0.6836000000000001</v>
      </c>
      <c r="M2705" s="3">
        <f t="shared" si="42"/>
        <v>0.6836000000000001</v>
      </c>
      <c r="N2705" t="str">
        <f>_xlfn.XLOOKUP(Orders[[#This Row],[Customer ID]],customers!$A$1:$A$4972,customers!$I$1:$I$4972,,0)</f>
        <v>Yes</v>
      </c>
    </row>
    <row r="2706" spans="1:14" x14ac:dyDescent="0.25">
      <c r="A2706" t="s">
        <v>13254</v>
      </c>
      <c r="B2706" s="2">
        <v>44651</v>
      </c>
      <c r="C2706" t="s">
        <v>13255</v>
      </c>
      <c r="D2706" t="s">
        <v>13256</v>
      </c>
      <c r="E2706">
        <v>4</v>
      </c>
      <c r="F2706" t="str">
        <f>_xlfn.XLOOKUP(C2706,customers!$A$1:$A$4972,customers!B$1:B$4972,,0)</f>
        <v>Jacob Mitchell</v>
      </c>
      <c r="H2706" t="str">
        <f>_xlfn.XLOOKUP(C2706,customers!$A$1:$A$4972,customers!$G$1:$G$4972,,0)</f>
        <v>South Africa</v>
      </c>
      <c r="I2706" t="str">
        <f>INDEX(products!$A$1:$G$5001,MATCH(orders!$D2706,products!$A$1:$A$5001,0),MATCH(I$1,products!$A$1:$G$1,0))</f>
        <v>Money Transfers</v>
      </c>
      <c r="J2706" t="str">
        <f>INDEX(products!$A$1:$G$5001,MATCH(orders!$D2706,products!$A$1:$A$5001,0),MATCH(J$1,products!$A$1:$G$1,0))</f>
        <v>Standard</v>
      </c>
      <c r="K2706">
        <f>INDEX(products!$A$1:$G$5001,MATCH(orders!$D2706,products!$A$1:$A$5001,0),MATCH(K$1,products!$A$1:$G$1,0))</f>
        <v>10</v>
      </c>
      <c r="L2706" s="3">
        <f>INDEX(products!$A$1:$G$5001,MATCH(orders!$D2706,products!$A$1:$A$5001,0),MATCH(L$1,products!$A$1:$G$1,0))</f>
        <v>14.368233333333331</v>
      </c>
      <c r="M2706" s="3">
        <f t="shared" si="42"/>
        <v>57.472933333333323</v>
      </c>
      <c r="N2706" t="str">
        <f>_xlfn.XLOOKUP(Orders[[#This Row],[Customer ID]],customers!$A$1:$A$4972,customers!$I$1:$I$4972,,0)</f>
        <v>Yes</v>
      </c>
    </row>
    <row r="2707" spans="1:14" x14ac:dyDescent="0.25">
      <c r="A2707" t="s">
        <v>13258</v>
      </c>
      <c r="B2707" s="2">
        <v>44651</v>
      </c>
      <c r="C2707" t="s">
        <v>13259</v>
      </c>
      <c r="D2707" t="s">
        <v>13260</v>
      </c>
      <c r="E2707">
        <v>2</v>
      </c>
      <c r="F2707" t="str">
        <f>_xlfn.XLOOKUP(C2707,customers!$A$1:$A$4972,customers!B$1:B$4972,,0)</f>
        <v>Michael Thompson</v>
      </c>
      <c r="H2707" t="str">
        <f>_xlfn.XLOOKUP(C2707,customers!$A$1:$A$4972,customers!$G$1:$G$4972,,0)</f>
        <v>South Africa</v>
      </c>
      <c r="I2707" t="str">
        <f>INDEX(products!$A$1:$G$5001,MATCH(orders!$D2707,products!$A$1:$A$5001,0),MATCH(I$1,products!$A$1:$G$1,0))</f>
        <v>Investments</v>
      </c>
      <c r="J2707" t="str">
        <f>INDEX(products!$A$1:$G$5001,MATCH(orders!$D2707,products!$A$1:$A$5001,0),MATCH(J$1,products!$A$1:$G$1,0))</f>
        <v>Premium</v>
      </c>
      <c r="K2707">
        <f>INDEX(products!$A$1:$G$5001,MATCH(orders!$D2707,products!$A$1:$A$5001,0),MATCH(K$1,products!$A$1:$G$1,0))</f>
        <v>3</v>
      </c>
      <c r="L2707" s="3">
        <f>INDEX(products!$A$1:$G$5001,MATCH(orders!$D2707,products!$A$1:$A$5001,0),MATCH(L$1,products!$A$1:$G$1,0))</f>
        <v>4.4214666666666673</v>
      </c>
      <c r="M2707" s="3">
        <f t="shared" si="42"/>
        <v>8.8429333333333346</v>
      </c>
      <c r="N2707" t="str">
        <f>_xlfn.XLOOKUP(Orders[[#This Row],[Customer ID]],customers!$A$1:$A$4972,customers!$I$1:$I$4972,,0)</f>
        <v>No</v>
      </c>
    </row>
    <row r="2708" spans="1:14" x14ac:dyDescent="0.25">
      <c r="A2708" t="s">
        <v>13262</v>
      </c>
      <c r="B2708" s="2">
        <v>44652</v>
      </c>
      <c r="C2708" t="s">
        <v>13263</v>
      </c>
      <c r="D2708" t="s">
        <v>13264</v>
      </c>
      <c r="E2708">
        <v>1</v>
      </c>
      <c r="F2708" t="str">
        <f>_xlfn.XLOOKUP(C2708,customers!$A$1:$A$4972,customers!B$1:B$4972,,0)</f>
        <v>Alyssa Harris</v>
      </c>
      <c r="H2708" t="str">
        <f>_xlfn.XLOOKUP(C2708,customers!$A$1:$A$4972,customers!$G$1:$G$4972,,0)</f>
        <v>United States</v>
      </c>
      <c r="I2708" t="str">
        <f>INDEX(products!$A$1:$G$5001,MATCH(orders!$D2708,products!$A$1:$A$5001,0),MATCH(I$1,products!$A$1:$G$1,0))</f>
        <v>Money Transfers</v>
      </c>
      <c r="J2708" t="str">
        <f>INDEX(products!$A$1:$G$5001,MATCH(orders!$D2708,products!$A$1:$A$5001,0),MATCH(J$1,products!$A$1:$G$1,0))</f>
        <v>Standard</v>
      </c>
      <c r="K2708">
        <f>INDEX(products!$A$1:$G$5001,MATCH(orders!$D2708,products!$A$1:$A$5001,0),MATCH(K$1,products!$A$1:$G$1,0))</f>
        <v>1</v>
      </c>
      <c r="L2708" s="3">
        <f>INDEX(products!$A$1:$G$5001,MATCH(orders!$D2708,products!$A$1:$A$5001,0),MATCH(L$1,products!$A$1:$G$1,0))</f>
        <v>0.78686666666666671</v>
      </c>
      <c r="M2708" s="3">
        <f t="shared" si="42"/>
        <v>0.78686666666666671</v>
      </c>
      <c r="N2708" t="str">
        <f>_xlfn.XLOOKUP(Orders[[#This Row],[Customer ID]],customers!$A$1:$A$4972,customers!$I$1:$I$4972,,0)</f>
        <v>Yes</v>
      </c>
    </row>
    <row r="2709" spans="1:14" x14ac:dyDescent="0.25">
      <c r="A2709" t="s">
        <v>13266</v>
      </c>
      <c r="B2709" s="2">
        <v>44652</v>
      </c>
      <c r="C2709" t="s">
        <v>13267</v>
      </c>
      <c r="D2709" t="s">
        <v>13268</v>
      </c>
      <c r="E2709">
        <v>2</v>
      </c>
      <c r="F2709" t="str">
        <f>_xlfn.XLOOKUP(C2709,customers!$A$1:$A$4972,customers!B$1:B$4972,,0)</f>
        <v>Jordan Bass</v>
      </c>
      <c r="H2709" t="str">
        <f>_xlfn.XLOOKUP(C2709,customers!$A$1:$A$4972,customers!$G$1:$G$4972,,0)</f>
        <v>Japan</v>
      </c>
      <c r="I2709" t="str">
        <f>INDEX(products!$A$1:$G$5001,MATCH(orders!$D2709,products!$A$1:$A$5001,0),MATCH(I$1,products!$A$1:$G$1,0))</f>
        <v>Loans</v>
      </c>
      <c r="J2709" t="str">
        <f>INDEX(products!$A$1:$G$5001,MATCH(orders!$D2709,products!$A$1:$A$5001,0),MATCH(J$1,products!$A$1:$G$1,0))</f>
        <v>VIP</v>
      </c>
      <c r="K2709">
        <f>INDEX(products!$A$1:$G$5001,MATCH(orders!$D2709,products!$A$1:$A$5001,0),MATCH(K$1,products!$A$1:$G$1,0))</f>
        <v>3</v>
      </c>
      <c r="L2709" s="3">
        <f>INDEX(products!$A$1:$G$5001,MATCH(orders!$D2709,products!$A$1:$A$5001,0),MATCH(L$1,products!$A$1:$G$1,0))</f>
        <v>2.796733333333334</v>
      </c>
      <c r="M2709" s="3">
        <f t="shared" si="42"/>
        <v>5.5934666666666679</v>
      </c>
      <c r="N2709" t="str">
        <f>_xlfn.XLOOKUP(Orders[[#This Row],[Customer ID]],customers!$A$1:$A$4972,customers!$I$1:$I$4972,,0)</f>
        <v>Yes</v>
      </c>
    </row>
    <row r="2710" spans="1:14" x14ac:dyDescent="0.25">
      <c r="A2710" t="s">
        <v>13270</v>
      </c>
      <c r="B2710" s="2">
        <v>44652</v>
      </c>
      <c r="C2710" t="s">
        <v>13271</v>
      </c>
      <c r="D2710" t="s">
        <v>13272</v>
      </c>
      <c r="E2710">
        <v>4</v>
      </c>
      <c r="F2710" t="str">
        <f>_xlfn.XLOOKUP(C2710,customers!$A$1:$A$4972,customers!B$1:B$4972,,0)</f>
        <v>Francis Ingram</v>
      </c>
      <c r="H2710" t="str">
        <f>_xlfn.XLOOKUP(C2710,customers!$A$1:$A$4972,customers!$G$1:$G$4972,,0)</f>
        <v>Germany</v>
      </c>
      <c r="I2710" t="str">
        <f>INDEX(products!$A$1:$G$5001,MATCH(orders!$D2710,products!$A$1:$A$5001,0),MATCH(I$1,products!$A$1:$G$1,0))</f>
        <v>Money Transfers</v>
      </c>
      <c r="J2710" t="str">
        <f>INDEX(products!$A$1:$G$5001,MATCH(orders!$D2710,products!$A$1:$A$5001,0),MATCH(J$1,products!$A$1:$G$1,0))</f>
        <v>Standard</v>
      </c>
      <c r="K2710">
        <f>INDEX(products!$A$1:$G$5001,MATCH(orders!$D2710,products!$A$1:$A$5001,0),MATCH(K$1,products!$A$1:$G$1,0))</f>
        <v>10</v>
      </c>
      <c r="L2710" s="3">
        <f>INDEX(products!$A$1:$G$5001,MATCH(orders!$D2710,products!$A$1:$A$5001,0),MATCH(L$1,products!$A$1:$G$1,0))</f>
        <v>6.8422000000000001</v>
      </c>
      <c r="M2710" s="3">
        <f t="shared" si="42"/>
        <v>27.3688</v>
      </c>
      <c r="N2710" t="str">
        <f>_xlfn.XLOOKUP(Orders[[#This Row],[Customer ID]],customers!$A$1:$A$4972,customers!$I$1:$I$4972,,0)</f>
        <v>No</v>
      </c>
    </row>
    <row r="2711" spans="1:14" x14ac:dyDescent="0.25">
      <c r="A2711" t="s">
        <v>13274</v>
      </c>
      <c r="B2711" s="2">
        <v>44653</v>
      </c>
      <c r="C2711" t="s">
        <v>13275</v>
      </c>
      <c r="D2711" t="s">
        <v>13276</v>
      </c>
      <c r="E2711">
        <v>4</v>
      </c>
      <c r="F2711" t="str">
        <f>_xlfn.XLOOKUP(C2711,customers!$A$1:$A$4972,customers!B$1:B$4972,,0)</f>
        <v>William Peterson</v>
      </c>
      <c r="H2711" t="str">
        <f>_xlfn.XLOOKUP(C2711,customers!$A$1:$A$4972,customers!$G$1:$G$4972,,0)</f>
        <v>United States</v>
      </c>
      <c r="I2711" t="str">
        <f>INDEX(products!$A$1:$G$5001,MATCH(orders!$D2711,products!$A$1:$A$5001,0),MATCH(I$1,products!$A$1:$G$1,0))</f>
        <v>Credit Cards</v>
      </c>
      <c r="J2711" t="str">
        <f>INDEX(products!$A$1:$G$5001,MATCH(orders!$D2711,products!$A$1:$A$5001,0),MATCH(J$1,products!$A$1:$G$1,0))</f>
        <v>Standard</v>
      </c>
      <c r="K2711">
        <f>INDEX(products!$A$1:$G$5001,MATCH(orders!$D2711,products!$A$1:$A$5001,0),MATCH(K$1,products!$A$1:$G$1,0))</f>
        <v>10</v>
      </c>
      <c r="L2711" s="3">
        <f>INDEX(products!$A$1:$G$5001,MATCH(orders!$D2711,products!$A$1:$A$5001,0),MATCH(L$1,products!$A$1:$G$1,0))</f>
        <v>9.5997666666666674</v>
      </c>
      <c r="M2711" s="3">
        <f t="shared" si="42"/>
        <v>38.39906666666667</v>
      </c>
      <c r="N2711" t="str">
        <f>_xlfn.XLOOKUP(Orders[[#This Row],[Customer ID]],customers!$A$1:$A$4972,customers!$I$1:$I$4972,,0)</f>
        <v>Yes</v>
      </c>
    </row>
    <row r="2712" spans="1:14" x14ac:dyDescent="0.25">
      <c r="A2712" t="s">
        <v>13278</v>
      </c>
      <c r="B2712" s="2">
        <v>44653</v>
      </c>
      <c r="C2712" t="s">
        <v>13279</v>
      </c>
      <c r="D2712" t="s">
        <v>13280</v>
      </c>
      <c r="E2712">
        <v>2</v>
      </c>
      <c r="F2712" t="str">
        <f>_xlfn.XLOOKUP(C2712,customers!$A$1:$A$4972,customers!B$1:B$4972,,0)</f>
        <v>Trevor Davis</v>
      </c>
      <c r="H2712" t="str">
        <f>_xlfn.XLOOKUP(C2712,customers!$A$1:$A$4972,customers!$G$1:$G$4972,,0)</f>
        <v>South Africa</v>
      </c>
      <c r="I2712" t="str">
        <f>INDEX(products!$A$1:$G$5001,MATCH(orders!$D2712,products!$A$1:$A$5001,0),MATCH(I$1,products!$A$1:$G$1,0))</f>
        <v>Credit Cards</v>
      </c>
      <c r="J2712" t="str">
        <f>INDEX(products!$A$1:$G$5001,MATCH(orders!$D2712,products!$A$1:$A$5001,0),MATCH(J$1,products!$A$1:$G$1,0))</f>
        <v>VIP</v>
      </c>
      <c r="K2712">
        <f>INDEX(products!$A$1:$G$5001,MATCH(orders!$D2712,products!$A$1:$A$5001,0),MATCH(K$1,products!$A$1:$G$1,0))</f>
        <v>3</v>
      </c>
      <c r="L2712" s="3">
        <f>INDEX(products!$A$1:$G$5001,MATCH(orders!$D2712,products!$A$1:$A$5001,0),MATCH(L$1,products!$A$1:$G$1,0))</f>
        <v>4.3194333333333326</v>
      </c>
      <c r="M2712" s="3">
        <f t="shared" si="42"/>
        <v>8.6388666666666651</v>
      </c>
      <c r="N2712" t="str">
        <f>_xlfn.XLOOKUP(Orders[[#This Row],[Customer ID]],customers!$A$1:$A$4972,customers!$I$1:$I$4972,,0)</f>
        <v>Yes</v>
      </c>
    </row>
    <row r="2713" spans="1:14" x14ac:dyDescent="0.25">
      <c r="A2713" t="s">
        <v>13282</v>
      </c>
      <c r="B2713" s="2">
        <v>44654</v>
      </c>
      <c r="C2713" t="s">
        <v>13283</v>
      </c>
      <c r="D2713" t="s">
        <v>13284</v>
      </c>
      <c r="E2713">
        <v>3</v>
      </c>
      <c r="F2713" t="str">
        <f>_xlfn.XLOOKUP(C2713,customers!$A$1:$A$4972,customers!B$1:B$4972,,0)</f>
        <v>Michael Sanders</v>
      </c>
      <c r="H2713" t="str">
        <f>_xlfn.XLOOKUP(C2713,customers!$A$1:$A$4972,customers!$G$1:$G$4972,,0)</f>
        <v>United States</v>
      </c>
      <c r="I2713" t="str">
        <f>INDEX(products!$A$1:$G$5001,MATCH(orders!$D2713,products!$A$1:$A$5001,0),MATCH(I$1,products!$A$1:$G$1,0))</f>
        <v>Money Transfers</v>
      </c>
      <c r="J2713" t="str">
        <f>INDEX(products!$A$1:$G$5001,MATCH(orders!$D2713,products!$A$1:$A$5001,0),MATCH(J$1,products!$A$1:$G$1,0))</f>
        <v>Standard</v>
      </c>
      <c r="K2713">
        <f>INDEX(products!$A$1:$G$5001,MATCH(orders!$D2713,products!$A$1:$A$5001,0),MATCH(K$1,products!$A$1:$G$1,0))</f>
        <v>5</v>
      </c>
      <c r="L2713" s="3">
        <f>INDEX(products!$A$1:$G$5001,MATCH(orders!$D2713,products!$A$1:$A$5001,0),MATCH(L$1,products!$A$1:$G$1,0))</f>
        <v>5.9231333333333334</v>
      </c>
      <c r="M2713" s="3">
        <f t="shared" si="42"/>
        <v>17.769400000000001</v>
      </c>
      <c r="N2713" t="str">
        <f>_xlfn.XLOOKUP(Orders[[#This Row],[Customer ID]],customers!$A$1:$A$4972,customers!$I$1:$I$4972,,0)</f>
        <v>Yes</v>
      </c>
    </row>
    <row r="2714" spans="1:14" x14ac:dyDescent="0.25">
      <c r="A2714" t="s">
        <v>13286</v>
      </c>
      <c r="B2714" s="2">
        <v>44654</v>
      </c>
      <c r="C2714" t="s">
        <v>13287</v>
      </c>
      <c r="D2714" t="s">
        <v>13288</v>
      </c>
      <c r="E2714">
        <v>2</v>
      </c>
      <c r="F2714" t="str">
        <f>_xlfn.XLOOKUP(C2714,customers!$A$1:$A$4972,customers!B$1:B$4972,,0)</f>
        <v>Timothy Dorsey</v>
      </c>
      <c r="H2714" t="str">
        <f>_xlfn.XLOOKUP(C2714,customers!$A$1:$A$4972,customers!$G$1:$G$4972,,0)</f>
        <v>South Africa</v>
      </c>
      <c r="I2714" t="str">
        <f>INDEX(products!$A$1:$G$5001,MATCH(orders!$D2714,products!$A$1:$A$5001,0),MATCH(I$1,products!$A$1:$G$1,0))</f>
        <v>Credit Cards</v>
      </c>
      <c r="J2714" t="str">
        <f>INDEX(products!$A$1:$G$5001,MATCH(orders!$D2714,products!$A$1:$A$5001,0),MATCH(J$1,products!$A$1:$G$1,0))</f>
        <v>Standard</v>
      </c>
      <c r="K2714">
        <f>INDEX(products!$A$1:$G$5001,MATCH(orders!$D2714,products!$A$1:$A$5001,0),MATCH(K$1,products!$A$1:$G$1,0))</f>
        <v>3</v>
      </c>
      <c r="L2714" s="3">
        <f>INDEX(products!$A$1:$G$5001,MATCH(orders!$D2714,products!$A$1:$A$5001,0),MATCH(L$1,products!$A$1:$G$1,0))</f>
        <v>3.0442999999999998</v>
      </c>
      <c r="M2714" s="3">
        <f t="shared" si="42"/>
        <v>6.0885999999999996</v>
      </c>
      <c r="N2714" t="str">
        <f>_xlfn.XLOOKUP(Orders[[#This Row],[Customer ID]],customers!$A$1:$A$4972,customers!$I$1:$I$4972,,0)</f>
        <v>Yes</v>
      </c>
    </row>
    <row r="2715" spans="1:14" x14ac:dyDescent="0.25">
      <c r="A2715" t="s">
        <v>13290</v>
      </c>
      <c r="B2715" s="2">
        <v>44655</v>
      </c>
      <c r="C2715" t="s">
        <v>13291</v>
      </c>
      <c r="D2715" t="s">
        <v>13292</v>
      </c>
      <c r="E2715">
        <v>4</v>
      </c>
      <c r="F2715" t="str">
        <f>_xlfn.XLOOKUP(C2715,customers!$A$1:$A$4972,customers!B$1:B$4972,,0)</f>
        <v>John Miranda</v>
      </c>
      <c r="H2715" t="str">
        <f>_xlfn.XLOOKUP(C2715,customers!$A$1:$A$4972,customers!$G$1:$G$4972,,0)</f>
        <v>Brazil</v>
      </c>
      <c r="I2715" t="str">
        <f>INDEX(products!$A$1:$G$5001,MATCH(orders!$D2715,products!$A$1:$A$5001,0),MATCH(I$1,products!$A$1:$G$1,0))</f>
        <v>Loans</v>
      </c>
      <c r="J2715" t="str">
        <f>INDEX(products!$A$1:$G$5001,MATCH(orders!$D2715,products!$A$1:$A$5001,0),MATCH(J$1,products!$A$1:$G$1,0))</f>
        <v>Premium</v>
      </c>
      <c r="K2715">
        <f>INDEX(products!$A$1:$G$5001,MATCH(orders!$D2715,products!$A$1:$A$5001,0),MATCH(K$1,products!$A$1:$G$1,0))</f>
        <v>10</v>
      </c>
      <c r="L2715" s="3">
        <f>INDEX(products!$A$1:$G$5001,MATCH(orders!$D2715,products!$A$1:$A$5001,0),MATCH(L$1,products!$A$1:$G$1,0))</f>
        <v>10.384066666666669</v>
      </c>
      <c r="M2715" s="3">
        <f t="shared" si="42"/>
        <v>41.536266666666677</v>
      </c>
      <c r="N2715" t="str">
        <f>_xlfn.XLOOKUP(Orders[[#This Row],[Customer ID]],customers!$A$1:$A$4972,customers!$I$1:$I$4972,,0)</f>
        <v>No</v>
      </c>
    </row>
    <row r="2716" spans="1:14" x14ac:dyDescent="0.25">
      <c r="A2716" t="s">
        <v>13294</v>
      </c>
      <c r="B2716" s="2">
        <v>44655</v>
      </c>
      <c r="C2716" t="s">
        <v>13295</v>
      </c>
      <c r="D2716" t="s">
        <v>13296</v>
      </c>
      <c r="E2716">
        <v>2</v>
      </c>
      <c r="F2716" t="str">
        <f>_xlfn.XLOOKUP(C2716,customers!$A$1:$A$4972,customers!B$1:B$4972,,0)</f>
        <v>John Brown</v>
      </c>
      <c r="H2716" t="str">
        <f>_xlfn.XLOOKUP(C2716,customers!$A$1:$A$4972,customers!$G$1:$G$4972,,0)</f>
        <v>South Africa</v>
      </c>
      <c r="I2716" t="str">
        <f>INDEX(products!$A$1:$G$5001,MATCH(orders!$D2716,products!$A$1:$A$5001,0),MATCH(I$1,products!$A$1:$G$1,0))</f>
        <v>Credit Cards</v>
      </c>
      <c r="J2716" t="str">
        <f>INDEX(products!$A$1:$G$5001,MATCH(orders!$D2716,products!$A$1:$A$5001,0),MATCH(J$1,products!$A$1:$G$1,0))</f>
        <v>VIP</v>
      </c>
      <c r="K2716">
        <f>INDEX(products!$A$1:$G$5001,MATCH(orders!$D2716,products!$A$1:$A$5001,0),MATCH(K$1,products!$A$1:$G$1,0))</f>
        <v>3</v>
      </c>
      <c r="L2716" s="3">
        <f>INDEX(products!$A$1:$G$5001,MATCH(orders!$D2716,products!$A$1:$A$5001,0),MATCH(L$1,products!$A$1:$G$1,0))</f>
        <v>2.0040666666666671</v>
      </c>
      <c r="M2716" s="3">
        <f t="shared" si="42"/>
        <v>4.0081333333333342</v>
      </c>
      <c r="N2716" t="str">
        <f>_xlfn.XLOOKUP(Orders[[#This Row],[Customer ID]],customers!$A$1:$A$4972,customers!$I$1:$I$4972,,0)</f>
        <v>Yes</v>
      </c>
    </row>
    <row r="2717" spans="1:14" x14ac:dyDescent="0.25">
      <c r="A2717" t="s">
        <v>13298</v>
      </c>
      <c r="B2717" s="2">
        <v>44655</v>
      </c>
      <c r="C2717" t="s">
        <v>13299</v>
      </c>
      <c r="D2717" t="s">
        <v>13300</v>
      </c>
      <c r="E2717">
        <v>3</v>
      </c>
      <c r="F2717" t="str">
        <f>_xlfn.XLOOKUP(C2717,customers!$A$1:$A$4972,customers!B$1:B$4972,,0)</f>
        <v>Barbara Smith</v>
      </c>
      <c r="H2717" t="str">
        <f>_xlfn.XLOOKUP(C2717,customers!$A$1:$A$4972,customers!$G$1:$G$4972,,0)</f>
        <v>South Africa</v>
      </c>
      <c r="I2717" t="str">
        <f>INDEX(products!$A$1:$G$5001,MATCH(orders!$D2717,products!$A$1:$A$5001,0),MATCH(I$1,products!$A$1:$G$1,0))</f>
        <v>Money Transfers</v>
      </c>
      <c r="J2717" t="str">
        <f>INDEX(products!$A$1:$G$5001,MATCH(orders!$D2717,products!$A$1:$A$5001,0),MATCH(J$1,products!$A$1:$G$1,0))</f>
        <v>VIP</v>
      </c>
      <c r="K2717">
        <f>INDEX(products!$A$1:$G$5001,MATCH(orders!$D2717,products!$A$1:$A$5001,0),MATCH(K$1,products!$A$1:$G$1,0))</f>
        <v>5</v>
      </c>
      <c r="L2717" s="3">
        <f>INDEX(products!$A$1:$G$5001,MATCH(orders!$D2717,products!$A$1:$A$5001,0),MATCH(L$1,products!$A$1:$G$1,0))</f>
        <v>4.8323333333333336</v>
      </c>
      <c r="M2717" s="3">
        <f t="shared" si="42"/>
        <v>14.497</v>
      </c>
      <c r="N2717" t="str">
        <f>_xlfn.XLOOKUP(Orders[[#This Row],[Customer ID]],customers!$A$1:$A$4972,customers!$I$1:$I$4972,,0)</f>
        <v>Yes</v>
      </c>
    </row>
    <row r="2718" spans="1:14" x14ac:dyDescent="0.25">
      <c r="A2718" t="s">
        <v>13302</v>
      </c>
      <c r="B2718" s="2">
        <v>44656</v>
      </c>
      <c r="C2718" t="s">
        <v>13303</v>
      </c>
      <c r="D2718" t="s">
        <v>13304</v>
      </c>
      <c r="E2718">
        <v>2</v>
      </c>
      <c r="F2718" t="str">
        <f>_xlfn.XLOOKUP(C2718,customers!$A$1:$A$4972,customers!B$1:B$4972,,0)</f>
        <v>Timothy Phillips</v>
      </c>
      <c r="H2718" t="str">
        <f>_xlfn.XLOOKUP(C2718,customers!$A$1:$A$4972,customers!$G$1:$G$4972,,0)</f>
        <v>South Africa</v>
      </c>
      <c r="I2718" t="str">
        <f>INDEX(products!$A$1:$G$5001,MATCH(orders!$D2718,products!$A$1:$A$5001,0),MATCH(I$1,products!$A$1:$G$1,0))</f>
        <v>Money Transfers</v>
      </c>
      <c r="J2718" t="str">
        <f>INDEX(products!$A$1:$G$5001,MATCH(orders!$D2718,products!$A$1:$A$5001,0),MATCH(J$1,products!$A$1:$G$1,0))</f>
        <v>Premium</v>
      </c>
      <c r="K2718">
        <f>INDEX(products!$A$1:$G$5001,MATCH(orders!$D2718,products!$A$1:$A$5001,0),MATCH(K$1,products!$A$1:$G$1,0))</f>
        <v>3</v>
      </c>
      <c r="L2718" s="3">
        <f>INDEX(products!$A$1:$G$5001,MATCH(orders!$D2718,products!$A$1:$A$5001,0),MATCH(L$1,products!$A$1:$G$1,0))</f>
        <v>3.9393666666666669</v>
      </c>
      <c r="M2718" s="3">
        <f t="shared" si="42"/>
        <v>7.8787333333333338</v>
      </c>
      <c r="N2718" t="str">
        <f>_xlfn.XLOOKUP(Orders[[#This Row],[Customer ID]],customers!$A$1:$A$4972,customers!$I$1:$I$4972,,0)</f>
        <v>Yes</v>
      </c>
    </row>
    <row r="2719" spans="1:14" x14ac:dyDescent="0.25">
      <c r="A2719" t="s">
        <v>13306</v>
      </c>
      <c r="B2719" s="2">
        <v>44656</v>
      </c>
      <c r="C2719" t="s">
        <v>13307</v>
      </c>
      <c r="D2719" t="s">
        <v>13308</v>
      </c>
      <c r="E2719">
        <v>3</v>
      </c>
      <c r="F2719" t="str">
        <f>_xlfn.XLOOKUP(C2719,customers!$A$1:$A$4972,customers!B$1:B$4972,,0)</f>
        <v>Michael Maldonado</v>
      </c>
      <c r="H2719" t="str">
        <f>_xlfn.XLOOKUP(C2719,customers!$A$1:$A$4972,customers!$G$1:$G$4972,,0)</f>
        <v>Japan</v>
      </c>
      <c r="I2719" t="str">
        <f>INDEX(products!$A$1:$G$5001,MATCH(orders!$D2719,products!$A$1:$A$5001,0),MATCH(I$1,products!$A$1:$G$1,0))</f>
        <v>Money Transfers</v>
      </c>
      <c r="J2719" t="str">
        <f>INDEX(products!$A$1:$G$5001,MATCH(orders!$D2719,products!$A$1:$A$5001,0),MATCH(J$1,products!$A$1:$G$1,0))</f>
        <v>Premium</v>
      </c>
      <c r="K2719">
        <f>INDEX(products!$A$1:$G$5001,MATCH(orders!$D2719,products!$A$1:$A$5001,0),MATCH(K$1,products!$A$1:$G$1,0))</f>
        <v>5</v>
      </c>
      <c r="L2719" s="3">
        <f>INDEX(products!$A$1:$G$5001,MATCH(orders!$D2719,products!$A$1:$A$5001,0),MATCH(L$1,products!$A$1:$G$1,0))</f>
        <v>8.2042999999999999</v>
      </c>
      <c r="M2719" s="3">
        <f t="shared" si="42"/>
        <v>24.6129</v>
      </c>
      <c r="N2719" t="str">
        <f>_xlfn.XLOOKUP(Orders[[#This Row],[Customer ID]],customers!$A$1:$A$4972,customers!$I$1:$I$4972,,0)</f>
        <v>No</v>
      </c>
    </row>
    <row r="2720" spans="1:14" x14ac:dyDescent="0.25">
      <c r="A2720" t="s">
        <v>13310</v>
      </c>
      <c r="B2720" s="2">
        <v>44657</v>
      </c>
      <c r="C2720" t="s">
        <v>13311</v>
      </c>
      <c r="D2720" t="s">
        <v>13312</v>
      </c>
      <c r="E2720">
        <v>3</v>
      </c>
      <c r="F2720" t="str">
        <f>_xlfn.XLOOKUP(C2720,customers!$A$1:$A$4972,customers!B$1:B$4972,,0)</f>
        <v>Troy Guerrero</v>
      </c>
      <c r="H2720" t="str">
        <f>_xlfn.XLOOKUP(C2720,customers!$A$1:$A$4972,customers!$G$1:$G$4972,,0)</f>
        <v>South Africa</v>
      </c>
      <c r="I2720" t="str">
        <f>INDEX(products!$A$1:$G$5001,MATCH(orders!$D2720,products!$A$1:$A$5001,0),MATCH(I$1,products!$A$1:$G$1,0))</f>
        <v>Investments</v>
      </c>
      <c r="J2720" t="str">
        <f>INDEX(products!$A$1:$G$5001,MATCH(orders!$D2720,products!$A$1:$A$5001,0),MATCH(J$1,products!$A$1:$G$1,0))</f>
        <v>Standard</v>
      </c>
      <c r="K2720">
        <f>INDEX(products!$A$1:$G$5001,MATCH(orders!$D2720,products!$A$1:$A$5001,0),MATCH(K$1,products!$A$1:$G$1,0))</f>
        <v>5</v>
      </c>
      <c r="L2720" s="3">
        <f>INDEX(products!$A$1:$G$5001,MATCH(orders!$D2720,products!$A$1:$A$5001,0),MATCH(L$1,products!$A$1:$G$1,0))</f>
        <v>7.5686333333333344</v>
      </c>
      <c r="M2720" s="3">
        <f t="shared" si="42"/>
        <v>22.705900000000003</v>
      </c>
      <c r="N2720" t="str">
        <f>_xlfn.XLOOKUP(Orders[[#This Row],[Customer ID]],customers!$A$1:$A$4972,customers!$I$1:$I$4972,,0)</f>
        <v>No</v>
      </c>
    </row>
    <row r="2721" spans="1:14" x14ac:dyDescent="0.25">
      <c r="A2721" t="s">
        <v>13314</v>
      </c>
      <c r="B2721" s="2">
        <v>44657</v>
      </c>
      <c r="C2721" t="s">
        <v>13315</v>
      </c>
      <c r="D2721" t="s">
        <v>13316</v>
      </c>
      <c r="E2721">
        <v>2</v>
      </c>
      <c r="F2721" t="str">
        <f>_xlfn.XLOOKUP(C2721,customers!$A$1:$A$4972,customers!B$1:B$4972,,0)</f>
        <v>Jerry Love</v>
      </c>
      <c r="H2721" t="str">
        <f>_xlfn.XLOOKUP(C2721,customers!$A$1:$A$4972,customers!$G$1:$G$4972,,0)</f>
        <v>Germany</v>
      </c>
      <c r="I2721" t="str">
        <f>INDEX(products!$A$1:$G$5001,MATCH(orders!$D2721,products!$A$1:$A$5001,0),MATCH(I$1,products!$A$1:$G$1,0))</f>
        <v>Money Transfers</v>
      </c>
      <c r="J2721" t="str">
        <f>INDEX(products!$A$1:$G$5001,MATCH(orders!$D2721,products!$A$1:$A$5001,0),MATCH(J$1,products!$A$1:$G$1,0))</f>
        <v>Standard</v>
      </c>
      <c r="K2721">
        <f>INDEX(products!$A$1:$G$5001,MATCH(orders!$D2721,products!$A$1:$A$5001,0),MATCH(K$1,products!$A$1:$G$1,0))</f>
        <v>3</v>
      </c>
      <c r="L2721" s="3">
        <f>INDEX(products!$A$1:$G$5001,MATCH(orders!$D2721,products!$A$1:$A$5001,0),MATCH(L$1,products!$A$1:$G$1,0))</f>
        <v>2.0708000000000002</v>
      </c>
      <c r="M2721" s="3">
        <f t="shared" si="42"/>
        <v>4.1416000000000004</v>
      </c>
      <c r="N2721" t="str">
        <f>_xlfn.XLOOKUP(Orders[[#This Row],[Customer ID]],customers!$A$1:$A$4972,customers!$I$1:$I$4972,,0)</f>
        <v>No</v>
      </c>
    </row>
    <row r="2722" spans="1:14" x14ac:dyDescent="0.25">
      <c r="A2722" t="s">
        <v>13318</v>
      </c>
      <c r="B2722" s="2">
        <v>44658</v>
      </c>
      <c r="C2722" t="s">
        <v>13319</v>
      </c>
      <c r="D2722" t="s">
        <v>13320</v>
      </c>
      <c r="E2722">
        <v>2</v>
      </c>
      <c r="F2722" t="str">
        <f>_xlfn.XLOOKUP(C2722,customers!$A$1:$A$4972,customers!B$1:B$4972,,0)</f>
        <v>Jennifer Wheeler</v>
      </c>
      <c r="H2722" t="str">
        <f>_xlfn.XLOOKUP(C2722,customers!$A$1:$A$4972,customers!$G$1:$G$4972,,0)</f>
        <v>Germany</v>
      </c>
      <c r="I2722" t="str">
        <f>INDEX(products!$A$1:$G$5001,MATCH(orders!$D2722,products!$A$1:$A$5001,0),MATCH(I$1,products!$A$1:$G$1,0))</f>
        <v>Loans</v>
      </c>
      <c r="J2722" t="str">
        <f>INDEX(products!$A$1:$G$5001,MATCH(orders!$D2722,products!$A$1:$A$5001,0),MATCH(J$1,products!$A$1:$G$1,0))</f>
        <v>Standard</v>
      </c>
      <c r="K2722">
        <f>INDEX(products!$A$1:$G$5001,MATCH(orders!$D2722,products!$A$1:$A$5001,0),MATCH(K$1,products!$A$1:$G$1,0))</f>
        <v>3</v>
      </c>
      <c r="L2722" s="3">
        <f>INDEX(products!$A$1:$G$5001,MATCH(orders!$D2722,products!$A$1:$A$5001,0),MATCH(L$1,products!$A$1:$G$1,0))</f>
        <v>4.6956666666666669</v>
      </c>
      <c r="M2722" s="3">
        <f t="shared" si="42"/>
        <v>9.3913333333333338</v>
      </c>
      <c r="N2722" t="str">
        <f>_xlfn.XLOOKUP(Orders[[#This Row],[Customer ID]],customers!$A$1:$A$4972,customers!$I$1:$I$4972,,0)</f>
        <v>No</v>
      </c>
    </row>
    <row r="2723" spans="1:14" x14ac:dyDescent="0.25">
      <c r="A2723" t="s">
        <v>13322</v>
      </c>
      <c r="B2723" s="2">
        <v>44658</v>
      </c>
      <c r="C2723" t="s">
        <v>13323</v>
      </c>
      <c r="D2723" t="s">
        <v>13324</v>
      </c>
      <c r="E2723">
        <v>1</v>
      </c>
      <c r="F2723" t="str">
        <f>_xlfn.XLOOKUP(C2723,customers!$A$1:$A$4972,customers!B$1:B$4972,,0)</f>
        <v>Anthony Cruz</v>
      </c>
      <c r="H2723" t="str">
        <f>_xlfn.XLOOKUP(C2723,customers!$A$1:$A$4972,customers!$G$1:$G$4972,,0)</f>
        <v>United States</v>
      </c>
      <c r="I2723" t="str">
        <f>INDEX(products!$A$1:$G$5001,MATCH(orders!$D2723,products!$A$1:$A$5001,0),MATCH(I$1,products!$A$1:$G$1,0))</f>
        <v>Credit Cards</v>
      </c>
      <c r="J2723" t="str">
        <f>INDEX(products!$A$1:$G$5001,MATCH(orders!$D2723,products!$A$1:$A$5001,0),MATCH(J$1,products!$A$1:$G$1,0))</f>
        <v>Premium</v>
      </c>
      <c r="K2723">
        <f>INDEX(products!$A$1:$G$5001,MATCH(orders!$D2723,products!$A$1:$A$5001,0),MATCH(K$1,products!$A$1:$G$1,0))</f>
        <v>1</v>
      </c>
      <c r="L2723" s="3">
        <f>INDEX(products!$A$1:$G$5001,MATCH(orders!$D2723,products!$A$1:$A$5001,0),MATCH(L$1,products!$A$1:$G$1,0))</f>
        <v>1.4498666666666671</v>
      </c>
      <c r="M2723" s="3">
        <f t="shared" si="42"/>
        <v>1.4498666666666671</v>
      </c>
      <c r="N2723" t="str">
        <f>_xlfn.XLOOKUP(Orders[[#This Row],[Customer ID]],customers!$A$1:$A$4972,customers!$I$1:$I$4972,,0)</f>
        <v>No</v>
      </c>
    </row>
    <row r="2724" spans="1:14" x14ac:dyDescent="0.25">
      <c r="A2724" t="s">
        <v>13326</v>
      </c>
      <c r="B2724" s="2">
        <v>44659</v>
      </c>
      <c r="C2724" t="s">
        <v>13327</v>
      </c>
      <c r="D2724" t="s">
        <v>13328</v>
      </c>
      <c r="E2724">
        <v>4</v>
      </c>
      <c r="F2724" t="str">
        <f>_xlfn.XLOOKUP(C2724,customers!$A$1:$A$4972,customers!B$1:B$4972,,0)</f>
        <v>Traci Bailey</v>
      </c>
      <c r="H2724" t="str">
        <f>_xlfn.XLOOKUP(C2724,customers!$A$1:$A$4972,customers!$G$1:$G$4972,,0)</f>
        <v>Japan</v>
      </c>
      <c r="I2724" t="str">
        <f>INDEX(products!$A$1:$G$5001,MATCH(orders!$D2724,products!$A$1:$A$5001,0),MATCH(I$1,products!$A$1:$G$1,0))</f>
        <v>Credit Cards</v>
      </c>
      <c r="J2724" t="str">
        <f>INDEX(products!$A$1:$G$5001,MATCH(orders!$D2724,products!$A$1:$A$5001,0),MATCH(J$1,products!$A$1:$G$1,0))</f>
        <v>VIP</v>
      </c>
      <c r="K2724">
        <f>INDEX(products!$A$1:$G$5001,MATCH(orders!$D2724,products!$A$1:$A$5001,0),MATCH(K$1,products!$A$1:$G$1,0))</f>
        <v>10</v>
      </c>
      <c r="L2724" s="3">
        <f>INDEX(products!$A$1:$G$5001,MATCH(orders!$D2724,products!$A$1:$A$5001,0),MATCH(L$1,products!$A$1:$G$1,0))</f>
        <v>14.470433333333331</v>
      </c>
      <c r="M2724" s="3">
        <f t="shared" si="42"/>
        <v>57.881733333333322</v>
      </c>
      <c r="N2724" t="str">
        <f>_xlfn.XLOOKUP(Orders[[#This Row],[Customer ID]],customers!$A$1:$A$4972,customers!$I$1:$I$4972,,0)</f>
        <v>No</v>
      </c>
    </row>
    <row r="2725" spans="1:14" x14ac:dyDescent="0.25">
      <c r="A2725" t="s">
        <v>13329</v>
      </c>
      <c r="B2725" s="2">
        <v>44659</v>
      </c>
      <c r="C2725" t="s">
        <v>13330</v>
      </c>
      <c r="D2725" t="s">
        <v>13331</v>
      </c>
      <c r="E2725">
        <v>3</v>
      </c>
      <c r="F2725" t="str">
        <f>_xlfn.XLOOKUP(C2725,customers!$A$1:$A$4972,customers!B$1:B$4972,,0)</f>
        <v>Catherine Barber</v>
      </c>
      <c r="H2725" t="str">
        <f>_xlfn.XLOOKUP(C2725,customers!$A$1:$A$4972,customers!$G$1:$G$4972,,0)</f>
        <v>United States</v>
      </c>
      <c r="I2725" t="str">
        <f>INDEX(products!$A$1:$G$5001,MATCH(orders!$D2725,products!$A$1:$A$5001,0),MATCH(I$1,products!$A$1:$G$1,0))</f>
        <v>Investments</v>
      </c>
      <c r="J2725" t="str">
        <f>INDEX(products!$A$1:$G$5001,MATCH(orders!$D2725,products!$A$1:$A$5001,0),MATCH(J$1,products!$A$1:$G$1,0))</f>
        <v>Standard</v>
      </c>
      <c r="K2725">
        <f>INDEX(products!$A$1:$G$5001,MATCH(orders!$D2725,products!$A$1:$A$5001,0),MATCH(K$1,products!$A$1:$G$1,0))</f>
        <v>5</v>
      </c>
      <c r="L2725" s="3">
        <f>INDEX(products!$A$1:$G$5001,MATCH(orders!$D2725,products!$A$1:$A$5001,0),MATCH(L$1,products!$A$1:$G$1,0))</f>
        <v>5.6233000000000004</v>
      </c>
      <c r="M2725" s="3">
        <f t="shared" si="42"/>
        <v>16.869900000000001</v>
      </c>
      <c r="N2725" t="str">
        <f>_xlfn.XLOOKUP(Orders[[#This Row],[Customer ID]],customers!$A$1:$A$4972,customers!$I$1:$I$4972,,0)</f>
        <v>No</v>
      </c>
    </row>
    <row r="2726" spans="1:14" x14ac:dyDescent="0.25">
      <c r="A2726" t="s">
        <v>13333</v>
      </c>
      <c r="B2726" s="2">
        <v>44659</v>
      </c>
      <c r="C2726" t="s">
        <v>13334</v>
      </c>
      <c r="D2726" t="s">
        <v>13335</v>
      </c>
      <c r="E2726">
        <v>1</v>
      </c>
      <c r="F2726" t="str">
        <f>_xlfn.XLOOKUP(C2726,customers!$A$1:$A$4972,customers!B$1:B$4972,,0)</f>
        <v>Jim Miles</v>
      </c>
      <c r="H2726" t="str">
        <f>_xlfn.XLOOKUP(C2726,customers!$A$1:$A$4972,customers!$G$1:$G$4972,,0)</f>
        <v>Germany</v>
      </c>
      <c r="I2726" t="str">
        <f>INDEX(products!$A$1:$G$5001,MATCH(orders!$D2726,products!$A$1:$A$5001,0),MATCH(I$1,products!$A$1:$G$1,0))</f>
        <v>Investments</v>
      </c>
      <c r="J2726" t="str">
        <f>INDEX(products!$A$1:$G$5001,MATCH(orders!$D2726,products!$A$1:$A$5001,0),MATCH(J$1,products!$A$1:$G$1,0))</f>
        <v>Premium</v>
      </c>
      <c r="K2726">
        <f>INDEX(products!$A$1:$G$5001,MATCH(orders!$D2726,products!$A$1:$A$5001,0),MATCH(K$1,products!$A$1:$G$1,0))</f>
        <v>1</v>
      </c>
      <c r="L2726" s="3">
        <f>INDEX(products!$A$1:$G$5001,MATCH(orders!$D2726,products!$A$1:$A$5001,0),MATCH(L$1,products!$A$1:$G$1,0))</f>
        <v>1.0646666666666671</v>
      </c>
      <c r="M2726" s="3">
        <f t="shared" si="42"/>
        <v>1.0646666666666671</v>
      </c>
      <c r="N2726" t="str">
        <f>_xlfn.XLOOKUP(Orders[[#This Row],[Customer ID]],customers!$A$1:$A$4972,customers!$I$1:$I$4972,,0)</f>
        <v>Yes</v>
      </c>
    </row>
    <row r="2727" spans="1:14" x14ac:dyDescent="0.25">
      <c r="A2727" t="s">
        <v>13337</v>
      </c>
      <c r="B2727" s="2">
        <v>44660</v>
      </c>
      <c r="C2727" t="s">
        <v>13338</v>
      </c>
      <c r="D2727" t="s">
        <v>13339</v>
      </c>
      <c r="E2727">
        <v>2</v>
      </c>
      <c r="F2727" t="str">
        <f>_xlfn.XLOOKUP(C2727,customers!$A$1:$A$4972,customers!B$1:B$4972,,0)</f>
        <v>Chris Koch</v>
      </c>
      <c r="H2727" t="str">
        <f>_xlfn.XLOOKUP(C2727,customers!$A$1:$A$4972,customers!$G$1:$G$4972,,0)</f>
        <v>Germany</v>
      </c>
      <c r="I2727" t="str">
        <f>INDEX(products!$A$1:$G$5001,MATCH(orders!$D2727,products!$A$1:$A$5001,0),MATCH(I$1,products!$A$1:$G$1,0))</f>
        <v>Loans</v>
      </c>
      <c r="J2727" t="str">
        <f>INDEX(products!$A$1:$G$5001,MATCH(orders!$D2727,products!$A$1:$A$5001,0),MATCH(J$1,products!$A$1:$G$1,0))</f>
        <v>VIP</v>
      </c>
      <c r="K2727">
        <f>INDEX(products!$A$1:$G$5001,MATCH(orders!$D2727,products!$A$1:$A$5001,0),MATCH(K$1,products!$A$1:$G$1,0))</f>
        <v>3</v>
      </c>
      <c r="L2727" s="3">
        <f>INDEX(products!$A$1:$G$5001,MATCH(orders!$D2727,products!$A$1:$A$5001,0),MATCH(L$1,products!$A$1:$G$1,0))</f>
        <v>2.9087333333333332</v>
      </c>
      <c r="M2727" s="3">
        <f t="shared" si="42"/>
        <v>5.8174666666666663</v>
      </c>
      <c r="N2727" t="str">
        <f>_xlfn.XLOOKUP(Orders[[#This Row],[Customer ID]],customers!$A$1:$A$4972,customers!$I$1:$I$4972,,0)</f>
        <v>Yes</v>
      </c>
    </row>
    <row r="2728" spans="1:14" x14ac:dyDescent="0.25">
      <c r="A2728" t="s">
        <v>13341</v>
      </c>
      <c r="B2728" s="2">
        <v>44660</v>
      </c>
      <c r="C2728" t="s">
        <v>13342</v>
      </c>
      <c r="D2728" t="s">
        <v>13343</v>
      </c>
      <c r="E2728">
        <v>4</v>
      </c>
      <c r="F2728" t="str">
        <f>_xlfn.XLOOKUP(C2728,customers!$A$1:$A$4972,customers!B$1:B$4972,,0)</f>
        <v>Heidi Herring</v>
      </c>
      <c r="H2728" t="str">
        <f>_xlfn.XLOOKUP(C2728,customers!$A$1:$A$4972,customers!$G$1:$G$4972,,0)</f>
        <v>Brazil</v>
      </c>
      <c r="I2728" t="str">
        <f>INDEX(products!$A$1:$G$5001,MATCH(orders!$D2728,products!$A$1:$A$5001,0),MATCH(I$1,products!$A$1:$G$1,0))</f>
        <v>Money Transfers</v>
      </c>
      <c r="J2728" t="str">
        <f>INDEX(products!$A$1:$G$5001,MATCH(orders!$D2728,products!$A$1:$A$5001,0),MATCH(J$1,products!$A$1:$G$1,0))</f>
        <v>Premium</v>
      </c>
      <c r="K2728">
        <f>INDEX(products!$A$1:$G$5001,MATCH(orders!$D2728,products!$A$1:$A$5001,0),MATCH(K$1,products!$A$1:$G$1,0))</f>
        <v>10</v>
      </c>
      <c r="L2728" s="3">
        <f>INDEX(products!$A$1:$G$5001,MATCH(orders!$D2728,products!$A$1:$A$5001,0),MATCH(L$1,products!$A$1:$G$1,0))</f>
        <v>7.3236000000000008</v>
      </c>
      <c r="M2728" s="3">
        <f t="shared" si="42"/>
        <v>29.294400000000003</v>
      </c>
      <c r="N2728" t="str">
        <f>_xlfn.XLOOKUP(Orders[[#This Row],[Customer ID]],customers!$A$1:$A$4972,customers!$I$1:$I$4972,,0)</f>
        <v>Yes</v>
      </c>
    </row>
    <row r="2729" spans="1:14" x14ac:dyDescent="0.25">
      <c r="A2729" t="s">
        <v>13345</v>
      </c>
      <c r="B2729" s="2">
        <v>44661</v>
      </c>
      <c r="C2729" t="s">
        <v>13346</v>
      </c>
      <c r="D2729" t="s">
        <v>13347</v>
      </c>
      <c r="E2729">
        <v>1</v>
      </c>
      <c r="F2729" t="str">
        <f>_xlfn.XLOOKUP(C2729,customers!$A$1:$A$4972,customers!B$1:B$4972,,0)</f>
        <v>Dr. William Brown</v>
      </c>
      <c r="H2729" t="str">
        <f>_xlfn.XLOOKUP(C2729,customers!$A$1:$A$4972,customers!$G$1:$G$4972,,0)</f>
        <v>South Africa</v>
      </c>
      <c r="I2729" t="str">
        <f>INDEX(products!$A$1:$G$5001,MATCH(orders!$D2729,products!$A$1:$A$5001,0),MATCH(I$1,products!$A$1:$G$1,0))</f>
        <v>Investments</v>
      </c>
      <c r="J2729" t="str">
        <f>INDEX(products!$A$1:$G$5001,MATCH(orders!$D2729,products!$A$1:$A$5001,0),MATCH(J$1,products!$A$1:$G$1,0))</f>
        <v>Standard</v>
      </c>
      <c r="K2729">
        <f>INDEX(products!$A$1:$G$5001,MATCH(orders!$D2729,products!$A$1:$A$5001,0),MATCH(K$1,products!$A$1:$G$1,0))</f>
        <v>1</v>
      </c>
      <c r="L2729" s="3">
        <f>INDEX(products!$A$1:$G$5001,MATCH(orders!$D2729,products!$A$1:$A$5001,0),MATCH(L$1,products!$A$1:$G$1,0))</f>
        <v>0.89490000000000003</v>
      </c>
      <c r="M2729" s="3">
        <f t="shared" si="42"/>
        <v>0.89490000000000003</v>
      </c>
      <c r="N2729" t="str">
        <f>_xlfn.XLOOKUP(Orders[[#This Row],[Customer ID]],customers!$A$1:$A$4972,customers!$I$1:$I$4972,,0)</f>
        <v>Yes</v>
      </c>
    </row>
    <row r="2730" spans="1:14" x14ac:dyDescent="0.25">
      <c r="A2730" t="s">
        <v>13349</v>
      </c>
      <c r="B2730" s="2">
        <v>44661</v>
      </c>
      <c r="C2730" t="s">
        <v>13350</v>
      </c>
      <c r="D2730" t="s">
        <v>13351</v>
      </c>
      <c r="E2730">
        <v>3</v>
      </c>
      <c r="F2730" t="str">
        <f>_xlfn.XLOOKUP(C2730,customers!$A$1:$A$4972,customers!B$1:B$4972,,0)</f>
        <v>Michael Bryant</v>
      </c>
      <c r="H2730" t="str">
        <f>_xlfn.XLOOKUP(C2730,customers!$A$1:$A$4972,customers!$G$1:$G$4972,,0)</f>
        <v>Germany</v>
      </c>
      <c r="I2730" t="str">
        <f>INDEX(products!$A$1:$G$5001,MATCH(orders!$D2730,products!$A$1:$A$5001,0),MATCH(I$1,products!$A$1:$G$1,0))</f>
        <v>Credit Cards</v>
      </c>
      <c r="J2730" t="str">
        <f>INDEX(products!$A$1:$G$5001,MATCH(orders!$D2730,products!$A$1:$A$5001,0),MATCH(J$1,products!$A$1:$G$1,0))</f>
        <v>Premium</v>
      </c>
      <c r="K2730">
        <f>INDEX(products!$A$1:$G$5001,MATCH(orders!$D2730,products!$A$1:$A$5001,0),MATCH(K$1,products!$A$1:$G$1,0))</f>
        <v>5</v>
      </c>
      <c r="L2730" s="3">
        <f>INDEX(products!$A$1:$G$5001,MATCH(orders!$D2730,products!$A$1:$A$5001,0),MATCH(L$1,products!$A$1:$G$1,0))</f>
        <v>4.5663666666666671</v>
      </c>
      <c r="M2730" s="3">
        <f t="shared" si="42"/>
        <v>13.699100000000001</v>
      </c>
      <c r="N2730" t="str">
        <f>_xlfn.XLOOKUP(Orders[[#This Row],[Customer ID]],customers!$A$1:$A$4972,customers!$I$1:$I$4972,,0)</f>
        <v>No</v>
      </c>
    </row>
    <row r="2731" spans="1:14" x14ac:dyDescent="0.25">
      <c r="A2731" t="s">
        <v>13353</v>
      </c>
      <c r="B2731" s="2">
        <v>44662</v>
      </c>
      <c r="C2731" t="s">
        <v>13354</v>
      </c>
      <c r="D2731" t="s">
        <v>13355</v>
      </c>
      <c r="E2731">
        <v>1</v>
      </c>
      <c r="F2731" t="str">
        <f>_xlfn.XLOOKUP(C2731,customers!$A$1:$A$4972,customers!B$1:B$4972,,0)</f>
        <v>Aaron Rush</v>
      </c>
      <c r="H2731" t="str">
        <f>_xlfn.XLOOKUP(C2731,customers!$A$1:$A$4972,customers!$G$1:$G$4972,,0)</f>
        <v>United States</v>
      </c>
      <c r="I2731" t="str">
        <f>INDEX(products!$A$1:$G$5001,MATCH(orders!$D2731,products!$A$1:$A$5001,0),MATCH(I$1,products!$A$1:$G$1,0))</f>
        <v>Investments</v>
      </c>
      <c r="J2731" t="str">
        <f>INDEX(products!$A$1:$G$5001,MATCH(orders!$D2731,products!$A$1:$A$5001,0),MATCH(J$1,products!$A$1:$G$1,0))</f>
        <v>Premium</v>
      </c>
      <c r="K2731">
        <f>INDEX(products!$A$1:$G$5001,MATCH(orders!$D2731,products!$A$1:$A$5001,0),MATCH(K$1,products!$A$1:$G$1,0))</f>
        <v>1</v>
      </c>
      <c r="L2731" s="3">
        <f>INDEX(products!$A$1:$G$5001,MATCH(orders!$D2731,products!$A$1:$A$5001,0),MATCH(L$1,products!$A$1:$G$1,0))</f>
        <v>1.1507333333333329</v>
      </c>
      <c r="M2731" s="3">
        <f t="shared" si="42"/>
        <v>1.1507333333333329</v>
      </c>
      <c r="N2731" t="str">
        <f>_xlfn.XLOOKUP(Orders[[#This Row],[Customer ID]],customers!$A$1:$A$4972,customers!$I$1:$I$4972,,0)</f>
        <v>Yes</v>
      </c>
    </row>
    <row r="2732" spans="1:14" x14ac:dyDescent="0.25">
      <c r="A2732" t="s">
        <v>13357</v>
      </c>
      <c r="B2732" s="2">
        <v>44662</v>
      </c>
      <c r="C2732" t="s">
        <v>13358</v>
      </c>
      <c r="D2732" t="s">
        <v>13359</v>
      </c>
      <c r="E2732">
        <v>3</v>
      </c>
      <c r="F2732" t="str">
        <f>_xlfn.XLOOKUP(C2732,customers!$A$1:$A$4972,customers!B$1:B$4972,,0)</f>
        <v>Timothy Lewis</v>
      </c>
      <c r="H2732" t="str">
        <f>_xlfn.XLOOKUP(C2732,customers!$A$1:$A$4972,customers!$G$1:$G$4972,,0)</f>
        <v>United States</v>
      </c>
      <c r="I2732" t="str">
        <f>INDEX(products!$A$1:$G$5001,MATCH(orders!$D2732,products!$A$1:$A$5001,0),MATCH(I$1,products!$A$1:$G$1,0))</f>
        <v>Investments</v>
      </c>
      <c r="J2732" t="str">
        <f>INDEX(products!$A$1:$G$5001,MATCH(orders!$D2732,products!$A$1:$A$5001,0),MATCH(J$1,products!$A$1:$G$1,0))</f>
        <v>Premium</v>
      </c>
      <c r="K2732">
        <f>INDEX(products!$A$1:$G$5001,MATCH(orders!$D2732,products!$A$1:$A$5001,0),MATCH(K$1,products!$A$1:$G$1,0))</f>
        <v>5</v>
      </c>
      <c r="L2732" s="3">
        <f>INDEX(products!$A$1:$G$5001,MATCH(orders!$D2732,products!$A$1:$A$5001,0),MATCH(L$1,products!$A$1:$G$1,0))</f>
        <v>7.070566666666668</v>
      </c>
      <c r="M2732" s="3">
        <f t="shared" si="42"/>
        <v>21.211700000000004</v>
      </c>
      <c r="N2732" t="str">
        <f>_xlfn.XLOOKUP(Orders[[#This Row],[Customer ID]],customers!$A$1:$A$4972,customers!$I$1:$I$4972,,0)</f>
        <v>Yes</v>
      </c>
    </row>
    <row r="2733" spans="1:14" x14ac:dyDescent="0.25">
      <c r="A2733" t="s">
        <v>13361</v>
      </c>
      <c r="B2733" s="2">
        <v>44662</v>
      </c>
      <c r="C2733" t="s">
        <v>13362</v>
      </c>
      <c r="D2733" t="s">
        <v>13363</v>
      </c>
      <c r="E2733">
        <v>2</v>
      </c>
      <c r="F2733" t="str">
        <f>_xlfn.XLOOKUP(C2733,customers!$A$1:$A$4972,customers!B$1:B$4972,,0)</f>
        <v>Jennifer Oconnor</v>
      </c>
      <c r="H2733" t="str">
        <f>_xlfn.XLOOKUP(C2733,customers!$A$1:$A$4972,customers!$G$1:$G$4972,,0)</f>
        <v>South Africa</v>
      </c>
      <c r="I2733" t="str">
        <f>INDEX(products!$A$1:$G$5001,MATCH(orders!$D2733,products!$A$1:$A$5001,0),MATCH(I$1,products!$A$1:$G$1,0))</f>
        <v>Money Transfers</v>
      </c>
      <c r="J2733" t="str">
        <f>INDEX(products!$A$1:$G$5001,MATCH(orders!$D2733,products!$A$1:$A$5001,0),MATCH(J$1,products!$A$1:$G$1,0))</f>
        <v>Premium</v>
      </c>
      <c r="K2733">
        <f>INDEX(products!$A$1:$G$5001,MATCH(orders!$D2733,products!$A$1:$A$5001,0),MATCH(K$1,products!$A$1:$G$1,0))</f>
        <v>3</v>
      </c>
      <c r="L2733" s="3">
        <f>INDEX(products!$A$1:$G$5001,MATCH(orders!$D2733,products!$A$1:$A$5001,0),MATCH(L$1,products!$A$1:$G$1,0))</f>
        <v>3.4214333333333329</v>
      </c>
      <c r="M2733" s="3">
        <f t="shared" si="42"/>
        <v>6.8428666666666658</v>
      </c>
      <c r="N2733" t="str">
        <f>_xlfn.XLOOKUP(Orders[[#This Row],[Customer ID]],customers!$A$1:$A$4972,customers!$I$1:$I$4972,,0)</f>
        <v>No</v>
      </c>
    </row>
    <row r="2734" spans="1:14" x14ac:dyDescent="0.25">
      <c r="A2734" t="s">
        <v>13365</v>
      </c>
      <c r="B2734" s="2">
        <v>44663</v>
      </c>
      <c r="C2734" t="s">
        <v>13366</v>
      </c>
      <c r="D2734" t="s">
        <v>13367</v>
      </c>
      <c r="E2734">
        <v>4</v>
      </c>
      <c r="F2734" t="str">
        <f>_xlfn.XLOOKUP(C2734,customers!$A$1:$A$4972,customers!B$1:B$4972,,0)</f>
        <v>Donald Evans</v>
      </c>
      <c r="H2734" t="str">
        <f>_xlfn.XLOOKUP(C2734,customers!$A$1:$A$4972,customers!$G$1:$G$4972,,0)</f>
        <v>South Africa</v>
      </c>
      <c r="I2734" t="str">
        <f>INDEX(products!$A$1:$G$5001,MATCH(orders!$D2734,products!$A$1:$A$5001,0),MATCH(I$1,products!$A$1:$G$1,0))</f>
        <v>Investments</v>
      </c>
      <c r="J2734" t="str">
        <f>INDEX(products!$A$1:$G$5001,MATCH(orders!$D2734,products!$A$1:$A$5001,0),MATCH(J$1,products!$A$1:$G$1,0))</f>
        <v>VIP</v>
      </c>
      <c r="K2734">
        <f>INDEX(products!$A$1:$G$5001,MATCH(orders!$D2734,products!$A$1:$A$5001,0),MATCH(K$1,products!$A$1:$G$1,0))</f>
        <v>10</v>
      </c>
      <c r="L2734" s="3">
        <f>INDEX(products!$A$1:$G$5001,MATCH(orders!$D2734,products!$A$1:$A$5001,0),MATCH(L$1,products!$A$1:$G$1,0))</f>
        <v>7.2450999999999999</v>
      </c>
      <c r="M2734" s="3">
        <f t="shared" si="42"/>
        <v>28.980399999999999</v>
      </c>
      <c r="N2734" t="str">
        <f>_xlfn.XLOOKUP(Orders[[#This Row],[Customer ID]],customers!$A$1:$A$4972,customers!$I$1:$I$4972,,0)</f>
        <v>Yes</v>
      </c>
    </row>
    <row r="2735" spans="1:14" x14ac:dyDescent="0.25">
      <c r="A2735" t="s">
        <v>13369</v>
      </c>
      <c r="B2735" s="2">
        <v>44663</v>
      </c>
      <c r="C2735" t="s">
        <v>13370</v>
      </c>
      <c r="D2735" t="s">
        <v>13371</v>
      </c>
      <c r="E2735">
        <v>4</v>
      </c>
      <c r="F2735" t="str">
        <f>_xlfn.XLOOKUP(C2735,customers!$A$1:$A$4972,customers!B$1:B$4972,,0)</f>
        <v>Karen Woods</v>
      </c>
      <c r="H2735" t="str">
        <f>_xlfn.XLOOKUP(C2735,customers!$A$1:$A$4972,customers!$G$1:$G$4972,,0)</f>
        <v>Brazil</v>
      </c>
      <c r="I2735" t="str">
        <f>INDEX(products!$A$1:$G$5001,MATCH(orders!$D2735,products!$A$1:$A$5001,0),MATCH(I$1,products!$A$1:$G$1,0))</f>
        <v>Loans</v>
      </c>
      <c r="J2735" t="str">
        <f>INDEX(products!$A$1:$G$5001,MATCH(orders!$D2735,products!$A$1:$A$5001,0),MATCH(J$1,products!$A$1:$G$1,0))</f>
        <v>Standard</v>
      </c>
      <c r="K2735">
        <f>INDEX(products!$A$1:$G$5001,MATCH(orders!$D2735,products!$A$1:$A$5001,0),MATCH(K$1,products!$A$1:$G$1,0))</f>
        <v>10</v>
      </c>
      <c r="L2735" s="3">
        <f>INDEX(products!$A$1:$G$5001,MATCH(orders!$D2735,products!$A$1:$A$5001,0),MATCH(L$1,products!$A$1:$G$1,0))</f>
        <v>16.244566666666671</v>
      </c>
      <c r="M2735" s="3">
        <f t="shared" si="42"/>
        <v>64.978266666666684</v>
      </c>
      <c r="N2735" t="str">
        <f>_xlfn.XLOOKUP(Orders[[#This Row],[Customer ID]],customers!$A$1:$A$4972,customers!$I$1:$I$4972,,0)</f>
        <v>No</v>
      </c>
    </row>
    <row r="2736" spans="1:14" x14ac:dyDescent="0.25">
      <c r="A2736" t="s">
        <v>13373</v>
      </c>
      <c r="B2736" s="2">
        <v>44664</v>
      </c>
      <c r="C2736" t="s">
        <v>13374</v>
      </c>
      <c r="D2736" t="s">
        <v>13375</v>
      </c>
      <c r="E2736">
        <v>4</v>
      </c>
      <c r="F2736" t="str">
        <f>_xlfn.XLOOKUP(C2736,customers!$A$1:$A$4972,customers!B$1:B$4972,,0)</f>
        <v>Roy Miller</v>
      </c>
      <c r="H2736" t="str">
        <f>_xlfn.XLOOKUP(C2736,customers!$A$1:$A$4972,customers!$G$1:$G$4972,,0)</f>
        <v>Japan</v>
      </c>
      <c r="I2736" t="str">
        <f>INDEX(products!$A$1:$G$5001,MATCH(orders!$D2736,products!$A$1:$A$5001,0),MATCH(I$1,products!$A$1:$G$1,0))</f>
        <v>Credit Cards</v>
      </c>
      <c r="J2736" t="str">
        <f>INDEX(products!$A$1:$G$5001,MATCH(orders!$D2736,products!$A$1:$A$5001,0),MATCH(J$1,products!$A$1:$G$1,0))</f>
        <v>VIP</v>
      </c>
      <c r="K2736">
        <f>INDEX(products!$A$1:$G$5001,MATCH(orders!$D2736,products!$A$1:$A$5001,0),MATCH(K$1,products!$A$1:$G$1,0))</f>
        <v>10</v>
      </c>
      <c r="L2736" s="3">
        <f>INDEX(products!$A$1:$G$5001,MATCH(orders!$D2736,products!$A$1:$A$5001,0),MATCH(L$1,products!$A$1:$G$1,0))</f>
        <v>16.093900000000001</v>
      </c>
      <c r="M2736" s="3">
        <f t="shared" si="42"/>
        <v>64.375600000000006</v>
      </c>
      <c r="N2736" t="str">
        <f>_xlfn.XLOOKUP(Orders[[#This Row],[Customer ID]],customers!$A$1:$A$4972,customers!$I$1:$I$4972,,0)</f>
        <v>No</v>
      </c>
    </row>
    <row r="2737" spans="1:14" x14ac:dyDescent="0.25">
      <c r="A2737" t="s">
        <v>13377</v>
      </c>
      <c r="B2737" s="2">
        <v>44664</v>
      </c>
      <c r="C2737" t="s">
        <v>13378</v>
      </c>
      <c r="D2737" t="s">
        <v>13379</v>
      </c>
      <c r="E2737">
        <v>2</v>
      </c>
      <c r="F2737" t="str">
        <f>_xlfn.XLOOKUP(C2737,customers!$A$1:$A$4972,customers!B$1:B$4972,,0)</f>
        <v>Evan Harris</v>
      </c>
      <c r="H2737" t="str">
        <f>_xlfn.XLOOKUP(C2737,customers!$A$1:$A$4972,customers!$G$1:$G$4972,,0)</f>
        <v>United States</v>
      </c>
      <c r="I2737" t="str">
        <f>INDEX(products!$A$1:$G$5001,MATCH(orders!$D2737,products!$A$1:$A$5001,0),MATCH(I$1,products!$A$1:$G$1,0))</f>
        <v>Money Transfers</v>
      </c>
      <c r="J2737" t="str">
        <f>INDEX(products!$A$1:$G$5001,MATCH(orders!$D2737,products!$A$1:$A$5001,0),MATCH(J$1,products!$A$1:$G$1,0))</f>
        <v>Premium</v>
      </c>
      <c r="K2737">
        <f>INDEX(products!$A$1:$G$5001,MATCH(orders!$D2737,products!$A$1:$A$5001,0),MATCH(K$1,products!$A$1:$G$1,0))</f>
        <v>3</v>
      </c>
      <c r="L2737" s="3">
        <f>INDEX(products!$A$1:$G$5001,MATCH(orders!$D2737,products!$A$1:$A$5001,0),MATCH(L$1,products!$A$1:$G$1,0))</f>
        <v>4.3555666666666673</v>
      </c>
      <c r="M2737" s="3">
        <f t="shared" si="42"/>
        <v>8.7111333333333345</v>
      </c>
      <c r="N2737" t="str">
        <f>_xlfn.XLOOKUP(Orders[[#This Row],[Customer ID]],customers!$A$1:$A$4972,customers!$I$1:$I$4972,,0)</f>
        <v>Yes</v>
      </c>
    </row>
    <row r="2738" spans="1:14" x14ac:dyDescent="0.25">
      <c r="A2738" t="s">
        <v>13381</v>
      </c>
      <c r="B2738" s="2">
        <v>44665</v>
      </c>
      <c r="C2738" t="s">
        <v>13382</v>
      </c>
      <c r="D2738" t="s">
        <v>13383</v>
      </c>
      <c r="E2738">
        <v>3</v>
      </c>
      <c r="F2738" t="str">
        <f>_xlfn.XLOOKUP(C2738,customers!$A$1:$A$4972,customers!B$1:B$4972,,0)</f>
        <v>Lucas Jordan</v>
      </c>
      <c r="H2738" t="str">
        <f>_xlfn.XLOOKUP(C2738,customers!$A$1:$A$4972,customers!$G$1:$G$4972,,0)</f>
        <v>South Africa</v>
      </c>
      <c r="I2738" t="str">
        <f>INDEX(products!$A$1:$G$5001,MATCH(orders!$D2738,products!$A$1:$A$5001,0),MATCH(I$1,products!$A$1:$G$1,0))</f>
        <v>Credit Cards</v>
      </c>
      <c r="J2738" t="str">
        <f>INDEX(products!$A$1:$G$5001,MATCH(orders!$D2738,products!$A$1:$A$5001,0),MATCH(J$1,products!$A$1:$G$1,0))</f>
        <v>Premium</v>
      </c>
      <c r="K2738">
        <f>INDEX(products!$A$1:$G$5001,MATCH(orders!$D2738,products!$A$1:$A$5001,0),MATCH(K$1,products!$A$1:$G$1,0))</f>
        <v>5</v>
      </c>
      <c r="L2738" s="3">
        <f>INDEX(products!$A$1:$G$5001,MATCH(orders!$D2738,products!$A$1:$A$5001,0),MATCH(L$1,products!$A$1:$G$1,0))</f>
        <v>8.2899666666666665</v>
      </c>
      <c r="M2738" s="3">
        <f t="shared" si="42"/>
        <v>24.869900000000001</v>
      </c>
      <c r="N2738" t="str">
        <f>_xlfn.XLOOKUP(Orders[[#This Row],[Customer ID]],customers!$A$1:$A$4972,customers!$I$1:$I$4972,,0)</f>
        <v>Yes</v>
      </c>
    </row>
    <row r="2739" spans="1:14" x14ac:dyDescent="0.25">
      <c r="A2739" t="s">
        <v>13385</v>
      </c>
      <c r="B2739" s="2">
        <v>44665</v>
      </c>
      <c r="C2739" t="s">
        <v>13386</v>
      </c>
      <c r="D2739" t="s">
        <v>13387</v>
      </c>
      <c r="E2739">
        <v>2</v>
      </c>
      <c r="F2739" t="str">
        <f>_xlfn.XLOOKUP(C2739,customers!$A$1:$A$4972,customers!B$1:B$4972,,0)</f>
        <v>Jason West</v>
      </c>
      <c r="H2739" t="str">
        <f>_xlfn.XLOOKUP(C2739,customers!$A$1:$A$4972,customers!$G$1:$G$4972,,0)</f>
        <v>United States</v>
      </c>
      <c r="I2739" t="str">
        <f>INDEX(products!$A$1:$G$5001,MATCH(orders!$D2739,products!$A$1:$A$5001,0),MATCH(I$1,products!$A$1:$G$1,0))</f>
        <v>Loans</v>
      </c>
      <c r="J2739" t="str">
        <f>INDEX(products!$A$1:$G$5001,MATCH(orders!$D2739,products!$A$1:$A$5001,0),MATCH(J$1,products!$A$1:$G$1,0))</f>
        <v>Standard</v>
      </c>
      <c r="K2739">
        <f>INDEX(products!$A$1:$G$5001,MATCH(orders!$D2739,products!$A$1:$A$5001,0),MATCH(K$1,products!$A$1:$G$1,0))</f>
        <v>3</v>
      </c>
      <c r="L2739" s="3">
        <f>INDEX(products!$A$1:$G$5001,MATCH(orders!$D2739,products!$A$1:$A$5001,0),MATCH(L$1,products!$A$1:$G$1,0))</f>
        <v>3.633433333333334</v>
      </c>
      <c r="M2739" s="3">
        <f t="shared" si="42"/>
        <v>7.2668666666666679</v>
      </c>
      <c r="N2739" t="str">
        <f>_xlfn.XLOOKUP(Orders[[#This Row],[Customer ID]],customers!$A$1:$A$4972,customers!$I$1:$I$4972,,0)</f>
        <v>No</v>
      </c>
    </row>
    <row r="2740" spans="1:14" x14ac:dyDescent="0.25">
      <c r="A2740" t="s">
        <v>13389</v>
      </c>
      <c r="B2740" s="2">
        <v>44666</v>
      </c>
      <c r="C2740" t="s">
        <v>13390</v>
      </c>
      <c r="D2740" t="s">
        <v>13391</v>
      </c>
      <c r="E2740">
        <v>4</v>
      </c>
      <c r="F2740" t="str">
        <f>_xlfn.XLOOKUP(C2740,customers!$A$1:$A$4972,customers!B$1:B$4972,,0)</f>
        <v>Mark Barton</v>
      </c>
      <c r="H2740" t="str">
        <f>_xlfn.XLOOKUP(C2740,customers!$A$1:$A$4972,customers!$G$1:$G$4972,,0)</f>
        <v>South Africa</v>
      </c>
      <c r="I2740" t="str">
        <f>INDEX(products!$A$1:$G$5001,MATCH(orders!$D2740,products!$A$1:$A$5001,0),MATCH(I$1,products!$A$1:$G$1,0))</f>
        <v>Loans</v>
      </c>
      <c r="J2740" t="str">
        <f>INDEX(products!$A$1:$G$5001,MATCH(orders!$D2740,products!$A$1:$A$5001,0),MATCH(J$1,products!$A$1:$G$1,0))</f>
        <v>Standard</v>
      </c>
      <c r="K2740">
        <f>INDEX(products!$A$1:$G$5001,MATCH(orders!$D2740,products!$A$1:$A$5001,0),MATCH(K$1,products!$A$1:$G$1,0))</f>
        <v>10</v>
      </c>
      <c r="L2740" s="3">
        <f>INDEX(products!$A$1:$G$5001,MATCH(orders!$D2740,products!$A$1:$A$5001,0),MATCH(L$1,products!$A$1:$G$1,0))</f>
        <v>16.294366666666669</v>
      </c>
      <c r="M2740" s="3">
        <f t="shared" si="42"/>
        <v>65.177466666666675</v>
      </c>
      <c r="N2740" t="str">
        <f>_xlfn.XLOOKUP(Orders[[#This Row],[Customer ID]],customers!$A$1:$A$4972,customers!$I$1:$I$4972,,0)</f>
        <v>Yes</v>
      </c>
    </row>
    <row r="2741" spans="1:14" x14ac:dyDescent="0.25">
      <c r="A2741" t="s">
        <v>13393</v>
      </c>
      <c r="B2741" s="2">
        <v>44666</v>
      </c>
      <c r="C2741" t="s">
        <v>13394</v>
      </c>
      <c r="D2741" t="s">
        <v>13395</v>
      </c>
      <c r="E2741">
        <v>2</v>
      </c>
      <c r="F2741" t="str">
        <f>_xlfn.XLOOKUP(C2741,customers!$A$1:$A$4972,customers!B$1:B$4972,,0)</f>
        <v>Joanne Mcdonald</v>
      </c>
      <c r="H2741" t="str">
        <f>_xlfn.XLOOKUP(C2741,customers!$A$1:$A$4972,customers!$G$1:$G$4972,,0)</f>
        <v>Germany</v>
      </c>
      <c r="I2741" t="str">
        <f>INDEX(products!$A$1:$G$5001,MATCH(orders!$D2741,products!$A$1:$A$5001,0),MATCH(I$1,products!$A$1:$G$1,0))</f>
        <v>Investments</v>
      </c>
      <c r="J2741" t="str">
        <f>INDEX(products!$A$1:$G$5001,MATCH(orders!$D2741,products!$A$1:$A$5001,0),MATCH(J$1,products!$A$1:$G$1,0))</f>
        <v>VIP</v>
      </c>
      <c r="K2741">
        <f>INDEX(products!$A$1:$G$5001,MATCH(orders!$D2741,products!$A$1:$A$5001,0),MATCH(K$1,products!$A$1:$G$1,0))</f>
        <v>3</v>
      </c>
      <c r="L2741" s="3">
        <f>INDEX(products!$A$1:$G$5001,MATCH(orders!$D2741,products!$A$1:$A$5001,0),MATCH(L$1,products!$A$1:$G$1,0))</f>
        <v>2.2267999999999999</v>
      </c>
      <c r="M2741" s="3">
        <f t="shared" si="42"/>
        <v>4.4535999999999998</v>
      </c>
      <c r="N2741" t="str">
        <f>_xlfn.XLOOKUP(Orders[[#This Row],[Customer ID]],customers!$A$1:$A$4972,customers!$I$1:$I$4972,,0)</f>
        <v>No</v>
      </c>
    </row>
    <row r="2742" spans="1:14" x14ac:dyDescent="0.25">
      <c r="A2742" t="s">
        <v>13397</v>
      </c>
      <c r="B2742" s="2">
        <v>44666</v>
      </c>
      <c r="C2742" t="s">
        <v>13398</v>
      </c>
      <c r="D2742" t="s">
        <v>13399</v>
      </c>
      <c r="E2742">
        <v>2</v>
      </c>
      <c r="F2742" t="str">
        <f>_xlfn.XLOOKUP(C2742,customers!$A$1:$A$4972,customers!B$1:B$4972,,0)</f>
        <v>Colleen Marks</v>
      </c>
      <c r="H2742" t="str">
        <f>_xlfn.XLOOKUP(C2742,customers!$A$1:$A$4972,customers!$G$1:$G$4972,,0)</f>
        <v>United States</v>
      </c>
      <c r="I2742" t="str">
        <f>INDEX(products!$A$1:$G$5001,MATCH(orders!$D2742,products!$A$1:$A$5001,0),MATCH(I$1,products!$A$1:$G$1,0))</f>
        <v>Investments</v>
      </c>
      <c r="J2742" t="str">
        <f>INDEX(products!$A$1:$G$5001,MATCH(orders!$D2742,products!$A$1:$A$5001,0),MATCH(J$1,products!$A$1:$G$1,0))</f>
        <v>VIP</v>
      </c>
      <c r="K2742">
        <f>INDEX(products!$A$1:$G$5001,MATCH(orders!$D2742,products!$A$1:$A$5001,0),MATCH(K$1,products!$A$1:$G$1,0))</f>
        <v>3</v>
      </c>
      <c r="L2742" s="3">
        <f>INDEX(products!$A$1:$G$5001,MATCH(orders!$D2742,products!$A$1:$A$5001,0),MATCH(L$1,products!$A$1:$G$1,0))</f>
        <v>3.097033333333334</v>
      </c>
      <c r="M2742" s="3">
        <f t="shared" si="42"/>
        <v>6.1940666666666679</v>
      </c>
      <c r="N2742" t="str">
        <f>_xlfn.XLOOKUP(Orders[[#This Row],[Customer ID]],customers!$A$1:$A$4972,customers!$I$1:$I$4972,,0)</f>
        <v>Yes</v>
      </c>
    </row>
    <row r="2743" spans="1:14" x14ac:dyDescent="0.25">
      <c r="A2743" t="s">
        <v>13401</v>
      </c>
      <c r="B2743" s="2">
        <v>44667</v>
      </c>
      <c r="C2743" t="s">
        <v>13402</v>
      </c>
      <c r="D2743" t="s">
        <v>13403</v>
      </c>
      <c r="E2743">
        <v>2</v>
      </c>
      <c r="F2743" t="str">
        <f>_xlfn.XLOOKUP(C2743,customers!$A$1:$A$4972,customers!B$1:B$4972,,0)</f>
        <v>Michael Stewart</v>
      </c>
      <c r="H2743" t="str">
        <f>_xlfn.XLOOKUP(C2743,customers!$A$1:$A$4972,customers!$G$1:$G$4972,,0)</f>
        <v>Germany</v>
      </c>
      <c r="I2743" t="str">
        <f>INDEX(products!$A$1:$G$5001,MATCH(orders!$D2743,products!$A$1:$A$5001,0),MATCH(I$1,products!$A$1:$G$1,0))</f>
        <v>Investments</v>
      </c>
      <c r="J2743" t="str">
        <f>INDEX(products!$A$1:$G$5001,MATCH(orders!$D2743,products!$A$1:$A$5001,0),MATCH(J$1,products!$A$1:$G$1,0))</f>
        <v>Standard</v>
      </c>
      <c r="K2743">
        <f>INDEX(products!$A$1:$G$5001,MATCH(orders!$D2743,products!$A$1:$A$5001,0),MATCH(K$1,products!$A$1:$G$1,0))</f>
        <v>3</v>
      </c>
      <c r="L2743" s="3">
        <f>INDEX(products!$A$1:$G$5001,MATCH(orders!$D2743,products!$A$1:$A$5001,0),MATCH(L$1,products!$A$1:$G$1,0))</f>
        <v>2.676133333333333</v>
      </c>
      <c r="M2743" s="3">
        <f t="shared" si="42"/>
        <v>5.3522666666666661</v>
      </c>
      <c r="N2743" t="str">
        <f>_xlfn.XLOOKUP(Orders[[#This Row],[Customer ID]],customers!$A$1:$A$4972,customers!$I$1:$I$4972,,0)</f>
        <v>Yes</v>
      </c>
    </row>
    <row r="2744" spans="1:14" x14ac:dyDescent="0.25">
      <c r="A2744" t="s">
        <v>13405</v>
      </c>
      <c r="B2744" s="2">
        <v>44667</v>
      </c>
      <c r="C2744" t="s">
        <v>13406</v>
      </c>
      <c r="D2744" t="s">
        <v>13407</v>
      </c>
      <c r="E2744">
        <v>3</v>
      </c>
      <c r="F2744" t="str">
        <f>_xlfn.XLOOKUP(C2744,customers!$A$1:$A$4972,customers!B$1:B$4972,,0)</f>
        <v>Ashley Smith</v>
      </c>
      <c r="H2744" t="str">
        <f>_xlfn.XLOOKUP(C2744,customers!$A$1:$A$4972,customers!$G$1:$G$4972,,0)</f>
        <v>United States</v>
      </c>
      <c r="I2744" t="str">
        <f>INDEX(products!$A$1:$G$5001,MATCH(orders!$D2744,products!$A$1:$A$5001,0),MATCH(I$1,products!$A$1:$G$1,0))</f>
        <v>Credit Cards</v>
      </c>
      <c r="J2744" t="str">
        <f>INDEX(products!$A$1:$G$5001,MATCH(orders!$D2744,products!$A$1:$A$5001,0),MATCH(J$1,products!$A$1:$G$1,0))</f>
        <v>VIP</v>
      </c>
      <c r="K2744">
        <f>INDEX(products!$A$1:$G$5001,MATCH(orders!$D2744,products!$A$1:$A$5001,0),MATCH(K$1,products!$A$1:$G$1,0))</f>
        <v>5</v>
      </c>
      <c r="L2744" s="3">
        <f>INDEX(products!$A$1:$G$5001,MATCH(orders!$D2744,products!$A$1:$A$5001,0),MATCH(L$1,products!$A$1:$G$1,0))</f>
        <v>4.3125</v>
      </c>
      <c r="M2744" s="3">
        <f t="shared" si="42"/>
        <v>12.9375</v>
      </c>
      <c r="N2744" t="str">
        <f>_xlfn.XLOOKUP(Orders[[#This Row],[Customer ID]],customers!$A$1:$A$4972,customers!$I$1:$I$4972,,0)</f>
        <v>Yes</v>
      </c>
    </row>
    <row r="2745" spans="1:14" x14ac:dyDescent="0.25">
      <c r="A2745" t="s">
        <v>13409</v>
      </c>
      <c r="B2745" s="2">
        <v>44668</v>
      </c>
      <c r="C2745" t="s">
        <v>13410</v>
      </c>
      <c r="D2745" t="s">
        <v>13411</v>
      </c>
      <c r="E2745">
        <v>1</v>
      </c>
      <c r="F2745" t="str">
        <f>_xlfn.XLOOKUP(C2745,customers!$A$1:$A$4972,customers!B$1:B$4972,,0)</f>
        <v>Gina Moore</v>
      </c>
      <c r="H2745" t="str">
        <f>_xlfn.XLOOKUP(C2745,customers!$A$1:$A$4972,customers!$G$1:$G$4972,,0)</f>
        <v>Japan</v>
      </c>
      <c r="I2745" t="str">
        <f>INDEX(products!$A$1:$G$5001,MATCH(orders!$D2745,products!$A$1:$A$5001,0),MATCH(I$1,products!$A$1:$G$1,0))</f>
        <v>Loans</v>
      </c>
      <c r="J2745" t="str">
        <f>INDEX(products!$A$1:$G$5001,MATCH(orders!$D2745,products!$A$1:$A$5001,0),MATCH(J$1,products!$A$1:$G$1,0))</f>
        <v>Premium</v>
      </c>
      <c r="K2745">
        <f>INDEX(products!$A$1:$G$5001,MATCH(orders!$D2745,products!$A$1:$A$5001,0),MATCH(K$1,products!$A$1:$G$1,0))</f>
        <v>1</v>
      </c>
      <c r="L2745" s="3">
        <f>INDEX(products!$A$1:$G$5001,MATCH(orders!$D2745,products!$A$1:$A$5001,0),MATCH(L$1,products!$A$1:$G$1,0))</f>
        <v>0.80746666666666678</v>
      </c>
      <c r="M2745" s="3">
        <f t="shared" si="42"/>
        <v>0.80746666666666678</v>
      </c>
      <c r="N2745" t="str">
        <f>_xlfn.XLOOKUP(Orders[[#This Row],[Customer ID]],customers!$A$1:$A$4972,customers!$I$1:$I$4972,,0)</f>
        <v>No</v>
      </c>
    </row>
    <row r="2746" spans="1:14" x14ac:dyDescent="0.25">
      <c r="A2746" t="s">
        <v>13413</v>
      </c>
      <c r="B2746" s="2">
        <v>44668</v>
      </c>
      <c r="C2746" t="s">
        <v>13414</v>
      </c>
      <c r="D2746" t="s">
        <v>13415</v>
      </c>
      <c r="E2746">
        <v>1</v>
      </c>
      <c r="F2746" t="str">
        <f>_xlfn.XLOOKUP(C2746,customers!$A$1:$A$4972,customers!B$1:B$4972,,0)</f>
        <v>Amanda Aguirre</v>
      </c>
      <c r="H2746" t="str">
        <f>_xlfn.XLOOKUP(C2746,customers!$A$1:$A$4972,customers!$G$1:$G$4972,,0)</f>
        <v>Brazil</v>
      </c>
      <c r="I2746" t="str">
        <f>INDEX(products!$A$1:$G$5001,MATCH(orders!$D2746,products!$A$1:$A$5001,0),MATCH(I$1,products!$A$1:$G$1,0))</f>
        <v>Money Transfers</v>
      </c>
      <c r="J2746" t="str">
        <f>INDEX(products!$A$1:$G$5001,MATCH(orders!$D2746,products!$A$1:$A$5001,0),MATCH(J$1,products!$A$1:$G$1,0))</f>
        <v>Premium</v>
      </c>
      <c r="K2746">
        <f>INDEX(products!$A$1:$G$5001,MATCH(orders!$D2746,products!$A$1:$A$5001,0),MATCH(K$1,products!$A$1:$G$1,0))</f>
        <v>1</v>
      </c>
      <c r="L2746" s="3">
        <f>INDEX(products!$A$1:$G$5001,MATCH(orders!$D2746,products!$A$1:$A$5001,0),MATCH(L$1,products!$A$1:$G$1,0))</f>
        <v>1.289066666666667</v>
      </c>
      <c r="M2746" s="3">
        <f t="shared" si="42"/>
        <v>1.289066666666667</v>
      </c>
      <c r="N2746" t="str">
        <f>_xlfn.XLOOKUP(Orders[[#This Row],[Customer ID]],customers!$A$1:$A$4972,customers!$I$1:$I$4972,,0)</f>
        <v>No</v>
      </c>
    </row>
    <row r="2747" spans="1:14" x14ac:dyDescent="0.25">
      <c r="A2747" t="s">
        <v>13417</v>
      </c>
      <c r="B2747" s="2">
        <v>44669</v>
      </c>
      <c r="C2747" t="s">
        <v>13418</v>
      </c>
      <c r="D2747" t="s">
        <v>13419</v>
      </c>
      <c r="E2747">
        <v>2</v>
      </c>
      <c r="F2747" t="str">
        <f>_xlfn.XLOOKUP(C2747,customers!$A$1:$A$4972,customers!B$1:B$4972,,0)</f>
        <v>Meredith Lane</v>
      </c>
      <c r="H2747" t="str">
        <f>_xlfn.XLOOKUP(C2747,customers!$A$1:$A$4972,customers!$G$1:$G$4972,,0)</f>
        <v>Germany</v>
      </c>
      <c r="I2747" t="str">
        <f>INDEX(products!$A$1:$G$5001,MATCH(orders!$D2747,products!$A$1:$A$5001,0),MATCH(I$1,products!$A$1:$G$1,0))</f>
        <v>Investments</v>
      </c>
      <c r="J2747" t="str">
        <f>INDEX(products!$A$1:$G$5001,MATCH(orders!$D2747,products!$A$1:$A$5001,0),MATCH(J$1,products!$A$1:$G$1,0))</f>
        <v>Standard</v>
      </c>
      <c r="K2747">
        <f>INDEX(products!$A$1:$G$5001,MATCH(orders!$D2747,products!$A$1:$A$5001,0),MATCH(K$1,products!$A$1:$G$1,0))</f>
        <v>3</v>
      </c>
      <c r="L2747" s="3">
        <f>INDEX(products!$A$1:$G$5001,MATCH(orders!$D2747,products!$A$1:$A$5001,0),MATCH(L$1,products!$A$1:$G$1,0))</f>
        <v>4.3439666666666668</v>
      </c>
      <c r="M2747" s="3">
        <f t="shared" si="42"/>
        <v>8.6879333333333335</v>
      </c>
      <c r="N2747" t="str">
        <f>_xlfn.XLOOKUP(Orders[[#This Row],[Customer ID]],customers!$A$1:$A$4972,customers!$I$1:$I$4972,,0)</f>
        <v>Yes</v>
      </c>
    </row>
    <row r="2748" spans="1:14" x14ac:dyDescent="0.25">
      <c r="A2748" t="s">
        <v>13421</v>
      </c>
      <c r="B2748" s="2">
        <v>44669</v>
      </c>
      <c r="C2748" t="s">
        <v>13422</v>
      </c>
      <c r="D2748" t="s">
        <v>13423</v>
      </c>
      <c r="E2748">
        <v>1</v>
      </c>
      <c r="F2748" t="str">
        <f>_xlfn.XLOOKUP(C2748,customers!$A$1:$A$4972,customers!B$1:B$4972,,0)</f>
        <v>Susan Campbell</v>
      </c>
      <c r="H2748" t="str">
        <f>_xlfn.XLOOKUP(C2748,customers!$A$1:$A$4972,customers!$G$1:$G$4972,,0)</f>
        <v>South Africa</v>
      </c>
      <c r="I2748" t="str">
        <f>INDEX(products!$A$1:$G$5001,MATCH(orders!$D2748,products!$A$1:$A$5001,0),MATCH(I$1,products!$A$1:$G$1,0))</f>
        <v>Credit Cards</v>
      </c>
      <c r="J2748" t="str">
        <f>INDEX(products!$A$1:$G$5001,MATCH(orders!$D2748,products!$A$1:$A$5001,0),MATCH(J$1,products!$A$1:$G$1,0))</f>
        <v>VIP</v>
      </c>
      <c r="K2748">
        <f>INDEX(products!$A$1:$G$5001,MATCH(orders!$D2748,products!$A$1:$A$5001,0),MATCH(K$1,products!$A$1:$G$1,0))</f>
        <v>1</v>
      </c>
      <c r="L2748" s="3">
        <f>INDEX(products!$A$1:$G$5001,MATCH(orders!$D2748,products!$A$1:$A$5001,0),MATCH(L$1,products!$A$1:$G$1,0))</f>
        <v>1.244966666666667</v>
      </c>
      <c r="M2748" s="3">
        <f t="shared" si="42"/>
        <v>1.244966666666667</v>
      </c>
      <c r="N2748" t="str">
        <f>_xlfn.XLOOKUP(Orders[[#This Row],[Customer ID]],customers!$A$1:$A$4972,customers!$I$1:$I$4972,,0)</f>
        <v>Yes</v>
      </c>
    </row>
    <row r="2749" spans="1:14" x14ac:dyDescent="0.25">
      <c r="A2749" t="s">
        <v>13425</v>
      </c>
      <c r="B2749" s="2">
        <v>44669</v>
      </c>
      <c r="C2749" t="s">
        <v>13426</v>
      </c>
      <c r="D2749" t="s">
        <v>13427</v>
      </c>
      <c r="E2749">
        <v>1</v>
      </c>
      <c r="F2749" t="str">
        <f>_xlfn.XLOOKUP(C2749,customers!$A$1:$A$4972,customers!B$1:B$4972,,0)</f>
        <v>Theresa Patton</v>
      </c>
      <c r="H2749" t="str">
        <f>_xlfn.XLOOKUP(C2749,customers!$A$1:$A$4972,customers!$G$1:$G$4972,,0)</f>
        <v>Japan</v>
      </c>
      <c r="I2749" t="str">
        <f>INDEX(products!$A$1:$G$5001,MATCH(orders!$D2749,products!$A$1:$A$5001,0),MATCH(I$1,products!$A$1:$G$1,0))</f>
        <v>Investments</v>
      </c>
      <c r="J2749" t="str">
        <f>INDEX(products!$A$1:$G$5001,MATCH(orders!$D2749,products!$A$1:$A$5001,0),MATCH(J$1,products!$A$1:$G$1,0))</f>
        <v>Premium</v>
      </c>
      <c r="K2749">
        <f>INDEX(products!$A$1:$G$5001,MATCH(orders!$D2749,products!$A$1:$A$5001,0),MATCH(K$1,products!$A$1:$G$1,0))</f>
        <v>1</v>
      </c>
      <c r="L2749" s="3">
        <f>INDEX(products!$A$1:$G$5001,MATCH(orders!$D2749,products!$A$1:$A$5001,0),MATCH(L$1,products!$A$1:$G$1,0))</f>
        <v>0.81363333333333332</v>
      </c>
      <c r="M2749" s="3">
        <f t="shared" si="42"/>
        <v>0.81363333333333332</v>
      </c>
      <c r="N2749" t="str">
        <f>_xlfn.XLOOKUP(Orders[[#This Row],[Customer ID]],customers!$A$1:$A$4972,customers!$I$1:$I$4972,,0)</f>
        <v>No</v>
      </c>
    </row>
    <row r="2750" spans="1:14" x14ac:dyDescent="0.25">
      <c r="A2750" t="s">
        <v>13429</v>
      </c>
      <c r="B2750" s="2">
        <v>44670</v>
      </c>
      <c r="C2750" t="s">
        <v>13430</v>
      </c>
      <c r="D2750" t="s">
        <v>13431</v>
      </c>
      <c r="E2750">
        <v>2</v>
      </c>
      <c r="F2750" t="str">
        <f>_xlfn.XLOOKUP(C2750,customers!$A$1:$A$4972,customers!B$1:B$4972,,0)</f>
        <v>Kimberly Robinson</v>
      </c>
      <c r="H2750" t="str">
        <f>_xlfn.XLOOKUP(C2750,customers!$A$1:$A$4972,customers!$G$1:$G$4972,,0)</f>
        <v>United States</v>
      </c>
      <c r="I2750" t="str">
        <f>INDEX(products!$A$1:$G$5001,MATCH(orders!$D2750,products!$A$1:$A$5001,0),MATCH(I$1,products!$A$1:$G$1,0))</f>
        <v>Loans</v>
      </c>
      <c r="J2750" t="str">
        <f>INDEX(products!$A$1:$G$5001,MATCH(orders!$D2750,products!$A$1:$A$5001,0),MATCH(J$1,products!$A$1:$G$1,0))</f>
        <v>Standard</v>
      </c>
      <c r="K2750">
        <f>INDEX(products!$A$1:$G$5001,MATCH(orders!$D2750,products!$A$1:$A$5001,0),MATCH(K$1,products!$A$1:$G$1,0))</f>
        <v>3</v>
      </c>
      <c r="L2750" s="3">
        <f>INDEX(products!$A$1:$G$5001,MATCH(orders!$D2750,products!$A$1:$A$5001,0),MATCH(L$1,products!$A$1:$G$1,0))</f>
        <v>4.4333666666666662</v>
      </c>
      <c r="M2750" s="3">
        <f t="shared" si="42"/>
        <v>8.8667333333333325</v>
      </c>
      <c r="N2750" t="str">
        <f>_xlfn.XLOOKUP(Orders[[#This Row],[Customer ID]],customers!$A$1:$A$4972,customers!$I$1:$I$4972,,0)</f>
        <v>No</v>
      </c>
    </row>
    <row r="2751" spans="1:14" x14ac:dyDescent="0.25">
      <c r="A2751" t="s">
        <v>13433</v>
      </c>
      <c r="B2751" s="2">
        <v>44670</v>
      </c>
      <c r="C2751" t="s">
        <v>13434</v>
      </c>
      <c r="D2751" t="s">
        <v>13435</v>
      </c>
      <c r="E2751">
        <v>2</v>
      </c>
      <c r="F2751" t="str">
        <f>_xlfn.XLOOKUP(C2751,customers!$A$1:$A$4972,customers!B$1:B$4972,,0)</f>
        <v>Richard Sellers</v>
      </c>
      <c r="H2751" t="str">
        <f>_xlfn.XLOOKUP(C2751,customers!$A$1:$A$4972,customers!$G$1:$G$4972,,0)</f>
        <v>Germany</v>
      </c>
      <c r="I2751" t="str">
        <f>INDEX(products!$A$1:$G$5001,MATCH(orders!$D2751,products!$A$1:$A$5001,0),MATCH(I$1,products!$A$1:$G$1,0))</f>
        <v>Money Transfers</v>
      </c>
      <c r="J2751" t="str">
        <f>INDEX(products!$A$1:$G$5001,MATCH(orders!$D2751,products!$A$1:$A$5001,0),MATCH(J$1,products!$A$1:$G$1,0))</f>
        <v>VIP</v>
      </c>
      <c r="K2751">
        <f>INDEX(products!$A$1:$G$5001,MATCH(orders!$D2751,products!$A$1:$A$5001,0),MATCH(K$1,products!$A$1:$G$1,0))</f>
        <v>3</v>
      </c>
      <c r="L2751" s="3">
        <f>INDEX(products!$A$1:$G$5001,MATCH(orders!$D2751,products!$A$1:$A$5001,0),MATCH(L$1,products!$A$1:$G$1,0))</f>
        <v>3.907866666666667</v>
      </c>
      <c r="M2751" s="3">
        <f t="shared" si="42"/>
        <v>7.8157333333333341</v>
      </c>
      <c r="N2751" t="str">
        <f>_xlfn.XLOOKUP(Orders[[#This Row],[Customer ID]],customers!$A$1:$A$4972,customers!$I$1:$I$4972,,0)</f>
        <v>No</v>
      </c>
    </row>
    <row r="2752" spans="1:14" x14ac:dyDescent="0.25">
      <c r="A2752" t="s">
        <v>13437</v>
      </c>
      <c r="B2752" s="2">
        <v>44671</v>
      </c>
      <c r="C2752" t="s">
        <v>13438</v>
      </c>
      <c r="D2752" t="s">
        <v>13439</v>
      </c>
      <c r="E2752">
        <v>4</v>
      </c>
      <c r="F2752" t="str">
        <f>_xlfn.XLOOKUP(C2752,customers!$A$1:$A$4972,customers!B$1:B$4972,,0)</f>
        <v>Brian Gray</v>
      </c>
      <c r="H2752" t="str">
        <f>_xlfn.XLOOKUP(C2752,customers!$A$1:$A$4972,customers!$G$1:$G$4972,,0)</f>
        <v>United States</v>
      </c>
      <c r="I2752" t="str">
        <f>INDEX(products!$A$1:$G$5001,MATCH(orders!$D2752,products!$A$1:$A$5001,0),MATCH(I$1,products!$A$1:$G$1,0))</f>
        <v>Loans</v>
      </c>
      <c r="J2752" t="str">
        <f>INDEX(products!$A$1:$G$5001,MATCH(orders!$D2752,products!$A$1:$A$5001,0),MATCH(J$1,products!$A$1:$G$1,0))</f>
        <v>Premium</v>
      </c>
      <c r="K2752">
        <f>INDEX(products!$A$1:$G$5001,MATCH(orders!$D2752,products!$A$1:$A$5001,0),MATCH(K$1,products!$A$1:$G$1,0))</f>
        <v>10</v>
      </c>
      <c r="L2752" s="3">
        <f>INDEX(products!$A$1:$G$5001,MATCH(orders!$D2752,products!$A$1:$A$5001,0),MATCH(L$1,products!$A$1:$G$1,0))</f>
        <v>10.54833333333333</v>
      </c>
      <c r="M2752" s="3">
        <f t="shared" si="42"/>
        <v>42.193333333333321</v>
      </c>
      <c r="N2752" t="str">
        <f>_xlfn.XLOOKUP(Orders[[#This Row],[Customer ID]],customers!$A$1:$A$4972,customers!$I$1:$I$4972,,0)</f>
        <v>No</v>
      </c>
    </row>
    <row r="2753" spans="1:14" x14ac:dyDescent="0.25">
      <c r="A2753" t="s">
        <v>13441</v>
      </c>
      <c r="B2753" s="2">
        <v>44671</v>
      </c>
      <c r="C2753" t="s">
        <v>13442</v>
      </c>
      <c r="D2753" t="s">
        <v>13443</v>
      </c>
      <c r="E2753">
        <v>1</v>
      </c>
      <c r="F2753" t="str">
        <f>_xlfn.XLOOKUP(C2753,customers!$A$1:$A$4972,customers!B$1:B$4972,,0)</f>
        <v>David Price</v>
      </c>
      <c r="H2753" t="str">
        <f>_xlfn.XLOOKUP(C2753,customers!$A$1:$A$4972,customers!$G$1:$G$4972,,0)</f>
        <v>United States</v>
      </c>
      <c r="I2753" t="str">
        <f>INDEX(products!$A$1:$G$5001,MATCH(orders!$D2753,products!$A$1:$A$5001,0),MATCH(I$1,products!$A$1:$G$1,0))</f>
        <v>Credit Cards</v>
      </c>
      <c r="J2753" t="str">
        <f>INDEX(products!$A$1:$G$5001,MATCH(orders!$D2753,products!$A$1:$A$5001,0),MATCH(J$1,products!$A$1:$G$1,0))</f>
        <v>VIP</v>
      </c>
      <c r="K2753">
        <f>INDEX(products!$A$1:$G$5001,MATCH(orders!$D2753,products!$A$1:$A$5001,0),MATCH(K$1,products!$A$1:$G$1,0))</f>
        <v>1</v>
      </c>
      <c r="L2753" s="3">
        <f>INDEX(products!$A$1:$G$5001,MATCH(orders!$D2753,products!$A$1:$A$5001,0),MATCH(L$1,products!$A$1:$G$1,0))</f>
        <v>1.3408</v>
      </c>
      <c r="M2753" s="3">
        <f t="shared" si="42"/>
        <v>1.3408</v>
      </c>
      <c r="N2753" t="str">
        <f>_xlfn.XLOOKUP(Orders[[#This Row],[Customer ID]],customers!$A$1:$A$4972,customers!$I$1:$I$4972,,0)</f>
        <v>Yes</v>
      </c>
    </row>
    <row r="2754" spans="1:14" x14ac:dyDescent="0.25">
      <c r="A2754" t="s">
        <v>13444</v>
      </c>
      <c r="B2754" s="2">
        <v>44672</v>
      </c>
      <c r="C2754" t="s">
        <v>13445</v>
      </c>
      <c r="D2754" t="s">
        <v>13446</v>
      </c>
      <c r="E2754">
        <v>3</v>
      </c>
      <c r="F2754" t="str">
        <f>_xlfn.XLOOKUP(C2754,customers!$A$1:$A$4972,customers!B$1:B$4972,,0)</f>
        <v>Keith Brewer</v>
      </c>
      <c r="H2754" t="str">
        <f>_xlfn.XLOOKUP(C2754,customers!$A$1:$A$4972,customers!$G$1:$G$4972,,0)</f>
        <v>United States</v>
      </c>
      <c r="I2754" t="str">
        <f>INDEX(products!$A$1:$G$5001,MATCH(orders!$D2754,products!$A$1:$A$5001,0),MATCH(I$1,products!$A$1:$G$1,0))</f>
        <v>Investments</v>
      </c>
      <c r="J2754" t="str">
        <f>INDEX(products!$A$1:$G$5001,MATCH(orders!$D2754,products!$A$1:$A$5001,0),MATCH(J$1,products!$A$1:$G$1,0))</f>
        <v>VIP</v>
      </c>
      <c r="K2754">
        <f>INDEX(products!$A$1:$G$5001,MATCH(orders!$D2754,products!$A$1:$A$5001,0),MATCH(K$1,products!$A$1:$G$1,0))</f>
        <v>5</v>
      </c>
      <c r="L2754" s="3">
        <f>INDEX(products!$A$1:$G$5001,MATCH(orders!$D2754,products!$A$1:$A$5001,0),MATCH(L$1,products!$A$1:$G$1,0))</f>
        <v>4.6328666666666676</v>
      </c>
      <c r="M2754" s="3">
        <f t="shared" si="42"/>
        <v>13.898600000000002</v>
      </c>
      <c r="N2754" t="str">
        <f>_xlfn.XLOOKUP(Orders[[#This Row],[Customer ID]],customers!$A$1:$A$4972,customers!$I$1:$I$4972,,0)</f>
        <v>No</v>
      </c>
    </row>
    <row r="2755" spans="1:14" x14ac:dyDescent="0.25">
      <c r="A2755" t="s">
        <v>13448</v>
      </c>
      <c r="B2755" s="2">
        <v>44672</v>
      </c>
      <c r="C2755" t="s">
        <v>13449</v>
      </c>
      <c r="D2755" t="s">
        <v>13450</v>
      </c>
      <c r="E2755">
        <v>2</v>
      </c>
      <c r="F2755" t="str">
        <f>_xlfn.XLOOKUP(C2755,customers!$A$1:$A$4972,customers!B$1:B$4972,,0)</f>
        <v>Alicia Anderson DVM</v>
      </c>
      <c r="H2755" t="str">
        <f>_xlfn.XLOOKUP(C2755,customers!$A$1:$A$4972,customers!$G$1:$G$4972,,0)</f>
        <v>Brazil</v>
      </c>
      <c r="I2755" t="str">
        <f>INDEX(products!$A$1:$G$5001,MATCH(orders!$D2755,products!$A$1:$A$5001,0),MATCH(I$1,products!$A$1:$G$1,0))</f>
        <v>Loans</v>
      </c>
      <c r="J2755" t="str">
        <f>INDEX(products!$A$1:$G$5001,MATCH(orders!$D2755,products!$A$1:$A$5001,0),MATCH(J$1,products!$A$1:$G$1,0))</f>
        <v>VIP</v>
      </c>
      <c r="K2755">
        <f>INDEX(products!$A$1:$G$5001,MATCH(orders!$D2755,products!$A$1:$A$5001,0),MATCH(K$1,products!$A$1:$G$1,0))</f>
        <v>3</v>
      </c>
      <c r="L2755" s="3">
        <f>INDEX(products!$A$1:$G$5001,MATCH(orders!$D2755,products!$A$1:$A$5001,0),MATCH(L$1,products!$A$1:$G$1,0))</f>
        <v>3.035566666666667</v>
      </c>
      <c r="M2755" s="3">
        <f t="shared" ref="M2755:M2818" si="43">L2755*E2755</f>
        <v>6.0711333333333339</v>
      </c>
      <c r="N2755" t="str">
        <f>_xlfn.XLOOKUP(Orders[[#This Row],[Customer ID]],customers!$A$1:$A$4972,customers!$I$1:$I$4972,,0)</f>
        <v>No</v>
      </c>
    </row>
    <row r="2756" spans="1:14" x14ac:dyDescent="0.25">
      <c r="A2756" t="s">
        <v>13452</v>
      </c>
      <c r="B2756" s="2">
        <v>44673</v>
      </c>
      <c r="C2756" t="s">
        <v>13453</v>
      </c>
      <c r="D2756" t="s">
        <v>13454</v>
      </c>
      <c r="E2756">
        <v>4</v>
      </c>
      <c r="F2756" t="str">
        <f>_xlfn.XLOOKUP(C2756,customers!$A$1:$A$4972,customers!B$1:B$4972,,0)</f>
        <v>Mariah Turner</v>
      </c>
      <c r="H2756" t="str">
        <f>_xlfn.XLOOKUP(C2756,customers!$A$1:$A$4972,customers!$G$1:$G$4972,,0)</f>
        <v>Brazil</v>
      </c>
      <c r="I2756" t="str">
        <f>INDEX(products!$A$1:$G$5001,MATCH(orders!$D2756,products!$A$1:$A$5001,0),MATCH(I$1,products!$A$1:$G$1,0))</f>
        <v>Credit Cards</v>
      </c>
      <c r="J2756" t="str">
        <f>INDEX(products!$A$1:$G$5001,MATCH(orders!$D2756,products!$A$1:$A$5001,0),MATCH(J$1,products!$A$1:$G$1,0))</f>
        <v>Standard</v>
      </c>
      <c r="K2756">
        <f>INDEX(products!$A$1:$G$5001,MATCH(orders!$D2756,products!$A$1:$A$5001,0),MATCH(K$1,products!$A$1:$G$1,0))</f>
        <v>10</v>
      </c>
      <c r="L2756" s="3">
        <f>INDEX(products!$A$1:$G$5001,MATCH(orders!$D2756,products!$A$1:$A$5001,0),MATCH(L$1,products!$A$1:$G$1,0))</f>
        <v>15.841533333333331</v>
      </c>
      <c r="M2756" s="3">
        <f t="shared" si="43"/>
        <v>63.366133333333323</v>
      </c>
      <c r="N2756" t="str">
        <f>_xlfn.XLOOKUP(Orders[[#This Row],[Customer ID]],customers!$A$1:$A$4972,customers!$I$1:$I$4972,,0)</f>
        <v>No</v>
      </c>
    </row>
    <row r="2757" spans="1:14" x14ac:dyDescent="0.25">
      <c r="A2757" t="s">
        <v>13456</v>
      </c>
      <c r="B2757" s="2">
        <v>44673</v>
      </c>
      <c r="C2757" t="s">
        <v>13457</v>
      </c>
      <c r="D2757" t="s">
        <v>13458</v>
      </c>
      <c r="E2757">
        <v>3</v>
      </c>
      <c r="F2757" t="str">
        <f>_xlfn.XLOOKUP(C2757,customers!$A$1:$A$4972,customers!B$1:B$4972,,0)</f>
        <v>Eric Dudley</v>
      </c>
      <c r="H2757" t="str">
        <f>_xlfn.XLOOKUP(C2757,customers!$A$1:$A$4972,customers!$G$1:$G$4972,,0)</f>
        <v>South Africa</v>
      </c>
      <c r="I2757" t="str">
        <f>INDEX(products!$A$1:$G$5001,MATCH(orders!$D2757,products!$A$1:$A$5001,0),MATCH(I$1,products!$A$1:$G$1,0))</f>
        <v>Investments</v>
      </c>
      <c r="J2757" t="str">
        <f>INDEX(products!$A$1:$G$5001,MATCH(orders!$D2757,products!$A$1:$A$5001,0),MATCH(J$1,products!$A$1:$G$1,0))</f>
        <v>Premium</v>
      </c>
      <c r="K2757">
        <f>INDEX(products!$A$1:$G$5001,MATCH(orders!$D2757,products!$A$1:$A$5001,0),MATCH(K$1,products!$A$1:$G$1,0))</f>
        <v>5</v>
      </c>
      <c r="L2757" s="3">
        <f>INDEX(products!$A$1:$G$5001,MATCH(orders!$D2757,products!$A$1:$A$5001,0),MATCH(L$1,products!$A$1:$G$1,0))</f>
        <v>4.7858666666666663</v>
      </c>
      <c r="M2757" s="3">
        <f t="shared" si="43"/>
        <v>14.357599999999998</v>
      </c>
      <c r="N2757" t="str">
        <f>_xlfn.XLOOKUP(Orders[[#This Row],[Customer ID]],customers!$A$1:$A$4972,customers!$I$1:$I$4972,,0)</f>
        <v>No</v>
      </c>
    </row>
    <row r="2758" spans="1:14" x14ac:dyDescent="0.25">
      <c r="A2758" t="s">
        <v>13460</v>
      </c>
      <c r="B2758" s="2">
        <v>44673</v>
      </c>
      <c r="C2758" t="s">
        <v>13461</v>
      </c>
      <c r="D2758" t="s">
        <v>13462</v>
      </c>
      <c r="E2758">
        <v>1</v>
      </c>
      <c r="F2758" t="str">
        <f>_xlfn.XLOOKUP(C2758,customers!$A$1:$A$4972,customers!B$1:B$4972,,0)</f>
        <v>Kelly Villa</v>
      </c>
      <c r="H2758" t="str">
        <f>_xlfn.XLOOKUP(C2758,customers!$A$1:$A$4972,customers!$G$1:$G$4972,,0)</f>
        <v>Germany</v>
      </c>
      <c r="I2758" t="str">
        <f>INDEX(products!$A$1:$G$5001,MATCH(orders!$D2758,products!$A$1:$A$5001,0),MATCH(I$1,products!$A$1:$G$1,0))</f>
        <v>Money Transfers</v>
      </c>
      <c r="J2758" t="str">
        <f>INDEX(products!$A$1:$G$5001,MATCH(orders!$D2758,products!$A$1:$A$5001,0),MATCH(J$1,products!$A$1:$G$1,0))</f>
        <v>Standard</v>
      </c>
      <c r="K2758">
        <f>INDEX(products!$A$1:$G$5001,MATCH(orders!$D2758,products!$A$1:$A$5001,0),MATCH(K$1,products!$A$1:$G$1,0))</f>
        <v>1</v>
      </c>
      <c r="L2758" s="3">
        <f>INDEX(products!$A$1:$G$5001,MATCH(orders!$D2758,products!$A$1:$A$5001,0),MATCH(L$1,products!$A$1:$G$1,0))</f>
        <v>1.1366666666666669</v>
      </c>
      <c r="M2758" s="3">
        <f t="shared" si="43"/>
        <v>1.1366666666666669</v>
      </c>
      <c r="N2758" t="str">
        <f>_xlfn.XLOOKUP(Orders[[#This Row],[Customer ID]],customers!$A$1:$A$4972,customers!$I$1:$I$4972,,0)</f>
        <v>Yes</v>
      </c>
    </row>
    <row r="2759" spans="1:14" x14ac:dyDescent="0.25">
      <c r="A2759" t="s">
        <v>13464</v>
      </c>
      <c r="B2759" s="2">
        <v>44674</v>
      </c>
      <c r="C2759" t="s">
        <v>13465</v>
      </c>
      <c r="D2759" t="s">
        <v>13466</v>
      </c>
      <c r="E2759">
        <v>4</v>
      </c>
      <c r="F2759" t="str">
        <f>_xlfn.XLOOKUP(C2759,customers!$A$1:$A$4972,customers!B$1:B$4972,,0)</f>
        <v>Kristen Ochoa</v>
      </c>
      <c r="H2759" t="str">
        <f>_xlfn.XLOOKUP(C2759,customers!$A$1:$A$4972,customers!$G$1:$G$4972,,0)</f>
        <v>Japan</v>
      </c>
      <c r="I2759" t="str">
        <f>INDEX(products!$A$1:$G$5001,MATCH(orders!$D2759,products!$A$1:$A$5001,0),MATCH(I$1,products!$A$1:$G$1,0))</f>
        <v>Loans</v>
      </c>
      <c r="J2759" t="str">
        <f>INDEX(products!$A$1:$G$5001,MATCH(orders!$D2759,products!$A$1:$A$5001,0),MATCH(J$1,products!$A$1:$G$1,0))</f>
        <v>Premium</v>
      </c>
      <c r="K2759">
        <f>INDEX(products!$A$1:$G$5001,MATCH(orders!$D2759,products!$A$1:$A$5001,0),MATCH(K$1,products!$A$1:$G$1,0))</f>
        <v>10</v>
      </c>
      <c r="L2759" s="3">
        <f>INDEX(products!$A$1:$G$5001,MATCH(orders!$D2759,products!$A$1:$A$5001,0),MATCH(L$1,products!$A$1:$G$1,0))</f>
        <v>15.56806666666667</v>
      </c>
      <c r="M2759" s="3">
        <f t="shared" si="43"/>
        <v>62.272266666666681</v>
      </c>
      <c r="N2759" t="str">
        <f>_xlfn.XLOOKUP(Orders[[#This Row],[Customer ID]],customers!$A$1:$A$4972,customers!$I$1:$I$4972,,0)</f>
        <v>Yes</v>
      </c>
    </row>
    <row r="2760" spans="1:14" x14ac:dyDescent="0.25">
      <c r="A2760" t="s">
        <v>13468</v>
      </c>
      <c r="B2760" s="2">
        <v>44674</v>
      </c>
      <c r="C2760" t="s">
        <v>13469</v>
      </c>
      <c r="D2760" t="s">
        <v>13470</v>
      </c>
      <c r="E2760">
        <v>2</v>
      </c>
      <c r="F2760" t="str">
        <f>_xlfn.XLOOKUP(C2760,customers!$A$1:$A$4972,customers!B$1:B$4972,,0)</f>
        <v>Brandi Spencer</v>
      </c>
      <c r="H2760" t="str">
        <f>_xlfn.XLOOKUP(C2760,customers!$A$1:$A$4972,customers!$G$1:$G$4972,,0)</f>
        <v>Japan</v>
      </c>
      <c r="I2760" t="str">
        <f>INDEX(products!$A$1:$G$5001,MATCH(orders!$D2760,products!$A$1:$A$5001,0),MATCH(I$1,products!$A$1:$G$1,0))</f>
        <v>Investments</v>
      </c>
      <c r="J2760" t="str">
        <f>INDEX(products!$A$1:$G$5001,MATCH(orders!$D2760,products!$A$1:$A$5001,0),MATCH(J$1,products!$A$1:$G$1,0))</f>
        <v>Premium</v>
      </c>
      <c r="K2760">
        <f>INDEX(products!$A$1:$G$5001,MATCH(orders!$D2760,products!$A$1:$A$5001,0),MATCH(K$1,products!$A$1:$G$1,0))</f>
        <v>3</v>
      </c>
      <c r="L2760" s="3">
        <f>INDEX(products!$A$1:$G$5001,MATCH(orders!$D2760,products!$A$1:$A$5001,0),MATCH(L$1,products!$A$1:$G$1,0))</f>
        <v>4.1231666666666671</v>
      </c>
      <c r="M2760" s="3">
        <f t="shared" si="43"/>
        <v>8.2463333333333342</v>
      </c>
      <c r="N2760" t="str">
        <f>_xlfn.XLOOKUP(Orders[[#This Row],[Customer ID]],customers!$A$1:$A$4972,customers!$I$1:$I$4972,,0)</f>
        <v>Yes</v>
      </c>
    </row>
    <row r="2761" spans="1:14" x14ac:dyDescent="0.25">
      <c r="A2761" t="s">
        <v>13472</v>
      </c>
      <c r="B2761" s="2">
        <v>44675</v>
      </c>
      <c r="C2761" t="s">
        <v>13473</v>
      </c>
      <c r="D2761" t="s">
        <v>13474</v>
      </c>
      <c r="E2761">
        <v>3</v>
      </c>
      <c r="F2761" t="str">
        <f>_xlfn.XLOOKUP(C2761,customers!$A$1:$A$4972,customers!B$1:B$4972,,0)</f>
        <v>Heather Ford</v>
      </c>
      <c r="H2761" t="str">
        <f>_xlfn.XLOOKUP(C2761,customers!$A$1:$A$4972,customers!$G$1:$G$4972,,0)</f>
        <v>Japan</v>
      </c>
      <c r="I2761" t="str">
        <f>INDEX(products!$A$1:$G$5001,MATCH(orders!$D2761,products!$A$1:$A$5001,0),MATCH(I$1,products!$A$1:$G$1,0))</f>
        <v>Investments</v>
      </c>
      <c r="J2761" t="str">
        <f>INDEX(products!$A$1:$G$5001,MATCH(orders!$D2761,products!$A$1:$A$5001,0),MATCH(J$1,products!$A$1:$G$1,0))</f>
        <v>Standard</v>
      </c>
      <c r="K2761">
        <f>INDEX(products!$A$1:$G$5001,MATCH(orders!$D2761,products!$A$1:$A$5001,0),MATCH(K$1,products!$A$1:$G$1,0))</f>
        <v>5</v>
      </c>
      <c r="L2761" s="3">
        <f>INDEX(products!$A$1:$G$5001,MATCH(orders!$D2761,products!$A$1:$A$5001,0),MATCH(L$1,products!$A$1:$G$1,0))</f>
        <v>3.644333333333333</v>
      </c>
      <c r="M2761" s="3">
        <f t="shared" si="43"/>
        <v>10.933</v>
      </c>
      <c r="N2761" t="str">
        <f>_xlfn.XLOOKUP(Orders[[#This Row],[Customer ID]],customers!$A$1:$A$4972,customers!$I$1:$I$4972,,0)</f>
        <v>No</v>
      </c>
    </row>
    <row r="2762" spans="1:14" x14ac:dyDescent="0.25">
      <c r="A2762" t="s">
        <v>13476</v>
      </c>
      <c r="B2762" s="2">
        <v>44675</v>
      </c>
      <c r="C2762" t="s">
        <v>13477</v>
      </c>
      <c r="D2762" t="s">
        <v>13478</v>
      </c>
      <c r="E2762">
        <v>2</v>
      </c>
      <c r="F2762" t="str">
        <f>_xlfn.XLOOKUP(C2762,customers!$A$1:$A$4972,customers!B$1:B$4972,,0)</f>
        <v>Dylan Booth</v>
      </c>
      <c r="H2762" t="str">
        <f>_xlfn.XLOOKUP(C2762,customers!$A$1:$A$4972,customers!$G$1:$G$4972,,0)</f>
        <v>United States</v>
      </c>
      <c r="I2762" t="str">
        <f>INDEX(products!$A$1:$G$5001,MATCH(orders!$D2762,products!$A$1:$A$5001,0),MATCH(I$1,products!$A$1:$G$1,0))</f>
        <v>Investments</v>
      </c>
      <c r="J2762" t="str">
        <f>INDEX(products!$A$1:$G$5001,MATCH(orders!$D2762,products!$A$1:$A$5001,0),MATCH(J$1,products!$A$1:$G$1,0))</f>
        <v>Standard</v>
      </c>
      <c r="K2762">
        <f>INDEX(products!$A$1:$G$5001,MATCH(orders!$D2762,products!$A$1:$A$5001,0),MATCH(K$1,products!$A$1:$G$1,0))</f>
        <v>3</v>
      </c>
      <c r="L2762" s="3">
        <f>INDEX(products!$A$1:$G$5001,MATCH(orders!$D2762,products!$A$1:$A$5001,0),MATCH(L$1,products!$A$1:$G$1,0))</f>
        <v>2.4419</v>
      </c>
      <c r="M2762" s="3">
        <f t="shared" si="43"/>
        <v>4.8837999999999999</v>
      </c>
      <c r="N2762" t="str">
        <f>_xlfn.XLOOKUP(Orders[[#This Row],[Customer ID]],customers!$A$1:$A$4972,customers!$I$1:$I$4972,,0)</f>
        <v>No</v>
      </c>
    </row>
    <row r="2763" spans="1:14" x14ac:dyDescent="0.25">
      <c r="A2763" t="s">
        <v>13480</v>
      </c>
      <c r="B2763" s="2">
        <v>44676</v>
      </c>
      <c r="C2763" t="s">
        <v>13481</v>
      </c>
      <c r="D2763" t="s">
        <v>13482</v>
      </c>
      <c r="E2763">
        <v>1</v>
      </c>
      <c r="F2763" t="str">
        <f>_xlfn.XLOOKUP(C2763,customers!$A$1:$A$4972,customers!B$1:B$4972,,0)</f>
        <v>Gregory Frey</v>
      </c>
      <c r="H2763" t="str">
        <f>_xlfn.XLOOKUP(C2763,customers!$A$1:$A$4972,customers!$G$1:$G$4972,,0)</f>
        <v>Brazil</v>
      </c>
      <c r="I2763" t="str">
        <f>INDEX(products!$A$1:$G$5001,MATCH(orders!$D2763,products!$A$1:$A$5001,0),MATCH(I$1,products!$A$1:$G$1,0))</f>
        <v>Investments</v>
      </c>
      <c r="J2763" t="str">
        <f>INDEX(products!$A$1:$G$5001,MATCH(orders!$D2763,products!$A$1:$A$5001,0),MATCH(J$1,products!$A$1:$G$1,0))</f>
        <v>Premium</v>
      </c>
      <c r="K2763">
        <f>INDEX(products!$A$1:$G$5001,MATCH(orders!$D2763,products!$A$1:$A$5001,0),MATCH(K$1,products!$A$1:$G$1,0))</f>
        <v>1</v>
      </c>
      <c r="L2763" s="3">
        <f>INDEX(products!$A$1:$G$5001,MATCH(orders!$D2763,products!$A$1:$A$5001,0),MATCH(L$1,products!$A$1:$G$1,0))</f>
        <v>0.67449999999999999</v>
      </c>
      <c r="M2763" s="3">
        <f t="shared" si="43"/>
        <v>0.67449999999999999</v>
      </c>
      <c r="N2763" t="str">
        <f>_xlfn.XLOOKUP(Orders[[#This Row],[Customer ID]],customers!$A$1:$A$4972,customers!$I$1:$I$4972,,0)</f>
        <v>Yes</v>
      </c>
    </row>
    <row r="2764" spans="1:14" x14ac:dyDescent="0.25">
      <c r="A2764" t="s">
        <v>13484</v>
      </c>
      <c r="B2764" s="2">
        <v>44676</v>
      </c>
      <c r="C2764" t="s">
        <v>13485</v>
      </c>
      <c r="D2764" t="s">
        <v>13486</v>
      </c>
      <c r="E2764">
        <v>3</v>
      </c>
      <c r="F2764" t="str">
        <f>_xlfn.XLOOKUP(C2764,customers!$A$1:$A$4972,customers!B$1:B$4972,,0)</f>
        <v>Grace Goodwin DDS</v>
      </c>
      <c r="H2764" t="str">
        <f>_xlfn.XLOOKUP(C2764,customers!$A$1:$A$4972,customers!$G$1:$G$4972,,0)</f>
        <v>Germany</v>
      </c>
      <c r="I2764" t="str">
        <f>INDEX(products!$A$1:$G$5001,MATCH(orders!$D2764,products!$A$1:$A$5001,0),MATCH(I$1,products!$A$1:$G$1,0))</f>
        <v>Loans</v>
      </c>
      <c r="J2764" t="str">
        <f>INDEX(products!$A$1:$G$5001,MATCH(orders!$D2764,products!$A$1:$A$5001,0),MATCH(J$1,products!$A$1:$G$1,0))</f>
        <v>Premium</v>
      </c>
      <c r="K2764">
        <f>INDEX(products!$A$1:$G$5001,MATCH(orders!$D2764,products!$A$1:$A$5001,0),MATCH(K$1,products!$A$1:$G$1,0))</f>
        <v>5</v>
      </c>
      <c r="L2764" s="3">
        <f>INDEX(products!$A$1:$G$5001,MATCH(orders!$D2764,products!$A$1:$A$5001,0),MATCH(L$1,products!$A$1:$G$1,0))</f>
        <v>6.4879333333333333</v>
      </c>
      <c r="M2764" s="3">
        <f t="shared" si="43"/>
        <v>19.463799999999999</v>
      </c>
      <c r="N2764" t="str">
        <f>_xlfn.XLOOKUP(Orders[[#This Row],[Customer ID]],customers!$A$1:$A$4972,customers!$I$1:$I$4972,,0)</f>
        <v>Yes</v>
      </c>
    </row>
    <row r="2765" spans="1:14" x14ac:dyDescent="0.25">
      <c r="A2765" t="s">
        <v>13488</v>
      </c>
      <c r="B2765" s="2">
        <v>44676</v>
      </c>
      <c r="C2765" t="s">
        <v>13489</v>
      </c>
      <c r="D2765" t="s">
        <v>13490</v>
      </c>
      <c r="E2765">
        <v>1</v>
      </c>
      <c r="F2765" t="str">
        <f>_xlfn.XLOOKUP(C2765,customers!$A$1:$A$4972,customers!B$1:B$4972,,0)</f>
        <v>Jodi Beard</v>
      </c>
      <c r="H2765" t="str">
        <f>_xlfn.XLOOKUP(C2765,customers!$A$1:$A$4972,customers!$G$1:$G$4972,,0)</f>
        <v>United States</v>
      </c>
      <c r="I2765" t="str">
        <f>INDEX(products!$A$1:$G$5001,MATCH(orders!$D2765,products!$A$1:$A$5001,0),MATCH(I$1,products!$A$1:$G$1,0))</f>
        <v>Investments</v>
      </c>
      <c r="J2765" t="str">
        <f>INDEX(products!$A$1:$G$5001,MATCH(orders!$D2765,products!$A$1:$A$5001,0),MATCH(J$1,products!$A$1:$G$1,0))</f>
        <v>Premium</v>
      </c>
      <c r="K2765">
        <f>INDEX(products!$A$1:$G$5001,MATCH(orders!$D2765,products!$A$1:$A$5001,0),MATCH(K$1,products!$A$1:$G$1,0))</f>
        <v>1</v>
      </c>
      <c r="L2765" s="3">
        <f>INDEX(products!$A$1:$G$5001,MATCH(orders!$D2765,products!$A$1:$A$5001,0),MATCH(L$1,products!$A$1:$G$1,0))</f>
        <v>1.114333333333333</v>
      </c>
      <c r="M2765" s="3">
        <f t="shared" si="43"/>
        <v>1.114333333333333</v>
      </c>
      <c r="N2765" t="str">
        <f>_xlfn.XLOOKUP(Orders[[#This Row],[Customer ID]],customers!$A$1:$A$4972,customers!$I$1:$I$4972,,0)</f>
        <v>No</v>
      </c>
    </row>
    <row r="2766" spans="1:14" x14ac:dyDescent="0.25">
      <c r="A2766" t="s">
        <v>13492</v>
      </c>
      <c r="B2766" s="2">
        <v>44677</v>
      </c>
      <c r="C2766" t="s">
        <v>13493</v>
      </c>
      <c r="D2766" t="s">
        <v>13494</v>
      </c>
      <c r="E2766">
        <v>1</v>
      </c>
      <c r="F2766" t="str">
        <f>_xlfn.XLOOKUP(C2766,customers!$A$1:$A$4972,customers!B$1:B$4972,,0)</f>
        <v>Mr. Mark Collins MD</v>
      </c>
      <c r="H2766" t="str">
        <f>_xlfn.XLOOKUP(C2766,customers!$A$1:$A$4972,customers!$G$1:$G$4972,,0)</f>
        <v>Brazil</v>
      </c>
      <c r="I2766" t="str">
        <f>INDEX(products!$A$1:$G$5001,MATCH(orders!$D2766,products!$A$1:$A$5001,0),MATCH(I$1,products!$A$1:$G$1,0))</f>
        <v>Credit Cards</v>
      </c>
      <c r="J2766" t="str">
        <f>INDEX(products!$A$1:$G$5001,MATCH(orders!$D2766,products!$A$1:$A$5001,0),MATCH(J$1,products!$A$1:$G$1,0))</f>
        <v>VIP</v>
      </c>
      <c r="K2766">
        <f>INDEX(products!$A$1:$G$5001,MATCH(orders!$D2766,products!$A$1:$A$5001,0),MATCH(K$1,products!$A$1:$G$1,0))</f>
        <v>1</v>
      </c>
      <c r="L2766" s="3">
        <f>INDEX(products!$A$1:$G$5001,MATCH(orders!$D2766,products!$A$1:$A$5001,0),MATCH(L$1,products!$A$1:$G$1,0))</f>
        <v>0.80093333333333339</v>
      </c>
      <c r="M2766" s="3">
        <f t="shared" si="43"/>
        <v>0.80093333333333339</v>
      </c>
      <c r="N2766" t="str">
        <f>_xlfn.XLOOKUP(Orders[[#This Row],[Customer ID]],customers!$A$1:$A$4972,customers!$I$1:$I$4972,,0)</f>
        <v>No</v>
      </c>
    </row>
    <row r="2767" spans="1:14" x14ac:dyDescent="0.25">
      <c r="A2767" t="s">
        <v>13496</v>
      </c>
      <c r="B2767" s="2">
        <v>44677</v>
      </c>
      <c r="C2767" t="s">
        <v>13497</v>
      </c>
      <c r="D2767" t="s">
        <v>13498</v>
      </c>
      <c r="E2767">
        <v>4</v>
      </c>
      <c r="F2767" t="str">
        <f>_xlfn.XLOOKUP(C2767,customers!$A$1:$A$4972,customers!B$1:B$4972,,0)</f>
        <v>Matthew Castillo</v>
      </c>
      <c r="H2767" t="str">
        <f>_xlfn.XLOOKUP(C2767,customers!$A$1:$A$4972,customers!$G$1:$G$4972,,0)</f>
        <v>Brazil</v>
      </c>
      <c r="I2767" t="str">
        <f>INDEX(products!$A$1:$G$5001,MATCH(orders!$D2767,products!$A$1:$A$5001,0),MATCH(I$1,products!$A$1:$G$1,0))</f>
        <v>Loans</v>
      </c>
      <c r="J2767" t="str">
        <f>INDEX(products!$A$1:$G$5001,MATCH(orders!$D2767,products!$A$1:$A$5001,0),MATCH(J$1,products!$A$1:$G$1,0))</f>
        <v>Premium</v>
      </c>
      <c r="K2767">
        <f>INDEX(products!$A$1:$G$5001,MATCH(orders!$D2767,products!$A$1:$A$5001,0),MATCH(K$1,products!$A$1:$G$1,0))</f>
        <v>10</v>
      </c>
      <c r="L2767" s="3">
        <f>INDEX(products!$A$1:$G$5001,MATCH(orders!$D2767,products!$A$1:$A$5001,0),MATCH(L$1,products!$A$1:$G$1,0))</f>
        <v>16.245999999999999</v>
      </c>
      <c r="M2767" s="3">
        <f t="shared" si="43"/>
        <v>64.983999999999995</v>
      </c>
      <c r="N2767" t="str">
        <f>_xlfn.XLOOKUP(Orders[[#This Row],[Customer ID]],customers!$A$1:$A$4972,customers!$I$1:$I$4972,,0)</f>
        <v>Yes</v>
      </c>
    </row>
    <row r="2768" spans="1:14" x14ac:dyDescent="0.25">
      <c r="A2768" t="s">
        <v>13500</v>
      </c>
      <c r="B2768" s="2">
        <v>44678</v>
      </c>
      <c r="C2768" t="s">
        <v>13501</v>
      </c>
      <c r="D2768" t="s">
        <v>13502</v>
      </c>
      <c r="E2768">
        <v>2</v>
      </c>
      <c r="F2768" t="str">
        <f>_xlfn.XLOOKUP(C2768,customers!$A$1:$A$4972,customers!B$1:B$4972,,0)</f>
        <v>Michael Hill</v>
      </c>
      <c r="H2768" t="str">
        <f>_xlfn.XLOOKUP(C2768,customers!$A$1:$A$4972,customers!$G$1:$G$4972,,0)</f>
        <v>Germany</v>
      </c>
      <c r="I2768" t="str">
        <f>INDEX(products!$A$1:$G$5001,MATCH(orders!$D2768,products!$A$1:$A$5001,0),MATCH(I$1,products!$A$1:$G$1,0))</f>
        <v>Investments</v>
      </c>
      <c r="J2768" t="str">
        <f>INDEX(products!$A$1:$G$5001,MATCH(orders!$D2768,products!$A$1:$A$5001,0),MATCH(J$1,products!$A$1:$G$1,0))</f>
        <v>Standard</v>
      </c>
      <c r="K2768">
        <f>INDEX(products!$A$1:$G$5001,MATCH(orders!$D2768,products!$A$1:$A$5001,0),MATCH(K$1,products!$A$1:$G$1,0))</f>
        <v>3</v>
      </c>
      <c r="L2768" s="3">
        <f>INDEX(products!$A$1:$G$5001,MATCH(orders!$D2768,products!$A$1:$A$5001,0),MATCH(L$1,products!$A$1:$G$1,0))</f>
        <v>3.588966666666666</v>
      </c>
      <c r="M2768" s="3">
        <f t="shared" si="43"/>
        <v>7.1779333333333319</v>
      </c>
      <c r="N2768" t="str">
        <f>_xlfn.XLOOKUP(Orders[[#This Row],[Customer ID]],customers!$A$1:$A$4972,customers!$I$1:$I$4972,,0)</f>
        <v>No</v>
      </c>
    </row>
    <row r="2769" spans="1:14" x14ac:dyDescent="0.25">
      <c r="A2769" t="s">
        <v>13504</v>
      </c>
      <c r="B2769" s="2">
        <v>44678</v>
      </c>
      <c r="C2769" t="s">
        <v>13505</v>
      </c>
      <c r="D2769" t="s">
        <v>13506</v>
      </c>
      <c r="E2769">
        <v>3</v>
      </c>
      <c r="F2769" t="str">
        <f>_xlfn.XLOOKUP(C2769,customers!$A$1:$A$4972,customers!B$1:B$4972,,0)</f>
        <v>Jordan Alvarado</v>
      </c>
      <c r="H2769" t="str">
        <f>_xlfn.XLOOKUP(C2769,customers!$A$1:$A$4972,customers!$G$1:$G$4972,,0)</f>
        <v>Germany</v>
      </c>
      <c r="I2769" t="str">
        <f>INDEX(products!$A$1:$G$5001,MATCH(orders!$D2769,products!$A$1:$A$5001,0),MATCH(I$1,products!$A$1:$G$1,0))</f>
        <v>Loans</v>
      </c>
      <c r="J2769" t="str">
        <f>INDEX(products!$A$1:$G$5001,MATCH(orders!$D2769,products!$A$1:$A$5001,0),MATCH(J$1,products!$A$1:$G$1,0))</f>
        <v>Standard</v>
      </c>
      <c r="K2769">
        <f>INDEX(products!$A$1:$G$5001,MATCH(orders!$D2769,products!$A$1:$A$5001,0),MATCH(K$1,products!$A$1:$G$1,0))</f>
        <v>5</v>
      </c>
      <c r="L2769" s="3">
        <f>INDEX(products!$A$1:$G$5001,MATCH(orders!$D2769,products!$A$1:$A$5001,0),MATCH(L$1,products!$A$1:$G$1,0))</f>
        <v>4.5428000000000006</v>
      </c>
      <c r="M2769" s="3">
        <f t="shared" si="43"/>
        <v>13.628400000000003</v>
      </c>
      <c r="N2769" t="str">
        <f>_xlfn.XLOOKUP(Orders[[#This Row],[Customer ID]],customers!$A$1:$A$4972,customers!$I$1:$I$4972,,0)</f>
        <v>Yes</v>
      </c>
    </row>
    <row r="2770" spans="1:14" x14ac:dyDescent="0.25">
      <c r="A2770" t="s">
        <v>13507</v>
      </c>
      <c r="B2770" s="2">
        <v>44679</v>
      </c>
      <c r="C2770" t="s">
        <v>13508</v>
      </c>
      <c r="D2770" t="s">
        <v>13509</v>
      </c>
      <c r="E2770">
        <v>1</v>
      </c>
      <c r="F2770" t="str">
        <f>_xlfn.XLOOKUP(C2770,customers!$A$1:$A$4972,customers!B$1:B$4972,,0)</f>
        <v>James White</v>
      </c>
      <c r="H2770" t="str">
        <f>_xlfn.XLOOKUP(C2770,customers!$A$1:$A$4972,customers!$G$1:$G$4972,,0)</f>
        <v>Germany</v>
      </c>
      <c r="I2770" t="str">
        <f>INDEX(products!$A$1:$G$5001,MATCH(orders!$D2770,products!$A$1:$A$5001,0),MATCH(I$1,products!$A$1:$G$1,0))</f>
        <v>Credit Cards</v>
      </c>
      <c r="J2770" t="str">
        <f>INDEX(products!$A$1:$G$5001,MATCH(orders!$D2770,products!$A$1:$A$5001,0),MATCH(J$1,products!$A$1:$G$1,0))</f>
        <v>Standard</v>
      </c>
      <c r="K2770">
        <f>INDEX(products!$A$1:$G$5001,MATCH(orders!$D2770,products!$A$1:$A$5001,0),MATCH(K$1,products!$A$1:$G$1,0))</f>
        <v>1</v>
      </c>
      <c r="L2770" s="3">
        <f>INDEX(products!$A$1:$G$5001,MATCH(orders!$D2770,products!$A$1:$A$5001,0),MATCH(L$1,products!$A$1:$G$1,0))</f>
        <v>1.1672666666666669</v>
      </c>
      <c r="M2770" s="3">
        <f t="shared" si="43"/>
        <v>1.1672666666666669</v>
      </c>
      <c r="N2770" t="str">
        <f>_xlfn.XLOOKUP(Orders[[#This Row],[Customer ID]],customers!$A$1:$A$4972,customers!$I$1:$I$4972,,0)</f>
        <v>No</v>
      </c>
    </row>
    <row r="2771" spans="1:14" x14ac:dyDescent="0.25">
      <c r="A2771" t="s">
        <v>13510</v>
      </c>
      <c r="B2771" s="2">
        <v>44679</v>
      </c>
      <c r="C2771" t="s">
        <v>13511</v>
      </c>
      <c r="D2771" t="s">
        <v>13512</v>
      </c>
      <c r="E2771">
        <v>1</v>
      </c>
      <c r="F2771" t="str">
        <f>_xlfn.XLOOKUP(C2771,customers!$A$1:$A$4972,customers!B$1:B$4972,,0)</f>
        <v>Jamie Strong</v>
      </c>
      <c r="H2771" t="str">
        <f>_xlfn.XLOOKUP(C2771,customers!$A$1:$A$4972,customers!$G$1:$G$4972,,0)</f>
        <v>United States</v>
      </c>
      <c r="I2771" t="str">
        <f>INDEX(products!$A$1:$G$5001,MATCH(orders!$D2771,products!$A$1:$A$5001,0),MATCH(I$1,products!$A$1:$G$1,0))</f>
        <v>Credit Cards</v>
      </c>
      <c r="J2771" t="str">
        <f>INDEX(products!$A$1:$G$5001,MATCH(orders!$D2771,products!$A$1:$A$5001,0),MATCH(J$1,products!$A$1:$G$1,0))</f>
        <v>Premium</v>
      </c>
      <c r="K2771">
        <f>INDEX(products!$A$1:$G$5001,MATCH(orders!$D2771,products!$A$1:$A$5001,0),MATCH(K$1,products!$A$1:$G$1,0))</f>
        <v>1</v>
      </c>
      <c r="L2771" s="3">
        <f>INDEX(products!$A$1:$G$5001,MATCH(orders!$D2771,products!$A$1:$A$5001,0),MATCH(L$1,products!$A$1:$G$1,0))</f>
        <v>1.3463000000000001</v>
      </c>
      <c r="M2771" s="3">
        <f t="shared" si="43"/>
        <v>1.3463000000000001</v>
      </c>
      <c r="N2771" t="str">
        <f>_xlfn.XLOOKUP(Orders[[#This Row],[Customer ID]],customers!$A$1:$A$4972,customers!$I$1:$I$4972,,0)</f>
        <v>Yes</v>
      </c>
    </row>
    <row r="2772" spans="1:14" x14ac:dyDescent="0.25">
      <c r="A2772" t="s">
        <v>13514</v>
      </c>
      <c r="B2772" s="2">
        <v>44680</v>
      </c>
      <c r="C2772" t="s">
        <v>13515</v>
      </c>
      <c r="D2772" t="s">
        <v>13516</v>
      </c>
      <c r="E2772">
        <v>3</v>
      </c>
      <c r="F2772" t="str">
        <f>_xlfn.XLOOKUP(C2772,customers!$A$1:$A$4972,customers!B$1:B$4972,,0)</f>
        <v>Alexandra Ortega</v>
      </c>
      <c r="H2772" t="str">
        <f>_xlfn.XLOOKUP(C2772,customers!$A$1:$A$4972,customers!$G$1:$G$4972,,0)</f>
        <v>South Africa</v>
      </c>
      <c r="I2772" t="str">
        <f>INDEX(products!$A$1:$G$5001,MATCH(orders!$D2772,products!$A$1:$A$5001,0),MATCH(I$1,products!$A$1:$G$1,0))</f>
        <v>Loans</v>
      </c>
      <c r="J2772" t="str">
        <f>INDEX(products!$A$1:$G$5001,MATCH(orders!$D2772,products!$A$1:$A$5001,0),MATCH(J$1,products!$A$1:$G$1,0))</f>
        <v>Premium</v>
      </c>
      <c r="K2772">
        <f>INDEX(products!$A$1:$G$5001,MATCH(orders!$D2772,products!$A$1:$A$5001,0),MATCH(K$1,products!$A$1:$G$1,0))</f>
        <v>5</v>
      </c>
      <c r="L2772" s="3">
        <f>INDEX(products!$A$1:$G$5001,MATCH(orders!$D2772,products!$A$1:$A$5001,0),MATCH(L$1,products!$A$1:$G$1,0))</f>
        <v>3.7145333333333341</v>
      </c>
      <c r="M2772" s="3">
        <f t="shared" si="43"/>
        <v>11.143600000000003</v>
      </c>
      <c r="N2772" t="str">
        <f>_xlfn.XLOOKUP(Orders[[#This Row],[Customer ID]],customers!$A$1:$A$4972,customers!$I$1:$I$4972,,0)</f>
        <v>No</v>
      </c>
    </row>
    <row r="2773" spans="1:14" x14ac:dyDescent="0.25">
      <c r="A2773" t="s">
        <v>13518</v>
      </c>
      <c r="B2773" s="2">
        <v>44680</v>
      </c>
      <c r="C2773" t="s">
        <v>13519</v>
      </c>
      <c r="D2773" t="s">
        <v>13520</v>
      </c>
      <c r="E2773">
        <v>1</v>
      </c>
      <c r="F2773" t="str">
        <f>_xlfn.XLOOKUP(C2773,customers!$A$1:$A$4972,customers!B$1:B$4972,,0)</f>
        <v>Adam Hoffman</v>
      </c>
      <c r="H2773" t="str">
        <f>_xlfn.XLOOKUP(C2773,customers!$A$1:$A$4972,customers!$G$1:$G$4972,,0)</f>
        <v>Germany</v>
      </c>
      <c r="I2773" t="str">
        <f>INDEX(products!$A$1:$G$5001,MATCH(orders!$D2773,products!$A$1:$A$5001,0),MATCH(I$1,products!$A$1:$G$1,0))</f>
        <v>Investments</v>
      </c>
      <c r="J2773" t="str">
        <f>INDEX(products!$A$1:$G$5001,MATCH(orders!$D2773,products!$A$1:$A$5001,0),MATCH(J$1,products!$A$1:$G$1,0))</f>
        <v>VIP</v>
      </c>
      <c r="K2773">
        <f>INDEX(products!$A$1:$G$5001,MATCH(orders!$D2773,products!$A$1:$A$5001,0),MATCH(K$1,products!$A$1:$G$1,0))</f>
        <v>1</v>
      </c>
      <c r="L2773" s="3">
        <f>INDEX(products!$A$1:$G$5001,MATCH(orders!$D2773,products!$A$1:$A$5001,0),MATCH(L$1,products!$A$1:$G$1,0))</f>
        <v>0.94136666666666668</v>
      </c>
      <c r="M2773" s="3">
        <f t="shared" si="43"/>
        <v>0.94136666666666668</v>
      </c>
      <c r="N2773" t="str">
        <f>_xlfn.XLOOKUP(Orders[[#This Row],[Customer ID]],customers!$A$1:$A$4972,customers!$I$1:$I$4972,,0)</f>
        <v>No</v>
      </c>
    </row>
    <row r="2774" spans="1:14" x14ac:dyDescent="0.25">
      <c r="A2774" t="s">
        <v>13522</v>
      </c>
      <c r="B2774" s="2">
        <v>44680</v>
      </c>
      <c r="C2774" t="s">
        <v>13523</v>
      </c>
      <c r="D2774" t="s">
        <v>13524</v>
      </c>
      <c r="E2774">
        <v>4</v>
      </c>
      <c r="F2774" t="str">
        <f>_xlfn.XLOOKUP(C2774,customers!$A$1:$A$4972,customers!B$1:B$4972,,0)</f>
        <v>Tanya Flowers</v>
      </c>
      <c r="H2774" t="str">
        <f>_xlfn.XLOOKUP(C2774,customers!$A$1:$A$4972,customers!$G$1:$G$4972,,0)</f>
        <v>South Africa</v>
      </c>
      <c r="I2774" t="str">
        <f>INDEX(products!$A$1:$G$5001,MATCH(orders!$D2774,products!$A$1:$A$5001,0),MATCH(I$1,products!$A$1:$G$1,0))</f>
        <v>Investments</v>
      </c>
      <c r="J2774" t="str">
        <f>INDEX(products!$A$1:$G$5001,MATCH(orders!$D2774,products!$A$1:$A$5001,0),MATCH(J$1,products!$A$1:$G$1,0))</f>
        <v>VIP</v>
      </c>
      <c r="K2774">
        <f>INDEX(products!$A$1:$G$5001,MATCH(orders!$D2774,products!$A$1:$A$5001,0),MATCH(K$1,products!$A$1:$G$1,0))</f>
        <v>10</v>
      </c>
      <c r="L2774" s="3">
        <f>INDEX(products!$A$1:$G$5001,MATCH(orders!$D2774,products!$A$1:$A$5001,0),MATCH(L$1,products!$A$1:$G$1,0))</f>
        <v>14.736333333333331</v>
      </c>
      <c r="M2774" s="3">
        <f t="shared" si="43"/>
        <v>58.945333333333323</v>
      </c>
      <c r="N2774" t="str">
        <f>_xlfn.XLOOKUP(Orders[[#This Row],[Customer ID]],customers!$A$1:$A$4972,customers!$I$1:$I$4972,,0)</f>
        <v>No</v>
      </c>
    </row>
    <row r="2775" spans="1:14" x14ac:dyDescent="0.25">
      <c r="A2775" t="s">
        <v>13526</v>
      </c>
      <c r="B2775" s="2">
        <v>44681</v>
      </c>
      <c r="C2775" t="s">
        <v>13527</v>
      </c>
      <c r="D2775" t="s">
        <v>13528</v>
      </c>
      <c r="E2775">
        <v>4</v>
      </c>
      <c r="F2775" t="str">
        <f>_xlfn.XLOOKUP(C2775,customers!$A$1:$A$4972,customers!B$1:B$4972,,0)</f>
        <v>Jill Sellers</v>
      </c>
      <c r="H2775" t="str">
        <f>_xlfn.XLOOKUP(C2775,customers!$A$1:$A$4972,customers!$G$1:$G$4972,,0)</f>
        <v>United States</v>
      </c>
      <c r="I2775" t="str">
        <f>INDEX(products!$A$1:$G$5001,MATCH(orders!$D2775,products!$A$1:$A$5001,0),MATCH(I$1,products!$A$1:$G$1,0))</f>
        <v>Credit Cards</v>
      </c>
      <c r="J2775" t="str">
        <f>INDEX(products!$A$1:$G$5001,MATCH(orders!$D2775,products!$A$1:$A$5001,0),MATCH(J$1,products!$A$1:$G$1,0))</f>
        <v>Standard</v>
      </c>
      <c r="K2775">
        <f>INDEX(products!$A$1:$G$5001,MATCH(orders!$D2775,products!$A$1:$A$5001,0),MATCH(K$1,products!$A$1:$G$1,0))</f>
        <v>10</v>
      </c>
      <c r="L2775" s="3">
        <f>INDEX(products!$A$1:$G$5001,MATCH(orders!$D2775,products!$A$1:$A$5001,0),MATCH(L$1,products!$A$1:$G$1,0))</f>
        <v>11.263299999999999</v>
      </c>
      <c r="M2775" s="3">
        <f t="shared" si="43"/>
        <v>45.053199999999997</v>
      </c>
      <c r="N2775" t="str">
        <f>_xlfn.XLOOKUP(Orders[[#This Row],[Customer ID]],customers!$A$1:$A$4972,customers!$I$1:$I$4972,,0)</f>
        <v>Yes</v>
      </c>
    </row>
    <row r="2776" spans="1:14" x14ac:dyDescent="0.25">
      <c r="A2776" t="s">
        <v>13530</v>
      </c>
      <c r="B2776" s="2">
        <v>44681</v>
      </c>
      <c r="C2776" t="s">
        <v>13531</v>
      </c>
      <c r="D2776" t="s">
        <v>13532</v>
      </c>
      <c r="E2776">
        <v>4</v>
      </c>
      <c r="F2776" t="str">
        <f>_xlfn.XLOOKUP(C2776,customers!$A$1:$A$4972,customers!B$1:B$4972,,0)</f>
        <v>Edward Rose</v>
      </c>
      <c r="H2776" t="str">
        <f>_xlfn.XLOOKUP(C2776,customers!$A$1:$A$4972,customers!$G$1:$G$4972,,0)</f>
        <v>South Africa</v>
      </c>
      <c r="I2776" t="str">
        <f>INDEX(products!$A$1:$G$5001,MATCH(orders!$D2776,products!$A$1:$A$5001,0),MATCH(I$1,products!$A$1:$G$1,0))</f>
        <v>Investments</v>
      </c>
      <c r="J2776" t="str">
        <f>INDEX(products!$A$1:$G$5001,MATCH(orders!$D2776,products!$A$1:$A$5001,0),MATCH(J$1,products!$A$1:$G$1,0))</f>
        <v>VIP</v>
      </c>
      <c r="K2776">
        <f>INDEX(products!$A$1:$G$5001,MATCH(orders!$D2776,products!$A$1:$A$5001,0),MATCH(K$1,products!$A$1:$G$1,0))</f>
        <v>10</v>
      </c>
      <c r="L2776" s="3">
        <f>INDEX(products!$A$1:$G$5001,MATCH(orders!$D2776,products!$A$1:$A$5001,0),MATCH(L$1,products!$A$1:$G$1,0))</f>
        <v>12.13243333333333</v>
      </c>
      <c r="M2776" s="3">
        <f t="shared" si="43"/>
        <v>48.529733333333319</v>
      </c>
      <c r="N2776" t="str">
        <f>_xlfn.XLOOKUP(Orders[[#This Row],[Customer ID]],customers!$A$1:$A$4972,customers!$I$1:$I$4972,,0)</f>
        <v>No</v>
      </c>
    </row>
    <row r="2777" spans="1:14" x14ac:dyDescent="0.25">
      <c r="A2777" t="s">
        <v>13534</v>
      </c>
      <c r="B2777" s="2">
        <v>44682</v>
      </c>
      <c r="C2777" t="s">
        <v>13535</v>
      </c>
      <c r="D2777" t="s">
        <v>13536</v>
      </c>
      <c r="E2777">
        <v>4</v>
      </c>
      <c r="F2777" t="str">
        <f>_xlfn.XLOOKUP(C2777,customers!$A$1:$A$4972,customers!B$1:B$4972,,0)</f>
        <v>James Ellis</v>
      </c>
      <c r="H2777" t="str">
        <f>_xlfn.XLOOKUP(C2777,customers!$A$1:$A$4972,customers!$G$1:$G$4972,,0)</f>
        <v>Japan</v>
      </c>
      <c r="I2777" t="str">
        <f>INDEX(products!$A$1:$G$5001,MATCH(orders!$D2777,products!$A$1:$A$5001,0),MATCH(I$1,products!$A$1:$G$1,0))</f>
        <v>Credit Cards</v>
      </c>
      <c r="J2777" t="str">
        <f>INDEX(products!$A$1:$G$5001,MATCH(orders!$D2777,products!$A$1:$A$5001,0),MATCH(J$1,products!$A$1:$G$1,0))</f>
        <v>VIP</v>
      </c>
      <c r="K2777">
        <f>INDEX(products!$A$1:$G$5001,MATCH(orders!$D2777,products!$A$1:$A$5001,0),MATCH(K$1,products!$A$1:$G$1,0))</f>
        <v>10</v>
      </c>
      <c r="L2777" s="3">
        <f>INDEX(products!$A$1:$G$5001,MATCH(orders!$D2777,products!$A$1:$A$5001,0),MATCH(L$1,products!$A$1:$G$1,0))</f>
        <v>10.994833333333331</v>
      </c>
      <c r="M2777" s="3">
        <f t="shared" si="43"/>
        <v>43.979333333333322</v>
      </c>
      <c r="N2777" t="str">
        <f>_xlfn.XLOOKUP(Orders[[#This Row],[Customer ID]],customers!$A$1:$A$4972,customers!$I$1:$I$4972,,0)</f>
        <v>No</v>
      </c>
    </row>
    <row r="2778" spans="1:14" x14ac:dyDescent="0.25">
      <c r="A2778" t="s">
        <v>13538</v>
      </c>
      <c r="B2778" s="2">
        <v>44682</v>
      </c>
      <c r="C2778" t="s">
        <v>13539</v>
      </c>
      <c r="D2778" t="s">
        <v>13540</v>
      </c>
      <c r="E2778">
        <v>1</v>
      </c>
      <c r="F2778" t="str">
        <f>_xlfn.XLOOKUP(C2778,customers!$A$1:$A$4972,customers!B$1:B$4972,,0)</f>
        <v>Joshua Stevenson</v>
      </c>
      <c r="H2778" t="str">
        <f>_xlfn.XLOOKUP(C2778,customers!$A$1:$A$4972,customers!$G$1:$G$4972,,0)</f>
        <v>South Africa</v>
      </c>
      <c r="I2778" t="str">
        <f>INDEX(products!$A$1:$G$5001,MATCH(orders!$D2778,products!$A$1:$A$5001,0),MATCH(I$1,products!$A$1:$G$1,0))</f>
        <v>Investments</v>
      </c>
      <c r="J2778" t="str">
        <f>INDEX(products!$A$1:$G$5001,MATCH(orders!$D2778,products!$A$1:$A$5001,0),MATCH(J$1,products!$A$1:$G$1,0))</f>
        <v>Standard</v>
      </c>
      <c r="K2778">
        <f>INDEX(products!$A$1:$G$5001,MATCH(orders!$D2778,products!$A$1:$A$5001,0),MATCH(K$1,products!$A$1:$G$1,0))</f>
        <v>1</v>
      </c>
      <c r="L2778" s="3">
        <f>INDEX(products!$A$1:$G$5001,MATCH(orders!$D2778,products!$A$1:$A$5001,0),MATCH(L$1,products!$A$1:$G$1,0))</f>
        <v>0.71056666666666668</v>
      </c>
      <c r="M2778" s="3">
        <f t="shared" si="43"/>
        <v>0.71056666666666668</v>
      </c>
      <c r="N2778" t="str">
        <f>_xlfn.XLOOKUP(Orders[[#This Row],[Customer ID]],customers!$A$1:$A$4972,customers!$I$1:$I$4972,,0)</f>
        <v>No</v>
      </c>
    </row>
    <row r="2779" spans="1:14" x14ac:dyDescent="0.25">
      <c r="A2779" t="s">
        <v>13542</v>
      </c>
      <c r="B2779" s="2">
        <v>44683</v>
      </c>
      <c r="C2779" t="s">
        <v>13543</v>
      </c>
      <c r="D2779" t="s">
        <v>13544</v>
      </c>
      <c r="E2779">
        <v>3</v>
      </c>
      <c r="F2779" t="str">
        <f>_xlfn.XLOOKUP(C2779,customers!$A$1:$A$4972,customers!B$1:B$4972,,0)</f>
        <v>Misty Hines</v>
      </c>
      <c r="H2779" t="str">
        <f>_xlfn.XLOOKUP(C2779,customers!$A$1:$A$4972,customers!$G$1:$G$4972,,0)</f>
        <v>Germany</v>
      </c>
      <c r="I2779" t="str">
        <f>INDEX(products!$A$1:$G$5001,MATCH(orders!$D2779,products!$A$1:$A$5001,0),MATCH(I$1,products!$A$1:$G$1,0))</f>
        <v>Credit Cards</v>
      </c>
      <c r="J2779" t="str">
        <f>INDEX(products!$A$1:$G$5001,MATCH(orders!$D2779,products!$A$1:$A$5001,0),MATCH(J$1,products!$A$1:$G$1,0))</f>
        <v>Premium</v>
      </c>
      <c r="K2779">
        <f>INDEX(products!$A$1:$G$5001,MATCH(orders!$D2779,products!$A$1:$A$5001,0),MATCH(K$1,products!$A$1:$G$1,0))</f>
        <v>5</v>
      </c>
      <c r="L2779" s="3">
        <f>INDEX(products!$A$1:$G$5001,MATCH(orders!$D2779,products!$A$1:$A$5001,0),MATCH(L$1,products!$A$1:$G$1,0))</f>
        <v>4.162066666666667</v>
      </c>
      <c r="M2779" s="3">
        <f t="shared" si="43"/>
        <v>12.4862</v>
      </c>
      <c r="N2779" t="str">
        <f>_xlfn.XLOOKUP(Orders[[#This Row],[Customer ID]],customers!$A$1:$A$4972,customers!$I$1:$I$4972,,0)</f>
        <v>Yes</v>
      </c>
    </row>
    <row r="2780" spans="1:14" x14ac:dyDescent="0.25">
      <c r="A2780" t="s">
        <v>13546</v>
      </c>
      <c r="B2780" s="2">
        <v>44683</v>
      </c>
      <c r="C2780" t="s">
        <v>13547</v>
      </c>
      <c r="D2780" t="s">
        <v>13548</v>
      </c>
      <c r="E2780">
        <v>3</v>
      </c>
      <c r="F2780" t="str">
        <f>_xlfn.XLOOKUP(C2780,customers!$A$1:$A$4972,customers!B$1:B$4972,,0)</f>
        <v>Victoria Morgan</v>
      </c>
      <c r="H2780" t="str">
        <f>_xlfn.XLOOKUP(C2780,customers!$A$1:$A$4972,customers!$G$1:$G$4972,,0)</f>
        <v>United States</v>
      </c>
      <c r="I2780" t="str">
        <f>INDEX(products!$A$1:$G$5001,MATCH(orders!$D2780,products!$A$1:$A$5001,0),MATCH(I$1,products!$A$1:$G$1,0))</f>
        <v>Money Transfers</v>
      </c>
      <c r="J2780" t="str">
        <f>INDEX(products!$A$1:$G$5001,MATCH(orders!$D2780,products!$A$1:$A$5001,0),MATCH(J$1,products!$A$1:$G$1,0))</f>
        <v>VIP</v>
      </c>
      <c r="K2780">
        <f>INDEX(products!$A$1:$G$5001,MATCH(orders!$D2780,products!$A$1:$A$5001,0),MATCH(K$1,products!$A$1:$G$1,0))</f>
        <v>5</v>
      </c>
      <c r="L2780" s="3">
        <f>INDEX(products!$A$1:$G$5001,MATCH(orders!$D2780,products!$A$1:$A$5001,0),MATCH(L$1,products!$A$1:$G$1,0))</f>
        <v>5.5610333333333326</v>
      </c>
      <c r="M2780" s="3">
        <f t="shared" si="43"/>
        <v>16.683099999999996</v>
      </c>
      <c r="N2780" t="str">
        <f>_xlfn.XLOOKUP(Orders[[#This Row],[Customer ID]],customers!$A$1:$A$4972,customers!$I$1:$I$4972,,0)</f>
        <v>No</v>
      </c>
    </row>
    <row r="2781" spans="1:14" x14ac:dyDescent="0.25">
      <c r="A2781" t="s">
        <v>13550</v>
      </c>
      <c r="B2781" s="2">
        <v>44684</v>
      </c>
      <c r="C2781" t="s">
        <v>13551</v>
      </c>
      <c r="D2781" t="s">
        <v>13552</v>
      </c>
      <c r="E2781">
        <v>3</v>
      </c>
      <c r="F2781" t="str">
        <f>_xlfn.XLOOKUP(C2781,customers!$A$1:$A$4972,customers!B$1:B$4972,,0)</f>
        <v>Vincent Hughes</v>
      </c>
      <c r="H2781" t="str">
        <f>_xlfn.XLOOKUP(C2781,customers!$A$1:$A$4972,customers!$G$1:$G$4972,,0)</f>
        <v>Germany</v>
      </c>
      <c r="I2781" t="str">
        <f>INDEX(products!$A$1:$G$5001,MATCH(orders!$D2781,products!$A$1:$A$5001,0),MATCH(I$1,products!$A$1:$G$1,0))</f>
        <v>Investments</v>
      </c>
      <c r="J2781" t="str">
        <f>INDEX(products!$A$1:$G$5001,MATCH(orders!$D2781,products!$A$1:$A$5001,0),MATCH(J$1,products!$A$1:$G$1,0))</f>
        <v>Premium</v>
      </c>
      <c r="K2781">
        <f>INDEX(products!$A$1:$G$5001,MATCH(orders!$D2781,products!$A$1:$A$5001,0),MATCH(K$1,products!$A$1:$G$1,0))</f>
        <v>5</v>
      </c>
      <c r="L2781" s="3">
        <f>INDEX(products!$A$1:$G$5001,MATCH(orders!$D2781,products!$A$1:$A$5001,0),MATCH(L$1,products!$A$1:$G$1,0))</f>
        <v>4.3792666666666671</v>
      </c>
      <c r="M2781" s="3">
        <f t="shared" si="43"/>
        <v>13.137800000000002</v>
      </c>
      <c r="N2781" t="str">
        <f>_xlfn.XLOOKUP(Orders[[#This Row],[Customer ID]],customers!$A$1:$A$4972,customers!$I$1:$I$4972,,0)</f>
        <v>Yes</v>
      </c>
    </row>
    <row r="2782" spans="1:14" x14ac:dyDescent="0.25">
      <c r="A2782" t="s">
        <v>13554</v>
      </c>
      <c r="B2782" s="2">
        <v>44684</v>
      </c>
      <c r="C2782" t="s">
        <v>13555</v>
      </c>
      <c r="D2782" t="s">
        <v>13556</v>
      </c>
      <c r="E2782">
        <v>3</v>
      </c>
      <c r="F2782" t="str">
        <f>_xlfn.XLOOKUP(C2782,customers!$A$1:$A$4972,customers!B$1:B$4972,,0)</f>
        <v>Julian Summers</v>
      </c>
      <c r="H2782" t="str">
        <f>_xlfn.XLOOKUP(C2782,customers!$A$1:$A$4972,customers!$G$1:$G$4972,,0)</f>
        <v>Japan</v>
      </c>
      <c r="I2782" t="str">
        <f>INDEX(products!$A$1:$G$5001,MATCH(orders!$D2782,products!$A$1:$A$5001,0),MATCH(I$1,products!$A$1:$G$1,0))</f>
        <v>Investments</v>
      </c>
      <c r="J2782" t="str">
        <f>INDEX(products!$A$1:$G$5001,MATCH(orders!$D2782,products!$A$1:$A$5001,0),MATCH(J$1,products!$A$1:$G$1,0))</f>
        <v>Standard</v>
      </c>
      <c r="K2782">
        <f>INDEX(products!$A$1:$G$5001,MATCH(orders!$D2782,products!$A$1:$A$5001,0),MATCH(K$1,products!$A$1:$G$1,0))</f>
        <v>5</v>
      </c>
      <c r="L2782" s="3">
        <f>INDEX(products!$A$1:$G$5001,MATCH(orders!$D2782,products!$A$1:$A$5001,0),MATCH(L$1,products!$A$1:$G$1,0))</f>
        <v>3.5832333333333328</v>
      </c>
      <c r="M2782" s="3">
        <f t="shared" si="43"/>
        <v>10.749699999999999</v>
      </c>
      <c r="N2782" t="str">
        <f>_xlfn.XLOOKUP(Orders[[#This Row],[Customer ID]],customers!$A$1:$A$4972,customers!$I$1:$I$4972,,0)</f>
        <v>No</v>
      </c>
    </row>
    <row r="2783" spans="1:14" x14ac:dyDescent="0.25">
      <c r="A2783" t="s">
        <v>13558</v>
      </c>
      <c r="B2783" s="2">
        <v>44684</v>
      </c>
      <c r="C2783" t="s">
        <v>13559</v>
      </c>
      <c r="D2783" t="s">
        <v>13560</v>
      </c>
      <c r="E2783">
        <v>2</v>
      </c>
      <c r="F2783" t="str">
        <f>_xlfn.XLOOKUP(C2783,customers!$A$1:$A$4972,customers!B$1:B$4972,,0)</f>
        <v>Tyler Roberts</v>
      </c>
      <c r="H2783" t="str">
        <f>_xlfn.XLOOKUP(C2783,customers!$A$1:$A$4972,customers!$G$1:$G$4972,,0)</f>
        <v>Germany</v>
      </c>
      <c r="I2783" t="str">
        <f>INDEX(products!$A$1:$G$5001,MATCH(orders!$D2783,products!$A$1:$A$5001,0),MATCH(I$1,products!$A$1:$G$1,0))</f>
        <v>Investments</v>
      </c>
      <c r="J2783" t="str">
        <f>INDEX(products!$A$1:$G$5001,MATCH(orders!$D2783,products!$A$1:$A$5001,0),MATCH(J$1,products!$A$1:$G$1,0))</f>
        <v>Standard</v>
      </c>
      <c r="K2783">
        <f>INDEX(products!$A$1:$G$5001,MATCH(orders!$D2783,products!$A$1:$A$5001,0),MATCH(K$1,products!$A$1:$G$1,0))</f>
        <v>3</v>
      </c>
      <c r="L2783" s="3">
        <f>INDEX(products!$A$1:$G$5001,MATCH(orders!$D2783,products!$A$1:$A$5001,0),MATCH(L$1,products!$A$1:$G$1,0))</f>
        <v>4.5309333333333326</v>
      </c>
      <c r="M2783" s="3">
        <f t="shared" si="43"/>
        <v>9.0618666666666652</v>
      </c>
      <c r="N2783" t="str">
        <f>_xlfn.XLOOKUP(Orders[[#This Row],[Customer ID]],customers!$A$1:$A$4972,customers!$I$1:$I$4972,,0)</f>
        <v>Yes</v>
      </c>
    </row>
    <row r="2784" spans="1:14" x14ac:dyDescent="0.25">
      <c r="A2784" t="s">
        <v>13562</v>
      </c>
      <c r="B2784" s="2">
        <v>44685</v>
      </c>
      <c r="C2784" t="s">
        <v>13563</v>
      </c>
      <c r="D2784" t="s">
        <v>13564</v>
      </c>
      <c r="E2784">
        <v>3</v>
      </c>
      <c r="F2784" t="str">
        <f>_xlfn.XLOOKUP(C2784,customers!$A$1:$A$4972,customers!B$1:B$4972,,0)</f>
        <v>Isaiah Phillips</v>
      </c>
      <c r="H2784" t="str">
        <f>_xlfn.XLOOKUP(C2784,customers!$A$1:$A$4972,customers!$G$1:$G$4972,,0)</f>
        <v>Germany</v>
      </c>
      <c r="I2784" t="str">
        <f>INDEX(products!$A$1:$G$5001,MATCH(orders!$D2784,products!$A$1:$A$5001,0),MATCH(I$1,products!$A$1:$G$1,0))</f>
        <v>Loans</v>
      </c>
      <c r="J2784" t="str">
        <f>INDEX(products!$A$1:$G$5001,MATCH(orders!$D2784,products!$A$1:$A$5001,0),MATCH(J$1,products!$A$1:$G$1,0))</f>
        <v>VIP</v>
      </c>
      <c r="K2784">
        <f>INDEX(products!$A$1:$G$5001,MATCH(orders!$D2784,products!$A$1:$A$5001,0),MATCH(K$1,products!$A$1:$G$1,0))</f>
        <v>5</v>
      </c>
      <c r="L2784" s="3">
        <f>INDEX(products!$A$1:$G$5001,MATCH(orders!$D2784,products!$A$1:$A$5001,0),MATCH(L$1,products!$A$1:$G$1,0))</f>
        <v>8.2393000000000001</v>
      </c>
      <c r="M2784" s="3">
        <f t="shared" si="43"/>
        <v>24.7179</v>
      </c>
      <c r="N2784" t="str">
        <f>_xlfn.XLOOKUP(Orders[[#This Row],[Customer ID]],customers!$A$1:$A$4972,customers!$I$1:$I$4972,,0)</f>
        <v>Yes</v>
      </c>
    </row>
    <row r="2785" spans="1:14" x14ac:dyDescent="0.25">
      <c r="A2785" t="s">
        <v>13566</v>
      </c>
      <c r="B2785" s="2">
        <v>44685</v>
      </c>
      <c r="C2785" t="s">
        <v>13567</v>
      </c>
      <c r="D2785" t="s">
        <v>13568</v>
      </c>
      <c r="E2785">
        <v>2</v>
      </c>
      <c r="F2785" t="str">
        <f>_xlfn.XLOOKUP(C2785,customers!$A$1:$A$4972,customers!B$1:B$4972,,0)</f>
        <v>Beth Rivera</v>
      </c>
      <c r="H2785" t="str">
        <f>_xlfn.XLOOKUP(C2785,customers!$A$1:$A$4972,customers!$G$1:$G$4972,,0)</f>
        <v>Germany</v>
      </c>
      <c r="I2785" t="str">
        <f>INDEX(products!$A$1:$G$5001,MATCH(orders!$D2785,products!$A$1:$A$5001,0),MATCH(I$1,products!$A$1:$G$1,0))</f>
        <v>Investments</v>
      </c>
      <c r="J2785" t="str">
        <f>INDEX(products!$A$1:$G$5001,MATCH(orders!$D2785,products!$A$1:$A$5001,0),MATCH(J$1,products!$A$1:$G$1,0))</f>
        <v>Standard</v>
      </c>
      <c r="K2785">
        <f>INDEX(products!$A$1:$G$5001,MATCH(orders!$D2785,products!$A$1:$A$5001,0),MATCH(K$1,products!$A$1:$G$1,0))</f>
        <v>3</v>
      </c>
      <c r="L2785" s="3">
        <f>INDEX(products!$A$1:$G$5001,MATCH(orders!$D2785,products!$A$1:$A$5001,0),MATCH(L$1,products!$A$1:$G$1,0))</f>
        <v>4.379433333333334</v>
      </c>
      <c r="M2785" s="3">
        <f t="shared" si="43"/>
        <v>8.7588666666666679</v>
      </c>
      <c r="N2785" t="str">
        <f>_xlfn.XLOOKUP(Orders[[#This Row],[Customer ID]],customers!$A$1:$A$4972,customers!$I$1:$I$4972,,0)</f>
        <v>No</v>
      </c>
    </row>
    <row r="2786" spans="1:14" x14ac:dyDescent="0.25">
      <c r="A2786" t="s">
        <v>13570</v>
      </c>
      <c r="B2786" s="2">
        <v>44686</v>
      </c>
      <c r="C2786" t="s">
        <v>13571</v>
      </c>
      <c r="D2786" t="s">
        <v>13572</v>
      </c>
      <c r="E2786">
        <v>2</v>
      </c>
      <c r="F2786" t="str">
        <f>_xlfn.XLOOKUP(C2786,customers!$A$1:$A$4972,customers!B$1:B$4972,,0)</f>
        <v>Amber Rosario</v>
      </c>
      <c r="H2786" t="str">
        <f>_xlfn.XLOOKUP(C2786,customers!$A$1:$A$4972,customers!$G$1:$G$4972,,0)</f>
        <v>Brazil</v>
      </c>
      <c r="I2786" t="str">
        <f>INDEX(products!$A$1:$G$5001,MATCH(orders!$D2786,products!$A$1:$A$5001,0),MATCH(I$1,products!$A$1:$G$1,0))</f>
        <v>Loans</v>
      </c>
      <c r="J2786" t="str">
        <f>INDEX(products!$A$1:$G$5001,MATCH(orders!$D2786,products!$A$1:$A$5001,0),MATCH(J$1,products!$A$1:$G$1,0))</f>
        <v>Standard</v>
      </c>
      <c r="K2786">
        <f>INDEX(products!$A$1:$G$5001,MATCH(orders!$D2786,products!$A$1:$A$5001,0),MATCH(K$1,products!$A$1:$G$1,0))</f>
        <v>3</v>
      </c>
      <c r="L2786" s="3">
        <f>INDEX(products!$A$1:$G$5001,MATCH(orders!$D2786,products!$A$1:$A$5001,0),MATCH(L$1,products!$A$1:$G$1,0))</f>
        <v>4.5613666666666663</v>
      </c>
      <c r="M2786" s="3">
        <f t="shared" si="43"/>
        <v>9.1227333333333327</v>
      </c>
      <c r="N2786" t="str">
        <f>_xlfn.XLOOKUP(Orders[[#This Row],[Customer ID]],customers!$A$1:$A$4972,customers!$I$1:$I$4972,,0)</f>
        <v>Yes</v>
      </c>
    </row>
    <row r="2787" spans="1:14" x14ac:dyDescent="0.25">
      <c r="A2787" t="s">
        <v>13574</v>
      </c>
      <c r="B2787" s="2">
        <v>44686</v>
      </c>
      <c r="C2787" t="s">
        <v>13575</v>
      </c>
      <c r="D2787" t="s">
        <v>13576</v>
      </c>
      <c r="E2787">
        <v>4</v>
      </c>
      <c r="F2787" t="str">
        <f>_xlfn.XLOOKUP(C2787,customers!$A$1:$A$4972,customers!B$1:B$4972,,0)</f>
        <v>Benjamin Cruz</v>
      </c>
      <c r="H2787" t="str">
        <f>_xlfn.XLOOKUP(C2787,customers!$A$1:$A$4972,customers!$G$1:$G$4972,,0)</f>
        <v>Japan</v>
      </c>
      <c r="I2787" t="str">
        <f>INDEX(products!$A$1:$G$5001,MATCH(orders!$D2787,products!$A$1:$A$5001,0),MATCH(I$1,products!$A$1:$G$1,0))</f>
        <v>Loans</v>
      </c>
      <c r="J2787" t="str">
        <f>INDEX(products!$A$1:$G$5001,MATCH(orders!$D2787,products!$A$1:$A$5001,0),MATCH(J$1,products!$A$1:$G$1,0))</f>
        <v>Standard</v>
      </c>
      <c r="K2787">
        <f>INDEX(products!$A$1:$G$5001,MATCH(orders!$D2787,products!$A$1:$A$5001,0),MATCH(K$1,products!$A$1:$G$1,0))</f>
        <v>10</v>
      </c>
      <c r="L2787" s="3">
        <f>INDEX(products!$A$1:$G$5001,MATCH(orders!$D2787,products!$A$1:$A$5001,0),MATCH(L$1,products!$A$1:$G$1,0))</f>
        <v>9.0864333333333338</v>
      </c>
      <c r="M2787" s="3">
        <f t="shared" si="43"/>
        <v>36.345733333333335</v>
      </c>
      <c r="N2787" t="str">
        <f>_xlfn.XLOOKUP(Orders[[#This Row],[Customer ID]],customers!$A$1:$A$4972,customers!$I$1:$I$4972,,0)</f>
        <v>No</v>
      </c>
    </row>
    <row r="2788" spans="1:14" x14ac:dyDescent="0.25">
      <c r="A2788" t="s">
        <v>13578</v>
      </c>
      <c r="B2788" s="2">
        <v>44687</v>
      </c>
      <c r="C2788" t="s">
        <v>13579</v>
      </c>
      <c r="D2788" t="s">
        <v>13580</v>
      </c>
      <c r="E2788">
        <v>2</v>
      </c>
      <c r="F2788" t="str">
        <f>_xlfn.XLOOKUP(C2788,customers!$A$1:$A$4972,customers!B$1:B$4972,,0)</f>
        <v>Devin Fuentes</v>
      </c>
      <c r="H2788" t="str">
        <f>_xlfn.XLOOKUP(C2788,customers!$A$1:$A$4972,customers!$G$1:$G$4972,,0)</f>
        <v>Germany</v>
      </c>
      <c r="I2788" t="str">
        <f>INDEX(products!$A$1:$G$5001,MATCH(orders!$D2788,products!$A$1:$A$5001,0),MATCH(I$1,products!$A$1:$G$1,0))</f>
        <v>Credit Cards</v>
      </c>
      <c r="J2788" t="str">
        <f>INDEX(products!$A$1:$G$5001,MATCH(orders!$D2788,products!$A$1:$A$5001,0),MATCH(J$1,products!$A$1:$G$1,0))</f>
        <v>VIP</v>
      </c>
      <c r="K2788">
        <f>INDEX(products!$A$1:$G$5001,MATCH(orders!$D2788,products!$A$1:$A$5001,0),MATCH(K$1,products!$A$1:$G$1,0))</f>
        <v>3</v>
      </c>
      <c r="L2788" s="3">
        <f>INDEX(products!$A$1:$G$5001,MATCH(orders!$D2788,products!$A$1:$A$5001,0),MATCH(L$1,products!$A$1:$G$1,0))</f>
        <v>4.8818666666666672</v>
      </c>
      <c r="M2788" s="3">
        <f t="shared" si="43"/>
        <v>9.7637333333333345</v>
      </c>
      <c r="N2788" t="str">
        <f>_xlfn.XLOOKUP(Orders[[#This Row],[Customer ID]],customers!$A$1:$A$4972,customers!$I$1:$I$4972,,0)</f>
        <v>No</v>
      </c>
    </row>
    <row r="2789" spans="1:14" x14ac:dyDescent="0.25">
      <c r="A2789" t="s">
        <v>13582</v>
      </c>
      <c r="B2789" s="2">
        <v>44687</v>
      </c>
      <c r="C2789" t="s">
        <v>13583</v>
      </c>
      <c r="D2789" t="s">
        <v>13584</v>
      </c>
      <c r="E2789">
        <v>1</v>
      </c>
      <c r="F2789" t="str">
        <f>_xlfn.XLOOKUP(C2789,customers!$A$1:$A$4972,customers!B$1:B$4972,,0)</f>
        <v>Mr. Jason Rodriguez</v>
      </c>
      <c r="H2789" t="str">
        <f>_xlfn.XLOOKUP(C2789,customers!$A$1:$A$4972,customers!$G$1:$G$4972,,0)</f>
        <v>Germany</v>
      </c>
      <c r="I2789" t="str">
        <f>INDEX(products!$A$1:$G$5001,MATCH(orders!$D2789,products!$A$1:$A$5001,0),MATCH(I$1,products!$A$1:$G$1,0))</f>
        <v>Loans</v>
      </c>
      <c r="J2789" t="str">
        <f>INDEX(products!$A$1:$G$5001,MATCH(orders!$D2789,products!$A$1:$A$5001,0),MATCH(J$1,products!$A$1:$G$1,0))</f>
        <v>VIP</v>
      </c>
      <c r="K2789">
        <f>INDEX(products!$A$1:$G$5001,MATCH(orders!$D2789,products!$A$1:$A$5001,0),MATCH(K$1,products!$A$1:$G$1,0))</f>
        <v>1</v>
      </c>
      <c r="L2789" s="3">
        <f>INDEX(products!$A$1:$G$5001,MATCH(orders!$D2789,products!$A$1:$A$5001,0),MATCH(L$1,products!$A$1:$G$1,0))</f>
        <v>0.86359999999999992</v>
      </c>
      <c r="M2789" s="3">
        <f t="shared" si="43"/>
        <v>0.86359999999999992</v>
      </c>
      <c r="N2789" t="str">
        <f>_xlfn.XLOOKUP(Orders[[#This Row],[Customer ID]],customers!$A$1:$A$4972,customers!$I$1:$I$4972,,0)</f>
        <v>No</v>
      </c>
    </row>
    <row r="2790" spans="1:14" x14ac:dyDescent="0.25">
      <c r="A2790" t="s">
        <v>13586</v>
      </c>
      <c r="B2790" s="2">
        <v>44687</v>
      </c>
      <c r="C2790" t="s">
        <v>13587</v>
      </c>
      <c r="D2790" t="s">
        <v>13588</v>
      </c>
      <c r="E2790">
        <v>2</v>
      </c>
      <c r="F2790" t="str">
        <f>_xlfn.XLOOKUP(C2790,customers!$A$1:$A$4972,customers!B$1:B$4972,,0)</f>
        <v>William Herrera</v>
      </c>
      <c r="H2790" t="str">
        <f>_xlfn.XLOOKUP(C2790,customers!$A$1:$A$4972,customers!$G$1:$G$4972,,0)</f>
        <v>Germany</v>
      </c>
      <c r="I2790" t="str">
        <f>INDEX(products!$A$1:$G$5001,MATCH(orders!$D2790,products!$A$1:$A$5001,0),MATCH(I$1,products!$A$1:$G$1,0))</f>
        <v>Loans</v>
      </c>
      <c r="J2790" t="str">
        <f>INDEX(products!$A$1:$G$5001,MATCH(orders!$D2790,products!$A$1:$A$5001,0),MATCH(J$1,products!$A$1:$G$1,0))</f>
        <v>VIP</v>
      </c>
      <c r="K2790">
        <f>INDEX(products!$A$1:$G$5001,MATCH(orders!$D2790,products!$A$1:$A$5001,0),MATCH(K$1,products!$A$1:$G$1,0))</f>
        <v>3</v>
      </c>
      <c r="L2790" s="3">
        <f>INDEX(products!$A$1:$G$5001,MATCH(orders!$D2790,products!$A$1:$A$5001,0),MATCH(L$1,products!$A$1:$G$1,0))</f>
        <v>4.8543000000000003</v>
      </c>
      <c r="M2790" s="3">
        <f t="shared" si="43"/>
        <v>9.7086000000000006</v>
      </c>
      <c r="N2790" t="str">
        <f>_xlfn.XLOOKUP(Orders[[#This Row],[Customer ID]],customers!$A$1:$A$4972,customers!$I$1:$I$4972,,0)</f>
        <v>No</v>
      </c>
    </row>
    <row r="2791" spans="1:14" x14ac:dyDescent="0.25">
      <c r="A2791" t="s">
        <v>13590</v>
      </c>
      <c r="B2791" s="2">
        <v>44688</v>
      </c>
      <c r="C2791" t="s">
        <v>13591</v>
      </c>
      <c r="D2791" t="s">
        <v>13592</v>
      </c>
      <c r="E2791">
        <v>4</v>
      </c>
      <c r="F2791" t="str">
        <f>_xlfn.XLOOKUP(C2791,customers!$A$1:$A$4972,customers!B$1:B$4972,,0)</f>
        <v>Gregory Taylor</v>
      </c>
      <c r="H2791" t="str">
        <f>_xlfn.XLOOKUP(C2791,customers!$A$1:$A$4972,customers!$G$1:$G$4972,,0)</f>
        <v>United States</v>
      </c>
      <c r="I2791" t="str">
        <f>INDEX(products!$A$1:$G$5001,MATCH(orders!$D2791,products!$A$1:$A$5001,0),MATCH(I$1,products!$A$1:$G$1,0))</f>
        <v>Money Transfers</v>
      </c>
      <c r="J2791" t="str">
        <f>INDEX(products!$A$1:$G$5001,MATCH(orders!$D2791,products!$A$1:$A$5001,0),MATCH(J$1,products!$A$1:$G$1,0))</f>
        <v>Standard</v>
      </c>
      <c r="K2791">
        <f>INDEX(products!$A$1:$G$5001,MATCH(orders!$D2791,products!$A$1:$A$5001,0),MATCH(K$1,products!$A$1:$G$1,0))</f>
        <v>10</v>
      </c>
      <c r="L2791" s="3">
        <f>INDEX(products!$A$1:$G$5001,MATCH(orders!$D2791,products!$A$1:$A$5001,0),MATCH(L$1,products!$A$1:$G$1,0))</f>
        <v>16.614866666666671</v>
      </c>
      <c r="M2791" s="3">
        <f t="shared" si="43"/>
        <v>66.459466666666685</v>
      </c>
      <c r="N2791" t="str">
        <f>_xlfn.XLOOKUP(Orders[[#This Row],[Customer ID]],customers!$A$1:$A$4972,customers!$I$1:$I$4972,,0)</f>
        <v>Yes</v>
      </c>
    </row>
    <row r="2792" spans="1:14" x14ac:dyDescent="0.25">
      <c r="A2792" t="s">
        <v>13594</v>
      </c>
      <c r="B2792" s="2">
        <v>44688</v>
      </c>
      <c r="C2792" t="s">
        <v>13595</v>
      </c>
      <c r="D2792" t="s">
        <v>13596</v>
      </c>
      <c r="E2792">
        <v>2</v>
      </c>
      <c r="F2792" t="str">
        <f>_xlfn.XLOOKUP(C2792,customers!$A$1:$A$4972,customers!B$1:B$4972,,0)</f>
        <v>Jody Marquez</v>
      </c>
      <c r="H2792" t="str">
        <f>_xlfn.XLOOKUP(C2792,customers!$A$1:$A$4972,customers!$G$1:$G$4972,,0)</f>
        <v>Brazil</v>
      </c>
      <c r="I2792" t="str">
        <f>INDEX(products!$A$1:$G$5001,MATCH(orders!$D2792,products!$A$1:$A$5001,0),MATCH(I$1,products!$A$1:$G$1,0))</f>
        <v>Investments</v>
      </c>
      <c r="J2792" t="str">
        <f>INDEX(products!$A$1:$G$5001,MATCH(orders!$D2792,products!$A$1:$A$5001,0),MATCH(J$1,products!$A$1:$G$1,0))</f>
        <v>Premium</v>
      </c>
      <c r="K2792">
        <f>INDEX(products!$A$1:$G$5001,MATCH(orders!$D2792,products!$A$1:$A$5001,0),MATCH(K$1,products!$A$1:$G$1,0))</f>
        <v>3</v>
      </c>
      <c r="L2792" s="3">
        <f>INDEX(products!$A$1:$G$5001,MATCH(orders!$D2792,products!$A$1:$A$5001,0),MATCH(L$1,products!$A$1:$G$1,0))</f>
        <v>4.1351666666666667</v>
      </c>
      <c r="M2792" s="3">
        <f t="shared" si="43"/>
        <v>8.2703333333333333</v>
      </c>
      <c r="N2792" t="str">
        <f>_xlfn.XLOOKUP(Orders[[#This Row],[Customer ID]],customers!$A$1:$A$4972,customers!$I$1:$I$4972,,0)</f>
        <v>Yes</v>
      </c>
    </row>
    <row r="2793" spans="1:14" x14ac:dyDescent="0.25">
      <c r="A2793" t="s">
        <v>13598</v>
      </c>
      <c r="B2793" s="2">
        <v>44689</v>
      </c>
      <c r="C2793" t="s">
        <v>13599</v>
      </c>
      <c r="D2793" t="s">
        <v>13600</v>
      </c>
      <c r="E2793">
        <v>1</v>
      </c>
      <c r="F2793" t="str">
        <f>_xlfn.XLOOKUP(C2793,customers!$A$1:$A$4972,customers!B$1:B$4972,,0)</f>
        <v>John Lowe</v>
      </c>
      <c r="H2793" t="str">
        <f>_xlfn.XLOOKUP(C2793,customers!$A$1:$A$4972,customers!$G$1:$G$4972,,0)</f>
        <v>United States</v>
      </c>
      <c r="I2793" t="str">
        <f>INDEX(products!$A$1:$G$5001,MATCH(orders!$D2793,products!$A$1:$A$5001,0),MATCH(I$1,products!$A$1:$G$1,0))</f>
        <v>Loans</v>
      </c>
      <c r="J2793" t="str">
        <f>INDEX(products!$A$1:$G$5001,MATCH(orders!$D2793,products!$A$1:$A$5001,0),MATCH(J$1,products!$A$1:$G$1,0))</f>
        <v>Standard</v>
      </c>
      <c r="K2793">
        <f>INDEX(products!$A$1:$G$5001,MATCH(orders!$D2793,products!$A$1:$A$5001,0),MATCH(K$1,products!$A$1:$G$1,0))</f>
        <v>1</v>
      </c>
      <c r="L2793" s="3">
        <f>INDEX(products!$A$1:$G$5001,MATCH(orders!$D2793,products!$A$1:$A$5001,0),MATCH(L$1,products!$A$1:$G$1,0))</f>
        <v>1.6477999999999999</v>
      </c>
      <c r="M2793" s="3">
        <f t="shared" si="43"/>
        <v>1.6477999999999999</v>
      </c>
      <c r="N2793" t="str">
        <f>_xlfn.XLOOKUP(Orders[[#This Row],[Customer ID]],customers!$A$1:$A$4972,customers!$I$1:$I$4972,,0)</f>
        <v>Yes</v>
      </c>
    </row>
    <row r="2794" spans="1:14" x14ac:dyDescent="0.25">
      <c r="A2794" t="s">
        <v>13602</v>
      </c>
      <c r="B2794" s="2">
        <v>44689</v>
      </c>
      <c r="C2794" t="s">
        <v>13603</v>
      </c>
      <c r="D2794" t="s">
        <v>13604</v>
      </c>
      <c r="E2794">
        <v>1</v>
      </c>
      <c r="F2794" t="str">
        <f>_xlfn.XLOOKUP(C2794,customers!$A$1:$A$4972,customers!B$1:B$4972,,0)</f>
        <v>Kimberly Ayala</v>
      </c>
      <c r="H2794" t="str">
        <f>_xlfn.XLOOKUP(C2794,customers!$A$1:$A$4972,customers!$G$1:$G$4972,,0)</f>
        <v>Brazil</v>
      </c>
      <c r="I2794" t="str">
        <f>INDEX(products!$A$1:$G$5001,MATCH(orders!$D2794,products!$A$1:$A$5001,0),MATCH(I$1,products!$A$1:$G$1,0))</f>
        <v>Investments</v>
      </c>
      <c r="J2794" t="str">
        <f>INDEX(products!$A$1:$G$5001,MATCH(orders!$D2794,products!$A$1:$A$5001,0),MATCH(J$1,products!$A$1:$G$1,0))</f>
        <v>VIP</v>
      </c>
      <c r="K2794">
        <f>INDEX(products!$A$1:$G$5001,MATCH(orders!$D2794,products!$A$1:$A$5001,0),MATCH(K$1,products!$A$1:$G$1,0))</f>
        <v>1</v>
      </c>
      <c r="L2794" s="3">
        <f>INDEX(products!$A$1:$G$5001,MATCH(orders!$D2794,products!$A$1:$A$5001,0),MATCH(L$1,products!$A$1:$G$1,0))</f>
        <v>1.2362</v>
      </c>
      <c r="M2794" s="3">
        <f t="shared" si="43"/>
        <v>1.2362</v>
      </c>
      <c r="N2794" t="str">
        <f>_xlfn.XLOOKUP(Orders[[#This Row],[Customer ID]],customers!$A$1:$A$4972,customers!$I$1:$I$4972,,0)</f>
        <v>Yes</v>
      </c>
    </row>
    <row r="2795" spans="1:14" x14ac:dyDescent="0.25">
      <c r="A2795" t="s">
        <v>13606</v>
      </c>
      <c r="B2795" s="2">
        <v>44690</v>
      </c>
      <c r="C2795" t="s">
        <v>13607</v>
      </c>
      <c r="D2795" t="s">
        <v>13608</v>
      </c>
      <c r="E2795">
        <v>1</v>
      </c>
      <c r="F2795" t="str">
        <f>_xlfn.XLOOKUP(C2795,customers!$A$1:$A$4972,customers!B$1:B$4972,,0)</f>
        <v>Morgan Massey</v>
      </c>
      <c r="H2795" t="str">
        <f>_xlfn.XLOOKUP(C2795,customers!$A$1:$A$4972,customers!$G$1:$G$4972,,0)</f>
        <v>Germany</v>
      </c>
      <c r="I2795" t="str">
        <f>INDEX(products!$A$1:$G$5001,MATCH(orders!$D2795,products!$A$1:$A$5001,0),MATCH(I$1,products!$A$1:$G$1,0))</f>
        <v>Loans</v>
      </c>
      <c r="J2795" t="str">
        <f>INDEX(products!$A$1:$G$5001,MATCH(orders!$D2795,products!$A$1:$A$5001,0),MATCH(J$1,products!$A$1:$G$1,0))</f>
        <v>Premium</v>
      </c>
      <c r="K2795">
        <f>INDEX(products!$A$1:$G$5001,MATCH(orders!$D2795,products!$A$1:$A$5001,0),MATCH(K$1,products!$A$1:$G$1,0))</f>
        <v>1</v>
      </c>
      <c r="L2795" s="3">
        <f>INDEX(products!$A$1:$G$5001,MATCH(orders!$D2795,products!$A$1:$A$5001,0),MATCH(L$1,products!$A$1:$G$1,0))</f>
        <v>0.92620000000000002</v>
      </c>
      <c r="M2795" s="3">
        <f t="shared" si="43"/>
        <v>0.92620000000000002</v>
      </c>
      <c r="N2795" t="str">
        <f>_xlfn.XLOOKUP(Orders[[#This Row],[Customer ID]],customers!$A$1:$A$4972,customers!$I$1:$I$4972,,0)</f>
        <v>Yes</v>
      </c>
    </row>
    <row r="2796" spans="1:14" x14ac:dyDescent="0.25">
      <c r="A2796" t="s">
        <v>13610</v>
      </c>
      <c r="B2796" s="2">
        <v>44690</v>
      </c>
      <c r="C2796" t="s">
        <v>13611</v>
      </c>
      <c r="D2796" t="s">
        <v>13612</v>
      </c>
      <c r="E2796">
        <v>4</v>
      </c>
      <c r="F2796" t="str">
        <f>_xlfn.XLOOKUP(C2796,customers!$A$1:$A$4972,customers!B$1:B$4972,,0)</f>
        <v>Jack Faulkner</v>
      </c>
      <c r="H2796" t="str">
        <f>_xlfn.XLOOKUP(C2796,customers!$A$1:$A$4972,customers!$G$1:$G$4972,,0)</f>
        <v>Japan</v>
      </c>
      <c r="I2796" t="str">
        <f>INDEX(products!$A$1:$G$5001,MATCH(orders!$D2796,products!$A$1:$A$5001,0),MATCH(I$1,products!$A$1:$G$1,0))</f>
        <v>Credit Cards</v>
      </c>
      <c r="J2796" t="str">
        <f>INDEX(products!$A$1:$G$5001,MATCH(orders!$D2796,products!$A$1:$A$5001,0),MATCH(J$1,products!$A$1:$G$1,0))</f>
        <v>Premium</v>
      </c>
      <c r="K2796">
        <f>INDEX(products!$A$1:$G$5001,MATCH(orders!$D2796,products!$A$1:$A$5001,0),MATCH(K$1,products!$A$1:$G$1,0))</f>
        <v>10</v>
      </c>
      <c r="L2796" s="3">
        <f>INDEX(products!$A$1:$G$5001,MATCH(orders!$D2796,products!$A$1:$A$5001,0),MATCH(L$1,products!$A$1:$G$1,0))</f>
        <v>11.036633333333331</v>
      </c>
      <c r="M2796" s="3">
        <f t="shared" si="43"/>
        <v>44.146533333333323</v>
      </c>
      <c r="N2796" t="str">
        <f>_xlfn.XLOOKUP(Orders[[#This Row],[Customer ID]],customers!$A$1:$A$4972,customers!$I$1:$I$4972,,0)</f>
        <v>No</v>
      </c>
    </row>
    <row r="2797" spans="1:14" x14ac:dyDescent="0.25">
      <c r="A2797" t="s">
        <v>13614</v>
      </c>
      <c r="B2797" s="2">
        <v>44691</v>
      </c>
      <c r="C2797" t="s">
        <v>13615</v>
      </c>
      <c r="D2797" t="s">
        <v>13616</v>
      </c>
      <c r="E2797">
        <v>4</v>
      </c>
      <c r="F2797" t="str">
        <f>_xlfn.XLOOKUP(C2797,customers!$A$1:$A$4972,customers!B$1:B$4972,,0)</f>
        <v>Holly Holland</v>
      </c>
      <c r="H2797" t="str">
        <f>_xlfn.XLOOKUP(C2797,customers!$A$1:$A$4972,customers!$G$1:$G$4972,,0)</f>
        <v>South Africa</v>
      </c>
      <c r="I2797" t="str">
        <f>INDEX(products!$A$1:$G$5001,MATCH(orders!$D2797,products!$A$1:$A$5001,0),MATCH(I$1,products!$A$1:$G$1,0))</f>
        <v>Money Transfers</v>
      </c>
      <c r="J2797" t="str">
        <f>INDEX(products!$A$1:$G$5001,MATCH(orders!$D2797,products!$A$1:$A$5001,0),MATCH(J$1,products!$A$1:$G$1,0))</f>
        <v>VIP</v>
      </c>
      <c r="K2797">
        <f>INDEX(products!$A$1:$G$5001,MATCH(orders!$D2797,products!$A$1:$A$5001,0),MATCH(K$1,products!$A$1:$G$1,0))</f>
        <v>10</v>
      </c>
      <c r="L2797" s="3">
        <f>INDEX(products!$A$1:$G$5001,MATCH(orders!$D2797,products!$A$1:$A$5001,0),MATCH(L$1,products!$A$1:$G$1,0))</f>
        <v>12.602266666666671</v>
      </c>
      <c r="M2797" s="3">
        <f t="shared" si="43"/>
        <v>50.409066666666682</v>
      </c>
      <c r="N2797" t="str">
        <f>_xlfn.XLOOKUP(Orders[[#This Row],[Customer ID]],customers!$A$1:$A$4972,customers!$I$1:$I$4972,,0)</f>
        <v>No</v>
      </c>
    </row>
    <row r="2798" spans="1:14" x14ac:dyDescent="0.25">
      <c r="A2798" t="s">
        <v>13618</v>
      </c>
      <c r="B2798" s="2">
        <v>44691</v>
      </c>
      <c r="C2798" t="s">
        <v>13619</v>
      </c>
      <c r="D2798" t="s">
        <v>13620</v>
      </c>
      <c r="E2798">
        <v>3</v>
      </c>
      <c r="F2798" t="str">
        <f>_xlfn.XLOOKUP(C2798,customers!$A$1:$A$4972,customers!B$1:B$4972,,0)</f>
        <v>John Arroyo</v>
      </c>
      <c r="H2798" t="str">
        <f>_xlfn.XLOOKUP(C2798,customers!$A$1:$A$4972,customers!$G$1:$G$4972,,0)</f>
        <v>South Africa</v>
      </c>
      <c r="I2798" t="str">
        <f>INDEX(products!$A$1:$G$5001,MATCH(orders!$D2798,products!$A$1:$A$5001,0),MATCH(I$1,products!$A$1:$G$1,0))</f>
        <v>Loans</v>
      </c>
      <c r="J2798" t="str">
        <f>INDEX(products!$A$1:$G$5001,MATCH(orders!$D2798,products!$A$1:$A$5001,0),MATCH(J$1,products!$A$1:$G$1,0))</f>
        <v>Premium</v>
      </c>
      <c r="K2798">
        <f>INDEX(products!$A$1:$G$5001,MATCH(orders!$D2798,products!$A$1:$A$5001,0),MATCH(K$1,products!$A$1:$G$1,0))</f>
        <v>5</v>
      </c>
      <c r="L2798" s="3">
        <f>INDEX(products!$A$1:$G$5001,MATCH(orders!$D2798,products!$A$1:$A$5001,0),MATCH(L$1,products!$A$1:$G$1,0))</f>
        <v>3.6987333333333341</v>
      </c>
      <c r="M2798" s="3">
        <f t="shared" si="43"/>
        <v>11.096200000000003</v>
      </c>
      <c r="N2798" t="str">
        <f>_xlfn.XLOOKUP(Orders[[#This Row],[Customer ID]],customers!$A$1:$A$4972,customers!$I$1:$I$4972,,0)</f>
        <v>Yes</v>
      </c>
    </row>
    <row r="2799" spans="1:14" x14ac:dyDescent="0.25">
      <c r="A2799" t="s">
        <v>13622</v>
      </c>
      <c r="B2799" s="2">
        <v>44691</v>
      </c>
      <c r="C2799" t="s">
        <v>13623</v>
      </c>
      <c r="D2799" t="s">
        <v>13624</v>
      </c>
      <c r="E2799">
        <v>4</v>
      </c>
      <c r="F2799" t="str">
        <f>_xlfn.XLOOKUP(C2799,customers!$A$1:$A$4972,customers!B$1:B$4972,,0)</f>
        <v>Amanda Ortiz</v>
      </c>
      <c r="H2799" t="str">
        <f>_xlfn.XLOOKUP(C2799,customers!$A$1:$A$4972,customers!$G$1:$G$4972,,0)</f>
        <v>Germany</v>
      </c>
      <c r="I2799" t="str">
        <f>INDEX(products!$A$1:$G$5001,MATCH(orders!$D2799,products!$A$1:$A$5001,0),MATCH(I$1,products!$A$1:$G$1,0))</f>
        <v>Investments</v>
      </c>
      <c r="J2799" t="str">
        <f>INDEX(products!$A$1:$G$5001,MATCH(orders!$D2799,products!$A$1:$A$5001,0),MATCH(J$1,products!$A$1:$G$1,0))</f>
        <v>Premium</v>
      </c>
      <c r="K2799">
        <f>INDEX(products!$A$1:$G$5001,MATCH(orders!$D2799,products!$A$1:$A$5001,0),MATCH(K$1,products!$A$1:$G$1,0))</f>
        <v>10</v>
      </c>
      <c r="L2799" s="3">
        <f>INDEX(products!$A$1:$G$5001,MATCH(orders!$D2799,products!$A$1:$A$5001,0),MATCH(L$1,products!$A$1:$G$1,0))</f>
        <v>12.8901</v>
      </c>
      <c r="M2799" s="3">
        <f t="shared" si="43"/>
        <v>51.560400000000001</v>
      </c>
      <c r="N2799" t="str">
        <f>_xlfn.XLOOKUP(Orders[[#This Row],[Customer ID]],customers!$A$1:$A$4972,customers!$I$1:$I$4972,,0)</f>
        <v>Yes</v>
      </c>
    </row>
    <row r="2800" spans="1:14" x14ac:dyDescent="0.25">
      <c r="A2800" t="s">
        <v>13626</v>
      </c>
      <c r="B2800" s="2">
        <v>44692</v>
      </c>
      <c r="C2800" t="s">
        <v>13627</v>
      </c>
      <c r="D2800" t="s">
        <v>13628</v>
      </c>
      <c r="E2800">
        <v>1</v>
      </c>
      <c r="F2800" t="str">
        <f>_xlfn.XLOOKUP(C2800,customers!$A$1:$A$4972,customers!B$1:B$4972,,0)</f>
        <v>Stanley Henderson</v>
      </c>
      <c r="H2800" t="str">
        <f>_xlfn.XLOOKUP(C2800,customers!$A$1:$A$4972,customers!$G$1:$G$4972,,0)</f>
        <v>United States</v>
      </c>
      <c r="I2800" t="str">
        <f>INDEX(products!$A$1:$G$5001,MATCH(orders!$D2800,products!$A$1:$A$5001,0),MATCH(I$1,products!$A$1:$G$1,0))</f>
        <v>Credit Cards</v>
      </c>
      <c r="J2800" t="str">
        <f>INDEX(products!$A$1:$G$5001,MATCH(orders!$D2800,products!$A$1:$A$5001,0),MATCH(J$1,products!$A$1:$G$1,0))</f>
        <v>VIP</v>
      </c>
      <c r="K2800">
        <f>INDEX(products!$A$1:$G$5001,MATCH(orders!$D2800,products!$A$1:$A$5001,0),MATCH(K$1,products!$A$1:$G$1,0))</f>
        <v>1</v>
      </c>
      <c r="L2800" s="3">
        <f>INDEX(products!$A$1:$G$5001,MATCH(orders!$D2800,products!$A$1:$A$5001,0),MATCH(L$1,products!$A$1:$G$1,0))</f>
        <v>1.647833333333333</v>
      </c>
      <c r="M2800" s="3">
        <f t="shared" si="43"/>
        <v>1.647833333333333</v>
      </c>
      <c r="N2800" t="str">
        <f>_xlfn.XLOOKUP(Orders[[#This Row],[Customer ID]],customers!$A$1:$A$4972,customers!$I$1:$I$4972,,0)</f>
        <v>No</v>
      </c>
    </row>
    <row r="2801" spans="1:14" x14ac:dyDescent="0.25">
      <c r="A2801" t="s">
        <v>13630</v>
      </c>
      <c r="B2801" s="2">
        <v>44692</v>
      </c>
      <c r="C2801" t="s">
        <v>13631</v>
      </c>
      <c r="D2801" t="s">
        <v>13632</v>
      </c>
      <c r="E2801">
        <v>1</v>
      </c>
      <c r="F2801" t="str">
        <f>_xlfn.XLOOKUP(C2801,customers!$A$1:$A$4972,customers!B$1:B$4972,,0)</f>
        <v>Ryan Jackson</v>
      </c>
      <c r="H2801" t="str">
        <f>_xlfn.XLOOKUP(C2801,customers!$A$1:$A$4972,customers!$G$1:$G$4972,,0)</f>
        <v>Japan</v>
      </c>
      <c r="I2801" t="str">
        <f>INDEX(products!$A$1:$G$5001,MATCH(orders!$D2801,products!$A$1:$A$5001,0),MATCH(I$1,products!$A$1:$G$1,0))</f>
        <v>Investments</v>
      </c>
      <c r="J2801" t="str">
        <f>INDEX(products!$A$1:$G$5001,MATCH(orders!$D2801,products!$A$1:$A$5001,0),MATCH(J$1,products!$A$1:$G$1,0))</f>
        <v>Premium</v>
      </c>
      <c r="K2801">
        <f>INDEX(products!$A$1:$G$5001,MATCH(orders!$D2801,products!$A$1:$A$5001,0),MATCH(K$1,products!$A$1:$G$1,0))</f>
        <v>1</v>
      </c>
      <c r="L2801" s="3">
        <f>INDEX(products!$A$1:$G$5001,MATCH(orders!$D2801,products!$A$1:$A$5001,0),MATCH(L$1,products!$A$1:$G$1,0))</f>
        <v>0.85676666666666668</v>
      </c>
      <c r="M2801" s="3">
        <f t="shared" si="43"/>
        <v>0.85676666666666668</v>
      </c>
      <c r="N2801" t="str">
        <f>_xlfn.XLOOKUP(Orders[[#This Row],[Customer ID]],customers!$A$1:$A$4972,customers!$I$1:$I$4972,,0)</f>
        <v>Yes</v>
      </c>
    </row>
    <row r="2802" spans="1:14" x14ac:dyDescent="0.25">
      <c r="A2802" t="s">
        <v>13634</v>
      </c>
      <c r="B2802" s="2">
        <v>44693</v>
      </c>
      <c r="C2802" t="s">
        <v>13635</v>
      </c>
      <c r="D2802" t="s">
        <v>13636</v>
      </c>
      <c r="E2802">
        <v>4</v>
      </c>
      <c r="F2802" t="str">
        <f>_xlfn.XLOOKUP(C2802,customers!$A$1:$A$4972,customers!B$1:B$4972,,0)</f>
        <v>Peter Cooper</v>
      </c>
      <c r="H2802" t="str">
        <f>_xlfn.XLOOKUP(C2802,customers!$A$1:$A$4972,customers!$G$1:$G$4972,,0)</f>
        <v>Brazil</v>
      </c>
      <c r="I2802" t="str">
        <f>INDEX(products!$A$1:$G$5001,MATCH(orders!$D2802,products!$A$1:$A$5001,0),MATCH(I$1,products!$A$1:$G$1,0))</f>
        <v>Credit Cards</v>
      </c>
      <c r="J2802" t="str">
        <f>INDEX(products!$A$1:$G$5001,MATCH(orders!$D2802,products!$A$1:$A$5001,0),MATCH(J$1,products!$A$1:$G$1,0))</f>
        <v>Premium</v>
      </c>
      <c r="K2802">
        <f>INDEX(products!$A$1:$G$5001,MATCH(orders!$D2802,products!$A$1:$A$5001,0),MATCH(K$1,products!$A$1:$G$1,0))</f>
        <v>10</v>
      </c>
      <c r="L2802" s="3">
        <f>INDEX(products!$A$1:$G$5001,MATCH(orders!$D2802,products!$A$1:$A$5001,0),MATCH(L$1,products!$A$1:$G$1,0))</f>
        <v>14.59263333333333</v>
      </c>
      <c r="M2802" s="3">
        <f t="shared" si="43"/>
        <v>58.37053333333332</v>
      </c>
      <c r="N2802" t="str">
        <f>_xlfn.XLOOKUP(Orders[[#This Row],[Customer ID]],customers!$A$1:$A$4972,customers!$I$1:$I$4972,,0)</f>
        <v>Yes</v>
      </c>
    </row>
    <row r="2803" spans="1:14" x14ac:dyDescent="0.25">
      <c r="A2803" t="s">
        <v>13638</v>
      </c>
      <c r="B2803" s="2">
        <v>44693</v>
      </c>
      <c r="C2803" t="s">
        <v>13639</v>
      </c>
      <c r="D2803" t="s">
        <v>13640</v>
      </c>
      <c r="E2803">
        <v>2</v>
      </c>
      <c r="F2803" t="str">
        <f>_xlfn.XLOOKUP(C2803,customers!$A$1:$A$4972,customers!B$1:B$4972,,0)</f>
        <v>Victoria Jacobs</v>
      </c>
      <c r="H2803" t="str">
        <f>_xlfn.XLOOKUP(C2803,customers!$A$1:$A$4972,customers!$G$1:$G$4972,,0)</f>
        <v>Germany</v>
      </c>
      <c r="I2803" t="str">
        <f>INDEX(products!$A$1:$G$5001,MATCH(orders!$D2803,products!$A$1:$A$5001,0),MATCH(I$1,products!$A$1:$G$1,0))</f>
        <v>Money Transfers</v>
      </c>
      <c r="J2803" t="str">
        <f>INDEX(products!$A$1:$G$5001,MATCH(orders!$D2803,products!$A$1:$A$5001,0),MATCH(J$1,products!$A$1:$G$1,0))</f>
        <v>VIP</v>
      </c>
      <c r="K2803">
        <f>INDEX(products!$A$1:$G$5001,MATCH(orders!$D2803,products!$A$1:$A$5001,0),MATCH(K$1,products!$A$1:$G$1,0))</f>
        <v>3</v>
      </c>
      <c r="L2803" s="3">
        <f>INDEX(products!$A$1:$G$5001,MATCH(orders!$D2803,products!$A$1:$A$5001,0),MATCH(L$1,products!$A$1:$G$1,0))</f>
        <v>4.7237000000000009</v>
      </c>
      <c r="M2803" s="3">
        <f t="shared" si="43"/>
        <v>9.4474000000000018</v>
      </c>
      <c r="N2803" t="str">
        <f>_xlfn.XLOOKUP(Orders[[#This Row],[Customer ID]],customers!$A$1:$A$4972,customers!$I$1:$I$4972,,0)</f>
        <v>Yes</v>
      </c>
    </row>
    <row r="2804" spans="1:14" x14ac:dyDescent="0.25">
      <c r="A2804" t="s">
        <v>13642</v>
      </c>
      <c r="B2804" s="2">
        <v>44694</v>
      </c>
      <c r="C2804" t="s">
        <v>13643</v>
      </c>
      <c r="D2804" t="s">
        <v>13644</v>
      </c>
      <c r="E2804">
        <v>4</v>
      </c>
      <c r="F2804" t="str">
        <f>_xlfn.XLOOKUP(C2804,customers!$A$1:$A$4972,customers!B$1:B$4972,,0)</f>
        <v>Melissa Frank</v>
      </c>
      <c r="H2804" t="str">
        <f>_xlfn.XLOOKUP(C2804,customers!$A$1:$A$4972,customers!$G$1:$G$4972,,0)</f>
        <v>Japan</v>
      </c>
      <c r="I2804" t="str">
        <f>INDEX(products!$A$1:$G$5001,MATCH(orders!$D2804,products!$A$1:$A$5001,0),MATCH(I$1,products!$A$1:$G$1,0))</f>
        <v>Credit Cards</v>
      </c>
      <c r="J2804" t="str">
        <f>INDEX(products!$A$1:$G$5001,MATCH(orders!$D2804,products!$A$1:$A$5001,0),MATCH(J$1,products!$A$1:$G$1,0))</f>
        <v>Premium</v>
      </c>
      <c r="K2804">
        <f>INDEX(products!$A$1:$G$5001,MATCH(orders!$D2804,products!$A$1:$A$5001,0),MATCH(K$1,products!$A$1:$G$1,0))</f>
        <v>10</v>
      </c>
      <c r="L2804" s="3">
        <f>INDEX(products!$A$1:$G$5001,MATCH(orders!$D2804,products!$A$1:$A$5001,0),MATCH(L$1,products!$A$1:$G$1,0))</f>
        <v>16.103666666666669</v>
      </c>
      <c r="M2804" s="3">
        <f t="shared" si="43"/>
        <v>64.414666666666676</v>
      </c>
      <c r="N2804" t="str">
        <f>_xlfn.XLOOKUP(Orders[[#This Row],[Customer ID]],customers!$A$1:$A$4972,customers!$I$1:$I$4972,,0)</f>
        <v>Yes</v>
      </c>
    </row>
    <row r="2805" spans="1:14" x14ac:dyDescent="0.25">
      <c r="A2805" t="s">
        <v>13646</v>
      </c>
      <c r="B2805" s="2">
        <v>44694</v>
      </c>
      <c r="C2805" t="s">
        <v>13647</v>
      </c>
      <c r="D2805" t="s">
        <v>13648</v>
      </c>
      <c r="E2805">
        <v>4</v>
      </c>
      <c r="F2805" t="str">
        <f>_xlfn.XLOOKUP(C2805,customers!$A$1:$A$4972,customers!B$1:B$4972,,0)</f>
        <v>Rebecca Humphrey</v>
      </c>
      <c r="H2805" t="str">
        <f>_xlfn.XLOOKUP(C2805,customers!$A$1:$A$4972,customers!$G$1:$G$4972,,0)</f>
        <v>Japan</v>
      </c>
      <c r="I2805" t="str">
        <f>INDEX(products!$A$1:$G$5001,MATCH(orders!$D2805,products!$A$1:$A$5001,0),MATCH(I$1,products!$A$1:$G$1,0))</f>
        <v>Investments</v>
      </c>
      <c r="J2805" t="str">
        <f>INDEX(products!$A$1:$G$5001,MATCH(orders!$D2805,products!$A$1:$A$5001,0),MATCH(J$1,products!$A$1:$G$1,0))</f>
        <v>Premium</v>
      </c>
      <c r="K2805">
        <f>INDEX(products!$A$1:$G$5001,MATCH(orders!$D2805,products!$A$1:$A$5001,0),MATCH(K$1,products!$A$1:$G$1,0))</f>
        <v>10</v>
      </c>
      <c r="L2805" s="3">
        <f>INDEX(products!$A$1:$G$5001,MATCH(orders!$D2805,products!$A$1:$A$5001,0),MATCH(L$1,products!$A$1:$G$1,0))</f>
        <v>16.268033333333339</v>
      </c>
      <c r="M2805" s="3">
        <f t="shared" si="43"/>
        <v>65.072133333333355</v>
      </c>
      <c r="N2805" t="str">
        <f>_xlfn.XLOOKUP(Orders[[#This Row],[Customer ID]],customers!$A$1:$A$4972,customers!$I$1:$I$4972,,0)</f>
        <v>No</v>
      </c>
    </row>
    <row r="2806" spans="1:14" x14ac:dyDescent="0.25">
      <c r="A2806" t="s">
        <v>13650</v>
      </c>
      <c r="B2806" s="2">
        <v>44694</v>
      </c>
      <c r="C2806" t="s">
        <v>13651</v>
      </c>
      <c r="D2806" t="s">
        <v>13652</v>
      </c>
      <c r="E2806">
        <v>1</v>
      </c>
      <c r="F2806" t="str">
        <f>_xlfn.XLOOKUP(C2806,customers!$A$1:$A$4972,customers!B$1:B$4972,,0)</f>
        <v>Ashley Smith</v>
      </c>
      <c r="H2806" t="str">
        <f>_xlfn.XLOOKUP(C2806,customers!$A$1:$A$4972,customers!$G$1:$G$4972,,0)</f>
        <v>Brazil</v>
      </c>
      <c r="I2806" t="str">
        <f>INDEX(products!$A$1:$G$5001,MATCH(orders!$D2806,products!$A$1:$A$5001,0),MATCH(I$1,products!$A$1:$G$1,0))</f>
        <v>Investments</v>
      </c>
      <c r="J2806" t="str">
        <f>INDEX(products!$A$1:$G$5001,MATCH(orders!$D2806,products!$A$1:$A$5001,0),MATCH(J$1,products!$A$1:$G$1,0))</f>
        <v>Premium</v>
      </c>
      <c r="K2806">
        <f>INDEX(products!$A$1:$G$5001,MATCH(orders!$D2806,products!$A$1:$A$5001,0),MATCH(K$1,products!$A$1:$G$1,0))</f>
        <v>1</v>
      </c>
      <c r="L2806" s="3">
        <f>INDEX(products!$A$1:$G$5001,MATCH(orders!$D2806,products!$A$1:$A$5001,0),MATCH(L$1,products!$A$1:$G$1,0))</f>
        <v>1.188133333333333</v>
      </c>
      <c r="M2806" s="3">
        <f t="shared" si="43"/>
        <v>1.188133333333333</v>
      </c>
      <c r="N2806" t="str">
        <f>_xlfn.XLOOKUP(Orders[[#This Row],[Customer ID]],customers!$A$1:$A$4972,customers!$I$1:$I$4972,,0)</f>
        <v>No</v>
      </c>
    </row>
    <row r="2807" spans="1:14" x14ac:dyDescent="0.25">
      <c r="A2807" t="s">
        <v>13653</v>
      </c>
      <c r="B2807" s="2">
        <v>44695</v>
      </c>
      <c r="C2807" t="s">
        <v>13654</v>
      </c>
      <c r="D2807" t="s">
        <v>13655</v>
      </c>
      <c r="E2807">
        <v>3</v>
      </c>
      <c r="F2807" t="str">
        <f>_xlfn.XLOOKUP(C2807,customers!$A$1:$A$4972,customers!B$1:B$4972,,0)</f>
        <v>Jeffrey Johnson</v>
      </c>
      <c r="H2807" t="str">
        <f>_xlfn.XLOOKUP(C2807,customers!$A$1:$A$4972,customers!$G$1:$G$4972,,0)</f>
        <v>Japan</v>
      </c>
      <c r="I2807" t="str">
        <f>INDEX(products!$A$1:$G$5001,MATCH(orders!$D2807,products!$A$1:$A$5001,0),MATCH(I$1,products!$A$1:$G$1,0))</f>
        <v>Loans</v>
      </c>
      <c r="J2807" t="str">
        <f>INDEX(products!$A$1:$G$5001,MATCH(orders!$D2807,products!$A$1:$A$5001,0),MATCH(J$1,products!$A$1:$G$1,0))</f>
        <v>Premium</v>
      </c>
      <c r="K2807">
        <f>INDEX(products!$A$1:$G$5001,MATCH(orders!$D2807,products!$A$1:$A$5001,0),MATCH(K$1,products!$A$1:$G$1,0))</f>
        <v>5</v>
      </c>
      <c r="L2807" s="3">
        <f>INDEX(products!$A$1:$G$5001,MATCH(orders!$D2807,products!$A$1:$A$5001,0),MATCH(L$1,products!$A$1:$G$1,0))</f>
        <v>8.2198666666666664</v>
      </c>
      <c r="M2807" s="3">
        <f t="shared" si="43"/>
        <v>24.659599999999998</v>
      </c>
      <c r="N2807" t="str">
        <f>_xlfn.XLOOKUP(Orders[[#This Row],[Customer ID]],customers!$A$1:$A$4972,customers!$I$1:$I$4972,,0)</f>
        <v>Yes</v>
      </c>
    </row>
    <row r="2808" spans="1:14" x14ac:dyDescent="0.25">
      <c r="A2808" t="s">
        <v>13657</v>
      </c>
      <c r="B2808" s="2">
        <v>44695</v>
      </c>
      <c r="C2808" t="s">
        <v>13658</v>
      </c>
      <c r="D2808" t="s">
        <v>13659</v>
      </c>
      <c r="E2808">
        <v>1</v>
      </c>
      <c r="F2808" t="str">
        <f>_xlfn.XLOOKUP(C2808,customers!$A$1:$A$4972,customers!B$1:B$4972,,0)</f>
        <v>Chad Smith</v>
      </c>
      <c r="H2808" t="str">
        <f>_xlfn.XLOOKUP(C2808,customers!$A$1:$A$4972,customers!$G$1:$G$4972,,0)</f>
        <v>United States</v>
      </c>
      <c r="I2808" t="str">
        <f>INDEX(products!$A$1:$G$5001,MATCH(orders!$D2808,products!$A$1:$A$5001,0),MATCH(I$1,products!$A$1:$G$1,0))</f>
        <v>Credit Cards</v>
      </c>
      <c r="J2808" t="str">
        <f>INDEX(products!$A$1:$G$5001,MATCH(orders!$D2808,products!$A$1:$A$5001,0),MATCH(J$1,products!$A$1:$G$1,0))</f>
        <v>VIP</v>
      </c>
      <c r="K2808">
        <f>INDEX(products!$A$1:$G$5001,MATCH(orders!$D2808,products!$A$1:$A$5001,0),MATCH(K$1,products!$A$1:$G$1,0))</f>
        <v>1</v>
      </c>
      <c r="L2808" s="3">
        <f>INDEX(products!$A$1:$G$5001,MATCH(orders!$D2808,products!$A$1:$A$5001,0),MATCH(L$1,products!$A$1:$G$1,0))</f>
        <v>1.423966666666667</v>
      </c>
      <c r="M2808" s="3">
        <f t="shared" si="43"/>
        <v>1.423966666666667</v>
      </c>
      <c r="N2808" t="str">
        <f>_xlfn.XLOOKUP(Orders[[#This Row],[Customer ID]],customers!$A$1:$A$4972,customers!$I$1:$I$4972,,0)</f>
        <v>No</v>
      </c>
    </row>
    <row r="2809" spans="1:14" x14ac:dyDescent="0.25">
      <c r="A2809" t="s">
        <v>13661</v>
      </c>
      <c r="B2809" s="2">
        <v>44696</v>
      </c>
      <c r="C2809" t="s">
        <v>13662</v>
      </c>
      <c r="D2809" t="s">
        <v>13663</v>
      </c>
      <c r="E2809">
        <v>3</v>
      </c>
      <c r="F2809" t="str">
        <f>_xlfn.XLOOKUP(C2809,customers!$A$1:$A$4972,customers!B$1:B$4972,,0)</f>
        <v>Evan Bradley</v>
      </c>
      <c r="H2809" t="str">
        <f>_xlfn.XLOOKUP(C2809,customers!$A$1:$A$4972,customers!$G$1:$G$4972,,0)</f>
        <v>United States</v>
      </c>
      <c r="I2809" t="str">
        <f>INDEX(products!$A$1:$G$5001,MATCH(orders!$D2809,products!$A$1:$A$5001,0),MATCH(I$1,products!$A$1:$G$1,0))</f>
        <v>Investments</v>
      </c>
      <c r="J2809" t="str">
        <f>INDEX(products!$A$1:$G$5001,MATCH(orders!$D2809,products!$A$1:$A$5001,0),MATCH(J$1,products!$A$1:$G$1,0))</f>
        <v>Standard</v>
      </c>
      <c r="K2809">
        <f>INDEX(products!$A$1:$G$5001,MATCH(orders!$D2809,products!$A$1:$A$5001,0),MATCH(K$1,products!$A$1:$G$1,0))</f>
        <v>5</v>
      </c>
      <c r="L2809" s="3">
        <f>INDEX(products!$A$1:$G$5001,MATCH(orders!$D2809,products!$A$1:$A$5001,0),MATCH(L$1,products!$A$1:$G$1,0))</f>
        <v>4.1417000000000002</v>
      </c>
      <c r="M2809" s="3">
        <f t="shared" si="43"/>
        <v>12.4251</v>
      </c>
      <c r="N2809" t="str">
        <f>_xlfn.XLOOKUP(Orders[[#This Row],[Customer ID]],customers!$A$1:$A$4972,customers!$I$1:$I$4972,,0)</f>
        <v>Yes</v>
      </c>
    </row>
    <row r="2810" spans="1:14" x14ac:dyDescent="0.25">
      <c r="A2810" t="s">
        <v>13665</v>
      </c>
      <c r="B2810" s="2">
        <v>44696</v>
      </c>
      <c r="C2810" t="s">
        <v>13666</v>
      </c>
      <c r="D2810" t="s">
        <v>13667</v>
      </c>
      <c r="E2810">
        <v>1</v>
      </c>
      <c r="F2810" t="str">
        <f>_xlfn.XLOOKUP(C2810,customers!$A$1:$A$4972,customers!B$1:B$4972,,0)</f>
        <v>Eric Randall</v>
      </c>
      <c r="H2810" t="str">
        <f>_xlfn.XLOOKUP(C2810,customers!$A$1:$A$4972,customers!$G$1:$G$4972,,0)</f>
        <v>United States</v>
      </c>
      <c r="I2810" t="str">
        <f>INDEX(products!$A$1:$G$5001,MATCH(orders!$D2810,products!$A$1:$A$5001,0),MATCH(I$1,products!$A$1:$G$1,0))</f>
        <v>Loans</v>
      </c>
      <c r="J2810" t="str">
        <f>INDEX(products!$A$1:$G$5001,MATCH(orders!$D2810,products!$A$1:$A$5001,0),MATCH(J$1,products!$A$1:$G$1,0))</f>
        <v>Standard</v>
      </c>
      <c r="K2810">
        <f>INDEX(products!$A$1:$G$5001,MATCH(orders!$D2810,products!$A$1:$A$5001,0),MATCH(K$1,products!$A$1:$G$1,0))</f>
        <v>1</v>
      </c>
      <c r="L2810" s="3">
        <f>INDEX(products!$A$1:$G$5001,MATCH(orders!$D2810,products!$A$1:$A$5001,0),MATCH(L$1,products!$A$1:$G$1,0))</f>
        <v>1.1435666666666671</v>
      </c>
      <c r="M2810" s="3">
        <f t="shared" si="43"/>
        <v>1.1435666666666671</v>
      </c>
      <c r="N2810" t="str">
        <f>_xlfn.XLOOKUP(Orders[[#This Row],[Customer ID]],customers!$A$1:$A$4972,customers!$I$1:$I$4972,,0)</f>
        <v>No</v>
      </c>
    </row>
    <row r="2811" spans="1:14" x14ac:dyDescent="0.25">
      <c r="A2811" t="s">
        <v>13669</v>
      </c>
      <c r="B2811" s="2">
        <v>44697</v>
      </c>
      <c r="C2811" t="s">
        <v>13670</v>
      </c>
      <c r="D2811" t="s">
        <v>13671</v>
      </c>
      <c r="E2811">
        <v>4</v>
      </c>
      <c r="F2811" t="str">
        <f>_xlfn.XLOOKUP(C2811,customers!$A$1:$A$4972,customers!B$1:B$4972,,0)</f>
        <v>Laura Fernandez</v>
      </c>
      <c r="H2811" t="str">
        <f>_xlfn.XLOOKUP(C2811,customers!$A$1:$A$4972,customers!$G$1:$G$4972,,0)</f>
        <v>Japan</v>
      </c>
      <c r="I2811" t="str">
        <f>INDEX(products!$A$1:$G$5001,MATCH(orders!$D2811,products!$A$1:$A$5001,0),MATCH(I$1,products!$A$1:$G$1,0))</f>
        <v>Money Transfers</v>
      </c>
      <c r="J2811" t="str">
        <f>INDEX(products!$A$1:$G$5001,MATCH(orders!$D2811,products!$A$1:$A$5001,0),MATCH(J$1,products!$A$1:$G$1,0))</f>
        <v>Premium</v>
      </c>
      <c r="K2811">
        <f>INDEX(products!$A$1:$G$5001,MATCH(orders!$D2811,products!$A$1:$A$5001,0),MATCH(K$1,products!$A$1:$G$1,0))</f>
        <v>10</v>
      </c>
      <c r="L2811" s="3">
        <f>INDEX(products!$A$1:$G$5001,MATCH(orders!$D2811,products!$A$1:$A$5001,0),MATCH(L$1,products!$A$1:$G$1,0))</f>
        <v>13.849966666666671</v>
      </c>
      <c r="M2811" s="3">
        <f t="shared" si="43"/>
        <v>55.399866666666682</v>
      </c>
      <c r="N2811" t="str">
        <f>_xlfn.XLOOKUP(Orders[[#This Row],[Customer ID]],customers!$A$1:$A$4972,customers!$I$1:$I$4972,,0)</f>
        <v>Yes</v>
      </c>
    </row>
    <row r="2812" spans="1:14" x14ac:dyDescent="0.25">
      <c r="A2812" t="s">
        <v>13673</v>
      </c>
      <c r="B2812" s="2">
        <v>44697</v>
      </c>
      <c r="C2812" t="s">
        <v>13674</v>
      </c>
      <c r="D2812" t="s">
        <v>13675</v>
      </c>
      <c r="E2812">
        <v>1</v>
      </c>
      <c r="F2812" t="str">
        <f>_xlfn.XLOOKUP(C2812,customers!$A$1:$A$4972,customers!B$1:B$4972,,0)</f>
        <v>Brian Williams</v>
      </c>
      <c r="H2812" t="str">
        <f>_xlfn.XLOOKUP(C2812,customers!$A$1:$A$4972,customers!$G$1:$G$4972,,0)</f>
        <v>United States</v>
      </c>
      <c r="I2812" t="str">
        <f>INDEX(products!$A$1:$G$5001,MATCH(orders!$D2812,products!$A$1:$A$5001,0),MATCH(I$1,products!$A$1:$G$1,0))</f>
        <v>Investments</v>
      </c>
      <c r="J2812" t="str">
        <f>INDEX(products!$A$1:$G$5001,MATCH(orders!$D2812,products!$A$1:$A$5001,0),MATCH(J$1,products!$A$1:$G$1,0))</f>
        <v>VIP</v>
      </c>
      <c r="K2812">
        <f>INDEX(products!$A$1:$G$5001,MATCH(orders!$D2812,products!$A$1:$A$5001,0),MATCH(K$1,products!$A$1:$G$1,0))</f>
        <v>1</v>
      </c>
      <c r="L2812" s="3">
        <f>INDEX(products!$A$1:$G$5001,MATCH(orders!$D2812,products!$A$1:$A$5001,0),MATCH(L$1,products!$A$1:$G$1,0))</f>
        <v>0.91400000000000003</v>
      </c>
      <c r="M2812" s="3">
        <f t="shared" si="43"/>
        <v>0.91400000000000003</v>
      </c>
      <c r="N2812" t="str">
        <f>_xlfn.XLOOKUP(Orders[[#This Row],[Customer ID]],customers!$A$1:$A$4972,customers!$I$1:$I$4972,,0)</f>
        <v>No</v>
      </c>
    </row>
    <row r="2813" spans="1:14" x14ac:dyDescent="0.25">
      <c r="A2813" t="s">
        <v>13677</v>
      </c>
      <c r="B2813" s="2">
        <v>44698</v>
      </c>
      <c r="C2813" t="s">
        <v>13678</v>
      </c>
      <c r="D2813" t="s">
        <v>13679</v>
      </c>
      <c r="E2813">
        <v>1</v>
      </c>
      <c r="F2813" t="str">
        <f>_xlfn.XLOOKUP(C2813,customers!$A$1:$A$4972,customers!B$1:B$4972,,0)</f>
        <v>Warren Alexander</v>
      </c>
      <c r="H2813" t="str">
        <f>_xlfn.XLOOKUP(C2813,customers!$A$1:$A$4972,customers!$G$1:$G$4972,,0)</f>
        <v>Brazil</v>
      </c>
      <c r="I2813" t="str">
        <f>INDEX(products!$A$1:$G$5001,MATCH(orders!$D2813,products!$A$1:$A$5001,0),MATCH(I$1,products!$A$1:$G$1,0))</f>
        <v>Loans</v>
      </c>
      <c r="J2813" t="str">
        <f>INDEX(products!$A$1:$G$5001,MATCH(orders!$D2813,products!$A$1:$A$5001,0),MATCH(J$1,products!$A$1:$G$1,0))</f>
        <v>VIP</v>
      </c>
      <c r="K2813">
        <f>INDEX(products!$A$1:$G$5001,MATCH(orders!$D2813,products!$A$1:$A$5001,0),MATCH(K$1,products!$A$1:$G$1,0))</f>
        <v>1</v>
      </c>
      <c r="L2813" s="3">
        <f>INDEX(products!$A$1:$G$5001,MATCH(orders!$D2813,products!$A$1:$A$5001,0),MATCH(L$1,products!$A$1:$G$1,0))</f>
        <v>1.307266666666667</v>
      </c>
      <c r="M2813" s="3">
        <f t="shared" si="43"/>
        <v>1.307266666666667</v>
      </c>
      <c r="N2813" t="str">
        <f>_xlfn.XLOOKUP(Orders[[#This Row],[Customer ID]],customers!$A$1:$A$4972,customers!$I$1:$I$4972,,0)</f>
        <v>No</v>
      </c>
    </row>
    <row r="2814" spans="1:14" x14ac:dyDescent="0.25">
      <c r="A2814" t="s">
        <v>13681</v>
      </c>
      <c r="B2814" s="2">
        <v>44698</v>
      </c>
      <c r="C2814" t="s">
        <v>13682</v>
      </c>
      <c r="D2814" t="s">
        <v>13683</v>
      </c>
      <c r="E2814">
        <v>1</v>
      </c>
      <c r="F2814" t="str">
        <f>_xlfn.XLOOKUP(C2814,customers!$A$1:$A$4972,customers!B$1:B$4972,,0)</f>
        <v>Aaron Williams</v>
      </c>
      <c r="H2814" t="str">
        <f>_xlfn.XLOOKUP(C2814,customers!$A$1:$A$4972,customers!$G$1:$G$4972,,0)</f>
        <v>Japan</v>
      </c>
      <c r="I2814" t="str">
        <f>INDEX(products!$A$1:$G$5001,MATCH(orders!$D2814,products!$A$1:$A$5001,0),MATCH(I$1,products!$A$1:$G$1,0))</f>
        <v>Investments</v>
      </c>
      <c r="J2814" t="str">
        <f>INDEX(products!$A$1:$G$5001,MATCH(orders!$D2814,products!$A$1:$A$5001,0),MATCH(J$1,products!$A$1:$G$1,0))</f>
        <v>Premium</v>
      </c>
      <c r="K2814">
        <f>INDEX(products!$A$1:$G$5001,MATCH(orders!$D2814,products!$A$1:$A$5001,0),MATCH(K$1,products!$A$1:$G$1,0))</f>
        <v>1</v>
      </c>
      <c r="L2814" s="3">
        <f>INDEX(products!$A$1:$G$5001,MATCH(orders!$D2814,products!$A$1:$A$5001,0),MATCH(L$1,products!$A$1:$G$1,0))</f>
        <v>1.333266666666667</v>
      </c>
      <c r="M2814" s="3">
        <f t="shared" si="43"/>
        <v>1.333266666666667</v>
      </c>
      <c r="N2814" t="str">
        <f>_xlfn.XLOOKUP(Orders[[#This Row],[Customer ID]],customers!$A$1:$A$4972,customers!$I$1:$I$4972,,0)</f>
        <v>No</v>
      </c>
    </row>
    <row r="2815" spans="1:14" x14ac:dyDescent="0.25">
      <c r="A2815" t="s">
        <v>13685</v>
      </c>
      <c r="B2815" s="2">
        <v>44698</v>
      </c>
      <c r="C2815" t="s">
        <v>13686</v>
      </c>
      <c r="D2815" t="s">
        <v>13687</v>
      </c>
      <c r="E2815">
        <v>4</v>
      </c>
      <c r="F2815" t="str">
        <f>_xlfn.XLOOKUP(C2815,customers!$A$1:$A$4972,customers!B$1:B$4972,,0)</f>
        <v>Jacqueline Duncan</v>
      </c>
      <c r="H2815" t="str">
        <f>_xlfn.XLOOKUP(C2815,customers!$A$1:$A$4972,customers!$G$1:$G$4972,,0)</f>
        <v>South Africa</v>
      </c>
      <c r="I2815" t="str">
        <f>INDEX(products!$A$1:$G$5001,MATCH(orders!$D2815,products!$A$1:$A$5001,0),MATCH(I$1,products!$A$1:$G$1,0))</f>
        <v>Credit Cards</v>
      </c>
      <c r="J2815" t="str">
        <f>INDEX(products!$A$1:$G$5001,MATCH(orders!$D2815,products!$A$1:$A$5001,0),MATCH(J$1,products!$A$1:$G$1,0))</f>
        <v>Standard</v>
      </c>
      <c r="K2815">
        <f>INDEX(products!$A$1:$G$5001,MATCH(orders!$D2815,products!$A$1:$A$5001,0),MATCH(K$1,products!$A$1:$G$1,0))</f>
        <v>10</v>
      </c>
      <c r="L2815" s="3">
        <f>INDEX(products!$A$1:$G$5001,MATCH(orders!$D2815,products!$A$1:$A$5001,0),MATCH(L$1,products!$A$1:$G$1,0))</f>
        <v>8.2936666666666685</v>
      </c>
      <c r="M2815" s="3">
        <f t="shared" si="43"/>
        <v>33.174666666666674</v>
      </c>
      <c r="N2815" t="str">
        <f>_xlfn.XLOOKUP(Orders[[#This Row],[Customer ID]],customers!$A$1:$A$4972,customers!$I$1:$I$4972,,0)</f>
        <v>Yes</v>
      </c>
    </row>
    <row r="2816" spans="1:14" x14ac:dyDescent="0.25">
      <c r="A2816" t="s">
        <v>13689</v>
      </c>
      <c r="B2816" s="2">
        <v>44699</v>
      </c>
      <c r="C2816" t="s">
        <v>13690</v>
      </c>
      <c r="D2816" t="s">
        <v>13691</v>
      </c>
      <c r="E2816">
        <v>4</v>
      </c>
      <c r="F2816" t="str">
        <f>_xlfn.XLOOKUP(C2816,customers!$A$1:$A$4972,customers!B$1:B$4972,,0)</f>
        <v>Natalie Watson</v>
      </c>
      <c r="H2816" t="str">
        <f>_xlfn.XLOOKUP(C2816,customers!$A$1:$A$4972,customers!$G$1:$G$4972,,0)</f>
        <v>Japan</v>
      </c>
      <c r="I2816" t="str">
        <f>INDEX(products!$A$1:$G$5001,MATCH(orders!$D2816,products!$A$1:$A$5001,0),MATCH(I$1,products!$A$1:$G$1,0))</f>
        <v>Loans</v>
      </c>
      <c r="J2816" t="str">
        <f>INDEX(products!$A$1:$G$5001,MATCH(orders!$D2816,products!$A$1:$A$5001,0),MATCH(J$1,products!$A$1:$G$1,0))</f>
        <v>Premium</v>
      </c>
      <c r="K2816">
        <f>INDEX(products!$A$1:$G$5001,MATCH(orders!$D2816,products!$A$1:$A$5001,0),MATCH(K$1,products!$A$1:$G$1,0))</f>
        <v>10</v>
      </c>
      <c r="L2816" s="3">
        <f>INDEX(products!$A$1:$G$5001,MATCH(orders!$D2816,products!$A$1:$A$5001,0),MATCH(L$1,products!$A$1:$G$1,0))</f>
        <v>12.317533333333341</v>
      </c>
      <c r="M2816" s="3">
        <f t="shared" si="43"/>
        <v>49.270133333333362</v>
      </c>
      <c r="N2816" t="str">
        <f>_xlfn.XLOOKUP(Orders[[#This Row],[Customer ID]],customers!$A$1:$A$4972,customers!$I$1:$I$4972,,0)</f>
        <v>No</v>
      </c>
    </row>
    <row r="2817" spans="1:14" x14ac:dyDescent="0.25">
      <c r="A2817" t="s">
        <v>13693</v>
      </c>
      <c r="B2817" s="2">
        <v>44699</v>
      </c>
      <c r="C2817" t="s">
        <v>13694</v>
      </c>
      <c r="D2817" t="s">
        <v>13695</v>
      </c>
      <c r="E2817">
        <v>4</v>
      </c>
      <c r="F2817" t="str">
        <f>_xlfn.XLOOKUP(C2817,customers!$A$1:$A$4972,customers!B$1:B$4972,,0)</f>
        <v>Jessica Murphy</v>
      </c>
      <c r="H2817" t="str">
        <f>_xlfn.XLOOKUP(C2817,customers!$A$1:$A$4972,customers!$G$1:$G$4972,,0)</f>
        <v>Brazil</v>
      </c>
      <c r="I2817" t="str">
        <f>INDEX(products!$A$1:$G$5001,MATCH(orders!$D2817,products!$A$1:$A$5001,0),MATCH(I$1,products!$A$1:$G$1,0))</f>
        <v>Credit Cards</v>
      </c>
      <c r="J2817" t="str">
        <f>INDEX(products!$A$1:$G$5001,MATCH(orders!$D2817,products!$A$1:$A$5001,0),MATCH(J$1,products!$A$1:$G$1,0))</f>
        <v>VIP</v>
      </c>
      <c r="K2817">
        <f>INDEX(products!$A$1:$G$5001,MATCH(orders!$D2817,products!$A$1:$A$5001,0),MATCH(K$1,products!$A$1:$G$1,0))</f>
        <v>10</v>
      </c>
      <c r="L2817" s="3">
        <f>INDEX(products!$A$1:$G$5001,MATCH(orders!$D2817,products!$A$1:$A$5001,0),MATCH(L$1,products!$A$1:$G$1,0))</f>
        <v>14.38293333333333</v>
      </c>
      <c r="M2817" s="3">
        <f t="shared" si="43"/>
        <v>57.531733333333321</v>
      </c>
      <c r="N2817" t="str">
        <f>_xlfn.XLOOKUP(Orders[[#This Row],[Customer ID]],customers!$A$1:$A$4972,customers!$I$1:$I$4972,,0)</f>
        <v>No</v>
      </c>
    </row>
    <row r="2818" spans="1:14" x14ac:dyDescent="0.25">
      <c r="A2818" t="s">
        <v>13697</v>
      </c>
      <c r="B2818" s="2">
        <v>44700</v>
      </c>
      <c r="C2818" t="s">
        <v>13698</v>
      </c>
      <c r="D2818" t="s">
        <v>13699</v>
      </c>
      <c r="E2818">
        <v>4</v>
      </c>
      <c r="F2818" t="str">
        <f>_xlfn.XLOOKUP(C2818,customers!$A$1:$A$4972,customers!B$1:B$4972,,0)</f>
        <v>Emily Martin</v>
      </c>
      <c r="H2818" t="str">
        <f>_xlfn.XLOOKUP(C2818,customers!$A$1:$A$4972,customers!$G$1:$G$4972,,0)</f>
        <v>South Africa</v>
      </c>
      <c r="I2818" t="str">
        <f>INDEX(products!$A$1:$G$5001,MATCH(orders!$D2818,products!$A$1:$A$5001,0),MATCH(I$1,products!$A$1:$G$1,0))</f>
        <v>Money Transfers</v>
      </c>
      <c r="J2818" t="str">
        <f>INDEX(products!$A$1:$G$5001,MATCH(orders!$D2818,products!$A$1:$A$5001,0),MATCH(J$1,products!$A$1:$G$1,0))</f>
        <v>VIP</v>
      </c>
      <c r="K2818">
        <f>INDEX(products!$A$1:$G$5001,MATCH(orders!$D2818,products!$A$1:$A$5001,0),MATCH(K$1,products!$A$1:$G$1,0))</f>
        <v>10</v>
      </c>
      <c r="L2818" s="3">
        <f>INDEX(products!$A$1:$G$5001,MATCH(orders!$D2818,products!$A$1:$A$5001,0),MATCH(L$1,products!$A$1:$G$1,0))</f>
        <v>11.655633333333331</v>
      </c>
      <c r="M2818" s="3">
        <f t="shared" si="43"/>
        <v>46.622533333333323</v>
      </c>
      <c r="N2818" t="str">
        <f>_xlfn.XLOOKUP(Orders[[#This Row],[Customer ID]],customers!$A$1:$A$4972,customers!$I$1:$I$4972,,0)</f>
        <v>Yes</v>
      </c>
    </row>
    <row r="2819" spans="1:14" x14ac:dyDescent="0.25">
      <c r="A2819" t="s">
        <v>13701</v>
      </c>
      <c r="B2819" s="2">
        <v>44700</v>
      </c>
      <c r="C2819" t="s">
        <v>13702</v>
      </c>
      <c r="D2819" t="s">
        <v>13703</v>
      </c>
      <c r="E2819">
        <v>3</v>
      </c>
      <c r="F2819" t="str">
        <f>_xlfn.XLOOKUP(C2819,customers!$A$1:$A$4972,customers!B$1:B$4972,,0)</f>
        <v>Samantha Snow</v>
      </c>
      <c r="H2819" t="str">
        <f>_xlfn.XLOOKUP(C2819,customers!$A$1:$A$4972,customers!$G$1:$G$4972,,0)</f>
        <v>Japan</v>
      </c>
      <c r="I2819" t="str">
        <f>INDEX(products!$A$1:$G$5001,MATCH(orders!$D2819,products!$A$1:$A$5001,0),MATCH(I$1,products!$A$1:$G$1,0))</f>
        <v>Credit Cards</v>
      </c>
      <c r="J2819" t="str">
        <f>INDEX(products!$A$1:$G$5001,MATCH(orders!$D2819,products!$A$1:$A$5001,0),MATCH(J$1,products!$A$1:$G$1,0))</f>
        <v>Standard</v>
      </c>
      <c r="K2819">
        <f>INDEX(products!$A$1:$G$5001,MATCH(orders!$D2819,products!$A$1:$A$5001,0),MATCH(K$1,products!$A$1:$G$1,0))</f>
        <v>5</v>
      </c>
      <c r="L2819" s="3">
        <f>INDEX(products!$A$1:$G$5001,MATCH(orders!$D2819,products!$A$1:$A$5001,0),MATCH(L$1,products!$A$1:$G$1,0))</f>
        <v>3.3938333333333341</v>
      </c>
      <c r="M2819" s="3">
        <f t="shared" ref="M2819:M2882" si="44">L2819*E2819</f>
        <v>10.181500000000003</v>
      </c>
      <c r="N2819" t="str">
        <f>_xlfn.XLOOKUP(Orders[[#This Row],[Customer ID]],customers!$A$1:$A$4972,customers!$I$1:$I$4972,,0)</f>
        <v>Yes</v>
      </c>
    </row>
    <row r="2820" spans="1:14" x14ac:dyDescent="0.25">
      <c r="A2820" t="s">
        <v>13705</v>
      </c>
      <c r="B2820" s="2">
        <v>44701</v>
      </c>
      <c r="C2820" t="s">
        <v>13706</v>
      </c>
      <c r="D2820" t="s">
        <v>13707</v>
      </c>
      <c r="E2820">
        <v>3</v>
      </c>
      <c r="F2820" t="str">
        <f>_xlfn.XLOOKUP(C2820,customers!$A$1:$A$4972,customers!B$1:B$4972,,0)</f>
        <v>Justin Martinez</v>
      </c>
      <c r="H2820" t="str">
        <f>_xlfn.XLOOKUP(C2820,customers!$A$1:$A$4972,customers!$G$1:$G$4972,,0)</f>
        <v>United States</v>
      </c>
      <c r="I2820" t="str">
        <f>INDEX(products!$A$1:$G$5001,MATCH(orders!$D2820,products!$A$1:$A$5001,0),MATCH(I$1,products!$A$1:$G$1,0))</f>
        <v>Loans</v>
      </c>
      <c r="J2820" t="str">
        <f>INDEX(products!$A$1:$G$5001,MATCH(orders!$D2820,products!$A$1:$A$5001,0),MATCH(J$1,products!$A$1:$G$1,0))</f>
        <v>VIP</v>
      </c>
      <c r="K2820">
        <f>INDEX(products!$A$1:$G$5001,MATCH(orders!$D2820,products!$A$1:$A$5001,0),MATCH(K$1,products!$A$1:$G$1,0))</f>
        <v>5</v>
      </c>
      <c r="L2820" s="3">
        <f>INDEX(products!$A$1:$G$5001,MATCH(orders!$D2820,products!$A$1:$A$5001,0),MATCH(L$1,products!$A$1:$G$1,0))</f>
        <v>3.3785333333333329</v>
      </c>
      <c r="M2820" s="3">
        <f t="shared" si="44"/>
        <v>10.135599999999998</v>
      </c>
      <c r="N2820" t="str">
        <f>_xlfn.XLOOKUP(Orders[[#This Row],[Customer ID]],customers!$A$1:$A$4972,customers!$I$1:$I$4972,,0)</f>
        <v>Yes</v>
      </c>
    </row>
    <row r="2821" spans="1:14" x14ac:dyDescent="0.25">
      <c r="A2821" t="s">
        <v>13709</v>
      </c>
      <c r="B2821" s="2">
        <v>44701</v>
      </c>
      <c r="C2821" t="s">
        <v>13710</v>
      </c>
      <c r="D2821" t="s">
        <v>13711</v>
      </c>
      <c r="E2821">
        <v>2</v>
      </c>
      <c r="F2821" t="str">
        <f>_xlfn.XLOOKUP(C2821,customers!$A$1:$A$4972,customers!B$1:B$4972,,0)</f>
        <v>Patty Lewis</v>
      </c>
      <c r="H2821" t="str">
        <f>_xlfn.XLOOKUP(C2821,customers!$A$1:$A$4972,customers!$G$1:$G$4972,,0)</f>
        <v>Germany</v>
      </c>
      <c r="I2821" t="str">
        <f>INDEX(products!$A$1:$G$5001,MATCH(orders!$D2821,products!$A$1:$A$5001,0),MATCH(I$1,products!$A$1:$G$1,0))</f>
        <v>Investments</v>
      </c>
      <c r="J2821" t="str">
        <f>INDEX(products!$A$1:$G$5001,MATCH(orders!$D2821,products!$A$1:$A$5001,0),MATCH(J$1,products!$A$1:$G$1,0))</f>
        <v>VIP</v>
      </c>
      <c r="K2821">
        <f>INDEX(products!$A$1:$G$5001,MATCH(orders!$D2821,products!$A$1:$A$5001,0),MATCH(K$1,products!$A$1:$G$1,0))</f>
        <v>3</v>
      </c>
      <c r="L2821" s="3">
        <f>INDEX(products!$A$1:$G$5001,MATCH(orders!$D2821,products!$A$1:$A$5001,0),MATCH(L$1,products!$A$1:$G$1,0))</f>
        <v>3.0710999999999999</v>
      </c>
      <c r="M2821" s="3">
        <f t="shared" si="44"/>
        <v>6.1421999999999999</v>
      </c>
      <c r="N2821" t="str">
        <f>_xlfn.XLOOKUP(Orders[[#This Row],[Customer ID]],customers!$A$1:$A$4972,customers!$I$1:$I$4972,,0)</f>
        <v>Yes</v>
      </c>
    </row>
    <row r="2822" spans="1:14" x14ac:dyDescent="0.25">
      <c r="A2822" t="s">
        <v>13713</v>
      </c>
      <c r="B2822" s="2">
        <v>44701</v>
      </c>
      <c r="C2822" t="s">
        <v>13714</v>
      </c>
      <c r="D2822" t="s">
        <v>13715</v>
      </c>
      <c r="E2822">
        <v>4</v>
      </c>
      <c r="F2822" t="str">
        <f>_xlfn.XLOOKUP(C2822,customers!$A$1:$A$4972,customers!B$1:B$4972,,0)</f>
        <v>Patrick Smith</v>
      </c>
      <c r="H2822" t="str">
        <f>_xlfn.XLOOKUP(C2822,customers!$A$1:$A$4972,customers!$G$1:$G$4972,,0)</f>
        <v>Germany</v>
      </c>
      <c r="I2822" t="str">
        <f>INDEX(products!$A$1:$G$5001,MATCH(orders!$D2822,products!$A$1:$A$5001,0),MATCH(I$1,products!$A$1:$G$1,0))</f>
        <v>Loans</v>
      </c>
      <c r="J2822" t="str">
        <f>INDEX(products!$A$1:$G$5001,MATCH(orders!$D2822,products!$A$1:$A$5001,0),MATCH(J$1,products!$A$1:$G$1,0))</f>
        <v>VIP</v>
      </c>
      <c r="K2822">
        <f>INDEX(products!$A$1:$G$5001,MATCH(orders!$D2822,products!$A$1:$A$5001,0),MATCH(K$1,products!$A$1:$G$1,0))</f>
        <v>10</v>
      </c>
      <c r="L2822" s="3">
        <f>INDEX(products!$A$1:$G$5001,MATCH(orders!$D2822,products!$A$1:$A$5001,0),MATCH(L$1,products!$A$1:$G$1,0))</f>
        <v>15.928599999999999</v>
      </c>
      <c r="M2822" s="3">
        <f t="shared" si="44"/>
        <v>63.714399999999998</v>
      </c>
      <c r="N2822" t="str">
        <f>_xlfn.XLOOKUP(Orders[[#This Row],[Customer ID]],customers!$A$1:$A$4972,customers!$I$1:$I$4972,,0)</f>
        <v>Yes</v>
      </c>
    </row>
    <row r="2823" spans="1:14" x14ac:dyDescent="0.25">
      <c r="A2823" t="s">
        <v>13716</v>
      </c>
      <c r="B2823" s="2">
        <v>44702</v>
      </c>
      <c r="C2823" t="s">
        <v>13717</v>
      </c>
      <c r="D2823" t="s">
        <v>13718</v>
      </c>
      <c r="E2823">
        <v>3</v>
      </c>
      <c r="F2823" t="str">
        <f>_xlfn.XLOOKUP(C2823,customers!$A$1:$A$4972,customers!B$1:B$4972,,0)</f>
        <v>Laura Decker</v>
      </c>
      <c r="H2823" t="str">
        <f>_xlfn.XLOOKUP(C2823,customers!$A$1:$A$4972,customers!$G$1:$G$4972,,0)</f>
        <v>United States</v>
      </c>
      <c r="I2823" t="str">
        <f>INDEX(products!$A$1:$G$5001,MATCH(orders!$D2823,products!$A$1:$A$5001,0),MATCH(I$1,products!$A$1:$G$1,0))</f>
        <v>Credit Cards</v>
      </c>
      <c r="J2823" t="str">
        <f>INDEX(products!$A$1:$G$5001,MATCH(orders!$D2823,products!$A$1:$A$5001,0),MATCH(J$1,products!$A$1:$G$1,0))</f>
        <v>Standard</v>
      </c>
      <c r="K2823">
        <f>INDEX(products!$A$1:$G$5001,MATCH(orders!$D2823,products!$A$1:$A$5001,0),MATCH(K$1,products!$A$1:$G$1,0))</f>
        <v>5</v>
      </c>
      <c r="L2823" s="3">
        <f>INDEX(products!$A$1:$G$5001,MATCH(orders!$D2823,products!$A$1:$A$5001,0),MATCH(L$1,products!$A$1:$G$1,0))</f>
        <v>4.4767333333333337</v>
      </c>
      <c r="M2823" s="3">
        <f t="shared" si="44"/>
        <v>13.430200000000001</v>
      </c>
      <c r="N2823" t="str">
        <f>_xlfn.XLOOKUP(Orders[[#This Row],[Customer ID]],customers!$A$1:$A$4972,customers!$I$1:$I$4972,,0)</f>
        <v>No</v>
      </c>
    </row>
    <row r="2824" spans="1:14" x14ac:dyDescent="0.25">
      <c r="A2824" t="s">
        <v>13720</v>
      </c>
      <c r="B2824" s="2">
        <v>44702</v>
      </c>
      <c r="C2824" t="s">
        <v>13721</v>
      </c>
      <c r="D2824" t="s">
        <v>13722</v>
      </c>
      <c r="E2824">
        <v>1</v>
      </c>
      <c r="F2824" t="str">
        <f>_xlfn.XLOOKUP(C2824,customers!$A$1:$A$4972,customers!B$1:B$4972,,0)</f>
        <v>Tara Brooks</v>
      </c>
      <c r="H2824" t="str">
        <f>_xlfn.XLOOKUP(C2824,customers!$A$1:$A$4972,customers!$G$1:$G$4972,,0)</f>
        <v>Germany</v>
      </c>
      <c r="I2824" t="str">
        <f>INDEX(products!$A$1:$G$5001,MATCH(orders!$D2824,products!$A$1:$A$5001,0),MATCH(I$1,products!$A$1:$G$1,0))</f>
        <v>Credit Cards</v>
      </c>
      <c r="J2824" t="str">
        <f>INDEX(products!$A$1:$G$5001,MATCH(orders!$D2824,products!$A$1:$A$5001,0),MATCH(J$1,products!$A$1:$G$1,0))</f>
        <v>VIP</v>
      </c>
      <c r="K2824">
        <f>INDEX(products!$A$1:$G$5001,MATCH(orders!$D2824,products!$A$1:$A$5001,0),MATCH(K$1,products!$A$1:$G$1,0))</f>
        <v>1</v>
      </c>
      <c r="L2824" s="3">
        <f>INDEX(products!$A$1:$G$5001,MATCH(orders!$D2824,products!$A$1:$A$5001,0),MATCH(L$1,products!$A$1:$G$1,0))</f>
        <v>1.301033333333333</v>
      </c>
      <c r="M2824" s="3">
        <f t="shared" si="44"/>
        <v>1.301033333333333</v>
      </c>
      <c r="N2824" t="str">
        <f>_xlfn.XLOOKUP(Orders[[#This Row],[Customer ID]],customers!$A$1:$A$4972,customers!$I$1:$I$4972,,0)</f>
        <v>Yes</v>
      </c>
    </row>
    <row r="2825" spans="1:14" x14ac:dyDescent="0.25">
      <c r="A2825" t="s">
        <v>13724</v>
      </c>
      <c r="B2825" s="2">
        <v>44703</v>
      </c>
      <c r="C2825" t="s">
        <v>13725</v>
      </c>
      <c r="D2825" t="s">
        <v>13726</v>
      </c>
      <c r="E2825">
        <v>4</v>
      </c>
      <c r="F2825" t="str">
        <f>_xlfn.XLOOKUP(C2825,customers!$A$1:$A$4972,customers!B$1:B$4972,,0)</f>
        <v>Lisa Taylor MD</v>
      </c>
      <c r="H2825" t="str">
        <f>_xlfn.XLOOKUP(C2825,customers!$A$1:$A$4972,customers!$G$1:$G$4972,,0)</f>
        <v>Germany</v>
      </c>
      <c r="I2825" t="str">
        <f>INDEX(products!$A$1:$G$5001,MATCH(orders!$D2825,products!$A$1:$A$5001,0),MATCH(I$1,products!$A$1:$G$1,0))</f>
        <v>Investments</v>
      </c>
      <c r="J2825" t="str">
        <f>INDEX(products!$A$1:$G$5001,MATCH(orders!$D2825,products!$A$1:$A$5001,0),MATCH(J$1,products!$A$1:$G$1,0))</f>
        <v>Premium</v>
      </c>
      <c r="K2825">
        <f>INDEX(products!$A$1:$G$5001,MATCH(orders!$D2825,products!$A$1:$A$5001,0),MATCH(K$1,products!$A$1:$G$1,0))</f>
        <v>10</v>
      </c>
      <c r="L2825" s="3">
        <f>INDEX(products!$A$1:$G$5001,MATCH(orders!$D2825,products!$A$1:$A$5001,0),MATCH(L$1,products!$A$1:$G$1,0))</f>
        <v>8.887433333333334</v>
      </c>
      <c r="M2825" s="3">
        <f t="shared" si="44"/>
        <v>35.549733333333336</v>
      </c>
      <c r="N2825" t="str">
        <f>_xlfn.XLOOKUP(Orders[[#This Row],[Customer ID]],customers!$A$1:$A$4972,customers!$I$1:$I$4972,,0)</f>
        <v>Yes</v>
      </c>
    </row>
    <row r="2826" spans="1:14" x14ac:dyDescent="0.25">
      <c r="A2826" t="s">
        <v>13728</v>
      </c>
      <c r="B2826" s="2">
        <v>44703</v>
      </c>
      <c r="C2826" t="s">
        <v>13729</v>
      </c>
      <c r="D2826" t="s">
        <v>13730</v>
      </c>
      <c r="E2826">
        <v>2</v>
      </c>
      <c r="F2826" t="str">
        <f>_xlfn.XLOOKUP(C2826,customers!$A$1:$A$4972,customers!B$1:B$4972,,0)</f>
        <v>Courtney Cook</v>
      </c>
      <c r="H2826" t="str">
        <f>_xlfn.XLOOKUP(C2826,customers!$A$1:$A$4972,customers!$G$1:$G$4972,,0)</f>
        <v>United States</v>
      </c>
      <c r="I2826" t="str">
        <f>INDEX(products!$A$1:$G$5001,MATCH(orders!$D2826,products!$A$1:$A$5001,0),MATCH(I$1,products!$A$1:$G$1,0))</f>
        <v>Money Transfers</v>
      </c>
      <c r="J2826" t="str">
        <f>INDEX(products!$A$1:$G$5001,MATCH(orders!$D2826,products!$A$1:$A$5001,0),MATCH(J$1,products!$A$1:$G$1,0))</f>
        <v>Standard</v>
      </c>
      <c r="K2826">
        <f>INDEX(products!$A$1:$G$5001,MATCH(orders!$D2826,products!$A$1:$A$5001,0),MATCH(K$1,products!$A$1:$G$1,0))</f>
        <v>3</v>
      </c>
      <c r="L2826" s="3">
        <f>INDEX(products!$A$1:$G$5001,MATCH(orders!$D2826,products!$A$1:$A$5001,0),MATCH(L$1,products!$A$1:$G$1,0))</f>
        <v>2.9649999999999999</v>
      </c>
      <c r="M2826" s="3">
        <f t="shared" si="44"/>
        <v>5.93</v>
      </c>
      <c r="N2826" t="str">
        <f>_xlfn.XLOOKUP(Orders[[#This Row],[Customer ID]],customers!$A$1:$A$4972,customers!$I$1:$I$4972,,0)</f>
        <v>No</v>
      </c>
    </row>
    <row r="2827" spans="1:14" x14ac:dyDescent="0.25">
      <c r="A2827" t="s">
        <v>13732</v>
      </c>
      <c r="B2827" s="2">
        <v>44704</v>
      </c>
      <c r="C2827" t="s">
        <v>13733</v>
      </c>
      <c r="D2827" t="s">
        <v>13734</v>
      </c>
      <c r="E2827">
        <v>2</v>
      </c>
      <c r="F2827" t="str">
        <f>_xlfn.XLOOKUP(C2827,customers!$A$1:$A$4972,customers!B$1:B$4972,,0)</f>
        <v>Isaac Robinson</v>
      </c>
      <c r="H2827" t="str">
        <f>_xlfn.XLOOKUP(C2827,customers!$A$1:$A$4972,customers!$G$1:$G$4972,,0)</f>
        <v>United States</v>
      </c>
      <c r="I2827" t="str">
        <f>INDEX(products!$A$1:$G$5001,MATCH(orders!$D2827,products!$A$1:$A$5001,0),MATCH(I$1,products!$A$1:$G$1,0))</f>
        <v>Loans</v>
      </c>
      <c r="J2827" t="str">
        <f>INDEX(products!$A$1:$G$5001,MATCH(orders!$D2827,products!$A$1:$A$5001,0),MATCH(J$1,products!$A$1:$G$1,0))</f>
        <v>Premium</v>
      </c>
      <c r="K2827">
        <f>INDEX(products!$A$1:$G$5001,MATCH(orders!$D2827,products!$A$1:$A$5001,0),MATCH(K$1,products!$A$1:$G$1,0))</f>
        <v>3</v>
      </c>
      <c r="L2827" s="3">
        <f>INDEX(products!$A$1:$G$5001,MATCH(orders!$D2827,products!$A$1:$A$5001,0),MATCH(L$1,products!$A$1:$G$1,0))</f>
        <v>4.5441333333333338</v>
      </c>
      <c r="M2827" s="3">
        <f t="shared" si="44"/>
        <v>9.0882666666666676</v>
      </c>
      <c r="N2827" t="str">
        <f>_xlfn.XLOOKUP(Orders[[#This Row],[Customer ID]],customers!$A$1:$A$4972,customers!$I$1:$I$4972,,0)</f>
        <v>Yes</v>
      </c>
    </row>
    <row r="2828" spans="1:14" x14ac:dyDescent="0.25">
      <c r="A2828" t="s">
        <v>13736</v>
      </c>
      <c r="B2828" s="2">
        <v>44704</v>
      </c>
      <c r="C2828" t="s">
        <v>13737</v>
      </c>
      <c r="D2828" t="s">
        <v>13738</v>
      </c>
      <c r="E2828">
        <v>2</v>
      </c>
      <c r="F2828" t="str">
        <f>_xlfn.XLOOKUP(C2828,customers!$A$1:$A$4972,customers!B$1:B$4972,,0)</f>
        <v>Denise Campos</v>
      </c>
      <c r="H2828" t="str">
        <f>_xlfn.XLOOKUP(C2828,customers!$A$1:$A$4972,customers!$G$1:$G$4972,,0)</f>
        <v>Japan</v>
      </c>
      <c r="I2828" t="str">
        <f>INDEX(products!$A$1:$G$5001,MATCH(orders!$D2828,products!$A$1:$A$5001,0),MATCH(I$1,products!$A$1:$G$1,0))</f>
        <v>Investments</v>
      </c>
      <c r="J2828" t="str">
        <f>INDEX(products!$A$1:$G$5001,MATCH(orders!$D2828,products!$A$1:$A$5001,0),MATCH(J$1,products!$A$1:$G$1,0))</f>
        <v>Premium</v>
      </c>
      <c r="K2828">
        <f>INDEX(products!$A$1:$G$5001,MATCH(orders!$D2828,products!$A$1:$A$5001,0),MATCH(K$1,products!$A$1:$G$1,0))</f>
        <v>3</v>
      </c>
      <c r="L2828" s="3">
        <f>INDEX(products!$A$1:$G$5001,MATCH(orders!$D2828,products!$A$1:$A$5001,0),MATCH(L$1,products!$A$1:$G$1,0))</f>
        <v>4.1866000000000003</v>
      </c>
      <c r="M2828" s="3">
        <f t="shared" si="44"/>
        <v>8.3732000000000006</v>
      </c>
      <c r="N2828" t="str">
        <f>_xlfn.XLOOKUP(Orders[[#This Row],[Customer ID]],customers!$A$1:$A$4972,customers!$I$1:$I$4972,,0)</f>
        <v>Yes</v>
      </c>
    </row>
    <row r="2829" spans="1:14" x14ac:dyDescent="0.25">
      <c r="A2829" t="s">
        <v>13740</v>
      </c>
      <c r="B2829" s="2">
        <v>44705</v>
      </c>
      <c r="C2829" t="s">
        <v>13741</v>
      </c>
      <c r="D2829" t="s">
        <v>13742</v>
      </c>
      <c r="E2829">
        <v>1</v>
      </c>
      <c r="F2829" t="str">
        <f>_xlfn.XLOOKUP(C2829,customers!$A$1:$A$4972,customers!B$1:B$4972,,0)</f>
        <v>Jason Garcia</v>
      </c>
      <c r="H2829" t="str">
        <f>_xlfn.XLOOKUP(C2829,customers!$A$1:$A$4972,customers!$G$1:$G$4972,,0)</f>
        <v>Japan</v>
      </c>
      <c r="I2829" t="str">
        <f>INDEX(products!$A$1:$G$5001,MATCH(orders!$D2829,products!$A$1:$A$5001,0),MATCH(I$1,products!$A$1:$G$1,0))</f>
        <v>Investments</v>
      </c>
      <c r="J2829" t="str">
        <f>INDEX(products!$A$1:$G$5001,MATCH(orders!$D2829,products!$A$1:$A$5001,0),MATCH(J$1,products!$A$1:$G$1,0))</f>
        <v>Standard</v>
      </c>
      <c r="K2829">
        <f>INDEX(products!$A$1:$G$5001,MATCH(orders!$D2829,products!$A$1:$A$5001,0),MATCH(K$1,products!$A$1:$G$1,0))</f>
        <v>1</v>
      </c>
      <c r="L2829" s="3">
        <f>INDEX(products!$A$1:$G$5001,MATCH(orders!$D2829,products!$A$1:$A$5001,0),MATCH(L$1,products!$A$1:$G$1,0))</f>
        <v>0.76206666666666667</v>
      </c>
      <c r="M2829" s="3">
        <f t="shared" si="44"/>
        <v>0.76206666666666667</v>
      </c>
      <c r="N2829" t="str">
        <f>_xlfn.XLOOKUP(Orders[[#This Row],[Customer ID]],customers!$A$1:$A$4972,customers!$I$1:$I$4972,,0)</f>
        <v>No</v>
      </c>
    </row>
    <row r="2830" spans="1:14" x14ac:dyDescent="0.25">
      <c r="A2830" t="s">
        <v>13744</v>
      </c>
      <c r="B2830" s="2">
        <v>44705</v>
      </c>
      <c r="C2830" t="s">
        <v>13745</v>
      </c>
      <c r="D2830" t="s">
        <v>13746</v>
      </c>
      <c r="E2830">
        <v>3</v>
      </c>
      <c r="F2830" t="str">
        <f>_xlfn.XLOOKUP(C2830,customers!$A$1:$A$4972,customers!B$1:B$4972,,0)</f>
        <v>Cathy Valdez DVM</v>
      </c>
      <c r="H2830" t="str">
        <f>_xlfn.XLOOKUP(C2830,customers!$A$1:$A$4972,customers!$G$1:$G$4972,,0)</f>
        <v>United States</v>
      </c>
      <c r="I2830" t="str">
        <f>INDEX(products!$A$1:$G$5001,MATCH(orders!$D2830,products!$A$1:$A$5001,0),MATCH(I$1,products!$A$1:$G$1,0))</f>
        <v>Investments</v>
      </c>
      <c r="J2830" t="str">
        <f>INDEX(products!$A$1:$G$5001,MATCH(orders!$D2830,products!$A$1:$A$5001,0),MATCH(J$1,products!$A$1:$G$1,0))</f>
        <v>Premium</v>
      </c>
      <c r="K2830">
        <f>INDEX(products!$A$1:$G$5001,MATCH(orders!$D2830,products!$A$1:$A$5001,0),MATCH(K$1,products!$A$1:$G$1,0))</f>
        <v>5</v>
      </c>
      <c r="L2830" s="3">
        <f>INDEX(products!$A$1:$G$5001,MATCH(orders!$D2830,products!$A$1:$A$5001,0),MATCH(L$1,products!$A$1:$G$1,0))</f>
        <v>5.4768333333333334</v>
      </c>
      <c r="M2830" s="3">
        <f t="shared" si="44"/>
        <v>16.430500000000002</v>
      </c>
      <c r="N2830" t="str">
        <f>_xlfn.XLOOKUP(Orders[[#This Row],[Customer ID]],customers!$A$1:$A$4972,customers!$I$1:$I$4972,,0)</f>
        <v>No</v>
      </c>
    </row>
    <row r="2831" spans="1:14" x14ac:dyDescent="0.25">
      <c r="A2831" t="s">
        <v>13748</v>
      </c>
      <c r="B2831" s="2">
        <v>44705</v>
      </c>
      <c r="C2831" t="s">
        <v>13749</v>
      </c>
      <c r="D2831" t="s">
        <v>13750</v>
      </c>
      <c r="E2831">
        <v>1</v>
      </c>
      <c r="F2831" t="str">
        <f>_xlfn.XLOOKUP(C2831,customers!$A$1:$A$4972,customers!B$1:B$4972,,0)</f>
        <v>Stacey Cruz</v>
      </c>
      <c r="H2831" t="str">
        <f>_xlfn.XLOOKUP(C2831,customers!$A$1:$A$4972,customers!$G$1:$G$4972,,0)</f>
        <v>Brazil</v>
      </c>
      <c r="I2831" t="str">
        <f>INDEX(products!$A$1:$G$5001,MATCH(orders!$D2831,products!$A$1:$A$5001,0),MATCH(I$1,products!$A$1:$G$1,0))</f>
        <v>Loans</v>
      </c>
      <c r="J2831" t="str">
        <f>INDEX(products!$A$1:$G$5001,MATCH(orders!$D2831,products!$A$1:$A$5001,0),MATCH(J$1,products!$A$1:$G$1,0))</f>
        <v>Standard</v>
      </c>
      <c r="K2831">
        <f>INDEX(products!$A$1:$G$5001,MATCH(orders!$D2831,products!$A$1:$A$5001,0),MATCH(K$1,products!$A$1:$G$1,0))</f>
        <v>1</v>
      </c>
      <c r="L2831" s="3">
        <f>INDEX(products!$A$1:$G$5001,MATCH(orders!$D2831,products!$A$1:$A$5001,0),MATCH(L$1,products!$A$1:$G$1,0))</f>
        <v>0.6958333333333333</v>
      </c>
      <c r="M2831" s="3">
        <f t="shared" si="44"/>
        <v>0.6958333333333333</v>
      </c>
      <c r="N2831" t="str">
        <f>_xlfn.XLOOKUP(Orders[[#This Row],[Customer ID]],customers!$A$1:$A$4972,customers!$I$1:$I$4972,,0)</f>
        <v>Yes</v>
      </c>
    </row>
    <row r="2832" spans="1:14" x14ac:dyDescent="0.25">
      <c r="A2832" t="s">
        <v>13752</v>
      </c>
      <c r="B2832" s="2">
        <v>44706</v>
      </c>
      <c r="C2832" t="s">
        <v>13753</v>
      </c>
      <c r="D2832" t="s">
        <v>13754</v>
      </c>
      <c r="E2832">
        <v>4</v>
      </c>
      <c r="F2832" t="str">
        <f>_xlfn.XLOOKUP(C2832,customers!$A$1:$A$4972,customers!B$1:B$4972,,0)</f>
        <v>Daniel Harrington</v>
      </c>
      <c r="H2832" t="str">
        <f>_xlfn.XLOOKUP(C2832,customers!$A$1:$A$4972,customers!$G$1:$G$4972,,0)</f>
        <v>Germany</v>
      </c>
      <c r="I2832" t="str">
        <f>INDEX(products!$A$1:$G$5001,MATCH(orders!$D2832,products!$A$1:$A$5001,0),MATCH(I$1,products!$A$1:$G$1,0))</f>
        <v>Loans</v>
      </c>
      <c r="J2832" t="str">
        <f>INDEX(products!$A$1:$G$5001,MATCH(orders!$D2832,products!$A$1:$A$5001,0),MATCH(J$1,products!$A$1:$G$1,0))</f>
        <v>Premium</v>
      </c>
      <c r="K2832">
        <f>INDEX(products!$A$1:$G$5001,MATCH(orders!$D2832,products!$A$1:$A$5001,0),MATCH(K$1,products!$A$1:$G$1,0))</f>
        <v>10</v>
      </c>
      <c r="L2832" s="3">
        <f>INDEX(products!$A$1:$G$5001,MATCH(orders!$D2832,products!$A$1:$A$5001,0),MATCH(L$1,products!$A$1:$G$1,0))</f>
        <v>11.475566666666669</v>
      </c>
      <c r="M2832" s="3">
        <f t="shared" si="44"/>
        <v>45.902266666666677</v>
      </c>
      <c r="N2832" t="str">
        <f>_xlfn.XLOOKUP(Orders[[#This Row],[Customer ID]],customers!$A$1:$A$4972,customers!$I$1:$I$4972,,0)</f>
        <v>Yes</v>
      </c>
    </row>
    <row r="2833" spans="1:14" x14ac:dyDescent="0.25">
      <c r="A2833" t="s">
        <v>13756</v>
      </c>
      <c r="B2833" s="2">
        <v>44706</v>
      </c>
      <c r="C2833" t="s">
        <v>13757</v>
      </c>
      <c r="D2833" t="s">
        <v>13758</v>
      </c>
      <c r="E2833">
        <v>2</v>
      </c>
      <c r="F2833" t="str">
        <f>_xlfn.XLOOKUP(C2833,customers!$A$1:$A$4972,customers!B$1:B$4972,,0)</f>
        <v>Michael Roy</v>
      </c>
      <c r="H2833" t="str">
        <f>_xlfn.XLOOKUP(C2833,customers!$A$1:$A$4972,customers!$G$1:$G$4972,,0)</f>
        <v>Japan</v>
      </c>
      <c r="I2833" t="str">
        <f>INDEX(products!$A$1:$G$5001,MATCH(orders!$D2833,products!$A$1:$A$5001,0),MATCH(I$1,products!$A$1:$G$1,0))</f>
        <v>Loans</v>
      </c>
      <c r="J2833" t="str">
        <f>INDEX(products!$A$1:$G$5001,MATCH(orders!$D2833,products!$A$1:$A$5001,0),MATCH(J$1,products!$A$1:$G$1,0))</f>
        <v>Standard</v>
      </c>
      <c r="K2833">
        <f>INDEX(products!$A$1:$G$5001,MATCH(orders!$D2833,products!$A$1:$A$5001,0),MATCH(K$1,products!$A$1:$G$1,0))</f>
        <v>3</v>
      </c>
      <c r="L2833" s="3">
        <f>INDEX(products!$A$1:$G$5001,MATCH(orders!$D2833,products!$A$1:$A$5001,0),MATCH(L$1,products!$A$1:$G$1,0))</f>
        <v>3.9872999999999998</v>
      </c>
      <c r="M2833" s="3">
        <f t="shared" si="44"/>
        <v>7.9745999999999997</v>
      </c>
      <c r="N2833" t="str">
        <f>_xlfn.XLOOKUP(Orders[[#This Row],[Customer ID]],customers!$A$1:$A$4972,customers!$I$1:$I$4972,,0)</f>
        <v>No</v>
      </c>
    </row>
    <row r="2834" spans="1:14" x14ac:dyDescent="0.25">
      <c r="A2834" t="s">
        <v>13760</v>
      </c>
      <c r="B2834" s="2">
        <v>44707</v>
      </c>
      <c r="C2834" t="s">
        <v>13761</v>
      </c>
      <c r="D2834" t="s">
        <v>13762</v>
      </c>
      <c r="E2834">
        <v>1</v>
      </c>
      <c r="F2834" t="str">
        <f>_xlfn.XLOOKUP(C2834,customers!$A$1:$A$4972,customers!B$1:B$4972,,0)</f>
        <v>Amy Hernandez</v>
      </c>
      <c r="H2834" t="str">
        <f>_xlfn.XLOOKUP(C2834,customers!$A$1:$A$4972,customers!$G$1:$G$4972,,0)</f>
        <v>Germany</v>
      </c>
      <c r="I2834" t="str">
        <f>INDEX(products!$A$1:$G$5001,MATCH(orders!$D2834,products!$A$1:$A$5001,0),MATCH(I$1,products!$A$1:$G$1,0))</f>
        <v>Money Transfers</v>
      </c>
      <c r="J2834" t="str">
        <f>INDEX(products!$A$1:$G$5001,MATCH(orders!$D2834,products!$A$1:$A$5001,0),MATCH(J$1,products!$A$1:$G$1,0))</f>
        <v>VIP</v>
      </c>
      <c r="K2834">
        <f>INDEX(products!$A$1:$G$5001,MATCH(orders!$D2834,products!$A$1:$A$5001,0),MATCH(K$1,products!$A$1:$G$1,0))</f>
        <v>1</v>
      </c>
      <c r="L2834" s="3">
        <f>INDEX(products!$A$1:$G$5001,MATCH(orders!$D2834,products!$A$1:$A$5001,0),MATCH(L$1,products!$A$1:$G$1,0))</f>
        <v>0.78516666666666668</v>
      </c>
      <c r="M2834" s="3">
        <f t="shared" si="44"/>
        <v>0.78516666666666668</v>
      </c>
      <c r="N2834" t="str">
        <f>_xlfn.XLOOKUP(Orders[[#This Row],[Customer ID]],customers!$A$1:$A$4972,customers!$I$1:$I$4972,,0)</f>
        <v>Yes</v>
      </c>
    </row>
    <row r="2835" spans="1:14" x14ac:dyDescent="0.25">
      <c r="A2835" t="s">
        <v>13764</v>
      </c>
      <c r="B2835" s="2">
        <v>44707</v>
      </c>
      <c r="C2835" t="s">
        <v>13765</v>
      </c>
      <c r="D2835" t="s">
        <v>13766</v>
      </c>
      <c r="E2835">
        <v>1</v>
      </c>
      <c r="F2835" t="str">
        <f>_xlfn.XLOOKUP(C2835,customers!$A$1:$A$4972,customers!B$1:B$4972,,0)</f>
        <v>Nicole Ramirez</v>
      </c>
      <c r="H2835" t="str">
        <f>_xlfn.XLOOKUP(C2835,customers!$A$1:$A$4972,customers!$G$1:$G$4972,,0)</f>
        <v>South Africa</v>
      </c>
      <c r="I2835" t="str">
        <f>INDEX(products!$A$1:$G$5001,MATCH(orders!$D2835,products!$A$1:$A$5001,0),MATCH(I$1,products!$A$1:$G$1,0))</f>
        <v>Investments</v>
      </c>
      <c r="J2835" t="str">
        <f>INDEX(products!$A$1:$G$5001,MATCH(orders!$D2835,products!$A$1:$A$5001,0),MATCH(J$1,products!$A$1:$G$1,0))</f>
        <v>VIP</v>
      </c>
      <c r="K2835">
        <f>INDEX(products!$A$1:$G$5001,MATCH(orders!$D2835,products!$A$1:$A$5001,0),MATCH(K$1,products!$A$1:$G$1,0))</f>
        <v>1</v>
      </c>
      <c r="L2835" s="3">
        <f>INDEX(products!$A$1:$G$5001,MATCH(orders!$D2835,products!$A$1:$A$5001,0),MATCH(L$1,products!$A$1:$G$1,0))</f>
        <v>0.95556666666666668</v>
      </c>
      <c r="M2835" s="3">
        <f t="shared" si="44"/>
        <v>0.95556666666666668</v>
      </c>
      <c r="N2835" t="str">
        <f>_xlfn.XLOOKUP(Orders[[#This Row],[Customer ID]],customers!$A$1:$A$4972,customers!$I$1:$I$4972,,0)</f>
        <v>No</v>
      </c>
    </row>
    <row r="2836" spans="1:14" x14ac:dyDescent="0.25">
      <c r="A2836" t="s">
        <v>13768</v>
      </c>
      <c r="B2836" s="2">
        <v>44708</v>
      </c>
      <c r="C2836" t="s">
        <v>13769</v>
      </c>
      <c r="D2836" t="s">
        <v>13770</v>
      </c>
      <c r="E2836">
        <v>3</v>
      </c>
      <c r="F2836" t="str">
        <f>_xlfn.XLOOKUP(C2836,customers!$A$1:$A$4972,customers!B$1:B$4972,,0)</f>
        <v>Connie Murphy</v>
      </c>
      <c r="H2836" t="str">
        <f>_xlfn.XLOOKUP(C2836,customers!$A$1:$A$4972,customers!$G$1:$G$4972,,0)</f>
        <v>United States</v>
      </c>
      <c r="I2836" t="str">
        <f>INDEX(products!$A$1:$G$5001,MATCH(orders!$D2836,products!$A$1:$A$5001,0),MATCH(I$1,products!$A$1:$G$1,0))</f>
        <v>Credit Cards</v>
      </c>
      <c r="J2836" t="str">
        <f>INDEX(products!$A$1:$G$5001,MATCH(orders!$D2836,products!$A$1:$A$5001,0),MATCH(J$1,products!$A$1:$G$1,0))</f>
        <v>Premium</v>
      </c>
      <c r="K2836">
        <f>INDEX(products!$A$1:$G$5001,MATCH(orders!$D2836,products!$A$1:$A$5001,0),MATCH(K$1,products!$A$1:$G$1,0))</f>
        <v>5</v>
      </c>
      <c r="L2836" s="3">
        <f>INDEX(products!$A$1:$G$5001,MATCH(orders!$D2836,products!$A$1:$A$5001,0),MATCH(L$1,products!$A$1:$G$1,0))</f>
        <v>5.3224999999999998</v>
      </c>
      <c r="M2836" s="3">
        <f t="shared" si="44"/>
        <v>15.967499999999999</v>
      </c>
      <c r="N2836" t="str">
        <f>_xlfn.XLOOKUP(Orders[[#This Row],[Customer ID]],customers!$A$1:$A$4972,customers!$I$1:$I$4972,,0)</f>
        <v>No</v>
      </c>
    </row>
    <row r="2837" spans="1:14" x14ac:dyDescent="0.25">
      <c r="A2837" t="s">
        <v>13772</v>
      </c>
      <c r="B2837" s="2">
        <v>44708</v>
      </c>
      <c r="C2837" t="s">
        <v>13773</v>
      </c>
      <c r="D2837" t="s">
        <v>13774</v>
      </c>
      <c r="E2837">
        <v>3</v>
      </c>
      <c r="F2837" t="str">
        <f>_xlfn.XLOOKUP(C2837,customers!$A$1:$A$4972,customers!B$1:B$4972,,0)</f>
        <v>Steven Gibson</v>
      </c>
      <c r="H2837" t="str">
        <f>_xlfn.XLOOKUP(C2837,customers!$A$1:$A$4972,customers!$G$1:$G$4972,,0)</f>
        <v>Brazil</v>
      </c>
      <c r="I2837" t="str">
        <f>INDEX(products!$A$1:$G$5001,MATCH(orders!$D2837,products!$A$1:$A$5001,0),MATCH(I$1,products!$A$1:$G$1,0))</f>
        <v>Credit Cards</v>
      </c>
      <c r="J2837" t="str">
        <f>INDEX(products!$A$1:$G$5001,MATCH(orders!$D2837,products!$A$1:$A$5001,0),MATCH(J$1,products!$A$1:$G$1,0))</f>
        <v>VIP</v>
      </c>
      <c r="K2837">
        <f>INDEX(products!$A$1:$G$5001,MATCH(orders!$D2837,products!$A$1:$A$5001,0),MATCH(K$1,products!$A$1:$G$1,0))</f>
        <v>5</v>
      </c>
      <c r="L2837" s="3">
        <f>INDEX(products!$A$1:$G$5001,MATCH(orders!$D2837,products!$A$1:$A$5001,0),MATCH(L$1,products!$A$1:$G$1,0))</f>
        <v>7.9310000000000009</v>
      </c>
      <c r="M2837" s="3">
        <f t="shared" si="44"/>
        <v>23.793000000000003</v>
      </c>
      <c r="N2837" t="str">
        <f>_xlfn.XLOOKUP(Orders[[#This Row],[Customer ID]],customers!$A$1:$A$4972,customers!$I$1:$I$4972,,0)</f>
        <v>No</v>
      </c>
    </row>
    <row r="2838" spans="1:14" x14ac:dyDescent="0.25">
      <c r="A2838" t="s">
        <v>13776</v>
      </c>
      <c r="B2838" s="2">
        <v>44708</v>
      </c>
      <c r="C2838" t="s">
        <v>13777</v>
      </c>
      <c r="D2838" t="s">
        <v>13778</v>
      </c>
      <c r="E2838">
        <v>2</v>
      </c>
      <c r="F2838" t="str">
        <f>_xlfn.XLOOKUP(C2838,customers!$A$1:$A$4972,customers!B$1:B$4972,,0)</f>
        <v>Makayla Jones</v>
      </c>
      <c r="H2838" t="str">
        <f>_xlfn.XLOOKUP(C2838,customers!$A$1:$A$4972,customers!$G$1:$G$4972,,0)</f>
        <v>South Africa</v>
      </c>
      <c r="I2838" t="str">
        <f>INDEX(products!$A$1:$G$5001,MATCH(orders!$D2838,products!$A$1:$A$5001,0),MATCH(I$1,products!$A$1:$G$1,0))</f>
        <v>Investments</v>
      </c>
      <c r="J2838" t="str">
        <f>INDEX(products!$A$1:$G$5001,MATCH(orders!$D2838,products!$A$1:$A$5001,0),MATCH(J$1,products!$A$1:$G$1,0))</f>
        <v>Standard</v>
      </c>
      <c r="K2838">
        <f>INDEX(products!$A$1:$G$5001,MATCH(orders!$D2838,products!$A$1:$A$5001,0),MATCH(K$1,products!$A$1:$G$1,0))</f>
        <v>3</v>
      </c>
      <c r="L2838" s="3">
        <f>INDEX(products!$A$1:$G$5001,MATCH(orders!$D2838,products!$A$1:$A$5001,0),MATCH(L$1,products!$A$1:$G$1,0))</f>
        <v>4.9797666666666656</v>
      </c>
      <c r="M2838" s="3">
        <f t="shared" si="44"/>
        <v>9.9595333333333311</v>
      </c>
      <c r="N2838" t="str">
        <f>_xlfn.XLOOKUP(Orders[[#This Row],[Customer ID]],customers!$A$1:$A$4972,customers!$I$1:$I$4972,,0)</f>
        <v>Yes</v>
      </c>
    </row>
    <row r="2839" spans="1:14" x14ac:dyDescent="0.25">
      <c r="A2839" t="s">
        <v>13780</v>
      </c>
      <c r="B2839" s="2">
        <v>44709</v>
      </c>
      <c r="C2839" t="s">
        <v>13781</v>
      </c>
      <c r="D2839" t="s">
        <v>13782</v>
      </c>
      <c r="E2839">
        <v>1</v>
      </c>
      <c r="F2839" t="str">
        <f>_xlfn.XLOOKUP(C2839,customers!$A$1:$A$4972,customers!B$1:B$4972,,0)</f>
        <v>Charlene Clark</v>
      </c>
      <c r="H2839" t="str">
        <f>_xlfn.XLOOKUP(C2839,customers!$A$1:$A$4972,customers!$G$1:$G$4972,,0)</f>
        <v>South Africa</v>
      </c>
      <c r="I2839" t="str">
        <f>INDEX(products!$A$1:$G$5001,MATCH(orders!$D2839,products!$A$1:$A$5001,0),MATCH(I$1,products!$A$1:$G$1,0))</f>
        <v>Credit Cards</v>
      </c>
      <c r="J2839" t="str">
        <f>INDEX(products!$A$1:$G$5001,MATCH(orders!$D2839,products!$A$1:$A$5001,0),MATCH(J$1,products!$A$1:$G$1,0))</f>
        <v>Premium</v>
      </c>
      <c r="K2839">
        <f>INDEX(products!$A$1:$G$5001,MATCH(orders!$D2839,products!$A$1:$A$5001,0),MATCH(K$1,products!$A$1:$G$1,0))</f>
        <v>1</v>
      </c>
      <c r="L2839" s="3">
        <f>INDEX(products!$A$1:$G$5001,MATCH(orders!$D2839,products!$A$1:$A$5001,0),MATCH(L$1,products!$A$1:$G$1,0))</f>
        <v>0.71156666666666668</v>
      </c>
      <c r="M2839" s="3">
        <f t="shared" si="44"/>
        <v>0.71156666666666668</v>
      </c>
      <c r="N2839" t="str">
        <f>_xlfn.XLOOKUP(Orders[[#This Row],[Customer ID]],customers!$A$1:$A$4972,customers!$I$1:$I$4972,,0)</f>
        <v>Yes</v>
      </c>
    </row>
    <row r="2840" spans="1:14" x14ac:dyDescent="0.25">
      <c r="A2840" t="s">
        <v>13784</v>
      </c>
      <c r="B2840" s="2">
        <v>44709</v>
      </c>
      <c r="C2840" t="s">
        <v>13785</v>
      </c>
      <c r="D2840" t="s">
        <v>13786</v>
      </c>
      <c r="E2840">
        <v>1</v>
      </c>
      <c r="F2840" t="str">
        <f>_xlfn.XLOOKUP(C2840,customers!$A$1:$A$4972,customers!B$1:B$4972,,0)</f>
        <v>Nichole Brown</v>
      </c>
      <c r="H2840" t="str">
        <f>_xlfn.XLOOKUP(C2840,customers!$A$1:$A$4972,customers!$G$1:$G$4972,,0)</f>
        <v>South Africa</v>
      </c>
      <c r="I2840" t="str">
        <f>INDEX(products!$A$1:$G$5001,MATCH(orders!$D2840,products!$A$1:$A$5001,0),MATCH(I$1,products!$A$1:$G$1,0))</f>
        <v>Money Transfers</v>
      </c>
      <c r="J2840" t="str">
        <f>INDEX(products!$A$1:$G$5001,MATCH(orders!$D2840,products!$A$1:$A$5001,0),MATCH(J$1,products!$A$1:$G$1,0))</f>
        <v>VIP</v>
      </c>
      <c r="K2840">
        <f>INDEX(products!$A$1:$G$5001,MATCH(orders!$D2840,products!$A$1:$A$5001,0),MATCH(K$1,products!$A$1:$G$1,0))</f>
        <v>1</v>
      </c>
      <c r="L2840" s="3">
        <f>INDEX(products!$A$1:$G$5001,MATCH(orders!$D2840,products!$A$1:$A$5001,0),MATCH(L$1,products!$A$1:$G$1,0))</f>
        <v>1.4276666666666671</v>
      </c>
      <c r="M2840" s="3">
        <f t="shared" si="44"/>
        <v>1.4276666666666671</v>
      </c>
      <c r="N2840" t="str">
        <f>_xlfn.XLOOKUP(Orders[[#This Row],[Customer ID]],customers!$A$1:$A$4972,customers!$I$1:$I$4972,,0)</f>
        <v>Yes</v>
      </c>
    </row>
    <row r="2841" spans="1:14" x14ac:dyDescent="0.25">
      <c r="A2841" t="s">
        <v>13788</v>
      </c>
      <c r="B2841" s="2">
        <v>44710</v>
      </c>
      <c r="C2841" t="s">
        <v>13789</v>
      </c>
      <c r="D2841" t="s">
        <v>13790</v>
      </c>
      <c r="E2841">
        <v>3</v>
      </c>
      <c r="F2841" t="str">
        <f>_xlfn.XLOOKUP(C2841,customers!$A$1:$A$4972,customers!B$1:B$4972,,0)</f>
        <v>Cristian Fowler</v>
      </c>
      <c r="H2841" t="str">
        <f>_xlfn.XLOOKUP(C2841,customers!$A$1:$A$4972,customers!$G$1:$G$4972,,0)</f>
        <v>United States</v>
      </c>
      <c r="I2841" t="str">
        <f>INDEX(products!$A$1:$G$5001,MATCH(orders!$D2841,products!$A$1:$A$5001,0),MATCH(I$1,products!$A$1:$G$1,0))</f>
        <v>Money Transfers</v>
      </c>
      <c r="J2841" t="str">
        <f>INDEX(products!$A$1:$G$5001,MATCH(orders!$D2841,products!$A$1:$A$5001,0),MATCH(J$1,products!$A$1:$G$1,0))</f>
        <v>VIP</v>
      </c>
      <c r="K2841">
        <f>INDEX(products!$A$1:$G$5001,MATCH(orders!$D2841,products!$A$1:$A$5001,0),MATCH(K$1,products!$A$1:$G$1,0))</f>
        <v>5</v>
      </c>
      <c r="L2841" s="3">
        <f>INDEX(products!$A$1:$G$5001,MATCH(orders!$D2841,products!$A$1:$A$5001,0),MATCH(L$1,products!$A$1:$G$1,0))</f>
        <v>5.1919666666666666</v>
      </c>
      <c r="M2841" s="3">
        <f t="shared" si="44"/>
        <v>15.575900000000001</v>
      </c>
      <c r="N2841" t="str">
        <f>_xlfn.XLOOKUP(Orders[[#This Row],[Customer ID]],customers!$A$1:$A$4972,customers!$I$1:$I$4972,,0)</f>
        <v>No</v>
      </c>
    </row>
    <row r="2842" spans="1:14" x14ac:dyDescent="0.25">
      <c r="A2842" t="s">
        <v>13792</v>
      </c>
      <c r="B2842" s="2">
        <v>44710</v>
      </c>
      <c r="C2842" t="s">
        <v>13793</v>
      </c>
      <c r="D2842" t="s">
        <v>13794</v>
      </c>
      <c r="E2842">
        <v>1</v>
      </c>
      <c r="F2842" t="str">
        <f>_xlfn.XLOOKUP(C2842,customers!$A$1:$A$4972,customers!B$1:B$4972,,0)</f>
        <v>Sheryl Morales</v>
      </c>
      <c r="H2842" t="str">
        <f>_xlfn.XLOOKUP(C2842,customers!$A$1:$A$4972,customers!$G$1:$G$4972,,0)</f>
        <v>Japan</v>
      </c>
      <c r="I2842" t="str">
        <f>INDEX(products!$A$1:$G$5001,MATCH(orders!$D2842,products!$A$1:$A$5001,0),MATCH(I$1,products!$A$1:$G$1,0))</f>
        <v>Loans</v>
      </c>
      <c r="J2842" t="str">
        <f>INDEX(products!$A$1:$G$5001,MATCH(orders!$D2842,products!$A$1:$A$5001,0),MATCH(J$1,products!$A$1:$G$1,0))</f>
        <v>Premium</v>
      </c>
      <c r="K2842">
        <f>INDEX(products!$A$1:$G$5001,MATCH(orders!$D2842,products!$A$1:$A$5001,0),MATCH(K$1,products!$A$1:$G$1,0))</f>
        <v>1</v>
      </c>
      <c r="L2842" s="3">
        <f>INDEX(products!$A$1:$G$5001,MATCH(orders!$D2842,products!$A$1:$A$5001,0),MATCH(L$1,products!$A$1:$G$1,0))</f>
        <v>1.059133333333333</v>
      </c>
      <c r="M2842" s="3">
        <f t="shared" si="44"/>
        <v>1.059133333333333</v>
      </c>
      <c r="N2842" t="str">
        <f>_xlfn.XLOOKUP(Orders[[#This Row],[Customer ID]],customers!$A$1:$A$4972,customers!$I$1:$I$4972,,0)</f>
        <v>Yes</v>
      </c>
    </row>
    <row r="2843" spans="1:14" x14ac:dyDescent="0.25">
      <c r="A2843" t="s">
        <v>13796</v>
      </c>
      <c r="B2843" s="2">
        <v>44711</v>
      </c>
      <c r="C2843" t="s">
        <v>13797</v>
      </c>
      <c r="D2843" t="s">
        <v>13798</v>
      </c>
      <c r="E2843">
        <v>1</v>
      </c>
      <c r="F2843" t="str">
        <f>_xlfn.XLOOKUP(C2843,customers!$A$1:$A$4972,customers!B$1:B$4972,,0)</f>
        <v>David Ali</v>
      </c>
      <c r="H2843" t="str">
        <f>_xlfn.XLOOKUP(C2843,customers!$A$1:$A$4972,customers!$G$1:$G$4972,,0)</f>
        <v>United States</v>
      </c>
      <c r="I2843" t="str">
        <f>INDEX(products!$A$1:$G$5001,MATCH(orders!$D2843,products!$A$1:$A$5001,0),MATCH(I$1,products!$A$1:$G$1,0))</f>
        <v>Loans</v>
      </c>
      <c r="J2843" t="str">
        <f>INDEX(products!$A$1:$G$5001,MATCH(orders!$D2843,products!$A$1:$A$5001,0),MATCH(J$1,products!$A$1:$G$1,0))</f>
        <v>VIP</v>
      </c>
      <c r="K2843">
        <f>INDEX(products!$A$1:$G$5001,MATCH(orders!$D2843,products!$A$1:$A$5001,0),MATCH(K$1,products!$A$1:$G$1,0))</f>
        <v>1</v>
      </c>
      <c r="L2843" s="3">
        <f>INDEX(products!$A$1:$G$5001,MATCH(orders!$D2843,products!$A$1:$A$5001,0),MATCH(L$1,products!$A$1:$G$1,0))</f>
        <v>1.4209333333333329</v>
      </c>
      <c r="M2843" s="3">
        <f t="shared" si="44"/>
        <v>1.4209333333333329</v>
      </c>
      <c r="N2843" t="str">
        <f>_xlfn.XLOOKUP(Orders[[#This Row],[Customer ID]],customers!$A$1:$A$4972,customers!$I$1:$I$4972,,0)</f>
        <v>Yes</v>
      </c>
    </row>
    <row r="2844" spans="1:14" x14ac:dyDescent="0.25">
      <c r="A2844" t="s">
        <v>13800</v>
      </c>
      <c r="B2844" s="2">
        <v>44711</v>
      </c>
      <c r="C2844" t="s">
        <v>13801</v>
      </c>
      <c r="D2844" t="s">
        <v>13802</v>
      </c>
      <c r="E2844">
        <v>1</v>
      </c>
      <c r="F2844" t="str">
        <f>_xlfn.XLOOKUP(C2844,customers!$A$1:$A$4972,customers!B$1:B$4972,,0)</f>
        <v>Lauren Martin</v>
      </c>
      <c r="H2844" t="str">
        <f>_xlfn.XLOOKUP(C2844,customers!$A$1:$A$4972,customers!$G$1:$G$4972,,0)</f>
        <v>Japan</v>
      </c>
      <c r="I2844" t="str">
        <f>INDEX(products!$A$1:$G$5001,MATCH(orders!$D2844,products!$A$1:$A$5001,0),MATCH(I$1,products!$A$1:$G$1,0))</f>
        <v>Loans</v>
      </c>
      <c r="J2844" t="str">
        <f>INDEX(products!$A$1:$G$5001,MATCH(orders!$D2844,products!$A$1:$A$5001,0),MATCH(J$1,products!$A$1:$G$1,0))</f>
        <v>VIP</v>
      </c>
      <c r="K2844">
        <f>INDEX(products!$A$1:$G$5001,MATCH(orders!$D2844,products!$A$1:$A$5001,0),MATCH(K$1,products!$A$1:$G$1,0))</f>
        <v>1</v>
      </c>
      <c r="L2844" s="3">
        <f>INDEX(products!$A$1:$G$5001,MATCH(orders!$D2844,products!$A$1:$A$5001,0),MATCH(L$1,products!$A$1:$G$1,0))</f>
        <v>1.5851</v>
      </c>
      <c r="M2844" s="3">
        <f t="shared" si="44"/>
        <v>1.5851</v>
      </c>
      <c r="N2844" t="str">
        <f>_xlfn.XLOOKUP(Orders[[#This Row],[Customer ID]],customers!$A$1:$A$4972,customers!$I$1:$I$4972,,0)</f>
        <v>No</v>
      </c>
    </row>
    <row r="2845" spans="1:14" x14ac:dyDescent="0.25">
      <c r="A2845" t="s">
        <v>13804</v>
      </c>
      <c r="B2845" s="2">
        <v>44712</v>
      </c>
      <c r="C2845" t="s">
        <v>13805</v>
      </c>
      <c r="D2845" t="s">
        <v>13806</v>
      </c>
      <c r="E2845">
        <v>3</v>
      </c>
      <c r="F2845" t="str">
        <f>_xlfn.XLOOKUP(C2845,customers!$A$1:$A$4972,customers!B$1:B$4972,,0)</f>
        <v>Christina Solis</v>
      </c>
      <c r="H2845" t="str">
        <f>_xlfn.XLOOKUP(C2845,customers!$A$1:$A$4972,customers!$G$1:$G$4972,,0)</f>
        <v>South Africa</v>
      </c>
      <c r="I2845" t="str">
        <f>INDEX(products!$A$1:$G$5001,MATCH(orders!$D2845,products!$A$1:$A$5001,0),MATCH(I$1,products!$A$1:$G$1,0))</f>
        <v>Loans</v>
      </c>
      <c r="J2845" t="str">
        <f>INDEX(products!$A$1:$G$5001,MATCH(orders!$D2845,products!$A$1:$A$5001,0),MATCH(J$1,products!$A$1:$G$1,0))</f>
        <v>Premium</v>
      </c>
      <c r="K2845">
        <f>INDEX(products!$A$1:$G$5001,MATCH(orders!$D2845,products!$A$1:$A$5001,0),MATCH(K$1,products!$A$1:$G$1,0))</f>
        <v>5</v>
      </c>
      <c r="L2845" s="3">
        <f>INDEX(products!$A$1:$G$5001,MATCH(orders!$D2845,products!$A$1:$A$5001,0),MATCH(L$1,products!$A$1:$G$1,0))</f>
        <v>8.0879666666666665</v>
      </c>
      <c r="M2845" s="3">
        <f t="shared" si="44"/>
        <v>24.2639</v>
      </c>
      <c r="N2845" t="str">
        <f>_xlfn.XLOOKUP(Orders[[#This Row],[Customer ID]],customers!$A$1:$A$4972,customers!$I$1:$I$4972,,0)</f>
        <v>Yes</v>
      </c>
    </row>
    <row r="2846" spans="1:14" x14ac:dyDescent="0.25">
      <c r="A2846" t="s">
        <v>13808</v>
      </c>
      <c r="B2846" s="2">
        <v>44712</v>
      </c>
      <c r="C2846" t="s">
        <v>13809</v>
      </c>
      <c r="D2846" t="s">
        <v>13810</v>
      </c>
      <c r="E2846">
        <v>2</v>
      </c>
      <c r="F2846" t="str">
        <f>_xlfn.XLOOKUP(C2846,customers!$A$1:$A$4972,customers!B$1:B$4972,,0)</f>
        <v>Sarah Hale</v>
      </c>
      <c r="H2846" t="str">
        <f>_xlfn.XLOOKUP(C2846,customers!$A$1:$A$4972,customers!$G$1:$G$4972,,0)</f>
        <v>South Africa</v>
      </c>
      <c r="I2846" t="str">
        <f>INDEX(products!$A$1:$G$5001,MATCH(orders!$D2846,products!$A$1:$A$5001,0),MATCH(I$1,products!$A$1:$G$1,0))</f>
        <v>Loans</v>
      </c>
      <c r="J2846" t="str">
        <f>INDEX(products!$A$1:$G$5001,MATCH(orders!$D2846,products!$A$1:$A$5001,0),MATCH(J$1,products!$A$1:$G$1,0))</f>
        <v>VIP</v>
      </c>
      <c r="K2846">
        <f>INDEX(products!$A$1:$G$5001,MATCH(orders!$D2846,products!$A$1:$A$5001,0),MATCH(K$1,products!$A$1:$G$1,0))</f>
        <v>3</v>
      </c>
      <c r="L2846" s="3">
        <f>INDEX(products!$A$1:$G$5001,MATCH(orders!$D2846,products!$A$1:$A$5001,0),MATCH(L$1,products!$A$1:$G$1,0))</f>
        <v>3.7313666666666672</v>
      </c>
      <c r="M2846" s="3">
        <f t="shared" si="44"/>
        <v>7.4627333333333343</v>
      </c>
      <c r="N2846" t="str">
        <f>_xlfn.XLOOKUP(Orders[[#This Row],[Customer ID]],customers!$A$1:$A$4972,customers!$I$1:$I$4972,,0)</f>
        <v>Yes</v>
      </c>
    </row>
    <row r="2847" spans="1:14" x14ac:dyDescent="0.25">
      <c r="A2847" t="s">
        <v>13812</v>
      </c>
      <c r="B2847" s="2">
        <v>44712</v>
      </c>
      <c r="C2847" t="s">
        <v>13813</v>
      </c>
      <c r="D2847" t="s">
        <v>13814</v>
      </c>
      <c r="E2847">
        <v>4</v>
      </c>
      <c r="F2847" t="str">
        <f>_xlfn.XLOOKUP(C2847,customers!$A$1:$A$4972,customers!B$1:B$4972,,0)</f>
        <v>Jonathan Jensen</v>
      </c>
      <c r="H2847" t="str">
        <f>_xlfn.XLOOKUP(C2847,customers!$A$1:$A$4972,customers!$G$1:$G$4972,,0)</f>
        <v>Brazil</v>
      </c>
      <c r="I2847" t="str">
        <f>INDEX(products!$A$1:$G$5001,MATCH(orders!$D2847,products!$A$1:$A$5001,0),MATCH(I$1,products!$A$1:$G$1,0))</f>
        <v>Credit Cards</v>
      </c>
      <c r="J2847" t="str">
        <f>INDEX(products!$A$1:$G$5001,MATCH(orders!$D2847,products!$A$1:$A$5001,0),MATCH(J$1,products!$A$1:$G$1,0))</f>
        <v>VIP</v>
      </c>
      <c r="K2847">
        <f>INDEX(products!$A$1:$G$5001,MATCH(orders!$D2847,products!$A$1:$A$5001,0),MATCH(K$1,products!$A$1:$G$1,0))</f>
        <v>10</v>
      </c>
      <c r="L2847" s="3">
        <f>INDEX(products!$A$1:$G$5001,MATCH(orders!$D2847,products!$A$1:$A$5001,0),MATCH(L$1,products!$A$1:$G$1,0))</f>
        <v>10.237866666666671</v>
      </c>
      <c r="M2847" s="3">
        <f t="shared" si="44"/>
        <v>40.951466666666683</v>
      </c>
      <c r="N2847" t="str">
        <f>_xlfn.XLOOKUP(Orders[[#This Row],[Customer ID]],customers!$A$1:$A$4972,customers!$I$1:$I$4972,,0)</f>
        <v>No</v>
      </c>
    </row>
    <row r="2848" spans="1:14" x14ac:dyDescent="0.25">
      <c r="A2848" t="s">
        <v>13816</v>
      </c>
      <c r="B2848" s="2">
        <v>44713</v>
      </c>
      <c r="C2848" t="s">
        <v>13817</v>
      </c>
      <c r="D2848" t="s">
        <v>13818</v>
      </c>
      <c r="E2848">
        <v>2</v>
      </c>
      <c r="F2848" t="str">
        <f>_xlfn.XLOOKUP(C2848,customers!$A$1:$A$4972,customers!B$1:B$4972,,0)</f>
        <v>Jennifer Gonzalez</v>
      </c>
      <c r="H2848" t="str">
        <f>_xlfn.XLOOKUP(C2848,customers!$A$1:$A$4972,customers!$G$1:$G$4972,,0)</f>
        <v>Japan</v>
      </c>
      <c r="I2848" t="str">
        <f>INDEX(products!$A$1:$G$5001,MATCH(orders!$D2848,products!$A$1:$A$5001,0),MATCH(I$1,products!$A$1:$G$1,0))</f>
        <v>Credit Cards</v>
      </c>
      <c r="J2848" t="str">
        <f>INDEX(products!$A$1:$G$5001,MATCH(orders!$D2848,products!$A$1:$A$5001,0),MATCH(J$1,products!$A$1:$G$1,0))</f>
        <v>VIP</v>
      </c>
      <c r="K2848">
        <f>INDEX(products!$A$1:$G$5001,MATCH(orders!$D2848,products!$A$1:$A$5001,0),MATCH(K$1,products!$A$1:$G$1,0))</f>
        <v>3</v>
      </c>
      <c r="L2848" s="3">
        <f>INDEX(products!$A$1:$G$5001,MATCH(orders!$D2848,products!$A$1:$A$5001,0),MATCH(L$1,products!$A$1:$G$1,0))</f>
        <v>4.3626333333333331</v>
      </c>
      <c r="M2848" s="3">
        <f t="shared" si="44"/>
        <v>8.7252666666666663</v>
      </c>
      <c r="N2848" t="str">
        <f>_xlfn.XLOOKUP(Orders[[#This Row],[Customer ID]],customers!$A$1:$A$4972,customers!$I$1:$I$4972,,0)</f>
        <v>No</v>
      </c>
    </row>
    <row r="2849" spans="1:14" x14ac:dyDescent="0.25">
      <c r="A2849" t="s">
        <v>13820</v>
      </c>
      <c r="B2849" s="2">
        <v>44713</v>
      </c>
      <c r="C2849" t="s">
        <v>13821</v>
      </c>
      <c r="D2849" t="s">
        <v>13822</v>
      </c>
      <c r="E2849">
        <v>4</v>
      </c>
      <c r="F2849" t="str">
        <f>_xlfn.XLOOKUP(C2849,customers!$A$1:$A$4972,customers!B$1:B$4972,,0)</f>
        <v>Bryan Gonzalez</v>
      </c>
      <c r="H2849" t="str">
        <f>_xlfn.XLOOKUP(C2849,customers!$A$1:$A$4972,customers!$G$1:$G$4972,,0)</f>
        <v>South Africa</v>
      </c>
      <c r="I2849" t="str">
        <f>INDEX(products!$A$1:$G$5001,MATCH(orders!$D2849,products!$A$1:$A$5001,0),MATCH(I$1,products!$A$1:$G$1,0))</f>
        <v>Loans</v>
      </c>
      <c r="J2849" t="str">
        <f>INDEX(products!$A$1:$G$5001,MATCH(orders!$D2849,products!$A$1:$A$5001,0),MATCH(J$1,products!$A$1:$G$1,0))</f>
        <v>VIP</v>
      </c>
      <c r="K2849">
        <f>INDEX(products!$A$1:$G$5001,MATCH(orders!$D2849,products!$A$1:$A$5001,0),MATCH(K$1,products!$A$1:$G$1,0))</f>
        <v>10</v>
      </c>
      <c r="L2849" s="3">
        <f>INDEX(products!$A$1:$G$5001,MATCH(orders!$D2849,products!$A$1:$A$5001,0),MATCH(L$1,products!$A$1:$G$1,0))</f>
        <v>9.1766666666666676</v>
      </c>
      <c r="M2849" s="3">
        <f t="shared" si="44"/>
        <v>36.706666666666671</v>
      </c>
      <c r="N2849" t="str">
        <f>_xlfn.XLOOKUP(Orders[[#This Row],[Customer ID]],customers!$A$1:$A$4972,customers!$I$1:$I$4972,,0)</f>
        <v>No</v>
      </c>
    </row>
    <row r="2850" spans="1:14" x14ac:dyDescent="0.25">
      <c r="A2850" t="s">
        <v>13824</v>
      </c>
      <c r="B2850" s="2">
        <v>44714</v>
      </c>
      <c r="C2850" t="s">
        <v>13825</v>
      </c>
      <c r="D2850" t="s">
        <v>13826</v>
      </c>
      <c r="E2850">
        <v>1</v>
      </c>
      <c r="F2850" t="str">
        <f>_xlfn.XLOOKUP(C2850,customers!$A$1:$A$4972,customers!B$1:B$4972,,0)</f>
        <v>Jennifer Gordon</v>
      </c>
      <c r="H2850" t="str">
        <f>_xlfn.XLOOKUP(C2850,customers!$A$1:$A$4972,customers!$G$1:$G$4972,,0)</f>
        <v>Germany</v>
      </c>
      <c r="I2850" t="str">
        <f>INDEX(products!$A$1:$G$5001,MATCH(orders!$D2850,products!$A$1:$A$5001,0),MATCH(I$1,products!$A$1:$G$1,0))</f>
        <v>Money Transfers</v>
      </c>
      <c r="J2850" t="str">
        <f>INDEX(products!$A$1:$G$5001,MATCH(orders!$D2850,products!$A$1:$A$5001,0),MATCH(J$1,products!$A$1:$G$1,0))</f>
        <v>Premium</v>
      </c>
      <c r="K2850">
        <f>INDEX(products!$A$1:$G$5001,MATCH(orders!$D2850,products!$A$1:$A$5001,0),MATCH(K$1,products!$A$1:$G$1,0))</f>
        <v>1</v>
      </c>
      <c r="L2850" s="3">
        <f>INDEX(products!$A$1:$G$5001,MATCH(orders!$D2850,products!$A$1:$A$5001,0),MATCH(L$1,products!$A$1:$G$1,0))</f>
        <v>1.230733333333333</v>
      </c>
      <c r="M2850" s="3">
        <f t="shared" si="44"/>
        <v>1.230733333333333</v>
      </c>
      <c r="N2850" t="str">
        <f>_xlfn.XLOOKUP(Orders[[#This Row],[Customer ID]],customers!$A$1:$A$4972,customers!$I$1:$I$4972,,0)</f>
        <v>Yes</v>
      </c>
    </row>
    <row r="2851" spans="1:14" x14ac:dyDescent="0.25">
      <c r="A2851" t="s">
        <v>13828</v>
      </c>
      <c r="B2851" s="2">
        <v>44714</v>
      </c>
      <c r="C2851" t="s">
        <v>13829</v>
      </c>
      <c r="D2851" t="s">
        <v>13830</v>
      </c>
      <c r="E2851">
        <v>2</v>
      </c>
      <c r="F2851" t="str">
        <f>_xlfn.XLOOKUP(C2851,customers!$A$1:$A$4972,customers!B$1:B$4972,,0)</f>
        <v>David Lee</v>
      </c>
      <c r="H2851" t="str">
        <f>_xlfn.XLOOKUP(C2851,customers!$A$1:$A$4972,customers!$G$1:$G$4972,,0)</f>
        <v>Brazil</v>
      </c>
      <c r="I2851" t="str">
        <f>INDEX(products!$A$1:$G$5001,MATCH(orders!$D2851,products!$A$1:$A$5001,0),MATCH(I$1,products!$A$1:$G$1,0))</f>
        <v>Credit Cards</v>
      </c>
      <c r="J2851" t="str">
        <f>INDEX(products!$A$1:$G$5001,MATCH(orders!$D2851,products!$A$1:$A$5001,0),MATCH(J$1,products!$A$1:$G$1,0))</f>
        <v>Standard</v>
      </c>
      <c r="K2851">
        <f>INDEX(products!$A$1:$G$5001,MATCH(orders!$D2851,products!$A$1:$A$5001,0),MATCH(K$1,products!$A$1:$G$1,0))</f>
        <v>3</v>
      </c>
      <c r="L2851" s="3">
        <f>INDEX(products!$A$1:$G$5001,MATCH(orders!$D2851,products!$A$1:$A$5001,0),MATCH(L$1,products!$A$1:$G$1,0))</f>
        <v>3.075733333333333</v>
      </c>
      <c r="M2851" s="3">
        <f t="shared" si="44"/>
        <v>6.151466666666666</v>
      </c>
      <c r="N2851" t="str">
        <f>_xlfn.XLOOKUP(Orders[[#This Row],[Customer ID]],customers!$A$1:$A$4972,customers!$I$1:$I$4972,,0)</f>
        <v>Yes</v>
      </c>
    </row>
    <row r="2852" spans="1:14" x14ac:dyDescent="0.25">
      <c r="A2852" t="s">
        <v>13831</v>
      </c>
      <c r="B2852" s="2">
        <v>44715</v>
      </c>
      <c r="C2852" t="s">
        <v>13832</v>
      </c>
      <c r="D2852" t="s">
        <v>13833</v>
      </c>
      <c r="E2852">
        <v>4</v>
      </c>
      <c r="F2852" t="str">
        <f>_xlfn.XLOOKUP(C2852,customers!$A$1:$A$4972,customers!B$1:B$4972,,0)</f>
        <v>Andrew Franco</v>
      </c>
      <c r="H2852" t="str">
        <f>_xlfn.XLOOKUP(C2852,customers!$A$1:$A$4972,customers!$G$1:$G$4972,,0)</f>
        <v>United States</v>
      </c>
      <c r="I2852" t="str">
        <f>INDEX(products!$A$1:$G$5001,MATCH(orders!$D2852,products!$A$1:$A$5001,0),MATCH(I$1,products!$A$1:$G$1,0))</f>
        <v>Money Transfers</v>
      </c>
      <c r="J2852" t="str">
        <f>INDEX(products!$A$1:$G$5001,MATCH(orders!$D2852,products!$A$1:$A$5001,0),MATCH(J$1,products!$A$1:$G$1,0))</f>
        <v>Standard</v>
      </c>
      <c r="K2852">
        <f>INDEX(products!$A$1:$G$5001,MATCH(orders!$D2852,products!$A$1:$A$5001,0),MATCH(K$1,products!$A$1:$G$1,0))</f>
        <v>10</v>
      </c>
      <c r="L2852" s="3">
        <f>INDEX(products!$A$1:$G$5001,MATCH(orders!$D2852,products!$A$1:$A$5001,0),MATCH(L$1,products!$A$1:$G$1,0))</f>
        <v>13.23296666666667</v>
      </c>
      <c r="M2852" s="3">
        <f t="shared" si="44"/>
        <v>52.931866666666679</v>
      </c>
      <c r="N2852" t="str">
        <f>_xlfn.XLOOKUP(Orders[[#This Row],[Customer ID]],customers!$A$1:$A$4972,customers!$I$1:$I$4972,,0)</f>
        <v>Yes</v>
      </c>
    </row>
    <row r="2853" spans="1:14" x14ac:dyDescent="0.25">
      <c r="A2853" t="s">
        <v>13835</v>
      </c>
      <c r="B2853" s="2">
        <v>44715</v>
      </c>
      <c r="C2853" t="s">
        <v>13836</v>
      </c>
      <c r="D2853" t="s">
        <v>13837</v>
      </c>
      <c r="E2853">
        <v>3</v>
      </c>
      <c r="F2853" t="str">
        <f>_xlfn.XLOOKUP(C2853,customers!$A$1:$A$4972,customers!B$1:B$4972,,0)</f>
        <v>Richard Lewis</v>
      </c>
      <c r="H2853" t="str">
        <f>_xlfn.XLOOKUP(C2853,customers!$A$1:$A$4972,customers!$G$1:$G$4972,,0)</f>
        <v>Brazil</v>
      </c>
      <c r="I2853" t="str">
        <f>INDEX(products!$A$1:$G$5001,MATCH(orders!$D2853,products!$A$1:$A$5001,0),MATCH(I$1,products!$A$1:$G$1,0))</f>
        <v>Money Transfers</v>
      </c>
      <c r="J2853" t="str">
        <f>INDEX(products!$A$1:$G$5001,MATCH(orders!$D2853,products!$A$1:$A$5001,0),MATCH(J$1,products!$A$1:$G$1,0))</f>
        <v>VIP</v>
      </c>
      <c r="K2853">
        <f>INDEX(products!$A$1:$G$5001,MATCH(orders!$D2853,products!$A$1:$A$5001,0),MATCH(K$1,products!$A$1:$G$1,0))</f>
        <v>5</v>
      </c>
      <c r="L2853" s="3">
        <f>INDEX(products!$A$1:$G$5001,MATCH(orders!$D2853,products!$A$1:$A$5001,0),MATCH(L$1,products!$A$1:$G$1,0))</f>
        <v>4.5353333333333339</v>
      </c>
      <c r="M2853" s="3">
        <f t="shared" si="44"/>
        <v>13.606000000000002</v>
      </c>
      <c r="N2853" t="str">
        <f>_xlfn.XLOOKUP(Orders[[#This Row],[Customer ID]],customers!$A$1:$A$4972,customers!$I$1:$I$4972,,0)</f>
        <v>No</v>
      </c>
    </row>
    <row r="2854" spans="1:14" x14ac:dyDescent="0.25">
      <c r="A2854" t="s">
        <v>13838</v>
      </c>
      <c r="B2854" s="2">
        <v>44715</v>
      </c>
      <c r="C2854" t="s">
        <v>13839</v>
      </c>
      <c r="D2854" t="s">
        <v>13840</v>
      </c>
      <c r="E2854">
        <v>3</v>
      </c>
      <c r="F2854" t="str">
        <f>_xlfn.XLOOKUP(C2854,customers!$A$1:$A$4972,customers!B$1:B$4972,,0)</f>
        <v>Evelyn Irwin</v>
      </c>
      <c r="H2854" t="str">
        <f>_xlfn.XLOOKUP(C2854,customers!$A$1:$A$4972,customers!$G$1:$G$4972,,0)</f>
        <v>Germany</v>
      </c>
      <c r="I2854" t="str">
        <f>INDEX(products!$A$1:$G$5001,MATCH(orders!$D2854,products!$A$1:$A$5001,0),MATCH(I$1,products!$A$1:$G$1,0))</f>
        <v>Investments</v>
      </c>
      <c r="J2854" t="str">
        <f>INDEX(products!$A$1:$G$5001,MATCH(orders!$D2854,products!$A$1:$A$5001,0),MATCH(J$1,products!$A$1:$G$1,0))</f>
        <v>VIP</v>
      </c>
      <c r="K2854">
        <f>INDEX(products!$A$1:$G$5001,MATCH(orders!$D2854,products!$A$1:$A$5001,0),MATCH(K$1,products!$A$1:$G$1,0))</f>
        <v>5</v>
      </c>
      <c r="L2854" s="3">
        <f>INDEX(products!$A$1:$G$5001,MATCH(orders!$D2854,products!$A$1:$A$5001,0),MATCH(L$1,products!$A$1:$G$1,0))</f>
        <v>4.2913000000000006</v>
      </c>
      <c r="M2854" s="3">
        <f t="shared" si="44"/>
        <v>12.873900000000003</v>
      </c>
      <c r="N2854" t="str">
        <f>_xlfn.XLOOKUP(Orders[[#This Row],[Customer ID]],customers!$A$1:$A$4972,customers!$I$1:$I$4972,,0)</f>
        <v>Yes</v>
      </c>
    </row>
    <row r="2855" spans="1:14" x14ac:dyDescent="0.25">
      <c r="A2855" t="s">
        <v>13842</v>
      </c>
      <c r="B2855" s="2">
        <v>44716</v>
      </c>
      <c r="C2855" t="s">
        <v>13843</v>
      </c>
      <c r="D2855" t="s">
        <v>13844</v>
      </c>
      <c r="E2855">
        <v>2</v>
      </c>
      <c r="F2855" t="str">
        <f>_xlfn.XLOOKUP(C2855,customers!$A$1:$A$4972,customers!B$1:B$4972,,0)</f>
        <v>Isaiah Floyd</v>
      </c>
      <c r="H2855" t="str">
        <f>_xlfn.XLOOKUP(C2855,customers!$A$1:$A$4972,customers!$G$1:$G$4972,,0)</f>
        <v>Japan</v>
      </c>
      <c r="I2855" t="str">
        <f>INDEX(products!$A$1:$G$5001,MATCH(orders!$D2855,products!$A$1:$A$5001,0),MATCH(I$1,products!$A$1:$G$1,0))</f>
        <v>Investments</v>
      </c>
      <c r="J2855" t="str">
        <f>INDEX(products!$A$1:$G$5001,MATCH(orders!$D2855,products!$A$1:$A$5001,0),MATCH(J$1,products!$A$1:$G$1,0))</f>
        <v>Standard</v>
      </c>
      <c r="K2855">
        <f>INDEX(products!$A$1:$G$5001,MATCH(orders!$D2855,products!$A$1:$A$5001,0),MATCH(K$1,products!$A$1:$G$1,0))</f>
        <v>3</v>
      </c>
      <c r="L2855" s="3">
        <f>INDEX(products!$A$1:$G$5001,MATCH(orders!$D2855,products!$A$1:$A$5001,0),MATCH(L$1,products!$A$1:$G$1,0))</f>
        <v>4.7547333333333333</v>
      </c>
      <c r="M2855" s="3">
        <f t="shared" si="44"/>
        <v>9.5094666666666665</v>
      </c>
      <c r="N2855" t="str">
        <f>_xlfn.XLOOKUP(Orders[[#This Row],[Customer ID]],customers!$A$1:$A$4972,customers!$I$1:$I$4972,,0)</f>
        <v>Yes</v>
      </c>
    </row>
    <row r="2856" spans="1:14" x14ac:dyDescent="0.25">
      <c r="A2856" t="s">
        <v>13846</v>
      </c>
      <c r="B2856" s="2">
        <v>44716</v>
      </c>
      <c r="C2856" t="s">
        <v>13847</v>
      </c>
      <c r="D2856" t="s">
        <v>13848</v>
      </c>
      <c r="E2856">
        <v>2</v>
      </c>
      <c r="F2856" t="str">
        <f>_xlfn.XLOOKUP(C2856,customers!$A$1:$A$4972,customers!B$1:B$4972,,0)</f>
        <v>Luis Schneider</v>
      </c>
      <c r="H2856" t="str">
        <f>_xlfn.XLOOKUP(C2856,customers!$A$1:$A$4972,customers!$G$1:$G$4972,,0)</f>
        <v>United States</v>
      </c>
      <c r="I2856" t="str">
        <f>INDEX(products!$A$1:$G$5001,MATCH(orders!$D2856,products!$A$1:$A$5001,0),MATCH(I$1,products!$A$1:$G$1,0))</f>
        <v>Loans</v>
      </c>
      <c r="J2856" t="str">
        <f>INDEX(products!$A$1:$G$5001,MATCH(orders!$D2856,products!$A$1:$A$5001,0),MATCH(J$1,products!$A$1:$G$1,0))</f>
        <v>VIP</v>
      </c>
      <c r="K2856">
        <f>INDEX(products!$A$1:$G$5001,MATCH(orders!$D2856,products!$A$1:$A$5001,0),MATCH(K$1,products!$A$1:$G$1,0))</f>
        <v>3</v>
      </c>
      <c r="L2856" s="3">
        <f>INDEX(products!$A$1:$G$5001,MATCH(orders!$D2856,products!$A$1:$A$5001,0),MATCH(L$1,products!$A$1:$G$1,0))</f>
        <v>2.3054000000000001</v>
      </c>
      <c r="M2856" s="3">
        <f t="shared" si="44"/>
        <v>4.6108000000000002</v>
      </c>
      <c r="N2856" t="str">
        <f>_xlfn.XLOOKUP(Orders[[#This Row],[Customer ID]],customers!$A$1:$A$4972,customers!$I$1:$I$4972,,0)</f>
        <v>Yes</v>
      </c>
    </row>
    <row r="2857" spans="1:14" x14ac:dyDescent="0.25">
      <c r="A2857" t="s">
        <v>13850</v>
      </c>
      <c r="B2857" s="2">
        <v>44717</v>
      </c>
      <c r="C2857" t="s">
        <v>13851</v>
      </c>
      <c r="D2857" t="s">
        <v>13852</v>
      </c>
      <c r="E2857">
        <v>1</v>
      </c>
      <c r="F2857" t="str">
        <f>_xlfn.XLOOKUP(C2857,customers!$A$1:$A$4972,customers!B$1:B$4972,,0)</f>
        <v>Juan Salazar</v>
      </c>
      <c r="H2857" t="str">
        <f>_xlfn.XLOOKUP(C2857,customers!$A$1:$A$4972,customers!$G$1:$G$4972,,0)</f>
        <v>United States</v>
      </c>
      <c r="I2857" t="str">
        <f>INDEX(products!$A$1:$G$5001,MATCH(orders!$D2857,products!$A$1:$A$5001,0),MATCH(I$1,products!$A$1:$G$1,0))</f>
        <v>Money Transfers</v>
      </c>
      <c r="J2857" t="str">
        <f>INDEX(products!$A$1:$G$5001,MATCH(orders!$D2857,products!$A$1:$A$5001,0),MATCH(J$1,products!$A$1:$G$1,0))</f>
        <v>Standard</v>
      </c>
      <c r="K2857">
        <f>INDEX(products!$A$1:$G$5001,MATCH(orders!$D2857,products!$A$1:$A$5001,0),MATCH(K$1,products!$A$1:$G$1,0))</f>
        <v>1</v>
      </c>
      <c r="L2857" s="3">
        <f>INDEX(products!$A$1:$G$5001,MATCH(orders!$D2857,products!$A$1:$A$5001,0),MATCH(L$1,products!$A$1:$G$1,0))</f>
        <v>1.172633333333333</v>
      </c>
      <c r="M2857" s="3">
        <f t="shared" si="44"/>
        <v>1.172633333333333</v>
      </c>
      <c r="N2857" t="str">
        <f>_xlfn.XLOOKUP(Orders[[#This Row],[Customer ID]],customers!$A$1:$A$4972,customers!$I$1:$I$4972,,0)</f>
        <v>No</v>
      </c>
    </row>
    <row r="2858" spans="1:14" x14ac:dyDescent="0.25">
      <c r="A2858" t="s">
        <v>13854</v>
      </c>
      <c r="B2858" s="2">
        <v>44717</v>
      </c>
      <c r="C2858" t="s">
        <v>13855</v>
      </c>
      <c r="D2858" t="s">
        <v>13856</v>
      </c>
      <c r="E2858">
        <v>2</v>
      </c>
      <c r="F2858" t="str">
        <f>_xlfn.XLOOKUP(C2858,customers!$A$1:$A$4972,customers!B$1:B$4972,,0)</f>
        <v>Kathleen Sanders</v>
      </c>
      <c r="H2858" t="str">
        <f>_xlfn.XLOOKUP(C2858,customers!$A$1:$A$4972,customers!$G$1:$G$4972,,0)</f>
        <v>Japan</v>
      </c>
      <c r="I2858" t="str">
        <f>INDEX(products!$A$1:$G$5001,MATCH(orders!$D2858,products!$A$1:$A$5001,0),MATCH(I$1,products!$A$1:$G$1,0))</f>
        <v>Credit Cards</v>
      </c>
      <c r="J2858" t="str">
        <f>INDEX(products!$A$1:$G$5001,MATCH(orders!$D2858,products!$A$1:$A$5001,0),MATCH(J$1,products!$A$1:$G$1,0))</f>
        <v>Premium</v>
      </c>
      <c r="K2858">
        <f>INDEX(products!$A$1:$G$5001,MATCH(orders!$D2858,products!$A$1:$A$5001,0),MATCH(K$1,products!$A$1:$G$1,0))</f>
        <v>3</v>
      </c>
      <c r="L2858" s="3">
        <f>INDEX(products!$A$1:$G$5001,MATCH(orders!$D2858,products!$A$1:$A$5001,0),MATCH(L$1,products!$A$1:$G$1,0))</f>
        <v>2.6625666666666672</v>
      </c>
      <c r="M2858" s="3">
        <f t="shared" si="44"/>
        <v>5.3251333333333344</v>
      </c>
      <c r="N2858" t="str">
        <f>_xlfn.XLOOKUP(Orders[[#This Row],[Customer ID]],customers!$A$1:$A$4972,customers!$I$1:$I$4972,,0)</f>
        <v>Yes</v>
      </c>
    </row>
    <row r="2859" spans="1:14" x14ac:dyDescent="0.25">
      <c r="A2859" t="s">
        <v>13858</v>
      </c>
      <c r="B2859" s="2">
        <v>44718</v>
      </c>
      <c r="C2859" t="s">
        <v>13859</v>
      </c>
      <c r="D2859" t="s">
        <v>13860</v>
      </c>
      <c r="E2859">
        <v>1</v>
      </c>
      <c r="F2859" t="str">
        <f>_xlfn.XLOOKUP(C2859,customers!$A$1:$A$4972,customers!B$1:B$4972,,0)</f>
        <v>Rachel Martin</v>
      </c>
      <c r="H2859" t="str">
        <f>_xlfn.XLOOKUP(C2859,customers!$A$1:$A$4972,customers!$G$1:$G$4972,,0)</f>
        <v>Brazil</v>
      </c>
      <c r="I2859" t="str">
        <f>INDEX(products!$A$1:$G$5001,MATCH(orders!$D2859,products!$A$1:$A$5001,0),MATCH(I$1,products!$A$1:$G$1,0))</f>
        <v>Investments</v>
      </c>
      <c r="J2859" t="str">
        <f>INDEX(products!$A$1:$G$5001,MATCH(orders!$D2859,products!$A$1:$A$5001,0),MATCH(J$1,products!$A$1:$G$1,0))</f>
        <v>Premium</v>
      </c>
      <c r="K2859">
        <f>INDEX(products!$A$1:$G$5001,MATCH(orders!$D2859,products!$A$1:$A$5001,0),MATCH(K$1,products!$A$1:$G$1,0))</f>
        <v>1</v>
      </c>
      <c r="L2859" s="3">
        <f>INDEX(products!$A$1:$G$5001,MATCH(orders!$D2859,products!$A$1:$A$5001,0),MATCH(L$1,products!$A$1:$G$1,0))</f>
        <v>0.7056</v>
      </c>
      <c r="M2859" s="3">
        <f t="shared" si="44"/>
        <v>0.7056</v>
      </c>
      <c r="N2859" t="str">
        <f>_xlfn.XLOOKUP(Orders[[#This Row],[Customer ID]],customers!$A$1:$A$4972,customers!$I$1:$I$4972,,0)</f>
        <v>No</v>
      </c>
    </row>
    <row r="2860" spans="1:14" x14ac:dyDescent="0.25">
      <c r="A2860" t="s">
        <v>13862</v>
      </c>
      <c r="B2860" s="2">
        <v>44718</v>
      </c>
      <c r="C2860" t="s">
        <v>13863</v>
      </c>
      <c r="D2860" t="s">
        <v>13864</v>
      </c>
      <c r="E2860">
        <v>1</v>
      </c>
      <c r="F2860" t="str">
        <f>_xlfn.XLOOKUP(C2860,customers!$A$1:$A$4972,customers!B$1:B$4972,,0)</f>
        <v>Austin Austin</v>
      </c>
      <c r="H2860" t="str">
        <f>_xlfn.XLOOKUP(C2860,customers!$A$1:$A$4972,customers!$G$1:$G$4972,,0)</f>
        <v>South Africa</v>
      </c>
      <c r="I2860" t="str">
        <f>INDEX(products!$A$1:$G$5001,MATCH(orders!$D2860,products!$A$1:$A$5001,0),MATCH(I$1,products!$A$1:$G$1,0))</f>
        <v>Investments</v>
      </c>
      <c r="J2860" t="str">
        <f>INDEX(products!$A$1:$G$5001,MATCH(orders!$D2860,products!$A$1:$A$5001,0),MATCH(J$1,products!$A$1:$G$1,0))</f>
        <v>Premium</v>
      </c>
      <c r="K2860">
        <f>INDEX(products!$A$1:$G$5001,MATCH(orders!$D2860,products!$A$1:$A$5001,0),MATCH(K$1,products!$A$1:$G$1,0))</f>
        <v>1</v>
      </c>
      <c r="L2860" s="3">
        <f>INDEX(products!$A$1:$G$5001,MATCH(orders!$D2860,products!$A$1:$A$5001,0),MATCH(L$1,products!$A$1:$G$1,0))</f>
        <v>0.70269999999999999</v>
      </c>
      <c r="M2860" s="3">
        <f t="shared" si="44"/>
        <v>0.70269999999999999</v>
      </c>
      <c r="N2860" t="str">
        <f>_xlfn.XLOOKUP(Orders[[#This Row],[Customer ID]],customers!$A$1:$A$4972,customers!$I$1:$I$4972,,0)</f>
        <v>Yes</v>
      </c>
    </row>
    <row r="2861" spans="1:14" x14ac:dyDescent="0.25">
      <c r="A2861" t="s">
        <v>13866</v>
      </c>
      <c r="B2861" s="2">
        <v>44719</v>
      </c>
      <c r="C2861" t="s">
        <v>13867</v>
      </c>
      <c r="D2861" t="s">
        <v>13868</v>
      </c>
      <c r="E2861">
        <v>3</v>
      </c>
      <c r="F2861" t="str">
        <f>_xlfn.XLOOKUP(C2861,customers!$A$1:$A$4972,customers!B$1:B$4972,,0)</f>
        <v>Jeffrey Lin</v>
      </c>
      <c r="H2861" t="str">
        <f>_xlfn.XLOOKUP(C2861,customers!$A$1:$A$4972,customers!$G$1:$G$4972,,0)</f>
        <v>Brazil</v>
      </c>
      <c r="I2861" t="str">
        <f>INDEX(products!$A$1:$G$5001,MATCH(orders!$D2861,products!$A$1:$A$5001,0),MATCH(I$1,products!$A$1:$G$1,0))</f>
        <v>Money Transfers</v>
      </c>
      <c r="J2861" t="str">
        <f>INDEX(products!$A$1:$G$5001,MATCH(orders!$D2861,products!$A$1:$A$5001,0),MATCH(J$1,products!$A$1:$G$1,0))</f>
        <v>Premium</v>
      </c>
      <c r="K2861">
        <f>INDEX(products!$A$1:$G$5001,MATCH(orders!$D2861,products!$A$1:$A$5001,0),MATCH(K$1,products!$A$1:$G$1,0))</f>
        <v>5</v>
      </c>
      <c r="L2861" s="3">
        <f>INDEX(products!$A$1:$G$5001,MATCH(orders!$D2861,products!$A$1:$A$5001,0),MATCH(L$1,products!$A$1:$G$1,0))</f>
        <v>4.2094333333333331</v>
      </c>
      <c r="M2861" s="3">
        <f t="shared" si="44"/>
        <v>12.628299999999999</v>
      </c>
      <c r="N2861" t="str">
        <f>_xlfn.XLOOKUP(Orders[[#This Row],[Customer ID]],customers!$A$1:$A$4972,customers!$I$1:$I$4972,,0)</f>
        <v>No</v>
      </c>
    </row>
    <row r="2862" spans="1:14" x14ac:dyDescent="0.25">
      <c r="A2862" t="s">
        <v>13870</v>
      </c>
      <c r="B2862" s="2">
        <v>44719</v>
      </c>
      <c r="C2862" t="s">
        <v>13871</v>
      </c>
      <c r="D2862" t="s">
        <v>13872</v>
      </c>
      <c r="E2862">
        <v>3</v>
      </c>
      <c r="F2862" t="str">
        <f>_xlfn.XLOOKUP(C2862,customers!$A$1:$A$4972,customers!B$1:B$4972,,0)</f>
        <v>Joel Olson</v>
      </c>
      <c r="H2862" t="str">
        <f>_xlfn.XLOOKUP(C2862,customers!$A$1:$A$4972,customers!$G$1:$G$4972,,0)</f>
        <v>Germany</v>
      </c>
      <c r="I2862" t="str">
        <f>INDEX(products!$A$1:$G$5001,MATCH(orders!$D2862,products!$A$1:$A$5001,0),MATCH(I$1,products!$A$1:$G$1,0))</f>
        <v>Investments</v>
      </c>
      <c r="J2862" t="str">
        <f>INDEX(products!$A$1:$G$5001,MATCH(orders!$D2862,products!$A$1:$A$5001,0),MATCH(J$1,products!$A$1:$G$1,0))</f>
        <v>Premium</v>
      </c>
      <c r="K2862">
        <f>INDEX(products!$A$1:$G$5001,MATCH(orders!$D2862,products!$A$1:$A$5001,0),MATCH(K$1,products!$A$1:$G$1,0))</f>
        <v>5</v>
      </c>
      <c r="L2862" s="3">
        <f>INDEX(products!$A$1:$G$5001,MATCH(orders!$D2862,products!$A$1:$A$5001,0),MATCH(L$1,products!$A$1:$G$1,0))</f>
        <v>7.6672000000000002</v>
      </c>
      <c r="M2862" s="3">
        <f t="shared" si="44"/>
        <v>23.0016</v>
      </c>
      <c r="N2862" t="str">
        <f>_xlfn.XLOOKUP(Orders[[#This Row],[Customer ID]],customers!$A$1:$A$4972,customers!$I$1:$I$4972,,0)</f>
        <v>No</v>
      </c>
    </row>
    <row r="2863" spans="1:14" x14ac:dyDescent="0.25">
      <c r="A2863" t="s">
        <v>13874</v>
      </c>
      <c r="B2863" s="2">
        <v>44719</v>
      </c>
      <c r="C2863" t="s">
        <v>13875</v>
      </c>
      <c r="D2863" t="s">
        <v>13876</v>
      </c>
      <c r="E2863">
        <v>4</v>
      </c>
      <c r="F2863" t="str">
        <f>_xlfn.XLOOKUP(C2863,customers!$A$1:$A$4972,customers!B$1:B$4972,,0)</f>
        <v>Amanda Garcia</v>
      </c>
      <c r="H2863" t="str">
        <f>_xlfn.XLOOKUP(C2863,customers!$A$1:$A$4972,customers!$G$1:$G$4972,,0)</f>
        <v>South Africa</v>
      </c>
      <c r="I2863" t="str">
        <f>INDEX(products!$A$1:$G$5001,MATCH(orders!$D2863,products!$A$1:$A$5001,0),MATCH(I$1,products!$A$1:$G$1,0))</f>
        <v>Investments</v>
      </c>
      <c r="J2863" t="str">
        <f>INDEX(products!$A$1:$G$5001,MATCH(orders!$D2863,products!$A$1:$A$5001,0),MATCH(J$1,products!$A$1:$G$1,0))</f>
        <v>Premium</v>
      </c>
      <c r="K2863">
        <f>INDEX(products!$A$1:$G$5001,MATCH(orders!$D2863,products!$A$1:$A$5001,0),MATCH(K$1,products!$A$1:$G$1,0))</f>
        <v>10</v>
      </c>
      <c r="L2863" s="3">
        <f>INDEX(products!$A$1:$G$5001,MATCH(orders!$D2863,products!$A$1:$A$5001,0),MATCH(L$1,products!$A$1:$G$1,0))</f>
        <v>9.4914666666666676</v>
      </c>
      <c r="M2863" s="3">
        <f t="shared" si="44"/>
        <v>37.96586666666667</v>
      </c>
      <c r="N2863" t="str">
        <f>_xlfn.XLOOKUP(Orders[[#This Row],[Customer ID]],customers!$A$1:$A$4972,customers!$I$1:$I$4972,,0)</f>
        <v>Yes</v>
      </c>
    </row>
    <row r="2864" spans="1:14" x14ac:dyDescent="0.25">
      <c r="A2864" t="s">
        <v>13878</v>
      </c>
      <c r="B2864" s="2">
        <v>44720</v>
      </c>
      <c r="C2864" t="s">
        <v>13879</v>
      </c>
      <c r="D2864" t="s">
        <v>13880</v>
      </c>
      <c r="E2864">
        <v>3</v>
      </c>
      <c r="F2864" t="str">
        <f>_xlfn.XLOOKUP(C2864,customers!$A$1:$A$4972,customers!B$1:B$4972,,0)</f>
        <v>Stephen Howard</v>
      </c>
      <c r="H2864" t="str">
        <f>_xlfn.XLOOKUP(C2864,customers!$A$1:$A$4972,customers!$G$1:$G$4972,,0)</f>
        <v>Brazil</v>
      </c>
      <c r="I2864" t="str">
        <f>INDEX(products!$A$1:$G$5001,MATCH(orders!$D2864,products!$A$1:$A$5001,0),MATCH(I$1,products!$A$1:$G$1,0))</f>
        <v>Credit Cards</v>
      </c>
      <c r="J2864" t="str">
        <f>INDEX(products!$A$1:$G$5001,MATCH(orders!$D2864,products!$A$1:$A$5001,0),MATCH(J$1,products!$A$1:$G$1,0))</f>
        <v>Standard</v>
      </c>
      <c r="K2864">
        <f>INDEX(products!$A$1:$G$5001,MATCH(orders!$D2864,products!$A$1:$A$5001,0),MATCH(K$1,products!$A$1:$G$1,0))</f>
        <v>5</v>
      </c>
      <c r="L2864" s="3">
        <f>INDEX(products!$A$1:$G$5001,MATCH(orders!$D2864,products!$A$1:$A$5001,0),MATCH(L$1,products!$A$1:$G$1,0))</f>
        <v>8.0856333333333339</v>
      </c>
      <c r="M2864" s="3">
        <f t="shared" si="44"/>
        <v>24.256900000000002</v>
      </c>
      <c r="N2864" t="str">
        <f>_xlfn.XLOOKUP(Orders[[#This Row],[Customer ID]],customers!$A$1:$A$4972,customers!$I$1:$I$4972,,0)</f>
        <v>Yes</v>
      </c>
    </row>
    <row r="2865" spans="1:14" x14ac:dyDescent="0.25">
      <c r="A2865" t="s">
        <v>13882</v>
      </c>
      <c r="B2865" s="2">
        <v>44720</v>
      </c>
      <c r="C2865" t="s">
        <v>13883</v>
      </c>
      <c r="D2865" t="s">
        <v>13884</v>
      </c>
      <c r="E2865">
        <v>3</v>
      </c>
      <c r="F2865" t="str">
        <f>_xlfn.XLOOKUP(C2865,customers!$A$1:$A$4972,customers!B$1:B$4972,,0)</f>
        <v>Kim Ho</v>
      </c>
      <c r="H2865" t="str">
        <f>_xlfn.XLOOKUP(C2865,customers!$A$1:$A$4972,customers!$G$1:$G$4972,,0)</f>
        <v>Japan</v>
      </c>
      <c r="I2865" t="str">
        <f>INDEX(products!$A$1:$G$5001,MATCH(orders!$D2865,products!$A$1:$A$5001,0),MATCH(I$1,products!$A$1:$G$1,0))</f>
        <v>Money Transfers</v>
      </c>
      <c r="J2865" t="str">
        <f>INDEX(products!$A$1:$G$5001,MATCH(orders!$D2865,products!$A$1:$A$5001,0),MATCH(J$1,products!$A$1:$G$1,0))</f>
        <v>VIP</v>
      </c>
      <c r="K2865">
        <f>INDEX(products!$A$1:$G$5001,MATCH(orders!$D2865,products!$A$1:$A$5001,0),MATCH(K$1,products!$A$1:$G$1,0))</f>
        <v>5</v>
      </c>
      <c r="L2865" s="3">
        <f>INDEX(products!$A$1:$G$5001,MATCH(orders!$D2865,products!$A$1:$A$5001,0),MATCH(L$1,products!$A$1:$G$1,0))</f>
        <v>6.2414333333333341</v>
      </c>
      <c r="M2865" s="3">
        <f t="shared" si="44"/>
        <v>18.724300000000003</v>
      </c>
      <c r="N2865" t="str">
        <f>_xlfn.XLOOKUP(Orders[[#This Row],[Customer ID]],customers!$A$1:$A$4972,customers!$I$1:$I$4972,,0)</f>
        <v>No</v>
      </c>
    </row>
    <row r="2866" spans="1:14" x14ac:dyDescent="0.25">
      <c r="A2866" t="s">
        <v>13886</v>
      </c>
      <c r="B2866" s="2">
        <v>44721</v>
      </c>
      <c r="C2866" t="s">
        <v>13887</v>
      </c>
      <c r="D2866" t="s">
        <v>13888</v>
      </c>
      <c r="E2866">
        <v>2</v>
      </c>
      <c r="F2866" t="str">
        <f>_xlfn.XLOOKUP(C2866,customers!$A$1:$A$4972,customers!B$1:B$4972,,0)</f>
        <v>Leslie Williams</v>
      </c>
      <c r="H2866" t="str">
        <f>_xlfn.XLOOKUP(C2866,customers!$A$1:$A$4972,customers!$G$1:$G$4972,,0)</f>
        <v>Germany</v>
      </c>
      <c r="I2866" t="str">
        <f>INDEX(products!$A$1:$G$5001,MATCH(orders!$D2866,products!$A$1:$A$5001,0),MATCH(I$1,products!$A$1:$G$1,0))</f>
        <v>Investments</v>
      </c>
      <c r="J2866" t="str">
        <f>INDEX(products!$A$1:$G$5001,MATCH(orders!$D2866,products!$A$1:$A$5001,0),MATCH(J$1,products!$A$1:$G$1,0))</f>
        <v>Standard</v>
      </c>
      <c r="K2866">
        <f>INDEX(products!$A$1:$G$5001,MATCH(orders!$D2866,products!$A$1:$A$5001,0),MATCH(K$1,products!$A$1:$G$1,0))</f>
        <v>3</v>
      </c>
      <c r="L2866" s="3">
        <f>INDEX(products!$A$1:$G$5001,MATCH(orders!$D2866,products!$A$1:$A$5001,0),MATCH(L$1,products!$A$1:$G$1,0))</f>
        <v>3.3098333333333341</v>
      </c>
      <c r="M2866" s="3">
        <f t="shared" si="44"/>
        <v>6.6196666666666681</v>
      </c>
      <c r="N2866" t="str">
        <f>_xlfn.XLOOKUP(Orders[[#This Row],[Customer ID]],customers!$A$1:$A$4972,customers!$I$1:$I$4972,,0)</f>
        <v>No</v>
      </c>
    </row>
    <row r="2867" spans="1:14" x14ac:dyDescent="0.25">
      <c r="A2867" t="s">
        <v>13890</v>
      </c>
      <c r="B2867" s="2">
        <v>44721</v>
      </c>
      <c r="C2867" t="s">
        <v>13891</v>
      </c>
      <c r="D2867" t="s">
        <v>13892</v>
      </c>
      <c r="E2867">
        <v>3</v>
      </c>
      <c r="F2867" t="str">
        <f>_xlfn.XLOOKUP(C2867,customers!$A$1:$A$4972,customers!B$1:B$4972,,0)</f>
        <v>William Higgins</v>
      </c>
      <c r="H2867" t="str">
        <f>_xlfn.XLOOKUP(C2867,customers!$A$1:$A$4972,customers!$G$1:$G$4972,,0)</f>
        <v>Germany</v>
      </c>
      <c r="I2867" t="str">
        <f>INDEX(products!$A$1:$G$5001,MATCH(orders!$D2867,products!$A$1:$A$5001,0),MATCH(I$1,products!$A$1:$G$1,0))</f>
        <v>Money Transfers</v>
      </c>
      <c r="J2867" t="str">
        <f>INDEX(products!$A$1:$G$5001,MATCH(orders!$D2867,products!$A$1:$A$5001,0),MATCH(J$1,products!$A$1:$G$1,0))</f>
        <v>Premium</v>
      </c>
      <c r="K2867">
        <f>INDEX(products!$A$1:$G$5001,MATCH(orders!$D2867,products!$A$1:$A$5001,0),MATCH(K$1,products!$A$1:$G$1,0))</f>
        <v>5</v>
      </c>
      <c r="L2867" s="3">
        <f>INDEX(products!$A$1:$G$5001,MATCH(orders!$D2867,products!$A$1:$A$5001,0),MATCH(L$1,products!$A$1:$G$1,0))</f>
        <v>6.2337666666666669</v>
      </c>
      <c r="M2867" s="3">
        <f t="shared" si="44"/>
        <v>18.7013</v>
      </c>
      <c r="N2867" t="str">
        <f>_xlfn.XLOOKUP(Orders[[#This Row],[Customer ID]],customers!$A$1:$A$4972,customers!$I$1:$I$4972,,0)</f>
        <v>Yes</v>
      </c>
    </row>
    <row r="2868" spans="1:14" x14ac:dyDescent="0.25">
      <c r="A2868" t="s">
        <v>13894</v>
      </c>
      <c r="B2868" s="2">
        <v>44722</v>
      </c>
      <c r="C2868" t="s">
        <v>13895</v>
      </c>
      <c r="D2868" t="s">
        <v>13896</v>
      </c>
      <c r="E2868">
        <v>4</v>
      </c>
      <c r="F2868" t="str">
        <f>_xlfn.XLOOKUP(C2868,customers!$A$1:$A$4972,customers!B$1:B$4972,,0)</f>
        <v>James Romero</v>
      </c>
      <c r="H2868" t="str">
        <f>_xlfn.XLOOKUP(C2868,customers!$A$1:$A$4972,customers!$G$1:$G$4972,,0)</f>
        <v>Germany</v>
      </c>
      <c r="I2868" t="str">
        <f>INDEX(products!$A$1:$G$5001,MATCH(orders!$D2868,products!$A$1:$A$5001,0),MATCH(I$1,products!$A$1:$G$1,0))</f>
        <v>Investments</v>
      </c>
      <c r="J2868" t="str">
        <f>INDEX(products!$A$1:$G$5001,MATCH(orders!$D2868,products!$A$1:$A$5001,0),MATCH(J$1,products!$A$1:$G$1,0))</f>
        <v>VIP</v>
      </c>
      <c r="K2868">
        <f>INDEX(products!$A$1:$G$5001,MATCH(orders!$D2868,products!$A$1:$A$5001,0),MATCH(K$1,products!$A$1:$G$1,0))</f>
        <v>10</v>
      </c>
      <c r="L2868" s="3">
        <f>INDEX(products!$A$1:$G$5001,MATCH(orders!$D2868,products!$A$1:$A$5001,0),MATCH(L$1,products!$A$1:$G$1,0))</f>
        <v>11.833666666666669</v>
      </c>
      <c r="M2868" s="3">
        <f t="shared" si="44"/>
        <v>47.334666666666678</v>
      </c>
      <c r="N2868" t="str">
        <f>_xlfn.XLOOKUP(Orders[[#This Row],[Customer ID]],customers!$A$1:$A$4972,customers!$I$1:$I$4972,,0)</f>
        <v>No</v>
      </c>
    </row>
    <row r="2869" spans="1:14" x14ac:dyDescent="0.25">
      <c r="A2869" t="s">
        <v>13898</v>
      </c>
      <c r="B2869" s="2">
        <v>44722</v>
      </c>
      <c r="C2869" t="s">
        <v>13899</v>
      </c>
      <c r="D2869" t="s">
        <v>13900</v>
      </c>
      <c r="E2869">
        <v>2</v>
      </c>
      <c r="F2869" t="str">
        <f>_xlfn.XLOOKUP(C2869,customers!$A$1:$A$4972,customers!B$1:B$4972,,0)</f>
        <v>Melissa Klein</v>
      </c>
      <c r="H2869" t="str">
        <f>_xlfn.XLOOKUP(C2869,customers!$A$1:$A$4972,customers!$G$1:$G$4972,,0)</f>
        <v>South Africa</v>
      </c>
      <c r="I2869" t="str">
        <f>INDEX(products!$A$1:$G$5001,MATCH(orders!$D2869,products!$A$1:$A$5001,0),MATCH(I$1,products!$A$1:$G$1,0))</f>
        <v>Credit Cards</v>
      </c>
      <c r="J2869" t="str">
        <f>INDEX(products!$A$1:$G$5001,MATCH(orders!$D2869,products!$A$1:$A$5001,0),MATCH(J$1,products!$A$1:$G$1,0))</f>
        <v>VIP</v>
      </c>
      <c r="K2869">
        <f>INDEX(products!$A$1:$G$5001,MATCH(orders!$D2869,products!$A$1:$A$5001,0),MATCH(K$1,products!$A$1:$G$1,0))</f>
        <v>3</v>
      </c>
      <c r="L2869" s="3">
        <f>INDEX(products!$A$1:$G$5001,MATCH(orders!$D2869,products!$A$1:$A$5001,0),MATCH(L$1,products!$A$1:$G$1,0))</f>
        <v>4.2763333333333344</v>
      </c>
      <c r="M2869" s="3">
        <f t="shared" si="44"/>
        <v>8.5526666666666689</v>
      </c>
      <c r="N2869" t="str">
        <f>_xlfn.XLOOKUP(Orders[[#This Row],[Customer ID]],customers!$A$1:$A$4972,customers!$I$1:$I$4972,,0)</f>
        <v>No</v>
      </c>
    </row>
    <row r="2870" spans="1:14" x14ac:dyDescent="0.25">
      <c r="A2870" t="s">
        <v>13902</v>
      </c>
      <c r="B2870" s="2">
        <v>44723</v>
      </c>
      <c r="C2870" t="s">
        <v>13903</v>
      </c>
      <c r="D2870" t="s">
        <v>13904</v>
      </c>
      <c r="E2870">
        <v>4</v>
      </c>
      <c r="F2870" t="str">
        <f>_xlfn.XLOOKUP(C2870,customers!$A$1:$A$4972,customers!B$1:B$4972,,0)</f>
        <v>David Cole</v>
      </c>
      <c r="H2870" t="str">
        <f>_xlfn.XLOOKUP(C2870,customers!$A$1:$A$4972,customers!$G$1:$G$4972,,0)</f>
        <v>United States</v>
      </c>
      <c r="I2870" t="str">
        <f>INDEX(products!$A$1:$G$5001,MATCH(orders!$D2870,products!$A$1:$A$5001,0),MATCH(I$1,products!$A$1:$G$1,0))</f>
        <v>Money Transfers</v>
      </c>
      <c r="J2870" t="str">
        <f>INDEX(products!$A$1:$G$5001,MATCH(orders!$D2870,products!$A$1:$A$5001,0),MATCH(J$1,products!$A$1:$G$1,0))</f>
        <v>Premium</v>
      </c>
      <c r="K2870">
        <f>INDEX(products!$A$1:$G$5001,MATCH(orders!$D2870,products!$A$1:$A$5001,0),MATCH(K$1,products!$A$1:$G$1,0))</f>
        <v>10</v>
      </c>
      <c r="L2870" s="3">
        <f>INDEX(products!$A$1:$G$5001,MATCH(orders!$D2870,products!$A$1:$A$5001,0),MATCH(L$1,products!$A$1:$G$1,0))</f>
        <v>9.4916333333333345</v>
      </c>
      <c r="M2870" s="3">
        <f t="shared" si="44"/>
        <v>37.966533333333338</v>
      </c>
      <c r="N2870" t="str">
        <f>_xlfn.XLOOKUP(Orders[[#This Row],[Customer ID]],customers!$A$1:$A$4972,customers!$I$1:$I$4972,,0)</f>
        <v>No</v>
      </c>
    </row>
    <row r="2871" spans="1:14" x14ac:dyDescent="0.25">
      <c r="A2871" t="s">
        <v>13906</v>
      </c>
      <c r="B2871" s="2">
        <v>44723</v>
      </c>
      <c r="C2871" t="s">
        <v>13907</v>
      </c>
      <c r="D2871" t="s">
        <v>13908</v>
      </c>
      <c r="E2871">
        <v>3</v>
      </c>
      <c r="F2871" t="str">
        <f>_xlfn.XLOOKUP(C2871,customers!$A$1:$A$4972,customers!B$1:B$4972,,0)</f>
        <v>Denise Snyder</v>
      </c>
      <c r="H2871" t="str">
        <f>_xlfn.XLOOKUP(C2871,customers!$A$1:$A$4972,customers!$G$1:$G$4972,,0)</f>
        <v>South Africa</v>
      </c>
      <c r="I2871" t="str">
        <f>INDEX(products!$A$1:$G$5001,MATCH(orders!$D2871,products!$A$1:$A$5001,0),MATCH(I$1,products!$A$1:$G$1,0))</f>
        <v>Investments</v>
      </c>
      <c r="J2871" t="str">
        <f>INDEX(products!$A$1:$G$5001,MATCH(orders!$D2871,products!$A$1:$A$5001,0),MATCH(J$1,products!$A$1:$G$1,0))</f>
        <v>Premium</v>
      </c>
      <c r="K2871">
        <f>INDEX(products!$A$1:$G$5001,MATCH(orders!$D2871,products!$A$1:$A$5001,0),MATCH(K$1,products!$A$1:$G$1,0))</f>
        <v>5</v>
      </c>
      <c r="L2871" s="3">
        <f>INDEX(products!$A$1:$G$5001,MATCH(orders!$D2871,products!$A$1:$A$5001,0),MATCH(L$1,products!$A$1:$G$1,0))</f>
        <v>5.0986000000000002</v>
      </c>
      <c r="M2871" s="3">
        <f t="shared" si="44"/>
        <v>15.2958</v>
      </c>
      <c r="N2871" t="str">
        <f>_xlfn.XLOOKUP(Orders[[#This Row],[Customer ID]],customers!$A$1:$A$4972,customers!$I$1:$I$4972,,0)</f>
        <v>Yes</v>
      </c>
    </row>
    <row r="2872" spans="1:14" x14ac:dyDescent="0.25">
      <c r="A2872" t="s">
        <v>13910</v>
      </c>
      <c r="B2872" s="2">
        <v>44723</v>
      </c>
      <c r="C2872" t="s">
        <v>13911</v>
      </c>
      <c r="D2872" t="s">
        <v>13912</v>
      </c>
      <c r="E2872">
        <v>4</v>
      </c>
      <c r="F2872" t="str">
        <f>_xlfn.XLOOKUP(C2872,customers!$A$1:$A$4972,customers!B$1:B$4972,,0)</f>
        <v>Karen Woodward</v>
      </c>
      <c r="H2872" t="str">
        <f>_xlfn.XLOOKUP(C2872,customers!$A$1:$A$4972,customers!$G$1:$G$4972,,0)</f>
        <v>Brazil</v>
      </c>
      <c r="I2872" t="str">
        <f>INDEX(products!$A$1:$G$5001,MATCH(orders!$D2872,products!$A$1:$A$5001,0),MATCH(I$1,products!$A$1:$G$1,0))</f>
        <v>Credit Cards</v>
      </c>
      <c r="J2872" t="str">
        <f>INDEX(products!$A$1:$G$5001,MATCH(orders!$D2872,products!$A$1:$A$5001,0),MATCH(J$1,products!$A$1:$G$1,0))</f>
        <v>Premium</v>
      </c>
      <c r="K2872">
        <f>INDEX(products!$A$1:$G$5001,MATCH(orders!$D2872,products!$A$1:$A$5001,0),MATCH(K$1,products!$A$1:$G$1,0))</f>
        <v>10</v>
      </c>
      <c r="L2872" s="3">
        <f>INDEX(products!$A$1:$G$5001,MATCH(orders!$D2872,products!$A$1:$A$5001,0),MATCH(L$1,products!$A$1:$G$1,0))</f>
        <v>15.6076</v>
      </c>
      <c r="M2872" s="3">
        <f t="shared" si="44"/>
        <v>62.430399999999999</v>
      </c>
      <c r="N2872" t="str">
        <f>_xlfn.XLOOKUP(Orders[[#This Row],[Customer ID]],customers!$A$1:$A$4972,customers!$I$1:$I$4972,,0)</f>
        <v>No</v>
      </c>
    </row>
    <row r="2873" spans="1:14" x14ac:dyDescent="0.25">
      <c r="A2873" t="s">
        <v>13914</v>
      </c>
      <c r="B2873" s="2">
        <v>44724</v>
      </c>
      <c r="C2873" t="s">
        <v>13915</v>
      </c>
      <c r="D2873" t="s">
        <v>13916</v>
      </c>
      <c r="E2873">
        <v>2</v>
      </c>
      <c r="F2873" t="str">
        <f>_xlfn.XLOOKUP(C2873,customers!$A$1:$A$4972,customers!B$1:B$4972,,0)</f>
        <v>Nicole Fitzpatrick</v>
      </c>
      <c r="H2873" t="str">
        <f>_xlfn.XLOOKUP(C2873,customers!$A$1:$A$4972,customers!$G$1:$G$4972,,0)</f>
        <v>United States</v>
      </c>
      <c r="I2873" t="str">
        <f>INDEX(products!$A$1:$G$5001,MATCH(orders!$D2873,products!$A$1:$A$5001,0),MATCH(I$1,products!$A$1:$G$1,0))</f>
        <v>Investments</v>
      </c>
      <c r="J2873" t="str">
        <f>INDEX(products!$A$1:$G$5001,MATCH(orders!$D2873,products!$A$1:$A$5001,0),MATCH(J$1,products!$A$1:$G$1,0))</f>
        <v>Premium</v>
      </c>
      <c r="K2873">
        <f>INDEX(products!$A$1:$G$5001,MATCH(orders!$D2873,products!$A$1:$A$5001,0),MATCH(K$1,products!$A$1:$G$1,0))</f>
        <v>3</v>
      </c>
      <c r="L2873" s="3">
        <f>INDEX(products!$A$1:$G$5001,MATCH(orders!$D2873,products!$A$1:$A$5001,0),MATCH(L$1,products!$A$1:$G$1,0))</f>
        <v>4.8393666666666668</v>
      </c>
      <c r="M2873" s="3">
        <f t="shared" si="44"/>
        <v>9.6787333333333336</v>
      </c>
      <c r="N2873" t="str">
        <f>_xlfn.XLOOKUP(Orders[[#This Row],[Customer ID]],customers!$A$1:$A$4972,customers!$I$1:$I$4972,,0)</f>
        <v>Yes</v>
      </c>
    </row>
    <row r="2874" spans="1:14" x14ac:dyDescent="0.25">
      <c r="A2874" t="s">
        <v>13918</v>
      </c>
      <c r="B2874" s="2">
        <v>44724</v>
      </c>
      <c r="C2874" t="s">
        <v>13919</v>
      </c>
      <c r="D2874" t="s">
        <v>13920</v>
      </c>
      <c r="E2874">
        <v>1</v>
      </c>
      <c r="F2874" t="str">
        <f>_xlfn.XLOOKUP(C2874,customers!$A$1:$A$4972,customers!B$1:B$4972,,0)</f>
        <v>Natalie Newman</v>
      </c>
      <c r="H2874" t="str">
        <f>_xlfn.XLOOKUP(C2874,customers!$A$1:$A$4972,customers!$G$1:$G$4972,,0)</f>
        <v>Brazil</v>
      </c>
      <c r="I2874" t="str">
        <f>INDEX(products!$A$1:$G$5001,MATCH(orders!$D2874,products!$A$1:$A$5001,0),MATCH(I$1,products!$A$1:$G$1,0))</f>
        <v>Money Transfers</v>
      </c>
      <c r="J2874" t="str">
        <f>INDEX(products!$A$1:$G$5001,MATCH(orders!$D2874,products!$A$1:$A$5001,0),MATCH(J$1,products!$A$1:$G$1,0))</f>
        <v>Premium</v>
      </c>
      <c r="K2874">
        <f>INDEX(products!$A$1:$G$5001,MATCH(orders!$D2874,products!$A$1:$A$5001,0),MATCH(K$1,products!$A$1:$G$1,0))</f>
        <v>1</v>
      </c>
      <c r="L2874" s="3">
        <f>INDEX(products!$A$1:$G$5001,MATCH(orders!$D2874,products!$A$1:$A$5001,0),MATCH(L$1,products!$A$1:$G$1,0))</f>
        <v>1.559233333333333</v>
      </c>
      <c r="M2874" s="3">
        <f t="shared" si="44"/>
        <v>1.559233333333333</v>
      </c>
      <c r="N2874" t="str">
        <f>_xlfn.XLOOKUP(Orders[[#This Row],[Customer ID]],customers!$A$1:$A$4972,customers!$I$1:$I$4972,,0)</f>
        <v>Yes</v>
      </c>
    </row>
    <row r="2875" spans="1:14" x14ac:dyDescent="0.25">
      <c r="A2875" t="s">
        <v>13922</v>
      </c>
      <c r="B2875" s="2">
        <v>44725</v>
      </c>
      <c r="C2875" t="s">
        <v>13923</v>
      </c>
      <c r="D2875" t="s">
        <v>13924</v>
      </c>
      <c r="E2875">
        <v>4</v>
      </c>
      <c r="F2875" t="str">
        <f>_xlfn.XLOOKUP(C2875,customers!$A$1:$A$4972,customers!B$1:B$4972,,0)</f>
        <v>John Tucker</v>
      </c>
      <c r="H2875" t="str">
        <f>_xlfn.XLOOKUP(C2875,customers!$A$1:$A$4972,customers!$G$1:$G$4972,,0)</f>
        <v>United States</v>
      </c>
      <c r="I2875" t="str">
        <f>INDEX(products!$A$1:$G$5001,MATCH(orders!$D2875,products!$A$1:$A$5001,0),MATCH(I$1,products!$A$1:$G$1,0))</f>
        <v>Investments</v>
      </c>
      <c r="J2875" t="str">
        <f>INDEX(products!$A$1:$G$5001,MATCH(orders!$D2875,products!$A$1:$A$5001,0),MATCH(J$1,products!$A$1:$G$1,0))</f>
        <v>Premium</v>
      </c>
      <c r="K2875">
        <f>INDEX(products!$A$1:$G$5001,MATCH(orders!$D2875,products!$A$1:$A$5001,0),MATCH(K$1,products!$A$1:$G$1,0))</f>
        <v>10</v>
      </c>
      <c r="L2875" s="3">
        <f>INDEX(products!$A$1:$G$5001,MATCH(orders!$D2875,products!$A$1:$A$5001,0),MATCH(L$1,products!$A$1:$G$1,0))</f>
        <v>10.86113333333333</v>
      </c>
      <c r="M2875" s="3">
        <f t="shared" si="44"/>
        <v>43.444533333333318</v>
      </c>
      <c r="N2875" t="str">
        <f>_xlfn.XLOOKUP(Orders[[#This Row],[Customer ID]],customers!$A$1:$A$4972,customers!$I$1:$I$4972,,0)</f>
        <v>Yes</v>
      </c>
    </row>
    <row r="2876" spans="1:14" x14ac:dyDescent="0.25">
      <c r="A2876" t="s">
        <v>13926</v>
      </c>
      <c r="B2876" s="2">
        <v>44725</v>
      </c>
      <c r="C2876" t="s">
        <v>13927</v>
      </c>
      <c r="D2876" t="s">
        <v>13928</v>
      </c>
      <c r="E2876">
        <v>4</v>
      </c>
      <c r="F2876" t="str">
        <f>_xlfn.XLOOKUP(C2876,customers!$A$1:$A$4972,customers!B$1:B$4972,,0)</f>
        <v>Jean Allen</v>
      </c>
      <c r="H2876" t="str">
        <f>_xlfn.XLOOKUP(C2876,customers!$A$1:$A$4972,customers!$G$1:$G$4972,,0)</f>
        <v>South Africa</v>
      </c>
      <c r="I2876" t="str">
        <f>INDEX(products!$A$1:$G$5001,MATCH(orders!$D2876,products!$A$1:$A$5001,0),MATCH(I$1,products!$A$1:$G$1,0))</f>
        <v>Money Transfers</v>
      </c>
      <c r="J2876" t="str">
        <f>INDEX(products!$A$1:$G$5001,MATCH(orders!$D2876,products!$A$1:$A$5001,0),MATCH(J$1,products!$A$1:$G$1,0))</f>
        <v>VIP</v>
      </c>
      <c r="K2876">
        <f>INDEX(products!$A$1:$G$5001,MATCH(orders!$D2876,products!$A$1:$A$5001,0),MATCH(K$1,products!$A$1:$G$1,0))</f>
        <v>10</v>
      </c>
      <c r="L2876" s="3">
        <f>INDEX(products!$A$1:$G$5001,MATCH(orders!$D2876,products!$A$1:$A$5001,0),MATCH(L$1,products!$A$1:$G$1,0))</f>
        <v>14.470333333333331</v>
      </c>
      <c r="M2876" s="3">
        <f t="shared" si="44"/>
        <v>57.881333333333323</v>
      </c>
      <c r="N2876" t="str">
        <f>_xlfn.XLOOKUP(Orders[[#This Row],[Customer ID]],customers!$A$1:$A$4972,customers!$I$1:$I$4972,,0)</f>
        <v>No</v>
      </c>
    </row>
    <row r="2877" spans="1:14" x14ac:dyDescent="0.25">
      <c r="A2877" t="s">
        <v>13930</v>
      </c>
      <c r="B2877" s="2">
        <v>44726</v>
      </c>
      <c r="C2877" t="s">
        <v>13931</v>
      </c>
      <c r="D2877" t="s">
        <v>13932</v>
      </c>
      <c r="E2877">
        <v>2</v>
      </c>
      <c r="F2877" t="str">
        <f>_xlfn.XLOOKUP(C2877,customers!$A$1:$A$4972,customers!B$1:B$4972,,0)</f>
        <v>Erik Brewer</v>
      </c>
      <c r="H2877" t="str">
        <f>_xlfn.XLOOKUP(C2877,customers!$A$1:$A$4972,customers!$G$1:$G$4972,,0)</f>
        <v>Germany</v>
      </c>
      <c r="I2877" t="str">
        <f>INDEX(products!$A$1:$G$5001,MATCH(orders!$D2877,products!$A$1:$A$5001,0),MATCH(I$1,products!$A$1:$G$1,0))</f>
        <v>Money Transfers</v>
      </c>
      <c r="J2877" t="str">
        <f>INDEX(products!$A$1:$G$5001,MATCH(orders!$D2877,products!$A$1:$A$5001,0),MATCH(J$1,products!$A$1:$G$1,0))</f>
        <v>Premium</v>
      </c>
      <c r="K2877">
        <f>INDEX(products!$A$1:$G$5001,MATCH(orders!$D2877,products!$A$1:$A$5001,0),MATCH(K$1,products!$A$1:$G$1,0))</f>
        <v>3</v>
      </c>
      <c r="L2877" s="3">
        <f>INDEX(products!$A$1:$G$5001,MATCH(orders!$D2877,products!$A$1:$A$5001,0),MATCH(L$1,products!$A$1:$G$1,0))</f>
        <v>3.4289999999999998</v>
      </c>
      <c r="M2877" s="3">
        <f t="shared" si="44"/>
        <v>6.8579999999999997</v>
      </c>
      <c r="N2877" t="str">
        <f>_xlfn.XLOOKUP(Orders[[#This Row],[Customer ID]],customers!$A$1:$A$4972,customers!$I$1:$I$4972,,0)</f>
        <v>No</v>
      </c>
    </row>
    <row r="2878" spans="1:14" x14ac:dyDescent="0.25">
      <c r="A2878" t="s">
        <v>13934</v>
      </c>
      <c r="B2878" s="2">
        <v>44726</v>
      </c>
      <c r="C2878" t="s">
        <v>13935</v>
      </c>
      <c r="D2878" t="s">
        <v>13936</v>
      </c>
      <c r="E2878">
        <v>2</v>
      </c>
      <c r="F2878" t="str">
        <f>_xlfn.XLOOKUP(C2878,customers!$A$1:$A$4972,customers!B$1:B$4972,,0)</f>
        <v>Eric Andrade</v>
      </c>
      <c r="H2878" t="str">
        <f>_xlfn.XLOOKUP(C2878,customers!$A$1:$A$4972,customers!$G$1:$G$4972,,0)</f>
        <v>Japan</v>
      </c>
      <c r="I2878" t="str">
        <f>INDEX(products!$A$1:$G$5001,MATCH(orders!$D2878,products!$A$1:$A$5001,0),MATCH(I$1,products!$A$1:$G$1,0))</f>
        <v>Investments</v>
      </c>
      <c r="J2878" t="str">
        <f>INDEX(products!$A$1:$G$5001,MATCH(orders!$D2878,products!$A$1:$A$5001,0),MATCH(J$1,products!$A$1:$G$1,0))</f>
        <v>Premium</v>
      </c>
      <c r="K2878">
        <f>INDEX(products!$A$1:$G$5001,MATCH(orders!$D2878,products!$A$1:$A$5001,0),MATCH(K$1,products!$A$1:$G$1,0))</f>
        <v>3</v>
      </c>
      <c r="L2878" s="3">
        <f>INDEX(products!$A$1:$G$5001,MATCH(orders!$D2878,products!$A$1:$A$5001,0),MATCH(L$1,products!$A$1:$G$1,0))</f>
        <v>3.492633333333333</v>
      </c>
      <c r="M2878" s="3">
        <f t="shared" si="44"/>
        <v>6.9852666666666661</v>
      </c>
      <c r="N2878" t="str">
        <f>_xlfn.XLOOKUP(Orders[[#This Row],[Customer ID]],customers!$A$1:$A$4972,customers!$I$1:$I$4972,,0)</f>
        <v>No</v>
      </c>
    </row>
    <row r="2879" spans="1:14" x14ac:dyDescent="0.25">
      <c r="A2879" t="s">
        <v>13938</v>
      </c>
      <c r="B2879" s="2">
        <v>44726</v>
      </c>
      <c r="C2879" t="s">
        <v>13939</v>
      </c>
      <c r="D2879" t="s">
        <v>13940</v>
      </c>
      <c r="E2879">
        <v>4</v>
      </c>
      <c r="F2879" t="str">
        <f>_xlfn.XLOOKUP(C2879,customers!$A$1:$A$4972,customers!B$1:B$4972,,0)</f>
        <v>Brittany Montgomery</v>
      </c>
      <c r="H2879" t="str">
        <f>_xlfn.XLOOKUP(C2879,customers!$A$1:$A$4972,customers!$G$1:$G$4972,,0)</f>
        <v>Germany</v>
      </c>
      <c r="I2879" t="str">
        <f>INDEX(products!$A$1:$G$5001,MATCH(orders!$D2879,products!$A$1:$A$5001,0),MATCH(I$1,products!$A$1:$G$1,0))</f>
        <v>Credit Cards</v>
      </c>
      <c r="J2879" t="str">
        <f>INDEX(products!$A$1:$G$5001,MATCH(orders!$D2879,products!$A$1:$A$5001,0),MATCH(J$1,products!$A$1:$G$1,0))</f>
        <v>VIP</v>
      </c>
      <c r="K2879">
        <f>INDEX(products!$A$1:$G$5001,MATCH(orders!$D2879,products!$A$1:$A$5001,0),MATCH(K$1,products!$A$1:$G$1,0))</f>
        <v>10</v>
      </c>
      <c r="L2879" s="3">
        <f>INDEX(products!$A$1:$G$5001,MATCH(orders!$D2879,products!$A$1:$A$5001,0),MATCH(L$1,products!$A$1:$G$1,0))</f>
        <v>8.7134666666666671</v>
      </c>
      <c r="M2879" s="3">
        <f t="shared" si="44"/>
        <v>34.853866666666669</v>
      </c>
      <c r="N2879" t="str">
        <f>_xlfn.XLOOKUP(Orders[[#This Row],[Customer ID]],customers!$A$1:$A$4972,customers!$I$1:$I$4972,,0)</f>
        <v>Yes</v>
      </c>
    </row>
    <row r="2880" spans="1:14" x14ac:dyDescent="0.25">
      <c r="A2880" t="s">
        <v>13942</v>
      </c>
      <c r="B2880" s="2">
        <v>44727</v>
      </c>
      <c r="C2880" t="s">
        <v>13943</v>
      </c>
      <c r="D2880" t="s">
        <v>13944</v>
      </c>
      <c r="E2880">
        <v>3</v>
      </c>
      <c r="F2880" t="str">
        <f>_xlfn.XLOOKUP(C2880,customers!$A$1:$A$4972,customers!B$1:B$4972,,0)</f>
        <v>Alexis Kim</v>
      </c>
      <c r="H2880" t="str">
        <f>_xlfn.XLOOKUP(C2880,customers!$A$1:$A$4972,customers!$G$1:$G$4972,,0)</f>
        <v>South Africa</v>
      </c>
      <c r="I2880" t="str">
        <f>INDEX(products!$A$1:$G$5001,MATCH(orders!$D2880,products!$A$1:$A$5001,0),MATCH(I$1,products!$A$1:$G$1,0))</f>
        <v>Loans</v>
      </c>
      <c r="J2880" t="str">
        <f>INDEX(products!$A$1:$G$5001,MATCH(orders!$D2880,products!$A$1:$A$5001,0),MATCH(J$1,products!$A$1:$G$1,0))</f>
        <v>Standard</v>
      </c>
      <c r="K2880">
        <f>INDEX(products!$A$1:$G$5001,MATCH(orders!$D2880,products!$A$1:$A$5001,0),MATCH(K$1,products!$A$1:$G$1,0))</f>
        <v>5</v>
      </c>
      <c r="L2880" s="3">
        <f>INDEX(products!$A$1:$G$5001,MATCH(orders!$D2880,products!$A$1:$A$5001,0),MATCH(L$1,products!$A$1:$G$1,0))</f>
        <v>6.2890000000000006</v>
      </c>
      <c r="M2880" s="3">
        <f t="shared" si="44"/>
        <v>18.867000000000001</v>
      </c>
      <c r="N2880" t="str">
        <f>_xlfn.XLOOKUP(Orders[[#This Row],[Customer ID]],customers!$A$1:$A$4972,customers!$I$1:$I$4972,,0)</f>
        <v>Yes</v>
      </c>
    </row>
    <row r="2881" spans="1:14" x14ac:dyDescent="0.25">
      <c r="A2881" t="s">
        <v>13946</v>
      </c>
      <c r="B2881" s="2">
        <v>44727</v>
      </c>
      <c r="C2881" t="s">
        <v>13947</v>
      </c>
      <c r="D2881" t="s">
        <v>13948</v>
      </c>
      <c r="E2881">
        <v>4</v>
      </c>
      <c r="F2881" t="str">
        <f>_xlfn.XLOOKUP(C2881,customers!$A$1:$A$4972,customers!B$1:B$4972,,0)</f>
        <v>Courtney Wilson</v>
      </c>
      <c r="H2881" t="str">
        <f>_xlfn.XLOOKUP(C2881,customers!$A$1:$A$4972,customers!$G$1:$G$4972,,0)</f>
        <v>United States</v>
      </c>
      <c r="I2881" t="str">
        <f>INDEX(products!$A$1:$G$5001,MATCH(orders!$D2881,products!$A$1:$A$5001,0),MATCH(I$1,products!$A$1:$G$1,0))</f>
        <v>Credit Cards</v>
      </c>
      <c r="J2881" t="str">
        <f>INDEX(products!$A$1:$G$5001,MATCH(orders!$D2881,products!$A$1:$A$5001,0),MATCH(J$1,products!$A$1:$G$1,0))</f>
        <v>Premium</v>
      </c>
      <c r="K2881">
        <f>INDEX(products!$A$1:$G$5001,MATCH(orders!$D2881,products!$A$1:$A$5001,0),MATCH(K$1,products!$A$1:$G$1,0))</f>
        <v>10</v>
      </c>
      <c r="L2881" s="3">
        <f>INDEX(products!$A$1:$G$5001,MATCH(orders!$D2881,products!$A$1:$A$5001,0),MATCH(L$1,products!$A$1:$G$1,0))</f>
        <v>8.5280333333333331</v>
      </c>
      <c r="M2881" s="3">
        <f t="shared" si="44"/>
        <v>34.112133333333333</v>
      </c>
      <c r="N2881" t="str">
        <f>_xlfn.XLOOKUP(Orders[[#This Row],[Customer ID]],customers!$A$1:$A$4972,customers!$I$1:$I$4972,,0)</f>
        <v>Yes</v>
      </c>
    </row>
    <row r="2882" spans="1:14" x14ac:dyDescent="0.25">
      <c r="A2882" t="s">
        <v>13950</v>
      </c>
      <c r="B2882" s="2">
        <v>44728</v>
      </c>
      <c r="C2882" t="s">
        <v>13951</v>
      </c>
      <c r="D2882" t="s">
        <v>13952</v>
      </c>
      <c r="E2882">
        <v>2</v>
      </c>
      <c r="F2882" t="str">
        <f>_xlfn.XLOOKUP(C2882,customers!$A$1:$A$4972,customers!B$1:B$4972,,0)</f>
        <v>Kristy Vargas</v>
      </c>
      <c r="H2882" t="str">
        <f>_xlfn.XLOOKUP(C2882,customers!$A$1:$A$4972,customers!$G$1:$G$4972,,0)</f>
        <v>Germany</v>
      </c>
      <c r="I2882" t="str">
        <f>INDEX(products!$A$1:$G$5001,MATCH(orders!$D2882,products!$A$1:$A$5001,0),MATCH(I$1,products!$A$1:$G$1,0))</f>
        <v>Credit Cards</v>
      </c>
      <c r="J2882" t="str">
        <f>INDEX(products!$A$1:$G$5001,MATCH(orders!$D2882,products!$A$1:$A$5001,0),MATCH(J$1,products!$A$1:$G$1,0))</f>
        <v>VIP</v>
      </c>
      <c r="K2882">
        <f>INDEX(products!$A$1:$G$5001,MATCH(orders!$D2882,products!$A$1:$A$5001,0),MATCH(K$1,products!$A$1:$G$1,0))</f>
        <v>3</v>
      </c>
      <c r="L2882" s="3">
        <f>INDEX(products!$A$1:$G$5001,MATCH(orders!$D2882,products!$A$1:$A$5001,0),MATCH(L$1,products!$A$1:$G$1,0))</f>
        <v>2.9946999999999999</v>
      </c>
      <c r="M2882" s="3">
        <f t="shared" si="44"/>
        <v>5.9893999999999998</v>
      </c>
      <c r="N2882" t="str">
        <f>_xlfn.XLOOKUP(Orders[[#This Row],[Customer ID]],customers!$A$1:$A$4972,customers!$I$1:$I$4972,,0)</f>
        <v>Yes</v>
      </c>
    </row>
    <row r="2883" spans="1:14" x14ac:dyDescent="0.25">
      <c r="A2883" t="s">
        <v>13954</v>
      </c>
      <c r="B2883" s="2">
        <v>44728</v>
      </c>
      <c r="C2883" t="s">
        <v>13955</v>
      </c>
      <c r="D2883" t="s">
        <v>13956</v>
      </c>
      <c r="E2883">
        <v>1</v>
      </c>
      <c r="F2883" t="str">
        <f>_xlfn.XLOOKUP(C2883,customers!$A$1:$A$4972,customers!B$1:B$4972,,0)</f>
        <v>Samantha Meyer</v>
      </c>
      <c r="H2883" t="str">
        <f>_xlfn.XLOOKUP(C2883,customers!$A$1:$A$4972,customers!$G$1:$G$4972,,0)</f>
        <v>South Africa</v>
      </c>
      <c r="I2883" t="str">
        <f>INDEX(products!$A$1:$G$5001,MATCH(orders!$D2883,products!$A$1:$A$5001,0),MATCH(I$1,products!$A$1:$G$1,0))</f>
        <v>Investments</v>
      </c>
      <c r="J2883" t="str">
        <f>INDEX(products!$A$1:$G$5001,MATCH(orders!$D2883,products!$A$1:$A$5001,0),MATCH(J$1,products!$A$1:$G$1,0))</f>
        <v>VIP</v>
      </c>
      <c r="K2883">
        <f>INDEX(products!$A$1:$G$5001,MATCH(orders!$D2883,products!$A$1:$A$5001,0),MATCH(K$1,products!$A$1:$G$1,0))</f>
        <v>1</v>
      </c>
      <c r="L2883" s="3">
        <f>INDEX(products!$A$1:$G$5001,MATCH(orders!$D2883,products!$A$1:$A$5001,0),MATCH(L$1,products!$A$1:$G$1,0))</f>
        <v>1.5217000000000001</v>
      </c>
      <c r="M2883" s="3">
        <f t="shared" ref="M2883:M2946" si="45">L2883*E2883</f>
        <v>1.5217000000000001</v>
      </c>
      <c r="N2883" t="str">
        <f>_xlfn.XLOOKUP(Orders[[#This Row],[Customer ID]],customers!$A$1:$A$4972,customers!$I$1:$I$4972,,0)</f>
        <v>Yes</v>
      </c>
    </row>
    <row r="2884" spans="1:14" x14ac:dyDescent="0.25">
      <c r="A2884" t="s">
        <v>13958</v>
      </c>
      <c r="B2884" s="2">
        <v>44729</v>
      </c>
      <c r="C2884" t="s">
        <v>13959</v>
      </c>
      <c r="D2884" t="s">
        <v>13960</v>
      </c>
      <c r="E2884">
        <v>1</v>
      </c>
      <c r="F2884" t="str">
        <f>_xlfn.XLOOKUP(C2884,customers!$A$1:$A$4972,customers!B$1:B$4972,,0)</f>
        <v>Erica Harris</v>
      </c>
      <c r="H2884" t="str">
        <f>_xlfn.XLOOKUP(C2884,customers!$A$1:$A$4972,customers!$G$1:$G$4972,,0)</f>
        <v>Brazil</v>
      </c>
      <c r="I2884" t="str">
        <f>INDEX(products!$A$1:$G$5001,MATCH(orders!$D2884,products!$A$1:$A$5001,0),MATCH(I$1,products!$A$1:$G$1,0))</f>
        <v>Credit Cards</v>
      </c>
      <c r="J2884" t="str">
        <f>INDEX(products!$A$1:$G$5001,MATCH(orders!$D2884,products!$A$1:$A$5001,0),MATCH(J$1,products!$A$1:$G$1,0))</f>
        <v>Standard</v>
      </c>
      <c r="K2884">
        <f>INDEX(products!$A$1:$G$5001,MATCH(orders!$D2884,products!$A$1:$A$5001,0),MATCH(K$1,products!$A$1:$G$1,0))</f>
        <v>1</v>
      </c>
      <c r="L2884" s="3">
        <f>INDEX(products!$A$1:$G$5001,MATCH(orders!$D2884,products!$A$1:$A$5001,0),MATCH(L$1,products!$A$1:$G$1,0))</f>
        <v>0.87373333333333347</v>
      </c>
      <c r="M2884" s="3">
        <f t="shared" si="45"/>
        <v>0.87373333333333347</v>
      </c>
      <c r="N2884" t="str">
        <f>_xlfn.XLOOKUP(Orders[[#This Row],[Customer ID]],customers!$A$1:$A$4972,customers!$I$1:$I$4972,,0)</f>
        <v>Yes</v>
      </c>
    </row>
    <row r="2885" spans="1:14" x14ac:dyDescent="0.25">
      <c r="A2885" t="s">
        <v>13962</v>
      </c>
      <c r="B2885" s="2">
        <v>44729</v>
      </c>
      <c r="C2885" t="s">
        <v>13963</v>
      </c>
      <c r="D2885" t="s">
        <v>13964</v>
      </c>
      <c r="E2885">
        <v>3</v>
      </c>
      <c r="F2885" t="str">
        <f>_xlfn.XLOOKUP(C2885,customers!$A$1:$A$4972,customers!B$1:B$4972,,0)</f>
        <v>Priscilla Flores</v>
      </c>
      <c r="H2885" t="str">
        <f>_xlfn.XLOOKUP(C2885,customers!$A$1:$A$4972,customers!$G$1:$G$4972,,0)</f>
        <v>Japan</v>
      </c>
      <c r="I2885" t="str">
        <f>INDEX(products!$A$1:$G$5001,MATCH(orders!$D2885,products!$A$1:$A$5001,0),MATCH(I$1,products!$A$1:$G$1,0))</f>
        <v>Credit Cards</v>
      </c>
      <c r="J2885" t="str">
        <f>INDEX(products!$A$1:$G$5001,MATCH(orders!$D2885,products!$A$1:$A$5001,0),MATCH(J$1,products!$A$1:$G$1,0))</f>
        <v>Premium</v>
      </c>
      <c r="K2885">
        <f>INDEX(products!$A$1:$G$5001,MATCH(orders!$D2885,products!$A$1:$A$5001,0),MATCH(K$1,products!$A$1:$G$1,0))</f>
        <v>5</v>
      </c>
      <c r="L2885" s="3">
        <f>INDEX(products!$A$1:$G$5001,MATCH(orders!$D2885,products!$A$1:$A$5001,0),MATCH(L$1,products!$A$1:$G$1,0))</f>
        <v>3.6891333333333338</v>
      </c>
      <c r="M2885" s="3">
        <f t="shared" si="45"/>
        <v>11.067400000000001</v>
      </c>
      <c r="N2885" t="str">
        <f>_xlfn.XLOOKUP(Orders[[#This Row],[Customer ID]],customers!$A$1:$A$4972,customers!$I$1:$I$4972,,0)</f>
        <v>Yes</v>
      </c>
    </row>
    <row r="2886" spans="1:14" x14ac:dyDescent="0.25">
      <c r="A2886" t="s">
        <v>13966</v>
      </c>
      <c r="B2886" s="2">
        <v>44730</v>
      </c>
      <c r="C2886" t="s">
        <v>13967</v>
      </c>
      <c r="D2886" t="s">
        <v>13968</v>
      </c>
      <c r="E2886">
        <v>4</v>
      </c>
      <c r="F2886" t="str">
        <f>_xlfn.XLOOKUP(C2886,customers!$A$1:$A$4972,customers!B$1:B$4972,,0)</f>
        <v>Brenda Aguirre</v>
      </c>
      <c r="H2886" t="str">
        <f>_xlfn.XLOOKUP(C2886,customers!$A$1:$A$4972,customers!$G$1:$G$4972,,0)</f>
        <v>Germany</v>
      </c>
      <c r="I2886" t="str">
        <f>INDEX(products!$A$1:$G$5001,MATCH(orders!$D2886,products!$A$1:$A$5001,0),MATCH(I$1,products!$A$1:$G$1,0))</f>
        <v>Loans</v>
      </c>
      <c r="J2886" t="str">
        <f>INDEX(products!$A$1:$G$5001,MATCH(orders!$D2886,products!$A$1:$A$5001,0),MATCH(J$1,products!$A$1:$G$1,0))</f>
        <v>Premium</v>
      </c>
      <c r="K2886">
        <f>INDEX(products!$A$1:$G$5001,MATCH(orders!$D2886,products!$A$1:$A$5001,0),MATCH(K$1,products!$A$1:$G$1,0))</f>
        <v>10</v>
      </c>
      <c r="L2886" s="3">
        <f>INDEX(products!$A$1:$G$5001,MATCH(orders!$D2886,products!$A$1:$A$5001,0),MATCH(L$1,products!$A$1:$G$1,0))</f>
        <v>7.3567333333333336</v>
      </c>
      <c r="M2886" s="3">
        <f t="shared" si="45"/>
        <v>29.426933333333334</v>
      </c>
      <c r="N2886" t="str">
        <f>_xlfn.XLOOKUP(Orders[[#This Row],[Customer ID]],customers!$A$1:$A$4972,customers!$I$1:$I$4972,,0)</f>
        <v>Yes</v>
      </c>
    </row>
    <row r="2887" spans="1:14" x14ac:dyDescent="0.25">
      <c r="A2887" t="s">
        <v>13970</v>
      </c>
      <c r="B2887" s="2">
        <v>44730</v>
      </c>
      <c r="C2887" t="s">
        <v>13971</v>
      </c>
      <c r="D2887" t="s">
        <v>13972</v>
      </c>
      <c r="E2887">
        <v>1</v>
      </c>
      <c r="F2887" t="str">
        <f>_xlfn.XLOOKUP(C2887,customers!$A$1:$A$4972,customers!B$1:B$4972,,0)</f>
        <v>Tina Walters</v>
      </c>
      <c r="H2887" t="str">
        <f>_xlfn.XLOOKUP(C2887,customers!$A$1:$A$4972,customers!$G$1:$G$4972,,0)</f>
        <v>United States</v>
      </c>
      <c r="I2887" t="str">
        <f>INDEX(products!$A$1:$G$5001,MATCH(orders!$D2887,products!$A$1:$A$5001,0),MATCH(I$1,products!$A$1:$G$1,0))</f>
        <v>Credit Cards</v>
      </c>
      <c r="J2887" t="str">
        <f>INDEX(products!$A$1:$G$5001,MATCH(orders!$D2887,products!$A$1:$A$5001,0),MATCH(J$1,products!$A$1:$G$1,0))</f>
        <v>Premium</v>
      </c>
      <c r="K2887">
        <f>INDEX(products!$A$1:$G$5001,MATCH(orders!$D2887,products!$A$1:$A$5001,0),MATCH(K$1,products!$A$1:$G$1,0))</f>
        <v>1</v>
      </c>
      <c r="L2887" s="3">
        <f>INDEX(products!$A$1:$G$5001,MATCH(orders!$D2887,products!$A$1:$A$5001,0),MATCH(L$1,products!$A$1:$G$1,0))</f>
        <v>1.607466666666667</v>
      </c>
      <c r="M2887" s="3">
        <f t="shared" si="45"/>
        <v>1.607466666666667</v>
      </c>
      <c r="N2887" t="str">
        <f>_xlfn.XLOOKUP(Orders[[#This Row],[Customer ID]],customers!$A$1:$A$4972,customers!$I$1:$I$4972,,0)</f>
        <v>No</v>
      </c>
    </row>
    <row r="2888" spans="1:14" x14ac:dyDescent="0.25">
      <c r="A2888" t="s">
        <v>13974</v>
      </c>
      <c r="B2888" s="2">
        <v>44730</v>
      </c>
      <c r="C2888" t="s">
        <v>13975</v>
      </c>
      <c r="D2888" t="s">
        <v>13976</v>
      </c>
      <c r="E2888">
        <v>4</v>
      </c>
      <c r="F2888" t="str">
        <f>_xlfn.XLOOKUP(C2888,customers!$A$1:$A$4972,customers!B$1:B$4972,,0)</f>
        <v>Daniel Boone</v>
      </c>
      <c r="H2888" t="str">
        <f>_xlfn.XLOOKUP(C2888,customers!$A$1:$A$4972,customers!$G$1:$G$4972,,0)</f>
        <v>Brazil</v>
      </c>
      <c r="I2888" t="str">
        <f>INDEX(products!$A$1:$G$5001,MATCH(orders!$D2888,products!$A$1:$A$5001,0),MATCH(I$1,products!$A$1:$G$1,0))</f>
        <v>Loans</v>
      </c>
      <c r="J2888" t="str">
        <f>INDEX(products!$A$1:$G$5001,MATCH(orders!$D2888,products!$A$1:$A$5001,0),MATCH(J$1,products!$A$1:$G$1,0))</f>
        <v>VIP</v>
      </c>
      <c r="K2888">
        <f>INDEX(products!$A$1:$G$5001,MATCH(orders!$D2888,products!$A$1:$A$5001,0),MATCH(K$1,products!$A$1:$G$1,0))</f>
        <v>10</v>
      </c>
      <c r="L2888" s="3">
        <f>INDEX(products!$A$1:$G$5001,MATCH(orders!$D2888,products!$A$1:$A$5001,0),MATCH(L$1,products!$A$1:$G$1,0))</f>
        <v>11.73586666666667</v>
      </c>
      <c r="M2888" s="3">
        <f t="shared" si="45"/>
        <v>46.94346666666668</v>
      </c>
      <c r="N2888" t="str">
        <f>_xlfn.XLOOKUP(Orders[[#This Row],[Customer ID]],customers!$A$1:$A$4972,customers!$I$1:$I$4972,,0)</f>
        <v>No</v>
      </c>
    </row>
    <row r="2889" spans="1:14" x14ac:dyDescent="0.25">
      <c r="A2889" t="s">
        <v>13978</v>
      </c>
      <c r="B2889" s="2">
        <v>44731</v>
      </c>
      <c r="C2889" t="s">
        <v>13979</v>
      </c>
      <c r="D2889" t="s">
        <v>13980</v>
      </c>
      <c r="E2889">
        <v>2</v>
      </c>
      <c r="F2889" t="str">
        <f>_xlfn.XLOOKUP(C2889,customers!$A$1:$A$4972,customers!B$1:B$4972,,0)</f>
        <v>Katherine Mccarty</v>
      </c>
      <c r="H2889" t="str">
        <f>_xlfn.XLOOKUP(C2889,customers!$A$1:$A$4972,customers!$G$1:$G$4972,,0)</f>
        <v>South Africa</v>
      </c>
      <c r="I2889" t="str">
        <f>INDEX(products!$A$1:$G$5001,MATCH(orders!$D2889,products!$A$1:$A$5001,0),MATCH(I$1,products!$A$1:$G$1,0))</f>
        <v>Investments</v>
      </c>
      <c r="J2889" t="str">
        <f>INDEX(products!$A$1:$G$5001,MATCH(orders!$D2889,products!$A$1:$A$5001,0),MATCH(J$1,products!$A$1:$G$1,0))</f>
        <v>Premium</v>
      </c>
      <c r="K2889">
        <f>INDEX(products!$A$1:$G$5001,MATCH(orders!$D2889,products!$A$1:$A$5001,0),MATCH(K$1,products!$A$1:$G$1,0))</f>
        <v>3</v>
      </c>
      <c r="L2889" s="3">
        <f>INDEX(products!$A$1:$G$5001,MATCH(orders!$D2889,products!$A$1:$A$5001,0),MATCH(L$1,products!$A$1:$G$1,0))</f>
        <v>3.2282333333333342</v>
      </c>
      <c r="M2889" s="3">
        <f t="shared" si="45"/>
        <v>6.4564666666666684</v>
      </c>
      <c r="N2889" t="str">
        <f>_xlfn.XLOOKUP(Orders[[#This Row],[Customer ID]],customers!$A$1:$A$4972,customers!$I$1:$I$4972,,0)</f>
        <v>No</v>
      </c>
    </row>
    <row r="2890" spans="1:14" x14ac:dyDescent="0.25">
      <c r="A2890" t="s">
        <v>13982</v>
      </c>
      <c r="B2890" s="2">
        <v>44731</v>
      </c>
      <c r="C2890" t="s">
        <v>13983</v>
      </c>
      <c r="D2890" t="s">
        <v>13984</v>
      </c>
      <c r="E2890">
        <v>1</v>
      </c>
      <c r="F2890" t="str">
        <f>_xlfn.XLOOKUP(C2890,customers!$A$1:$A$4972,customers!B$1:B$4972,,0)</f>
        <v>James Ingram</v>
      </c>
      <c r="H2890" t="str">
        <f>_xlfn.XLOOKUP(C2890,customers!$A$1:$A$4972,customers!$G$1:$G$4972,,0)</f>
        <v>Japan</v>
      </c>
      <c r="I2890" t="str">
        <f>INDEX(products!$A$1:$G$5001,MATCH(orders!$D2890,products!$A$1:$A$5001,0),MATCH(I$1,products!$A$1:$G$1,0))</f>
        <v>Loans</v>
      </c>
      <c r="J2890" t="str">
        <f>INDEX(products!$A$1:$G$5001,MATCH(orders!$D2890,products!$A$1:$A$5001,0),MATCH(J$1,products!$A$1:$G$1,0))</f>
        <v>Premium</v>
      </c>
      <c r="K2890">
        <f>INDEX(products!$A$1:$G$5001,MATCH(orders!$D2890,products!$A$1:$A$5001,0),MATCH(K$1,products!$A$1:$G$1,0))</f>
        <v>1</v>
      </c>
      <c r="L2890" s="3">
        <f>INDEX(products!$A$1:$G$5001,MATCH(orders!$D2890,products!$A$1:$A$5001,0),MATCH(L$1,products!$A$1:$G$1,0))</f>
        <v>1.4775333333333329</v>
      </c>
      <c r="M2890" s="3">
        <f t="shared" si="45"/>
        <v>1.4775333333333329</v>
      </c>
      <c r="N2890" t="str">
        <f>_xlfn.XLOOKUP(Orders[[#This Row],[Customer ID]],customers!$A$1:$A$4972,customers!$I$1:$I$4972,,0)</f>
        <v>No</v>
      </c>
    </row>
    <row r="2891" spans="1:14" x14ac:dyDescent="0.25">
      <c r="A2891" t="s">
        <v>13986</v>
      </c>
      <c r="B2891" s="2">
        <v>44732</v>
      </c>
      <c r="C2891" t="s">
        <v>13987</v>
      </c>
      <c r="D2891" t="s">
        <v>13988</v>
      </c>
      <c r="E2891">
        <v>3</v>
      </c>
      <c r="F2891" t="str">
        <f>_xlfn.XLOOKUP(C2891,customers!$A$1:$A$4972,customers!B$1:B$4972,,0)</f>
        <v>James Robertson</v>
      </c>
      <c r="H2891" t="str">
        <f>_xlfn.XLOOKUP(C2891,customers!$A$1:$A$4972,customers!$G$1:$G$4972,,0)</f>
        <v>United States</v>
      </c>
      <c r="I2891" t="str">
        <f>INDEX(products!$A$1:$G$5001,MATCH(orders!$D2891,products!$A$1:$A$5001,0),MATCH(I$1,products!$A$1:$G$1,0))</f>
        <v>Money Transfers</v>
      </c>
      <c r="J2891" t="str">
        <f>INDEX(products!$A$1:$G$5001,MATCH(orders!$D2891,products!$A$1:$A$5001,0),MATCH(J$1,products!$A$1:$G$1,0))</f>
        <v>Premium</v>
      </c>
      <c r="K2891">
        <f>INDEX(products!$A$1:$G$5001,MATCH(orders!$D2891,products!$A$1:$A$5001,0),MATCH(K$1,products!$A$1:$G$1,0))</f>
        <v>5</v>
      </c>
      <c r="L2891" s="3">
        <f>INDEX(products!$A$1:$G$5001,MATCH(orders!$D2891,products!$A$1:$A$5001,0),MATCH(L$1,products!$A$1:$G$1,0))</f>
        <v>7.5124666666666684</v>
      </c>
      <c r="M2891" s="3">
        <f t="shared" si="45"/>
        <v>22.537400000000005</v>
      </c>
      <c r="N2891" t="str">
        <f>_xlfn.XLOOKUP(Orders[[#This Row],[Customer ID]],customers!$A$1:$A$4972,customers!$I$1:$I$4972,,0)</f>
        <v>Yes</v>
      </c>
    </row>
    <row r="2892" spans="1:14" x14ac:dyDescent="0.25">
      <c r="A2892" t="s">
        <v>13990</v>
      </c>
      <c r="B2892" s="2">
        <v>44732</v>
      </c>
      <c r="C2892" t="s">
        <v>13991</v>
      </c>
      <c r="D2892" t="s">
        <v>13992</v>
      </c>
      <c r="E2892">
        <v>2</v>
      </c>
      <c r="F2892" t="str">
        <f>_xlfn.XLOOKUP(C2892,customers!$A$1:$A$4972,customers!B$1:B$4972,,0)</f>
        <v>Philip Olson</v>
      </c>
      <c r="H2892" t="str">
        <f>_xlfn.XLOOKUP(C2892,customers!$A$1:$A$4972,customers!$G$1:$G$4972,,0)</f>
        <v>South Africa</v>
      </c>
      <c r="I2892" t="str">
        <f>INDEX(products!$A$1:$G$5001,MATCH(orders!$D2892,products!$A$1:$A$5001,0),MATCH(I$1,products!$A$1:$G$1,0))</f>
        <v>Money Transfers</v>
      </c>
      <c r="J2892" t="str">
        <f>INDEX(products!$A$1:$G$5001,MATCH(orders!$D2892,products!$A$1:$A$5001,0),MATCH(J$1,products!$A$1:$G$1,0))</f>
        <v>Premium</v>
      </c>
      <c r="K2892">
        <f>INDEX(products!$A$1:$G$5001,MATCH(orders!$D2892,products!$A$1:$A$5001,0),MATCH(K$1,products!$A$1:$G$1,0))</f>
        <v>3</v>
      </c>
      <c r="L2892" s="3">
        <f>INDEX(products!$A$1:$G$5001,MATCH(orders!$D2892,products!$A$1:$A$5001,0),MATCH(L$1,products!$A$1:$G$1,0))</f>
        <v>2.9965666666666668</v>
      </c>
      <c r="M2892" s="3">
        <f t="shared" si="45"/>
        <v>5.9931333333333336</v>
      </c>
      <c r="N2892" t="str">
        <f>_xlfn.XLOOKUP(Orders[[#This Row],[Customer ID]],customers!$A$1:$A$4972,customers!$I$1:$I$4972,,0)</f>
        <v>No</v>
      </c>
    </row>
    <row r="2893" spans="1:14" x14ac:dyDescent="0.25">
      <c r="A2893" t="s">
        <v>13994</v>
      </c>
      <c r="B2893" s="2">
        <v>44733</v>
      </c>
      <c r="C2893" t="s">
        <v>13995</v>
      </c>
      <c r="D2893" t="s">
        <v>13996</v>
      </c>
      <c r="E2893">
        <v>3</v>
      </c>
      <c r="F2893" t="str">
        <f>_xlfn.XLOOKUP(C2893,customers!$A$1:$A$4972,customers!B$1:B$4972,,0)</f>
        <v>Jenna Cohen</v>
      </c>
      <c r="H2893" t="str">
        <f>_xlfn.XLOOKUP(C2893,customers!$A$1:$A$4972,customers!$G$1:$G$4972,,0)</f>
        <v>South Africa</v>
      </c>
      <c r="I2893" t="str">
        <f>INDEX(products!$A$1:$G$5001,MATCH(orders!$D2893,products!$A$1:$A$5001,0),MATCH(I$1,products!$A$1:$G$1,0))</f>
        <v>Loans</v>
      </c>
      <c r="J2893" t="str">
        <f>INDEX(products!$A$1:$G$5001,MATCH(orders!$D2893,products!$A$1:$A$5001,0),MATCH(J$1,products!$A$1:$G$1,0))</f>
        <v>Standard</v>
      </c>
      <c r="K2893">
        <f>INDEX(products!$A$1:$G$5001,MATCH(orders!$D2893,products!$A$1:$A$5001,0),MATCH(K$1,products!$A$1:$G$1,0))</f>
        <v>5</v>
      </c>
      <c r="L2893" s="3">
        <f>INDEX(products!$A$1:$G$5001,MATCH(orders!$D2893,products!$A$1:$A$5001,0),MATCH(L$1,products!$A$1:$G$1,0))</f>
        <v>6.8014333333333354</v>
      </c>
      <c r="M2893" s="3">
        <f t="shared" si="45"/>
        <v>20.404300000000006</v>
      </c>
      <c r="N2893" t="str">
        <f>_xlfn.XLOOKUP(Orders[[#This Row],[Customer ID]],customers!$A$1:$A$4972,customers!$I$1:$I$4972,,0)</f>
        <v>Yes</v>
      </c>
    </row>
    <row r="2894" spans="1:14" x14ac:dyDescent="0.25">
      <c r="A2894" t="s">
        <v>13998</v>
      </c>
      <c r="B2894" s="2">
        <v>44733</v>
      </c>
      <c r="C2894" t="s">
        <v>13999</v>
      </c>
      <c r="D2894" t="s">
        <v>14000</v>
      </c>
      <c r="E2894">
        <v>2</v>
      </c>
      <c r="F2894" t="str">
        <f>_xlfn.XLOOKUP(C2894,customers!$A$1:$A$4972,customers!B$1:B$4972,,0)</f>
        <v>Zachary Johnson</v>
      </c>
      <c r="H2894" t="str">
        <f>_xlfn.XLOOKUP(C2894,customers!$A$1:$A$4972,customers!$G$1:$G$4972,,0)</f>
        <v>Germany</v>
      </c>
      <c r="I2894" t="str">
        <f>INDEX(products!$A$1:$G$5001,MATCH(orders!$D2894,products!$A$1:$A$5001,0),MATCH(I$1,products!$A$1:$G$1,0))</f>
        <v>Money Transfers</v>
      </c>
      <c r="J2894" t="str">
        <f>INDEX(products!$A$1:$G$5001,MATCH(orders!$D2894,products!$A$1:$A$5001,0),MATCH(J$1,products!$A$1:$G$1,0))</f>
        <v>Standard</v>
      </c>
      <c r="K2894">
        <f>INDEX(products!$A$1:$G$5001,MATCH(orders!$D2894,products!$A$1:$A$5001,0),MATCH(K$1,products!$A$1:$G$1,0))</f>
        <v>3</v>
      </c>
      <c r="L2894" s="3">
        <f>INDEX(products!$A$1:$G$5001,MATCH(orders!$D2894,products!$A$1:$A$5001,0),MATCH(L$1,products!$A$1:$G$1,0))</f>
        <v>4.313366666666667</v>
      </c>
      <c r="M2894" s="3">
        <f t="shared" si="45"/>
        <v>8.626733333333334</v>
      </c>
      <c r="N2894" t="str">
        <f>_xlfn.XLOOKUP(Orders[[#This Row],[Customer ID]],customers!$A$1:$A$4972,customers!$I$1:$I$4972,,0)</f>
        <v>No</v>
      </c>
    </row>
    <row r="2895" spans="1:14" x14ac:dyDescent="0.25">
      <c r="A2895" t="s">
        <v>14002</v>
      </c>
      <c r="B2895" s="2">
        <v>44733</v>
      </c>
      <c r="C2895" t="s">
        <v>14003</v>
      </c>
      <c r="D2895" t="s">
        <v>14004</v>
      </c>
      <c r="E2895">
        <v>1</v>
      </c>
      <c r="F2895" t="str">
        <f>_xlfn.XLOOKUP(C2895,customers!$A$1:$A$4972,customers!B$1:B$4972,,0)</f>
        <v>Jennifer Berry</v>
      </c>
      <c r="H2895" t="str">
        <f>_xlfn.XLOOKUP(C2895,customers!$A$1:$A$4972,customers!$G$1:$G$4972,,0)</f>
        <v>Germany</v>
      </c>
      <c r="I2895" t="str">
        <f>INDEX(products!$A$1:$G$5001,MATCH(orders!$D2895,products!$A$1:$A$5001,0),MATCH(I$1,products!$A$1:$G$1,0))</f>
        <v>Investments</v>
      </c>
      <c r="J2895" t="str">
        <f>INDEX(products!$A$1:$G$5001,MATCH(orders!$D2895,products!$A$1:$A$5001,0),MATCH(J$1,products!$A$1:$G$1,0))</f>
        <v>Standard</v>
      </c>
      <c r="K2895">
        <f>INDEX(products!$A$1:$G$5001,MATCH(orders!$D2895,products!$A$1:$A$5001,0),MATCH(K$1,products!$A$1:$G$1,0))</f>
        <v>1</v>
      </c>
      <c r="L2895" s="3">
        <f>INDEX(products!$A$1:$G$5001,MATCH(orders!$D2895,products!$A$1:$A$5001,0),MATCH(L$1,products!$A$1:$G$1,0))</f>
        <v>1.321333333333333</v>
      </c>
      <c r="M2895" s="3">
        <f t="shared" si="45"/>
        <v>1.321333333333333</v>
      </c>
      <c r="N2895" t="str">
        <f>_xlfn.XLOOKUP(Orders[[#This Row],[Customer ID]],customers!$A$1:$A$4972,customers!$I$1:$I$4972,,0)</f>
        <v>Yes</v>
      </c>
    </row>
    <row r="2896" spans="1:14" x14ac:dyDescent="0.25">
      <c r="A2896" t="s">
        <v>14006</v>
      </c>
      <c r="B2896" s="2">
        <v>44734</v>
      </c>
      <c r="C2896" t="s">
        <v>14007</v>
      </c>
      <c r="D2896" t="s">
        <v>14008</v>
      </c>
      <c r="E2896">
        <v>3</v>
      </c>
      <c r="F2896" t="str">
        <f>_xlfn.XLOOKUP(C2896,customers!$A$1:$A$4972,customers!B$1:B$4972,,0)</f>
        <v>Blake Martin</v>
      </c>
      <c r="H2896" t="str">
        <f>_xlfn.XLOOKUP(C2896,customers!$A$1:$A$4972,customers!$G$1:$G$4972,,0)</f>
        <v>United States</v>
      </c>
      <c r="I2896" t="str">
        <f>INDEX(products!$A$1:$G$5001,MATCH(orders!$D2896,products!$A$1:$A$5001,0),MATCH(I$1,products!$A$1:$G$1,0))</f>
        <v>Money Transfers</v>
      </c>
      <c r="J2896" t="str">
        <f>INDEX(products!$A$1:$G$5001,MATCH(orders!$D2896,products!$A$1:$A$5001,0),MATCH(J$1,products!$A$1:$G$1,0))</f>
        <v>Premium</v>
      </c>
      <c r="K2896">
        <f>INDEX(products!$A$1:$G$5001,MATCH(orders!$D2896,products!$A$1:$A$5001,0),MATCH(K$1,products!$A$1:$G$1,0))</f>
        <v>5</v>
      </c>
      <c r="L2896" s="3">
        <f>INDEX(products!$A$1:$G$5001,MATCH(orders!$D2896,products!$A$1:$A$5001,0),MATCH(L$1,products!$A$1:$G$1,0))</f>
        <v>4.0913000000000004</v>
      </c>
      <c r="M2896" s="3">
        <f t="shared" si="45"/>
        <v>12.273900000000001</v>
      </c>
      <c r="N2896" t="str">
        <f>_xlfn.XLOOKUP(Orders[[#This Row],[Customer ID]],customers!$A$1:$A$4972,customers!$I$1:$I$4972,,0)</f>
        <v>No</v>
      </c>
    </row>
    <row r="2897" spans="1:14" x14ac:dyDescent="0.25">
      <c r="A2897" t="s">
        <v>14010</v>
      </c>
      <c r="B2897" s="2">
        <v>44734</v>
      </c>
      <c r="C2897" t="s">
        <v>14011</v>
      </c>
      <c r="D2897" t="s">
        <v>14012</v>
      </c>
      <c r="E2897">
        <v>3</v>
      </c>
      <c r="F2897" t="str">
        <f>_xlfn.XLOOKUP(C2897,customers!$A$1:$A$4972,customers!B$1:B$4972,,0)</f>
        <v>Madison Anderson</v>
      </c>
      <c r="H2897" t="str">
        <f>_xlfn.XLOOKUP(C2897,customers!$A$1:$A$4972,customers!$G$1:$G$4972,,0)</f>
        <v>South Africa</v>
      </c>
      <c r="I2897" t="str">
        <f>INDEX(products!$A$1:$G$5001,MATCH(orders!$D2897,products!$A$1:$A$5001,0),MATCH(I$1,products!$A$1:$G$1,0))</f>
        <v>Loans</v>
      </c>
      <c r="J2897" t="str">
        <f>INDEX(products!$A$1:$G$5001,MATCH(orders!$D2897,products!$A$1:$A$5001,0),MATCH(J$1,products!$A$1:$G$1,0))</f>
        <v>Premium</v>
      </c>
      <c r="K2897">
        <f>INDEX(products!$A$1:$G$5001,MATCH(orders!$D2897,products!$A$1:$A$5001,0),MATCH(K$1,products!$A$1:$G$1,0))</f>
        <v>5</v>
      </c>
      <c r="L2897" s="3">
        <f>INDEX(products!$A$1:$G$5001,MATCH(orders!$D2897,products!$A$1:$A$5001,0),MATCH(L$1,products!$A$1:$G$1,0))</f>
        <v>7.7127333333333343</v>
      </c>
      <c r="M2897" s="3">
        <f t="shared" si="45"/>
        <v>23.138200000000005</v>
      </c>
      <c r="N2897" t="str">
        <f>_xlfn.XLOOKUP(Orders[[#This Row],[Customer ID]],customers!$A$1:$A$4972,customers!$I$1:$I$4972,,0)</f>
        <v>No</v>
      </c>
    </row>
    <row r="2898" spans="1:14" x14ac:dyDescent="0.25">
      <c r="A2898" t="s">
        <v>14014</v>
      </c>
      <c r="B2898" s="2">
        <v>44735</v>
      </c>
      <c r="C2898" t="s">
        <v>14015</v>
      </c>
      <c r="D2898" t="s">
        <v>14016</v>
      </c>
      <c r="E2898">
        <v>2</v>
      </c>
      <c r="F2898" t="str">
        <f>_xlfn.XLOOKUP(C2898,customers!$A$1:$A$4972,customers!B$1:B$4972,,0)</f>
        <v>Tiffany Carr</v>
      </c>
      <c r="H2898" t="str">
        <f>_xlfn.XLOOKUP(C2898,customers!$A$1:$A$4972,customers!$G$1:$G$4972,,0)</f>
        <v>Germany</v>
      </c>
      <c r="I2898" t="str">
        <f>INDEX(products!$A$1:$G$5001,MATCH(orders!$D2898,products!$A$1:$A$5001,0),MATCH(I$1,products!$A$1:$G$1,0))</f>
        <v>Investments</v>
      </c>
      <c r="J2898" t="str">
        <f>INDEX(products!$A$1:$G$5001,MATCH(orders!$D2898,products!$A$1:$A$5001,0),MATCH(J$1,products!$A$1:$G$1,0))</f>
        <v>VIP</v>
      </c>
      <c r="K2898">
        <f>INDEX(products!$A$1:$G$5001,MATCH(orders!$D2898,products!$A$1:$A$5001,0),MATCH(K$1,products!$A$1:$G$1,0))</f>
        <v>3</v>
      </c>
      <c r="L2898" s="3">
        <f>INDEX(products!$A$1:$G$5001,MATCH(orders!$D2898,products!$A$1:$A$5001,0),MATCH(L$1,products!$A$1:$G$1,0))</f>
        <v>3.6173000000000011</v>
      </c>
      <c r="M2898" s="3">
        <f t="shared" si="45"/>
        <v>7.2346000000000021</v>
      </c>
      <c r="N2898" t="str">
        <f>_xlfn.XLOOKUP(Orders[[#This Row],[Customer ID]],customers!$A$1:$A$4972,customers!$I$1:$I$4972,,0)</f>
        <v>No</v>
      </c>
    </row>
    <row r="2899" spans="1:14" x14ac:dyDescent="0.25">
      <c r="A2899" t="s">
        <v>14018</v>
      </c>
      <c r="B2899" s="2">
        <v>44735</v>
      </c>
      <c r="C2899" t="s">
        <v>14019</v>
      </c>
      <c r="D2899" t="s">
        <v>14020</v>
      </c>
      <c r="E2899">
        <v>3</v>
      </c>
      <c r="F2899" t="str">
        <f>_xlfn.XLOOKUP(C2899,customers!$A$1:$A$4972,customers!B$1:B$4972,,0)</f>
        <v>John Harris</v>
      </c>
      <c r="H2899" t="str">
        <f>_xlfn.XLOOKUP(C2899,customers!$A$1:$A$4972,customers!$G$1:$G$4972,,0)</f>
        <v>Japan</v>
      </c>
      <c r="I2899" t="str">
        <f>INDEX(products!$A$1:$G$5001,MATCH(orders!$D2899,products!$A$1:$A$5001,0),MATCH(I$1,products!$A$1:$G$1,0))</f>
        <v>Money Transfers</v>
      </c>
      <c r="J2899" t="str">
        <f>INDEX(products!$A$1:$G$5001,MATCH(orders!$D2899,products!$A$1:$A$5001,0),MATCH(J$1,products!$A$1:$G$1,0))</f>
        <v>VIP</v>
      </c>
      <c r="K2899">
        <f>INDEX(products!$A$1:$G$5001,MATCH(orders!$D2899,products!$A$1:$A$5001,0),MATCH(K$1,products!$A$1:$G$1,0))</f>
        <v>5</v>
      </c>
      <c r="L2899" s="3">
        <f>INDEX(products!$A$1:$G$5001,MATCH(orders!$D2899,products!$A$1:$A$5001,0),MATCH(L$1,products!$A$1:$G$1,0))</f>
        <v>4.7457000000000003</v>
      </c>
      <c r="M2899" s="3">
        <f t="shared" si="45"/>
        <v>14.237100000000002</v>
      </c>
      <c r="N2899" t="str">
        <f>_xlfn.XLOOKUP(Orders[[#This Row],[Customer ID]],customers!$A$1:$A$4972,customers!$I$1:$I$4972,,0)</f>
        <v>Yes</v>
      </c>
    </row>
    <row r="2900" spans="1:14" x14ac:dyDescent="0.25">
      <c r="A2900" t="s">
        <v>14022</v>
      </c>
      <c r="B2900" s="2">
        <v>44736</v>
      </c>
      <c r="C2900" t="s">
        <v>14023</v>
      </c>
      <c r="D2900" t="s">
        <v>14024</v>
      </c>
      <c r="E2900">
        <v>2</v>
      </c>
      <c r="F2900" t="str">
        <f>_xlfn.XLOOKUP(C2900,customers!$A$1:$A$4972,customers!B$1:B$4972,,0)</f>
        <v>Janet Olsen</v>
      </c>
      <c r="H2900" t="str">
        <f>_xlfn.XLOOKUP(C2900,customers!$A$1:$A$4972,customers!$G$1:$G$4972,,0)</f>
        <v>Japan</v>
      </c>
      <c r="I2900" t="str">
        <f>INDEX(products!$A$1:$G$5001,MATCH(orders!$D2900,products!$A$1:$A$5001,0),MATCH(I$1,products!$A$1:$G$1,0))</f>
        <v>Investments</v>
      </c>
      <c r="J2900" t="str">
        <f>INDEX(products!$A$1:$G$5001,MATCH(orders!$D2900,products!$A$1:$A$5001,0),MATCH(J$1,products!$A$1:$G$1,0))</f>
        <v>VIP</v>
      </c>
      <c r="K2900">
        <f>INDEX(products!$A$1:$G$5001,MATCH(orders!$D2900,products!$A$1:$A$5001,0),MATCH(K$1,products!$A$1:$G$1,0))</f>
        <v>3</v>
      </c>
      <c r="L2900" s="3">
        <f>INDEX(products!$A$1:$G$5001,MATCH(orders!$D2900,products!$A$1:$A$5001,0),MATCH(L$1,products!$A$1:$G$1,0))</f>
        <v>3.2757000000000001</v>
      </c>
      <c r="M2900" s="3">
        <f t="shared" si="45"/>
        <v>6.5514000000000001</v>
      </c>
      <c r="N2900" t="str">
        <f>_xlfn.XLOOKUP(Orders[[#This Row],[Customer ID]],customers!$A$1:$A$4972,customers!$I$1:$I$4972,,0)</f>
        <v>No</v>
      </c>
    </row>
    <row r="2901" spans="1:14" x14ac:dyDescent="0.25">
      <c r="A2901" t="s">
        <v>14026</v>
      </c>
      <c r="B2901" s="2">
        <v>44736</v>
      </c>
      <c r="C2901" t="s">
        <v>14027</v>
      </c>
      <c r="D2901" t="s">
        <v>14028</v>
      </c>
      <c r="E2901">
        <v>2</v>
      </c>
      <c r="F2901" t="str">
        <f>_xlfn.XLOOKUP(C2901,customers!$A$1:$A$4972,customers!B$1:B$4972,,0)</f>
        <v>Cynthia Duke</v>
      </c>
      <c r="H2901" t="str">
        <f>_xlfn.XLOOKUP(C2901,customers!$A$1:$A$4972,customers!$G$1:$G$4972,,0)</f>
        <v>South Africa</v>
      </c>
      <c r="I2901" t="str">
        <f>INDEX(products!$A$1:$G$5001,MATCH(orders!$D2901,products!$A$1:$A$5001,0),MATCH(I$1,products!$A$1:$G$1,0))</f>
        <v>Loans</v>
      </c>
      <c r="J2901" t="str">
        <f>INDEX(products!$A$1:$G$5001,MATCH(orders!$D2901,products!$A$1:$A$5001,0),MATCH(J$1,products!$A$1:$G$1,0))</f>
        <v>Premium</v>
      </c>
      <c r="K2901">
        <f>INDEX(products!$A$1:$G$5001,MATCH(orders!$D2901,products!$A$1:$A$5001,0),MATCH(K$1,products!$A$1:$G$1,0))</f>
        <v>3</v>
      </c>
      <c r="L2901" s="3">
        <f>INDEX(products!$A$1:$G$5001,MATCH(orders!$D2901,products!$A$1:$A$5001,0),MATCH(L$1,products!$A$1:$G$1,0))</f>
        <v>2.1126999999999998</v>
      </c>
      <c r="M2901" s="3">
        <f t="shared" si="45"/>
        <v>4.2253999999999996</v>
      </c>
      <c r="N2901" t="str">
        <f>_xlfn.XLOOKUP(Orders[[#This Row],[Customer ID]],customers!$A$1:$A$4972,customers!$I$1:$I$4972,,0)</f>
        <v>No</v>
      </c>
    </row>
    <row r="2902" spans="1:14" x14ac:dyDescent="0.25">
      <c r="A2902" t="s">
        <v>14030</v>
      </c>
      <c r="B2902" s="2">
        <v>44737</v>
      </c>
      <c r="C2902" t="s">
        <v>14031</v>
      </c>
      <c r="D2902" t="s">
        <v>14032</v>
      </c>
      <c r="E2902">
        <v>2</v>
      </c>
      <c r="F2902" t="str">
        <f>_xlfn.XLOOKUP(C2902,customers!$A$1:$A$4972,customers!B$1:B$4972,,0)</f>
        <v>Natasha Cardenas</v>
      </c>
      <c r="H2902" t="str">
        <f>_xlfn.XLOOKUP(C2902,customers!$A$1:$A$4972,customers!$G$1:$G$4972,,0)</f>
        <v>Germany</v>
      </c>
      <c r="I2902" t="str">
        <f>INDEX(products!$A$1:$G$5001,MATCH(orders!$D2902,products!$A$1:$A$5001,0),MATCH(I$1,products!$A$1:$G$1,0))</f>
        <v>Money Transfers</v>
      </c>
      <c r="J2902" t="str">
        <f>INDEX(products!$A$1:$G$5001,MATCH(orders!$D2902,products!$A$1:$A$5001,0),MATCH(J$1,products!$A$1:$G$1,0))</f>
        <v>Standard</v>
      </c>
      <c r="K2902">
        <f>INDEX(products!$A$1:$G$5001,MATCH(orders!$D2902,products!$A$1:$A$5001,0),MATCH(K$1,products!$A$1:$G$1,0))</f>
        <v>3</v>
      </c>
      <c r="L2902" s="3">
        <f>INDEX(products!$A$1:$G$5001,MATCH(orders!$D2902,products!$A$1:$A$5001,0),MATCH(L$1,products!$A$1:$G$1,0))</f>
        <v>2.3835999999999999</v>
      </c>
      <c r="M2902" s="3">
        <f t="shared" si="45"/>
        <v>4.7671999999999999</v>
      </c>
      <c r="N2902" t="str">
        <f>_xlfn.XLOOKUP(Orders[[#This Row],[Customer ID]],customers!$A$1:$A$4972,customers!$I$1:$I$4972,,0)</f>
        <v>No</v>
      </c>
    </row>
    <row r="2903" spans="1:14" x14ac:dyDescent="0.25">
      <c r="A2903" t="s">
        <v>14034</v>
      </c>
      <c r="B2903" s="2">
        <v>44737</v>
      </c>
      <c r="C2903" t="s">
        <v>14035</v>
      </c>
      <c r="D2903" t="s">
        <v>14036</v>
      </c>
      <c r="E2903">
        <v>2</v>
      </c>
      <c r="F2903" t="str">
        <f>_xlfn.XLOOKUP(C2903,customers!$A$1:$A$4972,customers!B$1:B$4972,,0)</f>
        <v>Brianna Campbell</v>
      </c>
      <c r="H2903" t="str">
        <f>_xlfn.XLOOKUP(C2903,customers!$A$1:$A$4972,customers!$G$1:$G$4972,,0)</f>
        <v>United States</v>
      </c>
      <c r="I2903" t="str">
        <f>INDEX(products!$A$1:$G$5001,MATCH(orders!$D2903,products!$A$1:$A$5001,0),MATCH(I$1,products!$A$1:$G$1,0))</f>
        <v>Investments</v>
      </c>
      <c r="J2903" t="str">
        <f>INDEX(products!$A$1:$G$5001,MATCH(orders!$D2903,products!$A$1:$A$5001,0),MATCH(J$1,products!$A$1:$G$1,0))</f>
        <v>Standard</v>
      </c>
      <c r="K2903">
        <f>INDEX(products!$A$1:$G$5001,MATCH(orders!$D2903,products!$A$1:$A$5001,0),MATCH(K$1,products!$A$1:$G$1,0))</f>
        <v>3</v>
      </c>
      <c r="L2903" s="3">
        <f>INDEX(products!$A$1:$G$5001,MATCH(orders!$D2903,products!$A$1:$A$5001,0),MATCH(L$1,products!$A$1:$G$1,0))</f>
        <v>4.2966333333333342</v>
      </c>
      <c r="M2903" s="3">
        <f t="shared" si="45"/>
        <v>8.5932666666666684</v>
      </c>
      <c r="N2903" t="str">
        <f>_xlfn.XLOOKUP(Orders[[#This Row],[Customer ID]],customers!$A$1:$A$4972,customers!$I$1:$I$4972,,0)</f>
        <v>No</v>
      </c>
    </row>
    <row r="2904" spans="1:14" x14ac:dyDescent="0.25">
      <c r="A2904" t="s">
        <v>14038</v>
      </c>
      <c r="B2904" s="2">
        <v>44737</v>
      </c>
      <c r="C2904" t="s">
        <v>14039</v>
      </c>
      <c r="D2904" t="s">
        <v>14040</v>
      </c>
      <c r="E2904">
        <v>1</v>
      </c>
      <c r="F2904" t="str">
        <f>_xlfn.XLOOKUP(C2904,customers!$A$1:$A$4972,customers!B$1:B$4972,,0)</f>
        <v>Chad Harris</v>
      </c>
      <c r="H2904" t="str">
        <f>_xlfn.XLOOKUP(C2904,customers!$A$1:$A$4972,customers!$G$1:$G$4972,,0)</f>
        <v>United States</v>
      </c>
      <c r="I2904" t="str">
        <f>INDEX(products!$A$1:$G$5001,MATCH(orders!$D2904,products!$A$1:$A$5001,0),MATCH(I$1,products!$A$1:$G$1,0))</f>
        <v>Investments</v>
      </c>
      <c r="J2904" t="str">
        <f>INDEX(products!$A$1:$G$5001,MATCH(orders!$D2904,products!$A$1:$A$5001,0),MATCH(J$1,products!$A$1:$G$1,0))</f>
        <v>Standard</v>
      </c>
      <c r="K2904">
        <f>INDEX(products!$A$1:$G$5001,MATCH(orders!$D2904,products!$A$1:$A$5001,0),MATCH(K$1,products!$A$1:$G$1,0))</f>
        <v>1</v>
      </c>
      <c r="L2904" s="3">
        <f>INDEX(products!$A$1:$G$5001,MATCH(orders!$D2904,products!$A$1:$A$5001,0),MATCH(L$1,products!$A$1:$G$1,0))</f>
        <v>0.66666666666666674</v>
      </c>
      <c r="M2904" s="3">
        <f t="shared" si="45"/>
        <v>0.66666666666666674</v>
      </c>
      <c r="N2904" t="str">
        <f>_xlfn.XLOOKUP(Orders[[#This Row],[Customer ID]],customers!$A$1:$A$4972,customers!$I$1:$I$4972,,0)</f>
        <v>No</v>
      </c>
    </row>
    <row r="2905" spans="1:14" x14ac:dyDescent="0.25">
      <c r="A2905" t="s">
        <v>14042</v>
      </c>
      <c r="B2905" s="2">
        <v>44738</v>
      </c>
      <c r="C2905" t="s">
        <v>14043</v>
      </c>
      <c r="D2905" t="s">
        <v>14044</v>
      </c>
      <c r="E2905">
        <v>2</v>
      </c>
      <c r="F2905" t="str">
        <f>_xlfn.XLOOKUP(C2905,customers!$A$1:$A$4972,customers!B$1:B$4972,,0)</f>
        <v>Amy Daniels</v>
      </c>
      <c r="H2905" t="str">
        <f>_xlfn.XLOOKUP(C2905,customers!$A$1:$A$4972,customers!$G$1:$G$4972,,0)</f>
        <v>United States</v>
      </c>
      <c r="I2905" t="str">
        <f>INDEX(products!$A$1:$G$5001,MATCH(orders!$D2905,products!$A$1:$A$5001,0),MATCH(I$1,products!$A$1:$G$1,0))</f>
        <v>Money Transfers</v>
      </c>
      <c r="J2905" t="str">
        <f>INDEX(products!$A$1:$G$5001,MATCH(orders!$D2905,products!$A$1:$A$5001,0),MATCH(J$1,products!$A$1:$G$1,0))</f>
        <v>Premium</v>
      </c>
      <c r="K2905">
        <f>INDEX(products!$A$1:$G$5001,MATCH(orders!$D2905,products!$A$1:$A$5001,0),MATCH(K$1,products!$A$1:$G$1,0))</f>
        <v>3</v>
      </c>
      <c r="L2905" s="3">
        <f>INDEX(products!$A$1:$G$5001,MATCH(orders!$D2905,products!$A$1:$A$5001,0),MATCH(L$1,products!$A$1:$G$1,0))</f>
        <v>3.2496999999999998</v>
      </c>
      <c r="M2905" s="3">
        <f t="shared" si="45"/>
        <v>6.4993999999999996</v>
      </c>
      <c r="N2905" t="str">
        <f>_xlfn.XLOOKUP(Orders[[#This Row],[Customer ID]],customers!$A$1:$A$4972,customers!$I$1:$I$4972,,0)</f>
        <v>Yes</v>
      </c>
    </row>
    <row r="2906" spans="1:14" x14ac:dyDescent="0.25">
      <c r="A2906" t="s">
        <v>14046</v>
      </c>
      <c r="B2906" s="2">
        <v>44738</v>
      </c>
      <c r="C2906" t="s">
        <v>14047</v>
      </c>
      <c r="D2906" t="s">
        <v>14048</v>
      </c>
      <c r="E2906">
        <v>4</v>
      </c>
      <c r="F2906" t="str">
        <f>_xlfn.XLOOKUP(C2906,customers!$A$1:$A$4972,customers!B$1:B$4972,,0)</f>
        <v>Katherine Cox</v>
      </c>
      <c r="H2906" t="str">
        <f>_xlfn.XLOOKUP(C2906,customers!$A$1:$A$4972,customers!$G$1:$G$4972,,0)</f>
        <v>Japan</v>
      </c>
      <c r="I2906" t="str">
        <f>INDEX(products!$A$1:$G$5001,MATCH(orders!$D2906,products!$A$1:$A$5001,0),MATCH(I$1,products!$A$1:$G$1,0))</f>
        <v>Investments</v>
      </c>
      <c r="J2906" t="str">
        <f>INDEX(products!$A$1:$G$5001,MATCH(orders!$D2906,products!$A$1:$A$5001,0),MATCH(J$1,products!$A$1:$G$1,0))</f>
        <v>Standard</v>
      </c>
      <c r="K2906">
        <f>INDEX(products!$A$1:$G$5001,MATCH(orders!$D2906,products!$A$1:$A$5001,0),MATCH(K$1,products!$A$1:$G$1,0))</f>
        <v>10</v>
      </c>
      <c r="L2906" s="3">
        <f>INDEX(products!$A$1:$G$5001,MATCH(orders!$D2906,products!$A$1:$A$5001,0),MATCH(L$1,products!$A$1:$G$1,0))</f>
        <v>11.891766666666671</v>
      </c>
      <c r="M2906" s="3">
        <f t="shared" si="45"/>
        <v>47.567066666666683</v>
      </c>
      <c r="N2906" t="str">
        <f>_xlfn.XLOOKUP(Orders[[#This Row],[Customer ID]],customers!$A$1:$A$4972,customers!$I$1:$I$4972,,0)</f>
        <v>Yes</v>
      </c>
    </row>
    <row r="2907" spans="1:14" x14ac:dyDescent="0.25">
      <c r="A2907" t="s">
        <v>14050</v>
      </c>
      <c r="B2907" s="2">
        <v>44739</v>
      </c>
      <c r="C2907" t="s">
        <v>14051</v>
      </c>
      <c r="D2907" t="s">
        <v>14052</v>
      </c>
      <c r="E2907">
        <v>3</v>
      </c>
      <c r="F2907" t="str">
        <f>_xlfn.XLOOKUP(C2907,customers!$A$1:$A$4972,customers!B$1:B$4972,,0)</f>
        <v>Ian Ortiz</v>
      </c>
      <c r="H2907" t="str">
        <f>_xlfn.XLOOKUP(C2907,customers!$A$1:$A$4972,customers!$G$1:$G$4972,,0)</f>
        <v>Germany</v>
      </c>
      <c r="I2907" t="str">
        <f>INDEX(products!$A$1:$G$5001,MATCH(orders!$D2907,products!$A$1:$A$5001,0),MATCH(I$1,products!$A$1:$G$1,0))</f>
        <v>Investments</v>
      </c>
      <c r="J2907" t="str">
        <f>INDEX(products!$A$1:$G$5001,MATCH(orders!$D2907,products!$A$1:$A$5001,0),MATCH(J$1,products!$A$1:$G$1,0))</f>
        <v>VIP</v>
      </c>
      <c r="K2907">
        <f>INDEX(products!$A$1:$G$5001,MATCH(orders!$D2907,products!$A$1:$A$5001,0),MATCH(K$1,products!$A$1:$G$1,0))</f>
        <v>5</v>
      </c>
      <c r="L2907" s="3">
        <f>INDEX(products!$A$1:$G$5001,MATCH(orders!$D2907,products!$A$1:$A$5001,0),MATCH(L$1,products!$A$1:$G$1,0))</f>
        <v>3.6065</v>
      </c>
      <c r="M2907" s="3">
        <f t="shared" si="45"/>
        <v>10.8195</v>
      </c>
      <c r="N2907" t="str">
        <f>_xlfn.XLOOKUP(Orders[[#This Row],[Customer ID]],customers!$A$1:$A$4972,customers!$I$1:$I$4972,,0)</f>
        <v>No</v>
      </c>
    </row>
    <row r="2908" spans="1:14" x14ac:dyDescent="0.25">
      <c r="A2908" t="s">
        <v>14054</v>
      </c>
      <c r="B2908" s="2">
        <v>44739</v>
      </c>
      <c r="C2908" t="s">
        <v>14055</v>
      </c>
      <c r="D2908" t="s">
        <v>14056</v>
      </c>
      <c r="E2908">
        <v>4</v>
      </c>
      <c r="F2908" t="str">
        <f>_xlfn.XLOOKUP(C2908,customers!$A$1:$A$4972,customers!B$1:B$4972,,0)</f>
        <v>Lisa Tate</v>
      </c>
      <c r="H2908" t="str">
        <f>_xlfn.XLOOKUP(C2908,customers!$A$1:$A$4972,customers!$G$1:$G$4972,,0)</f>
        <v>Germany</v>
      </c>
      <c r="I2908" t="str">
        <f>INDEX(products!$A$1:$G$5001,MATCH(orders!$D2908,products!$A$1:$A$5001,0),MATCH(I$1,products!$A$1:$G$1,0))</f>
        <v>Loans</v>
      </c>
      <c r="J2908" t="str">
        <f>INDEX(products!$A$1:$G$5001,MATCH(orders!$D2908,products!$A$1:$A$5001,0),MATCH(J$1,products!$A$1:$G$1,0))</f>
        <v>VIP</v>
      </c>
      <c r="K2908">
        <f>INDEX(products!$A$1:$G$5001,MATCH(orders!$D2908,products!$A$1:$A$5001,0),MATCH(K$1,products!$A$1:$G$1,0))</f>
        <v>10</v>
      </c>
      <c r="L2908" s="3">
        <f>INDEX(products!$A$1:$G$5001,MATCH(orders!$D2908,products!$A$1:$A$5001,0),MATCH(L$1,products!$A$1:$G$1,0))</f>
        <v>16.397433333333328</v>
      </c>
      <c r="M2908" s="3">
        <f t="shared" si="45"/>
        <v>65.589733333333314</v>
      </c>
      <c r="N2908" t="str">
        <f>_xlfn.XLOOKUP(Orders[[#This Row],[Customer ID]],customers!$A$1:$A$4972,customers!$I$1:$I$4972,,0)</f>
        <v>Yes</v>
      </c>
    </row>
    <row r="2909" spans="1:14" x14ac:dyDescent="0.25">
      <c r="A2909" t="s">
        <v>14057</v>
      </c>
      <c r="B2909" s="2">
        <v>44740</v>
      </c>
      <c r="C2909" t="s">
        <v>14058</v>
      </c>
      <c r="D2909" t="s">
        <v>14059</v>
      </c>
      <c r="E2909">
        <v>1</v>
      </c>
      <c r="F2909" t="str">
        <f>_xlfn.XLOOKUP(C2909,customers!$A$1:$A$4972,customers!B$1:B$4972,,0)</f>
        <v>Gary Rodriguez</v>
      </c>
      <c r="H2909" t="str">
        <f>_xlfn.XLOOKUP(C2909,customers!$A$1:$A$4972,customers!$G$1:$G$4972,,0)</f>
        <v>Japan</v>
      </c>
      <c r="I2909" t="str">
        <f>INDEX(products!$A$1:$G$5001,MATCH(orders!$D2909,products!$A$1:$A$5001,0),MATCH(I$1,products!$A$1:$G$1,0))</f>
        <v>Loans</v>
      </c>
      <c r="J2909" t="str">
        <f>INDEX(products!$A$1:$G$5001,MATCH(orders!$D2909,products!$A$1:$A$5001,0),MATCH(J$1,products!$A$1:$G$1,0))</f>
        <v>Standard</v>
      </c>
      <c r="K2909">
        <f>INDEX(products!$A$1:$G$5001,MATCH(orders!$D2909,products!$A$1:$A$5001,0),MATCH(K$1,products!$A$1:$G$1,0))</f>
        <v>1</v>
      </c>
      <c r="L2909" s="3">
        <f>INDEX(products!$A$1:$G$5001,MATCH(orders!$D2909,products!$A$1:$A$5001,0),MATCH(L$1,products!$A$1:$G$1,0))</f>
        <v>0.89280000000000015</v>
      </c>
      <c r="M2909" s="3">
        <f t="shared" si="45"/>
        <v>0.89280000000000015</v>
      </c>
      <c r="N2909" t="str">
        <f>_xlfn.XLOOKUP(Orders[[#This Row],[Customer ID]],customers!$A$1:$A$4972,customers!$I$1:$I$4972,,0)</f>
        <v>No</v>
      </c>
    </row>
    <row r="2910" spans="1:14" x14ac:dyDescent="0.25">
      <c r="A2910" t="s">
        <v>14061</v>
      </c>
      <c r="B2910" s="2">
        <v>44740</v>
      </c>
      <c r="C2910" t="s">
        <v>14062</v>
      </c>
      <c r="D2910" t="s">
        <v>14063</v>
      </c>
      <c r="E2910">
        <v>4</v>
      </c>
      <c r="F2910" t="str">
        <f>_xlfn.XLOOKUP(C2910,customers!$A$1:$A$4972,customers!B$1:B$4972,,0)</f>
        <v>Allison Wright</v>
      </c>
      <c r="H2910" t="str">
        <f>_xlfn.XLOOKUP(C2910,customers!$A$1:$A$4972,customers!$G$1:$G$4972,,0)</f>
        <v>United States</v>
      </c>
      <c r="I2910" t="str">
        <f>INDEX(products!$A$1:$G$5001,MATCH(orders!$D2910,products!$A$1:$A$5001,0),MATCH(I$1,products!$A$1:$G$1,0))</f>
        <v>Loans</v>
      </c>
      <c r="J2910" t="str">
        <f>INDEX(products!$A$1:$G$5001,MATCH(orders!$D2910,products!$A$1:$A$5001,0),MATCH(J$1,products!$A$1:$G$1,0))</f>
        <v>VIP</v>
      </c>
      <c r="K2910">
        <f>INDEX(products!$A$1:$G$5001,MATCH(orders!$D2910,products!$A$1:$A$5001,0),MATCH(K$1,products!$A$1:$G$1,0))</f>
        <v>10</v>
      </c>
      <c r="L2910" s="3">
        <f>INDEX(products!$A$1:$G$5001,MATCH(orders!$D2910,products!$A$1:$A$5001,0),MATCH(L$1,products!$A$1:$G$1,0))</f>
        <v>9.7086666666666659</v>
      </c>
      <c r="M2910" s="3">
        <f t="shared" si="45"/>
        <v>38.834666666666664</v>
      </c>
      <c r="N2910" t="str">
        <f>_xlfn.XLOOKUP(Orders[[#This Row],[Customer ID]],customers!$A$1:$A$4972,customers!$I$1:$I$4972,,0)</f>
        <v>No</v>
      </c>
    </row>
    <row r="2911" spans="1:14" x14ac:dyDescent="0.25">
      <c r="A2911" t="s">
        <v>14065</v>
      </c>
      <c r="B2911" s="2">
        <v>44740</v>
      </c>
      <c r="C2911" t="s">
        <v>14066</v>
      </c>
      <c r="D2911" t="s">
        <v>14067</v>
      </c>
      <c r="E2911">
        <v>3</v>
      </c>
      <c r="F2911" t="str">
        <f>_xlfn.XLOOKUP(C2911,customers!$A$1:$A$4972,customers!B$1:B$4972,,0)</f>
        <v>Donald Carson DDS</v>
      </c>
      <c r="H2911" t="str">
        <f>_xlfn.XLOOKUP(C2911,customers!$A$1:$A$4972,customers!$G$1:$G$4972,,0)</f>
        <v>United States</v>
      </c>
      <c r="I2911" t="str">
        <f>INDEX(products!$A$1:$G$5001,MATCH(orders!$D2911,products!$A$1:$A$5001,0),MATCH(I$1,products!$A$1:$G$1,0))</f>
        <v>Loans</v>
      </c>
      <c r="J2911" t="str">
        <f>INDEX(products!$A$1:$G$5001,MATCH(orders!$D2911,products!$A$1:$A$5001,0),MATCH(J$1,products!$A$1:$G$1,0))</f>
        <v>Standard</v>
      </c>
      <c r="K2911">
        <f>INDEX(products!$A$1:$G$5001,MATCH(orders!$D2911,products!$A$1:$A$5001,0),MATCH(K$1,products!$A$1:$G$1,0))</f>
        <v>5</v>
      </c>
      <c r="L2911" s="3">
        <f>INDEX(products!$A$1:$G$5001,MATCH(orders!$D2911,products!$A$1:$A$5001,0),MATCH(L$1,products!$A$1:$G$1,0))</f>
        <v>4.8530333333333333</v>
      </c>
      <c r="M2911" s="3">
        <f t="shared" si="45"/>
        <v>14.559100000000001</v>
      </c>
      <c r="N2911" t="str">
        <f>_xlfn.XLOOKUP(Orders[[#This Row],[Customer ID]],customers!$A$1:$A$4972,customers!$I$1:$I$4972,,0)</f>
        <v>No</v>
      </c>
    </row>
    <row r="2912" spans="1:14" x14ac:dyDescent="0.25">
      <c r="A2912" t="s">
        <v>14069</v>
      </c>
      <c r="B2912" s="2">
        <v>44741</v>
      </c>
      <c r="C2912" t="s">
        <v>14070</v>
      </c>
      <c r="D2912" t="s">
        <v>14071</v>
      </c>
      <c r="E2912">
        <v>4</v>
      </c>
      <c r="F2912" t="str">
        <f>_xlfn.XLOOKUP(C2912,customers!$A$1:$A$4972,customers!B$1:B$4972,,0)</f>
        <v>Jenny Crane</v>
      </c>
      <c r="H2912" t="str">
        <f>_xlfn.XLOOKUP(C2912,customers!$A$1:$A$4972,customers!$G$1:$G$4972,,0)</f>
        <v>South Africa</v>
      </c>
      <c r="I2912" t="str">
        <f>INDEX(products!$A$1:$G$5001,MATCH(orders!$D2912,products!$A$1:$A$5001,0),MATCH(I$1,products!$A$1:$G$1,0))</f>
        <v>Loans</v>
      </c>
      <c r="J2912" t="str">
        <f>INDEX(products!$A$1:$G$5001,MATCH(orders!$D2912,products!$A$1:$A$5001,0),MATCH(J$1,products!$A$1:$G$1,0))</f>
        <v>Standard</v>
      </c>
      <c r="K2912">
        <f>INDEX(products!$A$1:$G$5001,MATCH(orders!$D2912,products!$A$1:$A$5001,0),MATCH(K$1,products!$A$1:$G$1,0))</f>
        <v>10</v>
      </c>
      <c r="L2912" s="3">
        <f>INDEX(products!$A$1:$G$5001,MATCH(orders!$D2912,products!$A$1:$A$5001,0),MATCH(L$1,products!$A$1:$G$1,0))</f>
        <v>8.970833333333335</v>
      </c>
      <c r="M2912" s="3">
        <f t="shared" si="45"/>
        <v>35.88333333333334</v>
      </c>
      <c r="N2912" t="str">
        <f>_xlfn.XLOOKUP(Orders[[#This Row],[Customer ID]],customers!$A$1:$A$4972,customers!$I$1:$I$4972,,0)</f>
        <v>No</v>
      </c>
    </row>
    <row r="2913" spans="1:14" x14ac:dyDescent="0.25">
      <c r="A2913" t="s">
        <v>14073</v>
      </c>
      <c r="B2913" s="2">
        <v>44741</v>
      </c>
      <c r="C2913" t="s">
        <v>14074</v>
      </c>
      <c r="D2913" t="s">
        <v>14075</v>
      </c>
      <c r="E2913">
        <v>1</v>
      </c>
      <c r="F2913" t="str">
        <f>_xlfn.XLOOKUP(C2913,customers!$A$1:$A$4972,customers!B$1:B$4972,,0)</f>
        <v>Kendra Molina</v>
      </c>
      <c r="H2913" t="str">
        <f>_xlfn.XLOOKUP(C2913,customers!$A$1:$A$4972,customers!$G$1:$G$4972,,0)</f>
        <v>Brazil</v>
      </c>
      <c r="I2913" t="str">
        <f>INDEX(products!$A$1:$G$5001,MATCH(orders!$D2913,products!$A$1:$A$5001,0),MATCH(I$1,products!$A$1:$G$1,0))</f>
        <v>Loans</v>
      </c>
      <c r="J2913" t="str">
        <f>INDEX(products!$A$1:$G$5001,MATCH(orders!$D2913,products!$A$1:$A$5001,0),MATCH(J$1,products!$A$1:$G$1,0))</f>
        <v>VIP</v>
      </c>
      <c r="K2913">
        <f>INDEX(products!$A$1:$G$5001,MATCH(orders!$D2913,products!$A$1:$A$5001,0),MATCH(K$1,products!$A$1:$G$1,0))</f>
        <v>1</v>
      </c>
      <c r="L2913" s="3">
        <f>INDEX(products!$A$1:$G$5001,MATCH(orders!$D2913,products!$A$1:$A$5001,0),MATCH(L$1,products!$A$1:$G$1,0))</f>
        <v>0.66813333333333336</v>
      </c>
      <c r="M2913" s="3">
        <f t="shared" si="45"/>
        <v>0.66813333333333336</v>
      </c>
      <c r="N2913" t="str">
        <f>_xlfn.XLOOKUP(Orders[[#This Row],[Customer ID]],customers!$A$1:$A$4972,customers!$I$1:$I$4972,,0)</f>
        <v>Yes</v>
      </c>
    </row>
    <row r="2914" spans="1:14" x14ac:dyDescent="0.25">
      <c r="A2914" t="s">
        <v>14077</v>
      </c>
      <c r="B2914" s="2">
        <v>44742</v>
      </c>
      <c r="C2914" t="s">
        <v>14078</v>
      </c>
      <c r="D2914" t="s">
        <v>14079</v>
      </c>
      <c r="E2914">
        <v>2</v>
      </c>
      <c r="F2914" t="str">
        <f>_xlfn.XLOOKUP(C2914,customers!$A$1:$A$4972,customers!B$1:B$4972,,0)</f>
        <v>Dustin Wilson</v>
      </c>
      <c r="H2914" t="str">
        <f>_xlfn.XLOOKUP(C2914,customers!$A$1:$A$4972,customers!$G$1:$G$4972,,0)</f>
        <v>Germany</v>
      </c>
      <c r="I2914" t="str">
        <f>INDEX(products!$A$1:$G$5001,MATCH(orders!$D2914,products!$A$1:$A$5001,0),MATCH(I$1,products!$A$1:$G$1,0))</f>
        <v>Money Transfers</v>
      </c>
      <c r="J2914" t="str">
        <f>INDEX(products!$A$1:$G$5001,MATCH(orders!$D2914,products!$A$1:$A$5001,0),MATCH(J$1,products!$A$1:$G$1,0))</f>
        <v>VIP</v>
      </c>
      <c r="K2914">
        <f>INDEX(products!$A$1:$G$5001,MATCH(orders!$D2914,products!$A$1:$A$5001,0),MATCH(K$1,products!$A$1:$G$1,0))</f>
        <v>3</v>
      </c>
      <c r="L2914" s="3">
        <f>INDEX(products!$A$1:$G$5001,MATCH(orders!$D2914,products!$A$1:$A$5001,0),MATCH(L$1,products!$A$1:$G$1,0))</f>
        <v>4.1880333333333333</v>
      </c>
      <c r="M2914" s="3">
        <f t="shared" si="45"/>
        <v>8.3760666666666665</v>
      </c>
      <c r="N2914" t="str">
        <f>_xlfn.XLOOKUP(Orders[[#This Row],[Customer ID]],customers!$A$1:$A$4972,customers!$I$1:$I$4972,,0)</f>
        <v>No</v>
      </c>
    </row>
    <row r="2915" spans="1:14" x14ac:dyDescent="0.25">
      <c r="A2915" t="s">
        <v>14081</v>
      </c>
      <c r="B2915" s="2">
        <v>44742</v>
      </c>
      <c r="C2915" t="s">
        <v>14082</v>
      </c>
      <c r="D2915" t="s">
        <v>14083</v>
      </c>
      <c r="E2915">
        <v>4</v>
      </c>
      <c r="F2915" t="str">
        <f>_xlfn.XLOOKUP(C2915,customers!$A$1:$A$4972,customers!B$1:B$4972,,0)</f>
        <v>Michelle Lopez</v>
      </c>
      <c r="H2915" t="str">
        <f>_xlfn.XLOOKUP(C2915,customers!$A$1:$A$4972,customers!$G$1:$G$4972,,0)</f>
        <v>Germany</v>
      </c>
      <c r="I2915" t="str">
        <f>INDEX(products!$A$1:$G$5001,MATCH(orders!$D2915,products!$A$1:$A$5001,0),MATCH(I$1,products!$A$1:$G$1,0))</f>
        <v>Loans</v>
      </c>
      <c r="J2915" t="str">
        <f>INDEX(products!$A$1:$G$5001,MATCH(orders!$D2915,products!$A$1:$A$5001,0),MATCH(J$1,products!$A$1:$G$1,0))</f>
        <v>VIP</v>
      </c>
      <c r="K2915">
        <f>INDEX(products!$A$1:$G$5001,MATCH(orders!$D2915,products!$A$1:$A$5001,0),MATCH(K$1,products!$A$1:$G$1,0))</f>
        <v>10</v>
      </c>
      <c r="L2915" s="3">
        <f>INDEX(products!$A$1:$G$5001,MATCH(orders!$D2915,products!$A$1:$A$5001,0),MATCH(L$1,products!$A$1:$G$1,0))</f>
        <v>16.335133333333339</v>
      </c>
      <c r="M2915" s="3">
        <f t="shared" si="45"/>
        <v>65.340533333333354</v>
      </c>
      <c r="N2915" t="str">
        <f>_xlfn.XLOOKUP(Orders[[#This Row],[Customer ID]],customers!$A$1:$A$4972,customers!$I$1:$I$4972,,0)</f>
        <v>No</v>
      </c>
    </row>
    <row r="2916" spans="1:14" x14ac:dyDescent="0.25">
      <c r="A2916" t="s">
        <v>14085</v>
      </c>
      <c r="B2916" s="2">
        <v>44743</v>
      </c>
      <c r="C2916" t="s">
        <v>14086</v>
      </c>
      <c r="D2916" t="s">
        <v>14087</v>
      </c>
      <c r="E2916">
        <v>1</v>
      </c>
      <c r="F2916" t="str">
        <f>_xlfn.XLOOKUP(C2916,customers!$A$1:$A$4972,customers!B$1:B$4972,,0)</f>
        <v>Sara Olson</v>
      </c>
      <c r="H2916" t="str">
        <f>_xlfn.XLOOKUP(C2916,customers!$A$1:$A$4972,customers!$G$1:$G$4972,,0)</f>
        <v>Germany</v>
      </c>
      <c r="I2916" t="str">
        <f>INDEX(products!$A$1:$G$5001,MATCH(orders!$D2916,products!$A$1:$A$5001,0),MATCH(I$1,products!$A$1:$G$1,0))</f>
        <v>Investments</v>
      </c>
      <c r="J2916" t="str">
        <f>INDEX(products!$A$1:$G$5001,MATCH(orders!$D2916,products!$A$1:$A$5001,0),MATCH(J$1,products!$A$1:$G$1,0))</f>
        <v>VIP</v>
      </c>
      <c r="K2916">
        <f>INDEX(products!$A$1:$G$5001,MATCH(orders!$D2916,products!$A$1:$A$5001,0),MATCH(K$1,products!$A$1:$G$1,0))</f>
        <v>1</v>
      </c>
      <c r="L2916" s="3">
        <f>INDEX(products!$A$1:$G$5001,MATCH(orders!$D2916,products!$A$1:$A$5001,0),MATCH(L$1,products!$A$1:$G$1,0))</f>
        <v>0.8909666666666668</v>
      </c>
      <c r="M2916" s="3">
        <f t="shared" si="45"/>
        <v>0.8909666666666668</v>
      </c>
      <c r="N2916" t="str">
        <f>_xlfn.XLOOKUP(Orders[[#This Row],[Customer ID]],customers!$A$1:$A$4972,customers!$I$1:$I$4972,,0)</f>
        <v>Yes</v>
      </c>
    </row>
    <row r="2917" spans="1:14" x14ac:dyDescent="0.25">
      <c r="A2917" t="s">
        <v>14089</v>
      </c>
      <c r="B2917" s="2">
        <v>44743</v>
      </c>
      <c r="C2917" t="s">
        <v>14090</v>
      </c>
      <c r="D2917" t="s">
        <v>14091</v>
      </c>
      <c r="E2917">
        <v>1</v>
      </c>
      <c r="F2917" t="str">
        <f>_xlfn.XLOOKUP(C2917,customers!$A$1:$A$4972,customers!B$1:B$4972,,0)</f>
        <v>Brenda Martin</v>
      </c>
      <c r="H2917" t="str">
        <f>_xlfn.XLOOKUP(C2917,customers!$A$1:$A$4972,customers!$G$1:$G$4972,,0)</f>
        <v>Brazil</v>
      </c>
      <c r="I2917" t="str">
        <f>INDEX(products!$A$1:$G$5001,MATCH(orders!$D2917,products!$A$1:$A$5001,0),MATCH(I$1,products!$A$1:$G$1,0))</f>
        <v>Money Transfers</v>
      </c>
      <c r="J2917" t="str">
        <f>INDEX(products!$A$1:$G$5001,MATCH(orders!$D2917,products!$A$1:$A$5001,0),MATCH(J$1,products!$A$1:$G$1,0))</f>
        <v>Standard</v>
      </c>
      <c r="K2917">
        <f>INDEX(products!$A$1:$G$5001,MATCH(orders!$D2917,products!$A$1:$A$5001,0),MATCH(K$1,products!$A$1:$G$1,0))</f>
        <v>1</v>
      </c>
      <c r="L2917" s="3">
        <f>INDEX(products!$A$1:$G$5001,MATCH(orders!$D2917,products!$A$1:$A$5001,0),MATCH(L$1,products!$A$1:$G$1,0))</f>
        <v>1.3297000000000001</v>
      </c>
      <c r="M2917" s="3">
        <f t="shared" si="45"/>
        <v>1.3297000000000001</v>
      </c>
      <c r="N2917" t="str">
        <f>_xlfn.XLOOKUP(Orders[[#This Row],[Customer ID]],customers!$A$1:$A$4972,customers!$I$1:$I$4972,,0)</f>
        <v>No</v>
      </c>
    </row>
    <row r="2918" spans="1:14" x14ac:dyDescent="0.25">
      <c r="A2918" t="s">
        <v>14093</v>
      </c>
      <c r="B2918" s="2">
        <v>44744</v>
      </c>
      <c r="C2918" t="s">
        <v>14094</v>
      </c>
      <c r="D2918" t="s">
        <v>14095</v>
      </c>
      <c r="E2918">
        <v>3</v>
      </c>
      <c r="F2918" t="str">
        <f>_xlfn.XLOOKUP(C2918,customers!$A$1:$A$4972,customers!B$1:B$4972,,0)</f>
        <v>Angela Davis</v>
      </c>
      <c r="H2918" t="str">
        <f>_xlfn.XLOOKUP(C2918,customers!$A$1:$A$4972,customers!$G$1:$G$4972,,0)</f>
        <v>South Africa</v>
      </c>
      <c r="I2918" t="str">
        <f>INDEX(products!$A$1:$G$5001,MATCH(orders!$D2918,products!$A$1:$A$5001,0),MATCH(I$1,products!$A$1:$G$1,0))</f>
        <v>Investments</v>
      </c>
      <c r="J2918" t="str">
        <f>INDEX(products!$A$1:$G$5001,MATCH(orders!$D2918,products!$A$1:$A$5001,0),MATCH(J$1,products!$A$1:$G$1,0))</f>
        <v>VIP</v>
      </c>
      <c r="K2918">
        <f>INDEX(products!$A$1:$G$5001,MATCH(orders!$D2918,products!$A$1:$A$5001,0),MATCH(K$1,products!$A$1:$G$1,0))</f>
        <v>5</v>
      </c>
      <c r="L2918" s="3">
        <f>INDEX(products!$A$1:$G$5001,MATCH(orders!$D2918,products!$A$1:$A$5001,0),MATCH(L$1,products!$A$1:$G$1,0))</f>
        <v>7.0427999999999997</v>
      </c>
      <c r="M2918" s="3">
        <f t="shared" si="45"/>
        <v>21.128399999999999</v>
      </c>
      <c r="N2918" t="str">
        <f>_xlfn.XLOOKUP(Orders[[#This Row],[Customer ID]],customers!$A$1:$A$4972,customers!$I$1:$I$4972,,0)</f>
        <v>No</v>
      </c>
    </row>
    <row r="2919" spans="1:14" x14ac:dyDescent="0.25">
      <c r="A2919" t="s">
        <v>14097</v>
      </c>
      <c r="B2919" s="2">
        <v>44744</v>
      </c>
      <c r="C2919" t="s">
        <v>14098</v>
      </c>
      <c r="D2919" t="s">
        <v>14099</v>
      </c>
      <c r="E2919">
        <v>3</v>
      </c>
      <c r="F2919" t="str">
        <f>_xlfn.XLOOKUP(C2919,customers!$A$1:$A$4972,customers!B$1:B$4972,,0)</f>
        <v>Timothy Thomas</v>
      </c>
      <c r="H2919" t="str">
        <f>_xlfn.XLOOKUP(C2919,customers!$A$1:$A$4972,customers!$G$1:$G$4972,,0)</f>
        <v>Brazil</v>
      </c>
      <c r="I2919" t="str">
        <f>INDEX(products!$A$1:$G$5001,MATCH(orders!$D2919,products!$A$1:$A$5001,0),MATCH(I$1,products!$A$1:$G$1,0))</f>
        <v>Loans</v>
      </c>
      <c r="J2919" t="str">
        <f>INDEX(products!$A$1:$G$5001,MATCH(orders!$D2919,products!$A$1:$A$5001,0),MATCH(J$1,products!$A$1:$G$1,0))</f>
        <v>VIP</v>
      </c>
      <c r="K2919">
        <f>INDEX(products!$A$1:$G$5001,MATCH(orders!$D2919,products!$A$1:$A$5001,0),MATCH(K$1,products!$A$1:$G$1,0))</f>
        <v>5</v>
      </c>
      <c r="L2919" s="3">
        <f>INDEX(products!$A$1:$G$5001,MATCH(orders!$D2919,products!$A$1:$A$5001,0),MATCH(L$1,products!$A$1:$G$1,0))</f>
        <v>7.5754666666666672</v>
      </c>
      <c r="M2919" s="3">
        <f t="shared" si="45"/>
        <v>22.726400000000002</v>
      </c>
      <c r="N2919" t="str">
        <f>_xlfn.XLOOKUP(Orders[[#This Row],[Customer ID]],customers!$A$1:$A$4972,customers!$I$1:$I$4972,,0)</f>
        <v>Yes</v>
      </c>
    </row>
    <row r="2920" spans="1:14" x14ac:dyDescent="0.25">
      <c r="A2920" t="s">
        <v>14101</v>
      </c>
      <c r="B2920" s="2">
        <v>44744</v>
      </c>
      <c r="C2920" t="s">
        <v>14102</v>
      </c>
      <c r="D2920" t="s">
        <v>14103</v>
      </c>
      <c r="E2920">
        <v>4</v>
      </c>
      <c r="F2920" t="str">
        <f>_xlfn.XLOOKUP(C2920,customers!$A$1:$A$4972,customers!B$1:B$4972,,0)</f>
        <v>Candace West</v>
      </c>
      <c r="H2920" t="str">
        <f>_xlfn.XLOOKUP(C2920,customers!$A$1:$A$4972,customers!$G$1:$G$4972,,0)</f>
        <v>United States</v>
      </c>
      <c r="I2920" t="str">
        <f>INDEX(products!$A$1:$G$5001,MATCH(orders!$D2920,products!$A$1:$A$5001,0),MATCH(I$1,products!$A$1:$G$1,0))</f>
        <v>Loans</v>
      </c>
      <c r="J2920" t="str">
        <f>INDEX(products!$A$1:$G$5001,MATCH(orders!$D2920,products!$A$1:$A$5001,0),MATCH(J$1,products!$A$1:$G$1,0))</f>
        <v>Premium</v>
      </c>
      <c r="K2920">
        <f>INDEX(products!$A$1:$G$5001,MATCH(orders!$D2920,products!$A$1:$A$5001,0),MATCH(K$1,products!$A$1:$G$1,0))</f>
        <v>10</v>
      </c>
      <c r="L2920" s="3">
        <f>INDEX(products!$A$1:$G$5001,MATCH(orders!$D2920,products!$A$1:$A$5001,0),MATCH(L$1,products!$A$1:$G$1,0))</f>
        <v>10.89296666666667</v>
      </c>
      <c r="M2920" s="3">
        <f t="shared" si="45"/>
        <v>43.571866666666679</v>
      </c>
      <c r="N2920" t="str">
        <f>_xlfn.XLOOKUP(Orders[[#This Row],[Customer ID]],customers!$A$1:$A$4972,customers!$I$1:$I$4972,,0)</f>
        <v>Yes</v>
      </c>
    </row>
    <row r="2921" spans="1:14" x14ac:dyDescent="0.25">
      <c r="A2921" t="s">
        <v>14105</v>
      </c>
      <c r="B2921" s="2">
        <v>44745</v>
      </c>
      <c r="C2921" t="s">
        <v>14106</v>
      </c>
      <c r="D2921" t="s">
        <v>14107</v>
      </c>
      <c r="E2921">
        <v>2</v>
      </c>
      <c r="F2921" t="str">
        <f>_xlfn.XLOOKUP(C2921,customers!$A$1:$A$4972,customers!B$1:B$4972,,0)</f>
        <v>Jillian Graham</v>
      </c>
      <c r="H2921" t="str">
        <f>_xlfn.XLOOKUP(C2921,customers!$A$1:$A$4972,customers!$G$1:$G$4972,,0)</f>
        <v>United States</v>
      </c>
      <c r="I2921" t="str">
        <f>INDEX(products!$A$1:$G$5001,MATCH(orders!$D2921,products!$A$1:$A$5001,0),MATCH(I$1,products!$A$1:$G$1,0))</f>
        <v>Investments</v>
      </c>
      <c r="J2921" t="str">
        <f>INDEX(products!$A$1:$G$5001,MATCH(orders!$D2921,products!$A$1:$A$5001,0),MATCH(J$1,products!$A$1:$G$1,0))</f>
        <v>VIP</v>
      </c>
      <c r="K2921">
        <f>INDEX(products!$A$1:$G$5001,MATCH(orders!$D2921,products!$A$1:$A$5001,0),MATCH(K$1,products!$A$1:$G$1,0))</f>
        <v>3</v>
      </c>
      <c r="L2921" s="3">
        <f>INDEX(products!$A$1:$G$5001,MATCH(orders!$D2921,products!$A$1:$A$5001,0),MATCH(L$1,products!$A$1:$G$1,0))</f>
        <v>2.9087999999999998</v>
      </c>
      <c r="M2921" s="3">
        <f t="shared" si="45"/>
        <v>5.8175999999999997</v>
      </c>
      <c r="N2921" t="str">
        <f>_xlfn.XLOOKUP(Orders[[#This Row],[Customer ID]],customers!$A$1:$A$4972,customers!$I$1:$I$4972,,0)</f>
        <v>No</v>
      </c>
    </row>
    <row r="2922" spans="1:14" x14ac:dyDescent="0.25">
      <c r="A2922" t="s">
        <v>14109</v>
      </c>
      <c r="B2922" s="2">
        <v>44745</v>
      </c>
      <c r="C2922" t="s">
        <v>14110</v>
      </c>
      <c r="D2922" t="s">
        <v>14111</v>
      </c>
      <c r="E2922">
        <v>1</v>
      </c>
      <c r="F2922" t="str">
        <f>_xlfn.XLOOKUP(C2922,customers!$A$1:$A$4972,customers!B$1:B$4972,,0)</f>
        <v>Tonya Moore</v>
      </c>
      <c r="H2922" t="str">
        <f>_xlfn.XLOOKUP(C2922,customers!$A$1:$A$4972,customers!$G$1:$G$4972,,0)</f>
        <v>Germany</v>
      </c>
      <c r="I2922" t="str">
        <f>INDEX(products!$A$1:$G$5001,MATCH(orders!$D2922,products!$A$1:$A$5001,0),MATCH(I$1,products!$A$1:$G$1,0))</f>
        <v>Investments</v>
      </c>
      <c r="J2922" t="str">
        <f>INDEX(products!$A$1:$G$5001,MATCH(orders!$D2922,products!$A$1:$A$5001,0),MATCH(J$1,products!$A$1:$G$1,0))</f>
        <v>VIP</v>
      </c>
      <c r="K2922">
        <f>INDEX(products!$A$1:$G$5001,MATCH(orders!$D2922,products!$A$1:$A$5001,0),MATCH(K$1,products!$A$1:$G$1,0))</f>
        <v>1</v>
      </c>
      <c r="L2922" s="3">
        <f>INDEX(products!$A$1:$G$5001,MATCH(orders!$D2922,products!$A$1:$A$5001,0),MATCH(L$1,products!$A$1:$G$1,0))</f>
        <v>0.99196666666666677</v>
      </c>
      <c r="M2922" s="3">
        <f t="shared" si="45"/>
        <v>0.99196666666666677</v>
      </c>
      <c r="N2922" t="str">
        <f>_xlfn.XLOOKUP(Orders[[#This Row],[Customer ID]],customers!$A$1:$A$4972,customers!$I$1:$I$4972,,0)</f>
        <v>No</v>
      </c>
    </row>
    <row r="2923" spans="1:14" x14ac:dyDescent="0.25">
      <c r="A2923" t="s">
        <v>14113</v>
      </c>
      <c r="B2923" s="2">
        <v>44746</v>
      </c>
      <c r="C2923" t="s">
        <v>14114</v>
      </c>
      <c r="D2923" t="s">
        <v>14115</v>
      </c>
      <c r="E2923">
        <v>4</v>
      </c>
      <c r="F2923" t="str">
        <f>_xlfn.XLOOKUP(C2923,customers!$A$1:$A$4972,customers!B$1:B$4972,,0)</f>
        <v>Christina Lewis</v>
      </c>
      <c r="H2923" t="str">
        <f>_xlfn.XLOOKUP(C2923,customers!$A$1:$A$4972,customers!$G$1:$G$4972,,0)</f>
        <v>Japan</v>
      </c>
      <c r="I2923" t="str">
        <f>INDEX(products!$A$1:$G$5001,MATCH(orders!$D2923,products!$A$1:$A$5001,0),MATCH(I$1,products!$A$1:$G$1,0))</f>
        <v>Investments</v>
      </c>
      <c r="J2923" t="str">
        <f>INDEX(products!$A$1:$G$5001,MATCH(orders!$D2923,products!$A$1:$A$5001,0),MATCH(J$1,products!$A$1:$G$1,0))</f>
        <v>Standard</v>
      </c>
      <c r="K2923">
        <f>INDEX(products!$A$1:$G$5001,MATCH(orders!$D2923,products!$A$1:$A$5001,0),MATCH(K$1,products!$A$1:$G$1,0))</f>
        <v>10</v>
      </c>
      <c r="L2923" s="3">
        <f>INDEX(products!$A$1:$G$5001,MATCH(orders!$D2923,products!$A$1:$A$5001,0),MATCH(L$1,products!$A$1:$G$1,0))</f>
        <v>13.79286666666667</v>
      </c>
      <c r="M2923" s="3">
        <f t="shared" si="45"/>
        <v>55.171466666666682</v>
      </c>
      <c r="N2923" t="str">
        <f>_xlfn.XLOOKUP(Orders[[#This Row],[Customer ID]],customers!$A$1:$A$4972,customers!$I$1:$I$4972,,0)</f>
        <v>No</v>
      </c>
    </row>
    <row r="2924" spans="1:14" x14ac:dyDescent="0.25">
      <c r="A2924" t="s">
        <v>14117</v>
      </c>
      <c r="B2924" s="2">
        <v>44746</v>
      </c>
      <c r="C2924" t="s">
        <v>14118</v>
      </c>
      <c r="D2924" t="s">
        <v>14119</v>
      </c>
      <c r="E2924">
        <v>1</v>
      </c>
      <c r="F2924" t="str">
        <f>_xlfn.XLOOKUP(C2924,customers!$A$1:$A$4972,customers!B$1:B$4972,,0)</f>
        <v>Cynthia Roberson</v>
      </c>
      <c r="H2924" t="str">
        <f>_xlfn.XLOOKUP(C2924,customers!$A$1:$A$4972,customers!$G$1:$G$4972,,0)</f>
        <v>Germany</v>
      </c>
      <c r="I2924" t="str">
        <f>INDEX(products!$A$1:$G$5001,MATCH(orders!$D2924,products!$A$1:$A$5001,0),MATCH(I$1,products!$A$1:$G$1,0))</f>
        <v>Credit Cards</v>
      </c>
      <c r="J2924" t="str">
        <f>INDEX(products!$A$1:$G$5001,MATCH(orders!$D2924,products!$A$1:$A$5001,0),MATCH(J$1,products!$A$1:$G$1,0))</f>
        <v>Standard</v>
      </c>
      <c r="K2924">
        <f>INDEX(products!$A$1:$G$5001,MATCH(orders!$D2924,products!$A$1:$A$5001,0),MATCH(K$1,products!$A$1:$G$1,0))</f>
        <v>1</v>
      </c>
      <c r="L2924" s="3">
        <f>INDEX(products!$A$1:$G$5001,MATCH(orders!$D2924,products!$A$1:$A$5001,0),MATCH(L$1,products!$A$1:$G$1,0))</f>
        <v>1.4834333333333329</v>
      </c>
      <c r="M2924" s="3">
        <f t="shared" si="45"/>
        <v>1.4834333333333329</v>
      </c>
      <c r="N2924" t="str">
        <f>_xlfn.XLOOKUP(Orders[[#This Row],[Customer ID]],customers!$A$1:$A$4972,customers!$I$1:$I$4972,,0)</f>
        <v>Yes</v>
      </c>
    </row>
    <row r="2925" spans="1:14" x14ac:dyDescent="0.25">
      <c r="A2925" t="s">
        <v>14121</v>
      </c>
      <c r="B2925" s="2">
        <v>44747</v>
      </c>
      <c r="C2925" t="s">
        <v>14122</v>
      </c>
      <c r="D2925" t="s">
        <v>14123</v>
      </c>
      <c r="E2925">
        <v>1</v>
      </c>
      <c r="F2925" t="str">
        <f>_xlfn.XLOOKUP(C2925,customers!$A$1:$A$4972,customers!B$1:B$4972,,0)</f>
        <v>Amanda Davis</v>
      </c>
      <c r="H2925" t="str">
        <f>_xlfn.XLOOKUP(C2925,customers!$A$1:$A$4972,customers!$G$1:$G$4972,,0)</f>
        <v>Japan</v>
      </c>
      <c r="I2925" t="str">
        <f>INDEX(products!$A$1:$G$5001,MATCH(orders!$D2925,products!$A$1:$A$5001,0),MATCH(I$1,products!$A$1:$G$1,0))</f>
        <v>Credit Cards</v>
      </c>
      <c r="J2925" t="str">
        <f>INDEX(products!$A$1:$G$5001,MATCH(orders!$D2925,products!$A$1:$A$5001,0),MATCH(J$1,products!$A$1:$G$1,0))</f>
        <v>Premium</v>
      </c>
      <c r="K2925">
        <f>INDEX(products!$A$1:$G$5001,MATCH(orders!$D2925,products!$A$1:$A$5001,0),MATCH(K$1,products!$A$1:$G$1,0))</f>
        <v>1</v>
      </c>
      <c r="L2925" s="3">
        <f>INDEX(products!$A$1:$G$5001,MATCH(orders!$D2925,products!$A$1:$A$5001,0),MATCH(L$1,products!$A$1:$G$1,0))</f>
        <v>0.84826666666666661</v>
      </c>
      <c r="M2925" s="3">
        <f t="shared" si="45"/>
        <v>0.84826666666666661</v>
      </c>
      <c r="N2925" t="str">
        <f>_xlfn.XLOOKUP(Orders[[#This Row],[Customer ID]],customers!$A$1:$A$4972,customers!$I$1:$I$4972,,0)</f>
        <v>No</v>
      </c>
    </row>
    <row r="2926" spans="1:14" x14ac:dyDescent="0.25">
      <c r="A2926" t="s">
        <v>14125</v>
      </c>
      <c r="B2926" s="2">
        <v>44747</v>
      </c>
      <c r="C2926" t="s">
        <v>14126</v>
      </c>
      <c r="D2926" t="s">
        <v>14127</v>
      </c>
      <c r="E2926">
        <v>2</v>
      </c>
      <c r="F2926" t="str">
        <f>_xlfn.XLOOKUP(C2926,customers!$A$1:$A$4972,customers!B$1:B$4972,,0)</f>
        <v>Rebecca May</v>
      </c>
      <c r="H2926" t="str">
        <f>_xlfn.XLOOKUP(C2926,customers!$A$1:$A$4972,customers!$G$1:$G$4972,,0)</f>
        <v>Brazil</v>
      </c>
      <c r="I2926" t="str">
        <f>INDEX(products!$A$1:$G$5001,MATCH(orders!$D2926,products!$A$1:$A$5001,0),MATCH(I$1,products!$A$1:$G$1,0))</f>
        <v>Credit Cards</v>
      </c>
      <c r="J2926" t="str">
        <f>INDEX(products!$A$1:$G$5001,MATCH(orders!$D2926,products!$A$1:$A$5001,0),MATCH(J$1,products!$A$1:$G$1,0))</f>
        <v>VIP</v>
      </c>
      <c r="K2926">
        <f>INDEX(products!$A$1:$G$5001,MATCH(orders!$D2926,products!$A$1:$A$5001,0),MATCH(K$1,products!$A$1:$G$1,0))</f>
        <v>3</v>
      </c>
      <c r="L2926" s="3">
        <f>INDEX(products!$A$1:$G$5001,MATCH(orders!$D2926,products!$A$1:$A$5001,0),MATCH(L$1,products!$A$1:$G$1,0))</f>
        <v>3.1128333333333331</v>
      </c>
      <c r="M2926" s="3">
        <f t="shared" si="45"/>
        <v>6.2256666666666662</v>
      </c>
      <c r="N2926" t="str">
        <f>_xlfn.XLOOKUP(Orders[[#This Row],[Customer ID]],customers!$A$1:$A$4972,customers!$I$1:$I$4972,,0)</f>
        <v>No</v>
      </c>
    </row>
    <row r="2927" spans="1:14" x14ac:dyDescent="0.25">
      <c r="A2927" t="s">
        <v>14129</v>
      </c>
      <c r="B2927" s="2">
        <v>44747</v>
      </c>
      <c r="C2927" t="s">
        <v>14130</v>
      </c>
      <c r="D2927" t="s">
        <v>14131</v>
      </c>
      <c r="E2927">
        <v>2</v>
      </c>
      <c r="F2927" t="str">
        <f>_xlfn.XLOOKUP(C2927,customers!$A$1:$A$4972,customers!B$1:B$4972,,0)</f>
        <v>Dale Henry</v>
      </c>
      <c r="H2927" t="str">
        <f>_xlfn.XLOOKUP(C2927,customers!$A$1:$A$4972,customers!$G$1:$G$4972,,0)</f>
        <v>United States</v>
      </c>
      <c r="I2927" t="str">
        <f>INDEX(products!$A$1:$G$5001,MATCH(orders!$D2927,products!$A$1:$A$5001,0),MATCH(I$1,products!$A$1:$G$1,0))</f>
        <v>Credit Cards</v>
      </c>
      <c r="J2927" t="str">
        <f>INDEX(products!$A$1:$G$5001,MATCH(orders!$D2927,products!$A$1:$A$5001,0),MATCH(J$1,products!$A$1:$G$1,0))</f>
        <v>VIP</v>
      </c>
      <c r="K2927">
        <f>INDEX(products!$A$1:$G$5001,MATCH(orders!$D2927,products!$A$1:$A$5001,0),MATCH(K$1,products!$A$1:$G$1,0))</f>
        <v>3</v>
      </c>
      <c r="L2927" s="3">
        <f>INDEX(products!$A$1:$G$5001,MATCH(orders!$D2927,products!$A$1:$A$5001,0),MATCH(L$1,products!$A$1:$G$1,0))</f>
        <v>4.7058333333333344</v>
      </c>
      <c r="M2927" s="3">
        <f t="shared" si="45"/>
        <v>9.4116666666666688</v>
      </c>
      <c r="N2927" t="str">
        <f>_xlfn.XLOOKUP(Orders[[#This Row],[Customer ID]],customers!$A$1:$A$4972,customers!$I$1:$I$4972,,0)</f>
        <v>No</v>
      </c>
    </row>
    <row r="2928" spans="1:14" x14ac:dyDescent="0.25">
      <c r="A2928" t="s">
        <v>14133</v>
      </c>
      <c r="B2928" s="2">
        <v>44748</v>
      </c>
      <c r="C2928" t="s">
        <v>14134</v>
      </c>
      <c r="D2928" t="s">
        <v>14135</v>
      </c>
      <c r="E2928">
        <v>4</v>
      </c>
      <c r="F2928" t="str">
        <f>_xlfn.XLOOKUP(C2928,customers!$A$1:$A$4972,customers!B$1:B$4972,,0)</f>
        <v>David Jones</v>
      </c>
      <c r="H2928" t="str">
        <f>_xlfn.XLOOKUP(C2928,customers!$A$1:$A$4972,customers!$G$1:$G$4972,,0)</f>
        <v>Japan</v>
      </c>
      <c r="I2928" t="str">
        <f>INDEX(products!$A$1:$G$5001,MATCH(orders!$D2928,products!$A$1:$A$5001,0),MATCH(I$1,products!$A$1:$G$1,0))</f>
        <v>Money Transfers</v>
      </c>
      <c r="J2928" t="str">
        <f>INDEX(products!$A$1:$G$5001,MATCH(orders!$D2928,products!$A$1:$A$5001,0),MATCH(J$1,products!$A$1:$G$1,0))</f>
        <v>VIP</v>
      </c>
      <c r="K2928">
        <f>INDEX(products!$A$1:$G$5001,MATCH(orders!$D2928,products!$A$1:$A$5001,0),MATCH(K$1,products!$A$1:$G$1,0))</f>
        <v>10</v>
      </c>
      <c r="L2928" s="3">
        <f>INDEX(products!$A$1:$G$5001,MATCH(orders!$D2928,products!$A$1:$A$5001,0),MATCH(L$1,products!$A$1:$G$1,0))</f>
        <v>14.733599999999999</v>
      </c>
      <c r="M2928" s="3">
        <f t="shared" si="45"/>
        <v>58.934399999999997</v>
      </c>
      <c r="N2928" t="str">
        <f>_xlfn.XLOOKUP(Orders[[#This Row],[Customer ID]],customers!$A$1:$A$4972,customers!$I$1:$I$4972,,0)</f>
        <v>No</v>
      </c>
    </row>
    <row r="2929" spans="1:14" x14ac:dyDescent="0.25">
      <c r="A2929" t="s">
        <v>14137</v>
      </c>
      <c r="B2929" s="2">
        <v>44748</v>
      </c>
      <c r="C2929" t="s">
        <v>14138</v>
      </c>
      <c r="D2929" t="s">
        <v>14139</v>
      </c>
      <c r="E2929">
        <v>2</v>
      </c>
      <c r="F2929" t="str">
        <f>_xlfn.XLOOKUP(C2929,customers!$A$1:$A$4972,customers!B$1:B$4972,,0)</f>
        <v>Bridget Rose</v>
      </c>
      <c r="H2929" t="str">
        <f>_xlfn.XLOOKUP(C2929,customers!$A$1:$A$4972,customers!$G$1:$G$4972,,0)</f>
        <v>Brazil</v>
      </c>
      <c r="I2929" t="str">
        <f>INDEX(products!$A$1:$G$5001,MATCH(orders!$D2929,products!$A$1:$A$5001,0),MATCH(I$1,products!$A$1:$G$1,0))</f>
        <v>Loans</v>
      </c>
      <c r="J2929" t="str">
        <f>INDEX(products!$A$1:$G$5001,MATCH(orders!$D2929,products!$A$1:$A$5001,0),MATCH(J$1,products!$A$1:$G$1,0))</f>
        <v>VIP</v>
      </c>
      <c r="K2929">
        <f>INDEX(products!$A$1:$G$5001,MATCH(orders!$D2929,products!$A$1:$A$5001,0),MATCH(K$1,products!$A$1:$G$1,0))</f>
        <v>3</v>
      </c>
      <c r="L2929" s="3">
        <f>INDEX(products!$A$1:$G$5001,MATCH(orders!$D2929,products!$A$1:$A$5001,0),MATCH(L$1,products!$A$1:$G$1,0))</f>
        <v>4.9545666666666666</v>
      </c>
      <c r="M2929" s="3">
        <f t="shared" si="45"/>
        <v>9.9091333333333331</v>
      </c>
      <c r="N2929" t="str">
        <f>_xlfn.XLOOKUP(Orders[[#This Row],[Customer ID]],customers!$A$1:$A$4972,customers!$I$1:$I$4972,,0)</f>
        <v>Yes</v>
      </c>
    </row>
    <row r="2930" spans="1:14" x14ac:dyDescent="0.25">
      <c r="A2930" t="s">
        <v>14141</v>
      </c>
      <c r="B2930" s="2">
        <v>44749</v>
      </c>
      <c r="C2930" t="s">
        <v>14142</v>
      </c>
      <c r="D2930" t="s">
        <v>14143</v>
      </c>
      <c r="E2930">
        <v>2</v>
      </c>
      <c r="F2930" t="str">
        <f>_xlfn.XLOOKUP(C2930,customers!$A$1:$A$4972,customers!B$1:B$4972,,0)</f>
        <v>Tom Hall</v>
      </c>
      <c r="H2930" t="str">
        <f>_xlfn.XLOOKUP(C2930,customers!$A$1:$A$4972,customers!$G$1:$G$4972,,0)</f>
        <v>United States</v>
      </c>
      <c r="I2930" t="str">
        <f>INDEX(products!$A$1:$G$5001,MATCH(orders!$D2930,products!$A$1:$A$5001,0),MATCH(I$1,products!$A$1:$G$1,0))</f>
        <v>Investments</v>
      </c>
      <c r="J2930" t="str">
        <f>INDEX(products!$A$1:$G$5001,MATCH(orders!$D2930,products!$A$1:$A$5001,0),MATCH(J$1,products!$A$1:$G$1,0))</f>
        <v>VIP</v>
      </c>
      <c r="K2930">
        <f>INDEX(products!$A$1:$G$5001,MATCH(orders!$D2930,products!$A$1:$A$5001,0),MATCH(K$1,products!$A$1:$G$1,0))</f>
        <v>3</v>
      </c>
      <c r="L2930" s="3">
        <f>INDEX(products!$A$1:$G$5001,MATCH(orders!$D2930,products!$A$1:$A$5001,0),MATCH(L$1,products!$A$1:$G$1,0))</f>
        <v>4.2627333333333342</v>
      </c>
      <c r="M2930" s="3">
        <f t="shared" si="45"/>
        <v>8.5254666666666683</v>
      </c>
      <c r="N2930" t="str">
        <f>_xlfn.XLOOKUP(Orders[[#This Row],[Customer ID]],customers!$A$1:$A$4972,customers!$I$1:$I$4972,,0)</f>
        <v>Yes</v>
      </c>
    </row>
    <row r="2931" spans="1:14" x14ac:dyDescent="0.25">
      <c r="A2931" t="s">
        <v>14145</v>
      </c>
      <c r="B2931" s="2">
        <v>44749</v>
      </c>
      <c r="C2931" t="s">
        <v>14146</v>
      </c>
      <c r="D2931" t="s">
        <v>14147</v>
      </c>
      <c r="E2931">
        <v>4</v>
      </c>
      <c r="F2931" t="str">
        <f>_xlfn.XLOOKUP(C2931,customers!$A$1:$A$4972,customers!B$1:B$4972,,0)</f>
        <v>Billy Santos</v>
      </c>
      <c r="H2931" t="str">
        <f>_xlfn.XLOOKUP(C2931,customers!$A$1:$A$4972,customers!$G$1:$G$4972,,0)</f>
        <v>Japan</v>
      </c>
      <c r="I2931" t="str">
        <f>INDEX(products!$A$1:$G$5001,MATCH(orders!$D2931,products!$A$1:$A$5001,0),MATCH(I$1,products!$A$1:$G$1,0))</f>
        <v>Loans</v>
      </c>
      <c r="J2931" t="str">
        <f>INDEX(products!$A$1:$G$5001,MATCH(orders!$D2931,products!$A$1:$A$5001,0),MATCH(J$1,products!$A$1:$G$1,0))</f>
        <v>VIP</v>
      </c>
      <c r="K2931">
        <f>INDEX(products!$A$1:$G$5001,MATCH(orders!$D2931,products!$A$1:$A$5001,0),MATCH(K$1,products!$A$1:$G$1,0))</f>
        <v>10</v>
      </c>
      <c r="L2931" s="3">
        <f>INDEX(products!$A$1:$G$5001,MATCH(orders!$D2931,products!$A$1:$A$5001,0),MATCH(L$1,products!$A$1:$G$1,0))</f>
        <v>10.59863333333333</v>
      </c>
      <c r="M2931" s="3">
        <f t="shared" si="45"/>
        <v>42.394533333333321</v>
      </c>
      <c r="N2931" t="str">
        <f>_xlfn.XLOOKUP(Orders[[#This Row],[Customer ID]],customers!$A$1:$A$4972,customers!$I$1:$I$4972,,0)</f>
        <v>No</v>
      </c>
    </row>
    <row r="2932" spans="1:14" x14ac:dyDescent="0.25">
      <c r="A2932" t="s">
        <v>14149</v>
      </c>
      <c r="B2932" s="2">
        <v>44750</v>
      </c>
      <c r="C2932" t="s">
        <v>14150</v>
      </c>
      <c r="D2932" t="s">
        <v>14151</v>
      </c>
      <c r="E2932">
        <v>2</v>
      </c>
      <c r="F2932" t="str">
        <f>_xlfn.XLOOKUP(C2932,customers!$A$1:$A$4972,customers!B$1:B$4972,,0)</f>
        <v>Lynn Cooper</v>
      </c>
      <c r="H2932" t="str">
        <f>_xlfn.XLOOKUP(C2932,customers!$A$1:$A$4972,customers!$G$1:$G$4972,,0)</f>
        <v>Germany</v>
      </c>
      <c r="I2932" t="str">
        <f>INDEX(products!$A$1:$G$5001,MATCH(orders!$D2932,products!$A$1:$A$5001,0),MATCH(I$1,products!$A$1:$G$1,0))</f>
        <v>Investments</v>
      </c>
      <c r="J2932" t="str">
        <f>INDEX(products!$A$1:$G$5001,MATCH(orders!$D2932,products!$A$1:$A$5001,0),MATCH(J$1,products!$A$1:$G$1,0))</f>
        <v>Premium</v>
      </c>
      <c r="K2932">
        <f>INDEX(products!$A$1:$G$5001,MATCH(orders!$D2932,products!$A$1:$A$5001,0),MATCH(K$1,products!$A$1:$G$1,0))</f>
        <v>3</v>
      </c>
      <c r="L2932" s="3">
        <f>INDEX(products!$A$1:$G$5001,MATCH(orders!$D2932,products!$A$1:$A$5001,0),MATCH(L$1,products!$A$1:$G$1,0))</f>
        <v>3.7719</v>
      </c>
      <c r="M2932" s="3">
        <f t="shared" si="45"/>
        <v>7.5438000000000001</v>
      </c>
      <c r="N2932" t="str">
        <f>_xlfn.XLOOKUP(Orders[[#This Row],[Customer ID]],customers!$A$1:$A$4972,customers!$I$1:$I$4972,,0)</f>
        <v>Yes</v>
      </c>
    </row>
    <row r="2933" spans="1:14" x14ac:dyDescent="0.25">
      <c r="A2933" t="s">
        <v>14153</v>
      </c>
      <c r="B2933" s="2">
        <v>44750</v>
      </c>
      <c r="C2933" t="s">
        <v>14154</v>
      </c>
      <c r="D2933" t="s">
        <v>14155</v>
      </c>
      <c r="E2933">
        <v>3</v>
      </c>
      <c r="F2933" t="str">
        <f>_xlfn.XLOOKUP(C2933,customers!$A$1:$A$4972,customers!B$1:B$4972,,0)</f>
        <v>Victoria Johnson</v>
      </c>
      <c r="H2933" t="str">
        <f>_xlfn.XLOOKUP(C2933,customers!$A$1:$A$4972,customers!$G$1:$G$4972,,0)</f>
        <v>Germany</v>
      </c>
      <c r="I2933" t="str">
        <f>INDEX(products!$A$1:$G$5001,MATCH(orders!$D2933,products!$A$1:$A$5001,0),MATCH(I$1,products!$A$1:$G$1,0))</f>
        <v>Loans</v>
      </c>
      <c r="J2933" t="str">
        <f>INDEX(products!$A$1:$G$5001,MATCH(orders!$D2933,products!$A$1:$A$5001,0),MATCH(J$1,products!$A$1:$G$1,0))</f>
        <v>VIP</v>
      </c>
      <c r="K2933">
        <f>INDEX(products!$A$1:$G$5001,MATCH(orders!$D2933,products!$A$1:$A$5001,0),MATCH(K$1,products!$A$1:$G$1,0))</f>
        <v>5</v>
      </c>
      <c r="L2933" s="3">
        <f>INDEX(products!$A$1:$G$5001,MATCH(orders!$D2933,products!$A$1:$A$5001,0),MATCH(L$1,products!$A$1:$G$1,0))</f>
        <v>6.6383999999999999</v>
      </c>
      <c r="M2933" s="3">
        <f t="shared" si="45"/>
        <v>19.915199999999999</v>
      </c>
      <c r="N2933" t="str">
        <f>_xlfn.XLOOKUP(Orders[[#This Row],[Customer ID]],customers!$A$1:$A$4972,customers!$I$1:$I$4972,,0)</f>
        <v>No</v>
      </c>
    </row>
    <row r="2934" spans="1:14" x14ac:dyDescent="0.25">
      <c r="A2934" t="s">
        <v>14157</v>
      </c>
      <c r="B2934" s="2">
        <v>44751</v>
      </c>
      <c r="C2934" t="s">
        <v>14158</v>
      </c>
      <c r="D2934" t="s">
        <v>14159</v>
      </c>
      <c r="E2934">
        <v>1</v>
      </c>
      <c r="F2934" t="str">
        <f>_xlfn.XLOOKUP(C2934,customers!$A$1:$A$4972,customers!B$1:B$4972,,0)</f>
        <v>Danielle King</v>
      </c>
      <c r="H2934" t="str">
        <f>_xlfn.XLOOKUP(C2934,customers!$A$1:$A$4972,customers!$G$1:$G$4972,,0)</f>
        <v>Germany</v>
      </c>
      <c r="I2934" t="str">
        <f>INDEX(products!$A$1:$G$5001,MATCH(orders!$D2934,products!$A$1:$A$5001,0),MATCH(I$1,products!$A$1:$G$1,0))</f>
        <v>Money Transfers</v>
      </c>
      <c r="J2934" t="str">
        <f>INDEX(products!$A$1:$G$5001,MATCH(orders!$D2934,products!$A$1:$A$5001,0),MATCH(J$1,products!$A$1:$G$1,0))</f>
        <v>VIP</v>
      </c>
      <c r="K2934">
        <f>INDEX(products!$A$1:$G$5001,MATCH(orders!$D2934,products!$A$1:$A$5001,0),MATCH(K$1,products!$A$1:$G$1,0))</f>
        <v>1</v>
      </c>
      <c r="L2934" s="3">
        <f>INDEX(products!$A$1:$G$5001,MATCH(orders!$D2934,products!$A$1:$A$5001,0),MATCH(L$1,products!$A$1:$G$1,0))</f>
        <v>0.74513333333333331</v>
      </c>
      <c r="M2934" s="3">
        <f t="shared" si="45"/>
        <v>0.74513333333333331</v>
      </c>
      <c r="N2934" t="str">
        <f>_xlfn.XLOOKUP(Orders[[#This Row],[Customer ID]],customers!$A$1:$A$4972,customers!$I$1:$I$4972,,0)</f>
        <v>Yes</v>
      </c>
    </row>
    <row r="2935" spans="1:14" x14ac:dyDescent="0.25">
      <c r="A2935" t="s">
        <v>14161</v>
      </c>
      <c r="B2935" s="2">
        <v>44751</v>
      </c>
      <c r="C2935" t="s">
        <v>14162</v>
      </c>
      <c r="D2935" t="s">
        <v>14163</v>
      </c>
      <c r="E2935">
        <v>1</v>
      </c>
      <c r="F2935" t="str">
        <f>_xlfn.XLOOKUP(C2935,customers!$A$1:$A$4972,customers!B$1:B$4972,,0)</f>
        <v>Brian Morales</v>
      </c>
      <c r="H2935" t="str">
        <f>_xlfn.XLOOKUP(C2935,customers!$A$1:$A$4972,customers!$G$1:$G$4972,,0)</f>
        <v>Brazil</v>
      </c>
      <c r="I2935" t="str">
        <f>INDEX(products!$A$1:$G$5001,MATCH(orders!$D2935,products!$A$1:$A$5001,0),MATCH(I$1,products!$A$1:$G$1,0))</f>
        <v>Credit Cards</v>
      </c>
      <c r="J2935" t="str">
        <f>INDEX(products!$A$1:$G$5001,MATCH(orders!$D2935,products!$A$1:$A$5001,0),MATCH(J$1,products!$A$1:$G$1,0))</f>
        <v>VIP</v>
      </c>
      <c r="K2935">
        <f>INDEX(products!$A$1:$G$5001,MATCH(orders!$D2935,products!$A$1:$A$5001,0),MATCH(K$1,products!$A$1:$G$1,0))</f>
        <v>1</v>
      </c>
      <c r="L2935" s="3">
        <f>INDEX(products!$A$1:$G$5001,MATCH(orders!$D2935,products!$A$1:$A$5001,0),MATCH(L$1,products!$A$1:$G$1,0))</f>
        <v>1.2111666666666669</v>
      </c>
      <c r="M2935" s="3">
        <f t="shared" si="45"/>
        <v>1.2111666666666669</v>
      </c>
      <c r="N2935" t="str">
        <f>_xlfn.XLOOKUP(Orders[[#This Row],[Customer ID]],customers!$A$1:$A$4972,customers!$I$1:$I$4972,,0)</f>
        <v>Yes</v>
      </c>
    </row>
    <row r="2936" spans="1:14" x14ac:dyDescent="0.25">
      <c r="A2936" t="s">
        <v>14165</v>
      </c>
      <c r="B2936" s="2">
        <v>44751</v>
      </c>
      <c r="C2936" t="s">
        <v>14166</v>
      </c>
      <c r="D2936" t="s">
        <v>14167</v>
      </c>
      <c r="E2936">
        <v>1</v>
      </c>
      <c r="F2936" t="str">
        <f>_xlfn.XLOOKUP(C2936,customers!$A$1:$A$4972,customers!B$1:B$4972,,0)</f>
        <v>Sarah Harper</v>
      </c>
      <c r="H2936" t="str">
        <f>_xlfn.XLOOKUP(C2936,customers!$A$1:$A$4972,customers!$G$1:$G$4972,,0)</f>
        <v>Germany</v>
      </c>
      <c r="I2936" t="str">
        <f>INDEX(products!$A$1:$G$5001,MATCH(orders!$D2936,products!$A$1:$A$5001,0),MATCH(I$1,products!$A$1:$G$1,0))</f>
        <v>Loans</v>
      </c>
      <c r="J2936" t="str">
        <f>INDEX(products!$A$1:$G$5001,MATCH(orders!$D2936,products!$A$1:$A$5001,0),MATCH(J$1,products!$A$1:$G$1,0))</f>
        <v>Premium</v>
      </c>
      <c r="K2936">
        <f>INDEX(products!$A$1:$G$5001,MATCH(orders!$D2936,products!$A$1:$A$5001,0),MATCH(K$1,products!$A$1:$G$1,0))</f>
        <v>1</v>
      </c>
      <c r="L2936" s="3">
        <f>INDEX(products!$A$1:$G$5001,MATCH(orders!$D2936,products!$A$1:$A$5001,0),MATCH(L$1,products!$A$1:$G$1,0))</f>
        <v>1.3759999999999999</v>
      </c>
      <c r="M2936" s="3">
        <f t="shared" si="45"/>
        <v>1.3759999999999999</v>
      </c>
      <c r="N2936" t="str">
        <f>_xlfn.XLOOKUP(Orders[[#This Row],[Customer ID]],customers!$A$1:$A$4972,customers!$I$1:$I$4972,,0)</f>
        <v>Yes</v>
      </c>
    </row>
    <row r="2937" spans="1:14" x14ac:dyDescent="0.25">
      <c r="A2937" t="s">
        <v>14169</v>
      </c>
      <c r="B2937" s="2">
        <v>44752</v>
      </c>
      <c r="C2937" t="s">
        <v>14170</v>
      </c>
      <c r="D2937" t="s">
        <v>14171</v>
      </c>
      <c r="E2937">
        <v>1</v>
      </c>
      <c r="F2937" t="str">
        <f>_xlfn.XLOOKUP(C2937,customers!$A$1:$A$4972,customers!B$1:B$4972,,0)</f>
        <v>Susan Fleming</v>
      </c>
      <c r="H2937" t="str">
        <f>_xlfn.XLOOKUP(C2937,customers!$A$1:$A$4972,customers!$G$1:$G$4972,,0)</f>
        <v>South Africa</v>
      </c>
      <c r="I2937" t="str">
        <f>INDEX(products!$A$1:$G$5001,MATCH(orders!$D2937,products!$A$1:$A$5001,0),MATCH(I$1,products!$A$1:$G$1,0))</f>
        <v>Investments</v>
      </c>
      <c r="J2937" t="str">
        <f>INDEX(products!$A$1:$G$5001,MATCH(orders!$D2937,products!$A$1:$A$5001,0),MATCH(J$1,products!$A$1:$G$1,0))</f>
        <v>VIP</v>
      </c>
      <c r="K2937">
        <f>INDEX(products!$A$1:$G$5001,MATCH(orders!$D2937,products!$A$1:$A$5001,0),MATCH(K$1,products!$A$1:$G$1,0))</f>
        <v>1</v>
      </c>
      <c r="L2937" s="3">
        <f>INDEX(products!$A$1:$G$5001,MATCH(orders!$D2937,products!$A$1:$A$5001,0),MATCH(L$1,products!$A$1:$G$1,0))</f>
        <v>0.83399999999999996</v>
      </c>
      <c r="M2937" s="3">
        <f t="shared" si="45"/>
        <v>0.83399999999999996</v>
      </c>
      <c r="N2937" t="str">
        <f>_xlfn.XLOOKUP(Orders[[#This Row],[Customer ID]],customers!$A$1:$A$4972,customers!$I$1:$I$4972,,0)</f>
        <v>No</v>
      </c>
    </row>
    <row r="2938" spans="1:14" x14ac:dyDescent="0.25">
      <c r="A2938" t="s">
        <v>14173</v>
      </c>
      <c r="B2938" s="2">
        <v>44752</v>
      </c>
      <c r="C2938" t="s">
        <v>14174</v>
      </c>
      <c r="D2938" t="s">
        <v>14175</v>
      </c>
      <c r="E2938">
        <v>4</v>
      </c>
      <c r="F2938" t="str">
        <f>_xlfn.XLOOKUP(C2938,customers!$A$1:$A$4972,customers!B$1:B$4972,,0)</f>
        <v>Dakota Barry</v>
      </c>
      <c r="H2938" t="str">
        <f>_xlfn.XLOOKUP(C2938,customers!$A$1:$A$4972,customers!$G$1:$G$4972,,0)</f>
        <v>United States</v>
      </c>
      <c r="I2938" t="str">
        <f>INDEX(products!$A$1:$G$5001,MATCH(orders!$D2938,products!$A$1:$A$5001,0),MATCH(I$1,products!$A$1:$G$1,0))</f>
        <v>Loans</v>
      </c>
      <c r="J2938" t="str">
        <f>INDEX(products!$A$1:$G$5001,MATCH(orders!$D2938,products!$A$1:$A$5001,0),MATCH(J$1,products!$A$1:$G$1,0))</f>
        <v>Premium</v>
      </c>
      <c r="K2938">
        <f>INDEX(products!$A$1:$G$5001,MATCH(orders!$D2938,products!$A$1:$A$5001,0),MATCH(K$1,products!$A$1:$G$1,0))</f>
        <v>10</v>
      </c>
      <c r="L2938" s="3">
        <f>INDEX(products!$A$1:$G$5001,MATCH(orders!$D2938,products!$A$1:$A$5001,0),MATCH(L$1,products!$A$1:$G$1,0))</f>
        <v>14.473000000000001</v>
      </c>
      <c r="M2938" s="3">
        <f t="shared" si="45"/>
        <v>57.892000000000003</v>
      </c>
      <c r="N2938" t="str">
        <f>_xlfn.XLOOKUP(Orders[[#This Row],[Customer ID]],customers!$A$1:$A$4972,customers!$I$1:$I$4972,,0)</f>
        <v>No</v>
      </c>
    </row>
    <row r="2939" spans="1:14" x14ac:dyDescent="0.25">
      <c r="A2939" t="s">
        <v>14177</v>
      </c>
      <c r="B2939" s="2">
        <v>44753</v>
      </c>
      <c r="C2939" t="s">
        <v>14178</v>
      </c>
      <c r="D2939" t="s">
        <v>14179</v>
      </c>
      <c r="E2939">
        <v>1</v>
      </c>
      <c r="F2939" t="str">
        <f>_xlfn.XLOOKUP(C2939,customers!$A$1:$A$4972,customers!B$1:B$4972,,0)</f>
        <v>Misty Martinez</v>
      </c>
      <c r="H2939" t="str">
        <f>_xlfn.XLOOKUP(C2939,customers!$A$1:$A$4972,customers!$G$1:$G$4972,,0)</f>
        <v>Brazil</v>
      </c>
      <c r="I2939" t="str">
        <f>INDEX(products!$A$1:$G$5001,MATCH(orders!$D2939,products!$A$1:$A$5001,0),MATCH(I$1,products!$A$1:$G$1,0))</f>
        <v>Money Transfers</v>
      </c>
      <c r="J2939" t="str">
        <f>INDEX(products!$A$1:$G$5001,MATCH(orders!$D2939,products!$A$1:$A$5001,0),MATCH(J$1,products!$A$1:$G$1,0))</f>
        <v>Standard</v>
      </c>
      <c r="K2939">
        <f>INDEX(products!$A$1:$G$5001,MATCH(orders!$D2939,products!$A$1:$A$5001,0),MATCH(K$1,products!$A$1:$G$1,0))</f>
        <v>1</v>
      </c>
      <c r="L2939" s="3">
        <f>INDEX(products!$A$1:$G$5001,MATCH(orders!$D2939,products!$A$1:$A$5001,0),MATCH(L$1,products!$A$1:$G$1,0))</f>
        <v>1.250433333333334</v>
      </c>
      <c r="M2939" s="3">
        <f t="shared" si="45"/>
        <v>1.250433333333334</v>
      </c>
      <c r="N2939" t="str">
        <f>_xlfn.XLOOKUP(Orders[[#This Row],[Customer ID]],customers!$A$1:$A$4972,customers!$I$1:$I$4972,,0)</f>
        <v>Yes</v>
      </c>
    </row>
    <row r="2940" spans="1:14" x14ac:dyDescent="0.25">
      <c r="A2940" t="s">
        <v>14181</v>
      </c>
      <c r="B2940" s="2">
        <v>44753</v>
      </c>
      <c r="C2940" t="s">
        <v>14182</v>
      </c>
      <c r="D2940" t="s">
        <v>14183</v>
      </c>
      <c r="E2940">
        <v>1</v>
      </c>
      <c r="F2940" t="str">
        <f>_xlfn.XLOOKUP(C2940,customers!$A$1:$A$4972,customers!B$1:B$4972,,0)</f>
        <v>Kimberly Ellis</v>
      </c>
      <c r="H2940" t="str">
        <f>_xlfn.XLOOKUP(C2940,customers!$A$1:$A$4972,customers!$G$1:$G$4972,,0)</f>
        <v>Germany</v>
      </c>
      <c r="I2940" t="str">
        <f>INDEX(products!$A$1:$G$5001,MATCH(orders!$D2940,products!$A$1:$A$5001,0),MATCH(I$1,products!$A$1:$G$1,0))</f>
        <v>Money Transfers</v>
      </c>
      <c r="J2940" t="str">
        <f>INDEX(products!$A$1:$G$5001,MATCH(orders!$D2940,products!$A$1:$A$5001,0),MATCH(J$1,products!$A$1:$G$1,0))</f>
        <v>VIP</v>
      </c>
      <c r="K2940">
        <f>INDEX(products!$A$1:$G$5001,MATCH(orders!$D2940,products!$A$1:$A$5001,0),MATCH(K$1,products!$A$1:$G$1,0))</f>
        <v>1</v>
      </c>
      <c r="L2940" s="3">
        <f>INDEX(products!$A$1:$G$5001,MATCH(orders!$D2940,products!$A$1:$A$5001,0),MATCH(L$1,products!$A$1:$G$1,0))</f>
        <v>1.6189</v>
      </c>
      <c r="M2940" s="3">
        <f t="shared" si="45"/>
        <v>1.6189</v>
      </c>
      <c r="N2940" t="str">
        <f>_xlfn.XLOOKUP(Orders[[#This Row],[Customer ID]],customers!$A$1:$A$4972,customers!$I$1:$I$4972,,0)</f>
        <v>No</v>
      </c>
    </row>
    <row r="2941" spans="1:14" x14ac:dyDescent="0.25">
      <c r="A2941" t="s">
        <v>14185</v>
      </c>
      <c r="B2941" s="2">
        <v>44754</v>
      </c>
      <c r="C2941" t="s">
        <v>14186</v>
      </c>
      <c r="D2941" t="s">
        <v>14187</v>
      </c>
      <c r="E2941">
        <v>1</v>
      </c>
      <c r="F2941" t="str">
        <f>_xlfn.XLOOKUP(C2941,customers!$A$1:$A$4972,customers!B$1:B$4972,,0)</f>
        <v>Anne Gomez</v>
      </c>
      <c r="H2941" t="str">
        <f>_xlfn.XLOOKUP(C2941,customers!$A$1:$A$4972,customers!$G$1:$G$4972,,0)</f>
        <v>United States</v>
      </c>
      <c r="I2941" t="str">
        <f>INDEX(products!$A$1:$G$5001,MATCH(orders!$D2941,products!$A$1:$A$5001,0),MATCH(I$1,products!$A$1:$G$1,0))</f>
        <v>Loans</v>
      </c>
      <c r="J2941" t="str">
        <f>INDEX(products!$A$1:$G$5001,MATCH(orders!$D2941,products!$A$1:$A$5001,0),MATCH(J$1,products!$A$1:$G$1,0))</f>
        <v>Premium</v>
      </c>
      <c r="K2941">
        <f>INDEX(products!$A$1:$G$5001,MATCH(orders!$D2941,products!$A$1:$A$5001,0),MATCH(K$1,products!$A$1:$G$1,0))</f>
        <v>1</v>
      </c>
      <c r="L2941" s="3">
        <f>INDEX(products!$A$1:$G$5001,MATCH(orders!$D2941,products!$A$1:$A$5001,0),MATCH(L$1,products!$A$1:$G$1,0))</f>
        <v>0.70910000000000006</v>
      </c>
      <c r="M2941" s="3">
        <f t="shared" si="45"/>
        <v>0.70910000000000006</v>
      </c>
      <c r="N2941" t="str">
        <f>_xlfn.XLOOKUP(Orders[[#This Row],[Customer ID]],customers!$A$1:$A$4972,customers!$I$1:$I$4972,,0)</f>
        <v>Yes</v>
      </c>
    </row>
    <row r="2942" spans="1:14" x14ac:dyDescent="0.25">
      <c r="A2942" t="s">
        <v>14189</v>
      </c>
      <c r="B2942" s="2">
        <v>44754</v>
      </c>
      <c r="C2942" t="s">
        <v>14190</v>
      </c>
      <c r="D2942" t="s">
        <v>14191</v>
      </c>
      <c r="E2942">
        <v>1</v>
      </c>
      <c r="F2942" t="str">
        <f>_xlfn.XLOOKUP(C2942,customers!$A$1:$A$4972,customers!B$1:B$4972,,0)</f>
        <v>Jason Martinez</v>
      </c>
      <c r="H2942" t="str">
        <f>_xlfn.XLOOKUP(C2942,customers!$A$1:$A$4972,customers!$G$1:$G$4972,,0)</f>
        <v>Japan</v>
      </c>
      <c r="I2942" t="str">
        <f>INDEX(products!$A$1:$G$5001,MATCH(orders!$D2942,products!$A$1:$A$5001,0),MATCH(I$1,products!$A$1:$G$1,0))</f>
        <v>Credit Cards</v>
      </c>
      <c r="J2942" t="str">
        <f>INDEX(products!$A$1:$G$5001,MATCH(orders!$D2942,products!$A$1:$A$5001,0),MATCH(J$1,products!$A$1:$G$1,0))</f>
        <v>Standard</v>
      </c>
      <c r="K2942">
        <f>INDEX(products!$A$1:$G$5001,MATCH(orders!$D2942,products!$A$1:$A$5001,0),MATCH(K$1,products!$A$1:$G$1,0))</f>
        <v>1</v>
      </c>
      <c r="L2942" s="3">
        <f>INDEX(products!$A$1:$G$5001,MATCH(orders!$D2942,products!$A$1:$A$5001,0),MATCH(L$1,products!$A$1:$G$1,0))</f>
        <v>0.93200000000000005</v>
      </c>
      <c r="M2942" s="3">
        <f t="shared" si="45"/>
        <v>0.93200000000000005</v>
      </c>
      <c r="N2942" t="str">
        <f>_xlfn.XLOOKUP(Orders[[#This Row],[Customer ID]],customers!$A$1:$A$4972,customers!$I$1:$I$4972,,0)</f>
        <v>No</v>
      </c>
    </row>
    <row r="2943" spans="1:14" x14ac:dyDescent="0.25">
      <c r="A2943" t="s">
        <v>14193</v>
      </c>
      <c r="B2943" s="2">
        <v>44755</v>
      </c>
      <c r="C2943" t="s">
        <v>14194</v>
      </c>
      <c r="D2943" t="s">
        <v>14195</v>
      </c>
      <c r="E2943">
        <v>3</v>
      </c>
      <c r="F2943" t="str">
        <f>_xlfn.XLOOKUP(C2943,customers!$A$1:$A$4972,customers!B$1:B$4972,,0)</f>
        <v>Stephen Proctor</v>
      </c>
      <c r="H2943" t="str">
        <f>_xlfn.XLOOKUP(C2943,customers!$A$1:$A$4972,customers!$G$1:$G$4972,,0)</f>
        <v>Germany</v>
      </c>
      <c r="I2943" t="str">
        <f>INDEX(products!$A$1:$G$5001,MATCH(orders!$D2943,products!$A$1:$A$5001,0),MATCH(I$1,products!$A$1:$G$1,0))</f>
        <v>Investments</v>
      </c>
      <c r="J2943" t="str">
        <f>INDEX(products!$A$1:$G$5001,MATCH(orders!$D2943,products!$A$1:$A$5001,0),MATCH(J$1,products!$A$1:$G$1,0))</f>
        <v>Premium</v>
      </c>
      <c r="K2943">
        <f>INDEX(products!$A$1:$G$5001,MATCH(orders!$D2943,products!$A$1:$A$5001,0),MATCH(K$1,products!$A$1:$G$1,0))</f>
        <v>5</v>
      </c>
      <c r="L2943" s="3">
        <f>INDEX(products!$A$1:$G$5001,MATCH(orders!$D2943,products!$A$1:$A$5001,0),MATCH(L$1,products!$A$1:$G$1,0))</f>
        <v>6.3411000000000008</v>
      </c>
      <c r="M2943" s="3">
        <f t="shared" si="45"/>
        <v>19.023300000000003</v>
      </c>
      <c r="N2943" t="str">
        <f>_xlfn.XLOOKUP(Orders[[#This Row],[Customer ID]],customers!$A$1:$A$4972,customers!$I$1:$I$4972,,0)</f>
        <v>Yes</v>
      </c>
    </row>
    <row r="2944" spans="1:14" x14ac:dyDescent="0.25">
      <c r="A2944" t="s">
        <v>14197</v>
      </c>
      <c r="B2944" s="2">
        <v>44755</v>
      </c>
      <c r="C2944" t="s">
        <v>14198</v>
      </c>
      <c r="D2944" t="s">
        <v>14199</v>
      </c>
      <c r="E2944">
        <v>1</v>
      </c>
      <c r="F2944" t="str">
        <f>_xlfn.XLOOKUP(C2944,customers!$A$1:$A$4972,customers!B$1:B$4972,,0)</f>
        <v>Parker Nolan</v>
      </c>
      <c r="H2944" t="str">
        <f>_xlfn.XLOOKUP(C2944,customers!$A$1:$A$4972,customers!$G$1:$G$4972,,0)</f>
        <v>United States</v>
      </c>
      <c r="I2944" t="str">
        <f>INDEX(products!$A$1:$G$5001,MATCH(orders!$D2944,products!$A$1:$A$5001,0),MATCH(I$1,products!$A$1:$G$1,0))</f>
        <v>Money Transfers</v>
      </c>
      <c r="J2944" t="str">
        <f>INDEX(products!$A$1:$G$5001,MATCH(orders!$D2944,products!$A$1:$A$5001,0),MATCH(J$1,products!$A$1:$G$1,0))</f>
        <v>Premium</v>
      </c>
      <c r="K2944">
        <f>INDEX(products!$A$1:$G$5001,MATCH(orders!$D2944,products!$A$1:$A$5001,0),MATCH(K$1,products!$A$1:$G$1,0))</f>
        <v>1</v>
      </c>
      <c r="L2944" s="3">
        <f>INDEX(products!$A$1:$G$5001,MATCH(orders!$D2944,products!$A$1:$A$5001,0),MATCH(L$1,products!$A$1:$G$1,0))</f>
        <v>0.96323333333333339</v>
      </c>
      <c r="M2944" s="3">
        <f t="shared" si="45"/>
        <v>0.96323333333333339</v>
      </c>
      <c r="N2944" t="str">
        <f>_xlfn.XLOOKUP(Orders[[#This Row],[Customer ID]],customers!$A$1:$A$4972,customers!$I$1:$I$4972,,0)</f>
        <v>Yes</v>
      </c>
    </row>
    <row r="2945" spans="1:14" x14ac:dyDescent="0.25">
      <c r="A2945" t="s">
        <v>14201</v>
      </c>
      <c r="B2945" s="2">
        <v>44755</v>
      </c>
      <c r="C2945" t="s">
        <v>14202</v>
      </c>
      <c r="D2945" t="s">
        <v>14203</v>
      </c>
      <c r="E2945">
        <v>3</v>
      </c>
      <c r="F2945" t="str">
        <f>_xlfn.XLOOKUP(C2945,customers!$A$1:$A$4972,customers!B$1:B$4972,,0)</f>
        <v>Erica Stephenson</v>
      </c>
      <c r="H2945" t="str">
        <f>_xlfn.XLOOKUP(C2945,customers!$A$1:$A$4972,customers!$G$1:$G$4972,,0)</f>
        <v>South Africa</v>
      </c>
      <c r="I2945" t="str">
        <f>INDEX(products!$A$1:$G$5001,MATCH(orders!$D2945,products!$A$1:$A$5001,0),MATCH(I$1,products!$A$1:$G$1,0))</f>
        <v>Money Transfers</v>
      </c>
      <c r="J2945" t="str">
        <f>INDEX(products!$A$1:$G$5001,MATCH(orders!$D2945,products!$A$1:$A$5001,0),MATCH(J$1,products!$A$1:$G$1,0))</f>
        <v>Standard</v>
      </c>
      <c r="K2945">
        <f>INDEX(products!$A$1:$G$5001,MATCH(orders!$D2945,products!$A$1:$A$5001,0),MATCH(K$1,products!$A$1:$G$1,0))</f>
        <v>5</v>
      </c>
      <c r="L2945" s="3">
        <f>INDEX(products!$A$1:$G$5001,MATCH(orders!$D2945,products!$A$1:$A$5001,0),MATCH(L$1,products!$A$1:$G$1,0))</f>
        <v>6.9054666666666664</v>
      </c>
      <c r="M2945" s="3">
        <f t="shared" si="45"/>
        <v>20.7164</v>
      </c>
      <c r="N2945" t="str">
        <f>_xlfn.XLOOKUP(Orders[[#This Row],[Customer ID]],customers!$A$1:$A$4972,customers!$I$1:$I$4972,,0)</f>
        <v>No</v>
      </c>
    </row>
    <row r="2946" spans="1:14" x14ac:dyDescent="0.25">
      <c r="A2946" t="s">
        <v>14205</v>
      </c>
      <c r="B2946" s="2">
        <v>44756</v>
      </c>
      <c r="C2946" t="s">
        <v>14206</v>
      </c>
      <c r="D2946" t="s">
        <v>14207</v>
      </c>
      <c r="E2946">
        <v>4</v>
      </c>
      <c r="F2946" t="str">
        <f>_xlfn.XLOOKUP(C2946,customers!$A$1:$A$4972,customers!B$1:B$4972,,0)</f>
        <v>Austin Wright</v>
      </c>
      <c r="H2946" t="str">
        <f>_xlfn.XLOOKUP(C2946,customers!$A$1:$A$4972,customers!$G$1:$G$4972,,0)</f>
        <v>Japan</v>
      </c>
      <c r="I2946" t="str">
        <f>INDEX(products!$A$1:$G$5001,MATCH(orders!$D2946,products!$A$1:$A$5001,0),MATCH(I$1,products!$A$1:$G$1,0))</f>
        <v>Loans</v>
      </c>
      <c r="J2946" t="str">
        <f>INDEX(products!$A$1:$G$5001,MATCH(orders!$D2946,products!$A$1:$A$5001,0),MATCH(J$1,products!$A$1:$G$1,0))</f>
        <v>VIP</v>
      </c>
      <c r="K2946">
        <f>INDEX(products!$A$1:$G$5001,MATCH(orders!$D2946,products!$A$1:$A$5001,0),MATCH(K$1,products!$A$1:$G$1,0))</f>
        <v>10</v>
      </c>
      <c r="L2946" s="3">
        <f>INDEX(products!$A$1:$G$5001,MATCH(orders!$D2946,products!$A$1:$A$5001,0),MATCH(L$1,products!$A$1:$G$1,0))</f>
        <v>14.256733333333329</v>
      </c>
      <c r="M2946" s="3">
        <f t="shared" si="45"/>
        <v>57.026933333333318</v>
      </c>
      <c r="N2946" t="str">
        <f>_xlfn.XLOOKUP(Orders[[#This Row],[Customer ID]],customers!$A$1:$A$4972,customers!$I$1:$I$4972,,0)</f>
        <v>No</v>
      </c>
    </row>
    <row r="2947" spans="1:14" x14ac:dyDescent="0.25">
      <c r="A2947" t="s">
        <v>14209</v>
      </c>
      <c r="B2947" s="2">
        <v>44756</v>
      </c>
      <c r="C2947" t="s">
        <v>14210</v>
      </c>
      <c r="D2947" t="s">
        <v>14211</v>
      </c>
      <c r="E2947">
        <v>2</v>
      </c>
      <c r="F2947" t="str">
        <f>_xlfn.XLOOKUP(C2947,customers!$A$1:$A$4972,customers!B$1:B$4972,,0)</f>
        <v>Frederick Bennett</v>
      </c>
      <c r="H2947" t="str">
        <f>_xlfn.XLOOKUP(C2947,customers!$A$1:$A$4972,customers!$G$1:$G$4972,,0)</f>
        <v>South Africa</v>
      </c>
      <c r="I2947" t="str">
        <f>INDEX(products!$A$1:$G$5001,MATCH(orders!$D2947,products!$A$1:$A$5001,0),MATCH(I$1,products!$A$1:$G$1,0))</f>
        <v>Money Transfers</v>
      </c>
      <c r="J2947" t="str">
        <f>INDEX(products!$A$1:$G$5001,MATCH(orders!$D2947,products!$A$1:$A$5001,0),MATCH(J$1,products!$A$1:$G$1,0))</f>
        <v>VIP</v>
      </c>
      <c r="K2947">
        <f>INDEX(products!$A$1:$G$5001,MATCH(orders!$D2947,products!$A$1:$A$5001,0),MATCH(K$1,products!$A$1:$G$1,0))</f>
        <v>3</v>
      </c>
      <c r="L2947" s="3">
        <f>INDEX(products!$A$1:$G$5001,MATCH(orders!$D2947,products!$A$1:$A$5001,0),MATCH(L$1,products!$A$1:$G$1,0))</f>
        <v>2.3075333333333332</v>
      </c>
      <c r="M2947" s="3">
        <f t="shared" ref="M2947:M3010" si="46">L2947*E2947</f>
        <v>4.6150666666666664</v>
      </c>
      <c r="N2947" t="str">
        <f>_xlfn.XLOOKUP(Orders[[#This Row],[Customer ID]],customers!$A$1:$A$4972,customers!$I$1:$I$4972,,0)</f>
        <v>Yes</v>
      </c>
    </row>
    <row r="2948" spans="1:14" x14ac:dyDescent="0.25">
      <c r="A2948" t="s">
        <v>14213</v>
      </c>
      <c r="B2948" s="2">
        <v>44757</v>
      </c>
      <c r="C2948" t="s">
        <v>14214</v>
      </c>
      <c r="D2948" t="s">
        <v>14215</v>
      </c>
      <c r="E2948">
        <v>1</v>
      </c>
      <c r="F2948" t="str">
        <f>_xlfn.XLOOKUP(C2948,customers!$A$1:$A$4972,customers!B$1:B$4972,,0)</f>
        <v>Ronald Ford</v>
      </c>
      <c r="H2948" t="str">
        <f>_xlfn.XLOOKUP(C2948,customers!$A$1:$A$4972,customers!$G$1:$G$4972,,0)</f>
        <v>United States</v>
      </c>
      <c r="I2948" t="str">
        <f>INDEX(products!$A$1:$G$5001,MATCH(orders!$D2948,products!$A$1:$A$5001,0),MATCH(I$1,products!$A$1:$G$1,0))</f>
        <v>Money Transfers</v>
      </c>
      <c r="J2948" t="str">
        <f>INDEX(products!$A$1:$G$5001,MATCH(orders!$D2948,products!$A$1:$A$5001,0),MATCH(J$1,products!$A$1:$G$1,0))</f>
        <v>Premium</v>
      </c>
      <c r="K2948">
        <f>INDEX(products!$A$1:$G$5001,MATCH(orders!$D2948,products!$A$1:$A$5001,0),MATCH(K$1,products!$A$1:$G$1,0))</f>
        <v>1</v>
      </c>
      <c r="L2948" s="3">
        <f>INDEX(products!$A$1:$G$5001,MATCH(orders!$D2948,products!$A$1:$A$5001,0),MATCH(L$1,products!$A$1:$G$1,0))</f>
        <v>1.180533333333333</v>
      </c>
      <c r="M2948" s="3">
        <f t="shared" si="46"/>
        <v>1.180533333333333</v>
      </c>
      <c r="N2948" t="str">
        <f>_xlfn.XLOOKUP(Orders[[#This Row],[Customer ID]],customers!$A$1:$A$4972,customers!$I$1:$I$4972,,0)</f>
        <v>No</v>
      </c>
    </row>
    <row r="2949" spans="1:14" x14ac:dyDescent="0.25">
      <c r="A2949" t="s">
        <v>14216</v>
      </c>
      <c r="B2949" s="2">
        <v>44757</v>
      </c>
      <c r="C2949" t="s">
        <v>14217</v>
      </c>
      <c r="D2949" t="s">
        <v>14218</v>
      </c>
      <c r="E2949">
        <v>2</v>
      </c>
      <c r="F2949" t="str">
        <f>_xlfn.XLOOKUP(C2949,customers!$A$1:$A$4972,customers!B$1:B$4972,,0)</f>
        <v>Rodney Wolf</v>
      </c>
      <c r="H2949" t="str">
        <f>_xlfn.XLOOKUP(C2949,customers!$A$1:$A$4972,customers!$G$1:$G$4972,,0)</f>
        <v>South Africa</v>
      </c>
      <c r="I2949" t="str">
        <f>INDEX(products!$A$1:$G$5001,MATCH(orders!$D2949,products!$A$1:$A$5001,0),MATCH(I$1,products!$A$1:$G$1,0))</f>
        <v>Investments</v>
      </c>
      <c r="J2949" t="str">
        <f>INDEX(products!$A$1:$G$5001,MATCH(orders!$D2949,products!$A$1:$A$5001,0),MATCH(J$1,products!$A$1:$G$1,0))</f>
        <v>Standard</v>
      </c>
      <c r="K2949">
        <f>INDEX(products!$A$1:$G$5001,MATCH(orders!$D2949,products!$A$1:$A$5001,0),MATCH(K$1,products!$A$1:$G$1,0))</f>
        <v>3</v>
      </c>
      <c r="L2949" s="3">
        <f>INDEX(products!$A$1:$G$5001,MATCH(orders!$D2949,products!$A$1:$A$5001,0),MATCH(L$1,products!$A$1:$G$1,0))</f>
        <v>3.5266666666666668</v>
      </c>
      <c r="M2949" s="3">
        <f t="shared" si="46"/>
        <v>7.0533333333333337</v>
      </c>
      <c r="N2949" t="str">
        <f>_xlfn.XLOOKUP(Orders[[#This Row],[Customer ID]],customers!$A$1:$A$4972,customers!$I$1:$I$4972,,0)</f>
        <v>Yes</v>
      </c>
    </row>
    <row r="2950" spans="1:14" x14ac:dyDescent="0.25">
      <c r="A2950" t="s">
        <v>14220</v>
      </c>
      <c r="B2950" s="2">
        <v>44758</v>
      </c>
      <c r="C2950" t="s">
        <v>14221</v>
      </c>
      <c r="D2950" t="s">
        <v>14222</v>
      </c>
      <c r="E2950">
        <v>2</v>
      </c>
      <c r="F2950" t="str">
        <f>_xlfn.XLOOKUP(C2950,customers!$A$1:$A$4972,customers!B$1:B$4972,,0)</f>
        <v>Joanne Fischer</v>
      </c>
      <c r="H2950" t="str">
        <f>_xlfn.XLOOKUP(C2950,customers!$A$1:$A$4972,customers!$G$1:$G$4972,,0)</f>
        <v>United States</v>
      </c>
      <c r="I2950" t="str">
        <f>INDEX(products!$A$1:$G$5001,MATCH(orders!$D2950,products!$A$1:$A$5001,0),MATCH(I$1,products!$A$1:$G$1,0))</f>
        <v>Credit Cards</v>
      </c>
      <c r="J2950" t="str">
        <f>INDEX(products!$A$1:$G$5001,MATCH(orders!$D2950,products!$A$1:$A$5001,0),MATCH(J$1,products!$A$1:$G$1,0))</f>
        <v>VIP</v>
      </c>
      <c r="K2950">
        <f>INDEX(products!$A$1:$G$5001,MATCH(orders!$D2950,products!$A$1:$A$5001,0),MATCH(K$1,products!$A$1:$G$1,0))</f>
        <v>3</v>
      </c>
      <c r="L2950" s="3">
        <f>INDEX(products!$A$1:$G$5001,MATCH(orders!$D2950,products!$A$1:$A$5001,0),MATCH(L$1,products!$A$1:$G$1,0))</f>
        <v>3.1078333333333341</v>
      </c>
      <c r="M2950" s="3">
        <f t="shared" si="46"/>
        <v>6.2156666666666682</v>
      </c>
      <c r="N2950" t="str">
        <f>_xlfn.XLOOKUP(Orders[[#This Row],[Customer ID]],customers!$A$1:$A$4972,customers!$I$1:$I$4972,,0)</f>
        <v>Yes</v>
      </c>
    </row>
    <row r="2951" spans="1:14" x14ac:dyDescent="0.25">
      <c r="A2951" t="s">
        <v>14224</v>
      </c>
      <c r="B2951" s="2">
        <v>44758</v>
      </c>
      <c r="C2951" t="s">
        <v>14225</v>
      </c>
      <c r="D2951" t="s">
        <v>14226</v>
      </c>
      <c r="E2951">
        <v>4</v>
      </c>
      <c r="F2951" t="str">
        <f>_xlfn.XLOOKUP(C2951,customers!$A$1:$A$4972,customers!B$1:B$4972,,0)</f>
        <v>Tommy Moore</v>
      </c>
      <c r="H2951" t="str">
        <f>_xlfn.XLOOKUP(C2951,customers!$A$1:$A$4972,customers!$G$1:$G$4972,,0)</f>
        <v>United States</v>
      </c>
      <c r="I2951" t="str">
        <f>INDEX(products!$A$1:$G$5001,MATCH(orders!$D2951,products!$A$1:$A$5001,0),MATCH(I$1,products!$A$1:$G$1,0))</f>
        <v>Investments</v>
      </c>
      <c r="J2951" t="str">
        <f>INDEX(products!$A$1:$G$5001,MATCH(orders!$D2951,products!$A$1:$A$5001,0),MATCH(J$1,products!$A$1:$G$1,0))</f>
        <v>Premium</v>
      </c>
      <c r="K2951">
        <f>INDEX(products!$A$1:$G$5001,MATCH(orders!$D2951,products!$A$1:$A$5001,0),MATCH(K$1,products!$A$1:$G$1,0))</f>
        <v>10</v>
      </c>
      <c r="L2951" s="3">
        <f>INDEX(products!$A$1:$G$5001,MATCH(orders!$D2951,products!$A$1:$A$5001,0),MATCH(L$1,products!$A$1:$G$1,0))</f>
        <v>15.995900000000001</v>
      </c>
      <c r="M2951" s="3">
        <f t="shared" si="46"/>
        <v>63.983600000000003</v>
      </c>
      <c r="N2951" t="str">
        <f>_xlfn.XLOOKUP(Orders[[#This Row],[Customer ID]],customers!$A$1:$A$4972,customers!$I$1:$I$4972,,0)</f>
        <v>No</v>
      </c>
    </row>
    <row r="2952" spans="1:14" x14ac:dyDescent="0.25">
      <c r="A2952" t="s">
        <v>14228</v>
      </c>
      <c r="B2952" s="2">
        <v>44758</v>
      </c>
      <c r="C2952" t="s">
        <v>14229</v>
      </c>
      <c r="D2952" t="s">
        <v>14230</v>
      </c>
      <c r="E2952">
        <v>2</v>
      </c>
      <c r="F2952" t="str">
        <f>_xlfn.XLOOKUP(C2952,customers!$A$1:$A$4972,customers!B$1:B$4972,,0)</f>
        <v>Scott George</v>
      </c>
      <c r="H2952" t="str">
        <f>_xlfn.XLOOKUP(C2952,customers!$A$1:$A$4972,customers!$G$1:$G$4972,,0)</f>
        <v>South Africa</v>
      </c>
      <c r="I2952" t="str">
        <f>INDEX(products!$A$1:$G$5001,MATCH(orders!$D2952,products!$A$1:$A$5001,0),MATCH(I$1,products!$A$1:$G$1,0))</f>
        <v>Credit Cards</v>
      </c>
      <c r="J2952" t="str">
        <f>INDEX(products!$A$1:$G$5001,MATCH(orders!$D2952,products!$A$1:$A$5001,0),MATCH(J$1,products!$A$1:$G$1,0))</f>
        <v>Standard</v>
      </c>
      <c r="K2952">
        <f>INDEX(products!$A$1:$G$5001,MATCH(orders!$D2952,products!$A$1:$A$5001,0),MATCH(K$1,products!$A$1:$G$1,0))</f>
        <v>3</v>
      </c>
      <c r="L2952" s="3">
        <f>INDEX(products!$A$1:$G$5001,MATCH(orders!$D2952,products!$A$1:$A$5001,0),MATCH(L$1,products!$A$1:$G$1,0))</f>
        <v>4.4825333333333326</v>
      </c>
      <c r="M2952" s="3">
        <f t="shared" si="46"/>
        <v>8.9650666666666652</v>
      </c>
      <c r="N2952" t="str">
        <f>_xlfn.XLOOKUP(Orders[[#This Row],[Customer ID]],customers!$A$1:$A$4972,customers!$I$1:$I$4972,,0)</f>
        <v>No</v>
      </c>
    </row>
    <row r="2953" spans="1:14" x14ac:dyDescent="0.25">
      <c r="A2953" t="s">
        <v>14232</v>
      </c>
      <c r="B2953" s="2">
        <v>44759</v>
      </c>
      <c r="C2953" t="s">
        <v>14233</v>
      </c>
      <c r="D2953" t="s">
        <v>14234</v>
      </c>
      <c r="E2953">
        <v>3</v>
      </c>
      <c r="F2953" t="str">
        <f>_xlfn.XLOOKUP(C2953,customers!$A$1:$A$4972,customers!B$1:B$4972,,0)</f>
        <v>Maria Gonzalez</v>
      </c>
      <c r="H2953" t="str">
        <f>_xlfn.XLOOKUP(C2953,customers!$A$1:$A$4972,customers!$G$1:$G$4972,,0)</f>
        <v>United States</v>
      </c>
      <c r="I2953" t="str">
        <f>INDEX(products!$A$1:$G$5001,MATCH(orders!$D2953,products!$A$1:$A$5001,0),MATCH(I$1,products!$A$1:$G$1,0))</f>
        <v>Investments</v>
      </c>
      <c r="J2953" t="str">
        <f>INDEX(products!$A$1:$G$5001,MATCH(orders!$D2953,products!$A$1:$A$5001,0),MATCH(J$1,products!$A$1:$G$1,0))</f>
        <v>Premium</v>
      </c>
      <c r="K2953">
        <f>INDEX(products!$A$1:$G$5001,MATCH(orders!$D2953,products!$A$1:$A$5001,0),MATCH(K$1,products!$A$1:$G$1,0))</f>
        <v>5</v>
      </c>
      <c r="L2953" s="3">
        <f>INDEX(products!$A$1:$G$5001,MATCH(orders!$D2953,products!$A$1:$A$5001,0),MATCH(L$1,products!$A$1:$G$1,0))</f>
        <v>6.8193666666666664</v>
      </c>
      <c r="M2953" s="3">
        <f t="shared" si="46"/>
        <v>20.458099999999998</v>
      </c>
      <c r="N2953" t="str">
        <f>_xlfn.XLOOKUP(Orders[[#This Row],[Customer ID]],customers!$A$1:$A$4972,customers!$I$1:$I$4972,,0)</f>
        <v>No</v>
      </c>
    </row>
    <row r="2954" spans="1:14" x14ac:dyDescent="0.25">
      <c r="A2954" t="s">
        <v>14236</v>
      </c>
      <c r="B2954" s="2">
        <v>44759</v>
      </c>
      <c r="C2954" t="s">
        <v>14237</v>
      </c>
      <c r="D2954" t="s">
        <v>14238</v>
      </c>
      <c r="E2954">
        <v>2</v>
      </c>
      <c r="F2954" t="str">
        <f>_xlfn.XLOOKUP(C2954,customers!$A$1:$A$4972,customers!B$1:B$4972,,0)</f>
        <v>James Morse</v>
      </c>
      <c r="H2954" t="str">
        <f>_xlfn.XLOOKUP(C2954,customers!$A$1:$A$4972,customers!$G$1:$G$4972,,0)</f>
        <v>Germany</v>
      </c>
      <c r="I2954" t="str">
        <f>INDEX(products!$A$1:$G$5001,MATCH(orders!$D2954,products!$A$1:$A$5001,0),MATCH(I$1,products!$A$1:$G$1,0))</f>
        <v>Loans</v>
      </c>
      <c r="J2954" t="str">
        <f>INDEX(products!$A$1:$G$5001,MATCH(orders!$D2954,products!$A$1:$A$5001,0),MATCH(J$1,products!$A$1:$G$1,0))</f>
        <v>Standard</v>
      </c>
      <c r="K2954">
        <f>INDEX(products!$A$1:$G$5001,MATCH(orders!$D2954,products!$A$1:$A$5001,0),MATCH(K$1,products!$A$1:$G$1,0))</f>
        <v>3</v>
      </c>
      <c r="L2954" s="3">
        <f>INDEX(products!$A$1:$G$5001,MATCH(orders!$D2954,products!$A$1:$A$5001,0),MATCH(L$1,products!$A$1:$G$1,0))</f>
        <v>4.1429666666666671</v>
      </c>
      <c r="M2954" s="3">
        <f t="shared" si="46"/>
        <v>8.2859333333333343</v>
      </c>
      <c r="N2954" t="str">
        <f>_xlfn.XLOOKUP(Orders[[#This Row],[Customer ID]],customers!$A$1:$A$4972,customers!$I$1:$I$4972,,0)</f>
        <v>No</v>
      </c>
    </row>
    <row r="2955" spans="1:14" x14ac:dyDescent="0.25">
      <c r="A2955" t="s">
        <v>14240</v>
      </c>
      <c r="B2955" s="2">
        <v>44760</v>
      </c>
      <c r="C2955" t="s">
        <v>14241</v>
      </c>
      <c r="D2955" t="s">
        <v>14242</v>
      </c>
      <c r="E2955">
        <v>2</v>
      </c>
      <c r="F2955" t="str">
        <f>_xlfn.XLOOKUP(C2955,customers!$A$1:$A$4972,customers!B$1:B$4972,,0)</f>
        <v>Andrea Miller</v>
      </c>
      <c r="H2955" t="str">
        <f>_xlfn.XLOOKUP(C2955,customers!$A$1:$A$4972,customers!$G$1:$G$4972,,0)</f>
        <v>United States</v>
      </c>
      <c r="I2955" t="str">
        <f>INDEX(products!$A$1:$G$5001,MATCH(orders!$D2955,products!$A$1:$A$5001,0),MATCH(I$1,products!$A$1:$G$1,0))</f>
        <v>Money Transfers</v>
      </c>
      <c r="J2955" t="str">
        <f>INDEX(products!$A$1:$G$5001,MATCH(orders!$D2955,products!$A$1:$A$5001,0),MATCH(J$1,products!$A$1:$G$1,0))</f>
        <v>VIP</v>
      </c>
      <c r="K2955">
        <f>INDEX(products!$A$1:$G$5001,MATCH(orders!$D2955,products!$A$1:$A$5001,0),MATCH(K$1,products!$A$1:$G$1,0))</f>
        <v>3</v>
      </c>
      <c r="L2955" s="3">
        <f>INDEX(products!$A$1:$G$5001,MATCH(orders!$D2955,products!$A$1:$A$5001,0),MATCH(L$1,products!$A$1:$G$1,0))</f>
        <v>3.385133333333334</v>
      </c>
      <c r="M2955" s="3">
        <f t="shared" si="46"/>
        <v>6.770266666666668</v>
      </c>
      <c r="N2955" t="str">
        <f>_xlfn.XLOOKUP(Orders[[#This Row],[Customer ID]],customers!$A$1:$A$4972,customers!$I$1:$I$4972,,0)</f>
        <v>Yes</v>
      </c>
    </row>
    <row r="2956" spans="1:14" x14ac:dyDescent="0.25">
      <c r="A2956" t="s">
        <v>14244</v>
      </c>
      <c r="B2956" s="2">
        <v>44760</v>
      </c>
      <c r="C2956" t="s">
        <v>14245</v>
      </c>
      <c r="D2956" t="s">
        <v>14246</v>
      </c>
      <c r="E2956">
        <v>2</v>
      </c>
      <c r="F2956" t="str">
        <f>_xlfn.XLOOKUP(C2956,customers!$A$1:$A$4972,customers!B$1:B$4972,,0)</f>
        <v>Mary Hendricks</v>
      </c>
      <c r="H2956" t="str">
        <f>_xlfn.XLOOKUP(C2956,customers!$A$1:$A$4972,customers!$G$1:$G$4972,,0)</f>
        <v>Brazil</v>
      </c>
      <c r="I2956" t="str">
        <f>INDEX(products!$A$1:$G$5001,MATCH(orders!$D2956,products!$A$1:$A$5001,0),MATCH(I$1,products!$A$1:$G$1,0))</f>
        <v>Credit Cards</v>
      </c>
      <c r="J2956" t="str">
        <f>INDEX(products!$A$1:$G$5001,MATCH(orders!$D2956,products!$A$1:$A$5001,0),MATCH(J$1,products!$A$1:$G$1,0))</f>
        <v>VIP</v>
      </c>
      <c r="K2956">
        <f>INDEX(products!$A$1:$G$5001,MATCH(orders!$D2956,products!$A$1:$A$5001,0),MATCH(K$1,products!$A$1:$G$1,0))</f>
        <v>3</v>
      </c>
      <c r="L2956" s="3">
        <f>INDEX(products!$A$1:$G$5001,MATCH(orders!$D2956,products!$A$1:$A$5001,0),MATCH(L$1,products!$A$1:$G$1,0))</f>
        <v>4.7630000000000008</v>
      </c>
      <c r="M2956" s="3">
        <f t="shared" si="46"/>
        <v>9.5260000000000016</v>
      </c>
      <c r="N2956" t="str">
        <f>_xlfn.XLOOKUP(Orders[[#This Row],[Customer ID]],customers!$A$1:$A$4972,customers!$I$1:$I$4972,,0)</f>
        <v>Yes</v>
      </c>
    </row>
    <row r="2957" spans="1:14" x14ac:dyDescent="0.25">
      <c r="A2957" t="s">
        <v>14248</v>
      </c>
      <c r="B2957" s="2">
        <v>44761</v>
      </c>
      <c r="C2957" t="s">
        <v>14249</v>
      </c>
      <c r="D2957" t="s">
        <v>14250</v>
      </c>
      <c r="E2957">
        <v>1</v>
      </c>
      <c r="F2957" t="str">
        <f>_xlfn.XLOOKUP(C2957,customers!$A$1:$A$4972,customers!B$1:B$4972,,0)</f>
        <v>Andrew Miller</v>
      </c>
      <c r="H2957" t="str">
        <f>_xlfn.XLOOKUP(C2957,customers!$A$1:$A$4972,customers!$G$1:$G$4972,,0)</f>
        <v>United States</v>
      </c>
      <c r="I2957" t="str">
        <f>INDEX(products!$A$1:$G$5001,MATCH(orders!$D2957,products!$A$1:$A$5001,0),MATCH(I$1,products!$A$1:$G$1,0))</f>
        <v>Loans</v>
      </c>
      <c r="J2957" t="str">
        <f>INDEX(products!$A$1:$G$5001,MATCH(orders!$D2957,products!$A$1:$A$5001,0),MATCH(J$1,products!$A$1:$G$1,0))</f>
        <v>Premium</v>
      </c>
      <c r="K2957">
        <f>INDEX(products!$A$1:$G$5001,MATCH(orders!$D2957,products!$A$1:$A$5001,0),MATCH(K$1,products!$A$1:$G$1,0))</f>
        <v>1</v>
      </c>
      <c r="L2957" s="3">
        <f>INDEX(products!$A$1:$G$5001,MATCH(orders!$D2957,products!$A$1:$A$5001,0),MATCH(L$1,products!$A$1:$G$1,0))</f>
        <v>1.3612666666666671</v>
      </c>
      <c r="M2957" s="3">
        <f t="shared" si="46"/>
        <v>1.3612666666666671</v>
      </c>
      <c r="N2957" t="str">
        <f>_xlfn.XLOOKUP(Orders[[#This Row],[Customer ID]],customers!$A$1:$A$4972,customers!$I$1:$I$4972,,0)</f>
        <v>Yes</v>
      </c>
    </row>
    <row r="2958" spans="1:14" x14ac:dyDescent="0.25">
      <c r="A2958" t="s">
        <v>14252</v>
      </c>
      <c r="B2958" s="2">
        <v>44761</v>
      </c>
      <c r="C2958" t="s">
        <v>14253</v>
      </c>
      <c r="D2958" t="s">
        <v>14254</v>
      </c>
      <c r="E2958">
        <v>1</v>
      </c>
      <c r="F2958" t="str">
        <f>_xlfn.XLOOKUP(C2958,customers!$A$1:$A$4972,customers!B$1:B$4972,,0)</f>
        <v>Ryan Schwartz</v>
      </c>
      <c r="H2958" t="str">
        <f>_xlfn.XLOOKUP(C2958,customers!$A$1:$A$4972,customers!$G$1:$G$4972,,0)</f>
        <v>Brazil</v>
      </c>
      <c r="I2958" t="str">
        <f>INDEX(products!$A$1:$G$5001,MATCH(orders!$D2958,products!$A$1:$A$5001,0),MATCH(I$1,products!$A$1:$G$1,0))</f>
        <v>Money Transfers</v>
      </c>
      <c r="J2958" t="str">
        <f>INDEX(products!$A$1:$G$5001,MATCH(orders!$D2958,products!$A$1:$A$5001,0),MATCH(J$1,products!$A$1:$G$1,0))</f>
        <v>VIP</v>
      </c>
      <c r="K2958">
        <f>INDEX(products!$A$1:$G$5001,MATCH(orders!$D2958,products!$A$1:$A$5001,0),MATCH(K$1,products!$A$1:$G$1,0))</f>
        <v>1</v>
      </c>
      <c r="L2958" s="3">
        <f>INDEX(products!$A$1:$G$5001,MATCH(orders!$D2958,products!$A$1:$A$5001,0),MATCH(L$1,products!$A$1:$G$1,0))</f>
        <v>1.3956333333333339</v>
      </c>
      <c r="M2958" s="3">
        <f t="shared" si="46"/>
        <v>1.3956333333333339</v>
      </c>
      <c r="N2958" t="str">
        <f>_xlfn.XLOOKUP(Orders[[#This Row],[Customer ID]],customers!$A$1:$A$4972,customers!$I$1:$I$4972,,0)</f>
        <v>No</v>
      </c>
    </row>
    <row r="2959" spans="1:14" x14ac:dyDescent="0.25">
      <c r="A2959" t="s">
        <v>14256</v>
      </c>
      <c r="B2959" s="2">
        <v>44762</v>
      </c>
      <c r="C2959" t="s">
        <v>14257</v>
      </c>
      <c r="D2959" t="s">
        <v>14258</v>
      </c>
      <c r="E2959">
        <v>3</v>
      </c>
      <c r="F2959" t="str">
        <f>_xlfn.XLOOKUP(C2959,customers!$A$1:$A$4972,customers!B$1:B$4972,,0)</f>
        <v>Michael Martin</v>
      </c>
      <c r="H2959" t="str">
        <f>_xlfn.XLOOKUP(C2959,customers!$A$1:$A$4972,customers!$G$1:$G$4972,,0)</f>
        <v>United States</v>
      </c>
      <c r="I2959" t="str">
        <f>INDEX(products!$A$1:$G$5001,MATCH(orders!$D2959,products!$A$1:$A$5001,0),MATCH(I$1,products!$A$1:$G$1,0))</f>
        <v>Money Transfers</v>
      </c>
      <c r="J2959" t="str">
        <f>INDEX(products!$A$1:$G$5001,MATCH(orders!$D2959,products!$A$1:$A$5001,0),MATCH(J$1,products!$A$1:$G$1,0))</f>
        <v>VIP</v>
      </c>
      <c r="K2959">
        <f>INDEX(products!$A$1:$G$5001,MATCH(orders!$D2959,products!$A$1:$A$5001,0),MATCH(K$1,products!$A$1:$G$1,0))</f>
        <v>5</v>
      </c>
      <c r="L2959" s="3">
        <f>INDEX(products!$A$1:$G$5001,MATCH(orders!$D2959,products!$A$1:$A$5001,0),MATCH(L$1,products!$A$1:$G$1,0))</f>
        <v>7.6417999999999999</v>
      </c>
      <c r="M2959" s="3">
        <f t="shared" si="46"/>
        <v>22.9254</v>
      </c>
      <c r="N2959" t="str">
        <f>_xlfn.XLOOKUP(Orders[[#This Row],[Customer ID]],customers!$A$1:$A$4972,customers!$I$1:$I$4972,,0)</f>
        <v>No</v>
      </c>
    </row>
    <row r="2960" spans="1:14" x14ac:dyDescent="0.25">
      <c r="A2960" t="s">
        <v>14260</v>
      </c>
      <c r="B2960" s="2">
        <v>44762</v>
      </c>
      <c r="C2960" t="s">
        <v>14261</v>
      </c>
      <c r="D2960" t="s">
        <v>14262</v>
      </c>
      <c r="E2960">
        <v>3</v>
      </c>
      <c r="F2960" t="str">
        <f>_xlfn.XLOOKUP(C2960,customers!$A$1:$A$4972,customers!B$1:B$4972,,0)</f>
        <v>Denise Perez</v>
      </c>
      <c r="H2960" t="str">
        <f>_xlfn.XLOOKUP(C2960,customers!$A$1:$A$4972,customers!$G$1:$G$4972,,0)</f>
        <v>United States</v>
      </c>
      <c r="I2960" t="str">
        <f>INDEX(products!$A$1:$G$5001,MATCH(orders!$D2960,products!$A$1:$A$5001,0),MATCH(I$1,products!$A$1:$G$1,0))</f>
        <v>Money Transfers</v>
      </c>
      <c r="J2960" t="str">
        <f>INDEX(products!$A$1:$G$5001,MATCH(orders!$D2960,products!$A$1:$A$5001,0),MATCH(J$1,products!$A$1:$G$1,0))</f>
        <v>Standard</v>
      </c>
      <c r="K2960">
        <f>INDEX(products!$A$1:$G$5001,MATCH(orders!$D2960,products!$A$1:$A$5001,0),MATCH(K$1,products!$A$1:$G$1,0))</f>
        <v>5</v>
      </c>
      <c r="L2960" s="3">
        <f>INDEX(products!$A$1:$G$5001,MATCH(orders!$D2960,products!$A$1:$A$5001,0),MATCH(L$1,products!$A$1:$G$1,0))</f>
        <v>4.7037000000000004</v>
      </c>
      <c r="M2960" s="3">
        <f t="shared" si="46"/>
        <v>14.1111</v>
      </c>
      <c r="N2960" t="str">
        <f>_xlfn.XLOOKUP(Orders[[#This Row],[Customer ID]],customers!$A$1:$A$4972,customers!$I$1:$I$4972,,0)</f>
        <v>Yes</v>
      </c>
    </row>
    <row r="2961" spans="1:14" x14ac:dyDescent="0.25">
      <c r="A2961" t="s">
        <v>14264</v>
      </c>
      <c r="B2961" s="2">
        <v>44762</v>
      </c>
      <c r="C2961" t="s">
        <v>14265</v>
      </c>
      <c r="D2961" t="s">
        <v>14266</v>
      </c>
      <c r="E2961">
        <v>1</v>
      </c>
      <c r="F2961" t="str">
        <f>_xlfn.XLOOKUP(C2961,customers!$A$1:$A$4972,customers!B$1:B$4972,,0)</f>
        <v>Mary Johns</v>
      </c>
      <c r="H2961" t="str">
        <f>_xlfn.XLOOKUP(C2961,customers!$A$1:$A$4972,customers!$G$1:$G$4972,,0)</f>
        <v>South Africa</v>
      </c>
      <c r="I2961" t="str">
        <f>INDEX(products!$A$1:$G$5001,MATCH(orders!$D2961,products!$A$1:$A$5001,0),MATCH(I$1,products!$A$1:$G$1,0))</f>
        <v>Investments</v>
      </c>
      <c r="J2961" t="str">
        <f>INDEX(products!$A$1:$G$5001,MATCH(orders!$D2961,products!$A$1:$A$5001,0),MATCH(J$1,products!$A$1:$G$1,0))</f>
        <v>VIP</v>
      </c>
      <c r="K2961">
        <f>INDEX(products!$A$1:$G$5001,MATCH(orders!$D2961,products!$A$1:$A$5001,0),MATCH(K$1,products!$A$1:$G$1,0))</f>
        <v>1</v>
      </c>
      <c r="L2961" s="3">
        <f>INDEX(products!$A$1:$G$5001,MATCH(orders!$D2961,products!$A$1:$A$5001,0),MATCH(L$1,products!$A$1:$G$1,0))</f>
        <v>1.4737333333333329</v>
      </c>
      <c r="M2961" s="3">
        <f t="shared" si="46"/>
        <v>1.4737333333333329</v>
      </c>
      <c r="N2961" t="str">
        <f>_xlfn.XLOOKUP(Orders[[#This Row],[Customer ID]],customers!$A$1:$A$4972,customers!$I$1:$I$4972,,0)</f>
        <v>No</v>
      </c>
    </row>
    <row r="2962" spans="1:14" x14ac:dyDescent="0.25">
      <c r="A2962" t="s">
        <v>14268</v>
      </c>
      <c r="B2962" s="2">
        <v>44763</v>
      </c>
      <c r="C2962" t="s">
        <v>14269</v>
      </c>
      <c r="D2962" t="s">
        <v>14270</v>
      </c>
      <c r="E2962">
        <v>3</v>
      </c>
      <c r="F2962" t="str">
        <f>_xlfn.XLOOKUP(C2962,customers!$A$1:$A$4972,customers!B$1:B$4972,,0)</f>
        <v>Bryan Bailey</v>
      </c>
      <c r="H2962" t="str">
        <f>_xlfn.XLOOKUP(C2962,customers!$A$1:$A$4972,customers!$G$1:$G$4972,,0)</f>
        <v>Germany</v>
      </c>
      <c r="I2962" t="str">
        <f>INDEX(products!$A$1:$G$5001,MATCH(orders!$D2962,products!$A$1:$A$5001,0),MATCH(I$1,products!$A$1:$G$1,0))</f>
        <v>Loans</v>
      </c>
      <c r="J2962" t="str">
        <f>INDEX(products!$A$1:$G$5001,MATCH(orders!$D2962,products!$A$1:$A$5001,0),MATCH(J$1,products!$A$1:$G$1,0))</f>
        <v>Standard</v>
      </c>
      <c r="K2962">
        <f>INDEX(products!$A$1:$G$5001,MATCH(orders!$D2962,products!$A$1:$A$5001,0),MATCH(K$1,products!$A$1:$G$1,0))</f>
        <v>5</v>
      </c>
      <c r="L2962" s="3">
        <f>INDEX(products!$A$1:$G$5001,MATCH(orders!$D2962,products!$A$1:$A$5001,0),MATCH(L$1,products!$A$1:$G$1,0))</f>
        <v>4.3095333333333334</v>
      </c>
      <c r="M2962" s="3">
        <f t="shared" si="46"/>
        <v>12.928599999999999</v>
      </c>
      <c r="N2962" t="str">
        <f>_xlfn.XLOOKUP(Orders[[#This Row],[Customer ID]],customers!$A$1:$A$4972,customers!$I$1:$I$4972,,0)</f>
        <v>No</v>
      </c>
    </row>
    <row r="2963" spans="1:14" x14ac:dyDescent="0.25">
      <c r="A2963" t="s">
        <v>14272</v>
      </c>
      <c r="B2963" s="2">
        <v>44763</v>
      </c>
      <c r="C2963" t="s">
        <v>14273</v>
      </c>
      <c r="D2963" t="s">
        <v>14274</v>
      </c>
      <c r="E2963">
        <v>1</v>
      </c>
      <c r="F2963" t="str">
        <f>_xlfn.XLOOKUP(C2963,customers!$A$1:$A$4972,customers!B$1:B$4972,,0)</f>
        <v>Brandon Lamb</v>
      </c>
      <c r="H2963" t="str">
        <f>_xlfn.XLOOKUP(C2963,customers!$A$1:$A$4972,customers!$G$1:$G$4972,,0)</f>
        <v>Germany</v>
      </c>
      <c r="I2963" t="str">
        <f>INDEX(products!$A$1:$G$5001,MATCH(orders!$D2963,products!$A$1:$A$5001,0),MATCH(I$1,products!$A$1:$G$1,0))</f>
        <v>Loans</v>
      </c>
      <c r="J2963" t="str">
        <f>INDEX(products!$A$1:$G$5001,MATCH(orders!$D2963,products!$A$1:$A$5001,0),MATCH(J$1,products!$A$1:$G$1,0))</f>
        <v>Standard</v>
      </c>
      <c r="K2963">
        <f>INDEX(products!$A$1:$G$5001,MATCH(orders!$D2963,products!$A$1:$A$5001,0),MATCH(K$1,products!$A$1:$G$1,0))</f>
        <v>1</v>
      </c>
      <c r="L2963" s="3">
        <f>INDEX(products!$A$1:$G$5001,MATCH(orders!$D2963,products!$A$1:$A$5001,0),MATCH(L$1,products!$A$1:$G$1,0))</f>
        <v>1.012</v>
      </c>
      <c r="M2963" s="3">
        <f t="shared" si="46"/>
        <v>1.012</v>
      </c>
      <c r="N2963" t="str">
        <f>_xlfn.XLOOKUP(Orders[[#This Row],[Customer ID]],customers!$A$1:$A$4972,customers!$I$1:$I$4972,,0)</f>
        <v>No</v>
      </c>
    </row>
    <row r="2964" spans="1:14" x14ac:dyDescent="0.25">
      <c r="A2964" t="s">
        <v>14276</v>
      </c>
      <c r="B2964" s="2">
        <v>44764</v>
      </c>
      <c r="C2964" t="s">
        <v>14277</v>
      </c>
      <c r="D2964" t="s">
        <v>14278</v>
      </c>
      <c r="E2964">
        <v>4</v>
      </c>
      <c r="F2964" t="str">
        <f>_xlfn.XLOOKUP(C2964,customers!$A$1:$A$4972,customers!B$1:B$4972,,0)</f>
        <v>Angela Moses</v>
      </c>
      <c r="H2964" t="str">
        <f>_xlfn.XLOOKUP(C2964,customers!$A$1:$A$4972,customers!$G$1:$G$4972,,0)</f>
        <v>Japan</v>
      </c>
      <c r="I2964" t="str">
        <f>INDEX(products!$A$1:$G$5001,MATCH(orders!$D2964,products!$A$1:$A$5001,0),MATCH(I$1,products!$A$1:$G$1,0))</f>
        <v>Money Transfers</v>
      </c>
      <c r="J2964" t="str">
        <f>INDEX(products!$A$1:$G$5001,MATCH(orders!$D2964,products!$A$1:$A$5001,0),MATCH(J$1,products!$A$1:$G$1,0))</f>
        <v>Premium</v>
      </c>
      <c r="K2964">
        <f>INDEX(products!$A$1:$G$5001,MATCH(orders!$D2964,products!$A$1:$A$5001,0),MATCH(K$1,products!$A$1:$G$1,0))</f>
        <v>10</v>
      </c>
      <c r="L2964" s="3">
        <f>INDEX(products!$A$1:$G$5001,MATCH(orders!$D2964,products!$A$1:$A$5001,0),MATCH(L$1,products!$A$1:$G$1,0))</f>
        <v>10.022766666666669</v>
      </c>
      <c r="M2964" s="3">
        <f t="shared" si="46"/>
        <v>40.091066666666677</v>
      </c>
      <c r="N2964" t="str">
        <f>_xlfn.XLOOKUP(Orders[[#This Row],[Customer ID]],customers!$A$1:$A$4972,customers!$I$1:$I$4972,,0)</f>
        <v>Yes</v>
      </c>
    </row>
    <row r="2965" spans="1:14" x14ac:dyDescent="0.25">
      <c r="A2965" t="s">
        <v>14280</v>
      </c>
      <c r="B2965" s="2">
        <v>44764</v>
      </c>
      <c r="C2965" t="s">
        <v>14281</v>
      </c>
      <c r="D2965" t="s">
        <v>14282</v>
      </c>
      <c r="E2965">
        <v>2</v>
      </c>
      <c r="F2965" t="str">
        <f>_xlfn.XLOOKUP(C2965,customers!$A$1:$A$4972,customers!B$1:B$4972,,0)</f>
        <v>Eugene Bates</v>
      </c>
      <c r="H2965" t="str">
        <f>_xlfn.XLOOKUP(C2965,customers!$A$1:$A$4972,customers!$G$1:$G$4972,,0)</f>
        <v>South Africa</v>
      </c>
      <c r="I2965" t="str">
        <f>INDEX(products!$A$1:$G$5001,MATCH(orders!$D2965,products!$A$1:$A$5001,0),MATCH(I$1,products!$A$1:$G$1,0))</f>
        <v>Credit Cards</v>
      </c>
      <c r="J2965" t="str">
        <f>INDEX(products!$A$1:$G$5001,MATCH(orders!$D2965,products!$A$1:$A$5001,0),MATCH(J$1,products!$A$1:$G$1,0))</f>
        <v>Standard</v>
      </c>
      <c r="K2965">
        <f>INDEX(products!$A$1:$G$5001,MATCH(orders!$D2965,products!$A$1:$A$5001,0),MATCH(K$1,products!$A$1:$G$1,0))</f>
        <v>3</v>
      </c>
      <c r="L2965" s="3">
        <f>INDEX(products!$A$1:$G$5001,MATCH(orders!$D2965,products!$A$1:$A$5001,0),MATCH(L$1,products!$A$1:$G$1,0))</f>
        <v>4.9355666666666664</v>
      </c>
      <c r="M2965" s="3">
        <f t="shared" si="46"/>
        <v>9.8711333333333329</v>
      </c>
      <c r="N2965" t="str">
        <f>_xlfn.XLOOKUP(Orders[[#This Row],[Customer ID]],customers!$A$1:$A$4972,customers!$I$1:$I$4972,,0)</f>
        <v>Yes</v>
      </c>
    </row>
    <row r="2966" spans="1:14" x14ac:dyDescent="0.25">
      <c r="A2966" t="s">
        <v>14284</v>
      </c>
      <c r="B2966" s="2">
        <v>44765</v>
      </c>
      <c r="C2966" t="s">
        <v>14285</v>
      </c>
      <c r="D2966" t="s">
        <v>14286</v>
      </c>
      <c r="E2966">
        <v>2</v>
      </c>
      <c r="F2966" t="str">
        <f>_xlfn.XLOOKUP(C2966,customers!$A$1:$A$4972,customers!B$1:B$4972,,0)</f>
        <v>Joseph Jackson</v>
      </c>
      <c r="H2966" t="str">
        <f>_xlfn.XLOOKUP(C2966,customers!$A$1:$A$4972,customers!$G$1:$G$4972,,0)</f>
        <v>South Africa</v>
      </c>
      <c r="I2966" t="str">
        <f>INDEX(products!$A$1:$G$5001,MATCH(orders!$D2966,products!$A$1:$A$5001,0),MATCH(I$1,products!$A$1:$G$1,0))</f>
        <v>Loans</v>
      </c>
      <c r="J2966" t="str">
        <f>INDEX(products!$A$1:$G$5001,MATCH(orders!$D2966,products!$A$1:$A$5001,0),MATCH(J$1,products!$A$1:$G$1,0))</f>
        <v>VIP</v>
      </c>
      <c r="K2966">
        <f>INDEX(products!$A$1:$G$5001,MATCH(orders!$D2966,products!$A$1:$A$5001,0),MATCH(K$1,products!$A$1:$G$1,0))</f>
        <v>3</v>
      </c>
      <c r="L2966" s="3">
        <f>INDEX(products!$A$1:$G$5001,MATCH(orders!$D2966,products!$A$1:$A$5001,0),MATCH(L$1,products!$A$1:$G$1,0))</f>
        <v>4.5696000000000003</v>
      </c>
      <c r="M2966" s="3">
        <f t="shared" si="46"/>
        <v>9.1392000000000007</v>
      </c>
      <c r="N2966" t="str">
        <f>_xlfn.XLOOKUP(Orders[[#This Row],[Customer ID]],customers!$A$1:$A$4972,customers!$I$1:$I$4972,,0)</f>
        <v>No</v>
      </c>
    </row>
    <row r="2967" spans="1:14" x14ac:dyDescent="0.25">
      <c r="A2967" t="s">
        <v>14288</v>
      </c>
      <c r="B2967" s="2">
        <v>44765</v>
      </c>
      <c r="C2967" t="s">
        <v>14289</v>
      </c>
      <c r="D2967" t="s">
        <v>14290</v>
      </c>
      <c r="E2967">
        <v>3</v>
      </c>
      <c r="F2967" t="str">
        <f>_xlfn.XLOOKUP(C2967,customers!$A$1:$A$4972,customers!B$1:B$4972,,0)</f>
        <v>Amanda Carter</v>
      </c>
      <c r="H2967" t="str">
        <f>_xlfn.XLOOKUP(C2967,customers!$A$1:$A$4972,customers!$G$1:$G$4972,,0)</f>
        <v>Germany</v>
      </c>
      <c r="I2967" t="str">
        <f>INDEX(products!$A$1:$G$5001,MATCH(orders!$D2967,products!$A$1:$A$5001,0),MATCH(I$1,products!$A$1:$G$1,0))</f>
        <v>Investments</v>
      </c>
      <c r="J2967" t="str">
        <f>INDEX(products!$A$1:$G$5001,MATCH(orders!$D2967,products!$A$1:$A$5001,0),MATCH(J$1,products!$A$1:$G$1,0))</f>
        <v>Standard</v>
      </c>
      <c r="K2967">
        <f>INDEX(products!$A$1:$G$5001,MATCH(orders!$D2967,products!$A$1:$A$5001,0),MATCH(K$1,products!$A$1:$G$1,0))</f>
        <v>5</v>
      </c>
      <c r="L2967" s="3">
        <f>INDEX(products!$A$1:$G$5001,MATCH(orders!$D2967,products!$A$1:$A$5001,0),MATCH(L$1,products!$A$1:$G$1,0))</f>
        <v>6.8391666666666673</v>
      </c>
      <c r="M2967" s="3">
        <f t="shared" si="46"/>
        <v>20.517500000000002</v>
      </c>
      <c r="N2967" t="str">
        <f>_xlfn.XLOOKUP(Orders[[#This Row],[Customer ID]],customers!$A$1:$A$4972,customers!$I$1:$I$4972,,0)</f>
        <v>Yes</v>
      </c>
    </row>
    <row r="2968" spans="1:14" x14ac:dyDescent="0.25">
      <c r="A2968" t="s">
        <v>14292</v>
      </c>
      <c r="B2968" s="2">
        <v>44765</v>
      </c>
      <c r="C2968" t="s">
        <v>14293</v>
      </c>
      <c r="D2968" t="s">
        <v>14294</v>
      </c>
      <c r="E2968">
        <v>1</v>
      </c>
      <c r="F2968" t="str">
        <f>_xlfn.XLOOKUP(C2968,customers!$A$1:$A$4972,customers!B$1:B$4972,,0)</f>
        <v>Grace Salazar</v>
      </c>
      <c r="H2968" t="str">
        <f>_xlfn.XLOOKUP(C2968,customers!$A$1:$A$4972,customers!$G$1:$G$4972,,0)</f>
        <v>South Africa</v>
      </c>
      <c r="I2968" t="str">
        <f>INDEX(products!$A$1:$G$5001,MATCH(orders!$D2968,products!$A$1:$A$5001,0),MATCH(I$1,products!$A$1:$G$1,0))</f>
        <v>Credit Cards</v>
      </c>
      <c r="J2968" t="str">
        <f>INDEX(products!$A$1:$G$5001,MATCH(orders!$D2968,products!$A$1:$A$5001,0),MATCH(J$1,products!$A$1:$G$1,0))</f>
        <v>Standard</v>
      </c>
      <c r="K2968">
        <f>INDEX(products!$A$1:$G$5001,MATCH(orders!$D2968,products!$A$1:$A$5001,0),MATCH(K$1,products!$A$1:$G$1,0))</f>
        <v>1</v>
      </c>
      <c r="L2968" s="3">
        <f>INDEX(products!$A$1:$G$5001,MATCH(orders!$D2968,products!$A$1:$A$5001,0),MATCH(L$1,products!$A$1:$G$1,0))</f>
        <v>1.393733333333333</v>
      </c>
      <c r="M2968" s="3">
        <f t="shared" si="46"/>
        <v>1.393733333333333</v>
      </c>
      <c r="N2968" t="str">
        <f>_xlfn.XLOOKUP(Orders[[#This Row],[Customer ID]],customers!$A$1:$A$4972,customers!$I$1:$I$4972,,0)</f>
        <v>Yes</v>
      </c>
    </row>
    <row r="2969" spans="1:14" x14ac:dyDescent="0.25">
      <c r="A2969" t="s">
        <v>14296</v>
      </c>
      <c r="B2969" s="2">
        <v>44766</v>
      </c>
      <c r="C2969" t="s">
        <v>14297</v>
      </c>
      <c r="D2969" t="s">
        <v>14298</v>
      </c>
      <c r="E2969">
        <v>1</v>
      </c>
      <c r="F2969" t="str">
        <f>_xlfn.XLOOKUP(C2969,customers!$A$1:$A$4972,customers!B$1:B$4972,,0)</f>
        <v>Pamela Brooks</v>
      </c>
      <c r="H2969" t="str">
        <f>_xlfn.XLOOKUP(C2969,customers!$A$1:$A$4972,customers!$G$1:$G$4972,,0)</f>
        <v>Germany</v>
      </c>
      <c r="I2969" t="str">
        <f>INDEX(products!$A$1:$G$5001,MATCH(orders!$D2969,products!$A$1:$A$5001,0),MATCH(I$1,products!$A$1:$G$1,0))</f>
        <v>Credit Cards</v>
      </c>
      <c r="J2969" t="str">
        <f>INDEX(products!$A$1:$G$5001,MATCH(orders!$D2969,products!$A$1:$A$5001,0),MATCH(J$1,products!$A$1:$G$1,0))</f>
        <v>Premium</v>
      </c>
      <c r="K2969">
        <f>INDEX(products!$A$1:$G$5001,MATCH(orders!$D2969,products!$A$1:$A$5001,0),MATCH(K$1,products!$A$1:$G$1,0))</f>
        <v>1</v>
      </c>
      <c r="L2969" s="3">
        <f>INDEX(products!$A$1:$G$5001,MATCH(orders!$D2969,products!$A$1:$A$5001,0),MATCH(L$1,products!$A$1:$G$1,0))</f>
        <v>1.228733333333333</v>
      </c>
      <c r="M2969" s="3">
        <f t="shared" si="46"/>
        <v>1.228733333333333</v>
      </c>
      <c r="N2969" t="str">
        <f>_xlfn.XLOOKUP(Orders[[#This Row],[Customer ID]],customers!$A$1:$A$4972,customers!$I$1:$I$4972,,0)</f>
        <v>Yes</v>
      </c>
    </row>
    <row r="2970" spans="1:14" x14ac:dyDescent="0.25">
      <c r="A2970" t="s">
        <v>14300</v>
      </c>
      <c r="B2970" s="2">
        <v>44766</v>
      </c>
      <c r="C2970" t="s">
        <v>14301</v>
      </c>
      <c r="D2970" t="s">
        <v>14302</v>
      </c>
      <c r="E2970">
        <v>3</v>
      </c>
      <c r="F2970" t="str">
        <f>_xlfn.XLOOKUP(C2970,customers!$A$1:$A$4972,customers!B$1:B$4972,,0)</f>
        <v>David Peterson</v>
      </c>
      <c r="H2970" t="str">
        <f>_xlfn.XLOOKUP(C2970,customers!$A$1:$A$4972,customers!$G$1:$G$4972,,0)</f>
        <v>South Africa</v>
      </c>
      <c r="I2970" t="str">
        <f>INDEX(products!$A$1:$G$5001,MATCH(orders!$D2970,products!$A$1:$A$5001,0),MATCH(I$1,products!$A$1:$G$1,0))</f>
        <v>Credit Cards</v>
      </c>
      <c r="J2970" t="str">
        <f>INDEX(products!$A$1:$G$5001,MATCH(orders!$D2970,products!$A$1:$A$5001,0),MATCH(J$1,products!$A$1:$G$1,0))</f>
        <v>VIP</v>
      </c>
      <c r="K2970">
        <f>INDEX(products!$A$1:$G$5001,MATCH(orders!$D2970,products!$A$1:$A$5001,0),MATCH(K$1,products!$A$1:$G$1,0))</f>
        <v>5</v>
      </c>
      <c r="L2970" s="3">
        <f>INDEX(products!$A$1:$G$5001,MATCH(orders!$D2970,products!$A$1:$A$5001,0),MATCH(L$1,products!$A$1:$G$1,0))</f>
        <v>8.0688000000000013</v>
      </c>
      <c r="M2970" s="3">
        <f t="shared" si="46"/>
        <v>24.206400000000002</v>
      </c>
      <c r="N2970" t="str">
        <f>_xlfn.XLOOKUP(Orders[[#This Row],[Customer ID]],customers!$A$1:$A$4972,customers!$I$1:$I$4972,,0)</f>
        <v>Yes</v>
      </c>
    </row>
    <row r="2971" spans="1:14" x14ac:dyDescent="0.25">
      <c r="A2971" t="s">
        <v>14304</v>
      </c>
      <c r="B2971" s="2">
        <v>44767</v>
      </c>
      <c r="C2971" t="s">
        <v>14305</v>
      </c>
      <c r="D2971" t="s">
        <v>14306</v>
      </c>
      <c r="E2971">
        <v>1</v>
      </c>
      <c r="F2971" t="str">
        <f>_xlfn.XLOOKUP(C2971,customers!$A$1:$A$4972,customers!B$1:B$4972,,0)</f>
        <v>Brian Charles</v>
      </c>
      <c r="H2971" t="str">
        <f>_xlfn.XLOOKUP(C2971,customers!$A$1:$A$4972,customers!$G$1:$G$4972,,0)</f>
        <v>United States</v>
      </c>
      <c r="I2971" t="str">
        <f>INDEX(products!$A$1:$G$5001,MATCH(orders!$D2971,products!$A$1:$A$5001,0),MATCH(I$1,products!$A$1:$G$1,0))</f>
        <v>Credit Cards</v>
      </c>
      <c r="J2971" t="str">
        <f>INDEX(products!$A$1:$G$5001,MATCH(orders!$D2971,products!$A$1:$A$5001,0),MATCH(J$1,products!$A$1:$G$1,0))</f>
        <v>VIP</v>
      </c>
      <c r="K2971">
        <f>INDEX(products!$A$1:$G$5001,MATCH(orders!$D2971,products!$A$1:$A$5001,0),MATCH(K$1,products!$A$1:$G$1,0))</f>
        <v>1</v>
      </c>
      <c r="L2971" s="3">
        <f>INDEX(products!$A$1:$G$5001,MATCH(orders!$D2971,products!$A$1:$A$5001,0),MATCH(L$1,products!$A$1:$G$1,0))</f>
        <v>1.1629333333333329</v>
      </c>
      <c r="M2971" s="3">
        <f t="shared" si="46"/>
        <v>1.1629333333333329</v>
      </c>
      <c r="N2971" t="str">
        <f>_xlfn.XLOOKUP(Orders[[#This Row],[Customer ID]],customers!$A$1:$A$4972,customers!$I$1:$I$4972,,0)</f>
        <v>Yes</v>
      </c>
    </row>
    <row r="2972" spans="1:14" x14ac:dyDescent="0.25">
      <c r="A2972" t="s">
        <v>14308</v>
      </c>
      <c r="B2972" s="2">
        <v>44767</v>
      </c>
      <c r="C2972" t="s">
        <v>14309</v>
      </c>
      <c r="D2972" t="s">
        <v>14310</v>
      </c>
      <c r="E2972">
        <v>4</v>
      </c>
      <c r="F2972" t="str">
        <f>_xlfn.XLOOKUP(C2972,customers!$A$1:$A$4972,customers!B$1:B$4972,,0)</f>
        <v>Kristin Daniels</v>
      </c>
      <c r="H2972" t="str">
        <f>_xlfn.XLOOKUP(C2972,customers!$A$1:$A$4972,customers!$G$1:$G$4972,,0)</f>
        <v>Germany</v>
      </c>
      <c r="I2972" t="str">
        <f>INDEX(products!$A$1:$G$5001,MATCH(orders!$D2972,products!$A$1:$A$5001,0),MATCH(I$1,products!$A$1:$G$1,0))</f>
        <v>Loans</v>
      </c>
      <c r="J2972" t="str">
        <f>INDEX(products!$A$1:$G$5001,MATCH(orders!$D2972,products!$A$1:$A$5001,0),MATCH(J$1,products!$A$1:$G$1,0))</f>
        <v>VIP</v>
      </c>
      <c r="K2972">
        <f>INDEX(products!$A$1:$G$5001,MATCH(orders!$D2972,products!$A$1:$A$5001,0),MATCH(K$1,products!$A$1:$G$1,0))</f>
        <v>10</v>
      </c>
      <c r="L2972" s="3">
        <f>INDEX(products!$A$1:$G$5001,MATCH(orders!$D2972,products!$A$1:$A$5001,0),MATCH(L$1,products!$A$1:$G$1,0))</f>
        <v>10.471833333333331</v>
      </c>
      <c r="M2972" s="3">
        <f t="shared" si="46"/>
        <v>41.887333333333324</v>
      </c>
      <c r="N2972" t="str">
        <f>_xlfn.XLOOKUP(Orders[[#This Row],[Customer ID]],customers!$A$1:$A$4972,customers!$I$1:$I$4972,,0)</f>
        <v>No</v>
      </c>
    </row>
    <row r="2973" spans="1:14" x14ac:dyDescent="0.25">
      <c r="A2973" t="s">
        <v>14312</v>
      </c>
      <c r="B2973" s="2">
        <v>44768</v>
      </c>
      <c r="C2973" t="s">
        <v>14313</v>
      </c>
      <c r="D2973" t="s">
        <v>14314</v>
      </c>
      <c r="E2973">
        <v>2</v>
      </c>
      <c r="F2973" t="str">
        <f>_xlfn.XLOOKUP(C2973,customers!$A$1:$A$4972,customers!B$1:B$4972,,0)</f>
        <v>Heather Hamilton</v>
      </c>
      <c r="H2973" t="str">
        <f>_xlfn.XLOOKUP(C2973,customers!$A$1:$A$4972,customers!$G$1:$G$4972,,0)</f>
        <v>Germany</v>
      </c>
      <c r="I2973" t="str">
        <f>INDEX(products!$A$1:$G$5001,MATCH(orders!$D2973,products!$A$1:$A$5001,0),MATCH(I$1,products!$A$1:$G$1,0))</f>
        <v>Money Transfers</v>
      </c>
      <c r="J2973" t="str">
        <f>INDEX(products!$A$1:$G$5001,MATCH(orders!$D2973,products!$A$1:$A$5001,0),MATCH(J$1,products!$A$1:$G$1,0))</f>
        <v>Standard</v>
      </c>
      <c r="K2973">
        <f>INDEX(products!$A$1:$G$5001,MATCH(orders!$D2973,products!$A$1:$A$5001,0),MATCH(K$1,products!$A$1:$G$1,0))</f>
        <v>3</v>
      </c>
      <c r="L2973" s="3">
        <f>INDEX(products!$A$1:$G$5001,MATCH(orders!$D2973,products!$A$1:$A$5001,0),MATCH(L$1,products!$A$1:$G$1,0))</f>
        <v>2.4891000000000001</v>
      </c>
      <c r="M2973" s="3">
        <f t="shared" si="46"/>
        <v>4.9782000000000002</v>
      </c>
      <c r="N2973" t="str">
        <f>_xlfn.XLOOKUP(Orders[[#This Row],[Customer ID]],customers!$A$1:$A$4972,customers!$I$1:$I$4972,,0)</f>
        <v>Yes</v>
      </c>
    </row>
    <row r="2974" spans="1:14" x14ac:dyDescent="0.25">
      <c r="A2974" t="s">
        <v>14316</v>
      </c>
      <c r="B2974" s="2">
        <v>44768</v>
      </c>
      <c r="C2974" t="s">
        <v>14317</v>
      </c>
      <c r="D2974" t="s">
        <v>14318</v>
      </c>
      <c r="E2974">
        <v>3</v>
      </c>
      <c r="F2974" t="str">
        <f>_xlfn.XLOOKUP(C2974,customers!$A$1:$A$4972,customers!B$1:B$4972,,0)</f>
        <v>Donald White</v>
      </c>
      <c r="H2974" t="str">
        <f>_xlfn.XLOOKUP(C2974,customers!$A$1:$A$4972,customers!$G$1:$G$4972,,0)</f>
        <v>Brazil</v>
      </c>
      <c r="I2974" t="str">
        <f>INDEX(products!$A$1:$G$5001,MATCH(orders!$D2974,products!$A$1:$A$5001,0),MATCH(I$1,products!$A$1:$G$1,0))</f>
        <v>Credit Cards</v>
      </c>
      <c r="J2974" t="str">
        <f>INDEX(products!$A$1:$G$5001,MATCH(orders!$D2974,products!$A$1:$A$5001,0),MATCH(J$1,products!$A$1:$G$1,0))</f>
        <v>VIP</v>
      </c>
      <c r="K2974">
        <f>INDEX(products!$A$1:$G$5001,MATCH(orders!$D2974,products!$A$1:$A$5001,0),MATCH(K$1,products!$A$1:$G$1,0))</f>
        <v>5</v>
      </c>
      <c r="L2974" s="3">
        <f>INDEX(products!$A$1:$G$5001,MATCH(orders!$D2974,products!$A$1:$A$5001,0),MATCH(L$1,products!$A$1:$G$1,0))</f>
        <v>7.2643666666666684</v>
      </c>
      <c r="M2974" s="3">
        <f t="shared" si="46"/>
        <v>21.793100000000006</v>
      </c>
      <c r="N2974" t="str">
        <f>_xlfn.XLOOKUP(Orders[[#This Row],[Customer ID]],customers!$A$1:$A$4972,customers!$I$1:$I$4972,,0)</f>
        <v>No</v>
      </c>
    </row>
    <row r="2975" spans="1:14" x14ac:dyDescent="0.25">
      <c r="A2975" t="s">
        <v>14320</v>
      </c>
      <c r="B2975" s="2">
        <v>44769</v>
      </c>
      <c r="C2975" t="s">
        <v>14321</v>
      </c>
      <c r="D2975" t="s">
        <v>14322</v>
      </c>
      <c r="E2975">
        <v>3</v>
      </c>
      <c r="F2975" t="str">
        <f>_xlfn.XLOOKUP(C2975,customers!$A$1:$A$4972,customers!B$1:B$4972,,0)</f>
        <v>Sean Jordan</v>
      </c>
      <c r="H2975" t="str">
        <f>_xlfn.XLOOKUP(C2975,customers!$A$1:$A$4972,customers!$G$1:$G$4972,,0)</f>
        <v>South Africa</v>
      </c>
      <c r="I2975" t="str">
        <f>INDEX(products!$A$1:$G$5001,MATCH(orders!$D2975,products!$A$1:$A$5001,0),MATCH(I$1,products!$A$1:$G$1,0))</f>
        <v>Investments</v>
      </c>
      <c r="J2975" t="str">
        <f>INDEX(products!$A$1:$G$5001,MATCH(orders!$D2975,products!$A$1:$A$5001,0),MATCH(J$1,products!$A$1:$G$1,0))</f>
        <v>VIP</v>
      </c>
      <c r="K2975">
        <f>INDEX(products!$A$1:$G$5001,MATCH(orders!$D2975,products!$A$1:$A$5001,0),MATCH(K$1,products!$A$1:$G$1,0))</f>
        <v>5</v>
      </c>
      <c r="L2975" s="3">
        <f>INDEX(products!$A$1:$G$5001,MATCH(orders!$D2975,products!$A$1:$A$5001,0),MATCH(L$1,products!$A$1:$G$1,0))</f>
        <v>7.0055666666666667</v>
      </c>
      <c r="M2975" s="3">
        <f t="shared" si="46"/>
        <v>21.0167</v>
      </c>
      <c r="N2975" t="str">
        <f>_xlfn.XLOOKUP(Orders[[#This Row],[Customer ID]],customers!$A$1:$A$4972,customers!$I$1:$I$4972,,0)</f>
        <v>No</v>
      </c>
    </row>
    <row r="2976" spans="1:14" x14ac:dyDescent="0.25">
      <c r="A2976" t="s">
        <v>14324</v>
      </c>
      <c r="B2976" s="2">
        <v>44769</v>
      </c>
      <c r="C2976" t="s">
        <v>14325</v>
      </c>
      <c r="D2976" t="s">
        <v>14326</v>
      </c>
      <c r="E2976">
        <v>1</v>
      </c>
      <c r="F2976" t="str">
        <f>_xlfn.XLOOKUP(C2976,customers!$A$1:$A$4972,customers!B$1:B$4972,,0)</f>
        <v>Robin Weber</v>
      </c>
      <c r="H2976" t="str">
        <f>_xlfn.XLOOKUP(C2976,customers!$A$1:$A$4972,customers!$G$1:$G$4972,,0)</f>
        <v>South Africa</v>
      </c>
      <c r="I2976" t="str">
        <f>INDEX(products!$A$1:$G$5001,MATCH(orders!$D2976,products!$A$1:$A$5001,0),MATCH(I$1,products!$A$1:$G$1,0))</f>
        <v>Investments</v>
      </c>
      <c r="J2976" t="str">
        <f>INDEX(products!$A$1:$G$5001,MATCH(orders!$D2976,products!$A$1:$A$5001,0),MATCH(J$1,products!$A$1:$G$1,0))</f>
        <v>Standard</v>
      </c>
      <c r="K2976">
        <f>INDEX(products!$A$1:$G$5001,MATCH(orders!$D2976,products!$A$1:$A$5001,0),MATCH(K$1,products!$A$1:$G$1,0))</f>
        <v>1</v>
      </c>
      <c r="L2976" s="3">
        <f>INDEX(products!$A$1:$G$5001,MATCH(orders!$D2976,products!$A$1:$A$5001,0),MATCH(L$1,products!$A$1:$G$1,0))</f>
        <v>1.051033333333333</v>
      </c>
      <c r="M2976" s="3">
        <f t="shared" si="46"/>
        <v>1.051033333333333</v>
      </c>
      <c r="N2976" t="str">
        <f>_xlfn.XLOOKUP(Orders[[#This Row],[Customer ID]],customers!$A$1:$A$4972,customers!$I$1:$I$4972,,0)</f>
        <v>Yes</v>
      </c>
    </row>
    <row r="2977" spans="1:14" x14ac:dyDescent="0.25">
      <c r="A2977" t="s">
        <v>14328</v>
      </c>
      <c r="B2977" s="2">
        <v>44769</v>
      </c>
      <c r="C2977" t="s">
        <v>13943</v>
      </c>
      <c r="D2977" t="s">
        <v>14329</v>
      </c>
      <c r="E2977">
        <v>3</v>
      </c>
      <c r="F2977" t="str">
        <f>_xlfn.XLOOKUP(C2977,customers!$A$1:$A$4972,customers!B$1:B$4972,,0)</f>
        <v>Alexis Kim</v>
      </c>
      <c r="H2977" t="str">
        <f>_xlfn.XLOOKUP(C2977,customers!$A$1:$A$4972,customers!$G$1:$G$4972,,0)</f>
        <v>South Africa</v>
      </c>
      <c r="I2977" t="str">
        <f>INDEX(products!$A$1:$G$5001,MATCH(orders!$D2977,products!$A$1:$A$5001,0),MATCH(I$1,products!$A$1:$G$1,0))</f>
        <v>Money Transfers</v>
      </c>
      <c r="J2977" t="str">
        <f>INDEX(products!$A$1:$G$5001,MATCH(orders!$D2977,products!$A$1:$A$5001,0),MATCH(J$1,products!$A$1:$G$1,0))</f>
        <v>Premium</v>
      </c>
      <c r="K2977">
        <f>INDEX(products!$A$1:$G$5001,MATCH(orders!$D2977,products!$A$1:$A$5001,0),MATCH(K$1,products!$A$1:$G$1,0))</f>
        <v>5</v>
      </c>
      <c r="L2977" s="3">
        <f>INDEX(products!$A$1:$G$5001,MATCH(orders!$D2977,products!$A$1:$A$5001,0),MATCH(L$1,products!$A$1:$G$1,0))</f>
        <v>3.4592999999999998</v>
      </c>
      <c r="M2977" s="3">
        <f t="shared" si="46"/>
        <v>10.3779</v>
      </c>
      <c r="N2977" t="str">
        <f>_xlfn.XLOOKUP(Orders[[#This Row],[Customer ID]],customers!$A$1:$A$4972,customers!$I$1:$I$4972,,0)</f>
        <v>Yes</v>
      </c>
    </row>
    <row r="2978" spans="1:14" x14ac:dyDescent="0.25">
      <c r="A2978" t="s">
        <v>14330</v>
      </c>
      <c r="B2978" s="2">
        <v>44770</v>
      </c>
      <c r="C2978" t="s">
        <v>14331</v>
      </c>
      <c r="D2978" t="s">
        <v>14332</v>
      </c>
      <c r="E2978">
        <v>4</v>
      </c>
      <c r="F2978" t="str">
        <f>_xlfn.XLOOKUP(C2978,customers!$A$1:$A$4972,customers!B$1:B$4972,,0)</f>
        <v>Victoria Shaw</v>
      </c>
      <c r="H2978" t="str">
        <f>_xlfn.XLOOKUP(C2978,customers!$A$1:$A$4972,customers!$G$1:$G$4972,,0)</f>
        <v>United States</v>
      </c>
      <c r="I2978" t="str">
        <f>INDEX(products!$A$1:$G$5001,MATCH(orders!$D2978,products!$A$1:$A$5001,0),MATCH(I$1,products!$A$1:$G$1,0))</f>
        <v>Loans</v>
      </c>
      <c r="J2978" t="str">
        <f>INDEX(products!$A$1:$G$5001,MATCH(orders!$D2978,products!$A$1:$A$5001,0),MATCH(J$1,products!$A$1:$G$1,0))</f>
        <v>Premium</v>
      </c>
      <c r="K2978">
        <f>INDEX(products!$A$1:$G$5001,MATCH(orders!$D2978,products!$A$1:$A$5001,0),MATCH(K$1,products!$A$1:$G$1,0))</f>
        <v>10</v>
      </c>
      <c r="L2978" s="3">
        <f>INDEX(products!$A$1:$G$5001,MATCH(orders!$D2978,products!$A$1:$A$5001,0),MATCH(L$1,products!$A$1:$G$1,0))</f>
        <v>15.05663333333333</v>
      </c>
      <c r="M2978" s="3">
        <f t="shared" si="46"/>
        <v>60.226533333333322</v>
      </c>
      <c r="N2978" t="str">
        <f>_xlfn.XLOOKUP(Orders[[#This Row],[Customer ID]],customers!$A$1:$A$4972,customers!$I$1:$I$4972,,0)</f>
        <v>Yes</v>
      </c>
    </row>
    <row r="2979" spans="1:14" x14ac:dyDescent="0.25">
      <c r="A2979" t="s">
        <v>14334</v>
      </c>
      <c r="B2979" s="2">
        <v>44770</v>
      </c>
      <c r="C2979" t="s">
        <v>14335</v>
      </c>
      <c r="D2979" t="s">
        <v>14336</v>
      </c>
      <c r="E2979">
        <v>1</v>
      </c>
      <c r="F2979" t="str">
        <f>_xlfn.XLOOKUP(C2979,customers!$A$1:$A$4972,customers!B$1:B$4972,,0)</f>
        <v>Gabriel Johnson</v>
      </c>
      <c r="H2979" t="str">
        <f>_xlfn.XLOOKUP(C2979,customers!$A$1:$A$4972,customers!$G$1:$G$4972,,0)</f>
        <v>United States</v>
      </c>
      <c r="I2979" t="str">
        <f>INDEX(products!$A$1:$G$5001,MATCH(orders!$D2979,products!$A$1:$A$5001,0),MATCH(I$1,products!$A$1:$G$1,0))</f>
        <v>Money Transfers</v>
      </c>
      <c r="J2979" t="str">
        <f>INDEX(products!$A$1:$G$5001,MATCH(orders!$D2979,products!$A$1:$A$5001,0),MATCH(J$1,products!$A$1:$G$1,0))</f>
        <v>Standard</v>
      </c>
      <c r="K2979">
        <f>INDEX(products!$A$1:$G$5001,MATCH(orders!$D2979,products!$A$1:$A$5001,0),MATCH(K$1,products!$A$1:$G$1,0))</f>
        <v>1</v>
      </c>
      <c r="L2979" s="3">
        <f>INDEX(products!$A$1:$G$5001,MATCH(orders!$D2979,products!$A$1:$A$5001,0),MATCH(L$1,products!$A$1:$G$1,0))</f>
        <v>0.67810000000000004</v>
      </c>
      <c r="M2979" s="3">
        <f t="shared" si="46"/>
        <v>0.67810000000000004</v>
      </c>
      <c r="N2979" t="str">
        <f>_xlfn.XLOOKUP(Orders[[#This Row],[Customer ID]],customers!$A$1:$A$4972,customers!$I$1:$I$4972,,0)</f>
        <v>Yes</v>
      </c>
    </row>
    <row r="2980" spans="1:14" x14ac:dyDescent="0.25">
      <c r="A2980" t="s">
        <v>14338</v>
      </c>
      <c r="B2980" s="2">
        <v>44771</v>
      </c>
      <c r="C2980" t="s">
        <v>14339</v>
      </c>
      <c r="D2980" t="s">
        <v>14340</v>
      </c>
      <c r="E2980">
        <v>1</v>
      </c>
      <c r="F2980" t="str">
        <f>_xlfn.XLOOKUP(C2980,customers!$A$1:$A$4972,customers!B$1:B$4972,,0)</f>
        <v>Anita Evans</v>
      </c>
      <c r="H2980" t="str">
        <f>_xlfn.XLOOKUP(C2980,customers!$A$1:$A$4972,customers!$G$1:$G$4972,,0)</f>
        <v>United States</v>
      </c>
      <c r="I2980" t="str">
        <f>INDEX(products!$A$1:$G$5001,MATCH(orders!$D2980,products!$A$1:$A$5001,0),MATCH(I$1,products!$A$1:$G$1,0))</f>
        <v>Credit Cards</v>
      </c>
      <c r="J2980" t="str">
        <f>INDEX(products!$A$1:$G$5001,MATCH(orders!$D2980,products!$A$1:$A$5001,0),MATCH(J$1,products!$A$1:$G$1,0))</f>
        <v>Premium</v>
      </c>
      <c r="K2980">
        <f>INDEX(products!$A$1:$G$5001,MATCH(orders!$D2980,products!$A$1:$A$5001,0),MATCH(K$1,products!$A$1:$G$1,0))</f>
        <v>1</v>
      </c>
      <c r="L2980" s="3">
        <f>INDEX(products!$A$1:$G$5001,MATCH(orders!$D2980,products!$A$1:$A$5001,0),MATCH(L$1,products!$A$1:$G$1,0))</f>
        <v>1.370366666666667</v>
      </c>
      <c r="M2980" s="3">
        <f t="shared" si="46"/>
        <v>1.370366666666667</v>
      </c>
      <c r="N2980" t="str">
        <f>_xlfn.XLOOKUP(Orders[[#This Row],[Customer ID]],customers!$A$1:$A$4972,customers!$I$1:$I$4972,,0)</f>
        <v>No</v>
      </c>
    </row>
    <row r="2981" spans="1:14" x14ac:dyDescent="0.25">
      <c r="A2981" t="s">
        <v>14342</v>
      </c>
      <c r="B2981" s="2">
        <v>44771</v>
      </c>
      <c r="C2981" t="s">
        <v>14343</v>
      </c>
      <c r="D2981" t="s">
        <v>14344</v>
      </c>
      <c r="E2981">
        <v>1</v>
      </c>
      <c r="F2981" t="str">
        <f>_xlfn.XLOOKUP(C2981,customers!$A$1:$A$4972,customers!B$1:B$4972,,0)</f>
        <v>Dr. Logan Eaton</v>
      </c>
      <c r="H2981" t="str">
        <f>_xlfn.XLOOKUP(C2981,customers!$A$1:$A$4972,customers!$G$1:$G$4972,,0)</f>
        <v>South Africa</v>
      </c>
      <c r="I2981" t="str">
        <f>INDEX(products!$A$1:$G$5001,MATCH(orders!$D2981,products!$A$1:$A$5001,0),MATCH(I$1,products!$A$1:$G$1,0))</f>
        <v>Loans</v>
      </c>
      <c r="J2981" t="str">
        <f>INDEX(products!$A$1:$G$5001,MATCH(orders!$D2981,products!$A$1:$A$5001,0),MATCH(J$1,products!$A$1:$G$1,0))</f>
        <v>Premium</v>
      </c>
      <c r="K2981">
        <f>INDEX(products!$A$1:$G$5001,MATCH(orders!$D2981,products!$A$1:$A$5001,0),MATCH(K$1,products!$A$1:$G$1,0))</f>
        <v>1</v>
      </c>
      <c r="L2981" s="3">
        <f>INDEX(products!$A$1:$G$5001,MATCH(orders!$D2981,products!$A$1:$A$5001,0),MATCH(L$1,products!$A$1:$G$1,0))</f>
        <v>1.6369333333333329</v>
      </c>
      <c r="M2981" s="3">
        <f t="shared" si="46"/>
        <v>1.6369333333333329</v>
      </c>
      <c r="N2981" t="str">
        <f>_xlfn.XLOOKUP(Orders[[#This Row],[Customer ID]],customers!$A$1:$A$4972,customers!$I$1:$I$4972,,0)</f>
        <v>No</v>
      </c>
    </row>
    <row r="2982" spans="1:14" x14ac:dyDescent="0.25">
      <c r="A2982" t="s">
        <v>14346</v>
      </c>
      <c r="B2982" s="2">
        <v>44772</v>
      </c>
      <c r="C2982" t="s">
        <v>14347</v>
      </c>
      <c r="D2982" t="s">
        <v>14348</v>
      </c>
      <c r="E2982">
        <v>1</v>
      </c>
      <c r="F2982" t="str">
        <f>_xlfn.XLOOKUP(C2982,customers!$A$1:$A$4972,customers!B$1:B$4972,,0)</f>
        <v>Jordan Craig</v>
      </c>
      <c r="H2982" t="str">
        <f>_xlfn.XLOOKUP(C2982,customers!$A$1:$A$4972,customers!$G$1:$G$4972,,0)</f>
        <v>Brazil</v>
      </c>
      <c r="I2982" t="str">
        <f>INDEX(products!$A$1:$G$5001,MATCH(orders!$D2982,products!$A$1:$A$5001,0),MATCH(I$1,products!$A$1:$G$1,0))</f>
        <v>Loans</v>
      </c>
      <c r="J2982" t="str">
        <f>INDEX(products!$A$1:$G$5001,MATCH(orders!$D2982,products!$A$1:$A$5001,0),MATCH(J$1,products!$A$1:$G$1,0))</f>
        <v>Premium</v>
      </c>
      <c r="K2982">
        <f>INDEX(products!$A$1:$G$5001,MATCH(orders!$D2982,products!$A$1:$A$5001,0),MATCH(K$1,products!$A$1:$G$1,0))</f>
        <v>1</v>
      </c>
      <c r="L2982" s="3">
        <f>INDEX(products!$A$1:$G$5001,MATCH(orders!$D2982,products!$A$1:$A$5001,0),MATCH(L$1,products!$A$1:$G$1,0))</f>
        <v>1.1043333333333329</v>
      </c>
      <c r="M2982" s="3">
        <f t="shared" si="46"/>
        <v>1.1043333333333329</v>
      </c>
      <c r="N2982" t="str">
        <f>_xlfn.XLOOKUP(Orders[[#This Row],[Customer ID]],customers!$A$1:$A$4972,customers!$I$1:$I$4972,,0)</f>
        <v>No</v>
      </c>
    </row>
    <row r="2983" spans="1:14" x14ac:dyDescent="0.25">
      <c r="A2983" t="s">
        <v>14350</v>
      </c>
      <c r="B2983" s="2">
        <v>44772</v>
      </c>
      <c r="C2983" t="s">
        <v>14351</v>
      </c>
      <c r="D2983" t="s">
        <v>14352</v>
      </c>
      <c r="E2983">
        <v>4</v>
      </c>
      <c r="F2983" t="str">
        <f>_xlfn.XLOOKUP(C2983,customers!$A$1:$A$4972,customers!B$1:B$4972,,0)</f>
        <v>Patricia Payne</v>
      </c>
      <c r="H2983" t="str">
        <f>_xlfn.XLOOKUP(C2983,customers!$A$1:$A$4972,customers!$G$1:$G$4972,,0)</f>
        <v>Germany</v>
      </c>
      <c r="I2983" t="str">
        <f>INDEX(products!$A$1:$G$5001,MATCH(orders!$D2983,products!$A$1:$A$5001,0),MATCH(I$1,products!$A$1:$G$1,0))</f>
        <v>Credit Cards</v>
      </c>
      <c r="J2983" t="str">
        <f>INDEX(products!$A$1:$G$5001,MATCH(orders!$D2983,products!$A$1:$A$5001,0),MATCH(J$1,products!$A$1:$G$1,0))</f>
        <v>VIP</v>
      </c>
      <c r="K2983">
        <f>INDEX(products!$A$1:$G$5001,MATCH(orders!$D2983,products!$A$1:$A$5001,0),MATCH(K$1,products!$A$1:$G$1,0))</f>
        <v>10</v>
      </c>
      <c r="L2983" s="3">
        <f>INDEX(products!$A$1:$G$5001,MATCH(orders!$D2983,products!$A$1:$A$5001,0),MATCH(L$1,products!$A$1:$G$1,0))</f>
        <v>9.0164000000000009</v>
      </c>
      <c r="M2983" s="3">
        <f t="shared" si="46"/>
        <v>36.065600000000003</v>
      </c>
      <c r="N2983" t="str">
        <f>_xlfn.XLOOKUP(Orders[[#This Row],[Customer ID]],customers!$A$1:$A$4972,customers!$I$1:$I$4972,,0)</f>
        <v>Yes</v>
      </c>
    </row>
    <row r="2984" spans="1:14" x14ac:dyDescent="0.25">
      <c r="A2984" t="s">
        <v>14354</v>
      </c>
      <c r="B2984" s="2">
        <v>44772</v>
      </c>
      <c r="C2984" t="s">
        <v>14355</v>
      </c>
      <c r="D2984" t="s">
        <v>14356</v>
      </c>
      <c r="E2984">
        <v>1</v>
      </c>
      <c r="F2984" t="str">
        <f>_xlfn.XLOOKUP(C2984,customers!$A$1:$A$4972,customers!B$1:B$4972,,0)</f>
        <v>Mr. David Johnson</v>
      </c>
      <c r="H2984" t="str">
        <f>_xlfn.XLOOKUP(C2984,customers!$A$1:$A$4972,customers!$G$1:$G$4972,,0)</f>
        <v>Japan</v>
      </c>
      <c r="I2984" t="str">
        <f>INDEX(products!$A$1:$G$5001,MATCH(orders!$D2984,products!$A$1:$A$5001,0),MATCH(I$1,products!$A$1:$G$1,0))</f>
        <v>Investments</v>
      </c>
      <c r="J2984" t="str">
        <f>INDEX(products!$A$1:$G$5001,MATCH(orders!$D2984,products!$A$1:$A$5001,0),MATCH(J$1,products!$A$1:$G$1,0))</f>
        <v>Premium</v>
      </c>
      <c r="K2984">
        <f>INDEX(products!$A$1:$G$5001,MATCH(orders!$D2984,products!$A$1:$A$5001,0),MATCH(K$1,products!$A$1:$G$1,0))</f>
        <v>1</v>
      </c>
      <c r="L2984" s="3">
        <f>INDEX(products!$A$1:$G$5001,MATCH(orders!$D2984,products!$A$1:$A$5001,0),MATCH(L$1,products!$A$1:$G$1,0))</f>
        <v>1.371533333333333</v>
      </c>
      <c r="M2984" s="3">
        <f t="shared" si="46"/>
        <v>1.371533333333333</v>
      </c>
      <c r="N2984" t="str">
        <f>_xlfn.XLOOKUP(Orders[[#This Row],[Customer ID]],customers!$A$1:$A$4972,customers!$I$1:$I$4972,,0)</f>
        <v>No</v>
      </c>
    </row>
    <row r="2985" spans="1:14" x14ac:dyDescent="0.25">
      <c r="A2985" t="s">
        <v>14358</v>
      </c>
      <c r="B2985" s="2">
        <v>44773</v>
      </c>
      <c r="C2985" t="s">
        <v>14359</v>
      </c>
      <c r="D2985" t="s">
        <v>14360</v>
      </c>
      <c r="E2985">
        <v>3</v>
      </c>
      <c r="F2985" t="str">
        <f>_xlfn.XLOOKUP(C2985,customers!$A$1:$A$4972,customers!B$1:B$4972,,0)</f>
        <v>Jonathan Gardner</v>
      </c>
      <c r="H2985" t="str">
        <f>_xlfn.XLOOKUP(C2985,customers!$A$1:$A$4972,customers!$G$1:$G$4972,,0)</f>
        <v>Brazil</v>
      </c>
      <c r="I2985" t="str">
        <f>INDEX(products!$A$1:$G$5001,MATCH(orders!$D2985,products!$A$1:$A$5001,0),MATCH(I$1,products!$A$1:$G$1,0))</f>
        <v>Credit Cards</v>
      </c>
      <c r="J2985" t="str">
        <f>INDEX(products!$A$1:$G$5001,MATCH(orders!$D2985,products!$A$1:$A$5001,0),MATCH(J$1,products!$A$1:$G$1,0))</f>
        <v>VIP</v>
      </c>
      <c r="K2985">
        <f>INDEX(products!$A$1:$G$5001,MATCH(orders!$D2985,products!$A$1:$A$5001,0),MATCH(K$1,products!$A$1:$G$1,0))</f>
        <v>5</v>
      </c>
      <c r="L2985" s="3">
        <f>INDEX(products!$A$1:$G$5001,MATCH(orders!$D2985,products!$A$1:$A$5001,0),MATCH(L$1,products!$A$1:$G$1,0))</f>
        <v>7.4189666666666678</v>
      </c>
      <c r="M2985" s="3">
        <f t="shared" si="46"/>
        <v>22.256900000000002</v>
      </c>
      <c r="N2985" t="str">
        <f>_xlfn.XLOOKUP(Orders[[#This Row],[Customer ID]],customers!$A$1:$A$4972,customers!$I$1:$I$4972,,0)</f>
        <v>No</v>
      </c>
    </row>
    <row r="2986" spans="1:14" x14ac:dyDescent="0.25">
      <c r="A2986" t="s">
        <v>14362</v>
      </c>
      <c r="B2986" s="2">
        <v>44773</v>
      </c>
      <c r="C2986" t="s">
        <v>14363</v>
      </c>
      <c r="D2986" t="s">
        <v>14364</v>
      </c>
      <c r="E2986">
        <v>4</v>
      </c>
      <c r="F2986" t="str">
        <f>_xlfn.XLOOKUP(C2986,customers!$A$1:$A$4972,customers!B$1:B$4972,,0)</f>
        <v>Samantha Brown</v>
      </c>
      <c r="H2986" t="str">
        <f>_xlfn.XLOOKUP(C2986,customers!$A$1:$A$4972,customers!$G$1:$G$4972,,0)</f>
        <v>Japan</v>
      </c>
      <c r="I2986" t="str">
        <f>INDEX(products!$A$1:$G$5001,MATCH(orders!$D2986,products!$A$1:$A$5001,0),MATCH(I$1,products!$A$1:$G$1,0))</f>
        <v>Money Transfers</v>
      </c>
      <c r="J2986" t="str">
        <f>INDEX(products!$A$1:$G$5001,MATCH(orders!$D2986,products!$A$1:$A$5001,0),MATCH(J$1,products!$A$1:$G$1,0))</f>
        <v>Premium</v>
      </c>
      <c r="K2986">
        <f>INDEX(products!$A$1:$G$5001,MATCH(orders!$D2986,products!$A$1:$A$5001,0),MATCH(K$1,products!$A$1:$G$1,0))</f>
        <v>10</v>
      </c>
      <c r="L2986" s="3">
        <f>INDEX(products!$A$1:$G$5001,MATCH(orders!$D2986,products!$A$1:$A$5001,0),MATCH(L$1,products!$A$1:$G$1,0))</f>
        <v>12.130966666666669</v>
      </c>
      <c r="M2986" s="3">
        <f t="shared" si="46"/>
        <v>48.523866666666677</v>
      </c>
      <c r="N2986" t="str">
        <f>_xlfn.XLOOKUP(Orders[[#This Row],[Customer ID]],customers!$A$1:$A$4972,customers!$I$1:$I$4972,,0)</f>
        <v>Yes</v>
      </c>
    </row>
    <row r="2987" spans="1:14" x14ac:dyDescent="0.25">
      <c r="A2987" t="s">
        <v>14366</v>
      </c>
      <c r="B2987" s="2">
        <v>44774</v>
      </c>
      <c r="C2987" t="s">
        <v>14367</v>
      </c>
      <c r="D2987" t="s">
        <v>14368</v>
      </c>
      <c r="E2987">
        <v>2</v>
      </c>
      <c r="F2987" t="str">
        <f>_xlfn.XLOOKUP(C2987,customers!$A$1:$A$4972,customers!B$1:B$4972,,0)</f>
        <v>Mitchell Jones</v>
      </c>
      <c r="H2987" t="str">
        <f>_xlfn.XLOOKUP(C2987,customers!$A$1:$A$4972,customers!$G$1:$G$4972,,0)</f>
        <v>Brazil</v>
      </c>
      <c r="I2987" t="str">
        <f>INDEX(products!$A$1:$G$5001,MATCH(orders!$D2987,products!$A$1:$A$5001,0),MATCH(I$1,products!$A$1:$G$1,0))</f>
        <v>Credit Cards</v>
      </c>
      <c r="J2987" t="str">
        <f>INDEX(products!$A$1:$G$5001,MATCH(orders!$D2987,products!$A$1:$A$5001,0),MATCH(J$1,products!$A$1:$G$1,0))</f>
        <v>VIP</v>
      </c>
      <c r="K2987">
        <f>INDEX(products!$A$1:$G$5001,MATCH(orders!$D2987,products!$A$1:$A$5001,0),MATCH(K$1,products!$A$1:$G$1,0))</f>
        <v>3</v>
      </c>
      <c r="L2987" s="3">
        <f>INDEX(products!$A$1:$G$5001,MATCH(orders!$D2987,products!$A$1:$A$5001,0),MATCH(L$1,products!$A$1:$G$1,0))</f>
        <v>4.9010999999999996</v>
      </c>
      <c r="M2987" s="3">
        <f t="shared" si="46"/>
        <v>9.8021999999999991</v>
      </c>
      <c r="N2987" t="str">
        <f>_xlfn.XLOOKUP(Orders[[#This Row],[Customer ID]],customers!$A$1:$A$4972,customers!$I$1:$I$4972,,0)</f>
        <v>Yes</v>
      </c>
    </row>
    <row r="2988" spans="1:14" x14ac:dyDescent="0.25">
      <c r="A2988" t="s">
        <v>14370</v>
      </c>
      <c r="B2988" s="2">
        <v>44774</v>
      </c>
      <c r="C2988" t="s">
        <v>14371</v>
      </c>
      <c r="D2988" t="s">
        <v>14372</v>
      </c>
      <c r="E2988">
        <v>2</v>
      </c>
      <c r="F2988" t="str">
        <f>_xlfn.XLOOKUP(C2988,customers!$A$1:$A$4972,customers!B$1:B$4972,,0)</f>
        <v>Timothy Clark</v>
      </c>
      <c r="H2988" t="str">
        <f>_xlfn.XLOOKUP(C2988,customers!$A$1:$A$4972,customers!$G$1:$G$4972,,0)</f>
        <v>United States</v>
      </c>
      <c r="I2988" t="str">
        <f>INDEX(products!$A$1:$G$5001,MATCH(orders!$D2988,products!$A$1:$A$5001,0),MATCH(I$1,products!$A$1:$G$1,0))</f>
        <v>Investments</v>
      </c>
      <c r="J2988" t="str">
        <f>INDEX(products!$A$1:$G$5001,MATCH(orders!$D2988,products!$A$1:$A$5001,0),MATCH(J$1,products!$A$1:$G$1,0))</f>
        <v>Standard</v>
      </c>
      <c r="K2988">
        <f>INDEX(products!$A$1:$G$5001,MATCH(orders!$D2988,products!$A$1:$A$5001,0),MATCH(K$1,products!$A$1:$G$1,0))</f>
        <v>3</v>
      </c>
      <c r="L2988" s="3">
        <f>INDEX(products!$A$1:$G$5001,MATCH(orders!$D2988,products!$A$1:$A$5001,0),MATCH(L$1,products!$A$1:$G$1,0))</f>
        <v>2.1549999999999998</v>
      </c>
      <c r="M2988" s="3">
        <f t="shared" si="46"/>
        <v>4.3099999999999996</v>
      </c>
      <c r="N2988" t="str">
        <f>_xlfn.XLOOKUP(Orders[[#This Row],[Customer ID]],customers!$A$1:$A$4972,customers!$I$1:$I$4972,,0)</f>
        <v>Yes</v>
      </c>
    </row>
    <row r="2989" spans="1:14" x14ac:dyDescent="0.25">
      <c r="A2989" t="s">
        <v>14374</v>
      </c>
      <c r="B2989" s="2">
        <v>44775</v>
      </c>
      <c r="C2989" t="s">
        <v>14375</v>
      </c>
      <c r="D2989" t="s">
        <v>14376</v>
      </c>
      <c r="E2989">
        <v>3</v>
      </c>
      <c r="F2989" t="str">
        <f>_xlfn.XLOOKUP(C2989,customers!$A$1:$A$4972,customers!B$1:B$4972,,0)</f>
        <v>Joseph Morgan</v>
      </c>
      <c r="H2989" t="str">
        <f>_xlfn.XLOOKUP(C2989,customers!$A$1:$A$4972,customers!$G$1:$G$4972,,0)</f>
        <v>South Africa</v>
      </c>
      <c r="I2989" t="str">
        <f>INDEX(products!$A$1:$G$5001,MATCH(orders!$D2989,products!$A$1:$A$5001,0),MATCH(I$1,products!$A$1:$G$1,0))</f>
        <v>Credit Cards</v>
      </c>
      <c r="J2989" t="str">
        <f>INDEX(products!$A$1:$G$5001,MATCH(orders!$D2989,products!$A$1:$A$5001,0),MATCH(J$1,products!$A$1:$G$1,0))</f>
        <v>Standard</v>
      </c>
      <c r="K2989">
        <f>INDEX(products!$A$1:$G$5001,MATCH(orders!$D2989,products!$A$1:$A$5001,0),MATCH(K$1,products!$A$1:$G$1,0))</f>
        <v>5</v>
      </c>
      <c r="L2989" s="3">
        <f>INDEX(products!$A$1:$G$5001,MATCH(orders!$D2989,products!$A$1:$A$5001,0),MATCH(L$1,products!$A$1:$G$1,0))</f>
        <v>5.8573000000000004</v>
      </c>
      <c r="M2989" s="3">
        <f t="shared" si="46"/>
        <v>17.571899999999999</v>
      </c>
      <c r="N2989" t="str">
        <f>_xlfn.XLOOKUP(Orders[[#This Row],[Customer ID]],customers!$A$1:$A$4972,customers!$I$1:$I$4972,,0)</f>
        <v>No</v>
      </c>
    </row>
    <row r="2990" spans="1:14" x14ac:dyDescent="0.25">
      <c r="A2990" t="s">
        <v>14378</v>
      </c>
      <c r="B2990" s="2">
        <v>44775</v>
      </c>
      <c r="C2990" t="s">
        <v>14379</v>
      </c>
      <c r="D2990" t="s">
        <v>14380</v>
      </c>
      <c r="E2990">
        <v>3</v>
      </c>
      <c r="F2990" t="str">
        <f>_xlfn.XLOOKUP(C2990,customers!$A$1:$A$4972,customers!B$1:B$4972,,0)</f>
        <v>Mary Myers</v>
      </c>
      <c r="H2990" t="str">
        <f>_xlfn.XLOOKUP(C2990,customers!$A$1:$A$4972,customers!$G$1:$G$4972,,0)</f>
        <v>Japan</v>
      </c>
      <c r="I2990" t="str">
        <f>INDEX(products!$A$1:$G$5001,MATCH(orders!$D2990,products!$A$1:$A$5001,0),MATCH(I$1,products!$A$1:$G$1,0))</f>
        <v>Money Transfers</v>
      </c>
      <c r="J2990" t="str">
        <f>INDEX(products!$A$1:$G$5001,MATCH(orders!$D2990,products!$A$1:$A$5001,0),MATCH(J$1,products!$A$1:$G$1,0))</f>
        <v>Premium</v>
      </c>
      <c r="K2990">
        <f>INDEX(products!$A$1:$G$5001,MATCH(orders!$D2990,products!$A$1:$A$5001,0),MATCH(K$1,products!$A$1:$G$1,0))</f>
        <v>5</v>
      </c>
      <c r="L2990" s="3">
        <f>INDEX(products!$A$1:$G$5001,MATCH(orders!$D2990,products!$A$1:$A$5001,0),MATCH(L$1,products!$A$1:$G$1,0))</f>
        <v>6.9256000000000002</v>
      </c>
      <c r="M2990" s="3">
        <f t="shared" si="46"/>
        <v>20.776800000000001</v>
      </c>
      <c r="N2990" t="str">
        <f>_xlfn.XLOOKUP(Orders[[#This Row],[Customer ID]],customers!$A$1:$A$4972,customers!$I$1:$I$4972,,0)</f>
        <v>Yes</v>
      </c>
    </row>
    <row r="2991" spans="1:14" x14ac:dyDescent="0.25">
      <c r="A2991" t="s">
        <v>14382</v>
      </c>
      <c r="B2991" s="2">
        <v>44776</v>
      </c>
      <c r="C2991" t="s">
        <v>14383</v>
      </c>
      <c r="D2991" t="s">
        <v>14384</v>
      </c>
      <c r="E2991">
        <v>4</v>
      </c>
      <c r="F2991" t="str">
        <f>_xlfn.XLOOKUP(C2991,customers!$A$1:$A$4972,customers!B$1:B$4972,,0)</f>
        <v>Samantha Thompson</v>
      </c>
      <c r="H2991" t="str">
        <f>_xlfn.XLOOKUP(C2991,customers!$A$1:$A$4972,customers!$G$1:$G$4972,,0)</f>
        <v>Brazil</v>
      </c>
      <c r="I2991" t="str">
        <f>INDEX(products!$A$1:$G$5001,MATCH(orders!$D2991,products!$A$1:$A$5001,0),MATCH(I$1,products!$A$1:$G$1,0))</f>
        <v>Money Transfers</v>
      </c>
      <c r="J2991" t="str">
        <f>INDEX(products!$A$1:$G$5001,MATCH(orders!$D2991,products!$A$1:$A$5001,0),MATCH(J$1,products!$A$1:$G$1,0))</f>
        <v>VIP</v>
      </c>
      <c r="K2991">
        <f>INDEX(products!$A$1:$G$5001,MATCH(orders!$D2991,products!$A$1:$A$5001,0),MATCH(K$1,products!$A$1:$G$1,0))</f>
        <v>10</v>
      </c>
      <c r="L2991" s="3">
        <f>INDEX(products!$A$1:$G$5001,MATCH(orders!$D2991,products!$A$1:$A$5001,0),MATCH(L$1,products!$A$1:$G$1,0))</f>
        <v>15.29306666666667</v>
      </c>
      <c r="M2991" s="3">
        <f t="shared" si="46"/>
        <v>61.17226666666668</v>
      </c>
      <c r="N2991" t="str">
        <f>_xlfn.XLOOKUP(Orders[[#This Row],[Customer ID]],customers!$A$1:$A$4972,customers!$I$1:$I$4972,,0)</f>
        <v>No</v>
      </c>
    </row>
    <row r="2992" spans="1:14" x14ac:dyDescent="0.25">
      <c r="A2992" t="s">
        <v>14386</v>
      </c>
      <c r="B2992" s="2">
        <v>44776</v>
      </c>
      <c r="C2992" t="s">
        <v>14387</v>
      </c>
      <c r="D2992" t="s">
        <v>14388</v>
      </c>
      <c r="E2992">
        <v>2</v>
      </c>
      <c r="F2992" t="str">
        <f>_xlfn.XLOOKUP(C2992,customers!$A$1:$A$4972,customers!B$1:B$4972,,0)</f>
        <v>Martha Fleming</v>
      </c>
      <c r="H2992" t="str">
        <f>_xlfn.XLOOKUP(C2992,customers!$A$1:$A$4972,customers!$G$1:$G$4972,,0)</f>
        <v>South Africa</v>
      </c>
      <c r="I2992" t="str">
        <f>INDEX(products!$A$1:$G$5001,MATCH(orders!$D2992,products!$A$1:$A$5001,0),MATCH(I$1,products!$A$1:$G$1,0))</f>
        <v>Investments</v>
      </c>
      <c r="J2992" t="str">
        <f>INDEX(products!$A$1:$G$5001,MATCH(orders!$D2992,products!$A$1:$A$5001,0),MATCH(J$1,products!$A$1:$G$1,0))</f>
        <v>Standard</v>
      </c>
      <c r="K2992">
        <f>INDEX(products!$A$1:$G$5001,MATCH(orders!$D2992,products!$A$1:$A$5001,0),MATCH(K$1,products!$A$1:$G$1,0))</f>
        <v>3</v>
      </c>
      <c r="L2992" s="3">
        <f>INDEX(products!$A$1:$G$5001,MATCH(orders!$D2992,products!$A$1:$A$5001,0),MATCH(L$1,products!$A$1:$G$1,0))</f>
        <v>2.5377666666666672</v>
      </c>
      <c r="M2992" s="3">
        <f t="shared" si="46"/>
        <v>5.0755333333333343</v>
      </c>
      <c r="N2992" t="str">
        <f>_xlfn.XLOOKUP(Orders[[#This Row],[Customer ID]],customers!$A$1:$A$4972,customers!$I$1:$I$4972,,0)</f>
        <v>Yes</v>
      </c>
    </row>
    <row r="2993" spans="1:14" x14ac:dyDescent="0.25">
      <c r="A2993" t="s">
        <v>14390</v>
      </c>
      <c r="B2993" s="2">
        <v>44776</v>
      </c>
      <c r="C2993" t="s">
        <v>14391</v>
      </c>
      <c r="D2993" t="s">
        <v>14392</v>
      </c>
      <c r="E2993">
        <v>2</v>
      </c>
      <c r="F2993" t="str">
        <f>_xlfn.XLOOKUP(C2993,customers!$A$1:$A$4972,customers!B$1:B$4972,,0)</f>
        <v>Mark Cook</v>
      </c>
      <c r="H2993" t="str">
        <f>_xlfn.XLOOKUP(C2993,customers!$A$1:$A$4972,customers!$G$1:$G$4972,,0)</f>
        <v>Japan</v>
      </c>
      <c r="I2993" t="str">
        <f>INDEX(products!$A$1:$G$5001,MATCH(orders!$D2993,products!$A$1:$A$5001,0),MATCH(I$1,products!$A$1:$G$1,0))</f>
        <v>Money Transfers</v>
      </c>
      <c r="J2993" t="str">
        <f>INDEX(products!$A$1:$G$5001,MATCH(orders!$D2993,products!$A$1:$A$5001,0),MATCH(J$1,products!$A$1:$G$1,0))</f>
        <v>Standard</v>
      </c>
      <c r="K2993">
        <f>INDEX(products!$A$1:$G$5001,MATCH(orders!$D2993,products!$A$1:$A$5001,0),MATCH(K$1,products!$A$1:$G$1,0))</f>
        <v>3</v>
      </c>
      <c r="L2993" s="3">
        <f>INDEX(products!$A$1:$G$5001,MATCH(orders!$D2993,products!$A$1:$A$5001,0),MATCH(L$1,products!$A$1:$G$1,0))</f>
        <v>4.4000000000000004</v>
      </c>
      <c r="M2993" s="3">
        <f t="shared" si="46"/>
        <v>8.8000000000000007</v>
      </c>
      <c r="N2993" t="str">
        <f>_xlfn.XLOOKUP(Orders[[#This Row],[Customer ID]],customers!$A$1:$A$4972,customers!$I$1:$I$4972,,0)</f>
        <v>No</v>
      </c>
    </row>
    <row r="2994" spans="1:14" x14ac:dyDescent="0.25">
      <c r="A2994" t="s">
        <v>14394</v>
      </c>
      <c r="B2994" s="2">
        <v>44777</v>
      </c>
      <c r="C2994" t="s">
        <v>14395</v>
      </c>
      <c r="D2994" t="s">
        <v>14396</v>
      </c>
      <c r="E2994">
        <v>2</v>
      </c>
      <c r="F2994" t="str">
        <f>_xlfn.XLOOKUP(C2994,customers!$A$1:$A$4972,customers!B$1:B$4972,,0)</f>
        <v>Ashley Lamb</v>
      </c>
      <c r="H2994" t="str">
        <f>_xlfn.XLOOKUP(C2994,customers!$A$1:$A$4972,customers!$G$1:$G$4972,,0)</f>
        <v>Germany</v>
      </c>
      <c r="I2994" t="str">
        <f>INDEX(products!$A$1:$G$5001,MATCH(orders!$D2994,products!$A$1:$A$5001,0),MATCH(I$1,products!$A$1:$G$1,0))</f>
        <v>Money Transfers</v>
      </c>
      <c r="J2994" t="str">
        <f>INDEX(products!$A$1:$G$5001,MATCH(orders!$D2994,products!$A$1:$A$5001,0),MATCH(J$1,products!$A$1:$G$1,0))</f>
        <v>Standard</v>
      </c>
      <c r="K2994">
        <f>INDEX(products!$A$1:$G$5001,MATCH(orders!$D2994,products!$A$1:$A$5001,0),MATCH(K$1,products!$A$1:$G$1,0))</f>
        <v>3</v>
      </c>
      <c r="L2994" s="3">
        <f>INDEX(products!$A$1:$G$5001,MATCH(orders!$D2994,products!$A$1:$A$5001,0),MATCH(L$1,products!$A$1:$G$1,0))</f>
        <v>3.6581333333333328</v>
      </c>
      <c r="M2994" s="3">
        <f t="shared" si="46"/>
        <v>7.3162666666666656</v>
      </c>
      <c r="N2994" t="str">
        <f>_xlfn.XLOOKUP(Orders[[#This Row],[Customer ID]],customers!$A$1:$A$4972,customers!$I$1:$I$4972,,0)</f>
        <v>No</v>
      </c>
    </row>
    <row r="2995" spans="1:14" x14ac:dyDescent="0.25">
      <c r="A2995" t="s">
        <v>14398</v>
      </c>
      <c r="B2995" s="2">
        <v>44777</v>
      </c>
      <c r="C2995" t="s">
        <v>14399</v>
      </c>
      <c r="D2995" t="s">
        <v>14400</v>
      </c>
      <c r="E2995">
        <v>2</v>
      </c>
      <c r="F2995" t="str">
        <f>_xlfn.XLOOKUP(C2995,customers!$A$1:$A$4972,customers!B$1:B$4972,,0)</f>
        <v>Kaitlyn Thompson</v>
      </c>
      <c r="H2995" t="str">
        <f>_xlfn.XLOOKUP(C2995,customers!$A$1:$A$4972,customers!$G$1:$G$4972,,0)</f>
        <v>Brazil</v>
      </c>
      <c r="I2995" t="str">
        <f>INDEX(products!$A$1:$G$5001,MATCH(orders!$D2995,products!$A$1:$A$5001,0),MATCH(I$1,products!$A$1:$G$1,0))</f>
        <v>Credit Cards</v>
      </c>
      <c r="J2995" t="str">
        <f>INDEX(products!$A$1:$G$5001,MATCH(orders!$D2995,products!$A$1:$A$5001,0),MATCH(J$1,products!$A$1:$G$1,0))</f>
        <v>Standard</v>
      </c>
      <c r="K2995">
        <f>INDEX(products!$A$1:$G$5001,MATCH(orders!$D2995,products!$A$1:$A$5001,0),MATCH(K$1,products!$A$1:$G$1,0))</f>
        <v>3</v>
      </c>
      <c r="L2995" s="3">
        <f>INDEX(products!$A$1:$G$5001,MATCH(orders!$D2995,products!$A$1:$A$5001,0),MATCH(L$1,products!$A$1:$G$1,0))</f>
        <v>3.1896666666666671</v>
      </c>
      <c r="M2995" s="3">
        <f t="shared" si="46"/>
        <v>6.3793333333333342</v>
      </c>
      <c r="N2995" t="str">
        <f>_xlfn.XLOOKUP(Orders[[#This Row],[Customer ID]],customers!$A$1:$A$4972,customers!$I$1:$I$4972,,0)</f>
        <v>Yes</v>
      </c>
    </row>
    <row r="2996" spans="1:14" x14ac:dyDescent="0.25">
      <c r="A2996" t="s">
        <v>14402</v>
      </c>
      <c r="B2996" s="2">
        <v>44778</v>
      </c>
      <c r="C2996" t="s">
        <v>14403</v>
      </c>
      <c r="D2996" t="s">
        <v>14404</v>
      </c>
      <c r="E2996">
        <v>2</v>
      </c>
      <c r="F2996" t="str">
        <f>_xlfn.XLOOKUP(C2996,customers!$A$1:$A$4972,customers!B$1:B$4972,,0)</f>
        <v>Benjamin Johnson</v>
      </c>
      <c r="H2996" t="str">
        <f>_xlfn.XLOOKUP(C2996,customers!$A$1:$A$4972,customers!$G$1:$G$4972,,0)</f>
        <v>Germany</v>
      </c>
      <c r="I2996" t="str">
        <f>INDEX(products!$A$1:$G$5001,MATCH(orders!$D2996,products!$A$1:$A$5001,0),MATCH(I$1,products!$A$1:$G$1,0))</f>
        <v>Loans</v>
      </c>
      <c r="J2996" t="str">
        <f>INDEX(products!$A$1:$G$5001,MATCH(orders!$D2996,products!$A$1:$A$5001,0),MATCH(J$1,products!$A$1:$G$1,0))</f>
        <v>Premium</v>
      </c>
      <c r="K2996">
        <f>INDEX(products!$A$1:$G$5001,MATCH(orders!$D2996,products!$A$1:$A$5001,0),MATCH(K$1,products!$A$1:$G$1,0))</f>
        <v>3</v>
      </c>
      <c r="L2996" s="3">
        <f>INDEX(products!$A$1:$G$5001,MATCH(orders!$D2996,products!$A$1:$A$5001,0),MATCH(L$1,products!$A$1:$G$1,0))</f>
        <v>2.3951333333333329</v>
      </c>
      <c r="M2996" s="3">
        <f t="shared" si="46"/>
        <v>4.7902666666666658</v>
      </c>
      <c r="N2996" t="str">
        <f>_xlfn.XLOOKUP(Orders[[#This Row],[Customer ID]],customers!$A$1:$A$4972,customers!$I$1:$I$4972,,0)</f>
        <v>No</v>
      </c>
    </row>
    <row r="2997" spans="1:14" x14ac:dyDescent="0.25">
      <c r="A2997" t="s">
        <v>14406</v>
      </c>
      <c r="B2997" s="2">
        <v>44778</v>
      </c>
      <c r="C2997" t="s">
        <v>14407</v>
      </c>
      <c r="D2997" t="s">
        <v>14408</v>
      </c>
      <c r="E2997">
        <v>1</v>
      </c>
      <c r="F2997" t="str">
        <f>_xlfn.XLOOKUP(C2997,customers!$A$1:$A$4972,customers!B$1:B$4972,,0)</f>
        <v>Shawn Chen</v>
      </c>
      <c r="H2997" t="str">
        <f>_xlfn.XLOOKUP(C2997,customers!$A$1:$A$4972,customers!$G$1:$G$4972,,0)</f>
        <v>United States</v>
      </c>
      <c r="I2997" t="str">
        <f>INDEX(products!$A$1:$G$5001,MATCH(orders!$D2997,products!$A$1:$A$5001,0),MATCH(I$1,products!$A$1:$G$1,0))</f>
        <v>Money Transfers</v>
      </c>
      <c r="J2997" t="str">
        <f>INDEX(products!$A$1:$G$5001,MATCH(orders!$D2997,products!$A$1:$A$5001,0),MATCH(J$1,products!$A$1:$G$1,0))</f>
        <v>VIP</v>
      </c>
      <c r="K2997">
        <f>INDEX(products!$A$1:$G$5001,MATCH(orders!$D2997,products!$A$1:$A$5001,0),MATCH(K$1,products!$A$1:$G$1,0))</f>
        <v>1</v>
      </c>
      <c r="L2997" s="3">
        <f>INDEX(products!$A$1:$G$5001,MATCH(orders!$D2997,products!$A$1:$A$5001,0),MATCH(L$1,products!$A$1:$G$1,0))</f>
        <v>1.5319666666666669</v>
      </c>
      <c r="M2997" s="3">
        <f t="shared" si="46"/>
        <v>1.5319666666666669</v>
      </c>
      <c r="N2997" t="str">
        <f>_xlfn.XLOOKUP(Orders[[#This Row],[Customer ID]],customers!$A$1:$A$4972,customers!$I$1:$I$4972,,0)</f>
        <v>Yes</v>
      </c>
    </row>
    <row r="2998" spans="1:14" x14ac:dyDescent="0.25">
      <c r="A2998" t="s">
        <v>14410</v>
      </c>
      <c r="B2998" s="2">
        <v>44779</v>
      </c>
      <c r="C2998" t="s">
        <v>14411</v>
      </c>
      <c r="D2998" t="s">
        <v>14412</v>
      </c>
      <c r="E2998">
        <v>3</v>
      </c>
      <c r="F2998" t="str">
        <f>_xlfn.XLOOKUP(C2998,customers!$A$1:$A$4972,customers!B$1:B$4972,,0)</f>
        <v>Kristy Powers</v>
      </c>
      <c r="H2998" t="str">
        <f>_xlfn.XLOOKUP(C2998,customers!$A$1:$A$4972,customers!$G$1:$G$4972,,0)</f>
        <v>Germany</v>
      </c>
      <c r="I2998" t="str">
        <f>INDEX(products!$A$1:$G$5001,MATCH(orders!$D2998,products!$A$1:$A$5001,0),MATCH(I$1,products!$A$1:$G$1,0))</f>
        <v>Money Transfers</v>
      </c>
      <c r="J2998" t="str">
        <f>INDEX(products!$A$1:$G$5001,MATCH(orders!$D2998,products!$A$1:$A$5001,0),MATCH(J$1,products!$A$1:$G$1,0))</f>
        <v>Standard</v>
      </c>
      <c r="K2998">
        <f>INDEX(products!$A$1:$G$5001,MATCH(orders!$D2998,products!$A$1:$A$5001,0),MATCH(K$1,products!$A$1:$G$1,0))</f>
        <v>5</v>
      </c>
      <c r="L2998" s="3">
        <f>INDEX(products!$A$1:$G$5001,MATCH(orders!$D2998,products!$A$1:$A$5001,0),MATCH(L$1,products!$A$1:$G$1,0))</f>
        <v>4.1197000000000008</v>
      </c>
      <c r="M2998" s="3">
        <f t="shared" si="46"/>
        <v>12.359100000000002</v>
      </c>
      <c r="N2998" t="str">
        <f>_xlfn.XLOOKUP(Orders[[#This Row],[Customer ID]],customers!$A$1:$A$4972,customers!$I$1:$I$4972,,0)</f>
        <v>Yes</v>
      </c>
    </row>
    <row r="2999" spans="1:14" x14ac:dyDescent="0.25">
      <c r="A2999" t="s">
        <v>14414</v>
      </c>
      <c r="B2999" s="2">
        <v>44779</v>
      </c>
      <c r="C2999" t="s">
        <v>14415</v>
      </c>
      <c r="D2999" t="s">
        <v>14416</v>
      </c>
      <c r="E2999">
        <v>1</v>
      </c>
      <c r="F2999" t="str">
        <f>_xlfn.XLOOKUP(C2999,customers!$A$1:$A$4972,customers!B$1:B$4972,,0)</f>
        <v>Christopher Reid</v>
      </c>
      <c r="H2999" t="str">
        <f>_xlfn.XLOOKUP(C2999,customers!$A$1:$A$4972,customers!$G$1:$G$4972,,0)</f>
        <v>Germany</v>
      </c>
      <c r="I2999" t="str">
        <f>INDEX(products!$A$1:$G$5001,MATCH(orders!$D2999,products!$A$1:$A$5001,0),MATCH(I$1,products!$A$1:$G$1,0))</f>
        <v>Investments</v>
      </c>
      <c r="J2999" t="str">
        <f>INDEX(products!$A$1:$G$5001,MATCH(orders!$D2999,products!$A$1:$A$5001,0),MATCH(J$1,products!$A$1:$G$1,0))</f>
        <v>Premium</v>
      </c>
      <c r="K2999">
        <f>INDEX(products!$A$1:$G$5001,MATCH(orders!$D2999,products!$A$1:$A$5001,0),MATCH(K$1,products!$A$1:$G$1,0))</f>
        <v>1</v>
      </c>
      <c r="L2999" s="3">
        <f>INDEX(products!$A$1:$G$5001,MATCH(orders!$D2999,products!$A$1:$A$5001,0),MATCH(L$1,products!$A$1:$G$1,0))</f>
        <v>0.97646666666666659</v>
      </c>
      <c r="M2999" s="3">
        <f t="shared" si="46"/>
        <v>0.97646666666666659</v>
      </c>
      <c r="N2999" t="str">
        <f>_xlfn.XLOOKUP(Orders[[#This Row],[Customer ID]],customers!$A$1:$A$4972,customers!$I$1:$I$4972,,0)</f>
        <v>Yes</v>
      </c>
    </row>
    <row r="3000" spans="1:14" x14ac:dyDescent="0.25">
      <c r="A3000" t="s">
        <v>14418</v>
      </c>
      <c r="B3000" s="2">
        <v>44779</v>
      </c>
      <c r="C3000" t="s">
        <v>14419</v>
      </c>
      <c r="D3000" t="s">
        <v>14420</v>
      </c>
      <c r="E3000">
        <v>2</v>
      </c>
      <c r="F3000" t="str">
        <f>_xlfn.XLOOKUP(C3000,customers!$A$1:$A$4972,customers!B$1:B$4972,,0)</f>
        <v>Philip Bradford</v>
      </c>
      <c r="H3000" t="str">
        <f>_xlfn.XLOOKUP(C3000,customers!$A$1:$A$4972,customers!$G$1:$G$4972,,0)</f>
        <v>Brazil</v>
      </c>
      <c r="I3000" t="str">
        <f>INDEX(products!$A$1:$G$5001,MATCH(orders!$D3000,products!$A$1:$A$5001,0),MATCH(I$1,products!$A$1:$G$1,0))</f>
        <v>Investments</v>
      </c>
      <c r="J3000" t="str">
        <f>INDEX(products!$A$1:$G$5001,MATCH(orders!$D3000,products!$A$1:$A$5001,0),MATCH(J$1,products!$A$1:$G$1,0))</f>
        <v>Standard</v>
      </c>
      <c r="K3000">
        <f>INDEX(products!$A$1:$G$5001,MATCH(orders!$D3000,products!$A$1:$A$5001,0),MATCH(K$1,products!$A$1:$G$1,0))</f>
        <v>3</v>
      </c>
      <c r="L3000" s="3">
        <f>INDEX(products!$A$1:$G$5001,MATCH(orders!$D3000,products!$A$1:$A$5001,0),MATCH(L$1,products!$A$1:$G$1,0))</f>
        <v>2.870133333333333</v>
      </c>
      <c r="M3000" s="3">
        <f t="shared" si="46"/>
        <v>5.740266666666666</v>
      </c>
      <c r="N3000" t="str">
        <f>_xlfn.XLOOKUP(Orders[[#This Row],[Customer ID]],customers!$A$1:$A$4972,customers!$I$1:$I$4972,,0)</f>
        <v>No</v>
      </c>
    </row>
    <row r="3001" spans="1:14" x14ac:dyDescent="0.25">
      <c r="A3001" t="s">
        <v>14422</v>
      </c>
      <c r="B3001" s="2">
        <v>44780</v>
      </c>
      <c r="C3001" t="s">
        <v>14423</v>
      </c>
      <c r="D3001" t="s">
        <v>14424</v>
      </c>
      <c r="E3001">
        <v>4</v>
      </c>
      <c r="F3001" t="str">
        <f>_xlfn.XLOOKUP(C3001,customers!$A$1:$A$4972,customers!B$1:B$4972,,0)</f>
        <v>Justin Waller</v>
      </c>
      <c r="H3001" t="str">
        <f>_xlfn.XLOOKUP(C3001,customers!$A$1:$A$4972,customers!$G$1:$G$4972,,0)</f>
        <v>United States</v>
      </c>
      <c r="I3001" t="str">
        <f>INDEX(products!$A$1:$G$5001,MATCH(orders!$D3001,products!$A$1:$A$5001,0),MATCH(I$1,products!$A$1:$G$1,0))</f>
        <v>Credit Cards</v>
      </c>
      <c r="J3001" t="str">
        <f>INDEX(products!$A$1:$G$5001,MATCH(orders!$D3001,products!$A$1:$A$5001,0),MATCH(J$1,products!$A$1:$G$1,0))</f>
        <v>Standard</v>
      </c>
      <c r="K3001">
        <f>INDEX(products!$A$1:$G$5001,MATCH(orders!$D3001,products!$A$1:$A$5001,0),MATCH(K$1,products!$A$1:$G$1,0))</f>
        <v>10</v>
      </c>
      <c r="L3001" s="3">
        <f>INDEX(products!$A$1:$G$5001,MATCH(orders!$D3001,products!$A$1:$A$5001,0),MATCH(L$1,products!$A$1:$G$1,0))</f>
        <v>15.380800000000001</v>
      </c>
      <c r="M3001" s="3">
        <f t="shared" si="46"/>
        <v>61.523200000000003</v>
      </c>
      <c r="N3001" t="str">
        <f>_xlfn.XLOOKUP(Orders[[#This Row],[Customer ID]],customers!$A$1:$A$4972,customers!$I$1:$I$4972,,0)</f>
        <v>No</v>
      </c>
    </row>
    <row r="3002" spans="1:14" x14ac:dyDescent="0.25">
      <c r="A3002" t="s">
        <v>14426</v>
      </c>
      <c r="B3002" s="2">
        <v>44780</v>
      </c>
      <c r="C3002" t="s">
        <v>14427</v>
      </c>
      <c r="D3002" t="s">
        <v>14428</v>
      </c>
      <c r="E3002">
        <v>4</v>
      </c>
      <c r="F3002" t="str">
        <f>_xlfn.XLOOKUP(C3002,customers!$A$1:$A$4972,customers!B$1:B$4972,,0)</f>
        <v>Daniel Hill</v>
      </c>
      <c r="H3002" t="str">
        <f>_xlfn.XLOOKUP(C3002,customers!$A$1:$A$4972,customers!$G$1:$G$4972,,0)</f>
        <v>Germany</v>
      </c>
      <c r="I3002" t="str">
        <f>INDEX(products!$A$1:$G$5001,MATCH(orders!$D3002,products!$A$1:$A$5001,0),MATCH(I$1,products!$A$1:$G$1,0))</f>
        <v>Credit Cards</v>
      </c>
      <c r="J3002" t="str">
        <f>INDEX(products!$A$1:$G$5001,MATCH(orders!$D3002,products!$A$1:$A$5001,0),MATCH(J$1,products!$A$1:$G$1,0))</f>
        <v>Standard</v>
      </c>
      <c r="K3002">
        <f>INDEX(products!$A$1:$G$5001,MATCH(orders!$D3002,products!$A$1:$A$5001,0),MATCH(K$1,products!$A$1:$G$1,0))</f>
        <v>10</v>
      </c>
      <c r="L3002" s="3">
        <f>INDEX(products!$A$1:$G$5001,MATCH(orders!$D3002,products!$A$1:$A$5001,0),MATCH(L$1,products!$A$1:$G$1,0))</f>
        <v>13.393700000000001</v>
      </c>
      <c r="M3002" s="3">
        <f t="shared" si="46"/>
        <v>53.574800000000003</v>
      </c>
      <c r="N3002" t="str">
        <f>_xlfn.XLOOKUP(Orders[[#This Row],[Customer ID]],customers!$A$1:$A$4972,customers!$I$1:$I$4972,,0)</f>
        <v>No</v>
      </c>
    </row>
    <row r="3003" spans="1:14" x14ac:dyDescent="0.25">
      <c r="A3003" t="s">
        <v>14430</v>
      </c>
      <c r="B3003" s="2">
        <v>44781</v>
      </c>
      <c r="C3003" t="s">
        <v>14431</v>
      </c>
      <c r="D3003" t="s">
        <v>14432</v>
      </c>
      <c r="E3003">
        <v>2</v>
      </c>
      <c r="F3003" t="str">
        <f>_xlfn.XLOOKUP(C3003,customers!$A$1:$A$4972,customers!B$1:B$4972,,0)</f>
        <v>Dana Moore</v>
      </c>
      <c r="H3003" t="str">
        <f>_xlfn.XLOOKUP(C3003,customers!$A$1:$A$4972,customers!$G$1:$G$4972,,0)</f>
        <v>South Africa</v>
      </c>
      <c r="I3003" t="str">
        <f>INDEX(products!$A$1:$G$5001,MATCH(orders!$D3003,products!$A$1:$A$5001,0),MATCH(I$1,products!$A$1:$G$1,0))</f>
        <v>Money Transfers</v>
      </c>
      <c r="J3003" t="str">
        <f>INDEX(products!$A$1:$G$5001,MATCH(orders!$D3003,products!$A$1:$A$5001,0),MATCH(J$1,products!$A$1:$G$1,0))</f>
        <v>Standard</v>
      </c>
      <c r="K3003">
        <f>INDEX(products!$A$1:$G$5001,MATCH(orders!$D3003,products!$A$1:$A$5001,0),MATCH(K$1,products!$A$1:$G$1,0))</f>
        <v>3</v>
      </c>
      <c r="L3003" s="3">
        <f>INDEX(products!$A$1:$G$5001,MATCH(orders!$D3003,products!$A$1:$A$5001,0),MATCH(L$1,products!$A$1:$G$1,0))</f>
        <v>4.3900333333333332</v>
      </c>
      <c r="M3003" s="3">
        <f t="shared" si="46"/>
        <v>8.7800666666666665</v>
      </c>
      <c r="N3003" t="str">
        <f>_xlfn.XLOOKUP(Orders[[#This Row],[Customer ID]],customers!$A$1:$A$4972,customers!$I$1:$I$4972,,0)</f>
        <v>Yes</v>
      </c>
    </row>
    <row r="3004" spans="1:14" x14ac:dyDescent="0.25">
      <c r="A3004" t="s">
        <v>14434</v>
      </c>
      <c r="B3004" s="2">
        <v>44781</v>
      </c>
      <c r="C3004" t="s">
        <v>14435</v>
      </c>
      <c r="D3004" t="s">
        <v>14436</v>
      </c>
      <c r="E3004">
        <v>2</v>
      </c>
      <c r="F3004" t="str">
        <f>_xlfn.XLOOKUP(C3004,customers!$A$1:$A$4972,customers!B$1:B$4972,,0)</f>
        <v>Christopher Hanson</v>
      </c>
      <c r="H3004" t="str">
        <f>_xlfn.XLOOKUP(C3004,customers!$A$1:$A$4972,customers!$G$1:$G$4972,,0)</f>
        <v>Japan</v>
      </c>
      <c r="I3004" t="str">
        <f>INDEX(products!$A$1:$G$5001,MATCH(orders!$D3004,products!$A$1:$A$5001,0),MATCH(I$1,products!$A$1:$G$1,0))</f>
        <v>Loans</v>
      </c>
      <c r="J3004" t="str">
        <f>INDEX(products!$A$1:$G$5001,MATCH(orders!$D3004,products!$A$1:$A$5001,0),MATCH(J$1,products!$A$1:$G$1,0))</f>
        <v>Premium</v>
      </c>
      <c r="K3004">
        <f>INDEX(products!$A$1:$G$5001,MATCH(orders!$D3004,products!$A$1:$A$5001,0),MATCH(K$1,products!$A$1:$G$1,0))</f>
        <v>3</v>
      </c>
      <c r="L3004" s="3">
        <f>INDEX(products!$A$1:$G$5001,MATCH(orders!$D3004,products!$A$1:$A$5001,0),MATCH(L$1,products!$A$1:$G$1,0))</f>
        <v>2.7513999999999998</v>
      </c>
      <c r="M3004" s="3">
        <f t="shared" si="46"/>
        <v>5.5027999999999997</v>
      </c>
      <c r="N3004" t="str">
        <f>_xlfn.XLOOKUP(Orders[[#This Row],[Customer ID]],customers!$A$1:$A$4972,customers!$I$1:$I$4972,,0)</f>
        <v>No</v>
      </c>
    </row>
    <row r="3005" spans="1:14" x14ac:dyDescent="0.25">
      <c r="A3005" t="s">
        <v>14438</v>
      </c>
      <c r="B3005" s="2">
        <v>44782</v>
      </c>
      <c r="C3005" t="s">
        <v>14439</v>
      </c>
      <c r="D3005" t="s">
        <v>14440</v>
      </c>
      <c r="E3005">
        <v>4</v>
      </c>
      <c r="F3005" t="str">
        <f>_xlfn.XLOOKUP(C3005,customers!$A$1:$A$4972,customers!B$1:B$4972,,0)</f>
        <v>Donald Ramirez</v>
      </c>
      <c r="H3005" t="str">
        <f>_xlfn.XLOOKUP(C3005,customers!$A$1:$A$4972,customers!$G$1:$G$4972,,0)</f>
        <v>Germany</v>
      </c>
      <c r="I3005" t="str">
        <f>INDEX(products!$A$1:$G$5001,MATCH(orders!$D3005,products!$A$1:$A$5001,0),MATCH(I$1,products!$A$1:$G$1,0))</f>
        <v>Loans</v>
      </c>
      <c r="J3005" t="str">
        <f>INDEX(products!$A$1:$G$5001,MATCH(orders!$D3005,products!$A$1:$A$5001,0),MATCH(J$1,products!$A$1:$G$1,0))</f>
        <v>VIP</v>
      </c>
      <c r="K3005">
        <f>INDEX(products!$A$1:$G$5001,MATCH(orders!$D3005,products!$A$1:$A$5001,0),MATCH(K$1,products!$A$1:$G$1,0))</f>
        <v>10</v>
      </c>
      <c r="L3005" s="3">
        <f>INDEX(products!$A$1:$G$5001,MATCH(orders!$D3005,products!$A$1:$A$5001,0),MATCH(L$1,products!$A$1:$G$1,0))</f>
        <v>12.9154</v>
      </c>
      <c r="M3005" s="3">
        <f t="shared" si="46"/>
        <v>51.6616</v>
      </c>
      <c r="N3005" t="str">
        <f>_xlfn.XLOOKUP(Orders[[#This Row],[Customer ID]],customers!$A$1:$A$4972,customers!$I$1:$I$4972,,0)</f>
        <v>No</v>
      </c>
    </row>
    <row r="3006" spans="1:14" x14ac:dyDescent="0.25">
      <c r="A3006" t="s">
        <v>14442</v>
      </c>
      <c r="B3006" s="2">
        <v>44782</v>
      </c>
      <c r="C3006" t="s">
        <v>14443</v>
      </c>
      <c r="D3006" t="s">
        <v>14444</v>
      </c>
      <c r="E3006">
        <v>1</v>
      </c>
      <c r="F3006" t="str">
        <f>_xlfn.XLOOKUP(C3006,customers!$A$1:$A$4972,customers!B$1:B$4972,,0)</f>
        <v>Mr. Christian Gonzales</v>
      </c>
      <c r="H3006" t="str">
        <f>_xlfn.XLOOKUP(C3006,customers!$A$1:$A$4972,customers!$G$1:$G$4972,,0)</f>
        <v>United States</v>
      </c>
      <c r="I3006" t="str">
        <f>INDEX(products!$A$1:$G$5001,MATCH(orders!$D3006,products!$A$1:$A$5001,0),MATCH(I$1,products!$A$1:$G$1,0))</f>
        <v>Credit Cards</v>
      </c>
      <c r="J3006" t="str">
        <f>INDEX(products!$A$1:$G$5001,MATCH(orders!$D3006,products!$A$1:$A$5001,0),MATCH(J$1,products!$A$1:$G$1,0))</f>
        <v>Premium</v>
      </c>
      <c r="K3006">
        <f>INDEX(products!$A$1:$G$5001,MATCH(orders!$D3006,products!$A$1:$A$5001,0),MATCH(K$1,products!$A$1:$G$1,0))</f>
        <v>1</v>
      </c>
      <c r="L3006" s="3">
        <f>INDEX(products!$A$1:$G$5001,MATCH(orders!$D3006,products!$A$1:$A$5001,0),MATCH(L$1,products!$A$1:$G$1,0))</f>
        <v>1.2383999999999999</v>
      </c>
      <c r="M3006" s="3">
        <f t="shared" si="46"/>
        <v>1.2383999999999999</v>
      </c>
      <c r="N3006" t="str">
        <f>_xlfn.XLOOKUP(Orders[[#This Row],[Customer ID]],customers!$A$1:$A$4972,customers!$I$1:$I$4972,,0)</f>
        <v>Yes</v>
      </c>
    </row>
    <row r="3007" spans="1:14" x14ac:dyDescent="0.25">
      <c r="A3007" t="s">
        <v>14446</v>
      </c>
      <c r="B3007" s="2">
        <v>44783</v>
      </c>
      <c r="C3007" t="s">
        <v>14447</v>
      </c>
      <c r="D3007" t="s">
        <v>14448</v>
      </c>
      <c r="E3007">
        <v>1</v>
      </c>
      <c r="F3007" t="str">
        <f>_xlfn.XLOOKUP(C3007,customers!$A$1:$A$4972,customers!B$1:B$4972,,0)</f>
        <v>Michael Young</v>
      </c>
      <c r="H3007" t="str">
        <f>_xlfn.XLOOKUP(C3007,customers!$A$1:$A$4972,customers!$G$1:$G$4972,,0)</f>
        <v>Germany</v>
      </c>
      <c r="I3007" t="str">
        <f>INDEX(products!$A$1:$G$5001,MATCH(orders!$D3007,products!$A$1:$A$5001,0),MATCH(I$1,products!$A$1:$G$1,0))</f>
        <v>Investments</v>
      </c>
      <c r="J3007" t="str">
        <f>INDEX(products!$A$1:$G$5001,MATCH(orders!$D3007,products!$A$1:$A$5001,0),MATCH(J$1,products!$A$1:$G$1,0))</f>
        <v>Premium</v>
      </c>
      <c r="K3007">
        <f>INDEX(products!$A$1:$G$5001,MATCH(orders!$D3007,products!$A$1:$A$5001,0),MATCH(K$1,products!$A$1:$G$1,0))</f>
        <v>1</v>
      </c>
      <c r="L3007" s="3">
        <f>INDEX(products!$A$1:$G$5001,MATCH(orders!$D3007,products!$A$1:$A$5001,0),MATCH(L$1,products!$A$1:$G$1,0))</f>
        <v>1.4995000000000001</v>
      </c>
      <c r="M3007" s="3">
        <f t="shared" si="46"/>
        <v>1.4995000000000001</v>
      </c>
      <c r="N3007" t="str">
        <f>_xlfn.XLOOKUP(Orders[[#This Row],[Customer ID]],customers!$A$1:$A$4972,customers!$I$1:$I$4972,,0)</f>
        <v>Yes</v>
      </c>
    </row>
    <row r="3008" spans="1:14" x14ac:dyDescent="0.25">
      <c r="A3008" t="s">
        <v>14450</v>
      </c>
      <c r="B3008" s="2">
        <v>44783</v>
      </c>
      <c r="C3008" t="s">
        <v>14451</v>
      </c>
      <c r="D3008" t="s">
        <v>14452</v>
      </c>
      <c r="E3008">
        <v>2</v>
      </c>
      <c r="F3008" t="str">
        <f>_xlfn.XLOOKUP(C3008,customers!$A$1:$A$4972,customers!B$1:B$4972,,0)</f>
        <v>Gary Harvey</v>
      </c>
      <c r="H3008" t="str">
        <f>_xlfn.XLOOKUP(C3008,customers!$A$1:$A$4972,customers!$G$1:$G$4972,,0)</f>
        <v>Japan</v>
      </c>
      <c r="I3008" t="str">
        <f>INDEX(products!$A$1:$G$5001,MATCH(orders!$D3008,products!$A$1:$A$5001,0),MATCH(I$1,products!$A$1:$G$1,0))</f>
        <v>Money Transfers</v>
      </c>
      <c r="J3008" t="str">
        <f>INDEX(products!$A$1:$G$5001,MATCH(orders!$D3008,products!$A$1:$A$5001,0),MATCH(J$1,products!$A$1:$G$1,0))</f>
        <v>Premium</v>
      </c>
      <c r="K3008">
        <f>INDEX(products!$A$1:$G$5001,MATCH(orders!$D3008,products!$A$1:$A$5001,0),MATCH(K$1,products!$A$1:$G$1,0))</f>
        <v>3</v>
      </c>
      <c r="L3008" s="3">
        <f>INDEX(products!$A$1:$G$5001,MATCH(orders!$D3008,products!$A$1:$A$5001,0),MATCH(L$1,products!$A$1:$G$1,0))</f>
        <v>4.7182666666666666</v>
      </c>
      <c r="M3008" s="3">
        <f t="shared" si="46"/>
        <v>9.4365333333333332</v>
      </c>
      <c r="N3008" t="str">
        <f>_xlfn.XLOOKUP(Orders[[#This Row],[Customer ID]],customers!$A$1:$A$4972,customers!$I$1:$I$4972,,0)</f>
        <v>Yes</v>
      </c>
    </row>
    <row r="3009" spans="1:14" x14ac:dyDescent="0.25">
      <c r="A3009" t="s">
        <v>14454</v>
      </c>
      <c r="B3009" s="2">
        <v>44783</v>
      </c>
      <c r="C3009" t="s">
        <v>14455</v>
      </c>
      <c r="D3009" t="s">
        <v>14456</v>
      </c>
      <c r="E3009">
        <v>1</v>
      </c>
      <c r="F3009" t="str">
        <f>_xlfn.XLOOKUP(C3009,customers!$A$1:$A$4972,customers!B$1:B$4972,,0)</f>
        <v>Zachary Clay</v>
      </c>
      <c r="H3009" t="str">
        <f>_xlfn.XLOOKUP(C3009,customers!$A$1:$A$4972,customers!$G$1:$G$4972,,0)</f>
        <v>United States</v>
      </c>
      <c r="I3009" t="str">
        <f>INDEX(products!$A$1:$G$5001,MATCH(orders!$D3009,products!$A$1:$A$5001,0),MATCH(I$1,products!$A$1:$G$1,0))</f>
        <v>Money Transfers</v>
      </c>
      <c r="J3009" t="str">
        <f>INDEX(products!$A$1:$G$5001,MATCH(orders!$D3009,products!$A$1:$A$5001,0),MATCH(J$1,products!$A$1:$G$1,0))</f>
        <v>Standard</v>
      </c>
      <c r="K3009">
        <f>INDEX(products!$A$1:$G$5001,MATCH(orders!$D3009,products!$A$1:$A$5001,0),MATCH(K$1,products!$A$1:$G$1,0))</f>
        <v>1</v>
      </c>
      <c r="L3009" s="3">
        <f>INDEX(products!$A$1:$G$5001,MATCH(orders!$D3009,products!$A$1:$A$5001,0),MATCH(L$1,products!$A$1:$G$1,0))</f>
        <v>0.6788333333333334</v>
      </c>
      <c r="M3009" s="3">
        <f t="shared" si="46"/>
        <v>0.6788333333333334</v>
      </c>
      <c r="N3009" t="str">
        <f>_xlfn.XLOOKUP(Orders[[#This Row],[Customer ID]],customers!$A$1:$A$4972,customers!$I$1:$I$4972,,0)</f>
        <v>Yes</v>
      </c>
    </row>
    <row r="3010" spans="1:14" x14ac:dyDescent="0.25">
      <c r="A3010" t="s">
        <v>14458</v>
      </c>
      <c r="B3010" s="2">
        <v>44784</v>
      </c>
      <c r="C3010" t="s">
        <v>14459</v>
      </c>
      <c r="D3010" t="s">
        <v>14460</v>
      </c>
      <c r="E3010">
        <v>4</v>
      </c>
      <c r="F3010" t="str">
        <f>_xlfn.XLOOKUP(C3010,customers!$A$1:$A$4972,customers!B$1:B$4972,,0)</f>
        <v>Jonathan Warren</v>
      </c>
      <c r="H3010" t="str">
        <f>_xlfn.XLOOKUP(C3010,customers!$A$1:$A$4972,customers!$G$1:$G$4972,,0)</f>
        <v>Brazil</v>
      </c>
      <c r="I3010" t="str">
        <f>INDEX(products!$A$1:$G$5001,MATCH(orders!$D3010,products!$A$1:$A$5001,0),MATCH(I$1,products!$A$1:$G$1,0))</f>
        <v>Loans</v>
      </c>
      <c r="J3010" t="str">
        <f>INDEX(products!$A$1:$G$5001,MATCH(orders!$D3010,products!$A$1:$A$5001,0),MATCH(J$1,products!$A$1:$G$1,0))</f>
        <v>VIP</v>
      </c>
      <c r="K3010">
        <f>INDEX(products!$A$1:$G$5001,MATCH(orders!$D3010,products!$A$1:$A$5001,0),MATCH(K$1,products!$A$1:$G$1,0))</f>
        <v>10</v>
      </c>
      <c r="L3010" s="3">
        <f>INDEX(products!$A$1:$G$5001,MATCH(orders!$D3010,products!$A$1:$A$5001,0),MATCH(L$1,products!$A$1:$G$1,0))</f>
        <v>13.406866666666669</v>
      </c>
      <c r="M3010" s="3">
        <f t="shared" si="46"/>
        <v>53.627466666666677</v>
      </c>
      <c r="N3010" t="str">
        <f>_xlfn.XLOOKUP(Orders[[#This Row],[Customer ID]],customers!$A$1:$A$4972,customers!$I$1:$I$4972,,0)</f>
        <v>Yes</v>
      </c>
    </row>
    <row r="3011" spans="1:14" x14ac:dyDescent="0.25">
      <c r="A3011" t="s">
        <v>14462</v>
      </c>
      <c r="B3011" s="2">
        <v>44784</v>
      </c>
      <c r="C3011" t="s">
        <v>14463</v>
      </c>
      <c r="D3011" t="s">
        <v>14464</v>
      </c>
      <c r="E3011">
        <v>1</v>
      </c>
      <c r="F3011" t="str">
        <f>_xlfn.XLOOKUP(C3011,customers!$A$1:$A$4972,customers!B$1:B$4972,,0)</f>
        <v>Hayden Carlson</v>
      </c>
      <c r="H3011" t="str">
        <f>_xlfn.XLOOKUP(C3011,customers!$A$1:$A$4972,customers!$G$1:$G$4972,,0)</f>
        <v>United States</v>
      </c>
      <c r="I3011" t="str">
        <f>INDEX(products!$A$1:$G$5001,MATCH(orders!$D3011,products!$A$1:$A$5001,0),MATCH(I$1,products!$A$1:$G$1,0))</f>
        <v>Credit Cards</v>
      </c>
      <c r="J3011" t="str">
        <f>INDEX(products!$A$1:$G$5001,MATCH(orders!$D3011,products!$A$1:$A$5001,0),MATCH(J$1,products!$A$1:$G$1,0))</f>
        <v>Standard</v>
      </c>
      <c r="K3011">
        <f>INDEX(products!$A$1:$G$5001,MATCH(orders!$D3011,products!$A$1:$A$5001,0),MATCH(K$1,products!$A$1:$G$1,0))</f>
        <v>1</v>
      </c>
      <c r="L3011" s="3">
        <f>INDEX(products!$A$1:$G$5001,MATCH(orders!$D3011,products!$A$1:$A$5001,0),MATCH(L$1,products!$A$1:$G$1,0))</f>
        <v>0.71850000000000003</v>
      </c>
      <c r="M3011" s="3">
        <f t="shared" ref="M3011:M3074" si="47">L3011*E3011</f>
        <v>0.71850000000000003</v>
      </c>
      <c r="N3011" t="str">
        <f>_xlfn.XLOOKUP(Orders[[#This Row],[Customer ID]],customers!$A$1:$A$4972,customers!$I$1:$I$4972,,0)</f>
        <v>Yes</v>
      </c>
    </row>
    <row r="3012" spans="1:14" x14ac:dyDescent="0.25">
      <c r="A3012" t="s">
        <v>14466</v>
      </c>
      <c r="B3012" s="2">
        <v>44785</v>
      </c>
      <c r="C3012" t="s">
        <v>14467</v>
      </c>
      <c r="D3012" t="s">
        <v>14468</v>
      </c>
      <c r="E3012">
        <v>2</v>
      </c>
      <c r="F3012" t="str">
        <f>_xlfn.XLOOKUP(C3012,customers!$A$1:$A$4972,customers!B$1:B$4972,,0)</f>
        <v>Melissa Gonzalez</v>
      </c>
      <c r="H3012" t="str">
        <f>_xlfn.XLOOKUP(C3012,customers!$A$1:$A$4972,customers!$G$1:$G$4972,,0)</f>
        <v>Brazil</v>
      </c>
      <c r="I3012" t="str">
        <f>INDEX(products!$A$1:$G$5001,MATCH(orders!$D3012,products!$A$1:$A$5001,0),MATCH(I$1,products!$A$1:$G$1,0))</f>
        <v>Loans</v>
      </c>
      <c r="J3012" t="str">
        <f>INDEX(products!$A$1:$G$5001,MATCH(orders!$D3012,products!$A$1:$A$5001,0),MATCH(J$1,products!$A$1:$G$1,0))</f>
        <v>Premium</v>
      </c>
      <c r="K3012">
        <f>INDEX(products!$A$1:$G$5001,MATCH(orders!$D3012,products!$A$1:$A$5001,0),MATCH(K$1,products!$A$1:$G$1,0))</f>
        <v>3</v>
      </c>
      <c r="L3012" s="3">
        <f>INDEX(products!$A$1:$G$5001,MATCH(orders!$D3012,products!$A$1:$A$5001,0),MATCH(L$1,products!$A$1:$G$1,0))</f>
        <v>3.6465666666666672</v>
      </c>
      <c r="M3012" s="3">
        <f t="shared" si="47"/>
        <v>7.2931333333333344</v>
      </c>
      <c r="N3012" t="str">
        <f>_xlfn.XLOOKUP(Orders[[#This Row],[Customer ID]],customers!$A$1:$A$4972,customers!$I$1:$I$4972,,0)</f>
        <v>Yes</v>
      </c>
    </row>
    <row r="3013" spans="1:14" x14ac:dyDescent="0.25">
      <c r="A3013" t="s">
        <v>14469</v>
      </c>
      <c r="B3013" s="2">
        <v>44785</v>
      </c>
      <c r="C3013" t="s">
        <v>14470</v>
      </c>
      <c r="D3013" t="s">
        <v>14471</v>
      </c>
      <c r="E3013">
        <v>4</v>
      </c>
      <c r="F3013" t="str">
        <f>_xlfn.XLOOKUP(C3013,customers!$A$1:$A$4972,customers!B$1:B$4972,,0)</f>
        <v>Randall Rowe</v>
      </c>
      <c r="H3013" t="str">
        <f>_xlfn.XLOOKUP(C3013,customers!$A$1:$A$4972,customers!$G$1:$G$4972,,0)</f>
        <v>United States</v>
      </c>
      <c r="I3013" t="str">
        <f>INDEX(products!$A$1:$G$5001,MATCH(orders!$D3013,products!$A$1:$A$5001,0),MATCH(I$1,products!$A$1:$G$1,0))</f>
        <v>Loans</v>
      </c>
      <c r="J3013" t="str">
        <f>INDEX(products!$A$1:$G$5001,MATCH(orders!$D3013,products!$A$1:$A$5001,0),MATCH(J$1,products!$A$1:$G$1,0))</f>
        <v>Standard</v>
      </c>
      <c r="K3013">
        <f>INDEX(products!$A$1:$G$5001,MATCH(orders!$D3013,products!$A$1:$A$5001,0),MATCH(K$1,products!$A$1:$G$1,0))</f>
        <v>10</v>
      </c>
      <c r="L3013" s="3">
        <f>INDEX(products!$A$1:$G$5001,MATCH(orders!$D3013,products!$A$1:$A$5001,0),MATCH(L$1,products!$A$1:$G$1,0))</f>
        <v>9.5429999999999993</v>
      </c>
      <c r="M3013" s="3">
        <f t="shared" si="47"/>
        <v>38.171999999999997</v>
      </c>
      <c r="N3013" t="str">
        <f>_xlfn.XLOOKUP(Orders[[#This Row],[Customer ID]],customers!$A$1:$A$4972,customers!$I$1:$I$4972,,0)</f>
        <v>No</v>
      </c>
    </row>
    <row r="3014" spans="1:14" x14ac:dyDescent="0.25">
      <c r="A3014" t="s">
        <v>14473</v>
      </c>
      <c r="B3014" s="2">
        <v>44786</v>
      </c>
      <c r="C3014" t="s">
        <v>14474</v>
      </c>
      <c r="D3014" t="s">
        <v>14475</v>
      </c>
      <c r="E3014">
        <v>1</v>
      </c>
      <c r="F3014" t="str">
        <f>_xlfn.XLOOKUP(C3014,customers!$A$1:$A$4972,customers!B$1:B$4972,,0)</f>
        <v>Holly Harvey</v>
      </c>
      <c r="H3014" t="str">
        <f>_xlfn.XLOOKUP(C3014,customers!$A$1:$A$4972,customers!$G$1:$G$4972,,0)</f>
        <v>Japan</v>
      </c>
      <c r="I3014" t="str">
        <f>INDEX(products!$A$1:$G$5001,MATCH(orders!$D3014,products!$A$1:$A$5001,0),MATCH(I$1,products!$A$1:$G$1,0))</f>
        <v>Credit Cards</v>
      </c>
      <c r="J3014" t="str">
        <f>INDEX(products!$A$1:$G$5001,MATCH(orders!$D3014,products!$A$1:$A$5001,0),MATCH(J$1,products!$A$1:$G$1,0))</f>
        <v>VIP</v>
      </c>
      <c r="K3014">
        <f>INDEX(products!$A$1:$G$5001,MATCH(orders!$D3014,products!$A$1:$A$5001,0),MATCH(K$1,products!$A$1:$G$1,0))</f>
        <v>1</v>
      </c>
      <c r="L3014" s="3">
        <f>INDEX(products!$A$1:$G$5001,MATCH(orders!$D3014,products!$A$1:$A$5001,0),MATCH(L$1,products!$A$1:$G$1,0))</f>
        <v>0.97343333333333337</v>
      </c>
      <c r="M3014" s="3">
        <f t="shared" si="47"/>
        <v>0.97343333333333337</v>
      </c>
      <c r="N3014" t="str">
        <f>_xlfn.XLOOKUP(Orders[[#This Row],[Customer ID]],customers!$A$1:$A$4972,customers!$I$1:$I$4972,,0)</f>
        <v>Yes</v>
      </c>
    </row>
    <row r="3015" spans="1:14" x14ac:dyDescent="0.25">
      <c r="A3015" t="s">
        <v>14477</v>
      </c>
      <c r="B3015" s="2">
        <v>44786</v>
      </c>
      <c r="C3015" t="s">
        <v>14478</v>
      </c>
      <c r="D3015" t="s">
        <v>14479</v>
      </c>
      <c r="E3015">
        <v>3</v>
      </c>
      <c r="F3015" t="str">
        <f>_xlfn.XLOOKUP(C3015,customers!$A$1:$A$4972,customers!B$1:B$4972,,0)</f>
        <v>Jamie Mckay</v>
      </c>
      <c r="H3015" t="str">
        <f>_xlfn.XLOOKUP(C3015,customers!$A$1:$A$4972,customers!$G$1:$G$4972,,0)</f>
        <v>Japan</v>
      </c>
      <c r="I3015" t="str">
        <f>INDEX(products!$A$1:$G$5001,MATCH(orders!$D3015,products!$A$1:$A$5001,0),MATCH(I$1,products!$A$1:$G$1,0))</f>
        <v>Investments</v>
      </c>
      <c r="J3015" t="str">
        <f>INDEX(products!$A$1:$G$5001,MATCH(orders!$D3015,products!$A$1:$A$5001,0),MATCH(J$1,products!$A$1:$G$1,0))</f>
        <v>VIP</v>
      </c>
      <c r="K3015">
        <f>INDEX(products!$A$1:$G$5001,MATCH(orders!$D3015,products!$A$1:$A$5001,0),MATCH(K$1,products!$A$1:$G$1,0))</f>
        <v>5</v>
      </c>
      <c r="L3015" s="3">
        <f>INDEX(products!$A$1:$G$5001,MATCH(orders!$D3015,products!$A$1:$A$5001,0),MATCH(L$1,products!$A$1:$G$1,0))</f>
        <v>5.0981333333333332</v>
      </c>
      <c r="M3015" s="3">
        <f t="shared" si="47"/>
        <v>15.2944</v>
      </c>
      <c r="N3015" t="str">
        <f>_xlfn.XLOOKUP(Orders[[#This Row],[Customer ID]],customers!$A$1:$A$4972,customers!$I$1:$I$4972,,0)</f>
        <v>Yes</v>
      </c>
    </row>
    <row r="3016" spans="1:14" x14ac:dyDescent="0.25">
      <c r="A3016" t="s">
        <v>14481</v>
      </c>
      <c r="B3016" s="2">
        <v>44786</v>
      </c>
      <c r="C3016" t="s">
        <v>14482</v>
      </c>
      <c r="D3016" t="s">
        <v>14483</v>
      </c>
      <c r="E3016">
        <v>4</v>
      </c>
      <c r="F3016" t="str">
        <f>_xlfn.XLOOKUP(C3016,customers!$A$1:$A$4972,customers!B$1:B$4972,,0)</f>
        <v>Nichole Mckinney</v>
      </c>
      <c r="H3016" t="str">
        <f>_xlfn.XLOOKUP(C3016,customers!$A$1:$A$4972,customers!$G$1:$G$4972,,0)</f>
        <v>United States</v>
      </c>
      <c r="I3016" t="str">
        <f>INDEX(products!$A$1:$G$5001,MATCH(orders!$D3016,products!$A$1:$A$5001,0),MATCH(I$1,products!$A$1:$G$1,0))</f>
        <v>Money Transfers</v>
      </c>
      <c r="J3016" t="str">
        <f>INDEX(products!$A$1:$G$5001,MATCH(orders!$D3016,products!$A$1:$A$5001,0),MATCH(J$1,products!$A$1:$G$1,0))</f>
        <v>Standard</v>
      </c>
      <c r="K3016">
        <f>INDEX(products!$A$1:$G$5001,MATCH(orders!$D3016,products!$A$1:$A$5001,0),MATCH(K$1,products!$A$1:$G$1,0))</f>
        <v>10</v>
      </c>
      <c r="L3016" s="3">
        <f>INDEX(products!$A$1:$G$5001,MATCH(orders!$D3016,products!$A$1:$A$5001,0),MATCH(L$1,products!$A$1:$G$1,0))</f>
        <v>12.8796</v>
      </c>
      <c r="M3016" s="3">
        <f t="shared" si="47"/>
        <v>51.5184</v>
      </c>
      <c r="N3016" t="str">
        <f>_xlfn.XLOOKUP(Orders[[#This Row],[Customer ID]],customers!$A$1:$A$4972,customers!$I$1:$I$4972,,0)</f>
        <v>Yes</v>
      </c>
    </row>
    <row r="3017" spans="1:14" x14ac:dyDescent="0.25">
      <c r="A3017" t="s">
        <v>14485</v>
      </c>
      <c r="B3017" s="2">
        <v>44787</v>
      </c>
      <c r="C3017" t="s">
        <v>14486</v>
      </c>
      <c r="D3017" t="s">
        <v>14487</v>
      </c>
      <c r="E3017">
        <v>4</v>
      </c>
      <c r="F3017" t="str">
        <f>_xlfn.XLOOKUP(C3017,customers!$A$1:$A$4972,customers!B$1:B$4972,,0)</f>
        <v>Christopher Wilson</v>
      </c>
      <c r="H3017" t="str">
        <f>_xlfn.XLOOKUP(C3017,customers!$A$1:$A$4972,customers!$G$1:$G$4972,,0)</f>
        <v>Germany</v>
      </c>
      <c r="I3017" t="str">
        <f>INDEX(products!$A$1:$G$5001,MATCH(orders!$D3017,products!$A$1:$A$5001,0),MATCH(I$1,products!$A$1:$G$1,0))</f>
        <v>Investments</v>
      </c>
      <c r="J3017" t="str">
        <f>INDEX(products!$A$1:$G$5001,MATCH(orders!$D3017,products!$A$1:$A$5001,0),MATCH(J$1,products!$A$1:$G$1,0))</f>
        <v>Premium</v>
      </c>
      <c r="K3017">
        <f>INDEX(products!$A$1:$G$5001,MATCH(orders!$D3017,products!$A$1:$A$5001,0),MATCH(K$1,products!$A$1:$G$1,0))</f>
        <v>10</v>
      </c>
      <c r="L3017" s="3">
        <f>INDEX(products!$A$1:$G$5001,MATCH(orders!$D3017,products!$A$1:$A$5001,0),MATCH(L$1,products!$A$1:$G$1,0))</f>
        <v>10.00716666666667</v>
      </c>
      <c r="M3017" s="3">
        <f t="shared" si="47"/>
        <v>40.02866666666668</v>
      </c>
      <c r="N3017" t="str">
        <f>_xlfn.XLOOKUP(Orders[[#This Row],[Customer ID]],customers!$A$1:$A$4972,customers!$I$1:$I$4972,,0)</f>
        <v>Yes</v>
      </c>
    </row>
    <row r="3018" spans="1:14" x14ac:dyDescent="0.25">
      <c r="A3018" t="s">
        <v>14489</v>
      </c>
      <c r="B3018" s="2">
        <v>44787</v>
      </c>
      <c r="C3018" t="s">
        <v>14490</v>
      </c>
      <c r="D3018" t="s">
        <v>14491</v>
      </c>
      <c r="E3018">
        <v>3</v>
      </c>
      <c r="F3018" t="str">
        <f>_xlfn.XLOOKUP(C3018,customers!$A$1:$A$4972,customers!B$1:B$4972,,0)</f>
        <v>Joshua Miller</v>
      </c>
      <c r="H3018" t="str">
        <f>_xlfn.XLOOKUP(C3018,customers!$A$1:$A$4972,customers!$G$1:$G$4972,,0)</f>
        <v>Japan</v>
      </c>
      <c r="I3018" t="str">
        <f>INDEX(products!$A$1:$G$5001,MATCH(orders!$D3018,products!$A$1:$A$5001,0),MATCH(I$1,products!$A$1:$G$1,0))</f>
        <v>Credit Cards</v>
      </c>
      <c r="J3018" t="str">
        <f>INDEX(products!$A$1:$G$5001,MATCH(orders!$D3018,products!$A$1:$A$5001,0),MATCH(J$1,products!$A$1:$G$1,0))</f>
        <v>Standard</v>
      </c>
      <c r="K3018">
        <f>INDEX(products!$A$1:$G$5001,MATCH(orders!$D3018,products!$A$1:$A$5001,0),MATCH(K$1,products!$A$1:$G$1,0))</f>
        <v>5</v>
      </c>
      <c r="L3018" s="3">
        <f>INDEX(products!$A$1:$G$5001,MATCH(orders!$D3018,products!$A$1:$A$5001,0),MATCH(L$1,products!$A$1:$G$1,0))</f>
        <v>6.9968333333333339</v>
      </c>
      <c r="M3018" s="3">
        <f t="shared" si="47"/>
        <v>20.990500000000001</v>
      </c>
      <c r="N3018" t="str">
        <f>_xlfn.XLOOKUP(Orders[[#This Row],[Customer ID]],customers!$A$1:$A$4972,customers!$I$1:$I$4972,,0)</f>
        <v>Yes</v>
      </c>
    </row>
    <row r="3019" spans="1:14" x14ac:dyDescent="0.25">
      <c r="A3019" t="s">
        <v>14492</v>
      </c>
      <c r="B3019" s="2">
        <v>44788</v>
      </c>
      <c r="C3019" t="s">
        <v>14493</v>
      </c>
      <c r="D3019" t="s">
        <v>14494</v>
      </c>
      <c r="E3019">
        <v>3</v>
      </c>
      <c r="F3019" t="str">
        <f>_xlfn.XLOOKUP(C3019,customers!$A$1:$A$4972,customers!B$1:B$4972,,0)</f>
        <v>Danielle Allen</v>
      </c>
      <c r="H3019" t="str">
        <f>_xlfn.XLOOKUP(C3019,customers!$A$1:$A$4972,customers!$G$1:$G$4972,,0)</f>
        <v>Brazil</v>
      </c>
      <c r="I3019" t="str">
        <f>INDEX(products!$A$1:$G$5001,MATCH(orders!$D3019,products!$A$1:$A$5001,0),MATCH(I$1,products!$A$1:$G$1,0))</f>
        <v>Credit Cards</v>
      </c>
      <c r="J3019" t="str">
        <f>INDEX(products!$A$1:$G$5001,MATCH(orders!$D3019,products!$A$1:$A$5001,0),MATCH(J$1,products!$A$1:$G$1,0))</f>
        <v>Premium</v>
      </c>
      <c r="K3019">
        <f>INDEX(products!$A$1:$G$5001,MATCH(orders!$D3019,products!$A$1:$A$5001,0),MATCH(K$1,products!$A$1:$G$1,0))</f>
        <v>5</v>
      </c>
      <c r="L3019" s="3">
        <f>INDEX(products!$A$1:$G$5001,MATCH(orders!$D3019,products!$A$1:$A$5001,0),MATCH(L$1,products!$A$1:$G$1,0))</f>
        <v>5.3559666666666663</v>
      </c>
      <c r="M3019" s="3">
        <f t="shared" si="47"/>
        <v>16.067899999999998</v>
      </c>
      <c r="N3019" t="str">
        <f>_xlfn.XLOOKUP(Orders[[#This Row],[Customer ID]],customers!$A$1:$A$4972,customers!$I$1:$I$4972,,0)</f>
        <v>No</v>
      </c>
    </row>
    <row r="3020" spans="1:14" x14ac:dyDescent="0.25">
      <c r="A3020" t="s">
        <v>14496</v>
      </c>
      <c r="B3020" s="2">
        <v>44788</v>
      </c>
      <c r="C3020" t="s">
        <v>14497</v>
      </c>
      <c r="D3020" t="s">
        <v>14498</v>
      </c>
      <c r="E3020">
        <v>4</v>
      </c>
      <c r="F3020" t="str">
        <f>_xlfn.XLOOKUP(C3020,customers!$A$1:$A$4972,customers!B$1:B$4972,,0)</f>
        <v>Brian Simmons</v>
      </c>
      <c r="H3020" t="str">
        <f>_xlfn.XLOOKUP(C3020,customers!$A$1:$A$4972,customers!$G$1:$G$4972,,0)</f>
        <v>Brazil</v>
      </c>
      <c r="I3020" t="str">
        <f>INDEX(products!$A$1:$G$5001,MATCH(orders!$D3020,products!$A$1:$A$5001,0),MATCH(I$1,products!$A$1:$G$1,0))</f>
        <v>Money Transfers</v>
      </c>
      <c r="J3020" t="str">
        <f>INDEX(products!$A$1:$G$5001,MATCH(orders!$D3020,products!$A$1:$A$5001,0),MATCH(J$1,products!$A$1:$G$1,0))</f>
        <v>VIP</v>
      </c>
      <c r="K3020">
        <f>INDEX(products!$A$1:$G$5001,MATCH(orders!$D3020,products!$A$1:$A$5001,0),MATCH(K$1,products!$A$1:$G$1,0))</f>
        <v>10</v>
      </c>
      <c r="L3020" s="3">
        <f>INDEX(products!$A$1:$G$5001,MATCH(orders!$D3020,products!$A$1:$A$5001,0),MATCH(L$1,products!$A$1:$G$1,0))</f>
        <v>7.3502000000000001</v>
      </c>
      <c r="M3020" s="3">
        <f t="shared" si="47"/>
        <v>29.4008</v>
      </c>
      <c r="N3020" t="str">
        <f>_xlfn.XLOOKUP(Orders[[#This Row],[Customer ID]],customers!$A$1:$A$4972,customers!$I$1:$I$4972,,0)</f>
        <v>Yes</v>
      </c>
    </row>
    <row r="3021" spans="1:14" x14ac:dyDescent="0.25">
      <c r="A3021" t="s">
        <v>14500</v>
      </c>
      <c r="B3021" s="2">
        <v>44789</v>
      </c>
      <c r="C3021" t="s">
        <v>14501</v>
      </c>
      <c r="D3021" t="s">
        <v>14502</v>
      </c>
      <c r="E3021">
        <v>3</v>
      </c>
      <c r="F3021" t="str">
        <f>_xlfn.XLOOKUP(C3021,customers!$A$1:$A$4972,customers!B$1:B$4972,,0)</f>
        <v>James Rosario</v>
      </c>
      <c r="H3021" t="str">
        <f>_xlfn.XLOOKUP(C3021,customers!$A$1:$A$4972,customers!$G$1:$G$4972,,0)</f>
        <v>South Africa</v>
      </c>
      <c r="I3021" t="str">
        <f>INDEX(products!$A$1:$G$5001,MATCH(orders!$D3021,products!$A$1:$A$5001,0),MATCH(I$1,products!$A$1:$G$1,0))</f>
        <v>Investments</v>
      </c>
      <c r="J3021" t="str">
        <f>INDEX(products!$A$1:$G$5001,MATCH(orders!$D3021,products!$A$1:$A$5001,0),MATCH(J$1,products!$A$1:$G$1,0))</f>
        <v>Standard</v>
      </c>
      <c r="K3021">
        <f>INDEX(products!$A$1:$G$5001,MATCH(orders!$D3021,products!$A$1:$A$5001,0),MATCH(K$1,products!$A$1:$G$1,0))</f>
        <v>5</v>
      </c>
      <c r="L3021" s="3">
        <f>INDEX(products!$A$1:$G$5001,MATCH(orders!$D3021,products!$A$1:$A$5001,0),MATCH(L$1,products!$A$1:$G$1,0))</f>
        <v>7.252133333333334</v>
      </c>
      <c r="M3021" s="3">
        <f t="shared" si="47"/>
        <v>21.756400000000003</v>
      </c>
      <c r="N3021" t="str">
        <f>_xlfn.XLOOKUP(Orders[[#This Row],[Customer ID]],customers!$A$1:$A$4972,customers!$I$1:$I$4972,,0)</f>
        <v>No</v>
      </c>
    </row>
    <row r="3022" spans="1:14" x14ac:dyDescent="0.25">
      <c r="A3022" t="s">
        <v>14504</v>
      </c>
      <c r="B3022" s="2">
        <v>44789</v>
      </c>
      <c r="C3022" t="s">
        <v>14505</v>
      </c>
      <c r="D3022" t="s">
        <v>14506</v>
      </c>
      <c r="E3022">
        <v>2</v>
      </c>
      <c r="F3022" t="str">
        <f>_xlfn.XLOOKUP(C3022,customers!$A$1:$A$4972,customers!B$1:B$4972,,0)</f>
        <v>William Zamora Jr.</v>
      </c>
      <c r="H3022" t="str">
        <f>_xlfn.XLOOKUP(C3022,customers!$A$1:$A$4972,customers!$G$1:$G$4972,,0)</f>
        <v>Brazil</v>
      </c>
      <c r="I3022" t="str">
        <f>INDEX(products!$A$1:$G$5001,MATCH(orders!$D3022,products!$A$1:$A$5001,0),MATCH(I$1,products!$A$1:$G$1,0))</f>
        <v>Money Transfers</v>
      </c>
      <c r="J3022" t="str">
        <f>INDEX(products!$A$1:$G$5001,MATCH(orders!$D3022,products!$A$1:$A$5001,0),MATCH(J$1,products!$A$1:$G$1,0))</f>
        <v>VIP</v>
      </c>
      <c r="K3022">
        <f>INDEX(products!$A$1:$G$5001,MATCH(orders!$D3022,products!$A$1:$A$5001,0),MATCH(K$1,products!$A$1:$G$1,0))</f>
        <v>3</v>
      </c>
      <c r="L3022" s="3">
        <f>INDEX(products!$A$1:$G$5001,MATCH(orders!$D3022,products!$A$1:$A$5001,0),MATCH(L$1,products!$A$1:$G$1,0))</f>
        <v>2.8572666666666668</v>
      </c>
      <c r="M3022" s="3">
        <f t="shared" si="47"/>
        <v>5.7145333333333337</v>
      </c>
      <c r="N3022" t="str">
        <f>_xlfn.XLOOKUP(Orders[[#This Row],[Customer ID]],customers!$A$1:$A$4972,customers!$I$1:$I$4972,,0)</f>
        <v>No</v>
      </c>
    </row>
    <row r="3023" spans="1:14" x14ac:dyDescent="0.25">
      <c r="A3023" t="s">
        <v>14508</v>
      </c>
      <c r="B3023" s="2">
        <v>44790</v>
      </c>
      <c r="C3023" t="s">
        <v>14509</v>
      </c>
      <c r="D3023" t="s">
        <v>14510</v>
      </c>
      <c r="E3023">
        <v>2</v>
      </c>
      <c r="F3023" t="str">
        <f>_xlfn.XLOOKUP(C3023,customers!$A$1:$A$4972,customers!B$1:B$4972,,0)</f>
        <v>Alexander Riley</v>
      </c>
      <c r="H3023" t="str">
        <f>_xlfn.XLOOKUP(C3023,customers!$A$1:$A$4972,customers!$G$1:$G$4972,,0)</f>
        <v>South Africa</v>
      </c>
      <c r="I3023" t="str">
        <f>INDEX(products!$A$1:$G$5001,MATCH(orders!$D3023,products!$A$1:$A$5001,0),MATCH(I$1,products!$A$1:$G$1,0))</f>
        <v>Loans</v>
      </c>
      <c r="J3023" t="str">
        <f>INDEX(products!$A$1:$G$5001,MATCH(orders!$D3023,products!$A$1:$A$5001,0),MATCH(J$1,products!$A$1:$G$1,0))</f>
        <v>Premium</v>
      </c>
      <c r="K3023">
        <f>INDEX(products!$A$1:$G$5001,MATCH(orders!$D3023,products!$A$1:$A$5001,0),MATCH(K$1,products!$A$1:$G$1,0))</f>
        <v>3</v>
      </c>
      <c r="L3023" s="3">
        <f>INDEX(products!$A$1:$G$5001,MATCH(orders!$D3023,products!$A$1:$A$5001,0),MATCH(L$1,products!$A$1:$G$1,0))</f>
        <v>3.2982999999999998</v>
      </c>
      <c r="M3023" s="3">
        <f t="shared" si="47"/>
        <v>6.5965999999999996</v>
      </c>
      <c r="N3023" t="str">
        <f>_xlfn.XLOOKUP(Orders[[#This Row],[Customer ID]],customers!$A$1:$A$4972,customers!$I$1:$I$4972,,0)</f>
        <v>Yes</v>
      </c>
    </row>
    <row r="3024" spans="1:14" x14ac:dyDescent="0.25">
      <c r="A3024" t="s">
        <v>14512</v>
      </c>
      <c r="B3024" s="2">
        <v>44790</v>
      </c>
      <c r="C3024" t="s">
        <v>14513</v>
      </c>
      <c r="D3024" t="s">
        <v>14514</v>
      </c>
      <c r="E3024">
        <v>2</v>
      </c>
      <c r="F3024" t="str">
        <f>_xlfn.XLOOKUP(C3024,customers!$A$1:$A$4972,customers!B$1:B$4972,,0)</f>
        <v>Katie Weiss</v>
      </c>
      <c r="H3024" t="str">
        <f>_xlfn.XLOOKUP(C3024,customers!$A$1:$A$4972,customers!$G$1:$G$4972,,0)</f>
        <v>United States</v>
      </c>
      <c r="I3024" t="str">
        <f>INDEX(products!$A$1:$G$5001,MATCH(orders!$D3024,products!$A$1:$A$5001,0),MATCH(I$1,products!$A$1:$G$1,0))</f>
        <v>Loans</v>
      </c>
      <c r="J3024" t="str">
        <f>INDEX(products!$A$1:$G$5001,MATCH(orders!$D3024,products!$A$1:$A$5001,0),MATCH(J$1,products!$A$1:$G$1,0))</f>
        <v>Premium</v>
      </c>
      <c r="K3024">
        <f>INDEX(products!$A$1:$G$5001,MATCH(orders!$D3024,products!$A$1:$A$5001,0),MATCH(K$1,products!$A$1:$G$1,0))</f>
        <v>3</v>
      </c>
      <c r="L3024" s="3">
        <f>INDEX(products!$A$1:$G$5001,MATCH(orders!$D3024,products!$A$1:$A$5001,0),MATCH(L$1,products!$A$1:$G$1,0))</f>
        <v>4.0563333333333338</v>
      </c>
      <c r="M3024" s="3">
        <f t="shared" si="47"/>
        <v>8.1126666666666676</v>
      </c>
      <c r="N3024" t="str">
        <f>_xlfn.XLOOKUP(Orders[[#This Row],[Customer ID]],customers!$A$1:$A$4972,customers!$I$1:$I$4972,,0)</f>
        <v>Yes</v>
      </c>
    </row>
    <row r="3025" spans="1:14" x14ac:dyDescent="0.25">
      <c r="A3025" t="s">
        <v>14516</v>
      </c>
      <c r="B3025" s="2">
        <v>44790</v>
      </c>
      <c r="C3025" t="s">
        <v>14517</v>
      </c>
      <c r="D3025" t="s">
        <v>14518</v>
      </c>
      <c r="E3025">
        <v>4</v>
      </c>
      <c r="F3025" t="str">
        <f>_xlfn.XLOOKUP(C3025,customers!$A$1:$A$4972,customers!B$1:B$4972,,0)</f>
        <v>Martin Johnson</v>
      </c>
      <c r="H3025" t="str">
        <f>_xlfn.XLOOKUP(C3025,customers!$A$1:$A$4972,customers!$G$1:$G$4972,,0)</f>
        <v>United States</v>
      </c>
      <c r="I3025" t="str">
        <f>INDEX(products!$A$1:$G$5001,MATCH(orders!$D3025,products!$A$1:$A$5001,0),MATCH(I$1,products!$A$1:$G$1,0))</f>
        <v>Loans</v>
      </c>
      <c r="J3025" t="str">
        <f>INDEX(products!$A$1:$G$5001,MATCH(orders!$D3025,products!$A$1:$A$5001,0),MATCH(J$1,products!$A$1:$G$1,0))</f>
        <v>Standard</v>
      </c>
      <c r="K3025">
        <f>INDEX(products!$A$1:$G$5001,MATCH(orders!$D3025,products!$A$1:$A$5001,0),MATCH(K$1,products!$A$1:$G$1,0))</f>
        <v>10</v>
      </c>
      <c r="L3025" s="3">
        <f>INDEX(products!$A$1:$G$5001,MATCH(orders!$D3025,products!$A$1:$A$5001,0),MATCH(L$1,products!$A$1:$G$1,0))</f>
        <v>9.9912333333333336</v>
      </c>
      <c r="M3025" s="3">
        <f t="shared" si="47"/>
        <v>39.964933333333335</v>
      </c>
      <c r="N3025" t="str">
        <f>_xlfn.XLOOKUP(Orders[[#This Row],[Customer ID]],customers!$A$1:$A$4972,customers!$I$1:$I$4972,,0)</f>
        <v>Yes</v>
      </c>
    </row>
    <row r="3026" spans="1:14" x14ac:dyDescent="0.25">
      <c r="A3026" t="s">
        <v>14520</v>
      </c>
      <c r="B3026" s="2">
        <v>44791</v>
      </c>
      <c r="C3026" t="s">
        <v>14521</v>
      </c>
      <c r="D3026" t="s">
        <v>14522</v>
      </c>
      <c r="E3026">
        <v>3</v>
      </c>
      <c r="F3026" t="str">
        <f>_xlfn.XLOOKUP(C3026,customers!$A$1:$A$4972,customers!B$1:B$4972,,0)</f>
        <v>Heather Webb</v>
      </c>
      <c r="H3026" t="str">
        <f>_xlfn.XLOOKUP(C3026,customers!$A$1:$A$4972,customers!$G$1:$G$4972,,0)</f>
        <v>United States</v>
      </c>
      <c r="I3026" t="str">
        <f>INDEX(products!$A$1:$G$5001,MATCH(orders!$D3026,products!$A$1:$A$5001,0),MATCH(I$1,products!$A$1:$G$1,0))</f>
        <v>Investments</v>
      </c>
      <c r="J3026" t="str">
        <f>INDEX(products!$A$1:$G$5001,MATCH(orders!$D3026,products!$A$1:$A$5001,0),MATCH(J$1,products!$A$1:$G$1,0))</f>
        <v>Standard</v>
      </c>
      <c r="K3026">
        <f>INDEX(products!$A$1:$G$5001,MATCH(orders!$D3026,products!$A$1:$A$5001,0),MATCH(K$1,products!$A$1:$G$1,0))</f>
        <v>5</v>
      </c>
      <c r="L3026" s="3">
        <f>INDEX(products!$A$1:$G$5001,MATCH(orders!$D3026,products!$A$1:$A$5001,0),MATCH(L$1,products!$A$1:$G$1,0))</f>
        <v>3.6162666666666672</v>
      </c>
      <c r="M3026" s="3">
        <f t="shared" si="47"/>
        <v>10.848800000000001</v>
      </c>
      <c r="N3026" t="str">
        <f>_xlfn.XLOOKUP(Orders[[#This Row],[Customer ID]],customers!$A$1:$A$4972,customers!$I$1:$I$4972,,0)</f>
        <v>No</v>
      </c>
    </row>
    <row r="3027" spans="1:14" x14ac:dyDescent="0.25">
      <c r="A3027" t="s">
        <v>14524</v>
      </c>
      <c r="B3027" s="2">
        <v>44791</v>
      </c>
      <c r="C3027" t="s">
        <v>14525</v>
      </c>
      <c r="D3027" t="s">
        <v>14526</v>
      </c>
      <c r="E3027">
        <v>3</v>
      </c>
      <c r="F3027" t="str">
        <f>_xlfn.XLOOKUP(C3027,customers!$A$1:$A$4972,customers!B$1:B$4972,,0)</f>
        <v>Brittany Ortiz</v>
      </c>
      <c r="H3027" t="str">
        <f>_xlfn.XLOOKUP(C3027,customers!$A$1:$A$4972,customers!$G$1:$G$4972,,0)</f>
        <v>Germany</v>
      </c>
      <c r="I3027" t="str">
        <f>INDEX(products!$A$1:$G$5001,MATCH(orders!$D3027,products!$A$1:$A$5001,0),MATCH(I$1,products!$A$1:$G$1,0))</f>
        <v>Loans</v>
      </c>
      <c r="J3027" t="str">
        <f>INDEX(products!$A$1:$G$5001,MATCH(orders!$D3027,products!$A$1:$A$5001,0),MATCH(J$1,products!$A$1:$G$1,0))</f>
        <v>Standard</v>
      </c>
      <c r="K3027">
        <f>INDEX(products!$A$1:$G$5001,MATCH(orders!$D3027,products!$A$1:$A$5001,0),MATCH(K$1,products!$A$1:$G$1,0))</f>
        <v>5</v>
      </c>
      <c r="L3027" s="3">
        <f>INDEX(products!$A$1:$G$5001,MATCH(orders!$D3027,products!$A$1:$A$5001,0),MATCH(L$1,products!$A$1:$G$1,0))</f>
        <v>5.2029333333333341</v>
      </c>
      <c r="M3027" s="3">
        <f t="shared" si="47"/>
        <v>15.608800000000002</v>
      </c>
      <c r="N3027" t="str">
        <f>_xlfn.XLOOKUP(Orders[[#This Row],[Customer ID]],customers!$A$1:$A$4972,customers!$I$1:$I$4972,,0)</f>
        <v>Yes</v>
      </c>
    </row>
    <row r="3028" spans="1:14" x14ac:dyDescent="0.25">
      <c r="A3028" t="s">
        <v>14528</v>
      </c>
      <c r="B3028" s="2">
        <v>44792</v>
      </c>
      <c r="C3028" t="s">
        <v>14529</v>
      </c>
      <c r="D3028" t="s">
        <v>14530</v>
      </c>
      <c r="E3028">
        <v>1</v>
      </c>
      <c r="F3028" t="str">
        <f>_xlfn.XLOOKUP(C3028,customers!$A$1:$A$4972,customers!B$1:B$4972,,0)</f>
        <v>Andrew Clay</v>
      </c>
      <c r="H3028" t="str">
        <f>_xlfn.XLOOKUP(C3028,customers!$A$1:$A$4972,customers!$G$1:$G$4972,,0)</f>
        <v>Germany</v>
      </c>
      <c r="I3028" t="str">
        <f>INDEX(products!$A$1:$G$5001,MATCH(orders!$D3028,products!$A$1:$A$5001,0),MATCH(I$1,products!$A$1:$G$1,0))</f>
        <v>Money Transfers</v>
      </c>
      <c r="J3028" t="str">
        <f>INDEX(products!$A$1:$G$5001,MATCH(orders!$D3028,products!$A$1:$A$5001,0),MATCH(J$1,products!$A$1:$G$1,0))</f>
        <v>VIP</v>
      </c>
      <c r="K3028">
        <f>INDEX(products!$A$1:$G$5001,MATCH(orders!$D3028,products!$A$1:$A$5001,0),MATCH(K$1,products!$A$1:$G$1,0))</f>
        <v>1</v>
      </c>
      <c r="L3028" s="3">
        <f>INDEX(products!$A$1:$G$5001,MATCH(orders!$D3028,products!$A$1:$A$5001,0),MATCH(L$1,products!$A$1:$G$1,0))</f>
        <v>1.6111</v>
      </c>
      <c r="M3028" s="3">
        <f t="shared" si="47"/>
        <v>1.6111</v>
      </c>
      <c r="N3028" t="str">
        <f>_xlfn.XLOOKUP(Orders[[#This Row],[Customer ID]],customers!$A$1:$A$4972,customers!$I$1:$I$4972,,0)</f>
        <v>No</v>
      </c>
    </row>
    <row r="3029" spans="1:14" x14ac:dyDescent="0.25">
      <c r="A3029" t="s">
        <v>14532</v>
      </c>
      <c r="B3029" s="2">
        <v>44792</v>
      </c>
      <c r="C3029" t="s">
        <v>14533</v>
      </c>
      <c r="D3029" t="s">
        <v>14534</v>
      </c>
      <c r="E3029">
        <v>1</v>
      </c>
      <c r="F3029" t="str">
        <f>_xlfn.XLOOKUP(C3029,customers!$A$1:$A$4972,customers!B$1:B$4972,,0)</f>
        <v>Tiffany Williamson</v>
      </c>
      <c r="H3029" t="str">
        <f>_xlfn.XLOOKUP(C3029,customers!$A$1:$A$4972,customers!$G$1:$G$4972,,0)</f>
        <v>South Africa</v>
      </c>
      <c r="I3029" t="str">
        <f>INDEX(products!$A$1:$G$5001,MATCH(orders!$D3029,products!$A$1:$A$5001,0),MATCH(I$1,products!$A$1:$G$1,0))</f>
        <v>Investments</v>
      </c>
      <c r="J3029" t="str">
        <f>INDEX(products!$A$1:$G$5001,MATCH(orders!$D3029,products!$A$1:$A$5001,0),MATCH(J$1,products!$A$1:$G$1,0))</f>
        <v>Premium</v>
      </c>
      <c r="K3029">
        <f>INDEX(products!$A$1:$G$5001,MATCH(orders!$D3029,products!$A$1:$A$5001,0),MATCH(K$1,products!$A$1:$G$1,0))</f>
        <v>1</v>
      </c>
      <c r="L3029" s="3">
        <f>INDEX(products!$A$1:$G$5001,MATCH(orders!$D3029,products!$A$1:$A$5001,0),MATCH(L$1,products!$A$1:$G$1,0))</f>
        <v>1.3084</v>
      </c>
      <c r="M3029" s="3">
        <f t="shared" si="47"/>
        <v>1.3084</v>
      </c>
      <c r="N3029" t="str">
        <f>_xlfn.XLOOKUP(Orders[[#This Row],[Customer ID]],customers!$A$1:$A$4972,customers!$I$1:$I$4972,,0)</f>
        <v>No</v>
      </c>
    </row>
    <row r="3030" spans="1:14" x14ac:dyDescent="0.25">
      <c r="A3030" t="s">
        <v>14536</v>
      </c>
      <c r="B3030" s="2">
        <v>44793</v>
      </c>
      <c r="C3030" t="s">
        <v>14537</v>
      </c>
      <c r="D3030" t="s">
        <v>14538</v>
      </c>
      <c r="E3030">
        <v>3</v>
      </c>
      <c r="F3030" t="str">
        <f>_xlfn.XLOOKUP(C3030,customers!$A$1:$A$4972,customers!B$1:B$4972,,0)</f>
        <v>Michelle Moreno</v>
      </c>
      <c r="H3030" t="str">
        <f>_xlfn.XLOOKUP(C3030,customers!$A$1:$A$4972,customers!$G$1:$G$4972,,0)</f>
        <v>Brazil</v>
      </c>
      <c r="I3030" t="str">
        <f>INDEX(products!$A$1:$G$5001,MATCH(orders!$D3030,products!$A$1:$A$5001,0),MATCH(I$1,products!$A$1:$G$1,0))</f>
        <v>Money Transfers</v>
      </c>
      <c r="J3030" t="str">
        <f>INDEX(products!$A$1:$G$5001,MATCH(orders!$D3030,products!$A$1:$A$5001,0),MATCH(J$1,products!$A$1:$G$1,0))</f>
        <v>Premium</v>
      </c>
      <c r="K3030">
        <f>INDEX(products!$A$1:$G$5001,MATCH(orders!$D3030,products!$A$1:$A$5001,0),MATCH(K$1,products!$A$1:$G$1,0))</f>
        <v>5</v>
      </c>
      <c r="L3030" s="3">
        <f>INDEX(products!$A$1:$G$5001,MATCH(orders!$D3030,products!$A$1:$A$5001,0),MATCH(L$1,products!$A$1:$G$1,0))</f>
        <v>6.6907333333333332</v>
      </c>
      <c r="M3030" s="3">
        <f t="shared" si="47"/>
        <v>20.072199999999999</v>
      </c>
      <c r="N3030" t="str">
        <f>_xlfn.XLOOKUP(Orders[[#This Row],[Customer ID]],customers!$A$1:$A$4972,customers!$I$1:$I$4972,,0)</f>
        <v>Yes</v>
      </c>
    </row>
    <row r="3031" spans="1:14" x14ac:dyDescent="0.25">
      <c r="A3031" t="s">
        <v>14540</v>
      </c>
      <c r="B3031" s="2">
        <v>44793</v>
      </c>
      <c r="C3031" t="s">
        <v>14541</v>
      </c>
      <c r="D3031" t="s">
        <v>14542</v>
      </c>
      <c r="E3031">
        <v>3</v>
      </c>
      <c r="F3031" t="str">
        <f>_xlfn.XLOOKUP(C3031,customers!$A$1:$A$4972,customers!B$1:B$4972,,0)</f>
        <v>Mr. Scott Juarez</v>
      </c>
      <c r="H3031" t="str">
        <f>_xlfn.XLOOKUP(C3031,customers!$A$1:$A$4972,customers!$G$1:$G$4972,,0)</f>
        <v>Brazil</v>
      </c>
      <c r="I3031" t="str">
        <f>INDEX(products!$A$1:$G$5001,MATCH(orders!$D3031,products!$A$1:$A$5001,0),MATCH(I$1,products!$A$1:$G$1,0))</f>
        <v>Credit Cards</v>
      </c>
      <c r="J3031" t="str">
        <f>INDEX(products!$A$1:$G$5001,MATCH(orders!$D3031,products!$A$1:$A$5001,0),MATCH(J$1,products!$A$1:$G$1,0))</f>
        <v>VIP</v>
      </c>
      <c r="K3031">
        <f>INDEX(products!$A$1:$G$5001,MATCH(orders!$D3031,products!$A$1:$A$5001,0),MATCH(K$1,products!$A$1:$G$1,0))</f>
        <v>5</v>
      </c>
      <c r="L3031" s="3">
        <f>INDEX(products!$A$1:$G$5001,MATCH(orders!$D3031,products!$A$1:$A$5001,0),MATCH(L$1,products!$A$1:$G$1,0))</f>
        <v>6.4947333333333326</v>
      </c>
      <c r="M3031" s="3">
        <f t="shared" si="47"/>
        <v>19.484199999999998</v>
      </c>
      <c r="N3031" t="str">
        <f>_xlfn.XLOOKUP(Orders[[#This Row],[Customer ID]],customers!$A$1:$A$4972,customers!$I$1:$I$4972,,0)</f>
        <v>Yes</v>
      </c>
    </row>
    <row r="3032" spans="1:14" x14ac:dyDescent="0.25">
      <c r="A3032" t="s">
        <v>14544</v>
      </c>
      <c r="B3032" s="2">
        <v>44794</v>
      </c>
      <c r="C3032" t="s">
        <v>14545</v>
      </c>
      <c r="D3032" t="s">
        <v>14546</v>
      </c>
      <c r="E3032">
        <v>3</v>
      </c>
      <c r="F3032" t="str">
        <f>_xlfn.XLOOKUP(C3032,customers!$A$1:$A$4972,customers!B$1:B$4972,,0)</f>
        <v>Tyler Rogers</v>
      </c>
      <c r="H3032" t="str">
        <f>_xlfn.XLOOKUP(C3032,customers!$A$1:$A$4972,customers!$G$1:$G$4972,,0)</f>
        <v>United States</v>
      </c>
      <c r="I3032" t="str">
        <f>INDEX(products!$A$1:$G$5001,MATCH(orders!$D3032,products!$A$1:$A$5001,0),MATCH(I$1,products!$A$1:$G$1,0))</f>
        <v>Investments</v>
      </c>
      <c r="J3032" t="str">
        <f>INDEX(products!$A$1:$G$5001,MATCH(orders!$D3032,products!$A$1:$A$5001,0),MATCH(J$1,products!$A$1:$G$1,0))</f>
        <v>Standard</v>
      </c>
      <c r="K3032">
        <f>INDEX(products!$A$1:$G$5001,MATCH(orders!$D3032,products!$A$1:$A$5001,0),MATCH(K$1,products!$A$1:$G$1,0))</f>
        <v>5</v>
      </c>
      <c r="L3032" s="3">
        <f>INDEX(products!$A$1:$G$5001,MATCH(orders!$D3032,products!$A$1:$A$5001,0),MATCH(L$1,products!$A$1:$G$1,0))</f>
        <v>4.3282999999999996</v>
      </c>
      <c r="M3032" s="3">
        <f t="shared" si="47"/>
        <v>12.9849</v>
      </c>
      <c r="N3032" t="str">
        <f>_xlfn.XLOOKUP(Orders[[#This Row],[Customer ID]],customers!$A$1:$A$4972,customers!$I$1:$I$4972,,0)</f>
        <v>No</v>
      </c>
    </row>
    <row r="3033" spans="1:14" x14ac:dyDescent="0.25">
      <c r="A3033" t="s">
        <v>14548</v>
      </c>
      <c r="B3033" s="2">
        <v>44794</v>
      </c>
      <c r="C3033" t="s">
        <v>14549</v>
      </c>
      <c r="D3033" t="s">
        <v>14550</v>
      </c>
      <c r="E3033">
        <v>4</v>
      </c>
      <c r="F3033" t="str">
        <f>_xlfn.XLOOKUP(C3033,customers!$A$1:$A$4972,customers!B$1:B$4972,,0)</f>
        <v>Jacqueline Hoffman</v>
      </c>
      <c r="H3033" t="str">
        <f>_xlfn.XLOOKUP(C3033,customers!$A$1:$A$4972,customers!$G$1:$G$4972,,0)</f>
        <v>Japan</v>
      </c>
      <c r="I3033" t="str">
        <f>INDEX(products!$A$1:$G$5001,MATCH(orders!$D3033,products!$A$1:$A$5001,0),MATCH(I$1,products!$A$1:$G$1,0))</f>
        <v>Money Transfers</v>
      </c>
      <c r="J3033" t="str">
        <f>INDEX(products!$A$1:$G$5001,MATCH(orders!$D3033,products!$A$1:$A$5001,0),MATCH(J$1,products!$A$1:$G$1,0))</f>
        <v>Standard</v>
      </c>
      <c r="K3033">
        <f>INDEX(products!$A$1:$G$5001,MATCH(orders!$D3033,products!$A$1:$A$5001,0),MATCH(K$1,products!$A$1:$G$1,0))</f>
        <v>10</v>
      </c>
      <c r="L3033" s="3">
        <f>INDEX(products!$A$1:$G$5001,MATCH(orders!$D3033,products!$A$1:$A$5001,0),MATCH(L$1,products!$A$1:$G$1,0))</f>
        <v>10.85</v>
      </c>
      <c r="M3033" s="3">
        <f t="shared" si="47"/>
        <v>43.4</v>
      </c>
      <c r="N3033" t="str">
        <f>_xlfn.XLOOKUP(Orders[[#This Row],[Customer ID]],customers!$A$1:$A$4972,customers!$I$1:$I$4972,,0)</f>
        <v>No</v>
      </c>
    </row>
    <row r="3034" spans="1:14" x14ac:dyDescent="0.25">
      <c r="A3034" t="s">
        <v>14552</v>
      </c>
      <c r="B3034" s="2">
        <v>44794</v>
      </c>
      <c r="C3034" t="s">
        <v>14553</v>
      </c>
      <c r="D3034" t="s">
        <v>14554</v>
      </c>
      <c r="E3034">
        <v>3</v>
      </c>
      <c r="F3034" t="str">
        <f>_xlfn.XLOOKUP(C3034,customers!$A$1:$A$4972,customers!B$1:B$4972,,0)</f>
        <v>Kylie Miller</v>
      </c>
      <c r="H3034" t="str">
        <f>_xlfn.XLOOKUP(C3034,customers!$A$1:$A$4972,customers!$G$1:$G$4972,,0)</f>
        <v>Germany</v>
      </c>
      <c r="I3034" t="str">
        <f>INDEX(products!$A$1:$G$5001,MATCH(orders!$D3034,products!$A$1:$A$5001,0),MATCH(I$1,products!$A$1:$G$1,0))</f>
        <v>Money Transfers</v>
      </c>
      <c r="J3034" t="str">
        <f>INDEX(products!$A$1:$G$5001,MATCH(orders!$D3034,products!$A$1:$A$5001,0),MATCH(J$1,products!$A$1:$G$1,0))</f>
        <v>VIP</v>
      </c>
      <c r="K3034">
        <f>INDEX(products!$A$1:$G$5001,MATCH(orders!$D3034,products!$A$1:$A$5001,0),MATCH(K$1,products!$A$1:$G$1,0))</f>
        <v>5</v>
      </c>
      <c r="L3034" s="3">
        <f>INDEX(products!$A$1:$G$5001,MATCH(orders!$D3034,products!$A$1:$A$5001,0),MATCH(L$1,products!$A$1:$G$1,0))</f>
        <v>7.0880333333333336</v>
      </c>
      <c r="M3034" s="3">
        <f t="shared" si="47"/>
        <v>21.264099999999999</v>
      </c>
      <c r="N3034" t="str">
        <f>_xlfn.XLOOKUP(Orders[[#This Row],[Customer ID]],customers!$A$1:$A$4972,customers!$I$1:$I$4972,,0)</f>
        <v>Yes</v>
      </c>
    </row>
    <row r="3035" spans="1:14" x14ac:dyDescent="0.25">
      <c r="A3035" t="s">
        <v>14556</v>
      </c>
      <c r="B3035" s="2">
        <v>44795</v>
      </c>
      <c r="C3035" t="s">
        <v>14557</v>
      </c>
      <c r="D3035" t="s">
        <v>14558</v>
      </c>
      <c r="E3035">
        <v>1</v>
      </c>
      <c r="F3035" t="str">
        <f>_xlfn.XLOOKUP(C3035,customers!$A$1:$A$4972,customers!B$1:B$4972,,0)</f>
        <v>Diane Moore MD</v>
      </c>
      <c r="H3035" t="str">
        <f>_xlfn.XLOOKUP(C3035,customers!$A$1:$A$4972,customers!$G$1:$G$4972,,0)</f>
        <v>Germany</v>
      </c>
      <c r="I3035" t="str">
        <f>INDEX(products!$A$1:$G$5001,MATCH(orders!$D3035,products!$A$1:$A$5001,0),MATCH(I$1,products!$A$1:$G$1,0))</f>
        <v>Investments</v>
      </c>
      <c r="J3035" t="str">
        <f>INDEX(products!$A$1:$G$5001,MATCH(orders!$D3035,products!$A$1:$A$5001,0),MATCH(J$1,products!$A$1:$G$1,0))</f>
        <v>Premium</v>
      </c>
      <c r="K3035">
        <f>INDEX(products!$A$1:$G$5001,MATCH(orders!$D3035,products!$A$1:$A$5001,0),MATCH(K$1,products!$A$1:$G$1,0))</f>
        <v>1</v>
      </c>
      <c r="L3035" s="3">
        <f>INDEX(products!$A$1:$G$5001,MATCH(orders!$D3035,products!$A$1:$A$5001,0),MATCH(L$1,products!$A$1:$G$1,0))</f>
        <v>0.76803333333333335</v>
      </c>
      <c r="M3035" s="3">
        <f t="shared" si="47"/>
        <v>0.76803333333333335</v>
      </c>
      <c r="N3035" t="str">
        <f>_xlfn.XLOOKUP(Orders[[#This Row],[Customer ID]],customers!$A$1:$A$4972,customers!$I$1:$I$4972,,0)</f>
        <v>Yes</v>
      </c>
    </row>
    <row r="3036" spans="1:14" x14ac:dyDescent="0.25">
      <c r="A3036" t="s">
        <v>14560</v>
      </c>
      <c r="B3036" s="2">
        <v>44795</v>
      </c>
      <c r="C3036" t="s">
        <v>14561</v>
      </c>
      <c r="D3036" t="s">
        <v>14562</v>
      </c>
      <c r="E3036">
        <v>4</v>
      </c>
      <c r="F3036" t="str">
        <f>_xlfn.XLOOKUP(C3036,customers!$A$1:$A$4972,customers!B$1:B$4972,,0)</f>
        <v>Brent Thompson</v>
      </c>
      <c r="H3036" t="str">
        <f>_xlfn.XLOOKUP(C3036,customers!$A$1:$A$4972,customers!$G$1:$G$4972,,0)</f>
        <v>United States</v>
      </c>
      <c r="I3036" t="str">
        <f>INDEX(products!$A$1:$G$5001,MATCH(orders!$D3036,products!$A$1:$A$5001,0),MATCH(I$1,products!$A$1:$G$1,0))</f>
        <v>Credit Cards</v>
      </c>
      <c r="J3036" t="str">
        <f>INDEX(products!$A$1:$G$5001,MATCH(orders!$D3036,products!$A$1:$A$5001,0),MATCH(J$1,products!$A$1:$G$1,0))</f>
        <v>Premium</v>
      </c>
      <c r="K3036">
        <f>INDEX(products!$A$1:$G$5001,MATCH(orders!$D3036,products!$A$1:$A$5001,0),MATCH(K$1,products!$A$1:$G$1,0))</f>
        <v>10</v>
      </c>
      <c r="L3036" s="3">
        <f>INDEX(products!$A$1:$G$5001,MATCH(orders!$D3036,products!$A$1:$A$5001,0),MATCH(L$1,products!$A$1:$G$1,0))</f>
        <v>9.4451999999999998</v>
      </c>
      <c r="M3036" s="3">
        <f t="shared" si="47"/>
        <v>37.780799999999999</v>
      </c>
      <c r="N3036" t="str">
        <f>_xlfn.XLOOKUP(Orders[[#This Row],[Customer ID]],customers!$A$1:$A$4972,customers!$I$1:$I$4972,,0)</f>
        <v>No</v>
      </c>
    </row>
    <row r="3037" spans="1:14" x14ac:dyDescent="0.25">
      <c r="A3037" t="s">
        <v>14564</v>
      </c>
      <c r="B3037" s="2">
        <v>44796</v>
      </c>
      <c r="C3037" t="s">
        <v>3155</v>
      </c>
      <c r="D3037" t="s">
        <v>14565</v>
      </c>
      <c r="E3037">
        <v>3</v>
      </c>
      <c r="F3037" t="str">
        <f>_xlfn.XLOOKUP(C3037,customers!$A$1:$A$4972,customers!B$1:B$4972,,0)</f>
        <v>Eric Gordon</v>
      </c>
      <c r="G3037" t="s">
        <v>9157</v>
      </c>
      <c r="H3037" t="str">
        <f>_xlfn.XLOOKUP(C3037,customers!$A$1:$A$4972,customers!$G$1:$G$4972,,0)</f>
        <v>Japan</v>
      </c>
      <c r="I3037" t="str">
        <f>INDEX(products!$A$1:$G$5001,MATCH(orders!$D3037,products!$A$1:$A$5001,0),MATCH(I$1,products!$A$1:$G$1,0))</f>
        <v>Investments</v>
      </c>
      <c r="J3037" t="str">
        <f>INDEX(products!$A$1:$G$5001,MATCH(orders!$D3037,products!$A$1:$A$5001,0),MATCH(J$1,products!$A$1:$G$1,0))</f>
        <v>Premium</v>
      </c>
      <c r="K3037">
        <f>INDEX(products!$A$1:$G$5001,MATCH(orders!$D3037,products!$A$1:$A$5001,0),MATCH(K$1,products!$A$1:$G$1,0))</f>
        <v>5</v>
      </c>
      <c r="L3037" s="3">
        <f>INDEX(products!$A$1:$G$5001,MATCH(orders!$D3037,products!$A$1:$A$5001,0),MATCH(L$1,products!$A$1:$G$1,0))</f>
        <v>4.7149333333333336</v>
      </c>
      <c r="M3037" s="3">
        <f t="shared" si="47"/>
        <v>14.1448</v>
      </c>
      <c r="N3037" t="str">
        <f>_xlfn.XLOOKUP(Orders[[#This Row],[Customer ID]],customers!$A$1:$A$4972,customers!$I$1:$I$4972,,0)</f>
        <v>No</v>
      </c>
    </row>
    <row r="3038" spans="1:14" x14ac:dyDescent="0.25">
      <c r="A3038" t="s">
        <v>14566</v>
      </c>
      <c r="B3038" s="2">
        <v>44796</v>
      </c>
      <c r="C3038" t="s">
        <v>14567</v>
      </c>
      <c r="D3038" t="s">
        <v>14568</v>
      </c>
      <c r="E3038">
        <v>1</v>
      </c>
      <c r="F3038" t="str">
        <f>_xlfn.XLOOKUP(C3038,customers!$A$1:$A$4972,customers!B$1:B$4972,,0)</f>
        <v>Ashley Bailey</v>
      </c>
      <c r="H3038" t="str">
        <f>_xlfn.XLOOKUP(C3038,customers!$A$1:$A$4972,customers!$G$1:$G$4972,,0)</f>
        <v>United States</v>
      </c>
      <c r="I3038" t="str">
        <f>INDEX(products!$A$1:$G$5001,MATCH(orders!$D3038,products!$A$1:$A$5001,0),MATCH(I$1,products!$A$1:$G$1,0))</f>
        <v>Loans</v>
      </c>
      <c r="J3038" t="str">
        <f>INDEX(products!$A$1:$G$5001,MATCH(orders!$D3038,products!$A$1:$A$5001,0),MATCH(J$1,products!$A$1:$G$1,0))</f>
        <v>Premium</v>
      </c>
      <c r="K3038">
        <f>INDEX(products!$A$1:$G$5001,MATCH(orders!$D3038,products!$A$1:$A$5001,0),MATCH(K$1,products!$A$1:$G$1,0))</f>
        <v>1</v>
      </c>
      <c r="L3038" s="3">
        <f>INDEX(products!$A$1:$G$5001,MATCH(orders!$D3038,products!$A$1:$A$5001,0),MATCH(L$1,products!$A$1:$G$1,0))</f>
        <v>1.0987</v>
      </c>
      <c r="M3038" s="3">
        <f t="shared" si="47"/>
        <v>1.0987</v>
      </c>
      <c r="N3038" t="str">
        <f>_xlfn.XLOOKUP(Orders[[#This Row],[Customer ID]],customers!$A$1:$A$4972,customers!$I$1:$I$4972,,0)</f>
        <v>Yes</v>
      </c>
    </row>
    <row r="3039" spans="1:14" x14ac:dyDescent="0.25">
      <c r="A3039" t="s">
        <v>14570</v>
      </c>
      <c r="B3039" s="2">
        <v>44797</v>
      </c>
      <c r="C3039" t="s">
        <v>14571</v>
      </c>
      <c r="D3039" t="s">
        <v>14572</v>
      </c>
      <c r="E3039">
        <v>4</v>
      </c>
      <c r="F3039" t="str">
        <f>_xlfn.XLOOKUP(C3039,customers!$A$1:$A$4972,customers!B$1:B$4972,,0)</f>
        <v>Michelle Delacruz</v>
      </c>
      <c r="H3039" t="str">
        <f>_xlfn.XLOOKUP(C3039,customers!$A$1:$A$4972,customers!$G$1:$G$4972,,0)</f>
        <v>South Africa</v>
      </c>
      <c r="I3039" t="str">
        <f>INDEX(products!$A$1:$G$5001,MATCH(orders!$D3039,products!$A$1:$A$5001,0),MATCH(I$1,products!$A$1:$G$1,0))</f>
        <v>Loans</v>
      </c>
      <c r="J3039" t="str">
        <f>INDEX(products!$A$1:$G$5001,MATCH(orders!$D3039,products!$A$1:$A$5001,0),MATCH(J$1,products!$A$1:$G$1,0))</f>
        <v>VIP</v>
      </c>
      <c r="K3039">
        <f>INDEX(products!$A$1:$G$5001,MATCH(orders!$D3039,products!$A$1:$A$5001,0),MATCH(K$1,products!$A$1:$G$1,0))</f>
        <v>10</v>
      </c>
      <c r="L3039" s="3">
        <f>INDEX(products!$A$1:$G$5001,MATCH(orders!$D3039,products!$A$1:$A$5001,0),MATCH(L$1,products!$A$1:$G$1,0))</f>
        <v>16.470366666666671</v>
      </c>
      <c r="M3039" s="3">
        <f t="shared" si="47"/>
        <v>65.881466666666682</v>
      </c>
      <c r="N3039" t="str">
        <f>_xlfn.XLOOKUP(Orders[[#This Row],[Customer ID]],customers!$A$1:$A$4972,customers!$I$1:$I$4972,,0)</f>
        <v>No</v>
      </c>
    </row>
    <row r="3040" spans="1:14" x14ac:dyDescent="0.25">
      <c r="A3040" t="s">
        <v>14574</v>
      </c>
      <c r="B3040" s="2">
        <v>44797</v>
      </c>
      <c r="C3040" t="s">
        <v>14575</v>
      </c>
      <c r="D3040" t="s">
        <v>14576</v>
      </c>
      <c r="E3040">
        <v>3</v>
      </c>
      <c r="F3040" t="str">
        <f>_xlfn.XLOOKUP(C3040,customers!$A$1:$A$4972,customers!B$1:B$4972,,0)</f>
        <v>Debra Johnson</v>
      </c>
      <c r="H3040" t="str">
        <f>_xlfn.XLOOKUP(C3040,customers!$A$1:$A$4972,customers!$G$1:$G$4972,,0)</f>
        <v>Brazil</v>
      </c>
      <c r="I3040" t="str">
        <f>INDEX(products!$A$1:$G$5001,MATCH(orders!$D3040,products!$A$1:$A$5001,0),MATCH(I$1,products!$A$1:$G$1,0))</f>
        <v>Credit Cards</v>
      </c>
      <c r="J3040" t="str">
        <f>INDEX(products!$A$1:$G$5001,MATCH(orders!$D3040,products!$A$1:$A$5001,0),MATCH(J$1,products!$A$1:$G$1,0))</f>
        <v>Premium</v>
      </c>
      <c r="K3040">
        <f>INDEX(products!$A$1:$G$5001,MATCH(orders!$D3040,products!$A$1:$A$5001,0),MATCH(K$1,products!$A$1:$G$1,0))</f>
        <v>5</v>
      </c>
      <c r="L3040" s="3">
        <f>INDEX(products!$A$1:$G$5001,MATCH(orders!$D3040,products!$A$1:$A$5001,0),MATCH(L$1,products!$A$1:$G$1,0))</f>
        <v>3.6708333333333338</v>
      </c>
      <c r="M3040" s="3">
        <f t="shared" si="47"/>
        <v>11.012500000000001</v>
      </c>
      <c r="N3040" t="str">
        <f>_xlfn.XLOOKUP(Orders[[#This Row],[Customer ID]],customers!$A$1:$A$4972,customers!$I$1:$I$4972,,0)</f>
        <v>Yes</v>
      </c>
    </row>
    <row r="3041" spans="1:14" x14ac:dyDescent="0.25">
      <c r="A3041" t="s">
        <v>14578</v>
      </c>
      <c r="B3041" s="2">
        <v>44797</v>
      </c>
      <c r="C3041" t="s">
        <v>14579</v>
      </c>
      <c r="D3041" t="s">
        <v>14580</v>
      </c>
      <c r="E3041">
        <v>3</v>
      </c>
      <c r="F3041" t="str">
        <f>_xlfn.XLOOKUP(C3041,customers!$A$1:$A$4972,customers!B$1:B$4972,,0)</f>
        <v>James Carlson MD</v>
      </c>
      <c r="H3041" t="str">
        <f>_xlfn.XLOOKUP(C3041,customers!$A$1:$A$4972,customers!$G$1:$G$4972,,0)</f>
        <v>Japan</v>
      </c>
      <c r="I3041" t="str">
        <f>INDEX(products!$A$1:$G$5001,MATCH(orders!$D3041,products!$A$1:$A$5001,0),MATCH(I$1,products!$A$1:$G$1,0))</f>
        <v>Money Transfers</v>
      </c>
      <c r="J3041" t="str">
        <f>INDEX(products!$A$1:$G$5001,MATCH(orders!$D3041,products!$A$1:$A$5001,0),MATCH(J$1,products!$A$1:$G$1,0))</f>
        <v>VIP</v>
      </c>
      <c r="K3041">
        <f>INDEX(products!$A$1:$G$5001,MATCH(orders!$D3041,products!$A$1:$A$5001,0),MATCH(K$1,products!$A$1:$G$1,0))</f>
        <v>5</v>
      </c>
      <c r="L3041" s="3">
        <f>INDEX(products!$A$1:$G$5001,MATCH(orders!$D3041,products!$A$1:$A$5001,0),MATCH(L$1,products!$A$1:$G$1,0))</f>
        <v>5.9268333333333336</v>
      </c>
      <c r="M3041" s="3">
        <f t="shared" si="47"/>
        <v>17.7805</v>
      </c>
      <c r="N3041" t="str">
        <f>_xlfn.XLOOKUP(Orders[[#This Row],[Customer ID]],customers!$A$1:$A$4972,customers!$I$1:$I$4972,,0)</f>
        <v>Yes</v>
      </c>
    </row>
    <row r="3042" spans="1:14" x14ac:dyDescent="0.25">
      <c r="A3042" t="s">
        <v>14582</v>
      </c>
      <c r="B3042" s="2">
        <v>44798</v>
      </c>
      <c r="C3042" t="s">
        <v>14583</v>
      </c>
      <c r="D3042" t="s">
        <v>14584</v>
      </c>
      <c r="E3042">
        <v>3</v>
      </c>
      <c r="F3042" t="str">
        <f>_xlfn.XLOOKUP(C3042,customers!$A$1:$A$4972,customers!B$1:B$4972,,0)</f>
        <v>Samantha Eaton</v>
      </c>
      <c r="H3042" t="str">
        <f>_xlfn.XLOOKUP(C3042,customers!$A$1:$A$4972,customers!$G$1:$G$4972,,0)</f>
        <v>Brazil</v>
      </c>
      <c r="I3042" t="str">
        <f>INDEX(products!$A$1:$G$5001,MATCH(orders!$D3042,products!$A$1:$A$5001,0),MATCH(I$1,products!$A$1:$G$1,0))</f>
        <v>Money Transfers</v>
      </c>
      <c r="J3042" t="str">
        <f>INDEX(products!$A$1:$G$5001,MATCH(orders!$D3042,products!$A$1:$A$5001,0),MATCH(J$1,products!$A$1:$G$1,0))</f>
        <v>Standard</v>
      </c>
      <c r="K3042">
        <f>INDEX(products!$A$1:$G$5001,MATCH(orders!$D3042,products!$A$1:$A$5001,0),MATCH(K$1,products!$A$1:$G$1,0))</f>
        <v>5</v>
      </c>
      <c r="L3042" s="3">
        <f>INDEX(products!$A$1:$G$5001,MATCH(orders!$D3042,products!$A$1:$A$5001,0),MATCH(L$1,products!$A$1:$G$1,0))</f>
        <v>4.2301666666666673</v>
      </c>
      <c r="M3042" s="3">
        <f t="shared" si="47"/>
        <v>12.690500000000002</v>
      </c>
      <c r="N3042" t="str">
        <f>_xlfn.XLOOKUP(Orders[[#This Row],[Customer ID]],customers!$A$1:$A$4972,customers!$I$1:$I$4972,,0)</f>
        <v>Yes</v>
      </c>
    </row>
    <row r="3043" spans="1:14" x14ac:dyDescent="0.25">
      <c r="A3043" t="s">
        <v>14586</v>
      </c>
      <c r="B3043" s="2">
        <v>44798</v>
      </c>
      <c r="C3043" t="s">
        <v>14587</v>
      </c>
      <c r="D3043" t="s">
        <v>14588</v>
      </c>
      <c r="E3043">
        <v>4</v>
      </c>
      <c r="F3043" t="str">
        <f>_xlfn.XLOOKUP(C3043,customers!$A$1:$A$4972,customers!B$1:B$4972,,0)</f>
        <v>Robert Perkins</v>
      </c>
      <c r="H3043" t="str">
        <f>_xlfn.XLOOKUP(C3043,customers!$A$1:$A$4972,customers!$G$1:$G$4972,,0)</f>
        <v>Brazil</v>
      </c>
      <c r="I3043" t="str">
        <f>INDEX(products!$A$1:$G$5001,MATCH(orders!$D3043,products!$A$1:$A$5001,0),MATCH(I$1,products!$A$1:$G$1,0))</f>
        <v>Money Transfers</v>
      </c>
      <c r="J3043" t="str">
        <f>INDEX(products!$A$1:$G$5001,MATCH(orders!$D3043,products!$A$1:$A$5001,0),MATCH(J$1,products!$A$1:$G$1,0))</f>
        <v>VIP</v>
      </c>
      <c r="K3043">
        <f>INDEX(products!$A$1:$G$5001,MATCH(orders!$D3043,products!$A$1:$A$5001,0),MATCH(K$1,products!$A$1:$G$1,0))</f>
        <v>10</v>
      </c>
      <c r="L3043" s="3">
        <f>INDEX(products!$A$1:$G$5001,MATCH(orders!$D3043,products!$A$1:$A$5001,0),MATCH(L$1,products!$A$1:$G$1,0))</f>
        <v>16.373433333333331</v>
      </c>
      <c r="M3043" s="3">
        <f t="shared" si="47"/>
        <v>65.493733333333324</v>
      </c>
      <c r="N3043" t="str">
        <f>_xlfn.XLOOKUP(Orders[[#This Row],[Customer ID]],customers!$A$1:$A$4972,customers!$I$1:$I$4972,,0)</f>
        <v>No</v>
      </c>
    </row>
    <row r="3044" spans="1:14" x14ac:dyDescent="0.25">
      <c r="A3044" t="s">
        <v>14590</v>
      </c>
      <c r="B3044" s="2">
        <v>44799</v>
      </c>
      <c r="C3044" t="s">
        <v>14591</v>
      </c>
      <c r="D3044" t="s">
        <v>14592</v>
      </c>
      <c r="E3044">
        <v>1</v>
      </c>
      <c r="F3044" t="str">
        <f>_xlfn.XLOOKUP(C3044,customers!$A$1:$A$4972,customers!B$1:B$4972,,0)</f>
        <v>Johnny Brown</v>
      </c>
      <c r="H3044" t="str">
        <f>_xlfn.XLOOKUP(C3044,customers!$A$1:$A$4972,customers!$G$1:$G$4972,,0)</f>
        <v>South Africa</v>
      </c>
      <c r="I3044" t="str">
        <f>INDEX(products!$A$1:$G$5001,MATCH(orders!$D3044,products!$A$1:$A$5001,0),MATCH(I$1,products!$A$1:$G$1,0))</f>
        <v>Investments</v>
      </c>
      <c r="J3044" t="str">
        <f>INDEX(products!$A$1:$G$5001,MATCH(orders!$D3044,products!$A$1:$A$5001,0),MATCH(J$1,products!$A$1:$G$1,0))</f>
        <v>Premium</v>
      </c>
      <c r="K3044">
        <f>INDEX(products!$A$1:$G$5001,MATCH(orders!$D3044,products!$A$1:$A$5001,0),MATCH(K$1,products!$A$1:$G$1,0))</f>
        <v>1</v>
      </c>
      <c r="L3044" s="3">
        <f>INDEX(products!$A$1:$G$5001,MATCH(orders!$D3044,products!$A$1:$A$5001,0),MATCH(L$1,products!$A$1:$G$1,0))</f>
        <v>0.7799666666666667</v>
      </c>
      <c r="M3044" s="3">
        <f t="shared" si="47"/>
        <v>0.7799666666666667</v>
      </c>
      <c r="N3044" t="str">
        <f>_xlfn.XLOOKUP(Orders[[#This Row],[Customer ID]],customers!$A$1:$A$4972,customers!$I$1:$I$4972,,0)</f>
        <v>No</v>
      </c>
    </row>
    <row r="3045" spans="1:14" x14ac:dyDescent="0.25">
      <c r="A3045" t="s">
        <v>14594</v>
      </c>
      <c r="B3045" s="2">
        <v>44799</v>
      </c>
      <c r="C3045" t="s">
        <v>14595</v>
      </c>
      <c r="D3045" t="s">
        <v>14596</v>
      </c>
      <c r="E3045">
        <v>1</v>
      </c>
      <c r="F3045" t="str">
        <f>_xlfn.XLOOKUP(C3045,customers!$A$1:$A$4972,customers!B$1:B$4972,,0)</f>
        <v>Paul Hicks</v>
      </c>
      <c r="H3045" t="str">
        <f>_xlfn.XLOOKUP(C3045,customers!$A$1:$A$4972,customers!$G$1:$G$4972,,0)</f>
        <v>Germany</v>
      </c>
      <c r="I3045" t="str">
        <f>INDEX(products!$A$1:$G$5001,MATCH(orders!$D3045,products!$A$1:$A$5001,0),MATCH(I$1,products!$A$1:$G$1,0))</f>
        <v>Investments</v>
      </c>
      <c r="J3045" t="str">
        <f>INDEX(products!$A$1:$G$5001,MATCH(orders!$D3045,products!$A$1:$A$5001,0),MATCH(J$1,products!$A$1:$G$1,0))</f>
        <v>Standard</v>
      </c>
      <c r="K3045">
        <f>INDEX(products!$A$1:$G$5001,MATCH(orders!$D3045,products!$A$1:$A$5001,0),MATCH(K$1,products!$A$1:$G$1,0))</f>
        <v>1</v>
      </c>
      <c r="L3045" s="3">
        <f>INDEX(products!$A$1:$G$5001,MATCH(orders!$D3045,products!$A$1:$A$5001,0),MATCH(L$1,products!$A$1:$G$1,0))</f>
        <v>1.0702666666666669</v>
      </c>
      <c r="M3045" s="3">
        <f t="shared" si="47"/>
        <v>1.0702666666666669</v>
      </c>
      <c r="N3045" t="str">
        <f>_xlfn.XLOOKUP(Orders[[#This Row],[Customer ID]],customers!$A$1:$A$4972,customers!$I$1:$I$4972,,0)</f>
        <v>No</v>
      </c>
    </row>
    <row r="3046" spans="1:14" x14ac:dyDescent="0.25">
      <c r="A3046" t="s">
        <v>14598</v>
      </c>
      <c r="B3046" s="2">
        <v>44800</v>
      </c>
      <c r="C3046" t="s">
        <v>14599</v>
      </c>
      <c r="D3046" t="s">
        <v>14600</v>
      </c>
      <c r="E3046">
        <v>2</v>
      </c>
      <c r="F3046" t="str">
        <f>_xlfn.XLOOKUP(C3046,customers!$A$1:$A$4972,customers!B$1:B$4972,,0)</f>
        <v>Anthony Drake</v>
      </c>
      <c r="H3046" t="str">
        <f>_xlfn.XLOOKUP(C3046,customers!$A$1:$A$4972,customers!$G$1:$G$4972,,0)</f>
        <v>Japan</v>
      </c>
      <c r="I3046" t="str">
        <f>INDEX(products!$A$1:$G$5001,MATCH(orders!$D3046,products!$A$1:$A$5001,0),MATCH(I$1,products!$A$1:$G$1,0))</f>
        <v>Credit Cards</v>
      </c>
      <c r="J3046" t="str">
        <f>INDEX(products!$A$1:$G$5001,MATCH(orders!$D3046,products!$A$1:$A$5001,0),MATCH(J$1,products!$A$1:$G$1,0))</f>
        <v>VIP</v>
      </c>
      <c r="K3046">
        <f>INDEX(products!$A$1:$G$5001,MATCH(orders!$D3046,products!$A$1:$A$5001,0),MATCH(K$1,products!$A$1:$G$1,0))</f>
        <v>3</v>
      </c>
      <c r="L3046" s="3">
        <f>INDEX(products!$A$1:$G$5001,MATCH(orders!$D3046,products!$A$1:$A$5001,0),MATCH(L$1,products!$A$1:$G$1,0))</f>
        <v>4.2136666666666667</v>
      </c>
      <c r="M3046" s="3">
        <f t="shared" si="47"/>
        <v>8.4273333333333333</v>
      </c>
      <c r="N3046" t="str">
        <f>_xlfn.XLOOKUP(Orders[[#This Row],[Customer ID]],customers!$A$1:$A$4972,customers!$I$1:$I$4972,,0)</f>
        <v>Yes</v>
      </c>
    </row>
    <row r="3047" spans="1:14" x14ac:dyDescent="0.25">
      <c r="A3047" t="s">
        <v>14602</v>
      </c>
      <c r="B3047" s="2">
        <v>44800</v>
      </c>
      <c r="C3047" t="s">
        <v>14603</v>
      </c>
      <c r="D3047" t="s">
        <v>14604</v>
      </c>
      <c r="E3047">
        <v>3</v>
      </c>
      <c r="F3047" t="str">
        <f>_xlfn.XLOOKUP(C3047,customers!$A$1:$A$4972,customers!B$1:B$4972,,0)</f>
        <v>Christopher Levine</v>
      </c>
      <c r="H3047" t="str">
        <f>_xlfn.XLOOKUP(C3047,customers!$A$1:$A$4972,customers!$G$1:$G$4972,,0)</f>
        <v>Germany</v>
      </c>
      <c r="I3047" t="str">
        <f>INDEX(products!$A$1:$G$5001,MATCH(orders!$D3047,products!$A$1:$A$5001,0),MATCH(I$1,products!$A$1:$G$1,0))</f>
        <v>Loans</v>
      </c>
      <c r="J3047" t="str">
        <f>INDEX(products!$A$1:$G$5001,MATCH(orders!$D3047,products!$A$1:$A$5001,0),MATCH(J$1,products!$A$1:$G$1,0))</f>
        <v>VIP</v>
      </c>
      <c r="K3047">
        <f>INDEX(products!$A$1:$G$5001,MATCH(orders!$D3047,products!$A$1:$A$5001,0),MATCH(K$1,products!$A$1:$G$1,0))</f>
        <v>5</v>
      </c>
      <c r="L3047" s="3">
        <f>INDEX(products!$A$1:$G$5001,MATCH(orders!$D3047,products!$A$1:$A$5001,0),MATCH(L$1,products!$A$1:$G$1,0))</f>
        <v>6.8561000000000014</v>
      </c>
      <c r="M3047" s="3">
        <f t="shared" si="47"/>
        <v>20.568300000000004</v>
      </c>
      <c r="N3047" t="str">
        <f>_xlfn.XLOOKUP(Orders[[#This Row],[Customer ID]],customers!$A$1:$A$4972,customers!$I$1:$I$4972,,0)</f>
        <v>Yes</v>
      </c>
    </row>
    <row r="3048" spans="1:14" x14ac:dyDescent="0.25">
      <c r="A3048" t="s">
        <v>14606</v>
      </c>
      <c r="B3048" s="2">
        <v>44801</v>
      </c>
      <c r="C3048" t="s">
        <v>14607</v>
      </c>
      <c r="D3048" t="s">
        <v>14608</v>
      </c>
      <c r="E3048">
        <v>2</v>
      </c>
      <c r="F3048" t="str">
        <f>_xlfn.XLOOKUP(C3048,customers!$A$1:$A$4972,customers!B$1:B$4972,,0)</f>
        <v>Caitlin Mccoy</v>
      </c>
      <c r="H3048" t="str">
        <f>_xlfn.XLOOKUP(C3048,customers!$A$1:$A$4972,customers!$G$1:$G$4972,,0)</f>
        <v>Brazil</v>
      </c>
      <c r="I3048" t="str">
        <f>INDEX(products!$A$1:$G$5001,MATCH(orders!$D3048,products!$A$1:$A$5001,0),MATCH(I$1,products!$A$1:$G$1,0))</f>
        <v>Money Transfers</v>
      </c>
      <c r="J3048" t="str">
        <f>INDEX(products!$A$1:$G$5001,MATCH(orders!$D3048,products!$A$1:$A$5001,0),MATCH(J$1,products!$A$1:$G$1,0))</f>
        <v>VIP</v>
      </c>
      <c r="K3048">
        <f>INDEX(products!$A$1:$G$5001,MATCH(orders!$D3048,products!$A$1:$A$5001,0),MATCH(K$1,products!$A$1:$G$1,0))</f>
        <v>3</v>
      </c>
      <c r="L3048" s="3">
        <f>INDEX(products!$A$1:$G$5001,MATCH(orders!$D3048,products!$A$1:$A$5001,0),MATCH(L$1,products!$A$1:$G$1,0))</f>
        <v>3.2682000000000002</v>
      </c>
      <c r="M3048" s="3">
        <f t="shared" si="47"/>
        <v>6.5364000000000004</v>
      </c>
      <c r="N3048" t="str">
        <f>_xlfn.XLOOKUP(Orders[[#This Row],[Customer ID]],customers!$A$1:$A$4972,customers!$I$1:$I$4972,,0)</f>
        <v>Yes</v>
      </c>
    </row>
    <row r="3049" spans="1:14" x14ac:dyDescent="0.25">
      <c r="A3049" t="s">
        <v>14610</v>
      </c>
      <c r="B3049" s="2">
        <v>44801</v>
      </c>
      <c r="C3049" t="s">
        <v>14611</v>
      </c>
      <c r="D3049" t="s">
        <v>14612</v>
      </c>
      <c r="E3049">
        <v>2</v>
      </c>
      <c r="F3049" t="str">
        <f>_xlfn.XLOOKUP(C3049,customers!$A$1:$A$4972,customers!B$1:B$4972,,0)</f>
        <v>Heidi Ball</v>
      </c>
      <c r="H3049" t="str">
        <f>_xlfn.XLOOKUP(C3049,customers!$A$1:$A$4972,customers!$G$1:$G$4972,,0)</f>
        <v>United States</v>
      </c>
      <c r="I3049" t="str">
        <f>INDEX(products!$A$1:$G$5001,MATCH(orders!$D3049,products!$A$1:$A$5001,0),MATCH(I$1,products!$A$1:$G$1,0))</f>
        <v>Loans</v>
      </c>
      <c r="J3049" t="str">
        <f>INDEX(products!$A$1:$G$5001,MATCH(orders!$D3049,products!$A$1:$A$5001,0),MATCH(J$1,products!$A$1:$G$1,0))</f>
        <v>Standard</v>
      </c>
      <c r="K3049">
        <f>INDEX(products!$A$1:$G$5001,MATCH(orders!$D3049,products!$A$1:$A$5001,0),MATCH(K$1,products!$A$1:$G$1,0))</f>
        <v>3</v>
      </c>
      <c r="L3049" s="3">
        <f>INDEX(products!$A$1:$G$5001,MATCH(orders!$D3049,products!$A$1:$A$5001,0),MATCH(L$1,products!$A$1:$G$1,0))</f>
        <v>3.039566666666667</v>
      </c>
      <c r="M3049" s="3">
        <f t="shared" si="47"/>
        <v>6.0791333333333339</v>
      </c>
      <c r="N3049" t="str">
        <f>_xlfn.XLOOKUP(Orders[[#This Row],[Customer ID]],customers!$A$1:$A$4972,customers!$I$1:$I$4972,,0)</f>
        <v>No</v>
      </c>
    </row>
    <row r="3050" spans="1:14" x14ac:dyDescent="0.25">
      <c r="A3050" t="s">
        <v>14614</v>
      </c>
      <c r="B3050" s="2">
        <v>44801</v>
      </c>
      <c r="C3050" t="s">
        <v>14615</v>
      </c>
      <c r="D3050" t="s">
        <v>14616</v>
      </c>
      <c r="E3050">
        <v>1</v>
      </c>
      <c r="F3050" t="str">
        <f>_xlfn.XLOOKUP(C3050,customers!$A$1:$A$4972,customers!B$1:B$4972,,0)</f>
        <v>Oscar Simpson</v>
      </c>
      <c r="H3050" t="str">
        <f>_xlfn.XLOOKUP(C3050,customers!$A$1:$A$4972,customers!$G$1:$G$4972,,0)</f>
        <v>Brazil</v>
      </c>
      <c r="I3050" t="str">
        <f>INDEX(products!$A$1:$G$5001,MATCH(orders!$D3050,products!$A$1:$A$5001,0),MATCH(I$1,products!$A$1:$G$1,0))</f>
        <v>Investments</v>
      </c>
      <c r="J3050" t="str">
        <f>INDEX(products!$A$1:$G$5001,MATCH(orders!$D3050,products!$A$1:$A$5001,0),MATCH(J$1,products!$A$1:$G$1,0))</f>
        <v>VIP</v>
      </c>
      <c r="K3050">
        <f>INDEX(products!$A$1:$G$5001,MATCH(orders!$D3050,products!$A$1:$A$5001,0),MATCH(K$1,products!$A$1:$G$1,0))</f>
        <v>1</v>
      </c>
      <c r="L3050" s="3">
        <f>INDEX(products!$A$1:$G$5001,MATCH(orders!$D3050,products!$A$1:$A$5001,0),MATCH(L$1,products!$A$1:$G$1,0))</f>
        <v>1.0642666666666669</v>
      </c>
      <c r="M3050" s="3">
        <f t="shared" si="47"/>
        <v>1.0642666666666669</v>
      </c>
      <c r="N3050" t="str">
        <f>_xlfn.XLOOKUP(Orders[[#This Row],[Customer ID]],customers!$A$1:$A$4972,customers!$I$1:$I$4972,,0)</f>
        <v>Yes</v>
      </c>
    </row>
    <row r="3051" spans="1:14" x14ac:dyDescent="0.25">
      <c r="A3051" t="s">
        <v>14618</v>
      </c>
      <c r="B3051" s="2">
        <v>44802</v>
      </c>
      <c r="C3051" t="s">
        <v>14619</v>
      </c>
      <c r="D3051" t="s">
        <v>14620</v>
      </c>
      <c r="E3051">
        <v>4</v>
      </c>
      <c r="F3051" t="str">
        <f>_xlfn.XLOOKUP(C3051,customers!$A$1:$A$4972,customers!B$1:B$4972,,0)</f>
        <v>Diana Fitzgerald</v>
      </c>
      <c r="H3051" t="str">
        <f>_xlfn.XLOOKUP(C3051,customers!$A$1:$A$4972,customers!$G$1:$G$4972,,0)</f>
        <v>Germany</v>
      </c>
      <c r="I3051" t="str">
        <f>INDEX(products!$A$1:$G$5001,MATCH(orders!$D3051,products!$A$1:$A$5001,0),MATCH(I$1,products!$A$1:$G$1,0))</f>
        <v>Investments</v>
      </c>
      <c r="J3051" t="str">
        <f>INDEX(products!$A$1:$G$5001,MATCH(orders!$D3051,products!$A$1:$A$5001,0),MATCH(J$1,products!$A$1:$G$1,0))</f>
        <v>Premium</v>
      </c>
      <c r="K3051">
        <f>INDEX(products!$A$1:$G$5001,MATCH(orders!$D3051,products!$A$1:$A$5001,0),MATCH(K$1,products!$A$1:$G$1,0))</f>
        <v>10</v>
      </c>
      <c r="L3051" s="3">
        <f>INDEX(products!$A$1:$G$5001,MATCH(orders!$D3051,products!$A$1:$A$5001,0),MATCH(L$1,products!$A$1:$G$1,0))</f>
        <v>9.3094333333333328</v>
      </c>
      <c r="M3051" s="3">
        <f t="shared" si="47"/>
        <v>37.237733333333331</v>
      </c>
      <c r="N3051" t="str">
        <f>_xlfn.XLOOKUP(Orders[[#This Row],[Customer ID]],customers!$A$1:$A$4972,customers!$I$1:$I$4972,,0)</f>
        <v>Yes</v>
      </c>
    </row>
    <row r="3052" spans="1:14" x14ac:dyDescent="0.25">
      <c r="A3052" t="s">
        <v>14622</v>
      </c>
      <c r="B3052" s="2">
        <v>44802</v>
      </c>
      <c r="C3052" t="s">
        <v>14623</v>
      </c>
      <c r="D3052" t="s">
        <v>14624</v>
      </c>
      <c r="E3052">
        <v>4</v>
      </c>
      <c r="F3052" t="str">
        <f>_xlfn.XLOOKUP(C3052,customers!$A$1:$A$4972,customers!B$1:B$4972,,0)</f>
        <v>Shannon Evans</v>
      </c>
      <c r="H3052" t="str">
        <f>_xlfn.XLOOKUP(C3052,customers!$A$1:$A$4972,customers!$G$1:$G$4972,,0)</f>
        <v>Brazil</v>
      </c>
      <c r="I3052" t="str">
        <f>INDEX(products!$A$1:$G$5001,MATCH(orders!$D3052,products!$A$1:$A$5001,0),MATCH(I$1,products!$A$1:$G$1,0))</f>
        <v>Investments</v>
      </c>
      <c r="J3052" t="str">
        <f>INDEX(products!$A$1:$G$5001,MATCH(orders!$D3052,products!$A$1:$A$5001,0),MATCH(J$1,products!$A$1:$G$1,0))</f>
        <v>Standard</v>
      </c>
      <c r="K3052">
        <f>INDEX(products!$A$1:$G$5001,MATCH(orders!$D3052,products!$A$1:$A$5001,0),MATCH(K$1,products!$A$1:$G$1,0))</f>
        <v>10</v>
      </c>
      <c r="L3052" s="3">
        <f>INDEX(products!$A$1:$G$5001,MATCH(orders!$D3052,products!$A$1:$A$5001,0),MATCH(L$1,products!$A$1:$G$1,0))</f>
        <v>8.7200000000000006</v>
      </c>
      <c r="M3052" s="3">
        <f t="shared" si="47"/>
        <v>34.880000000000003</v>
      </c>
      <c r="N3052" t="str">
        <f>_xlfn.XLOOKUP(Orders[[#This Row],[Customer ID]],customers!$A$1:$A$4972,customers!$I$1:$I$4972,,0)</f>
        <v>Yes</v>
      </c>
    </row>
    <row r="3053" spans="1:14" x14ac:dyDescent="0.25">
      <c r="A3053" t="s">
        <v>14626</v>
      </c>
      <c r="B3053" s="2">
        <v>44803</v>
      </c>
      <c r="C3053" t="s">
        <v>14627</v>
      </c>
      <c r="D3053" t="s">
        <v>14628</v>
      </c>
      <c r="E3053">
        <v>1</v>
      </c>
      <c r="F3053" t="str">
        <f>_xlfn.XLOOKUP(C3053,customers!$A$1:$A$4972,customers!B$1:B$4972,,0)</f>
        <v>Jeremy Smith</v>
      </c>
      <c r="H3053" t="str">
        <f>_xlfn.XLOOKUP(C3053,customers!$A$1:$A$4972,customers!$G$1:$G$4972,,0)</f>
        <v>United States</v>
      </c>
      <c r="I3053" t="str">
        <f>INDEX(products!$A$1:$G$5001,MATCH(orders!$D3053,products!$A$1:$A$5001,0),MATCH(I$1,products!$A$1:$G$1,0))</f>
        <v>Loans</v>
      </c>
      <c r="J3053" t="str">
        <f>INDEX(products!$A$1:$G$5001,MATCH(orders!$D3053,products!$A$1:$A$5001,0),MATCH(J$1,products!$A$1:$G$1,0))</f>
        <v>Standard</v>
      </c>
      <c r="K3053">
        <f>INDEX(products!$A$1:$G$5001,MATCH(orders!$D3053,products!$A$1:$A$5001,0),MATCH(K$1,products!$A$1:$G$1,0))</f>
        <v>1</v>
      </c>
      <c r="L3053" s="3">
        <f>INDEX(products!$A$1:$G$5001,MATCH(orders!$D3053,products!$A$1:$A$5001,0),MATCH(L$1,products!$A$1:$G$1,0))</f>
        <v>1.1496999999999999</v>
      </c>
      <c r="M3053" s="3">
        <f t="shared" si="47"/>
        <v>1.1496999999999999</v>
      </c>
      <c r="N3053" t="str">
        <f>_xlfn.XLOOKUP(Orders[[#This Row],[Customer ID]],customers!$A$1:$A$4972,customers!$I$1:$I$4972,,0)</f>
        <v>No</v>
      </c>
    </row>
    <row r="3054" spans="1:14" x14ac:dyDescent="0.25">
      <c r="A3054" t="s">
        <v>14630</v>
      </c>
      <c r="B3054" s="2">
        <v>44803</v>
      </c>
      <c r="C3054" t="s">
        <v>14631</v>
      </c>
      <c r="D3054" t="s">
        <v>14632</v>
      </c>
      <c r="E3054">
        <v>4</v>
      </c>
      <c r="F3054" t="str">
        <f>_xlfn.XLOOKUP(C3054,customers!$A$1:$A$4972,customers!B$1:B$4972,,0)</f>
        <v>Tyler Ramirez</v>
      </c>
      <c r="H3054" t="str">
        <f>_xlfn.XLOOKUP(C3054,customers!$A$1:$A$4972,customers!$G$1:$G$4972,,0)</f>
        <v>South Africa</v>
      </c>
      <c r="I3054" t="str">
        <f>INDEX(products!$A$1:$G$5001,MATCH(orders!$D3054,products!$A$1:$A$5001,0),MATCH(I$1,products!$A$1:$G$1,0))</f>
        <v>Credit Cards</v>
      </c>
      <c r="J3054" t="str">
        <f>INDEX(products!$A$1:$G$5001,MATCH(orders!$D3054,products!$A$1:$A$5001,0),MATCH(J$1,products!$A$1:$G$1,0))</f>
        <v>VIP</v>
      </c>
      <c r="K3054">
        <f>INDEX(products!$A$1:$G$5001,MATCH(orders!$D3054,products!$A$1:$A$5001,0),MATCH(K$1,products!$A$1:$G$1,0))</f>
        <v>10</v>
      </c>
      <c r="L3054" s="3">
        <f>INDEX(products!$A$1:$G$5001,MATCH(orders!$D3054,products!$A$1:$A$5001,0),MATCH(L$1,products!$A$1:$G$1,0))</f>
        <v>9.3520000000000003</v>
      </c>
      <c r="M3054" s="3">
        <f t="shared" si="47"/>
        <v>37.408000000000001</v>
      </c>
      <c r="N3054" t="str">
        <f>_xlfn.XLOOKUP(Orders[[#This Row],[Customer ID]],customers!$A$1:$A$4972,customers!$I$1:$I$4972,,0)</f>
        <v>No</v>
      </c>
    </row>
    <row r="3055" spans="1:14" x14ac:dyDescent="0.25">
      <c r="A3055" t="s">
        <v>14634</v>
      </c>
      <c r="B3055" s="2">
        <v>44804</v>
      </c>
      <c r="C3055" t="s">
        <v>14635</v>
      </c>
      <c r="D3055" t="s">
        <v>14636</v>
      </c>
      <c r="E3055">
        <v>2</v>
      </c>
      <c r="F3055" t="str">
        <f>_xlfn.XLOOKUP(C3055,customers!$A$1:$A$4972,customers!B$1:B$4972,,0)</f>
        <v>Heather Jones</v>
      </c>
      <c r="H3055" t="str">
        <f>_xlfn.XLOOKUP(C3055,customers!$A$1:$A$4972,customers!$G$1:$G$4972,,0)</f>
        <v>Germany</v>
      </c>
      <c r="I3055" t="str">
        <f>INDEX(products!$A$1:$G$5001,MATCH(orders!$D3055,products!$A$1:$A$5001,0),MATCH(I$1,products!$A$1:$G$1,0))</f>
        <v>Credit Cards</v>
      </c>
      <c r="J3055" t="str">
        <f>INDEX(products!$A$1:$G$5001,MATCH(orders!$D3055,products!$A$1:$A$5001,0),MATCH(J$1,products!$A$1:$G$1,0))</f>
        <v>Premium</v>
      </c>
      <c r="K3055">
        <f>INDEX(products!$A$1:$G$5001,MATCH(orders!$D3055,products!$A$1:$A$5001,0),MATCH(K$1,products!$A$1:$G$1,0))</f>
        <v>3</v>
      </c>
      <c r="L3055" s="3">
        <f>INDEX(products!$A$1:$G$5001,MATCH(orders!$D3055,products!$A$1:$A$5001,0),MATCH(L$1,products!$A$1:$G$1,0))</f>
        <v>2.8624000000000001</v>
      </c>
      <c r="M3055" s="3">
        <f t="shared" si="47"/>
        <v>5.7248000000000001</v>
      </c>
      <c r="N3055" t="str">
        <f>_xlfn.XLOOKUP(Orders[[#This Row],[Customer ID]],customers!$A$1:$A$4972,customers!$I$1:$I$4972,,0)</f>
        <v>No</v>
      </c>
    </row>
    <row r="3056" spans="1:14" x14ac:dyDescent="0.25">
      <c r="A3056" t="s">
        <v>14637</v>
      </c>
      <c r="B3056" s="2">
        <v>44804</v>
      </c>
      <c r="C3056" t="s">
        <v>14638</v>
      </c>
      <c r="D3056" t="s">
        <v>14639</v>
      </c>
      <c r="E3056">
        <v>3</v>
      </c>
      <c r="F3056" t="str">
        <f>_xlfn.XLOOKUP(C3056,customers!$A$1:$A$4972,customers!B$1:B$4972,,0)</f>
        <v>Amanda Holland</v>
      </c>
      <c r="H3056" t="str">
        <f>_xlfn.XLOOKUP(C3056,customers!$A$1:$A$4972,customers!$G$1:$G$4972,,0)</f>
        <v>Brazil</v>
      </c>
      <c r="I3056" t="str">
        <f>INDEX(products!$A$1:$G$5001,MATCH(orders!$D3056,products!$A$1:$A$5001,0),MATCH(I$1,products!$A$1:$G$1,0))</f>
        <v>Investments</v>
      </c>
      <c r="J3056" t="str">
        <f>INDEX(products!$A$1:$G$5001,MATCH(orders!$D3056,products!$A$1:$A$5001,0),MATCH(J$1,products!$A$1:$G$1,0))</f>
        <v>Standard</v>
      </c>
      <c r="K3056">
        <f>INDEX(products!$A$1:$G$5001,MATCH(orders!$D3056,products!$A$1:$A$5001,0),MATCH(K$1,products!$A$1:$G$1,0))</f>
        <v>5</v>
      </c>
      <c r="L3056" s="3">
        <f>INDEX(products!$A$1:$G$5001,MATCH(orders!$D3056,products!$A$1:$A$5001,0),MATCH(L$1,products!$A$1:$G$1,0))</f>
        <v>6.6171000000000006</v>
      </c>
      <c r="M3056" s="3">
        <f t="shared" si="47"/>
        <v>19.851300000000002</v>
      </c>
      <c r="N3056" t="str">
        <f>_xlfn.XLOOKUP(Orders[[#This Row],[Customer ID]],customers!$A$1:$A$4972,customers!$I$1:$I$4972,,0)</f>
        <v>No</v>
      </c>
    </row>
    <row r="3057" spans="1:14" x14ac:dyDescent="0.25">
      <c r="A3057" t="s">
        <v>14640</v>
      </c>
      <c r="B3057" s="2">
        <v>44804</v>
      </c>
      <c r="C3057" t="s">
        <v>14641</v>
      </c>
      <c r="D3057" t="s">
        <v>14642</v>
      </c>
      <c r="E3057">
        <v>1</v>
      </c>
      <c r="F3057" t="str">
        <f>_xlfn.XLOOKUP(C3057,customers!$A$1:$A$4972,customers!B$1:B$4972,,0)</f>
        <v>Melissa Smith</v>
      </c>
      <c r="H3057" t="str">
        <f>_xlfn.XLOOKUP(C3057,customers!$A$1:$A$4972,customers!$G$1:$G$4972,,0)</f>
        <v>Germany</v>
      </c>
      <c r="I3057" t="str">
        <f>INDEX(products!$A$1:$G$5001,MATCH(orders!$D3057,products!$A$1:$A$5001,0),MATCH(I$1,products!$A$1:$G$1,0))</f>
        <v>Money Transfers</v>
      </c>
      <c r="J3057" t="str">
        <f>INDEX(products!$A$1:$G$5001,MATCH(orders!$D3057,products!$A$1:$A$5001,0),MATCH(J$1,products!$A$1:$G$1,0))</f>
        <v>VIP</v>
      </c>
      <c r="K3057">
        <f>INDEX(products!$A$1:$G$5001,MATCH(orders!$D3057,products!$A$1:$A$5001,0),MATCH(K$1,products!$A$1:$G$1,0))</f>
        <v>1</v>
      </c>
      <c r="L3057" s="3">
        <f>INDEX(products!$A$1:$G$5001,MATCH(orders!$D3057,products!$A$1:$A$5001,0),MATCH(L$1,products!$A$1:$G$1,0))</f>
        <v>1.6352</v>
      </c>
      <c r="M3057" s="3">
        <f t="shared" si="47"/>
        <v>1.6352</v>
      </c>
      <c r="N3057" t="str">
        <f>_xlfn.XLOOKUP(Orders[[#This Row],[Customer ID]],customers!$A$1:$A$4972,customers!$I$1:$I$4972,,0)</f>
        <v>No</v>
      </c>
    </row>
    <row r="3058" spans="1:14" x14ac:dyDescent="0.25">
      <c r="A3058" t="s">
        <v>14643</v>
      </c>
      <c r="B3058" s="2">
        <v>44805</v>
      </c>
      <c r="C3058" t="s">
        <v>14644</v>
      </c>
      <c r="D3058" t="s">
        <v>14645</v>
      </c>
      <c r="E3058">
        <v>3</v>
      </c>
      <c r="F3058" t="str">
        <f>_xlfn.XLOOKUP(C3058,customers!$A$1:$A$4972,customers!B$1:B$4972,,0)</f>
        <v>Dawn Norman</v>
      </c>
      <c r="H3058" t="str">
        <f>_xlfn.XLOOKUP(C3058,customers!$A$1:$A$4972,customers!$G$1:$G$4972,,0)</f>
        <v>South Africa</v>
      </c>
      <c r="I3058" t="str">
        <f>INDEX(products!$A$1:$G$5001,MATCH(orders!$D3058,products!$A$1:$A$5001,0),MATCH(I$1,products!$A$1:$G$1,0))</f>
        <v>Loans</v>
      </c>
      <c r="J3058" t="str">
        <f>INDEX(products!$A$1:$G$5001,MATCH(orders!$D3058,products!$A$1:$A$5001,0),MATCH(J$1,products!$A$1:$G$1,0))</f>
        <v>Premium</v>
      </c>
      <c r="K3058">
        <f>INDEX(products!$A$1:$G$5001,MATCH(orders!$D3058,products!$A$1:$A$5001,0),MATCH(K$1,products!$A$1:$G$1,0))</f>
        <v>5</v>
      </c>
      <c r="L3058" s="3">
        <f>INDEX(products!$A$1:$G$5001,MATCH(orders!$D3058,products!$A$1:$A$5001,0),MATCH(L$1,products!$A$1:$G$1,0))</f>
        <v>6.3515333333333333</v>
      </c>
      <c r="M3058" s="3">
        <f t="shared" si="47"/>
        <v>19.054600000000001</v>
      </c>
      <c r="N3058" t="str">
        <f>_xlfn.XLOOKUP(Orders[[#This Row],[Customer ID]],customers!$A$1:$A$4972,customers!$I$1:$I$4972,,0)</f>
        <v>No</v>
      </c>
    </row>
    <row r="3059" spans="1:14" x14ac:dyDescent="0.25">
      <c r="A3059" t="s">
        <v>14647</v>
      </c>
      <c r="B3059" s="2">
        <v>44805</v>
      </c>
      <c r="C3059" t="s">
        <v>14648</v>
      </c>
      <c r="D3059" t="s">
        <v>14649</v>
      </c>
      <c r="E3059">
        <v>4</v>
      </c>
      <c r="F3059" t="str">
        <f>_xlfn.XLOOKUP(C3059,customers!$A$1:$A$4972,customers!B$1:B$4972,,0)</f>
        <v>Mercedes Robertson</v>
      </c>
      <c r="H3059" t="str">
        <f>_xlfn.XLOOKUP(C3059,customers!$A$1:$A$4972,customers!$G$1:$G$4972,,0)</f>
        <v>Brazil</v>
      </c>
      <c r="I3059" t="str">
        <f>INDEX(products!$A$1:$G$5001,MATCH(orders!$D3059,products!$A$1:$A$5001,0),MATCH(I$1,products!$A$1:$G$1,0))</f>
        <v>Investments</v>
      </c>
      <c r="J3059" t="str">
        <f>INDEX(products!$A$1:$G$5001,MATCH(orders!$D3059,products!$A$1:$A$5001,0),MATCH(J$1,products!$A$1:$G$1,0))</f>
        <v>VIP</v>
      </c>
      <c r="K3059">
        <f>INDEX(products!$A$1:$G$5001,MATCH(orders!$D3059,products!$A$1:$A$5001,0),MATCH(K$1,products!$A$1:$G$1,0))</f>
        <v>10</v>
      </c>
      <c r="L3059" s="3">
        <f>INDEX(products!$A$1:$G$5001,MATCH(orders!$D3059,products!$A$1:$A$5001,0),MATCH(L$1,products!$A$1:$G$1,0))</f>
        <v>7.436466666666667</v>
      </c>
      <c r="M3059" s="3">
        <f t="shared" si="47"/>
        <v>29.745866666666668</v>
      </c>
      <c r="N3059" t="str">
        <f>_xlfn.XLOOKUP(Orders[[#This Row],[Customer ID]],customers!$A$1:$A$4972,customers!$I$1:$I$4972,,0)</f>
        <v>No</v>
      </c>
    </row>
    <row r="3060" spans="1:14" x14ac:dyDescent="0.25">
      <c r="A3060" t="s">
        <v>14651</v>
      </c>
      <c r="B3060" s="2">
        <v>44806</v>
      </c>
      <c r="C3060" t="s">
        <v>14652</v>
      </c>
      <c r="D3060" t="s">
        <v>14653</v>
      </c>
      <c r="E3060">
        <v>3</v>
      </c>
      <c r="F3060" t="str">
        <f>_xlfn.XLOOKUP(C3060,customers!$A$1:$A$4972,customers!B$1:B$4972,,0)</f>
        <v>Charles Lewis</v>
      </c>
      <c r="H3060" t="str">
        <f>_xlfn.XLOOKUP(C3060,customers!$A$1:$A$4972,customers!$G$1:$G$4972,,0)</f>
        <v>Brazil</v>
      </c>
      <c r="I3060" t="str">
        <f>INDEX(products!$A$1:$G$5001,MATCH(orders!$D3060,products!$A$1:$A$5001,0),MATCH(I$1,products!$A$1:$G$1,0))</f>
        <v>Loans</v>
      </c>
      <c r="J3060" t="str">
        <f>INDEX(products!$A$1:$G$5001,MATCH(orders!$D3060,products!$A$1:$A$5001,0),MATCH(J$1,products!$A$1:$G$1,0))</f>
        <v>VIP</v>
      </c>
      <c r="K3060">
        <f>INDEX(products!$A$1:$G$5001,MATCH(orders!$D3060,products!$A$1:$A$5001,0),MATCH(K$1,products!$A$1:$G$1,0))</f>
        <v>5</v>
      </c>
      <c r="L3060" s="3">
        <f>INDEX(products!$A$1:$G$5001,MATCH(orders!$D3060,products!$A$1:$A$5001,0),MATCH(L$1,products!$A$1:$G$1,0))</f>
        <v>3.7112666666666669</v>
      </c>
      <c r="M3060" s="3">
        <f t="shared" si="47"/>
        <v>11.133800000000001</v>
      </c>
      <c r="N3060" t="str">
        <f>_xlfn.XLOOKUP(Orders[[#This Row],[Customer ID]],customers!$A$1:$A$4972,customers!$I$1:$I$4972,,0)</f>
        <v>Yes</v>
      </c>
    </row>
    <row r="3061" spans="1:14" x14ac:dyDescent="0.25">
      <c r="A3061" t="s">
        <v>14655</v>
      </c>
      <c r="B3061" s="2">
        <v>44806</v>
      </c>
      <c r="C3061" t="s">
        <v>14656</v>
      </c>
      <c r="D3061" t="s">
        <v>14657</v>
      </c>
      <c r="E3061">
        <v>4</v>
      </c>
      <c r="F3061" t="str">
        <f>_xlfn.XLOOKUP(C3061,customers!$A$1:$A$4972,customers!B$1:B$4972,,0)</f>
        <v>Jack Howard</v>
      </c>
      <c r="H3061" t="str">
        <f>_xlfn.XLOOKUP(C3061,customers!$A$1:$A$4972,customers!$G$1:$G$4972,,0)</f>
        <v>Germany</v>
      </c>
      <c r="I3061" t="str">
        <f>INDEX(products!$A$1:$G$5001,MATCH(orders!$D3061,products!$A$1:$A$5001,0),MATCH(I$1,products!$A$1:$G$1,0))</f>
        <v>Loans</v>
      </c>
      <c r="J3061" t="str">
        <f>INDEX(products!$A$1:$G$5001,MATCH(orders!$D3061,products!$A$1:$A$5001,0),MATCH(J$1,products!$A$1:$G$1,0))</f>
        <v>Standard</v>
      </c>
      <c r="K3061">
        <f>INDEX(products!$A$1:$G$5001,MATCH(orders!$D3061,products!$A$1:$A$5001,0),MATCH(K$1,products!$A$1:$G$1,0))</f>
        <v>10</v>
      </c>
      <c r="L3061" s="3">
        <f>INDEX(products!$A$1:$G$5001,MATCH(orders!$D3061,products!$A$1:$A$5001,0),MATCH(L$1,products!$A$1:$G$1,0))</f>
        <v>16.180900000000001</v>
      </c>
      <c r="M3061" s="3">
        <f t="shared" si="47"/>
        <v>64.723600000000005</v>
      </c>
      <c r="N3061" t="str">
        <f>_xlfn.XLOOKUP(Orders[[#This Row],[Customer ID]],customers!$A$1:$A$4972,customers!$I$1:$I$4972,,0)</f>
        <v>Yes</v>
      </c>
    </row>
    <row r="3062" spans="1:14" x14ac:dyDescent="0.25">
      <c r="A3062" t="s">
        <v>14659</v>
      </c>
      <c r="B3062" s="2">
        <v>44807</v>
      </c>
      <c r="C3062" t="s">
        <v>14660</v>
      </c>
      <c r="D3062" t="s">
        <v>14661</v>
      </c>
      <c r="E3062">
        <v>4</v>
      </c>
      <c r="F3062" t="str">
        <f>_xlfn.XLOOKUP(C3062,customers!$A$1:$A$4972,customers!B$1:B$4972,,0)</f>
        <v>David Jones</v>
      </c>
      <c r="H3062" t="str">
        <f>_xlfn.XLOOKUP(C3062,customers!$A$1:$A$4972,customers!$G$1:$G$4972,,0)</f>
        <v>Germany</v>
      </c>
      <c r="I3062" t="str">
        <f>INDEX(products!$A$1:$G$5001,MATCH(orders!$D3062,products!$A$1:$A$5001,0),MATCH(I$1,products!$A$1:$G$1,0))</f>
        <v>Credit Cards</v>
      </c>
      <c r="J3062" t="str">
        <f>INDEX(products!$A$1:$G$5001,MATCH(orders!$D3062,products!$A$1:$A$5001,0),MATCH(J$1,products!$A$1:$G$1,0))</f>
        <v>Standard</v>
      </c>
      <c r="K3062">
        <f>INDEX(products!$A$1:$G$5001,MATCH(orders!$D3062,products!$A$1:$A$5001,0),MATCH(K$1,products!$A$1:$G$1,0))</f>
        <v>10</v>
      </c>
      <c r="L3062" s="3">
        <f>INDEX(products!$A$1:$G$5001,MATCH(orders!$D3062,products!$A$1:$A$5001,0),MATCH(L$1,products!$A$1:$G$1,0))</f>
        <v>9.6395666666666671</v>
      </c>
      <c r="M3062" s="3">
        <f t="shared" si="47"/>
        <v>38.558266666666668</v>
      </c>
      <c r="N3062" t="str">
        <f>_xlfn.XLOOKUP(Orders[[#This Row],[Customer ID]],customers!$A$1:$A$4972,customers!$I$1:$I$4972,,0)</f>
        <v>Yes</v>
      </c>
    </row>
    <row r="3063" spans="1:14" x14ac:dyDescent="0.25">
      <c r="A3063" t="s">
        <v>14662</v>
      </c>
      <c r="B3063" s="2">
        <v>44807</v>
      </c>
      <c r="C3063" t="s">
        <v>14663</v>
      </c>
      <c r="D3063" t="s">
        <v>14664</v>
      </c>
      <c r="E3063">
        <v>2</v>
      </c>
      <c r="F3063" t="str">
        <f>_xlfn.XLOOKUP(C3063,customers!$A$1:$A$4972,customers!B$1:B$4972,,0)</f>
        <v>Kaitlin Valentine</v>
      </c>
      <c r="H3063" t="str">
        <f>_xlfn.XLOOKUP(C3063,customers!$A$1:$A$4972,customers!$G$1:$G$4972,,0)</f>
        <v>United States</v>
      </c>
      <c r="I3063" t="str">
        <f>INDEX(products!$A$1:$G$5001,MATCH(orders!$D3063,products!$A$1:$A$5001,0),MATCH(I$1,products!$A$1:$G$1,0))</f>
        <v>Investments</v>
      </c>
      <c r="J3063" t="str">
        <f>INDEX(products!$A$1:$G$5001,MATCH(orders!$D3063,products!$A$1:$A$5001,0),MATCH(J$1,products!$A$1:$G$1,0))</f>
        <v>VIP</v>
      </c>
      <c r="K3063">
        <f>INDEX(products!$A$1:$G$5001,MATCH(orders!$D3063,products!$A$1:$A$5001,0),MATCH(K$1,products!$A$1:$G$1,0))</f>
        <v>3</v>
      </c>
      <c r="L3063" s="3">
        <f>INDEX(products!$A$1:$G$5001,MATCH(orders!$D3063,products!$A$1:$A$5001,0),MATCH(L$1,products!$A$1:$G$1,0))</f>
        <v>2.2761999999999998</v>
      </c>
      <c r="M3063" s="3">
        <f t="shared" si="47"/>
        <v>4.5523999999999996</v>
      </c>
      <c r="N3063" t="str">
        <f>_xlfn.XLOOKUP(Orders[[#This Row],[Customer ID]],customers!$A$1:$A$4972,customers!$I$1:$I$4972,,0)</f>
        <v>Yes</v>
      </c>
    </row>
    <row r="3064" spans="1:14" x14ac:dyDescent="0.25">
      <c r="A3064" t="s">
        <v>14666</v>
      </c>
      <c r="B3064" s="2">
        <v>44808</v>
      </c>
      <c r="C3064" t="s">
        <v>14667</v>
      </c>
      <c r="D3064" t="s">
        <v>14668</v>
      </c>
      <c r="E3064">
        <v>4</v>
      </c>
      <c r="F3064" t="str">
        <f>_xlfn.XLOOKUP(C3064,customers!$A$1:$A$4972,customers!B$1:B$4972,,0)</f>
        <v>Jason Jarvis</v>
      </c>
      <c r="H3064" t="str">
        <f>_xlfn.XLOOKUP(C3064,customers!$A$1:$A$4972,customers!$G$1:$G$4972,,0)</f>
        <v>South Africa</v>
      </c>
      <c r="I3064" t="str">
        <f>INDEX(products!$A$1:$G$5001,MATCH(orders!$D3064,products!$A$1:$A$5001,0),MATCH(I$1,products!$A$1:$G$1,0))</f>
        <v>Credit Cards</v>
      </c>
      <c r="J3064" t="str">
        <f>INDEX(products!$A$1:$G$5001,MATCH(orders!$D3064,products!$A$1:$A$5001,0),MATCH(J$1,products!$A$1:$G$1,0))</f>
        <v>Standard</v>
      </c>
      <c r="K3064">
        <f>INDEX(products!$A$1:$G$5001,MATCH(orders!$D3064,products!$A$1:$A$5001,0),MATCH(K$1,products!$A$1:$G$1,0))</f>
        <v>10</v>
      </c>
      <c r="L3064" s="3">
        <f>INDEX(products!$A$1:$G$5001,MATCH(orders!$D3064,products!$A$1:$A$5001,0),MATCH(L$1,products!$A$1:$G$1,0))</f>
        <v>12.6571</v>
      </c>
      <c r="M3064" s="3">
        <f t="shared" si="47"/>
        <v>50.628399999999999</v>
      </c>
      <c r="N3064" t="str">
        <f>_xlfn.XLOOKUP(Orders[[#This Row],[Customer ID]],customers!$A$1:$A$4972,customers!$I$1:$I$4972,,0)</f>
        <v>No</v>
      </c>
    </row>
    <row r="3065" spans="1:14" x14ac:dyDescent="0.25">
      <c r="A3065" t="s">
        <v>14670</v>
      </c>
      <c r="B3065" s="2">
        <v>44808</v>
      </c>
      <c r="C3065" t="s">
        <v>14671</v>
      </c>
      <c r="D3065" t="s">
        <v>14672</v>
      </c>
      <c r="E3065">
        <v>2</v>
      </c>
      <c r="F3065" t="str">
        <f>_xlfn.XLOOKUP(C3065,customers!$A$1:$A$4972,customers!B$1:B$4972,,0)</f>
        <v>Kellie Mills</v>
      </c>
      <c r="H3065" t="str">
        <f>_xlfn.XLOOKUP(C3065,customers!$A$1:$A$4972,customers!$G$1:$G$4972,,0)</f>
        <v>United States</v>
      </c>
      <c r="I3065" t="str">
        <f>INDEX(products!$A$1:$G$5001,MATCH(orders!$D3065,products!$A$1:$A$5001,0),MATCH(I$1,products!$A$1:$G$1,0))</f>
        <v>Investments</v>
      </c>
      <c r="J3065" t="str">
        <f>INDEX(products!$A$1:$G$5001,MATCH(orders!$D3065,products!$A$1:$A$5001,0),MATCH(J$1,products!$A$1:$G$1,0))</f>
        <v>Standard</v>
      </c>
      <c r="K3065">
        <f>INDEX(products!$A$1:$G$5001,MATCH(orders!$D3065,products!$A$1:$A$5001,0),MATCH(K$1,products!$A$1:$G$1,0))</f>
        <v>3</v>
      </c>
      <c r="L3065" s="3">
        <f>INDEX(products!$A$1:$G$5001,MATCH(orders!$D3065,products!$A$1:$A$5001,0),MATCH(L$1,products!$A$1:$G$1,0))</f>
        <v>3.8709333333333338</v>
      </c>
      <c r="M3065" s="3">
        <f t="shared" si="47"/>
        <v>7.7418666666666676</v>
      </c>
      <c r="N3065" t="str">
        <f>_xlfn.XLOOKUP(Orders[[#This Row],[Customer ID]],customers!$A$1:$A$4972,customers!$I$1:$I$4972,,0)</f>
        <v>No</v>
      </c>
    </row>
    <row r="3066" spans="1:14" x14ac:dyDescent="0.25">
      <c r="A3066" t="s">
        <v>14674</v>
      </c>
      <c r="B3066" s="2">
        <v>44808</v>
      </c>
      <c r="C3066" t="s">
        <v>14675</v>
      </c>
      <c r="D3066" t="s">
        <v>14676</v>
      </c>
      <c r="E3066">
        <v>2</v>
      </c>
      <c r="F3066" t="str">
        <f>_xlfn.XLOOKUP(C3066,customers!$A$1:$A$4972,customers!B$1:B$4972,,0)</f>
        <v>Diane Pena</v>
      </c>
      <c r="H3066" t="str">
        <f>_xlfn.XLOOKUP(C3066,customers!$A$1:$A$4972,customers!$G$1:$G$4972,,0)</f>
        <v>Brazil</v>
      </c>
      <c r="I3066" t="str">
        <f>INDEX(products!$A$1:$G$5001,MATCH(orders!$D3066,products!$A$1:$A$5001,0),MATCH(I$1,products!$A$1:$G$1,0))</f>
        <v>Loans</v>
      </c>
      <c r="J3066" t="str">
        <f>INDEX(products!$A$1:$G$5001,MATCH(orders!$D3066,products!$A$1:$A$5001,0),MATCH(J$1,products!$A$1:$G$1,0))</f>
        <v>Premium</v>
      </c>
      <c r="K3066">
        <f>INDEX(products!$A$1:$G$5001,MATCH(orders!$D3066,products!$A$1:$A$5001,0),MATCH(K$1,products!$A$1:$G$1,0))</f>
        <v>3</v>
      </c>
      <c r="L3066" s="3">
        <f>INDEX(products!$A$1:$G$5001,MATCH(orders!$D3066,products!$A$1:$A$5001,0),MATCH(L$1,products!$A$1:$G$1,0))</f>
        <v>3.9455</v>
      </c>
      <c r="M3066" s="3">
        <f t="shared" si="47"/>
        <v>7.891</v>
      </c>
      <c r="N3066" t="str">
        <f>_xlfn.XLOOKUP(Orders[[#This Row],[Customer ID]],customers!$A$1:$A$4972,customers!$I$1:$I$4972,,0)</f>
        <v>Yes</v>
      </c>
    </row>
    <row r="3067" spans="1:14" x14ac:dyDescent="0.25">
      <c r="A3067" t="s">
        <v>14678</v>
      </c>
      <c r="B3067" s="2">
        <v>44809</v>
      </c>
      <c r="C3067" t="s">
        <v>14679</v>
      </c>
      <c r="D3067" t="s">
        <v>14680</v>
      </c>
      <c r="E3067">
        <v>2</v>
      </c>
      <c r="F3067" t="str">
        <f>_xlfn.XLOOKUP(C3067,customers!$A$1:$A$4972,customers!B$1:B$4972,,0)</f>
        <v>Jose Cruz</v>
      </c>
      <c r="H3067" t="str">
        <f>_xlfn.XLOOKUP(C3067,customers!$A$1:$A$4972,customers!$G$1:$G$4972,,0)</f>
        <v>Germany</v>
      </c>
      <c r="I3067" t="str">
        <f>INDEX(products!$A$1:$G$5001,MATCH(orders!$D3067,products!$A$1:$A$5001,0),MATCH(I$1,products!$A$1:$G$1,0))</f>
        <v>Credit Cards</v>
      </c>
      <c r="J3067" t="str">
        <f>INDEX(products!$A$1:$G$5001,MATCH(orders!$D3067,products!$A$1:$A$5001,0),MATCH(J$1,products!$A$1:$G$1,0))</f>
        <v>Premium</v>
      </c>
      <c r="K3067">
        <f>INDEX(products!$A$1:$G$5001,MATCH(orders!$D3067,products!$A$1:$A$5001,0),MATCH(K$1,products!$A$1:$G$1,0))</f>
        <v>3</v>
      </c>
      <c r="L3067" s="3">
        <f>INDEX(products!$A$1:$G$5001,MATCH(orders!$D3067,products!$A$1:$A$5001,0),MATCH(L$1,products!$A$1:$G$1,0))</f>
        <v>2.8022</v>
      </c>
      <c r="M3067" s="3">
        <f t="shared" si="47"/>
        <v>5.6044</v>
      </c>
      <c r="N3067" t="str">
        <f>_xlfn.XLOOKUP(Orders[[#This Row],[Customer ID]],customers!$A$1:$A$4972,customers!$I$1:$I$4972,,0)</f>
        <v>Yes</v>
      </c>
    </row>
    <row r="3068" spans="1:14" x14ac:dyDescent="0.25">
      <c r="A3068" t="s">
        <v>14682</v>
      </c>
      <c r="B3068" s="2">
        <v>44809</v>
      </c>
      <c r="C3068" t="s">
        <v>14683</v>
      </c>
      <c r="D3068" t="s">
        <v>14684</v>
      </c>
      <c r="E3068">
        <v>1</v>
      </c>
      <c r="F3068" t="str">
        <f>_xlfn.XLOOKUP(C3068,customers!$A$1:$A$4972,customers!B$1:B$4972,,0)</f>
        <v>Kaylee Best</v>
      </c>
      <c r="H3068" t="str">
        <f>_xlfn.XLOOKUP(C3068,customers!$A$1:$A$4972,customers!$G$1:$G$4972,,0)</f>
        <v>Brazil</v>
      </c>
      <c r="I3068" t="str">
        <f>INDEX(products!$A$1:$G$5001,MATCH(orders!$D3068,products!$A$1:$A$5001,0),MATCH(I$1,products!$A$1:$G$1,0))</f>
        <v>Loans</v>
      </c>
      <c r="J3068" t="str">
        <f>INDEX(products!$A$1:$G$5001,MATCH(orders!$D3068,products!$A$1:$A$5001,0),MATCH(J$1,products!$A$1:$G$1,0))</f>
        <v>VIP</v>
      </c>
      <c r="K3068">
        <f>INDEX(products!$A$1:$G$5001,MATCH(orders!$D3068,products!$A$1:$A$5001,0),MATCH(K$1,products!$A$1:$G$1,0))</f>
        <v>1</v>
      </c>
      <c r="L3068" s="3">
        <f>INDEX(products!$A$1:$G$5001,MATCH(orders!$D3068,products!$A$1:$A$5001,0),MATCH(L$1,products!$A$1:$G$1,0))</f>
        <v>0.68176666666666663</v>
      </c>
      <c r="M3068" s="3">
        <f t="shared" si="47"/>
        <v>0.68176666666666663</v>
      </c>
      <c r="N3068" t="str">
        <f>_xlfn.XLOOKUP(Orders[[#This Row],[Customer ID]],customers!$A$1:$A$4972,customers!$I$1:$I$4972,,0)</f>
        <v>No</v>
      </c>
    </row>
    <row r="3069" spans="1:14" x14ac:dyDescent="0.25">
      <c r="A3069" t="s">
        <v>14686</v>
      </c>
      <c r="B3069" s="2">
        <v>44810</v>
      </c>
      <c r="C3069" t="s">
        <v>14687</v>
      </c>
      <c r="D3069" t="s">
        <v>14688</v>
      </c>
      <c r="E3069">
        <v>1</v>
      </c>
      <c r="F3069" t="str">
        <f>_xlfn.XLOOKUP(C3069,customers!$A$1:$A$4972,customers!B$1:B$4972,,0)</f>
        <v>James Harris</v>
      </c>
      <c r="H3069" t="str">
        <f>_xlfn.XLOOKUP(C3069,customers!$A$1:$A$4972,customers!$G$1:$G$4972,,0)</f>
        <v>Brazil</v>
      </c>
      <c r="I3069" t="str">
        <f>INDEX(products!$A$1:$G$5001,MATCH(orders!$D3069,products!$A$1:$A$5001,0),MATCH(I$1,products!$A$1:$G$1,0))</f>
        <v>Investments</v>
      </c>
      <c r="J3069" t="str">
        <f>INDEX(products!$A$1:$G$5001,MATCH(orders!$D3069,products!$A$1:$A$5001,0),MATCH(J$1,products!$A$1:$G$1,0))</f>
        <v>VIP</v>
      </c>
      <c r="K3069">
        <f>INDEX(products!$A$1:$G$5001,MATCH(orders!$D3069,products!$A$1:$A$5001,0),MATCH(K$1,products!$A$1:$G$1,0))</f>
        <v>1</v>
      </c>
      <c r="L3069" s="3">
        <f>INDEX(products!$A$1:$G$5001,MATCH(orders!$D3069,products!$A$1:$A$5001,0),MATCH(L$1,products!$A$1:$G$1,0))</f>
        <v>1.631666666666667</v>
      </c>
      <c r="M3069" s="3">
        <f t="shared" si="47"/>
        <v>1.631666666666667</v>
      </c>
      <c r="N3069" t="str">
        <f>_xlfn.XLOOKUP(Orders[[#This Row],[Customer ID]],customers!$A$1:$A$4972,customers!$I$1:$I$4972,,0)</f>
        <v>No</v>
      </c>
    </row>
    <row r="3070" spans="1:14" x14ac:dyDescent="0.25">
      <c r="A3070" t="s">
        <v>14690</v>
      </c>
      <c r="B3070" s="2">
        <v>44810</v>
      </c>
      <c r="C3070" t="s">
        <v>14691</v>
      </c>
      <c r="D3070" t="s">
        <v>14692</v>
      </c>
      <c r="E3070">
        <v>4</v>
      </c>
      <c r="F3070" t="str">
        <f>_xlfn.XLOOKUP(C3070,customers!$A$1:$A$4972,customers!B$1:B$4972,,0)</f>
        <v>Eric Brown</v>
      </c>
      <c r="H3070" t="str">
        <f>_xlfn.XLOOKUP(C3070,customers!$A$1:$A$4972,customers!$G$1:$G$4972,,0)</f>
        <v>Japan</v>
      </c>
      <c r="I3070" t="str">
        <f>INDEX(products!$A$1:$G$5001,MATCH(orders!$D3070,products!$A$1:$A$5001,0),MATCH(I$1,products!$A$1:$G$1,0))</f>
        <v>Money Transfers</v>
      </c>
      <c r="J3070" t="str">
        <f>INDEX(products!$A$1:$G$5001,MATCH(orders!$D3070,products!$A$1:$A$5001,0),MATCH(J$1,products!$A$1:$G$1,0))</f>
        <v>VIP</v>
      </c>
      <c r="K3070">
        <f>INDEX(products!$A$1:$G$5001,MATCH(orders!$D3070,products!$A$1:$A$5001,0),MATCH(K$1,products!$A$1:$G$1,0))</f>
        <v>10</v>
      </c>
      <c r="L3070" s="3">
        <f>INDEX(products!$A$1:$G$5001,MATCH(orders!$D3070,products!$A$1:$A$5001,0),MATCH(L$1,products!$A$1:$G$1,0))</f>
        <v>9.1755999999999993</v>
      </c>
      <c r="M3070" s="3">
        <f t="shared" si="47"/>
        <v>36.702399999999997</v>
      </c>
      <c r="N3070" t="str">
        <f>_xlfn.XLOOKUP(Orders[[#This Row],[Customer ID]],customers!$A$1:$A$4972,customers!$I$1:$I$4972,,0)</f>
        <v>No</v>
      </c>
    </row>
    <row r="3071" spans="1:14" x14ac:dyDescent="0.25">
      <c r="A3071" t="s">
        <v>14694</v>
      </c>
      <c r="B3071" s="2">
        <v>44811</v>
      </c>
      <c r="C3071" t="s">
        <v>14695</v>
      </c>
      <c r="D3071" t="s">
        <v>14696</v>
      </c>
      <c r="E3071">
        <v>2</v>
      </c>
      <c r="F3071" t="str">
        <f>_xlfn.XLOOKUP(C3071,customers!$A$1:$A$4972,customers!B$1:B$4972,,0)</f>
        <v>Rita Wheeler</v>
      </c>
      <c r="H3071" t="str">
        <f>_xlfn.XLOOKUP(C3071,customers!$A$1:$A$4972,customers!$G$1:$G$4972,,0)</f>
        <v>Japan</v>
      </c>
      <c r="I3071" t="str">
        <f>INDEX(products!$A$1:$G$5001,MATCH(orders!$D3071,products!$A$1:$A$5001,0),MATCH(I$1,products!$A$1:$G$1,0))</f>
        <v>Credit Cards</v>
      </c>
      <c r="J3071" t="str">
        <f>INDEX(products!$A$1:$G$5001,MATCH(orders!$D3071,products!$A$1:$A$5001,0),MATCH(J$1,products!$A$1:$G$1,0))</f>
        <v>VIP</v>
      </c>
      <c r="K3071">
        <f>INDEX(products!$A$1:$G$5001,MATCH(orders!$D3071,products!$A$1:$A$5001,0),MATCH(K$1,products!$A$1:$G$1,0))</f>
        <v>3</v>
      </c>
      <c r="L3071" s="3">
        <f>INDEX(products!$A$1:$G$5001,MATCH(orders!$D3071,products!$A$1:$A$5001,0),MATCH(L$1,products!$A$1:$G$1,0))</f>
        <v>4.0280666666666667</v>
      </c>
      <c r="M3071" s="3">
        <f t="shared" si="47"/>
        <v>8.0561333333333334</v>
      </c>
      <c r="N3071" t="str">
        <f>_xlfn.XLOOKUP(Orders[[#This Row],[Customer ID]],customers!$A$1:$A$4972,customers!$I$1:$I$4972,,0)</f>
        <v>Yes</v>
      </c>
    </row>
    <row r="3072" spans="1:14" x14ac:dyDescent="0.25">
      <c r="A3072" t="s">
        <v>14698</v>
      </c>
      <c r="B3072" s="2">
        <v>44811</v>
      </c>
      <c r="C3072" t="s">
        <v>14699</v>
      </c>
      <c r="D3072" t="s">
        <v>14700</v>
      </c>
      <c r="E3072">
        <v>1</v>
      </c>
      <c r="F3072" t="str">
        <f>_xlfn.XLOOKUP(C3072,customers!$A$1:$A$4972,customers!B$1:B$4972,,0)</f>
        <v>Bobby Montoya</v>
      </c>
      <c r="H3072" t="str">
        <f>_xlfn.XLOOKUP(C3072,customers!$A$1:$A$4972,customers!$G$1:$G$4972,,0)</f>
        <v>Brazil</v>
      </c>
      <c r="I3072" t="str">
        <f>INDEX(products!$A$1:$G$5001,MATCH(orders!$D3072,products!$A$1:$A$5001,0),MATCH(I$1,products!$A$1:$G$1,0))</f>
        <v>Credit Cards</v>
      </c>
      <c r="J3072" t="str">
        <f>INDEX(products!$A$1:$G$5001,MATCH(orders!$D3072,products!$A$1:$A$5001,0),MATCH(J$1,products!$A$1:$G$1,0))</f>
        <v>Premium</v>
      </c>
      <c r="K3072">
        <f>INDEX(products!$A$1:$G$5001,MATCH(orders!$D3072,products!$A$1:$A$5001,0),MATCH(K$1,products!$A$1:$G$1,0))</f>
        <v>1</v>
      </c>
      <c r="L3072" s="3">
        <f>INDEX(products!$A$1:$G$5001,MATCH(orders!$D3072,products!$A$1:$A$5001,0),MATCH(L$1,products!$A$1:$G$1,0))</f>
        <v>1.3733</v>
      </c>
      <c r="M3072" s="3">
        <f t="shared" si="47"/>
        <v>1.3733</v>
      </c>
      <c r="N3072" t="str">
        <f>_xlfn.XLOOKUP(Orders[[#This Row],[Customer ID]],customers!$A$1:$A$4972,customers!$I$1:$I$4972,,0)</f>
        <v>No</v>
      </c>
    </row>
    <row r="3073" spans="1:14" x14ac:dyDescent="0.25">
      <c r="A3073" t="s">
        <v>14702</v>
      </c>
      <c r="B3073" s="2">
        <v>44811</v>
      </c>
      <c r="C3073" t="s">
        <v>14703</v>
      </c>
      <c r="D3073" t="s">
        <v>14704</v>
      </c>
      <c r="E3073">
        <v>2</v>
      </c>
      <c r="F3073" t="str">
        <f>_xlfn.XLOOKUP(C3073,customers!$A$1:$A$4972,customers!B$1:B$4972,,0)</f>
        <v>Teresa Johnson</v>
      </c>
      <c r="H3073" t="str">
        <f>_xlfn.XLOOKUP(C3073,customers!$A$1:$A$4972,customers!$G$1:$G$4972,,0)</f>
        <v>Germany</v>
      </c>
      <c r="I3073" t="str">
        <f>INDEX(products!$A$1:$G$5001,MATCH(orders!$D3073,products!$A$1:$A$5001,0),MATCH(I$1,products!$A$1:$G$1,0))</f>
        <v>Loans</v>
      </c>
      <c r="J3073" t="str">
        <f>INDEX(products!$A$1:$G$5001,MATCH(orders!$D3073,products!$A$1:$A$5001,0),MATCH(J$1,products!$A$1:$G$1,0))</f>
        <v>Standard</v>
      </c>
      <c r="K3073">
        <f>INDEX(products!$A$1:$G$5001,MATCH(orders!$D3073,products!$A$1:$A$5001,0),MATCH(K$1,products!$A$1:$G$1,0))</f>
        <v>3</v>
      </c>
      <c r="L3073" s="3">
        <f>INDEX(products!$A$1:$G$5001,MATCH(orders!$D3073,products!$A$1:$A$5001,0),MATCH(L$1,products!$A$1:$G$1,0))</f>
        <v>3.8300333333333341</v>
      </c>
      <c r="M3073" s="3">
        <f t="shared" si="47"/>
        <v>7.6600666666666681</v>
      </c>
      <c r="N3073" t="str">
        <f>_xlfn.XLOOKUP(Orders[[#This Row],[Customer ID]],customers!$A$1:$A$4972,customers!$I$1:$I$4972,,0)</f>
        <v>Yes</v>
      </c>
    </row>
    <row r="3074" spans="1:14" x14ac:dyDescent="0.25">
      <c r="A3074" t="s">
        <v>14706</v>
      </c>
      <c r="B3074" s="2">
        <v>44812</v>
      </c>
      <c r="C3074" t="s">
        <v>14707</v>
      </c>
      <c r="D3074" t="s">
        <v>14708</v>
      </c>
      <c r="E3074">
        <v>3</v>
      </c>
      <c r="F3074" t="str">
        <f>_xlfn.XLOOKUP(C3074,customers!$A$1:$A$4972,customers!B$1:B$4972,,0)</f>
        <v>William Rodriguez</v>
      </c>
      <c r="H3074" t="str">
        <f>_xlfn.XLOOKUP(C3074,customers!$A$1:$A$4972,customers!$G$1:$G$4972,,0)</f>
        <v>Brazil</v>
      </c>
      <c r="I3074" t="str">
        <f>INDEX(products!$A$1:$G$5001,MATCH(orders!$D3074,products!$A$1:$A$5001,0),MATCH(I$1,products!$A$1:$G$1,0))</f>
        <v>Loans</v>
      </c>
      <c r="J3074" t="str">
        <f>INDEX(products!$A$1:$G$5001,MATCH(orders!$D3074,products!$A$1:$A$5001,0),MATCH(J$1,products!$A$1:$G$1,0))</f>
        <v>Premium</v>
      </c>
      <c r="K3074">
        <f>INDEX(products!$A$1:$G$5001,MATCH(orders!$D3074,products!$A$1:$A$5001,0),MATCH(K$1,products!$A$1:$G$1,0))</f>
        <v>5</v>
      </c>
      <c r="L3074" s="3">
        <f>INDEX(products!$A$1:$G$5001,MATCH(orders!$D3074,products!$A$1:$A$5001,0),MATCH(L$1,products!$A$1:$G$1,0))</f>
        <v>4.8978666666666673</v>
      </c>
      <c r="M3074" s="3">
        <f t="shared" si="47"/>
        <v>14.693600000000002</v>
      </c>
      <c r="N3074" t="str">
        <f>_xlfn.XLOOKUP(Orders[[#This Row],[Customer ID]],customers!$A$1:$A$4972,customers!$I$1:$I$4972,,0)</f>
        <v>No</v>
      </c>
    </row>
    <row r="3075" spans="1:14" x14ac:dyDescent="0.25">
      <c r="A3075" t="s">
        <v>14710</v>
      </c>
      <c r="B3075" s="2">
        <v>44812</v>
      </c>
      <c r="C3075" t="s">
        <v>14711</v>
      </c>
      <c r="D3075" t="s">
        <v>14712</v>
      </c>
      <c r="E3075">
        <v>3</v>
      </c>
      <c r="F3075" t="str">
        <f>_xlfn.XLOOKUP(C3075,customers!$A$1:$A$4972,customers!B$1:B$4972,,0)</f>
        <v>Kevin Clayton</v>
      </c>
      <c r="H3075" t="str">
        <f>_xlfn.XLOOKUP(C3075,customers!$A$1:$A$4972,customers!$G$1:$G$4972,,0)</f>
        <v>Japan</v>
      </c>
      <c r="I3075" t="str">
        <f>INDEX(products!$A$1:$G$5001,MATCH(orders!$D3075,products!$A$1:$A$5001,0),MATCH(I$1,products!$A$1:$G$1,0))</f>
        <v>Money Transfers</v>
      </c>
      <c r="J3075" t="str">
        <f>INDEX(products!$A$1:$G$5001,MATCH(orders!$D3075,products!$A$1:$A$5001,0),MATCH(J$1,products!$A$1:$G$1,0))</f>
        <v>VIP</v>
      </c>
      <c r="K3075">
        <f>INDEX(products!$A$1:$G$5001,MATCH(orders!$D3075,products!$A$1:$A$5001,0),MATCH(K$1,products!$A$1:$G$1,0))</f>
        <v>5</v>
      </c>
      <c r="L3075" s="3">
        <f>INDEX(products!$A$1:$G$5001,MATCH(orders!$D3075,products!$A$1:$A$5001,0),MATCH(L$1,products!$A$1:$G$1,0))</f>
        <v>4.6887999999999996</v>
      </c>
      <c r="M3075" s="3">
        <f t="shared" ref="M3075:M3138" si="48">L3075*E3075</f>
        <v>14.066399999999998</v>
      </c>
      <c r="N3075" t="str">
        <f>_xlfn.XLOOKUP(Orders[[#This Row],[Customer ID]],customers!$A$1:$A$4972,customers!$I$1:$I$4972,,0)</f>
        <v>No</v>
      </c>
    </row>
    <row r="3076" spans="1:14" x14ac:dyDescent="0.25">
      <c r="A3076" t="s">
        <v>14714</v>
      </c>
      <c r="B3076" s="2">
        <v>44813</v>
      </c>
      <c r="C3076" t="s">
        <v>14715</v>
      </c>
      <c r="D3076" t="s">
        <v>14716</v>
      </c>
      <c r="E3076">
        <v>3</v>
      </c>
      <c r="F3076" t="str">
        <f>_xlfn.XLOOKUP(C3076,customers!$A$1:$A$4972,customers!B$1:B$4972,,0)</f>
        <v>Ashley Williams</v>
      </c>
      <c r="H3076" t="str">
        <f>_xlfn.XLOOKUP(C3076,customers!$A$1:$A$4972,customers!$G$1:$G$4972,,0)</f>
        <v>Germany</v>
      </c>
      <c r="I3076" t="str">
        <f>INDEX(products!$A$1:$G$5001,MATCH(orders!$D3076,products!$A$1:$A$5001,0),MATCH(I$1,products!$A$1:$G$1,0))</f>
        <v>Credit Cards</v>
      </c>
      <c r="J3076" t="str">
        <f>INDEX(products!$A$1:$G$5001,MATCH(orders!$D3076,products!$A$1:$A$5001,0),MATCH(J$1,products!$A$1:$G$1,0))</f>
        <v>VIP</v>
      </c>
      <c r="K3076">
        <f>INDEX(products!$A$1:$G$5001,MATCH(orders!$D3076,products!$A$1:$A$5001,0),MATCH(K$1,products!$A$1:$G$1,0))</f>
        <v>5</v>
      </c>
      <c r="L3076" s="3">
        <f>INDEX(products!$A$1:$G$5001,MATCH(orders!$D3076,products!$A$1:$A$5001,0),MATCH(L$1,products!$A$1:$G$1,0))</f>
        <v>6.3216666666666672</v>
      </c>
      <c r="M3076" s="3">
        <f t="shared" si="48"/>
        <v>18.965000000000003</v>
      </c>
      <c r="N3076" t="str">
        <f>_xlfn.XLOOKUP(Orders[[#This Row],[Customer ID]],customers!$A$1:$A$4972,customers!$I$1:$I$4972,,0)</f>
        <v>Yes</v>
      </c>
    </row>
    <row r="3077" spans="1:14" x14ac:dyDescent="0.25">
      <c r="A3077" t="s">
        <v>14718</v>
      </c>
      <c r="B3077" s="2">
        <v>44813</v>
      </c>
      <c r="C3077" t="s">
        <v>14719</v>
      </c>
      <c r="D3077" t="s">
        <v>14720</v>
      </c>
      <c r="E3077">
        <v>4</v>
      </c>
      <c r="F3077" t="str">
        <f>_xlfn.XLOOKUP(C3077,customers!$A$1:$A$4972,customers!B$1:B$4972,,0)</f>
        <v>Jacob Reese</v>
      </c>
      <c r="H3077" t="str">
        <f>_xlfn.XLOOKUP(C3077,customers!$A$1:$A$4972,customers!$G$1:$G$4972,,0)</f>
        <v>Brazil</v>
      </c>
      <c r="I3077" t="str">
        <f>INDEX(products!$A$1:$G$5001,MATCH(orders!$D3077,products!$A$1:$A$5001,0),MATCH(I$1,products!$A$1:$G$1,0))</f>
        <v>Investments</v>
      </c>
      <c r="J3077" t="str">
        <f>INDEX(products!$A$1:$G$5001,MATCH(orders!$D3077,products!$A$1:$A$5001,0),MATCH(J$1,products!$A$1:$G$1,0))</f>
        <v>Premium</v>
      </c>
      <c r="K3077">
        <f>INDEX(products!$A$1:$G$5001,MATCH(orders!$D3077,products!$A$1:$A$5001,0),MATCH(K$1,products!$A$1:$G$1,0))</f>
        <v>10</v>
      </c>
      <c r="L3077" s="3">
        <f>INDEX(products!$A$1:$G$5001,MATCH(orders!$D3077,products!$A$1:$A$5001,0),MATCH(L$1,products!$A$1:$G$1,0))</f>
        <v>15.327633333333329</v>
      </c>
      <c r="M3077" s="3">
        <f t="shared" si="48"/>
        <v>61.310533333333318</v>
      </c>
      <c r="N3077" t="str">
        <f>_xlfn.XLOOKUP(Orders[[#This Row],[Customer ID]],customers!$A$1:$A$4972,customers!$I$1:$I$4972,,0)</f>
        <v>No</v>
      </c>
    </row>
    <row r="3078" spans="1:14" x14ac:dyDescent="0.25">
      <c r="A3078" t="s">
        <v>14722</v>
      </c>
      <c r="B3078" s="2">
        <v>44814</v>
      </c>
      <c r="C3078" t="s">
        <v>14723</v>
      </c>
      <c r="D3078" t="s">
        <v>14724</v>
      </c>
      <c r="E3078">
        <v>2</v>
      </c>
      <c r="F3078" t="str">
        <f>_xlfn.XLOOKUP(C3078,customers!$A$1:$A$4972,customers!B$1:B$4972,,0)</f>
        <v>Kenneth Martin</v>
      </c>
      <c r="H3078" t="str">
        <f>_xlfn.XLOOKUP(C3078,customers!$A$1:$A$4972,customers!$G$1:$G$4972,,0)</f>
        <v>South Africa</v>
      </c>
      <c r="I3078" t="str">
        <f>INDEX(products!$A$1:$G$5001,MATCH(orders!$D3078,products!$A$1:$A$5001,0),MATCH(I$1,products!$A$1:$G$1,0))</f>
        <v>Investments</v>
      </c>
      <c r="J3078" t="str">
        <f>INDEX(products!$A$1:$G$5001,MATCH(orders!$D3078,products!$A$1:$A$5001,0),MATCH(J$1,products!$A$1:$G$1,0))</f>
        <v>Premium</v>
      </c>
      <c r="K3078">
        <f>INDEX(products!$A$1:$G$5001,MATCH(orders!$D3078,products!$A$1:$A$5001,0),MATCH(K$1,products!$A$1:$G$1,0))</f>
        <v>3</v>
      </c>
      <c r="L3078" s="3">
        <f>INDEX(products!$A$1:$G$5001,MATCH(orders!$D3078,products!$A$1:$A$5001,0),MATCH(L$1,products!$A$1:$G$1,0))</f>
        <v>4.8402000000000003</v>
      </c>
      <c r="M3078" s="3">
        <f t="shared" si="48"/>
        <v>9.6804000000000006</v>
      </c>
      <c r="N3078" t="str">
        <f>_xlfn.XLOOKUP(Orders[[#This Row],[Customer ID]],customers!$A$1:$A$4972,customers!$I$1:$I$4972,,0)</f>
        <v>Yes</v>
      </c>
    </row>
    <row r="3079" spans="1:14" x14ac:dyDescent="0.25">
      <c r="A3079" t="s">
        <v>14726</v>
      </c>
      <c r="B3079" s="2">
        <v>44814</v>
      </c>
      <c r="C3079" t="s">
        <v>14727</v>
      </c>
      <c r="D3079" t="s">
        <v>14728</v>
      </c>
      <c r="E3079">
        <v>3</v>
      </c>
      <c r="F3079" t="str">
        <f>_xlfn.XLOOKUP(C3079,customers!$A$1:$A$4972,customers!B$1:B$4972,,0)</f>
        <v>Taylor Bradley</v>
      </c>
      <c r="H3079" t="str">
        <f>_xlfn.XLOOKUP(C3079,customers!$A$1:$A$4972,customers!$G$1:$G$4972,,0)</f>
        <v>South Africa</v>
      </c>
      <c r="I3079" t="str">
        <f>INDEX(products!$A$1:$G$5001,MATCH(orders!$D3079,products!$A$1:$A$5001,0),MATCH(I$1,products!$A$1:$G$1,0))</f>
        <v>Credit Cards</v>
      </c>
      <c r="J3079" t="str">
        <f>INDEX(products!$A$1:$G$5001,MATCH(orders!$D3079,products!$A$1:$A$5001,0),MATCH(J$1,products!$A$1:$G$1,0))</f>
        <v>VIP</v>
      </c>
      <c r="K3079">
        <f>INDEX(products!$A$1:$G$5001,MATCH(orders!$D3079,products!$A$1:$A$5001,0),MATCH(K$1,products!$A$1:$G$1,0))</f>
        <v>5</v>
      </c>
      <c r="L3079" s="3">
        <f>INDEX(products!$A$1:$G$5001,MATCH(orders!$D3079,products!$A$1:$A$5001,0),MATCH(L$1,products!$A$1:$G$1,0))</f>
        <v>3.8628666666666671</v>
      </c>
      <c r="M3079" s="3">
        <f t="shared" si="48"/>
        <v>11.588600000000001</v>
      </c>
      <c r="N3079" t="str">
        <f>_xlfn.XLOOKUP(Orders[[#This Row],[Customer ID]],customers!$A$1:$A$4972,customers!$I$1:$I$4972,,0)</f>
        <v>No</v>
      </c>
    </row>
    <row r="3080" spans="1:14" x14ac:dyDescent="0.25">
      <c r="A3080" t="s">
        <v>14730</v>
      </c>
      <c r="B3080" s="2">
        <v>44815</v>
      </c>
      <c r="C3080" t="s">
        <v>14731</v>
      </c>
      <c r="D3080" t="s">
        <v>14732</v>
      </c>
      <c r="E3080">
        <v>1</v>
      </c>
      <c r="F3080" t="str">
        <f>_xlfn.XLOOKUP(C3080,customers!$A$1:$A$4972,customers!B$1:B$4972,,0)</f>
        <v>Aaron Hawkins</v>
      </c>
      <c r="H3080" t="str">
        <f>_xlfn.XLOOKUP(C3080,customers!$A$1:$A$4972,customers!$G$1:$G$4972,,0)</f>
        <v>Brazil</v>
      </c>
      <c r="I3080" t="str">
        <f>INDEX(products!$A$1:$G$5001,MATCH(orders!$D3080,products!$A$1:$A$5001,0),MATCH(I$1,products!$A$1:$G$1,0))</f>
        <v>Credit Cards</v>
      </c>
      <c r="J3080" t="str">
        <f>INDEX(products!$A$1:$G$5001,MATCH(orders!$D3080,products!$A$1:$A$5001,0),MATCH(J$1,products!$A$1:$G$1,0))</f>
        <v>Standard</v>
      </c>
      <c r="K3080">
        <f>INDEX(products!$A$1:$G$5001,MATCH(orders!$D3080,products!$A$1:$A$5001,0),MATCH(K$1,products!$A$1:$G$1,0))</f>
        <v>1</v>
      </c>
      <c r="L3080" s="3">
        <f>INDEX(products!$A$1:$G$5001,MATCH(orders!$D3080,products!$A$1:$A$5001,0),MATCH(L$1,products!$A$1:$G$1,0))</f>
        <v>0.82150000000000001</v>
      </c>
      <c r="M3080" s="3">
        <f t="shared" si="48"/>
        <v>0.82150000000000001</v>
      </c>
      <c r="N3080" t="str">
        <f>_xlfn.XLOOKUP(Orders[[#This Row],[Customer ID]],customers!$A$1:$A$4972,customers!$I$1:$I$4972,,0)</f>
        <v>No</v>
      </c>
    </row>
    <row r="3081" spans="1:14" x14ac:dyDescent="0.25">
      <c r="A3081" t="s">
        <v>14734</v>
      </c>
      <c r="B3081" s="2">
        <v>44815</v>
      </c>
      <c r="C3081" t="s">
        <v>14735</v>
      </c>
      <c r="D3081" t="s">
        <v>14736</v>
      </c>
      <c r="E3081">
        <v>3</v>
      </c>
      <c r="F3081" t="str">
        <f>_xlfn.XLOOKUP(C3081,customers!$A$1:$A$4972,customers!B$1:B$4972,,0)</f>
        <v>Michaela Brooks</v>
      </c>
      <c r="H3081" t="str">
        <f>_xlfn.XLOOKUP(C3081,customers!$A$1:$A$4972,customers!$G$1:$G$4972,,0)</f>
        <v>Germany</v>
      </c>
      <c r="I3081" t="str">
        <f>INDEX(products!$A$1:$G$5001,MATCH(orders!$D3081,products!$A$1:$A$5001,0),MATCH(I$1,products!$A$1:$G$1,0))</f>
        <v>Credit Cards</v>
      </c>
      <c r="J3081" t="str">
        <f>INDEX(products!$A$1:$G$5001,MATCH(orders!$D3081,products!$A$1:$A$5001,0),MATCH(J$1,products!$A$1:$G$1,0))</f>
        <v>VIP</v>
      </c>
      <c r="K3081">
        <f>INDEX(products!$A$1:$G$5001,MATCH(orders!$D3081,products!$A$1:$A$5001,0),MATCH(K$1,products!$A$1:$G$1,0))</f>
        <v>5</v>
      </c>
      <c r="L3081" s="3">
        <f>INDEX(products!$A$1:$G$5001,MATCH(orders!$D3081,products!$A$1:$A$5001,0),MATCH(L$1,products!$A$1:$G$1,0))</f>
        <v>8.0570000000000004</v>
      </c>
      <c r="M3081" s="3">
        <f t="shared" si="48"/>
        <v>24.170999999999999</v>
      </c>
      <c r="N3081" t="str">
        <f>_xlfn.XLOOKUP(Orders[[#This Row],[Customer ID]],customers!$A$1:$A$4972,customers!$I$1:$I$4972,,0)</f>
        <v>Yes</v>
      </c>
    </row>
    <row r="3082" spans="1:14" x14ac:dyDescent="0.25">
      <c r="A3082" t="s">
        <v>14738</v>
      </c>
      <c r="B3082" s="2">
        <v>44815</v>
      </c>
      <c r="C3082" t="s">
        <v>14739</v>
      </c>
      <c r="D3082" t="s">
        <v>14740</v>
      </c>
      <c r="E3082">
        <v>3</v>
      </c>
      <c r="F3082" t="str">
        <f>_xlfn.XLOOKUP(C3082,customers!$A$1:$A$4972,customers!B$1:B$4972,,0)</f>
        <v>Veronica Cook</v>
      </c>
      <c r="H3082" t="str">
        <f>_xlfn.XLOOKUP(C3082,customers!$A$1:$A$4972,customers!$G$1:$G$4972,,0)</f>
        <v>Brazil</v>
      </c>
      <c r="I3082" t="str">
        <f>INDEX(products!$A$1:$G$5001,MATCH(orders!$D3082,products!$A$1:$A$5001,0),MATCH(I$1,products!$A$1:$G$1,0))</f>
        <v>Money Transfers</v>
      </c>
      <c r="J3082" t="str">
        <f>INDEX(products!$A$1:$G$5001,MATCH(orders!$D3082,products!$A$1:$A$5001,0),MATCH(J$1,products!$A$1:$G$1,0))</f>
        <v>Premium</v>
      </c>
      <c r="K3082">
        <f>INDEX(products!$A$1:$G$5001,MATCH(orders!$D3082,products!$A$1:$A$5001,0),MATCH(K$1,products!$A$1:$G$1,0))</f>
        <v>5</v>
      </c>
      <c r="L3082" s="3">
        <f>INDEX(products!$A$1:$G$5001,MATCH(orders!$D3082,products!$A$1:$A$5001,0),MATCH(L$1,products!$A$1:$G$1,0))</f>
        <v>7.016</v>
      </c>
      <c r="M3082" s="3">
        <f t="shared" si="48"/>
        <v>21.048000000000002</v>
      </c>
      <c r="N3082" t="str">
        <f>_xlfn.XLOOKUP(Orders[[#This Row],[Customer ID]],customers!$A$1:$A$4972,customers!$I$1:$I$4972,,0)</f>
        <v>No</v>
      </c>
    </row>
    <row r="3083" spans="1:14" x14ac:dyDescent="0.25">
      <c r="A3083" t="s">
        <v>14742</v>
      </c>
      <c r="B3083" s="2">
        <v>44816</v>
      </c>
      <c r="C3083" t="s">
        <v>14743</v>
      </c>
      <c r="D3083" t="s">
        <v>14744</v>
      </c>
      <c r="E3083">
        <v>3</v>
      </c>
      <c r="F3083" t="str">
        <f>_xlfn.XLOOKUP(C3083,customers!$A$1:$A$4972,customers!B$1:B$4972,,0)</f>
        <v>Carl Rodriguez</v>
      </c>
      <c r="H3083" t="str">
        <f>_xlfn.XLOOKUP(C3083,customers!$A$1:$A$4972,customers!$G$1:$G$4972,,0)</f>
        <v>Brazil</v>
      </c>
      <c r="I3083" t="str">
        <f>INDEX(products!$A$1:$G$5001,MATCH(orders!$D3083,products!$A$1:$A$5001,0),MATCH(I$1,products!$A$1:$G$1,0))</f>
        <v>Investments</v>
      </c>
      <c r="J3083" t="str">
        <f>INDEX(products!$A$1:$G$5001,MATCH(orders!$D3083,products!$A$1:$A$5001,0),MATCH(J$1,products!$A$1:$G$1,0))</f>
        <v>VIP</v>
      </c>
      <c r="K3083">
        <f>INDEX(products!$A$1:$G$5001,MATCH(orders!$D3083,products!$A$1:$A$5001,0),MATCH(K$1,products!$A$1:$G$1,0))</f>
        <v>5</v>
      </c>
      <c r="L3083" s="3">
        <f>INDEX(products!$A$1:$G$5001,MATCH(orders!$D3083,products!$A$1:$A$5001,0),MATCH(L$1,products!$A$1:$G$1,0))</f>
        <v>7.7483000000000004</v>
      </c>
      <c r="M3083" s="3">
        <f t="shared" si="48"/>
        <v>23.244900000000001</v>
      </c>
      <c r="N3083" t="str">
        <f>_xlfn.XLOOKUP(Orders[[#This Row],[Customer ID]],customers!$A$1:$A$4972,customers!$I$1:$I$4972,,0)</f>
        <v>No</v>
      </c>
    </row>
    <row r="3084" spans="1:14" x14ac:dyDescent="0.25">
      <c r="A3084" t="s">
        <v>14746</v>
      </c>
      <c r="B3084" s="2">
        <v>44816</v>
      </c>
      <c r="C3084" t="s">
        <v>14747</v>
      </c>
      <c r="D3084" t="s">
        <v>14748</v>
      </c>
      <c r="E3084">
        <v>4</v>
      </c>
      <c r="F3084" t="str">
        <f>_xlfn.XLOOKUP(C3084,customers!$A$1:$A$4972,customers!B$1:B$4972,,0)</f>
        <v>Suzanne Rodriguez</v>
      </c>
      <c r="H3084" t="str">
        <f>_xlfn.XLOOKUP(C3084,customers!$A$1:$A$4972,customers!$G$1:$G$4972,,0)</f>
        <v>Japan</v>
      </c>
      <c r="I3084" t="str">
        <f>INDEX(products!$A$1:$G$5001,MATCH(orders!$D3084,products!$A$1:$A$5001,0),MATCH(I$1,products!$A$1:$G$1,0))</f>
        <v>Investments</v>
      </c>
      <c r="J3084" t="str">
        <f>INDEX(products!$A$1:$G$5001,MATCH(orders!$D3084,products!$A$1:$A$5001,0),MATCH(J$1,products!$A$1:$G$1,0))</f>
        <v>VIP</v>
      </c>
      <c r="K3084">
        <f>INDEX(products!$A$1:$G$5001,MATCH(orders!$D3084,products!$A$1:$A$5001,0),MATCH(K$1,products!$A$1:$G$1,0))</f>
        <v>10</v>
      </c>
      <c r="L3084" s="3">
        <f>INDEX(products!$A$1:$G$5001,MATCH(orders!$D3084,products!$A$1:$A$5001,0),MATCH(L$1,products!$A$1:$G$1,0))</f>
        <v>8.6929999999999996</v>
      </c>
      <c r="M3084" s="3">
        <f t="shared" si="48"/>
        <v>34.771999999999998</v>
      </c>
      <c r="N3084" t="str">
        <f>_xlfn.XLOOKUP(Orders[[#This Row],[Customer ID]],customers!$A$1:$A$4972,customers!$I$1:$I$4972,,0)</f>
        <v>No</v>
      </c>
    </row>
    <row r="3085" spans="1:14" x14ac:dyDescent="0.25">
      <c r="A3085" t="s">
        <v>14750</v>
      </c>
      <c r="B3085" s="2">
        <v>44817</v>
      </c>
      <c r="C3085" t="s">
        <v>14751</v>
      </c>
      <c r="D3085" t="s">
        <v>14752</v>
      </c>
      <c r="E3085">
        <v>1</v>
      </c>
      <c r="F3085" t="str">
        <f>_xlfn.XLOOKUP(C3085,customers!$A$1:$A$4972,customers!B$1:B$4972,,0)</f>
        <v>Heather Roberts</v>
      </c>
      <c r="H3085" t="str">
        <f>_xlfn.XLOOKUP(C3085,customers!$A$1:$A$4972,customers!$G$1:$G$4972,,0)</f>
        <v>South Africa</v>
      </c>
      <c r="I3085" t="str">
        <f>INDEX(products!$A$1:$G$5001,MATCH(orders!$D3085,products!$A$1:$A$5001,0),MATCH(I$1,products!$A$1:$G$1,0))</f>
        <v>Loans</v>
      </c>
      <c r="J3085" t="str">
        <f>INDEX(products!$A$1:$G$5001,MATCH(orders!$D3085,products!$A$1:$A$5001,0),MATCH(J$1,products!$A$1:$G$1,0))</f>
        <v>Standard</v>
      </c>
      <c r="K3085">
        <f>INDEX(products!$A$1:$G$5001,MATCH(orders!$D3085,products!$A$1:$A$5001,0),MATCH(K$1,products!$A$1:$G$1,0))</f>
        <v>1</v>
      </c>
      <c r="L3085" s="3">
        <f>INDEX(products!$A$1:$G$5001,MATCH(orders!$D3085,products!$A$1:$A$5001,0),MATCH(L$1,products!$A$1:$G$1,0))</f>
        <v>1.2542666666666671</v>
      </c>
      <c r="M3085" s="3">
        <f t="shared" si="48"/>
        <v>1.2542666666666671</v>
      </c>
      <c r="N3085" t="str">
        <f>_xlfn.XLOOKUP(Orders[[#This Row],[Customer ID]],customers!$A$1:$A$4972,customers!$I$1:$I$4972,,0)</f>
        <v>No</v>
      </c>
    </row>
    <row r="3086" spans="1:14" x14ac:dyDescent="0.25">
      <c r="A3086" t="s">
        <v>14754</v>
      </c>
      <c r="B3086" s="2">
        <v>44817</v>
      </c>
      <c r="C3086" t="s">
        <v>2091</v>
      </c>
      <c r="D3086" t="s">
        <v>14755</v>
      </c>
      <c r="E3086">
        <v>2</v>
      </c>
      <c r="F3086" t="str">
        <f>_xlfn.XLOOKUP(C3086,customers!$A$1:$A$4972,customers!B$1:B$4972,,0)</f>
        <v>Dustin Baker</v>
      </c>
      <c r="G3086" t="s">
        <v>8749</v>
      </c>
      <c r="H3086" t="str">
        <f>_xlfn.XLOOKUP(C3086,customers!$A$1:$A$4972,customers!$G$1:$G$4972,,0)</f>
        <v>Brazil</v>
      </c>
      <c r="I3086" t="str">
        <f>INDEX(products!$A$1:$G$5001,MATCH(orders!$D3086,products!$A$1:$A$5001,0),MATCH(I$1,products!$A$1:$G$1,0))</f>
        <v>Loans</v>
      </c>
      <c r="J3086" t="str">
        <f>INDEX(products!$A$1:$G$5001,MATCH(orders!$D3086,products!$A$1:$A$5001,0),MATCH(J$1,products!$A$1:$G$1,0))</f>
        <v>VIP</v>
      </c>
      <c r="K3086">
        <f>INDEX(products!$A$1:$G$5001,MATCH(orders!$D3086,products!$A$1:$A$5001,0),MATCH(K$1,products!$A$1:$G$1,0))</f>
        <v>3</v>
      </c>
      <c r="L3086" s="3">
        <f>INDEX(products!$A$1:$G$5001,MATCH(orders!$D3086,products!$A$1:$A$5001,0),MATCH(L$1,products!$A$1:$G$1,0))</f>
        <v>4.1034333333333342</v>
      </c>
      <c r="M3086" s="3">
        <f t="shared" si="48"/>
        <v>8.2068666666666683</v>
      </c>
      <c r="N3086" t="str">
        <f>_xlfn.XLOOKUP(Orders[[#This Row],[Customer ID]],customers!$A$1:$A$4972,customers!$I$1:$I$4972,,0)</f>
        <v>No</v>
      </c>
    </row>
    <row r="3087" spans="1:14" x14ac:dyDescent="0.25">
      <c r="A3087" t="s">
        <v>14756</v>
      </c>
      <c r="B3087" s="2">
        <v>44818</v>
      </c>
      <c r="C3087" t="s">
        <v>14757</v>
      </c>
      <c r="D3087" t="s">
        <v>14758</v>
      </c>
      <c r="E3087">
        <v>1</v>
      </c>
      <c r="F3087" t="str">
        <f>_xlfn.XLOOKUP(C3087,customers!$A$1:$A$4972,customers!B$1:B$4972,,0)</f>
        <v>Steve Collins</v>
      </c>
      <c r="H3087" t="str">
        <f>_xlfn.XLOOKUP(C3087,customers!$A$1:$A$4972,customers!$G$1:$G$4972,,0)</f>
        <v>Japan</v>
      </c>
      <c r="I3087" t="str">
        <f>INDEX(products!$A$1:$G$5001,MATCH(orders!$D3087,products!$A$1:$A$5001,0),MATCH(I$1,products!$A$1:$G$1,0))</f>
        <v>Credit Cards</v>
      </c>
      <c r="J3087" t="str">
        <f>INDEX(products!$A$1:$G$5001,MATCH(orders!$D3087,products!$A$1:$A$5001,0),MATCH(J$1,products!$A$1:$G$1,0))</f>
        <v>VIP</v>
      </c>
      <c r="K3087">
        <f>INDEX(products!$A$1:$G$5001,MATCH(orders!$D3087,products!$A$1:$A$5001,0),MATCH(K$1,products!$A$1:$G$1,0))</f>
        <v>1</v>
      </c>
      <c r="L3087" s="3">
        <f>INDEX(products!$A$1:$G$5001,MATCH(orders!$D3087,products!$A$1:$A$5001,0),MATCH(L$1,products!$A$1:$G$1,0))</f>
        <v>1.3467666666666669</v>
      </c>
      <c r="M3087" s="3">
        <f t="shared" si="48"/>
        <v>1.3467666666666669</v>
      </c>
      <c r="N3087" t="str">
        <f>_xlfn.XLOOKUP(Orders[[#This Row],[Customer ID]],customers!$A$1:$A$4972,customers!$I$1:$I$4972,,0)</f>
        <v>No</v>
      </c>
    </row>
    <row r="3088" spans="1:14" x14ac:dyDescent="0.25">
      <c r="A3088" t="s">
        <v>14760</v>
      </c>
      <c r="B3088" s="2">
        <v>44818</v>
      </c>
      <c r="C3088" t="s">
        <v>14761</v>
      </c>
      <c r="D3088" t="s">
        <v>14762</v>
      </c>
      <c r="E3088">
        <v>2</v>
      </c>
      <c r="F3088" t="str">
        <f>_xlfn.XLOOKUP(C3088,customers!$A$1:$A$4972,customers!B$1:B$4972,,0)</f>
        <v>Chad Merritt</v>
      </c>
      <c r="H3088" t="str">
        <f>_xlfn.XLOOKUP(C3088,customers!$A$1:$A$4972,customers!$G$1:$G$4972,,0)</f>
        <v>Brazil</v>
      </c>
      <c r="I3088" t="str">
        <f>INDEX(products!$A$1:$G$5001,MATCH(orders!$D3088,products!$A$1:$A$5001,0),MATCH(I$1,products!$A$1:$G$1,0))</f>
        <v>Loans</v>
      </c>
      <c r="J3088" t="str">
        <f>INDEX(products!$A$1:$G$5001,MATCH(orders!$D3088,products!$A$1:$A$5001,0),MATCH(J$1,products!$A$1:$G$1,0))</f>
        <v>VIP</v>
      </c>
      <c r="K3088">
        <f>INDEX(products!$A$1:$G$5001,MATCH(orders!$D3088,products!$A$1:$A$5001,0),MATCH(K$1,products!$A$1:$G$1,0))</f>
        <v>3</v>
      </c>
      <c r="L3088" s="3">
        <f>INDEX(products!$A$1:$G$5001,MATCH(orders!$D3088,products!$A$1:$A$5001,0),MATCH(L$1,products!$A$1:$G$1,0))</f>
        <v>3.2244666666666668</v>
      </c>
      <c r="M3088" s="3">
        <f t="shared" si="48"/>
        <v>6.4489333333333336</v>
      </c>
      <c r="N3088" t="str">
        <f>_xlfn.XLOOKUP(Orders[[#This Row],[Customer ID]],customers!$A$1:$A$4972,customers!$I$1:$I$4972,,0)</f>
        <v>No</v>
      </c>
    </row>
    <row r="3089" spans="1:14" x14ac:dyDescent="0.25">
      <c r="A3089" t="s">
        <v>14764</v>
      </c>
      <c r="B3089" s="2">
        <v>44818</v>
      </c>
      <c r="C3089" t="s">
        <v>14765</v>
      </c>
      <c r="D3089" t="s">
        <v>14766</v>
      </c>
      <c r="E3089">
        <v>4</v>
      </c>
      <c r="F3089" t="str">
        <f>_xlfn.XLOOKUP(C3089,customers!$A$1:$A$4972,customers!B$1:B$4972,,0)</f>
        <v>Rachel Owen</v>
      </c>
      <c r="H3089" t="str">
        <f>_xlfn.XLOOKUP(C3089,customers!$A$1:$A$4972,customers!$G$1:$G$4972,,0)</f>
        <v>Japan</v>
      </c>
      <c r="I3089" t="str">
        <f>INDEX(products!$A$1:$G$5001,MATCH(orders!$D3089,products!$A$1:$A$5001,0),MATCH(I$1,products!$A$1:$G$1,0))</f>
        <v>Money Transfers</v>
      </c>
      <c r="J3089" t="str">
        <f>INDEX(products!$A$1:$G$5001,MATCH(orders!$D3089,products!$A$1:$A$5001,0),MATCH(J$1,products!$A$1:$G$1,0))</f>
        <v>Premium</v>
      </c>
      <c r="K3089">
        <f>INDEX(products!$A$1:$G$5001,MATCH(orders!$D3089,products!$A$1:$A$5001,0),MATCH(K$1,products!$A$1:$G$1,0))</f>
        <v>10</v>
      </c>
      <c r="L3089" s="3">
        <f>INDEX(products!$A$1:$G$5001,MATCH(orders!$D3089,products!$A$1:$A$5001,0),MATCH(L$1,products!$A$1:$G$1,0))</f>
        <v>6.8206000000000007</v>
      </c>
      <c r="M3089" s="3">
        <f t="shared" si="48"/>
        <v>27.282400000000003</v>
      </c>
      <c r="N3089" t="str">
        <f>_xlfn.XLOOKUP(Orders[[#This Row],[Customer ID]],customers!$A$1:$A$4972,customers!$I$1:$I$4972,,0)</f>
        <v>No</v>
      </c>
    </row>
    <row r="3090" spans="1:14" x14ac:dyDescent="0.25">
      <c r="A3090" t="s">
        <v>14768</v>
      </c>
      <c r="B3090" s="2">
        <v>44819</v>
      </c>
      <c r="C3090" t="s">
        <v>14769</v>
      </c>
      <c r="D3090" t="s">
        <v>14770</v>
      </c>
      <c r="E3090">
        <v>4</v>
      </c>
      <c r="F3090" t="str">
        <f>_xlfn.XLOOKUP(C3090,customers!$A$1:$A$4972,customers!B$1:B$4972,,0)</f>
        <v>Kayla Willis</v>
      </c>
      <c r="H3090" t="str">
        <f>_xlfn.XLOOKUP(C3090,customers!$A$1:$A$4972,customers!$G$1:$G$4972,,0)</f>
        <v>South Africa</v>
      </c>
      <c r="I3090" t="str">
        <f>INDEX(products!$A$1:$G$5001,MATCH(orders!$D3090,products!$A$1:$A$5001,0),MATCH(I$1,products!$A$1:$G$1,0))</f>
        <v>Investments</v>
      </c>
      <c r="J3090" t="str">
        <f>INDEX(products!$A$1:$G$5001,MATCH(orders!$D3090,products!$A$1:$A$5001,0),MATCH(J$1,products!$A$1:$G$1,0))</f>
        <v>Premium</v>
      </c>
      <c r="K3090">
        <f>INDEX(products!$A$1:$G$5001,MATCH(orders!$D3090,products!$A$1:$A$5001,0),MATCH(K$1,products!$A$1:$G$1,0))</f>
        <v>10</v>
      </c>
      <c r="L3090" s="3">
        <f>INDEX(products!$A$1:$G$5001,MATCH(orders!$D3090,products!$A$1:$A$5001,0),MATCH(L$1,products!$A$1:$G$1,0))</f>
        <v>12.49593333333333</v>
      </c>
      <c r="M3090" s="3">
        <f t="shared" si="48"/>
        <v>49.983733333333319</v>
      </c>
      <c r="N3090" t="str">
        <f>_xlfn.XLOOKUP(Orders[[#This Row],[Customer ID]],customers!$A$1:$A$4972,customers!$I$1:$I$4972,,0)</f>
        <v>No</v>
      </c>
    </row>
    <row r="3091" spans="1:14" x14ac:dyDescent="0.25">
      <c r="A3091" t="s">
        <v>14772</v>
      </c>
      <c r="B3091" s="2">
        <v>44819</v>
      </c>
      <c r="C3091" t="s">
        <v>14773</v>
      </c>
      <c r="D3091" t="s">
        <v>14774</v>
      </c>
      <c r="E3091">
        <v>4</v>
      </c>
      <c r="F3091" t="str">
        <f>_xlfn.XLOOKUP(C3091,customers!$A$1:$A$4972,customers!B$1:B$4972,,0)</f>
        <v>Joseph Thomas</v>
      </c>
      <c r="H3091" t="str">
        <f>_xlfn.XLOOKUP(C3091,customers!$A$1:$A$4972,customers!$G$1:$G$4972,,0)</f>
        <v>Japan</v>
      </c>
      <c r="I3091" t="str">
        <f>INDEX(products!$A$1:$G$5001,MATCH(orders!$D3091,products!$A$1:$A$5001,0),MATCH(I$1,products!$A$1:$G$1,0))</f>
        <v>Investments</v>
      </c>
      <c r="J3091" t="str">
        <f>INDEX(products!$A$1:$G$5001,MATCH(orders!$D3091,products!$A$1:$A$5001,0),MATCH(J$1,products!$A$1:$G$1,0))</f>
        <v>Standard</v>
      </c>
      <c r="K3091">
        <f>INDEX(products!$A$1:$G$5001,MATCH(orders!$D3091,products!$A$1:$A$5001,0),MATCH(K$1,products!$A$1:$G$1,0))</f>
        <v>10</v>
      </c>
      <c r="L3091" s="3">
        <f>INDEX(products!$A$1:$G$5001,MATCH(orders!$D3091,products!$A$1:$A$5001,0),MATCH(L$1,products!$A$1:$G$1,0))</f>
        <v>9.1976666666666667</v>
      </c>
      <c r="M3091" s="3">
        <f t="shared" si="48"/>
        <v>36.790666666666667</v>
      </c>
      <c r="N3091" t="str">
        <f>_xlfn.XLOOKUP(Orders[[#This Row],[Customer ID]],customers!$A$1:$A$4972,customers!$I$1:$I$4972,,0)</f>
        <v>Yes</v>
      </c>
    </row>
    <row r="3092" spans="1:14" x14ac:dyDescent="0.25">
      <c r="A3092" t="s">
        <v>14775</v>
      </c>
      <c r="B3092" s="2">
        <v>44820</v>
      </c>
      <c r="C3092" t="s">
        <v>14776</v>
      </c>
      <c r="D3092" t="s">
        <v>14777</v>
      </c>
      <c r="E3092">
        <v>4</v>
      </c>
      <c r="F3092" t="str">
        <f>_xlfn.XLOOKUP(C3092,customers!$A$1:$A$4972,customers!B$1:B$4972,,0)</f>
        <v>Haley Jenkins</v>
      </c>
      <c r="H3092" t="str">
        <f>_xlfn.XLOOKUP(C3092,customers!$A$1:$A$4972,customers!$G$1:$G$4972,,0)</f>
        <v>South Africa</v>
      </c>
      <c r="I3092" t="str">
        <f>INDEX(products!$A$1:$G$5001,MATCH(orders!$D3092,products!$A$1:$A$5001,0),MATCH(I$1,products!$A$1:$G$1,0))</f>
        <v>Loans</v>
      </c>
      <c r="J3092" t="str">
        <f>INDEX(products!$A$1:$G$5001,MATCH(orders!$D3092,products!$A$1:$A$5001,0),MATCH(J$1,products!$A$1:$G$1,0))</f>
        <v>VIP</v>
      </c>
      <c r="K3092">
        <f>INDEX(products!$A$1:$G$5001,MATCH(orders!$D3092,products!$A$1:$A$5001,0),MATCH(K$1,products!$A$1:$G$1,0))</f>
        <v>10</v>
      </c>
      <c r="L3092" s="3">
        <f>INDEX(products!$A$1:$G$5001,MATCH(orders!$D3092,products!$A$1:$A$5001,0),MATCH(L$1,products!$A$1:$G$1,0))</f>
        <v>11.1692</v>
      </c>
      <c r="M3092" s="3">
        <f t="shared" si="48"/>
        <v>44.6768</v>
      </c>
      <c r="N3092" t="str">
        <f>_xlfn.XLOOKUP(Orders[[#This Row],[Customer ID]],customers!$A$1:$A$4972,customers!$I$1:$I$4972,,0)</f>
        <v>No</v>
      </c>
    </row>
    <row r="3093" spans="1:14" x14ac:dyDescent="0.25">
      <c r="A3093" t="s">
        <v>14779</v>
      </c>
      <c r="B3093" s="2">
        <v>44820</v>
      </c>
      <c r="C3093" t="s">
        <v>14780</v>
      </c>
      <c r="D3093" t="s">
        <v>14781</v>
      </c>
      <c r="E3093">
        <v>2</v>
      </c>
      <c r="F3093" t="str">
        <f>_xlfn.XLOOKUP(C3093,customers!$A$1:$A$4972,customers!B$1:B$4972,,0)</f>
        <v>Christina Mccormick</v>
      </c>
      <c r="H3093" t="str">
        <f>_xlfn.XLOOKUP(C3093,customers!$A$1:$A$4972,customers!$G$1:$G$4972,,0)</f>
        <v>Japan</v>
      </c>
      <c r="I3093" t="str">
        <f>INDEX(products!$A$1:$G$5001,MATCH(orders!$D3093,products!$A$1:$A$5001,0),MATCH(I$1,products!$A$1:$G$1,0))</f>
        <v>Credit Cards</v>
      </c>
      <c r="J3093" t="str">
        <f>INDEX(products!$A$1:$G$5001,MATCH(orders!$D3093,products!$A$1:$A$5001,0),MATCH(J$1,products!$A$1:$G$1,0))</f>
        <v>Premium</v>
      </c>
      <c r="K3093">
        <f>INDEX(products!$A$1:$G$5001,MATCH(orders!$D3093,products!$A$1:$A$5001,0),MATCH(K$1,products!$A$1:$G$1,0))</f>
        <v>3</v>
      </c>
      <c r="L3093" s="3">
        <f>INDEX(products!$A$1:$G$5001,MATCH(orders!$D3093,products!$A$1:$A$5001,0),MATCH(L$1,products!$A$1:$G$1,0))</f>
        <v>4.8727333333333336</v>
      </c>
      <c r="M3093" s="3">
        <f t="shared" si="48"/>
        <v>9.7454666666666672</v>
      </c>
      <c r="N3093" t="str">
        <f>_xlfn.XLOOKUP(Orders[[#This Row],[Customer ID]],customers!$A$1:$A$4972,customers!$I$1:$I$4972,,0)</f>
        <v>No</v>
      </c>
    </row>
    <row r="3094" spans="1:14" x14ac:dyDescent="0.25">
      <c r="A3094" t="s">
        <v>14783</v>
      </c>
      <c r="B3094" s="2">
        <v>44821</v>
      </c>
      <c r="C3094" t="s">
        <v>14784</v>
      </c>
      <c r="D3094" t="s">
        <v>14785</v>
      </c>
      <c r="E3094">
        <v>3</v>
      </c>
      <c r="F3094" t="str">
        <f>_xlfn.XLOOKUP(C3094,customers!$A$1:$A$4972,customers!B$1:B$4972,,0)</f>
        <v>Taylor Walker MD</v>
      </c>
      <c r="H3094" t="str">
        <f>_xlfn.XLOOKUP(C3094,customers!$A$1:$A$4972,customers!$G$1:$G$4972,,0)</f>
        <v>South Africa</v>
      </c>
      <c r="I3094" t="str">
        <f>INDEX(products!$A$1:$G$5001,MATCH(orders!$D3094,products!$A$1:$A$5001,0),MATCH(I$1,products!$A$1:$G$1,0))</f>
        <v>Loans</v>
      </c>
      <c r="J3094" t="str">
        <f>INDEX(products!$A$1:$G$5001,MATCH(orders!$D3094,products!$A$1:$A$5001,0),MATCH(J$1,products!$A$1:$G$1,0))</f>
        <v>Standard</v>
      </c>
      <c r="K3094">
        <f>INDEX(products!$A$1:$G$5001,MATCH(orders!$D3094,products!$A$1:$A$5001,0),MATCH(K$1,products!$A$1:$G$1,0))</f>
        <v>5</v>
      </c>
      <c r="L3094" s="3">
        <f>INDEX(products!$A$1:$G$5001,MATCH(orders!$D3094,products!$A$1:$A$5001,0),MATCH(L$1,products!$A$1:$G$1,0))</f>
        <v>5.3285</v>
      </c>
      <c r="M3094" s="3">
        <f t="shared" si="48"/>
        <v>15.9855</v>
      </c>
      <c r="N3094" t="str">
        <f>_xlfn.XLOOKUP(Orders[[#This Row],[Customer ID]],customers!$A$1:$A$4972,customers!$I$1:$I$4972,,0)</f>
        <v>No</v>
      </c>
    </row>
    <row r="3095" spans="1:14" x14ac:dyDescent="0.25">
      <c r="A3095" t="s">
        <v>14787</v>
      </c>
      <c r="B3095" s="2">
        <v>44821</v>
      </c>
      <c r="C3095" t="s">
        <v>14788</v>
      </c>
      <c r="D3095" t="s">
        <v>14789</v>
      </c>
      <c r="E3095">
        <v>2</v>
      </c>
      <c r="F3095" t="str">
        <f>_xlfn.XLOOKUP(C3095,customers!$A$1:$A$4972,customers!B$1:B$4972,,0)</f>
        <v>Stanley Kramer</v>
      </c>
      <c r="H3095" t="str">
        <f>_xlfn.XLOOKUP(C3095,customers!$A$1:$A$4972,customers!$G$1:$G$4972,,0)</f>
        <v>Japan</v>
      </c>
      <c r="I3095" t="str">
        <f>INDEX(products!$A$1:$G$5001,MATCH(orders!$D3095,products!$A$1:$A$5001,0),MATCH(I$1,products!$A$1:$G$1,0))</f>
        <v>Credit Cards</v>
      </c>
      <c r="J3095" t="str">
        <f>INDEX(products!$A$1:$G$5001,MATCH(orders!$D3095,products!$A$1:$A$5001,0),MATCH(J$1,products!$A$1:$G$1,0))</f>
        <v>VIP</v>
      </c>
      <c r="K3095">
        <f>INDEX(products!$A$1:$G$5001,MATCH(orders!$D3095,products!$A$1:$A$5001,0),MATCH(K$1,products!$A$1:$G$1,0))</f>
        <v>3</v>
      </c>
      <c r="L3095" s="3">
        <f>INDEX(products!$A$1:$G$5001,MATCH(orders!$D3095,products!$A$1:$A$5001,0),MATCH(L$1,products!$A$1:$G$1,0))</f>
        <v>4.5194000000000001</v>
      </c>
      <c r="M3095" s="3">
        <f t="shared" si="48"/>
        <v>9.0388000000000002</v>
      </c>
      <c r="N3095" t="str">
        <f>_xlfn.XLOOKUP(Orders[[#This Row],[Customer ID]],customers!$A$1:$A$4972,customers!$I$1:$I$4972,,0)</f>
        <v>Yes</v>
      </c>
    </row>
    <row r="3096" spans="1:14" x14ac:dyDescent="0.25">
      <c r="A3096" t="s">
        <v>14791</v>
      </c>
      <c r="B3096" s="2">
        <v>44822</v>
      </c>
      <c r="C3096" t="s">
        <v>14792</v>
      </c>
      <c r="D3096" t="s">
        <v>14793</v>
      </c>
      <c r="E3096">
        <v>1</v>
      </c>
      <c r="F3096" t="str">
        <f>_xlfn.XLOOKUP(C3096,customers!$A$1:$A$4972,customers!B$1:B$4972,,0)</f>
        <v>Jacqueline Wade</v>
      </c>
      <c r="H3096" t="str">
        <f>_xlfn.XLOOKUP(C3096,customers!$A$1:$A$4972,customers!$G$1:$G$4972,,0)</f>
        <v>Japan</v>
      </c>
      <c r="I3096" t="str">
        <f>INDEX(products!$A$1:$G$5001,MATCH(orders!$D3096,products!$A$1:$A$5001,0),MATCH(I$1,products!$A$1:$G$1,0))</f>
        <v>Money Transfers</v>
      </c>
      <c r="J3096" t="str">
        <f>INDEX(products!$A$1:$G$5001,MATCH(orders!$D3096,products!$A$1:$A$5001,0),MATCH(J$1,products!$A$1:$G$1,0))</f>
        <v>Standard</v>
      </c>
      <c r="K3096">
        <f>INDEX(products!$A$1:$G$5001,MATCH(orders!$D3096,products!$A$1:$A$5001,0),MATCH(K$1,products!$A$1:$G$1,0))</f>
        <v>1</v>
      </c>
      <c r="L3096" s="3">
        <f>INDEX(products!$A$1:$G$5001,MATCH(orders!$D3096,products!$A$1:$A$5001,0),MATCH(L$1,products!$A$1:$G$1,0))</f>
        <v>0.85520000000000007</v>
      </c>
      <c r="M3096" s="3">
        <f t="shared" si="48"/>
        <v>0.85520000000000007</v>
      </c>
      <c r="N3096" t="str">
        <f>_xlfn.XLOOKUP(Orders[[#This Row],[Customer ID]],customers!$A$1:$A$4972,customers!$I$1:$I$4972,,0)</f>
        <v>Yes</v>
      </c>
    </row>
    <row r="3097" spans="1:14" x14ac:dyDescent="0.25">
      <c r="A3097" t="s">
        <v>14795</v>
      </c>
      <c r="B3097" s="2">
        <v>44822</v>
      </c>
      <c r="C3097" t="s">
        <v>14796</v>
      </c>
      <c r="D3097" t="s">
        <v>14797</v>
      </c>
      <c r="E3097">
        <v>4</v>
      </c>
      <c r="F3097" t="str">
        <f>_xlfn.XLOOKUP(C3097,customers!$A$1:$A$4972,customers!B$1:B$4972,,0)</f>
        <v>David Gilbert</v>
      </c>
      <c r="H3097" t="str">
        <f>_xlfn.XLOOKUP(C3097,customers!$A$1:$A$4972,customers!$G$1:$G$4972,,0)</f>
        <v>Germany</v>
      </c>
      <c r="I3097" t="str">
        <f>INDEX(products!$A$1:$G$5001,MATCH(orders!$D3097,products!$A$1:$A$5001,0),MATCH(I$1,products!$A$1:$G$1,0))</f>
        <v>Investments</v>
      </c>
      <c r="J3097" t="str">
        <f>INDEX(products!$A$1:$G$5001,MATCH(orders!$D3097,products!$A$1:$A$5001,0),MATCH(J$1,products!$A$1:$G$1,0))</f>
        <v>Standard</v>
      </c>
      <c r="K3097">
        <f>INDEX(products!$A$1:$G$5001,MATCH(orders!$D3097,products!$A$1:$A$5001,0),MATCH(K$1,products!$A$1:$G$1,0))</f>
        <v>10</v>
      </c>
      <c r="L3097" s="3">
        <f>INDEX(products!$A$1:$G$5001,MATCH(orders!$D3097,products!$A$1:$A$5001,0),MATCH(L$1,products!$A$1:$G$1,0))</f>
        <v>13.39126666666667</v>
      </c>
      <c r="M3097" s="3">
        <f t="shared" si="48"/>
        <v>53.565066666666681</v>
      </c>
      <c r="N3097" t="str">
        <f>_xlfn.XLOOKUP(Orders[[#This Row],[Customer ID]],customers!$A$1:$A$4972,customers!$I$1:$I$4972,,0)</f>
        <v>Yes</v>
      </c>
    </row>
    <row r="3098" spans="1:14" x14ac:dyDescent="0.25">
      <c r="A3098" t="s">
        <v>14799</v>
      </c>
      <c r="B3098" s="2">
        <v>44822</v>
      </c>
      <c r="C3098" t="s">
        <v>14800</v>
      </c>
      <c r="D3098" t="s">
        <v>14801</v>
      </c>
      <c r="E3098">
        <v>4</v>
      </c>
      <c r="F3098" t="str">
        <f>_xlfn.XLOOKUP(C3098,customers!$A$1:$A$4972,customers!B$1:B$4972,,0)</f>
        <v>Lori Walker</v>
      </c>
      <c r="H3098" t="str">
        <f>_xlfn.XLOOKUP(C3098,customers!$A$1:$A$4972,customers!$G$1:$G$4972,,0)</f>
        <v>South Africa</v>
      </c>
      <c r="I3098" t="str">
        <f>INDEX(products!$A$1:$G$5001,MATCH(orders!$D3098,products!$A$1:$A$5001,0),MATCH(I$1,products!$A$1:$G$1,0))</f>
        <v>Money Transfers</v>
      </c>
      <c r="J3098" t="str">
        <f>INDEX(products!$A$1:$G$5001,MATCH(orders!$D3098,products!$A$1:$A$5001,0),MATCH(J$1,products!$A$1:$G$1,0))</f>
        <v>Standard</v>
      </c>
      <c r="K3098">
        <f>INDEX(products!$A$1:$G$5001,MATCH(orders!$D3098,products!$A$1:$A$5001,0),MATCH(K$1,products!$A$1:$G$1,0))</f>
        <v>10</v>
      </c>
      <c r="L3098" s="3">
        <f>INDEX(products!$A$1:$G$5001,MATCH(orders!$D3098,products!$A$1:$A$5001,0),MATCH(L$1,products!$A$1:$G$1,0))</f>
        <v>16.43673333333334</v>
      </c>
      <c r="M3098" s="3">
        <f t="shared" si="48"/>
        <v>65.746933333333359</v>
      </c>
      <c r="N3098" t="str">
        <f>_xlfn.XLOOKUP(Orders[[#This Row],[Customer ID]],customers!$A$1:$A$4972,customers!$I$1:$I$4972,,0)</f>
        <v>Yes</v>
      </c>
    </row>
    <row r="3099" spans="1:14" x14ac:dyDescent="0.25">
      <c r="A3099" t="s">
        <v>14803</v>
      </c>
      <c r="B3099" s="2">
        <v>44823</v>
      </c>
      <c r="C3099" t="s">
        <v>14804</v>
      </c>
      <c r="D3099" t="s">
        <v>14805</v>
      </c>
      <c r="E3099">
        <v>1</v>
      </c>
      <c r="F3099" t="str">
        <f>_xlfn.XLOOKUP(C3099,customers!$A$1:$A$4972,customers!B$1:B$4972,,0)</f>
        <v>Michael Evans</v>
      </c>
      <c r="H3099" t="str">
        <f>_xlfn.XLOOKUP(C3099,customers!$A$1:$A$4972,customers!$G$1:$G$4972,,0)</f>
        <v>South Africa</v>
      </c>
      <c r="I3099" t="str">
        <f>INDEX(products!$A$1:$G$5001,MATCH(orders!$D3099,products!$A$1:$A$5001,0),MATCH(I$1,products!$A$1:$G$1,0))</f>
        <v>Investments</v>
      </c>
      <c r="J3099" t="str">
        <f>INDEX(products!$A$1:$G$5001,MATCH(orders!$D3099,products!$A$1:$A$5001,0),MATCH(J$1,products!$A$1:$G$1,0))</f>
        <v>Standard</v>
      </c>
      <c r="K3099">
        <f>INDEX(products!$A$1:$G$5001,MATCH(orders!$D3099,products!$A$1:$A$5001,0),MATCH(K$1,products!$A$1:$G$1,0))</f>
        <v>1</v>
      </c>
      <c r="L3099" s="3">
        <f>INDEX(products!$A$1:$G$5001,MATCH(orders!$D3099,products!$A$1:$A$5001,0),MATCH(L$1,products!$A$1:$G$1,0))</f>
        <v>0.76856666666666673</v>
      </c>
      <c r="M3099" s="3">
        <f t="shared" si="48"/>
        <v>0.76856666666666673</v>
      </c>
      <c r="N3099" t="str">
        <f>_xlfn.XLOOKUP(Orders[[#This Row],[Customer ID]],customers!$A$1:$A$4972,customers!$I$1:$I$4972,,0)</f>
        <v>Yes</v>
      </c>
    </row>
    <row r="3100" spans="1:14" x14ac:dyDescent="0.25">
      <c r="A3100" t="s">
        <v>14807</v>
      </c>
      <c r="B3100" s="2">
        <v>44823</v>
      </c>
      <c r="C3100" t="s">
        <v>14808</v>
      </c>
      <c r="D3100" t="s">
        <v>14809</v>
      </c>
      <c r="E3100">
        <v>2</v>
      </c>
      <c r="F3100" t="str">
        <f>_xlfn.XLOOKUP(C3100,customers!$A$1:$A$4972,customers!B$1:B$4972,,0)</f>
        <v>Perry Green</v>
      </c>
      <c r="H3100" t="str">
        <f>_xlfn.XLOOKUP(C3100,customers!$A$1:$A$4972,customers!$G$1:$G$4972,,0)</f>
        <v>South Africa</v>
      </c>
      <c r="I3100" t="str">
        <f>INDEX(products!$A$1:$G$5001,MATCH(orders!$D3100,products!$A$1:$A$5001,0),MATCH(I$1,products!$A$1:$G$1,0))</f>
        <v>Money Transfers</v>
      </c>
      <c r="J3100" t="str">
        <f>INDEX(products!$A$1:$G$5001,MATCH(orders!$D3100,products!$A$1:$A$5001,0),MATCH(J$1,products!$A$1:$G$1,0))</f>
        <v>Standard</v>
      </c>
      <c r="K3100">
        <f>INDEX(products!$A$1:$G$5001,MATCH(orders!$D3100,products!$A$1:$A$5001,0),MATCH(K$1,products!$A$1:$G$1,0))</f>
        <v>3</v>
      </c>
      <c r="L3100" s="3">
        <f>INDEX(products!$A$1:$G$5001,MATCH(orders!$D3100,products!$A$1:$A$5001,0),MATCH(L$1,products!$A$1:$G$1,0))</f>
        <v>2.0249666666666668</v>
      </c>
      <c r="M3100" s="3">
        <f t="shared" si="48"/>
        <v>4.0499333333333336</v>
      </c>
      <c r="N3100" t="str">
        <f>_xlfn.XLOOKUP(Orders[[#This Row],[Customer ID]],customers!$A$1:$A$4972,customers!$I$1:$I$4972,,0)</f>
        <v>Yes</v>
      </c>
    </row>
    <row r="3101" spans="1:14" x14ac:dyDescent="0.25">
      <c r="A3101" t="s">
        <v>14811</v>
      </c>
      <c r="B3101" s="2">
        <v>44824</v>
      </c>
      <c r="C3101" t="s">
        <v>14812</v>
      </c>
      <c r="D3101" t="s">
        <v>14813</v>
      </c>
      <c r="E3101">
        <v>3</v>
      </c>
      <c r="F3101" t="str">
        <f>_xlfn.XLOOKUP(C3101,customers!$A$1:$A$4972,customers!B$1:B$4972,,0)</f>
        <v>Laura Scott</v>
      </c>
      <c r="H3101" t="str">
        <f>_xlfn.XLOOKUP(C3101,customers!$A$1:$A$4972,customers!$G$1:$G$4972,,0)</f>
        <v>United States</v>
      </c>
      <c r="I3101" t="str">
        <f>INDEX(products!$A$1:$G$5001,MATCH(orders!$D3101,products!$A$1:$A$5001,0),MATCH(I$1,products!$A$1:$G$1,0))</f>
        <v>Loans</v>
      </c>
      <c r="J3101" t="str">
        <f>INDEX(products!$A$1:$G$5001,MATCH(orders!$D3101,products!$A$1:$A$5001,0),MATCH(J$1,products!$A$1:$G$1,0))</f>
        <v>Standard</v>
      </c>
      <c r="K3101">
        <f>INDEX(products!$A$1:$G$5001,MATCH(orders!$D3101,products!$A$1:$A$5001,0),MATCH(K$1,products!$A$1:$G$1,0))</f>
        <v>5</v>
      </c>
      <c r="L3101" s="3">
        <f>INDEX(products!$A$1:$G$5001,MATCH(orders!$D3101,products!$A$1:$A$5001,0),MATCH(L$1,products!$A$1:$G$1,0))</f>
        <v>5.5012333333333334</v>
      </c>
      <c r="M3101" s="3">
        <f t="shared" si="48"/>
        <v>16.503700000000002</v>
      </c>
      <c r="N3101" t="str">
        <f>_xlfn.XLOOKUP(Orders[[#This Row],[Customer ID]],customers!$A$1:$A$4972,customers!$I$1:$I$4972,,0)</f>
        <v>No</v>
      </c>
    </row>
    <row r="3102" spans="1:14" x14ac:dyDescent="0.25">
      <c r="A3102" t="s">
        <v>14815</v>
      </c>
      <c r="B3102" s="2">
        <v>44824</v>
      </c>
      <c r="C3102" t="s">
        <v>14816</v>
      </c>
      <c r="D3102" t="s">
        <v>14817</v>
      </c>
      <c r="E3102">
        <v>3</v>
      </c>
      <c r="F3102" t="str">
        <f>_xlfn.XLOOKUP(C3102,customers!$A$1:$A$4972,customers!B$1:B$4972,,0)</f>
        <v>David Marshall</v>
      </c>
      <c r="H3102" t="str">
        <f>_xlfn.XLOOKUP(C3102,customers!$A$1:$A$4972,customers!$G$1:$G$4972,,0)</f>
        <v>Japan</v>
      </c>
      <c r="I3102" t="str">
        <f>INDEX(products!$A$1:$G$5001,MATCH(orders!$D3102,products!$A$1:$A$5001,0),MATCH(I$1,products!$A$1:$G$1,0))</f>
        <v>Money Transfers</v>
      </c>
      <c r="J3102" t="str">
        <f>INDEX(products!$A$1:$G$5001,MATCH(orders!$D3102,products!$A$1:$A$5001,0),MATCH(J$1,products!$A$1:$G$1,0))</f>
        <v>Standard</v>
      </c>
      <c r="K3102">
        <f>INDEX(products!$A$1:$G$5001,MATCH(orders!$D3102,products!$A$1:$A$5001,0),MATCH(K$1,products!$A$1:$G$1,0))</f>
        <v>5</v>
      </c>
      <c r="L3102" s="3">
        <f>INDEX(products!$A$1:$G$5001,MATCH(orders!$D3102,products!$A$1:$A$5001,0),MATCH(L$1,products!$A$1:$G$1,0))</f>
        <v>3.7964666666666669</v>
      </c>
      <c r="M3102" s="3">
        <f t="shared" si="48"/>
        <v>11.3894</v>
      </c>
      <c r="N3102" t="str">
        <f>_xlfn.XLOOKUP(Orders[[#This Row],[Customer ID]],customers!$A$1:$A$4972,customers!$I$1:$I$4972,,0)</f>
        <v>Yes</v>
      </c>
    </row>
    <row r="3103" spans="1:14" x14ac:dyDescent="0.25">
      <c r="A3103" t="s">
        <v>14819</v>
      </c>
      <c r="B3103" s="2">
        <v>44825</v>
      </c>
      <c r="C3103" t="s">
        <v>14820</v>
      </c>
      <c r="D3103" t="s">
        <v>14821</v>
      </c>
      <c r="E3103">
        <v>1</v>
      </c>
      <c r="F3103" t="str">
        <f>_xlfn.XLOOKUP(C3103,customers!$A$1:$A$4972,customers!B$1:B$4972,,0)</f>
        <v>Edward Kelley</v>
      </c>
      <c r="H3103" t="str">
        <f>_xlfn.XLOOKUP(C3103,customers!$A$1:$A$4972,customers!$G$1:$G$4972,,0)</f>
        <v>South Africa</v>
      </c>
      <c r="I3103" t="str">
        <f>INDEX(products!$A$1:$G$5001,MATCH(orders!$D3103,products!$A$1:$A$5001,0),MATCH(I$1,products!$A$1:$G$1,0))</f>
        <v>Money Transfers</v>
      </c>
      <c r="J3103" t="str">
        <f>INDEX(products!$A$1:$G$5001,MATCH(orders!$D3103,products!$A$1:$A$5001,0),MATCH(J$1,products!$A$1:$G$1,0))</f>
        <v>VIP</v>
      </c>
      <c r="K3103">
        <f>INDEX(products!$A$1:$G$5001,MATCH(orders!$D3103,products!$A$1:$A$5001,0),MATCH(K$1,products!$A$1:$G$1,0))</f>
        <v>1</v>
      </c>
      <c r="L3103" s="3">
        <f>INDEX(products!$A$1:$G$5001,MATCH(orders!$D3103,products!$A$1:$A$5001,0),MATCH(L$1,products!$A$1:$G$1,0))</f>
        <v>1.4150666666666669</v>
      </c>
      <c r="M3103" s="3">
        <f t="shared" si="48"/>
        <v>1.4150666666666669</v>
      </c>
      <c r="N3103" t="str">
        <f>_xlfn.XLOOKUP(Orders[[#This Row],[Customer ID]],customers!$A$1:$A$4972,customers!$I$1:$I$4972,,0)</f>
        <v>No</v>
      </c>
    </row>
    <row r="3104" spans="1:14" x14ac:dyDescent="0.25">
      <c r="A3104" t="s">
        <v>14823</v>
      </c>
      <c r="B3104" s="2">
        <v>44825</v>
      </c>
      <c r="C3104" t="s">
        <v>14824</v>
      </c>
      <c r="D3104" t="s">
        <v>14825</v>
      </c>
      <c r="E3104">
        <v>3</v>
      </c>
      <c r="F3104" t="str">
        <f>_xlfn.XLOOKUP(C3104,customers!$A$1:$A$4972,customers!B$1:B$4972,,0)</f>
        <v>Jose Campbell</v>
      </c>
      <c r="H3104" t="str">
        <f>_xlfn.XLOOKUP(C3104,customers!$A$1:$A$4972,customers!$G$1:$G$4972,,0)</f>
        <v>United States</v>
      </c>
      <c r="I3104" t="str">
        <f>INDEX(products!$A$1:$G$5001,MATCH(orders!$D3104,products!$A$1:$A$5001,0),MATCH(I$1,products!$A$1:$G$1,0))</f>
        <v>Loans</v>
      </c>
      <c r="J3104" t="str">
        <f>INDEX(products!$A$1:$G$5001,MATCH(orders!$D3104,products!$A$1:$A$5001,0),MATCH(J$1,products!$A$1:$G$1,0))</f>
        <v>VIP</v>
      </c>
      <c r="K3104">
        <f>INDEX(products!$A$1:$G$5001,MATCH(orders!$D3104,products!$A$1:$A$5001,0),MATCH(K$1,products!$A$1:$G$1,0))</f>
        <v>5</v>
      </c>
      <c r="L3104" s="3">
        <f>INDEX(products!$A$1:$G$5001,MATCH(orders!$D3104,products!$A$1:$A$5001,0),MATCH(L$1,products!$A$1:$G$1,0))</f>
        <v>7.9060666666666668</v>
      </c>
      <c r="M3104" s="3">
        <f t="shared" si="48"/>
        <v>23.7182</v>
      </c>
      <c r="N3104" t="str">
        <f>_xlfn.XLOOKUP(Orders[[#This Row],[Customer ID]],customers!$A$1:$A$4972,customers!$I$1:$I$4972,,0)</f>
        <v>No</v>
      </c>
    </row>
    <row r="3105" spans="1:14" x14ac:dyDescent="0.25">
      <c r="A3105" t="s">
        <v>14827</v>
      </c>
      <c r="B3105" s="2">
        <v>44826</v>
      </c>
      <c r="C3105" t="s">
        <v>14828</v>
      </c>
      <c r="D3105" t="s">
        <v>14829</v>
      </c>
      <c r="E3105">
        <v>2</v>
      </c>
      <c r="F3105" t="str">
        <f>_xlfn.XLOOKUP(C3105,customers!$A$1:$A$4972,customers!B$1:B$4972,,0)</f>
        <v>Scott Johnson</v>
      </c>
      <c r="H3105" t="str">
        <f>_xlfn.XLOOKUP(C3105,customers!$A$1:$A$4972,customers!$G$1:$G$4972,,0)</f>
        <v>Germany</v>
      </c>
      <c r="I3105" t="str">
        <f>INDEX(products!$A$1:$G$5001,MATCH(orders!$D3105,products!$A$1:$A$5001,0),MATCH(I$1,products!$A$1:$G$1,0))</f>
        <v>Investments</v>
      </c>
      <c r="J3105" t="str">
        <f>INDEX(products!$A$1:$G$5001,MATCH(orders!$D3105,products!$A$1:$A$5001,0),MATCH(J$1,products!$A$1:$G$1,0))</f>
        <v>Standard</v>
      </c>
      <c r="K3105">
        <f>INDEX(products!$A$1:$G$5001,MATCH(orders!$D3105,products!$A$1:$A$5001,0),MATCH(K$1,products!$A$1:$G$1,0))</f>
        <v>3</v>
      </c>
      <c r="L3105" s="3">
        <f>INDEX(products!$A$1:$G$5001,MATCH(orders!$D3105,products!$A$1:$A$5001,0),MATCH(L$1,products!$A$1:$G$1,0))</f>
        <v>3.3020666666666671</v>
      </c>
      <c r="M3105" s="3">
        <f t="shared" si="48"/>
        <v>6.6041333333333343</v>
      </c>
      <c r="N3105" t="str">
        <f>_xlfn.XLOOKUP(Orders[[#This Row],[Customer ID]],customers!$A$1:$A$4972,customers!$I$1:$I$4972,,0)</f>
        <v>No</v>
      </c>
    </row>
    <row r="3106" spans="1:14" x14ac:dyDescent="0.25">
      <c r="A3106" t="s">
        <v>14831</v>
      </c>
      <c r="B3106" s="2">
        <v>44826</v>
      </c>
      <c r="C3106" t="s">
        <v>14832</v>
      </c>
      <c r="D3106" t="s">
        <v>14833</v>
      </c>
      <c r="E3106">
        <v>2</v>
      </c>
      <c r="F3106" t="str">
        <f>_xlfn.XLOOKUP(C3106,customers!$A$1:$A$4972,customers!B$1:B$4972,,0)</f>
        <v>Samuel Munoz</v>
      </c>
      <c r="H3106" t="str">
        <f>_xlfn.XLOOKUP(C3106,customers!$A$1:$A$4972,customers!$G$1:$G$4972,,0)</f>
        <v>South Africa</v>
      </c>
      <c r="I3106" t="str">
        <f>INDEX(products!$A$1:$G$5001,MATCH(orders!$D3106,products!$A$1:$A$5001,0),MATCH(I$1,products!$A$1:$G$1,0))</f>
        <v>Investments</v>
      </c>
      <c r="J3106" t="str">
        <f>INDEX(products!$A$1:$G$5001,MATCH(orders!$D3106,products!$A$1:$A$5001,0),MATCH(J$1,products!$A$1:$G$1,0))</f>
        <v>VIP</v>
      </c>
      <c r="K3106">
        <f>INDEX(products!$A$1:$G$5001,MATCH(orders!$D3106,products!$A$1:$A$5001,0),MATCH(K$1,products!$A$1:$G$1,0))</f>
        <v>3</v>
      </c>
      <c r="L3106" s="3">
        <f>INDEX(products!$A$1:$G$5001,MATCH(orders!$D3106,products!$A$1:$A$5001,0),MATCH(L$1,products!$A$1:$G$1,0))</f>
        <v>2.776133333333334</v>
      </c>
      <c r="M3106" s="3">
        <f t="shared" si="48"/>
        <v>5.552266666666668</v>
      </c>
      <c r="N3106" t="str">
        <f>_xlfn.XLOOKUP(Orders[[#This Row],[Customer ID]],customers!$A$1:$A$4972,customers!$I$1:$I$4972,,0)</f>
        <v>Yes</v>
      </c>
    </row>
    <row r="3107" spans="1:14" x14ac:dyDescent="0.25">
      <c r="A3107" t="s">
        <v>14835</v>
      </c>
      <c r="B3107" s="2">
        <v>44826</v>
      </c>
      <c r="C3107" t="s">
        <v>14836</v>
      </c>
      <c r="D3107" t="s">
        <v>14837</v>
      </c>
      <c r="E3107">
        <v>1</v>
      </c>
      <c r="F3107" t="str">
        <f>_xlfn.XLOOKUP(C3107,customers!$A$1:$A$4972,customers!B$1:B$4972,,0)</f>
        <v>Allen Nelson MD</v>
      </c>
      <c r="H3107" t="str">
        <f>_xlfn.XLOOKUP(C3107,customers!$A$1:$A$4972,customers!$G$1:$G$4972,,0)</f>
        <v>South Africa</v>
      </c>
      <c r="I3107" t="str">
        <f>INDEX(products!$A$1:$G$5001,MATCH(orders!$D3107,products!$A$1:$A$5001,0),MATCH(I$1,products!$A$1:$G$1,0))</f>
        <v>Loans</v>
      </c>
      <c r="J3107" t="str">
        <f>INDEX(products!$A$1:$G$5001,MATCH(orders!$D3107,products!$A$1:$A$5001,0),MATCH(J$1,products!$A$1:$G$1,0))</f>
        <v>Standard</v>
      </c>
      <c r="K3107">
        <f>INDEX(products!$A$1:$G$5001,MATCH(orders!$D3107,products!$A$1:$A$5001,0),MATCH(K$1,products!$A$1:$G$1,0))</f>
        <v>1</v>
      </c>
      <c r="L3107" s="3">
        <f>INDEX(products!$A$1:$G$5001,MATCH(orders!$D3107,products!$A$1:$A$5001,0),MATCH(L$1,products!$A$1:$G$1,0))</f>
        <v>1.1010666666666671</v>
      </c>
      <c r="M3107" s="3">
        <f t="shared" si="48"/>
        <v>1.1010666666666671</v>
      </c>
      <c r="N3107" t="str">
        <f>_xlfn.XLOOKUP(Orders[[#This Row],[Customer ID]],customers!$A$1:$A$4972,customers!$I$1:$I$4972,,0)</f>
        <v>No</v>
      </c>
    </row>
    <row r="3108" spans="1:14" x14ac:dyDescent="0.25">
      <c r="A3108" t="s">
        <v>14839</v>
      </c>
      <c r="B3108" s="2">
        <v>44827</v>
      </c>
      <c r="C3108" t="s">
        <v>14840</v>
      </c>
      <c r="D3108" t="s">
        <v>14841</v>
      </c>
      <c r="E3108">
        <v>2</v>
      </c>
      <c r="F3108" t="str">
        <f>_xlfn.XLOOKUP(C3108,customers!$A$1:$A$4972,customers!B$1:B$4972,,0)</f>
        <v>Madison Lester</v>
      </c>
      <c r="H3108" t="str">
        <f>_xlfn.XLOOKUP(C3108,customers!$A$1:$A$4972,customers!$G$1:$G$4972,,0)</f>
        <v>United States</v>
      </c>
      <c r="I3108" t="str">
        <f>INDEX(products!$A$1:$G$5001,MATCH(orders!$D3108,products!$A$1:$A$5001,0),MATCH(I$1,products!$A$1:$G$1,0))</f>
        <v>Money Transfers</v>
      </c>
      <c r="J3108" t="str">
        <f>INDEX(products!$A$1:$G$5001,MATCH(orders!$D3108,products!$A$1:$A$5001,0),MATCH(J$1,products!$A$1:$G$1,0))</f>
        <v>VIP</v>
      </c>
      <c r="K3108">
        <f>INDEX(products!$A$1:$G$5001,MATCH(orders!$D3108,products!$A$1:$A$5001,0),MATCH(K$1,products!$A$1:$G$1,0))</f>
        <v>3</v>
      </c>
      <c r="L3108" s="3">
        <f>INDEX(products!$A$1:$G$5001,MATCH(orders!$D3108,products!$A$1:$A$5001,0),MATCH(L$1,products!$A$1:$G$1,0))</f>
        <v>4.1703333333333337</v>
      </c>
      <c r="M3108" s="3">
        <f t="shared" si="48"/>
        <v>8.3406666666666673</v>
      </c>
      <c r="N3108" t="str">
        <f>_xlfn.XLOOKUP(Orders[[#This Row],[Customer ID]],customers!$A$1:$A$4972,customers!$I$1:$I$4972,,0)</f>
        <v>No</v>
      </c>
    </row>
    <row r="3109" spans="1:14" x14ac:dyDescent="0.25">
      <c r="A3109" t="s">
        <v>14843</v>
      </c>
      <c r="B3109" s="2">
        <v>44827</v>
      </c>
      <c r="C3109" t="s">
        <v>14844</v>
      </c>
      <c r="D3109" t="s">
        <v>14845</v>
      </c>
      <c r="E3109">
        <v>4</v>
      </c>
      <c r="F3109" t="str">
        <f>_xlfn.XLOOKUP(C3109,customers!$A$1:$A$4972,customers!B$1:B$4972,,0)</f>
        <v>Richard Brown</v>
      </c>
      <c r="H3109" t="str">
        <f>_xlfn.XLOOKUP(C3109,customers!$A$1:$A$4972,customers!$G$1:$G$4972,,0)</f>
        <v>Japan</v>
      </c>
      <c r="I3109" t="str">
        <f>INDEX(products!$A$1:$G$5001,MATCH(orders!$D3109,products!$A$1:$A$5001,0),MATCH(I$1,products!$A$1:$G$1,0))</f>
        <v>Money Transfers</v>
      </c>
      <c r="J3109" t="str">
        <f>INDEX(products!$A$1:$G$5001,MATCH(orders!$D3109,products!$A$1:$A$5001,0),MATCH(J$1,products!$A$1:$G$1,0))</f>
        <v>Premium</v>
      </c>
      <c r="K3109">
        <f>INDEX(products!$A$1:$G$5001,MATCH(orders!$D3109,products!$A$1:$A$5001,0),MATCH(K$1,products!$A$1:$G$1,0))</f>
        <v>10</v>
      </c>
      <c r="L3109" s="3">
        <f>INDEX(products!$A$1:$G$5001,MATCH(orders!$D3109,products!$A$1:$A$5001,0),MATCH(L$1,products!$A$1:$G$1,0))</f>
        <v>6.7572000000000001</v>
      </c>
      <c r="M3109" s="3">
        <f t="shared" si="48"/>
        <v>27.0288</v>
      </c>
      <c r="N3109" t="str">
        <f>_xlfn.XLOOKUP(Orders[[#This Row],[Customer ID]],customers!$A$1:$A$4972,customers!$I$1:$I$4972,,0)</f>
        <v>Yes</v>
      </c>
    </row>
    <row r="3110" spans="1:14" x14ac:dyDescent="0.25">
      <c r="A3110" t="s">
        <v>14846</v>
      </c>
      <c r="B3110" s="2">
        <v>44828</v>
      </c>
      <c r="C3110" t="s">
        <v>14847</v>
      </c>
      <c r="D3110" t="s">
        <v>14848</v>
      </c>
      <c r="E3110">
        <v>1</v>
      </c>
      <c r="F3110" t="str">
        <f>_xlfn.XLOOKUP(C3110,customers!$A$1:$A$4972,customers!B$1:B$4972,,0)</f>
        <v>Brenda Jimenez PhD</v>
      </c>
      <c r="H3110" t="str">
        <f>_xlfn.XLOOKUP(C3110,customers!$A$1:$A$4972,customers!$G$1:$G$4972,,0)</f>
        <v>Germany</v>
      </c>
      <c r="I3110" t="str">
        <f>INDEX(products!$A$1:$G$5001,MATCH(orders!$D3110,products!$A$1:$A$5001,0),MATCH(I$1,products!$A$1:$G$1,0))</f>
        <v>Money Transfers</v>
      </c>
      <c r="J3110" t="str">
        <f>INDEX(products!$A$1:$G$5001,MATCH(orders!$D3110,products!$A$1:$A$5001,0),MATCH(J$1,products!$A$1:$G$1,0))</f>
        <v>Standard</v>
      </c>
      <c r="K3110">
        <f>INDEX(products!$A$1:$G$5001,MATCH(orders!$D3110,products!$A$1:$A$5001,0),MATCH(K$1,products!$A$1:$G$1,0))</f>
        <v>1</v>
      </c>
      <c r="L3110" s="3">
        <f>INDEX(products!$A$1:$G$5001,MATCH(orders!$D3110,products!$A$1:$A$5001,0),MATCH(L$1,products!$A$1:$G$1,0))</f>
        <v>1.2561333333333331</v>
      </c>
      <c r="M3110" s="3">
        <f t="shared" si="48"/>
        <v>1.2561333333333331</v>
      </c>
      <c r="N3110" t="str">
        <f>_xlfn.XLOOKUP(Orders[[#This Row],[Customer ID]],customers!$A$1:$A$4972,customers!$I$1:$I$4972,,0)</f>
        <v>Yes</v>
      </c>
    </row>
    <row r="3111" spans="1:14" x14ac:dyDescent="0.25">
      <c r="A3111" t="s">
        <v>14850</v>
      </c>
      <c r="B3111" s="2">
        <v>44828</v>
      </c>
      <c r="C3111" t="s">
        <v>14851</v>
      </c>
      <c r="D3111" t="s">
        <v>14852</v>
      </c>
      <c r="E3111">
        <v>2</v>
      </c>
      <c r="F3111" t="str">
        <f>_xlfn.XLOOKUP(C3111,customers!$A$1:$A$4972,customers!B$1:B$4972,,0)</f>
        <v>Miranda Atkins</v>
      </c>
      <c r="H3111" t="str">
        <f>_xlfn.XLOOKUP(C3111,customers!$A$1:$A$4972,customers!$G$1:$G$4972,,0)</f>
        <v>South Africa</v>
      </c>
      <c r="I3111" t="str">
        <f>INDEX(products!$A$1:$G$5001,MATCH(orders!$D3111,products!$A$1:$A$5001,0),MATCH(I$1,products!$A$1:$G$1,0))</f>
        <v>Credit Cards</v>
      </c>
      <c r="J3111" t="str">
        <f>INDEX(products!$A$1:$G$5001,MATCH(orders!$D3111,products!$A$1:$A$5001,0),MATCH(J$1,products!$A$1:$G$1,0))</f>
        <v>Premium</v>
      </c>
      <c r="K3111">
        <f>INDEX(products!$A$1:$G$5001,MATCH(orders!$D3111,products!$A$1:$A$5001,0),MATCH(K$1,products!$A$1:$G$1,0))</f>
        <v>3</v>
      </c>
      <c r="L3111" s="3">
        <f>INDEX(products!$A$1:$G$5001,MATCH(orders!$D3111,products!$A$1:$A$5001,0),MATCH(L$1,products!$A$1:$G$1,0))</f>
        <v>3.839866666666667</v>
      </c>
      <c r="M3111" s="3">
        <f t="shared" si="48"/>
        <v>7.679733333333334</v>
      </c>
      <c r="N3111" t="str">
        <f>_xlfn.XLOOKUP(Orders[[#This Row],[Customer ID]],customers!$A$1:$A$4972,customers!$I$1:$I$4972,,0)</f>
        <v>No</v>
      </c>
    </row>
    <row r="3112" spans="1:14" x14ac:dyDescent="0.25">
      <c r="A3112" t="s">
        <v>14854</v>
      </c>
      <c r="B3112" s="2">
        <v>44829</v>
      </c>
      <c r="C3112" t="s">
        <v>14855</v>
      </c>
      <c r="D3112" t="s">
        <v>14856</v>
      </c>
      <c r="E3112">
        <v>1</v>
      </c>
      <c r="F3112" t="str">
        <f>_xlfn.XLOOKUP(C3112,customers!$A$1:$A$4972,customers!B$1:B$4972,,0)</f>
        <v>Patrick Miller</v>
      </c>
      <c r="H3112" t="str">
        <f>_xlfn.XLOOKUP(C3112,customers!$A$1:$A$4972,customers!$G$1:$G$4972,,0)</f>
        <v>Japan</v>
      </c>
      <c r="I3112" t="str">
        <f>INDEX(products!$A$1:$G$5001,MATCH(orders!$D3112,products!$A$1:$A$5001,0),MATCH(I$1,products!$A$1:$G$1,0))</f>
        <v>Investments</v>
      </c>
      <c r="J3112" t="str">
        <f>INDEX(products!$A$1:$G$5001,MATCH(orders!$D3112,products!$A$1:$A$5001,0),MATCH(J$1,products!$A$1:$G$1,0))</f>
        <v>Standard</v>
      </c>
      <c r="K3112">
        <f>INDEX(products!$A$1:$G$5001,MATCH(orders!$D3112,products!$A$1:$A$5001,0),MATCH(K$1,products!$A$1:$G$1,0))</f>
        <v>1</v>
      </c>
      <c r="L3112" s="3">
        <f>INDEX(products!$A$1:$G$5001,MATCH(orders!$D3112,products!$A$1:$A$5001,0),MATCH(L$1,products!$A$1:$G$1,0))</f>
        <v>1.3043666666666669</v>
      </c>
      <c r="M3112" s="3">
        <f t="shared" si="48"/>
        <v>1.3043666666666669</v>
      </c>
      <c r="N3112" t="str">
        <f>_xlfn.XLOOKUP(Orders[[#This Row],[Customer ID]],customers!$A$1:$A$4972,customers!$I$1:$I$4972,,0)</f>
        <v>Yes</v>
      </c>
    </row>
    <row r="3113" spans="1:14" x14ac:dyDescent="0.25">
      <c r="A3113" t="s">
        <v>14858</v>
      </c>
      <c r="B3113" s="2">
        <v>44829</v>
      </c>
      <c r="C3113" t="s">
        <v>14859</v>
      </c>
      <c r="D3113" t="s">
        <v>14860</v>
      </c>
      <c r="E3113">
        <v>3</v>
      </c>
      <c r="F3113" t="str">
        <f>_xlfn.XLOOKUP(C3113,customers!$A$1:$A$4972,customers!B$1:B$4972,,0)</f>
        <v>Karen Porter</v>
      </c>
      <c r="H3113" t="str">
        <f>_xlfn.XLOOKUP(C3113,customers!$A$1:$A$4972,customers!$G$1:$G$4972,,0)</f>
        <v>Germany</v>
      </c>
      <c r="I3113" t="str">
        <f>INDEX(products!$A$1:$G$5001,MATCH(orders!$D3113,products!$A$1:$A$5001,0),MATCH(I$1,products!$A$1:$G$1,0))</f>
        <v>Money Transfers</v>
      </c>
      <c r="J3113" t="str">
        <f>INDEX(products!$A$1:$G$5001,MATCH(orders!$D3113,products!$A$1:$A$5001,0),MATCH(J$1,products!$A$1:$G$1,0))</f>
        <v>Standard</v>
      </c>
      <c r="K3113">
        <f>INDEX(products!$A$1:$G$5001,MATCH(orders!$D3113,products!$A$1:$A$5001,0),MATCH(K$1,products!$A$1:$G$1,0))</f>
        <v>5</v>
      </c>
      <c r="L3113" s="3">
        <f>INDEX(products!$A$1:$G$5001,MATCH(orders!$D3113,products!$A$1:$A$5001,0),MATCH(L$1,products!$A$1:$G$1,0))</f>
        <v>4.5434333333333337</v>
      </c>
      <c r="M3113" s="3">
        <f t="shared" si="48"/>
        <v>13.630300000000002</v>
      </c>
      <c r="N3113" t="str">
        <f>_xlfn.XLOOKUP(Orders[[#This Row],[Customer ID]],customers!$A$1:$A$4972,customers!$I$1:$I$4972,,0)</f>
        <v>Yes</v>
      </c>
    </row>
    <row r="3114" spans="1:14" x14ac:dyDescent="0.25">
      <c r="A3114" t="s">
        <v>14862</v>
      </c>
      <c r="B3114" s="2">
        <v>44829</v>
      </c>
      <c r="C3114" t="s">
        <v>14863</v>
      </c>
      <c r="D3114" t="s">
        <v>14864</v>
      </c>
      <c r="E3114">
        <v>2</v>
      </c>
      <c r="F3114" t="str">
        <f>_xlfn.XLOOKUP(C3114,customers!$A$1:$A$4972,customers!B$1:B$4972,,0)</f>
        <v>Yolanda Mcdaniel</v>
      </c>
      <c r="H3114" t="str">
        <f>_xlfn.XLOOKUP(C3114,customers!$A$1:$A$4972,customers!$G$1:$G$4972,,0)</f>
        <v>Brazil</v>
      </c>
      <c r="I3114" t="str">
        <f>INDEX(products!$A$1:$G$5001,MATCH(orders!$D3114,products!$A$1:$A$5001,0),MATCH(I$1,products!$A$1:$G$1,0))</f>
        <v>Investments</v>
      </c>
      <c r="J3114" t="str">
        <f>INDEX(products!$A$1:$G$5001,MATCH(orders!$D3114,products!$A$1:$A$5001,0),MATCH(J$1,products!$A$1:$G$1,0))</f>
        <v>Premium</v>
      </c>
      <c r="K3114">
        <f>INDEX(products!$A$1:$G$5001,MATCH(orders!$D3114,products!$A$1:$A$5001,0),MATCH(K$1,products!$A$1:$G$1,0))</f>
        <v>3</v>
      </c>
      <c r="L3114" s="3">
        <f>INDEX(products!$A$1:$G$5001,MATCH(orders!$D3114,products!$A$1:$A$5001,0),MATCH(L$1,products!$A$1:$G$1,0))</f>
        <v>4.1421666666666672</v>
      </c>
      <c r="M3114" s="3">
        <f t="shared" si="48"/>
        <v>8.2843333333333344</v>
      </c>
      <c r="N3114" t="str">
        <f>_xlfn.XLOOKUP(Orders[[#This Row],[Customer ID]],customers!$A$1:$A$4972,customers!$I$1:$I$4972,,0)</f>
        <v>No</v>
      </c>
    </row>
    <row r="3115" spans="1:14" x14ac:dyDescent="0.25">
      <c r="A3115" t="s">
        <v>14866</v>
      </c>
      <c r="B3115" s="2">
        <v>44830</v>
      </c>
      <c r="C3115" t="s">
        <v>14867</v>
      </c>
      <c r="D3115" t="s">
        <v>14868</v>
      </c>
      <c r="E3115">
        <v>4</v>
      </c>
      <c r="F3115" t="str">
        <f>_xlfn.XLOOKUP(C3115,customers!$A$1:$A$4972,customers!B$1:B$4972,,0)</f>
        <v>Mrs. Amy Wood DVM</v>
      </c>
      <c r="H3115" t="str">
        <f>_xlfn.XLOOKUP(C3115,customers!$A$1:$A$4972,customers!$G$1:$G$4972,,0)</f>
        <v>Brazil</v>
      </c>
      <c r="I3115" t="str">
        <f>INDEX(products!$A$1:$G$5001,MATCH(orders!$D3115,products!$A$1:$A$5001,0),MATCH(I$1,products!$A$1:$G$1,0))</f>
        <v>Money Transfers</v>
      </c>
      <c r="J3115" t="str">
        <f>INDEX(products!$A$1:$G$5001,MATCH(orders!$D3115,products!$A$1:$A$5001,0),MATCH(J$1,products!$A$1:$G$1,0))</f>
        <v>Premium</v>
      </c>
      <c r="K3115">
        <f>INDEX(products!$A$1:$G$5001,MATCH(orders!$D3115,products!$A$1:$A$5001,0),MATCH(K$1,products!$A$1:$G$1,0))</f>
        <v>10</v>
      </c>
      <c r="L3115" s="3">
        <f>INDEX(products!$A$1:$G$5001,MATCH(orders!$D3115,products!$A$1:$A$5001,0),MATCH(L$1,products!$A$1:$G$1,0))</f>
        <v>7.580566666666666</v>
      </c>
      <c r="M3115" s="3">
        <f t="shared" si="48"/>
        <v>30.322266666666664</v>
      </c>
      <c r="N3115" t="str">
        <f>_xlfn.XLOOKUP(Orders[[#This Row],[Customer ID]],customers!$A$1:$A$4972,customers!$I$1:$I$4972,,0)</f>
        <v>No</v>
      </c>
    </row>
    <row r="3116" spans="1:14" x14ac:dyDescent="0.25">
      <c r="A3116" t="s">
        <v>14870</v>
      </c>
      <c r="B3116" s="2">
        <v>44830</v>
      </c>
      <c r="C3116" t="s">
        <v>14871</v>
      </c>
      <c r="D3116" t="s">
        <v>14872</v>
      </c>
      <c r="E3116">
        <v>2</v>
      </c>
      <c r="F3116" t="str">
        <f>_xlfn.XLOOKUP(C3116,customers!$A$1:$A$4972,customers!B$1:B$4972,,0)</f>
        <v>Ruben Weeks</v>
      </c>
      <c r="H3116" t="str">
        <f>_xlfn.XLOOKUP(C3116,customers!$A$1:$A$4972,customers!$G$1:$G$4972,,0)</f>
        <v>Germany</v>
      </c>
      <c r="I3116" t="str">
        <f>INDEX(products!$A$1:$G$5001,MATCH(orders!$D3116,products!$A$1:$A$5001,0),MATCH(I$1,products!$A$1:$G$1,0))</f>
        <v>Loans</v>
      </c>
      <c r="J3116" t="str">
        <f>INDEX(products!$A$1:$G$5001,MATCH(orders!$D3116,products!$A$1:$A$5001,0),MATCH(J$1,products!$A$1:$G$1,0))</f>
        <v>Premium</v>
      </c>
      <c r="K3116">
        <f>INDEX(products!$A$1:$G$5001,MATCH(orders!$D3116,products!$A$1:$A$5001,0),MATCH(K$1,products!$A$1:$G$1,0))</f>
        <v>3</v>
      </c>
      <c r="L3116" s="3">
        <f>INDEX(products!$A$1:$G$5001,MATCH(orders!$D3116,products!$A$1:$A$5001,0),MATCH(L$1,products!$A$1:$G$1,0))</f>
        <v>2.5977999999999999</v>
      </c>
      <c r="M3116" s="3">
        <f t="shared" si="48"/>
        <v>5.1955999999999998</v>
      </c>
      <c r="N3116" t="str">
        <f>_xlfn.XLOOKUP(Orders[[#This Row],[Customer ID]],customers!$A$1:$A$4972,customers!$I$1:$I$4972,,0)</f>
        <v>No</v>
      </c>
    </row>
    <row r="3117" spans="1:14" x14ac:dyDescent="0.25">
      <c r="A3117" t="s">
        <v>14874</v>
      </c>
      <c r="B3117" s="2">
        <v>44831</v>
      </c>
      <c r="C3117" t="s">
        <v>14875</v>
      </c>
      <c r="D3117" t="s">
        <v>14876</v>
      </c>
      <c r="E3117">
        <v>1</v>
      </c>
      <c r="F3117" t="str">
        <f>_xlfn.XLOOKUP(C3117,customers!$A$1:$A$4972,customers!B$1:B$4972,,0)</f>
        <v>Debra Lynch</v>
      </c>
      <c r="H3117" t="str">
        <f>_xlfn.XLOOKUP(C3117,customers!$A$1:$A$4972,customers!$G$1:$G$4972,,0)</f>
        <v>United States</v>
      </c>
      <c r="I3117" t="str">
        <f>INDEX(products!$A$1:$G$5001,MATCH(orders!$D3117,products!$A$1:$A$5001,0),MATCH(I$1,products!$A$1:$G$1,0))</f>
        <v>Loans</v>
      </c>
      <c r="J3117" t="str">
        <f>INDEX(products!$A$1:$G$5001,MATCH(orders!$D3117,products!$A$1:$A$5001,0),MATCH(J$1,products!$A$1:$G$1,0))</f>
        <v>Standard</v>
      </c>
      <c r="K3117">
        <f>INDEX(products!$A$1:$G$5001,MATCH(orders!$D3117,products!$A$1:$A$5001,0),MATCH(K$1,products!$A$1:$G$1,0))</f>
        <v>1</v>
      </c>
      <c r="L3117" s="3">
        <f>INDEX(products!$A$1:$G$5001,MATCH(orders!$D3117,products!$A$1:$A$5001,0),MATCH(L$1,products!$A$1:$G$1,0))</f>
        <v>1.5441333333333329</v>
      </c>
      <c r="M3117" s="3">
        <f t="shared" si="48"/>
        <v>1.5441333333333329</v>
      </c>
      <c r="N3117" t="str">
        <f>_xlfn.XLOOKUP(Orders[[#This Row],[Customer ID]],customers!$A$1:$A$4972,customers!$I$1:$I$4972,,0)</f>
        <v>No</v>
      </c>
    </row>
    <row r="3118" spans="1:14" x14ac:dyDescent="0.25">
      <c r="A3118" t="s">
        <v>14878</v>
      </c>
      <c r="B3118" s="2">
        <v>44831</v>
      </c>
      <c r="C3118" t="s">
        <v>14879</v>
      </c>
      <c r="D3118" t="s">
        <v>14880</v>
      </c>
      <c r="E3118">
        <v>1</v>
      </c>
      <c r="F3118" t="str">
        <f>_xlfn.XLOOKUP(C3118,customers!$A$1:$A$4972,customers!B$1:B$4972,,0)</f>
        <v>John Diaz</v>
      </c>
      <c r="H3118" t="str">
        <f>_xlfn.XLOOKUP(C3118,customers!$A$1:$A$4972,customers!$G$1:$G$4972,,0)</f>
        <v>Germany</v>
      </c>
      <c r="I3118" t="str">
        <f>INDEX(products!$A$1:$G$5001,MATCH(orders!$D3118,products!$A$1:$A$5001,0),MATCH(I$1,products!$A$1:$G$1,0))</f>
        <v>Investments</v>
      </c>
      <c r="J3118" t="str">
        <f>INDEX(products!$A$1:$G$5001,MATCH(orders!$D3118,products!$A$1:$A$5001,0),MATCH(J$1,products!$A$1:$G$1,0))</f>
        <v>Premium</v>
      </c>
      <c r="K3118">
        <f>INDEX(products!$A$1:$G$5001,MATCH(orders!$D3118,products!$A$1:$A$5001,0),MATCH(K$1,products!$A$1:$G$1,0))</f>
        <v>1</v>
      </c>
      <c r="L3118" s="3">
        <f>INDEX(products!$A$1:$G$5001,MATCH(orders!$D3118,products!$A$1:$A$5001,0),MATCH(L$1,products!$A$1:$G$1,0))</f>
        <v>1.4054</v>
      </c>
      <c r="M3118" s="3">
        <f t="shared" si="48"/>
        <v>1.4054</v>
      </c>
      <c r="N3118" t="str">
        <f>_xlfn.XLOOKUP(Orders[[#This Row],[Customer ID]],customers!$A$1:$A$4972,customers!$I$1:$I$4972,,0)</f>
        <v>No</v>
      </c>
    </row>
    <row r="3119" spans="1:14" x14ac:dyDescent="0.25">
      <c r="A3119" t="s">
        <v>14882</v>
      </c>
      <c r="B3119" s="2">
        <v>44832</v>
      </c>
      <c r="C3119" t="s">
        <v>14883</v>
      </c>
      <c r="D3119" t="s">
        <v>14884</v>
      </c>
      <c r="E3119">
        <v>2</v>
      </c>
      <c r="F3119" t="str">
        <f>_xlfn.XLOOKUP(C3119,customers!$A$1:$A$4972,customers!B$1:B$4972,,0)</f>
        <v>Kevin Davies</v>
      </c>
      <c r="H3119" t="str">
        <f>_xlfn.XLOOKUP(C3119,customers!$A$1:$A$4972,customers!$G$1:$G$4972,,0)</f>
        <v>Germany</v>
      </c>
      <c r="I3119" t="str">
        <f>INDEX(products!$A$1:$G$5001,MATCH(orders!$D3119,products!$A$1:$A$5001,0),MATCH(I$1,products!$A$1:$G$1,0))</f>
        <v>Investments</v>
      </c>
      <c r="J3119" t="str">
        <f>INDEX(products!$A$1:$G$5001,MATCH(orders!$D3119,products!$A$1:$A$5001,0),MATCH(J$1,products!$A$1:$G$1,0))</f>
        <v>Premium</v>
      </c>
      <c r="K3119">
        <f>INDEX(products!$A$1:$G$5001,MATCH(orders!$D3119,products!$A$1:$A$5001,0),MATCH(K$1,products!$A$1:$G$1,0))</f>
        <v>3</v>
      </c>
      <c r="L3119" s="3">
        <f>INDEX(products!$A$1:$G$5001,MATCH(orders!$D3119,products!$A$1:$A$5001,0),MATCH(L$1,products!$A$1:$G$1,0))</f>
        <v>2.041233333333333</v>
      </c>
      <c r="M3119" s="3">
        <f t="shared" si="48"/>
        <v>4.082466666666666</v>
      </c>
      <c r="N3119" t="str">
        <f>_xlfn.XLOOKUP(Orders[[#This Row],[Customer ID]],customers!$A$1:$A$4972,customers!$I$1:$I$4972,,0)</f>
        <v>No</v>
      </c>
    </row>
    <row r="3120" spans="1:14" x14ac:dyDescent="0.25">
      <c r="A3120" t="s">
        <v>14886</v>
      </c>
      <c r="B3120" s="2">
        <v>44832</v>
      </c>
      <c r="C3120" t="s">
        <v>14887</v>
      </c>
      <c r="D3120" t="s">
        <v>14888</v>
      </c>
      <c r="E3120">
        <v>4</v>
      </c>
      <c r="F3120" t="str">
        <f>_xlfn.XLOOKUP(C3120,customers!$A$1:$A$4972,customers!B$1:B$4972,,0)</f>
        <v>Jennifer Ali</v>
      </c>
      <c r="H3120" t="str">
        <f>_xlfn.XLOOKUP(C3120,customers!$A$1:$A$4972,customers!$G$1:$G$4972,,0)</f>
        <v>United States</v>
      </c>
      <c r="I3120" t="str">
        <f>INDEX(products!$A$1:$G$5001,MATCH(orders!$D3120,products!$A$1:$A$5001,0),MATCH(I$1,products!$A$1:$G$1,0))</f>
        <v>Loans</v>
      </c>
      <c r="J3120" t="str">
        <f>INDEX(products!$A$1:$G$5001,MATCH(orders!$D3120,products!$A$1:$A$5001,0),MATCH(J$1,products!$A$1:$G$1,0))</f>
        <v>VIP</v>
      </c>
      <c r="K3120">
        <f>INDEX(products!$A$1:$G$5001,MATCH(orders!$D3120,products!$A$1:$A$5001,0),MATCH(K$1,products!$A$1:$G$1,0))</f>
        <v>10</v>
      </c>
      <c r="L3120" s="3">
        <f>INDEX(products!$A$1:$G$5001,MATCH(orders!$D3120,products!$A$1:$A$5001,0),MATCH(L$1,products!$A$1:$G$1,0))</f>
        <v>9.1504333333333339</v>
      </c>
      <c r="M3120" s="3">
        <f t="shared" si="48"/>
        <v>36.601733333333335</v>
      </c>
      <c r="N3120" t="str">
        <f>_xlfn.XLOOKUP(Orders[[#This Row],[Customer ID]],customers!$A$1:$A$4972,customers!$I$1:$I$4972,,0)</f>
        <v>No</v>
      </c>
    </row>
    <row r="3121" spans="1:14" x14ac:dyDescent="0.25">
      <c r="A3121" t="s">
        <v>14890</v>
      </c>
      <c r="B3121" s="2">
        <v>44833</v>
      </c>
      <c r="C3121" t="s">
        <v>14891</v>
      </c>
      <c r="D3121" t="s">
        <v>14892</v>
      </c>
      <c r="E3121">
        <v>4</v>
      </c>
      <c r="F3121" t="str">
        <f>_xlfn.XLOOKUP(C3121,customers!$A$1:$A$4972,customers!B$1:B$4972,,0)</f>
        <v>Diane Brown</v>
      </c>
      <c r="H3121" t="str">
        <f>_xlfn.XLOOKUP(C3121,customers!$A$1:$A$4972,customers!$G$1:$G$4972,,0)</f>
        <v>United States</v>
      </c>
      <c r="I3121" t="str">
        <f>INDEX(products!$A$1:$G$5001,MATCH(orders!$D3121,products!$A$1:$A$5001,0),MATCH(I$1,products!$A$1:$G$1,0))</f>
        <v>Credit Cards</v>
      </c>
      <c r="J3121" t="str">
        <f>INDEX(products!$A$1:$G$5001,MATCH(orders!$D3121,products!$A$1:$A$5001,0),MATCH(J$1,products!$A$1:$G$1,0))</f>
        <v>VIP</v>
      </c>
      <c r="K3121">
        <f>INDEX(products!$A$1:$G$5001,MATCH(orders!$D3121,products!$A$1:$A$5001,0),MATCH(K$1,products!$A$1:$G$1,0))</f>
        <v>10</v>
      </c>
      <c r="L3121" s="3">
        <f>INDEX(products!$A$1:$G$5001,MATCH(orders!$D3121,products!$A$1:$A$5001,0),MATCH(L$1,products!$A$1:$G$1,0))</f>
        <v>8.8107333333333333</v>
      </c>
      <c r="M3121" s="3">
        <f t="shared" si="48"/>
        <v>35.242933333333333</v>
      </c>
      <c r="N3121" t="str">
        <f>_xlfn.XLOOKUP(Orders[[#This Row],[Customer ID]],customers!$A$1:$A$4972,customers!$I$1:$I$4972,,0)</f>
        <v>No</v>
      </c>
    </row>
    <row r="3122" spans="1:14" x14ac:dyDescent="0.25">
      <c r="A3122" t="s">
        <v>14894</v>
      </c>
      <c r="B3122" s="2">
        <v>44833</v>
      </c>
      <c r="C3122" t="s">
        <v>14895</v>
      </c>
      <c r="D3122" t="s">
        <v>14896</v>
      </c>
      <c r="E3122">
        <v>4</v>
      </c>
      <c r="F3122" t="str">
        <f>_xlfn.XLOOKUP(C3122,customers!$A$1:$A$4972,customers!B$1:B$4972,,0)</f>
        <v>Samuel Berger</v>
      </c>
      <c r="H3122" t="str">
        <f>_xlfn.XLOOKUP(C3122,customers!$A$1:$A$4972,customers!$G$1:$G$4972,,0)</f>
        <v>Japan</v>
      </c>
      <c r="I3122" t="str">
        <f>INDEX(products!$A$1:$G$5001,MATCH(orders!$D3122,products!$A$1:$A$5001,0),MATCH(I$1,products!$A$1:$G$1,0))</f>
        <v>Loans</v>
      </c>
      <c r="J3122" t="str">
        <f>INDEX(products!$A$1:$G$5001,MATCH(orders!$D3122,products!$A$1:$A$5001,0),MATCH(J$1,products!$A$1:$G$1,0))</f>
        <v>Premium</v>
      </c>
      <c r="K3122">
        <f>INDEX(products!$A$1:$G$5001,MATCH(orders!$D3122,products!$A$1:$A$5001,0),MATCH(K$1,products!$A$1:$G$1,0))</f>
        <v>10</v>
      </c>
      <c r="L3122" s="3">
        <f>INDEX(products!$A$1:$G$5001,MATCH(orders!$D3122,products!$A$1:$A$5001,0),MATCH(L$1,products!$A$1:$G$1,0))</f>
        <v>9.3747333333333334</v>
      </c>
      <c r="M3122" s="3">
        <f t="shared" si="48"/>
        <v>37.498933333333333</v>
      </c>
      <c r="N3122" t="str">
        <f>_xlfn.XLOOKUP(Orders[[#This Row],[Customer ID]],customers!$A$1:$A$4972,customers!$I$1:$I$4972,,0)</f>
        <v>Yes</v>
      </c>
    </row>
    <row r="3123" spans="1:14" x14ac:dyDescent="0.25">
      <c r="A3123" t="s">
        <v>14898</v>
      </c>
      <c r="B3123" s="2">
        <v>44833</v>
      </c>
      <c r="C3123" t="s">
        <v>14899</v>
      </c>
      <c r="D3123" t="s">
        <v>14900</v>
      </c>
      <c r="E3123">
        <v>1</v>
      </c>
      <c r="F3123" t="str">
        <f>_xlfn.XLOOKUP(C3123,customers!$A$1:$A$4972,customers!B$1:B$4972,,0)</f>
        <v>Christopher Bradshaw</v>
      </c>
      <c r="H3123" t="str">
        <f>_xlfn.XLOOKUP(C3123,customers!$A$1:$A$4972,customers!$G$1:$G$4972,,0)</f>
        <v>Japan</v>
      </c>
      <c r="I3123" t="str">
        <f>INDEX(products!$A$1:$G$5001,MATCH(orders!$D3123,products!$A$1:$A$5001,0),MATCH(I$1,products!$A$1:$G$1,0))</f>
        <v>Money Transfers</v>
      </c>
      <c r="J3123" t="str">
        <f>INDEX(products!$A$1:$G$5001,MATCH(orders!$D3123,products!$A$1:$A$5001,0),MATCH(J$1,products!$A$1:$G$1,0))</f>
        <v>Premium</v>
      </c>
      <c r="K3123">
        <f>INDEX(products!$A$1:$G$5001,MATCH(orders!$D3123,products!$A$1:$A$5001,0),MATCH(K$1,products!$A$1:$G$1,0))</f>
        <v>1</v>
      </c>
      <c r="L3123" s="3">
        <f>INDEX(products!$A$1:$G$5001,MATCH(orders!$D3123,products!$A$1:$A$5001,0),MATCH(L$1,products!$A$1:$G$1,0))</f>
        <v>0.91423333333333345</v>
      </c>
      <c r="M3123" s="3">
        <f t="shared" si="48"/>
        <v>0.91423333333333345</v>
      </c>
      <c r="N3123" t="str">
        <f>_xlfn.XLOOKUP(Orders[[#This Row],[Customer ID]],customers!$A$1:$A$4972,customers!$I$1:$I$4972,,0)</f>
        <v>Yes</v>
      </c>
    </row>
    <row r="3124" spans="1:14" x14ac:dyDescent="0.25">
      <c r="A3124" t="s">
        <v>14902</v>
      </c>
      <c r="B3124" s="2">
        <v>44834</v>
      </c>
      <c r="C3124" t="s">
        <v>14903</v>
      </c>
      <c r="D3124" t="s">
        <v>14904</v>
      </c>
      <c r="E3124">
        <v>2</v>
      </c>
      <c r="F3124" t="str">
        <f>_xlfn.XLOOKUP(C3124,customers!$A$1:$A$4972,customers!B$1:B$4972,,0)</f>
        <v>Jake Mcgee</v>
      </c>
      <c r="H3124" t="str">
        <f>_xlfn.XLOOKUP(C3124,customers!$A$1:$A$4972,customers!$G$1:$G$4972,,0)</f>
        <v>United States</v>
      </c>
      <c r="I3124" t="str">
        <f>INDEX(products!$A$1:$G$5001,MATCH(orders!$D3124,products!$A$1:$A$5001,0),MATCH(I$1,products!$A$1:$G$1,0))</f>
        <v>Credit Cards</v>
      </c>
      <c r="J3124" t="str">
        <f>INDEX(products!$A$1:$G$5001,MATCH(orders!$D3124,products!$A$1:$A$5001,0),MATCH(J$1,products!$A$1:$G$1,0))</f>
        <v>Premium</v>
      </c>
      <c r="K3124">
        <f>INDEX(products!$A$1:$G$5001,MATCH(orders!$D3124,products!$A$1:$A$5001,0),MATCH(K$1,products!$A$1:$G$1,0))</f>
        <v>3</v>
      </c>
      <c r="L3124" s="3">
        <f>INDEX(products!$A$1:$G$5001,MATCH(orders!$D3124,products!$A$1:$A$5001,0),MATCH(L$1,products!$A$1:$G$1,0))</f>
        <v>2.1875666666666671</v>
      </c>
      <c r="M3124" s="3">
        <f t="shared" si="48"/>
        <v>4.3751333333333342</v>
      </c>
      <c r="N3124" t="str">
        <f>_xlfn.XLOOKUP(Orders[[#This Row],[Customer ID]],customers!$A$1:$A$4972,customers!$I$1:$I$4972,,0)</f>
        <v>Yes</v>
      </c>
    </row>
    <row r="3125" spans="1:14" x14ac:dyDescent="0.25">
      <c r="A3125" t="s">
        <v>14906</v>
      </c>
      <c r="B3125" s="2">
        <v>44834</v>
      </c>
      <c r="C3125" t="s">
        <v>14907</v>
      </c>
      <c r="D3125" t="s">
        <v>14908</v>
      </c>
      <c r="E3125">
        <v>3</v>
      </c>
      <c r="F3125" t="str">
        <f>_xlfn.XLOOKUP(C3125,customers!$A$1:$A$4972,customers!B$1:B$4972,,0)</f>
        <v>Veronica Morales</v>
      </c>
      <c r="H3125" t="str">
        <f>_xlfn.XLOOKUP(C3125,customers!$A$1:$A$4972,customers!$G$1:$G$4972,,0)</f>
        <v>Brazil</v>
      </c>
      <c r="I3125" t="str">
        <f>INDEX(products!$A$1:$G$5001,MATCH(orders!$D3125,products!$A$1:$A$5001,0),MATCH(I$1,products!$A$1:$G$1,0))</f>
        <v>Loans</v>
      </c>
      <c r="J3125" t="str">
        <f>INDEX(products!$A$1:$G$5001,MATCH(orders!$D3125,products!$A$1:$A$5001,0),MATCH(J$1,products!$A$1:$G$1,0))</f>
        <v>Premium</v>
      </c>
      <c r="K3125">
        <f>INDEX(products!$A$1:$G$5001,MATCH(orders!$D3125,products!$A$1:$A$5001,0),MATCH(K$1,products!$A$1:$G$1,0))</f>
        <v>5</v>
      </c>
      <c r="L3125" s="3">
        <f>INDEX(products!$A$1:$G$5001,MATCH(orders!$D3125,products!$A$1:$A$5001,0),MATCH(L$1,products!$A$1:$G$1,0))</f>
        <v>5.6280333333333337</v>
      </c>
      <c r="M3125" s="3">
        <f t="shared" si="48"/>
        <v>16.8841</v>
      </c>
      <c r="N3125" t="str">
        <f>_xlfn.XLOOKUP(Orders[[#This Row],[Customer ID]],customers!$A$1:$A$4972,customers!$I$1:$I$4972,,0)</f>
        <v>Yes</v>
      </c>
    </row>
    <row r="3126" spans="1:14" x14ac:dyDescent="0.25">
      <c r="A3126" t="s">
        <v>14910</v>
      </c>
      <c r="B3126" s="2">
        <v>44835</v>
      </c>
      <c r="C3126" t="s">
        <v>14911</v>
      </c>
      <c r="D3126" t="s">
        <v>14912</v>
      </c>
      <c r="E3126">
        <v>1</v>
      </c>
      <c r="F3126" t="str">
        <f>_xlfn.XLOOKUP(C3126,customers!$A$1:$A$4972,customers!B$1:B$4972,,0)</f>
        <v>Wayne Ramirez</v>
      </c>
      <c r="H3126" t="str">
        <f>_xlfn.XLOOKUP(C3126,customers!$A$1:$A$4972,customers!$G$1:$G$4972,,0)</f>
        <v>Brazil</v>
      </c>
      <c r="I3126" t="str">
        <f>INDEX(products!$A$1:$G$5001,MATCH(orders!$D3126,products!$A$1:$A$5001,0),MATCH(I$1,products!$A$1:$G$1,0))</f>
        <v>Credit Cards</v>
      </c>
      <c r="J3126" t="str">
        <f>INDEX(products!$A$1:$G$5001,MATCH(orders!$D3126,products!$A$1:$A$5001,0),MATCH(J$1,products!$A$1:$G$1,0))</f>
        <v>VIP</v>
      </c>
      <c r="K3126">
        <f>INDEX(products!$A$1:$G$5001,MATCH(orders!$D3126,products!$A$1:$A$5001,0),MATCH(K$1,products!$A$1:$G$1,0))</f>
        <v>1</v>
      </c>
      <c r="L3126" s="3">
        <f>INDEX(products!$A$1:$G$5001,MATCH(orders!$D3126,products!$A$1:$A$5001,0),MATCH(L$1,products!$A$1:$G$1,0))</f>
        <v>1.3994</v>
      </c>
      <c r="M3126" s="3">
        <f t="shared" si="48"/>
        <v>1.3994</v>
      </c>
      <c r="N3126" t="str">
        <f>_xlfn.XLOOKUP(Orders[[#This Row],[Customer ID]],customers!$A$1:$A$4972,customers!$I$1:$I$4972,,0)</f>
        <v>Yes</v>
      </c>
    </row>
    <row r="3127" spans="1:14" x14ac:dyDescent="0.25">
      <c r="A3127" t="s">
        <v>14914</v>
      </c>
      <c r="B3127" s="2">
        <v>44835</v>
      </c>
      <c r="C3127" t="s">
        <v>14915</v>
      </c>
      <c r="D3127" t="s">
        <v>14916</v>
      </c>
      <c r="E3127">
        <v>4</v>
      </c>
      <c r="F3127" t="str">
        <f>_xlfn.XLOOKUP(C3127,customers!$A$1:$A$4972,customers!B$1:B$4972,,0)</f>
        <v>Terri Taylor</v>
      </c>
      <c r="H3127" t="str">
        <f>_xlfn.XLOOKUP(C3127,customers!$A$1:$A$4972,customers!$G$1:$G$4972,,0)</f>
        <v>Germany</v>
      </c>
      <c r="I3127" t="str">
        <f>INDEX(products!$A$1:$G$5001,MATCH(orders!$D3127,products!$A$1:$A$5001,0),MATCH(I$1,products!$A$1:$G$1,0))</f>
        <v>Credit Cards</v>
      </c>
      <c r="J3127" t="str">
        <f>INDEX(products!$A$1:$G$5001,MATCH(orders!$D3127,products!$A$1:$A$5001,0),MATCH(J$1,products!$A$1:$G$1,0))</f>
        <v>Standard</v>
      </c>
      <c r="K3127">
        <f>INDEX(products!$A$1:$G$5001,MATCH(orders!$D3127,products!$A$1:$A$5001,0),MATCH(K$1,products!$A$1:$G$1,0))</f>
        <v>10</v>
      </c>
      <c r="L3127" s="3">
        <f>INDEX(products!$A$1:$G$5001,MATCH(orders!$D3127,products!$A$1:$A$5001,0),MATCH(L$1,products!$A$1:$G$1,0))</f>
        <v>12.734</v>
      </c>
      <c r="M3127" s="3">
        <f t="shared" si="48"/>
        <v>50.936</v>
      </c>
      <c r="N3127" t="str">
        <f>_xlfn.XLOOKUP(Orders[[#This Row],[Customer ID]],customers!$A$1:$A$4972,customers!$I$1:$I$4972,,0)</f>
        <v>No</v>
      </c>
    </row>
    <row r="3128" spans="1:14" x14ac:dyDescent="0.25">
      <c r="A3128" t="s">
        <v>14918</v>
      </c>
      <c r="B3128" s="2">
        <v>44836</v>
      </c>
      <c r="C3128" t="s">
        <v>14919</v>
      </c>
      <c r="D3128" t="s">
        <v>14920</v>
      </c>
      <c r="E3128">
        <v>2</v>
      </c>
      <c r="F3128" t="str">
        <f>_xlfn.XLOOKUP(C3128,customers!$A$1:$A$4972,customers!B$1:B$4972,,0)</f>
        <v>Allen Little</v>
      </c>
      <c r="H3128" t="str">
        <f>_xlfn.XLOOKUP(C3128,customers!$A$1:$A$4972,customers!$G$1:$G$4972,,0)</f>
        <v>South Africa</v>
      </c>
      <c r="I3128" t="str">
        <f>INDEX(products!$A$1:$G$5001,MATCH(orders!$D3128,products!$A$1:$A$5001,0),MATCH(I$1,products!$A$1:$G$1,0))</f>
        <v>Credit Cards</v>
      </c>
      <c r="J3128" t="str">
        <f>INDEX(products!$A$1:$G$5001,MATCH(orders!$D3128,products!$A$1:$A$5001,0),MATCH(J$1,products!$A$1:$G$1,0))</f>
        <v>Premium</v>
      </c>
      <c r="K3128">
        <f>INDEX(products!$A$1:$G$5001,MATCH(orders!$D3128,products!$A$1:$A$5001,0),MATCH(K$1,products!$A$1:$G$1,0))</f>
        <v>3</v>
      </c>
      <c r="L3128" s="3">
        <f>INDEX(products!$A$1:$G$5001,MATCH(orders!$D3128,products!$A$1:$A$5001,0),MATCH(L$1,products!$A$1:$G$1,0))</f>
        <v>4.0186000000000002</v>
      </c>
      <c r="M3128" s="3">
        <f t="shared" si="48"/>
        <v>8.0372000000000003</v>
      </c>
      <c r="N3128" t="str">
        <f>_xlfn.XLOOKUP(Orders[[#This Row],[Customer ID]],customers!$A$1:$A$4972,customers!$I$1:$I$4972,,0)</f>
        <v>Yes</v>
      </c>
    </row>
    <row r="3129" spans="1:14" x14ac:dyDescent="0.25">
      <c r="A3129" t="s">
        <v>14922</v>
      </c>
      <c r="B3129" s="2">
        <v>44836</v>
      </c>
      <c r="C3129" t="s">
        <v>14923</v>
      </c>
      <c r="D3129" t="s">
        <v>14924</v>
      </c>
      <c r="E3129">
        <v>4</v>
      </c>
      <c r="F3129" t="str">
        <f>_xlfn.XLOOKUP(C3129,customers!$A$1:$A$4972,customers!B$1:B$4972,,0)</f>
        <v>Karen Guzman</v>
      </c>
      <c r="H3129" t="str">
        <f>_xlfn.XLOOKUP(C3129,customers!$A$1:$A$4972,customers!$G$1:$G$4972,,0)</f>
        <v>Germany</v>
      </c>
      <c r="I3129" t="str">
        <f>INDEX(products!$A$1:$G$5001,MATCH(orders!$D3129,products!$A$1:$A$5001,0),MATCH(I$1,products!$A$1:$G$1,0))</f>
        <v>Investments</v>
      </c>
      <c r="J3129" t="str">
        <f>INDEX(products!$A$1:$G$5001,MATCH(orders!$D3129,products!$A$1:$A$5001,0),MATCH(J$1,products!$A$1:$G$1,0))</f>
        <v>Premium</v>
      </c>
      <c r="K3129">
        <f>INDEX(products!$A$1:$G$5001,MATCH(orders!$D3129,products!$A$1:$A$5001,0),MATCH(K$1,products!$A$1:$G$1,0))</f>
        <v>10</v>
      </c>
      <c r="L3129" s="3">
        <f>INDEX(products!$A$1:$G$5001,MATCH(orders!$D3129,products!$A$1:$A$5001,0),MATCH(L$1,products!$A$1:$G$1,0))</f>
        <v>7.4781666666666684</v>
      </c>
      <c r="M3129" s="3">
        <f t="shared" si="48"/>
        <v>29.912666666666674</v>
      </c>
      <c r="N3129" t="str">
        <f>_xlfn.XLOOKUP(Orders[[#This Row],[Customer ID]],customers!$A$1:$A$4972,customers!$I$1:$I$4972,,0)</f>
        <v>Yes</v>
      </c>
    </row>
    <row r="3130" spans="1:14" x14ac:dyDescent="0.25">
      <c r="A3130" t="s">
        <v>14926</v>
      </c>
      <c r="B3130" s="2">
        <v>44836</v>
      </c>
      <c r="C3130" t="s">
        <v>14927</v>
      </c>
      <c r="D3130" t="s">
        <v>14928</v>
      </c>
      <c r="E3130">
        <v>3</v>
      </c>
      <c r="F3130" t="str">
        <f>_xlfn.XLOOKUP(C3130,customers!$A$1:$A$4972,customers!B$1:B$4972,,0)</f>
        <v>Emily Howe</v>
      </c>
      <c r="H3130" t="str">
        <f>_xlfn.XLOOKUP(C3130,customers!$A$1:$A$4972,customers!$G$1:$G$4972,,0)</f>
        <v>Germany</v>
      </c>
      <c r="I3130" t="str">
        <f>INDEX(products!$A$1:$G$5001,MATCH(orders!$D3130,products!$A$1:$A$5001,0),MATCH(I$1,products!$A$1:$G$1,0))</f>
        <v>Loans</v>
      </c>
      <c r="J3130" t="str">
        <f>INDEX(products!$A$1:$G$5001,MATCH(orders!$D3130,products!$A$1:$A$5001,0),MATCH(J$1,products!$A$1:$G$1,0))</f>
        <v>VIP</v>
      </c>
      <c r="K3130">
        <f>INDEX(products!$A$1:$G$5001,MATCH(orders!$D3130,products!$A$1:$A$5001,0),MATCH(K$1,products!$A$1:$G$1,0))</f>
        <v>5</v>
      </c>
      <c r="L3130" s="3">
        <f>INDEX(products!$A$1:$G$5001,MATCH(orders!$D3130,products!$A$1:$A$5001,0),MATCH(L$1,products!$A$1:$G$1,0))</f>
        <v>8.0907999999999998</v>
      </c>
      <c r="M3130" s="3">
        <f t="shared" si="48"/>
        <v>24.272399999999998</v>
      </c>
      <c r="N3130" t="str">
        <f>_xlfn.XLOOKUP(Orders[[#This Row],[Customer ID]],customers!$A$1:$A$4972,customers!$I$1:$I$4972,,0)</f>
        <v>No</v>
      </c>
    </row>
    <row r="3131" spans="1:14" x14ac:dyDescent="0.25">
      <c r="A3131" t="s">
        <v>14930</v>
      </c>
      <c r="B3131" s="2">
        <v>44837</v>
      </c>
      <c r="C3131" t="s">
        <v>14931</v>
      </c>
      <c r="D3131" t="s">
        <v>14932</v>
      </c>
      <c r="E3131">
        <v>4</v>
      </c>
      <c r="F3131" t="str">
        <f>_xlfn.XLOOKUP(C3131,customers!$A$1:$A$4972,customers!B$1:B$4972,,0)</f>
        <v>Andrew Tyler</v>
      </c>
      <c r="H3131" t="str">
        <f>_xlfn.XLOOKUP(C3131,customers!$A$1:$A$4972,customers!$G$1:$G$4972,,0)</f>
        <v>South Africa</v>
      </c>
      <c r="I3131" t="str">
        <f>INDEX(products!$A$1:$G$5001,MATCH(orders!$D3131,products!$A$1:$A$5001,0),MATCH(I$1,products!$A$1:$G$1,0))</f>
        <v>Investments</v>
      </c>
      <c r="J3131" t="str">
        <f>INDEX(products!$A$1:$G$5001,MATCH(orders!$D3131,products!$A$1:$A$5001,0),MATCH(J$1,products!$A$1:$G$1,0))</f>
        <v>Premium</v>
      </c>
      <c r="K3131">
        <f>INDEX(products!$A$1:$G$5001,MATCH(orders!$D3131,products!$A$1:$A$5001,0),MATCH(K$1,products!$A$1:$G$1,0))</f>
        <v>10</v>
      </c>
      <c r="L3131" s="3">
        <f>INDEX(products!$A$1:$G$5001,MATCH(orders!$D3131,products!$A$1:$A$5001,0),MATCH(L$1,products!$A$1:$G$1,0))</f>
        <v>15.051600000000001</v>
      </c>
      <c r="M3131" s="3">
        <f t="shared" si="48"/>
        <v>60.206400000000002</v>
      </c>
      <c r="N3131" t="str">
        <f>_xlfn.XLOOKUP(Orders[[#This Row],[Customer ID]],customers!$A$1:$A$4972,customers!$I$1:$I$4972,,0)</f>
        <v>Yes</v>
      </c>
    </row>
    <row r="3132" spans="1:14" x14ac:dyDescent="0.25">
      <c r="A3132" t="s">
        <v>14934</v>
      </c>
      <c r="B3132" s="2">
        <v>44837</v>
      </c>
      <c r="C3132" t="s">
        <v>14935</v>
      </c>
      <c r="D3132" t="s">
        <v>14936</v>
      </c>
      <c r="E3132">
        <v>4</v>
      </c>
      <c r="F3132" t="str">
        <f>_xlfn.XLOOKUP(C3132,customers!$A$1:$A$4972,customers!B$1:B$4972,,0)</f>
        <v>Dominique Haas</v>
      </c>
      <c r="H3132" t="str">
        <f>_xlfn.XLOOKUP(C3132,customers!$A$1:$A$4972,customers!$G$1:$G$4972,,0)</f>
        <v>United States</v>
      </c>
      <c r="I3132" t="str">
        <f>INDEX(products!$A$1:$G$5001,MATCH(orders!$D3132,products!$A$1:$A$5001,0),MATCH(I$1,products!$A$1:$G$1,0))</f>
        <v>Investments</v>
      </c>
      <c r="J3132" t="str">
        <f>INDEX(products!$A$1:$G$5001,MATCH(orders!$D3132,products!$A$1:$A$5001,0),MATCH(J$1,products!$A$1:$G$1,0))</f>
        <v>Premium</v>
      </c>
      <c r="K3132">
        <f>INDEX(products!$A$1:$G$5001,MATCH(orders!$D3132,products!$A$1:$A$5001,0),MATCH(K$1,products!$A$1:$G$1,0))</f>
        <v>10</v>
      </c>
      <c r="L3132" s="3">
        <f>INDEX(products!$A$1:$G$5001,MATCH(orders!$D3132,products!$A$1:$A$5001,0),MATCH(L$1,products!$A$1:$G$1,0))</f>
        <v>14.71756666666667</v>
      </c>
      <c r="M3132" s="3">
        <f t="shared" si="48"/>
        <v>58.87026666666668</v>
      </c>
      <c r="N3132" t="str">
        <f>_xlfn.XLOOKUP(Orders[[#This Row],[Customer ID]],customers!$A$1:$A$4972,customers!$I$1:$I$4972,,0)</f>
        <v>No</v>
      </c>
    </row>
    <row r="3133" spans="1:14" x14ac:dyDescent="0.25">
      <c r="A3133" t="s">
        <v>14938</v>
      </c>
      <c r="B3133" s="2">
        <v>44838</v>
      </c>
      <c r="C3133" t="s">
        <v>14939</v>
      </c>
      <c r="D3133" t="s">
        <v>14940</v>
      </c>
      <c r="E3133">
        <v>3</v>
      </c>
      <c r="F3133" t="str">
        <f>_xlfn.XLOOKUP(C3133,customers!$A$1:$A$4972,customers!B$1:B$4972,,0)</f>
        <v>Christina Brandt</v>
      </c>
      <c r="H3133" t="str">
        <f>_xlfn.XLOOKUP(C3133,customers!$A$1:$A$4972,customers!$G$1:$G$4972,,0)</f>
        <v>Brazil</v>
      </c>
      <c r="I3133" t="str">
        <f>INDEX(products!$A$1:$G$5001,MATCH(orders!$D3133,products!$A$1:$A$5001,0),MATCH(I$1,products!$A$1:$G$1,0))</f>
        <v>Money Transfers</v>
      </c>
      <c r="J3133" t="str">
        <f>INDEX(products!$A$1:$G$5001,MATCH(orders!$D3133,products!$A$1:$A$5001,0),MATCH(J$1,products!$A$1:$G$1,0))</f>
        <v>VIP</v>
      </c>
      <c r="K3133">
        <f>INDEX(products!$A$1:$G$5001,MATCH(orders!$D3133,products!$A$1:$A$5001,0),MATCH(K$1,products!$A$1:$G$1,0))</f>
        <v>5</v>
      </c>
      <c r="L3133" s="3">
        <f>INDEX(products!$A$1:$G$5001,MATCH(orders!$D3133,products!$A$1:$A$5001,0),MATCH(L$1,products!$A$1:$G$1,0))</f>
        <v>7.448266666666667</v>
      </c>
      <c r="M3133" s="3">
        <f t="shared" si="48"/>
        <v>22.344799999999999</v>
      </c>
      <c r="N3133" t="str">
        <f>_xlfn.XLOOKUP(Orders[[#This Row],[Customer ID]],customers!$A$1:$A$4972,customers!$I$1:$I$4972,,0)</f>
        <v>Yes</v>
      </c>
    </row>
    <row r="3134" spans="1:14" x14ac:dyDescent="0.25">
      <c r="A3134" t="s">
        <v>14942</v>
      </c>
      <c r="B3134" s="2">
        <v>44838</v>
      </c>
      <c r="C3134" t="s">
        <v>14943</v>
      </c>
      <c r="D3134" t="s">
        <v>14944</v>
      </c>
      <c r="E3134">
        <v>2</v>
      </c>
      <c r="F3134" t="str">
        <f>_xlfn.XLOOKUP(C3134,customers!$A$1:$A$4972,customers!B$1:B$4972,,0)</f>
        <v>Anthony Baldwin</v>
      </c>
      <c r="H3134" t="str">
        <f>_xlfn.XLOOKUP(C3134,customers!$A$1:$A$4972,customers!$G$1:$G$4972,,0)</f>
        <v>Germany</v>
      </c>
      <c r="I3134" t="str">
        <f>INDEX(products!$A$1:$G$5001,MATCH(orders!$D3134,products!$A$1:$A$5001,0),MATCH(I$1,products!$A$1:$G$1,0))</f>
        <v>Money Transfers</v>
      </c>
      <c r="J3134" t="str">
        <f>INDEX(products!$A$1:$G$5001,MATCH(orders!$D3134,products!$A$1:$A$5001,0),MATCH(J$1,products!$A$1:$G$1,0))</f>
        <v>Premium</v>
      </c>
      <c r="K3134">
        <f>INDEX(products!$A$1:$G$5001,MATCH(orders!$D3134,products!$A$1:$A$5001,0),MATCH(K$1,products!$A$1:$G$1,0))</f>
        <v>3</v>
      </c>
      <c r="L3134" s="3">
        <f>INDEX(products!$A$1:$G$5001,MATCH(orders!$D3134,products!$A$1:$A$5001,0),MATCH(L$1,products!$A$1:$G$1,0))</f>
        <v>4.7981333333333334</v>
      </c>
      <c r="M3134" s="3">
        <f t="shared" si="48"/>
        <v>9.5962666666666667</v>
      </c>
      <c r="N3134" t="str">
        <f>_xlfn.XLOOKUP(Orders[[#This Row],[Customer ID]],customers!$A$1:$A$4972,customers!$I$1:$I$4972,,0)</f>
        <v>Yes</v>
      </c>
    </row>
    <row r="3135" spans="1:14" x14ac:dyDescent="0.25">
      <c r="A3135" t="s">
        <v>14946</v>
      </c>
      <c r="B3135" s="2">
        <v>44839</v>
      </c>
      <c r="C3135" t="s">
        <v>14947</v>
      </c>
      <c r="D3135" t="s">
        <v>14948</v>
      </c>
      <c r="E3135">
        <v>1</v>
      </c>
      <c r="F3135" t="str">
        <f>_xlfn.XLOOKUP(C3135,customers!$A$1:$A$4972,customers!B$1:B$4972,,0)</f>
        <v>Mrs. Cindy Murphy MD</v>
      </c>
      <c r="H3135" t="str">
        <f>_xlfn.XLOOKUP(C3135,customers!$A$1:$A$4972,customers!$G$1:$G$4972,,0)</f>
        <v>South Africa</v>
      </c>
      <c r="I3135" t="str">
        <f>INDEX(products!$A$1:$G$5001,MATCH(orders!$D3135,products!$A$1:$A$5001,0),MATCH(I$1,products!$A$1:$G$1,0))</f>
        <v>Credit Cards</v>
      </c>
      <c r="J3135" t="str">
        <f>INDEX(products!$A$1:$G$5001,MATCH(orders!$D3135,products!$A$1:$A$5001,0),MATCH(J$1,products!$A$1:$G$1,0))</f>
        <v>Premium</v>
      </c>
      <c r="K3135">
        <f>INDEX(products!$A$1:$G$5001,MATCH(orders!$D3135,products!$A$1:$A$5001,0),MATCH(K$1,products!$A$1:$G$1,0))</f>
        <v>1</v>
      </c>
      <c r="L3135" s="3">
        <f>INDEX(products!$A$1:$G$5001,MATCH(orders!$D3135,products!$A$1:$A$5001,0),MATCH(L$1,products!$A$1:$G$1,0))</f>
        <v>1.210933333333333</v>
      </c>
      <c r="M3135" s="3">
        <f t="shared" si="48"/>
        <v>1.210933333333333</v>
      </c>
      <c r="N3135" t="str">
        <f>_xlfn.XLOOKUP(Orders[[#This Row],[Customer ID]],customers!$A$1:$A$4972,customers!$I$1:$I$4972,,0)</f>
        <v>No</v>
      </c>
    </row>
    <row r="3136" spans="1:14" x14ac:dyDescent="0.25">
      <c r="A3136" t="s">
        <v>14950</v>
      </c>
      <c r="B3136" s="2">
        <v>44839</v>
      </c>
      <c r="C3136" t="s">
        <v>14951</v>
      </c>
      <c r="D3136" t="s">
        <v>14952</v>
      </c>
      <c r="E3136">
        <v>2</v>
      </c>
      <c r="F3136" t="str">
        <f>_xlfn.XLOOKUP(C3136,customers!$A$1:$A$4972,customers!B$1:B$4972,,0)</f>
        <v>Robert Jones</v>
      </c>
      <c r="H3136" t="str">
        <f>_xlfn.XLOOKUP(C3136,customers!$A$1:$A$4972,customers!$G$1:$G$4972,,0)</f>
        <v>Japan</v>
      </c>
      <c r="I3136" t="str">
        <f>INDEX(products!$A$1:$G$5001,MATCH(orders!$D3136,products!$A$1:$A$5001,0),MATCH(I$1,products!$A$1:$G$1,0))</f>
        <v>Credit Cards</v>
      </c>
      <c r="J3136" t="str">
        <f>INDEX(products!$A$1:$G$5001,MATCH(orders!$D3136,products!$A$1:$A$5001,0),MATCH(J$1,products!$A$1:$G$1,0))</f>
        <v>VIP</v>
      </c>
      <c r="K3136">
        <f>INDEX(products!$A$1:$G$5001,MATCH(orders!$D3136,products!$A$1:$A$5001,0),MATCH(K$1,products!$A$1:$G$1,0))</f>
        <v>3</v>
      </c>
      <c r="L3136" s="3">
        <f>INDEX(products!$A$1:$G$5001,MATCH(orders!$D3136,products!$A$1:$A$5001,0),MATCH(L$1,products!$A$1:$G$1,0))</f>
        <v>2.600833333333334</v>
      </c>
      <c r="M3136" s="3">
        <f t="shared" si="48"/>
        <v>5.201666666666668</v>
      </c>
      <c r="N3136" t="str">
        <f>_xlfn.XLOOKUP(Orders[[#This Row],[Customer ID]],customers!$A$1:$A$4972,customers!$I$1:$I$4972,,0)</f>
        <v>Yes</v>
      </c>
    </row>
    <row r="3137" spans="1:14" x14ac:dyDescent="0.25">
      <c r="A3137" t="s">
        <v>14954</v>
      </c>
      <c r="B3137" s="2">
        <v>44840</v>
      </c>
      <c r="C3137" t="s">
        <v>14955</v>
      </c>
      <c r="D3137" t="s">
        <v>14956</v>
      </c>
      <c r="E3137">
        <v>3</v>
      </c>
      <c r="F3137" t="str">
        <f>_xlfn.XLOOKUP(C3137,customers!$A$1:$A$4972,customers!B$1:B$4972,,0)</f>
        <v>Monique Williams</v>
      </c>
      <c r="H3137" t="str">
        <f>_xlfn.XLOOKUP(C3137,customers!$A$1:$A$4972,customers!$G$1:$G$4972,,0)</f>
        <v>Germany</v>
      </c>
      <c r="I3137" t="str">
        <f>INDEX(products!$A$1:$G$5001,MATCH(orders!$D3137,products!$A$1:$A$5001,0),MATCH(I$1,products!$A$1:$G$1,0))</f>
        <v>Money Transfers</v>
      </c>
      <c r="J3137" t="str">
        <f>INDEX(products!$A$1:$G$5001,MATCH(orders!$D3137,products!$A$1:$A$5001,0),MATCH(J$1,products!$A$1:$G$1,0))</f>
        <v>Standard</v>
      </c>
      <c r="K3137">
        <f>INDEX(products!$A$1:$G$5001,MATCH(orders!$D3137,products!$A$1:$A$5001,0),MATCH(K$1,products!$A$1:$G$1,0))</f>
        <v>5</v>
      </c>
      <c r="L3137" s="3">
        <f>INDEX(products!$A$1:$G$5001,MATCH(orders!$D3137,products!$A$1:$A$5001,0),MATCH(L$1,products!$A$1:$G$1,0))</f>
        <v>6.4172666666666656</v>
      </c>
      <c r="M3137" s="3">
        <f t="shared" si="48"/>
        <v>19.251799999999996</v>
      </c>
      <c r="N3137" t="str">
        <f>_xlfn.XLOOKUP(Orders[[#This Row],[Customer ID]],customers!$A$1:$A$4972,customers!$I$1:$I$4972,,0)</f>
        <v>Yes</v>
      </c>
    </row>
    <row r="3138" spans="1:14" x14ac:dyDescent="0.25">
      <c r="A3138" t="s">
        <v>14958</v>
      </c>
      <c r="B3138" s="2">
        <v>44840</v>
      </c>
      <c r="C3138" t="s">
        <v>14959</v>
      </c>
      <c r="D3138" t="s">
        <v>14960</v>
      </c>
      <c r="E3138">
        <v>4</v>
      </c>
      <c r="F3138" t="str">
        <f>_xlfn.XLOOKUP(C3138,customers!$A$1:$A$4972,customers!B$1:B$4972,,0)</f>
        <v>Anna Golden</v>
      </c>
      <c r="H3138" t="str">
        <f>_xlfn.XLOOKUP(C3138,customers!$A$1:$A$4972,customers!$G$1:$G$4972,,0)</f>
        <v>Brazil</v>
      </c>
      <c r="I3138" t="str">
        <f>INDEX(products!$A$1:$G$5001,MATCH(orders!$D3138,products!$A$1:$A$5001,0),MATCH(I$1,products!$A$1:$G$1,0))</f>
        <v>Money Transfers</v>
      </c>
      <c r="J3138" t="str">
        <f>INDEX(products!$A$1:$G$5001,MATCH(orders!$D3138,products!$A$1:$A$5001,0),MATCH(J$1,products!$A$1:$G$1,0))</f>
        <v>Premium</v>
      </c>
      <c r="K3138">
        <f>INDEX(products!$A$1:$G$5001,MATCH(orders!$D3138,products!$A$1:$A$5001,0),MATCH(K$1,products!$A$1:$G$1,0))</f>
        <v>10</v>
      </c>
      <c r="L3138" s="3">
        <f>INDEX(products!$A$1:$G$5001,MATCH(orders!$D3138,products!$A$1:$A$5001,0),MATCH(L$1,products!$A$1:$G$1,0))</f>
        <v>14.09546666666667</v>
      </c>
      <c r="M3138" s="3">
        <f t="shared" si="48"/>
        <v>56.381866666666681</v>
      </c>
      <c r="N3138" t="str">
        <f>_xlfn.XLOOKUP(Orders[[#This Row],[Customer ID]],customers!$A$1:$A$4972,customers!$I$1:$I$4972,,0)</f>
        <v>Yes</v>
      </c>
    </row>
    <row r="3139" spans="1:14" x14ac:dyDescent="0.25">
      <c r="A3139" t="s">
        <v>14962</v>
      </c>
      <c r="B3139" s="2">
        <v>44840</v>
      </c>
      <c r="C3139" t="s">
        <v>14963</v>
      </c>
      <c r="D3139" t="s">
        <v>14964</v>
      </c>
      <c r="E3139">
        <v>2</v>
      </c>
      <c r="F3139" t="str">
        <f>_xlfn.XLOOKUP(C3139,customers!$A$1:$A$4972,customers!B$1:B$4972,,0)</f>
        <v>Elizabeth Huang</v>
      </c>
      <c r="H3139" t="str">
        <f>_xlfn.XLOOKUP(C3139,customers!$A$1:$A$4972,customers!$G$1:$G$4972,,0)</f>
        <v>United States</v>
      </c>
      <c r="I3139" t="str">
        <f>INDEX(products!$A$1:$G$5001,MATCH(orders!$D3139,products!$A$1:$A$5001,0),MATCH(I$1,products!$A$1:$G$1,0))</f>
        <v>Loans</v>
      </c>
      <c r="J3139" t="str">
        <f>INDEX(products!$A$1:$G$5001,MATCH(orders!$D3139,products!$A$1:$A$5001,0),MATCH(J$1,products!$A$1:$G$1,0))</f>
        <v>Premium</v>
      </c>
      <c r="K3139">
        <f>INDEX(products!$A$1:$G$5001,MATCH(orders!$D3139,products!$A$1:$A$5001,0),MATCH(K$1,products!$A$1:$G$1,0))</f>
        <v>3</v>
      </c>
      <c r="L3139" s="3">
        <f>INDEX(products!$A$1:$G$5001,MATCH(orders!$D3139,products!$A$1:$A$5001,0),MATCH(L$1,products!$A$1:$G$1,0))</f>
        <v>4.2137666666666664</v>
      </c>
      <c r="M3139" s="3">
        <f t="shared" ref="M3139:M3202" si="49">L3139*E3139</f>
        <v>8.4275333333333329</v>
      </c>
      <c r="N3139" t="str">
        <f>_xlfn.XLOOKUP(Orders[[#This Row],[Customer ID]],customers!$A$1:$A$4972,customers!$I$1:$I$4972,,0)</f>
        <v>No</v>
      </c>
    </row>
    <row r="3140" spans="1:14" x14ac:dyDescent="0.25">
      <c r="A3140" t="s">
        <v>14966</v>
      </c>
      <c r="B3140" s="2">
        <v>44841</v>
      </c>
      <c r="C3140" t="s">
        <v>14967</v>
      </c>
      <c r="D3140" t="s">
        <v>14968</v>
      </c>
      <c r="E3140">
        <v>1</v>
      </c>
      <c r="F3140" t="str">
        <f>_xlfn.XLOOKUP(C3140,customers!$A$1:$A$4972,customers!B$1:B$4972,,0)</f>
        <v>Kimberly Nash</v>
      </c>
      <c r="H3140" t="str">
        <f>_xlfn.XLOOKUP(C3140,customers!$A$1:$A$4972,customers!$G$1:$G$4972,,0)</f>
        <v>Germany</v>
      </c>
      <c r="I3140" t="str">
        <f>INDEX(products!$A$1:$G$5001,MATCH(orders!$D3140,products!$A$1:$A$5001,0),MATCH(I$1,products!$A$1:$G$1,0))</f>
        <v>Credit Cards</v>
      </c>
      <c r="J3140" t="str">
        <f>INDEX(products!$A$1:$G$5001,MATCH(orders!$D3140,products!$A$1:$A$5001,0),MATCH(J$1,products!$A$1:$G$1,0))</f>
        <v>Standard</v>
      </c>
      <c r="K3140">
        <f>INDEX(products!$A$1:$G$5001,MATCH(orders!$D3140,products!$A$1:$A$5001,0),MATCH(K$1,products!$A$1:$G$1,0))</f>
        <v>1</v>
      </c>
      <c r="L3140" s="3">
        <f>INDEX(products!$A$1:$G$5001,MATCH(orders!$D3140,products!$A$1:$A$5001,0),MATCH(L$1,products!$A$1:$G$1,0))</f>
        <v>1.1880999999999999</v>
      </c>
      <c r="M3140" s="3">
        <f t="shared" si="49"/>
        <v>1.1880999999999999</v>
      </c>
      <c r="N3140" t="str">
        <f>_xlfn.XLOOKUP(Orders[[#This Row],[Customer ID]],customers!$A$1:$A$4972,customers!$I$1:$I$4972,,0)</f>
        <v>No</v>
      </c>
    </row>
    <row r="3141" spans="1:14" x14ac:dyDescent="0.25">
      <c r="A3141" t="s">
        <v>14970</v>
      </c>
      <c r="B3141" s="2">
        <v>44841</v>
      </c>
      <c r="C3141" t="s">
        <v>14971</v>
      </c>
      <c r="D3141" t="s">
        <v>14972</v>
      </c>
      <c r="E3141">
        <v>3</v>
      </c>
      <c r="F3141" t="str">
        <f>_xlfn.XLOOKUP(C3141,customers!$A$1:$A$4972,customers!B$1:B$4972,,0)</f>
        <v>Eric Martinez</v>
      </c>
      <c r="H3141" t="str">
        <f>_xlfn.XLOOKUP(C3141,customers!$A$1:$A$4972,customers!$G$1:$G$4972,,0)</f>
        <v>Germany</v>
      </c>
      <c r="I3141" t="str">
        <f>INDEX(products!$A$1:$G$5001,MATCH(orders!$D3141,products!$A$1:$A$5001,0),MATCH(I$1,products!$A$1:$G$1,0))</f>
        <v>Credit Cards</v>
      </c>
      <c r="J3141" t="str">
        <f>INDEX(products!$A$1:$G$5001,MATCH(orders!$D3141,products!$A$1:$A$5001,0),MATCH(J$1,products!$A$1:$G$1,0))</f>
        <v>VIP</v>
      </c>
      <c r="K3141">
        <f>INDEX(products!$A$1:$G$5001,MATCH(orders!$D3141,products!$A$1:$A$5001,0),MATCH(K$1,products!$A$1:$G$1,0))</f>
        <v>5</v>
      </c>
      <c r="L3141" s="3">
        <f>INDEX(products!$A$1:$G$5001,MATCH(orders!$D3141,products!$A$1:$A$5001,0),MATCH(L$1,products!$A$1:$G$1,0))</f>
        <v>3.6756333333333329</v>
      </c>
      <c r="M3141" s="3">
        <f t="shared" si="49"/>
        <v>11.026899999999998</v>
      </c>
      <c r="N3141" t="str">
        <f>_xlfn.XLOOKUP(Orders[[#This Row],[Customer ID]],customers!$A$1:$A$4972,customers!$I$1:$I$4972,,0)</f>
        <v>No</v>
      </c>
    </row>
    <row r="3142" spans="1:14" x14ac:dyDescent="0.25">
      <c r="A3142" t="s">
        <v>14974</v>
      </c>
      <c r="B3142" s="2">
        <v>44842</v>
      </c>
      <c r="C3142" t="s">
        <v>14975</v>
      </c>
      <c r="D3142" t="s">
        <v>14976</v>
      </c>
      <c r="E3142">
        <v>2</v>
      </c>
      <c r="F3142" t="str">
        <f>_xlfn.XLOOKUP(C3142,customers!$A$1:$A$4972,customers!B$1:B$4972,,0)</f>
        <v>Dennis Gomez</v>
      </c>
      <c r="H3142" t="str">
        <f>_xlfn.XLOOKUP(C3142,customers!$A$1:$A$4972,customers!$G$1:$G$4972,,0)</f>
        <v>South Africa</v>
      </c>
      <c r="I3142" t="str">
        <f>INDEX(products!$A$1:$G$5001,MATCH(orders!$D3142,products!$A$1:$A$5001,0),MATCH(I$1,products!$A$1:$G$1,0))</f>
        <v>Money Transfers</v>
      </c>
      <c r="J3142" t="str">
        <f>INDEX(products!$A$1:$G$5001,MATCH(orders!$D3142,products!$A$1:$A$5001,0),MATCH(J$1,products!$A$1:$G$1,0))</f>
        <v>Standard</v>
      </c>
      <c r="K3142">
        <f>INDEX(products!$A$1:$G$5001,MATCH(orders!$D3142,products!$A$1:$A$5001,0),MATCH(K$1,products!$A$1:$G$1,0))</f>
        <v>3</v>
      </c>
      <c r="L3142" s="3">
        <f>INDEX(products!$A$1:$G$5001,MATCH(orders!$D3142,products!$A$1:$A$5001,0),MATCH(L$1,products!$A$1:$G$1,0))</f>
        <v>3.1133333333333342</v>
      </c>
      <c r="M3142" s="3">
        <f t="shared" si="49"/>
        <v>6.2266666666666683</v>
      </c>
      <c r="N3142" t="str">
        <f>_xlfn.XLOOKUP(Orders[[#This Row],[Customer ID]],customers!$A$1:$A$4972,customers!$I$1:$I$4972,,0)</f>
        <v>No</v>
      </c>
    </row>
    <row r="3143" spans="1:14" x14ac:dyDescent="0.25">
      <c r="A3143" t="s">
        <v>14978</v>
      </c>
      <c r="B3143" s="2">
        <v>44842</v>
      </c>
      <c r="C3143" t="s">
        <v>14979</v>
      </c>
      <c r="D3143" t="s">
        <v>14980</v>
      </c>
      <c r="E3143">
        <v>1</v>
      </c>
      <c r="F3143" t="str">
        <f>_xlfn.XLOOKUP(C3143,customers!$A$1:$A$4972,customers!B$1:B$4972,,0)</f>
        <v>Ryan Everett</v>
      </c>
      <c r="H3143" t="str">
        <f>_xlfn.XLOOKUP(C3143,customers!$A$1:$A$4972,customers!$G$1:$G$4972,,0)</f>
        <v>Japan</v>
      </c>
      <c r="I3143" t="str">
        <f>INDEX(products!$A$1:$G$5001,MATCH(orders!$D3143,products!$A$1:$A$5001,0),MATCH(I$1,products!$A$1:$G$1,0))</f>
        <v>Loans</v>
      </c>
      <c r="J3143" t="str">
        <f>INDEX(products!$A$1:$G$5001,MATCH(orders!$D3143,products!$A$1:$A$5001,0),MATCH(J$1,products!$A$1:$G$1,0))</f>
        <v>Premium</v>
      </c>
      <c r="K3143">
        <f>INDEX(products!$A$1:$G$5001,MATCH(orders!$D3143,products!$A$1:$A$5001,0),MATCH(K$1,products!$A$1:$G$1,0))</f>
        <v>1</v>
      </c>
      <c r="L3143" s="3">
        <f>INDEX(products!$A$1:$G$5001,MATCH(orders!$D3143,products!$A$1:$A$5001,0),MATCH(L$1,products!$A$1:$G$1,0))</f>
        <v>1.587433333333333</v>
      </c>
      <c r="M3143" s="3">
        <f t="shared" si="49"/>
        <v>1.587433333333333</v>
      </c>
      <c r="N3143" t="str">
        <f>_xlfn.XLOOKUP(Orders[[#This Row],[Customer ID]],customers!$A$1:$A$4972,customers!$I$1:$I$4972,,0)</f>
        <v>No</v>
      </c>
    </row>
    <row r="3144" spans="1:14" x14ac:dyDescent="0.25">
      <c r="A3144" t="s">
        <v>14982</v>
      </c>
      <c r="B3144" s="2">
        <v>44843</v>
      </c>
      <c r="C3144" t="s">
        <v>14983</v>
      </c>
      <c r="D3144" t="s">
        <v>14984</v>
      </c>
      <c r="E3144">
        <v>3</v>
      </c>
      <c r="F3144" t="str">
        <f>_xlfn.XLOOKUP(C3144,customers!$A$1:$A$4972,customers!B$1:B$4972,,0)</f>
        <v>Micheal Haney</v>
      </c>
      <c r="H3144" t="str">
        <f>_xlfn.XLOOKUP(C3144,customers!$A$1:$A$4972,customers!$G$1:$G$4972,,0)</f>
        <v>Japan</v>
      </c>
      <c r="I3144" t="str">
        <f>INDEX(products!$A$1:$G$5001,MATCH(orders!$D3144,products!$A$1:$A$5001,0),MATCH(I$1,products!$A$1:$G$1,0))</f>
        <v>Money Transfers</v>
      </c>
      <c r="J3144" t="str">
        <f>INDEX(products!$A$1:$G$5001,MATCH(orders!$D3144,products!$A$1:$A$5001,0),MATCH(J$1,products!$A$1:$G$1,0))</f>
        <v>Standard</v>
      </c>
      <c r="K3144">
        <f>INDEX(products!$A$1:$G$5001,MATCH(orders!$D3144,products!$A$1:$A$5001,0),MATCH(K$1,products!$A$1:$G$1,0))</f>
        <v>5</v>
      </c>
      <c r="L3144" s="3">
        <f>INDEX(products!$A$1:$G$5001,MATCH(orders!$D3144,products!$A$1:$A$5001,0),MATCH(L$1,products!$A$1:$G$1,0))</f>
        <v>6.2555666666666667</v>
      </c>
      <c r="M3144" s="3">
        <f t="shared" si="49"/>
        <v>18.7667</v>
      </c>
      <c r="N3144" t="str">
        <f>_xlfn.XLOOKUP(Orders[[#This Row],[Customer ID]],customers!$A$1:$A$4972,customers!$I$1:$I$4972,,0)</f>
        <v>Yes</v>
      </c>
    </row>
    <row r="3145" spans="1:14" x14ac:dyDescent="0.25">
      <c r="A3145" t="s">
        <v>14986</v>
      </c>
      <c r="B3145" s="2">
        <v>44843</v>
      </c>
      <c r="C3145" t="s">
        <v>14987</v>
      </c>
      <c r="D3145" t="s">
        <v>14988</v>
      </c>
      <c r="E3145">
        <v>1</v>
      </c>
      <c r="F3145" t="str">
        <f>_xlfn.XLOOKUP(C3145,customers!$A$1:$A$4972,customers!B$1:B$4972,,0)</f>
        <v>Tanner Wallace</v>
      </c>
      <c r="H3145" t="str">
        <f>_xlfn.XLOOKUP(C3145,customers!$A$1:$A$4972,customers!$G$1:$G$4972,,0)</f>
        <v>United States</v>
      </c>
      <c r="I3145" t="str">
        <f>INDEX(products!$A$1:$G$5001,MATCH(orders!$D3145,products!$A$1:$A$5001,0),MATCH(I$1,products!$A$1:$G$1,0))</f>
        <v>Money Transfers</v>
      </c>
      <c r="J3145" t="str">
        <f>INDEX(products!$A$1:$G$5001,MATCH(orders!$D3145,products!$A$1:$A$5001,0),MATCH(J$1,products!$A$1:$G$1,0))</f>
        <v>VIP</v>
      </c>
      <c r="K3145">
        <f>INDEX(products!$A$1:$G$5001,MATCH(orders!$D3145,products!$A$1:$A$5001,0),MATCH(K$1,products!$A$1:$G$1,0))</f>
        <v>1</v>
      </c>
      <c r="L3145" s="3">
        <f>INDEX(products!$A$1:$G$5001,MATCH(orders!$D3145,products!$A$1:$A$5001,0),MATCH(L$1,products!$A$1:$G$1,0))</f>
        <v>1.2050000000000001</v>
      </c>
      <c r="M3145" s="3">
        <f t="shared" si="49"/>
        <v>1.2050000000000001</v>
      </c>
      <c r="N3145" t="str">
        <f>_xlfn.XLOOKUP(Orders[[#This Row],[Customer ID]],customers!$A$1:$A$4972,customers!$I$1:$I$4972,,0)</f>
        <v>Yes</v>
      </c>
    </row>
    <row r="3146" spans="1:14" x14ac:dyDescent="0.25">
      <c r="A3146" t="s">
        <v>14990</v>
      </c>
      <c r="B3146" s="2">
        <v>44843</v>
      </c>
      <c r="C3146" t="s">
        <v>14991</v>
      </c>
      <c r="D3146" t="s">
        <v>14992</v>
      </c>
      <c r="E3146">
        <v>3</v>
      </c>
      <c r="F3146" t="str">
        <f>_xlfn.XLOOKUP(C3146,customers!$A$1:$A$4972,customers!B$1:B$4972,,0)</f>
        <v>Dr. Kevin Jones</v>
      </c>
      <c r="H3146" t="str">
        <f>_xlfn.XLOOKUP(C3146,customers!$A$1:$A$4972,customers!$G$1:$G$4972,,0)</f>
        <v>Brazil</v>
      </c>
      <c r="I3146" t="str">
        <f>INDEX(products!$A$1:$G$5001,MATCH(orders!$D3146,products!$A$1:$A$5001,0),MATCH(I$1,products!$A$1:$G$1,0))</f>
        <v>Investments</v>
      </c>
      <c r="J3146" t="str">
        <f>INDEX(products!$A$1:$G$5001,MATCH(orders!$D3146,products!$A$1:$A$5001,0),MATCH(J$1,products!$A$1:$G$1,0))</f>
        <v>Premium</v>
      </c>
      <c r="K3146">
        <f>INDEX(products!$A$1:$G$5001,MATCH(orders!$D3146,products!$A$1:$A$5001,0),MATCH(K$1,products!$A$1:$G$1,0))</f>
        <v>5</v>
      </c>
      <c r="L3146" s="3">
        <f>INDEX(products!$A$1:$G$5001,MATCH(orders!$D3146,products!$A$1:$A$5001,0),MATCH(L$1,products!$A$1:$G$1,0))</f>
        <v>4.6776000000000009</v>
      </c>
      <c r="M3146" s="3">
        <f t="shared" si="49"/>
        <v>14.032800000000002</v>
      </c>
      <c r="N3146" t="str">
        <f>_xlfn.XLOOKUP(Orders[[#This Row],[Customer ID]],customers!$A$1:$A$4972,customers!$I$1:$I$4972,,0)</f>
        <v>No</v>
      </c>
    </row>
    <row r="3147" spans="1:14" x14ac:dyDescent="0.25">
      <c r="A3147" t="s">
        <v>14994</v>
      </c>
      <c r="B3147" s="2">
        <v>44844</v>
      </c>
      <c r="C3147" t="s">
        <v>14995</v>
      </c>
      <c r="D3147" t="s">
        <v>14996</v>
      </c>
      <c r="E3147">
        <v>4</v>
      </c>
      <c r="F3147" t="str">
        <f>_xlfn.XLOOKUP(C3147,customers!$A$1:$A$4972,customers!B$1:B$4972,,0)</f>
        <v>Ronald Perkins</v>
      </c>
      <c r="H3147" t="str">
        <f>_xlfn.XLOOKUP(C3147,customers!$A$1:$A$4972,customers!$G$1:$G$4972,,0)</f>
        <v>United States</v>
      </c>
      <c r="I3147" t="str">
        <f>INDEX(products!$A$1:$G$5001,MATCH(orders!$D3147,products!$A$1:$A$5001,0),MATCH(I$1,products!$A$1:$G$1,0))</f>
        <v>Credit Cards</v>
      </c>
      <c r="J3147" t="str">
        <f>INDEX(products!$A$1:$G$5001,MATCH(orders!$D3147,products!$A$1:$A$5001,0),MATCH(J$1,products!$A$1:$G$1,0))</f>
        <v>VIP</v>
      </c>
      <c r="K3147">
        <f>INDEX(products!$A$1:$G$5001,MATCH(orders!$D3147,products!$A$1:$A$5001,0),MATCH(K$1,products!$A$1:$G$1,0))</f>
        <v>10</v>
      </c>
      <c r="L3147" s="3">
        <f>INDEX(products!$A$1:$G$5001,MATCH(orders!$D3147,products!$A$1:$A$5001,0),MATCH(L$1,products!$A$1:$G$1,0))</f>
        <v>10.35116666666667</v>
      </c>
      <c r="M3147" s="3">
        <f t="shared" si="49"/>
        <v>41.404666666666678</v>
      </c>
      <c r="N3147" t="str">
        <f>_xlfn.XLOOKUP(Orders[[#This Row],[Customer ID]],customers!$A$1:$A$4972,customers!$I$1:$I$4972,,0)</f>
        <v>No</v>
      </c>
    </row>
    <row r="3148" spans="1:14" x14ac:dyDescent="0.25">
      <c r="A3148" t="s">
        <v>14998</v>
      </c>
      <c r="B3148" s="2">
        <v>44844</v>
      </c>
      <c r="C3148" t="s">
        <v>14999</v>
      </c>
      <c r="D3148" t="s">
        <v>15000</v>
      </c>
      <c r="E3148">
        <v>2</v>
      </c>
      <c r="F3148" t="str">
        <f>_xlfn.XLOOKUP(C3148,customers!$A$1:$A$4972,customers!B$1:B$4972,,0)</f>
        <v>Alyssa Simpson</v>
      </c>
      <c r="H3148" t="str">
        <f>_xlfn.XLOOKUP(C3148,customers!$A$1:$A$4972,customers!$G$1:$G$4972,,0)</f>
        <v>Germany</v>
      </c>
      <c r="I3148" t="str">
        <f>INDEX(products!$A$1:$G$5001,MATCH(orders!$D3148,products!$A$1:$A$5001,0),MATCH(I$1,products!$A$1:$G$1,0))</f>
        <v>Loans</v>
      </c>
      <c r="J3148" t="str">
        <f>INDEX(products!$A$1:$G$5001,MATCH(orders!$D3148,products!$A$1:$A$5001,0),MATCH(J$1,products!$A$1:$G$1,0))</f>
        <v>VIP</v>
      </c>
      <c r="K3148">
        <f>INDEX(products!$A$1:$G$5001,MATCH(orders!$D3148,products!$A$1:$A$5001,0),MATCH(K$1,products!$A$1:$G$1,0))</f>
        <v>3</v>
      </c>
      <c r="L3148" s="3">
        <f>INDEX(products!$A$1:$G$5001,MATCH(orders!$D3148,products!$A$1:$A$5001,0),MATCH(L$1,products!$A$1:$G$1,0))</f>
        <v>4.6860333333333326</v>
      </c>
      <c r="M3148" s="3">
        <f t="shared" si="49"/>
        <v>9.3720666666666652</v>
      </c>
      <c r="N3148" t="str">
        <f>_xlfn.XLOOKUP(Orders[[#This Row],[Customer ID]],customers!$A$1:$A$4972,customers!$I$1:$I$4972,,0)</f>
        <v>Yes</v>
      </c>
    </row>
    <row r="3149" spans="1:14" x14ac:dyDescent="0.25">
      <c r="A3149" t="s">
        <v>15002</v>
      </c>
      <c r="B3149" s="2">
        <v>44845</v>
      </c>
      <c r="C3149" t="s">
        <v>15003</v>
      </c>
      <c r="D3149" t="s">
        <v>15004</v>
      </c>
      <c r="E3149">
        <v>1</v>
      </c>
      <c r="F3149" t="str">
        <f>_xlfn.XLOOKUP(C3149,customers!$A$1:$A$4972,customers!B$1:B$4972,,0)</f>
        <v>Kimberly Allen</v>
      </c>
      <c r="H3149" t="str">
        <f>_xlfn.XLOOKUP(C3149,customers!$A$1:$A$4972,customers!$G$1:$G$4972,,0)</f>
        <v>Germany</v>
      </c>
      <c r="I3149" t="str">
        <f>INDEX(products!$A$1:$G$5001,MATCH(orders!$D3149,products!$A$1:$A$5001,0),MATCH(I$1,products!$A$1:$G$1,0))</f>
        <v>Investments</v>
      </c>
      <c r="J3149" t="str">
        <f>INDEX(products!$A$1:$G$5001,MATCH(orders!$D3149,products!$A$1:$A$5001,0),MATCH(J$1,products!$A$1:$G$1,0))</f>
        <v>Standard</v>
      </c>
      <c r="K3149">
        <f>INDEX(products!$A$1:$G$5001,MATCH(orders!$D3149,products!$A$1:$A$5001,0),MATCH(K$1,products!$A$1:$G$1,0))</f>
        <v>1</v>
      </c>
      <c r="L3149" s="3">
        <f>INDEX(products!$A$1:$G$5001,MATCH(orders!$D3149,products!$A$1:$A$5001,0),MATCH(L$1,products!$A$1:$G$1,0))</f>
        <v>1.3331333333333339</v>
      </c>
      <c r="M3149" s="3">
        <f t="shared" si="49"/>
        <v>1.3331333333333339</v>
      </c>
      <c r="N3149" t="str">
        <f>_xlfn.XLOOKUP(Orders[[#This Row],[Customer ID]],customers!$A$1:$A$4972,customers!$I$1:$I$4972,,0)</f>
        <v>No</v>
      </c>
    </row>
    <row r="3150" spans="1:14" x14ac:dyDescent="0.25">
      <c r="A3150" t="s">
        <v>15006</v>
      </c>
      <c r="B3150" s="2">
        <v>44845</v>
      </c>
      <c r="C3150" t="s">
        <v>15007</v>
      </c>
      <c r="D3150" t="s">
        <v>15008</v>
      </c>
      <c r="E3150">
        <v>3</v>
      </c>
      <c r="F3150" t="str">
        <f>_xlfn.XLOOKUP(C3150,customers!$A$1:$A$4972,customers!B$1:B$4972,,0)</f>
        <v>Dennis Alvarado</v>
      </c>
      <c r="H3150" t="str">
        <f>_xlfn.XLOOKUP(C3150,customers!$A$1:$A$4972,customers!$G$1:$G$4972,,0)</f>
        <v>Japan</v>
      </c>
      <c r="I3150" t="str">
        <f>INDEX(products!$A$1:$G$5001,MATCH(orders!$D3150,products!$A$1:$A$5001,0),MATCH(I$1,products!$A$1:$G$1,0))</f>
        <v>Credit Cards</v>
      </c>
      <c r="J3150" t="str">
        <f>INDEX(products!$A$1:$G$5001,MATCH(orders!$D3150,products!$A$1:$A$5001,0),MATCH(J$1,products!$A$1:$G$1,0))</f>
        <v>Standard</v>
      </c>
      <c r="K3150">
        <f>INDEX(products!$A$1:$G$5001,MATCH(orders!$D3150,products!$A$1:$A$5001,0),MATCH(K$1,products!$A$1:$G$1,0))</f>
        <v>5</v>
      </c>
      <c r="L3150" s="3">
        <f>INDEX(products!$A$1:$G$5001,MATCH(orders!$D3150,products!$A$1:$A$5001,0),MATCH(L$1,products!$A$1:$G$1,0))</f>
        <v>7.2702666666666671</v>
      </c>
      <c r="M3150" s="3">
        <f t="shared" si="49"/>
        <v>21.8108</v>
      </c>
      <c r="N3150" t="str">
        <f>_xlfn.XLOOKUP(Orders[[#This Row],[Customer ID]],customers!$A$1:$A$4972,customers!$I$1:$I$4972,,0)</f>
        <v>Yes</v>
      </c>
    </row>
    <row r="3151" spans="1:14" x14ac:dyDescent="0.25">
      <c r="A3151" t="s">
        <v>15010</v>
      </c>
      <c r="B3151" s="2">
        <v>44846</v>
      </c>
      <c r="C3151" t="s">
        <v>15011</v>
      </c>
      <c r="D3151" t="s">
        <v>15012</v>
      </c>
      <c r="E3151">
        <v>1</v>
      </c>
      <c r="F3151" t="str">
        <f>_xlfn.XLOOKUP(C3151,customers!$A$1:$A$4972,customers!B$1:B$4972,,0)</f>
        <v>Nicholas Jones</v>
      </c>
      <c r="H3151" t="str">
        <f>_xlfn.XLOOKUP(C3151,customers!$A$1:$A$4972,customers!$G$1:$G$4972,,0)</f>
        <v>Brazil</v>
      </c>
      <c r="I3151" t="str">
        <f>INDEX(products!$A$1:$G$5001,MATCH(orders!$D3151,products!$A$1:$A$5001,0),MATCH(I$1,products!$A$1:$G$1,0))</f>
        <v>Money Transfers</v>
      </c>
      <c r="J3151" t="str">
        <f>INDEX(products!$A$1:$G$5001,MATCH(orders!$D3151,products!$A$1:$A$5001,0),MATCH(J$1,products!$A$1:$G$1,0))</f>
        <v>VIP</v>
      </c>
      <c r="K3151">
        <f>INDEX(products!$A$1:$G$5001,MATCH(orders!$D3151,products!$A$1:$A$5001,0),MATCH(K$1,products!$A$1:$G$1,0))</f>
        <v>1</v>
      </c>
      <c r="L3151" s="3">
        <f>INDEX(products!$A$1:$G$5001,MATCH(orders!$D3151,products!$A$1:$A$5001,0),MATCH(L$1,products!$A$1:$G$1,0))</f>
        <v>1.121</v>
      </c>
      <c r="M3151" s="3">
        <f t="shared" si="49"/>
        <v>1.121</v>
      </c>
      <c r="N3151" t="str">
        <f>_xlfn.XLOOKUP(Orders[[#This Row],[Customer ID]],customers!$A$1:$A$4972,customers!$I$1:$I$4972,,0)</f>
        <v>No</v>
      </c>
    </row>
    <row r="3152" spans="1:14" x14ac:dyDescent="0.25">
      <c r="A3152" t="s">
        <v>15014</v>
      </c>
      <c r="B3152" s="2">
        <v>44846</v>
      </c>
      <c r="C3152" t="s">
        <v>15015</v>
      </c>
      <c r="D3152" t="s">
        <v>15016</v>
      </c>
      <c r="E3152">
        <v>1</v>
      </c>
      <c r="F3152" t="str">
        <f>_xlfn.XLOOKUP(C3152,customers!$A$1:$A$4972,customers!B$1:B$4972,,0)</f>
        <v>Robert Morales</v>
      </c>
      <c r="H3152" t="str">
        <f>_xlfn.XLOOKUP(C3152,customers!$A$1:$A$4972,customers!$G$1:$G$4972,,0)</f>
        <v>South Africa</v>
      </c>
      <c r="I3152" t="str">
        <f>INDEX(products!$A$1:$G$5001,MATCH(orders!$D3152,products!$A$1:$A$5001,0),MATCH(I$1,products!$A$1:$G$1,0))</f>
        <v>Loans</v>
      </c>
      <c r="J3152" t="str">
        <f>INDEX(products!$A$1:$G$5001,MATCH(orders!$D3152,products!$A$1:$A$5001,0),MATCH(J$1,products!$A$1:$G$1,0))</f>
        <v>VIP</v>
      </c>
      <c r="K3152">
        <f>INDEX(products!$A$1:$G$5001,MATCH(orders!$D3152,products!$A$1:$A$5001,0),MATCH(K$1,products!$A$1:$G$1,0))</f>
        <v>1</v>
      </c>
      <c r="L3152" s="3">
        <f>INDEX(products!$A$1:$G$5001,MATCH(orders!$D3152,products!$A$1:$A$5001,0),MATCH(L$1,products!$A$1:$G$1,0))</f>
        <v>1.2968999999999999</v>
      </c>
      <c r="M3152" s="3">
        <f t="shared" si="49"/>
        <v>1.2968999999999999</v>
      </c>
      <c r="N3152" t="str">
        <f>_xlfn.XLOOKUP(Orders[[#This Row],[Customer ID]],customers!$A$1:$A$4972,customers!$I$1:$I$4972,,0)</f>
        <v>No</v>
      </c>
    </row>
    <row r="3153" spans="1:14" x14ac:dyDescent="0.25">
      <c r="A3153" t="s">
        <v>15018</v>
      </c>
      <c r="B3153" s="2">
        <v>44847</v>
      </c>
      <c r="C3153" t="s">
        <v>15019</v>
      </c>
      <c r="D3153" t="s">
        <v>15020</v>
      </c>
      <c r="E3153">
        <v>2</v>
      </c>
      <c r="F3153" t="str">
        <f>_xlfn.XLOOKUP(C3153,customers!$A$1:$A$4972,customers!B$1:B$4972,,0)</f>
        <v>Ashley Bennett</v>
      </c>
      <c r="H3153" t="str">
        <f>_xlfn.XLOOKUP(C3153,customers!$A$1:$A$4972,customers!$G$1:$G$4972,,0)</f>
        <v>Brazil</v>
      </c>
      <c r="I3153" t="str">
        <f>INDEX(products!$A$1:$G$5001,MATCH(orders!$D3153,products!$A$1:$A$5001,0),MATCH(I$1,products!$A$1:$G$1,0))</f>
        <v>Credit Cards</v>
      </c>
      <c r="J3153" t="str">
        <f>INDEX(products!$A$1:$G$5001,MATCH(orders!$D3153,products!$A$1:$A$5001,0),MATCH(J$1,products!$A$1:$G$1,0))</f>
        <v>Premium</v>
      </c>
      <c r="K3153">
        <f>INDEX(products!$A$1:$G$5001,MATCH(orders!$D3153,products!$A$1:$A$5001,0),MATCH(K$1,products!$A$1:$G$1,0))</f>
        <v>3</v>
      </c>
      <c r="L3153" s="3">
        <f>INDEX(products!$A$1:$G$5001,MATCH(orders!$D3153,products!$A$1:$A$5001,0),MATCH(L$1,products!$A$1:$G$1,0))</f>
        <v>2.745166666666667</v>
      </c>
      <c r="M3153" s="3">
        <f t="shared" si="49"/>
        <v>5.490333333333334</v>
      </c>
      <c r="N3153" t="str">
        <f>_xlfn.XLOOKUP(Orders[[#This Row],[Customer ID]],customers!$A$1:$A$4972,customers!$I$1:$I$4972,,0)</f>
        <v>Yes</v>
      </c>
    </row>
    <row r="3154" spans="1:14" x14ac:dyDescent="0.25">
      <c r="A3154" t="s">
        <v>15022</v>
      </c>
      <c r="B3154" s="2">
        <v>44847</v>
      </c>
      <c r="C3154" t="s">
        <v>15023</v>
      </c>
      <c r="D3154" t="s">
        <v>15024</v>
      </c>
      <c r="E3154">
        <v>4</v>
      </c>
      <c r="F3154" t="str">
        <f>_xlfn.XLOOKUP(C3154,customers!$A$1:$A$4972,customers!B$1:B$4972,,0)</f>
        <v>Maria Floyd</v>
      </c>
      <c r="H3154" t="str">
        <f>_xlfn.XLOOKUP(C3154,customers!$A$1:$A$4972,customers!$G$1:$G$4972,,0)</f>
        <v>Germany</v>
      </c>
      <c r="I3154" t="str">
        <f>INDEX(products!$A$1:$G$5001,MATCH(orders!$D3154,products!$A$1:$A$5001,0),MATCH(I$1,products!$A$1:$G$1,0))</f>
        <v>Money Transfers</v>
      </c>
      <c r="J3154" t="str">
        <f>INDEX(products!$A$1:$G$5001,MATCH(orders!$D3154,products!$A$1:$A$5001,0),MATCH(J$1,products!$A$1:$G$1,0))</f>
        <v>VIP</v>
      </c>
      <c r="K3154">
        <f>INDEX(products!$A$1:$G$5001,MATCH(orders!$D3154,products!$A$1:$A$5001,0),MATCH(K$1,products!$A$1:$G$1,0))</f>
        <v>10</v>
      </c>
      <c r="L3154" s="3">
        <f>INDEX(products!$A$1:$G$5001,MATCH(orders!$D3154,products!$A$1:$A$5001,0),MATCH(L$1,products!$A$1:$G$1,0))</f>
        <v>13.72126666666667</v>
      </c>
      <c r="M3154" s="3">
        <f t="shared" si="49"/>
        <v>54.885066666666681</v>
      </c>
      <c r="N3154" t="str">
        <f>_xlfn.XLOOKUP(Orders[[#This Row],[Customer ID]],customers!$A$1:$A$4972,customers!$I$1:$I$4972,,0)</f>
        <v>Yes</v>
      </c>
    </row>
    <row r="3155" spans="1:14" x14ac:dyDescent="0.25">
      <c r="A3155" t="s">
        <v>15026</v>
      </c>
      <c r="B3155" s="2">
        <v>44847</v>
      </c>
      <c r="C3155" t="s">
        <v>15027</v>
      </c>
      <c r="D3155" t="s">
        <v>15028</v>
      </c>
      <c r="E3155">
        <v>1</v>
      </c>
      <c r="F3155" t="str">
        <f>_xlfn.XLOOKUP(C3155,customers!$A$1:$A$4972,customers!B$1:B$4972,,0)</f>
        <v>Shelby Thomas</v>
      </c>
      <c r="H3155" t="str">
        <f>_xlfn.XLOOKUP(C3155,customers!$A$1:$A$4972,customers!$G$1:$G$4972,,0)</f>
        <v>South Africa</v>
      </c>
      <c r="I3155" t="str">
        <f>INDEX(products!$A$1:$G$5001,MATCH(orders!$D3155,products!$A$1:$A$5001,0),MATCH(I$1,products!$A$1:$G$1,0))</f>
        <v>Investments</v>
      </c>
      <c r="J3155" t="str">
        <f>INDEX(products!$A$1:$G$5001,MATCH(orders!$D3155,products!$A$1:$A$5001,0),MATCH(J$1,products!$A$1:$G$1,0))</f>
        <v>VIP</v>
      </c>
      <c r="K3155">
        <f>INDEX(products!$A$1:$G$5001,MATCH(orders!$D3155,products!$A$1:$A$5001,0),MATCH(K$1,products!$A$1:$G$1,0))</f>
        <v>1</v>
      </c>
      <c r="L3155" s="3">
        <f>INDEX(products!$A$1:$G$5001,MATCH(orders!$D3155,products!$A$1:$A$5001,0),MATCH(L$1,products!$A$1:$G$1,0))</f>
        <v>1.0942666666666669</v>
      </c>
      <c r="M3155" s="3">
        <f t="shared" si="49"/>
        <v>1.0942666666666669</v>
      </c>
      <c r="N3155" t="str">
        <f>_xlfn.XLOOKUP(Orders[[#This Row],[Customer ID]],customers!$A$1:$A$4972,customers!$I$1:$I$4972,,0)</f>
        <v>No</v>
      </c>
    </row>
    <row r="3156" spans="1:14" x14ac:dyDescent="0.25">
      <c r="A3156" t="s">
        <v>15030</v>
      </c>
      <c r="B3156" s="2">
        <v>44848</v>
      </c>
      <c r="C3156" t="s">
        <v>15031</v>
      </c>
      <c r="D3156" t="s">
        <v>15032</v>
      </c>
      <c r="E3156">
        <v>3</v>
      </c>
      <c r="F3156" t="str">
        <f>_xlfn.XLOOKUP(C3156,customers!$A$1:$A$4972,customers!B$1:B$4972,,0)</f>
        <v>Chad Obrien</v>
      </c>
      <c r="H3156" t="str">
        <f>_xlfn.XLOOKUP(C3156,customers!$A$1:$A$4972,customers!$G$1:$G$4972,,0)</f>
        <v>Brazil</v>
      </c>
      <c r="I3156" t="str">
        <f>INDEX(products!$A$1:$G$5001,MATCH(orders!$D3156,products!$A$1:$A$5001,0),MATCH(I$1,products!$A$1:$G$1,0))</f>
        <v>Loans</v>
      </c>
      <c r="J3156" t="str">
        <f>INDEX(products!$A$1:$G$5001,MATCH(orders!$D3156,products!$A$1:$A$5001,0),MATCH(J$1,products!$A$1:$G$1,0))</f>
        <v>Standard</v>
      </c>
      <c r="K3156">
        <f>INDEX(products!$A$1:$G$5001,MATCH(orders!$D3156,products!$A$1:$A$5001,0),MATCH(K$1,products!$A$1:$G$1,0))</f>
        <v>5</v>
      </c>
      <c r="L3156" s="3">
        <f>INDEX(products!$A$1:$G$5001,MATCH(orders!$D3156,products!$A$1:$A$5001,0),MATCH(L$1,products!$A$1:$G$1,0))</f>
        <v>5.5460666666666674</v>
      </c>
      <c r="M3156" s="3">
        <f t="shared" si="49"/>
        <v>16.638200000000001</v>
      </c>
      <c r="N3156" t="str">
        <f>_xlfn.XLOOKUP(Orders[[#This Row],[Customer ID]],customers!$A$1:$A$4972,customers!$I$1:$I$4972,,0)</f>
        <v>No</v>
      </c>
    </row>
    <row r="3157" spans="1:14" x14ac:dyDescent="0.25">
      <c r="A3157" t="s">
        <v>15034</v>
      </c>
      <c r="B3157" s="2">
        <v>44848</v>
      </c>
      <c r="C3157" t="s">
        <v>15035</v>
      </c>
      <c r="D3157" t="s">
        <v>15036</v>
      </c>
      <c r="E3157">
        <v>3</v>
      </c>
      <c r="F3157" t="str">
        <f>_xlfn.XLOOKUP(C3157,customers!$A$1:$A$4972,customers!B$1:B$4972,,0)</f>
        <v>Stacie Jones</v>
      </c>
      <c r="H3157" t="str">
        <f>_xlfn.XLOOKUP(C3157,customers!$A$1:$A$4972,customers!$G$1:$G$4972,,0)</f>
        <v>Brazil</v>
      </c>
      <c r="I3157" t="str">
        <f>INDEX(products!$A$1:$G$5001,MATCH(orders!$D3157,products!$A$1:$A$5001,0),MATCH(I$1,products!$A$1:$G$1,0))</f>
        <v>Credit Cards</v>
      </c>
      <c r="J3157" t="str">
        <f>INDEX(products!$A$1:$G$5001,MATCH(orders!$D3157,products!$A$1:$A$5001,0),MATCH(J$1,products!$A$1:$G$1,0))</f>
        <v>VIP</v>
      </c>
      <c r="K3157">
        <f>INDEX(products!$A$1:$G$5001,MATCH(orders!$D3157,products!$A$1:$A$5001,0),MATCH(K$1,products!$A$1:$G$1,0))</f>
        <v>5</v>
      </c>
      <c r="L3157" s="3">
        <f>INDEX(products!$A$1:$G$5001,MATCH(orders!$D3157,products!$A$1:$A$5001,0),MATCH(L$1,products!$A$1:$G$1,0))</f>
        <v>6.5799333333333339</v>
      </c>
      <c r="M3157" s="3">
        <f t="shared" si="49"/>
        <v>19.739800000000002</v>
      </c>
      <c r="N3157" t="str">
        <f>_xlfn.XLOOKUP(Orders[[#This Row],[Customer ID]],customers!$A$1:$A$4972,customers!$I$1:$I$4972,,0)</f>
        <v>Yes</v>
      </c>
    </row>
    <row r="3158" spans="1:14" x14ac:dyDescent="0.25">
      <c r="A3158" t="s">
        <v>15038</v>
      </c>
      <c r="B3158" s="2">
        <v>44849</v>
      </c>
      <c r="C3158" t="s">
        <v>15039</v>
      </c>
      <c r="D3158" t="s">
        <v>15040</v>
      </c>
      <c r="E3158">
        <v>4</v>
      </c>
      <c r="F3158" t="str">
        <f>_xlfn.XLOOKUP(C3158,customers!$A$1:$A$4972,customers!B$1:B$4972,,0)</f>
        <v>Michael Morrison</v>
      </c>
      <c r="H3158" t="str">
        <f>_xlfn.XLOOKUP(C3158,customers!$A$1:$A$4972,customers!$G$1:$G$4972,,0)</f>
        <v>South Africa</v>
      </c>
      <c r="I3158" t="str">
        <f>INDEX(products!$A$1:$G$5001,MATCH(orders!$D3158,products!$A$1:$A$5001,0),MATCH(I$1,products!$A$1:$G$1,0))</f>
        <v>Investments</v>
      </c>
      <c r="J3158" t="str">
        <f>INDEX(products!$A$1:$G$5001,MATCH(orders!$D3158,products!$A$1:$A$5001,0),MATCH(J$1,products!$A$1:$G$1,0))</f>
        <v>VIP</v>
      </c>
      <c r="K3158">
        <f>INDEX(products!$A$1:$G$5001,MATCH(orders!$D3158,products!$A$1:$A$5001,0),MATCH(K$1,products!$A$1:$G$1,0))</f>
        <v>10</v>
      </c>
      <c r="L3158" s="3">
        <f>INDEX(products!$A$1:$G$5001,MATCH(orders!$D3158,products!$A$1:$A$5001,0),MATCH(L$1,products!$A$1:$G$1,0))</f>
        <v>16.029466666666671</v>
      </c>
      <c r="M3158" s="3">
        <f t="shared" si="49"/>
        <v>64.117866666666686</v>
      </c>
      <c r="N3158" t="str">
        <f>_xlfn.XLOOKUP(Orders[[#This Row],[Customer ID]],customers!$A$1:$A$4972,customers!$I$1:$I$4972,,0)</f>
        <v>Yes</v>
      </c>
    </row>
    <row r="3159" spans="1:14" x14ac:dyDescent="0.25">
      <c r="A3159" t="s">
        <v>15042</v>
      </c>
      <c r="B3159" s="2">
        <v>44849</v>
      </c>
      <c r="C3159" t="s">
        <v>15043</v>
      </c>
      <c r="D3159" t="s">
        <v>15044</v>
      </c>
      <c r="E3159">
        <v>3</v>
      </c>
      <c r="F3159" t="str">
        <f>_xlfn.XLOOKUP(C3159,customers!$A$1:$A$4972,customers!B$1:B$4972,,0)</f>
        <v>Jason Ball</v>
      </c>
      <c r="H3159" t="str">
        <f>_xlfn.XLOOKUP(C3159,customers!$A$1:$A$4972,customers!$G$1:$G$4972,,0)</f>
        <v>Germany</v>
      </c>
      <c r="I3159" t="str">
        <f>INDEX(products!$A$1:$G$5001,MATCH(orders!$D3159,products!$A$1:$A$5001,0),MATCH(I$1,products!$A$1:$G$1,0))</f>
        <v>Money Transfers</v>
      </c>
      <c r="J3159" t="str">
        <f>INDEX(products!$A$1:$G$5001,MATCH(orders!$D3159,products!$A$1:$A$5001,0),MATCH(J$1,products!$A$1:$G$1,0))</f>
        <v>Standard</v>
      </c>
      <c r="K3159">
        <f>INDEX(products!$A$1:$G$5001,MATCH(orders!$D3159,products!$A$1:$A$5001,0),MATCH(K$1,products!$A$1:$G$1,0))</f>
        <v>5</v>
      </c>
      <c r="L3159" s="3">
        <f>INDEX(products!$A$1:$G$5001,MATCH(orders!$D3159,products!$A$1:$A$5001,0),MATCH(L$1,products!$A$1:$G$1,0))</f>
        <v>3.653366666666666</v>
      </c>
      <c r="M3159" s="3">
        <f t="shared" si="49"/>
        <v>10.960099999999997</v>
      </c>
      <c r="N3159" t="str">
        <f>_xlfn.XLOOKUP(Orders[[#This Row],[Customer ID]],customers!$A$1:$A$4972,customers!$I$1:$I$4972,,0)</f>
        <v>No</v>
      </c>
    </row>
    <row r="3160" spans="1:14" x14ac:dyDescent="0.25">
      <c r="A3160" t="s">
        <v>15046</v>
      </c>
      <c r="B3160" s="2">
        <v>44850</v>
      </c>
      <c r="C3160" t="s">
        <v>15047</v>
      </c>
      <c r="D3160" t="s">
        <v>15048</v>
      </c>
      <c r="E3160">
        <v>4</v>
      </c>
      <c r="F3160" t="str">
        <f>_xlfn.XLOOKUP(C3160,customers!$A$1:$A$4972,customers!B$1:B$4972,,0)</f>
        <v>Sandra Adams</v>
      </c>
      <c r="H3160" t="str">
        <f>_xlfn.XLOOKUP(C3160,customers!$A$1:$A$4972,customers!$G$1:$G$4972,,0)</f>
        <v>Brazil</v>
      </c>
      <c r="I3160" t="str">
        <f>INDEX(products!$A$1:$G$5001,MATCH(orders!$D3160,products!$A$1:$A$5001,0),MATCH(I$1,products!$A$1:$G$1,0))</f>
        <v>Money Transfers</v>
      </c>
      <c r="J3160" t="str">
        <f>INDEX(products!$A$1:$G$5001,MATCH(orders!$D3160,products!$A$1:$A$5001,0),MATCH(J$1,products!$A$1:$G$1,0))</f>
        <v>Premium</v>
      </c>
      <c r="K3160">
        <f>INDEX(products!$A$1:$G$5001,MATCH(orders!$D3160,products!$A$1:$A$5001,0),MATCH(K$1,products!$A$1:$G$1,0))</f>
        <v>10</v>
      </c>
      <c r="L3160" s="3">
        <f>INDEX(products!$A$1:$G$5001,MATCH(orders!$D3160,products!$A$1:$A$5001,0),MATCH(L$1,products!$A$1:$G$1,0))</f>
        <v>14.914099999999999</v>
      </c>
      <c r="M3160" s="3">
        <f t="shared" si="49"/>
        <v>59.656399999999998</v>
      </c>
      <c r="N3160" t="str">
        <f>_xlfn.XLOOKUP(Orders[[#This Row],[Customer ID]],customers!$A$1:$A$4972,customers!$I$1:$I$4972,,0)</f>
        <v>Yes</v>
      </c>
    </row>
    <row r="3161" spans="1:14" x14ac:dyDescent="0.25">
      <c r="A3161" t="s">
        <v>15049</v>
      </c>
      <c r="B3161" s="2">
        <v>44850</v>
      </c>
      <c r="C3161" t="s">
        <v>15050</v>
      </c>
      <c r="D3161" t="s">
        <v>15051</v>
      </c>
      <c r="E3161">
        <v>3</v>
      </c>
      <c r="F3161" t="str">
        <f>_xlfn.XLOOKUP(C3161,customers!$A$1:$A$4972,customers!B$1:B$4972,,0)</f>
        <v>Stephanie Bishop</v>
      </c>
      <c r="H3161" t="str">
        <f>_xlfn.XLOOKUP(C3161,customers!$A$1:$A$4972,customers!$G$1:$G$4972,,0)</f>
        <v>South Africa</v>
      </c>
      <c r="I3161" t="str">
        <f>INDEX(products!$A$1:$G$5001,MATCH(orders!$D3161,products!$A$1:$A$5001,0),MATCH(I$1,products!$A$1:$G$1,0))</f>
        <v>Credit Cards</v>
      </c>
      <c r="J3161" t="str">
        <f>INDEX(products!$A$1:$G$5001,MATCH(orders!$D3161,products!$A$1:$A$5001,0),MATCH(J$1,products!$A$1:$G$1,0))</f>
        <v>Standard</v>
      </c>
      <c r="K3161">
        <f>INDEX(products!$A$1:$G$5001,MATCH(orders!$D3161,products!$A$1:$A$5001,0),MATCH(K$1,products!$A$1:$G$1,0))</f>
        <v>5</v>
      </c>
      <c r="L3161" s="3">
        <f>INDEX(products!$A$1:$G$5001,MATCH(orders!$D3161,products!$A$1:$A$5001,0),MATCH(L$1,products!$A$1:$G$1,0))</f>
        <v>4.795233333333333</v>
      </c>
      <c r="M3161" s="3">
        <f t="shared" si="49"/>
        <v>14.3857</v>
      </c>
      <c r="N3161" t="str">
        <f>_xlfn.XLOOKUP(Orders[[#This Row],[Customer ID]],customers!$A$1:$A$4972,customers!$I$1:$I$4972,,0)</f>
        <v>No</v>
      </c>
    </row>
    <row r="3162" spans="1:14" x14ac:dyDescent="0.25">
      <c r="A3162" t="s">
        <v>15053</v>
      </c>
      <c r="B3162" s="2">
        <v>44850</v>
      </c>
      <c r="C3162" t="s">
        <v>15054</v>
      </c>
      <c r="D3162" t="s">
        <v>15055</v>
      </c>
      <c r="E3162">
        <v>2</v>
      </c>
      <c r="F3162" t="str">
        <f>_xlfn.XLOOKUP(C3162,customers!$A$1:$A$4972,customers!B$1:B$4972,,0)</f>
        <v>Anthony Wade</v>
      </c>
      <c r="H3162" t="str">
        <f>_xlfn.XLOOKUP(C3162,customers!$A$1:$A$4972,customers!$G$1:$G$4972,,0)</f>
        <v>Germany</v>
      </c>
      <c r="I3162" t="str">
        <f>INDEX(products!$A$1:$G$5001,MATCH(orders!$D3162,products!$A$1:$A$5001,0),MATCH(I$1,products!$A$1:$G$1,0))</f>
        <v>Money Transfers</v>
      </c>
      <c r="J3162" t="str">
        <f>INDEX(products!$A$1:$G$5001,MATCH(orders!$D3162,products!$A$1:$A$5001,0),MATCH(J$1,products!$A$1:$G$1,0))</f>
        <v>Standard</v>
      </c>
      <c r="K3162">
        <f>INDEX(products!$A$1:$G$5001,MATCH(orders!$D3162,products!$A$1:$A$5001,0),MATCH(K$1,products!$A$1:$G$1,0))</f>
        <v>3</v>
      </c>
      <c r="L3162" s="3">
        <f>INDEX(products!$A$1:$G$5001,MATCH(orders!$D3162,products!$A$1:$A$5001,0),MATCH(L$1,products!$A$1:$G$1,0))</f>
        <v>3.3317666666666672</v>
      </c>
      <c r="M3162" s="3">
        <f t="shared" si="49"/>
        <v>6.6635333333333344</v>
      </c>
      <c r="N3162" t="str">
        <f>_xlfn.XLOOKUP(Orders[[#This Row],[Customer ID]],customers!$A$1:$A$4972,customers!$I$1:$I$4972,,0)</f>
        <v>No</v>
      </c>
    </row>
    <row r="3163" spans="1:14" x14ac:dyDescent="0.25">
      <c r="A3163" t="s">
        <v>15057</v>
      </c>
      <c r="B3163" s="2">
        <v>44851</v>
      </c>
      <c r="C3163" t="s">
        <v>15058</v>
      </c>
      <c r="D3163" t="s">
        <v>15059</v>
      </c>
      <c r="E3163">
        <v>1</v>
      </c>
      <c r="F3163" t="str">
        <f>_xlfn.XLOOKUP(C3163,customers!$A$1:$A$4972,customers!B$1:B$4972,,0)</f>
        <v>Ana Powell</v>
      </c>
      <c r="H3163" t="str">
        <f>_xlfn.XLOOKUP(C3163,customers!$A$1:$A$4972,customers!$G$1:$G$4972,,0)</f>
        <v>South Africa</v>
      </c>
      <c r="I3163" t="str">
        <f>INDEX(products!$A$1:$G$5001,MATCH(orders!$D3163,products!$A$1:$A$5001,0),MATCH(I$1,products!$A$1:$G$1,0))</f>
        <v>Loans</v>
      </c>
      <c r="J3163" t="str">
        <f>INDEX(products!$A$1:$G$5001,MATCH(orders!$D3163,products!$A$1:$A$5001,0),MATCH(J$1,products!$A$1:$G$1,0))</f>
        <v>VIP</v>
      </c>
      <c r="K3163">
        <f>INDEX(products!$A$1:$G$5001,MATCH(orders!$D3163,products!$A$1:$A$5001,0),MATCH(K$1,products!$A$1:$G$1,0))</f>
        <v>1</v>
      </c>
      <c r="L3163" s="3">
        <f>INDEX(products!$A$1:$G$5001,MATCH(orders!$D3163,products!$A$1:$A$5001,0),MATCH(L$1,products!$A$1:$G$1,0))</f>
        <v>0.68856666666666666</v>
      </c>
      <c r="M3163" s="3">
        <f t="shared" si="49"/>
        <v>0.68856666666666666</v>
      </c>
      <c r="N3163" t="str">
        <f>_xlfn.XLOOKUP(Orders[[#This Row],[Customer ID]],customers!$A$1:$A$4972,customers!$I$1:$I$4972,,0)</f>
        <v>No</v>
      </c>
    </row>
    <row r="3164" spans="1:14" x14ac:dyDescent="0.25">
      <c r="A3164" t="s">
        <v>15061</v>
      </c>
      <c r="B3164" s="2">
        <v>44851</v>
      </c>
      <c r="C3164" t="s">
        <v>15062</v>
      </c>
      <c r="D3164" t="s">
        <v>15063</v>
      </c>
      <c r="E3164">
        <v>2</v>
      </c>
      <c r="F3164" t="str">
        <f>_xlfn.XLOOKUP(C3164,customers!$A$1:$A$4972,customers!B$1:B$4972,,0)</f>
        <v>Katrina Kennedy</v>
      </c>
      <c r="H3164" t="str">
        <f>_xlfn.XLOOKUP(C3164,customers!$A$1:$A$4972,customers!$G$1:$G$4972,,0)</f>
        <v>South Africa</v>
      </c>
      <c r="I3164" t="str">
        <f>INDEX(products!$A$1:$G$5001,MATCH(orders!$D3164,products!$A$1:$A$5001,0),MATCH(I$1,products!$A$1:$G$1,0))</f>
        <v>Credit Cards</v>
      </c>
      <c r="J3164" t="str">
        <f>INDEX(products!$A$1:$G$5001,MATCH(orders!$D3164,products!$A$1:$A$5001,0),MATCH(J$1,products!$A$1:$G$1,0))</f>
        <v>VIP</v>
      </c>
      <c r="K3164">
        <f>INDEX(products!$A$1:$G$5001,MATCH(orders!$D3164,products!$A$1:$A$5001,0),MATCH(K$1,products!$A$1:$G$1,0))</f>
        <v>3</v>
      </c>
      <c r="L3164" s="3">
        <f>INDEX(products!$A$1:$G$5001,MATCH(orders!$D3164,products!$A$1:$A$5001,0),MATCH(L$1,products!$A$1:$G$1,0))</f>
        <v>2.9031333333333338</v>
      </c>
      <c r="M3164" s="3">
        <f t="shared" si="49"/>
        <v>5.8062666666666676</v>
      </c>
      <c r="N3164" t="str">
        <f>_xlfn.XLOOKUP(Orders[[#This Row],[Customer ID]],customers!$A$1:$A$4972,customers!$I$1:$I$4972,,0)</f>
        <v>No</v>
      </c>
    </row>
    <row r="3165" spans="1:14" x14ac:dyDescent="0.25">
      <c r="A3165" t="s">
        <v>15065</v>
      </c>
      <c r="B3165" s="2">
        <v>44852</v>
      </c>
      <c r="C3165" t="s">
        <v>15066</v>
      </c>
      <c r="D3165" t="s">
        <v>15067</v>
      </c>
      <c r="E3165">
        <v>1</v>
      </c>
      <c r="F3165" t="str">
        <f>_xlfn.XLOOKUP(C3165,customers!$A$1:$A$4972,customers!B$1:B$4972,,0)</f>
        <v>Kristina Edwards</v>
      </c>
      <c r="H3165" t="str">
        <f>_xlfn.XLOOKUP(C3165,customers!$A$1:$A$4972,customers!$G$1:$G$4972,,0)</f>
        <v>Brazil</v>
      </c>
      <c r="I3165" t="str">
        <f>INDEX(products!$A$1:$G$5001,MATCH(orders!$D3165,products!$A$1:$A$5001,0),MATCH(I$1,products!$A$1:$G$1,0))</f>
        <v>Investments</v>
      </c>
      <c r="J3165" t="str">
        <f>INDEX(products!$A$1:$G$5001,MATCH(orders!$D3165,products!$A$1:$A$5001,0),MATCH(J$1,products!$A$1:$G$1,0))</f>
        <v>Premium</v>
      </c>
      <c r="K3165">
        <f>INDEX(products!$A$1:$G$5001,MATCH(orders!$D3165,products!$A$1:$A$5001,0),MATCH(K$1,products!$A$1:$G$1,0))</f>
        <v>1</v>
      </c>
      <c r="L3165" s="3">
        <f>INDEX(products!$A$1:$G$5001,MATCH(orders!$D3165,products!$A$1:$A$5001,0),MATCH(L$1,products!$A$1:$G$1,0))</f>
        <v>1.1693</v>
      </c>
      <c r="M3165" s="3">
        <f t="shared" si="49"/>
        <v>1.1693</v>
      </c>
      <c r="N3165" t="str">
        <f>_xlfn.XLOOKUP(Orders[[#This Row],[Customer ID]],customers!$A$1:$A$4972,customers!$I$1:$I$4972,,0)</f>
        <v>No</v>
      </c>
    </row>
    <row r="3166" spans="1:14" x14ac:dyDescent="0.25">
      <c r="A3166" t="s">
        <v>15069</v>
      </c>
      <c r="B3166" s="2">
        <v>44852</v>
      </c>
      <c r="C3166" t="s">
        <v>15070</v>
      </c>
      <c r="D3166" t="s">
        <v>15071</v>
      </c>
      <c r="E3166">
        <v>1</v>
      </c>
      <c r="F3166" t="str">
        <f>_xlfn.XLOOKUP(C3166,customers!$A$1:$A$4972,customers!B$1:B$4972,,0)</f>
        <v>Alicia Kline</v>
      </c>
      <c r="H3166" t="str">
        <f>_xlfn.XLOOKUP(C3166,customers!$A$1:$A$4972,customers!$G$1:$G$4972,,0)</f>
        <v>Germany</v>
      </c>
      <c r="I3166" t="str">
        <f>INDEX(products!$A$1:$G$5001,MATCH(orders!$D3166,products!$A$1:$A$5001,0),MATCH(I$1,products!$A$1:$G$1,0))</f>
        <v>Credit Cards</v>
      </c>
      <c r="J3166" t="str">
        <f>INDEX(products!$A$1:$G$5001,MATCH(orders!$D3166,products!$A$1:$A$5001,0),MATCH(J$1,products!$A$1:$G$1,0))</f>
        <v>VIP</v>
      </c>
      <c r="K3166">
        <f>INDEX(products!$A$1:$G$5001,MATCH(orders!$D3166,products!$A$1:$A$5001,0),MATCH(K$1,products!$A$1:$G$1,0))</f>
        <v>1</v>
      </c>
      <c r="L3166" s="3">
        <f>INDEX(products!$A$1:$G$5001,MATCH(orders!$D3166,products!$A$1:$A$5001,0),MATCH(L$1,products!$A$1:$G$1,0))</f>
        <v>0.72283333333333333</v>
      </c>
      <c r="M3166" s="3">
        <f t="shared" si="49"/>
        <v>0.72283333333333333</v>
      </c>
      <c r="N3166" t="str">
        <f>_xlfn.XLOOKUP(Orders[[#This Row],[Customer ID]],customers!$A$1:$A$4972,customers!$I$1:$I$4972,,0)</f>
        <v>No</v>
      </c>
    </row>
    <row r="3167" spans="1:14" x14ac:dyDescent="0.25">
      <c r="A3167" t="s">
        <v>15073</v>
      </c>
      <c r="B3167" s="2">
        <v>44853</v>
      </c>
      <c r="C3167" t="s">
        <v>15074</v>
      </c>
      <c r="D3167" t="s">
        <v>15075</v>
      </c>
      <c r="E3167">
        <v>1</v>
      </c>
      <c r="F3167" t="str">
        <f>_xlfn.XLOOKUP(C3167,customers!$A$1:$A$4972,customers!B$1:B$4972,,0)</f>
        <v>Corey Mclaughlin</v>
      </c>
      <c r="H3167" t="str">
        <f>_xlfn.XLOOKUP(C3167,customers!$A$1:$A$4972,customers!$G$1:$G$4972,,0)</f>
        <v>Brazil</v>
      </c>
      <c r="I3167" t="str">
        <f>INDEX(products!$A$1:$G$5001,MATCH(orders!$D3167,products!$A$1:$A$5001,0),MATCH(I$1,products!$A$1:$G$1,0))</f>
        <v>Credit Cards</v>
      </c>
      <c r="J3167" t="str">
        <f>INDEX(products!$A$1:$G$5001,MATCH(orders!$D3167,products!$A$1:$A$5001,0),MATCH(J$1,products!$A$1:$G$1,0))</f>
        <v>Premium</v>
      </c>
      <c r="K3167">
        <f>INDEX(products!$A$1:$G$5001,MATCH(orders!$D3167,products!$A$1:$A$5001,0),MATCH(K$1,products!$A$1:$G$1,0))</f>
        <v>1</v>
      </c>
      <c r="L3167" s="3">
        <f>INDEX(products!$A$1:$G$5001,MATCH(orders!$D3167,products!$A$1:$A$5001,0),MATCH(L$1,products!$A$1:$G$1,0))</f>
        <v>1.1577666666666671</v>
      </c>
      <c r="M3167" s="3">
        <f t="shared" si="49"/>
        <v>1.1577666666666671</v>
      </c>
      <c r="N3167" t="str">
        <f>_xlfn.XLOOKUP(Orders[[#This Row],[Customer ID]],customers!$A$1:$A$4972,customers!$I$1:$I$4972,,0)</f>
        <v>No</v>
      </c>
    </row>
    <row r="3168" spans="1:14" x14ac:dyDescent="0.25">
      <c r="A3168" t="s">
        <v>15077</v>
      </c>
      <c r="B3168" s="2">
        <v>44853</v>
      </c>
      <c r="C3168" t="s">
        <v>15078</v>
      </c>
      <c r="D3168" t="s">
        <v>15079</v>
      </c>
      <c r="E3168">
        <v>2</v>
      </c>
      <c r="F3168" t="str">
        <f>_xlfn.XLOOKUP(C3168,customers!$A$1:$A$4972,customers!B$1:B$4972,,0)</f>
        <v>Sean Garcia</v>
      </c>
      <c r="H3168" t="str">
        <f>_xlfn.XLOOKUP(C3168,customers!$A$1:$A$4972,customers!$G$1:$G$4972,,0)</f>
        <v>United States</v>
      </c>
      <c r="I3168" t="str">
        <f>INDEX(products!$A$1:$G$5001,MATCH(orders!$D3168,products!$A$1:$A$5001,0),MATCH(I$1,products!$A$1:$G$1,0))</f>
        <v>Investments</v>
      </c>
      <c r="J3168" t="str">
        <f>INDEX(products!$A$1:$G$5001,MATCH(orders!$D3168,products!$A$1:$A$5001,0),MATCH(J$1,products!$A$1:$G$1,0))</f>
        <v>Premium</v>
      </c>
      <c r="K3168">
        <f>INDEX(products!$A$1:$G$5001,MATCH(orders!$D3168,products!$A$1:$A$5001,0),MATCH(K$1,products!$A$1:$G$1,0))</f>
        <v>3</v>
      </c>
      <c r="L3168" s="3">
        <f>INDEX(products!$A$1:$G$5001,MATCH(orders!$D3168,products!$A$1:$A$5001,0),MATCH(L$1,products!$A$1:$G$1,0))</f>
        <v>4.7813333333333334</v>
      </c>
      <c r="M3168" s="3">
        <f t="shared" si="49"/>
        <v>9.5626666666666669</v>
      </c>
      <c r="N3168" t="str">
        <f>_xlfn.XLOOKUP(Orders[[#This Row],[Customer ID]],customers!$A$1:$A$4972,customers!$I$1:$I$4972,,0)</f>
        <v>Yes</v>
      </c>
    </row>
    <row r="3169" spans="1:14" x14ac:dyDescent="0.25">
      <c r="A3169" t="s">
        <v>15081</v>
      </c>
      <c r="B3169" s="2">
        <v>44854</v>
      </c>
      <c r="C3169" t="s">
        <v>15082</v>
      </c>
      <c r="D3169" t="s">
        <v>15083</v>
      </c>
      <c r="E3169">
        <v>1</v>
      </c>
      <c r="F3169" t="str">
        <f>_xlfn.XLOOKUP(C3169,customers!$A$1:$A$4972,customers!B$1:B$4972,,0)</f>
        <v>Kenneth Martin</v>
      </c>
      <c r="H3169" t="str">
        <f>_xlfn.XLOOKUP(C3169,customers!$A$1:$A$4972,customers!$G$1:$G$4972,,0)</f>
        <v>United States</v>
      </c>
      <c r="I3169" t="str">
        <f>INDEX(products!$A$1:$G$5001,MATCH(orders!$D3169,products!$A$1:$A$5001,0),MATCH(I$1,products!$A$1:$G$1,0))</f>
        <v>Money Transfers</v>
      </c>
      <c r="J3169" t="str">
        <f>INDEX(products!$A$1:$G$5001,MATCH(orders!$D3169,products!$A$1:$A$5001,0),MATCH(J$1,products!$A$1:$G$1,0))</f>
        <v>Premium</v>
      </c>
      <c r="K3169">
        <f>INDEX(products!$A$1:$G$5001,MATCH(orders!$D3169,products!$A$1:$A$5001,0),MATCH(K$1,products!$A$1:$G$1,0))</f>
        <v>1</v>
      </c>
      <c r="L3169" s="3">
        <f>INDEX(products!$A$1:$G$5001,MATCH(orders!$D3169,products!$A$1:$A$5001,0),MATCH(L$1,products!$A$1:$G$1,0))</f>
        <v>0.77206666666666668</v>
      </c>
      <c r="M3169" s="3">
        <f t="shared" si="49"/>
        <v>0.77206666666666668</v>
      </c>
      <c r="N3169" t="str">
        <f>_xlfn.XLOOKUP(Orders[[#This Row],[Customer ID]],customers!$A$1:$A$4972,customers!$I$1:$I$4972,,0)</f>
        <v>Yes</v>
      </c>
    </row>
    <row r="3170" spans="1:14" x14ac:dyDescent="0.25">
      <c r="A3170" t="s">
        <v>15084</v>
      </c>
      <c r="B3170" s="2">
        <v>44854</v>
      </c>
      <c r="C3170" t="s">
        <v>15085</v>
      </c>
      <c r="D3170" t="s">
        <v>15086</v>
      </c>
      <c r="E3170">
        <v>2</v>
      </c>
      <c r="F3170" t="str">
        <f>_xlfn.XLOOKUP(C3170,customers!$A$1:$A$4972,customers!B$1:B$4972,,0)</f>
        <v>Lawrence Clark</v>
      </c>
      <c r="H3170" t="str">
        <f>_xlfn.XLOOKUP(C3170,customers!$A$1:$A$4972,customers!$G$1:$G$4972,,0)</f>
        <v>Germany</v>
      </c>
      <c r="I3170" t="str">
        <f>INDEX(products!$A$1:$G$5001,MATCH(orders!$D3170,products!$A$1:$A$5001,0),MATCH(I$1,products!$A$1:$G$1,0))</f>
        <v>Investments</v>
      </c>
      <c r="J3170" t="str">
        <f>INDEX(products!$A$1:$G$5001,MATCH(orders!$D3170,products!$A$1:$A$5001,0),MATCH(J$1,products!$A$1:$G$1,0))</f>
        <v>Premium</v>
      </c>
      <c r="K3170">
        <f>INDEX(products!$A$1:$G$5001,MATCH(orders!$D3170,products!$A$1:$A$5001,0),MATCH(K$1,products!$A$1:$G$1,0))</f>
        <v>3</v>
      </c>
      <c r="L3170" s="3">
        <f>INDEX(products!$A$1:$G$5001,MATCH(orders!$D3170,products!$A$1:$A$5001,0),MATCH(L$1,products!$A$1:$G$1,0))</f>
        <v>4.2933333333333339</v>
      </c>
      <c r="M3170" s="3">
        <f t="shared" si="49"/>
        <v>8.5866666666666678</v>
      </c>
      <c r="N3170" t="str">
        <f>_xlfn.XLOOKUP(Orders[[#This Row],[Customer ID]],customers!$A$1:$A$4972,customers!$I$1:$I$4972,,0)</f>
        <v>No</v>
      </c>
    </row>
    <row r="3171" spans="1:14" x14ac:dyDescent="0.25">
      <c r="A3171" t="s">
        <v>15088</v>
      </c>
      <c r="B3171" s="2">
        <v>44854</v>
      </c>
      <c r="C3171" t="s">
        <v>15089</v>
      </c>
      <c r="D3171" t="s">
        <v>15090</v>
      </c>
      <c r="E3171">
        <v>4</v>
      </c>
      <c r="F3171" t="str">
        <f>_xlfn.XLOOKUP(C3171,customers!$A$1:$A$4972,customers!B$1:B$4972,,0)</f>
        <v>Taylor Mcgee</v>
      </c>
      <c r="H3171" t="str">
        <f>_xlfn.XLOOKUP(C3171,customers!$A$1:$A$4972,customers!$G$1:$G$4972,,0)</f>
        <v>South Africa</v>
      </c>
      <c r="I3171" t="str">
        <f>INDEX(products!$A$1:$G$5001,MATCH(orders!$D3171,products!$A$1:$A$5001,0),MATCH(I$1,products!$A$1:$G$1,0))</f>
        <v>Loans</v>
      </c>
      <c r="J3171" t="str">
        <f>INDEX(products!$A$1:$G$5001,MATCH(orders!$D3171,products!$A$1:$A$5001,0),MATCH(J$1,products!$A$1:$G$1,0))</f>
        <v>VIP</v>
      </c>
      <c r="K3171">
        <f>INDEX(products!$A$1:$G$5001,MATCH(orders!$D3171,products!$A$1:$A$5001,0),MATCH(K$1,products!$A$1:$G$1,0))</f>
        <v>10</v>
      </c>
      <c r="L3171" s="3">
        <f>INDEX(products!$A$1:$G$5001,MATCH(orders!$D3171,products!$A$1:$A$5001,0),MATCH(L$1,products!$A$1:$G$1,0))</f>
        <v>10.76336666666667</v>
      </c>
      <c r="M3171" s="3">
        <f t="shared" si="49"/>
        <v>43.053466666666679</v>
      </c>
      <c r="N3171" t="str">
        <f>_xlfn.XLOOKUP(Orders[[#This Row],[Customer ID]],customers!$A$1:$A$4972,customers!$I$1:$I$4972,,0)</f>
        <v>Yes</v>
      </c>
    </row>
    <row r="3172" spans="1:14" x14ac:dyDescent="0.25">
      <c r="A3172" t="s">
        <v>15092</v>
      </c>
      <c r="B3172" s="2">
        <v>44855</v>
      </c>
      <c r="C3172" t="s">
        <v>15093</v>
      </c>
      <c r="D3172" t="s">
        <v>15094</v>
      </c>
      <c r="E3172">
        <v>3</v>
      </c>
      <c r="F3172" t="str">
        <f>_xlfn.XLOOKUP(C3172,customers!$A$1:$A$4972,customers!B$1:B$4972,,0)</f>
        <v>Henry Fuentes</v>
      </c>
      <c r="H3172" t="str">
        <f>_xlfn.XLOOKUP(C3172,customers!$A$1:$A$4972,customers!$G$1:$G$4972,,0)</f>
        <v>Brazil</v>
      </c>
      <c r="I3172" t="str">
        <f>INDEX(products!$A$1:$G$5001,MATCH(orders!$D3172,products!$A$1:$A$5001,0),MATCH(I$1,products!$A$1:$G$1,0))</f>
        <v>Money Transfers</v>
      </c>
      <c r="J3172" t="str">
        <f>INDEX(products!$A$1:$G$5001,MATCH(orders!$D3172,products!$A$1:$A$5001,0),MATCH(J$1,products!$A$1:$G$1,0))</f>
        <v>Standard</v>
      </c>
      <c r="K3172">
        <f>INDEX(products!$A$1:$G$5001,MATCH(orders!$D3172,products!$A$1:$A$5001,0),MATCH(K$1,products!$A$1:$G$1,0))</f>
        <v>5</v>
      </c>
      <c r="L3172" s="3">
        <f>INDEX(products!$A$1:$G$5001,MATCH(orders!$D3172,products!$A$1:$A$5001,0),MATCH(L$1,products!$A$1:$G$1,0))</f>
        <v>6.6092000000000004</v>
      </c>
      <c r="M3172" s="3">
        <f t="shared" si="49"/>
        <v>19.8276</v>
      </c>
      <c r="N3172" t="str">
        <f>_xlfn.XLOOKUP(Orders[[#This Row],[Customer ID]],customers!$A$1:$A$4972,customers!$I$1:$I$4972,,0)</f>
        <v>No</v>
      </c>
    </row>
    <row r="3173" spans="1:14" x14ac:dyDescent="0.25">
      <c r="A3173" t="s">
        <v>15096</v>
      </c>
      <c r="B3173" s="2">
        <v>44855</v>
      </c>
      <c r="C3173" t="s">
        <v>15097</v>
      </c>
      <c r="D3173" t="s">
        <v>15098</v>
      </c>
      <c r="E3173">
        <v>3</v>
      </c>
      <c r="F3173" t="str">
        <f>_xlfn.XLOOKUP(C3173,customers!$A$1:$A$4972,customers!B$1:B$4972,,0)</f>
        <v>Andrew Moore</v>
      </c>
      <c r="H3173" t="str">
        <f>_xlfn.XLOOKUP(C3173,customers!$A$1:$A$4972,customers!$G$1:$G$4972,,0)</f>
        <v>Brazil</v>
      </c>
      <c r="I3173" t="str">
        <f>INDEX(products!$A$1:$G$5001,MATCH(orders!$D3173,products!$A$1:$A$5001,0),MATCH(I$1,products!$A$1:$G$1,0))</f>
        <v>Credit Cards</v>
      </c>
      <c r="J3173" t="str">
        <f>INDEX(products!$A$1:$G$5001,MATCH(orders!$D3173,products!$A$1:$A$5001,0),MATCH(J$1,products!$A$1:$G$1,0))</f>
        <v>Standard</v>
      </c>
      <c r="K3173">
        <f>INDEX(products!$A$1:$G$5001,MATCH(orders!$D3173,products!$A$1:$A$5001,0),MATCH(K$1,products!$A$1:$G$1,0))</f>
        <v>5</v>
      </c>
      <c r="L3173" s="3">
        <f>INDEX(products!$A$1:$G$5001,MATCH(orders!$D3173,products!$A$1:$A$5001,0),MATCH(L$1,products!$A$1:$G$1,0))</f>
        <v>4.6345000000000001</v>
      </c>
      <c r="M3173" s="3">
        <f t="shared" si="49"/>
        <v>13.903500000000001</v>
      </c>
      <c r="N3173" t="str">
        <f>_xlfn.XLOOKUP(Orders[[#This Row],[Customer ID]],customers!$A$1:$A$4972,customers!$I$1:$I$4972,,0)</f>
        <v>No</v>
      </c>
    </row>
    <row r="3174" spans="1:14" x14ac:dyDescent="0.25">
      <c r="A3174" t="s">
        <v>15100</v>
      </c>
      <c r="B3174" s="2">
        <v>44856</v>
      </c>
      <c r="C3174" t="s">
        <v>15101</v>
      </c>
      <c r="D3174" t="s">
        <v>15102</v>
      </c>
      <c r="E3174">
        <v>1</v>
      </c>
      <c r="F3174" t="str">
        <f>_xlfn.XLOOKUP(C3174,customers!$A$1:$A$4972,customers!B$1:B$4972,,0)</f>
        <v>Jonathan Lopez</v>
      </c>
      <c r="H3174" t="str">
        <f>_xlfn.XLOOKUP(C3174,customers!$A$1:$A$4972,customers!$G$1:$G$4972,,0)</f>
        <v>Germany</v>
      </c>
      <c r="I3174" t="str">
        <f>INDEX(products!$A$1:$G$5001,MATCH(orders!$D3174,products!$A$1:$A$5001,0),MATCH(I$1,products!$A$1:$G$1,0))</f>
        <v>Money Transfers</v>
      </c>
      <c r="J3174" t="str">
        <f>INDEX(products!$A$1:$G$5001,MATCH(orders!$D3174,products!$A$1:$A$5001,0),MATCH(J$1,products!$A$1:$G$1,0))</f>
        <v>VIP</v>
      </c>
      <c r="K3174">
        <f>INDEX(products!$A$1:$G$5001,MATCH(orders!$D3174,products!$A$1:$A$5001,0),MATCH(K$1,products!$A$1:$G$1,0))</f>
        <v>1</v>
      </c>
      <c r="L3174" s="3">
        <f>INDEX(products!$A$1:$G$5001,MATCH(orders!$D3174,products!$A$1:$A$5001,0),MATCH(L$1,products!$A$1:$G$1,0))</f>
        <v>0.8261666666666666</v>
      </c>
      <c r="M3174" s="3">
        <f t="shared" si="49"/>
        <v>0.8261666666666666</v>
      </c>
      <c r="N3174" t="str">
        <f>_xlfn.XLOOKUP(Orders[[#This Row],[Customer ID]],customers!$A$1:$A$4972,customers!$I$1:$I$4972,,0)</f>
        <v>Yes</v>
      </c>
    </row>
    <row r="3175" spans="1:14" x14ac:dyDescent="0.25">
      <c r="A3175" t="s">
        <v>15104</v>
      </c>
      <c r="B3175" s="2">
        <v>44856</v>
      </c>
      <c r="C3175" t="s">
        <v>15105</v>
      </c>
      <c r="D3175" t="s">
        <v>15106</v>
      </c>
      <c r="E3175">
        <v>2</v>
      </c>
      <c r="F3175" t="str">
        <f>_xlfn.XLOOKUP(C3175,customers!$A$1:$A$4972,customers!B$1:B$4972,,0)</f>
        <v>Crystal Davis</v>
      </c>
      <c r="H3175" t="str">
        <f>_xlfn.XLOOKUP(C3175,customers!$A$1:$A$4972,customers!$G$1:$G$4972,,0)</f>
        <v>Germany</v>
      </c>
      <c r="I3175" t="str">
        <f>INDEX(products!$A$1:$G$5001,MATCH(orders!$D3175,products!$A$1:$A$5001,0),MATCH(I$1,products!$A$1:$G$1,0))</f>
        <v>Money Transfers</v>
      </c>
      <c r="J3175" t="str">
        <f>INDEX(products!$A$1:$G$5001,MATCH(orders!$D3175,products!$A$1:$A$5001,0),MATCH(J$1,products!$A$1:$G$1,0))</f>
        <v>VIP</v>
      </c>
      <c r="K3175">
        <f>INDEX(products!$A$1:$G$5001,MATCH(orders!$D3175,products!$A$1:$A$5001,0),MATCH(K$1,products!$A$1:$G$1,0))</f>
        <v>3</v>
      </c>
      <c r="L3175" s="3">
        <f>INDEX(products!$A$1:$G$5001,MATCH(orders!$D3175,products!$A$1:$A$5001,0),MATCH(L$1,products!$A$1:$G$1,0))</f>
        <v>2.4813999999999998</v>
      </c>
      <c r="M3175" s="3">
        <f t="shared" si="49"/>
        <v>4.9627999999999997</v>
      </c>
      <c r="N3175" t="str">
        <f>_xlfn.XLOOKUP(Orders[[#This Row],[Customer ID]],customers!$A$1:$A$4972,customers!$I$1:$I$4972,,0)</f>
        <v>Yes</v>
      </c>
    </row>
    <row r="3176" spans="1:14" x14ac:dyDescent="0.25">
      <c r="A3176" t="s">
        <v>15108</v>
      </c>
      <c r="B3176" s="2">
        <v>44857</v>
      </c>
      <c r="C3176" t="s">
        <v>15109</v>
      </c>
      <c r="D3176" t="s">
        <v>15110</v>
      </c>
      <c r="E3176">
        <v>3</v>
      </c>
      <c r="F3176" t="str">
        <f>_xlfn.XLOOKUP(C3176,customers!$A$1:$A$4972,customers!B$1:B$4972,,0)</f>
        <v>Kelly Martinez</v>
      </c>
      <c r="H3176" t="str">
        <f>_xlfn.XLOOKUP(C3176,customers!$A$1:$A$4972,customers!$G$1:$G$4972,,0)</f>
        <v>United States</v>
      </c>
      <c r="I3176" t="str">
        <f>INDEX(products!$A$1:$G$5001,MATCH(orders!$D3176,products!$A$1:$A$5001,0),MATCH(I$1,products!$A$1:$G$1,0))</f>
        <v>Loans</v>
      </c>
      <c r="J3176" t="str">
        <f>INDEX(products!$A$1:$G$5001,MATCH(orders!$D3176,products!$A$1:$A$5001,0),MATCH(J$1,products!$A$1:$G$1,0))</f>
        <v>Premium</v>
      </c>
      <c r="K3176">
        <f>INDEX(products!$A$1:$G$5001,MATCH(orders!$D3176,products!$A$1:$A$5001,0),MATCH(K$1,products!$A$1:$G$1,0))</f>
        <v>5</v>
      </c>
      <c r="L3176" s="3">
        <f>INDEX(products!$A$1:$G$5001,MATCH(orders!$D3176,products!$A$1:$A$5001,0),MATCH(L$1,products!$A$1:$G$1,0))</f>
        <v>3.6858</v>
      </c>
      <c r="M3176" s="3">
        <f t="shared" si="49"/>
        <v>11.057399999999999</v>
      </c>
      <c r="N3176" t="str">
        <f>_xlfn.XLOOKUP(Orders[[#This Row],[Customer ID]],customers!$A$1:$A$4972,customers!$I$1:$I$4972,,0)</f>
        <v>No</v>
      </c>
    </row>
    <row r="3177" spans="1:14" x14ac:dyDescent="0.25">
      <c r="A3177" t="s">
        <v>15112</v>
      </c>
      <c r="B3177" s="2">
        <v>44857</v>
      </c>
      <c r="C3177" t="s">
        <v>15113</v>
      </c>
      <c r="D3177" t="s">
        <v>15114</v>
      </c>
      <c r="E3177">
        <v>2</v>
      </c>
      <c r="F3177" t="str">
        <f>_xlfn.XLOOKUP(C3177,customers!$A$1:$A$4972,customers!B$1:B$4972,,0)</f>
        <v>Katherine Carlson</v>
      </c>
      <c r="H3177" t="str">
        <f>_xlfn.XLOOKUP(C3177,customers!$A$1:$A$4972,customers!$G$1:$G$4972,,0)</f>
        <v>Japan</v>
      </c>
      <c r="I3177" t="str">
        <f>INDEX(products!$A$1:$G$5001,MATCH(orders!$D3177,products!$A$1:$A$5001,0),MATCH(I$1,products!$A$1:$G$1,0))</f>
        <v>Money Transfers</v>
      </c>
      <c r="J3177" t="str">
        <f>INDEX(products!$A$1:$G$5001,MATCH(orders!$D3177,products!$A$1:$A$5001,0),MATCH(J$1,products!$A$1:$G$1,0))</f>
        <v>VIP</v>
      </c>
      <c r="K3177">
        <f>INDEX(products!$A$1:$G$5001,MATCH(orders!$D3177,products!$A$1:$A$5001,0),MATCH(K$1,products!$A$1:$G$1,0))</f>
        <v>3</v>
      </c>
      <c r="L3177" s="3">
        <f>INDEX(products!$A$1:$G$5001,MATCH(orders!$D3177,products!$A$1:$A$5001,0),MATCH(L$1,products!$A$1:$G$1,0))</f>
        <v>2.5569333333333328</v>
      </c>
      <c r="M3177" s="3">
        <f t="shared" si="49"/>
        <v>5.1138666666666657</v>
      </c>
      <c r="N3177" t="str">
        <f>_xlfn.XLOOKUP(Orders[[#This Row],[Customer ID]],customers!$A$1:$A$4972,customers!$I$1:$I$4972,,0)</f>
        <v>Yes</v>
      </c>
    </row>
    <row r="3178" spans="1:14" x14ac:dyDescent="0.25">
      <c r="A3178" t="s">
        <v>15116</v>
      </c>
      <c r="B3178" s="2">
        <v>44858</v>
      </c>
      <c r="C3178" t="s">
        <v>15117</v>
      </c>
      <c r="D3178" t="s">
        <v>15118</v>
      </c>
      <c r="E3178">
        <v>2</v>
      </c>
      <c r="F3178" t="str">
        <f>_xlfn.XLOOKUP(C3178,customers!$A$1:$A$4972,customers!B$1:B$4972,,0)</f>
        <v>Ryan Miller</v>
      </c>
      <c r="H3178" t="str">
        <f>_xlfn.XLOOKUP(C3178,customers!$A$1:$A$4972,customers!$G$1:$G$4972,,0)</f>
        <v>Germany</v>
      </c>
      <c r="I3178" t="str">
        <f>INDEX(products!$A$1:$G$5001,MATCH(orders!$D3178,products!$A$1:$A$5001,0),MATCH(I$1,products!$A$1:$G$1,0))</f>
        <v>Money Transfers</v>
      </c>
      <c r="J3178" t="str">
        <f>INDEX(products!$A$1:$G$5001,MATCH(orders!$D3178,products!$A$1:$A$5001,0),MATCH(J$1,products!$A$1:$G$1,0))</f>
        <v>Standard</v>
      </c>
      <c r="K3178">
        <f>INDEX(products!$A$1:$G$5001,MATCH(orders!$D3178,products!$A$1:$A$5001,0),MATCH(K$1,products!$A$1:$G$1,0))</f>
        <v>3</v>
      </c>
      <c r="L3178" s="3">
        <f>INDEX(products!$A$1:$G$5001,MATCH(orders!$D3178,products!$A$1:$A$5001,0),MATCH(L$1,products!$A$1:$G$1,0))</f>
        <v>3.992666666666667</v>
      </c>
      <c r="M3178" s="3">
        <f t="shared" si="49"/>
        <v>7.9853333333333341</v>
      </c>
      <c r="N3178" t="str">
        <f>_xlfn.XLOOKUP(Orders[[#This Row],[Customer ID]],customers!$A$1:$A$4972,customers!$I$1:$I$4972,,0)</f>
        <v>No</v>
      </c>
    </row>
    <row r="3179" spans="1:14" x14ac:dyDescent="0.25">
      <c r="A3179" t="s">
        <v>15120</v>
      </c>
      <c r="B3179" s="2">
        <v>44858</v>
      </c>
      <c r="C3179" t="s">
        <v>15121</v>
      </c>
      <c r="D3179" t="s">
        <v>15122</v>
      </c>
      <c r="E3179">
        <v>1</v>
      </c>
      <c r="F3179" t="str">
        <f>_xlfn.XLOOKUP(C3179,customers!$A$1:$A$4972,customers!B$1:B$4972,,0)</f>
        <v>Erin Lewis</v>
      </c>
      <c r="H3179" t="str">
        <f>_xlfn.XLOOKUP(C3179,customers!$A$1:$A$4972,customers!$G$1:$G$4972,,0)</f>
        <v>Japan</v>
      </c>
      <c r="I3179" t="str">
        <f>INDEX(products!$A$1:$G$5001,MATCH(orders!$D3179,products!$A$1:$A$5001,0),MATCH(I$1,products!$A$1:$G$1,0))</f>
        <v>Money Transfers</v>
      </c>
      <c r="J3179" t="str">
        <f>INDEX(products!$A$1:$G$5001,MATCH(orders!$D3179,products!$A$1:$A$5001,0),MATCH(J$1,products!$A$1:$G$1,0))</f>
        <v>VIP</v>
      </c>
      <c r="K3179">
        <f>INDEX(products!$A$1:$G$5001,MATCH(orders!$D3179,products!$A$1:$A$5001,0),MATCH(K$1,products!$A$1:$G$1,0))</f>
        <v>1</v>
      </c>
      <c r="L3179" s="3">
        <f>INDEX(products!$A$1:$G$5001,MATCH(orders!$D3179,products!$A$1:$A$5001,0),MATCH(L$1,products!$A$1:$G$1,0))</f>
        <v>1.5483666666666669</v>
      </c>
      <c r="M3179" s="3">
        <f t="shared" si="49"/>
        <v>1.5483666666666669</v>
      </c>
      <c r="N3179" t="str">
        <f>_xlfn.XLOOKUP(Orders[[#This Row],[Customer ID]],customers!$A$1:$A$4972,customers!$I$1:$I$4972,,0)</f>
        <v>Yes</v>
      </c>
    </row>
    <row r="3180" spans="1:14" x14ac:dyDescent="0.25">
      <c r="A3180" t="s">
        <v>15124</v>
      </c>
      <c r="B3180" s="2">
        <v>44858</v>
      </c>
      <c r="C3180" t="s">
        <v>15125</v>
      </c>
      <c r="D3180" t="s">
        <v>15126</v>
      </c>
      <c r="E3180">
        <v>3</v>
      </c>
      <c r="F3180" t="str">
        <f>_xlfn.XLOOKUP(C3180,customers!$A$1:$A$4972,customers!B$1:B$4972,,0)</f>
        <v>Victoria Thompson</v>
      </c>
      <c r="H3180" t="str">
        <f>_xlfn.XLOOKUP(C3180,customers!$A$1:$A$4972,customers!$G$1:$G$4972,,0)</f>
        <v>Germany</v>
      </c>
      <c r="I3180" t="str">
        <f>INDEX(products!$A$1:$G$5001,MATCH(orders!$D3180,products!$A$1:$A$5001,0),MATCH(I$1,products!$A$1:$G$1,0))</f>
        <v>Credit Cards</v>
      </c>
      <c r="J3180" t="str">
        <f>INDEX(products!$A$1:$G$5001,MATCH(orders!$D3180,products!$A$1:$A$5001,0),MATCH(J$1,products!$A$1:$G$1,0))</f>
        <v>VIP</v>
      </c>
      <c r="K3180">
        <f>INDEX(products!$A$1:$G$5001,MATCH(orders!$D3180,products!$A$1:$A$5001,0),MATCH(K$1,products!$A$1:$G$1,0))</f>
        <v>5</v>
      </c>
      <c r="L3180" s="3">
        <f>INDEX(products!$A$1:$G$5001,MATCH(orders!$D3180,products!$A$1:$A$5001,0),MATCH(L$1,products!$A$1:$G$1,0))</f>
        <v>7.4039666666666673</v>
      </c>
      <c r="M3180" s="3">
        <f t="shared" si="49"/>
        <v>22.2119</v>
      </c>
      <c r="N3180" t="str">
        <f>_xlfn.XLOOKUP(Orders[[#This Row],[Customer ID]],customers!$A$1:$A$4972,customers!$I$1:$I$4972,,0)</f>
        <v>No</v>
      </c>
    </row>
    <row r="3181" spans="1:14" x14ac:dyDescent="0.25">
      <c r="A3181" t="s">
        <v>15128</v>
      </c>
      <c r="B3181" s="2">
        <v>44859</v>
      </c>
      <c r="C3181" t="s">
        <v>15129</v>
      </c>
      <c r="D3181" t="s">
        <v>15130</v>
      </c>
      <c r="E3181">
        <v>1</v>
      </c>
      <c r="F3181" t="str">
        <f>_xlfn.XLOOKUP(C3181,customers!$A$1:$A$4972,customers!B$1:B$4972,,0)</f>
        <v>Mrs. Anne Garcia</v>
      </c>
      <c r="H3181" t="str">
        <f>_xlfn.XLOOKUP(C3181,customers!$A$1:$A$4972,customers!$G$1:$G$4972,,0)</f>
        <v>South Africa</v>
      </c>
      <c r="I3181" t="str">
        <f>INDEX(products!$A$1:$G$5001,MATCH(orders!$D3181,products!$A$1:$A$5001,0),MATCH(I$1,products!$A$1:$G$1,0))</f>
        <v>Money Transfers</v>
      </c>
      <c r="J3181" t="str">
        <f>INDEX(products!$A$1:$G$5001,MATCH(orders!$D3181,products!$A$1:$A$5001,0),MATCH(J$1,products!$A$1:$G$1,0))</f>
        <v>Premium</v>
      </c>
      <c r="K3181">
        <f>INDEX(products!$A$1:$G$5001,MATCH(orders!$D3181,products!$A$1:$A$5001,0),MATCH(K$1,products!$A$1:$G$1,0))</f>
        <v>1</v>
      </c>
      <c r="L3181" s="3">
        <f>INDEX(products!$A$1:$G$5001,MATCH(orders!$D3181,products!$A$1:$A$5001,0),MATCH(L$1,products!$A$1:$G$1,0))</f>
        <v>1.3517999999999999</v>
      </c>
      <c r="M3181" s="3">
        <f t="shared" si="49"/>
        <v>1.3517999999999999</v>
      </c>
      <c r="N3181" t="str">
        <f>_xlfn.XLOOKUP(Orders[[#This Row],[Customer ID]],customers!$A$1:$A$4972,customers!$I$1:$I$4972,,0)</f>
        <v>No</v>
      </c>
    </row>
    <row r="3182" spans="1:14" x14ac:dyDescent="0.25">
      <c r="A3182" t="s">
        <v>15132</v>
      </c>
      <c r="B3182" s="2">
        <v>44859</v>
      </c>
      <c r="C3182" t="s">
        <v>15133</v>
      </c>
      <c r="D3182" t="s">
        <v>15134</v>
      </c>
      <c r="E3182">
        <v>1</v>
      </c>
      <c r="F3182" t="str">
        <f>_xlfn.XLOOKUP(C3182,customers!$A$1:$A$4972,customers!B$1:B$4972,,0)</f>
        <v>Ronnie Williamson</v>
      </c>
      <c r="H3182" t="str">
        <f>_xlfn.XLOOKUP(C3182,customers!$A$1:$A$4972,customers!$G$1:$G$4972,,0)</f>
        <v>South Africa</v>
      </c>
      <c r="I3182" t="str">
        <f>INDEX(products!$A$1:$G$5001,MATCH(orders!$D3182,products!$A$1:$A$5001,0),MATCH(I$1,products!$A$1:$G$1,0))</f>
        <v>Investments</v>
      </c>
      <c r="J3182" t="str">
        <f>INDEX(products!$A$1:$G$5001,MATCH(orders!$D3182,products!$A$1:$A$5001,0),MATCH(J$1,products!$A$1:$G$1,0))</f>
        <v>Premium</v>
      </c>
      <c r="K3182">
        <f>INDEX(products!$A$1:$G$5001,MATCH(orders!$D3182,products!$A$1:$A$5001,0),MATCH(K$1,products!$A$1:$G$1,0))</f>
        <v>1</v>
      </c>
      <c r="L3182" s="3">
        <f>INDEX(products!$A$1:$G$5001,MATCH(orders!$D3182,products!$A$1:$A$5001,0),MATCH(L$1,products!$A$1:$G$1,0))</f>
        <v>0.77710000000000001</v>
      </c>
      <c r="M3182" s="3">
        <f t="shared" si="49"/>
        <v>0.77710000000000001</v>
      </c>
      <c r="N3182" t="str">
        <f>_xlfn.XLOOKUP(Orders[[#This Row],[Customer ID]],customers!$A$1:$A$4972,customers!$I$1:$I$4972,,0)</f>
        <v>No</v>
      </c>
    </row>
    <row r="3183" spans="1:14" x14ac:dyDescent="0.25">
      <c r="A3183" t="s">
        <v>15136</v>
      </c>
      <c r="B3183" s="2">
        <v>44860</v>
      </c>
      <c r="C3183" t="s">
        <v>15137</v>
      </c>
      <c r="D3183" t="s">
        <v>15138</v>
      </c>
      <c r="E3183">
        <v>3</v>
      </c>
      <c r="F3183" t="str">
        <f>_xlfn.XLOOKUP(C3183,customers!$A$1:$A$4972,customers!B$1:B$4972,,0)</f>
        <v>Melissa Ritter</v>
      </c>
      <c r="H3183" t="str">
        <f>_xlfn.XLOOKUP(C3183,customers!$A$1:$A$4972,customers!$G$1:$G$4972,,0)</f>
        <v>United States</v>
      </c>
      <c r="I3183" t="str">
        <f>INDEX(products!$A$1:$G$5001,MATCH(orders!$D3183,products!$A$1:$A$5001,0),MATCH(I$1,products!$A$1:$G$1,0))</f>
        <v>Money Transfers</v>
      </c>
      <c r="J3183" t="str">
        <f>INDEX(products!$A$1:$G$5001,MATCH(orders!$D3183,products!$A$1:$A$5001,0),MATCH(J$1,products!$A$1:$G$1,0))</f>
        <v>Premium</v>
      </c>
      <c r="K3183">
        <f>INDEX(products!$A$1:$G$5001,MATCH(orders!$D3183,products!$A$1:$A$5001,0),MATCH(K$1,products!$A$1:$G$1,0))</f>
        <v>5</v>
      </c>
      <c r="L3183" s="3">
        <f>INDEX(products!$A$1:$G$5001,MATCH(orders!$D3183,products!$A$1:$A$5001,0),MATCH(L$1,products!$A$1:$G$1,0))</f>
        <v>4.7792666666666674</v>
      </c>
      <c r="M3183" s="3">
        <f t="shared" si="49"/>
        <v>14.337800000000001</v>
      </c>
      <c r="N3183" t="str">
        <f>_xlfn.XLOOKUP(Orders[[#This Row],[Customer ID]],customers!$A$1:$A$4972,customers!$I$1:$I$4972,,0)</f>
        <v>Yes</v>
      </c>
    </row>
    <row r="3184" spans="1:14" x14ac:dyDescent="0.25">
      <c r="A3184" t="s">
        <v>15140</v>
      </c>
      <c r="B3184" s="2">
        <v>44860</v>
      </c>
      <c r="C3184" t="s">
        <v>15141</v>
      </c>
      <c r="D3184" t="s">
        <v>15142</v>
      </c>
      <c r="E3184">
        <v>3</v>
      </c>
      <c r="F3184" t="str">
        <f>_xlfn.XLOOKUP(C3184,customers!$A$1:$A$4972,customers!B$1:B$4972,,0)</f>
        <v>Danielle Rivas</v>
      </c>
      <c r="H3184" t="str">
        <f>_xlfn.XLOOKUP(C3184,customers!$A$1:$A$4972,customers!$G$1:$G$4972,,0)</f>
        <v>United States</v>
      </c>
      <c r="I3184" t="str">
        <f>INDEX(products!$A$1:$G$5001,MATCH(orders!$D3184,products!$A$1:$A$5001,0),MATCH(I$1,products!$A$1:$G$1,0))</f>
        <v>Loans</v>
      </c>
      <c r="J3184" t="str">
        <f>INDEX(products!$A$1:$G$5001,MATCH(orders!$D3184,products!$A$1:$A$5001,0),MATCH(J$1,products!$A$1:$G$1,0))</f>
        <v>Premium</v>
      </c>
      <c r="K3184">
        <f>INDEX(products!$A$1:$G$5001,MATCH(orders!$D3184,products!$A$1:$A$5001,0),MATCH(K$1,products!$A$1:$G$1,0))</f>
        <v>5</v>
      </c>
      <c r="L3184" s="3">
        <f>INDEX(products!$A$1:$G$5001,MATCH(orders!$D3184,products!$A$1:$A$5001,0),MATCH(L$1,products!$A$1:$G$1,0))</f>
        <v>4.882366666666667</v>
      </c>
      <c r="M3184" s="3">
        <f t="shared" si="49"/>
        <v>14.647100000000002</v>
      </c>
      <c r="N3184" t="str">
        <f>_xlfn.XLOOKUP(Orders[[#This Row],[Customer ID]],customers!$A$1:$A$4972,customers!$I$1:$I$4972,,0)</f>
        <v>No</v>
      </c>
    </row>
    <row r="3185" spans="1:14" x14ac:dyDescent="0.25">
      <c r="A3185" t="s">
        <v>15144</v>
      </c>
      <c r="B3185" s="2">
        <v>44861</v>
      </c>
      <c r="C3185" t="s">
        <v>15145</v>
      </c>
      <c r="D3185" t="s">
        <v>15146</v>
      </c>
      <c r="E3185">
        <v>4</v>
      </c>
      <c r="F3185" t="str">
        <f>_xlfn.XLOOKUP(C3185,customers!$A$1:$A$4972,customers!B$1:B$4972,,0)</f>
        <v>Randy Adams</v>
      </c>
      <c r="H3185" t="str">
        <f>_xlfn.XLOOKUP(C3185,customers!$A$1:$A$4972,customers!$G$1:$G$4972,,0)</f>
        <v>Japan</v>
      </c>
      <c r="I3185" t="str">
        <f>INDEX(products!$A$1:$G$5001,MATCH(orders!$D3185,products!$A$1:$A$5001,0),MATCH(I$1,products!$A$1:$G$1,0))</f>
        <v>Money Transfers</v>
      </c>
      <c r="J3185" t="str">
        <f>INDEX(products!$A$1:$G$5001,MATCH(orders!$D3185,products!$A$1:$A$5001,0),MATCH(J$1,products!$A$1:$G$1,0))</f>
        <v>Standard</v>
      </c>
      <c r="K3185">
        <f>INDEX(products!$A$1:$G$5001,MATCH(orders!$D3185,products!$A$1:$A$5001,0),MATCH(K$1,products!$A$1:$G$1,0))</f>
        <v>10</v>
      </c>
      <c r="L3185" s="3">
        <f>INDEX(products!$A$1:$G$5001,MATCH(orders!$D3185,products!$A$1:$A$5001,0),MATCH(L$1,products!$A$1:$G$1,0))</f>
        <v>9.1662333333333343</v>
      </c>
      <c r="M3185" s="3">
        <f t="shared" si="49"/>
        <v>36.664933333333337</v>
      </c>
      <c r="N3185" t="str">
        <f>_xlfn.XLOOKUP(Orders[[#This Row],[Customer ID]],customers!$A$1:$A$4972,customers!$I$1:$I$4972,,0)</f>
        <v>No</v>
      </c>
    </row>
    <row r="3186" spans="1:14" x14ac:dyDescent="0.25">
      <c r="A3186" t="s">
        <v>15148</v>
      </c>
      <c r="B3186" s="2">
        <v>44861</v>
      </c>
      <c r="C3186" t="s">
        <v>15149</v>
      </c>
      <c r="D3186" t="s">
        <v>15150</v>
      </c>
      <c r="E3186">
        <v>4</v>
      </c>
      <c r="F3186" t="str">
        <f>_xlfn.XLOOKUP(C3186,customers!$A$1:$A$4972,customers!B$1:B$4972,,0)</f>
        <v>Sharon Wallace</v>
      </c>
      <c r="H3186" t="str">
        <f>_xlfn.XLOOKUP(C3186,customers!$A$1:$A$4972,customers!$G$1:$G$4972,,0)</f>
        <v>Germany</v>
      </c>
      <c r="I3186" t="str">
        <f>INDEX(products!$A$1:$G$5001,MATCH(orders!$D3186,products!$A$1:$A$5001,0),MATCH(I$1,products!$A$1:$G$1,0))</f>
        <v>Money Transfers</v>
      </c>
      <c r="J3186" t="str">
        <f>INDEX(products!$A$1:$G$5001,MATCH(orders!$D3186,products!$A$1:$A$5001,0),MATCH(J$1,products!$A$1:$G$1,0))</f>
        <v>VIP</v>
      </c>
      <c r="K3186">
        <f>INDEX(products!$A$1:$G$5001,MATCH(orders!$D3186,products!$A$1:$A$5001,0),MATCH(K$1,products!$A$1:$G$1,0))</f>
        <v>10</v>
      </c>
      <c r="L3186" s="3">
        <f>INDEX(products!$A$1:$G$5001,MATCH(orders!$D3186,products!$A$1:$A$5001,0),MATCH(L$1,products!$A$1:$G$1,0))</f>
        <v>11.81673333333333</v>
      </c>
      <c r="M3186" s="3">
        <f t="shared" si="49"/>
        <v>47.26693333333332</v>
      </c>
      <c r="N3186" t="str">
        <f>_xlfn.XLOOKUP(Orders[[#This Row],[Customer ID]],customers!$A$1:$A$4972,customers!$I$1:$I$4972,,0)</f>
        <v>Yes</v>
      </c>
    </row>
    <row r="3187" spans="1:14" x14ac:dyDescent="0.25">
      <c r="A3187" t="s">
        <v>15152</v>
      </c>
      <c r="B3187" s="2">
        <v>44861</v>
      </c>
      <c r="C3187" t="s">
        <v>15153</v>
      </c>
      <c r="D3187" t="s">
        <v>15154</v>
      </c>
      <c r="E3187">
        <v>2</v>
      </c>
      <c r="F3187" t="str">
        <f>_xlfn.XLOOKUP(C3187,customers!$A$1:$A$4972,customers!B$1:B$4972,,0)</f>
        <v>Kimberly Patel</v>
      </c>
      <c r="H3187" t="str">
        <f>_xlfn.XLOOKUP(C3187,customers!$A$1:$A$4972,customers!$G$1:$G$4972,,0)</f>
        <v>Brazil</v>
      </c>
      <c r="I3187" t="str">
        <f>INDEX(products!$A$1:$G$5001,MATCH(orders!$D3187,products!$A$1:$A$5001,0),MATCH(I$1,products!$A$1:$G$1,0))</f>
        <v>Credit Cards</v>
      </c>
      <c r="J3187" t="str">
        <f>INDEX(products!$A$1:$G$5001,MATCH(orders!$D3187,products!$A$1:$A$5001,0),MATCH(J$1,products!$A$1:$G$1,0))</f>
        <v>VIP</v>
      </c>
      <c r="K3187">
        <f>INDEX(products!$A$1:$G$5001,MATCH(orders!$D3187,products!$A$1:$A$5001,0),MATCH(K$1,products!$A$1:$G$1,0))</f>
        <v>3</v>
      </c>
      <c r="L3187" s="3">
        <f>INDEX(products!$A$1:$G$5001,MATCH(orders!$D3187,products!$A$1:$A$5001,0),MATCH(L$1,products!$A$1:$G$1,0))</f>
        <v>3.6066666666666669</v>
      </c>
      <c r="M3187" s="3">
        <f t="shared" si="49"/>
        <v>7.2133333333333338</v>
      </c>
      <c r="N3187" t="str">
        <f>_xlfn.XLOOKUP(Orders[[#This Row],[Customer ID]],customers!$A$1:$A$4972,customers!$I$1:$I$4972,,0)</f>
        <v>Yes</v>
      </c>
    </row>
    <row r="3188" spans="1:14" x14ac:dyDescent="0.25">
      <c r="A3188" t="s">
        <v>15156</v>
      </c>
      <c r="B3188" s="2">
        <v>44862</v>
      </c>
      <c r="C3188" t="s">
        <v>15157</v>
      </c>
      <c r="D3188" t="s">
        <v>15158</v>
      </c>
      <c r="E3188">
        <v>3</v>
      </c>
      <c r="F3188" t="str">
        <f>_xlfn.XLOOKUP(C3188,customers!$A$1:$A$4972,customers!B$1:B$4972,,0)</f>
        <v>Kevin Jones</v>
      </c>
      <c r="H3188" t="str">
        <f>_xlfn.XLOOKUP(C3188,customers!$A$1:$A$4972,customers!$G$1:$G$4972,,0)</f>
        <v>United States</v>
      </c>
      <c r="I3188" t="str">
        <f>INDEX(products!$A$1:$G$5001,MATCH(orders!$D3188,products!$A$1:$A$5001,0),MATCH(I$1,products!$A$1:$G$1,0))</f>
        <v>Investments</v>
      </c>
      <c r="J3188" t="str">
        <f>INDEX(products!$A$1:$G$5001,MATCH(orders!$D3188,products!$A$1:$A$5001,0),MATCH(J$1,products!$A$1:$G$1,0))</f>
        <v>Premium</v>
      </c>
      <c r="K3188">
        <f>INDEX(products!$A$1:$G$5001,MATCH(orders!$D3188,products!$A$1:$A$5001,0),MATCH(K$1,products!$A$1:$G$1,0))</f>
        <v>5</v>
      </c>
      <c r="L3188" s="3">
        <f>INDEX(products!$A$1:$G$5001,MATCH(orders!$D3188,products!$A$1:$A$5001,0),MATCH(L$1,products!$A$1:$G$1,0))</f>
        <v>5.1177666666666672</v>
      </c>
      <c r="M3188" s="3">
        <f t="shared" si="49"/>
        <v>15.353300000000001</v>
      </c>
      <c r="N3188" t="str">
        <f>_xlfn.XLOOKUP(Orders[[#This Row],[Customer ID]],customers!$A$1:$A$4972,customers!$I$1:$I$4972,,0)</f>
        <v>No</v>
      </c>
    </row>
    <row r="3189" spans="1:14" x14ac:dyDescent="0.25">
      <c r="A3189" t="s">
        <v>15160</v>
      </c>
      <c r="B3189" s="2">
        <v>44862</v>
      </c>
      <c r="C3189" t="s">
        <v>15161</v>
      </c>
      <c r="D3189" t="s">
        <v>15162</v>
      </c>
      <c r="E3189">
        <v>4</v>
      </c>
      <c r="F3189" t="str">
        <f>_xlfn.XLOOKUP(C3189,customers!$A$1:$A$4972,customers!B$1:B$4972,,0)</f>
        <v>Haley Miller</v>
      </c>
      <c r="H3189" t="str">
        <f>_xlfn.XLOOKUP(C3189,customers!$A$1:$A$4972,customers!$G$1:$G$4972,,0)</f>
        <v>Brazil</v>
      </c>
      <c r="I3189" t="str">
        <f>INDEX(products!$A$1:$G$5001,MATCH(orders!$D3189,products!$A$1:$A$5001,0),MATCH(I$1,products!$A$1:$G$1,0))</f>
        <v>Money Transfers</v>
      </c>
      <c r="J3189" t="str">
        <f>INDEX(products!$A$1:$G$5001,MATCH(orders!$D3189,products!$A$1:$A$5001,0),MATCH(J$1,products!$A$1:$G$1,0))</f>
        <v>Standard</v>
      </c>
      <c r="K3189">
        <f>INDEX(products!$A$1:$G$5001,MATCH(orders!$D3189,products!$A$1:$A$5001,0),MATCH(K$1,products!$A$1:$G$1,0))</f>
        <v>10</v>
      </c>
      <c r="L3189" s="3">
        <f>INDEX(products!$A$1:$G$5001,MATCH(orders!$D3189,products!$A$1:$A$5001,0),MATCH(L$1,products!$A$1:$G$1,0))</f>
        <v>10.20456666666667</v>
      </c>
      <c r="M3189" s="3">
        <f t="shared" si="49"/>
        <v>40.81826666666668</v>
      </c>
      <c r="N3189" t="str">
        <f>_xlfn.XLOOKUP(Orders[[#This Row],[Customer ID]],customers!$A$1:$A$4972,customers!$I$1:$I$4972,,0)</f>
        <v>Yes</v>
      </c>
    </row>
    <row r="3190" spans="1:14" x14ac:dyDescent="0.25">
      <c r="A3190" t="s">
        <v>15164</v>
      </c>
      <c r="B3190" s="2">
        <v>44863</v>
      </c>
      <c r="C3190" t="s">
        <v>15165</v>
      </c>
      <c r="D3190" t="s">
        <v>15166</v>
      </c>
      <c r="E3190">
        <v>2</v>
      </c>
      <c r="F3190" t="str">
        <f>_xlfn.XLOOKUP(C3190,customers!$A$1:$A$4972,customers!B$1:B$4972,,0)</f>
        <v>David Brooks</v>
      </c>
      <c r="H3190" t="str">
        <f>_xlfn.XLOOKUP(C3190,customers!$A$1:$A$4972,customers!$G$1:$G$4972,,0)</f>
        <v>Brazil</v>
      </c>
      <c r="I3190" t="str">
        <f>INDEX(products!$A$1:$G$5001,MATCH(orders!$D3190,products!$A$1:$A$5001,0),MATCH(I$1,products!$A$1:$G$1,0))</f>
        <v>Investments</v>
      </c>
      <c r="J3190" t="str">
        <f>INDEX(products!$A$1:$G$5001,MATCH(orders!$D3190,products!$A$1:$A$5001,0),MATCH(J$1,products!$A$1:$G$1,0))</f>
        <v>Standard</v>
      </c>
      <c r="K3190">
        <f>INDEX(products!$A$1:$G$5001,MATCH(orders!$D3190,products!$A$1:$A$5001,0),MATCH(K$1,products!$A$1:$G$1,0))</f>
        <v>3</v>
      </c>
      <c r="L3190" s="3">
        <f>INDEX(products!$A$1:$G$5001,MATCH(orders!$D3190,products!$A$1:$A$5001,0),MATCH(L$1,products!$A$1:$G$1,0))</f>
        <v>4.4856666666666669</v>
      </c>
      <c r="M3190" s="3">
        <f t="shared" si="49"/>
        <v>8.9713333333333338</v>
      </c>
      <c r="N3190" t="str">
        <f>_xlfn.XLOOKUP(Orders[[#This Row],[Customer ID]],customers!$A$1:$A$4972,customers!$I$1:$I$4972,,0)</f>
        <v>No</v>
      </c>
    </row>
    <row r="3191" spans="1:14" x14ac:dyDescent="0.25">
      <c r="A3191" t="s">
        <v>15168</v>
      </c>
      <c r="B3191" s="2">
        <v>44863</v>
      </c>
      <c r="C3191" t="s">
        <v>15169</v>
      </c>
      <c r="D3191" t="s">
        <v>15170</v>
      </c>
      <c r="E3191">
        <v>2</v>
      </c>
      <c r="F3191" t="str">
        <f>_xlfn.XLOOKUP(C3191,customers!$A$1:$A$4972,customers!B$1:B$4972,,0)</f>
        <v>David Maxwell</v>
      </c>
      <c r="H3191" t="str">
        <f>_xlfn.XLOOKUP(C3191,customers!$A$1:$A$4972,customers!$G$1:$G$4972,,0)</f>
        <v>Germany</v>
      </c>
      <c r="I3191" t="str">
        <f>INDEX(products!$A$1:$G$5001,MATCH(orders!$D3191,products!$A$1:$A$5001,0),MATCH(I$1,products!$A$1:$G$1,0))</f>
        <v>Loans</v>
      </c>
      <c r="J3191" t="str">
        <f>INDEX(products!$A$1:$G$5001,MATCH(orders!$D3191,products!$A$1:$A$5001,0),MATCH(J$1,products!$A$1:$G$1,0))</f>
        <v>VIP</v>
      </c>
      <c r="K3191">
        <f>INDEX(products!$A$1:$G$5001,MATCH(orders!$D3191,products!$A$1:$A$5001,0),MATCH(K$1,products!$A$1:$G$1,0))</f>
        <v>3</v>
      </c>
      <c r="L3191" s="3">
        <f>INDEX(products!$A$1:$G$5001,MATCH(orders!$D3191,products!$A$1:$A$5001,0),MATCH(L$1,products!$A$1:$G$1,0))</f>
        <v>4.367866666666667</v>
      </c>
      <c r="M3191" s="3">
        <f t="shared" si="49"/>
        <v>8.735733333333334</v>
      </c>
      <c r="N3191" t="str">
        <f>_xlfn.XLOOKUP(Orders[[#This Row],[Customer ID]],customers!$A$1:$A$4972,customers!$I$1:$I$4972,,0)</f>
        <v>No</v>
      </c>
    </row>
    <row r="3192" spans="1:14" x14ac:dyDescent="0.25">
      <c r="A3192" t="s">
        <v>15172</v>
      </c>
      <c r="B3192" s="2">
        <v>44864</v>
      </c>
      <c r="C3192" t="s">
        <v>15173</v>
      </c>
      <c r="D3192" t="s">
        <v>15174</v>
      </c>
      <c r="E3192">
        <v>2</v>
      </c>
      <c r="F3192" t="str">
        <f>_xlfn.XLOOKUP(C3192,customers!$A$1:$A$4972,customers!B$1:B$4972,,0)</f>
        <v>Linda Lewis</v>
      </c>
      <c r="H3192" t="str">
        <f>_xlfn.XLOOKUP(C3192,customers!$A$1:$A$4972,customers!$G$1:$G$4972,,0)</f>
        <v>Japan</v>
      </c>
      <c r="I3192" t="str">
        <f>INDEX(products!$A$1:$G$5001,MATCH(orders!$D3192,products!$A$1:$A$5001,0),MATCH(I$1,products!$A$1:$G$1,0))</f>
        <v>Credit Cards</v>
      </c>
      <c r="J3192" t="str">
        <f>INDEX(products!$A$1:$G$5001,MATCH(orders!$D3192,products!$A$1:$A$5001,0),MATCH(J$1,products!$A$1:$G$1,0))</f>
        <v>Premium</v>
      </c>
      <c r="K3192">
        <f>INDEX(products!$A$1:$G$5001,MATCH(orders!$D3192,products!$A$1:$A$5001,0),MATCH(K$1,products!$A$1:$G$1,0))</f>
        <v>3</v>
      </c>
      <c r="L3192" s="3">
        <f>INDEX(products!$A$1:$G$5001,MATCH(orders!$D3192,products!$A$1:$A$5001,0),MATCH(L$1,products!$A$1:$G$1,0))</f>
        <v>2.9234</v>
      </c>
      <c r="M3192" s="3">
        <f t="shared" si="49"/>
        <v>5.8468</v>
      </c>
      <c r="N3192" t="str">
        <f>_xlfn.XLOOKUP(Orders[[#This Row],[Customer ID]],customers!$A$1:$A$4972,customers!$I$1:$I$4972,,0)</f>
        <v>No</v>
      </c>
    </row>
    <row r="3193" spans="1:14" x14ac:dyDescent="0.25">
      <c r="A3193" t="s">
        <v>15176</v>
      </c>
      <c r="B3193" s="2">
        <v>44864</v>
      </c>
      <c r="C3193" t="s">
        <v>15177</v>
      </c>
      <c r="D3193" t="s">
        <v>15178</v>
      </c>
      <c r="E3193">
        <v>4</v>
      </c>
      <c r="F3193" t="str">
        <f>_xlfn.XLOOKUP(C3193,customers!$A$1:$A$4972,customers!B$1:B$4972,,0)</f>
        <v>Jasmine White</v>
      </c>
      <c r="H3193" t="str">
        <f>_xlfn.XLOOKUP(C3193,customers!$A$1:$A$4972,customers!$G$1:$G$4972,,0)</f>
        <v>Germany</v>
      </c>
      <c r="I3193" t="str">
        <f>INDEX(products!$A$1:$G$5001,MATCH(orders!$D3193,products!$A$1:$A$5001,0),MATCH(I$1,products!$A$1:$G$1,0))</f>
        <v>Investments</v>
      </c>
      <c r="J3193" t="str">
        <f>INDEX(products!$A$1:$G$5001,MATCH(orders!$D3193,products!$A$1:$A$5001,0),MATCH(J$1,products!$A$1:$G$1,0))</f>
        <v>VIP</v>
      </c>
      <c r="K3193">
        <f>INDEX(products!$A$1:$G$5001,MATCH(orders!$D3193,products!$A$1:$A$5001,0),MATCH(K$1,products!$A$1:$G$1,0))</f>
        <v>10</v>
      </c>
      <c r="L3193" s="3">
        <f>INDEX(products!$A$1:$G$5001,MATCH(orders!$D3193,products!$A$1:$A$5001,0),MATCH(L$1,products!$A$1:$G$1,0))</f>
        <v>15.80456666666667</v>
      </c>
      <c r="M3193" s="3">
        <f t="shared" si="49"/>
        <v>63.218266666666679</v>
      </c>
      <c r="N3193" t="str">
        <f>_xlfn.XLOOKUP(Orders[[#This Row],[Customer ID]],customers!$A$1:$A$4972,customers!$I$1:$I$4972,,0)</f>
        <v>Yes</v>
      </c>
    </row>
    <row r="3194" spans="1:14" x14ac:dyDescent="0.25">
      <c r="A3194" t="s">
        <v>15180</v>
      </c>
      <c r="B3194" s="2">
        <v>44865</v>
      </c>
      <c r="C3194" t="s">
        <v>15181</v>
      </c>
      <c r="D3194" t="s">
        <v>15182</v>
      </c>
      <c r="E3194">
        <v>3</v>
      </c>
      <c r="F3194" t="str">
        <f>_xlfn.XLOOKUP(C3194,customers!$A$1:$A$4972,customers!B$1:B$4972,,0)</f>
        <v>Dr. Emily Holt</v>
      </c>
      <c r="H3194" t="str">
        <f>_xlfn.XLOOKUP(C3194,customers!$A$1:$A$4972,customers!$G$1:$G$4972,,0)</f>
        <v>United States</v>
      </c>
      <c r="I3194" t="str">
        <f>INDEX(products!$A$1:$G$5001,MATCH(orders!$D3194,products!$A$1:$A$5001,0),MATCH(I$1,products!$A$1:$G$1,0))</f>
        <v>Credit Cards</v>
      </c>
      <c r="J3194" t="str">
        <f>INDEX(products!$A$1:$G$5001,MATCH(orders!$D3194,products!$A$1:$A$5001,0),MATCH(J$1,products!$A$1:$G$1,0))</f>
        <v>VIP</v>
      </c>
      <c r="K3194">
        <f>INDEX(products!$A$1:$G$5001,MATCH(orders!$D3194,products!$A$1:$A$5001,0),MATCH(K$1,products!$A$1:$G$1,0))</f>
        <v>5</v>
      </c>
      <c r="L3194" s="3">
        <f>INDEX(products!$A$1:$G$5001,MATCH(orders!$D3194,products!$A$1:$A$5001,0),MATCH(L$1,products!$A$1:$G$1,0))</f>
        <v>8.0974000000000004</v>
      </c>
      <c r="M3194" s="3">
        <f t="shared" si="49"/>
        <v>24.292200000000001</v>
      </c>
      <c r="N3194" t="str">
        <f>_xlfn.XLOOKUP(Orders[[#This Row],[Customer ID]],customers!$A$1:$A$4972,customers!$I$1:$I$4972,,0)</f>
        <v>Yes</v>
      </c>
    </row>
    <row r="3195" spans="1:14" x14ac:dyDescent="0.25">
      <c r="A3195" t="s">
        <v>15184</v>
      </c>
      <c r="B3195" s="2">
        <v>44865</v>
      </c>
      <c r="C3195" t="s">
        <v>15185</v>
      </c>
      <c r="D3195" t="s">
        <v>15186</v>
      </c>
      <c r="E3195">
        <v>1</v>
      </c>
      <c r="F3195" t="str">
        <f>_xlfn.XLOOKUP(C3195,customers!$A$1:$A$4972,customers!B$1:B$4972,,0)</f>
        <v>Phillip Reed</v>
      </c>
      <c r="H3195" t="str">
        <f>_xlfn.XLOOKUP(C3195,customers!$A$1:$A$4972,customers!$G$1:$G$4972,,0)</f>
        <v>Brazil</v>
      </c>
      <c r="I3195" t="str">
        <f>INDEX(products!$A$1:$G$5001,MATCH(orders!$D3195,products!$A$1:$A$5001,0),MATCH(I$1,products!$A$1:$G$1,0))</f>
        <v>Money Transfers</v>
      </c>
      <c r="J3195" t="str">
        <f>INDEX(products!$A$1:$G$5001,MATCH(orders!$D3195,products!$A$1:$A$5001,0),MATCH(J$1,products!$A$1:$G$1,0))</f>
        <v>Standard</v>
      </c>
      <c r="K3195">
        <f>INDEX(products!$A$1:$G$5001,MATCH(orders!$D3195,products!$A$1:$A$5001,0),MATCH(K$1,products!$A$1:$G$1,0))</f>
        <v>1</v>
      </c>
      <c r="L3195" s="3">
        <f>INDEX(products!$A$1:$G$5001,MATCH(orders!$D3195,products!$A$1:$A$5001,0),MATCH(L$1,products!$A$1:$G$1,0))</f>
        <v>0.99340000000000006</v>
      </c>
      <c r="M3195" s="3">
        <f t="shared" si="49"/>
        <v>0.99340000000000006</v>
      </c>
      <c r="N3195" t="str">
        <f>_xlfn.XLOOKUP(Orders[[#This Row],[Customer ID]],customers!$A$1:$A$4972,customers!$I$1:$I$4972,,0)</f>
        <v>Yes</v>
      </c>
    </row>
    <row r="3196" spans="1:14" x14ac:dyDescent="0.25">
      <c r="A3196" t="s">
        <v>15188</v>
      </c>
      <c r="B3196" s="2">
        <v>44865</v>
      </c>
      <c r="C3196" t="s">
        <v>15189</v>
      </c>
      <c r="D3196" t="s">
        <v>15190</v>
      </c>
      <c r="E3196">
        <v>2</v>
      </c>
      <c r="F3196" t="str">
        <f>_xlfn.XLOOKUP(C3196,customers!$A$1:$A$4972,customers!B$1:B$4972,,0)</f>
        <v>Jeremy Bolton</v>
      </c>
      <c r="H3196" t="str">
        <f>_xlfn.XLOOKUP(C3196,customers!$A$1:$A$4972,customers!$G$1:$G$4972,,0)</f>
        <v>Germany</v>
      </c>
      <c r="I3196" t="str">
        <f>INDEX(products!$A$1:$G$5001,MATCH(orders!$D3196,products!$A$1:$A$5001,0),MATCH(I$1,products!$A$1:$G$1,0))</f>
        <v>Loans</v>
      </c>
      <c r="J3196" t="str">
        <f>INDEX(products!$A$1:$G$5001,MATCH(orders!$D3196,products!$A$1:$A$5001,0),MATCH(J$1,products!$A$1:$G$1,0))</f>
        <v>Standard</v>
      </c>
      <c r="K3196">
        <f>INDEX(products!$A$1:$G$5001,MATCH(orders!$D3196,products!$A$1:$A$5001,0),MATCH(K$1,products!$A$1:$G$1,0))</f>
        <v>3</v>
      </c>
      <c r="L3196" s="3">
        <f>INDEX(products!$A$1:$G$5001,MATCH(orders!$D3196,products!$A$1:$A$5001,0),MATCH(L$1,products!$A$1:$G$1,0))</f>
        <v>3.0632666666666668</v>
      </c>
      <c r="M3196" s="3">
        <f t="shared" si="49"/>
        <v>6.1265333333333336</v>
      </c>
      <c r="N3196" t="str">
        <f>_xlfn.XLOOKUP(Orders[[#This Row],[Customer ID]],customers!$A$1:$A$4972,customers!$I$1:$I$4972,,0)</f>
        <v>No</v>
      </c>
    </row>
    <row r="3197" spans="1:14" x14ac:dyDescent="0.25">
      <c r="A3197" t="s">
        <v>15192</v>
      </c>
      <c r="B3197" s="2">
        <v>44866</v>
      </c>
      <c r="C3197" t="s">
        <v>15193</v>
      </c>
      <c r="D3197" t="s">
        <v>15194</v>
      </c>
      <c r="E3197">
        <v>4</v>
      </c>
      <c r="F3197" t="str">
        <f>_xlfn.XLOOKUP(C3197,customers!$A$1:$A$4972,customers!B$1:B$4972,,0)</f>
        <v>Joel Mullins</v>
      </c>
      <c r="H3197" t="str">
        <f>_xlfn.XLOOKUP(C3197,customers!$A$1:$A$4972,customers!$G$1:$G$4972,,0)</f>
        <v>Germany</v>
      </c>
      <c r="I3197" t="str">
        <f>INDEX(products!$A$1:$G$5001,MATCH(orders!$D3197,products!$A$1:$A$5001,0),MATCH(I$1,products!$A$1:$G$1,0))</f>
        <v>Credit Cards</v>
      </c>
      <c r="J3197" t="str">
        <f>INDEX(products!$A$1:$G$5001,MATCH(orders!$D3197,products!$A$1:$A$5001,0),MATCH(J$1,products!$A$1:$G$1,0))</f>
        <v>VIP</v>
      </c>
      <c r="K3197">
        <f>INDEX(products!$A$1:$G$5001,MATCH(orders!$D3197,products!$A$1:$A$5001,0),MATCH(K$1,products!$A$1:$G$1,0))</f>
        <v>10</v>
      </c>
      <c r="L3197" s="3">
        <f>INDEX(products!$A$1:$G$5001,MATCH(orders!$D3197,products!$A$1:$A$5001,0),MATCH(L$1,products!$A$1:$G$1,0))</f>
        <v>11.723000000000001</v>
      </c>
      <c r="M3197" s="3">
        <f t="shared" si="49"/>
        <v>46.892000000000003</v>
      </c>
      <c r="N3197" t="str">
        <f>_xlfn.XLOOKUP(Orders[[#This Row],[Customer ID]],customers!$A$1:$A$4972,customers!$I$1:$I$4972,,0)</f>
        <v>No</v>
      </c>
    </row>
    <row r="3198" spans="1:14" x14ac:dyDescent="0.25">
      <c r="A3198" t="s">
        <v>15196</v>
      </c>
      <c r="B3198" s="2">
        <v>44866</v>
      </c>
      <c r="C3198" t="s">
        <v>15197</v>
      </c>
      <c r="D3198" t="s">
        <v>15198</v>
      </c>
      <c r="E3198">
        <v>4</v>
      </c>
      <c r="F3198" t="str">
        <f>_xlfn.XLOOKUP(C3198,customers!$A$1:$A$4972,customers!B$1:B$4972,,0)</f>
        <v>Darrell Patel</v>
      </c>
      <c r="H3198" t="str">
        <f>_xlfn.XLOOKUP(C3198,customers!$A$1:$A$4972,customers!$G$1:$G$4972,,0)</f>
        <v>Germany</v>
      </c>
      <c r="I3198" t="str">
        <f>INDEX(products!$A$1:$G$5001,MATCH(orders!$D3198,products!$A$1:$A$5001,0),MATCH(I$1,products!$A$1:$G$1,0))</f>
        <v>Money Transfers</v>
      </c>
      <c r="J3198" t="str">
        <f>INDEX(products!$A$1:$G$5001,MATCH(orders!$D3198,products!$A$1:$A$5001,0),MATCH(J$1,products!$A$1:$G$1,0))</f>
        <v>Premium</v>
      </c>
      <c r="K3198">
        <f>INDEX(products!$A$1:$G$5001,MATCH(orders!$D3198,products!$A$1:$A$5001,0),MATCH(K$1,products!$A$1:$G$1,0))</f>
        <v>10</v>
      </c>
      <c r="L3198" s="3">
        <f>INDEX(products!$A$1:$G$5001,MATCH(orders!$D3198,products!$A$1:$A$5001,0),MATCH(L$1,products!$A$1:$G$1,0))</f>
        <v>16.077866666666669</v>
      </c>
      <c r="M3198" s="3">
        <f t="shared" si="49"/>
        <v>64.311466666666675</v>
      </c>
      <c r="N3198" t="str">
        <f>_xlfn.XLOOKUP(Orders[[#This Row],[Customer ID]],customers!$A$1:$A$4972,customers!$I$1:$I$4972,,0)</f>
        <v>No</v>
      </c>
    </row>
    <row r="3199" spans="1:14" x14ac:dyDescent="0.25">
      <c r="A3199" t="s">
        <v>15200</v>
      </c>
      <c r="B3199" s="2">
        <v>44867</v>
      </c>
      <c r="C3199" t="s">
        <v>15201</v>
      </c>
      <c r="D3199" t="s">
        <v>15202</v>
      </c>
      <c r="E3199">
        <v>1</v>
      </c>
      <c r="F3199" t="str">
        <f>_xlfn.XLOOKUP(C3199,customers!$A$1:$A$4972,customers!B$1:B$4972,,0)</f>
        <v>Darius Richards</v>
      </c>
      <c r="H3199" t="str">
        <f>_xlfn.XLOOKUP(C3199,customers!$A$1:$A$4972,customers!$G$1:$G$4972,,0)</f>
        <v>United States</v>
      </c>
      <c r="I3199" t="str">
        <f>INDEX(products!$A$1:$G$5001,MATCH(orders!$D3199,products!$A$1:$A$5001,0),MATCH(I$1,products!$A$1:$G$1,0))</f>
        <v>Investments</v>
      </c>
      <c r="J3199" t="str">
        <f>INDEX(products!$A$1:$G$5001,MATCH(orders!$D3199,products!$A$1:$A$5001,0),MATCH(J$1,products!$A$1:$G$1,0))</f>
        <v>Premium</v>
      </c>
      <c r="K3199">
        <f>INDEX(products!$A$1:$G$5001,MATCH(orders!$D3199,products!$A$1:$A$5001,0),MATCH(K$1,products!$A$1:$G$1,0))</f>
        <v>1</v>
      </c>
      <c r="L3199" s="3">
        <f>INDEX(products!$A$1:$G$5001,MATCH(orders!$D3199,products!$A$1:$A$5001,0),MATCH(L$1,products!$A$1:$G$1,0))</f>
        <v>1.5429999999999999</v>
      </c>
      <c r="M3199" s="3">
        <f t="shared" si="49"/>
        <v>1.5429999999999999</v>
      </c>
      <c r="N3199" t="str">
        <f>_xlfn.XLOOKUP(Orders[[#This Row],[Customer ID]],customers!$A$1:$A$4972,customers!$I$1:$I$4972,,0)</f>
        <v>Yes</v>
      </c>
    </row>
    <row r="3200" spans="1:14" x14ac:dyDescent="0.25">
      <c r="A3200" t="s">
        <v>15204</v>
      </c>
      <c r="B3200" s="2">
        <v>44867</v>
      </c>
      <c r="C3200" t="s">
        <v>15205</v>
      </c>
      <c r="D3200" t="s">
        <v>15206</v>
      </c>
      <c r="E3200">
        <v>1</v>
      </c>
      <c r="F3200" t="str">
        <f>_xlfn.XLOOKUP(C3200,customers!$A$1:$A$4972,customers!B$1:B$4972,,0)</f>
        <v>David Morgan</v>
      </c>
      <c r="H3200" t="str">
        <f>_xlfn.XLOOKUP(C3200,customers!$A$1:$A$4972,customers!$G$1:$G$4972,,0)</f>
        <v>Japan</v>
      </c>
      <c r="I3200" t="str">
        <f>INDEX(products!$A$1:$G$5001,MATCH(orders!$D3200,products!$A$1:$A$5001,0),MATCH(I$1,products!$A$1:$G$1,0))</f>
        <v>Loans</v>
      </c>
      <c r="J3200" t="str">
        <f>INDEX(products!$A$1:$G$5001,MATCH(orders!$D3200,products!$A$1:$A$5001,0),MATCH(J$1,products!$A$1:$G$1,0))</f>
        <v>VIP</v>
      </c>
      <c r="K3200">
        <f>INDEX(products!$A$1:$G$5001,MATCH(orders!$D3200,products!$A$1:$A$5001,0),MATCH(K$1,products!$A$1:$G$1,0))</f>
        <v>1</v>
      </c>
      <c r="L3200" s="3">
        <f>INDEX(products!$A$1:$G$5001,MATCH(orders!$D3200,products!$A$1:$A$5001,0),MATCH(L$1,products!$A$1:$G$1,0))</f>
        <v>0.76923333333333332</v>
      </c>
      <c r="M3200" s="3">
        <f t="shared" si="49"/>
        <v>0.76923333333333332</v>
      </c>
      <c r="N3200" t="str">
        <f>_xlfn.XLOOKUP(Orders[[#This Row],[Customer ID]],customers!$A$1:$A$4972,customers!$I$1:$I$4972,,0)</f>
        <v>Yes</v>
      </c>
    </row>
    <row r="3201" spans="1:14" x14ac:dyDescent="0.25">
      <c r="A3201" t="s">
        <v>15208</v>
      </c>
      <c r="B3201" s="2">
        <v>44868</v>
      </c>
      <c r="C3201" t="s">
        <v>15209</v>
      </c>
      <c r="D3201" t="s">
        <v>15210</v>
      </c>
      <c r="E3201">
        <v>4</v>
      </c>
      <c r="F3201" t="str">
        <f>_xlfn.XLOOKUP(C3201,customers!$A$1:$A$4972,customers!B$1:B$4972,,0)</f>
        <v>Miguel Williams</v>
      </c>
      <c r="H3201" t="str">
        <f>_xlfn.XLOOKUP(C3201,customers!$A$1:$A$4972,customers!$G$1:$G$4972,,0)</f>
        <v>Germany</v>
      </c>
      <c r="I3201" t="str">
        <f>INDEX(products!$A$1:$G$5001,MATCH(orders!$D3201,products!$A$1:$A$5001,0),MATCH(I$1,products!$A$1:$G$1,0))</f>
        <v>Loans</v>
      </c>
      <c r="J3201" t="str">
        <f>INDEX(products!$A$1:$G$5001,MATCH(orders!$D3201,products!$A$1:$A$5001,0),MATCH(J$1,products!$A$1:$G$1,0))</f>
        <v>VIP</v>
      </c>
      <c r="K3201">
        <f>INDEX(products!$A$1:$G$5001,MATCH(orders!$D3201,products!$A$1:$A$5001,0),MATCH(K$1,products!$A$1:$G$1,0))</f>
        <v>10</v>
      </c>
      <c r="L3201" s="3">
        <f>INDEX(products!$A$1:$G$5001,MATCH(orders!$D3201,products!$A$1:$A$5001,0),MATCH(L$1,products!$A$1:$G$1,0))</f>
        <v>10.59396666666667</v>
      </c>
      <c r="M3201" s="3">
        <f t="shared" si="49"/>
        <v>42.375866666666681</v>
      </c>
      <c r="N3201" t="str">
        <f>_xlfn.XLOOKUP(Orders[[#This Row],[Customer ID]],customers!$A$1:$A$4972,customers!$I$1:$I$4972,,0)</f>
        <v>No</v>
      </c>
    </row>
    <row r="3202" spans="1:14" x14ac:dyDescent="0.25">
      <c r="A3202" t="s">
        <v>15212</v>
      </c>
      <c r="B3202" s="2">
        <v>44868</v>
      </c>
      <c r="C3202" t="s">
        <v>15213</v>
      </c>
      <c r="D3202" t="s">
        <v>15214</v>
      </c>
      <c r="E3202">
        <v>3</v>
      </c>
      <c r="F3202" t="str">
        <f>_xlfn.XLOOKUP(C3202,customers!$A$1:$A$4972,customers!B$1:B$4972,,0)</f>
        <v>Brandon Burton</v>
      </c>
      <c r="H3202" t="str">
        <f>_xlfn.XLOOKUP(C3202,customers!$A$1:$A$4972,customers!$G$1:$G$4972,,0)</f>
        <v>United States</v>
      </c>
      <c r="I3202" t="str">
        <f>INDEX(products!$A$1:$G$5001,MATCH(orders!$D3202,products!$A$1:$A$5001,0),MATCH(I$1,products!$A$1:$G$1,0))</f>
        <v>Investments</v>
      </c>
      <c r="J3202" t="str">
        <f>INDEX(products!$A$1:$G$5001,MATCH(orders!$D3202,products!$A$1:$A$5001,0),MATCH(J$1,products!$A$1:$G$1,0))</f>
        <v>Premium</v>
      </c>
      <c r="K3202">
        <f>INDEX(products!$A$1:$G$5001,MATCH(orders!$D3202,products!$A$1:$A$5001,0),MATCH(K$1,products!$A$1:$G$1,0))</f>
        <v>5</v>
      </c>
      <c r="L3202" s="3">
        <f>INDEX(products!$A$1:$G$5001,MATCH(orders!$D3202,products!$A$1:$A$5001,0),MATCH(L$1,products!$A$1:$G$1,0))</f>
        <v>6.1002000000000001</v>
      </c>
      <c r="M3202" s="3">
        <f t="shared" si="49"/>
        <v>18.300599999999999</v>
      </c>
      <c r="N3202" t="str">
        <f>_xlfn.XLOOKUP(Orders[[#This Row],[Customer ID]],customers!$A$1:$A$4972,customers!$I$1:$I$4972,,0)</f>
        <v>Yes</v>
      </c>
    </row>
    <row r="3203" spans="1:14" x14ac:dyDescent="0.25">
      <c r="A3203" t="s">
        <v>15216</v>
      </c>
      <c r="B3203" s="2">
        <v>44868</v>
      </c>
      <c r="C3203" t="s">
        <v>15217</v>
      </c>
      <c r="D3203" t="s">
        <v>15218</v>
      </c>
      <c r="E3203">
        <v>1</v>
      </c>
      <c r="F3203" t="str">
        <f>_xlfn.XLOOKUP(C3203,customers!$A$1:$A$4972,customers!B$1:B$4972,,0)</f>
        <v>Laura Powers</v>
      </c>
      <c r="H3203" t="str">
        <f>_xlfn.XLOOKUP(C3203,customers!$A$1:$A$4972,customers!$G$1:$G$4972,,0)</f>
        <v>Brazil</v>
      </c>
      <c r="I3203" t="str">
        <f>INDEX(products!$A$1:$G$5001,MATCH(orders!$D3203,products!$A$1:$A$5001,0),MATCH(I$1,products!$A$1:$G$1,0))</f>
        <v>Investments</v>
      </c>
      <c r="J3203" t="str">
        <f>INDEX(products!$A$1:$G$5001,MATCH(orders!$D3203,products!$A$1:$A$5001,0),MATCH(J$1,products!$A$1:$G$1,0))</f>
        <v>Premium</v>
      </c>
      <c r="K3203">
        <f>INDEX(products!$A$1:$G$5001,MATCH(orders!$D3203,products!$A$1:$A$5001,0),MATCH(K$1,products!$A$1:$G$1,0))</f>
        <v>1</v>
      </c>
      <c r="L3203" s="3">
        <f>INDEX(products!$A$1:$G$5001,MATCH(orders!$D3203,products!$A$1:$A$5001,0),MATCH(L$1,products!$A$1:$G$1,0))</f>
        <v>1.1698</v>
      </c>
      <c r="M3203" s="3">
        <f t="shared" ref="M3203:M3266" si="50">L3203*E3203</f>
        <v>1.1698</v>
      </c>
      <c r="N3203" t="str">
        <f>_xlfn.XLOOKUP(Orders[[#This Row],[Customer ID]],customers!$A$1:$A$4972,customers!$I$1:$I$4972,,0)</f>
        <v>Yes</v>
      </c>
    </row>
    <row r="3204" spans="1:14" x14ac:dyDescent="0.25">
      <c r="A3204" t="s">
        <v>15220</v>
      </c>
      <c r="B3204" s="2">
        <v>44869</v>
      </c>
      <c r="C3204" t="s">
        <v>15221</v>
      </c>
      <c r="D3204" t="s">
        <v>15222</v>
      </c>
      <c r="E3204">
        <v>4</v>
      </c>
      <c r="F3204" t="str">
        <f>_xlfn.XLOOKUP(C3204,customers!$A$1:$A$4972,customers!B$1:B$4972,,0)</f>
        <v>Alexis Malone</v>
      </c>
      <c r="H3204" t="str">
        <f>_xlfn.XLOOKUP(C3204,customers!$A$1:$A$4972,customers!$G$1:$G$4972,,0)</f>
        <v>South Africa</v>
      </c>
      <c r="I3204" t="str">
        <f>INDEX(products!$A$1:$G$5001,MATCH(orders!$D3204,products!$A$1:$A$5001,0),MATCH(I$1,products!$A$1:$G$1,0))</f>
        <v>Loans</v>
      </c>
      <c r="J3204" t="str">
        <f>INDEX(products!$A$1:$G$5001,MATCH(orders!$D3204,products!$A$1:$A$5001,0),MATCH(J$1,products!$A$1:$G$1,0))</f>
        <v>Premium</v>
      </c>
      <c r="K3204">
        <f>INDEX(products!$A$1:$G$5001,MATCH(orders!$D3204,products!$A$1:$A$5001,0),MATCH(K$1,products!$A$1:$G$1,0))</f>
        <v>10</v>
      </c>
      <c r="L3204" s="3">
        <f>INDEX(products!$A$1:$G$5001,MATCH(orders!$D3204,products!$A$1:$A$5001,0),MATCH(L$1,products!$A$1:$G$1,0))</f>
        <v>8.6052999999999997</v>
      </c>
      <c r="M3204" s="3">
        <f t="shared" si="50"/>
        <v>34.421199999999999</v>
      </c>
      <c r="N3204" t="str">
        <f>_xlfn.XLOOKUP(Orders[[#This Row],[Customer ID]],customers!$A$1:$A$4972,customers!$I$1:$I$4972,,0)</f>
        <v>Yes</v>
      </c>
    </row>
    <row r="3205" spans="1:14" x14ac:dyDescent="0.25">
      <c r="A3205" t="s">
        <v>15224</v>
      </c>
      <c r="B3205" s="2">
        <v>44869</v>
      </c>
      <c r="C3205" t="s">
        <v>15225</v>
      </c>
      <c r="D3205" t="s">
        <v>15226</v>
      </c>
      <c r="E3205">
        <v>1</v>
      </c>
      <c r="F3205" t="str">
        <f>_xlfn.XLOOKUP(C3205,customers!$A$1:$A$4972,customers!B$1:B$4972,,0)</f>
        <v>Paul Mahoney</v>
      </c>
      <c r="H3205" t="str">
        <f>_xlfn.XLOOKUP(C3205,customers!$A$1:$A$4972,customers!$G$1:$G$4972,,0)</f>
        <v>United States</v>
      </c>
      <c r="I3205" t="str">
        <f>INDEX(products!$A$1:$G$5001,MATCH(orders!$D3205,products!$A$1:$A$5001,0),MATCH(I$1,products!$A$1:$G$1,0))</f>
        <v>Credit Cards</v>
      </c>
      <c r="J3205" t="str">
        <f>INDEX(products!$A$1:$G$5001,MATCH(orders!$D3205,products!$A$1:$A$5001,0),MATCH(J$1,products!$A$1:$G$1,0))</f>
        <v>VIP</v>
      </c>
      <c r="K3205">
        <f>INDEX(products!$A$1:$G$5001,MATCH(orders!$D3205,products!$A$1:$A$5001,0),MATCH(K$1,products!$A$1:$G$1,0))</f>
        <v>1</v>
      </c>
      <c r="L3205" s="3">
        <f>INDEX(products!$A$1:$G$5001,MATCH(orders!$D3205,products!$A$1:$A$5001,0),MATCH(L$1,products!$A$1:$G$1,0))</f>
        <v>1.5255000000000001</v>
      </c>
      <c r="M3205" s="3">
        <f t="shared" si="50"/>
        <v>1.5255000000000001</v>
      </c>
      <c r="N3205" t="str">
        <f>_xlfn.XLOOKUP(Orders[[#This Row],[Customer ID]],customers!$A$1:$A$4972,customers!$I$1:$I$4972,,0)</f>
        <v>Yes</v>
      </c>
    </row>
    <row r="3206" spans="1:14" x14ac:dyDescent="0.25">
      <c r="A3206" t="s">
        <v>15228</v>
      </c>
      <c r="B3206" s="2">
        <v>44870</v>
      </c>
      <c r="C3206" t="s">
        <v>15229</v>
      </c>
      <c r="D3206" t="s">
        <v>15230</v>
      </c>
      <c r="E3206">
        <v>3</v>
      </c>
      <c r="F3206" t="str">
        <f>_xlfn.XLOOKUP(C3206,customers!$A$1:$A$4972,customers!B$1:B$4972,,0)</f>
        <v>Erica Walker</v>
      </c>
      <c r="H3206" t="str">
        <f>_xlfn.XLOOKUP(C3206,customers!$A$1:$A$4972,customers!$G$1:$G$4972,,0)</f>
        <v>South Africa</v>
      </c>
      <c r="I3206" t="str">
        <f>INDEX(products!$A$1:$G$5001,MATCH(orders!$D3206,products!$A$1:$A$5001,0),MATCH(I$1,products!$A$1:$G$1,0))</f>
        <v>Loans</v>
      </c>
      <c r="J3206" t="str">
        <f>INDEX(products!$A$1:$G$5001,MATCH(orders!$D3206,products!$A$1:$A$5001,0),MATCH(J$1,products!$A$1:$G$1,0))</f>
        <v>Standard</v>
      </c>
      <c r="K3206">
        <f>INDEX(products!$A$1:$G$5001,MATCH(orders!$D3206,products!$A$1:$A$5001,0),MATCH(K$1,products!$A$1:$G$1,0))</f>
        <v>5</v>
      </c>
      <c r="L3206" s="3">
        <f>INDEX(products!$A$1:$G$5001,MATCH(orders!$D3206,products!$A$1:$A$5001,0),MATCH(L$1,products!$A$1:$G$1,0))</f>
        <v>6.7180333333333344</v>
      </c>
      <c r="M3206" s="3">
        <f t="shared" si="50"/>
        <v>20.154100000000003</v>
      </c>
      <c r="N3206" t="str">
        <f>_xlfn.XLOOKUP(Orders[[#This Row],[Customer ID]],customers!$A$1:$A$4972,customers!$I$1:$I$4972,,0)</f>
        <v>No</v>
      </c>
    </row>
    <row r="3207" spans="1:14" x14ac:dyDescent="0.25">
      <c r="A3207" t="s">
        <v>15232</v>
      </c>
      <c r="B3207" s="2">
        <v>44870</v>
      </c>
      <c r="C3207" t="s">
        <v>15233</v>
      </c>
      <c r="D3207" t="s">
        <v>15234</v>
      </c>
      <c r="E3207">
        <v>2</v>
      </c>
      <c r="F3207" t="str">
        <f>_xlfn.XLOOKUP(C3207,customers!$A$1:$A$4972,customers!B$1:B$4972,,0)</f>
        <v>Joshua Khan</v>
      </c>
      <c r="H3207" t="str">
        <f>_xlfn.XLOOKUP(C3207,customers!$A$1:$A$4972,customers!$G$1:$G$4972,,0)</f>
        <v>Germany</v>
      </c>
      <c r="I3207" t="str">
        <f>INDEX(products!$A$1:$G$5001,MATCH(orders!$D3207,products!$A$1:$A$5001,0),MATCH(I$1,products!$A$1:$G$1,0))</f>
        <v>Investments</v>
      </c>
      <c r="J3207" t="str">
        <f>INDEX(products!$A$1:$G$5001,MATCH(orders!$D3207,products!$A$1:$A$5001,0),MATCH(J$1,products!$A$1:$G$1,0))</f>
        <v>Premium</v>
      </c>
      <c r="K3207">
        <f>INDEX(products!$A$1:$G$5001,MATCH(orders!$D3207,products!$A$1:$A$5001,0),MATCH(K$1,products!$A$1:$G$1,0))</f>
        <v>3</v>
      </c>
      <c r="L3207" s="3">
        <f>INDEX(products!$A$1:$G$5001,MATCH(orders!$D3207,products!$A$1:$A$5001,0),MATCH(L$1,products!$A$1:$G$1,0))</f>
        <v>4.5137333333333336</v>
      </c>
      <c r="M3207" s="3">
        <f t="shared" si="50"/>
        <v>9.0274666666666672</v>
      </c>
      <c r="N3207" t="str">
        <f>_xlfn.XLOOKUP(Orders[[#This Row],[Customer ID]],customers!$A$1:$A$4972,customers!$I$1:$I$4972,,0)</f>
        <v>No</v>
      </c>
    </row>
    <row r="3208" spans="1:14" x14ac:dyDescent="0.25">
      <c r="A3208" t="s">
        <v>15236</v>
      </c>
      <c r="B3208" s="2">
        <v>44871</v>
      </c>
      <c r="C3208" t="s">
        <v>15237</v>
      </c>
      <c r="D3208" t="s">
        <v>15238</v>
      </c>
      <c r="E3208">
        <v>1</v>
      </c>
      <c r="F3208" t="str">
        <f>_xlfn.XLOOKUP(C3208,customers!$A$1:$A$4972,customers!B$1:B$4972,,0)</f>
        <v>Jennifer Dixon</v>
      </c>
      <c r="H3208" t="str">
        <f>_xlfn.XLOOKUP(C3208,customers!$A$1:$A$4972,customers!$G$1:$G$4972,,0)</f>
        <v>Germany</v>
      </c>
      <c r="I3208" t="str">
        <f>INDEX(products!$A$1:$G$5001,MATCH(orders!$D3208,products!$A$1:$A$5001,0),MATCH(I$1,products!$A$1:$G$1,0))</f>
        <v>Credit Cards</v>
      </c>
      <c r="J3208" t="str">
        <f>INDEX(products!$A$1:$G$5001,MATCH(orders!$D3208,products!$A$1:$A$5001,0),MATCH(J$1,products!$A$1:$G$1,0))</f>
        <v>Premium</v>
      </c>
      <c r="K3208">
        <f>INDEX(products!$A$1:$G$5001,MATCH(orders!$D3208,products!$A$1:$A$5001,0),MATCH(K$1,products!$A$1:$G$1,0))</f>
        <v>1</v>
      </c>
      <c r="L3208" s="3">
        <f>INDEX(products!$A$1:$G$5001,MATCH(orders!$D3208,products!$A$1:$A$5001,0),MATCH(L$1,products!$A$1:$G$1,0))</f>
        <v>1.525433333333333</v>
      </c>
      <c r="M3208" s="3">
        <f t="shared" si="50"/>
        <v>1.525433333333333</v>
      </c>
      <c r="N3208" t="str">
        <f>_xlfn.XLOOKUP(Orders[[#This Row],[Customer ID]],customers!$A$1:$A$4972,customers!$I$1:$I$4972,,0)</f>
        <v>No</v>
      </c>
    </row>
    <row r="3209" spans="1:14" x14ac:dyDescent="0.25">
      <c r="A3209" t="s">
        <v>15240</v>
      </c>
      <c r="B3209" s="2">
        <v>44871</v>
      </c>
      <c r="C3209" t="s">
        <v>15241</v>
      </c>
      <c r="D3209" t="s">
        <v>15242</v>
      </c>
      <c r="E3209">
        <v>3</v>
      </c>
      <c r="F3209" t="str">
        <f>_xlfn.XLOOKUP(C3209,customers!$A$1:$A$4972,customers!B$1:B$4972,,0)</f>
        <v>Blake Johnson</v>
      </c>
      <c r="H3209" t="str">
        <f>_xlfn.XLOOKUP(C3209,customers!$A$1:$A$4972,customers!$G$1:$G$4972,,0)</f>
        <v>United States</v>
      </c>
      <c r="I3209" t="str">
        <f>INDEX(products!$A$1:$G$5001,MATCH(orders!$D3209,products!$A$1:$A$5001,0),MATCH(I$1,products!$A$1:$G$1,0))</f>
        <v>Money Transfers</v>
      </c>
      <c r="J3209" t="str">
        <f>INDEX(products!$A$1:$G$5001,MATCH(orders!$D3209,products!$A$1:$A$5001,0),MATCH(J$1,products!$A$1:$G$1,0))</f>
        <v>Premium</v>
      </c>
      <c r="K3209">
        <f>INDEX(products!$A$1:$G$5001,MATCH(orders!$D3209,products!$A$1:$A$5001,0),MATCH(K$1,products!$A$1:$G$1,0))</f>
        <v>5</v>
      </c>
      <c r="L3209" s="3">
        <f>INDEX(products!$A$1:$G$5001,MATCH(orders!$D3209,products!$A$1:$A$5001,0),MATCH(L$1,products!$A$1:$G$1,0))</f>
        <v>7.0750999999999999</v>
      </c>
      <c r="M3209" s="3">
        <f t="shared" si="50"/>
        <v>21.225300000000001</v>
      </c>
      <c r="N3209" t="str">
        <f>_xlfn.XLOOKUP(Orders[[#This Row],[Customer ID]],customers!$A$1:$A$4972,customers!$I$1:$I$4972,,0)</f>
        <v>Yes</v>
      </c>
    </row>
    <row r="3210" spans="1:14" x14ac:dyDescent="0.25">
      <c r="A3210" t="s">
        <v>15244</v>
      </c>
      <c r="B3210" s="2">
        <v>44872</v>
      </c>
      <c r="C3210" t="s">
        <v>15245</v>
      </c>
      <c r="D3210" t="s">
        <v>15246</v>
      </c>
      <c r="E3210">
        <v>4</v>
      </c>
      <c r="F3210" t="str">
        <f>_xlfn.XLOOKUP(C3210,customers!$A$1:$A$4972,customers!B$1:B$4972,,0)</f>
        <v>Jon Woods</v>
      </c>
      <c r="H3210" t="str">
        <f>_xlfn.XLOOKUP(C3210,customers!$A$1:$A$4972,customers!$G$1:$G$4972,,0)</f>
        <v>South Africa</v>
      </c>
      <c r="I3210" t="str">
        <f>INDEX(products!$A$1:$G$5001,MATCH(orders!$D3210,products!$A$1:$A$5001,0),MATCH(I$1,products!$A$1:$G$1,0))</f>
        <v>Loans</v>
      </c>
      <c r="J3210" t="str">
        <f>INDEX(products!$A$1:$G$5001,MATCH(orders!$D3210,products!$A$1:$A$5001,0),MATCH(J$1,products!$A$1:$G$1,0))</f>
        <v>VIP</v>
      </c>
      <c r="K3210">
        <f>INDEX(products!$A$1:$G$5001,MATCH(orders!$D3210,products!$A$1:$A$5001,0),MATCH(K$1,products!$A$1:$G$1,0))</f>
        <v>10</v>
      </c>
      <c r="L3210" s="3">
        <f>INDEX(products!$A$1:$G$5001,MATCH(orders!$D3210,products!$A$1:$A$5001,0),MATCH(L$1,products!$A$1:$G$1,0))</f>
        <v>11.058766666666671</v>
      </c>
      <c r="M3210" s="3">
        <f t="shared" si="50"/>
        <v>44.235066666666683</v>
      </c>
      <c r="N3210" t="str">
        <f>_xlfn.XLOOKUP(Orders[[#This Row],[Customer ID]],customers!$A$1:$A$4972,customers!$I$1:$I$4972,,0)</f>
        <v>Yes</v>
      </c>
    </row>
    <row r="3211" spans="1:14" x14ac:dyDescent="0.25">
      <c r="A3211" t="s">
        <v>15248</v>
      </c>
      <c r="B3211" s="2">
        <v>44872</v>
      </c>
      <c r="C3211" t="s">
        <v>15249</v>
      </c>
      <c r="D3211" t="s">
        <v>15250</v>
      </c>
      <c r="E3211">
        <v>1</v>
      </c>
      <c r="F3211" t="str">
        <f>_xlfn.XLOOKUP(C3211,customers!$A$1:$A$4972,customers!B$1:B$4972,,0)</f>
        <v>Thomas Walton</v>
      </c>
      <c r="H3211" t="str">
        <f>_xlfn.XLOOKUP(C3211,customers!$A$1:$A$4972,customers!$G$1:$G$4972,,0)</f>
        <v>Germany</v>
      </c>
      <c r="I3211" t="str">
        <f>INDEX(products!$A$1:$G$5001,MATCH(orders!$D3211,products!$A$1:$A$5001,0),MATCH(I$1,products!$A$1:$G$1,0))</f>
        <v>Investments</v>
      </c>
      <c r="J3211" t="str">
        <f>INDEX(products!$A$1:$G$5001,MATCH(orders!$D3211,products!$A$1:$A$5001,0),MATCH(J$1,products!$A$1:$G$1,0))</f>
        <v>Standard</v>
      </c>
      <c r="K3211">
        <f>INDEX(products!$A$1:$G$5001,MATCH(orders!$D3211,products!$A$1:$A$5001,0),MATCH(K$1,products!$A$1:$G$1,0))</f>
        <v>1</v>
      </c>
      <c r="L3211" s="3">
        <f>INDEX(products!$A$1:$G$5001,MATCH(orders!$D3211,products!$A$1:$A$5001,0),MATCH(L$1,products!$A$1:$G$1,0))</f>
        <v>1.2771999999999999</v>
      </c>
      <c r="M3211" s="3">
        <f t="shared" si="50"/>
        <v>1.2771999999999999</v>
      </c>
      <c r="N3211" t="str">
        <f>_xlfn.XLOOKUP(Orders[[#This Row],[Customer ID]],customers!$A$1:$A$4972,customers!$I$1:$I$4972,,0)</f>
        <v>Yes</v>
      </c>
    </row>
    <row r="3212" spans="1:14" x14ac:dyDescent="0.25">
      <c r="A3212" t="s">
        <v>15252</v>
      </c>
      <c r="B3212" s="2">
        <v>44872</v>
      </c>
      <c r="C3212" t="s">
        <v>15253</v>
      </c>
      <c r="D3212" t="s">
        <v>15254</v>
      </c>
      <c r="E3212">
        <v>1</v>
      </c>
      <c r="F3212" t="str">
        <f>_xlfn.XLOOKUP(C3212,customers!$A$1:$A$4972,customers!B$1:B$4972,,0)</f>
        <v>Courtney Williams</v>
      </c>
      <c r="H3212" t="str">
        <f>_xlfn.XLOOKUP(C3212,customers!$A$1:$A$4972,customers!$G$1:$G$4972,,0)</f>
        <v>Brazil</v>
      </c>
      <c r="I3212" t="str">
        <f>INDEX(products!$A$1:$G$5001,MATCH(orders!$D3212,products!$A$1:$A$5001,0),MATCH(I$1,products!$A$1:$G$1,0))</f>
        <v>Money Transfers</v>
      </c>
      <c r="J3212" t="str">
        <f>INDEX(products!$A$1:$G$5001,MATCH(orders!$D3212,products!$A$1:$A$5001,0),MATCH(J$1,products!$A$1:$G$1,0))</f>
        <v>Standard</v>
      </c>
      <c r="K3212">
        <f>INDEX(products!$A$1:$G$5001,MATCH(orders!$D3212,products!$A$1:$A$5001,0),MATCH(K$1,products!$A$1:$G$1,0))</f>
        <v>1</v>
      </c>
      <c r="L3212" s="3">
        <f>INDEX(products!$A$1:$G$5001,MATCH(orders!$D3212,products!$A$1:$A$5001,0),MATCH(L$1,products!$A$1:$G$1,0))</f>
        <v>0.8270333333333334</v>
      </c>
      <c r="M3212" s="3">
        <f t="shared" si="50"/>
        <v>0.8270333333333334</v>
      </c>
      <c r="N3212" t="str">
        <f>_xlfn.XLOOKUP(Orders[[#This Row],[Customer ID]],customers!$A$1:$A$4972,customers!$I$1:$I$4972,,0)</f>
        <v>No</v>
      </c>
    </row>
    <row r="3213" spans="1:14" x14ac:dyDescent="0.25">
      <c r="A3213" t="s">
        <v>15256</v>
      </c>
      <c r="B3213" s="2">
        <v>44873</v>
      </c>
      <c r="C3213" t="s">
        <v>15257</v>
      </c>
      <c r="D3213" t="s">
        <v>15258</v>
      </c>
      <c r="E3213">
        <v>4</v>
      </c>
      <c r="F3213" t="str">
        <f>_xlfn.XLOOKUP(C3213,customers!$A$1:$A$4972,customers!B$1:B$4972,,0)</f>
        <v>Mandy Browning</v>
      </c>
      <c r="H3213" t="str">
        <f>_xlfn.XLOOKUP(C3213,customers!$A$1:$A$4972,customers!$G$1:$G$4972,,0)</f>
        <v>Japan</v>
      </c>
      <c r="I3213" t="str">
        <f>INDEX(products!$A$1:$G$5001,MATCH(orders!$D3213,products!$A$1:$A$5001,0),MATCH(I$1,products!$A$1:$G$1,0))</f>
        <v>Loans</v>
      </c>
      <c r="J3213" t="str">
        <f>INDEX(products!$A$1:$G$5001,MATCH(orders!$D3213,products!$A$1:$A$5001,0),MATCH(J$1,products!$A$1:$G$1,0))</f>
        <v>Premium</v>
      </c>
      <c r="K3213">
        <f>INDEX(products!$A$1:$G$5001,MATCH(orders!$D3213,products!$A$1:$A$5001,0),MATCH(K$1,products!$A$1:$G$1,0))</f>
        <v>10</v>
      </c>
      <c r="L3213" s="3">
        <f>INDEX(products!$A$1:$G$5001,MATCH(orders!$D3213,products!$A$1:$A$5001,0),MATCH(L$1,products!$A$1:$G$1,0))</f>
        <v>13.403133333333329</v>
      </c>
      <c r="M3213" s="3">
        <f t="shared" si="50"/>
        <v>53.612533333333317</v>
      </c>
      <c r="N3213" t="str">
        <f>_xlfn.XLOOKUP(Orders[[#This Row],[Customer ID]],customers!$A$1:$A$4972,customers!$I$1:$I$4972,,0)</f>
        <v>Yes</v>
      </c>
    </row>
    <row r="3214" spans="1:14" x14ac:dyDescent="0.25">
      <c r="A3214" t="s">
        <v>15260</v>
      </c>
      <c r="B3214" s="2">
        <v>44873</v>
      </c>
      <c r="C3214" t="s">
        <v>15261</v>
      </c>
      <c r="D3214" t="s">
        <v>15262</v>
      </c>
      <c r="E3214">
        <v>2</v>
      </c>
      <c r="F3214" t="str">
        <f>_xlfn.XLOOKUP(C3214,customers!$A$1:$A$4972,customers!B$1:B$4972,,0)</f>
        <v>Anthony Schultz</v>
      </c>
      <c r="H3214" t="str">
        <f>_xlfn.XLOOKUP(C3214,customers!$A$1:$A$4972,customers!$G$1:$G$4972,,0)</f>
        <v>Japan</v>
      </c>
      <c r="I3214" t="str">
        <f>INDEX(products!$A$1:$G$5001,MATCH(orders!$D3214,products!$A$1:$A$5001,0),MATCH(I$1,products!$A$1:$G$1,0))</f>
        <v>Loans</v>
      </c>
      <c r="J3214" t="str">
        <f>INDEX(products!$A$1:$G$5001,MATCH(orders!$D3214,products!$A$1:$A$5001,0),MATCH(J$1,products!$A$1:$G$1,0))</f>
        <v>VIP</v>
      </c>
      <c r="K3214">
        <f>INDEX(products!$A$1:$G$5001,MATCH(orders!$D3214,products!$A$1:$A$5001,0),MATCH(K$1,products!$A$1:$G$1,0))</f>
        <v>3</v>
      </c>
      <c r="L3214" s="3">
        <f>INDEX(products!$A$1:$G$5001,MATCH(orders!$D3214,products!$A$1:$A$5001,0),MATCH(L$1,products!$A$1:$G$1,0))</f>
        <v>2.5377666666666672</v>
      </c>
      <c r="M3214" s="3">
        <f t="shared" si="50"/>
        <v>5.0755333333333343</v>
      </c>
      <c r="N3214" t="str">
        <f>_xlfn.XLOOKUP(Orders[[#This Row],[Customer ID]],customers!$A$1:$A$4972,customers!$I$1:$I$4972,,0)</f>
        <v>No</v>
      </c>
    </row>
    <row r="3215" spans="1:14" x14ac:dyDescent="0.25">
      <c r="A3215" t="s">
        <v>15264</v>
      </c>
      <c r="B3215" s="2">
        <v>44874</v>
      </c>
      <c r="C3215" t="s">
        <v>15265</v>
      </c>
      <c r="D3215" t="s">
        <v>15266</v>
      </c>
      <c r="E3215">
        <v>4</v>
      </c>
      <c r="F3215" t="str">
        <f>_xlfn.XLOOKUP(C3215,customers!$A$1:$A$4972,customers!B$1:B$4972,,0)</f>
        <v>Elizabeth Keith</v>
      </c>
      <c r="H3215" t="str">
        <f>_xlfn.XLOOKUP(C3215,customers!$A$1:$A$4972,customers!$G$1:$G$4972,,0)</f>
        <v>Germany</v>
      </c>
      <c r="I3215" t="str">
        <f>INDEX(products!$A$1:$G$5001,MATCH(orders!$D3215,products!$A$1:$A$5001,0),MATCH(I$1,products!$A$1:$G$1,0))</f>
        <v>Credit Cards</v>
      </c>
      <c r="J3215" t="str">
        <f>INDEX(products!$A$1:$G$5001,MATCH(orders!$D3215,products!$A$1:$A$5001,0),MATCH(J$1,products!$A$1:$G$1,0))</f>
        <v>Standard</v>
      </c>
      <c r="K3215">
        <f>INDEX(products!$A$1:$G$5001,MATCH(orders!$D3215,products!$A$1:$A$5001,0),MATCH(K$1,products!$A$1:$G$1,0))</f>
        <v>10</v>
      </c>
      <c r="L3215" s="3">
        <f>INDEX(products!$A$1:$G$5001,MATCH(orders!$D3215,products!$A$1:$A$5001,0),MATCH(L$1,products!$A$1:$G$1,0))</f>
        <v>13.60616666666667</v>
      </c>
      <c r="M3215" s="3">
        <f t="shared" si="50"/>
        <v>54.424666666666681</v>
      </c>
      <c r="N3215" t="str">
        <f>_xlfn.XLOOKUP(Orders[[#This Row],[Customer ID]],customers!$A$1:$A$4972,customers!$I$1:$I$4972,,0)</f>
        <v>No</v>
      </c>
    </row>
    <row r="3216" spans="1:14" x14ac:dyDescent="0.25">
      <c r="A3216" t="s">
        <v>15268</v>
      </c>
      <c r="B3216" s="2">
        <v>44874</v>
      </c>
      <c r="C3216" t="s">
        <v>15269</v>
      </c>
      <c r="D3216" t="s">
        <v>15270</v>
      </c>
      <c r="E3216">
        <v>1</v>
      </c>
      <c r="F3216" t="str">
        <f>_xlfn.XLOOKUP(C3216,customers!$A$1:$A$4972,customers!B$1:B$4972,,0)</f>
        <v>Dylan Ryan</v>
      </c>
      <c r="H3216" t="str">
        <f>_xlfn.XLOOKUP(C3216,customers!$A$1:$A$4972,customers!$G$1:$G$4972,,0)</f>
        <v>South Africa</v>
      </c>
      <c r="I3216" t="str">
        <f>INDEX(products!$A$1:$G$5001,MATCH(orders!$D3216,products!$A$1:$A$5001,0),MATCH(I$1,products!$A$1:$G$1,0))</f>
        <v>Investments</v>
      </c>
      <c r="J3216" t="str">
        <f>INDEX(products!$A$1:$G$5001,MATCH(orders!$D3216,products!$A$1:$A$5001,0),MATCH(J$1,products!$A$1:$G$1,0))</f>
        <v>VIP</v>
      </c>
      <c r="K3216">
        <f>INDEX(products!$A$1:$G$5001,MATCH(orders!$D3216,products!$A$1:$A$5001,0),MATCH(K$1,products!$A$1:$G$1,0))</f>
        <v>1</v>
      </c>
      <c r="L3216" s="3">
        <f>INDEX(products!$A$1:$G$5001,MATCH(orders!$D3216,products!$A$1:$A$5001,0),MATCH(L$1,products!$A$1:$G$1,0))</f>
        <v>0.89626666666666677</v>
      </c>
      <c r="M3216" s="3">
        <f t="shared" si="50"/>
        <v>0.89626666666666677</v>
      </c>
      <c r="N3216" t="str">
        <f>_xlfn.XLOOKUP(Orders[[#This Row],[Customer ID]],customers!$A$1:$A$4972,customers!$I$1:$I$4972,,0)</f>
        <v>No</v>
      </c>
    </row>
    <row r="3217" spans="1:14" x14ac:dyDescent="0.25">
      <c r="A3217" t="s">
        <v>15272</v>
      </c>
      <c r="B3217" s="2">
        <v>44875</v>
      </c>
      <c r="C3217" t="s">
        <v>15273</v>
      </c>
      <c r="D3217" t="s">
        <v>15274</v>
      </c>
      <c r="E3217">
        <v>4</v>
      </c>
      <c r="F3217" t="str">
        <f>_xlfn.XLOOKUP(C3217,customers!$A$1:$A$4972,customers!B$1:B$4972,,0)</f>
        <v>Karen Rogers</v>
      </c>
      <c r="H3217" t="str">
        <f>_xlfn.XLOOKUP(C3217,customers!$A$1:$A$4972,customers!$G$1:$G$4972,,0)</f>
        <v>Germany</v>
      </c>
      <c r="I3217" t="str">
        <f>INDEX(products!$A$1:$G$5001,MATCH(orders!$D3217,products!$A$1:$A$5001,0),MATCH(I$1,products!$A$1:$G$1,0))</f>
        <v>Money Transfers</v>
      </c>
      <c r="J3217" t="str">
        <f>INDEX(products!$A$1:$G$5001,MATCH(orders!$D3217,products!$A$1:$A$5001,0),MATCH(J$1,products!$A$1:$G$1,0))</f>
        <v>Standard</v>
      </c>
      <c r="K3217">
        <f>INDEX(products!$A$1:$G$5001,MATCH(orders!$D3217,products!$A$1:$A$5001,0),MATCH(K$1,products!$A$1:$G$1,0))</f>
        <v>10</v>
      </c>
      <c r="L3217" s="3">
        <f>INDEX(products!$A$1:$G$5001,MATCH(orders!$D3217,products!$A$1:$A$5001,0),MATCH(L$1,products!$A$1:$G$1,0))</f>
        <v>7.8421666666666674</v>
      </c>
      <c r="M3217" s="3">
        <f t="shared" si="50"/>
        <v>31.36866666666667</v>
      </c>
      <c r="N3217" t="str">
        <f>_xlfn.XLOOKUP(Orders[[#This Row],[Customer ID]],customers!$A$1:$A$4972,customers!$I$1:$I$4972,,0)</f>
        <v>Yes</v>
      </c>
    </row>
    <row r="3218" spans="1:14" x14ac:dyDescent="0.25">
      <c r="A3218" t="s">
        <v>15276</v>
      </c>
      <c r="B3218" s="2">
        <v>44875</v>
      </c>
      <c r="C3218" t="s">
        <v>15277</v>
      </c>
      <c r="D3218" t="s">
        <v>15278</v>
      </c>
      <c r="E3218">
        <v>3</v>
      </c>
      <c r="F3218" t="str">
        <f>_xlfn.XLOOKUP(C3218,customers!$A$1:$A$4972,customers!B$1:B$4972,,0)</f>
        <v>Kristin Rodriguez</v>
      </c>
      <c r="H3218" t="str">
        <f>_xlfn.XLOOKUP(C3218,customers!$A$1:$A$4972,customers!$G$1:$G$4972,,0)</f>
        <v>South Africa</v>
      </c>
      <c r="I3218" t="str">
        <f>INDEX(products!$A$1:$G$5001,MATCH(orders!$D3218,products!$A$1:$A$5001,0),MATCH(I$1,products!$A$1:$G$1,0))</f>
        <v>Loans</v>
      </c>
      <c r="J3218" t="str">
        <f>INDEX(products!$A$1:$G$5001,MATCH(orders!$D3218,products!$A$1:$A$5001,0),MATCH(J$1,products!$A$1:$G$1,0))</f>
        <v>Premium</v>
      </c>
      <c r="K3218">
        <f>INDEX(products!$A$1:$G$5001,MATCH(orders!$D3218,products!$A$1:$A$5001,0),MATCH(K$1,products!$A$1:$G$1,0))</f>
        <v>5</v>
      </c>
      <c r="L3218" s="3">
        <f>INDEX(products!$A$1:$G$5001,MATCH(orders!$D3218,products!$A$1:$A$5001,0),MATCH(L$1,products!$A$1:$G$1,0))</f>
        <v>4.1597666666666671</v>
      </c>
      <c r="M3218" s="3">
        <f t="shared" si="50"/>
        <v>12.479300000000002</v>
      </c>
      <c r="N3218" t="str">
        <f>_xlfn.XLOOKUP(Orders[[#This Row],[Customer ID]],customers!$A$1:$A$4972,customers!$I$1:$I$4972,,0)</f>
        <v>No</v>
      </c>
    </row>
    <row r="3219" spans="1:14" x14ac:dyDescent="0.25">
      <c r="A3219" t="s">
        <v>15280</v>
      </c>
      <c r="B3219" s="2">
        <v>44875</v>
      </c>
      <c r="C3219" t="s">
        <v>15281</v>
      </c>
      <c r="D3219" t="s">
        <v>15282</v>
      </c>
      <c r="E3219">
        <v>4</v>
      </c>
      <c r="F3219" t="str">
        <f>_xlfn.XLOOKUP(C3219,customers!$A$1:$A$4972,customers!B$1:B$4972,,0)</f>
        <v>Vicki Donaldson</v>
      </c>
      <c r="H3219" t="str">
        <f>_xlfn.XLOOKUP(C3219,customers!$A$1:$A$4972,customers!$G$1:$G$4972,,0)</f>
        <v>Brazil</v>
      </c>
      <c r="I3219" t="str">
        <f>INDEX(products!$A$1:$G$5001,MATCH(orders!$D3219,products!$A$1:$A$5001,0),MATCH(I$1,products!$A$1:$G$1,0))</f>
        <v>Credit Cards</v>
      </c>
      <c r="J3219" t="str">
        <f>INDEX(products!$A$1:$G$5001,MATCH(orders!$D3219,products!$A$1:$A$5001,0),MATCH(J$1,products!$A$1:$G$1,0))</f>
        <v>VIP</v>
      </c>
      <c r="K3219">
        <f>INDEX(products!$A$1:$G$5001,MATCH(orders!$D3219,products!$A$1:$A$5001,0),MATCH(K$1,products!$A$1:$G$1,0))</f>
        <v>10</v>
      </c>
      <c r="L3219" s="3">
        <f>INDEX(products!$A$1:$G$5001,MATCH(orders!$D3219,products!$A$1:$A$5001,0),MATCH(L$1,products!$A$1:$G$1,0))</f>
        <v>6.6866000000000003</v>
      </c>
      <c r="M3219" s="3">
        <f t="shared" si="50"/>
        <v>26.746400000000001</v>
      </c>
      <c r="N3219" t="str">
        <f>_xlfn.XLOOKUP(Orders[[#This Row],[Customer ID]],customers!$A$1:$A$4972,customers!$I$1:$I$4972,,0)</f>
        <v>No</v>
      </c>
    </row>
    <row r="3220" spans="1:14" x14ac:dyDescent="0.25">
      <c r="A3220" t="s">
        <v>15284</v>
      </c>
      <c r="B3220" s="2">
        <v>44876</v>
      </c>
      <c r="C3220" t="s">
        <v>15285</v>
      </c>
      <c r="D3220" t="s">
        <v>15286</v>
      </c>
      <c r="E3220">
        <v>1</v>
      </c>
      <c r="F3220" t="str">
        <f>_xlfn.XLOOKUP(C3220,customers!$A$1:$A$4972,customers!B$1:B$4972,,0)</f>
        <v>Daniel Smith</v>
      </c>
      <c r="H3220" t="str">
        <f>_xlfn.XLOOKUP(C3220,customers!$A$1:$A$4972,customers!$G$1:$G$4972,,0)</f>
        <v>South Africa</v>
      </c>
      <c r="I3220" t="str">
        <f>INDEX(products!$A$1:$G$5001,MATCH(orders!$D3220,products!$A$1:$A$5001,0),MATCH(I$1,products!$A$1:$G$1,0))</f>
        <v>Money Transfers</v>
      </c>
      <c r="J3220" t="str">
        <f>INDEX(products!$A$1:$G$5001,MATCH(orders!$D3220,products!$A$1:$A$5001,0),MATCH(J$1,products!$A$1:$G$1,0))</f>
        <v>Premium</v>
      </c>
      <c r="K3220">
        <f>INDEX(products!$A$1:$G$5001,MATCH(orders!$D3220,products!$A$1:$A$5001,0),MATCH(K$1,products!$A$1:$G$1,0))</f>
        <v>1</v>
      </c>
      <c r="L3220" s="3">
        <f>INDEX(products!$A$1:$G$5001,MATCH(orders!$D3220,products!$A$1:$A$5001,0),MATCH(L$1,products!$A$1:$G$1,0))</f>
        <v>1.3854</v>
      </c>
      <c r="M3220" s="3">
        <f t="shared" si="50"/>
        <v>1.3854</v>
      </c>
      <c r="N3220" t="str">
        <f>_xlfn.XLOOKUP(Orders[[#This Row],[Customer ID]],customers!$A$1:$A$4972,customers!$I$1:$I$4972,,0)</f>
        <v>Yes</v>
      </c>
    </row>
    <row r="3221" spans="1:14" x14ac:dyDescent="0.25">
      <c r="A3221" t="s">
        <v>15287</v>
      </c>
      <c r="B3221" s="2">
        <v>44876</v>
      </c>
      <c r="C3221" t="s">
        <v>15288</v>
      </c>
      <c r="D3221" t="s">
        <v>15289</v>
      </c>
      <c r="E3221">
        <v>4</v>
      </c>
      <c r="F3221" t="str">
        <f>_xlfn.XLOOKUP(C3221,customers!$A$1:$A$4972,customers!B$1:B$4972,,0)</f>
        <v>Christopher Johnson</v>
      </c>
      <c r="H3221" t="str">
        <f>_xlfn.XLOOKUP(C3221,customers!$A$1:$A$4972,customers!$G$1:$G$4972,,0)</f>
        <v>Germany</v>
      </c>
      <c r="I3221" t="str">
        <f>INDEX(products!$A$1:$G$5001,MATCH(orders!$D3221,products!$A$1:$A$5001,0),MATCH(I$1,products!$A$1:$G$1,0))</f>
        <v>Money Transfers</v>
      </c>
      <c r="J3221" t="str">
        <f>INDEX(products!$A$1:$G$5001,MATCH(orders!$D3221,products!$A$1:$A$5001,0),MATCH(J$1,products!$A$1:$G$1,0))</f>
        <v>Standard</v>
      </c>
      <c r="K3221">
        <f>INDEX(products!$A$1:$G$5001,MATCH(orders!$D3221,products!$A$1:$A$5001,0),MATCH(K$1,products!$A$1:$G$1,0))</f>
        <v>10</v>
      </c>
      <c r="L3221" s="3">
        <f>INDEX(products!$A$1:$G$5001,MATCH(orders!$D3221,products!$A$1:$A$5001,0),MATCH(L$1,products!$A$1:$G$1,0))</f>
        <v>13.990666666666669</v>
      </c>
      <c r="M3221" s="3">
        <f t="shared" si="50"/>
        <v>55.962666666666678</v>
      </c>
      <c r="N3221" t="str">
        <f>_xlfn.XLOOKUP(Orders[[#This Row],[Customer ID]],customers!$A$1:$A$4972,customers!$I$1:$I$4972,,0)</f>
        <v>No</v>
      </c>
    </row>
    <row r="3222" spans="1:14" x14ac:dyDescent="0.25">
      <c r="A3222" t="s">
        <v>15291</v>
      </c>
      <c r="B3222" s="2">
        <v>44877</v>
      </c>
      <c r="C3222" t="s">
        <v>15292</v>
      </c>
      <c r="D3222" t="s">
        <v>15293</v>
      </c>
      <c r="E3222">
        <v>2</v>
      </c>
      <c r="F3222" t="str">
        <f>_xlfn.XLOOKUP(C3222,customers!$A$1:$A$4972,customers!B$1:B$4972,,0)</f>
        <v>Dr. Lori Wilson</v>
      </c>
      <c r="H3222" t="str">
        <f>_xlfn.XLOOKUP(C3222,customers!$A$1:$A$4972,customers!$G$1:$G$4972,,0)</f>
        <v>Brazil</v>
      </c>
      <c r="I3222" t="str">
        <f>INDEX(products!$A$1:$G$5001,MATCH(orders!$D3222,products!$A$1:$A$5001,0),MATCH(I$1,products!$A$1:$G$1,0))</f>
        <v>Loans</v>
      </c>
      <c r="J3222" t="str">
        <f>INDEX(products!$A$1:$G$5001,MATCH(orders!$D3222,products!$A$1:$A$5001,0),MATCH(J$1,products!$A$1:$G$1,0))</f>
        <v>Standard</v>
      </c>
      <c r="K3222">
        <f>INDEX(products!$A$1:$G$5001,MATCH(orders!$D3222,products!$A$1:$A$5001,0),MATCH(K$1,products!$A$1:$G$1,0))</f>
        <v>3</v>
      </c>
      <c r="L3222" s="3">
        <f>INDEX(products!$A$1:$G$5001,MATCH(orders!$D3222,products!$A$1:$A$5001,0),MATCH(L$1,products!$A$1:$G$1,0))</f>
        <v>3.5448</v>
      </c>
      <c r="M3222" s="3">
        <f t="shared" si="50"/>
        <v>7.0895999999999999</v>
      </c>
      <c r="N3222" t="str">
        <f>_xlfn.XLOOKUP(Orders[[#This Row],[Customer ID]],customers!$A$1:$A$4972,customers!$I$1:$I$4972,,0)</f>
        <v>Yes</v>
      </c>
    </row>
    <row r="3223" spans="1:14" x14ac:dyDescent="0.25">
      <c r="A3223" t="s">
        <v>15295</v>
      </c>
      <c r="B3223" s="2">
        <v>44877</v>
      </c>
      <c r="C3223" t="s">
        <v>15296</v>
      </c>
      <c r="D3223" t="s">
        <v>15297</v>
      </c>
      <c r="E3223">
        <v>4</v>
      </c>
      <c r="F3223" t="str">
        <f>_xlfn.XLOOKUP(C3223,customers!$A$1:$A$4972,customers!B$1:B$4972,,0)</f>
        <v>Joshua Lopez</v>
      </c>
      <c r="H3223" t="str">
        <f>_xlfn.XLOOKUP(C3223,customers!$A$1:$A$4972,customers!$G$1:$G$4972,,0)</f>
        <v>United States</v>
      </c>
      <c r="I3223" t="str">
        <f>INDEX(products!$A$1:$G$5001,MATCH(orders!$D3223,products!$A$1:$A$5001,0),MATCH(I$1,products!$A$1:$G$1,0))</f>
        <v>Money Transfers</v>
      </c>
      <c r="J3223" t="str">
        <f>INDEX(products!$A$1:$G$5001,MATCH(orders!$D3223,products!$A$1:$A$5001,0),MATCH(J$1,products!$A$1:$G$1,0))</f>
        <v>Premium</v>
      </c>
      <c r="K3223">
        <f>INDEX(products!$A$1:$G$5001,MATCH(orders!$D3223,products!$A$1:$A$5001,0),MATCH(K$1,products!$A$1:$G$1,0))</f>
        <v>10</v>
      </c>
      <c r="L3223" s="3">
        <f>INDEX(products!$A$1:$G$5001,MATCH(orders!$D3223,products!$A$1:$A$5001,0),MATCH(L$1,products!$A$1:$G$1,0))</f>
        <v>8.2803000000000004</v>
      </c>
      <c r="M3223" s="3">
        <f t="shared" si="50"/>
        <v>33.121200000000002</v>
      </c>
      <c r="N3223" t="str">
        <f>_xlfn.XLOOKUP(Orders[[#This Row],[Customer ID]],customers!$A$1:$A$4972,customers!$I$1:$I$4972,,0)</f>
        <v>No</v>
      </c>
    </row>
    <row r="3224" spans="1:14" x14ac:dyDescent="0.25">
      <c r="A3224" t="s">
        <v>15299</v>
      </c>
      <c r="B3224" s="2">
        <v>44878</v>
      </c>
      <c r="C3224" t="s">
        <v>15300</v>
      </c>
      <c r="D3224" t="s">
        <v>15301</v>
      </c>
      <c r="E3224">
        <v>2</v>
      </c>
      <c r="F3224" t="str">
        <f>_xlfn.XLOOKUP(C3224,customers!$A$1:$A$4972,customers!B$1:B$4972,,0)</f>
        <v>Tracy Rodgers</v>
      </c>
      <c r="H3224" t="str">
        <f>_xlfn.XLOOKUP(C3224,customers!$A$1:$A$4972,customers!$G$1:$G$4972,,0)</f>
        <v>Japan</v>
      </c>
      <c r="I3224" t="str">
        <f>INDEX(products!$A$1:$G$5001,MATCH(orders!$D3224,products!$A$1:$A$5001,0),MATCH(I$1,products!$A$1:$G$1,0))</f>
        <v>Loans</v>
      </c>
      <c r="J3224" t="str">
        <f>INDEX(products!$A$1:$G$5001,MATCH(orders!$D3224,products!$A$1:$A$5001,0),MATCH(J$1,products!$A$1:$G$1,0))</f>
        <v>Standard</v>
      </c>
      <c r="K3224">
        <f>INDEX(products!$A$1:$G$5001,MATCH(orders!$D3224,products!$A$1:$A$5001,0),MATCH(K$1,products!$A$1:$G$1,0))</f>
        <v>3</v>
      </c>
      <c r="L3224" s="3">
        <f>INDEX(products!$A$1:$G$5001,MATCH(orders!$D3224,products!$A$1:$A$5001,0),MATCH(L$1,products!$A$1:$G$1,0))</f>
        <v>2.250666666666667</v>
      </c>
      <c r="M3224" s="3">
        <f t="shared" si="50"/>
        <v>4.5013333333333341</v>
      </c>
      <c r="N3224" t="str">
        <f>_xlfn.XLOOKUP(Orders[[#This Row],[Customer ID]],customers!$A$1:$A$4972,customers!$I$1:$I$4972,,0)</f>
        <v>Yes</v>
      </c>
    </row>
    <row r="3225" spans="1:14" x14ac:dyDescent="0.25">
      <c r="A3225" t="s">
        <v>15303</v>
      </c>
      <c r="B3225" s="2">
        <v>44878</v>
      </c>
      <c r="C3225" t="s">
        <v>15304</v>
      </c>
      <c r="D3225" t="s">
        <v>15305</v>
      </c>
      <c r="E3225">
        <v>3</v>
      </c>
      <c r="F3225" t="str">
        <f>_xlfn.XLOOKUP(C3225,customers!$A$1:$A$4972,customers!B$1:B$4972,,0)</f>
        <v>Gina Lester</v>
      </c>
      <c r="H3225" t="str">
        <f>_xlfn.XLOOKUP(C3225,customers!$A$1:$A$4972,customers!$G$1:$G$4972,,0)</f>
        <v>Germany</v>
      </c>
      <c r="I3225" t="str">
        <f>INDEX(products!$A$1:$G$5001,MATCH(orders!$D3225,products!$A$1:$A$5001,0),MATCH(I$1,products!$A$1:$G$1,0))</f>
        <v>Credit Cards</v>
      </c>
      <c r="J3225" t="str">
        <f>INDEX(products!$A$1:$G$5001,MATCH(orders!$D3225,products!$A$1:$A$5001,0),MATCH(J$1,products!$A$1:$G$1,0))</f>
        <v>Premium</v>
      </c>
      <c r="K3225">
        <f>INDEX(products!$A$1:$G$5001,MATCH(orders!$D3225,products!$A$1:$A$5001,0),MATCH(K$1,products!$A$1:$G$1,0))</f>
        <v>5</v>
      </c>
      <c r="L3225" s="3">
        <f>INDEX(products!$A$1:$G$5001,MATCH(orders!$D3225,products!$A$1:$A$5001,0),MATCH(L$1,products!$A$1:$G$1,0))</f>
        <v>3.4289666666666672</v>
      </c>
      <c r="M3225" s="3">
        <f t="shared" si="50"/>
        <v>10.286900000000001</v>
      </c>
      <c r="N3225" t="str">
        <f>_xlfn.XLOOKUP(Orders[[#This Row],[Customer ID]],customers!$A$1:$A$4972,customers!$I$1:$I$4972,,0)</f>
        <v>No</v>
      </c>
    </row>
    <row r="3226" spans="1:14" x14ac:dyDescent="0.25">
      <c r="A3226" t="s">
        <v>15307</v>
      </c>
      <c r="B3226" s="2">
        <v>44879</v>
      </c>
      <c r="C3226" t="s">
        <v>15308</v>
      </c>
      <c r="D3226" t="s">
        <v>15309</v>
      </c>
      <c r="E3226">
        <v>2</v>
      </c>
      <c r="F3226" t="str">
        <f>_xlfn.XLOOKUP(C3226,customers!$A$1:$A$4972,customers!B$1:B$4972,,0)</f>
        <v>Becky Hall</v>
      </c>
      <c r="H3226" t="str">
        <f>_xlfn.XLOOKUP(C3226,customers!$A$1:$A$4972,customers!$G$1:$G$4972,,0)</f>
        <v>Germany</v>
      </c>
      <c r="I3226" t="str">
        <f>INDEX(products!$A$1:$G$5001,MATCH(orders!$D3226,products!$A$1:$A$5001,0),MATCH(I$1,products!$A$1:$G$1,0))</f>
        <v>Credit Cards</v>
      </c>
      <c r="J3226" t="str">
        <f>INDEX(products!$A$1:$G$5001,MATCH(orders!$D3226,products!$A$1:$A$5001,0),MATCH(J$1,products!$A$1:$G$1,0))</f>
        <v>Premium</v>
      </c>
      <c r="K3226">
        <f>INDEX(products!$A$1:$G$5001,MATCH(orders!$D3226,products!$A$1:$A$5001,0),MATCH(K$1,products!$A$1:$G$1,0))</f>
        <v>3</v>
      </c>
      <c r="L3226" s="3">
        <f>INDEX(products!$A$1:$G$5001,MATCH(orders!$D3226,products!$A$1:$A$5001,0),MATCH(L$1,products!$A$1:$G$1,0))</f>
        <v>2.497233333333333</v>
      </c>
      <c r="M3226" s="3">
        <f t="shared" si="50"/>
        <v>4.9944666666666659</v>
      </c>
      <c r="N3226" t="str">
        <f>_xlfn.XLOOKUP(Orders[[#This Row],[Customer ID]],customers!$A$1:$A$4972,customers!$I$1:$I$4972,,0)</f>
        <v>No</v>
      </c>
    </row>
    <row r="3227" spans="1:14" x14ac:dyDescent="0.25">
      <c r="A3227" t="s">
        <v>15311</v>
      </c>
      <c r="B3227" s="2">
        <v>44879</v>
      </c>
      <c r="C3227" t="s">
        <v>15312</v>
      </c>
      <c r="D3227" t="s">
        <v>15313</v>
      </c>
      <c r="E3227">
        <v>4</v>
      </c>
      <c r="F3227" t="str">
        <f>_xlfn.XLOOKUP(C3227,customers!$A$1:$A$4972,customers!B$1:B$4972,,0)</f>
        <v>Kathleen Ibarra</v>
      </c>
      <c r="H3227" t="str">
        <f>_xlfn.XLOOKUP(C3227,customers!$A$1:$A$4972,customers!$G$1:$G$4972,,0)</f>
        <v>Germany</v>
      </c>
      <c r="I3227" t="str">
        <f>INDEX(products!$A$1:$G$5001,MATCH(orders!$D3227,products!$A$1:$A$5001,0),MATCH(I$1,products!$A$1:$G$1,0))</f>
        <v>Money Transfers</v>
      </c>
      <c r="J3227" t="str">
        <f>INDEX(products!$A$1:$G$5001,MATCH(orders!$D3227,products!$A$1:$A$5001,0),MATCH(J$1,products!$A$1:$G$1,0))</f>
        <v>Premium</v>
      </c>
      <c r="K3227">
        <f>INDEX(products!$A$1:$G$5001,MATCH(orders!$D3227,products!$A$1:$A$5001,0),MATCH(K$1,products!$A$1:$G$1,0))</f>
        <v>10</v>
      </c>
      <c r="L3227" s="3">
        <f>INDEX(products!$A$1:$G$5001,MATCH(orders!$D3227,products!$A$1:$A$5001,0),MATCH(L$1,products!$A$1:$G$1,0))</f>
        <v>15.57523333333334</v>
      </c>
      <c r="M3227" s="3">
        <f t="shared" si="50"/>
        <v>62.300933333333361</v>
      </c>
      <c r="N3227" t="str">
        <f>_xlfn.XLOOKUP(Orders[[#This Row],[Customer ID]],customers!$A$1:$A$4972,customers!$I$1:$I$4972,,0)</f>
        <v>No</v>
      </c>
    </row>
    <row r="3228" spans="1:14" x14ac:dyDescent="0.25">
      <c r="A3228" t="s">
        <v>15315</v>
      </c>
      <c r="B3228" s="2">
        <v>44879</v>
      </c>
      <c r="C3228" t="s">
        <v>15316</v>
      </c>
      <c r="D3228" t="s">
        <v>15317</v>
      </c>
      <c r="E3228">
        <v>1</v>
      </c>
      <c r="F3228" t="str">
        <f>_xlfn.XLOOKUP(C3228,customers!$A$1:$A$4972,customers!B$1:B$4972,,0)</f>
        <v>Nicole Hernandez</v>
      </c>
      <c r="H3228" t="str">
        <f>_xlfn.XLOOKUP(C3228,customers!$A$1:$A$4972,customers!$G$1:$G$4972,,0)</f>
        <v>Brazil</v>
      </c>
      <c r="I3228" t="str">
        <f>INDEX(products!$A$1:$G$5001,MATCH(orders!$D3228,products!$A$1:$A$5001,0),MATCH(I$1,products!$A$1:$G$1,0))</f>
        <v>Loans</v>
      </c>
      <c r="J3228" t="str">
        <f>INDEX(products!$A$1:$G$5001,MATCH(orders!$D3228,products!$A$1:$A$5001,0),MATCH(J$1,products!$A$1:$G$1,0))</f>
        <v>Standard</v>
      </c>
      <c r="K3228">
        <f>INDEX(products!$A$1:$G$5001,MATCH(orders!$D3228,products!$A$1:$A$5001,0),MATCH(K$1,products!$A$1:$G$1,0))</f>
        <v>1</v>
      </c>
      <c r="L3228" s="3">
        <f>INDEX(products!$A$1:$G$5001,MATCH(orders!$D3228,products!$A$1:$A$5001,0),MATCH(L$1,products!$A$1:$G$1,0))</f>
        <v>0.90820000000000001</v>
      </c>
      <c r="M3228" s="3">
        <f t="shared" si="50"/>
        <v>0.90820000000000001</v>
      </c>
      <c r="N3228" t="str">
        <f>_xlfn.XLOOKUP(Orders[[#This Row],[Customer ID]],customers!$A$1:$A$4972,customers!$I$1:$I$4972,,0)</f>
        <v>Yes</v>
      </c>
    </row>
    <row r="3229" spans="1:14" x14ac:dyDescent="0.25">
      <c r="A3229" t="s">
        <v>15319</v>
      </c>
      <c r="B3229" s="2">
        <v>44880</v>
      </c>
      <c r="C3229" t="s">
        <v>15320</v>
      </c>
      <c r="D3229" t="s">
        <v>15321</v>
      </c>
      <c r="E3229">
        <v>2</v>
      </c>
      <c r="F3229" t="str">
        <f>_xlfn.XLOOKUP(C3229,customers!$A$1:$A$4972,customers!B$1:B$4972,,0)</f>
        <v>Brandon Jensen</v>
      </c>
      <c r="H3229" t="str">
        <f>_xlfn.XLOOKUP(C3229,customers!$A$1:$A$4972,customers!$G$1:$G$4972,,0)</f>
        <v>United States</v>
      </c>
      <c r="I3229" t="str">
        <f>INDEX(products!$A$1:$G$5001,MATCH(orders!$D3229,products!$A$1:$A$5001,0),MATCH(I$1,products!$A$1:$G$1,0))</f>
        <v>Investments</v>
      </c>
      <c r="J3229" t="str">
        <f>INDEX(products!$A$1:$G$5001,MATCH(orders!$D3229,products!$A$1:$A$5001,0),MATCH(J$1,products!$A$1:$G$1,0))</f>
        <v>VIP</v>
      </c>
      <c r="K3229">
        <f>INDEX(products!$A$1:$G$5001,MATCH(orders!$D3229,products!$A$1:$A$5001,0),MATCH(K$1,products!$A$1:$G$1,0))</f>
        <v>3</v>
      </c>
      <c r="L3229" s="3">
        <f>INDEX(products!$A$1:$G$5001,MATCH(orders!$D3229,products!$A$1:$A$5001,0),MATCH(L$1,products!$A$1:$G$1,0))</f>
        <v>3.0628000000000002</v>
      </c>
      <c r="M3229" s="3">
        <f t="shared" si="50"/>
        <v>6.1256000000000004</v>
      </c>
      <c r="N3229" t="str">
        <f>_xlfn.XLOOKUP(Orders[[#This Row],[Customer ID]],customers!$A$1:$A$4972,customers!$I$1:$I$4972,,0)</f>
        <v>Yes</v>
      </c>
    </row>
    <row r="3230" spans="1:14" x14ac:dyDescent="0.25">
      <c r="A3230" t="s">
        <v>15323</v>
      </c>
      <c r="B3230" s="2">
        <v>44880</v>
      </c>
      <c r="C3230" t="s">
        <v>15324</v>
      </c>
      <c r="D3230" t="s">
        <v>15325</v>
      </c>
      <c r="E3230">
        <v>3</v>
      </c>
      <c r="F3230" t="str">
        <f>_xlfn.XLOOKUP(C3230,customers!$A$1:$A$4972,customers!B$1:B$4972,,0)</f>
        <v>Wesley Lewis</v>
      </c>
      <c r="H3230" t="str">
        <f>_xlfn.XLOOKUP(C3230,customers!$A$1:$A$4972,customers!$G$1:$G$4972,,0)</f>
        <v>South Africa</v>
      </c>
      <c r="I3230" t="str">
        <f>INDEX(products!$A$1:$G$5001,MATCH(orders!$D3230,products!$A$1:$A$5001,0),MATCH(I$1,products!$A$1:$G$1,0))</f>
        <v>Credit Cards</v>
      </c>
      <c r="J3230" t="str">
        <f>INDEX(products!$A$1:$G$5001,MATCH(orders!$D3230,products!$A$1:$A$5001,0),MATCH(J$1,products!$A$1:$G$1,0))</f>
        <v>Premium</v>
      </c>
      <c r="K3230">
        <f>INDEX(products!$A$1:$G$5001,MATCH(orders!$D3230,products!$A$1:$A$5001,0),MATCH(K$1,products!$A$1:$G$1,0))</f>
        <v>5</v>
      </c>
      <c r="L3230" s="3">
        <f>INDEX(products!$A$1:$G$5001,MATCH(orders!$D3230,products!$A$1:$A$5001,0),MATCH(L$1,products!$A$1:$G$1,0))</f>
        <v>3.860066666666667</v>
      </c>
      <c r="M3230" s="3">
        <f t="shared" si="50"/>
        <v>11.580200000000001</v>
      </c>
      <c r="N3230" t="str">
        <f>_xlfn.XLOOKUP(Orders[[#This Row],[Customer ID]],customers!$A$1:$A$4972,customers!$I$1:$I$4972,,0)</f>
        <v>Yes</v>
      </c>
    </row>
    <row r="3231" spans="1:14" x14ac:dyDescent="0.25">
      <c r="A3231" t="s">
        <v>15327</v>
      </c>
      <c r="B3231" s="2">
        <v>44881</v>
      </c>
      <c r="C3231" t="s">
        <v>15328</v>
      </c>
      <c r="D3231" t="s">
        <v>15329</v>
      </c>
      <c r="E3231">
        <v>2</v>
      </c>
      <c r="F3231" t="str">
        <f>_xlfn.XLOOKUP(C3231,customers!$A$1:$A$4972,customers!B$1:B$4972,,0)</f>
        <v>Michael Hanson</v>
      </c>
      <c r="H3231" t="str">
        <f>_xlfn.XLOOKUP(C3231,customers!$A$1:$A$4972,customers!$G$1:$G$4972,,0)</f>
        <v>United States</v>
      </c>
      <c r="I3231" t="str">
        <f>INDEX(products!$A$1:$G$5001,MATCH(orders!$D3231,products!$A$1:$A$5001,0),MATCH(I$1,products!$A$1:$G$1,0))</f>
        <v>Loans</v>
      </c>
      <c r="J3231" t="str">
        <f>INDEX(products!$A$1:$G$5001,MATCH(orders!$D3231,products!$A$1:$A$5001,0),MATCH(J$1,products!$A$1:$G$1,0))</f>
        <v>VIP</v>
      </c>
      <c r="K3231">
        <f>INDEX(products!$A$1:$G$5001,MATCH(orders!$D3231,products!$A$1:$A$5001,0),MATCH(K$1,products!$A$1:$G$1,0))</f>
        <v>3</v>
      </c>
      <c r="L3231" s="3">
        <f>INDEX(products!$A$1:$G$5001,MATCH(orders!$D3231,products!$A$1:$A$5001,0),MATCH(L$1,products!$A$1:$G$1,0))</f>
        <v>2.6671</v>
      </c>
      <c r="M3231" s="3">
        <f t="shared" si="50"/>
        <v>5.3342000000000001</v>
      </c>
      <c r="N3231" t="str">
        <f>_xlfn.XLOOKUP(Orders[[#This Row],[Customer ID]],customers!$A$1:$A$4972,customers!$I$1:$I$4972,,0)</f>
        <v>No</v>
      </c>
    </row>
    <row r="3232" spans="1:14" x14ac:dyDescent="0.25">
      <c r="A3232" t="s">
        <v>15331</v>
      </c>
      <c r="B3232" s="2">
        <v>44881</v>
      </c>
      <c r="C3232" t="s">
        <v>15332</v>
      </c>
      <c r="D3232" t="s">
        <v>15333</v>
      </c>
      <c r="E3232">
        <v>2</v>
      </c>
      <c r="F3232" t="str">
        <f>_xlfn.XLOOKUP(C3232,customers!$A$1:$A$4972,customers!B$1:B$4972,,0)</f>
        <v>Mike Buchanan</v>
      </c>
      <c r="H3232" t="str">
        <f>_xlfn.XLOOKUP(C3232,customers!$A$1:$A$4972,customers!$G$1:$G$4972,,0)</f>
        <v>Brazil</v>
      </c>
      <c r="I3232" t="str">
        <f>INDEX(products!$A$1:$G$5001,MATCH(orders!$D3232,products!$A$1:$A$5001,0),MATCH(I$1,products!$A$1:$G$1,0))</f>
        <v>Loans</v>
      </c>
      <c r="J3232" t="str">
        <f>INDEX(products!$A$1:$G$5001,MATCH(orders!$D3232,products!$A$1:$A$5001,0),MATCH(J$1,products!$A$1:$G$1,0))</f>
        <v>Standard</v>
      </c>
      <c r="K3232">
        <f>INDEX(products!$A$1:$G$5001,MATCH(orders!$D3232,products!$A$1:$A$5001,0),MATCH(K$1,products!$A$1:$G$1,0))</f>
        <v>3</v>
      </c>
      <c r="L3232" s="3">
        <f>INDEX(products!$A$1:$G$5001,MATCH(orders!$D3232,products!$A$1:$A$5001,0),MATCH(L$1,products!$A$1:$G$1,0))</f>
        <v>3.557666666666667</v>
      </c>
      <c r="M3232" s="3">
        <f t="shared" si="50"/>
        <v>7.115333333333334</v>
      </c>
      <c r="N3232" t="str">
        <f>_xlfn.XLOOKUP(Orders[[#This Row],[Customer ID]],customers!$A$1:$A$4972,customers!$I$1:$I$4972,,0)</f>
        <v>Yes</v>
      </c>
    </row>
    <row r="3233" spans="1:14" x14ac:dyDescent="0.25">
      <c r="A3233" t="s">
        <v>15335</v>
      </c>
      <c r="B3233" s="2">
        <v>44882</v>
      </c>
      <c r="C3233" t="s">
        <v>15336</v>
      </c>
      <c r="D3233" t="s">
        <v>15337</v>
      </c>
      <c r="E3233">
        <v>2</v>
      </c>
      <c r="F3233" t="str">
        <f>_xlfn.XLOOKUP(C3233,customers!$A$1:$A$4972,customers!B$1:B$4972,,0)</f>
        <v>Theresa Gomez</v>
      </c>
      <c r="H3233" t="str">
        <f>_xlfn.XLOOKUP(C3233,customers!$A$1:$A$4972,customers!$G$1:$G$4972,,0)</f>
        <v>Germany</v>
      </c>
      <c r="I3233" t="str">
        <f>INDEX(products!$A$1:$G$5001,MATCH(orders!$D3233,products!$A$1:$A$5001,0),MATCH(I$1,products!$A$1:$G$1,0))</f>
        <v>Loans</v>
      </c>
      <c r="J3233" t="str">
        <f>INDEX(products!$A$1:$G$5001,MATCH(orders!$D3233,products!$A$1:$A$5001,0),MATCH(J$1,products!$A$1:$G$1,0))</f>
        <v>Standard</v>
      </c>
      <c r="K3233">
        <f>INDEX(products!$A$1:$G$5001,MATCH(orders!$D3233,products!$A$1:$A$5001,0),MATCH(K$1,products!$A$1:$G$1,0))</f>
        <v>3</v>
      </c>
      <c r="L3233" s="3">
        <f>INDEX(products!$A$1:$G$5001,MATCH(orders!$D3233,products!$A$1:$A$5001,0),MATCH(L$1,products!$A$1:$G$1,0))</f>
        <v>3.823266666666667</v>
      </c>
      <c r="M3233" s="3">
        <f t="shared" si="50"/>
        <v>7.6465333333333341</v>
      </c>
      <c r="N3233" t="str">
        <f>_xlfn.XLOOKUP(Orders[[#This Row],[Customer ID]],customers!$A$1:$A$4972,customers!$I$1:$I$4972,,0)</f>
        <v>Yes</v>
      </c>
    </row>
    <row r="3234" spans="1:14" x14ac:dyDescent="0.25">
      <c r="A3234" t="s">
        <v>15339</v>
      </c>
      <c r="B3234" s="2">
        <v>44882</v>
      </c>
      <c r="C3234" t="s">
        <v>15340</v>
      </c>
      <c r="D3234" t="s">
        <v>15341</v>
      </c>
      <c r="E3234">
        <v>3</v>
      </c>
      <c r="F3234" t="str">
        <f>_xlfn.XLOOKUP(C3234,customers!$A$1:$A$4972,customers!B$1:B$4972,,0)</f>
        <v>Tyler Norton</v>
      </c>
      <c r="H3234" t="str">
        <f>_xlfn.XLOOKUP(C3234,customers!$A$1:$A$4972,customers!$G$1:$G$4972,,0)</f>
        <v>Japan</v>
      </c>
      <c r="I3234" t="str">
        <f>INDEX(products!$A$1:$G$5001,MATCH(orders!$D3234,products!$A$1:$A$5001,0),MATCH(I$1,products!$A$1:$G$1,0))</f>
        <v>Money Transfers</v>
      </c>
      <c r="J3234" t="str">
        <f>INDEX(products!$A$1:$G$5001,MATCH(orders!$D3234,products!$A$1:$A$5001,0),MATCH(J$1,products!$A$1:$G$1,0))</f>
        <v>VIP</v>
      </c>
      <c r="K3234">
        <f>INDEX(products!$A$1:$G$5001,MATCH(orders!$D3234,products!$A$1:$A$5001,0),MATCH(K$1,products!$A$1:$G$1,0))</f>
        <v>5</v>
      </c>
      <c r="L3234" s="3">
        <f>INDEX(products!$A$1:$G$5001,MATCH(orders!$D3234,products!$A$1:$A$5001,0),MATCH(L$1,products!$A$1:$G$1,0))</f>
        <v>4.5601000000000003</v>
      </c>
      <c r="M3234" s="3">
        <f t="shared" si="50"/>
        <v>13.680300000000001</v>
      </c>
      <c r="N3234" t="str">
        <f>_xlfn.XLOOKUP(Orders[[#This Row],[Customer ID]],customers!$A$1:$A$4972,customers!$I$1:$I$4972,,0)</f>
        <v>Yes</v>
      </c>
    </row>
    <row r="3235" spans="1:14" x14ac:dyDescent="0.25">
      <c r="A3235" t="s">
        <v>15343</v>
      </c>
      <c r="B3235" s="2">
        <v>44882</v>
      </c>
      <c r="C3235" t="s">
        <v>15344</v>
      </c>
      <c r="D3235" t="s">
        <v>15345</v>
      </c>
      <c r="E3235">
        <v>4</v>
      </c>
      <c r="F3235" t="str">
        <f>_xlfn.XLOOKUP(C3235,customers!$A$1:$A$4972,customers!B$1:B$4972,,0)</f>
        <v>Megan Smith</v>
      </c>
      <c r="H3235" t="str">
        <f>_xlfn.XLOOKUP(C3235,customers!$A$1:$A$4972,customers!$G$1:$G$4972,,0)</f>
        <v>Germany</v>
      </c>
      <c r="I3235" t="str">
        <f>INDEX(products!$A$1:$G$5001,MATCH(orders!$D3235,products!$A$1:$A$5001,0),MATCH(I$1,products!$A$1:$G$1,0))</f>
        <v>Investments</v>
      </c>
      <c r="J3235" t="str">
        <f>INDEX(products!$A$1:$G$5001,MATCH(orders!$D3235,products!$A$1:$A$5001,0),MATCH(J$1,products!$A$1:$G$1,0))</f>
        <v>Premium</v>
      </c>
      <c r="K3235">
        <f>INDEX(products!$A$1:$G$5001,MATCH(orders!$D3235,products!$A$1:$A$5001,0),MATCH(K$1,products!$A$1:$G$1,0))</f>
        <v>10</v>
      </c>
      <c r="L3235" s="3">
        <f>INDEX(products!$A$1:$G$5001,MATCH(orders!$D3235,products!$A$1:$A$5001,0),MATCH(L$1,products!$A$1:$G$1,0))</f>
        <v>7.2440000000000007</v>
      </c>
      <c r="M3235" s="3">
        <f t="shared" si="50"/>
        <v>28.976000000000003</v>
      </c>
      <c r="N3235" t="str">
        <f>_xlfn.XLOOKUP(Orders[[#This Row],[Customer ID]],customers!$A$1:$A$4972,customers!$I$1:$I$4972,,0)</f>
        <v>Yes</v>
      </c>
    </row>
    <row r="3236" spans="1:14" x14ac:dyDescent="0.25">
      <c r="A3236" t="s">
        <v>15346</v>
      </c>
      <c r="B3236" s="2">
        <v>44883</v>
      </c>
      <c r="C3236" t="s">
        <v>15347</v>
      </c>
      <c r="D3236" t="s">
        <v>15348</v>
      </c>
      <c r="E3236">
        <v>2</v>
      </c>
      <c r="F3236" t="str">
        <f>_xlfn.XLOOKUP(C3236,customers!$A$1:$A$4972,customers!B$1:B$4972,,0)</f>
        <v>Brenda Thomas</v>
      </c>
      <c r="H3236" t="str">
        <f>_xlfn.XLOOKUP(C3236,customers!$A$1:$A$4972,customers!$G$1:$G$4972,,0)</f>
        <v>South Africa</v>
      </c>
      <c r="I3236" t="str">
        <f>INDEX(products!$A$1:$G$5001,MATCH(orders!$D3236,products!$A$1:$A$5001,0),MATCH(I$1,products!$A$1:$G$1,0))</f>
        <v>Money Transfers</v>
      </c>
      <c r="J3236" t="str">
        <f>INDEX(products!$A$1:$G$5001,MATCH(orders!$D3236,products!$A$1:$A$5001,0),MATCH(J$1,products!$A$1:$G$1,0))</f>
        <v>Standard</v>
      </c>
      <c r="K3236">
        <f>INDEX(products!$A$1:$G$5001,MATCH(orders!$D3236,products!$A$1:$A$5001,0),MATCH(K$1,products!$A$1:$G$1,0))</f>
        <v>3</v>
      </c>
      <c r="L3236" s="3">
        <f>INDEX(products!$A$1:$G$5001,MATCH(orders!$D3236,products!$A$1:$A$5001,0),MATCH(L$1,products!$A$1:$G$1,0))</f>
        <v>3.1730999999999998</v>
      </c>
      <c r="M3236" s="3">
        <f t="shared" si="50"/>
        <v>6.3461999999999996</v>
      </c>
      <c r="N3236" t="str">
        <f>_xlfn.XLOOKUP(Orders[[#This Row],[Customer ID]],customers!$A$1:$A$4972,customers!$I$1:$I$4972,,0)</f>
        <v>No</v>
      </c>
    </row>
    <row r="3237" spans="1:14" x14ac:dyDescent="0.25">
      <c r="A3237" t="s">
        <v>15350</v>
      </c>
      <c r="B3237" s="2">
        <v>44883</v>
      </c>
      <c r="C3237" t="s">
        <v>15351</v>
      </c>
      <c r="D3237" t="s">
        <v>15352</v>
      </c>
      <c r="E3237">
        <v>2</v>
      </c>
      <c r="F3237" t="str">
        <f>_xlfn.XLOOKUP(C3237,customers!$A$1:$A$4972,customers!B$1:B$4972,,0)</f>
        <v>John Suarez</v>
      </c>
      <c r="H3237" t="str">
        <f>_xlfn.XLOOKUP(C3237,customers!$A$1:$A$4972,customers!$G$1:$G$4972,,0)</f>
        <v>Japan</v>
      </c>
      <c r="I3237" t="str">
        <f>INDEX(products!$A$1:$G$5001,MATCH(orders!$D3237,products!$A$1:$A$5001,0),MATCH(I$1,products!$A$1:$G$1,0))</f>
        <v>Credit Cards</v>
      </c>
      <c r="J3237" t="str">
        <f>INDEX(products!$A$1:$G$5001,MATCH(orders!$D3237,products!$A$1:$A$5001,0),MATCH(J$1,products!$A$1:$G$1,0))</f>
        <v>Premium</v>
      </c>
      <c r="K3237">
        <f>INDEX(products!$A$1:$G$5001,MATCH(orders!$D3237,products!$A$1:$A$5001,0),MATCH(K$1,products!$A$1:$G$1,0))</f>
        <v>3</v>
      </c>
      <c r="L3237" s="3">
        <f>INDEX(products!$A$1:$G$5001,MATCH(orders!$D3237,products!$A$1:$A$5001,0),MATCH(L$1,products!$A$1:$G$1,0))</f>
        <v>2.7025999999999999</v>
      </c>
      <c r="M3237" s="3">
        <f t="shared" si="50"/>
        <v>5.4051999999999998</v>
      </c>
      <c r="N3237" t="str">
        <f>_xlfn.XLOOKUP(Orders[[#This Row],[Customer ID]],customers!$A$1:$A$4972,customers!$I$1:$I$4972,,0)</f>
        <v>No</v>
      </c>
    </row>
    <row r="3238" spans="1:14" x14ac:dyDescent="0.25">
      <c r="A3238" t="s">
        <v>15354</v>
      </c>
      <c r="B3238" s="2">
        <v>44884</v>
      </c>
      <c r="C3238" t="s">
        <v>15355</v>
      </c>
      <c r="D3238" t="s">
        <v>15356</v>
      </c>
      <c r="E3238">
        <v>1</v>
      </c>
      <c r="F3238" t="str">
        <f>_xlfn.XLOOKUP(C3238,customers!$A$1:$A$4972,customers!B$1:B$4972,,0)</f>
        <v>Linda Anderson</v>
      </c>
      <c r="H3238" t="str">
        <f>_xlfn.XLOOKUP(C3238,customers!$A$1:$A$4972,customers!$G$1:$G$4972,,0)</f>
        <v>Germany</v>
      </c>
      <c r="I3238" t="str">
        <f>INDEX(products!$A$1:$G$5001,MATCH(orders!$D3238,products!$A$1:$A$5001,0),MATCH(I$1,products!$A$1:$G$1,0))</f>
        <v>Money Transfers</v>
      </c>
      <c r="J3238" t="str">
        <f>INDEX(products!$A$1:$G$5001,MATCH(orders!$D3238,products!$A$1:$A$5001,0),MATCH(J$1,products!$A$1:$G$1,0))</f>
        <v>Premium</v>
      </c>
      <c r="K3238">
        <f>INDEX(products!$A$1:$G$5001,MATCH(orders!$D3238,products!$A$1:$A$5001,0),MATCH(K$1,products!$A$1:$G$1,0))</f>
        <v>1</v>
      </c>
      <c r="L3238" s="3">
        <f>INDEX(products!$A$1:$G$5001,MATCH(orders!$D3238,products!$A$1:$A$5001,0),MATCH(L$1,products!$A$1:$G$1,0))</f>
        <v>0.88623333333333332</v>
      </c>
      <c r="M3238" s="3">
        <f t="shared" si="50"/>
        <v>0.88623333333333332</v>
      </c>
      <c r="N3238" t="str">
        <f>_xlfn.XLOOKUP(Orders[[#This Row],[Customer ID]],customers!$A$1:$A$4972,customers!$I$1:$I$4972,,0)</f>
        <v>No</v>
      </c>
    </row>
    <row r="3239" spans="1:14" x14ac:dyDescent="0.25">
      <c r="A3239" t="s">
        <v>15358</v>
      </c>
      <c r="B3239" s="2">
        <v>44884</v>
      </c>
      <c r="C3239" t="s">
        <v>15359</v>
      </c>
      <c r="D3239" t="s">
        <v>15360</v>
      </c>
      <c r="E3239">
        <v>3</v>
      </c>
      <c r="F3239" t="str">
        <f>_xlfn.XLOOKUP(C3239,customers!$A$1:$A$4972,customers!B$1:B$4972,,0)</f>
        <v>Melanie Lopez</v>
      </c>
      <c r="H3239" t="str">
        <f>_xlfn.XLOOKUP(C3239,customers!$A$1:$A$4972,customers!$G$1:$G$4972,,0)</f>
        <v>Japan</v>
      </c>
      <c r="I3239" t="str">
        <f>INDEX(products!$A$1:$G$5001,MATCH(orders!$D3239,products!$A$1:$A$5001,0),MATCH(I$1,products!$A$1:$G$1,0))</f>
        <v>Loans</v>
      </c>
      <c r="J3239" t="str">
        <f>INDEX(products!$A$1:$G$5001,MATCH(orders!$D3239,products!$A$1:$A$5001,0),MATCH(J$1,products!$A$1:$G$1,0))</f>
        <v>VIP</v>
      </c>
      <c r="K3239">
        <f>INDEX(products!$A$1:$G$5001,MATCH(orders!$D3239,products!$A$1:$A$5001,0),MATCH(K$1,products!$A$1:$G$1,0))</f>
        <v>5</v>
      </c>
      <c r="L3239" s="3">
        <f>INDEX(products!$A$1:$G$5001,MATCH(orders!$D3239,products!$A$1:$A$5001,0),MATCH(L$1,products!$A$1:$G$1,0))</f>
        <v>8.1326333333333327</v>
      </c>
      <c r="M3239" s="3">
        <f t="shared" si="50"/>
        <v>24.3979</v>
      </c>
      <c r="N3239" t="str">
        <f>_xlfn.XLOOKUP(Orders[[#This Row],[Customer ID]],customers!$A$1:$A$4972,customers!$I$1:$I$4972,,0)</f>
        <v>No</v>
      </c>
    </row>
    <row r="3240" spans="1:14" x14ac:dyDescent="0.25">
      <c r="A3240" t="s">
        <v>15362</v>
      </c>
      <c r="B3240" s="2">
        <v>44885</v>
      </c>
      <c r="C3240" t="s">
        <v>15363</v>
      </c>
      <c r="D3240" t="s">
        <v>15364</v>
      </c>
      <c r="E3240">
        <v>2</v>
      </c>
      <c r="F3240" t="str">
        <f>_xlfn.XLOOKUP(C3240,customers!$A$1:$A$4972,customers!B$1:B$4972,,0)</f>
        <v>Jesse Hernandez</v>
      </c>
      <c r="H3240" t="str">
        <f>_xlfn.XLOOKUP(C3240,customers!$A$1:$A$4972,customers!$G$1:$G$4972,,0)</f>
        <v>United States</v>
      </c>
      <c r="I3240" t="str">
        <f>INDEX(products!$A$1:$G$5001,MATCH(orders!$D3240,products!$A$1:$A$5001,0),MATCH(I$1,products!$A$1:$G$1,0))</f>
        <v>Money Transfers</v>
      </c>
      <c r="J3240" t="str">
        <f>INDEX(products!$A$1:$G$5001,MATCH(orders!$D3240,products!$A$1:$A$5001,0),MATCH(J$1,products!$A$1:$G$1,0))</f>
        <v>Standard</v>
      </c>
      <c r="K3240">
        <f>INDEX(products!$A$1:$G$5001,MATCH(orders!$D3240,products!$A$1:$A$5001,0),MATCH(K$1,products!$A$1:$G$1,0))</f>
        <v>3</v>
      </c>
      <c r="L3240" s="3">
        <f>INDEX(products!$A$1:$G$5001,MATCH(orders!$D3240,products!$A$1:$A$5001,0),MATCH(L$1,products!$A$1:$G$1,0))</f>
        <v>3.8489</v>
      </c>
      <c r="M3240" s="3">
        <f t="shared" si="50"/>
        <v>7.6978</v>
      </c>
      <c r="N3240" t="str">
        <f>_xlfn.XLOOKUP(Orders[[#This Row],[Customer ID]],customers!$A$1:$A$4972,customers!$I$1:$I$4972,,0)</f>
        <v>No</v>
      </c>
    </row>
    <row r="3241" spans="1:14" x14ac:dyDescent="0.25">
      <c r="A3241" t="s">
        <v>15366</v>
      </c>
      <c r="B3241" s="2">
        <v>44885</v>
      </c>
      <c r="C3241" t="s">
        <v>15367</v>
      </c>
      <c r="D3241" t="s">
        <v>15368</v>
      </c>
      <c r="E3241">
        <v>3</v>
      </c>
      <c r="F3241" t="str">
        <f>_xlfn.XLOOKUP(C3241,customers!$A$1:$A$4972,customers!B$1:B$4972,,0)</f>
        <v>Robert Garcia</v>
      </c>
      <c r="H3241" t="str">
        <f>_xlfn.XLOOKUP(C3241,customers!$A$1:$A$4972,customers!$G$1:$G$4972,,0)</f>
        <v>Brazil</v>
      </c>
      <c r="I3241" t="str">
        <f>INDEX(products!$A$1:$G$5001,MATCH(orders!$D3241,products!$A$1:$A$5001,0),MATCH(I$1,products!$A$1:$G$1,0))</f>
        <v>Loans</v>
      </c>
      <c r="J3241" t="str">
        <f>INDEX(products!$A$1:$G$5001,MATCH(orders!$D3241,products!$A$1:$A$5001,0),MATCH(J$1,products!$A$1:$G$1,0))</f>
        <v>VIP</v>
      </c>
      <c r="K3241">
        <f>INDEX(products!$A$1:$G$5001,MATCH(orders!$D3241,products!$A$1:$A$5001,0),MATCH(K$1,products!$A$1:$G$1,0))</f>
        <v>5</v>
      </c>
      <c r="L3241" s="3">
        <f>INDEX(products!$A$1:$G$5001,MATCH(orders!$D3241,products!$A$1:$A$5001,0),MATCH(L$1,products!$A$1:$G$1,0))</f>
        <v>6.1177333333333337</v>
      </c>
      <c r="M3241" s="3">
        <f t="shared" si="50"/>
        <v>18.353200000000001</v>
      </c>
      <c r="N3241" t="str">
        <f>_xlfn.XLOOKUP(Orders[[#This Row],[Customer ID]],customers!$A$1:$A$4972,customers!$I$1:$I$4972,,0)</f>
        <v>No</v>
      </c>
    </row>
    <row r="3242" spans="1:14" x14ac:dyDescent="0.25">
      <c r="A3242" t="s">
        <v>15369</v>
      </c>
      <c r="B3242" s="2">
        <v>44886</v>
      </c>
      <c r="C3242" t="s">
        <v>15370</v>
      </c>
      <c r="D3242" t="s">
        <v>15371</v>
      </c>
      <c r="E3242">
        <v>2</v>
      </c>
      <c r="F3242" t="str">
        <f>_xlfn.XLOOKUP(C3242,customers!$A$1:$A$4972,customers!B$1:B$4972,,0)</f>
        <v>Kristopher Jimenez</v>
      </c>
      <c r="H3242" t="str">
        <f>_xlfn.XLOOKUP(C3242,customers!$A$1:$A$4972,customers!$G$1:$G$4972,,0)</f>
        <v>Germany</v>
      </c>
      <c r="I3242" t="str">
        <f>INDEX(products!$A$1:$G$5001,MATCH(orders!$D3242,products!$A$1:$A$5001,0),MATCH(I$1,products!$A$1:$G$1,0))</f>
        <v>Investments</v>
      </c>
      <c r="J3242" t="str">
        <f>INDEX(products!$A$1:$G$5001,MATCH(orders!$D3242,products!$A$1:$A$5001,0),MATCH(J$1,products!$A$1:$G$1,0))</f>
        <v>Standard</v>
      </c>
      <c r="K3242">
        <f>INDEX(products!$A$1:$G$5001,MATCH(orders!$D3242,products!$A$1:$A$5001,0),MATCH(K$1,products!$A$1:$G$1,0))</f>
        <v>3</v>
      </c>
      <c r="L3242" s="3">
        <f>INDEX(products!$A$1:$G$5001,MATCH(orders!$D3242,products!$A$1:$A$5001,0),MATCH(L$1,products!$A$1:$G$1,0))</f>
        <v>3.2473333333333332</v>
      </c>
      <c r="M3242" s="3">
        <f t="shared" si="50"/>
        <v>6.4946666666666664</v>
      </c>
      <c r="N3242" t="str">
        <f>_xlfn.XLOOKUP(Orders[[#This Row],[Customer ID]],customers!$A$1:$A$4972,customers!$I$1:$I$4972,,0)</f>
        <v>Yes</v>
      </c>
    </row>
    <row r="3243" spans="1:14" x14ac:dyDescent="0.25">
      <c r="A3243" t="s">
        <v>15373</v>
      </c>
      <c r="B3243" s="2">
        <v>44886</v>
      </c>
      <c r="C3243" t="s">
        <v>15374</v>
      </c>
      <c r="D3243" t="s">
        <v>15375</v>
      </c>
      <c r="E3243">
        <v>4</v>
      </c>
      <c r="F3243" t="str">
        <f>_xlfn.XLOOKUP(C3243,customers!$A$1:$A$4972,customers!B$1:B$4972,,0)</f>
        <v>Charles Skinner</v>
      </c>
      <c r="H3243" t="str">
        <f>_xlfn.XLOOKUP(C3243,customers!$A$1:$A$4972,customers!$G$1:$G$4972,,0)</f>
        <v>South Africa</v>
      </c>
      <c r="I3243" t="str">
        <f>INDEX(products!$A$1:$G$5001,MATCH(orders!$D3243,products!$A$1:$A$5001,0),MATCH(I$1,products!$A$1:$G$1,0))</f>
        <v>Money Transfers</v>
      </c>
      <c r="J3243" t="str">
        <f>INDEX(products!$A$1:$G$5001,MATCH(orders!$D3243,products!$A$1:$A$5001,0),MATCH(J$1,products!$A$1:$G$1,0))</f>
        <v>VIP</v>
      </c>
      <c r="K3243">
        <f>INDEX(products!$A$1:$G$5001,MATCH(orders!$D3243,products!$A$1:$A$5001,0),MATCH(K$1,products!$A$1:$G$1,0))</f>
        <v>10</v>
      </c>
      <c r="L3243" s="3">
        <f>INDEX(products!$A$1:$G$5001,MATCH(orders!$D3243,products!$A$1:$A$5001,0),MATCH(L$1,products!$A$1:$G$1,0))</f>
        <v>10.956099999999999</v>
      </c>
      <c r="M3243" s="3">
        <f t="shared" si="50"/>
        <v>43.824399999999997</v>
      </c>
      <c r="N3243" t="str">
        <f>_xlfn.XLOOKUP(Orders[[#This Row],[Customer ID]],customers!$A$1:$A$4972,customers!$I$1:$I$4972,,0)</f>
        <v>No</v>
      </c>
    </row>
    <row r="3244" spans="1:14" x14ac:dyDescent="0.25">
      <c r="A3244" t="s">
        <v>15377</v>
      </c>
      <c r="B3244" s="2">
        <v>44886</v>
      </c>
      <c r="C3244" t="s">
        <v>15378</v>
      </c>
      <c r="D3244" t="s">
        <v>15379</v>
      </c>
      <c r="E3244">
        <v>4</v>
      </c>
      <c r="F3244" t="str">
        <f>_xlfn.XLOOKUP(C3244,customers!$A$1:$A$4972,customers!B$1:B$4972,,0)</f>
        <v>Charles Daniel</v>
      </c>
      <c r="H3244" t="str">
        <f>_xlfn.XLOOKUP(C3244,customers!$A$1:$A$4972,customers!$G$1:$G$4972,,0)</f>
        <v>United States</v>
      </c>
      <c r="I3244" t="str">
        <f>INDEX(products!$A$1:$G$5001,MATCH(orders!$D3244,products!$A$1:$A$5001,0),MATCH(I$1,products!$A$1:$G$1,0))</f>
        <v>Money Transfers</v>
      </c>
      <c r="J3244" t="str">
        <f>INDEX(products!$A$1:$G$5001,MATCH(orders!$D3244,products!$A$1:$A$5001,0),MATCH(J$1,products!$A$1:$G$1,0))</f>
        <v>Standard</v>
      </c>
      <c r="K3244">
        <f>INDEX(products!$A$1:$G$5001,MATCH(orders!$D3244,products!$A$1:$A$5001,0),MATCH(K$1,products!$A$1:$G$1,0))</f>
        <v>10</v>
      </c>
      <c r="L3244" s="3">
        <f>INDEX(products!$A$1:$G$5001,MATCH(orders!$D3244,products!$A$1:$A$5001,0),MATCH(L$1,products!$A$1:$G$1,0))</f>
        <v>12.07573333333333</v>
      </c>
      <c r="M3244" s="3">
        <f t="shared" si="50"/>
        <v>48.302933333333321</v>
      </c>
      <c r="N3244" t="str">
        <f>_xlfn.XLOOKUP(Orders[[#This Row],[Customer ID]],customers!$A$1:$A$4972,customers!$I$1:$I$4972,,0)</f>
        <v>Yes</v>
      </c>
    </row>
    <row r="3245" spans="1:14" x14ac:dyDescent="0.25">
      <c r="A3245" t="s">
        <v>15381</v>
      </c>
      <c r="B3245" s="2">
        <v>44887</v>
      </c>
      <c r="C3245" t="s">
        <v>15382</v>
      </c>
      <c r="D3245" t="s">
        <v>15383</v>
      </c>
      <c r="E3245">
        <v>2</v>
      </c>
      <c r="F3245" t="str">
        <f>_xlfn.XLOOKUP(C3245,customers!$A$1:$A$4972,customers!B$1:B$4972,,0)</f>
        <v>Scott Kelly</v>
      </c>
      <c r="H3245" t="str">
        <f>_xlfn.XLOOKUP(C3245,customers!$A$1:$A$4972,customers!$G$1:$G$4972,,0)</f>
        <v>Germany</v>
      </c>
      <c r="I3245" t="str">
        <f>INDEX(products!$A$1:$G$5001,MATCH(orders!$D3245,products!$A$1:$A$5001,0),MATCH(I$1,products!$A$1:$G$1,0))</f>
        <v>Money Transfers</v>
      </c>
      <c r="J3245" t="str">
        <f>INDEX(products!$A$1:$G$5001,MATCH(orders!$D3245,products!$A$1:$A$5001,0),MATCH(J$1,products!$A$1:$G$1,0))</f>
        <v>Standard</v>
      </c>
      <c r="K3245">
        <f>INDEX(products!$A$1:$G$5001,MATCH(orders!$D3245,products!$A$1:$A$5001,0),MATCH(K$1,products!$A$1:$G$1,0))</f>
        <v>3</v>
      </c>
      <c r="L3245" s="3">
        <f>INDEX(products!$A$1:$G$5001,MATCH(orders!$D3245,products!$A$1:$A$5001,0),MATCH(L$1,products!$A$1:$G$1,0))</f>
        <v>4.0893000000000006</v>
      </c>
      <c r="M3245" s="3">
        <f t="shared" si="50"/>
        <v>8.1786000000000012</v>
      </c>
      <c r="N3245" t="str">
        <f>_xlfn.XLOOKUP(Orders[[#This Row],[Customer ID]],customers!$A$1:$A$4972,customers!$I$1:$I$4972,,0)</f>
        <v>No</v>
      </c>
    </row>
    <row r="3246" spans="1:14" x14ac:dyDescent="0.25">
      <c r="A3246" t="s">
        <v>15385</v>
      </c>
      <c r="B3246" s="2">
        <v>44887</v>
      </c>
      <c r="C3246" t="s">
        <v>15386</v>
      </c>
      <c r="D3246" t="s">
        <v>15387</v>
      </c>
      <c r="E3246">
        <v>4</v>
      </c>
      <c r="F3246" t="str">
        <f>_xlfn.XLOOKUP(C3246,customers!$A$1:$A$4972,customers!B$1:B$4972,,0)</f>
        <v>Andrew Brown</v>
      </c>
      <c r="H3246" t="str">
        <f>_xlfn.XLOOKUP(C3246,customers!$A$1:$A$4972,customers!$G$1:$G$4972,,0)</f>
        <v>United States</v>
      </c>
      <c r="I3246" t="str">
        <f>INDEX(products!$A$1:$G$5001,MATCH(orders!$D3246,products!$A$1:$A$5001,0),MATCH(I$1,products!$A$1:$G$1,0))</f>
        <v>Loans</v>
      </c>
      <c r="J3246" t="str">
        <f>INDEX(products!$A$1:$G$5001,MATCH(orders!$D3246,products!$A$1:$A$5001,0),MATCH(J$1,products!$A$1:$G$1,0))</f>
        <v>Standard</v>
      </c>
      <c r="K3246">
        <f>INDEX(products!$A$1:$G$5001,MATCH(orders!$D3246,products!$A$1:$A$5001,0),MATCH(K$1,products!$A$1:$G$1,0))</f>
        <v>10</v>
      </c>
      <c r="L3246" s="3">
        <f>INDEX(products!$A$1:$G$5001,MATCH(orders!$D3246,products!$A$1:$A$5001,0),MATCH(L$1,products!$A$1:$G$1,0))</f>
        <v>13.688133333333329</v>
      </c>
      <c r="M3246" s="3">
        <f t="shared" si="50"/>
        <v>54.752533333333318</v>
      </c>
      <c r="N3246" t="str">
        <f>_xlfn.XLOOKUP(Orders[[#This Row],[Customer ID]],customers!$A$1:$A$4972,customers!$I$1:$I$4972,,0)</f>
        <v>Yes</v>
      </c>
    </row>
    <row r="3247" spans="1:14" x14ac:dyDescent="0.25">
      <c r="A3247" t="s">
        <v>15389</v>
      </c>
      <c r="B3247" s="2">
        <v>44888</v>
      </c>
      <c r="C3247" t="s">
        <v>15390</v>
      </c>
      <c r="D3247" t="s">
        <v>15391</v>
      </c>
      <c r="E3247">
        <v>2</v>
      </c>
      <c r="F3247" t="str">
        <f>_xlfn.XLOOKUP(C3247,customers!$A$1:$A$4972,customers!B$1:B$4972,,0)</f>
        <v>Emily Brown</v>
      </c>
      <c r="H3247" t="str">
        <f>_xlfn.XLOOKUP(C3247,customers!$A$1:$A$4972,customers!$G$1:$G$4972,,0)</f>
        <v>South Africa</v>
      </c>
      <c r="I3247" t="str">
        <f>INDEX(products!$A$1:$G$5001,MATCH(orders!$D3247,products!$A$1:$A$5001,0),MATCH(I$1,products!$A$1:$G$1,0))</f>
        <v>Loans</v>
      </c>
      <c r="J3247" t="str">
        <f>INDEX(products!$A$1:$G$5001,MATCH(orders!$D3247,products!$A$1:$A$5001,0),MATCH(J$1,products!$A$1:$G$1,0))</f>
        <v>Premium</v>
      </c>
      <c r="K3247">
        <f>INDEX(products!$A$1:$G$5001,MATCH(orders!$D3247,products!$A$1:$A$5001,0),MATCH(K$1,products!$A$1:$G$1,0))</f>
        <v>3</v>
      </c>
      <c r="L3247" s="3">
        <f>INDEX(products!$A$1:$G$5001,MATCH(orders!$D3247,products!$A$1:$A$5001,0),MATCH(L$1,products!$A$1:$G$1,0))</f>
        <v>2.5150666666666668</v>
      </c>
      <c r="M3247" s="3">
        <f t="shared" si="50"/>
        <v>5.0301333333333336</v>
      </c>
      <c r="N3247" t="str">
        <f>_xlfn.XLOOKUP(Orders[[#This Row],[Customer ID]],customers!$A$1:$A$4972,customers!$I$1:$I$4972,,0)</f>
        <v>No</v>
      </c>
    </row>
    <row r="3248" spans="1:14" x14ac:dyDescent="0.25">
      <c r="A3248" t="s">
        <v>15393</v>
      </c>
      <c r="B3248" s="2">
        <v>44888</v>
      </c>
      <c r="C3248" t="s">
        <v>15394</v>
      </c>
      <c r="D3248" t="s">
        <v>15395</v>
      </c>
      <c r="E3248">
        <v>4</v>
      </c>
      <c r="F3248" t="str">
        <f>_xlfn.XLOOKUP(C3248,customers!$A$1:$A$4972,customers!B$1:B$4972,,0)</f>
        <v>April Lynn</v>
      </c>
      <c r="H3248" t="str">
        <f>_xlfn.XLOOKUP(C3248,customers!$A$1:$A$4972,customers!$G$1:$G$4972,,0)</f>
        <v>Germany</v>
      </c>
      <c r="I3248" t="str">
        <f>INDEX(products!$A$1:$G$5001,MATCH(orders!$D3248,products!$A$1:$A$5001,0),MATCH(I$1,products!$A$1:$G$1,0))</f>
        <v>Money Transfers</v>
      </c>
      <c r="J3248" t="str">
        <f>INDEX(products!$A$1:$G$5001,MATCH(orders!$D3248,products!$A$1:$A$5001,0),MATCH(J$1,products!$A$1:$G$1,0))</f>
        <v>Premium</v>
      </c>
      <c r="K3248">
        <f>INDEX(products!$A$1:$G$5001,MATCH(orders!$D3248,products!$A$1:$A$5001,0),MATCH(K$1,products!$A$1:$G$1,0))</f>
        <v>10</v>
      </c>
      <c r="L3248" s="3">
        <f>INDEX(products!$A$1:$G$5001,MATCH(orders!$D3248,products!$A$1:$A$5001,0),MATCH(L$1,products!$A$1:$G$1,0))</f>
        <v>11.6678</v>
      </c>
      <c r="M3248" s="3">
        <f t="shared" si="50"/>
        <v>46.671199999999999</v>
      </c>
      <c r="N3248" t="str">
        <f>_xlfn.XLOOKUP(Orders[[#This Row],[Customer ID]],customers!$A$1:$A$4972,customers!$I$1:$I$4972,,0)</f>
        <v>No</v>
      </c>
    </row>
    <row r="3249" spans="1:14" x14ac:dyDescent="0.25">
      <c r="A3249" t="s">
        <v>15397</v>
      </c>
      <c r="B3249" s="2">
        <v>44889</v>
      </c>
      <c r="C3249" t="s">
        <v>15398</v>
      </c>
      <c r="D3249" t="s">
        <v>15399</v>
      </c>
      <c r="E3249">
        <v>1</v>
      </c>
      <c r="F3249" t="str">
        <f>_xlfn.XLOOKUP(C3249,customers!$A$1:$A$4972,customers!B$1:B$4972,,0)</f>
        <v>Kevin Foster</v>
      </c>
      <c r="H3249" t="str">
        <f>_xlfn.XLOOKUP(C3249,customers!$A$1:$A$4972,customers!$G$1:$G$4972,,0)</f>
        <v>South Africa</v>
      </c>
      <c r="I3249" t="str">
        <f>INDEX(products!$A$1:$G$5001,MATCH(orders!$D3249,products!$A$1:$A$5001,0),MATCH(I$1,products!$A$1:$G$1,0))</f>
        <v>Money Transfers</v>
      </c>
      <c r="J3249" t="str">
        <f>INDEX(products!$A$1:$G$5001,MATCH(orders!$D3249,products!$A$1:$A$5001,0),MATCH(J$1,products!$A$1:$G$1,0))</f>
        <v>VIP</v>
      </c>
      <c r="K3249">
        <f>INDEX(products!$A$1:$G$5001,MATCH(orders!$D3249,products!$A$1:$A$5001,0),MATCH(K$1,products!$A$1:$G$1,0))</f>
        <v>1</v>
      </c>
      <c r="L3249" s="3">
        <f>INDEX(products!$A$1:$G$5001,MATCH(orders!$D3249,products!$A$1:$A$5001,0),MATCH(L$1,products!$A$1:$G$1,0))</f>
        <v>1.0786333333333331</v>
      </c>
      <c r="M3249" s="3">
        <f t="shared" si="50"/>
        <v>1.0786333333333331</v>
      </c>
      <c r="N3249" t="str">
        <f>_xlfn.XLOOKUP(Orders[[#This Row],[Customer ID]],customers!$A$1:$A$4972,customers!$I$1:$I$4972,,0)</f>
        <v>No</v>
      </c>
    </row>
    <row r="3250" spans="1:14" x14ac:dyDescent="0.25">
      <c r="A3250" t="s">
        <v>15401</v>
      </c>
      <c r="B3250" s="2">
        <v>44889</v>
      </c>
      <c r="C3250" t="s">
        <v>15402</v>
      </c>
      <c r="D3250" t="s">
        <v>15403</v>
      </c>
      <c r="E3250">
        <v>1</v>
      </c>
      <c r="F3250" t="str">
        <f>_xlfn.XLOOKUP(C3250,customers!$A$1:$A$4972,customers!B$1:B$4972,,0)</f>
        <v>Mackenzie Lucas</v>
      </c>
      <c r="H3250" t="str">
        <f>_xlfn.XLOOKUP(C3250,customers!$A$1:$A$4972,customers!$G$1:$G$4972,,0)</f>
        <v>Japan</v>
      </c>
      <c r="I3250" t="str">
        <f>INDEX(products!$A$1:$G$5001,MATCH(orders!$D3250,products!$A$1:$A$5001,0),MATCH(I$1,products!$A$1:$G$1,0))</f>
        <v>Investments</v>
      </c>
      <c r="J3250" t="str">
        <f>INDEX(products!$A$1:$G$5001,MATCH(orders!$D3250,products!$A$1:$A$5001,0),MATCH(J$1,products!$A$1:$G$1,0))</f>
        <v>VIP</v>
      </c>
      <c r="K3250">
        <f>INDEX(products!$A$1:$G$5001,MATCH(orders!$D3250,products!$A$1:$A$5001,0),MATCH(K$1,products!$A$1:$G$1,0))</f>
        <v>1</v>
      </c>
      <c r="L3250" s="3">
        <f>INDEX(products!$A$1:$G$5001,MATCH(orders!$D3250,products!$A$1:$A$5001,0),MATCH(L$1,products!$A$1:$G$1,0))</f>
        <v>1.5371999999999999</v>
      </c>
      <c r="M3250" s="3">
        <f t="shared" si="50"/>
        <v>1.5371999999999999</v>
      </c>
      <c r="N3250" t="str">
        <f>_xlfn.XLOOKUP(Orders[[#This Row],[Customer ID]],customers!$A$1:$A$4972,customers!$I$1:$I$4972,,0)</f>
        <v>No</v>
      </c>
    </row>
    <row r="3251" spans="1:14" x14ac:dyDescent="0.25">
      <c r="A3251" t="s">
        <v>15405</v>
      </c>
      <c r="B3251" s="2">
        <v>44889</v>
      </c>
      <c r="C3251" t="s">
        <v>15406</v>
      </c>
      <c r="D3251" t="s">
        <v>15407</v>
      </c>
      <c r="E3251">
        <v>1</v>
      </c>
      <c r="F3251" t="str">
        <f>_xlfn.XLOOKUP(C3251,customers!$A$1:$A$4972,customers!B$1:B$4972,,0)</f>
        <v>Sandra Roberts</v>
      </c>
      <c r="H3251" t="str">
        <f>_xlfn.XLOOKUP(C3251,customers!$A$1:$A$4972,customers!$G$1:$G$4972,,0)</f>
        <v>South Africa</v>
      </c>
      <c r="I3251" t="str">
        <f>INDEX(products!$A$1:$G$5001,MATCH(orders!$D3251,products!$A$1:$A$5001,0),MATCH(I$1,products!$A$1:$G$1,0))</f>
        <v>Investments</v>
      </c>
      <c r="J3251" t="str">
        <f>INDEX(products!$A$1:$G$5001,MATCH(orders!$D3251,products!$A$1:$A$5001,0),MATCH(J$1,products!$A$1:$G$1,0))</f>
        <v>Standard</v>
      </c>
      <c r="K3251">
        <f>INDEX(products!$A$1:$G$5001,MATCH(orders!$D3251,products!$A$1:$A$5001,0),MATCH(K$1,products!$A$1:$G$1,0))</f>
        <v>1</v>
      </c>
      <c r="L3251" s="3">
        <f>INDEX(products!$A$1:$G$5001,MATCH(orders!$D3251,products!$A$1:$A$5001,0),MATCH(L$1,products!$A$1:$G$1,0))</f>
        <v>1.2981</v>
      </c>
      <c r="M3251" s="3">
        <f t="shared" si="50"/>
        <v>1.2981</v>
      </c>
      <c r="N3251" t="str">
        <f>_xlfn.XLOOKUP(Orders[[#This Row],[Customer ID]],customers!$A$1:$A$4972,customers!$I$1:$I$4972,,0)</f>
        <v>Yes</v>
      </c>
    </row>
    <row r="3252" spans="1:14" x14ac:dyDescent="0.25">
      <c r="A3252" t="s">
        <v>15409</v>
      </c>
      <c r="B3252" s="2">
        <v>44890</v>
      </c>
      <c r="C3252" t="s">
        <v>15410</v>
      </c>
      <c r="D3252" t="s">
        <v>15411</v>
      </c>
      <c r="E3252">
        <v>3</v>
      </c>
      <c r="F3252" t="str">
        <f>_xlfn.XLOOKUP(C3252,customers!$A$1:$A$4972,customers!B$1:B$4972,,0)</f>
        <v>William Gross</v>
      </c>
      <c r="H3252" t="str">
        <f>_xlfn.XLOOKUP(C3252,customers!$A$1:$A$4972,customers!$G$1:$G$4972,,0)</f>
        <v>Japan</v>
      </c>
      <c r="I3252" t="str">
        <f>INDEX(products!$A$1:$G$5001,MATCH(orders!$D3252,products!$A$1:$A$5001,0),MATCH(I$1,products!$A$1:$G$1,0))</f>
        <v>Credit Cards</v>
      </c>
      <c r="J3252" t="str">
        <f>INDEX(products!$A$1:$G$5001,MATCH(orders!$D3252,products!$A$1:$A$5001,0),MATCH(J$1,products!$A$1:$G$1,0))</f>
        <v>Standard</v>
      </c>
      <c r="K3252">
        <f>INDEX(products!$A$1:$G$5001,MATCH(orders!$D3252,products!$A$1:$A$5001,0),MATCH(K$1,products!$A$1:$G$1,0))</f>
        <v>5</v>
      </c>
      <c r="L3252" s="3">
        <f>INDEX(products!$A$1:$G$5001,MATCH(orders!$D3252,products!$A$1:$A$5001,0),MATCH(L$1,products!$A$1:$G$1,0))</f>
        <v>5.9958666666666662</v>
      </c>
      <c r="M3252" s="3">
        <f t="shared" si="50"/>
        <v>17.9876</v>
      </c>
      <c r="N3252" t="str">
        <f>_xlfn.XLOOKUP(Orders[[#This Row],[Customer ID]],customers!$A$1:$A$4972,customers!$I$1:$I$4972,,0)</f>
        <v>Yes</v>
      </c>
    </row>
    <row r="3253" spans="1:14" x14ac:dyDescent="0.25">
      <c r="A3253" t="s">
        <v>15413</v>
      </c>
      <c r="B3253" s="2">
        <v>44890</v>
      </c>
      <c r="C3253" t="s">
        <v>15414</v>
      </c>
      <c r="D3253" t="s">
        <v>15415</v>
      </c>
      <c r="E3253">
        <v>3</v>
      </c>
      <c r="F3253" t="str">
        <f>_xlfn.XLOOKUP(C3253,customers!$A$1:$A$4972,customers!B$1:B$4972,,0)</f>
        <v>Theresa Spencer</v>
      </c>
      <c r="H3253" t="str">
        <f>_xlfn.XLOOKUP(C3253,customers!$A$1:$A$4972,customers!$G$1:$G$4972,,0)</f>
        <v>Germany</v>
      </c>
      <c r="I3253" t="str">
        <f>INDEX(products!$A$1:$G$5001,MATCH(orders!$D3253,products!$A$1:$A$5001,0),MATCH(I$1,products!$A$1:$G$1,0))</f>
        <v>Investments</v>
      </c>
      <c r="J3253" t="str">
        <f>INDEX(products!$A$1:$G$5001,MATCH(orders!$D3253,products!$A$1:$A$5001,0),MATCH(J$1,products!$A$1:$G$1,0))</f>
        <v>Premium</v>
      </c>
      <c r="K3253">
        <f>INDEX(products!$A$1:$G$5001,MATCH(orders!$D3253,products!$A$1:$A$5001,0),MATCH(K$1,products!$A$1:$G$1,0))</f>
        <v>5</v>
      </c>
      <c r="L3253" s="3">
        <f>INDEX(products!$A$1:$G$5001,MATCH(orders!$D3253,products!$A$1:$A$5001,0),MATCH(L$1,products!$A$1:$G$1,0))</f>
        <v>3.9102999999999999</v>
      </c>
      <c r="M3253" s="3">
        <f t="shared" si="50"/>
        <v>11.7309</v>
      </c>
      <c r="N3253" t="str">
        <f>_xlfn.XLOOKUP(Orders[[#This Row],[Customer ID]],customers!$A$1:$A$4972,customers!$I$1:$I$4972,,0)</f>
        <v>No</v>
      </c>
    </row>
    <row r="3254" spans="1:14" x14ac:dyDescent="0.25">
      <c r="A3254" t="s">
        <v>15417</v>
      </c>
      <c r="B3254" s="2">
        <v>44891</v>
      </c>
      <c r="C3254" t="s">
        <v>15418</v>
      </c>
      <c r="D3254" t="s">
        <v>15419</v>
      </c>
      <c r="E3254">
        <v>1</v>
      </c>
      <c r="F3254" t="str">
        <f>_xlfn.XLOOKUP(C3254,customers!$A$1:$A$4972,customers!B$1:B$4972,,0)</f>
        <v>Gregory Richardson</v>
      </c>
      <c r="H3254" t="str">
        <f>_xlfn.XLOOKUP(C3254,customers!$A$1:$A$4972,customers!$G$1:$G$4972,,0)</f>
        <v>Japan</v>
      </c>
      <c r="I3254" t="str">
        <f>INDEX(products!$A$1:$G$5001,MATCH(orders!$D3254,products!$A$1:$A$5001,0),MATCH(I$1,products!$A$1:$G$1,0))</f>
        <v>Investments</v>
      </c>
      <c r="J3254" t="str">
        <f>INDEX(products!$A$1:$G$5001,MATCH(orders!$D3254,products!$A$1:$A$5001,0),MATCH(J$1,products!$A$1:$G$1,0))</f>
        <v>Premium</v>
      </c>
      <c r="K3254">
        <f>INDEX(products!$A$1:$G$5001,MATCH(orders!$D3254,products!$A$1:$A$5001,0),MATCH(K$1,products!$A$1:$G$1,0))</f>
        <v>1</v>
      </c>
      <c r="L3254" s="3">
        <f>INDEX(products!$A$1:$G$5001,MATCH(orders!$D3254,products!$A$1:$A$5001,0),MATCH(L$1,products!$A$1:$G$1,0))</f>
        <v>1.2723</v>
      </c>
      <c r="M3254" s="3">
        <f t="shared" si="50"/>
        <v>1.2723</v>
      </c>
      <c r="N3254" t="str">
        <f>_xlfn.XLOOKUP(Orders[[#This Row],[Customer ID]],customers!$A$1:$A$4972,customers!$I$1:$I$4972,,0)</f>
        <v>No</v>
      </c>
    </row>
    <row r="3255" spans="1:14" x14ac:dyDescent="0.25">
      <c r="A3255" t="s">
        <v>15421</v>
      </c>
      <c r="B3255" s="2">
        <v>44891</v>
      </c>
      <c r="C3255" t="s">
        <v>15422</v>
      </c>
      <c r="D3255" t="s">
        <v>15423</v>
      </c>
      <c r="E3255">
        <v>3</v>
      </c>
      <c r="F3255" t="str">
        <f>_xlfn.XLOOKUP(C3255,customers!$A$1:$A$4972,customers!B$1:B$4972,,0)</f>
        <v>Karen Cochran</v>
      </c>
      <c r="H3255" t="str">
        <f>_xlfn.XLOOKUP(C3255,customers!$A$1:$A$4972,customers!$G$1:$G$4972,,0)</f>
        <v>Germany</v>
      </c>
      <c r="I3255" t="str">
        <f>INDEX(products!$A$1:$G$5001,MATCH(orders!$D3255,products!$A$1:$A$5001,0),MATCH(I$1,products!$A$1:$G$1,0))</f>
        <v>Investments</v>
      </c>
      <c r="J3255" t="str">
        <f>INDEX(products!$A$1:$G$5001,MATCH(orders!$D3255,products!$A$1:$A$5001,0),MATCH(J$1,products!$A$1:$G$1,0))</f>
        <v>Premium</v>
      </c>
      <c r="K3255">
        <f>INDEX(products!$A$1:$G$5001,MATCH(orders!$D3255,products!$A$1:$A$5001,0),MATCH(K$1,products!$A$1:$G$1,0))</f>
        <v>5</v>
      </c>
      <c r="L3255" s="3">
        <f>INDEX(products!$A$1:$G$5001,MATCH(orders!$D3255,products!$A$1:$A$5001,0),MATCH(L$1,products!$A$1:$G$1,0))</f>
        <v>3.9193666666666669</v>
      </c>
      <c r="M3255" s="3">
        <f t="shared" si="50"/>
        <v>11.758100000000001</v>
      </c>
      <c r="N3255" t="str">
        <f>_xlfn.XLOOKUP(Orders[[#This Row],[Customer ID]],customers!$A$1:$A$4972,customers!$I$1:$I$4972,,0)</f>
        <v>Yes</v>
      </c>
    </row>
    <row r="3256" spans="1:14" x14ac:dyDescent="0.25">
      <c r="A3256" t="s">
        <v>15425</v>
      </c>
      <c r="B3256" s="2">
        <v>44892</v>
      </c>
      <c r="C3256" t="s">
        <v>15426</v>
      </c>
      <c r="D3256" t="s">
        <v>15427</v>
      </c>
      <c r="E3256">
        <v>4</v>
      </c>
      <c r="F3256" t="str">
        <f>_xlfn.XLOOKUP(C3256,customers!$A$1:$A$4972,customers!B$1:B$4972,,0)</f>
        <v>Jennifer Cantrell</v>
      </c>
      <c r="H3256" t="str">
        <f>_xlfn.XLOOKUP(C3256,customers!$A$1:$A$4972,customers!$G$1:$G$4972,,0)</f>
        <v>Germany</v>
      </c>
      <c r="I3256" t="str">
        <f>INDEX(products!$A$1:$G$5001,MATCH(orders!$D3256,products!$A$1:$A$5001,0),MATCH(I$1,products!$A$1:$G$1,0))</f>
        <v>Loans</v>
      </c>
      <c r="J3256" t="str">
        <f>INDEX(products!$A$1:$G$5001,MATCH(orders!$D3256,products!$A$1:$A$5001,0),MATCH(J$1,products!$A$1:$G$1,0))</f>
        <v>VIP</v>
      </c>
      <c r="K3256">
        <f>INDEX(products!$A$1:$G$5001,MATCH(orders!$D3256,products!$A$1:$A$5001,0),MATCH(K$1,products!$A$1:$G$1,0))</f>
        <v>10</v>
      </c>
      <c r="L3256" s="3">
        <f>INDEX(products!$A$1:$G$5001,MATCH(orders!$D3256,products!$A$1:$A$5001,0),MATCH(L$1,products!$A$1:$G$1,0))</f>
        <v>10.03873333333333</v>
      </c>
      <c r="M3256" s="3">
        <f t="shared" si="50"/>
        <v>40.154933333333318</v>
      </c>
      <c r="N3256" t="str">
        <f>_xlfn.XLOOKUP(Orders[[#This Row],[Customer ID]],customers!$A$1:$A$4972,customers!$I$1:$I$4972,,0)</f>
        <v>No</v>
      </c>
    </row>
    <row r="3257" spans="1:14" x14ac:dyDescent="0.25">
      <c r="A3257" t="s">
        <v>15429</v>
      </c>
      <c r="B3257" s="2">
        <v>44892</v>
      </c>
      <c r="C3257" t="s">
        <v>15430</v>
      </c>
      <c r="D3257" t="s">
        <v>15431</v>
      </c>
      <c r="E3257">
        <v>2</v>
      </c>
      <c r="F3257" t="str">
        <f>_xlfn.XLOOKUP(C3257,customers!$A$1:$A$4972,customers!B$1:B$4972,,0)</f>
        <v>Haley Kelly</v>
      </c>
      <c r="H3257" t="str">
        <f>_xlfn.XLOOKUP(C3257,customers!$A$1:$A$4972,customers!$G$1:$G$4972,,0)</f>
        <v>Brazil</v>
      </c>
      <c r="I3257" t="str">
        <f>INDEX(products!$A$1:$G$5001,MATCH(orders!$D3257,products!$A$1:$A$5001,0),MATCH(I$1,products!$A$1:$G$1,0))</f>
        <v>Investments</v>
      </c>
      <c r="J3257" t="str">
        <f>INDEX(products!$A$1:$G$5001,MATCH(orders!$D3257,products!$A$1:$A$5001,0),MATCH(J$1,products!$A$1:$G$1,0))</f>
        <v>Premium</v>
      </c>
      <c r="K3257">
        <f>INDEX(products!$A$1:$G$5001,MATCH(orders!$D3257,products!$A$1:$A$5001,0),MATCH(K$1,products!$A$1:$G$1,0))</f>
        <v>3</v>
      </c>
      <c r="L3257" s="3">
        <f>INDEX(products!$A$1:$G$5001,MATCH(orders!$D3257,products!$A$1:$A$5001,0),MATCH(L$1,products!$A$1:$G$1,0))</f>
        <v>2.4285333333333332</v>
      </c>
      <c r="M3257" s="3">
        <f t="shared" si="50"/>
        <v>4.8570666666666664</v>
      </c>
      <c r="N3257" t="str">
        <f>_xlfn.XLOOKUP(Orders[[#This Row],[Customer ID]],customers!$A$1:$A$4972,customers!$I$1:$I$4972,,0)</f>
        <v>No</v>
      </c>
    </row>
    <row r="3258" spans="1:14" x14ac:dyDescent="0.25">
      <c r="A3258" t="s">
        <v>15433</v>
      </c>
      <c r="B3258" s="2">
        <v>44893</v>
      </c>
      <c r="C3258" t="s">
        <v>15434</v>
      </c>
      <c r="D3258" t="s">
        <v>15435</v>
      </c>
      <c r="E3258">
        <v>2</v>
      </c>
      <c r="F3258" t="str">
        <f>_xlfn.XLOOKUP(C3258,customers!$A$1:$A$4972,customers!B$1:B$4972,,0)</f>
        <v>Caroline Fowler</v>
      </c>
      <c r="H3258" t="str">
        <f>_xlfn.XLOOKUP(C3258,customers!$A$1:$A$4972,customers!$G$1:$G$4972,,0)</f>
        <v>Germany</v>
      </c>
      <c r="I3258" t="str">
        <f>INDEX(products!$A$1:$G$5001,MATCH(orders!$D3258,products!$A$1:$A$5001,0),MATCH(I$1,products!$A$1:$G$1,0))</f>
        <v>Investments</v>
      </c>
      <c r="J3258" t="str">
        <f>INDEX(products!$A$1:$G$5001,MATCH(orders!$D3258,products!$A$1:$A$5001,0),MATCH(J$1,products!$A$1:$G$1,0))</f>
        <v>VIP</v>
      </c>
      <c r="K3258">
        <f>INDEX(products!$A$1:$G$5001,MATCH(orders!$D3258,products!$A$1:$A$5001,0),MATCH(K$1,products!$A$1:$G$1,0))</f>
        <v>3</v>
      </c>
      <c r="L3258" s="3">
        <f>INDEX(products!$A$1:$G$5001,MATCH(orders!$D3258,products!$A$1:$A$5001,0),MATCH(L$1,products!$A$1:$G$1,0))</f>
        <v>4.0762333333333336</v>
      </c>
      <c r="M3258" s="3">
        <f t="shared" si="50"/>
        <v>8.1524666666666672</v>
      </c>
      <c r="N3258" t="str">
        <f>_xlfn.XLOOKUP(Orders[[#This Row],[Customer ID]],customers!$A$1:$A$4972,customers!$I$1:$I$4972,,0)</f>
        <v>Yes</v>
      </c>
    </row>
    <row r="3259" spans="1:14" x14ac:dyDescent="0.25">
      <c r="A3259" t="s">
        <v>15437</v>
      </c>
      <c r="B3259" s="2">
        <v>44893</v>
      </c>
      <c r="C3259" t="s">
        <v>15438</v>
      </c>
      <c r="D3259" t="s">
        <v>15439</v>
      </c>
      <c r="E3259">
        <v>2</v>
      </c>
      <c r="F3259" t="str">
        <f>_xlfn.XLOOKUP(C3259,customers!$A$1:$A$4972,customers!B$1:B$4972,,0)</f>
        <v>Nancy Thompson</v>
      </c>
      <c r="H3259" t="str">
        <f>_xlfn.XLOOKUP(C3259,customers!$A$1:$A$4972,customers!$G$1:$G$4972,,0)</f>
        <v>Japan</v>
      </c>
      <c r="I3259" t="str">
        <f>INDEX(products!$A$1:$G$5001,MATCH(orders!$D3259,products!$A$1:$A$5001,0),MATCH(I$1,products!$A$1:$G$1,0))</f>
        <v>Money Transfers</v>
      </c>
      <c r="J3259" t="str">
        <f>INDEX(products!$A$1:$G$5001,MATCH(orders!$D3259,products!$A$1:$A$5001,0),MATCH(J$1,products!$A$1:$G$1,0))</f>
        <v>Premium</v>
      </c>
      <c r="K3259">
        <f>INDEX(products!$A$1:$G$5001,MATCH(orders!$D3259,products!$A$1:$A$5001,0),MATCH(K$1,products!$A$1:$G$1,0))</f>
        <v>3</v>
      </c>
      <c r="L3259" s="3">
        <f>INDEX(products!$A$1:$G$5001,MATCH(orders!$D3259,products!$A$1:$A$5001,0),MATCH(L$1,products!$A$1:$G$1,0))</f>
        <v>2.6187666666666671</v>
      </c>
      <c r="M3259" s="3">
        <f t="shared" si="50"/>
        <v>5.2375333333333343</v>
      </c>
      <c r="N3259" t="str">
        <f>_xlfn.XLOOKUP(Orders[[#This Row],[Customer ID]],customers!$A$1:$A$4972,customers!$I$1:$I$4972,,0)</f>
        <v>Yes</v>
      </c>
    </row>
    <row r="3260" spans="1:14" x14ac:dyDescent="0.25">
      <c r="A3260" t="s">
        <v>15441</v>
      </c>
      <c r="B3260" s="2">
        <v>44893</v>
      </c>
      <c r="C3260" t="s">
        <v>15442</v>
      </c>
      <c r="D3260" t="s">
        <v>15443</v>
      </c>
      <c r="E3260">
        <v>1</v>
      </c>
      <c r="F3260" t="str">
        <f>_xlfn.XLOOKUP(C3260,customers!$A$1:$A$4972,customers!B$1:B$4972,,0)</f>
        <v>Pamela Craig</v>
      </c>
      <c r="H3260" t="str">
        <f>_xlfn.XLOOKUP(C3260,customers!$A$1:$A$4972,customers!$G$1:$G$4972,,0)</f>
        <v>Brazil</v>
      </c>
      <c r="I3260" t="str">
        <f>INDEX(products!$A$1:$G$5001,MATCH(orders!$D3260,products!$A$1:$A$5001,0),MATCH(I$1,products!$A$1:$G$1,0))</f>
        <v>Loans</v>
      </c>
      <c r="J3260" t="str">
        <f>INDEX(products!$A$1:$G$5001,MATCH(orders!$D3260,products!$A$1:$A$5001,0),MATCH(J$1,products!$A$1:$G$1,0))</f>
        <v>Premium</v>
      </c>
      <c r="K3260">
        <f>INDEX(products!$A$1:$G$5001,MATCH(orders!$D3260,products!$A$1:$A$5001,0),MATCH(K$1,products!$A$1:$G$1,0))</f>
        <v>1</v>
      </c>
      <c r="L3260" s="3">
        <f>INDEX(products!$A$1:$G$5001,MATCH(orders!$D3260,products!$A$1:$A$5001,0),MATCH(L$1,products!$A$1:$G$1,0))</f>
        <v>1.0585333333333331</v>
      </c>
      <c r="M3260" s="3">
        <f t="shared" si="50"/>
        <v>1.0585333333333331</v>
      </c>
      <c r="N3260" t="str">
        <f>_xlfn.XLOOKUP(Orders[[#This Row],[Customer ID]],customers!$A$1:$A$4972,customers!$I$1:$I$4972,,0)</f>
        <v>Yes</v>
      </c>
    </row>
    <row r="3261" spans="1:14" x14ac:dyDescent="0.25">
      <c r="A3261" t="s">
        <v>15445</v>
      </c>
      <c r="B3261" s="2">
        <v>44894</v>
      </c>
      <c r="C3261" t="s">
        <v>15446</v>
      </c>
      <c r="D3261" t="s">
        <v>15447</v>
      </c>
      <c r="E3261">
        <v>3</v>
      </c>
      <c r="F3261" t="str">
        <f>_xlfn.XLOOKUP(C3261,customers!$A$1:$A$4972,customers!B$1:B$4972,,0)</f>
        <v>Abigail Nielsen DDS</v>
      </c>
      <c r="H3261" t="str">
        <f>_xlfn.XLOOKUP(C3261,customers!$A$1:$A$4972,customers!$G$1:$G$4972,,0)</f>
        <v>Brazil</v>
      </c>
      <c r="I3261" t="str">
        <f>INDEX(products!$A$1:$G$5001,MATCH(orders!$D3261,products!$A$1:$A$5001,0),MATCH(I$1,products!$A$1:$G$1,0))</f>
        <v>Credit Cards</v>
      </c>
      <c r="J3261" t="str">
        <f>INDEX(products!$A$1:$G$5001,MATCH(orders!$D3261,products!$A$1:$A$5001,0),MATCH(J$1,products!$A$1:$G$1,0))</f>
        <v>Standard</v>
      </c>
      <c r="K3261">
        <f>INDEX(products!$A$1:$G$5001,MATCH(orders!$D3261,products!$A$1:$A$5001,0),MATCH(K$1,products!$A$1:$G$1,0))</f>
        <v>5</v>
      </c>
      <c r="L3261" s="3">
        <f>INDEX(products!$A$1:$G$5001,MATCH(orders!$D3261,products!$A$1:$A$5001,0),MATCH(L$1,products!$A$1:$G$1,0))</f>
        <v>7.811700000000001</v>
      </c>
      <c r="M3261" s="3">
        <f t="shared" si="50"/>
        <v>23.435100000000002</v>
      </c>
      <c r="N3261" t="str">
        <f>_xlfn.XLOOKUP(Orders[[#This Row],[Customer ID]],customers!$A$1:$A$4972,customers!$I$1:$I$4972,,0)</f>
        <v>Yes</v>
      </c>
    </row>
    <row r="3262" spans="1:14" x14ac:dyDescent="0.25">
      <c r="A3262" t="s">
        <v>15449</v>
      </c>
      <c r="B3262" s="2">
        <v>44894</v>
      </c>
      <c r="C3262" t="s">
        <v>15450</v>
      </c>
      <c r="D3262" t="s">
        <v>15451</v>
      </c>
      <c r="E3262">
        <v>4</v>
      </c>
      <c r="F3262" t="str">
        <f>_xlfn.XLOOKUP(C3262,customers!$A$1:$A$4972,customers!B$1:B$4972,,0)</f>
        <v>Jeffrey Frank</v>
      </c>
      <c r="H3262" t="str">
        <f>_xlfn.XLOOKUP(C3262,customers!$A$1:$A$4972,customers!$G$1:$G$4972,,0)</f>
        <v>Germany</v>
      </c>
      <c r="I3262" t="str">
        <f>INDEX(products!$A$1:$G$5001,MATCH(orders!$D3262,products!$A$1:$A$5001,0),MATCH(I$1,products!$A$1:$G$1,0))</f>
        <v>Credit Cards</v>
      </c>
      <c r="J3262" t="str">
        <f>INDEX(products!$A$1:$G$5001,MATCH(orders!$D3262,products!$A$1:$A$5001,0),MATCH(J$1,products!$A$1:$G$1,0))</f>
        <v>VIP</v>
      </c>
      <c r="K3262">
        <f>INDEX(products!$A$1:$G$5001,MATCH(orders!$D3262,products!$A$1:$A$5001,0),MATCH(K$1,products!$A$1:$G$1,0))</f>
        <v>10</v>
      </c>
      <c r="L3262" s="3">
        <f>INDEX(products!$A$1:$G$5001,MATCH(orders!$D3262,products!$A$1:$A$5001,0),MATCH(L$1,products!$A$1:$G$1,0))</f>
        <v>8.709833333333334</v>
      </c>
      <c r="M3262" s="3">
        <f t="shared" si="50"/>
        <v>34.839333333333336</v>
      </c>
      <c r="N3262" t="str">
        <f>_xlfn.XLOOKUP(Orders[[#This Row],[Customer ID]],customers!$A$1:$A$4972,customers!$I$1:$I$4972,,0)</f>
        <v>No</v>
      </c>
    </row>
    <row r="3263" spans="1:14" x14ac:dyDescent="0.25">
      <c r="A3263" t="s">
        <v>15453</v>
      </c>
      <c r="B3263" s="2">
        <v>44895</v>
      </c>
      <c r="C3263" t="s">
        <v>15454</v>
      </c>
      <c r="D3263" t="s">
        <v>15455</v>
      </c>
      <c r="E3263">
        <v>4</v>
      </c>
      <c r="F3263" t="str">
        <f>_xlfn.XLOOKUP(C3263,customers!$A$1:$A$4972,customers!B$1:B$4972,,0)</f>
        <v>Brooke Waters</v>
      </c>
      <c r="H3263" t="str">
        <f>_xlfn.XLOOKUP(C3263,customers!$A$1:$A$4972,customers!$G$1:$G$4972,,0)</f>
        <v>South Africa</v>
      </c>
      <c r="I3263" t="str">
        <f>INDEX(products!$A$1:$G$5001,MATCH(orders!$D3263,products!$A$1:$A$5001,0),MATCH(I$1,products!$A$1:$G$1,0))</f>
        <v>Investments</v>
      </c>
      <c r="J3263" t="str">
        <f>INDEX(products!$A$1:$G$5001,MATCH(orders!$D3263,products!$A$1:$A$5001,0),MATCH(J$1,products!$A$1:$G$1,0))</f>
        <v>Premium</v>
      </c>
      <c r="K3263">
        <f>INDEX(products!$A$1:$G$5001,MATCH(orders!$D3263,products!$A$1:$A$5001,0),MATCH(K$1,products!$A$1:$G$1,0))</f>
        <v>10</v>
      </c>
      <c r="L3263" s="3">
        <f>INDEX(products!$A$1:$G$5001,MATCH(orders!$D3263,products!$A$1:$A$5001,0),MATCH(L$1,products!$A$1:$G$1,0))</f>
        <v>11.744733333333331</v>
      </c>
      <c r="M3263" s="3">
        <f t="shared" si="50"/>
        <v>46.978933333333323</v>
      </c>
      <c r="N3263" t="str">
        <f>_xlfn.XLOOKUP(Orders[[#This Row],[Customer ID]],customers!$A$1:$A$4972,customers!$I$1:$I$4972,,0)</f>
        <v>No</v>
      </c>
    </row>
    <row r="3264" spans="1:14" x14ac:dyDescent="0.25">
      <c r="A3264" t="s">
        <v>15457</v>
      </c>
      <c r="B3264" s="2">
        <v>44895</v>
      </c>
      <c r="C3264" t="s">
        <v>15458</v>
      </c>
      <c r="D3264" t="s">
        <v>15459</v>
      </c>
      <c r="E3264">
        <v>1</v>
      </c>
      <c r="F3264" t="str">
        <f>_xlfn.XLOOKUP(C3264,customers!$A$1:$A$4972,customers!B$1:B$4972,,0)</f>
        <v>Sean Walker</v>
      </c>
      <c r="H3264" t="str">
        <f>_xlfn.XLOOKUP(C3264,customers!$A$1:$A$4972,customers!$G$1:$G$4972,,0)</f>
        <v>South Africa</v>
      </c>
      <c r="I3264" t="str">
        <f>INDEX(products!$A$1:$G$5001,MATCH(orders!$D3264,products!$A$1:$A$5001,0),MATCH(I$1,products!$A$1:$G$1,0))</f>
        <v>Credit Cards</v>
      </c>
      <c r="J3264" t="str">
        <f>INDEX(products!$A$1:$G$5001,MATCH(orders!$D3264,products!$A$1:$A$5001,0),MATCH(J$1,products!$A$1:$G$1,0))</f>
        <v>Standard</v>
      </c>
      <c r="K3264">
        <f>INDEX(products!$A$1:$G$5001,MATCH(orders!$D3264,products!$A$1:$A$5001,0),MATCH(K$1,products!$A$1:$G$1,0))</f>
        <v>1</v>
      </c>
      <c r="L3264" s="3">
        <f>INDEX(products!$A$1:$G$5001,MATCH(orders!$D3264,products!$A$1:$A$5001,0),MATCH(L$1,products!$A$1:$G$1,0))</f>
        <v>1.085933333333333</v>
      </c>
      <c r="M3264" s="3">
        <f t="shared" si="50"/>
        <v>1.085933333333333</v>
      </c>
      <c r="N3264" t="str">
        <f>_xlfn.XLOOKUP(Orders[[#This Row],[Customer ID]],customers!$A$1:$A$4972,customers!$I$1:$I$4972,,0)</f>
        <v>No</v>
      </c>
    </row>
    <row r="3265" spans="1:14" x14ac:dyDescent="0.25">
      <c r="A3265" t="s">
        <v>15461</v>
      </c>
      <c r="B3265" s="2">
        <v>44896</v>
      </c>
      <c r="C3265" t="s">
        <v>15462</v>
      </c>
      <c r="D3265" t="s">
        <v>15463</v>
      </c>
      <c r="E3265">
        <v>4</v>
      </c>
      <c r="F3265" t="str">
        <f>_xlfn.XLOOKUP(C3265,customers!$A$1:$A$4972,customers!B$1:B$4972,,0)</f>
        <v>Juan Garcia</v>
      </c>
      <c r="H3265" t="str">
        <f>_xlfn.XLOOKUP(C3265,customers!$A$1:$A$4972,customers!$G$1:$G$4972,,0)</f>
        <v>Brazil</v>
      </c>
      <c r="I3265" t="str">
        <f>INDEX(products!$A$1:$G$5001,MATCH(orders!$D3265,products!$A$1:$A$5001,0),MATCH(I$1,products!$A$1:$G$1,0))</f>
        <v>Credit Cards</v>
      </c>
      <c r="J3265" t="str">
        <f>INDEX(products!$A$1:$G$5001,MATCH(orders!$D3265,products!$A$1:$A$5001,0),MATCH(J$1,products!$A$1:$G$1,0))</f>
        <v>VIP</v>
      </c>
      <c r="K3265">
        <f>INDEX(products!$A$1:$G$5001,MATCH(orders!$D3265,products!$A$1:$A$5001,0),MATCH(K$1,products!$A$1:$G$1,0))</f>
        <v>10</v>
      </c>
      <c r="L3265" s="3">
        <f>INDEX(products!$A$1:$G$5001,MATCH(orders!$D3265,products!$A$1:$A$5001,0),MATCH(L$1,products!$A$1:$G$1,0))</f>
        <v>6.8479000000000001</v>
      </c>
      <c r="M3265" s="3">
        <f t="shared" si="50"/>
        <v>27.3916</v>
      </c>
      <c r="N3265" t="str">
        <f>_xlfn.XLOOKUP(Orders[[#This Row],[Customer ID]],customers!$A$1:$A$4972,customers!$I$1:$I$4972,,0)</f>
        <v>No</v>
      </c>
    </row>
    <row r="3266" spans="1:14" x14ac:dyDescent="0.25">
      <c r="A3266" t="s">
        <v>15465</v>
      </c>
      <c r="B3266" s="2">
        <v>44896</v>
      </c>
      <c r="C3266" t="s">
        <v>15466</v>
      </c>
      <c r="D3266" t="s">
        <v>15467</v>
      </c>
      <c r="E3266">
        <v>4</v>
      </c>
      <c r="F3266" t="str">
        <f>_xlfn.XLOOKUP(C3266,customers!$A$1:$A$4972,customers!B$1:B$4972,,0)</f>
        <v>Angela Marks</v>
      </c>
      <c r="H3266" t="str">
        <f>_xlfn.XLOOKUP(C3266,customers!$A$1:$A$4972,customers!$G$1:$G$4972,,0)</f>
        <v>Germany</v>
      </c>
      <c r="I3266" t="str">
        <f>INDEX(products!$A$1:$G$5001,MATCH(orders!$D3266,products!$A$1:$A$5001,0),MATCH(I$1,products!$A$1:$G$1,0))</f>
        <v>Credit Cards</v>
      </c>
      <c r="J3266" t="str">
        <f>INDEX(products!$A$1:$G$5001,MATCH(orders!$D3266,products!$A$1:$A$5001,0),MATCH(J$1,products!$A$1:$G$1,0))</f>
        <v>VIP</v>
      </c>
      <c r="K3266">
        <f>INDEX(products!$A$1:$G$5001,MATCH(orders!$D3266,products!$A$1:$A$5001,0),MATCH(K$1,products!$A$1:$G$1,0))</f>
        <v>10</v>
      </c>
      <c r="L3266" s="3">
        <f>INDEX(products!$A$1:$G$5001,MATCH(orders!$D3266,products!$A$1:$A$5001,0),MATCH(L$1,products!$A$1:$G$1,0))</f>
        <v>14.59423333333333</v>
      </c>
      <c r="M3266" s="3">
        <f t="shared" si="50"/>
        <v>58.376933333333319</v>
      </c>
      <c r="N3266" t="str">
        <f>_xlfn.XLOOKUP(Orders[[#This Row],[Customer ID]],customers!$A$1:$A$4972,customers!$I$1:$I$4972,,0)</f>
        <v>Yes</v>
      </c>
    </row>
    <row r="3267" spans="1:14" x14ac:dyDescent="0.25">
      <c r="A3267" t="s">
        <v>15469</v>
      </c>
      <c r="B3267" s="2">
        <v>44897</v>
      </c>
      <c r="C3267" t="s">
        <v>15470</v>
      </c>
      <c r="D3267" t="s">
        <v>15471</v>
      </c>
      <c r="E3267">
        <v>4</v>
      </c>
      <c r="F3267" t="str">
        <f>_xlfn.XLOOKUP(C3267,customers!$A$1:$A$4972,customers!B$1:B$4972,,0)</f>
        <v>James Moss</v>
      </c>
      <c r="H3267" t="str">
        <f>_xlfn.XLOOKUP(C3267,customers!$A$1:$A$4972,customers!$G$1:$G$4972,,0)</f>
        <v>South Africa</v>
      </c>
      <c r="I3267" t="str">
        <f>INDEX(products!$A$1:$G$5001,MATCH(orders!$D3267,products!$A$1:$A$5001,0),MATCH(I$1,products!$A$1:$G$1,0))</f>
        <v>Investments</v>
      </c>
      <c r="J3267" t="str">
        <f>INDEX(products!$A$1:$G$5001,MATCH(orders!$D3267,products!$A$1:$A$5001,0),MATCH(J$1,products!$A$1:$G$1,0))</f>
        <v>Premium</v>
      </c>
      <c r="K3267">
        <f>INDEX(products!$A$1:$G$5001,MATCH(orders!$D3267,products!$A$1:$A$5001,0),MATCH(K$1,products!$A$1:$G$1,0))</f>
        <v>10</v>
      </c>
      <c r="L3267" s="3">
        <f>INDEX(products!$A$1:$G$5001,MATCH(orders!$D3267,products!$A$1:$A$5001,0),MATCH(L$1,products!$A$1:$G$1,0))</f>
        <v>7.3571333333333344</v>
      </c>
      <c r="M3267" s="3">
        <f t="shared" ref="M3267:M3330" si="51">L3267*E3267</f>
        <v>29.428533333333338</v>
      </c>
      <c r="N3267" t="str">
        <f>_xlfn.XLOOKUP(Orders[[#This Row],[Customer ID]],customers!$A$1:$A$4972,customers!$I$1:$I$4972,,0)</f>
        <v>No</v>
      </c>
    </row>
    <row r="3268" spans="1:14" x14ac:dyDescent="0.25">
      <c r="A3268" t="s">
        <v>15473</v>
      </c>
      <c r="B3268" s="2">
        <v>44897</v>
      </c>
      <c r="C3268" t="s">
        <v>15474</v>
      </c>
      <c r="D3268" t="s">
        <v>15475</v>
      </c>
      <c r="E3268">
        <v>4</v>
      </c>
      <c r="F3268" t="str">
        <f>_xlfn.XLOOKUP(C3268,customers!$A$1:$A$4972,customers!B$1:B$4972,,0)</f>
        <v>Courtney Hernandez</v>
      </c>
      <c r="H3268" t="str">
        <f>_xlfn.XLOOKUP(C3268,customers!$A$1:$A$4972,customers!$G$1:$G$4972,,0)</f>
        <v>Germany</v>
      </c>
      <c r="I3268" t="str">
        <f>INDEX(products!$A$1:$G$5001,MATCH(orders!$D3268,products!$A$1:$A$5001,0),MATCH(I$1,products!$A$1:$G$1,0))</f>
        <v>Credit Cards</v>
      </c>
      <c r="J3268" t="str">
        <f>INDEX(products!$A$1:$G$5001,MATCH(orders!$D3268,products!$A$1:$A$5001,0),MATCH(J$1,products!$A$1:$G$1,0))</f>
        <v>VIP</v>
      </c>
      <c r="K3268">
        <f>INDEX(products!$A$1:$G$5001,MATCH(orders!$D3268,products!$A$1:$A$5001,0),MATCH(K$1,products!$A$1:$G$1,0))</f>
        <v>10</v>
      </c>
      <c r="L3268" s="3">
        <f>INDEX(products!$A$1:$G$5001,MATCH(orders!$D3268,products!$A$1:$A$5001,0),MATCH(L$1,products!$A$1:$G$1,0))</f>
        <v>11.409233333333329</v>
      </c>
      <c r="M3268" s="3">
        <f t="shared" si="51"/>
        <v>45.636933333333317</v>
      </c>
      <c r="N3268" t="str">
        <f>_xlfn.XLOOKUP(Orders[[#This Row],[Customer ID]],customers!$A$1:$A$4972,customers!$I$1:$I$4972,,0)</f>
        <v>No</v>
      </c>
    </row>
    <row r="3269" spans="1:14" x14ac:dyDescent="0.25">
      <c r="A3269" t="s">
        <v>15477</v>
      </c>
      <c r="B3269" s="2">
        <v>44897</v>
      </c>
      <c r="C3269" t="s">
        <v>15478</v>
      </c>
      <c r="D3269" t="s">
        <v>15479</v>
      </c>
      <c r="E3269">
        <v>3</v>
      </c>
      <c r="F3269" t="str">
        <f>_xlfn.XLOOKUP(C3269,customers!$A$1:$A$4972,customers!B$1:B$4972,,0)</f>
        <v>Jonathan Cline</v>
      </c>
      <c r="H3269" t="str">
        <f>_xlfn.XLOOKUP(C3269,customers!$A$1:$A$4972,customers!$G$1:$G$4972,,0)</f>
        <v>Germany</v>
      </c>
      <c r="I3269" t="str">
        <f>INDEX(products!$A$1:$G$5001,MATCH(orders!$D3269,products!$A$1:$A$5001,0),MATCH(I$1,products!$A$1:$G$1,0))</f>
        <v>Investments</v>
      </c>
      <c r="J3269" t="str">
        <f>INDEX(products!$A$1:$G$5001,MATCH(orders!$D3269,products!$A$1:$A$5001,0),MATCH(J$1,products!$A$1:$G$1,0))</f>
        <v>Standard</v>
      </c>
      <c r="K3269">
        <f>INDEX(products!$A$1:$G$5001,MATCH(orders!$D3269,products!$A$1:$A$5001,0),MATCH(K$1,products!$A$1:$G$1,0))</f>
        <v>5</v>
      </c>
      <c r="L3269" s="3">
        <f>INDEX(products!$A$1:$G$5001,MATCH(orders!$D3269,products!$A$1:$A$5001,0),MATCH(L$1,products!$A$1:$G$1,0))</f>
        <v>6.1367333333333338</v>
      </c>
      <c r="M3269" s="3">
        <f t="shared" si="51"/>
        <v>18.410200000000003</v>
      </c>
      <c r="N3269" t="str">
        <f>_xlfn.XLOOKUP(Orders[[#This Row],[Customer ID]],customers!$A$1:$A$4972,customers!$I$1:$I$4972,,0)</f>
        <v>Yes</v>
      </c>
    </row>
    <row r="3270" spans="1:14" x14ac:dyDescent="0.25">
      <c r="A3270" t="s">
        <v>15481</v>
      </c>
      <c r="B3270" s="2">
        <v>44898</v>
      </c>
      <c r="C3270" t="s">
        <v>15482</v>
      </c>
      <c r="D3270" t="s">
        <v>15483</v>
      </c>
      <c r="E3270">
        <v>4</v>
      </c>
      <c r="F3270" t="str">
        <f>_xlfn.XLOOKUP(C3270,customers!$A$1:$A$4972,customers!B$1:B$4972,,0)</f>
        <v>Cameron Boyd</v>
      </c>
      <c r="H3270" t="str">
        <f>_xlfn.XLOOKUP(C3270,customers!$A$1:$A$4972,customers!$G$1:$G$4972,,0)</f>
        <v>Brazil</v>
      </c>
      <c r="I3270" t="str">
        <f>INDEX(products!$A$1:$G$5001,MATCH(orders!$D3270,products!$A$1:$A$5001,0),MATCH(I$1,products!$A$1:$G$1,0))</f>
        <v>Money Transfers</v>
      </c>
      <c r="J3270" t="str">
        <f>INDEX(products!$A$1:$G$5001,MATCH(orders!$D3270,products!$A$1:$A$5001,0),MATCH(J$1,products!$A$1:$G$1,0))</f>
        <v>Standard</v>
      </c>
      <c r="K3270">
        <f>INDEX(products!$A$1:$G$5001,MATCH(orders!$D3270,products!$A$1:$A$5001,0),MATCH(K$1,products!$A$1:$G$1,0))</f>
        <v>10</v>
      </c>
      <c r="L3270" s="3">
        <f>INDEX(products!$A$1:$G$5001,MATCH(orders!$D3270,products!$A$1:$A$5001,0),MATCH(L$1,products!$A$1:$G$1,0))</f>
        <v>12.95093333333333</v>
      </c>
      <c r="M3270" s="3">
        <f t="shared" si="51"/>
        <v>51.803733333333319</v>
      </c>
      <c r="N3270" t="str">
        <f>_xlfn.XLOOKUP(Orders[[#This Row],[Customer ID]],customers!$A$1:$A$4972,customers!$I$1:$I$4972,,0)</f>
        <v>No</v>
      </c>
    </row>
    <row r="3271" spans="1:14" x14ac:dyDescent="0.25">
      <c r="A3271" t="s">
        <v>15485</v>
      </c>
      <c r="B3271" s="2">
        <v>44898</v>
      </c>
      <c r="C3271" t="s">
        <v>15486</v>
      </c>
      <c r="D3271" t="s">
        <v>15487</v>
      </c>
      <c r="E3271">
        <v>2</v>
      </c>
      <c r="F3271" t="str">
        <f>_xlfn.XLOOKUP(C3271,customers!$A$1:$A$4972,customers!B$1:B$4972,,0)</f>
        <v>Jonathan Rogers</v>
      </c>
      <c r="H3271" t="str">
        <f>_xlfn.XLOOKUP(C3271,customers!$A$1:$A$4972,customers!$G$1:$G$4972,,0)</f>
        <v>Brazil</v>
      </c>
      <c r="I3271" t="str">
        <f>INDEX(products!$A$1:$G$5001,MATCH(orders!$D3271,products!$A$1:$A$5001,0),MATCH(I$1,products!$A$1:$G$1,0))</f>
        <v>Money Transfers</v>
      </c>
      <c r="J3271" t="str">
        <f>INDEX(products!$A$1:$G$5001,MATCH(orders!$D3271,products!$A$1:$A$5001,0),MATCH(J$1,products!$A$1:$G$1,0))</f>
        <v>VIP</v>
      </c>
      <c r="K3271">
        <f>INDEX(products!$A$1:$G$5001,MATCH(orders!$D3271,products!$A$1:$A$5001,0),MATCH(K$1,products!$A$1:$G$1,0))</f>
        <v>3</v>
      </c>
      <c r="L3271" s="3">
        <f>INDEX(products!$A$1:$G$5001,MATCH(orders!$D3271,products!$A$1:$A$5001,0),MATCH(L$1,products!$A$1:$G$1,0))</f>
        <v>4.0659000000000001</v>
      </c>
      <c r="M3271" s="3">
        <f t="shared" si="51"/>
        <v>8.1318000000000001</v>
      </c>
      <c r="N3271" t="str">
        <f>_xlfn.XLOOKUP(Orders[[#This Row],[Customer ID]],customers!$A$1:$A$4972,customers!$I$1:$I$4972,,0)</f>
        <v>Yes</v>
      </c>
    </row>
    <row r="3272" spans="1:14" x14ac:dyDescent="0.25">
      <c r="A3272" t="s">
        <v>15489</v>
      </c>
      <c r="B3272" s="2">
        <v>44899</v>
      </c>
      <c r="C3272" t="s">
        <v>15490</v>
      </c>
      <c r="D3272" t="s">
        <v>15491</v>
      </c>
      <c r="E3272">
        <v>1</v>
      </c>
      <c r="F3272" t="str">
        <f>_xlfn.XLOOKUP(C3272,customers!$A$1:$A$4972,customers!B$1:B$4972,,0)</f>
        <v>Michael Taylor</v>
      </c>
      <c r="H3272" t="str">
        <f>_xlfn.XLOOKUP(C3272,customers!$A$1:$A$4972,customers!$G$1:$G$4972,,0)</f>
        <v>United States</v>
      </c>
      <c r="I3272" t="str">
        <f>INDEX(products!$A$1:$G$5001,MATCH(orders!$D3272,products!$A$1:$A$5001,0),MATCH(I$1,products!$A$1:$G$1,0))</f>
        <v>Credit Cards</v>
      </c>
      <c r="J3272" t="str">
        <f>INDEX(products!$A$1:$G$5001,MATCH(orders!$D3272,products!$A$1:$A$5001,0),MATCH(J$1,products!$A$1:$G$1,0))</f>
        <v>Standard</v>
      </c>
      <c r="K3272">
        <f>INDEX(products!$A$1:$G$5001,MATCH(orders!$D3272,products!$A$1:$A$5001,0),MATCH(K$1,products!$A$1:$G$1,0))</f>
        <v>1</v>
      </c>
      <c r="L3272" s="3">
        <f>INDEX(products!$A$1:$G$5001,MATCH(orders!$D3272,products!$A$1:$A$5001,0),MATCH(L$1,products!$A$1:$G$1,0))</f>
        <v>0.91993333333333338</v>
      </c>
      <c r="M3272" s="3">
        <f t="shared" si="51"/>
        <v>0.91993333333333338</v>
      </c>
      <c r="N3272" t="str">
        <f>_xlfn.XLOOKUP(Orders[[#This Row],[Customer ID]],customers!$A$1:$A$4972,customers!$I$1:$I$4972,,0)</f>
        <v>Yes</v>
      </c>
    </row>
    <row r="3273" spans="1:14" x14ac:dyDescent="0.25">
      <c r="A3273" t="s">
        <v>15493</v>
      </c>
      <c r="B3273" s="2">
        <v>44899</v>
      </c>
      <c r="C3273" t="s">
        <v>15494</v>
      </c>
      <c r="D3273" t="s">
        <v>15495</v>
      </c>
      <c r="E3273">
        <v>3</v>
      </c>
      <c r="F3273" t="str">
        <f>_xlfn.XLOOKUP(C3273,customers!$A$1:$A$4972,customers!B$1:B$4972,,0)</f>
        <v>Amber Holmes</v>
      </c>
      <c r="H3273" t="str">
        <f>_xlfn.XLOOKUP(C3273,customers!$A$1:$A$4972,customers!$G$1:$G$4972,,0)</f>
        <v>South Africa</v>
      </c>
      <c r="I3273" t="str">
        <f>INDEX(products!$A$1:$G$5001,MATCH(orders!$D3273,products!$A$1:$A$5001,0),MATCH(I$1,products!$A$1:$G$1,0))</f>
        <v>Money Transfers</v>
      </c>
      <c r="J3273" t="str">
        <f>INDEX(products!$A$1:$G$5001,MATCH(orders!$D3273,products!$A$1:$A$5001,0),MATCH(J$1,products!$A$1:$G$1,0))</f>
        <v>VIP</v>
      </c>
      <c r="K3273">
        <f>INDEX(products!$A$1:$G$5001,MATCH(orders!$D3273,products!$A$1:$A$5001,0),MATCH(K$1,products!$A$1:$G$1,0))</f>
        <v>5</v>
      </c>
      <c r="L3273" s="3">
        <f>INDEX(products!$A$1:$G$5001,MATCH(orders!$D3273,products!$A$1:$A$5001,0),MATCH(L$1,products!$A$1:$G$1,0))</f>
        <v>3.3832333333333331</v>
      </c>
      <c r="M3273" s="3">
        <f t="shared" si="51"/>
        <v>10.149699999999999</v>
      </c>
      <c r="N3273" t="str">
        <f>_xlfn.XLOOKUP(Orders[[#This Row],[Customer ID]],customers!$A$1:$A$4972,customers!$I$1:$I$4972,,0)</f>
        <v>Yes</v>
      </c>
    </row>
    <row r="3274" spans="1:14" x14ac:dyDescent="0.25">
      <c r="A3274" t="s">
        <v>15497</v>
      </c>
      <c r="B3274" s="2">
        <v>44900</v>
      </c>
      <c r="C3274" t="s">
        <v>15498</v>
      </c>
      <c r="D3274" t="s">
        <v>15499</v>
      </c>
      <c r="E3274">
        <v>4</v>
      </c>
      <c r="F3274" t="str">
        <f>_xlfn.XLOOKUP(C3274,customers!$A$1:$A$4972,customers!B$1:B$4972,,0)</f>
        <v>Dr. Allison Collins</v>
      </c>
      <c r="H3274" t="str">
        <f>_xlfn.XLOOKUP(C3274,customers!$A$1:$A$4972,customers!$G$1:$G$4972,,0)</f>
        <v>South Africa</v>
      </c>
      <c r="I3274" t="str">
        <f>INDEX(products!$A$1:$G$5001,MATCH(orders!$D3274,products!$A$1:$A$5001,0),MATCH(I$1,products!$A$1:$G$1,0))</f>
        <v>Investments</v>
      </c>
      <c r="J3274" t="str">
        <f>INDEX(products!$A$1:$G$5001,MATCH(orders!$D3274,products!$A$1:$A$5001,0),MATCH(J$1,products!$A$1:$G$1,0))</f>
        <v>Standard</v>
      </c>
      <c r="K3274">
        <f>INDEX(products!$A$1:$G$5001,MATCH(orders!$D3274,products!$A$1:$A$5001,0),MATCH(K$1,products!$A$1:$G$1,0))</f>
        <v>10</v>
      </c>
      <c r="L3274" s="3">
        <f>INDEX(products!$A$1:$G$5001,MATCH(orders!$D3274,products!$A$1:$A$5001,0),MATCH(L$1,products!$A$1:$G$1,0))</f>
        <v>13.9011</v>
      </c>
      <c r="M3274" s="3">
        <f t="shared" si="51"/>
        <v>55.604399999999998</v>
      </c>
      <c r="N3274" t="str">
        <f>_xlfn.XLOOKUP(Orders[[#This Row],[Customer ID]],customers!$A$1:$A$4972,customers!$I$1:$I$4972,,0)</f>
        <v>Yes</v>
      </c>
    </row>
    <row r="3275" spans="1:14" x14ac:dyDescent="0.25">
      <c r="A3275" t="s">
        <v>15501</v>
      </c>
      <c r="B3275" s="2">
        <v>44900</v>
      </c>
      <c r="C3275" t="s">
        <v>15502</v>
      </c>
      <c r="D3275" t="s">
        <v>15503</v>
      </c>
      <c r="E3275">
        <v>3</v>
      </c>
      <c r="F3275" t="str">
        <f>_xlfn.XLOOKUP(C3275,customers!$A$1:$A$4972,customers!B$1:B$4972,,0)</f>
        <v>Justin Gay</v>
      </c>
      <c r="H3275" t="str">
        <f>_xlfn.XLOOKUP(C3275,customers!$A$1:$A$4972,customers!$G$1:$G$4972,,0)</f>
        <v>South Africa</v>
      </c>
      <c r="I3275" t="str">
        <f>INDEX(products!$A$1:$G$5001,MATCH(orders!$D3275,products!$A$1:$A$5001,0),MATCH(I$1,products!$A$1:$G$1,0))</f>
        <v>Money Transfers</v>
      </c>
      <c r="J3275" t="str">
        <f>INDEX(products!$A$1:$G$5001,MATCH(orders!$D3275,products!$A$1:$A$5001,0),MATCH(J$1,products!$A$1:$G$1,0))</f>
        <v>VIP</v>
      </c>
      <c r="K3275">
        <f>INDEX(products!$A$1:$G$5001,MATCH(orders!$D3275,products!$A$1:$A$5001,0),MATCH(K$1,products!$A$1:$G$1,0))</f>
        <v>5</v>
      </c>
      <c r="L3275" s="3">
        <f>INDEX(products!$A$1:$G$5001,MATCH(orders!$D3275,products!$A$1:$A$5001,0),MATCH(L$1,products!$A$1:$G$1,0))</f>
        <v>6.0115999999999996</v>
      </c>
      <c r="M3275" s="3">
        <f t="shared" si="51"/>
        <v>18.034799999999997</v>
      </c>
      <c r="N3275" t="str">
        <f>_xlfn.XLOOKUP(Orders[[#This Row],[Customer ID]],customers!$A$1:$A$4972,customers!$I$1:$I$4972,,0)</f>
        <v>Yes</v>
      </c>
    </row>
    <row r="3276" spans="1:14" x14ac:dyDescent="0.25">
      <c r="A3276" t="s">
        <v>15505</v>
      </c>
      <c r="B3276" s="2">
        <v>44900</v>
      </c>
      <c r="C3276" t="s">
        <v>15506</v>
      </c>
      <c r="D3276" t="s">
        <v>15507</v>
      </c>
      <c r="E3276">
        <v>4</v>
      </c>
      <c r="F3276" t="str">
        <f>_xlfn.XLOOKUP(C3276,customers!$A$1:$A$4972,customers!B$1:B$4972,,0)</f>
        <v>Catherine Lambert</v>
      </c>
      <c r="H3276" t="str">
        <f>_xlfn.XLOOKUP(C3276,customers!$A$1:$A$4972,customers!$G$1:$G$4972,,0)</f>
        <v>Japan</v>
      </c>
      <c r="I3276" t="str">
        <f>INDEX(products!$A$1:$G$5001,MATCH(orders!$D3276,products!$A$1:$A$5001,0),MATCH(I$1,products!$A$1:$G$1,0))</f>
        <v>Credit Cards</v>
      </c>
      <c r="J3276" t="str">
        <f>INDEX(products!$A$1:$G$5001,MATCH(orders!$D3276,products!$A$1:$A$5001,0),MATCH(J$1,products!$A$1:$G$1,0))</f>
        <v>VIP</v>
      </c>
      <c r="K3276">
        <f>INDEX(products!$A$1:$G$5001,MATCH(orders!$D3276,products!$A$1:$A$5001,0),MATCH(K$1,products!$A$1:$G$1,0))</f>
        <v>10</v>
      </c>
      <c r="L3276" s="3">
        <f>INDEX(products!$A$1:$G$5001,MATCH(orders!$D3276,products!$A$1:$A$5001,0),MATCH(L$1,products!$A$1:$G$1,0))</f>
        <v>15.02783333333333</v>
      </c>
      <c r="M3276" s="3">
        <f t="shared" si="51"/>
        <v>60.11133333333332</v>
      </c>
      <c r="N3276" t="str">
        <f>_xlfn.XLOOKUP(Orders[[#This Row],[Customer ID]],customers!$A$1:$A$4972,customers!$I$1:$I$4972,,0)</f>
        <v>No</v>
      </c>
    </row>
    <row r="3277" spans="1:14" x14ac:dyDescent="0.25">
      <c r="A3277" t="s">
        <v>15509</v>
      </c>
      <c r="B3277" s="2">
        <v>44901</v>
      </c>
      <c r="C3277" t="s">
        <v>15510</v>
      </c>
      <c r="D3277" t="s">
        <v>15511</v>
      </c>
      <c r="E3277">
        <v>2</v>
      </c>
      <c r="F3277" t="str">
        <f>_xlfn.XLOOKUP(C3277,customers!$A$1:$A$4972,customers!B$1:B$4972,,0)</f>
        <v>Rebecca Thornton</v>
      </c>
      <c r="H3277" t="str">
        <f>_xlfn.XLOOKUP(C3277,customers!$A$1:$A$4972,customers!$G$1:$G$4972,,0)</f>
        <v>Germany</v>
      </c>
      <c r="I3277" t="str">
        <f>INDEX(products!$A$1:$G$5001,MATCH(orders!$D3277,products!$A$1:$A$5001,0),MATCH(I$1,products!$A$1:$G$1,0))</f>
        <v>Investments</v>
      </c>
      <c r="J3277" t="str">
        <f>INDEX(products!$A$1:$G$5001,MATCH(orders!$D3277,products!$A$1:$A$5001,0),MATCH(J$1,products!$A$1:$G$1,0))</f>
        <v>VIP</v>
      </c>
      <c r="K3277">
        <f>INDEX(products!$A$1:$G$5001,MATCH(orders!$D3277,products!$A$1:$A$5001,0),MATCH(K$1,products!$A$1:$G$1,0))</f>
        <v>3</v>
      </c>
      <c r="L3277" s="3">
        <f>INDEX(products!$A$1:$G$5001,MATCH(orders!$D3277,products!$A$1:$A$5001,0),MATCH(L$1,products!$A$1:$G$1,0))</f>
        <v>4.4641666666666673</v>
      </c>
      <c r="M3277" s="3">
        <f t="shared" si="51"/>
        <v>8.9283333333333346</v>
      </c>
      <c r="N3277" t="str">
        <f>_xlfn.XLOOKUP(Orders[[#This Row],[Customer ID]],customers!$A$1:$A$4972,customers!$I$1:$I$4972,,0)</f>
        <v>No</v>
      </c>
    </row>
    <row r="3278" spans="1:14" x14ac:dyDescent="0.25">
      <c r="A3278" t="s">
        <v>15513</v>
      </c>
      <c r="B3278" s="2">
        <v>44901</v>
      </c>
      <c r="C3278" t="s">
        <v>15514</v>
      </c>
      <c r="D3278" t="s">
        <v>15515</v>
      </c>
      <c r="E3278">
        <v>1</v>
      </c>
      <c r="F3278" t="str">
        <f>_xlfn.XLOOKUP(C3278,customers!$A$1:$A$4972,customers!B$1:B$4972,,0)</f>
        <v>Brandon Brown</v>
      </c>
      <c r="H3278" t="str">
        <f>_xlfn.XLOOKUP(C3278,customers!$A$1:$A$4972,customers!$G$1:$G$4972,,0)</f>
        <v>Brazil</v>
      </c>
      <c r="I3278" t="str">
        <f>INDEX(products!$A$1:$G$5001,MATCH(orders!$D3278,products!$A$1:$A$5001,0),MATCH(I$1,products!$A$1:$G$1,0))</f>
        <v>Loans</v>
      </c>
      <c r="J3278" t="str">
        <f>INDEX(products!$A$1:$G$5001,MATCH(orders!$D3278,products!$A$1:$A$5001,0),MATCH(J$1,products!$A$1:$G$1,0))</f>
        <v>Standard</v>
      </c>
      <c r="K3278">
        <f>INDEX(products!$A$1:$G$5001,MATCH(orders!$D3278,products!$A$1:$A$5001,0),MATCH(K$1,products!$A$1:$G$1,0))</f>
        <v>1</v>
      </c>
      <c r="L3278" s="3">
        <f>INDEX(products!$A$1:$G$5001,MATCH(orders!$D3278,products!$A$1:$A$5001,0),MATCH(L$1,products!$A$1:$G$1,0))</f>
        <v>1.51</v>
      </c>
      <c r="M3278" s="3">
        <f t="shared" si="51"/>
        <v>1.51</v>
      </c>
      <c r="N3278" t="str">
        <f>_xlfn.XLOOKUP(Orders[[#This Row],[Customer ID]],customers!$A$1:$A$4972,customers!$I$1:$I$4972,,0)</f>
        <v>No</v>
      </c>
    </row>
    <row r="3279" spans="1:14" x14ac:dyDescent="0.25">
      <c r="A3279" t="s">
        <v>15517</v>
      </c>
      <c r="B3279" s="2">
        <v>44902</v>
      </c>
      <c r="C3279" t="s">
        <v>15518</v>
      </c>
      <c r="D3279" t="s">
        <v>15519</v>
      </c>
      <c r="E3279">
        <v>4</v>
      </c>
      <c r="F3279" t="str">
        <f>_xlfn.XLOOKUP(C3279,customers!$A$1:$A$4972,customers!B$1:B$4972,,0)</f>
        <v>Donald Barajas</v>
      </c>
      <c r="H3279" t="str">
        <f>_xlfn.XLOOKUP(C3279,customers!$A$1:$A$4972,customers!$G$1:$G$4972,,0)</f>
        <v>South Africa</v>
      </c>
      <c r="I3279" t="str">
        <f>INDEX(products!$A$1:$G$5001,MATCH(orders!$D3279,products!$A$1:$A$5001,0),MATCH(I$1,products!$A$1:$G$1,0))</f>
        <v>Investments</v>
      </c>
      <c r="J3279" t="str">
        <f>INDEX(products!$A$1:$G$5001,MATCH(orders!$D3279,products!$A$1:$A$5001,0),MATCH(J$1,products!$A$1:$G$1,0))</f>
        <v>VIP</v>
      </c>
      <c r="K3279">
        <f>INDEX(products!$A$1:$G$5001,MATCH(orders!$D3279,products!$A$1:$A$5001,0),MATCH(K$1,products!$A$1:$G$1,0))</f>
        <v>10</v>
      </c>
      <c r="L3279" s="3">
        <f>INDEX(products!$A$1:$G$5001,MATCH(orders!$D3279,products!$A$1:$A$5001,0),MATCH(L$1,products!$A$1:$G$1,0))</f>
        <v>11.5176</v>
      </c>
      <c r="M3279" s="3">
        <f t="shared" si="51"/>
        <v>46.070399999999999</v>
      </c>
      <c r="N3279" t="str">
        <f>_xlfn.XLOOKUP(Orders[[#This Row],[Customer ID]],customers!$A$1:$A$4972,customers!$I$1:$I$4972,,0)</f>
        <v>Yes</v>
      </c>
    </row>
    <row r="3280" spans="1:14" x14ac:dyDescent="0.25">
      <c r="A3280" t="s">
        <v>15521</v>
      </c>
      <c r="B3280" s="2">
        <v>44902</v>
      </c>
      <c r="C3280" t="s">
        <v>15522</v>
      </c>
      <c r="D3280" t="s">
        <v>15523</v>
      </c>
      <c r="E3280">
        <v>4</v>
      </c>
      <c r="F3280" t="str">
        <f>_xlfn.XLOOKUP(C3280,customers!$A$1:$A$4972,customers!B$1:B$4972,,0)</f>
        <v>Kathryn Ortiz</v>
      </c>
      <c r="H3280" t="str">
        <f>_xlfn.XLOOKUP(C3280,customers!$A$1:$A$4972,customers!$G$1:$G$4972,,0)</f>
        <v>United States</v>
      </c>
      <c r="I3280" t="str">
        <f>INDEX(products!$A$1:$G$5001,MATCH(orders!$D3280,products!$A$1:$A$5001,0),MATCH(I$1,products!$A$1:$G$1,0))</f>
        <v>Money Transfers</v>
      </c>
      <c r="J3280" t="str">
        <f>INDEX(products!$A$1:$G$5001,MATCH(orders!$D3280,products!$A$1:$A$5001,0),MATCH(J$1,products!$A$1:$G$1,0))</f>
        <v>VIP</v>
      </c>
      <c r="K3280">
        <f>INDEX(products!$A$1:$G$5001,MATCH(orders!$D3280,products!$A$1:$A$5001,0),MATCH(K$1,products!$A$1:$G$1,0))</f>
        <v>10</v>
      </c>
      <c r="L3280" s="3">
        <f>INDEX(products!$A$1:$G$5001,MATCH(orders!$D3280,products!$A$1:$A$5001,0),MATCH(L$1,products!$A$1:$G$1,0))</f>
        <v>10.002966666666669</v>
      </c>
      <c r="M3280" s="3">
        <f t="shared" si="51"/>
        <v>40.011866666666677</v>
      </c>
      <c r="N3280" t="str">
        <f>_xlfn.XLOOKUP(Orders[[#This Row],[Customer ID]],customers!$A$1:$A$4972,customers!$I$1:$I$4972,,0)</f>
        <v>Yes</v>
      </c>
    </row>
    <row r="3281" spans="1:14" x14ac:dyDescent="0.25">
      <c r="A3281" t="s">
        <v>15525</v>
      </c>
      <c r="B3281" s="2">
        <v>44903</v>
      </c>
      <c r="C3281" t="s">
        <v>15526</v>
      </c>
      <c r="D3281" t="s">
        <v>15527</v>
      </c>
      <c r="E3281">
        <v>4</v>
      </c>
      <c r="F3281" t="str">
        <f>_xlfn.XLOOKUP(C3281,customers!$A$1:$A$4972,customers!B$1:B$4972,,0)</f>
        <v>Marcus Woodard</v>
      </c>
      <c r="H3281" t="str">
        <f>_xlfn.XLOOKUP(C3281,customers!$A$1:$A$4972,customers!$G$1:$G$4972,,0)</f>
        <v>South Africa</v>
      </c>
      <c r="I3281" t="str">
        <f>INDEX(products!$A$1:$G$5001,MATCH(orders!$D3281,products!$A$1:$A$5001,0),MATCH(I$1,products!$A$1:$G$1,0))</f>
        <v>Loans</v>
      </c>
      <c r="J3281" t="str">
        <f>INDEX(products!$A$1:$G$5001,MATCH(orders!$D3281,products!$A$1:$A$5001,0),MATCH(J$1,products!$A$1:$G$1,0))</f>
        <v>Premium</v>
      </c>
      <c r="K3281">
        <f>INDEX(products!$A$1:$G$5001,MATCH(orders!$D3281,products!$A$1:$A$5001,0),MATCH(K$1,products!$A$1:$G$1,0))</f>
        <v>10</v>
      </c>
      <c r="L3281" s="3">
        <f>INDEX(products!$A$1:$G$5001,MATCH(orders!$D3281,products!$A$1:$A$5001,0),MATCH(L$1,products!$A$1:$G$1,0))</f>
        <v>14.582233333333329</v>
      </c>
      <c r="M3281" s="3">
        <f t="shared" si="51"/>
        <v>58.328933333333318</v>
      </c>
      <c r="N3281" t="str">
        <f>_xlfn.XLOOKUP(Orders[[#This Row],[Customer ID]],customers!$A$1:$A$4972,customers!$I$1:$I$4972,,0)</f>
        <v>No</v>
      </c>
    </row>
    <row r="3282" spans="1:14" x14ac:dyDescent="0.25">
      <c r="A3282" t="s">
        <v>15529</v>
      </c>
      <c r="B3282" s="2">
        <v>44903</v>
      </c>
      <c r="C3282" t="s">
        <v>15530</v>
      </c>
      <c r="D3282" t="s">
        <v>15531</v>
      </c>
      <c r="E3282">
        <v>4</v>
      </c>
      <c r="F3282" t="str">
        <f>_xlfn.XLOOKUP(C3282,customers!$A$1:$A$4972,customers!B$1:B$4972,,0)</f>
        <v>Amber Oconnor DVM</v>
      </c>
      <c r="H3282" t="str">
        <f>_xlfn.XLOOKUP(C3282,customers!$A$1:$A$4972,customers!$G$1:$G$4972,,0)</f>
        <v>Germany</v>
      </c>
      <c r="I3282" t="str">
        <f>INDEX(products!$A$1:$G$5001,MATCH(orders!$D3282,products!$A$1:$A$5001,0),MATCH(I$1,products!$A$1:$G$1,0))</f>
        <v>Investments</v>
      </c>
      <c r="J3282" t="str">
        <f>INDEX(products!$A$1:$G$5001,MATCH(orders!$D3282,products!$A$1:$A$5001,0),MATCH(J$1,products!$A$1:$G$1,0))</f>
        <v>Premium</v>
      </c>
      <c r="K3282">
        <f>INDEX(products!$A$1:$G$5001,MATCH(orders!$D3282,products!$A$1:$A$5001,0),MATCH(K$1,products!$A$1:$G$1,0))</f>
        <v>10</v>
      </c>
      <c r="L3282" s="3">
        <f>INDEX(products!$A$1:$G$5001,MATCH(orders!$D3282,products!$A$1:$A$5001,0),MATCH(L$1,products!$A$1:$G$1,0))</f>
        <v>11.179600000000001</v>
      </c>
      <c r="M3282" s="3">
        <f t="shared" si="51"/>
        <v>44.718400000000003</v>
      </c>
      <c r="N3282" t="str">
        <f>_xlfn.XLOOKUP(Orders[[#This Row],[Customer ID]],customers!$A$1:$A$4972,customers!$I$1:$I$4972,,0)</f>
        <v>Yes</v>
      </c>
    </row>
    <row r="3283" spans="1:14" x14ac:dyDescent="0.25">
      <c r="A3283" t="s">
        <v>15533</v>
      </c>
      <c r="B3283" s="2">
        <v>44904</v>
      </c>
      <c r="C3283" t="s">
        <v>15534</v>
      </c>
      <c r="D3283" t="s">
        <v>15535</v>
      </c>
      <c r="E3283">
        <v>1</v>
      </c>
      <c r="F3283" t="str">
        <f>_xlfn.XLOOKUP(C3283,customers!$A$1:$A$4972,customers!B$1:B$4972,,0)</f>
        <v>Michael Sims</v>
      </c>
      <c r="H3283" t="str">
        <f>_xlfn.XLOOKUP(C3283,customers!$A$1:$A$4972,customers!$G$1:$G$4972,,0)</f>
        <v>Germany</v>
      </c>
      <c r="I3283" t="str">
        <f>INDEX(products!$A$1:$G$5001,MATCH(orders!$D3283,products!$A$1:$A$5001,0),MATCH(I$1,products!$A$1:$G$1,0))</f>
        <v>Loans</v>
      </c>
      <c r="J3283" t="str">
        <f>INDEX(products!$A$1:$G$5001,MATCH(orders!$D3283,products!$A$1:$A$5001,0),MATCH(J$1,products!$A$1:$G$1,0))</f>
        <v>VIP</v>
      </c>
      <c r="K3283">
        <f>INDEX(products!$A$1:$G$5001,MATCH(orders!$D3283,products!$A$1:$A$5001,0),MATCH(K$1,products!$A$1:$G$1,0))</f>
        <v>1</v>
      </c>
      <c r="L3283" s="3">
        <f>INDEX(products!$A$1:$G$5001,MATCH(orders!$D3283,products!$A$1:$A$5001,0),MATCH(L$1,products!$A$1:$G$1,0))</f>
        <v>0.85009999999999997</v>
      </c>
      <c r="M3283" s="3">
        <f t="shared" si="51"/>
        <v>0.85009999999999997</v>
      </c>
      <c r="N3283" t="str">
        <f>_xlfn.XLOOKUP(Orders[[#This Row],[Customer ID]],customers!$A$1:$A$4972,customers!$I$1:$I$4972,,0)</f>
        <v>Yes</v>
      </c>
    </row>
    <row r="3284" spans="1:14" x14ac:dyDescent="0.25">
      <c r="A3284" t="s">
        <v>15536</v>
      </c>
      <c r="B3284" s="2">
        <v>44904</v>
      </c>
      <c r="C3284" t="s">
        <v>15537</v>
      </c>
      <c r="D3284" t="s">
        <v>15538</v>
      </c>
      <c r="E3284">
        <v>1</v>
      </c>
      <c r="F3284" t="str">
        <f>_xlfn.XLOOKUP(C3284,customers!$A$1:$A$4972,customers!B$1:B$4972,,0)</f>
        <v>Deborah Branch</v>
      </c>
      <c r="H3284" t="str">
        <f>_xlfn.XLOOKUP(C3284,customers!$A$1:$A$4972,customers!$G$1:$G$4972,,0)</f>
        <v>Brazil</v>
      </c>
      <c r="I3284" t="str">
        <f>INDEX(products!$A$1:$G$5001,MATCH(orders!$D3284,products!$A$1:$A$5001,0),MATCH(I$1,products!$A$1:$G$1,0))</f>
        <v>Loans</v>
      </c>
      <c r="J3284" t="str">
        <f>INDEX(products!$A$1:$G$5001,MATCH(orders!$D3284,products!$A$1:$A$5001,0),MATCH(J$1,products!$A$1:$G$1,0))</f>
        <v>Premium</v>
      </c>
      <c r="K3284">
        <f>INDEX(products!$A$1:$G$5001,MATCH(orders!$D3284,products!$A$1:$A$5001,0),MATCH(K$1,products!$A$1:$G$1,0))</f>
        <v>1</v>
      </c>
      <c r="L3284" s="3">
        <f>INDEX(products!$A$1:$G$5001,MATCH(orders!$D3284,products!$A$1:$A$5001,0),MATCH(L$1,products!$A$1:$G$1,0))</f>
        <v>1.5216333333333329</v>
      </c>
      <c r="M3284" s="3">
        <f t="shared" si="51"/>
        <v>1.5216333333333329</v>
      </c>
      <c r="N3284" t="str">
        <f>_xlfn.XLOOKUP(Orders[[#This Row],[Customer ID]],customers!$A$1:$A$4972,customers!$I$1:$I$4972,,0)</f>
        <v>Yes</v>
      </c>
    </row>
    <row r="3285" spans="1:14" x14ac:dyDescent="0.25">
      <c r="A3285" t="s">
        <v>15540</v>
      </c>
      <c r="B3285" s="2">
        <v>44904</v>
      </c>
      <c r="C3285" t="s">
        <v>15541</v>
      </c>
      <c r="D3285" t="s">
        <v>15542</v>
      </c>
      <c r="E3285">
        <v>2</v>
      </c>
      <c r="F3285" t="str">
        <f>_xlfn.XLOOKUP(C3285,customers!$A$1:$A$4972,customers!B$1:B$4972,,0)</f>
        <v>James Martinez</v>
      </c>
      <c r="H3285" t="str">
        <f>_xlfn.XLOOKUP(C3285,customers!$A$1:$A$4972,customers!$G$1:$G$4972,,0)</f>
        <v>Japan</v>
      </c>
      <c r="I3285" t="str">
        <f>INDEX(products!$A$1:$G$5001,MATCH(orders!$D3285,products!$A$1:$A$5001,0),MATCH(I$1,products!$A$1:$G$1,0))</f>
        <v>Loans</v>
      </c>
      <c r="J3285" t="str">
        <f>INDEX(products!$A$1:$G$5001,MATCH(orders!$D3285,products!$A$1:$A$5001,0),MATCH(J$1,products!$A$1:$G$1,0))</f>
        <v>VIP</v>
      </c>
      <c r="K3285">
        <f>INDEX(products!$A$1:$G$5001,MATCH(orders!$D3285,products!$A$1:$A$5001,0),MATCH(K$1,products!$A$1:$G$1,0))</f>
        <v>3</v>
      </c>
      <c r="L3285" s="3">
        <f>INDEX(products!$A$1:$G$5001,MATCH(orders!$D3285,products!$A$1:$A$5001,0),MATCH(L$1,products!$A$1:$G$1,0))</f>
        <v>4.6476666666666668</v>
      </c>
      <c r="M3285" s="3">
        <f t="shared" si="51"/>
        <v>9.2953333333333337</v>
      </c>
      <c r="N3285" t="str">
        <f>_xlfn.XLOOKUP(Orders[[#This Row],[Customer ID]],customers!$A$1:$A$4972,customers!$I$1:$I$4972,,0)</f>
        <v>No</v>
      </c>
    </row>
    <row r="3286" spans="1:14" x14ac:dyDescent="0.25">
      <c r="A3286" t="s">
        <v>15543</v>
      </c>
      <c r="B3286" s="2">
        <v>44905</v>
      </c>
      <c r="C3286" t="s">
        <v>15544</v>
      </c>
      <c r="D3286" t="s">
        <v>15545</v>
      </c>
      <c r="E3286">
        <v>1</v>
      </c>
      <c r="F3286" t="str">
        <f>_xlfn.XLOOKUP(C3286,customers!$A$1:$A$4972,customers!B$1:B$4972,,0)</f>
        <v>Daniel Phillips</v>
      </c>
      <c r="H3286" t="str">
        <f>_xlfn.XLOOKUP(C3286,customers!$A$1:$A$4972,customers!$G$1:$G$4972,,0)</f>
        <v>Brazil</v>
      </c>
      <c r="I3286" t="str">
        <f>INDEX(products!$A$1:$G$5001,MATCH(orders!$D3286,products!$A$1:$A$5001,0),MATCH(I$1,products!$A$1:$G$1,0))</f>
        <v>Investments</v>
      </c>
      <c r="J3286" t="str">
        <f>INDEX(products!$A$1:$G$5001,MATCH(orders!$D3286,products!$A$1:$A$5001,0),MATCH(J$1,products!$A$1:$G$1,0))</f>
        <v>Premium</v>
      </c>
      <c r="K3286">
        <f>INDEX(products!$A$1:$G$5001,MATCH(orders!$D3286,products!$A$1:$A$5001,0),MATCH(K$1,products!$A$1:$G$1,0))</f>
        <v>1</v>
      </c>
      <c r="L3286" s="3">
        <f>INDEX(products!$A$1:$G$5001,MATCH(orders!$D3286,products!$A$1:$A$5001,0),MATCH(L$1,products!$A$1:$G$1,0))</f>
        <v>1.1329666666666669</v>
      </c>
      <c r="M3286" s="3">
        <f t="shared" si="51"/>
        <v>1.1329666666666669</v>
      </c>
      <c r="N3286" t="str">
        <f>_xlfn.XLOOKUP(Orders[[#This Row],[Customer ID]],customers!$A$1:$A$4972,customers!$I$1:$I$4972,,0)</f>
        <v>Yes</v>
      </c>
    </row>
    <row r="3287" spans="1:14" x14ac:dyDescent="0.25">
      <c r="A3287" t="s">
        <v>15547</v>
      </c>
      <c r="B3287" s="2">
        <v>44905</v>
      </c>
      <c r="C3287" t="s">
        <v>15548</v>
      </c>
      <c r="D3287" t="s">
        <v>15549</v>
      </c>
      <c r="E3287">
        <v>4</v>
      </c>
      <c r="F3287" t="str">
        <f>_xlfn.XLOOKUP(C3287,customers!$A$1:$A$4972,customers!B$1:B$4972,,0)</f>
        <v>Cynthia Bennett</v>
      </c>
      <c r="H3287" t="str">
        <f>_xlfn.XLOOKUP(C3287,customers!$A$1:$A$4972,customers!$G$1:$G$4972,,0)</f>
        <v>South Africa</v>
      </c>
      <c r="I3287" t="str">
        <f>INDEX(products!$A$1:$G$5001,MATCH(orders!$D3287,products!$A$1:$A$5001,0),MATCH(I$1,products!$A$1:$G$1,0))</f>
        <v>Money Transfers</v>
      </c>
      <c r="J3287" t="str">
        <f>INDEX(products!$A$1:$G$5001,MATCH(orders!$D3287,products!$A$1:$A$5001,0),MATCH(J$1,products!$A$1:$G$1,0))</f>
        <v>Standard</v>
      </c>
      <c r="K3287">
        <f>INDEX(products!$A$1:$G$5001,MATCH(orders!$D3287,products!$A$1:$A$5001,0),MATCH(K$1,products!$A$1:$G$1,0))</f>
        <v>10</v>
      </c>
      <c r="L3287" s="3">
        <f>INDEX(products!$A$1:$G$5001,MATCH(orders!$D3287,products!$A$1:$A$5001,0),MATCH(L$1,products!$A$1:$G$1,0))</f>
        <v>7.4236666666666684</v>
      </c>
      <c r="M3287" s="3">
        <f t="shared" si="51"/>
        <v>29.694666666666674</v>
      </c>
      <c r="N3287" t="str">
        <f>_xlfn.XLOOKUP(Orders[[#This Row],[Customer ID]],customers!$A$1:$A$4972,customers!$I$1:$I$4972,,0)</f>
        <v>Yes</v>
      </c>
    </row>
    <row r="3288" spans="1:14" x14ac:dyDescent="0.25">
      <c r="A3288" t="s">
        <v>15551</v>
      </c>
      <c r="B3288" s="2">
        <v>44906</v>
      </c>
      <c r="C3288" t="s">
        <v>15552</v>
      </c>
      <c r="D3288" t="s">
        <v>15553</v>
      </c>
      <c r="E3288">
        <v>2</v>
      </c>
      <c r="F3288" t="str">
        <f>_xlfn.XLOOKUP(C3288,customers!$A$1:$A$4972,customers!B$1:B$4972,,0)</f>
        <v>Tonya Campbell</v>
      </c>
      <c r="H3288" t="str">
        <f>_xlfn.XLOOKUP(C3288,customers!$A$1:$A$4972,customers!$G$1:$G$4972,,0)</f>
        <v>United States</v>
      </c>
      <c r="I3288" t="str">
        <f>INDEX(products!$A$1:$G$5001,MATCH(orders!$D3288,products!$A$1:$A$5001,0),MATCH(I$1,products!$A$1:$G$1,0))</f>
        <v>Investments</v>
      </c>
      <c r="J3288" t="str">
        <f>INDEX(products!$A$1:$G$5001,MATCH(orders!$D3288,products!$A$1:$A$5001,0),MATCH(J$1,products!$A$1:$G$1,0))</f>
        <v>Standard</v>
      </c>
      <c r="K3288">
        <f>INDEX(products!$A$1:$G$5001,MATCH(orders!$D3288,products!$A$1:$A$5001,0),MATCH(K$1,products!$A$1:$G$1,0))</f>
        <v>3</v>
      </c>
      <c r="L3288" s="3">
        <f>INDEX(products!$A$1:$G$5001,MATCH(orders!$D3288,products!$A$1:$A$5001,0),MATCH(L$1,products!$A$1:$G$1,0))</f>
        <v>3.1634666666666669</v>
      </c>
      <c r="M3288" s="3">
        <f t="shared" si="51"/>
        <v>6.3269333333333337</v>
      </c>
      <c r="N3288" t="str">
        <f>_xlfn.XLOOKUP(Orders[[#This Row],[Customer ID]],customers!$A$1:$A$4972,customers!$I$1:$I$4972,,0)</f>
        <v>Yes</v>
      </c>
    </row>
    <row r="3289" spans="1:14" x14ac:dyDescent="0.25">
      <c r="A3289" t="s">
        <v>15555</v>
      </c>
      <c r="B3289" s="2">
        <v>44906</v>
      </c>
      <c r="C3289" t="s">
        <v>15556</v>
      </c>
      <c r="D3289" t="s">
        <v>15557</v>
      </c>
      <c r="E3289">
        <v>2</v>
      </c>
      <c r="F3289" t="str">
        <f>_xlfn.XLOOKUP(C3289,customers!$A$1:$A$4972,customers!B$1:B$4972,,0)</f>
        <v>Logan Bailey</v>
      </c>
      <c r="H3289" t="str">
        <f>_xlfn.XLOOKUP(C3289,customers!$A$1:$A$4972,customers!$G$1:$G$4972,,0)</f>
        <v>Brazil</v>
      </c>
      <c r="I3289" t="str">
        <f>INDEX(products!$A$1:$G$5001,MATCH(orders!$D3289,products!$A$1:$A$5001,0),MATCH(I$1,products!$A$1:$G$1,0))</f>
        <v>Money Transfers</v>
      </c>
      <c r="J3289" t="str">
        <f>INDEX(products!$A$1:$G$5001,MATCH(orders!$D3289,products!$A$1:$A$5001,0),MATCH(J$1,products!$A$1:$G$1,0))</f>
        <v>VIP</v>
      </c>
      <c r="K3289">
        <f>INDEX(products!$A$1:$G$5001,MATCH(orders!$D3289,products!$A$1:$A$5001,0),MATCH(K$1,products!$A$1:$G$1,0))</f>
        <v>3</v>
      </c>
      <c r="L3289" s="3">
        <f>INDEX(products!$A$1:$G$5001,MATCH(orders!$D3289,products!$A$1:$A$5001,0),MATCH(L$1,products!$A$1:$G$1,0))</f>
        <v>4.4106000000000014</v>
      </c>
      <c r="M3289" s="3">
        <f t="shared" si="51"/>
        <v>8.8212000000000028</v>
      </c>
      <c r="N3289" t="str">
        <f>_xlfn.XLOOKUP(Orders[[#This Row],[Customer ID]],customers!$A$1:$A$4972,customers!$I$1:$I$4972,,0)</f>
        <v>No</v>
      </c>
    </row>
    <row r="3290" spans="1:14" x14ac:dyDescent="0.25">
      <c r="A3290" t="s">
        <v>15559</v>
      </c>
      <c r="B3290" s="2">
        <v>44907</v>
      </c>
      <c r="C3290" t="s">
        <v>15560</v>
      </c>
      <c r="D3290" t="s">
        <v>15561</v>
      </c>
      <c r="E3290">
        <v>2</v>
      </c>
      <c r="F3290" t="str">
        <f>_xlfn.XLOOKUP(C3290,customers!$A$1:$A$4972,customers!B$1:B$4972,,0)</f>
        <v>Dennis Anderson</v>
      </c>
      <c r="H3290" t="str">
        <f>_xlfn.XLOOKUP(C3290,customers!$A$1:$A$4972,customers!$G$1:$G$4972,,0)</f>
        <v>Japan</v>
      </c>
      <c r="I3290" t="str">
        <f>INDEX(products!$A$1:$G$5001,MATCH(orders!$D3290,products!$A$1:$A$5001,0),MATCH(I$1,products!$A$1:$G$1,0))</f>
        <v>Investments</v>
      </c>
      <c r="J3290" t="str">
        <f>INDEX(products!$A$1:$G$5001,MATCH(orders!$D3290,products!$A$1:$A$5001,0),MATCH(J$1,products!$A$1:$G$1,0))</f>
        <v>VIP</v>
      </c>
      <c r="K3290">
        <f>INDEX(products!$A$1:$G$5001,MATCH(orders!$D3290,products!$A$1:$A$5001,0),MATCH(K$1,products!$A$1:$G$1,0))</f>
        <v>3</v>
      </c>
      <c r="L3290" s="3">
        <f>INDEX(products!$A$1:$G$5001,MATCH(orders!$D3290,products!$A$1:$A$5001,0),MATCH(L$1,products!$A$1:$G$1,0))</f>
        <v>4.7053333333333338</v>
      </c>
      <c r="M3290" s="3">
        <f t="shared" si="51"/>
        <v>9.4106666666666676</v>
      </c>
      <c r="N3290" t="str">
        <f>_xlfn.XLOOKUP(Orders[[#This Row],[Customer ID]],customers!$A$1:$A$4972,customers!$I$1:$I$4972,,0)</f>
        <v>Yes</v>
      </c>
    </row>
    <row r="3291" spans="1:14" x14ac:dyDescent="0.25">
      <c r="A3291" t="s">
        <v>15563</v>
      </c>
      <c r="B3291" s="2">
        <v>44907</v>
      </c>
      <c r="C3291" t="s">
        <v>15564</v>
      </c>
      <c r="D3291" t="s">
        <v>15565</v>
      </c>
      <c r="E3291">
        <v>4</v>
      </c>
      <c r="F3291" t="str">
        <f>_xlfn.XLOOKUP(C3291,customers!$A$1:$A$4972,customers!B$1:B$4972,,0)</f>
        <v>Brian Robinson</v>
      </c>
      <c r="H3291" t="str">
        <f>_xlfn.XLOOKUP(C3291,customers!$A$1:$A$4972,customers!$G$1:$G$4972,,0)</f>
        <v>Brazil</v>
      </c>
      <c r="I3291" t="str">
        <f>INDEX(products!$A$1:$G$5001,MATCH(orders!$D3291,products!$A$1:$A$5001,0),MATCH(I$1,products!$A$1:$G$1,0))</f>
        <v>Investments</v>
      </c>
      <c r="J3291" t="str">
        <f>INDEX(products!$A$1:$G$5001,MATCH(orders!$D3291,products!$A$1:$A$5001,0),MATCH(J$1,products!$A$1:$G$1,0))</f>
        <v>Standard</v>
      </c>
      <c r="K3291">
        <f>INDEX(products!$A$1:$G$5001,MATCH(orders!$D3291,products!$A$1:$A$5001,0),MATCH(K$1,products!$A$1:$G$1,0))</f>
        <v>10</v>
      </c>
      <c r="L3291" s="3">
        <f>INDEX(products!$A$1:$G$5001,MATCH(orders!$D3291,products!$A$1:$A$5001,0),MATCH(L$1,products!$A$1:$G$1,0))</f>
        <v>8.7013999999999996</v>
      </c>
      <c r="M3291" s="3">
        <f t="shared" si="51"/>
        <v>34.805599999999998</v>
      </c>
      <c r="N3291" t="str">
        <f>_xlfn.XLOOKUP(Orders[[#This Row],[Customer ID]],customers!$A$1:$A$4972,customers!$I$1:$I$4972,,0)</f>
        <v>No</v>
      </c>
    </row>
    <row r="3292" spans="1:14" x14ac:dyDescent="0.25">
      <c r="A3292" t="s">
        <v>15566</v>
      </c>
      <c r="B3292" s="2">
        <v>44907</v>
      </c>
      <c r="C3292" t="s">
        <v>15567</v>
      </c>
      <c r="D3292" t="s">
        <v>15568</v>
      </c>
      <c r="E3292">
        <v>3</v>
      </c>
      <c r="F3292" t="str">
        <f>_xlfn.XLOOKUP(C3292,customers!$A$1:$A$4972,customers!B$1:B$4972,,0)</f>
        <v>Michael Oconnor PhD</v>
      </c>
      <c r="H3292" t="str">
        <f>_xlfn.XLOOKUP(C3292,customers!$A$1:$A$4972,customers!$G$1:$G$4972,,0)</f>
        <v>Germany</v>
      </c>
      <c r="I3292" t="str">
        <f>INDEX(products!$A$1:$G$5001,MATCH(orders!$D3292,products!$A$1:$A$5001,0),MATCH(I$1,products!$A$1:$G$1,0))</f>
        <v>Investments</v>
      </c>
      <c r="J3292" t="str">
        <f>INDEX(products!$A$1:$G$5001,MATCH(orders!$D3292,products!$A$1:$A$5001,0),MATCH(J$1,products!$A$1:$G$1,0))</f>
        <v>Standard</v>
      </c>
      <c r="K3292">
        <f>INDEX(products!$A$1:$G$5001,MATCH(orders!$D3292,products!$A$1:$A$5001,0),MATCH(K$1,products!$A$1:$G$1,0))</f>
        <v>5</v>
      </c>
      <c r="L3292" s="3">
        <f>INDEX(products!$A$1:$G$5001,MATCH(orders!$D3292,products!$A$1:$A$5001,0),MATCH(L$1,products!$A$1:$G$1,0))</f>
        <v>3.6682000000000001</v>
      </c>
      <c r="M3292" s="3">
        <f t="shared" si="51"/>
        <v>11.0046</v>
      </c>
      <c r="N3292" t="str">
        <f>_xlfn.XLOOKUP(Orders[[#This Row],[Customer ID]],customers!$A$1:$A$4972,customers!$I$1:$I$4972,,0)</f>
        <v>Yes</v>
      </c>
    </row>
    <row r="3293" spans="1:14" x14ac:dyDescent="0.25">
      <c r="A3293" t="s">
        <v>15570</v>
      </c>
      <c r="B3293" s="2">
        <v>44908</v>
      </c>
      <c r="C3293" t="s">
        <v>15571</v>
      </c>
      <c r="D3293" t="s">
        <v>15572</v>
      </c>
      <c r="E3293">
        <v>4</v>
      </c>
      <c r="F3293" t="str">
        <f>_xlfn.XLOOKUP(C3293,customers!$A$1:$A$4972,customers!B$1:B$4972,,0)</f>
        <v>Veronica Perkins</v>
      </c>
      <c r="H3293" t="str">
        <f>_xlfn.XLOOKUP(C3293,customers!$A$1:$A$4972,customers!$G$1:$G$4972,,0)</f>
        <v>South Africa</v>
      </c>
      <c r="I3293" t="str">
        <f>INDEX(products!$A$1:$G$5001,MATCH(orders!$D3293,products!$A$1:$A$5001,0),MATCH(I$1,products!$A$1:$G$1,0))</f>
        <v>Money Transfers</v>
      </c>
      <c r="J3293" t="str">
        <f>INDEX(products!$A$1:$G$5001,MATCH(orders!$D3293,products!$A$1:$A$5001,0),MATCH(J$1,products!$A$1:$G$1,0))</f>
        <v>Premium</v>
      </c>
      <c r="K3293">
        <f>INDEX(products!$A$1:$G$5001,MATCH(orders!$D3293,products!$A$1:$A$5001,0),MATCH(K$1,products!$A$1:$G$1,0))</f>
        <v>10</v>
      </c>
      <c r="L3293" s="3">
        <f>INDEX(products!$A$1:$G$5001,MATCH(orders!$D3293,products!$A$1:$A$5001,0),MATCH(L$1,products!$A$1:$G$1,0))</f>
        <v>15.44016666666667</v>
      </c>
      <c r="M3293" s="3">
        <f t="shared" si="51"/>
        <v>61.76066666666668</v>
      </c>
      <c r="N3293" t="str">
        <f>_xlfn.XLOOKUP(Orders[[#This Row],[Customer ID]],customers!$A$1:$A$4972,customers!$I$1:$I$4972,,0)</f>
        <v>Yes</v>
      </c>
    </row>
    <row r="3294" spans="1:14" x14ac:dyDescent="0.25">
      <c r="A3294" t="s">
        <v>15574</v>
      </c>
      <c r="B3294" s="2">
        <v>44908</v>
      </c>
      <c r="C3294" t="s">
        <v>15575</v>
      </c>
      <c r="D3294" t="s">
        <v>15576</v>
      </c>
      <c r="E3294">
        <v>1</v>
      </c>
      <c r="F3294" t="str">
        <f>_xlfn.XLOOKUP(C3294,customers!$A$1:$A$4972,customers!B$1:B$4972,,0)</f>
        <v>Katrina Stanley</v>
      </c>
      <c r="H3294" t="str">
        <f>_xlfn.XLOOKUP(C3294,customers!$A$1:$A$4972,customers!$G$1:$G$4972,,0)</f>
        <v>South Africa</v>
      </c>
      <c r="I3294" t="str">
        <f>INDEX(products!$A$1:$G$5001,MATCH(orders!$D3294,products!$A$1:$A$5001,0),MATCH(I$1,products!$A$1:$G$1,0))</f>
        <v>Investments</v>
      </c>
      <c r="J3294" t="str">
        <f>INDEX(products!$A$1:$G$5001,MATCH(orders!$D3294,products!$A$1:$A$5001,0),MATCH(J$1,products!$A$1:$G$1,0))</f>
        <v>VIP</v>
      </c>
      <c r="K3294">
        <f>INDEX(products!$A$1:$G$5001,MATCH(orders!$D3294,products!$A$1:$A$5001,0),MATCH(K$1,products!$A$1:$G$1,0))</f>
        <v>1</v>
      </c>
      <c r="L3294" s="3">
        <f>INDEX(products!$A$1:$G$5001,MATCH(orders!$D3294,products!$A$1:$A$5001,0),MATCH(L$1,products!$A$1:$G$1,0))</f>
        <v>1.0560666666666669</v>
      </c>
      <c r="M3294" s="3">
        <f t="shared" si="51"/>
        <v>1.0560666666666669</v>
      </c>
      <c r="N3294" t="str">
        <f>_xlfn.XLOOKUP(Orders[[#This Row],[Customer ID]],customers!$A$1:$A$4972,customers!$I$1:$I$4972,,0)</f>
        <v>No</v>
      </c>
    </row>
    <row r="3295" spans="1:14" x14ac:dyDescent="0.25">
      <c r="A3295" t="s">
        <v>15578</v>
      </c>
      <c r="B3295" s="2">
        <v>44909</v>
      </c>
      <c r="C3295" t="s">
        <v>15579</v>
      </c>
      <c r="D3295" t="s">
        <v>15580</v>
      </c>
      <c r="E3295">
        <v>1</v>
      </c>
      <c r="F3295" t="str">
        <f>_xlfn.XLOOKUP(C3295,customers!$A$1:$A$4972,customers!B$1:B$4972,,0)</f>
        <v>Alexandria Porter</v>
      </c>
      <c r="H3295" t="str">
        <f>_xlfn.XLOOKUP(C3295,customers!$A$1:$A$4972,customers!$G$1:$G$4972,,0)</f>
        <v>South Africa</v>
      </c>
      <c r="I3295" t="str">
        <f>INDEX(products!$A$1:$G$5001,MATCH(orders!$D3295,products!$A$1:$A$5001,0),MATCH(I$1,products!$A$1:$G$1,0))</f>
        <v>Loans</v>
      </c>
      <c r="J3295" t="str">
        <f>INDEX(products!$A$1:$G$5001,MATCH(orders!$D3295,products!$A$1:$A$5001,0),MATCH(J$1,products!$A$1:$G$1,0))</f>
        <v>Standard</v>
      </c>
      <c r="K3295">
        <f>INDEX(products!$A$1:$G$5001,MATCH(orders!$D3295,products!$A$1:$A$5001,0),MATCH(K$1,products!$A$1:$G$1,0))</f>
        <v>1</v>
      </c>
      <c r="L3295" s="3">
        <f>INDEX(products!$A$1:$G$5001,MATCH(orders!$D3295,products!$A$1:$A$5001,0),MATCH(L$1,products!$A$1:$G$1,0))</f>
        <v>1.208433333333333</v>
      </c>
      <c r="M3295" s="3">
        <f t="shared" si="51"/>
        <v>1.208433333333333</v>
      </c>
      <c r="N3295" t="str">
        <f>_xlfn.XLOOKUP(Orders[[#This Row],[Customer ID]],customers!$A$1:$A$4972,customers!$I$1:$I$4972,,0)</f>
        <v>No</v>
      </c>
    </row>
    <row r="3296" spans="1:14" x14ac:dyDescent="0.25">
      <c r="A3296" t="s">
        <v>15582</v>
      </c>
      <c r="B3296" s="2">
        <v>44909</v>
      </c>
      <c r="C3296" t="s">
        <v>15583</v>
      </c>
      <c r="D3296" t="s">
        <v>15584</v>
      </c>
      <c r="E3296">
        <v>4</v>
      </c>
      <c r="F3296" t="str">
        <f>_xlfn.XLOOKUP(C3296,customers!$A$1:$A$4972,customers!B$1:B$4972,,0)</f>
        <v>Erin Smith</v>
      </c>
      <c r="H3296" t="str">
        <f>_xlfn.XLOOKUP(C3296,customers!$A$1:$A$4972,customers!$G$1:$G$4972,,0)</f>
        <v>South Africa</v>
      </c>
      <c r="I3296" t="str">
        <f>INDEX(products!$A$1:$G$5001,MATCH(orders!$D3296,products!$A$1:$A$5001,0),MATCH(I$1,products!$A$1:$G$1,0))</f>
        <v>Investments</v>
      </c>
      <c r="J3296" t="str">
        <f>INDEX(products!$A$1:$G$5001,MATCH(orders!$D3296,products!$A$1:$A$5001,0),MATCH(J$1,products!$A$1:$G$1,0))</f>
        <v>Standard</v>
      </c>
      <c r="K3296">
        <f>INDEX(products!$A$1:$G$5001,MATCH(orders!$D3296,products!$A$1:$A$5001,0),MATCH(K$1,products!$A$1:$G$1,0))</f>
        <v>10</v>
      </c>
      <c r="L3296" s="3">
        <f>INDEX(products!$A$1:$G$5001,MATCH(orders!$D3296,products!$A$1:$A$5001,0),MATCH(L$1,products!$A$1:$G$1,0))</f>
        <v>16.347333333333339</v>
      </c>
      <c r="M3296" s="3">
        <f t="shared" si="51"/>
        <v>65.389333333333354</v>
      </c>
      <c r="N3296" t="str">
        <f>_xlfn.XLOOKUP(Orders[[#This Row],[Customer ID]],customers!$A$1:$A$4972,customers!$I$1:$I$4972,,0)</f>
        <v>No</v>
      </c>
    </row>
    <row r="3297" spans="1:14" x14ac:dyDescent="0.25">
      <c r="A3297" t="s">
        <v>15585</v>
      </c>
      <c r="B3297" s="2">
        <v>44910</v>
      </c>
      <c r="C3297" t="s">
        <v>15586</v>
      </c>
      <c r="D3297" t="s">
        <v>15587</v>
      </c>
      <c r="E3297">
        <v>4</v>
      </c>
      <c r="F3297" t="str">
        <f>_xlfn.XLOOKUP(C3297,customers!$A$1:$A$4972,customers!B$1:B$4972,,0)</f>
        <v>Barbara Cruz</v>
      </c>
      <c r="H3297" t="str">
        <f>_xlfn.XLOOKUP(C3297,customers!$A$1:$A$4972,customers!$G$1:$G$4972,,0)</f>
        <v>South Africa</v>
      </c>
      <c r="I3297" t="str">
        <f>INDEX(products!$A$1:$G$5001,MATCH(orders!$D3297,products!$A$1:$A$5001,0),MATCH(I$1,products!$A$1:$G$1,0))</f>
        <v>Loans</v>
      </c>
      <c r="J3297" t="str">
        <f>INDEX(products!$A$1:$G$5001,MATCH(orders!$D3297,products!$A$1:$A$5001,0),MATCH(J$1,products!$A$1:$G$1,0))</f>
        <v>VIP</v>
      </c>
      <c r="K3297">
        <f>INDEX(products!$A$1:$G$5001,MATCH(orders!$D3297,products!$A$1:$A$5001,0),MATCH(K$1,products!$A$1:$G$1,0))</f>
        <v>10</v>
      </c>
      <c r="L3297" s="3">
        <f>INDEX(products!$A$1:$G$5001,MATCH(orders!$D3297,products!$A$1:$A$5001,0),MATCH(L$1,products!$A$1:$G$1,0))</f>
        <v>7.3323</v>
      </c>
      <c r="M3297" s="3">
        <f t="shared" si="51"/>
        <v>29.3292</v>
      </c>
      <c r="N3297" t="str">
        <f>_xlfn.XLOOKUP(Orders[[#This Row],[Customer ID]],customers!$A$1:$A$4972,customers!$I$1:$I$4972,,0)</f>
        <v>Yes</v>
      </c>
    </row>
    <row r="3298" spans="1:14" x14ac:dyDescent="0.25">
      <c r="A3298" t="s">
        <v>15589</v>
      </c>
      <c r="B3298" s="2">
        <v>44910</v>
      </c>
      <c r="C3298" t="s">
        <v>15590</v>
      </c>
      <c r="D3298" t="s">
        <v>15591</v>
      </c>
      <c r="E3298">
        <v>2</v>
      </c>
      <c r="F3298" t="str">
        <f>_xlfn.XLOOKUP(C3298,customers!$A$1:$A$4972,customers!B$1:B$4972,,0)</f>
        <v>Crystal Harper</v>
      </c>
      <c r="H3298" t="str">
        <f>_xlfn.XLOOKUP(C3298,customers!$A$1:$A$4972,customers!$G$1:$G$4972,,0)</f>
        <v>South Africa</v>
      </c>
      <c r="I3298" t="str">
        <f>INDEX(products!$A$1:$G$5001,MATCH(orders!$D3298,products!$A$1:$A$5001,0),MATCH(I$1,products!$A$1:$G$1,0))</f>
        <v>Credit Cards</v>
      </c>
      <c r="J3298" t="str">
        <f>INDEX(products!$A$1:$G$5001,MATCH(orders!$D3298,products!$A$1:$A$5001,0),MATCH(J$1,products!$A$1:$G$1,0))</f>
        <v>Premium</v>
      </c>
      <c r="K3298">
        <f>INDEX(products!$A$1:$G$5001,MATCH(orders!$D3298,products!$A$1:$A$5001,0),MATCH(K$1,products!$A$1:$G$1,0))</f>
        <v>3</v>
      </c>
      <c r="L3298" s="3">
        <f>INDEX(products!$A$1:$G$5001,MATCH(orders!$D3298,products!$A$1:$A$5001,0),MATCH(L$1,products!$A$1:$G$1,0))</f>
        <v>3.9449666666666672</v>
      </c>
      <c r="M3298" s="3">
        <f t="shared" si="51"/>
        <v>7.8899333333333344</v>
      </c>
      <c r="N3298" t="str">
        <f>_xlfn.XLOOKUP(Orders[[#This Row],[Customer ID]],customers!$A$1:$A$4972,customers!$I$1:$I$4972,,0)</f>
        <v>No</v>
      </c>
    </row>
    <row r="3299" spans="1:14" x14ac:dyDescent="0.25">
      <c r="A3299" t="s">
        <v>15593</v>
      </c>
      <c r="B3299" s="2">
        <v>44911</v>
      </c>
      <c r="C3299" t="s">
        <v>15594</v>
      </c>
      <c r="D3299" t="s">
        <v>15595</v>
      </c>
      <c r="E3299">
        <v>4</v>
      </c>
      <c r="F3299" t="str">
        <f>_xlfn.XLOOKUP(C3299,customers!$A$1:$A$4972,customers!B$1:B$4972,,0)</f>
        <v>Brian Glover</v>
      </c>
      <c r="H3299" t="str">
        <f>_xlfn.XLOOKUP(C3299,customers!$A$1:$A$4972,customers!$G$1:$G$4972,,0)</f>
        <v>United States</v>
      </c>
      <c r="I3299" t="str">
        <f>INDEX(products!$A$1:$G$5001,MATCH(orders!$D3299,products!$A$1:$A$5001,0),MATCH(I$1,products!$A$1:$G$1,0))</f>
        <v>Credit Cards</v>
      </c>
      <c r="J3299" t="str">
        <f>INDEX(products!$A$1:$G$5001,MATCH(orders!$D3299,products!$A$1:$A$5001,0),MATCH(J$1,products!$A$1:$G$1,0))</f>
        <v>Premium</v>
      </c>
      <c r="K3299">
        <f>INDEX(products!$A$1:$G$5001,MATCH(orders!$D3299,products!$A$1:$A$5001,0),MATCH(K$1,products!$A$1:$G$1,0))</f>
        <v>10</v>
      </c>
      <c r="L3299" s="3">
        <f>INDEX(products!$A$1:$G$5001,MATCH(orders!$D3299,products!$A$1:$A$5001,0),MATCH(L$1,products!$A$1:$G$1,0))</f>
        <v>7.4077333333333328</v>
      </c>
      <c r="M3299" s="3">
        <f t="shared" si="51"/>
        <v>29.630933333333331</v>
      </c>
      <c r="N3299" t="str">
        <f>_xlfn.XLOOKUP(Orders[[#This Row],[Customer ID]],customers!$A$1:$A$4972,customers!$I$1:$I$4972,,0)</f>
        <v>No</v>
      </c>
    </row>
    <row r="3300" spans="1:14" x14ac:dyDescent="0.25">
      <c r="A3300" t="s">
        <v>15597</v>
      </c>
      <c r="B3300" s="2">
        <v>44911</v>
      </c>
      <c r="C3300" t="s">
        <v>15598</v>
      </c>
      <c r="D3300" t="s">
        <v>15599</v>
      </c>
      <c r="E3300">
        <v>2</v>
      </c>
      <c r="F3300" t="str">
        <f>_xlfn.XLOOKUP(C3300,customers!$A$1:$A$4972,customers!B$1:B$4972,,0)</f>
        <v>Jared Carr</v>
      </c>
      <c r="H3300" t="str">
        <f>_xlfn.XLOOKUP(C3300,customers!$A$1:$A$4972,customers!$G$1:$G$4972,,0)</f>
        <v>Japan</v>
      </c>
      <c r="I3300" t="str">
        <f>INDEX(products!$A$1:$G$5001,MATCH(orders!$D3300,products!$A$1:$A$5001,0),MATCH(I$1,products!$A$1:$G$1,0))</f>
        <v>Money Transfers</v>
      </c>
      <c r="J3300" t="str">
        <f>INDEX(products!$A$1:$G$5001,MATCH(orders!$D3300,products!$A$1:$A$5001,0),MATCH(J$1,products!$A$1:$G$1,0))</f>
        <v>Premium</v>
      </c>
      <c r="K3300">
        <f>INDEX(products!$A$1:$G$5001,MATCH(orders!$D3300,products!$A$1:$A$5001,0),MATCH(K$1,products!$A$1:$G$1,0))</f>
        <v>3</v>
      </c>
      <c r="L3300" s="3">
        <f>INDEX(products!$A$1:$G$5001,MATCH(orders!$D3300,products!$A$1:$A$5001,0),MATCH(L$1,products!$A$1:$G$1,0))</f>
        <v>3.1263999999999998</v>
      </c>
      <c r="M3300" s="3">
        <f t="shared" si="51"/>
        <v>6.2527999999999997</v>
      </c>
      <c r="N3300" t="str">
        <f>_xlfn.XLOOKUP(Orders[[#This Row],[Customer ID]],customers!$A$1:$A$4972,customers!$I$1:$I$4972,,0)</f>
        <v>No</v>
      </c>
    </row>
    <row r="3301" spans="1:14" x14ac:dyDescent="0.25">
      <c r="A3301" t="s">
        <v>15601</v>
      </c>
      <c r="B3301" s="2">
        <v>44911</v>
      </c>
      <c r="C3301" t="s">
        <v>15602</v>
      </c>
      <c r="D3301" t="s">
        <v>15603</v>
      </c>
      <c r="E3301">
        <v>1</v>
      </c>
      <c r="F3301" t="str">
        <f>_xlfn.XLOOKUP(C3301,customers!$A$1:$A$4972,customers!B$1:B$4972,,0)</f>
        <v>Linda Frazier</v>
      </c>
      <c r="H3301" t="str">
        <f>_xlfn.XLOOKUP(C3301,customers!$A$1:$A$4972,customers!$G$1:$G$4972,,0)</f>
        <v>South Africa</v>
      </c>
      <c r="I3301" t="str">
        <f>INDEX(products!$A$1:$G$5001,MATCH(orders!$D3301,products!$A$1:$A$5001,0),MATCH(I$1,products!$A$1:$G$1,0))</f>
        <v>Money Transfers</v>
      </c>
      <c r="J3301" t="str">
        <f>INDEX(products!$A$1:$G$5001,MATCH(orders!$D3301,products!$A$1:$A$5001,0),MATCH(J$1,products!$A$1:$G$1,0))</f>
        <v>Premium</v>
      </c>
      <c r="K3301">
        <f>INDEX(products!$A$1:$G$5001,MATCH(orders!$D3301,products!$A$1:$A$5001,0),MATCH(K$1,products!$A$1:$G$1,0))</f>
        <v>1</v>
      </c>
      <c r="L3301" s="3">
        <f>INDEX(products!$A$1:$G$5001,MATCH(orders!$D3301,products!$A$1:$A$5001,0),MATCH(L$1,products!$A$1:$G$1,0))</f>
        <v>1.470466666666667</v>
      </c>
      <c r="M3301" s="3">
        <f t="shared" si="51"/>
        <v>1.470466666666667</v>
      </c>
      <c r="N3301" t="str">
        <f>_xlfn.XLOOKUP(Orders[[#This Row],[Customer ID]],customers!$A$1:$A$4972,customers!$I$1:$I$4972,,0)</f>
        <v>Yes</v>
      </c>
    </row>
    <row r="3302" spans="1:14" x14ac:dyDescent="0.25">
      <c r="A3302" t="s">
        <v>15605</v>
      </c>
      <c r="B3302" s="2">
        <v>44912</v>
      </c>
      <c r="C3302" t="s">
        <v>15606</v>
      </c>
      <c r="D3302" t="s">
        <v>15607</v>
      </c>
      <c r="E3302">
        <v>2</v>
      </c>
      <c r="F3302" t="str">
        <f>_xlfn.XLOOKUP(C3302,customers!$A$1:$A$4972,customers!B$1:B$4972,,0)</f>
        <v>Richard Martinez</v>
      </c>
      <c r="H3302" t="str">
        <f>_xlfn.XLOOKUP(C3302,customers!$A$1:$A$4972,customers!$G$1:$G$4972,,0)</f>
        <v>Japan</v>
      </c>
      <c r="I3302" t="str">
        <f>INDEX(products!$A$1:$G$5001,MATCH(orders!$D3302,products!$A$1:$A$5001,0),MATCH(I$1,products!$A$1:$G$1,0))</f>
        <v>Credit Cards</v>
      </c>
      <c r="J3302" t="str">
        <f>INDEX(products!$A$1:$G$5001,MATCH(orders!$D3302,products!$A$1:$A$5001,0),MATCH(J$1,products!$A$1:$G$1,0))</f>
        <v>Standard</v>
      </c>
      <c r="K3302">
        <f>INDEX(products!$A$1:$G$5001,MATCH(orders!$D3302,products!$A$1:$A$5001,0),MATCH(K$1,products!$A$1:$G$1,0))</f>
        <v>3</v>
      </c>
      <c r="L3302" s="3">
        <f>INDEX(products!$A$1:$G$5001,MATCH(orders!$D3302,products!$A$1:$A$5001,0),MATCH(L$1,products!$A$1:$G$1,0))</f>
        <v>3.3004333333333329</v>
      </c>
      <c r="M3302" s="3">
        <f t="shared" si="51"/>
        <v>6.6008666666666658</v>
      </c>
      <c r="N3302" t="str">
        <f>_xlfn.XLOOKUP(Orders[[#This Row],[Customer ID]],customers!$A$1:$A$4972,customers!$I$1:$I$4972,,0)</f>
        <v>No</v>
      </c>
    </row>
    <row r="3303" spans="1:14" x14ac:dyDescent="0.25">
      <c r="A3303" t="s">
        <v>15609</v>
      </c>
      <c r="B3303" s="2">
        <v>44912</v>
      </c>
      <c r="C3303" t="s">
        <v>15610</v>
      </c>
      <c r="D3303" t="s">
        <v>15611</v>
      </c>
      <c r="E3303">
        <v>4</v>
      </c>
      <c r="F3303" t="str">
        <f>_xlfn.XLOOKUP(C3303,customers!$A$1:$A$4972,customers!B$1:B$4972,,0)</f>
        <v>Sarah May</v>
      </c>
      <c r="H3303" t="str">
        <f>_xlfn.XLOOKUP(C3303,customers!$A$1:$A$4972,customers!$G$1:$G$4972,,0)</f>
        <v>South Africa</v>
      </c>
      <c r="I3303" t="str">
        <f>INDEX(products!$A$1:$G$5001,MATCH(orders!$D3303,products!$A$1:$A$5001,0),MATCH(I$1,products!$A$1:$G$1,0))</f>
        <v>Investments</v>
      </c>
      <c r="J3303" t="str">
        <f>INDEX(products!$A$1:$G$5001,MATCH(orders!$D3303,products!$A$1:$A$5001,0),MATCH(J$1,products!$A$1:$G$1,0))</f>
        <v>VIP</v>
      </c>
      <c r="K3303">
        <f>INDEX(products!$A$1:$G$5001,MATCH(orders!$D3303,products!$A$1:$A$5001,0),MATCH(K$1,products!$A$1:$G$1,0))</f>
        <v>10</v>
      </c>
      <c r="L3303" s="3">
        <f>INDEX(products!$A$1:$G$5001,MATCH(orders!$D3303,products!$A$1:$A$5001,0),MATCH(L$1,products!$A$1:$G$1,0))</f>
        <v>16.638500000000001</v>
      </c>
      <c r="M3303" s="3">
        <f t="shared" si="51"/>
        <v>66.554000000000002</v>
      </c>
      <c r="N3303" t="str">
        <f>_xlfn.XLOOKUP(Orders[[#This Row],[Customer ID]],customers!$A$1:$A$4972,customers!$I$1:$I$4972,,0)</f>
        <v>Yes</v>
      </c>
    </row>
    <row r="3304" spans="1:14" x14ac:dyDescent="0.25">
      <c r="A3304" t="s">
        <v>15613</v>
      </c>
      <c r="B3304" s="2">
        <v>44913</v>
      </c>
      <c r="C3304" t="s">
        <v>15614</v>
      </c>
      <c r="D3304" t="s">
        <v>15615</v>
      </c>
      <c r="E3304">
        <v>1</v>
      </c>
      <c r="F3304" t="str">
        <f>_xlfn.XLOOKUP(C3304,customers!$A$1:$A$4972,customers!B$1:B$4972,,0)</f>
        <v>Andrew Carter</v>
      </c>
      <c r="H3304" t="str">
        <f>_xlfn.XLOOKUP(C3304,customers!$A$1:$A$4972,customers!$G$1:$G$4972,,0)</f>
        <v>Brazil</v>
      </c>
      <c r="I3304" t="str">
        <f>INDEX(products!$A$1:$G$5001,MATCH(orders!$D3304,products!$A$1:$A$5001,0),MATCH(I$1,products!$A$1:$G$1,0))</f>
        <v>Investments</v>
      </c>
      <c r="J3304" t="str">
        <f>INDEX(products!$A$1:$G$5001,MATCH(orders!$D3304,products!$A$1:$A$5001,0),MATCH(J$1,products!$A$1:$G$1,0))</f>
        <v>VIP</v>
      </c>
      <c r="K3304">
        <f>INDEX(products!$A$1:$G$5001,MATCH(orders!$D3304,products!$A$1:$A$5001,0),MATCH(K$1,products!$A$1:$G$1,0))</f>
        <v>1</v>
      </c>
      <c r="L3304" s="3">
        <f>INDEX(products!$A$1:$G$5001,MATCH(orders!$D3304,products!$A$1:$A$5001,0),MATCH(L$1,products!$A$1:$G$1,0))</f>
        <v>1.2257333333333329</v>
      </c>
      <c r="M3304" s="3">
        <f t="shared" si="51"/>
        <v>1.2257333333333329</v>
      </c>
      <c r="N3304" t="str">
        <f>_xlfn.XLOOKUP(Orders[[#This Row],[Customer ID]],customers!$A$1:$A$4972,customers!$I$1:$I$4972,,0)</f>
        <v>Yes</v>
      </c>
    </row>
    <row r="3305" spans="1:14" x14ac:dyDescent="0.25">
      <c r="A3305" t="s">
        <v>15617</v>
      </c>
      <c r="B3305" s="2">
        <v>44913</v>
      </c>
      <c r="C3305" t="s">
        <v>15618</v>
      </c>
      <c r="D3305" t="s">
        <v>15619</v>
      </c>
      <c r="E3305">
        <v>3</v>
      </c>
      <c r="F3305" t="str">
        <f>_xlfn.XLOOKUP(C3305,customers!$A$1:$A$4972,customers!B$1:B$4972,,0)</f>
        <v>Nicholas Sandoval</v>
      </c>
      <c r="H3305" t="str">
        <f>_xlfn.XLOOKUP(C3305,customers!$A$1:$A$4972,customers!$G$1:$G$4972,,0)</f>
        <v>South Africa</v>
      </c>
      <c r="I3305" t="str">
        <f>INDEX(products!$A$1:$G$5001,MATCH(orders!$D3305,products!$A$1:$A$5001,0),MATCH(I$1,products!$A$1:$G$1,0))</f>
        <v>Investments</v>
      </c>
      <c r="J3305" t="str">
        <f>INDEX(products!$A$1:$G$5001,MATCH(orders!$D3305,products!$A$1:$A$5001,0),MATCH(J$1,products!$A$1:$G$1,0))</f>
        <v>Standard</v>
      </c>
      <c r="K3305">
        <f>INDEX(products!$A$1:$G$5001,MATCH(orders!$D3305,products!$A$1:$A$5001,0),MATCH(K$1,products!$A$1:$G$1,0))</f>
        <v>5</v>
      </c>
      <c r="L3305" s="3">
        <f>INDEX(products!$A$1:$G$5001,MATCH(orders!$D3305,products!$A$1:$A$5001,0),MATCH(L$1,products!$A$1:$G$1,0))</f>
        <v>4.9391333333333334</v>
      </c>
      <c r="M3305" s="3">
        <f t="shared" si="51"/>
        <v>14.817399999999999</v>
      </c>
      <c r="N3305" t="str">
        <f>_xlfn.XLOOKUP(Orders[[#This Row],[Customer ID]],customers!$A$1:$A$4972,customers!$I$1:$I$4972,,0)</f>
        <v>Yes</v>
      </c>
    </row>
    <row r="3306" spans="1:14" x14ac:dyDescent="0.25">
      <c r="A3306" t="s">
        <v>15621</v>
      </c>
      <c r="B3306" s="2">
        <v>44914</v>
      </c>
      <c r="C3306" t="s">
        <v>15622</v>
      </c>
      <c r="D3306" t="s">
        <v>15623</v>
      </c>
      <c r="E3306">
        <v>2</v>
      </c>
      <c r="F3306" t="str">
        <f>_xlfn.XLOOKUP(C3306,customers!$A$1:$A$4972,customers!B$1:B$4972,,0)</f>
        <v>Christopher Spencer</v>
      </c>
      <c r="H3306" t="str">
        <f>_xlfn.XLOOKUP(C3306,customers!$A$1:$A$4972,customers!$G$1:$G$4972,,0)</f>
        <v>Germany</v>
      </c>
      <c r="I3306" t="str">
        <f>INDEX(products!$A$1:$G$5001,MATCH(orders!$D3306,products!$A$1:$A$5001,0),MATCH(I$1,products!$A$1:$G$1,0))</f>
        <v>Credit Cards</v>
      </c>
      <c r="J3306" t="str">
        <f>INDEX(products!$A$1:$G$5001,MATCH(orders!$D3306,products!$A$1:$A$5001,0),MATCH(J$1,products!$A$1:$G$1,0))</f>
        <v>Standard</v>
      </c>
      <c r="K3306">
        <f>INDEX(products!$A$1:$G$5001,MATCH(orders!$D3306,products!$A$1:$A$5001,0),MATCH(K$1,products!$A$1:$G$1,0))</f>
        <v>3</v>
      </c>
      <c r="L3306" s="3">
        <f>INDEX(products!$A$1:$G$5001,MATCH(orders!$D3306,products!$A$1:$A$5001,0),MATCH(L$1,products!$A$1:$G$1,0))</f>
        <v>2.660333333333333</v>
      </c>
      <c r="M3306" s="3">
        <f t="shared" si="51"/>
        <v>5.320666666666666</v>
      </c>
      <c r="N3306" t="str">
        <f>_xlfn.XLOOKUP(Orders[[#This Row],[Customer ID]],customers!$A$1:$A$4972,customers!$I$1:$I$4972,,0)</f>
        <v>No</v>
      </c>
    </row>
    <row r="3307" spans="1:14" x14ac:dyDescent="0.25">
      <c r="A3307" t="s">
        <v>15625</v>
      </c>
      <c r="B3307" s="2">
        <v>44914</v>
      </c>
      <c r="C3307" t="s">
        <v>15626</v>
      </c>
      <c r="D3307" t="s">
        <v>15627</v>
      </c>
      <c r="E3307">
        <v>1</v>
      </c>
      <c r="F3307" t="str">
        <f>_xlfn.XLOOKUP(C3307,customers!$A$1:$A$4972,customers!B$1:B$4972,,0)</f>
        <v>Diana Marsh</v>
      </c>
      <c r="H3307" t="str">
        <f>_xlfn.XLOOKUP(C3307,customers!$A$1:$A$4972,customers!$G$1:$G$4972,,0)</f>
        <v>United States</v>
      </c>
      <c r="I3307" t="str">
        <f>INDEX(products!$A$1:$G$5001,MATCH(orders!$D3307,products!$A$1:$A$5001,0),MATCH(I$1,products!$A$1:$G$1,0))</f>
        <v>Loans</v>
      </c>
      <c r="J3307" t="str">
        <f>INDEX(products!$A$1:$G$5001,MATCH(orders!$D3307,products!$A$1:$A$5001,0),MATCH(J$1,products!$A$1:$G$1,0))</f>
        <v>Standard</v>
      </c>
      <c r="K3307">
        <f>INDEX(products!$A$1:$G$5001,MATCH(orders!$D3307,products!$A$1:$A$5001,0),MATCH(K$1,products!$A$1:$G$1,0))</f>
        <v>1</v>
      </c>
      <c r="L3307" s="3">
        <f>INDEX(products!$A$1:$G$5001,MATCH(orders!$D3307,products!$A$1:$A$5001,0),MATCH(L$1,products!$A$1:$G$1,0))</f>
        <v>1.0172000000000001</v>
      </c>
      <c r="M3307" s="3">
        <f t="shared" si="51"/>
        <v>1.0172000000000001</v>
      </c>
      <c r="N3307" t="str">
        <f>_xlfn.XLOOKUP(Orders[[#This Row],[Customer ID]],customers!$A$1:$A$4972,customers!$I$1:$I$4972,,0)</f>
        <v>No</v>
      </c>
    </row>
    <row r="3308" spans="1:14" x14ac:dyDescent="0.25">
      <c r="A3308" t="s">
        <v>15629</v>
      </c>
      <c r="B3308" s="2">
        <v>44914</v>
      </c>
      <c r="C3308" t="s">
        <v>15630</v>
      </c>
      <c r="D3308" t="s">
        <v>15631</v>
      </c>
      <c r="E3308">
        <v>2</v>
      </c>
      <c r="F3308" t="str">
        <f>_xlfn.XLOOKUP(C3308,customers!$A$1:$A$4972,customers!B$1:B$4972,,0)</f>
        <v>Carolyn Anderson</v>
      </c>
      <c r="H3308" t="str">
        <f>_xlfn.XLOOKUP(C3308,customers!$A$1:$A$4972,customers!$G$1:$G$4972,,0)</f>
        <v>Brazil</v>
      </c>
      <c r="I3308" t="str">
        <f>INDEX(products!$A$1:$G$5001,MATCH(orders!$D3308,products!$A$1:$A$5001,0),MATCH(I$1,products!$A$1:$G$1,0))</f>
        <v>Money Transfers</v>
      </c>
      <c r="J3308" t="str">
        <f>INDEX(products!$A$1:$G$5001,MATCH(orders!$D3308,products!$A$1:$A$5001,0),MATCH(J$1,products!$A$1:$G$1,0))</f>
        <v>VIP</v>
      </c>
      <c r="K3308">
        <f>INDEX(products!$A$1:$G$5001,MATCH(orders!$D3308,products!$A$1:$A$5001,0),MATCH(K$1,products!$A$1:$G$1,0))</f>
        <v>3</v>
      </c>
      <c r="L3308" s="3">
        <f>INDEX(products!$A$1:$G$5001,MATCH(orders!$D3308,products!$A$1:$A$5001,0),MATCH(L$1,products!$A$1:$G$1,0))</f>
        <v>3.1175999999999999</v>
      </c>
      <c r="M3308" s="3">
        <f t="shared" si="51"/>
        <v>6.2351999999999999</v>
      </c>
      <c r="N3308" t="str">
        <f>_xlfn.XLOOKUP(Orders[[#This Row],[Customer ID]],customers!$A$1:$A$4972,customers!$I$1:$I$4972,,0)</f>
        <v>No</v>
      </c>
    </row>
    <row r="3309" spans="1:14" x14ac:dyDescent="0.25">
      <c r="A3309" t="s">
        <v>15633</v>
      </c>
      <c r="B3309" s="2">
        <v>44915</v>
      </c>
      <c r="C3309" t="s">
        <v>15634</v>
      </c>
      <c r="D3309" t="s">
        <v>15635</v>
      </c>
      <c r="E3309">
        <v>1</v>
      </c>
      <c r="F3309" t="str">
        <f>_xlfn.XLOOKUP(C3309,customers!$A$1:$A$4972,customers!B$1:B$4972,,0)</f>
        <v>Hannah Ramos</v>
      </c>
      <c r="H3309" t="str">
        <f>_xlfn.XLOOKUP(C3309,customers!$A$1:$A$4972,customers!$G$1:$G$4972,,0)</f>
        <v>Brazil</v>
      </c>
      <c r="I3309" t="str">
        <f>INDEX(products!$A$1:$G$5001,MATCH(orders!$D3309,products!$A$1:$A$5001,0),MATCH(I$1,products!$A$1:$G$1,0))</f>
        <v>Loans</v>
      </c>
      <c r="J3309" t="str">
        <f>INDEX(products!$A$1:$G$5001,MATCH(orders!$D3309,products!$A$1:$A$5001,0),MATCH(J$1,products!$A$1:$G$1,0))</f>
        <v>VIP</v>
      </c>
      <c r="K3309">
        <f>INDEX(products!$A$1:$G$5001,MATCH(orders!$D3309,products!$A$1:$A$5001,0),MATCH(K$1,products!$A$1:$G$1,0))</f>
        <v>1</v>
      </c>
      <c r="L3309" s="3">
        <f>INDEX(products!$A$1:$G$5001,MATCH(orders!$D3309,products!$A$1:$A$5001,0),MATCH(L$1,products!$A$1:$G$1,0))</f>
        <v>0.73536666666666672</v>
      </c>
      <c r="M3309" s="3">
        <f t="shared" si="51"/>
        <v>0.73536666666666672</v>
      </c>
      <c r="N3309" t="str">
        <f>_xlfn.XLOOKUP(Orders[[#This Row],[Customer ID]],customers!$A$1:$A$4972,customers!$I$1:$I$4972,,0)</f>
        <v>No</v>
      </c>
    </row>
    <row r="3310" spans="1:14" x14ac:dyDescent="0.25">
      <c r="A3310" t="s">
        <v>15637</v>
      </c>
      <c r="B3310" s="2">
        <v>44915</v>
      </c>
      <c r="C3310" t="s">
        <v>15638</v>
      </c>
      <c r="D3310" t="s">
        <v>15639</v>
      </c>
      <c r="E3310">
        <v>1</v>
      </c>
      <c r="F3310" t="str">
        <f>_xlfn.XLOOKUP(C3310,customers!$A$1:$A$4972,customers!B$1:B$4972,,0)</f>
        <v>Lisa Wells</v>
      </c>
      <c r="H3310" t="str">
        <f>_xlfn.XLOOKUP(C3310,customers!$A$1:$A$4972,customers!$G$1:$G$4972,,0)</f>
        <v>Germany</v>
      </c>
      <c r="I3310" t="str">
        <f>INDEX(products!$A$1:$G$5001,MATCH(orders!$D3310,products!$A$1:$A$5001,0),MATCH(I$1,products!$A$1:$G$1,0))</f>
        <v>Credit Cards</v>
      </c>
      <c r="J3310" t="str">
        <f>INDEX(products!$A$1:$G$5001,MATCH(orders!$D3310,products!$A$1:$A$5001,0),MATCH(J$1,products!$A$1:$G$1,0))</f>
        <v>VIP</v>
      </c>
      <c r="K3310">
        <f>INDEX(products!$A$1:$G$5001,MATCH(orders!$D3310,products!$A$1:$A$5001,0),MATCH(K$1,products!$A$1:$G$1,0))</f>
        <v>1</v>
      </c>
      <c r="L3310" s="3">
        <f>INDEX(products!$A$1:$G$5001,MATCH(orders!$D3310,products!$A$1:$A$5001,0),MATCH(L$1,products!$A$1:$G$1,0))</f>
        <v>1.0362333333333329</v>
      </c>
      <c r="M3310" s="3">
        <f t="shared" si="51"/>
        <v>1.0362333333333329</v>
      </c>
      <c r="N3310" t="str">
        <f>_xlfn.XLOOKUP(Orders[[#This Row],[Customer ID]],customers!$A$1:$A$4972,customers!$I$1:$I$4972,,0)</f>
        <v>Yes</v>
      </c>
    </row>
    <row r="3311" spans="1:14" x14ac:dyDescent="0.25">
      <c r="A3311" t="s">
        <v>15641</v>
      </c>
      <c r="B3311" s="2">
        <v>44916</v>
      </c>
      <c r="C3311" t="s">
        <v>15642</v>
      </c>
      <c r="D3311" t="s">
        <v>15643</v>
      </c>
      <c r="E3311">
        <v>2</v>
      </c>
      <c r="F3311" t="str">
        <f>_xlfn.XLOOKUP(C3311,customers!$A$1:$A$4972,customers!B$1:B$4972,,0)</f>
        <v>John Reed</v>
      </c>
      <c r="H3311" t="str">
        <f>_xlfn.XLOOKUP(C3311,customers!$A$1:$A$4972,customers!$G$1:$G$4972,,0)</f>
        <v>South Africa</v>
      </c>
      <c r="I3311" t="str">
        <f>INDEX(products!$A$1:$G$5001,MATCH(orders!$D3311,products!$A$1:$A$5001,0),MATCH(I$1,products!$A$1:$G$1,0))</f>
        <v>Loans</v>
      </c>
      <c r="J3311" t="str">
        <f>INDEX(products!$A$1:$G$5001,MATCH(orders!$D3311,products!$A$1:$A$5001,0),MATCH(J$1,products!$A$1:$G$1,0))</f>
        <v>Premium</v>
      </c>
      <c r="K3311">
        <f>INDEX(products!$A$1:$G$5001,MATCH(orders!$D3311,products!$A$1:$A$5001,0),MATCH(K$1,products!$A$1:$G$1,0))</f>
        <v>3</v>
      </c>
      <c r="L3311" s="3">
        <f>INDEX(products!$A$1:$G$5001,MATCH(orders!$D3311,products!$A$1:$A$5001,0),MATCH(L$1,products!$A$1:$G$1,0))</f>
        <v>3.3927</v>
      </c>
      <c r="M3311" s="3">
        <f t="shared" si="51"/>
        <v>6.7854000000000001</v>
      </c>
      <c r="N3311" t="str">
        <f>_xlfn.XLOOKUP(Orders[[#This Row],[Customer ID]],customers!$A$1:$A$4972,customers!$I$1:$I$4972,,0)</f>
        <v>No</v>
      </c>
    </row>
    <row r="3312" spans="1:14" x14ac:dyDescent="0.25">
      <c r="A3312" t="s">
        <v>15645</v>
      </c>
      <c r="B3312" s="2">
        <v>44916</v>
      </c>
      <c r="C3312" t="s">
        <v>15646</v>
      </c>
      <c r="D3312" t="s">
        <v>15647</v>
      </c>
      <c r="E3312">
        <v>3</v>
      </c>
      <c r="F3312" t="str">
        <f>_xlfn.XLOOKUP(C3312,customers!$A$1:$A$4972,customers!B$1:B$4972,,0)</f>
        <v>Larry Butler</v>
      </c>
      <c r="H3312" t="str">
        <f>_xlfn.XLOOKUP(C3312,customers!$A$1:$A$4972,customers!$G$1:$G$4972,,0)</f>
        <v>United States</v>
      </c>
      <c r="I3312" t="str">
        <f>INDEX(products!$A$1:$G$5001,MATCH(orders!$D3312,products!$A$1:$A$5001,0),MATCH(I$1,products!$A$1:$G$1,0))</f>
        <v>Investments</v>
      </c>
      <c r="J3312" t="str">
        <f>INDEX(products!$A$1:$G$5001,MATCH(orders!$D3312,products!$A$1:$A$5001,0),MATCH(J$1,products!$A$1:$G$1,0))</f>
        <v>Standard</v>
      </c>
      <c r="K3312">
        <f>INDEX(products!$A$1:$G$5001,MATCH(orders!$D3312,products!$A$1:$A$5001,0),MATCH(K$1,products!$A$1:$G$1,0))</f>
        <v>5</v>
      </c>
      <c r="L3312" s="3">
        <f>INDEX(products!$A$1:$G$5001,MATCH(orders!$D3312,products!$A$1:$A$5001,0),MATCH(L$1,products!$A$1:$G$1,0))</f>
        <v>6.9470333333333336</v>
      </c>
      <c r="M3312" s="3">
        <f t="shared" si="51"/>
        <v>20.841100000000001</v>
      </c>
      <c r="N3312" t="str">
        <f>_xlfn.XLOOKUP(Orders[[#This Row],[Customer ID]],customers!$A$1:$A$4972,customers!$I$1:$I$4972,,0)</f>
        <v>No</v>
      </c>
    </row>
    <row r="3313" spans="1:14" x14ac:dyDescent="0.25">
      <c r="A3313" t="s">
        <v>15649</v>
      </c>
      <c r="B3313" s="2">
        <v>44917</v>
      </c>
      <c r="C3313" t="s">
        <v>15650</v>
      </c>
      <c r="D3313" t="s">
        <v>15651</v>
      </c>
      <c r="E3313">
        <v>1</v>
      </c>
      <c r="F3313" t="str">
        <f>_xlfn.XLOOKUP(C3313,customers!$A$1:$A$4972,customers!B$1:B$4972,,0)</f>
        <v>Kristin Robertson</v>
      </c>
      <c r="H3313" t="str">
        <f>_xlfn.XLOOKUP(C3313,customers!$A$1:$A$4972,customers!$G$1:$G$4972,,0)</f>
        <v>Brazil</v>
      </c>
      <c r="I3313" t="str">
        <f>INDEX(products!$A$1:$G$5001,MATCH(orders!$D3313,products!$A$1:$A$5001,0),MATCH(I$1,products!$A$1:$G$1,0))</f>
        <v>Investments</v>
      </c>
      <c r="J3313" t="str">
        <f>INDEX(products!$A$1:$G$5001,MATCH(orders!$D3313,products!$A$1:$A$5001,0),MATCH(J$1,products!$A$1:$G$1,0))</f>
        <v>Standard</v>
      </c>
      <c r="K3313">
        <f>INDEX(products!$A$1:$G$5001,MATCH(orders!$D3313,products!$A$1:$A$5001,0),MATCH(K$1,products!$A$1:$G$1,0))</f>
        <v>1</v>
      </c>
      <c r="L3313" s="3">
        <f>INDEX(products!$A$1:$G$5001,MATCH(orders!$D3313,products!$A$1:$A$5001,0),MATCH(L$1,products!$A$1:$G$1,0))</f>
        <v>1.3233999999999999</v>
      </c>
      <c r="M3313" s="3">
        <f t="shared" si="51"/>
        <v>1.3233999999999999</v>
      </c>
      <c r="N3313" t="str">
        <f>_xlfn.XLOOKUP(Orders[[#This Row],[Customer ID]],customers!$A$1:$A$4972,customers!$I$1:$I$4972,,0)</f>
        <v>Yes</v>
      </c>
    </row>
    <row r="3314" spans="1:14" x14ac:dyDescent="0.25">
      <c r="A3314" t="s">
        <v>15653</v>
      </c>
      <c r="B3314" s="2">
        <v>44917</v>
      </c>
      <c r="C3314" t="s">
        <v>15654</v>
      </c>
      <c r="D3314" t="s">
        <v>15655</v>
      </c>
      <c r="E3314">
        <v>1</v>
      </c>
      <c r="F3314" t="str">
        <f>_xlfn.XLOOKUP(C3314,customers!$A$1:$A$4972,customers!B$1:B$4972,,0)</f>
        <v>Megan Mccoy MD</v>
      </c>
      <c r="H3314" t="str">
        <f>_xlfn.XLOOKUP(C3314,customers!$A$1:$A$4972,customers!$G$1:$G$4972,,0)</f>
        <v>United States</v>
      </c>
      <c r="I3314" t="str">
        <f>INDEX(products!$A$1:$G$5001,MATCH(orders!$D3314,products!$A$1:$A$5001,0),MATCH(I$1,products!$A$1:$G$1,0))</f>
        <v>Loans</v>
      </c>
      <c r="J3314" t="str">
        <f>INDEX(products!$A$1:$G$5001,MATCH(orders!$D3314,products!$A$1:$A$5001,0),MATCH(J$1,products!$A$1:$G$1,0))</f>
        <v>Standard</v>
      </c>
      <c r="K3314">
        <f>INDEX(products!$A$1:$G$5001,MATCH(orders!$D3314,products!$A$1:$A$5001,0),MATCH(K$1,products!$A$1:$G$1,0))</f>
        <v>1</v>
      </c>
      <c r="L3314" s="3">
        <f>INDEX(products!$A$1:$G$5001,MATCH(orders!$D3314,products!$A$1:$A$5001,0),MATCH(L$1,products!$A$1:$G$1,0))</f>
        <v>1.3754333333333331</v>
      </c>
      <c r="M3314" s="3">
        <f t="shared" si="51"/>
        <v>1.3754333333333331</v>
      </c>
      <c r="N3314" t="str">
        <f>_xlfn.XLOOKUP(Orders[[#This Row],[Customer ID]],customers!$A$1:$A$4972,customers!$I$1:$I$4972,,0)</f>
        <v>No</v>
      </c>
    </row>
    <row r="3315" spans="1:14" x14ac:dyDescent="0.25">
      <c r="A3315" t="s">
        <v>15657</v>
      </c>
      <c r="B3315" s="2">
        <v>44918</v>
      </c>
      <c r="C3315" t="s">
        <v>15658</v>
      </c>
      <c r="D3315" t="s">
        <v>15659</v>
      </c>
      <c r="E3315">
        <v>1</v>
      </c>
      <c r="F3315" t="str">
        <f>_xlfn.XLOOKUP(C3315,customers!$A$1:$A$4972,customers!B$1:B$4972,,0)</f>
        <v>Heather Carpenter</v>
      </c>
      <c r="H3315" t="str">
        <f>_xlfn.XLOOKUP(C3315,customers!$A$1:$A$4972,customers!$G$1:$G$4972,,0)</f>
        <v>Brazil</v>
      </c>
      <c r="I3315" t="str">
        <f>INDEX(products!$A$1:$G$5001,MATCH(orders!$D3315,products!$A$1:$A$5001,0),MATCH(I$1,products!$A$1:$G$1,0))</f>
        <v>Credit Cards</v>
      </c>
      <c r="J3315" t="str">
        <f>INDEX(products!$A$1:$G$5001,MATCH(orders!$D3315,products!$A$1:$A$5001,0),MATCH(J$1,products!$A$1:$G$1,0))</f>
        <v>VIP</v>
      </c>
      <c r="K3315">
        <f>INDEX(products!$A$1:$G$5001,MATCH(orders!$D3315,products!$A$1:$A$5001,0),MATCH(K$1,products!$A$1:$G$1,0))</f>
        <v>1</v>
      </c>
      <c r="L3315" s="3">
        <f>INDEX(products!$A$1:$G$5001,MATCH(orders!$D3315,products!$A$1:$A$5001,0),MATCH(L$1,products!$A$1:$G$1,0))</f>
        <v>0.67503333333333337</v>
      </c>
      <c r="M3315" s="3">
        <f t="shared" si="51"/>
        <v>0.67503333333333337</v>
      </c>
      <c r="N3315" t="str">
        <f>_xlfn.XLOOKUP(Orders[[#This Row],[Customer ID]],customers!$A$1:$A$4972,customers!$I$1:$I$4972,,0)</f>
        <v>Yes</v>
      </c>
    </row>
    <row r="3316" spans="1:14" x14ac:dyDescent="0.25">
      <c r="A3316" t="s">
        <v>15661</v>
      </c>
      <c r="B3316" s="2">
        <v>44918</v>
      </c>
      <c r="C3316" t="s">
        <v>15662</v>
      </c>
      <c r="D3316" t="s">
        <v>15663</v>
      </c>
      <c r="E3316">
        <v>3</v>
      </c>
      <c r="F3316" t="str">
        <f>_xlfn.XLOOKUP(C3316,customers!$A$1:$A$4972,customers!B$1:B$4972,,0)</f>
        <v>Brian Brown</v>
      </c>
      <c r="H3316" t="str">
        <f>_xlfn.XLOOKUP(C3316,customers!$A$1:$A$4972,customers!$G$1:$G$4972,,0)</f>
        <v>South Africa</v>
      </c>
      <c r="I3316" t="str">
        <f>INDEX(products!$A$1:$G$5001,MATCH(orders!$D3316,products!$A$1:$A$5001,0),MATCH(I$1,products!$A$1:$G$1,0))</f>
        <v>Loans</v>
      </c>
      <c r="J3316" t="str">
        <f>INDEX(products!$A$1:$G$5001,MATCH(orders!$D3316,products!$A$1:$A$5001,0),MATCH(J$1,products!$A$1:$G$1,0))</f>
        <v>Standard</v>
      </c>
      <c r="K3316">
        <f>INDEX(products!$A$1:$G$5001,MATCH(orders!$D3316,products!$A$1:$A$5001,0),MATCH(K$1,products!$A$1:$G$1,0))</f>
        <v>5</v>
      </c>
      <c r="L3316" s="3">
        <f>INDEX(products!$A$1:$G$5001,MATCH(orders!$D3316,products!$A$1:$A$5001,0),MATCH(L$1,products!$A$1:$G$1,0))</f>
        <v>4.4216666666666669</v>
      </c>
      <c r="M3316" s="3">
        <f t="shared" si="51"/>
        <v>13.265000000000001</v>
      </c>
      <c r="N3316" t="str">
        <f>_xlfn.XLOOKUP(Orders[[#This Row],[Customer ID]],customers!$A$1:$A$4972,customers!$I$1:$I$4972,,0)</f>
        <v>Yes</v>
      </c>
    </row>
    <row r="3317" spans="1:14" x14ac:dyDescent="0.25">
      <c r="A3317" t="s">
        <v>15665</v>
      </c>
      <c r="B3317" s="2">
        <v>44918</v>
      </c>
      <c r="C3317" t="s">
        <v>15666</v>
      </c>
      <c r="D3317" t="s">
        <v>15667</v>
      </c>
      <c r="E3317">
        <v>3</v>
      </c>
      <c r="F3317" t="str">
        <f>_xlfn.XLOOKUP(C3317,customers!$A$1:$A$4972,customers!B$1:B$4972,,0)</f>
        <v>Gabriel Phillips</v>
      </c>
      <c r="H3317" t="str">
        <f>_xlfn.XLOOKUP(C3317,customers!$A$1:$A$4972,customers!$G$1:$G$4972,,0)</f>
        <v>Brazil</v>
      </c>
      <c r="I3317" t="str">
        <f>INDEX(products!$A$1:$G$5001,MATCH(orders!$D3317,products!$A$1:$A$5001,0),MATCH(I$1,products!$A$1:$G$1,0))</f>
        <v>Investments</v>
      </c>
      <c r="J3317" t="str">
        <f>INDEX(products!$A$1:$G$5001,MATCH(orders!$D3317,products!$A$1:$A$5001,0),MATCH(J$1,products!$A$1:$G$1,0))</f>
        <v>Standard</v>
      </c>
      <c r="K3317">
        <f>INDEX(products!$A$1:$G$5001,MATCH(orders!$D3317,products!$A$1:$A$5001,0),MATCH(K$1,products!$A$1:$G$1,0))</f>
        <v>5</v>
      </c>
      <c r="L3317" s="3">
        <f>INDEX(products!$A$1:$G$5001,MATCH(orders!$D3317,products!$A$1:$A$5001,0),MATCH(L$1,products!$A$1:$G$1,0))</f>
        <v>6.6417666666666664</v>
      </c>
      <c r="M3317" s="3">
        <f t="shared" si="51"/>
        <v>19.9253</v>
      </c>
      <c r="N3317" t="str">
        <f>_xlfn.XLOOKUP(Orders[[#This Row],[Customer ID]],customers!$A$1:$A$4972,customers!$I$1:$I$4972,,0)</f>
        <v>No</v>
      </c>
    </row>
    <row r="3318" spans="1:14" x14ac:dyDescent="0.25">
      <c r="A3318" t="s">
        <v>15669</v>
      </c>
      <c r="B3318" s="2">
        <v>44919</v>
      </c>
      <c r="C3318" t="s">
        <v>15670</v>
      </c>
      <c r="D3318" t="s">
        <v>15671</v>
      </c>
      <c r="E3318">
        <v>4</v>
      </c>
      <c r="F3318" t="str">
        <f>_xlfn.XLOOKUP(C3318,customers!$A$1:$A$4972,customers!B$1:B$4972,,0)</f>
        <v>Hannah Lopez</v>
      </c>
      <c r="H3318" t="str">
        <f>_xlfn.XLOOKUP(C3318,customers!$A$1:$A$4972,customers!$G$1:$G$4972,,0)</f>
        <v>Brazil</v>
      </c>
      <c r="I3318" t="str">
        <f>INDEX(products!$A$1:$G$5001,MATCH(orders!$D3318,products!$A$1:$A$5001,0),MATCH(I$1,products!$A$1:$G$1,0))</f>
        <v>Investments</v>
      </c>
      <c r="J3318" t="str">
        <f>INDEX(products!$A$1:$G$5001,MATCH(orders!$D3318,products!$A$1:$A$5001,0),MATCH(J$1,products!$A$1:$G$1,0))</f>
        <v>Premium</v>
      </c>
      <c r="K3318">
        <f>INDEX(products!$A$1:$G$5001,MATCH(orders!$D3318,products!$A$1:$A$5001,0),MATCH(K$1,products!$A$1:$G$1,0))</f>
        <v>10</v>
      </c>
      <c r="L3318" s="3">
        <f>INDEX(products!$A$1:$G$5001,MATCH(orders!$D3318,products!$A$1:$A$5001,0),MATCH(L$1,products!$A$1:$G$1,0))</f>
        <v>11.50656666666667</v>
      </c>
      <c r="M3318" s="3">
        <f t="shared" si="51"/>
        <v>46.026266666666679</v>
      </c>
      <c r="N3318" t="str">
        <f>_xlfn.XLOOKUP(Orders[[#This Row],[Customer ID]],customers!$A$1:$A$4972,customers!$I$1:$I$4972,,0)</f>
        <v>Yes</v>
      </c>
    </row>
    <row r="3319" spans="1:14" x14ac:dyDescent="0.25">
      <c r="A3319" t="s">
        <v>15673</v>
      </c>
      <c r="B3319" s="2">
        <v>44919</v>
      </c>
      <c r="C3319" t="s">
        <v>15674</v>
      </c>
      <c r="D3319" t="s">
        <v>15675</v>
      </c>
      <c r="E3319">
        <v>2</v>
      </c>
      <c r="F3319" t="str">
        <f>_xlfn.XLOOKUP(C3319,customers!$A$1:$A$4972,customers!B$1:B$4972,,0)</f>
        <v>Dustin Jones</v>
      </c>
      <c r="H3319" t="str">
        <f>_xlfn.XLOOKUP(C3319,customers!$A$1:$A$4972,customers!$G$1:$G$4972,,0)</f>
        <v>Japan</v>
      </c>
      <c r="I3319" t="str">
        <f>INDEX(products!$A$1:$G$5001,MATCH(orders!$D3319,products!$A$1:$A$5001,0),MATCH(I$1,products!$A$1:$G$1,0))</f>
        <v>Credit Cards</v>
      </c>
      <c r="J3319" t="str">
        <f>INDEX(products!$A$1:$G$5001,MATCH(orders!$D3319,products!$A$1:$A$5001,0),MATCH(J$1,products!$A$1:$G$1,0))</f>
        <v>VIP</v>
      </c>
      <c r="K3319">
        <f>INDEX(products!$A$1:$G$5001,MATCH(orders!$D3319,products!$A$1:$A$5001,0),MATCH(K$1,products!$A$1:$G$1,0))</f>
        <v>3</v>
      </c>
      <c r="L3319" s="3">
        <f>INDEX(products!$A$1:$G$5001,MATCH(orders!$D3319,products!$A$1:$A$5001,0),MATCH(L$1,products!$A$1:$G$1,0))</f>
        <v>2.0159333333333329</v>
      </c>
      <c r="M3319" s="3">
        <f t="shared" si="51"/>
        <v>4.0318666666666658</v>
      </c>
      <c r="N3319" t="str">
        <f>_xlfn.XLOOKUP(Orders[[#This Row],[Customer ID]],customers!$A$1:$A$4972,customers!$I$1:$I$4972,,0)</f>
        <v>Yes</v>
      </c>
    </row>
    <row r="3320" spans="1:14" x14ac:dyDescent="0.25">
      <c r="A3320" t="s">
        <v>15677</v>
      </c>
      <c r="B3320" s="2">
        <v>44920</v>
      </c>
      <c r="C3320" t="s">
        <v>15678</v>
      </c>
      <c r="D3320" t="s">
        <v>15679</v>
      </c>
      <c r="E3320">
        <v>3</v>
      </c>
      <c r="F3320" t="str">
        <f>_xlfn.XLOOKUP(C3320,customers!$A$1:$A$4972,customers!B$1:B$4972,,0)</f>
        <v>Lori Cervantes</v>
      </c>
      <c r="H3320" t="str">
        <f>_xlfn.XLOOKUP(C3320,customers!$A$1:$A$4972,customers!$G$1:$G$4972,,0)</f>
        <v>South Africa</v>
      </c>
      <c r="I3320" t="str">
        <f>INDEX(products!$A$1:$G$5001,MATCH(orders!$D3320,products!$A$1:$A$5001,0),MATCH(I$1,products!$A$1:$G$1,0))</f>
        <v>Loans</v>
      </c>
      <c r="J3320" t="str">
        <f>INDEX(products!$A$1:$G$5001,MATCH(orders!$D3320,products!$A$1:$A$5001,0),MATCH(J$1,products!$A$1:$G$1,0))</f>
        <v>Standard</v>
      </c>
      <c r="K3320">
        <f>INDEX(products!$A$1:$G$5001,MATCH(orders!$D3320,products!$A$1:$A$5001,0),MATCH(K$1,products!$A$1:$G$1,0))</f>
        <v>5</v>
      </c>
      <c r="L3320" s="3">
        <f>INDEX(products!$A$1:$G$5001,MATCH(orders!$D3320,products!$A$1:$A$5001,0),MATCH(L$1,products!$A$1:$G$1,0))</f>
        <v>7.3558000000000003</v>
      </c>
      <c r="M3320" s="3">
        <f t="shared" si="51"/>
        <v>22.067399999999999</v>
      </c>
      <c r="N3320" t="str">
        <f>_xlfn.XLOOKUP(Orders[[#This Row],[Customer ID]],customers!$A$1:$A$4972,customers!$I$1:$I$4972,,0)</f>
        <v>Yes</v>
      </c>
    </row>
    <row r="3321" spans="1:14" x14ac:dyDescent="0.25">
      <c r="A3321" t="s">
        <v>15681</v>
      </c>
      <c r="B3321" s="2">
        <v>44920</v>
      </c>
      <c r="C3321" t="s">
        <v>15682</v>
      </c>
      <c r="D3321" t="s">
        <v>15683</v>
      </c>
      <c r="E3321">
        <v>2</v>
      </c>
      <c r="F3321" t="str">
        <f>_xlfn.XLOOKUP(C3321,customers!$A$1:$A$4972,customers!B$1:B$4972,,0)</f>
        <v>Alex Leonard</v>
      </c>
      <c r="H3321" t="str">
        <f>_xlfn.XLOOKUP(C3321,customers!$A$1:$A$4972,customers!$G$1:$G$4972,,0)</f>
        <v>Germany</v>
      </c>
      <c r="I3321" t="str">
        <f>INDEX(products!$A$1:$G$5001,MATCH(orders!$D3321,products!$A$1:$A$5001,0),MATCH(I$1,products!$A$1:$G$1,0))</f>
        <v>Investments</v>
      </c>
      <c r="J3321" t="str">
        <f>INDEX(products!$A$1:$G$5001,MATCH(orders!$D3321,products!$A$1:$A$5001,0),MATCH(J$1,products!$A$1:$G$1,0))</f>
        <v>VIP</v>
      </c>
      <c r="K3321">
        <f>INDEX(products!$A$1:$G$5001,MATCH(orders!$D3321,products!$A$1:$A$5001,0),MATCH(K$1,products!$A$1:$G$1,0))</f>
        <v>3</v>
      </c>
      <c r="L3321" s="3">
        <f>INDEX(products!$A$1:$G$5001,MATCH(orders!$D3321,products!$A$1:$A$5001,0),MATCH(L$1,products!$A$1:$G$1,0))</f>
        <v>4.318433333333334</v>
      </c>
      <c r="M3321" s="3">
        <f t="shared" si="51"/>
        <v>8.636866666666668</v>
      </c>
      <c r="N3321" t="str">
        <f>_xlfn.XLOOKUP(Orders[[#This Row],[Customer ID]],customers!$A$1:$A$4972,customers!$I$1:$I$4972,,0)</f>
        <v>No</v>
      </c>
    </row>
    <row r="3322" spans="1:14" x14ac:dyDescent="0.25">
      <c r="A3322" t="s">
        <v>15685</v>
      </c>
      <c r="B3322" s="2">
        <v>44921</v>
      </c>
      <c r="C3322" t="s">
        <v>15686</v>
      </c>
      <c r="D3322" t="s">
        <v>15687</v>
      </c>
      <c r="E3322">
        <v>4</v>
      </c>
      <c r="F3322" t="str">
        <f>_xlfn.XLOOKUP(C3322,customers!$A$1:$A$4972,customers!B$1:B$4972,,0)</f>
        <v>Nathan Frey</v>
      </c>
      <c r="H3322" t="str">
        <f>_xlfn.XLOOKUP(C3322,customers!$A$1:$A$4972,customers!$G$1:$G$4972,,0)</f>
        <v>Germany</v>
      </c>
      <c r="I3322" t="str">
        <f>INDEX(products!$A$1:$G$5001,MATCH(orders!$D3322,products!$A$1:$A$5001,0),MATCH(I$1,products!$A$1:$G$1,0))</f>
        <v>Investments</v>
      </c>
      <c r="J3322" t="str">
        <f>INDEX(products!$A$1:$G$5001,MATCH(orders!$D3322,products!$A$1:$A$5001,0),MATCH(J$1,products!$A$1:$G$1,0))</f>
        <v>VIP</v>
      </c>
      <c r="K3322">
        <f>INDEX(products!$A$1:$G$5001,MATCH(orders!$D3322,products!$A$1:$A$5001,0),MATCH(K$1,products!$A$1:$G$1,0))</f>
        <v>10</v>
      </c>
      <c r="L3322" s="3">
        <f>INDEX(products!$A$1:$G$5001,MATCH(orders!$D3322,products!$A$1:$A$5001,0),MATCH(L$1,products!$A$1:$G$1,0))</f>
        <v>12.150866666666669</v>
      </c>
      <c r="M3322" s="3">
        <f t="shared" si="51"/>
        <v>48.603466666666677</v>
      </c>
      <c r="N3322" t="str">
        <f>_xlfn.XLOOKUP(Orders[[#This Row],[Customer ID]],customers!$A$1:$A$4972,customers!$I$1:$I$4972,,0)</f>
        <v>No</v>
      </c>
    </row>
    <row r="3323" spans="1:14" x14ac:dyDescent="0.25">
      <c r="A3323" t="s">
        <v>15689</v>
      </c>
      <c r="B3323" s="2">
        <v>44921</v>
      </c>
      <c r="C3323" t="s">
        <v>15690</v>
      </c>
      <c r="D3323" t="s">
        <v>15691</v>
      </c>
      <c r="E3323">
        <v>2</v>
      </c>
      <c r="F3323" t="str">
        <f>_xlfn.XLOOKUP(C3323,customers!$A$1:$A$4972,customers!B$1:B$4972,,0)</f>
        <v>Jason Ortega</v>
      </c>
      <c r="H3323" t="str">
        <f>_xlfn.XLOOKUP(C3323,customers!$A$1:$A$4972,customers!$G$1:$G$4972,,0)</f>
        <v>South Africa</v>
      </c>
      <c r="I3323" t="str">
        <f>INDEX(products!$A$1:$G$5001,MATCH(orders!$D3323,products!$A$1:$A$5001,0),MATCH(I$1,products!$A$1:$G$1,0))</f>
        <v>Loans</v>
      </c>
      <c r="J3323" t="str">
        <f>INDEX(products!$A$1:$G$5001,MATCH(orders!$D3323,products!$A$1:$A$5001,0),MATCH(J$1,products!$A$1:$G$1,0))</f>
        <v>VIP</v>
      </c>
      <c r="K3323">
        <f>INDEX(products!$A$1:$G$5001,MATCH(orders!$D3323,products!$A$1:$A$5001,0),MATCH(K$1,products!$A$1:$G$1,0))</f>
        <v>3</v>
      </c>
      <c r="L3323" s="3">
        <f>INDEX(products!$A$1:$G$5001,MATCH(orders!$D3323,products!$A$1:$A$5001,0),MATCH(L$1,products!$A$1:$G$1,0))</f>
        <v>2.1993999999999998</v>
      </c>
      <c r="M3323" s="3">
        <f t="shared" si="51"/>
        <v>4.3987999999999996</v>
      </c>
      <c r="N3323" t="str">
        <f>_xlfn.XLOOKUP(Orders[[#This Row],[Customer ID]],customers!$A$1:$A$4972,customers!$I$1:$I$4972,,0)</f>
        <v>No</v>
      </c>
    </row>
    <row r="3324" spans="1:14" x14ac:dyDescent="0.25">
      <c r="A3324" t="s">
        <v>15692</v>
      </c>
      <c r="B3324" s="2">
        <v>44921</v>
      </c>
      <c r="C3324" t="s">
        <v>15693</v>
      </c>
      <c r="D3324" t="s">
        <v>15694</v>
      </c>
      <c r="E3324">
        <v>3</v>
      </c>
      <c r="F3324" t="str">
        <f>_xlfn.XLOOKUP(C3324,customers!$A$1:$A$4972,customers!B$1:B$4972,,0)</f>
        <v>Nancy Mason</v>
      </c>
      <c r="H3324" t="str">
        <f>_xlfn.XLOOKUP(C3324,customers!$A$1:$A$4972,customers!$G$1:$G$4972,,0)</f>
        <v>Germany</v>
      </c>
      <c r="I3324" t="str">
        <f>INDEX(products!$A$1:$G$5001,MATCH(orders!$D3324,products!$A$1:$A$5001,0),MATCH(I$1,products!$A$1:$G$1,0))</f>
        <v>Loans</v>
      </c>
      <c r="J3324" t="str">
        <f>INDEX(products!$A$1:$G$5001,MATCH(orders!$D3324,products!$A$1:$A$5001,0),MATCH(J$1,products!$A$1:$G$1,0))</f>
        <v>Premium</v>
      </c>
      <c r="K3324">
        <f>INDEX(products!$A$1:$G$5001,MATCH(orders!$D3324,products!$A$1:$A$5001,0),MATCH(K$1,products!$A$1:$G$1,0))</f>
        <v>5</v>
      </c>
      <c r="L3324" s="3">
        <f>INDEX(products!$A$1:$G$5001,MATCH(orders!$D3324,products!$A$1:$A$5001,0),MATCH(L$1,products!$A$1:$G$1,0))</f>
        <v>7.1659000000000006</v>
      </c>
      <c r="M3324" s="3">
        <f t="shared" si="51"/>
        <v>21.497700000000002</v>
      </c>
      <c r="N3324" t="str">
        <f>_xlfn.XLOOKUP(Orders[[#This Row],[Customer ID]],customers!$A$1:$A$4972,customers!$I$1:$I$4972,,0)</f>
        <v>Yes</v>
      </c>
    </row>
    <row r="3325" spans="1:14" x14ac:dyDescent="0.25">
      <c r="A3325" t="s">
        <v>15696</v>
      </c>
      <c r="B3325" s="2">
        <v>44922</v>
      </c>
      <c r="C3325" t="s">
        <v>15697</v>
      </c>
      <c r="D3325" t="s">
        <v>15698</v>
      </c>
      <c r="E3325">
        <v>2</v>
      </c>
      <c r="F3325" t="str">
        <f>_xlfn.XLOOKUP(C3325,customers!$A$1:$A$4972,customers!B$1:B$4972,,0)</f>
        <v>Jeffrey Baker</v>
      </c>
      <c r="H3325" t="str">
        <f>_xlfn.XLOOKUP(C3325,customers!$A$1:$A$4972,customers!$G$1:$G$4972,,0)</f>
        <v>South Africa</v>
      </c>
      <c r="I3325" t="str">
        <f>INDEX(products!$A$1:$G$5001,MATCH(orders!$D3325,products!$A$1:$A$5001,0),MATCH(I$1,products!$A$1:$G$1,0))</f>
        <v>Money Transfers</v>
      </c>
      <c r="J3325" t="str">
        <f>INDEX(products!$A$1:$G$5001,MATCH(orders!$D3325,products!$A$1:$A$5001,0),MATCH(J$1,products!$A$1:$G$1,0))</f>
        <v>VIP</v>
      </c>
      <c r="K3325">
        <f>INDEX(products!$A$1:$G$5001,MATCH(orders!$D3325,products!$A$1:$A$5001,0),MATCH(K$1,products!$A$1:$G$1,0))</f>
        <v>3</v>
      </c>
      <c r="L3325" s="3">
        <f>INDEX(products!$A$1:$G$5001,MATCH(orders!$D3325,products!$A$1:$A$5001,0),MATCH(L$1,products!$A$1:$G$1,0))</f>
        <v>3.7511333333333341</v>
      </c>
      <c r="M3325" s="3">
        <f t="shared" si="51"/>
        <v>7.5022666666666682</v>
      </c>
      <c r="N3325" t="str">
        <f>_xlfn.XLOOKUP(Orders[[#This Row],[Customer ID]],customers!$A$1:$A$4972,customers!$I$1:$I$4972,,0)</f>
        <v>No</v>
      </c>
    </row>
    <row r="3326" spans="1:14" x14ac:dyDescent="0.25">
      <c r="A3326" t="s">
        <v>15700</v>
      </c>
      <c r="B3326" s="2">
        <v>44922</v>
      </c>
      <c r="C3326" t="s">
        <v>15701</v>
      </c>
      <c r="D3326" t="s">
        <v>15702</v>
      </c>
      <c r="E3326">
        <v>3</v>
      </c>
      <c r="F3326" t="str">
        <f>_xlfn.XLOOKUP(C3326,customers!$A$1:$A$4972,customers!B$1:B$4972,,0)</f>
        <v>James Rodriguez</v>
      </c>
      <c r="H3326" t="str">
        <f>_xlfn.XLOOKUP(C3326,customers!$A$1:$A$4972,customers!$G$1:$G$4972,,0)</f>
        <v>Germany</v>
      </c>
      <c r="I3326" t="str">
        <f>INDEX(products!$A$1:$G$5001,MATCH(orders!$D3326,products!$A$1:$A$5001,0),MATCH(I$1,products!$A$1:$G$1,0))</f>
        <v>Credit Cards</v>
      </c>
      <c r="J3326" t="str">
        <f>INDEX(products!$A$1:$G$5001,MATCH(orders!$D3326,products!$A$1:$A$5001,0),MATCH(J$1,products!$A$1:$G$1,0))</f>
        <v>VIP</v>
      </c>
      <c r="K3326">
        <f>INDEX(products!$A$1:$G$5001,MATCH(orders!$D3326,products!$A$1:$A$5001,0),MATCH(K$1,products!$A$1:$G$1,0))</f>
        <v>5</v>
      </c>
      <c r="L3326" s="3">
        <f>INDEX(products!$A$1:$G$5001,MATCH(orders!$D3326,products!$A$1:$A$5001,0),MATCH(L$1,products!$A$1:$G$1,0))</f>
        <v>7.2431333333333336</v>
      </c>
      <c r="M3326" s="3">
        <f t="shared" si="51"/>
        <v>21.729400000000002</v>
      </c>
      <c r="N3326" t="str">
        <f>_xlfn.XLOOKUP(Orders[[#This Row],[Customer ID]],customers!$A$1:$A$4972,customers!$I$1:$I$4972,,0)</f>
        <v>No</v>
      </c>
    </row>
    <row r="3327" spans="1:14" x14ac:dyDescent="0.25">
      <c r="A3327" t="s">
        <v>15704</v>
      </c>
      <c r="B3327" s="2">
        <v>44923</v>
      </c>
      <c r="C3327" t="s">
        <v>15705</v>
      </c>
      <c r="D3327" t="s">
        <v>15706</v>
      </c>
      <c r="E3327">
        <v>2</v>
      </c>
      <c r="F3327" t="str">
        <f>_xlfn.XLOOKUP(C3327,customers!$A$1:$A$4972,customers!B$1:B$4972,,0)</f>
        <v>Amy Bond</v>
      </c>
      <c r="H3327" t="str">
        <f>_xlfn.XLOOKUP(C3327,customers!$A$1:$A$4972,customers!$G$1:$G$4972,,0)</f>
        <v>Japan</v>
      </c>
      <c r="I3327" t="str">
        <f>INDEX(products!$A$1:$G$5001,MATCH(orders!$D3327,products!$A$1:$A$5001,0),MATCH(I$1,products!$A$1:$G$1,0))</f>
        <v>Credit Cards</v>
      </c>
      <c r="J3327" t="str">
        <f>INDEX(products!$A$1:$G$5001,MATCH(orders!$D3327,products!$A$1:$A$5001,0),MATCH(J$1,products!$A$1:$G$1,0))</f>
        <v>VIP</v>
      </c>
      <c r="K3327">
        <f>INDEX(products!$A$1:$G$5001,MATCH(orders!$D3327,products!$A$1:$A$5001,0),MATCH(K$1,products!$A$1:$G$1,0))</f>
        <v>3</v>
      </c>
      <c r="L3327" s="3">
        <f>INDEX(products!$A$1:$G$5001,MATCH(orders!$D3327,products!$A$1:$A$5001,0),MATCH(L$1,products!$A$1:$G$1,0))</f>
        <v>4.2552333333333339</v>
      </c>
      <c r="M3327" s="3">
        <f t="shared" si="51"/>
        <v>8.5104666666666677</v>
      </c>
      <c r="N3327" t="str">
        <f>_xlfn.XLOOKUP(Orders[[#This Row],[Customer ID]],customers!$A$1:$A$4972,customers!$I$1:$I$4972,,0)</f>
        <v>Yes</v>
      </c>
    </row>
    <row r="3328" spans="1:14" x14ac:dyDescent="0.25">
      <c r="A3328" t="s">
        <v>15708</v>
      </c>
      <c r="B3328" s="2">
        <v>44923</v>
      </c>
      <c r="C3328" t="s">
        <v>15709</v>
      </c>
      <c r="D3328" t="s">
        <v>15710</v>
      </c>
      <c r="E3328">
        <v>3</v>
      </c>
      <c r="F3328" t="str">
        <f>_xlfn.XLOOKUP(C3328,customers!$A$1:$A$4972,customers!B$1:B$4972,,0)</f>
        <v>Christian Bentley Jr.</v>
      </c>
      <c r="H3328" t="str">
        <f>_xlfn.XLOOKUP(C3328,customers!$A$1:$A$4972,customers!$G$1:$G$4972,,0)</f>
        <v>Germany</v>
      </c>
      <c r="I3328" t="str">
        <f>INDEX(products!$A$1:$G$5001,MATCH(orders!$D3328,products!$A$1:$A$5001,0),MATCH(I$1,products!$A$1:$G$1,0))</f>
        <v>Loans</v>
      </c>
      <c r="J3328" t="str">
        <f>INDEX(products!$A$1:$G$5001,MATCH(orders!$D3328,products!$A$1:$A$5001,0),MATCH(J$1,products!$A$1:$G$1,0))</f>
        <v>Standard</v>
      </c>
      <c r="K3328">
        <f>INDEX(products!$A$1:$G$5001,MATCH(orders!$D3328,products!$A$1:$A$5001,0),MATCH(K$1,products!$A$1:$G$1,0))</f>
        <v>5</v>
      </c>
      <c r="L3328" s="3">
        <f>INDEX(products!$A$1:$G$5001,MATCH(orders!$D3328,products!$A$1:$A$5001,0),MATCH(L$1,products!$A$1:$G$1,0))</f>
        <v>7.3483333333333336</v>
      </c>
      <c r="M3328" s="3">
        <f t="shared" si="51"/>
        <v>22.045000000000002</v>
      </c>
      <c r="N3328" t="str">
        <f>_xlfn.XLOOKUP(Orders[[#This Row],[Customer ID]],customers!$A$1:$A$4972,customers!$I$1:$I$4972,,0)</f>
        <v>No</v>
      </c>
    </row>
    <row r="3329" spans="1:14" x14ac:dyDescent="0.25">
      <c r="A3329" t="s">
        <v>15712</v>
      </c>
      <c r="B3329" s="2">
        <v>44924</v>
      </c>
      <c r="C3329" t="s">
        <v>15713</v>
      </c>
      <c r="D3329" t="s">
        <v>15714</v>
      </c>
      <c r="E3329">
        <v>3</v>
      </c>
      <c r="F3329" t="str">
        <f>_xlfn.XLOOKUP(C3329,customers!$A$1:$A$4972,customers!B$1:B$4972,,0)</f>
        <v>Caitlin Stewart</v>
      </c>
      <c r="H3329" t="str">
        <f>_xlfn.XLOOKUP(C3329,customers!$A$1:$A$4972,customers!$G$1:$G$4972,,0)</f>
        <v>Brazil</v>
      </c>
      <c r="I3329" t="str">
        <f>INDEX(products!$A$1:$G$5001,MATCH(orders!$D3329,products!$A$1:$A$5001,0),MATCH(I$1,products!$A$1:$G$1,0))</f>
        <v>Credit Cards</v>
      </c>
      <c r="J3329" t="str">
        <f>INDEX(products!$A$1:$G$5001,MATCH(orders!$D3329,products!$A$1:$A$5001,0),MATCH(J$1,products!$A$1:$G$1,0))</f>
        <v>Premium</v>
      </c>
      <c r="K3329">
        <f>INDEX(products!$A$1:$G$5001,MATCH(orders!$D3329,products!$A$1:$A$5001,0),MATCH(K$1,products!$A$1:$G$1,0))</f>
        <v>5</v>
      </c>
      <c r="L3329" s="3">
        <f>INDEX(products!$A$1:$G$5001,MATCH(orders!$D3329,products!$A$1:$A$5001,0),MATCH(L$1,products!$A$1:$G$1,0))</f>
        <v>5.9233666666666656</v>
      </c>
      <c r="M3329" s="3">
        <f t="shared" si="51"/>
        <v>17.770099999999996</v>
      </c>
      <c r="N3329" t="str">
        <f>_xlfn.XLOOKUP(Orders[[#This Row],[Customer ID]],customers!$A$1:$A$4972,customers!$I$1:$I$4972,,0)</f>
        <v>No</v>
      </c>
    </row>
    <row r="3330" spans="1:14" x14ac:dyDescent="0.25">
      <c r="A3330" t="s">
        <v>15716</v>
      </c>
      <c r="B3330" s="2">
        <v>44924</v>
      </c>
      <c r="C3330" t="s">
        <v>15717</v>
      </c>
      <c r="D3330" t="s">
        <v>15718</v>
      </c>
      <c r="E3330">
        <v>2</v>
      </c>
      <c r="F3330" t="str">
        <f>_xlfn.XLOOKUP(C3330,customers!$A$1:$A$4972,customers!B$1:B$4972,,0)</f>
        <v>Andrea Bowman</v>
      </c>
      <c r="H3330" t="str">
        <f>_xlfn.XLOOKUP(C3330,customers!$A$1:$A$4972,customers!$G$1:$G$4972,,0)</f>
        <v>South Africa</v>
      </c>
      <c r="I3330" t="str">
        <f>INDEX(products!$A$1:$G$5001,MATCH(orders!$D3330,products!$A$1:$A$5001,0),MATCH(I$1,products!$A$1:$G$1,0))</f>
        <v>Investments</v>
      </c>
      <c r="J3330" t="str">
        <f>INDEX(products!$A$1:$G$5001,MATCH(orders!$D3330,products!$A$1:$A$5001,0),MATCH(J$1,products!$A$1:$G$1,0))</f>
        <v>Standard</v>
      </c>
      <c r="K3330">
        <f>INDEX(products!$A$1:$G$5001,MATCH(orders!$D3330,products!$A$1:$A$5001,0),MATCH(K$1,products!$A$1:$G$1,0))</f>
        <v>3</v>
      </c>
      <c r="L3330" s="3">
        <f>INDEX(products!$A$1:$G$5001,MATCH(orders!$D3330,products!$A$1:$A$5001,0),MATCH(L$1,products!$A$1:$G$1,0))</f>
        <v>2.4209666666666672</v>
      </c>
      <c r="M3330" s="3">
        <f t="shared" si="51"/>
        <v>4.8419333333333343</v>
      </c>
      <c r="N3330" t="str">
        <f>_xlfn.XLOOKUP(Orders[[#This Row],[Customer ID]],customers!$A$1:$A$4972,customers!$I$1:$I$4972,,0)</f>
        <v>Yes</v>
      </c>
    </row>
    <row r="3331" spans="1:14" x14ac:dyDescent="0.25">
      <c r="A3331" t="s">
        <v>15720</v>
      </c>
      <c r="B3331" s="2">
        <v>44925</v>
      </c>
      <c r="C3331" t="s">
        <v>15721</v>
      </c>
      <c r="D3331" t="s">
        <v>15722</v>
      </c>
      <c r="E3331">
        <v>4</v>
      </c>
      <c r="F3331" t="str">
        <f>_xlfn.XLOOKUP(C3331,customers!$A$1:$A$4972,customers!B$1:B$4972,,0)</f>
        <v>Dr. Jesus Carr MD</v>
      </c>
      <c r="H3331" t="str">
        <f>_xlfn.XLOOKUP(C3331,customers!$A$1:$A$4972,customers!$G$1:$G$4972,,0)</f>
        <v>United States</v>
      </c>
      <c r="I3331" t="str">
        <f>INDEX(products!$A$1:$G$5001,MATCH(orders!$D3331,products!$A$1:$A$5001,0),MATCH(I$1,products!$A$1:$G$1,0))</f>
        <v>Loans</v>
      </c>
      <c r="J3331" t="str">
        <f>INDEX(products!$A$1:$G$5001,MATCH(orders!$D3331,products!$A$1:$A$5001,0),MATCH(J$1,products!$A$1:$G$1,0))</f>
        <v>Premium</v>
      </c>
      <c r="K3331">
        <f>INDEX(products!$A$1:$G$5001,MATCH(orders!$D3331,products!$A$1:$A$5001,0),MATCH(K$1,products!$A$1:$G$1,0))</f>
        <v>10</v>
      </c>
      <c r="L3331" s="3">
        <f>INDEX(products!$A$1:$G$5001,MATCH(orders!$D3331,products!$A$1:$A$5001,0),MATCH(L$1,products!$A$1:$G$1,0))</f>
        <v>13.378233333333331</v>
      </c>
      <c r="M3331" s="3">
        <f t="shared" ref="M3331:M3394" si="52">L3331*E3331</f>
        <v>53.512933333333322</v>
      </c>
      <c r="N3331" t="str">
        <f>_xlfn.XLOOKUP(Orders[[#This Row],[Customer ID]],customers!$A$1:$A$4972,customers!$I$1:$I$4972,,0)</f>
        <v>No</v>
      </c>
    </row>
    <row r="3332" spans="1:14" x14ac:dyDescent="0.25">
      <c r="A3332" t="s">
        <v>15724</v>
      </c>
      <c r="B3332" s="2">
        <v>44925</v>
      </c>
      <c r="C3332" t="s">
        <v>15725</v>
      </c>
      <c r="D3332" t="s">
        <v>15726</v>
      </c>
      <c r="E3332">
        <v>1</v>
      </c>
      <c r="F3332" t="str">
        <f>_xlfn.XLOOKUP(C3332,customers!$A$1:$A$4972,customers!B$1:B$4972,,0)</f>
        <v>Omar Brown</v>
      </c>
      <c r="H3332" t="str">
        <f>_xlfn.XLOOKUP(C3332,customers!$A$1:$A$4972,customers!$G$1:$G$4972,,0)</f>
        <v>United States</v>
      </c>
      <c r="I3332" t="str">
        <f>INDEX(products!$A$1:$G$5001,MATCH(orders!$D3332,products!$A$1:$A$5001,0),MATCH(I$1,products!$A$1:$G$1,0))</f>
        <v>Loans</v>
      </c>
      <c r="J3332" t="str">
        <f>INDEX(products!$A$1:$G$5001,MATCH(orders!$D3332,products!$A$1:$A$5001,0),MATCH(J$1,products!$A$1:$G$1,0))</f>
        <v>Premium</v>
      </c>
      <c r="K3332">
        <f>INDEX(products!$A$1:$G$5001,MATCH(orders!$D3332,products!$A$1:$A$5001,0),MATCH(K$1,products!$A$1:$G$1,0))</f>
        <v>1</v>
      </c>
      <c r="L3332" s="3">
        <f>INDEX(products!$A$1:$G$5001,MATCH(orders!$D3332,products!$A$1:$A$5001,0),MATCH(L$1,products!$A$1:$G$1,0))</f>
        <v>1.287133333333333</v>
      </c>
      <c r="M3332" s="3">
        <f t="shared" si="52"/>
        <v>1.287133333333333</v>
      </c>
      <c r="N3332" t="str">
        <f>_xlfn.XLOOKUP(Orders[[#This Row],[Customer ID]],customers!$A$1:$A$4972,customers!$I$1:$I$4972,,0)</f>
        <v>Yes</v>
      </c>
    </row>
    <row r="3333" spans="1:14" x14ac:dyDescent="0.25">
      <c r="A3333" t="s">
        <v>15728</v>
      </c>
      <c r="B3333" s="2">
        <v>44925</v>
      </c>
      <c r="C3333" t="s">
        <v>15729</v>
      </c>
      <c r="D3333" t="s">
        <v>15730</v>
      </c>
      <c r="E3333">
        <v>4</v>
      </c>
      <c r="F3333" t="str">
        <f>_xlfn.XLOOKUP(C3333,customers!$A$1:$A$4972,customers!B$1:B$4972,,0)</f>
        <v>Pamela Walker</v>
      </c>
      <c r="H3333" t="str">
        <f>_xlfn.XLOOKUP(C3333,customers!$A$1:$A$4972,customers!$G$1:$G$4972,,0)</f>
        <v>South Africa</v>
      </c>
      <c r="I3333" t="str">
        <f>INDEX(products!$A$1:$G$5001,MATCH(orders!$D3333,products!$A$1:$A$5001,0),MATCH(I$1,products!$A$1:$G$1,0))</f>
        <v>Loans</v>
      </c>
      <c r="J3333" t="str">
        <f>INDEX(products!$A$1:$G$5001,MATCH(orders!$D3333,products!$A$1:$A$5001,0),MATCH(J$1,products!$A$1:$G$1,0))</f>
        <v>VIP</v>
      </c>
      <c r="K3333">
        <f>INDEX(products!$A$1:$G$5001,MATCH(orders!$D3333,products!$A$1:$A$5001,0),MATCH(K$1,products!$A$1:$G$1,0))</f>
        <v>10</v>
      </c>
      <c r="L3333" s="3">
        <f>INDEX(products!$A$1:$G$5001,MATCH(orders!$D3333,products!$A$1:$A$5001,0),MATCH(L$1,products!$A$1:$G$1,0))</f>
        <v>14.0892</v>
      </c>
      <c r="M3333" s="3">
        <f t="shared" si="52"/>
        <v>56.3568</v>
      </c>
      <c r="N3333" t="str">
        <f>_xlfn.XLOOKUP(Orders[[#This Row],[Customer ID]],customers!$A$1:$A$4972,customers!$I$1:$I$4972,,0)</f>
        <v>No</v>
      </c>
    </row>
    <row r="3334" spans="1:14" x14ac:dyDescent="0.25">
      <c r="A3334" t="s">
        <v>15732</v>
      </c>
      <c r="B3334" s="2">
        <v>44926</v>
      </c>
      <c r="C3334" t="s">
        <v>15733</v>
      </c>
      <c r="D3334" t="s">
        <v>15734</v>
      </c>
      <c r="E3334">
        <v>2</v>
      </c>
      <c r="F3334" t="str">
        <f>_xlfn.XLOOKUP(C3334,customers!$A$1:$A$4972,customers!B$1:B$4972,,0)</f>
        <v>Jeffrey Sullivan</v>
      </c>
      <c r="H3334" t="str">
        <f>_xlfn.XLOOKUP(C3334,customers!$A$1:$A$4972,customers!$G$1:$G$4972,,0)</f>
        <v>Japan</v>
      </c>
      <c r="I3334" t="str">
        <f>INDEX(products!$A$1:$G$5001,MATCH(orders!$D3334,products!$A$1:$A$5001,0),MATCH(I$1,products!$A$1:$G$1,0))</f>
        <v>Money Transfers</v>
      </c>
      <c r="J3334" t="str">
        <f>INDEX(products!$A$1:$G$5001,MATCH(orders!$D3334,products!$A$1:$A$5001,0),MATCH(J$1,products!$A$1:$G$1,0))</f>
        <v>VIP</v>
      </c>
      <c r="K3334">
        <f>INDEX(products!$A$1:$G$5001,MATCH(orders!$D3334,products!$A$1:$A$5001,0),MATCH(K$1,products!$A$1:$G$1,0))</f>
        <v>3</v>
      </c>
      <c r="L3334" s="3">
        <f>INDEX(products!$A$1:$G$5001,MATCH(orders!$D3334,products!$A$1:$A$5001,0),MATCH(L$1,products!$A$1:$G$1,0))</f>
        <v>2.5096333333333329</v>
      </c>
      <c r="M3334" s="3">
        <f t="shared" si="52"/>
        <v>5.0192666666666659</v>
      </c>
      <c r="N3334" t="str">
        <f>_xlfn.XLOOKUP(Orders[[#This Row],[Customer ID]],customers!$A$1:$A$4972,customers!$I$1:$I$4972,,0)</f>
        <v>No</v>
      </c>
    </row>
    <row r="3335" spans="1:14" x14ac:dyDescent="0.25">
      <c r="A3335" t="s">
        <v>15736</v>
      </c>
      <c r="B3335" s="2">
        <v>44926</v>
      </c>
      <c r="C3335" t="s">
        <v>15737</v>
      </c>
      <c r="D3335" t="s">
        <v>15738</v>
      </c>
      <c r="E3335">
        <v>4</v>
      </c>
      <c r="F3335" t="str">
        <f>_xlfn.XLOOKUP(C3335,customers!$A$1:$A$4972,customers!B$1:B$4972,,0)</f>
        <v>Jill Johnson</v>
      </c>
      <c r="H3335" t="str">
        <f>_xlfn.XLOOKUP(C3335,customers!$A$1:$A$4972,customers!$G$1:$G$4972,,0)</f>
        <v>Germany</v>
      </c>
      <c r="I3335" t="str">
        <f>INDEX(products!$A$1:$G$5001,MATCH(orders!$D3335,products!$A$1:$A$5001,0),MATCH(I$1,products!$A$1:$G$1,0))</f>
        <v>Credit Cards</v>
      </c>
      <c r="J3335" t="str">
        <f>INDEX(products!$A$1:$G$5001,MATCH(orders!$D3335,products!$A$1:$A$5001,0),MATCH(J$1,products!$A$1:$G$1,0))</f>
        <v>Standard</v>
      </c>
      <c r="K3335">
        <f>INDEX(products!$A$1:$G$5001,MATCH(orders!$D3335,products!$A$1:$A$5001,0),MATCH(K$1,products!$A$1:$G$1,0))</f>
        <v>10</v>
      </c>
      <c r="L3335" s="3">
        <f>INDEX(products!$A$1:$G$5001,MATCH(orders!$D3335,products!$A$1:$A$5001,0),MATCH(L$1,products!$A$1:$G$1,0))</f>
        <v>8.6164333333333332</v>
      </c>
      <c r="M3335" s="3">
        <f t="shared" si="52"/>
        <v>34.465733333333333</v>
      </c>
      <c r="N3335" t="str">
        <f>_xlfn.XLOOKUP(Orders[[#This Row],[Customer ID]],customers!$A$1:$A$4972,customers!$I$1:$I$4972,,0)</f>
        <v>No</v>
      </c>
    </row>
    <row r="3336" spans="1:14" x14ac:dyDescent="0.25">
      <c r="A3336" t="s">
        <v>15739</v>
      </c>
      <c r="B3336" s="2">
        <v>44927</v>
      </c>
      <c r="C3336" t="s">
        <v>15740</v>
      </c>
      <c r="D3336" t="s">
        <v>15741</v>
      </c>
      <c r="E3336">
        <v>3</v>
      </c>
      <c r="F3336" t="str">
        <f>_xlfn.XLOOKUP(C3336,customers!$A$1:$A$4972,customers!B$1:B$4972,,0)</f>
        <v>Suzanne Tate</v>
      </c>
      <c r="H3336" t="str">
        <f>_xlfn.XLOOKUP(C3336,customers!$A$1:$A$4972,customers!$G$1:$G$4972,,0)</f>
        <v>Japan</v>
      </c>
      <c r="I3336" t="str">
        <f>INDEX(products!$A$1:$G$5001,MATCH(orders!$D3336,products!$A$1:$A$5001,0),MATCH(I$1,products!$A$1:$G$1,0))</f>
        <v>Money Transfers</v>
      </c>
      <c r="J3336" t="str">
        <f>INDEX(products!$A$1:$G$5001,MATCH(orders!$D3336,products!$A$1:$A$5001,0),MATCH(J$1,products!$A$1:$G$1,0))</f>
        <v>Premium</v>
      </c>
      <c r="K3336">
        <f>INDEX(products!$A$1:$G$5001,MATCH(orders!$D3336,products!$A$1:$A$5001,0),MATCH(K$1,products!$A$1:$G$1,0))</f>
        <v>5</v>
      </c>
      <c r="L3336" s="3">
        <f>INDEX(products!$A$1:$G$5001,MATCH(orders!$D3336,products!$A$1:$A$5001,0),MATCH(L$1,products!$A$1:$G$1,0))</f>
        <v>7.7853666666666674</v>
      </c>
      <c r="M3336" s="3">
        <f t="shared" si="52"/>
        <v>23.356100000000001</v>
      </c>
      <c r="N3336" t="str">
        <f>_xlfn.XLOOKUP(Orders[[#This Row],[Customer ID]],customers!$A$1:$A$4972,customers!$I$1:$I$4972,,0)</f>
        <v>Yes</v>
      </c>
    </row>
    <row r="3337" spans="1:14" x14ac:dyDescent="0.25">
      <c r="A3337" t="s">
        <v>15743</v>
      </c>
      <c r="B3337" s="2">
        <v>44927</v>
      </c>
      <c r="C3337" t="s">
        <v>15744</v>
      </c>
      <c r="D3337" t="s">
        <v>15745</v>
      </c>
      <c r="E3337">
        <v>1</v>
      </c>
      <c r="F3337" t="str">
        <f>_xlfn.XLOOKUP(C3337,customers!$A$1:$A$4972,customers!B$1:B$4972,,0)</f>
        <v>Michael Alexander</v>
      </c>
      <c r="H3337" t="str">
        <f>_xlfn.XLOOKUP(C3337,customers!$A$1:$A$4972,customers!$G$1:$G$4972,,0)</f>
        <v>United States</v>
      </c>
      <c r="I3337" t="str">
        <f>INDEX(products!$A$1:$G$5001,MATCH(orders!$D3337,products!$A$1:$A$5001,0),MATCH(I$1,products!$A$1:$G$1,0))</f>
        <v>Investments</v>
      </c>
      <c r="J3337" t="str">
        <f>INDEX(products!$A$1:$G$5001,MATCH(orders!$D3337,products!$A$1:$A$5001,0),MATCH(J$1,products!$A$1:$G$1,0))</f>
        <v>VIP</v>
      </c>
      <c r="K3337">
        <f>INDEX(products!$A$1:$G$5001,MATCH(orders!$D3337,products!$A$1:$A$5001,0),MATCH(K$1,products!$A$1:$G$1,0))</f>
        <v>1</v>
      </c>
      <c r="L3337" s="3">
        <f>INDEX(products!$A$1:$G$5001,MATCH(orders!$D3337,products!$A$1:$A$5001,0),MATCH(L$1,products!$A$1:$G$1,0))</f>
        <v>1.416633333333333</v>
      </c>
      <c r="M3337" s="3">
        <f t="shared" si="52"/>
        <v>1.416633333333333</v>
      </c>
      <c r="N3337" t="str">
        <f>_xlfn.XLOOKUP(Orders[[#This Row],[Customer ID]],customers!$A$1:$A$4972,customers!$I$1:$I$4972,,0)</f>
        <v>No</v>
      </c>
    </row>
    <row r="3338" spans="1:14" x14ac:dyDescent="0.25">
      <c r="A3338" t="s">
        <v>15747</v>
      </c>
      <c r="B3338" s="2">
        <v>44928</v>
      </c>
      <c r="C3338" t="s">
        <v>15748</v>
      </c>
      <c r="D3338" t="s">
        <v>15749</v>
      </c>
      <c r="E3338">
        <v>2</v>
      </c>
      <c r="F3338" t="str">
        <f>_xlfn.XLOOKUP(C3338,customers!$A$1:$A$4972,customers!B$1:B$4972,,0)</f>
        <v>Kristin Robinson</v>
      </c>
      <c r="H3338" t="str">
        <f>_xlfn.XLOOKUP(C3338,customers!$A$1:$A$4972,customers!$G$1:$G$4972,,0)</f>
        <v>South Africa</v>
      </c>
      <c r="I3338" t="str">
        <f>INDEX(products!$A$1:$G$5001,MATCH(orders!$D3338,products!$A$1:$A$5001,0),MATCH(I$1,products!$A$1:$G$1,0))</f>
        <v>Credit Cards</v>
      </c>
      <c r="J3338" t="str">
        <f>INDEX(products!$A$1:$G$5001,MATCH(orders!$D3338,products!$A$1:$A$5001,0),MATCH(J$1,products!$A$1:$G$1,0))</f>
        <v>VIP</v>
      </c>
      <c r="K3338">
        <f>INDEX(products!$A$1:$G$5001,MATCH(orders!$D3338,products!$A$1:$A$5001,0),MATCH(K$1,products!$A$1:$G$1,0))</f>
        <v>3</v>
      </c>
      <c r="L3338" s="3">
        <f>INDEX(products!$A$1:$G$5001,MATCH(orders!$D3338,products!$A$1:$A$5001,0),MATCH(L$1,products!$A$1:$G$1,0))</f>
        <v>4.7247000000000003</v>
      </c>
      <c r="M3338" s="3">
        <f t="shared" si="52"/>
        <v>9.4494000000000007</v>
      </c>
      <c r="N3338" t="str">
        <f>_xlfn.XLOOKUP(Orders[[#This Row],[Customer ID]],customers!$A$1:$A$4972,customers!$I$1:$I$4972,,0)</f>
        <v>No</v>
      </c>
    </row>
    <row r="3339" spans="1:14" x14ac:dyDescent="0.25">
      <c r="A3339" t="s">
        <v>15751</v>
      </c>
      <c r="B3339" s="2">
        <v>44928</v>
      </c>
      <c r="C3339" t="s">
        <v>15752</v>
      </c>
      <c r="D3339" t="s">
        <v>15753</v>
      </c>
      <c r="E3339">
        <v>2</v>
      </c>
      <c r="F3339" t="str">
        <f>_xlfn.XLOOKUP(C3339,customers!$A$1:$A$4972,customers!B$1:B$4972,,0)</f>
        <v>Angela Robinson</v>
      </c>
      <c r="H3339" t="str">
        <f>_xlfn.XLOOKUP(C3339,customers!$A$1:$A$4972,customers!$G$1:$G$4972,,0)</f>
        <v>South Africa</v>
      </c>
      <c r="I3339" t="str">
        <f>INDEX(products!$A$1:$G$5001,MATCH(orders!$D3339,products!$A$1:$A$5001,0),MATCH(I$1,products!$A$1:$G$1,0))</f>
        <v>Money Transfers</v>
      </c>
      <c r="J3339" t="str">
        <f>INDEX(products!$A$1:$G$5001,MATCH(orders!$D3339,products!$A$1:$A$5001,0),MATCH(J$1,products!$A$1:$G$1,0))</f>
        <v>VIP</v>
      </c>
      <c r="K3339">
        <f>INDEX(products!$A$1:$G$5001,MATCH(orders!$D3339,products!$A$1:$A$5001,0),MATCH(K$1,products!$A$1:$G$1,0))</f>
        <v>3</v>
      </c>
      <c r="L3339" s="3">
        <f>INDEX(products!$A$1:$G$5001,MATCH(orders!$D3339,products!$A$1:$A$5001,0),MATCH(L$1,products!$A$1:$G$1,0))</f>
        <v>4.2761333333333331</v>
      </c>
      <c r="M3339" s="3">
        <f t="shared" si="52"/>
        <v>8.5522666666666662</v>
      </c>
      <c r="N3339" t="str">
        <f>_xlfn.XLOOKUP(Orders[[#This Row],[Customer ID]],customers!$A$1:$A$4972,customers!$I$1:$I$4972,,0)</f>
        <v>Yes</v>
      </c>
    </row>
    <row r="3340" spans="1:14" x14ac:dyDescent="0.25">
      <c r="A3340" t="s">
        <v>15755</v>
      </c>
      <c r="B3340" s="2">
        <v>44929</v>
      </c>
      <c r="C3340" t="s">
        <v>15756</v>
      </c>
      <c r="D3340" t="s">
        <v>15757</v>
      </c>
      <c r="E3340">
        <v>2</v>
      </c>
      <c r="F3340" t="str">
        <f>_xlfn.XLOOKUP(C3340,customers!$A$1:$A$4972,customers!B$1:B$4972,,0)</f>
        <v>Brad Olson</v>
      </c>
      <c r="H3340" t="str">
        <f>_xlfn.XLOOKUP(C3340,customers!$A$1:$A$4972,customers!$G$1:$G$4972,,0)</f>
        <v>Japan</v>
      </c>
      <c r="I3340" t="str">
        <f>INDEX(products!$A$1:$G$5001,MATCH(orders!$D3340,products!$A$1:$A$5001,0),MATCH(I$1,products!$A$1:$G$1,0))</f>
        <v>Loans</v>
      </c>
      <c r="J3340" t="str">
        <f>INDEX(products!$A$1:$G$5001,MATCH(orders!$D3340,products!$A$1:$A$5001,0),MATCH(J$1,products!$A$1:$G$1,0))</f>
        <v>VIP</v>
      </c>
      <c r="K3340">
        <f>INDEX(products!$A$1:$G$5001,MATCH(orders!$D3340,products!$A$1:$A$5001,0),MATCH(K$1,products!$A$1:$G$1,0))</f>
        <v>3</v>
      </c>
      <c r="L3340" s="3">
        <f>INDEX(products!$A$1:$G$5001,MATCH(orders!$D3340,products!$A$1:$A$5001,0),MATCH(L$1,products!$A$1:$G$1,0))</f>
        <v>3.791466666666667</v>
      </c>
      <c r="M3340" s="3">
        <f t="shared" si="52"/>
        <v>7.582933333333334</v>
      </c>
      <c r="N3340" t="str">
        <f>_xlfn.XLOOKUP(Orders[[#This Row],[Customer ID]],customers!$A$1:$A$4972,customers!$I$1:$I$4972,,0)</f>
        <v>No</v>
      </c>
    </row>
    <row r="3341" spans="1:14" x14ac:dyDescent="0.25">
      <c r="A3341" t="s">
        <v>15759</v>
      </c>
      <c r="B3341" s="2">
        <v>44929</v>
      </c>
      <c r="C3341" t="s">
        <v>15760</v>
      </c>
      <c r="D3341" t="s">
        <v>15761</v>
      </c>
      <c r="E3341">
        <v>1</v>
      </c>
      <c r="F3341" t="str">
        <f>_xlfn.XLOOKUP(C3341,customers!$A$1:$A$4972,customers!B$1:B$4972,,0)</f>
        <v>Nancy Banks</v>
      </c>
      <c r="H3341" t="str">
        <f>_xlfn.XLOOKUP(C3341,customers!$A$1:$A$4972,customers!$G$1:$G$4972,,0)</f>
        <v>Japan</v>
      </c>
      <c r="I3341" t="str">
        <f>INDEX(products!$A$1:$G$5001,MATCH(orders!$D3341,products!$A$1:$A$5001,0),MATCH(I$1,products!$A$1:$G$1,0))</f>
        <v>Money Transfers</v>
      </c>
      <c r="J3341" t="str">
        <f>INDEX(products!$A$1:$G$5001,MATCH(orders!$D3341,products!$A$1:$A$5001,0),MATCH(J$1,products!$A$1:$G$1,0))</f>
        <v>Standard</v>
      </c>
      <c r="K3341">
        <f>INDEX(products!$A$1:$G$5001,MATCH(orders!$D3341,products!$A$1:$A$5001,0),MATCH(K$1,products!$A$1:$G$1,0))</f>
        <v>1</v>
      </c>
      <c r="L3341" s="3">
        <f>INDEX(products!$A$1:$G$5001,MATCH(orders!$D3341,products!$A$1:$A$5001,0),MATCH(L$1,products!$A$1:$G$1,0))</f>
        <v>1.3208</v>
      </c>
      <c r="M3341" s="3">
        <f t="shared" si="52"/>
        <v>1.3208</v>
      </c>
      <c r="N3341" t="str">
        <f>_xlfn.XLOOKUP(Orders[[#This Row],[Customer ID]],customers!$A$1:$A$4972,customers!$I$1:$I$4972,,0)</f>
        <v>Yes</v>
      </c>
    </row>
    <row r="3342" spans="1:14" x14ac:dyDescent="0.25">
      <c r="A3342" t="s">
        <v>15763</v>
      </c>
      <c r="B3342" s="2">
        <v>44929</v>
      </c>
      <c r="C3342" t="s">
        <v>15764</v>
      </c>
      <c r="D3342" t="s">
        <v>15765</v>
      </c>
      <c r="E3342">
        <v>3</v>
      </c>
      <c r="F3342" t="str">
        <f>_xlfn.XLOOKUP(C3342,customers!$A$1:$A$4972,customers!B$1:B$4972,,0)</f>
        <v>Sheila Pope</v>
      </c>
      <c r="H3342" t="str">
        <f>_xlfn.XLOOKUP(C3342,customers!$A$1:$A$4972,customers!$G$1:$G$4972,,0)</f>
        <v>Germany</v>
      </c>
      <c r="I3342" t="str">
        <f>INDEX(products!$A$1:$G$5001,MATCH(orders!$D3342,products!$A$1:$A$5001,0),MATCH(I$1,products!$A$1:$G$1,0))</f>
        <v>Loans</v>
      </c>
      <c r="J3342" t="str">
        <f>INDEX(products!$A$1:$G$5001,MATCH(orders!$D3342,products!$A$1:$A$5001,0),MATCH(J$1,products!$A$1:$G$1,0))</f>
        <v>Standard</v>
      </c>
      <c r="K3342">
        <f>INDEX(products!$A$1:$G$5001,MATCH(orders!$D3342,products!$A$1:$A$5001,0),MATCH(K$1,products!$A$1:$G$1,0))</f>
        <v>5</v>
      </c>
      <c r="L3342" s="3">
        <f>INDEX(products!$A$1:$G$5001,MATCH(orders!$D3342,products!$A$1:$A$5001,0),MATCH(L$1,products!$A$1:$G$1,0))</f>
        <v>7.7789666666666664</v>
      </c>
      <c r="M3342" s="3">
        <f t="shared" si="52"/>
        <v>23.3369</v>
      </c>
      <c r="N3342" t="str">
        <f>_xlfn.XLOOKUP(Orders[[#This Row],[Customer ID]],customers!$A$1:$A$4972,customers!$I$1:$I$4972,,0)</f>
        <v>No</v>
      </c>
    </row>
    <row r="3343" spans="1:14" x14ac:dyDescent="0.25">
      <c r="A3343" t="s">
        <v>15767</v>
      </c>
      <c r="B3343" s="2">
        <v>44930</v>
      </c>
      <c r="C3343" t="s">
        <v>15768</v>
      </c>
      <c r="D3343" t="s">
        <v>15769</v>
      </c>
      <c r="E3343">
        <v>2</v>
      </c>
      <c r="F3343" t="str">
        <f>_xlfn.XLOOKUP(C3343,customers!$A$1:$A$4972,customers!B$1:B$4972,,0)</f>
        <v>Darren Holder</v>
      </c>
      <c r="H3343" t="str">
        <f>_xlfn.XLOOKUP(C3343,customers!$A$1:$A$4972,customers!$G$1:$G$4972,,0)</f>
        <v>Brazil</v>
      </c>
      <c r="I3343" t="str">
        <f>INDEX(products!$A$1:$G$5001,MATCH(orders!$D3343,products!$A$1:$A$5001,0),MATCH(I$1,products!$A$1:$G$1,0))</f>
        <v>Money Transfers</v>
      </c>
      <c r="J3343" t="str">
        <f>INDEX(products!$A$1:$G$5001,MATCH(orders!$D3343,products!$A$1:$A$5001,0),MATCH(J$1,products!$A$1:$G$1,0))</f>
        <v>VIP</v>
      </c>
      <c r="K3343">
        <f>INDEX(products!$A$1:$G$5001,MATCH(orders!$D3343,products!$A$1:$A$5001,0),MATCH(K$1,products!$A$1:$G$1,0))</f>
        <v>3</v>
      </c>
      <c r="L3343" s="3">
        <f>INDEX(products!$A$1:$G$5001,MATCH(orders!$D3343,products!$A$1:$A$5001,0),MATCH(L$1,products!$A$1:$G$1,0))</f>
        <v>3.7364333333333328</v>
      </c>
      <c r="M3343" s="3">
        <f t="shared" si="52"/>
        <v>7.4728666666666657</v>
      </c>
      <c r="N3343" t="str">
        <f>_xlfn.XLOOKUP(Orders[[#This Row],[Customer ID]],customers!$A$1:$A$4972,customers!$I$1:$I$4972,,0)</f>
        <v>No</v>
      </c>
    </row>
    <row r="3344" spans="1:14" x14ac:dyDescent="0.25">
      <c r="A3344" t="s">
        <v>15771</v>
      </c>
      <c r="B3344" s="2">
        <v>44930</v>
      </c>
      <c r="C3344" t="s">
        <v>15772</v>
      </c>
      <c r="D3344" t="s">
        <v>15773</v>
      </c>
      <c r="E3344">
        <v>4</v>
      </c>
      <c r="F3344" t="str">
        <f>_xlfn.XLOOKUP(C3344,customers!$A$1:$A$4972,customers!B$1:B$4972,,0)</f>
        <v>Robin Mendoza</v>
      </c>
      <c r="H3344" t="str">
        <f>_xlfn.XLOOKUP(C3344,customers!$A$1:$A$4972,customers!$G$1:$G$4972,,0)</f>
        <v>Brazil</v>
      </c>
      <c r="I3344" t="str">
        <f>INDEX(products!$A$1:$G$5001,MATCH(orders!$D3344,products!$A$1:$A$5001,0),MATCH(I$1,products!$A$1:$G$1,0))</f>
        <v>Money Transfers</v>
      </c>
      <c r="J3344" t="str">
        <f>INDEX(products!$A$1:$G$5001,MATCH(orders!$D3344,products!$A$1:$A$5001,0),MATCH(J$1,products!$A$1:$G$1,0))</f>
        <v>VIP</v>
      </c>
      <c r="K3344">
        <f>INDEX(products!$A$1:$G$5001,MATCH(orders!$D3344,products!$A$1:$A$5001,0),MATCH(K$1,products!$A$1:$G$1,0))</f>
        <v>10</v>
      </c>
      <c r="L3344" s="3">
        <f>INDEX(products!$A$1:$G$5001,MATCH(orders!$D3344,products!$A$1:$A$5001,0),MATCH(L$1,products!$A$1:$G$1,0))</f>
        <v>12.99056666666667</v>
      </c>
      <c r="M3344" s="3">
        <f t="shared" si="52"/>
        <v>51.962266666666679</v>
      </c>
      <c r="N3344" t="str">
        <f>_xlfn.XLOOKUP(Orders[[#This Row],[Customer ID]],customers!$A$1:$A$4972,customers!$I$1:$I$4972,,0)</f>
        <v>No</v>
      </c>
    </row>
    <row r="3345" spans="1:14" x14ac:dyDescent="0.25">
      <c r="A3345" t="s">
        <v>15775</v>
      </c>
      <c r="B3345" s="2">
        <v>44931</v>
      </c>
      <c r="C3345" t="s">
        <v>15776</v>
      </c>
      <c r="D3345" t="s">
        <v>15777</v>
      </c>
      <c r="E3345">
        <v>2</v>
      </c>
      <c r="F3345" t="str">
        <f>_xlfn.XLOOKUP(C3345,customers!$A$1:$A$4972,customers!B$1:B$4972,,0)</f>
        <v>William Hoffman</v>
      </c>
      <c r="H3345" t="str">
        <f>_xlfn.XLOOKUP(C3345,customers!$A$1:$A$4972,customers!$G$1:$G$4972,,0)</f>
        <v>Germany</v>
      </c>
      <c r="I3345" t="str">
        <f>INDEX(products!$A$1:$G$5001,MATCH(orders!$D3345,products!$A$1:$A$5001,0),MATCH(I$1,products!$A$1:$G$1,0))</f>
        <v>Money Transfers</v>
      </c>
      <c r="J3345" t="str">
        <f>INDEX(products!$A$1:$G$5001,MATCH(orders!$D3345,products!$A$1:$A$5001,0),MATCH(J$1,products!$A$1:$G$1,0))</f>
        <v>VIP</v>
      </c>
      <c r="K3345">
        <f>INDEX(products!$A$1:$G$5001,MATCH(orders!$D3345,products!$A$1:$A$5001,0),MATCH(K$1,products!$A$1:$G$1,0))</f>
        <v>3</v>
      </c>
      <c r="L3345" s="3">
        <f>INDEX(products!$A$1:$G$5001,MATCH(orders!$D3345,products!$A$1:$A$5001,0),MATCH(L$1,products!$A$1:$G$1,0))</f>
        <v>2.4694333333333329</v>
      </c>
      <c r="M3345" s="3">
        <f t="shared" si="52"/>
        <v>4.9388666666666659</v>
      </c>
      <c r="N3345" t="str">
        <f>_xlfn.XLOOKUP(Orders[[#This Row],[Customer ID]],customers!$A$1:$A$4972,customers!$I$1:$I$4972,,0)</f>
        <v>No</v>
      </c>
    </row>
    <row r="3346" spans="1:14" x14ac:dyDescent="0.25">
      <c r="A3346" t="s">
        <v>15779</v>
      </c>
      <c r="B3346" s="2">
        <v>44931</v>
      </c>
      <c r="C3346" t="s">
        <v>15780</v>
      </c>
      <c r="D3346" t="s">
        <v>15781</v>
      </c>
      <c r="E3346">
        <v>2</v>
      </c>
      <c r="F3346" t="str">
        <f>_xlfn.XLOOKUP(C3346,customers!$A$1:$A$4972,customers!B$1:B$4972,,0)</f>
        <v>Brian Blackwell</v>
      </c>
      <c r="H3346" t="str">
        <f>_xlfn.XLOOKUP(C3346,customers!$A$1:$A$4972,customers!$G$1:$G$4972,,0)</f>
        <v>Brazil</v>
      </c>
      <c r="I3346" t="str">
        <f>INDEX(products!$A$1:$G$5001,MATCH(orders!$D3346,products!$A$1:$A$5001,0),MATCH(I$1,products!$A$1:$G$1,0))</f>
        <v>Loans</v>
      </c>
      <c r="J3346" t="str">
        <f>INDEX(products!$A$1:$G$5001,MATCH(orders!$D3346,products!$A$1:$A$5001,0),MATCH(J$1,products!$A$1:$G$1,0))</f>
        <v>VIP</v>
      </c>
      <c r="K3346">
        <f>INDEX(products!$A$1:$G$5001,MATCH(orders!$D3346,products!$A$1:$A$5001,0),MATCH(K$1,products!$A$1:$G$1,0))</f>
        <v>3</v>
      </c>
      <c r="L3346" s="3">
        <f>INDEX(products!$A$1:$G$5001,MATCH(orders!$D3346,products!$A$1:$A$5001,0),MATCH(L$1,products!$A$1:$G$1,0))</f>
        <v>3.4217666666666671</v>
      </c>
      <c r="M3346" s="3">
        <f t="shared" si="52"/>
        <v>6.8435333333333341</v>
      </c>
      <c r="N3346" t="str">
        <f>_xlfn.XLOOKUP(Orders[[#This Row],[Customer ID]],customers!$A$1:$A$4972,customers!$I$1:$I$4972,,0)</f>
        <v>No</v>
      </c>
    </row>
    <row r="3347" spans="1:14" x14ac:dyDescent="0.25">
      <c r="A3347" t="s">
        <v>15783</v>
      </c>
      <c r="B3347" s="2">
        <v>44932</v>
      </c>
      <c r="C3347" t="s">
        <v>15784</v>
      </c>
      <c r="D3347" t="s">
        <v>15785</v>
      </c>
      <c r="E3347">
        <v>2</v>
      </c>
      <c r="F3347" t="str">
        <f>_xlfn.XLOOKUP(C3347,customers!$A$1:$A$4972,customers!B$1:B$4972,,0)</f>
        <v>Jennifer Holland</v>
      </c>
      <c r="H3347" t="str">
        <f>_xlfn.XLOOKUP(C3347,customers!$A$1:$A$4972,customers!$G$1:$G$4972,,0)</f>
        <v>United States</v>
      </c>
      <c r="I3347" t="str">
        <f>INDEX(products!$A$1:$G$5001,MATCH(orders!$D3347,products!$A$1:$A$5001,0),MATCH(I$1,products!$A$1:$G$1,0))</f>
        <v>Money Transfers</v>
      </c>
      <c r="J3347" t="str">
        <f>INDEX(products!$A$1:$G$5001,MATCH(orders!$D3347,products!$A$1:$A$5001,0),MATCH(J$1,products!$A$1:$G$1,0))</f>
        <v>VIP</v>
      </c>
      <c r="K3347">
        <f>INDEX(products!$A$1:$G$5001,MATCH(orders!$D3347,products!$A$1:$A$5001,0),MATCH(K$1,products!$A$1:$G$1,0))</f>
        <v>3</v>
      </c>
      <c r="L3347" s="3">
        <f>INDEX(products!$A$1:$G$5001,MATCH(orders!$D3347,products!$A$1:$A$5001,0),MATCH(L$1,products!$A$1:$G$1,0))</f>
        <v>4.1492000000000004</v>
      </c>
      <c r="M3347" s="3">
        <f t="shared" si="52"/>
        <v>8.2984000000000009</v>
      </c>
      <c r="N3347" t="str">
        <f>_xlfn.XLOOKUP(Orders[[#This Row],[Customer ID]],customers!$A$1:$A$4972,customers!$I$1:$I$4972,,0)</f>
        <v>No</v>
      </c>
    </row>
    <row r="3348" spans="1:14" x14ac:dyDescent="0.25">
      <c r="A3348" t="s">
        <v>15787</v>
      </c>
      <c r="B3348" s="2">
        <v>44932</v>
      </c>
      <c r="C3348" t="s">
        <v>15788</v>
      </c>
      <c r="D3348" t="s">
        <v>15789</v>
      </c>
      <c r="E3348">
        <v>2</v>
      </c>
      <c r="F3348" t="str">
        <f>_xlfn.XLOOKUP(C3348,customers!$A$1:$A$4972,customers!B$1:B$4972,,0)</f>
        <v>Francisco Bishop</v>
      </c>
      <c r="H3348" t="str">
        <f>_xlfn.XLOOKUP(C3348,customers!$A$1:$A$4972,customers!$G$1:$G$4972,,0)</f>
        <v>Brazil</v>
      </c>
      <c r="I3348" t="str">
        <f>INDEX(products!$A$1:$G$5001,MATCH(orders!$D3348,products!$A$1:$A$5001,0),MATCH(I$1,products!$A$1:$G$1,0))</f>
        <v>Credit Cards</v>
      </c>
      <c r="J3348" t="str">
        <f>INDEX(products!$A$1:$G$5001,MATCH(orders!$D3348,products!$A$1:$A$5001,0),MATCH(J$1,products!$A$1:$G$1,0))</f>
        <v>Premium</v>
      </c>
      <c r="K3348">
        <f>INDEX(products!$A$1:$G$5001,MATCH(orders!$D3348,products!$A$1:$A$5001,0),MATCH(K$1,products!$A$1:$G$1,0))</f>
        <v>3</v>
      </c>
      <c r="L3348" s="3">
        <f>INDEX(products!$A$1:$G$5001,MATCH(orders!$D3348,products!$A$1:$A$5001,0),MATCH(L$1,products!$A$1:$G$1,0))</f>
        <v>2.8128333333333329</v>
      </c>
      <c r="M3348" s="3">
        <f t="shared" si="52"/>
        <v>5.6256666666666657</v>
      </c>
      <c r="N3348" t="str">
        <f>_xlfn.XLOOKUP(Orders[[#This Row],[Customer ID]],customers!$A$1:$A$4972,customers!$I$1:$I$4972,,0)</f>
        <v>Yes</v>
      </c>
    </row>
    <row r="3349" spans="1:14" x14ac:dyDescent="0.25">
      <c r="A3349" t="s">
        <v>15791</v>
      </c>
      <c r="B3349" s="2">
        <v>44932</v>
      </c>
      <c r="C3349" t="s">
        <v>15792</v>
      </c>
      <c r="D3349" t="s">
        <v>15793</v>
      </c>
      <c r="E3349">
        <v>3</v>
      </c>
      <c r="F3349" t="str">
        <f>_xlfn.XLOOKUP(C3349,customers!$A$1:$A$4972,customers!B$1:B$4972,,0)</f>
        <v>Julie Cabrera</v>
      </c>
      <c r="H3349" t="str">
        <f>_xlfn.XLOOKUP(C3349,customers!$A$1:$A$4972,customers!$G$1:$G$4972,,0)</f>
        <v>Germany</v>
      </c>
      <c r="I3349" t="str">
        <f>INDEX(products!$A$1:$G$5001,MATCH(orders!$D3349,products!$A$1:$A$5001,0),MATCH(I$1,products!$A$1:$G$1,0))</f>
        <v>Credit Cards</v>
      </c>
      <c r="J3349" t="str">
        <f>INDEX(products!$A$1:$G$5001,MATCH(orders!$D3349,products!$A$1:$A$5001,0),MATCH(J$1,products!$A$1:$G$1,0))</f>
        <v>Premium</v>
      </c>
      <c r="K3349">
        <f>INDEX(products!$A$1:$G$5001,MATCH(orders!$D3349,products!$A$1:$A$5001,0),MATCH(K$1,products!$A$1:$G$1,0))</f>
        <v>5</v>
      </c>
      <c r="L3349" s="3">
        <f>INDEX(products!$A$1:$G$5001,MATCH(orders!$D3349,products!$A$1:$A$5001,0),MATCH(L$1,products!$A$1:$G$1,0))</f>
        <v>4.3445999999999998</v>
      </c>
      <c r="M3349" s="3">
        <f t="shared" si="52"/>
        <v>13.033799999999999</v>
      </c>
      <c r="N3349" t="str">
        <f>_xlfn.XLOOKUP(Orders[[#This Row],[Customer ID]],customers!$A$1:$A$4972,customers!$I$1:$I$4972,,0)</f>
        <v>No</v>
      </c>
    </row>
    <row r="3350" spans="1:14" x14ac:dyDescent="0.25">
      <c r="A3350" t="s">
        <v>15795</v>
      </c>
      <c r="B3350" s="2">
        <v>44933</v>
      </c>
      <c r="C3350" t="s">
        <v>15796</v>
      </c>
      <c r="D3350" t="s">
        <v>15797</v>
      </c>
      <c r="E3350">
        <v>4</v>
      </c>
      <c r="F3350" t="str">
        <f>_xlfn.XLOOKUP(C3350,customers!$A$1:$A$4972,customers!B$1:B$4972,,0)</f>
        <v>Jordan Montes</v>
      </c>
      <c r="H3350" t="str">
        <f>_xlfn.XLOOKUP(C3350,customers!$A$1:$A$4972,customers!$G$1:$G$4972,,0)</f>
        <v>Brazil</v>
      </c>
      <c r="I3350" t="str">
        <f>INDEX(products!$A$1:$G$5001,MATCH(orders!$D3350,products!$A$1:$A$5001,0),MATCH(I$1,products!$A$1:$G$1,0))</f>
        <v>Credit Cards</v>
      </c>
      <c r="J3350" t="str">
        <f>INDEX(products!$A$1:$G$5001,MATCH(orders!$D3350,products!$A$1:$A$5001,0),MATCH(J$1,products!$A$1:$G$1,0))</f>
        <v>Premium</v>
      </c>
      <c r="K3350">
        <f>INDEX(products!$A$1:$G$5001,MATCH(orders!$D3350,products!$A$1:$A$5001,0),MATCH(K$1,products!$A$1:$G$1,0))</f>
        <v>10</v>
      </c>
      <c r="L3350" s="3">
        <f>INDEX(products!$A$1:$G$5001,MATCH(orders!$D3350,products!$A$1:$A$5001,0),MATCH(L$1,products!$A$1:$G$1,0))</f>
        <v>9.8049333333333326</v>
      </c>
      <c r="M3350" s="3">
        <f t="shared" si="52"/>
        <v>39.21973333333333</v>
      </c>
      <c r="N3350" t="str">
        <f>_xlfn.XLOOKUP(Orders[[#This Row],[Customer ID]],customers!$A$1:$A$4972,customers!$I$1:$I$4972,,0)</f>
        <v>Yes</v>
      </c>
    </row>
    <row r="3351" spans="1:14" x14ac:dyDescent="0.25">
      <c r="A3351" t="s">
        <v>15799</v>
      </c>
      <c r="B3351" s="2">
        <v>44933</v>
      </c>
      <c r="C3351" t="s">
        <v>15800</v>
      </c>
      <c r="D3351" t="s">
        <v>15801</v>
      </c>
      <c r="E3351">
        <v>3</v>
      </c>
      <c r="F3351" t="str">
        <f>_xlfn.XLOOKUP(C3351,customers!$A$1:$A$4972,customers!B$1:B$4972,,0)</f>
        <v>Edward Campbell</v>
      </c>
      <c r="H3351" t="str">
        <f>_xlfn.XLOOKUP(C3351,customers!$A$1:$A$4972,customers!$G$1:$G$4972,,0)</f>
        <v>South Africa</v>
      </c>
      <c r="I3351" t="str">
        <f>INDEX(products!$A$1:$G$5001,MATCH(orders!$D3351,products!$A$1:$A$5001,0),MATCH(I$1,products!$A$1:$G$1,0))</f>
        <v>Loans</v>
      </c>
      <c r="J3351" t="str">
        <f>INDEX(products!$A$1:$G$5001,MATCH(orders!$D3351,products!$A$1:$A$5001,0),MATCH(J$1,products!$A$1:$G$1,0))</f>
        <v>Premium</v>
      </c>
      <c r="K3351">
        <f>INDEX(products!$A$1:$G$5001,MATCH(orders!$D3351,products!$A$1:$A$5001,0),MATCH(K$1,products!$A$1:$G$1,0))</f>
        <v>5</v>
      </c>
      <c r="L3351" s="3">
        <f>INDEX(products!$A$1:$G$5001,MATCH(orders!$D3351,products!$A$1:$A$5001,0),MATCH(L$1,products!$A$1:$G$1,0))</f>
        <v>4.5408333333333326</v>
      </c>
      <c r="M3351" s="3">
        <f t="shared" si="52"/>
        <v>13.622499999999999</v>
      </c>
      <c r="N3351" t="str">
        <f>_xlfn.XLOOKUP(Orders[[#This Row],[Customer ID]],customers!$A$1:$A$4972,customers!$I$1:$I$4972,,0)</f>
        <v>No</v>
      </c>
    </row>
    <row r="3352" spans="1:14" x14ac:dyDescent="0.25">
      <c r="A3352" t="s">
        <v>15803</v>
      </c>
      <c r="B3352" s="2">
        <v>44934</v>
      </c>
      <c r="C3352" t="s">
        <v>15804</v>
      </c>
      <c r="D3352" t="s">
        <v>15805</v>
      </c>
      <c r="E3352">
        <v>4</v>
      </c>
      <c r="F3352" t="str">
        <f>_xlfn.XLOOKUP(C3352,customers!$A$1:$A$4972,customers!B$1:B$4972,,0)</f>
        <v>Keith Thompson</v>
      </c>
      <c r="H3352" t="str">
        <f>_xlfn.XLOOKUP(C3352,customers!$A$1:$A$4972,customers!$G$1:$G$4972,,0)</f>
        <v>Japan</v>
      </c>
      <c r="I3352" t="str">
        <f>INDEX(products!$A$1:$G$5001,MATCH(orders!$D3352,products!$A$1:$A$5001,0),MATCH(I$1,products!$A$1:$G$1,0))</f>
        <v>Loans</v>
      </c>
      <c r="J3352" t="str">
        <f>INDEX(products!$A$1:$G$5001,MATCH(orders!$D3352,products!$A$1:$A$5001,0),MATCH(J$1,products!$A$1:$G$1,0))</f>
        <v>VIP</v>
      </c>
      <c r="K3352">
        <f>INDEX(products!$A$1:$G$5001,MATCH(orders!$D3352,products!$A$1:$A$5001,0),MATCH(K$1,products!$A$1:$G$1,0))</f>
        <v>10</v>
      </c>
      <c r="L3352" s="3">
        <f>INDEX(products!$A$1:$G$5001,MATCH(orders!$D3352,products!$A$1:$A$5001,0),MATCH(L$1,products!$A$1:$G$1,0))</f>
        <v>8.8158000000000012</v>
      </c>
      <c r="M3352" s="3">
        <f t="shared" si="52"/>
        <v>35.263200000000005</v>
      </c>
      <c r="N3352" t="str">
        <f>_xlfn.XLOOKUP(Orders[[#This Row],[Customer ID]],customers!$A$1:$A$4972,customers!$I$1:$I$4972,,0)</f>
        <v>Yes</v>
      </c>
    </row>
    <row r="3353" spans="1:14" x14ac:dyDescent="0.25">
      <c r="A3353" t="s">
        <v>15807</v>
      </c>
      <c r="B3353" s="2">
        <v>44934</v>
      </c>
      <c r="C3353" t="s">
        <v>15808</v>
      </c>
      <c r="D3353" t="s">
        <v>15809</v>
      </c>
      <c r="E3353">
        <v>2</v>
      </c>
      <c r="F3353" t="str">
        <f>_xlfn.XLOOKUP(C3353,customers!$A$1:$A$4972,customers!B$1:B$4972,,0)</f>
        <v>Pamela Beard</v>
      </c>
      <c r="H3353" t="str">
        <f>_xlfn.XLOOKUP(C3353,customers!$A$1:$A$4972,customers!$G$1:$G$4972,,0)</f>
        <v>United States</v>
      </c>
      <c r="I3353" t="str">
        <f>INDEX(products!$A$1:$G$5001,MATCH(orders!$D3353,products!$A$1:$A$5001,0),MATCH(I$1,products!$A$1:$G$1,0))</f>
        <v>Credit Cards</v>
      </c>
      <c r="J3353" t="str">
        <f>INDEX(products!$A$1:$G$5001,MATCH(orders!$D3353,products!$A$1:$A$5001,0),MATCH(J$1,products!$A$1:$G$1,0))</f>
        <v>Premium</v>
      </c>
      <c r="K3353">
        <f>INDEX(products!$A$1:$G$5001,MATCH(orders!$D3353,products!$A$1:$A$5001,0),MATCH(K$1,products!$A$1:$G$1,0))</f>
        <v>3</v>
      </c>
      <c r="L3353" s="3">
        <f>INDEX(products!$A$1:$G$5001,MATCH(orders!$D3353,products!$A$1:$A$5001,0),MATCH(L$1,products!$A$1:$G$1,0))</f>
        <v>3.2745666666666668</v>
      </c>
      <c r="M3353" s="3">
        <f t="shared" si="52"/>
        <v>6.5491333333333337</v>
      </c>
      <c r="N3353" t="str">
        <f>_xlfn.XLOOKUP(Orders[[#This Row],[Customer ID]],customers!$A$1:$A$4972,customers!$I$1:$I$4972,,0)</f>
        <v>Yes</v>
      </c>
    </row>
    <row r="3354" spans="1:14" x14ac:dyDescent="0.25">
      <c r="A3354" t="s">
        <v>15811</v>
      </c>
      <c r="B3354" s="2">
        <v>44935</v>
      </c>
      <c r="C3354" t="s">
        <v>15812</v>
      </c>
      <c r="D3354" t="s">
        <v>15813</v>
      </c>
      <c r="E3354">
        <v>1</v>
      </c>
      <c r="F3354" t="str">
        <f>_xlfn.XLOOKUP(C3354,customers!$A$1:$A$4972,customers!B$1:B$4972,,0)</f>
        <v>Denise Ward</v>
      </c>
      <c r="H3354" t="str">
        <f>_xlfn.XLOOKUP(C3354,customers!$A$1:$A$4972,customers!$G$1:$G$4972,,0)</f>
        <v>South Africa</v>
      </c>
      <c r="I3354" t="str">
        <f>INDEX(products!$A$1:$G$5001,MATCH(orders!$D3354,products!$A$1:$A$5001,0),MATCH(I$1,products!$A$1:$G$1,0))</f>
        <v>Credit Cards</v>
      </c>
      <c r="J3354" t="str">
        <f>INDEX(products!$A$1:$G$5001,MATCH(orders!$D3354,products!$A$1:$A$5001,0),MATCH(J$1,products!$A$1:$G$1,0))</f>
        <v>Premium</v>
      </c>
      <c r="K3354">
        <f>INDEX(products!$A$1:$G$5001,MATCH(orders!$D3354,products!$A$1:$A$5001,0),MATCH(K$1,products!$A$1:$G$1,0))</f>
        <v>1</v>
      </c>
      <c r="L3354" s="3">
        <f>INDEX(products!$A$1:$G$5001,MATCH(orders!$D3354,products!$A$1:$A$5001,0),MATCH(L$1,products!$A$1:$G$1,0))</f>
        <v>1.5745</v>
      </c>
      <c r="M3354" s="3">
        <f t="shared" si="52"/>
        <v>1.5745</v>
      </c>
      <c r="N3354" t="str">
        <f>_xlfn.XLOOKUP(Orders[[#This Row],[Customer ID]],customers!$A$1:$A$4972,customers!$I$1:$I$4972,,0)</f>
        <v>Yes</v>
      </c>
    </row>
    <row r="3355" spans="1:14" x14ac:dyDescent="0.25">
      <c r="A3355" t="s">
        <v>15815</v>
      </c>
      <c r="B3355" s="2">
        <v>44935</v>
      </c>
      <c r="C3355" t="s">
        <v>15816</v>
      </c>
      <c r="D3355" t="s">
        <v>15817</v>
      </c>
      <c r="E3355">
        <v>3</v>
      </c>
      <c r="F3355" t="str">
        <f>_xlfn.XLOOKUP(C3355,customers!$A$1:$A$4972,customers!B$1:B$4972,,0)</f>
        <v>Caroline Ramsey</v>
      </c>
      <c r="H3355" t="str">
        <f>_xlfn.XLOOKUP(C3355,customers!$A$1:$A$4972,customers!$G$1:$G$4972,,0)</f>
        <v>South Africa</v>
      </c>
      <c r="I3355" t="str">
        <f>INDEX(products!$A$1:$G$5001,MATCH(orders!$D3355,products!$A$1:$A$5001,0),MATCH(I$1,products!$A$1:$G$1,0))</f>
        <v>Credit Cards</v>
      </c>
      <c r="J3355" t="str">
        <f>INDEX(products!$A$1:$G$5001,MATCH(orders!$D3355,products!$A$1:$A$5001,0),MATCH(J$1,products!$A$1:$G$1,0))</f>
        <v>Standard</v>
      </c>
      <c r="K3355">
        <f>INDEX(products!$A$1:$G$5001,MATCH(orders!$D3355,products!$A$1:$A$5001,0),MATCH(K$1,products!$A$1:$G$1,0))</f>
        <v>5</v>
      </c>
      <c r="L3355" s="3">
        <f>INDEX(products!$A$1:$G$5001,MATCH(orders!$D3355,products!$A$1:$A$5001,0),MATCH(L$1,products!$A$1:$G$1,0))</f>
        <v>5.8686333333333343</v>
      </c>
      <c r="M3355" s="3">
        <f t="shared" si="52"/>
        <v>17.605900000000002</v>
      </c>
      <c r="N3355" t="str">
        <f>_xlfn.XLOOKUP(Orders[[#This Row],[Customer ID]],customers!$A$1:$A$4972,customers!$I$1:$I$4972,,0)</f>
        <v>No</v>
      </c>
    </row>
    <row r="3356" spans="1:14" x14ac:dyDescent="0.25">
      <c r="A3356" t="s">
        <v>15819</v>
      </c>
      <c r="B3356" s="2">
        <v>44936</v>
      </c>
      <c r="C3356" t="s">
        <v>15820</v>
      </c>
      <c r="D3356" t="s">
        <v>15821</v>
      </c>
      <c r="E3356">
        <v>1</v>
      </c>
      <c r="F3356" t="str">
        <f>_xlfn.XLOOKUP(C3356,customers!$A$1:$A$4972,customers!B$1:B$4972,,0)</f>
        <v>Denise Reeves</v>
      </c>
      <c r="H3356" t="str">
        <f>_xlfn.XLOOKUP(C3356,customers!$A$1:$A$4972,customers!$G$1:$G$4972,,0)</f>
        <v>Germany</v>
      </c>
      <c r="I3356" t="str">
        <f>INDEX(products!$A$1:$G$5001,MATCH(orders!$D3356,products!$A$1:$A$5001,0),MATCH(I$1,products!$A$1:$G$1,0))</f>
        <v>Investments</v>
      </c>
      <c r="J3356" t="str">
        <f>INDEX(products!$A$1:$G$5001,MATCH(orders!$D3356,products!$A$1:$A$5001,0),MATCH(J$1,products!$A$1:$G$1,0))</f>
        <v>Premium</v>
      </c>
      <c r="K3356">
        <f>INDEX(products!$A$1:$G$5001,MATCH(orders!$D3356,products!$A$1:$A$5001,0),MATCH(K$1,products!$A$1:$G$1,0))</f>
        <v>1</v>
      </c>
      <c r="L3356" s="3">
        <f>INDEX(products!$A$1:$G$5001,MATCH(orders!$D3356,products!$A$1:$A$5001,0),MATCH(L$1,products!$A$1:$G$1,0))</f>
        <v>0.85460000000000003</v>
      </c>
      <c r="M3356" s="3">
        <f t="shared" si="52"/>
        <v>0.85460000000000003</v>
      </c>
      <c r="N3356" t="str">
        <f>_xlfn.XLOOKUP(Orders[[#This Row],[Customer ID]],customers!$A$1:$A$4972,customers!$I$1:$I$4972,,0)</f>
        <v>No</v>
      </c>
    </row>
    <row r="3357" spans="1:14" x14ac:dyDescent="0.25">
      <c r="A3357" t="s">
        <v>15823</v>
      </c>
      <c r="B3357" s="2">
        <v>44936</v>
      </c>
      <c r="C3357" t="s">
        <v>15824</v>
      </c>
      <c r="D3357" t="s">
        <v>15825</v>
      </c>
      <c r="E3357">
        <v>3</v>
      </c>
      <c r="F3357" t="str">
        <f>_xlfn.XLOOKUP(C3357,customers!$A$1:$A$4972,customers!B$1:B$4972,,0)</f>
        <v>Travis Singh</v>
      </c>
      <c r="H3357" t="str">
        <f>_xlfn.XLOOKUP(C3357,customers!$A$1:$A$4972,customers!$G$1:$G$4972,,0)</f>
        <v>Japan</v>
      </c>
      <c r="I3357" t="str">
        <f>INDEX(products!$A$1:$G$5001,MATCH(orders!$D3357,products!$A$1:$A$5001,0),MATCH(I$1,products!$A$1:$G$1,0))</f>
        <v>Credit Cards</v>
      </c>
      <c r="J3357" t="str">
        <f>INDEX(products!$A$1:$G$5001,MATCH(orders!$D3357,products!$A$1:$A$5001,0),MATCH(J$1,products!$A$1:$G$1,0))</f>
        <v>Premium</v>
      </c>
      <c r="K3357">
        <f>INDEX(products!$A$1:$G$5001,MATCH(orders!$D3357,products!$A$1:$A$5001,0),MATCH(K$1,products!$A$1:$G$1,0))</f>
        <v>5</v>
      </c>
      <c r="L3357" s="3">
        <f>INDEX(products!$A$1:$G$5001,MATCH(orders!$D3357,products!$A$1:$A$5001,0),MATCH(L$1,products!$A$1:$G$1,0))</f>
        <v>3.7181999999999999</v>
      </c>
      <c r="M3357" s="3">
        <f t="shared" si="52"/>
        <v>11.1546</v>
      </c>
      <c r="N3357" t="str">
        <f>_xlfn.XLOOKUP(Orders[[#This Row],[Customer ID]],customers!$A$1:$A$4972,customers!$I$1:$I$4972,,0)</f>
        <v>Yes</v>
      </c>
    </row>
    <row r="3358" spans="1:14" x14ac:dyDescent="0.25">
      <c r="A3358" t="s">
        <v>15827</v>
      </c>
      <c r="B3358" s="2">
        <v>44936</v>
      </c>
      <c r="C3358" t="s">
        <v>15828</v>
      </c>
      <c r="D3358" t="s">
        <v>15829</v>
      </c>
      <c r="E3358">
        <v>2</v>
      </c>
      <c r="F3358" t="str">
        <f>_xlfn.XLOOKUP(C3358,customers!$A$1:$A$4972,customers!B$1:B$4972,,0)</f>
        <v>Edward Rogers</v>
      </c>
      <c r="H3358" t="str">
        <f>_xlfn.XLOOKUP(C3358,customers!$A$1:$A$4972,customers!$G$1:$G$4972,,0)</f>
        <v>Japan</v>
      </c>
      <c r="I3358" t="str">
        <f>INDEX(products!$A$1:$G$5001,MATCH(orders!$D3358,products!$A$1:$A$5001,0),MATCH(I$1,products!$A$1:$G$1,0))</f>
        <v>Money Transfers</v>
      </c>
      <c r="J3358" t="str">
        <f>INDEX(products!$A$1:$G$5001,MATCH(orders!$D3358,products!$A$1:$A$5001,0),MATCH(J$1,products!$A$1:$G$1,0))</f>
        <v>VIP</v>
      </c>
      <c r="K3358">
        <f>INDEX(products!$A$1:$G$5001,MATCH(orders!$D3358,products!$A$1:$A$5001,0),MATCH(K$1,products!$A$1:$G$1,0))</f>
        <v>3</v>
      </c>
      <c r="L3358" s="3">
        <f>INDEX(products!$A$1:$G$5001,MATCH(orders!$D3358,products!$A$1:$A$5001,0),MATCH(L$1,products!$A$1:$G$1,0))</f>
        <v>4.0884666666666671</v>
      </c>
      <c r="M3358" s="3">
        <f t="shared" si="52"/>
        <v>8.1769333333333343</v>
      </c>
      <c r="N3358" t="str">
        <f>_xlfn.XLOOKUP(Orders[[#This Row],[Customer ID]],customers!$A$1:$A$4972,customers!$I$1:$I$4972,,0)</f>
        <v>Yes</v>
      </c>
    </row>
    <row r="3359" spans="1:14" x14ac:dyDescent="0.25">
      <c r="A3359" t="s">
        <v>15831</v>
      </c>
      <c r="B3359" s="2">
        <v>44937</v>
      </c>
      <c r="C3359" t="s">
        <v>15832</v>
      </c>
      <c r="D3359" t="s">
        <v>15833</v>
      </c>
      <c r="E3359">
        <v>3</v>
      </c>
      <c r="F3359" t="str">
        <f>_xlfn.XLOOKUP(C3359,customers!$A$1:$A$4972,customers!B$1:B$4972,,0)</f>
        <v>Terry Bailey</v>
      </c>
      <c r="H3359" t="str">
        <f>_xlfn.XLOOKUP(C3359,customers!$A$1:$A$4972,customers!$G$1:$G$4972,,0)</f>
        <v>United States</v>
      </c>
      <c r="I3359" t="str">
        <f>INDEX(products!$A$1:$G$5001,MATCH(orders!$D3359,products!$A$1:$A$5001,0),MATCH(I$1,products!$A$1:$G$1,0))</f>
        <v>Investments</v>
      </c>
      <c r="J3359" t="str">
        <f>INDEX(products!$A$1:$G$5001,MATCH(orders!$D3359,products!$A$1:$A$5001,0),MATCH(J$1,products!$A$1:$G$1,0))</f>
        <v>Premium</v>
      </c>
      <c r="K3359">
        <f>INDEX(products!$A$1:$G$5001,MATCH(orders!$D3359,products!$A$1:$A$5001,0),MATCH(K$1,products!$A$1:$G$1,0))</f>
        <v>5</v>
      </c>
      <c r="L3359" s="3">
        <f>INDEX(products!$A$1:$G$5001,MATCH(orders!$D3359,products!$A$1:$A$5001,0),MATCH(L$1,products!$A$1:$G$1,0))</f>
        <v>5.2473333333333336</v>
      </c>
      <c r="M3359" s="3">
        <f t="shared" si="52"/>
        <v>15.742000000000001</v>
      </c>
      <c r="N3359" t="str">
        <f>_xlfn.XLOOKUP(Orders[[#This Row],[Customer ID]],customers!$A$1:$A$4972,customers!$I$1:$I$4972,,0)</f>
        <v>Yes</v>
      </c>
    </row>
    <row r="3360" spans="1:14" x14ac:dyDescent="0.25">
      <c r="A3360" t="s">
        <v>15835</v>
      </c>
      <c r="B3360" s="2">
        <v>44937</v>
      </c>
      <c r="C3360" t="s">
        <v>15836</v>
      </c>
      <c r="D3360" t="s">
        <v>15837</v>
      </c>
      <c r="E3360">
        <v>2</v>
      </c>
      <c r="F3360" t="str">
        <f>_xlfn.XLOOKUP(C3360,customers!$A$1:$A$4972,customers!B$1:B$4972,,0)</f>
        <v>Tiffany Jones</v>
      </c>
      <c r="H3360" t="str">
        <f>_xlfn.XLOOKUP(C3360,customers!$A$1:$A$4972,customers!$G$1:$G$4972,,0)</f>
        <v>Germany</v>
      </c>
      <c r="I3360" t="str">
        <f>INDEX(products!$A$1:$G$5001,MATCH(orders!$D3360,products!$A$1:$A$5001,0),MATCH(I$1,products!$A$1:$G$1,0))</f>
        <v>Investments</v>
      </c>
      <c r="J3360" t="str">
        <f>INDEX(products!$A$1:$G$5001,MATCH(orders!$D3360,products!$A$1:$A$5001,0),MATCH(J$1,products!$A$1:$G$1,0))</f>
        <v>Premium</v>
      </c>
      <c r="K3360">
        <f>INDEX(products!$A$1:$G$5001,MATCH(orders!$D3360,products!$A$1:$A$5001,0),MATCH(K$1,products!$A$1:$G$1,0))</f>
        <v>3</v>
      </c>
      <c r="L3360" s="3">
        <f>INDEX(products!$A$1:$G$5001,MATCH(orders!$D3360,products!$A$1:$A$5001,0),MATCH(L$1,products!$A$1:$G$1,0))</f>
        <v>4.4654999999999996</v>
      </c>
      <c r="M3360" s="3">
        <f t="shared" si="52"/>
        <v>8.9309999999999992</v>
      </c>
      <c r="N3360" t="str">
        <f>_xlfn.XLOOKUP(Orders[[#This Row],[Customer ID]],customers!$A$1:$A$4972,customers!$I$1:$I$4972,,0)</f>
        <v>Yes</v>
      </c>
    </row>
    <row r="3361" spans="1:14" x14ac:dyDescent="0.25">
      <c r="A3361" t="s">
        <v>15838</v>
      </c>
      <c r="B3361" s="2">
        <v>44938</v>
      </c>
      <c r="C3361" t="s">
        <v>15839</v>
      </c>
      <c r="D3361" t="s">
        <v>15840</v>
      </c>
      <c r="E3361">
        <v>3</v>
      </c>
      <c r="F3361" t="str">
        <f>_xlfn.XLOOKUP(C3361,customers!$A$1:$A$4972,customers!B$1:B$4972,,0)</f>
        <v>Mary Kennedy</v>
      </c>
      <c r="H3361" t="str">
        <f>_xlfn.XLOOKUP(C3361,customers!$A$1:$A$4972,customers!$G$1:$G$4972,,0)</f>
        <v>United States</v>
      </c>
      <c r="I3361" t="str">
        <f>INDEX(products!$A$1:$G$5001,MATCH(orders!$D3361,products!$A$1:$A$5001,0),MATCH(I$1,products!$A$1:$G$1,0))</f>
        <v>Loans</v>
      </c>
      <c r="J3361" t="str">
        <f>INDEX(products!$A$1:$G$5001,MATCH(orders!$D3361,products!$A$1:$A$5001,0),MATCH(J$1,products!$A$1:$G$1,0))</f>
        <v>VIP</v>
      </c>
      <c r="K3361">
        <f>INDEX(products!$A$1:$G$5001,MATCH(orders!$D3361,products!$A$1:$A$5001,0),MATCH(K$1,products!$A$1:$G$1,0))</f>
        <v>5</v>
      </c>
      <c r="L3361" s="3">
        <f>INDEX(products!$A$1:$G$5001,MATCH(orders!$D3361,products!$A$1:$A$5001,0),MATCH(L$1,products!$A$1:$G$1,0))</f>
        <v>6.6308999999999996</v>
      </c>
      <c r="M3361" s="3">
        <f t="shared" si="52"/>
        <v>19.892699999999998</v>
      </c>
      <c r="N3361" t="str">
        <f>_xlfn.XLOOKUP(Orders[[#This Row],[Customer ID]],customers!$A$1:$A$4972,customers!$I$1:$I$4972,,0)</f>
        <v>Yes</v>
      </c>
    </row>
    <row r="3362" spans="1:14" x14ac:dyDescent="0.25">
      <c r="A3362" t="s">
        <v>15842</v>
      </c>
      <c r="B3362" s="2">
        <v>44938</v>
      </c>
      <c r="C3362" t="s">
        <v>15843</v>
      </c>
      <c r="D3362" t="s">
        <v>15844</v>
      </c>
      <c r="E3362">
        <v>2</v>
      </c>
      <c r="F3362" t="str">
        <f>_xlfn.XLOOKUP(C3362,customers!$A$1:$A$4972,customers!B$1:B$4972,,0)</f>
        <v>James Johnson PhD</v>
      </c>
      <c r="H3362" t="str">
        <f>_xlfn.XLOOKUP(C3362,customers!$A$1:$A$4972,customers!$G$1:$G$4972,,0)</f>
        <v>Brazil</v>
      </c>
      <c r="I3362" t="str">
        <f>INDEX(products!$A$1:$G$5001,MATCH(orders!$D3362,products!$A$1:$A$5001,0),MATCH(I$1,products!$A$1:$G$1,0))</f>
        <v>Money Transfers</v>
      </c>
      <c r="J3362" t="str">
        <f>INDEX(products!$A$1:$G$5001,MATCH(orders!$D3362,products!$A$1:$A$5001,0),MATCH(J$1,products!$A$1:$G$1,0))</f>
        <v>Premium</v>
      </c>
      <c r="K3362">
        <f>INDEX(products!$A$1:$G$5001,MATCH(orders!$D3362,products!$A$1:$A$5001,0),MATCH(K$1,products!$A$1:$G$1,0))</f>
        <v>3</v>
      </c>
      <c r="L3362" s="3">
        <f>INDEX(products!$A$1:$G$5001,MATCH(orders!$D3362,products!$A$1:$A$5001,0),MATCH(L$1,products!$A$1:$G$1,0))</f>
        <v>4.3887333333333336</v>
      </c>
      <c r="M3362" s="3">
        <f t="shared" si="52"/>
        <v>8.7774666666666672</v>
      </c>
      <c r="N3362" t="str">
        <f>_xlfn.XLOOKUP(Orders[[#This Row],[Customer ID]],customers!$A$1:$A$4972,customers!$I$1:$I$4972,,0)</f>
        <v>Yes</v>
      </c>
    </row>
    <row r="3363" spans="1:14" x14ac:dyDescent="0.25">
      <c r="A3363" t="s">
        <v>15846</v>
      </c>
      <c r="B3363" s="2">
        <v>44939</v>
      </c>
      <c r="C3363" t="s">
        <v>15847</v>
      </c>
      <c r="D3363" t="s">
        <v>15848</v>
      </c>
      <c r="E3363">
        <v>2</v>
      </c>
      <c r="F3363" t="str">
        <f>_xlfn.XLOOKUP(C3363,customers!$A$1:$A$4972,customers!B$1:B$4972,,0)</f>
        <v>Sarah Mendoza</v>
      </c>
      <c r="H3363" t="str">
        <f>_xlfn.XLOOKUP(C3363,customers!$A$1:$A$4972,customers!$G$1:$G$4972,,0)</f>
        <v>South Africa</v>
      </c>
      <c r="I3363" t="str">
        <f>INDEX(products!$A$1:$G$5001,MATCH(orders!$D3363,products!$A$1:$A$5001,0),MATCH(I$1,products!$A$1:$G$1,0))</f>
        <v>Loans</v>
      </c>
      <c r="J3363" t="str">
        <f>INDEX(products!$A$1:$G$5001,MATCH(orders!$D3363,products!$A$1:$A$5001,0),MATCH(J$1,products!$A$1:$G$1,0))</f>
        <v>VIP</v>
      </c>
      <c r="K3363">
        <f>INDEX(products!$A$1:$G$5001,MATCH(orders!$D3363,products!$A$1:$A$5001,0),MATCH(K$1,products!$A$1:$G$1,0))</f>
        <v>3</v>
      </c>
      <c r="L3363" s="3">
        <f>INDEX(products!$A$1:$G$5001,MATCH(orders!$D3363,products!$A$1:$A$5001,0),MATCH(L$1,products!$A$1:$G$1,0))</f>
        <v>2.815833333333333</v>
      </c>
      <c r="M3363" s="3">
        <f t="shared" si="52"/>
        <v>5.6316666666666659</v>
      </c>
      <c r="N3363" t="str">
        <f>_xlfn.XLOOKUP(Orders[[#This Row],[Customer ID]],customers!$A$1:$A$4972,customers!$I$1:$I$4972,,0)</f>
        <v>No</v>
      </c>
    </row>
    <row r="3364" spans="1:14" x14ac:dyDescent="0.25">
      <c r="A3364" t="s">
        <v>15850</v>
      </c>
      <c r="B3364" s="2">
        <v>44939</v>
      </c>
      <c r="C3364" t="s">
        <v>15851</v>
      </c>
      <c r="D3364" t="s">
        <v>15852</v>
      </c>
      <c r="E3364">
        <v>4</v>
      </c>
      <c r="F3364" t="str">
        <f>_xlfn.XLOOKUP(C3364,customers!$A$1:$A$4972,customers!B$1:B$4972,,0)</f>
        <v>Ashley Reynolds</v>
      </c>
      <c r="H3364" t="str">
        <f>_xlfn.XLOOKUP(C3364,customers!$A$1:$A$4972,customers!$G$1:$G$4972,,0)</f>
        <v>United States</v>
      </c>
      <c r="I3364" t="str">
        <f>INDEX(products!$A$1:$G$5001,MATCH(orders!$D3364,products!$A$1:$A$5001,0),MATCH(I$1,products!$A$1:$G$1,0))</f>
        <v>Loans</v>
      </c>
      <c r="J3364" t="str">
        <f>INDEX(products!$A$1:$G$5001,MATCH(orders!$D3364,products!$A$1:$A$5001,0),MATCH(J$1,products!$A$1:$G$1,0))</f>
        <v>Premium</v>
      </c>
      <c r="K3364">
        <f>INDEX(products!$A$1:$G$5001,MATCH(orders!$D3364,products!$A$1:$A$5001,0),MATCH(K$1,products!$A$1:$G$1,0))</f>
        <v>10</v>
      </c>
      <c r="L3364" s="3">
        <f>INDEX(products!$A$1:$G$5001,MATCH(orders!$D3364,products!$A$1:$A$5001,0),MATCH(L$1,products!$A$1:$G$1,0))</f>
        <v>13.59026666666667</v>
      </c>
      <c r="M3364" s="3">
        <f t="shared" si="52"/>
        <v>54.36106666666668</v>
      </c>
      <c r="N3364" t="str">
        <f>_xlfn.XLOOKUP(Orders[[#This Row],[Customer ID]],customers!$A$1:$A$4972,customers!$I$1:$I$4972,,0)</f>
        <v>No</v>
      </c>
    </row>
    <row r="3365" spans="1:14" x14ac:dyDescent="0.25">
      <c r="A3365" t="s">
        <v>15854</v>
      </c>
      <c r="B3365" s="2">
        <v>44939</v>
      </c>
      <c r="C3365" t="s">
        <v>15855</v>
      </c>
      <c r="D3365" t="s">
        <v>15856</v>
      </c>
      <c r="E3365">
        <v>2</v>
      </c>
      <c r="F3365" t="str">
        <f>_xlfn.XLOOKUP(C3365,customers!$A$1:$A$4972,customers!B$1:B$4972,,0)</f>
        <v>Michael Walker</v>
      </c>
      <c r="H3365" t="str">
        <f>_xlfn.XLOOKUP(C3365,customers!$A$1:$A$4972,customers!$G$1:$G$4972,,0)</f>
        <v>South Africa</v>
      </c>
      <c r="I3365" t="str">
        <f>INDEX(products!$A$1:$G$5001,MATCH(orders!$D3365,products!$A$1:$A$5001,0),MATCH(I$1,products!$A$1:$G$1,0))</f>
        <v>Money Transfers</v>
      </c>
      <c r="J3365" t="str">
        <f>INDEX(products!$A$1:$G$5001,MATCH(orders!$D3365,products!$A$1:$A$5001,0),MATCH(J$1,products!$A$1:$G$1,0))</f>
        <v>Standard</v>
      </c>
      <c r="K3365">
        <f>INDEX(products!$A$1:$G$5001,MATCH(orders!$D3365,products!$A$1:$A$5001,0),MATCH(K$1,products!$A$1:$G$1,0))</f>
        <v>3</v>
      </c>
      <c r="L3365" s="3">
        <f>INDEX(products!$A$1:$G$5001,MATCH(orders!$D3365,products!$A$1:$A$5001,0),MATCH(L$1,products!$A$1:$G$1,0))</f>
        <v>2.7921999999999998</v>
      </c>
      <c r="M3365" s="3">
        <f t="shared" si="52"/>
        <v>5.5843999999999996</v>
      </c>
      <c r="N3365" t="str">
        <f>_xlfn.XLOOKUP(Orders[[#This Row],[Customer ID]],customers!$A$1:$A$4972,customers!$I$1:$I$4972,,0)</f>
        <v>Yes</v>
      </c>
    </row>
    <row r="3366" spans="1:14" x14ac:dyDescent="0.25">
      <c r="A3366" t="s">
        <v>15857</v>
      </c>
      <c r="B3366" s="2">
        <v>44940</v>
      </c>
      <c r="C3366" t="s">
        <v>15858</v>
      </c>
      <c r="D3366" t="s">
        <v>15859</v>
      </c>
      <c r="E3366">
        <v>4</v>
      </c>
      <c r="F3366" t="str">
        <f>_xlfn.XLOOKUP(C3366,customers!$A$1:$A$4972,customers!B$1:B$4972,,0)</f>
        <v>Christian White</v>
      </c>
      <c r="H3366" t="str">
        <f>_xlfn.XLOOKUP(C3366,customers!$A$1:$A$4972,customers!$G$1:$G$4972,,0)</f>
        <v>Germany</v>
      </c>
      <c r="I3366" t="str">
        <f>INDEX(products!$A$1:$G$5001,MATCH(orders!$D3366,products!$A$1:$A$5001,0),MATCH(I$1,products!$A$1:$G$1,0))</f>
        <v>Loans</v>
      </c>
      <c r="J3366" t="str">
        <f>INDEX(products!$A$1:$G$5001,MATCH(orders!$D3366,products!$A$1:$A$5001,0),MATCH(J$1,products!$A$1:$G$1,0))</f>
        <v>Standard</v>
      </c>
      <c r="K3366">
        <f>INDEX(products!$A$1:$G$5001,MATCH(orders!$D3366,products!$A$1:$A$5001,0),MATCH(K$1,products!$A$1:$G$1,0))</f>
        <v>10</v>
      </c>
      <c r="L3366" s="3">
        <f>INDEX(products!$A$1:$G$5001,MATCH(orders!$D3366,products!$A$1:$A$5001,0),MATCH(L$1,products!$A$1:$G$1,0))</f>
        <v>16.05736666666667</v>
      </c>
      <c r="M3366" s="3">
        <f t="shared" si="52"/>
        <v>64.229466666666681</v>
      </c>
      <c r="N3366" t="str">
        <f>_xlfn.XLOOKUP(Orders[[#This Row],[Customer ID]],customers!$A$1:$A$4972,customers!$I$1:$I$4972,,0)</f>
        <v>No</v>
      </c>
    </row>
    <row r="3367" spans="1:14" x14ac:dyDescent="0.25">
      <c r="A3367" t="s">
        <v>15861</v>
      </c>
      <c r="B3367" s="2">
        <v>44940</v>
      </c>
      <c r="C3367" t="s">
        <v>15862</v>
      </c>
      <c r="D3367" t="s">
        <v>15863</v>
      </c>
      <c r="E3367">
        <v>2</v>
      </c>
      <c r="F3367" t="str">
        <f>_xlfn.XLOOKUP(C3367,customers!$A$1:$A$4972,customers!B$1:B$4972,,0)</f>
        <v>Sheila Moore</v>
      </c>
      <c r="H3367" t="str">
        <f>_xlfn.XLOOKUP(C3367,customers!$A$1:$A$4972,customers!$G$1:$G$4972,,0)</f>
        <v>Brazil</v>
      </c>
      <c r="I3367" t="str">
        <f>INDEX(products!$A$1:$G$5001,MATCH(orders!$D3367,products!$A$1:$A$5001,0),MATCH(I$1,products!$A$1:$G$1,0))</f>
        <v>Money Transfers</v>
      </c>
      <c r="J3367" t="str">
        <f>INDEX(products!$A$1:$G$5001,MATCH(orders!$D3367,products!$A$1:$A$5001,0),MATCH(J$1,products!$A$1:$G$1,0))</f>
        <v>Premium</v>
      </c>
      <c r="K3367">
        <f>INDEX(products!$A$1:$G$5001,MATCH(orders!$D3367,products!$A$1:$A$5001,0),MATCH(K$1,products!$A$1:$G$1,0))</f>
        <v>3</v>
      </c>
      <c r="L3367" s="3">
        <f>INDEX(products!$A$1:$G$5001,MATCH(orders!$D3367,products!$A$1:$A$5001,0),MATCH(L$1,products!$A$1:$G$1,0))</f>
        <v>3.9091333333333331</v>
      </c>
      <c r="M3367" s="3">
        <f t="shared" si="52"/>
        <v>7.8182666666666663</v>
      </c>
      <c r="N3367" t="str">
        <f>_xlfn.XLOOKUP(Orders[[#This Row],[Customer ID]],customers!$A$1:$A$4972,customers!$I$1:$I$4972,,0)</f>
        <v>Yes</v>
      </c>
    </row>
    <row r="3368" spans="1:14" x14ac:dyDescent="0.25">
      <c r="A3368" t="s">
        <v>15865</v>
      </c>
      <c r="B3368" s="2">
        <v>44941</v>
      </c>
      <c r="C3368" t="s">
        <v>15866</v>
      </c>
      <c r="D3368" t="s">
        <v>15867</v>
      </c>
      <c r="E3368">
        <v>1</v>
      </c>
      <c r="F3368" t="str">
        <f>_xlfn.XLOOKUP(C3368,customers!$A$1:$A$4972,customers!B$1:B$4972,,0)</f>
        <v>Alyssa Davis</v>
      </c>
      <c r="H3368" t="str">
        <f>_xlfn.XLOOKUP(C3368,customers!$A$1:$A$4972,customers!$G$1:$G$4972,,0)</f>
        <v>Germany</v>
      </c>
      <c r="I3368" t="str">
        <f>INDEX(products!$A$1:$G$5001,MATCH(orders!$D3368,products!$A$1:$A$5001,0),MATCH(I$1,products!$A$1:$G$1,0))</f>
        <v>Money Transfers</v>
      </c>
      <c r="J3368" t="str">
        <f>INDEX(products!$A$1:$G$5001,MATCH(orders!$D3368,products!$A$1:$A$5001,0),MATCH(J$1,products!$A$1:$G$1,0))</f>
        <v>Standard</v>
      </c>
      <c r="K3368">
        <f>INDEX(products!$A$1:$G$5001,MATCH(orders!$D3368,products!$A$1:$A$5001,0),MATCH(K$1,products!$A$1:$G$1,0))</f>
        <v>1</v>
      </c>
      <c r="L3368" s="3">
        <f>INDEX(products!$A$1:$G$5001,MATCH(orders!$D3368,products!$A$1:$A$5001,0),MATCH(L$1,products!$A$1:$G$1,0))</f>
        <v>0.99116666666666675</v>
      </c>
      <c r="M3368" s="3">
        <f t="shared" si="52"/>
        <v>0.99116666666666675</v>
      </c>
      <c r="N3368" t="str">
        <f>_xlfn.XLOOKUP(Orders[[#This Row],[Customer ID]],customers!$A$1:$A$4972,customers!$I$1:$I$4972,,0)</f>
        <v>Yes</v>
      </c>
    </row>
    <row r="3369" spans="1:14" x14ac:dyDescent="0.25">
      <c r="A3369" t="s">
        <v>15869</v>
      </c>
      <c r="B3369" s="2">
        <v>44941</v>
      </c>
      <c r="C3369" t="s">
        <v>15870</v>
      </c>
      <c r="D3369" t="s">
        <v>15871</v>
      </c>
      <c r="E3369">
        <v>2</v>
      </c>
      <c r="F3369" t="str">
        <f>_xlfn.XLOOKUP(C3369,customers!$A$1:$A$4972,customers!B$1:B$4972,,0)</f>
        <v>Roger Webb</v>
      </c>
      <c r="H3369" t="str">
        <f>_xlfn.XLOOKUP(C3369,customers!$A$1:$A$4972,customers!$G$1:$G$4972,,0)</f>
        <v>Brazil</v>
      </c>
      <c r="I3369" t="str">
        <f>INDEX(products!$A$1:$G$5001,MATCH(orders!$D3369,products!$A$1:$A$5001,0),MATCH(I$1,products!$A$1:$G$1,0))</f>
        <v>Loans</v>
      </c>
      <c r="J3369" t="str">
        <f>INDEX(products!$A$1:$G$5001,MATCH(orders!$D3369,products!$A$1:$A$5001,0),MATCH(J$1,products!$A$1:$G$1,0))</f>
        <v>VIP</v>
      </c>
      <c r="K3369">
        <f>INDEX(products!$A$1:$G$5001,MATCH(orders!$D3369,products!$A$1:$A$5001,0),MATCH(K$1,products!$A$1:$G$1,0))</f>
        <v>3</v>
      </c>
      <c r="L3369" s="3">
        <f>INDEX(products!$A$1:$G$5001,MATCH(orders!$D3369,products!$A$1:$A$5001,0),MATCH(L$1,products!$A$1:$G$1,0))</f>
        <v>2.808533333333334</v>
      </c>
      <c r="M3369" s="3">
        <f t="shared" si="52"/>
        <v>5.617066666666668</v>
      </c>
      <c r="N3369" t="str">
        <f>_xlfn.XLOOKUP(Orders[[#This Row],[Customer ID]],customers!$A$1:$A$4972,customers!$I$1:$I$4972,,0)</f>
        <v>No</v>
      </c>
    </row>
    <row r="3370" spans="1:14" x14ac:dyDescent="0.25">
      <c r="A3370" t="s">
        <v>15873</v>
      </c>
      <c r="B3370" s="2">
        <v>44942</v>
      </c>
      <c r="C3370" t="s">
        <v>15874</v>
      </c>
      <c r="D3370" t="s">
        <v>15875</v>
      </c>
      <c r="E3370">
        <v>1</v>
      </c>
      <c r="F3370" t="str">
        <f>_xlfn.XLOOKUP(C3370,customers!$A$1:$A$4972,customers!B$1:B$4972,,0)</f>
        <v>Cathy Pearson</v>
      </c>
      <c r="H3370" t="str">
        <f>_xlfn.XLOOKUP(C3370,customers!$A$1:$A$4972,customers!$G$1:$G$4972,,0)</f>
        <v>Brazil</v>
      </c>
      <c r="I3370" t="str">
        <f>INDEX(products!$A$1:$G$5001,MATCH(orders!$D3370,products!$A$1:$A$5001,0),MATCH(I$1,products!$A$1:$G$1,0))</f>
        <v>Credit Cards</v>
      </c>
      <c r="J3370" t="str">
        <f>INDEX(products!$A$1:$G$5001,MATCH(orders!$D3370,products!$A$1:$A$5001,0),MATCH(J$1,products!$A$1:$G$1,0))</f>
        <v>Premium</v>
      </c>
      <c r="K3370">
        <f>INDEX(products!$A$1:$G$5001,MATCH(orders!$D3370,products!$A$1:$A$5001,0),MATCH(K$1,products!$A$1:$G$1,0))</f>
        <v>1</v>
      </c>
      <c r="L3370" s="3">
        <f>INDEX(products!$A$1:$G$5001,MATCH(orders!$D3370,products!$A$1:$A$5001,0),MATCH(L$1,products!$A$1:$G$1,0))</f>
        <v>0.85760000000000003</v>
      </c>
      <c r="M3370" s="3">
        <f t="shared" si="52"/>
        <v>0.85760000000000003</v>
      </c>
      <c r="N3370" t="str">
        <f>_xlfn.XLOOKUP(Orders[[#This Row],[Customer ID]],customers!$A$1:$A$4972,customers!$I$1:$I$4972,,0)</f>
        <v>Yes</v>
      </c>
    </row>
    <row r="3371" spans="1:14" x14ac:dyDescent="0.25">
      <c r="A3371" t="s">
        <v>15877</v>
      </c>
      <c r="B3371" s="2">
        <v>44942</v>
      </c>
      <c r="C3371" t="s">
        <v>15878</v>
      </c>
      <c r="D3371" t="s">
        <v>15879</v>
      </c>
      <c r="E3371">
        <v>1</v>
      </c>
      <c r="F3371" t="str">
        <f>_xlfn.XLOOKUP(C3371,customers!$A$1:$A$4972,customers!B$1:B$4972,,0)</f>
        <v>Jessica Richardson</v>
      </c>
      <c r="H3371" t="str">
        <f>_xlfn.XLOOKUP(C3371,customers!$A$1:$A$4972,customers!$G$1:$G$4972,,0)</f>
        <v>South Africa</v>
      </c>
      <c r="I3371" t="str">
        <f>INDEX(products!$A$1:$G$5001,MATCH(orders!$D3371,products!$A$1:$A$5001,0),MATCH(I$1,products!$A$1:$G$1,0))</f>
        <v>Loans</v>
      </c>
      <c r="J3371" t="str">
        <f>INDEX(products!$A$1:$G$5001,MATCH(orders!$D3371,products!$A$1:$A$5001,0),MATCH(J$1,products!$A$1:$G$1,0))</f>
        <v>VIP</v>
      </c>
      <c r="K3371">
        <f>INDEX(products!$A$1:$G$5001,MATCH(orders!$D3371,products!$A$1:$A$5001,0),MATCH(K$1,products!$A$1:$G$1,0))</f>
        <v>1</v>
      </c>
      <c r="L3371" s="3">
        <f>INDEX(products!$A$1:$G$5001,MATCH(orders!$D3371,products!$A$1:$A$5001,0),MATCH(L$1,products!$A$1:$G$1,0))</f>
        <v>1.3613</v>
      </c>
      <c r="M3371" s="3">
        <f t="shared" si="52"/>
        <v>1.3613</v>
      </c>
      <c r="N3371" t="str">
        <f>_xlfn.XLOOKUP(Orders[[#This Row],[Customer ID]],customers!$A$1:$A$4972,customers!$I$1:$I$4972,,0)</f>
        <v>No</v>
      </c>
    </row>
    <row r="3372" spans="1:14" x14ac:dyDescent="0.25">
      <c r="A3372" t="s">
        <v>15881</v>
      </c>
      <c r="B3372" s="2">
        <v>44943</v>
      </c>
      <c r="C3372" t="s">
        <v>15882</v>
      </c>
      <c r="D3372" t="s">
        <v>15883</v>
      </c>
      <c r="E3372">
        <v>2</v>
      </c>
      <c r="F3372" t="str">
        <f>_xlfn.XLOOKUP(C3372,customers!$A$1:$A$4972,customers!B$1:B$4972,,0)</f>
        <v>David Wells</v>
      </c>
      <c r="H3372" t="str">
        <f>_xlfn.XLOOKUP(C3372,customers!$A$1:$A$4972,customers!$G$1:$G$4972,,0)</f>
        <v>Germany</v>
      </c>
      <c r="I3372" t="str">
        <f>INDEX(products!$A$1:$G$5001,MATCH(orders!$D3372,products!$A$1:$A$5001,0),MATCH(I$1,products!$A$1:$G$1,0))</f>
        <v>Investments</v>
      </c>
      <c r="J3372" t="str">
        <f>INDEX(products!$A$1:$G$5001,MATCH(orders!$D3372,products!$A$1:$A$5001,0),MATCH(J$1,products!$A$1:$G$1,0))</f>
        <v>Standard</v>
      </c>
      <c r="K3372">
        <f>INDEX(products!$A$1:$G$5001,MATCH(orders!$D3372,products!$A$1:$A$5001,0),MATCH(K$1,products!$A$1:$G$1,0))</f>
        <v>3</v>
      </c>
      <c r="L3372" s="3">
        <f>INDEX(products!$A$1:$G$5001,MATCH(orders!$D3372,products!$A$1:$A$5001,0),MATCH(L$1,products!$A$1:$G$1,0))</f>
        <v>2.656133333333333</v>
      </c>
      <c r="M3372" s="3">
        <f t="shared" si="52"/>
        <v>5.312266666666666</v>
      </c>
      <c r="N3372" t="str">
        <f>_xlfn.XLOOKUP(Orders[[#This Row],[Customer ID]],customers!$A$1:$A$4972,customers!$I$1:$I$4972,,0)</f>
        <v>Yes</v>
      </c>
    </row>
    <row r="3373" spans="1:14" x14ac:dyDescent="0.25">
      <c r="A3373" t="s">
        <v>15885</v>
      </c>
      <c r="B3373" s="2">
        <v>44943</v>
      </c>
      <c r="C3373" t="s">
        <v>15886</v>
      </c>
      <c r="D3373" t="s">
        <v>15887</v>
      </c>
      <c r="E3373">
        <v>1</v>
      </c>
      <c r="F3373" t="str">
        <f>_xlfn.XLOOKUP(C3373,customers!$A$1:$A$4972,customers!B$1:B$4972,,0)</f>
        <v>Shannon Martinez</v>
      </c>
      <c r="H3373" t="str">
        <f>_xlfn.XLOOKUP(C3373,customers!$A$1:$A$4972,customers!$G$1:$G$4972,,0)</f>
        <v>Germany</v>
      </c>
      <c r="I3373" t="str">
        <f>INDEX(products!$A$1:$G$5001,MATCH(orders!$D3373,products!$A$1:$A$5001,0),MATCH(I$1,products!$A$1:$G$1,0))</f>
        <v>Loans</v>
      </c>
      <c r="J3373" t="str">
        <f>INDEX(products!$A$1:$G$5001,MATCH(orders!$D3373,products!$A$1:$A$5001,0),MATCH(J$1,products!$A$1:$G$1,0))</f>
        <v>VIP</v>
      </c>
      <c r="K3373">
        <f>INDEX(products!$A$1:$G$5001,MATCH(orders!$D3373,products!$A$1:$A$5001,0),MATCH(K$1,products!$A$1:$G$1,0))</f>
        <v>1</v>
      </c>
      <c r="L3373" s="3">
        <f>INDEX(products!$A$1:$G$5001,MATCH(orders!$D3373,products!$A$1:$A$5001,0),MATCH(L$1,products!$A$1:$G$1,0))</f>
        <v>1.2619666666666669</v>
      </c>
      <c r="M3373" s="3">
        <f t="shared" si="52"/>
        <v>1.2619666666666669</v>
      </c>
      <c r="N3373" t="str">
        <f>_xlfn.XLOOKUP(Orders[[#This Row],[Customer ID]],customers!$A$1:$A$4972,customers!$I$1:$I$4972,,0)</f>
        <v>Yes</v>
      </c>
    </row>
    <row r="3374" spans="1:14" x14ac:dyDescent="0.25">
      <c r="A3374" t="s">
        <v>15889</v>
      </c>
      <c r="B3374" s="2">
        <v>44943</v>
      </c>
      <c r="C3374" t="s">
        <v>15890</v>
      </c>
      <c r="D3374" t="s">
        <v>15891</v>
      </c>
      <c r="E3374">
        <v>4</v>
      </c>
      <c r="F3374" t="str">
        <f>_xlfn.XLOOKUP(C3374,customers!$A$1:$A$4972,customers!B$1:B$4972,,0)</f>
        <v>Jonathon Jones</v>
      </c>
      <c r="H3374" t="str">
        <f>_xlfn.XLOOKUP(C3374,customers!$A$1:$A$4972,customers!$G$1:$G$4972,,0)</f>
        <v>United States</v>
      </c>
      <c r="I3374" t="str">
        <f>INDEX(products!$A$1:$G$5001,MATCH(orders!$D3374,products!$A$1:$A$5001,0),MATCH(I$1,products!$A$1:$G$1,0))</f>
        <v>Money Transfers</v>
      </c>
      <c r="J3374" t="str">
        <f>INDEX(products!$A$1:$G$5001,MATCH(orders!$D3374,products!$A$1:$A$5001,0),MATCH(J$1,products!$A$1:$G$1,0))</f>
        <v>Standard</v>
      </c>
      <c r="K3374">
        <f>INDEX(products!$A$1:$G$5001,MATCH(orders!$D3374,products!$A$1:$A$5001,0),MATCH(K$1,products!$A$1:$G$1,0))</f>
        <v>10</v>
      </c>
      <c r="L3374" s="3">
        <f>INDEX(products!$A$1:$G$5001,MATCH(orders!$D3374,products!$A$1:$A$5001,0),MATCH(L$1,products!$A$1:$G$1,0))</f>
        <v>9.3130333333333333</v>
      </c>
      <c r="M3374" s="3">
        <f t="shared" si="52"/>
        <v>37.252133333333333</v>
      </c>
      <c r="N3374" t="str">
        <f>_xlfn.XLOOKUP(Orders[[#This Row],[Customer ID]],customers!$A$1:$A$4972,customers!$I$1:$I$4972,,0)</f>
        <v>No</v>
      </c>
    </row>
    <row r="3375" spans="1:14" x14ac:dyDescent="0.25">
      <c r="A3375" t="s">
        <v>15893</v>
      </c>
      <c r="B3375" s="2">
        <v>44944</v>
      </c>
      <c r="C3375" t="s">
        <v>15894</v>
      </c>
      <c r="D3375" t="s">
        <v>15895</v>
      </c>
      <c r="E3375">
        <v>3</v>
      </c>
      <c r="F3375" t="str">
        <f>_xlfn.XLOOKUP(C3375,customers!$A$1:$A$4972,customers!B$1:B$4972,,0)</f>
        <v>Cynthia Fletcher</v>
      </c>
      <c r="H3375" t="str">
        <f>_xlfn.XLOOKUP(C3375,customers!$A$1:$A$4972,customers!$G$1:$G$4972,,0)</f>
        <v>Germany</v>
      </c>
      <c r="I3375" t="str">
        <f>INDEX(products!$A$1:$G$5001,MATCH(orders!$D3375,products!$A$1:$A$5001,0),MATCH(I$1,products!$A$1:$G$1,0))</f>
        <v>Investments</v>
      </c>
      <c r="J3375" t="str">
        <f>INDEX(products!$A$1:$G$5001,MATCH(orders!$D3375,products!$A$1:$A$5001,0),MATCH(J$1,products!$A$1:$G$1,0))</f>
        <v>Standard</v>
      </c>
      <c r="K3375">
        <f>INDEX(products!$A$1:$G$5001,MATCH(orders!$D3375,products!$A$1:$A$5001,0),MATCH(K$1,products!$A$1:$G$1,0))</f>
        <v>5</v>
      </c>
      <c r="L3375" s="3">
        <f>INDEX(products!$A$1:$G$5001,MATCH(orders!$D3375,products!$A$1:$A$5001,0),MATCH(L$1,products!$A$1:$G$1,0))</f>
        <v>6.6431666666666667</v>
      </c>
      <c r="M3375" s="3">
        <f t="shared" si="52"/>
        <v>19.929500000000001</v>
      </c>
      <c r="N3375" t="str">
        <f>_xlfn.XLOOKUP(Orders[[#This Row],[Customer ID]],customers!$A$1:$A$4972,customers!$I$1:$I$4972,,0)</f>
        <v>No</v>
      </c>
    </row>
    <row r="3376" spans="1:14" x14ac:dyDescent="0.25">
      <c r="A3376" t="s">
        <v>15897</v>
      </c>
      <c r="B3376" s="2">
        <v>44944</v>
      </c>
      <c r="C3376" t="s">
        <v>15898</v>
      </c>
      <c r="D3376" t="s">
        <v>15899</v>
      </c>
      <c r="E3376">
        <v>2</v>
      </c>
      <c r="F3376" t="str">
        <f>_xlfn.XLOOKUP(C3376,customers!$A$1:$A$4972,customers!B$1:B$4972,,0)</f>
        <v>Dave Haynes</v>
      </c>
      <c r="H3376" t="str">
        <f>_xlfn.XLOOKUP(C3376,customers!$A$1:$A$4972,customers!$G$1:$G$4972,,0)</f>
        <v>United States</v>
      </c>
      <c r="I3376" t="str">
        <f>INDEX(products!$A$1:$G$5001,MATCH(orders!$D3376,products!$A$1:$A$5001,0),MATCH(I$1,products!$A$1:$G$1,0))</f>
        <v>Money Transfers</v>
      </c>
      <c r="J3376" t="str">
        <f>INDEX(products!$A$1:$G$5001,MATCH(orders!$D3376,products!$A$1:$A$5001,0),MATCH(J$1,products!$A$1:$G$1,0))</f>
        <v>Standard</v>
      </c>
      <c r="K3376">
        <f>INDEX(products!$A$1:$G$5001,MATCH(orders!$D3376,products!$A$1:$A$5001,0),MATCH(K$1,products!$A$1:$G$1,0))</f>
        <v>3</v>
      </c>
      <c r="L3376" s="3">
        <f>INDEX(products!$A$1:$G$5001,MATCH(orders!$D3376,products!$A$1:$A$5001,0),MATCH(L$1,products!$A$1:$G$1,0))</f>
        <v>4.4448333333333334</v>
      </c>
      <c r="M3376" s="3">
        <f t="shared" si="52"/>
        <v>8.8896666666666668</v>
      </c>
      <c r="N3376" t="str">
        <f>_xlfn.XLOOKUP(Orders[[#This Row],[Customer ID]],customers!$A$1:$A$4972,customers!$I$1:$I$4972,,0)</f>
        <v>No</v>
      </c>
    </row>
    <row r="3377" spans="1:14" x14ac:dyDescent="0.25">
      <c r="A3377" t="s">
        <v>15901</v>
      </c>
      <c r="B3377" s="2">
        <v>44945</v>
      </c>
      <c r="C3377" t="s">
        <v>15902</v>
      </c>
      <c r="D3377" t="s">
        <v>15903</v>
      </c>
      <c r="E3377">
        <v>1</v>
      </c>
      <c r="F3377" t="str">
        <f>_xlfn.XLOOKUP(C3377,customers!$A$1:$A$4972,customers!B$1:B$4972,,0)</f>
        <v>Tanya Wiley MD</v>
      </c>
      <c r="H3377" t="str">
        <f>_xlfn.XLOOKUP(C3377,customers!$A$1:$A$4972,customers!$G$1:$G$4972,,0)</f>
        <v>Japan</v>
      </c>
      <c r="I3377" t="str">
        <f>INDEX(products!$A$1:$G$5001,MATCH(orders!$D3377,products!$A$1:$A$5001,0),MATCH(I$1,products!$A$1:$G$1,0))</f>
        <v>Credit Cards</v>
      </c>
      <c r="J3377" t="str">
        <f>INDEX(products!$A$1:$G$5001,MATCH(orders!$D3377,products!$A$1:$A$5001,0),MATCH(J$1,products!$A$1:$G$1,0))</f>
        <v>VIP</v>
      </c>
      <c r="K3377">
        <f>INDEX(products!$A$1:$G$5001,MATCH(orders!$D3377,products!$A$1:$A$5001,0),MATCH(K$1,products!$A$1:$G$1,0))</f>
        <v>1</v>
      </c>
      <c r="L3377" s="3">
        <f>INDEX(products!$A$1:$G$5001,MATCH(orders!$D3377,products!$A$1:$A$5001,0),MATCH(L$1,products!$A$1:$G$1,0))</f>
        <v>1.4447000000000001</v>
      </c>
      <c r="M3377" s="3">
        <f t="shared" si="52"/>
        <v>1.4447000000000001</v>
      </c>
      <c r="N3377" t="str">
        <f>_xlfn.XLOOKUP(Orders[[#This Row],[Customer ID]],customers!$A$1:$A$4972,customers!$I$1:$I$4972,,0)</f>
        <v>Yes</v>
      </c>
    </row>
    <row r="3378" spans="1:14" x14ac:dyDescent="0.25">
      <c r="A3378" t="s">
        <v>15905</v>
      </c>
      <c r="B3378" s="2">
        <v>44945</v>
      </c>
      <c r="C3378" t="s">
        <v>15906</v>
      </c>
      <c r="D3378" t="s">
        <v>15907</v>
      </c>
      <c r="E3378">
        <v>2</v>
      </c>
      <c r="F3378" t="str">
        <f>_xlfn.XLOOKUP(C3378,customers!$A$1:$A$4972,customers!B$1:B$4972,,0)</f>
        <v>Julian Wong</v>
      </c>
      <c r="H3378" t="str">
        <f>_xlfn.XLOOKUP(C3378,customers!$A$1:$A$4972,customers!$G$1:$G$4972,,0)</f>
        <v>Japan</v>
      </c>
      <c r="I3378" t="str">
        <f>INDEX(products!$A$1:$G$5001,MATCH(orders!$D3378,products!$A$1:$A$5001,0),MATCH(I$1,products!$A$1:$G$1,0))</f>
        <v>Credit Cards</v>
      </c>
      <c r="J3378" t="str">
        <f>INDEX(products!$A$1:$G$5001,MATCH(orders!$D3378,products!$A$1:$A$5001,0),MATCH(J$1,products!$A$1:$G$1,0))</f>
        <v>Standard</v>
      </c>
      <c r="K3378">
        <f>INDEX(products!$A$1:$G$5001,MATCH(orders!$D3378,products!$A$1:$A$5001,0),MATCH(K$1,products!$A$1:$G$1,0))</f>
        <v>3</v>
      </c>
      <c r="L3378" s="3">
        <f>INDEX(products!$A$1:$G$5001,MATCH(orders!$D3378,products!$A$1:$A$5001,0),MATCH(L$1,products!$A$1:$G$1,0))</f>
        <v>4.2825666666666669</v>
      </c>
      <c r="M3378" s="3">
        <f t="shared" si="52"/>
        <v>8.5651333333333337</v>
      </c>
      <c r="N3378" t="str">
        <f>_xlfn.XLOOKUP(Orders[[#This Row],[Customer ID]],customers!$A$1:$A$4972,customers!$I$1:$I$4972,,0)</f>
        <v>No</v>
      </c>
    </row>
    <row r="3379" spans="1:14" x14ac:dyDescent="0.25">
      <c r="A3379" t="s">
        <v>15909</v>
      </c>
      <c r="B3379" s="2">
        <v>44946</v>
      </c>
      <c r="C3379" t="s">
        <v>15910</v>
      </c>
      <c r="D3379" t="s">
        <v>15911</v>
      </c>
      <c r="E3379">
        <v>4</v>
      </c>
      <c r="F3379" t="str">
        <f>_xlfn.XLOOKUP(C3379,customers!$A$1:$A$4972,customers!B$1:B$4972,,0)</f>
        <v>John Perez</v>
      </c>
      <c r="H3379" t="str">
        <f>_xlfn.XLOOKUP(C3379,customers!$A$1:$A$4972,customers!$G$1:$G$4972,,0)</f>
        <v>Japan</v>
      </c>
      <c r="I3379" t="str">
        <f>INDEX(products!$A$1:$G$5001,MATCH(orders!$D3379,products!$A$1:$A$5001,0),MATCH(I$1,products!$A$1:$G$1,0))</f>
        <v>Investments</v>
      </c>
      <c r="J3379" t="str">
        <f>INDEX(products!$A$1:$G$5001,MATCH(orders!$D3379,products!$A$1:$A$5001,0),MATCH(J$1,products!$A$1:$G$1,0))</f>
        <v>Premium</v>
      </c>
      <c r="K3379">
        <f>INDEX(products!$A$1:$G$5001,MATCH(orders!$D3379,products!$A$1:$A$5001,0),MATCH(K$1,products!$A$1:$G$1,0))</f>
        <v>10</v>
      </c>
      <c r="L3379" s="3">
        <f>INDEX(products!$A$1:$G$5001,MATCH(orders!$D3379,products!$A$1:$A$5001,0),MATCH(L$1,products!$A$1:$G$1,0))</f>
        <v>8.5439000000000007</v>
      </c>
      <c r="M3379" s="3">
        <f t="shared" si="52"/>
        <v>34.175600000000003</v>
      </c>
      <c r="N3379" t="str">
        <f>_xlfn.XLOOKUP(Orders[[#This Row],[Customer ID]],customers!$A$1:$A$4972,customers!$I$1:$I$4972,,0)</f>
        <v>Yes</v>
      </c>
    </row>
    <row r="3380" spans="1:14" x14ac:dyDescent="0.25">
      <c r="A3380" t="s">
        <v>15912</v>
      </c>
      <c r="B3380" s="2">
        <v>44946</v>
      </c>
      <c r="C3380" t="s">
        <v>15913</v>
      </c>
      <c r="D3380" t="s">
        <v>15914</v>
      </c>
      <c r="E3380">
        <v>2</v>
      </c>
      <c r="F3380" t="str">
        <f>_xlfn.XLOOKUP(C3380,customers!$A$1:$A$4972,customers!B$1:B$4972,,0)</f>
        <v>Mr. Mark Miller</v>
      </c>
      <c r="H3380" t="str">
        <f>_xlfn.XLOOKUP(C3380,customers!$A$1:$A$4972,customers!$G$1:$G$4972,,0)</f>
        <v>Germany</v>
      </c>
      <c r="I3380" t="str">
        <f>INDEX(products!$A$1:$G$5001,MATCH(orders!$D3380,products!$A$1:$A$5001,0),MATCH(I$1,products!$A$1:$G$1,0))</f>
        <v>Credit Cards</v>
      </c>
      <c r="J3380" t="str">
        <f>INDEX(products!$A$1:$G$5001,MATCH(orders!$D3380,products!$A$1:$A$5001,0),MATCH(J$1,products!$A$1:$G$1,0))</f>
        <v>Standard</v>
      </c>
      <c r="K3380">
        <f>INDEX(products!$A$1:$G$5001,MATCH(orders!$D3380,products!$A$1:$A$5001,0),MATCH(K$1,products!$A$1:$G$1,0))</f>
        <v>3</v>
      </c>
      <c r="L3380" s="3">
        <f>INDEX(products!$A$1:$G$5001,MATCH(orders!$D3380,products!$A$1:$A$5001,0),MATCH(L$1,products!$A$1:$G$1,0))</f>
        <v>2.265166666666667</v>
      </c>
      <c r="M3380" s="3">
        <f t="shared" si="52"/>
        <v>4.530333333333334</v>
      </c>
      <c r="N3380" t="str">
        <f>_xlfn.XLOOKUP(Orders[[#This Row],[Customer ID]],customers!$A$1:$A$4972,customers!$I$1:$I$4972,,0)</f>
        <v>Yes</v>
      </c>
    </row>
    <row r="3381" spans="1:14" x14ac:dyDescent="0.25">
      <c r="A3381" t="s">
        <v>15916</v>
      </c>
      <c r="B3381" s="2">
        <v>44946</v>
      </c>
      <c r="C3381" t="s">
        <v>15917</v>
      </c>
      <c r="D3381" t="s">
        <v>15918</v>
      </c>
      <c r="E3381">
        <v>2</v>
      </c>
      <c r="F3381" t="str">
        <f>_xlfn.XLOOKUP(C3381,customers!$A$1:$A$4972,customers!B$1:B$4972,,0)</f>
        <v>William Wright</v>
      </c>
      <c r="H3381" t="str">
        <f>_xlfn.XLOOKUP(C3381,customers!$A$1:$A$4972,customers!$G$1:$G$4972,,0)</f>
        <v>Germany</v>
      </c>
      <c r="I3381" t="str">
        <f>INDEX(products!$A$1:$G$5001,MATCH(orders!$D3381,products!$A$1:$A$5001,0),MATCH(I$1,products!$A$1:$G$1,0))</f>
        <v>Credit Cards</v>
      </c>
      <c r="J3381" t="str">
        <f>INDEX(products!$A$1:$G$5001,MATCH(orders!$D3381,products!$A$1:$A$5001,0),MATCH(J$1,products!$A$1:$G$1,0))</f>
        <v>Premium</v>
      </c>
      <c r="K3381">
        <f>INDEX(products!$A$1:$G$5001,MATCH(orders!$D3381,products!$A$1:$A$5001,0),MATCH(K$1,products!$A$1:$G$1,0))</f>
        <v>3</v>
      </c>
      <c r="L3381" s="3">
        <f>INDEX(products!$A$1:$G$5001,MATCH(orders!$D3381,products!$A$1:$A$5001,0),MATCH(L$1,products!$A$1:$G$1,0))</f>
        <v>4.0968333333333344</v>
      </c>
      <c r="M3381" s="3">
        <f t="shared" si="52"/>
        <v>8.1936666666666689</v>
      </c>
      <c r="N3381" t="str">
        <f>_xlfn.XLOOKUP(Orders[[#This Row],[Customer ID]],customers!$A$1:$A$4972,customers!$I$1:$I$4972,,0)</f>
        <v>No</v>
      </c>
    </row>
    <row r="3382" spans="1:14" x14ac:dyDescent="0.25">
      <c r="A3382" t="s">
        <v>15919</v>
      </c>
      <c r="B3382" s="2">
        <v>44947</v>
      </c>
      <c r="C3382" t="s">
        <v>15920</v>
      </c>
      <c r="D3382" t="s">
        <v>15921</v>
      </c>
      <c r="E3382">
        <v>1</v>
      </c>
      <c r="F3382" t="str">
        <f>_xlfn.XLOOKUP(C3382,customers!$A$1:$A$4972,customers!B$1:B$4972,,0)</f>
        <v>Kevin Shepard</v>
      </c>
      <c r="H3382" t="str">
        <f>_xlfn.XLOOKUP(C3382,customers!$A$1:$A$4972,customers!$G$1:$G$4972,,0)</f>
        <v>United States</v>
      </c>
      <c r="I3382" t="str">
        <f>INDEX(products!$A$1:$G$5001,MATCH(orders!$D3382,products!$A$1:$A$5001,0),MATCH(I$1,products!$A$1:$G$1,0))</f>
        <v>Loans</v>
      </c>
      <c r="J3382" t="str">
        <f>INDEX(products!$A$1:$G$5001,MATCH(orders!$D3382,products!$A$1:$A$5001,0),MATCH(J$1,products!$A$1:$G$1,0))</f>
        <v>Premium</v>
      </c>
      <c r="K3382">
        <f>INDEX(products!$A$1:$G$5001,MATCH(orders!$D3382,products!$A$1:$A$5001,0),MATCH(K$1,products!$A$1:$G$1,0))</f>
        <v>1</v>
      </c>
      <c r="L3382" s="3">
        <f>INDEX(products!$A$1:$G$5001,MATCH(orders!$D3382,products!$A$1:$A$5001,0),MATCH(L$1,products!$A$1:$G$1,0))</f>
        <v>1.0349999999999999</v>
      </c>
      <c r="M3382" s="3">
        <f t="shared" si="52"/>
        <v>1.0349999999999999</v>
      </c>
      <c r="N3382" t="str">
        <f>_xlfn.XLOOKUP(Orders[[#This Row],[Customer ID]],customers!$A$1:$A$4972,customers!$I$1:$I$4972,,0)</f>
        <v>Yes</v>
      </c>
    </row>
    <row r="3383" spans="1:14" x14ac:dyDescent="0.25">
      <c r="A3383" t="s">
        <v>15923</v>
      </c>
      <c r="B3383" s="2">
        <v>44947</v>
      </c>
      <c r="C3383" t="s">
        <v>15924</v>
      </c>
      <c r="D3383" t="s">
        <v>15925</v>
      </c>
      <c r="E3383">
        <v>4</v>
      </c>
      <c r="F3383" t="str">
        <f>_xlfn.XLOOKUP(C3383,customers!$A$1:$A$4972,customers!B$1:B$4972,,0)</f>
        <v>John Fowler</v>
      </c>
      <c r="H3383" t="str">
        <f>_xlfn.XLOOKUP(C3383,customers!$A$1:$A$4972,customers!$G$1:$G$4972,,0)</f>
        <v>Brazil</v>
      </c>
      <c r="I3383" t="str">
        <f>INDEX(products!$A$1:$G$5001,MATCH(orders!$D3383,products!$A$1:$A$5001,0),MATCH(I$1,products!$A$1:$G$1,0))</f>
        <v>Loans</v>
      </c>
      <c r="J3383" t="str">
        <f>INDEX(products!$A$1:$G$5001,MATCH(orders!$D3383,products!$A$1:$A$5001,0),MATCH(J$1,products!$A$1:$G$1,0))</f>
        <v>Premium</v>
      </c>
      <c r="K3383">
        <f>INDEX(products!$A$1:$G$5001,MATCH(orders!$D3383,products!$A$1:$A$5001,0),MATCH(K$1,products!$A$1:$G$1,0))</f>
        <v>10</v>
      </c>
      <c r="L3383" s="3">
        <f>INDEX(products!$A$1:$G$5001,MATCH(orders!$D3383,products!$A$1:$A$5001,0),MATCH(L$1,products!$A$1:$G$1,0))</f>
        <v>10.990133333333331</v>
      </c>
      <c r="M3383" s="3">
        <f t="shared" si="52"/>
        <v>43.960533333333323</v>
      </c>
      <c r="N3383" t="str">
        <f>_xlfn.XLOOKUP(Orders[[#This Row],[Customer ID]],customers!$A$1:$A$4972,customers!$I$1:$I$4972,,0)</f>
        <v>No</v>
      </c>
    </row>
    <row r="3384" spans="1:14" x14ac:dyDescent="0.25">
      <c r="A3384" t="s">
        <v>15927</v>
      </c>
      <c r="B3384" s="2">
        <v>44948</v>
      </c>
      <c r="C3384" t="s">
        <v>13094</v>
      </c>
      <c r="D3384" t="s">
        <v>15928</v>
      </c>
      <c r="E3384">
        <v>3</v>
      </c>
      <c r="F3384" t="str">
        <f>_xlfn.XLOOKUP(C3384,customers!$A$1:$A$4972,customers!B$1:B$4972,,0)</f>
        <v>Joseph Ward</v>
      </c>
      <c r="H3384" t="str">
        <f>_xlfn.XLOOKUP(C3384,customers!$A$1:$A$4972,customers!$G$1:$G$4972,,0)</f>
        <v>Germany</v>
      </c>
      <c r="I3384" t="str">
        <f>INDEX(products!$A$1:$G$5001,MATCH(orders!$D3384,products!$A$1:$A$5001,0),MATCH(I$1,products!$A$1:$G$1,0))</f>
        <v>Credit Cards</v>
      </c>
      <c r="J3384" t="str">
        <f>INDEX(products!$A$1:$G$5001,MATCH(orders!$D3384,products!$A$1:$A$5001,0),MATCH(J$1,products!$A$1:$G$1,0))</f>
        <v>Premium</v>
      </c>
      <c r="K3384">
        <f>INDEX(products!$A$1:$G$5001,MATCH(orders!$D3384,products!$A$1:$A$5001,0),MATCH(K$1,products!$A$1:$G$1,0))</f>
        <v>5</v>
      </c>
      <c r="L3384" s="3">
        <f>INDEX(products!$A$1:$G$5001,MATCH(orders!$D3384,products!$A$1:$A$5001,0),MATCH(L$1,products!$A$1:$G$1,0))</f>
        <v>3.489066666666667</v>
      </c>
      <c r="M3384" s="3">
        <f t="shared" si="52"/>
        <v>10.467200000000002</v>
      </c>
      <c r="N3384" t="str">
        <f>_xlfn.XLOOKUP(Orders[[#This Row],[Customer ID]],customers!$A$1:$A$4972,customers!$I$1:$I$4972,,0)</f>
        <v>No</v>
      </c>
    </row>
    <row r="3385" spans="1:14" x14ac:dyDescent="0.25">
      <c r="A3385" t="s">
        <v>15929</v>
      </c>
      <c r="B3385" s="2">
        <v>44948</v>
      </c>
      <c r="C3385" t="s">
        <v>15930</v>
      </c>
      <c r="D3385" t="s">
        <v>15931</v>
      </c>
      <c r="E3385">
        <v>3</v>
      </c>
      <c r="F3385" t="str">
        <f>_xlfn.XLOOKUP(C3385,customers!$A$1:$A$4972,customers!B$1:B$4972,,0)</f>
        <v>John Phillips</v>
      </c>
      <c r="H3385" t="str">
        <f>_xlfn.XLOOKUP(C3385,customers!$A$1:$A$4972,customers!$G$1:$G$4972,,0)</f>
        <v>Japan</v>
      </c>
      <c r="I3385" t="str">
        <f>INDEX(products!$A$1:$G$5001,MATCH(orders!$D3385,products!$A$1:$A$5001,0),MATCH(I$1,products!$A$1:$G$1,0))</f>
        <v>Credit Cards</v>
      </c>
      <c r="J3385" t="str">
        <f>INDEX(products!$A$1:$G$5001,MATCH(orders!$D3385,products!$A$1:$A$5001,0),MATCH(J$1,products!$A$1:$G$1,0))</f>
        <v>VIP</v>
      </c>
      <c r="K3385">
        <f>INDEX(products!$A$1:$G$5001,MATCH(orders!$D3385,products!$A$1:$A$5001,0),MATCH(K$1,products!$A$1:$G$1,0))</f>
        <v>5</v>
      </c>
      <c r="L3385" s="3">
        <f>INDEX(products!$A$1:$G$5001,MATCH(orders!$D3385,products!$A$1:$A$5001,0),MATCH(L$1,products!$A$1:$G$1,0))</f>
        <v>4.6311999999999998</v>
      </c>
      <c r="M3385" s="3">
        <f t="shared" si="52"/>
        <v>13.893599999999999</v>
      </c>
      <c r="N3385" t="str">
        <f>_xlfn.XLOOKUP(Orders[[#This Row],[Customer ID]],customers!$A$1:$A$4972,customers!$I$1:$I$4972,,0)</f>
        <v>Yes</v>
      </c>
    </row>
    <row r="3386" spans="1:14" x14ac:dyDescent="0.25">
      <c r="A3386" t="s">
        <v>15933</v>
      </c>
      <c r="B3386" s="2">
        <v>44949</v>
      </c>
      <c r="C3386" t="s">
        <v>15934</v>
      </c>
      <c r="D3386" t="s">
        <v>15935</v>
      </c>
      <c r="E3386">
        <v>1</v>
      </c>
      <c r="F3386" t="str">
        <f>_xlfn.XLOOKUP(C3386,customers!$A$1:$A$4972,customers!B$1:B$4972,,0)</f>
        <v>Sophia Rangel MD</v>
      </c>
      <c r="H3386" t="str">
        <f>_xlfn.XLOOKUP(C3386,customers!$A$1:$A$4972,customers!$G$1:$G$4972,,0)</f>
        <v>United States</v>
      </c>
      <c r="I3386" t="str">
        <f>INDEX(products!$A$1:$G$5001,MATCH(orders!$D3386,products!$A$1:$A$5001,0),MATCH(I$1,products!$A$1:$G$1,0))</f>
        <v>Loans</v>
      </c>
      <c r="J3386" t="str">
        <f>INDEX(products!$A$1:$G$5001,MATCH(orders!$D3386,products!$A$1:$A$5001,0),MATCH(J$1,products!$A$1:$G$1,0))</f>
        <v>Premium</v>
      </c>
      <c r="K3386">
        <f>INDEX(products!$A$1:$G$5001,MATCH(orders!$D3386,products!$A$1:$A$5001,0),MATCH(K$1,products!$A$1:$G$1,0))</f>
        <v>1</v>
      </c>
      <c r="L3386" s="3">
        <f>INDEX(products!$A$1:$G$5001,MATCH(orders!$D3386,products!$A$1:$A$5001,0),MATCH(L$1,products!$A$1:$G$1,0))</f>
        <v>0.70033333333333336</v>
      </c>
      <c r="M3386" s="3">
        <f t="shared" si="52"/>
        <v>0.70033333333333336</v>
      </c>
      <c r="N3386" t="str">
        <f>_xlfn.XLOOKUP(Orders[[#This Row],[Customer ID]],customers!$A$1:$A$4972,customers!$I$1:$I$4972,,0)</f>
        <v>Yes</v>
      </c>
    </row>
    <row r="3387" spans="1:14" x14ac:dyDescent="0.25">
      <c r="A3387" t="s">
        <v>15937</v>
      </c>
      <c r="B3387" s="2">
        <v>44949</v>
      </c>
      <c r="C3387" t="s">
        <v>15938</v>
      </c>
      <c r="D3387" t="s">
        <v>15939</v>
      </c>
      <c r="E3387">
        <v>2</v>
      </c>
      <c r="F3387" t="str">
        <f>_xlfn.XLOOKUP(C3387,customers!$A$1:$A$4972,customers!B$1:B$4972,,0)</f>
        <v>William Castro</v>
      </c>
      <c r="H3387" t="str">
        <f>_xlfn.XLOOKUP(C3387,customers!$A$1:$A$4972,customers!$G$1:$G$4972,,0)</f>
        <v>Brazil</v>
      </c>
      <c r="I3387" t="str">
        <f>INDEX(products!$A$1:$G$5001,MATCH(orders!$D3387,products!$A$1:$A$5001,0),MATCH(I$1,products!$A$1:$G$1,0))</f>
        <v>Credit Cards</v>
      </c>
      <c r="J3387" t="str">
        <f>INDEX(products!$A$1:$G$5001,MATCH(orders!$D3387,products!$A$1:$A$5001,0),MATCH(J$1,products!$A$1:$G$1,0))</f>
        <v>Standard</v>
      </c>
      <c r="K3387">
        <f>INDEX(products!$A$1:$G$5001,MATCH(orders!$D3387,products!$A$1:$A$5001,0),MATCH(K$1,products!$A$1:$G$1,0))</f>
        <v>3</v>
      </c>
      <c r="L3387" s="3">
        <f>INDEX(products!$A$1:$G$5001,MATCH(orders!$D3387,products!$A$1:$A$5001,0),MATCH(L$1,products!$A$1:$G$1,0))</f>
        <v>4.6375666666666673</v>
      </c>
      <c r="M3387" s="3">
        <f t="shared" si="52"/>
        <v>9.2751333333333346</v>
      </c>
      <c r="N3387" t="str">
        <f>_xlfn.XLOOKUP(Orders[[#This Row],[Customer ID]],customers!$A$1:$A$4972,customers!$I$1:$I$4972,,0)</f>
        <v>No</v>
      </c>
    </row>
    <row r="3388" spans="1:14" x14ac:dyDescent="0.25">
      <c r="A3388" t="s">
        <v>15941</v>
      </c>
      <c r="B3388" s="2">
        <v>44950</v>
      </c>
      <c r="C3388" t="s">
        <v>15942</v>
      </c>
      <c r="D3388" t="s">
        <v>15943</v>
      </c>
      <c r="E3388">
        <v>1</v>
      </c>
      <c r="F3388" t="str">
        <f>_xlfn.XLOOKUP(C3388,customers!$A$1:$A$4972,customers!B$1:B$4972,,0)</f>
        <v>Debra Graves</v>
      </c>
      <c r="H3388" t="str">
        <f>_xlfn.XLOOKUP(C3388,customers!$A$1:$A$4972,customers!$G$1:$G$4972,,0)</f>
        <v>Germany</v>
      </c>
      <c r="I3388" t="str">
        <f>INDEX(products!$A$1:$G$5001,MATCH(orders!$D3388,products!$A$1:$A$5001,0),MATCH(I$1,products!$A$1:$G$1,0))</f>
        <v>Credit Cards</v>
      </c>
      <c r="J3388" t="str">
        <f>INDEX(products!$A$1:$G$5001,MATCH(orders!$D3388,products!$A$1:$A$5001,0),MATCH(J$1,products!$A$1:$G$1,0))</f>
        <v>Premium</v>
      </c>
      <c r="K3388">
        <f>INDEX(products!$A$1:$G$5001,MATCH(orders!$D3388,products!$A$1:$A$5001,0),MATCH(K$1,products!$A$1:$G$1,0))</f>
        <v>1</v>
      </c>
      <c r="L3388" s="3">
        <f>INDEX(products!$A$1:$G$5001,MATCH(orders!$D3388,products!$A$1:$A$5001,0),MATCH(L$1,products!$A$1:$G$1,0))</f>
        <v>0.91006666666666669</v>
      </c>
      <c r="M3388" s="3">
        <f t="shared" si="52"/>
        <v>0.91006666666666669</v>
      </c>
      <c r="N3388" t="str">
        <f>_xlfn.XLOOKUP(Orders[[#This Row],[Customer ID]],customers!$A$1:$A$4972,customers!$I$1:$I$4972,,0)</f>
        <v>No</v>
      </c>
    </row>
    <row r="3389" spans="1:14" x14ac:dyDescent="0.25">
      <c r="A3389" t="s">
        <v>15945</v>
      </c>
      <c r="B3389" s="2">
        <v>44950</v>
      </c>
      <c r="C3389" t="s">
        <v>15946</v>
      </c>
      <c r="D3389" t="s">
        <v>15947</v>
      </c>
      <c r="E3389">
        <v>1</v>
      </c>
      <c r="F3389" t="str">
        <f>_xlfn.XLOOKUP(C3389,customers!$A$1:$A$4972,customers!B$1:B$4972,,0)</f>
        <v>Eddie Price</v>
      </c>
      <c r="H3389" t="str">
        <f>_xlfn.XLOOKUP(C3389,customers!$A$1:$A$4972,customers!$G$1:$G$4972,,0)</f>
        <v>United States</v>
      </c>
      <c r="I3389" t="str">
        <f>INDEX(products!$A$1:$G$5001,MATCH(orders!$D3389,products!$A$1:$A$5001,0),MATCH(I$1,products!$A$1:$G$1,0))</f>
        <v>Money Transfers</v>
      </c>
      <c r="J3389" t="str">
        <f>INDEX(products!$A$1:$G$5001,MATCH(orders!$D3389,products!$A$1:$A$5001,0),MATCH(J$1,products!$A$1:$G$1,0))</f>
        <v>Standard</v>
      </c>
      <c r="K3389">
        <f>INDEX(products!$A$1:$G$5001,MATCH(orders!$D3389,products!$A$1:$A$5001,0),MATCH(K$1,products!$A$1:$G$1,0))</f>
        <v>1</v>
      </c>
      <c r="L3389" s="3">
        <f>INDEX(products!$A$1:$G$5001,MATCH(orders!$D3389,products!$A$1:$A$5001,0),MATCH(L$1,products!$A$1:$G$1,0))</f>
        <v>1.224</v>
      </c>
      <c r="M3389" s="3">
        <f t="shared" si="52"/>
        <v>1.224</v>
      </c>
      <c r="N3389" t="str">
        <f>_xlfn.XLOOKUP(Orders[[#This Row],[Customer ID]],customers!$A$1:$A$4972,customers!$I$1:$I$4972,,0)</f>
        <v>Yes</v>
      </c>
    </row>
    <row r="3390" spans="1:14" x14ac:dyDescent="0.25">
      <c r="A3390" t="s">
        <v>15949</v>
      </c>
      <c r="B3390" s="2">
        <v>44950</v>
      </c>
      <c r="C3390" t="s">
        <v>15950</v>
      </c>
      <c r="D3390" t="s">
        <v>15951</v>
      </c>
      <c r="E3390">
        <v>1</v>
      </c>
      <c r="F3390" t="str">
        <f>_xlfn.XLOOKUP(C3390,customers!$A$1:$A$4972,customers!B$1:B$4972,,0)</f>
        <v>James Patterson</v>
      </c>
      <c r="H3390" t="str">
        <f>_xlfn.XLOOKUP(C3390,customers!$A$1:$A$4972,customers!$G$1:$G$4972,,0)</f>
        <v>Japan</v>
      </c>
      <c r="I3390" t="str">
        <f>INDEX(products!$A$1:$G$5001,MATCH(orders!$D3390,products!$A$1:$A$5001,0),MATCH(I$1,products!$A$1:$G$1,0))</f>
        <v>Credit Cards</v>
      </c>
      <c r="J3390" t="str">
        <f>INDEX(products!$A$1:$G$5001,MATCH(orders!$D3390,products!$A$1:$A$5001,0),MATCH(J$1,products!$A$1:$G$1,0))</f>
        <v>VIP</v>
      </c>
      <c r="K3390">
        <f>INDEX(products!$A$1:$G$5001,MATCH(orders!$D3390,products!$A$1:$A$5001,0),MATCH(K$1,products!$A$1:$G$1,0))</f>
        <v>1</v>
      </c>
      <c r="L3390" s="3">
        <f>INDEX(products!$A$1:$G$5001,MATCH(orders!$D3390,products!$A$1:$A$5001,0),MATCH(L$1,products!$A$1:$G$1,0))</f>
        <v>0.70563333333333333</v>
      </c>
      <c r="M3390" s="3">
        <f t="shared" si="52"/>
        <v>0.70563333333333333</v>
      </c>
      <c r="N3390" t="str">
        <f>_xlfn.XLOOKUP(Orders[[#This Row],[Customer ID]],customers!$A$1:$A$4972,customers!$I$1:$I$4972,,0)</f>
        <v>No</v>
      </c>
    </row>
    <row r="3391" spans="1:14" x14ac:dyDescent="0.25">
      <c r="A3391" t="s">
        <v>15953</v>
      </c>
      <c r="B3391" s="2">
        <v>44951</v>
      </c>
      <c r="C3391" t="s">
        <v>15954</v>
      </c>
      <c r="D3391" t="s">
        <v>15955</v>
      </c>
      <c r="E3391">
        <v>2</v>
      </c>
      <c r="F3391" t="str">
        <f>_xlfn.XLOOKUP(C3391,customers!$A$1:$A$4972,customers!B$1:B$4972,,0)</f>
        <v>Anthony Patterson</v>
      </c>
      <c r="H3391" t="str">
        <f>_xlfn.XLOOKUP(C3391,customers!$A$1:$A$4972,customers!$G$1:$G$4972,,0)</f>
        <v>Japan</v>
      </c>
      <c r="I3391" t="str">
        <f>INDEX(products!$A$1:$G$5001,MATCH(orders!$D3391,products!$A$1:$A$5001,0),MATCH(I$1,products!$A$1:$G$1,0))</f>
        <v>Investments</v>
      </c>
      <c r="J3391" t="str">
        <f>INDEX(products!$A$1:$G$5001,MATCH(orders!$D3391,products!$A$1:$A$5001,0),MATCH(J$1,products!$A$1:$G$1,0))</f>
        <v>Premium</v>
      </c>
      <c r="K3391">
        <f>INDEX(products!$A$1:$G$5001,MATCH(orders!$D3391,products!$A$1:$A$5001,0),MATCH(K$1,products!$A$1:$G$1,0))</f>
        <v>3</v>
      </c>
      <c r="L3391" s="3">
        <f>INDEX(products!$A$1:$G$5001,MATCH(orders!$D3391,products!$A$1:$A$5001,0),MATCH(L$1,products!$A$1:$G$1,0))</f>
        <v>4.0005333333333333</v>
      </c>
      <c r="M3391" s="3">
        <f t="shared" si="52"/>
        <v>8.0010666666666665</v>
      </c>
      <c r="N3391" t="str">
        <f>_xlfn.XLOOKUP(Orders[[#This Row],[Customer ID]],customers!$A$1:$A$4972,customers!$I$1:$I$4972,,0)</f>
        <v>Yes</v>
      </c>
    </row>
    <row r="3392" spans="1:14" x14ac:dyDescent="0.25">
      <c r="A3392" t="s">
        <v>15957</v>
      </c>
      <c r="B3392" s="2">
        <v>44951</v>
      </c>
      <c r="C3392" t="s">
        <v>15958</v>
      </c>
      <c r="D3392" t="s">
        <v>15959</v>
      </c>
      <c r="E3392">
        <v>4</v>
      </c>
      <c r="F3392" t="str">
        <f>_xlfn.XLOOKUP(C3392,customers!$A$1:$A$4972,customers!B$1:B$4972,,0)</f>
        <v>Robert Andrade</v>
      </c>
      <c r="H3392" t="str">
        <f>_xlfn.XLOOKUP(C3392,customers!$A$1:$A$4972,customers!$G$1:$G$4972,,0)</f>
        <v>Germany</v>
      </c>
      <c r="I3392" t="str">
        <f>INDEX(products!$A$1:$G$5001,MATCH(orders!$D3392,products!$A$1:$A$5001,0),MATCH(I$1,products!$A$1:$G$1,0))</f>
        <v>Money Transfers</v>
      </c>
      <c r="J3392" t="str">
        <f>INDEX(products!$A$1:$G$5001,MATCH(orders!$D3392,products!$A$1:$A$5001,0),MATCH(J$1,products!$A$1:$G$1,0))</f>
        <v>Standard</v>
      </c>
      <c r="K3392">
        <f>INDEX(products!$A$1:$G$5001,MATCH(orders!$D3392,products!$A$1:$A$5001,0),MATCH(K$1,products!$A$1:$G$1,0))</f>
        <v>10</v>
      </c>
      <c r="L3392" s="3">
        <f>INDEX(products!$A$1:$G$5001,MATCH(orders!$D3392,products!$A$1:$A$5001,0),MATCH(L$1,products!$A$1:$G$1,0))</f>
        <v>9.8969333333333331</v>
      </c>
      <c r="M3392" s="3">
        <f t="shared" si="52"/>
        <v>39.587733333333333</v>
      </c>
      <c r="N3392" t="str">
        <f>_xlfn.XLOOKUP(Orders[[#This Row],[Customer ID]],customers!$A$1:$A$4972,customers!$I$1:$I$4972,,0)</f>
        <v>Yes</v>
      </c>
    </row>
    <row r="3393" spans="1:14" x14ac:dyDescent="0.25">
      <c r="A3393" t="s">
        <v>15961</v>
      </c>
      <c r="B3393" s="2">
        <v>44952</v>
      </c>
      <c r="C3393" t="s">
        <v>15962</v>
      </c>
      <c r="D3393" t="s">
        <v>15963</v>
      </c>
      <c r="E3393">
        <v>1</v>
      </c>
      <c r="F3393" t="str">
        <f>_xlfn.XLOOKUP(C3393,customers!$A$1:$A$4972,customers!B$1:B$4972,,0)</f>
        <v>Cynthia Mccarty</v>
      </c>
      <c r="H3393" t="str">
        <f>_xlfn.XLOOKUP(C3393,customers!$A$1:$A$4972,customers!$G$1:$G$4972,,0)</f>
        <v>United States</v>
      </c>
      <c r="I3393" t="str">
        <f>INDEX(products!$A$1:$G$5001,MATCH(orders!$D3393,products!$A$1:$A$5001,0),MATCH(I$1,products!$A$1:$G$1,0))</f>
        <v>Investments</v>
      </c>
      <c r="J3393" t="str">
        <f>INDEX(products!$A$1:$G$5001,MATCH(orders!$D3393,products!$A$1:$A$5001,0),MATCH(J$1,products!$A$1:$G$1,0))</f>
        <v>VIP</v>
      </c>
      <c r="K3393">
        <f>INDEX(products!$A$1:$G$5001,MATCH(orders!$D3393,products!$A$1:$A$5001,0),MATCH(K$1,products!$A$1:$G$1,0))</f>
        <v>1</v>
      </c>
      <c r="L3393" s="3">
        <f>INDEX(products!$A$1:$G$5001,MATCH(orders!$D3393,products!$A$1:$A$5001,0),MATCH(L$1,products!$A$1:$G$1,0))</f>
        <v>1.5646</v>
      </c>
      <c r="M3393" s="3">
        <f t="shared" si="52"/>
        <v>1.5646</v>
      </c>
      <c r="N3393" t="str">
        <f>_xlfn.XLOOKUP(Orders[[#This Row],[Customer ID]],customers!$A$1:$A$4972,customers!$I$1:$I$4972,,0)</f>
        <v>No</v>
      </c>
    </row>
    <row r="3394" spans="1:14" x14ac:dyDescent="0.25">
      <c r="A3394" t="s">
        <v>15965</v>
      </c>
      <c r="B3394" s="2">
        <v>44952</v>
      </c>
      <c r="C3394" t="s">
        <v>15966</v>
      </c>
      <c r="D3394" t="s">
        <v>15967</v>
      </c>
      <c r="E3394">
        <v>2</v>
      </c>
      <c r="F3394" t="str">
        <f>_xlfn.XLOOKUP(C3394,customers!$A$1:$A$4972,customers!B$1:B$4972,,0)</f>
        <v>Steven Mckee</v>
      </c>
      <c r="H3394" t="str">
        <f>_xlfn.XLOOKUP(C3394,customers!$A$1:$A$4972,customers!$G$1:$G$4972,,0)</f>
        <v>Brazil</v>
      </c>
      <c r="I3394" t="str">
        <f>INDEX(products!$A$1:$G$5001,MATCH(orders!$D3394,products!$A$1:$A$5001,0),MATCH(I$1,products!$A$1:$G$1,0))</f>
        <v>Credit Cards</v>
      </c>
      <c r="J3394" t="str">
        <f>INDEX(products!$A$1:$G$5001,MATCH(orders!$D3394,products!$A$1:$A$5001,0),MATCH(J$1,products!$A$1:$G$1,0))</f>
        <v>VIP</v>
      </c>
      <c r="K3394">
        <f>INDEX(products!$A$1:$G$5001,MATCH(orders!$D3394,products!$A$1:$A$5001,0),MATCH(K$1,products!$A$1:$G$1,0))</f>
        <v>3</v>
      </c>
      <c r="L3394" s="3">
        <f>INDEX(products!$A$1:$G$5001,MATCH(orders!$D3394,products!$A$1:$A$5001,0),MATCH(L$1,products!$A$1:$G$1,0))</f>
        <v>4.664366666666667</v>
      </c>
      <c r="M3394" s="3">
        <f t="shared" si="52"/>
        <v>9.328733333333334</v>
      </c>
      <c r="N3394" t="str">
        <f>_xlfn.XLOOKUP(Orders[[#This Row],[Customer ID]],customers!$A$1:$A$4972,customers!$I$1:$I$4972,,0)</f>
        <v>Yes</v>
      </c>
    </row>
    <row r="3395" spans="1:14" x14ac:dyDescent="0.25">
      <c r="A3395" t="s">
        <v>15969</v>
      </c>
      <c r="B3395" s="2">
        <v>44953</v>
      </c>
      <c r="C3395" t="s">
        <v>15970</v>
      </c>
      <c r="D3395" t="s">
        <v>15971</v>
      </c>
      <c r="E3395">
        <v>4</v>
      </c>
      <c r="F3395" t="str">
        <f>_xlfn.XLOOKUP(C3395,customers!$A$1:$A$4972,customers!B$1:B$4972,,0)</f>
        <v>Christopher Gardner</v>
      </c>
      <c r="H3395" t="str">
        <f>_xlfn.XLOOKUP(C3395,customers!$A$1:$A$4972,customers!$G$1:$G$4972,,0)</f>
        <v>Germany</v>
      </c>
      <c r="I3395" t="str">
        <f>INDEX(products!$A$1:$G$5001,MATCH(orders!$D3395,products!$A$1:$A$5001,0),MATCH(I$1,products!$A$1:$G$1,0))</f>
        <v>Loans</v>
      </c>
      <c r="J3395" t="str">
        <f>INDEX(products!$A$1:$G$5001,MATCH(orders!$D3395,products!$A$1:$A$5001,0),MATCH(J$1,products!$A$1:$G$1,0))</f>
        <v>Standard</v>
      </c>
      <c r="K3395">
        <f>INDEX(products!$A$1:$G$5001,MATCH(orders!$D3395,products!$A$1:$A$5001,0),MATCH(K$1,products!$A$1:$G$1,0))</f>
        <v>10</v>
      </c>
      <c r="L3395" s="3">
        <f>INDEX(products!$A$1:$G$5001,MATCH(orders!$D3395,products!$A$1:$A$5001,0),MATCH(L$1,products!$A$1:$G$1,0))</f>
        <v>9.9195666666666664</v>
      </c>
      <c r="M3395" s="3">
        <f t="shared" ref="M3395:M3458" si="53">L3395*E3395</f>
        <v>39.678266666666666</v>
      </c>
      <c r="N3395" t="str">
        <f>_xlfn.XLOOKUP(Orders[[#This Row],[Customer ID]],customers!$A$1:$A$4972,customers!$I$1:$I$4972,,0)</f>
        <v>No</v>
      </c>
    </row>
    <row r="3396" spans="1:14" x14ac:dyDescent="0.25">
      <c r="A3396" t="s">
        <v>15973</v>
      </c>
      <c r="B3396" s="2">
        <v>44953</v>
      </c>
      <c r="C3396" t="s">
        <v>15974</v>
      </c>
      <c r="D3396" t="s">
        <v>15975</v>
      </c>
      <c r="E3396">
        <v>1</v>
      </c>
      <c r="F3396" t="str">
        <f>_xlfn.XLOOKUP(C3396,customers!$A$1:$A$4972,customers!B$1:B$4972,,0)</f>
        <v>Willie Taylor</v>
      </c>
      <c r="H3396" t="str">
        <f>_xlfn.XLOOKUP(C3396,customers!$A$1:$A$4972,customers!$G$1:$G$4972,,0)</f>
        <v>United States</v>
      </c>
      <c r="I3396" t="str">
        <f>INDEX(products!$A$1:$G$5001,MATCH(orders!$D3396,products!$A$1:$A$5001,0),MATCH(I$1,products!$A$1:$G$1,0))</f>
        <v>Money Transfers</v>
      </c>
      <c r="J3396" t="str">
        <f>INDEX(products!$A$1:$G$5001,MATCH(orders!$D3396,products!$A$1:$A$5001,0),MATCH(J$1,products!$A$1:$G$1,0))</f>
        <v>Premium</v>
      </c>
      <c r="K3396">
        <f>INDEX(products!$A$1:$G$5001,MATCH(orders!$D3396,products!$A$1:$A$5001,0),MATCH(K$1,products!$A$1:$G$1,0))</f>
        <v>1</v>
      </c>
      <c r="L3396" s="3">
        <f>INDEX(products!$A$1:$G$5001,MATCH(orders!$D3396,products!$A$1:$A$5001,0),MATCH(L$1,products!$A$1:$G$1,0))</f>
        <v>1.567633333333333</v>
      </c>
      <c r="M3396" s="3">
        <f t="shared" si="53"/>
        <v>1.567633333333333</v>
      </c>
      <c r="N3396" t="str">
        <f>_xlfn.XLOOKUP(Orders[[#This Row],[Customer ID]],customers!$A$1:$A$4972,customers!$I$1:$I$4972,,0)</f>
        <v>No</v>
      </c>
    </row>
    <row r="3397" spans="1:14" x14ac:dyDescent="0.25">
      <c r="A3397" t="s">
        <v>15977</v>
      </c>
      <c r="B3397" s="2">
        <v>44953</v>
      </c>
      <c r="C3397" t="s">
        <v>15978</v>
      </c>
      <c r="D3397" t="s">
        <v>15979</v>
      </c>
      <c r="E3397">
        <v>3</v>
      </c>
      <c r="F3397" t="str">
        <f>_xlfn.XLOOKUP(C3397,customers!$A$1:$A$4972,customers!B$1:B$4972,,0)</f>
        <v>Erica Sullivan</v>
      </c>
      <c r="H3397" t="str">
        <f>_xlfn.XLOOKUP(C3397,customers!$A$1:$A$4972,customers!$G$1:$G$4972,,0)</f>
        <v>South Africa</v>
      </c>
      <c r="I3397" t="str">
        <f>INDEX(products!$A$1:$G$5001,MATCH(orders!$D3397,products!$A$1:$A$5001,0),MATCH(I$1,products!$A$1:$G$1,0))</f>
        <v>Loans</v>
      </c>
      <c r="J3397" t="str">
        <f>INDEX(products!$A$1:$G$5001,MATCH(orders!$D3397,products!$A$1:$A$5001,0),MATCH(J$1,products!$A$1:$G$1,0))</f>
        <v>VIP</v>
      </c>
      <c r="K3397">
        <f>INDEX(products!$A$1:$G$5001,MATCH(orders!$D3397,products!$A$1:$A$5001,0),MATCH(K$1,products!$A$1:$G$1,0))</f>
        <v>5</v>
      </c>
      <c r="L3397" s="3">
        <f>INDEX(products!$A$1:$G$5001,MATCH(orders!$D3397,products!$A$1:$A$5001,0),MATCH(L$1,products!$A$1:$G$1,0))</f>
        <v>8.3141333333333343</v>
      </c>
      <c r="M3397" s="3">
        <f t="shared" si="53"/>
        <v>24.942400000000003</v>
      </c>
      <c r="N3397" t="str">
        <f>_xlfn.XLOOKUP(Orders[[#This Row],[Customer ID]],customers!$A$1:$A$4972,customers!$I$1:$I$4972,,0)</f>
        <v>Yes</v>
      </c>
    </row>
    <row r="3398" spans="1:14" x14ac:dyDescent="0.25">
      <c r="A3398" t="s">
        <v>15981</v>
      </c>
      <c r="B3398" s="2">
        <v>44954</v>
      </c>
      <c r="C3398" t="s">
        <v>15982</v>
      </c>
      <c r="D3398" t="s">
        <v>15983</v>
      </c>
      <c r="E3398">
        <v>4</v>
      </c>
      <c r="F3398" t="str">
        <f>_xlfn.XLOOKUP(C3398,customers!$A$1:$A$4972,customers!B$1:B$4972,,0)</f>
        <v>Philip Perez</v>
      </c>
      <c r="H3398" t="str">
        <f>_xlfn.XLOOKUP(C3398,customers!$A$1:$A$4972,customers!$G$1:$G$4972,,0)</f>
        <v>Japan</v>
      </c>
      <c r="I3398" t="str">
        <f>INDEX(products!$A$1:$G$5001,MATCH(orders!$D3398,products!$A$1:$A$5001,0),MATCH(I$1,products!$A$1:$G$1,0))</f>
        <v>Money Transfers</v>
      </c>
      <c r="J3398" t="str">
        <f>INDEX(products!$A$1:$G$5001,MATCH(orders!$D3398,products!$A$1:$A$5001,0),MATCH(J$1,products!$A$1:$G$1,0))</f>
        <v>Standard</v>
      </c>
      <c r="K3398">
        <f>INDEX(products!$A$1:$G$5001,MATCH(orders!$D3398,products!$A$1:$A$5001,0),MATCH(K$1,products!$A$1:$G$1,0))</f>
        <v>10</v>
      </c>
      <c r="L3398" s="3">
        <f>INDEX(products!$A$1:$G$5001,MATCH(orders!$D3398,products!$A$1:$A$5001,0),MATCH(L$1,products!$A$1:$G$1,0))</f>
        <v>14.920833333333331</v>
      </c>
      <c r="M3398" s="3">
        <f t="shared" si="53"/>
        <v>59.683333333333323</v>
      </c>
      <c r="N3398" t="str">
        <f>_xlfn.XLOOKUP(Orders[[#This Row],[Customer ID]],customers!$A$1:$A$4972,customers!$I$1:$I$4972,,0)</f>
        <v>Yes</v>
      </c>
    </row>
    <row r="3399" spans="1:14" x14ac:dyDescent="0.25">
      <c r="A3399" t="s">
        <v>15985</v>
      </c>
      <c r="B3399" s="2">
        <v>44954</v>
      </c>
      <c r="C3399" t="s">
        <v>15986</v>
      </c>
      <c r="D3399" t="s">
        <v>15987</v>
      </c>
      <c r="E3399">
        <v>1</v>
      </c>
      <c r="F3399" t="str">
        <f>_xlfn.XLOOKUP(C3399,customers!$A$1:$A$4972,customers!B$1:B$4972,,0)</f>
        <v>Jennifer Smith</v>
      </c>
      <c r="H3399" t="str">
        <f>_xlfn.XLOOKUP(C3399,customers!$A$1:$A$4972,customers!$G$1:$G$4972,,0)</f>
        <v>Brazil</v>
      </c>
      <c r="I3399" t="str">
        <f>INDEX(products!$A$1:$G$5001,MATCH(orders!$D3399,products!$A$1:$A$5001,0),MATCH(I$1,products!$A$1:$G$1,0))</f>
        <v>Loans</v>
      </c>
      <c r="J3399" t="str">
        <f>INDEX(products!$A$1:$G$5001,MATCH(orders!$D3399,products!$A$1:$A$5001,0),MATCH(J$1,products!$A$1:$G$1,0))</f>
        <v>Premium</v>
      </c>
      <c r="K3399">
        <f>INDEX(products!$A$1:$G$5001,MATCH(orders!$D3399,products!$A$1:$A$5001,0),MATCH(K$1,products!$A$1:$G$1,0))</f>
        <v>1</v>
      </c>
      <c r="L3399" s="3">
        <f>INDEX(products!$A$1:$G$5001,MATCH(orders!$D3399,products!$A$1:$A$5001,0),MATCH(L$1,products!$A$1:$G$1,0))</f>
        <v>1.511533333333333</v>
      </c>
      <c r="M3399" s="3">
        <f t="shared" si="53"/>
        <v>1.511533333333333</v>
      </c>
      <c r="N3399" t="str">
        <f>_xlfn.XLOOKUP(Orders[[#This Row],[Customer ID]],customers!$A$1:$A$4972,customers!$I$1:$I$4972,,0)</f>
        <v>Yes</v>
      </c>
    </row>
    <row r="3400" spans="1:14" x14ac:dyDescent="0.25">
      <c r="A3400" t="s">
        <v>15988</v>
      </c>
      <c r="B3400" s="2">
        <v>44955</v>
      </c>
      <c r="C3400" t="s">
        <v>15989</v>
      </c>
      <c r="D3400" t="s">
        <v>15990</v>
      </c>
      <c r="E3400">
        <v>4</v>
      </c>
      <c r="F3400" t="str">
        <f>_xlfn.XLOOKUP(C3400,customers!$A$1:$A$4972,customers!B$1:B$4972,,0)</f>
        <v>Jeff Sanders</v>
      </c>
      <c r="H3400" t="str">
        <f>_xlfn.XLOOKUP(C3400,customers!$A$1:$A$4972,customers!$G$1:$G$4972,,0)</f>
        <v>Brazil</v>
      </c>
      <c r="I3400" t="str">
        <f>INDEX(products!$A$1:$G$5001,MATCH(orders!$D3400,products!$A$1:$A$5001,0),MATCH(I$1,products!$A$1:$G$1,0))</f>
        <v>Money Transfers</v>
      </c>
      <c r="J3400" t="str">
        <f>INDEX(products!$A$1:$G$5001,MATCH(orders!$D3400,products!$A$1:$A$5001,0),MATCH(J$1,products!$A$1:$G$1,0))</f>
        <v>VIP</v>
      </c>
      <c r="K3400">
        <f>INDEX(products!$A$1:$G$5001,MATCH(orders!$D3400,products!$A$1:$A$5001,0),MATCH(K$1,products!$A$1:$G$1,0))</f>
        <v>10</v>
      </c>
      <c r="L3400" s="3">
        <f>INDEX(products!$A$1:$G$5001,MATCH(orders!$D3400,products!$A$1:$A$5001,0),MATCH(L$1,products!$A$1:$G$1,0))</f>
        <v>9.1567666666666678</v>
      </c>
      <c r="M3400" s="3">
        <f t="shared" si="53"/>
        <v>36.627066666666671</v>
      </c>
      <c r="N3400" t="str">
        <f>_xlfn.XLOOKUP(Orders[[#This Row],[Customer ID]],customers!$A$1:$A$4972,customers!$I$1:$I$4972,,0)</f>
        <v>No</v>
      </c>
    </row>
    <row r="3401" spans="1:14" x14ac:dyDescent="0.25">
      <c r="A3401" t="s">
        <v>15992</v>
      </c>
      <c r="B3401" s="2">
        <v>44955</v>
      </c>
      <c r="C3401" t="s">
        <v>15993</v>
      </c>
      <c r="D3401" t="s">
        <v>15994</v>
      </c>
      <c r="E3401">
        <v>4</v>
      </c>
      <c r="F3401" t="str">
        <f>_xlfn.XLOOKUP(C3401,customers!$A$1:$A$4972,customers!B$1:B$4972,,0)</f>
        <v>Shari Dalton</v>
      </c>
      <c r="H3401" t="str">
        <f>_xlfn.XLOOKUP(C3401,customers!$A$1:$A$4972,customers!$G$1:$G$4972,,0)</f>
        <v>Brazil</v>
      </c>
      <c r="I3401" t="str">
        <f>INDEX(products!$A$1:$G$5001,MATCH(orders!$D3401,products!$A$1:$A$5001,0),MATCH(I$1,products!$A$1:$G$1,0))</f>
        <v>Money Transfers</v>
      </c>
      <c r="J3401" t="str">
        <f>INDEX(products!$A$1:$G$5001,MATCH(orders!$D3401,products!$A$1:$A$5001,0),MATCH(J$1,products!$A$1:$G$1,0))</f>
        <v>Standard</v>
      </c>
      <c r="K3401">
        <f>INDEX(products!$A$1:$G$5001,MATCH(orders!$D3401,products!$A$1:$A$5001,0),MATCH(K$1,products!$A$1:$G$1,0))</f>
        <v>10</v>
      </c>
      <c r="L3401" s="3">
        <f>INDEX(products!$A$1:$G$5001,MATCH(orders!$D3401,products!$A$1:$A$5001,0),MATCH(L$1,products!$A$1:$G$1,0))</f>
        <v>12.4337</v>
      </c>
      <c r="M3401" s="3">
        <f t="shared" si="53"/>
        <v>49.7348</v>
      </c>
      <c r="N3401" t="str">
        <f>_xlfn.XLOOKUP(Orders[[#This Row],[Customer ID]],customers!$A$1:$A$4972,customers!$I$1:$I$4972,,0)</f>
        <v>No</v>
      </c>
    </row>
    <row r="3402" spans="1:14" x14ac:dyDescent="0.25">
      <c r="A3402" t="s">
        <v>15996</v>
      </c>
      <c r="B3402" s="2">
        <v>44956</v>
      </c>
      <c r="C3402" t="s">
        <v>15997</v>
      </c>
      <c r="D3402" t="s">
        <v>15998</v>
      </c>
      <c r="E3402">
        <v>4</v>
      </c>
      <c r="F3402" t="str">
        <f>_xlfn.XLOOKUP(C3402,customers!$A$1:$A$4972,customers!B$1:B$4972,,0)</f>
        <v>Amanda Gonzalez</v>
      </c>
      <c r="H3402" t="str">
        <f>_xlfn.XLOOKUP(C3402,customers!$A$1:$A$4972,customers!$G$1:$G$4972,,0)</f>
        <v>Japan</v>
      </c>
      <c r="I3402" t="str">
        <f>INDEX(products!$A$1:$G$5001,MATCH(orders!$D3402,products!$A$1:$A$5001,0),MATCH(I$1,products!$A$1:$G$1,0))</f>
        <v>Investments</v>
      </c>
      <c r="J3402" t="str">
        <f>INDEX(products!$A$1:$G$5001,MATCH(orders!$D3402,products!$A$1:$A$5001,0),MATCH(J$1,products!$A$1:$G$1,0))</f>
        <v>VIP</v>
      </c>
      <c r="K3402">
        <f>INDEX(products!$A$1:$G$5001,MATCH(orders!$D3402,products!$A$1:$A$5001,0),MATCH(K$1,products!$A$1:$G$1,0))</f>
        <v>10</v>
      </c>
      <c r="L3402" s="3">
        <f>INDEX(products!$A$1:$G$5001,MATCH(orders!$D3402,products!$A$1:$A$5001,0),MATCH(L$1,products!$A$1:$G$1,0))</f>
        <v>7.3392333333333326</v>
      </c>
      <c r="M3402" s="3">
        <f t="shared" si="53"/>
        <v>29.35693333333333</v>
      </c>
      <c r="N3402" t="str">
        <f>_xlfn.XLOOKUP(Orders[[#This Row],[Customer ID]],customers!$A$1:$A$4972,customers!$I$1:$I$4972,,0)</f>
        <v>No</v>
      </c>
    </row>
    <row r="3403" spans="1:14" x14ac:dyDescent="0.25">
      <c r="A3403" t="s">
        <v>16000</v>
      </c>
      <c r="B3403" s="2">
        <v>44956</v>
      </c>
      <c r="C3403" t="s">
        <v>16001</v>
      </c>
      <c r="D3403" t="s">
        <v>16002</v>
      </c>
      <c r="E3403">
        <v>4</v>
      </c>
      <c r="F3403" t="str">
        <f>_xlfn.XLOOKUP(C3403,customers!$A$1:$A$4972,customers!B$1:B$4972,,0)</f>
        <v>Debbie Rivera</v>
      </c>
      <c r="H3403" t="str">
        <f>_xlfn.XLOOKUP(C3403,customers!$A$1:$A$4972,customers!$G$1:$G$4972,,0)</f>
        <v>United States</v>
      </c>
      <c r="I3403" t="str">
        <f>INDEX(products!$A$1:$G$5001,MATCH(orders!$D3403,products!$A$1:$A$5001,0),MATCH(I$1,products!$A$1:$G$1,0))</f>
        <v>Loans</v>
      </c>
      <c r="J3403" t="str">
        <f>INDEX(products!$A$1:$G$5001,MATCH(orders!$D3403,products!$A$1:$A$5001,0),MATCH(J$1,products!$A$1:$G$1,0))</f>
        <v>VIP</v>
      </c>
      <c r="K3403">
        <f>INDEX(products!$A$1:$G$5001,MATCH(orders!$D3403,products!$A$1:$A$5001,0),MATCH(K$1,products!$A$1:$G$1,0))</f>
        <v>10</v>
      </c>
      <c r="L3403" s="3">
        <f>INDEX(products!$A$1:$G$5001,MATCH(orders!$D3403,products!$A$1:$A$5001,0),MATCH(L$1,products!$A$1:$G$1,0))</f>
        <v>7.6158333333333328</v>
      </c>
      <c r="M3403" s="3">
        <f t="shared" si="53"/>
        <v>30.463333333333331</v>
      </c>
      <c r="N3403" t="str">
        <f>_xlfn.XLOOKUP(Orders[[#This Row],[Customer ID]],customers!$A$1:$A$4972,customers!$I$1:$I$4972,,0)</f>
        <v>No</v>
      </c>
    </row>
    <row r="3404" spans="1:14" x14ac:dyDescent="0.25">
      <c r="A3404" t="s">
        <v>16004</v>
      </c>
      <c r="B3404" s="2">
        <v>44957</v>
      </c>
      <c r="C3404" t="s">
        <v>16005</v>
      </c>
      <c r="D3404" t="s">
        <v>16006</v>
      </c>
      <c r="E3404">
        <v>4</v>
      </c>
      <c r="F3404" t="str">
        <f>_xlfn.XLOOKUP(C3404,customers!$A$1:$A$4972,customers!B$1:B$4972,,0)</f>
        <v>Marc Green</v>
      </c>
      <c r="H3404" t="str">
        <f>_xlfn.XLOOKUP(C3404,customers!$A$1:$A$4972,customers!$G$1:$G$4972,,0)</f>
        <v>Germany</v>
      </c>
      <c r="I3404" t="str">
        <f>INDEX(products!$A$1:$G$5001,MATCH(orders!$D3404,products!$A$1:$A$5001,0),MATCH(I$1,products!$A$1:$G$1,0))</f>
        <v>Investments</v>
      </c>
      <c r="J3404" t="str">
        <f>INDEX(products!$A$1:$G$5001,MATCH(orders!$D3404,products!$A$1:$A$5001,0),MATCH(J$1,products!$A$1:$G$1,0))</f>
        <v>Standard</v>
      </c>
      <c r="K3404">
        <f>INDEX(products!$A$1:$G$5001,MATCH(orders!$D3404,products!$A$1:$A$5001,0),MATCH(K$1,products!$A$1:$G$1,0))</f>
        <v>10</v>
      </c>
      <c r="L3404" s="3">
        <f>INDEX(products!$A$1:$G$5001,MATCH(orders!$D3404,products!$A$1:$A$5001,0),MATCH(L$1,products!$A$1:$G$1,0))</f>
        <v>16.6556</v>
      </c>
      <c r="M3404" s="3">
        <f t="shared" si="53"/>
        <v>66.622399999999999</v>
      </c>
      <c r="N3404" t="str">
        <f>_xlfn.XLOOKUP(Orders[[#This Row],[Customer ID]],customers!$A$1:$A$4972,customers!$I$1:$I$4972,,0)</f>
        <v>No</v>
      </c>
    </row>
    <row r="3405" spans="1:14" x14ac:dyDescent="0.25">
      <c r="A3405" t="s">
        <v>16008</v>
      </c>
      <c r="B3405" s="2">
        <v>44957</v>
      </c>
      <c r="C3405" t="s">
        <v>16009</v>
      </c>
      <c r="D3405" t="s">
        <v>16010</v>
      </c>
      <c r="E3405">
        <v>4</v>
      </c>
      <c r="F3405" t="str">
        <f>_xlfn.XLOOKUP(C3405,customers!$A$1:$A$4972,customers!B$1:B$4972,,0)</f>
        <v>Douglas Ross</v>
      </c>
      <c r="H3405" t="str">
        <f>_xlfn.XLOOKUP(C3405,customers!$A$1:$A$4972,customers!$G$1:$G$4972,,0)</f>
        <v>United States</v>
      </c>
      <c r="I3405" t="str">
        <f>INDEX(products!$A$1:$G$5001,MATCH(orders!$D3405,products!$A$1:$A$5001,0),MATCH(I$1,products!$A$1:$G$1,0))</f>
        <v>Investments</v>
      </c>
      <c r="J3405" t="str">
        <f>INDEX(products!$A$1:$G$5001,MATCH(orders!$D3405,products!$A$1:$A$5001,0),MATCH(J$1,products!$A$1:$G$1,0))</f>
        <v>VIP</v>
      </c>
      <c r="K3405">
        <f>INDEX(products!$A$1:$G$5001,MATCH(orders!$D3405,products!$A$1:$A$5001,0),MATCH(K$1,products!$A$1:$G$1,0))</f>
        <v>10</v>
      </c>
      <c r="L3405" s="3">
        <f>INDEX(products!$A$1:$G$5001,MATCH(orders!$D3405,products!$A$1:$A$5001,0),MATCH(L$1,products!$A$1:$G$1,0))</f>
        <v>9.9330666666666669</v>
      </c>
      <c r="M3405" s="3">
        <f t="shared" si="53"/>
        <v>39.732266666666668</v>
      </c>
      <c r="N3405" t="str">
        <f>_xlfn.XLOOKUP(Orders[[#This Row],[Customer ID]],customers!$A$1:$A$4972,customers!$I$1:$I$4972,,0)</f>
        <v>No</v>
      </c>
    </row>
    <row r="3406" spans="1:14" x14ac:dyDescent="0.25">
      <c r="A3406" t="s">
        <v>16012</v>
      </c>
      <c r="B3406" s="2">
        <v>44957</v>
      </c>
      <c r="C3406" t="s">
        <v>16013</v>
      </c>
      <c r="D3406" t="s">
        <v>16014</v>
      </c>
      <c r="E3406">
        <v>1</v>
      </c>
      <c r="F3406" t="str">
        <f>_xlfn.XLOOKUP(C3406,customers!$A$1:$A$4972,customers!B$1:B$4972,,0)</f>
        <v>Mrs. Angela Jennings</v>
      </c>
      <c r="H3406" t="str">
        <f>_xlfn.XLOOKUP(C3406,customers!$A$1:$A$4972,customers!$G$1:$G$4972,,0)</f>
        <v>Germany</v>
      </c>
      <c r="I3406" t="str">
        <f>INDEX(products!$A$1:$G$5001,MATCH(orders!$D3406,products!$A$1:$A$5001,0),MATCH(I$1,products!$A$1:$G$1,0))</f>
        <v>Loans</v>
      </c>
      <c r="J3406" t="str">
        <f>INDEX(products!$A$1:$G$5001,MATCH(orders!$D3406,products!$A$1:$A$5001,0),MATCH(J$1,products!$A$1:$G$1,0))</f>
        <v>Standard</v>
      </c>
      <c r="K3406">
        <f>INDEX(products!$A$1:$G$5001,MATCH(orders!$D3406,products!$A$1:$A$5001,0),MATCH(K$1,products!$A$1:$G$1,0))</f>
        <v>1</v>
      </c>
      <c r="L3406" s="3">
        <f>INDEX(products!$A$1:$G$5001,MATCH(orders!$D3406,products!$A$1:$A$5001,0),MATCH(L$1,products!$A$1:$G$1,0))</f>
        <v>1.4148666666666669</v>
      </c>
      <c r="M3406" s="3">
        <f t="shared" si="53"/>
        <v>1.4148666666666669</v>
      </c>
      <c r="N3406" t="str">
        <f>_xlfn.XLOOKUP(Orders[[#This Row],[Customer ID]],customers!$A$1:$A$4972,customers!$I$1:$I$4972,,0)</f>
        <v>Yes</v>
      </c>
    </row>
    <row r="3407" spans="1:14" x14ac:dyDescent="0.25">
      <c r="A3407" t="s">
        <v>16016</v>
      </c>
      <c r="B3407" s="2">
        <v>44958</v>
      </c>
      <c r="C3407" t="s">
        <v>16017</v>
      </c>
      <c r="D3407" t="s">
        <v>16018</v>
      </c>
      <c r="E3407">
        <v>3</v>
      </c>
      <c r="F3407" t="str">
        <f>_xlfn.XLOOKUP(C3407,customers!$A$1:$A$4972,customers!B$1:B$4972,,0)</f>
        <v>Charles Gutierrez</v>
      </c>
      <c r="H3407" t="str">
        <f>_xlfn.XLOOKUP(C3407,customers!$A$1:$A$4972,customers!$G$1:$G$4972,,0)</f>
        <v>Brazil</v>
      </c>
      <c r="I3407" t="str">
        <f>INDEX(products!$A$1:$G$5001,MATCH(orders!$D3407,products!$A$1:$A$5001,0),MATCH(I$1,products!$A$1:$G$1,0))</f>
        <v>Money Transfers</v>
      </c>
      <c r="J3407" t="str">
        <f>INDEX(products!$A$1:$G$5001,MATCH(orders!$D3407,products!$A$1:$A$5001,0),MATCH(J$1,products!$A$1:$G$1,0))</f>
        <v>Premium</v>
      </c>
      <c r="K3407">
        <f>INDEX(products!$A$1:$G$5001,MATCH(orders!$D3407,products!$A$1:$A$5001,0),MATCH(K$1,products!$A$1:$G$1,0))</f>
        <v>5</v>
      </c>
      <c r="L3407" s="3">
        <f>INDEX(products!$A$1:$G$5001,MATCH(orders!$D3407,products!$A$1:$A$5001,0),MATCH(L$1,products!$A$1:$G$1,0))</f>
        <v>7.3666666666666671</v>
      </c>
      <c r="M3407" s="3">
        <f t="shared" si="53"/>
        <v>22.1</v>
      </c>
      <c r="N3407" t="str">
        <f>_xlfn.XLOOKUP(Orders[[#This Row],[Customer ID]],customers!$A$1:$A$4972,customers!$I$1:$I$4972,,0)</f>
        <v>Yes</v>
      </c>
    </row>
    <row r="3408" spans="1:14" x14ac:dyDescent="0.25">
      <c r="A3408" t="s">
        <v>16020</v>
      </c>
      <c r="B3408" s="2">
        <v>44958</v>
      </c>
      <c r="C3408" t="s">
        <v>16021</v>
      </c>
      <c r="D3408" t="s">
        <v>16022</v>
      </c>
      <c r="E3408">
        <v>2</v>
      </c>
      <c r="F3408" t="str">
        <f>_xlfn.XLOOKUP(C3408,customers!$A$1:$A$4972,customers!B$1:B$4972,,0)</f>
        <v>Brandi Reed</v>
      </c>
      <c r="H3408" t="str">
        <f>_xlfn.XLOOKUP(C3408,customers!$A$1:$A$4972,customers!$G$1:$G$4972,,0)</f>
        <v>United States</v>
      </c>
      <c r="I3408" t="str">
        <f>INDEX(products!$A$1:$G$5001,MATCH(orders!$D3408,products!$A$1:$A$5001,0),MATCH(I$1,products!$A$1:$G$1,0))</f>
        <v>Investments</v>
      </c>
      <c r="J3408" t="str">
        <f>INDEX(products!$A$1:$G$5001,MATCH(orders!$D3408,products!$A$1:$A$5001,0),MATCH(J$1,products!$A$1:$G$1,0))</f>
        <v>Standard</v>
      </c>
      <c r="K3408">
        <f>INDEX(products!$A$1:$G$5001,MATCH(orders!$D3408,products!$A$1:$A$5001,0),MATCH(K$1,products!$A$1:$G$1,0))</f>
        <v>3</v>
      </c>
      <c r="L3408" s="3">
        <f>INDEX(products!$A$1:$G$5001,MATCH(orders!$D3408,products!$A$1:$A$5001,0),MATCH(L$1,products!$A$1:$G$1,0))</f>
        <v>4.5740666666666669</v>
      </c>
      <c r="M3408" s="3">
        <f t="shared" si="53"/>
        <v>9.1481333333333339</v>
      </c>
      <c r="N3408" t="str">
        <f>_xlfn.XLOOKUP(Orders[[#This Row],[Customer ID]],customers!$A$1:$A$4972,customers!$I$1:$I$4972,,0)</f>
        <v>Yes</v>
      </c>
    </row>
    <row r="3409" spans="1:14" x14ac:dyDescent="0.25">
      <c r="A3409" t="s">
        <v>16024</v>
      </c>
      <c r="B3409" s="2">
        <v>44959</v>
      </c>
      <c r="C3409" t="s">
        <v>16025</v>
      </c>
      <c r="D3409" t="s">
        <v>16026</v>
      </c>
      <c r="E3409">
        <v>4</v>
      </c>
      <c r="F3409" t="str">
        <f>_xlfn.XLOOKUP(C3409,customers!$A$1:$A$4972,customers!B$1:B$4972,,0)</f>
        <v>Jonathan Hill</v>
      </c>
      <c r="H3409" t="str">
        <f>_xlfn.XLOOKUP(C3409,customers!$A$1:$A$4972,customers!$G$1:$G$4972,,0)</f>
        <v>Brazil</v>
      </c>
      <c r="I3409" t="str">
        <f>INDEX(products!$A$1:$G$5001,MATCH(orders!$D3409,products!$A$1:$A$5001,0),MATCH(I$1,products!$A$1:$G$1,0))</f>
        <v>Loans</v>
      </c>
      <c r="J3409" t="str">
        <f>INDEX(products!$A$1:$G$5001,MATCH(orders!$D3409,products!$A$1:$A$5001,0),MATCH(J$1,products!$A$1:$G$1,0))</f>
        <v>Premium</v>
      </c>
      <c r="K3409">
        <f>INDEX(products!$A$1:$G$5001,MATCH(orders!$D3409,products!$A$1:$A$5001,0),MATCH(K$1,products!$A$1:$G$1,0))</f>
        <v>10</v>
      </c>
      <c r="L3409" s="3">
        <f>INDEX(products!$A$1:$G$5001,MATCH(orders!$D3409,products!$A$1:$A$5001,0),MATCH(L$1,products!$A$1:$G$1,0))</f>
        <v>16.642933333333339</v>
      </c>
      <c r="M3409" s="3">
        <f t="shared" si="53"/>
        <v>66.571733333333356</v>
      </c>
      <c r="N3409" t="str">
        <f>_xlfn.XLOOKUP(Orders[[#This Row],[Customer ID]],customers!$A$1:$A$4972,customers!$I$1:$I$4972,,0)</f>
        <v>No</v>
      </c>
    </row>
    <row r="3410" spans="1:14" x14ac:dyDescent="0.25">
      <c r="A3410" t="s">
        <v>16028</v>
      </c>
      <c r="B3410" s="2">
        <v>44959</v>
      </c>
      <c r="C3410" t="s">
        <v>16029</v>
      </c>
      <c r="D3410" t="s">
        <v>16030</v>
      </c>
      <c r="E3410">
        <v>2</v>
      </c>
      <c r="F3410" t="str">
        <f>_xlfn.XLOOKUP(C3410,customers!$A$1:$A$4972,customers!B$1:B$4972,,0)</f>
        <v>Randy Rogers</v>
      </c>
      <c r="H3410" t="str">
        <f>_xlfn.XLOOKUP(C3410,customers!$A$1:$A$4972,customers!$G$1:$G$4972,,0)</f>
        <v>South Africa</v>
      </c>
      <c r="I3410" t="str">
        <f>INDEX(products!$A$1:$G$5001,MATCH(orders!$D3410,products!$A$1:$A$5001,0),MATCH(I$1,products!$A$1:$G$1,0))</f>
        <v>Money Transfers</v>
      </c>
      <c r="J3410" t="str">
        <f>INDEX(products!$A$1:$G$5001,MATCH(orders!$D3410,products!$A$1:$A$5001,0),MATCH(J$1,products!$A$1:$G$1,0))</f>
        <v>VIP</v>
      </c>
      <c r="K3410">
        <f>INDEX(products!$A$1:$G$5001,MATCH(orders!$D3410,products!$A$1:$A$5001,0),MATCH(K$1,products!$A$1:$G$1,0))</f>
        <v>3</v>
      </c>
      <c r="L3410" s="3">
        <f>INDEX(products!$A$1:$G$5001,MATCH(orders!$D3410,products!$A$1:$A$5001,0),MATCH(L$1,products!$A$1:$G$1,0))</f>
        <v>2.7244999999999999</v>
      </c>
      <c r="M3410" s="3">
        <f t="shared" si="53"/>
        <v>5.4489999999999998</v>
      </c>
      <c r="N3410" t="str">
        <f>_xlfn.XLOOKUP(Orders[[#This Row],[Customer ID]],customers!$A$1:$A$4972,customers!$I$1:$I$4972,,0)</f>
        <v>Yes</v>
      </c>
    </row>
    <row r="3411" spans="1:14" x14ac:dyDescent="0.25">
      <c r="A3411" t="s">
        <v>16032</v>
      </c>
      <c r="B3411" s="2">
        <v>44960</v>
      </c>
      <c r="C3411" t="s">
        <v>16033</v>
      </c>
      <c r="D3411" t="s">
        <v>16034</v>
      </c>
      <c r="E3411">
        <v>1</v>
      </c>
      <c r="F3411" t="str">
        <f>_xlfn.XLOOKUP(C3411,customers!$A$1:$A$4972,customers!B$1:B$4972,,0)</f>
        <v>Jason Reilly</v>
      </c>
      <c r="H3411" t="str">
        <f>_xlfn.XLOOKUP(C3411,customers!$A$1:$A$4972,customers!$G$1:$G$4972,,0)</f>
        <v>Brazil</v>
      </c>
      <c r="I3411" t="str">
        <f>INDEX(products!$A$1:$G$5001,MATCH(orders!$D3411,products!$A$1:$A$5001,0),MATCH(I$1,products!$A$1:$G$1,0))</f>
        <v>Investments</v>
      </c>
      <c r="J3411" t="str">
        <f>INDEX(products!$A$1:$G$5001,MATCH(orders!$D3411,products!$A$1:$A$5001,0),MATCH(J$1,products!$A$1:$G$1,0))</f>
        <v>Standard</v>
      </c>
      <c r="K3411">
        <f>INDEX(products!$A$1:$G$5001,MATCH(orders!$D3411,products!$A$1:$A$5001,0),MATCH(K$1,products!$A$1:$G$1,0))</f>
        <v>1</v>
      </c>
      <c r="L3411" s="3">
        <f>INDEX(products!$A$1:$G$5001,MATCH(orders!$D3411,products!$A$1:$A$5001,0),MATCH(L$1,products!$A$1:$G$1,0))</f>
        <v>0.70703333333333329</v>
      </c>
      <c r="M3411" s="3">
        <f t="shared" si="53"/>
        <v>0.70703333333333329</v>
      </c>
      <c r="N3411" t="str">
        <f>_xlfn.XLOOKUP(Orders[[#This Row],[Customer ID]],customers!$A$1:$A$4972,customers!$I$1:$I$4972,,0)</f>
        <v>No</v>
      </c>
    </row>
    <row r="3412" spans="1:14" x14ac:dyDescent="0.25">
      <c r="A3412" t="s">
        <v>16036</v>
      </c>
      <c r="B3412" s="2">
        <v>44960</v>
      </c>
      <c r="C3412" t="s">
        <v>16037</v>
      </c>
      <c r="D3412" t="s">
        <v>16038</v>
      </c>
      <c r="E3412">
        <v>4</v>
      </c>
      <c r="F3412" t="str">
        <f>_xlfn.XLOOKUP(C3412,customers!$A$1:$A$4972,customers!B$1:B$4972,,0)</f>
        <v>Donald Key</v>
      </c>
      <c r="H3412" t="str">
        <f>_xlfn.XLOOKUP(C3412,customers!$A$1:$A$4972,customers!$G$1:$G$4972,,0)</f>
        <v>Brazil</v>
      </c>
      <c r="I3412" t="str">
        <f>INDEX(products!$A$1:$G$5001,MATCH(orders!$D3412,products!$A$1:$A$5001,0),MATCH(I$1,products!$A$1:$G$1,0))</f>
        <v>Investments</v>
      </c>
      <c r="J3412" t="str">
        <f>INDEX(products!$A$1:$G$5001,MATCH(orders!$D3412,products!$A$1:$A$5001,0),MATCH(J$1,products!$A$1:$G$1,0))</f>
        <v>Standard</v>
      </c>
      <c r="K3412">
        <f>INDEX(products!$A$1:$G$5001,MATCH(orders!$D3412,products!$A$1:$A$5001,0),MATCH(K$1,products!$A$1:$G$1,0))</f>
        <v>10</v>
      </c>
      <c r="L3412" s="3">
        <f>INDEX(products!$A$1:$G$5001,MATCH(orders!$D3412,products!$A$1:$A$5001,0),MATCH(L$1,products!$A$1:$G$1,0))</f>
        <v>10.77856666666667</v>
      </c>
      <c r="M3412" s="3">
        <f t="shared" si="53"/>
        <v>43.11426666666668</v>
      </c>
      <c r="N3412" t="str">
        <f>_xlfn.XLOOKUP(Orders[[#This Row],[Customer ID]],customers!$A$1:$A$4972,customers!$I$1:$I$4972,,0)</f>
        <v>Yes</v>
      </c>
    </row>
    <row r="3413" spans="1:14" x14ac:dyDescent="0.25">
      <c r="A3413" t="s">
        <v>16040</v>
      </c>
      <c r="B3413" s="2">
        <v>44960</v>
      </c>
      <c r="C3413" t="s">
        <v>16041</v>
      </c>
      <c r="D3413" t="s">
        <v>16042</v>
      </c>
      <c r="E3413">
        <v>3</v>
      </c>
      <c r="F3413" t="str">
        <f>_xlfn.XLOOKUP(C3413,customers!$A$1:$A$4972,customers!B$1:B$4972,,0)</f>
        <v>Pamela Butler</v>
      </c>
      <c r="H3413" t="str">
        <f>_xlfn.XLOOKUP(C3413,customers!$A$1:$A$4972,customers!$G$1:$G$4972,,0)</f>
        <v>Germany</v>
      </c>
      <c r="I3413" t="str">
        <f>INDEX(products!$A$1:$G$5001,MATCH(orders!$D3413,products!$A$1:$A$5001,0),MATCH(I$1,products!$A$1:$G$1,0))</f>
        <v>Investments</v>
      </c>
      <c r="J3413" t="str">
        <f>INDEX(products!$A$1:$G$5001,MATCH(orders!$D3413,products!$A$1:$A$5001,0),MATCH(J$1,products!$A$1:$G$1,0))</f>
        <v>Standard</v>
      </c>
      <c r="K3413">
        <f>INDEX(products!$A$1:$G$5001,MATCH(orders!$D3413,products!$A$1:$A$5001,0),MATCH(K$1,products!$A$1:$G$1,0))</f>
        <v>5</v>
      </c>
      <c r="L3413" s="3">
        <f>INDEX(products!$A$1:$G$5001,MATCH(orders!$D3413,products!$A$1:$A$5001,0),MATCH(L$1,products!$A$1:$G$1,0))</f>
        <v>3.9837333333333329</v>
      </c>
      <c r="M3413" s="3">
        <f t="shared" si="53"/>
        <v>11.951199999999998</v>
      </c>
      <c r="N3413" t="str">
        <f>_xlfn.XLOOKUP(Orders[[#This Row],[Customer ID]],customers!$A$1:$A$4972,customers!$I$1:$I$4972,,0)</f>
        <v>Yes</v>
      </c>
    </row>
    <row r="3414" spans="1:14" x14ac:dyDescent="0.25">
      <c r="A3414" t="s">
        <v>16044</v>
      </c>
      <c r="B3414" s="2">
        <v>44961</v>
      </c>
      <c r="C3414" t="s">
        <v>16045</v>
      </c>
      <c r="D3414" t="s">
        <v>16046</v>
      </c>
      <c r="E3414">
        <v>2</v>
      </c>
      <c r="F3414" t="str">
        <f>_xlfn.XLOOKUP(C3414,customers!$A$1:$A$4972,customers!B$1:B$4972,,0)</f>
        <v>David Lopez</v>
      </c>
      <c r="H3414" t="str">
        <f>_xlfn.XLOOKUP(C3414,customers!$A$1:$A$4972,customers!$G$1:$G$4972,,0)</f>
        <v>South Africa</v>
      </c>
      <c r="I3414" t="str">
        <f>INDEX(products!$A$1:$G$5001,MATCH(orders!$D3414,products!$A$1:$A$5001,0),MATCH(I$1,products!$A$1:$G$1,0))</f>
        <v>Money Transfers</v>
      </c>
      <c r="J3414" t="str">
        <f>INDEX(products!$A$1:$G$5001,MATCH(orders!$D3414,products!$A$1:$A$5001,0),MATCH(J$1,products!$A$1:$G$1,0))</f>
        <v>Standard</v>
      </c>
      <c r="K3414">
        <f>INDEX(products!$A$1:$G$5001,MATCH(orders!$D3414,products!$A$1:$A$5001,0),MATCH(K$1,products!$A$1:$G$1,0))</f>
        <v>3</v>
      </c>
      <c r="L3414" s="3">
        <f>INDEX(products!$A$1:$G$5001,MATCH(orders!$D3414,products!$A$1:$A$5001,0),MATCH(L$1,products!$A$1:$G$1,0))</f>
        <v>2.0672666666666668</v>
      </c>
      <c r="M3414" s="3">
        <f t="shared" si="53"/>
        <v>4.1345333333333336</v>
      </c>
      <c r="N3414" t="str">
        <f>_xlfn.XLOOKUP(Orders[[#This Row],[Customer ID]],customers!$A$1:$A$4972,customers!$I$1:$I$4972,,0)</f>
        <v>Yes</v>
      </c>
    </row>
    <row r="3415" spans="1:14" x14ac:dyDescent="0.25">
      <c r="A3415" t="s">
        <v>16047</v>
      </c>
      <c r="B3415" s="2">
        <v>44961</v>
      </c>
      <c r="C3415" t="s">
        <v>16048</v>
      </c>
      <c r="D3415" t="s">
        <v>16049</v>
      </c>
      <c r="E3415">
        <v>4</v>
      </c>
      <c r="F3415" t="str">
        <f>_xlfn.XLOOKUP(C3415,customers!$A$1:$A$4972,customers!B$1:B$4972,,0)</f>
        <v>Pedro Watson</v>
      </c>
      <c r="H3415" t="str">
        <f>_xlfn.XLOOKUP(C3415,customers!$A$1:$A$4972,customers!$G$1:$G$4972,,0)</f>
        <v>Brazil</v>
      </c>
      <c r="I3415" t="str">
        <f>INDEX(products!$A$1:$G$5001,MATCH(orders!$D3415,products!$A$1:$A$5001,0),MATCH(I$1,products!$A$1:$G$1,0))</f>
        <v>Investments</v>
      </c>
      <c r="J3415" t="str">
        <f>INDEX(products!$A$1:$G$5001,MATCH(orders!$D3415,products!$A$1:$A$5001,0),MATCH(J$1,products!$A$1:$G$1,0))</f>
        <v>Premium</v>
      </c>
      <c r="K3415">
        <f>INDEX(products!$A$1:$G$5001,MATCH(orders!$D3415,products!$A$1:$A$5001,0),MATCH(K$1,products!$A$1:$G$1,0))</f>
        <v>10</v>
      </c>
      <c r="L3415" s="3">
        <f>INDEX(products!$A$1:$G$5001,MATCH(orders!$D3415,products!$A$1:$A$5001,0),MATCH(L$1,products!$A$1:$G$1,0))</f>
        <v>10.27093333333333</v>
      </c>
      <c r="M3415" s="3">
        <f t="shared" si="53"/>
        <v>41.083733333333321</v>
      </c>
      <c r="N3415" t="str">
        <f>_xlfn.XLOOKUP(Orders[[#This Row],[Customer ID]],customers!$A$1:$A$4972,customers!$I$1:$I$4972,,0)</f>
        <v>Yes</v>
      </c>
    </row>
    <row r="3416" spans="1:14" x14ac:dyDescent="0.25">
      <c r="A3416" t="s">
        <v>16051</v>
      </c>
      <c r="B3416" s="2">
        <v>44962</v>
      </c>
      <c r="C3416" t="s">
        <v>16052</v>
      </c>
      <c r="D3416" t="s">
        <v>16053</v>
      </c>
      <c r="E3416">
        <v>1</v>
      </c>
      <c r="F3416" t="str">
        <f>_xlfn.XLOOKUP(C3416,customers!$A$1:$A$4972,customers!B$1:B$4972,,0)</f>
        <v>Melody Parker</v>
      </c>
      <c r="H3416" t="str">
        <f>_xlfn.XLOOKUP(C3416,customers!$A$1:$A$4972,customers!$G$1:$G$4972,,0)</f>
        <v>Brazil</v>
      </c>
      <c r="I3416" t="str">
        <f>INDEX(products!$A$1:$G$5001,MATCH(orders!$D3416,products!$A$1:$A$5001,0),MATCH(I$1,products!$A$1:$G$1,0))</f>
        <v>Money Transfers</v>
      </c>
      <c r="J3416" t="str">
        <f>INDEX(products!$A$1:$G$5001,MATCH(orders!$D3416,products!$A$1:$A$5001,0),MATCH(J$1,products!$A$1:$G$1,0))</f>
        <v>Premium</v>
      </c>
      <c r="K3416">
        <f>INDEX(products!$A$1:$G$5001,MATCH(orders!$D3416,products!$A$1:$A$5001,0),MATCH(K$1,products!$A$1:$G$1,0))</f>
        <v>1</v>
      </c>
      <c r="L3416" s="3">
        <f>INDEX(products!$A$1:$G$5001,MATCH(orders!$D3416,products!$A$1:$A$5001,0),MATCH(L$1,products!$A$1:$G$1,0))</f>
        <v>1.4503999999999999</v>
      </c>
      <c r="M3416" s="3">
        <f t="shared" si="53"/>
        <v>1.4503999999999999</v>
      </c>
      <c r="N3416" t="str">
        <f>_xlfn.XLOOKUP(Orders[[#This Row],[Customer ID]],customers!$A$1:$A$4972,customers!$I$1:$I$4972,,0)</f>
        <v>No</v>
      </c>
    </row>
    <row r="3417" spans="1:14" x14ac:dyDescent="0.25">
      <c r="A3417" t="s">
        <v>16055</v>
      </c>
      <c r="B3417" s="2">
        <v>44962</v>
      </c>
      <c r="C3417" t="s">
        <v>16056</v>
      </c>
      <c r="D3417" t="s">
        <v>16057</v>
      </c>
      <c r="E3417">
        <v>3</v>
      </c>
      <c r="F3417" t="str">
        <f>_xlfn.XLOOKUP(C3417,customers!$A$1:$A$4972,customers!B$1:B$4972,,0)</f>
        <v>Holly Randall</v>
      </c>
      <c r="H3417" t="str">
        <f>_xlfn.XLOOKUP(C3417,customers!$A$1:$A$4972,customers!$G$1:$G$4972,,0)</f>
        <v>South Africa</v>
      </c>
      <c r="I3417" t="str">
        <f>INDEX(products!$A$1:$G$5001,MATCH(orders!$D3417,products!$A$1:$A$5001,0),MATCH(I$1,products!$A$1:$G$1,0))</f>
        <v>Credit Cards</v>
      </c>
      <c r="J3417" t="str">
        <f>INDEX(products!$A$1:$G$5001,MATCH(orders!$D3417,products!$A$1:$A$5001,0),MATCH(J$1,products!$A$1:$G$1,0))</f>
        <v>VIP</v>
      </c>
      <c r="K3417">
        <f>INDEX(products!$A$1:$G$5001,MATCH(orders!$D3417,products!$A$1:$A$5001,0),MATCH(K$1,products!$A$1:$G$1,0))</f>
        <v>5</v>
      </c>
      <c r="L3417" s="3">
        <f>INDEX(products!$A$1:$G$5001,MATCH(orders!$D3417,products!$A$1:$A$5001,0),MATCH(L$1,products!$A$1:$G$1,0))</f>
        <v>6.1642333333333337</v>
      </c>
      <c r="M3417" s="3">
        <f t="shared" si="53"/>
        <v>18.492699999999999</v>
      </c>
      <c r="N3417" t="str">
        <f>_xlfn.XLOOKUP(Orders[[#This Row],[Customer ID]],customers!$A$1:$A$4972,customers!$I$1:$I$4972,,0)</f>
        <v>No</v>
      </c>
    </row>
    <row r="3418" spans="1:14" x14ac:dyDescent="0.25">
      <c r="A3418" t="s">
        <v>16059</v>
      </c>
      <c r="B3418" s="2">
        <v>44963</v>
      </c>
      <c r="C3418" t="s">
        <v>16060</v>
      </c>
      <c r="D3418" t="s">
        <v>16061</v>
      </c>
      <c r="E3418">
        <v>2</v>
      </c>
      <c r="F3418" t="str">
        <f>_xlfn.XLOOKUP(C3418,customers!$A$1:$A$4972,customers!B$1:B$4972,,0)</f>
        <v>Charles Wu Jr.</v>
      </c>
      <c r="H3418" t="str">
        <f>_xlfn.XLOOKUP(C3418,customers!$A$1:$A$4972,customers!$G$1:$G$4972,,0)</f>
        <v>South Africa</v>
      </c>
      <c r="I3418" t="str">
        <f>INDEX(products!$A$1:$G$5001,MATCH(orders!$D3418,products!$A$1:$A$5001,0),MATCH(I$1,products!$A$1:$G$1,0))</f>
        <v>Investments</v>
      </c>
      <c r="J3418" t="str">
        <f>INDEX(products!$A$1:$G$5001,MATCH(orders!$D3418,products!$A$1:$A$5001,0),MATCH(J$1,products!$A$1:$G$1,0))</f>
        <v>VIP</v>
      </c>
      <c r="K3418">
        <f>INDEX(products!$A$1:$G$5001,MATCH(orders!$D3418,products!$A$1:$A$5001,0),MATCH(K$1,products!$A$1:$G$1,0))</f>
        <v>3</v>
      </c>
      <c r="L3418" s="3">
        <f>INDEX(products!$A$1:$G$5001,MATCH(orders!$D3418,products!$A$1:$A$5001,0),MATCH(L$1,products!$A$1:$G$1,0))</f>
        <v>2.938333333333333</v>
      </c>
      <c r="M3418" s="3">
        <f t="shared" si="53"/>
        <v>5.876666666666666</v>
      </c>
      <c r="N3418" t="str">
        <f>_xlfn.XLOOKUP(Orders[[#This Row],[Customer ID]],customers!$A$1:$A$4972,customers!$I$1:$I$4972,,0)</f>
        <v>Yes</v>
      </c>
    </row>
    <row r="3419" spans="1:14" x14ac:dyDescent="0.25">
      <c r="A3419" t="s">
        <v>16063</v>
      </c>
      <c r="B3419" s="2">
        <v>44963</v>
      </c>
      <c r="C3419" t="s">
        <v>16064</v>
      </c>
      <c r="D3419" t="s">
        <v>16065</v>
      </c>
      <c r="E3419">
        <v>2</v>
      </c>
      <c r="F3419" t="str">
        <f>_xlfn.XLOOKUP(C3419,customers!$A$1:$A$4972,customers!B$1:B$4972,,0)</f>
        <v>Fred Lopez</v>
      </c>
      <c r="H3419" t="str">
        <f>_xlfn.XLOOKUP(C3419,customers!$A$1:$A$4972,customers!$G$1:$G$4972,,0)</f>
        <v>United States</v>
      </c>
      <c r="I3419" t="str">
        <f>INDEX(products!$A$1:$G$5001,MATCH(orders!$D3419,products!$A$1:$A$5001,0),MATCH(I$1,products!$A$1:$G$1,0))</f>
        <v>Credit Cards</v>
      </c>
      <c r="J3419" t="str">
        <f>INDEX(products!$A$1:$G$5001,MATCH(orders!$D3419,products!$A$1:$A$5001,0),MATCH(J$1,products!$A$1:$G$1,0))</f>
        <v>VIP</v>
      </c>
      <c r="K3419">
        <f>INDEX(products!$A$1:$G$5001,MATCH(orders!$D3419,products!$A$1:$A$5001,0),MATCH(K$1,products!$A$1:$G$1,0))</f>
        <v>3</v>
      </c>
      <c r="L3419" s="3">
        <f>INDEX(products!$A$1:$G$5001,MATCH(orders!$D3419,products!$A$1:$A$5001,0),MATCH(L$1,products!$A$1:$G$1,0))</f>
        <v>3.9630333333333332</v>
      </c>
      <c r="M3419" s="3">
        <f t="shared" si="53"/>
        <v>7.9260666666666664</v>
      </c>
      <c r="N3419" t="str">
        <f>_xlfn.XLOOKUP(Orders[[#This Row],[Customer ID]],customers!$A$1:$A$4972,customers!$I$1:$I$4972,,0)</f>
        <v>Yes</v>
      </c>
    </row>
    <row r="3420" spans="1:14" x14ac:dyDescent="0.25">
      <c r="A3420" t="s">
        <v>16067</v>
      </c>
      <c r="B3420" s="2">
        <v>44964</v>
      </c>
      <c r="C3420" t="s">
        <v>16068</v>
      </c>
      <c r="D3420" t="s">
        <v>16069</v>
      </c>
      <c r="E3420">
        <v>4</v>
      </c>
      <c r="F3420" t="str">
        <f>_xlfn.XLOOKUP(C3420,customers!$A$1:$A$4972,customers!B$1:B$4972,,0)</f>
        <v>Mark Hawkins</v>
      </c>
      <c r="H3420" t="str">
        <f>_xlfn.XLOOKUP(C3420,customers!$A$1:$A$4972,customers!$G$1:$G$4972,,0)</f>
        <v>Germany</v>
      </c>
      <c r="I3420" t="str">
        <f>INDEX(products!$A$1:$G$5001,MATCH(orders!$D3420,products!$A$1:$A$5001,0),MATCH(I$1,products!$A$1:$G$1,0))</f>
        <v>Loans</v>
      </c>
      <c r="J3420" t="str">
        <f>INDEX(products!$A$1:$G$5001,MATCH(orders!$D3420,products!$A$1:$A$5001,0),MATCH(J$1,products!$A$1:$G$1,0))</f>
        <v>VIP</v>
      </c>
      <c r="K3420">
        <f>INDEX(products!$A$1:$G$5001,MATCH(orders!$D3420,products!$A$1:$A$5001,0),MATCH(K$1,products!$A$1:$G$1,0))</f>
        <v>10</v>
      </c>
      <c r="L3420" s="3">
        <f>INDEX(products!$A$1:$G$5001,MATCH(orders!$D3420,products!$A$1:$A$5001,0),MATCH(L$1,products!$A$1:$G$1,0))</f>
        <v>8.9868333333333332</v>
      </c>
      <c r="M3420" s="3">
        <f t="shared" si="53"/>
        <v>35.947333333333333</v>
      </c>
      <c r="N3420" t="str">
        <f>_xlfn.XLOOKUP(Orders[[#This Row],[Customer ID]],customers!$A$1:$A$4972,customers!$I$1:$I$4972,,0)</f>
        <v>No</v>
      </c>
    </row>
    <row r="3421" spans="1:14" x14ac:dyDescent="0.25">
      <c r="A3421" t="s">
        <v>16071</v>
      </c>
      <c r="B3421" s="2">
        <v>44964</v>
      </c>
      <c r="C3421" t="s">
        <v>16072</v>
      </c>
      <c r="D3421" t="s">
        <v>16073</v>
      </c>
      <c r="E3421">
        <v>3</v>
      </c>
      <c r="F3421" t="str">
        <f>_xlfn.XLOOKUP(C3421,customers!$A$1:$A$4972,customers!B$1:B$4972,,0)</f>
        <v>Daniel Wong</v>
      </c>
      <c r="H3421" t="str">
        <f>_xlfn.XLOOKUP(C3421,customers!$A$1:$A$4972,customers!$G$1:$G$4972,,0)</f>
        <v>South Africa</v>
      </c>
      <c r="I3421" t="str">
        <f>INDEX(products!$A$1:$G$5001,MATCH(orders!$D3421,products!$A$1:$A$5001,0),MATCH(I$1,products!$A$1:$G$1,0))</f>
        <v>Investments</v>
      </c>
      <c r="J3421" t="str">
        <f>INDEX(products!$A$1:$G$5001,MATCH(orders!$D3421,products!$A$1:$A$5001,0),MATCH(J$1,products!$A$1:$G$1,0))</f>
        <v>Standard</v>
      </c>
      <c r="K3421">
        <f>INDEX(products!$A$1:$G$5001,MATCH(orders!$D3421,products!$A$1:$A$5001,0),MATCH(K$1,products!$A$1:$G$1,0))</f>
        <v>5</v>
      </c>
      <c r="L3421" s="3">
        <f>INDEX(products!$A$1:$G$5001,MATCH(orders!$D3421,products!$A$1:$A$5001,0),MATCH(L$1,products!$A$1:$G$1,0))</f>
        <v>3.4052333333333338</v>
      </c>
      <c r="M3421" s="3">
        <f t="shared" si="53"/>
        <v>10.215700000000002</v>
      </c>
      <c r="N3421" t="str">
        <f>_xlfn.XLOOKUP(Orders[[#This Row],[Customer ID]],customers!$A$1:$A$4972,customers!$I$1:$I$4972,,0)</f>
        <v>No</v>
      </c>
    </row>
    <row r="3422" spans="1:14" x14ac:dyDescent="0.25">
      <c r="A3422" t="s">
        <v>16075</v>
      </c>
      <c r="B3422" s="2">
        <v>44964</v>
      </c>
      <c r="C3422" t="s">
        <v>16076</v>
      </c>
      <c r="D3422" t="s">
        <v>16077</v>
      </c>
      <c r="E3422">
        <v>3</v>
      </c>
      <c r="F3422" t="str">
        <f>_xlfn.XLOOKUP(C3422,customers!$A$1:$A$4972,customers!B$1:B$4972,,0)</f>
        <v>Douglas Massey</v>
      </c>
      <c r="H3422" t="str">
        <f>_xlfn.XLOOKUP(C3422,customers!$A$1:$A$4972,customers!$G$1:$G$4972,,0)</f>
        <v>South Africa</v>
      </c>
      <c r="I3422" t="str">
        <f>INDEX(products!$A$1:$G$5001,MATCH(orders!$D3422,products!$A$1:$A$5001,0),MATCH(I$1,products!$A$1:$G$1,0))</f>
        <v>Loans</v>
      </c>
      <c r="J3422" t="str">
        <f>INDEX(products!$A$1:$G$5001,MATCH(orders!$D3422,products!$A$1:$A$5001,0),MATCH(J$1,products!$A$1:$G$1,0))</f>
        <v>Premium</v>
      </c>
      <c r="K3422">
        <f>INDEX(products!$A$1:$G$5001,MATCH(orders!$D3422,products!$A$1:$A$5001,0),MATCH(K$1,products!$A$1:$G$1,0))</f>
        <v>5</v>
      </c>
      <c r="L3422" s="3">
        <f>INDEX(products!$A$1:$G$5001,MATCH(orders!$D3422,products!$A$1:$A$5001,0),MATCH(L$1,products!$A$1:$G$1,0))</f>
        <v>7.1551</v>
      </c>
      <c r="M3422" s="3">
        <f t="shared" si="53"/>
        <v>21.465299999999999</v>
      </c>
      <c r="N3422" t="str">
        <f>_xlfn.XLOOKUP(Orders[[#This Row],[Customer ID]],customers!$A$1:$A$4972,customers!$I$1:$I$4972,,0)</f>
        <v>Yes</v>
      </c>
    </row>
    <row r="3423" spans="1:14" x14ac:dyDescent="0.25">
      <c r="A3423" t="s">
        <v>16079</v>
      </c>
      <c r="B3423" s="2">
        <v>44965</v>
      </c>
      <c r="C3423" t="s">
        <v>16080</v>
      </c>
      <c r="D3423" t="s">
        <v>16081</v>
      </c>
      <c r="E3423">
        <v>3</v>
      </c>
      <c r="F3423" t="str">
        <f>_xlfn.XLOOKUP(C3423,customers!$A$1:$A$4972,customers!B$1:B$4972,,0)</f>
        <v>Scott Wong</v>
      </c>
      <c r="H3423" t="str">
        <f>_xlfn.XLOOKUP(C3423,customers!$A$1:$A$4972,customers!$G$1:$G$4972,,0)</f>
        <v>Japan</v>
      </c>
      <c r="I3423" t="str">
        <f>INDEX(products!$A$1:$G$5001,MATCH(orders!$D3423,products!$A$1:$A$5001,0),MATCH(I$1,products!$A$1:$G$1,0))</f>
        <v>Loans</v>
      </c>
      <c r="J3423" t="str">
        <f>INDEX(products!$A$1:$G$5001,MATCH(orders!$D3423,products!$A$1:$A$5001,0),MATCH(J$1,products!$A$1:$G$1,0))</f>
        <v>Premium</v>
      </c>
      <c r="K3423">
        <f>INDEX(products!$A$1:$G$5001,MATCH(orders!$D3423,products!$A$1:$A$5001,0),MATCH(K$1,products!$A$1:$G$1,0))</f>
        <v>5</v>
      </c>
      <c r="L3423" s="3">
        <f>INDEX(products!$A$1:$G$5001,MATCH(orders!$D3423,products!$A$1:$A$5001,0),MATCH(L$1,products!$A$1:$G$1,0))</f>
        <v>6.4520333333333344</v>
      </c>
      <c r="M3423" s="3">
        <f t="shared" si="53"/>
        <v>19.356100000000005</v>
      </c>
      <c r="N3423" t="str">
        <f>_xlfn.XLOOKUP(Orders[[#This Row],[Customer ID]],customers!$A$1:$A$4972,customers!$I$1:$I$4972,,0)</f>
        <v>Yes</v>
      </c>
    </row>
    <row r="3424" spans="1:14" x14ac:dyDescent="0.25">
      <c r="A3424" t="s">
        <v>16083</v>
      </c>
      <c r="B3424" s="2">
        <v>44965</v>
      </c>
      <c r="C3424" t="s">
        <v>16084</v>
      </c>
      <c r="D3424" t="s">
        <v>16085</v>
      </c>
      <c r="E3424">
        <v>3</v>
      </c>
      <c r="F3424" t="str">
        <f>_xlfn.XLOOKUP(C3424,customers!$A$1:$A$4972,customers!B$1:B$4972,,0)</f>
        <v>Troy Sanchez</v>
      </c>
      <c r="H3424" t="str">
        <f>_xlfn.XLOOKUP(C3424,customers!$A$1:$A$4972,customers!$G$1:$G$4972,,0)</f>
        <v>South Africa</v>
      </c>
      <c r="I3424" t="str">
        <f>INDEX(products!$A$1:$G$5001,MATCH(orders!$D3424,products!$A$1:$A$5001,0),MATCH(I$1,products!$A$1:$G$1,0))</f>
        <v>Loans</v>
      </c>
      <c r="J3424" t="str">
        <f>INDEX(products!$A$1:$G$5001,MATCH(orders!$D3424,products!$A$1:$A$5001,0),MATCH(J$1,products!$A$1:$G$1,0))</f>
        <v>Premium</v>
      </c>
      <c r="K3424">
        <f>INDEX(products!$A$1:$G$5001,MATCH(orders!$D3424,products!$A$1:$A$5001,0),MATCH(K$1,products!$A$1:$G$1,0))</f>
        <v>5</v>
      </c>
      <c r="L3424" s="3">
        <f>INDEX(products!$A$1:$G$5001,MATCH(orders!$D3424,products!$A$1:$A$5001,0),MATCH(L$1,products!$A$1:$G$1,0))</f>
        <v>7.1448333333333336</v>
      </c>
      <c r="M3424" s="3">
        <f t="shared" si="53"/>
        <v>21.4345</v>
      </c>
      <c r="N3424" t="str">
        <f>_xlfn.XLOOKUP(Orders[[#This Row],[Customer ID]],customers!$A$1:$A$4972,customers!$I$1:$I$4972,,0)</f>
        <v>Yes</v>
      </c>
    </row>
    <row r="3425" spans="1:14" x14ac:dyDescent="0.25">
      <c r="A3425" t="s">
        <v>16087</v>
      </c>
      <c r="B3425" s="2">
        <v>44966</v>
      </c>
      <c r="C3425" t="s">
        <v>16088</v>
      </c>
      <c r="D3425" t="s">
        <v>16089</v>
      </c>
      <c r="E3425">
        <v>1</v>
      </c>
      <c r="F3425" t="str">
        <f>_xlfn.XLOOKUP(C3425,customers!$A$1:$A$4972,customers!B$1:B$4972,,0)</f>
        <v>Traci Johnson</v>
      </c>
      <c r="H3425" t="str">
        <f>_xlfn.XLOOKUP(C3425,customers!$A$1:$A$4972,customers!$G$1:$G$4972,,0)</f>
        <v>Germany</v>
      </c>
      <c r="I3425" t="str">
        <f>INDEX(products!$A$1:$G$5001,MATCH(orders!$D3425,products!$A$1:$A$5001,0),MATCH(I$1,products!$A$1:$G$1,0))</f>
        <v>Credit Cards</v>
      </c>
      <c r="J3425" t="str">
        <f>INDEX(products!$A$1:$G$5001,MATCH(orders!$D3425,products!$A$1:$A$5001,0),MATCH(J$1,products!$A$1:$G$1,0))</f>
        <v>Premium</v>
      </c>
      <c r="K3425">
        <f>INDEX(products!$A$1:$G$5001,MATCH(orders!$D3425,products!$A$1:$A$5001,0),MATCH(K$1,products!$A$1:$G$1,0))</f>
        <v>1</v>
      </c>
      <c r="L3425" s="3">
        <f>INDEX(products!$A$1:$G$5001,MATCH(orders!$D3425,products!$A$1:$A$5001,0),MATCH(L$1,products!$A$1:$G$1,0))</f>
        <v>0.7056</v>
      </c>
      <c r="M3425" s="3">
        <f t="shared" si="53"/>
        <v>0.7056</v>
      </c>
      <c r="N3425" t="str">
        <f>_xlfn.XLOOKUP(Orders[[#This Row],[Customer ID]],customers!$A$1:$A$4972,customers!$I$1:$I$4972,,0)</f>
        <v>Yes</v>
      </c>
    </row>
    <row r="3426" spans="1:14" x14ac:dyDescent="0.25">
      <c r="A3426" t="s">
        <v>16091</v>
      </c>
      <c r="B3426" s="2">
        <v>44966</v>
      </c>
      <c r="C3426" t="s">
        <v>16092</v>
      </c>
      <c r="D3426" t="s">
        <v>16093</v>
      </c>
      <c r="E3426">
        <v>3</v>
      </c>
      <c r="F3426" t="str">
        <f>_xlfn.XLOOKUP(C3426,customers!$A$1:$A$4972,customers!B$1:B$4972,,0)</f>
        <v>George Wade</v>
      </c>
      <c r="H3426" t="str">
        <f>_xlfn.XLOOKUP(C3426,customers!$A$1:$A$4972,customers!$G$1:$G$4972,,0)</f>
        <v>Brazil</v>
      </c>
      <c r="I3426" t="str">
        <f>INDEX(products!$A$1:$G$5001,MATCH(orders!$D3426,products!$A$1:$A$5001,0),MATCH(I$1,products!$A$1:$G$1,0))</f>
        <v>Money Transfers</v>
      </c>
      <c r="J3426" t="str">
        <f>INDEX(products!$A$1:$G$5001,MATCH(orders!$D3426,products!$A$1:$A$5001,0),MATCH(J$1,products!$A$1:$G$1,0))</f>
        <v>VIP</v>
      </c>
      <c r="K3426">
        <f>INDEX(products!$A$1:$G$5001,MATCH(orders!$D3426,products!$A$1:$A$5001,0),MATCH(K$1,products!$A$1:$G$1,0))</f>
        <v>5</v>
      </c>
      <c r="L3426" s="3">
        <f>INDEX(products!$A$1:$G$5001,MATCH(orders!$D3426,products!$A$1:$A$5001,0),MATCH(L$1,products!$A$1:$G$1,0))</f>
        <v>7.518933333333333</v>
      </c>
      <c r="M3426" s="3">
        <f t="shared" si="53"/>
        <v>22.556799999999999</v>
      </c>
      <c r="N3426" t="str">
        <f>_xlfn.XLOOKUP(Orders[[#This Row],[Customer ID]],customers!$A$1:$A$4972,customers!$I$1:$I$4972,,0)</f>
        <v>Yes</v>
      </c>
    </row>
    <row r="3427" spans="1:14" x14ac:dyDescent="0.25">
      <c r="A3427" t="s">
        <v>16095</v>
      </c>
      <c r="B3427" s="2">
        <v>44967</v>
      </c>
      <c r="C3427" t="s">
        <v>16096</v>
      </c>
      <c r="D3427" t="s">
        <v>16097</v>
      </c>
      <c r="E3427">
        <v>2</v>
      </c>
      <c r="F3427" t="str">
        <f>_xlfn.XLOOKUP(C3427,customers!$A$1:$A$4972,customers!B$1:B$4972,,0)</f>
        <v>Vanessa Byrd</v>
      </c>
      <c r="H3427" t="str">
        <f>_xlfn.XLOOKUP(C3427,customers!$A$1:$A$4972,customers!$G$1:$G$4972,,0)</f>
        <v>Brazil</v>
      </c>
      <c r="I3427" t="str">
        <f>INDEX(products!$A$1:$G$5001,MATCH(orders!$D3427,products!$A$1:$A$5001,0),MATCH(I$1,products!$A$1:$G$1,0))</f>
        <v>Credit Cards</v>
      </c>
      <c r="J3427" t="str">
        <f>INDEX(products!$A$1:$G$5001,MATCH(orders!$D3427,products!$A$1:$A$5001,0),MATCH(J$1,products!$A$1:$G$1,0))</f>
        <v>Standard</v>
      </c>
      <c r="K3427">
        <f>INDEX(products!$A$1:$G$5001,MATCH(orders!$D3427,products!$A$1:$A$5001,0),MATCH(K$1,products!$A$1:$G$1,0))</f>
        <v>3</v>
      </c>
      <c r="L3427" s="3">
        <f>INDEX(products!$A$1:$G$5001,MATCH(orders!$D3427,products!$A$1:$A$5001,0),MATCH(L$1,products!$A$1:$G$1,0))</f>
        <v>3.8585666666666669</v>
      </c>
      <c r="M3427" s="3">
        <f t="shared" si="53"/>
        <v>7.7171333333333338</v>
      </c>
      <c r="N3427" t="str">
        <f>_xlfn.XLOOKUP(Orders[[#This Row],[Customer ID]],customers!$A$1:$A$4972,customers!$I$1:$I$4972,,0)</f>
        <v>Yes</v>
      </c>
    </row>
    <row r="3428" spans="1:14" x14ac:dyDescent="0.25">
      <c r="A3428" t="s">
        <v>16099</v>
      </c>
      <c r="B3428" s="2">
        <v>44967</v>
      </c>
      <c r="C3428" t="s">
        <v>16100</v>
      </c>
      <c r="D3428" t="s">
        <v>16101</v>
      </c>
      <c r="E3428">
        <v>2</v>
      </c>
      <c r="F3428" t="str">
        <f>_xlfn.XLOOKUP(C3428,customers!$A$1:$A$4972,customers!B$1:B$4972,,0)</f>
        <v>Lisa Atkins</v>
      </c>
      <c r="H3428" t="str">
        <f>_xlfn.XLOOKUP(C3428,customers!$A$1:$A$4972,customers!$G$1:$G$4972,,0)</f>
        <v>Brazil</v>
      </c>
      <c r="I3428" t="str">
        <f>INDEX(products!$A$1:$G$5001,MATCH(orders!$D3428,products!$A$1:$A$5001,0),MATCH(I$1,products!$A$1:$G$1,0))</f>
        <v>Credit Cards</v>
      </c>
      <c r="J3428" t="str">
        <f>INDEX(products!$A$1:$G$5001,MATCH(orders!$D3428,products!$A$1:$A$5001,0),MATCH(J$1,products!$A$1:$G$1,0))</f>
        <v>Premium</v>
      </c>
      <c r="K3428">
        <f>INDEX(products!$A$1:$G$5001,MATCH(orders!$D3428,products!$A$1:$A$5001,0),MATCH(K$1,products!$A$1:$G$1,0))</f>
        <v>3</v>
      </c>
      <c r="L3428" s="3">
        <f>INDEX(products!$A$1:$G$5001,MATCH(orders!$D3428,products!$A$1:$A$5001,0),MATCH(L$1,products!$A$1:$G$1,0))</f>
        <v>3.6901999999999999</v>
      </c>
      <c r="M3428" s="3">
        <f t="shared" si="53"/>
        <v>7.3803999999999998</v>
      </c>
      <c r="N3428" t="str">
        <f>_xlfn.XLOOKUP(Orders[[#This Row],[Customer ID]],customers!$A$1:$A$4972,customers!$I$1:$I$4972,,0)</f>
        <v>No</v>
      </c>
    </row>
    <row r="3429" spans="1:14" x14ac:dyDescent="0.25">
      <c r="A3429" t="s">
        <v>16103</v>
      </c>
      <c r="B3429" s="2">
        <v>44968</v>
      </c>
      <c r="C3429" t="s">
        <v>16104</v>
      </c>
      <c r="D3429" t="s">
        <v>16105</v>
      </c>
      <c r="E3429">
        <v>1</v>
      </c>
      <c r="F3429" t="str">
        <f>_xlfn.XLOOKUP(C3429,customers!$A$1:$A$4972,customers!B$1:B$4972,,0)</f>
        <v>Karen Calderon</v>
      </c>
      <c r="H3429" t="str">
        <f>_xlfn.XLOOKUP(C3429,customers!$A$1:$A$4972,customers!$G$1:$G$4972,,0)</f>
        <v>Brazil</v>
      </c>
      <c r="I3429" t="str">
        <f>INDEX(products!$A$1:$G$5001,MATCH(orders!$D3429,products!$A$1:$A$5001,0),MATCH(I$1,products!$A$1:$G$1,0))</f>
        <v>Loans</v>
      </c>
      <c r="J3429" t="str">
        <f>INDEX(products!$A$1:$G$5001,MATCH(orders!$D3429,products!$A$1:$A$5001,0),MATCH(J$1,products!$A$1:$G$1,0))</f>
        <v>Standard</v>
      </c>
      <c r="K3429">
        <f>INDEX(products!$A$1:$G$5001,MATCH(orders!$D3429,products!$A$1:$A$5001,0),MATCH(K$1,products!$A$1:$G$1,0))</f>
        <v>1</v>
      </c>
      <c r="L3429" s="3">
        <f>INDEX(products!$A$1:$G$5001,MATCH(orders!$D3429,products!$A$1:$A$5001,0),MATCH(L$1,products!$A$1:$G$1,0))</f>
        <v>1.291266666666667</v>
      </c>
      <c r="M3429" s="3">
        <f t="shared" si="53"/>
        <v>1.291266666666667</v>
      </c>
      <c r="N3429" t="str">
        <f>_xlfn.XLOOKUP(Orders[[#This Row],[Customer ID]],customers!$A$1:$A$4972,customers!$I$1:$I$4972,,0)</f>
        <v>No</v>
      </c>
    </row>
    <row r="3430" spans="1:14" x14ac:dyDescent="0.25">
      <c r="A3430" t="s">
        <v>16107</v>
      </c>
      <c r="B3430" s="2">
        <v>44968</v>
      </c>
      <c r="C3430" t="s">
        <v>16108</v>
      </c>
      <c r="D3430" t="s">
        <v>16109</v>
      </c>
      <c r="E3430">
        <v>2</v>
      </c>
      <c r="F3430" t="str">
        <f>_xlfn.XLOOKUP(C3430,customers!$A$1:$A$4972,customers!B$1:B$4972,,0)</f>
        <v>Kevin Kennedy</v>
      </c>
      <c r="H3430" t="str">
        <f>_xlfn.XLOOKUP(C3430,customers!$A$1:$A$4972,customers!$G$1:$G$4972,,0)</f>
        <v>Japan</v>
      </c>
      <c r="I3430" t="str">
        <f>INDEX(products!$A$1:$G$5001,MATCH(orders!$D3430,products!$A$1:$A$5001,0),MATCH(I$1,products!$A$1:$G$1,0))</f>
        <v>Investments</v>
      </c>
      <c r="J3430" t="str">
        <f>INDEX(products!$A$1:$G$5001,MATCH(orders!$D3430,products!$A$1:$A$5001,0),MATCH(J$1,products!$A$1:$G$1,0))</f>
        <v>Standard</v>
      </c>
      <c r="K3430">
        <f>INDEX(products!$A$1:$G$5001,MATCH(orders!$D3430,products!$A$1:$A$5001,0),MATCH(K$1,products!$A$1:$G$1,0))</f>
        <v>3</v>
      </c>
      <c r="L3430" s="3">
        <f>INDEX(products!$A$1:$G$5001,MATCH(orders!$D3430,products!$A$1:$A$5001,0),MATCH(L$1,products!$A$1:$G$1,0))</f>
        <v>4.5933000000000002</v>
      </c>
      <c r="M3430" s="3">
        <f t="shared" si="53"/>
        <v>9.1866000000000003</v>
      </c>
      <c r="N3430" t="str">
        <f>_xlfn.XLOOKUP(Orders[[#This Row],[Customer ID]],customers!$A$1:$A$4972,customers!$I$1:$I$4972,,0)</f>
        <v>No</v>
      </c>
    </row>
    <row r="3431" spans="1:14" x14ac:dyDescent="0.25">
      <c r="A3431" t="s">
        <v>16111</v>
      </c>
      <c r="B3431" s="2">
        <v>44968</v>
      </c>
      <c r="C3431" t="s">
        <v>16112</v>
      </c>
      <c r="D3431" t="s">
        <v>16113</v>
      </c>
      <c r="E3431">
        <v>2</v>
      </c>
      <c r="F3431" t="str">
        <f>_xlfn.XLOOKUP(C3431,customers!$A$1:$A$4972,customers!B$1:B$4972,,0)</f>
        <v>John Ward</v>
      </c>
      <c r="H3431" t="str">
        <f>_xlfn.XLOOKUP(C3431,customers!$A$1:$A$4972,customers!$G$1:$G$4972,,0)</f>
        <v>South Africa</v>
      </c>
      <c r="I3431" t="str">
        <f>INDEX(products!$A$1:$G$5001,MATCH(orders!$D3431,products!$A$1:$A$5001,0),MATCH(I$1,products!$A$1:$G$1,0))</f>
        <v>Money Transfers</v>
      </c>
      <c r="J3431" t="str">
        <f>INDEX(products!$A$1:$G$5001,MATCH(orders!$D3431,products!$A$1:$A$5001,0),MATCH(J$1,products!$A$1:$G$1,0))</f>
        <v>Standard</v>
      </c>
      <c r="K3431">
        <f>INDEX(products!$A$1:$G$5001,MATCH(orders!$D3431,products!$A$1:$A$5001,0),MATCH(K$1,products!$A$1:$G$1,0))</f>
        <v>3</v>
      </c>
      <c r="L3431" s="3">
        <f>INDEX(products!$A$1:$G$5001,MATCH(orders!$D3431,products!$A$1:$A$5001,0),MATCH(L$1,products!$A$1:$G$1,0))</f>
        <v>3.7608000000000001</v>
      </c>
      <c r="M3431" s="3">
        <f t="shared" si="53"/>
        <v>7.5216000000000003</v>
      </c>
      <c r="N3431" t="str">
        <f>_xlfn.XLOOKUP(Orders[[#This Row],[Customer ID]],customers!$A$1:$A$4972,customers!$I$1:$I$4972,,0)</f>
        <v>No</v>
      </c>
    </row>
    <row r="3432" spans="1:14" x14ac:dyDescent="0.25">
      <c r="A3432" t="s">
        <v>16115</v>
      </c>
      <c r="B3432" s="2">
        <v>44969</v>
      </c>
      <c r="C3432" t="s">
        <v>16116</v>
      </c>
      <c r="D3432" t="s">
        <v>16117</v>
      </c>
      <c r="E3432">
        <v>3</v>
      </c>
      <c r="F3432" t="str">
        <f>_xlfn.XLOOKUP(C3432,customers!$A$1:$A$4972,customers!B$1:B$4972,,0)</f>
        <v>Jeremy Dixon</v>
      </c>
      <c r="H3432" t="str">
        <f>_xlfn.XLOOKUP(C3432,customers!$A$1:$A$4972,customers!$G$1:$G$4972,,0)</f>
        <v>Brazil</v>
      </c>
      <c r="I3432" t="str">
        <f>INDEX(products!$A$1:$G$5001,MATCH(orders!$D3432,products!$A$1:$A$5001,0),MATCH(I$1,products!$A$1:$G$1,0))</f>
        <v>Loans</v>
      </c>
      <c r="J3432" t="str">
        <f>INDEX(products!$A$1:$G$5001,MATCH(orders!$D3432,products!$A$1:$A$5001,0),MATCH(J$1,products!$A$1:$G$1,0))</f>
        <v>Standard</v>
      </c>
      <c r="K3432">
        <f>INDEX(products!$A$1:$G$5001,MATCH(orders!$D3432,products!$A$1:$A$5001,0),MATCH(K$1,products!$A$1:$G$1,0))</f>
        <v>5</v>
      </c>
      <c r="L3432" s="3">
        <f>INDEX(products!$A$1:$G$5001,MATCH(orders!$D3432,products!$A$1:$A$5001,0),MATCH(L$1,products!$A$1:$G$1,0))</f>
        <v>6.2381000000000002</v>
      </c>
      <c r="M3432" s="3">
        <f t="shared" si="53"/>
        <v>18.714300000000001</v>
      </c>
      <c r="N3432" t="str">
        <f>_xlfn.XLOOKUP(Orders[[#This Row],[Customer ID]],customers!$A$1:$A$4972,customers!$I$1:$I$4972,,0)</f>
        <v>Yes</v>
      </c>
    </row>
    <row r="3433" spans="1:14" x14ac:dyDescent="0.25">
      <c r="A3433" t="s">
        <v>16119</v>
      </c>
      <c r="B3433" s="2">
        <v>44969</v>
      </c>
      <c r="C3433" t="s">
        <v>16120</v>
      </c>
      <c r="D3433" t="s">
        <v>16121</v>
      </c>
      <c r="E3433">
        <v>2</v>
      </c>
      <c r="F3433" t="str">
        <f>_xlfn.XLOOKUP(C3433,customers!$A$1:$A$4972,customers!B$1:B$4972,,0)</f>
        <v>Adam Lynch</v>
      </c>
      <c r="H3433" t="str">
        <f>_xlfn.XLOOKUP(C3433,customers!$A$1:$A$4972,customers!$G$1:$G$4972,,0)</f>
        <v>United States</v>
      </c>
      <c r="I3433" t="str">
        <f>INDEX(products!$A$1:$G$5001,MATCH(orders!$D3433,products!$A$1:$A$5001,0),MATCH(I$1,products!$A$1:$G$1,0))</f>
        <v>Money Transfers</v>
      </c>
      <c r="J3433" t="str">
        <f>INDEX(products!$A$1:$G$5001,MATCH(orders!$D3433,products!$A$1:$A$5001,0),MATCH(J$1,products!$A$1:$G$1,0))</f>
        <v>Premium</v>
      </c>
      <c r="K3433">
        <f>INDEX(products!$A$1:$G$5001,MATCH(orders!$D3433,products!$A$1:$A$5001,0),MATCH(K$1,products!$A$1:$G$1,0))</f>
        <v>3</v>
      </c>
      <c r="L3433" s="3">
        <f>INDEX(products!$A$1:$G$5001,MATCH(orders!$D3433,products!$A$1:$A$5001,0),MATCH(L$1,products!$A$1:$G$1,0))</f>
        <v>4.972033333333334</v>
      </c>
      <c r="M3433" s="3">
        <f t="shared" si="53"/>
        <v>9.9440666666666679</v>
      </c>
      <c r="N3433" t="str">
        <f>_xlfn.XLOOKUP(Orders[[#This Row],[Customer ID]],customers!$A$1:$A$4972,customers!$I$1:$I$4972,,0)</f>
        <v>No</v>
      </c>
    </row>
    <row r="3434" spans="1:14" x14ac:dyDescent="0.25">
      <c r="A3434" t="s">
        <v>16123</v>
      </c>
      <c r="B3434" s="2">
        <v>44970</v>
      </c>
      <c r="C3434" t="s">
        <v>16124</v>
      </c>
      <c r="D3434" t="s">
        <v>16125</v>
      </c>
      <c r="E3434">
        <v>1</v>
      </c>
      <c r="F3434" t="str">
        <f>_xlfn.XLOOKUP(C3434,customers!$A$1:$A$4972,customers!B$1:B$4972,,0)</f>
        <v>Paul Wheeler</v>
      </c>
      <c r="H3434" t="str">
        <f>_xlfn.XLOOKUP(C3434,customers!$A$1:$A$4972,customers!$G$1:$G$4972,,0)</f>
        <v>Brazil</v>
      </c>
      <c r="I3434" t="str">
        <f>INDEX(products!$A$1:$G$5001,MATCH(orders!$D3434,products!$A$1:$A$5001,0),MATCH(I$1,products!$A$1:$G$1,0))</f>
        <v>Credit Cards</v>
      </c>
      <c r="J3434" t="str">
        <f>INDEX(products!$A$1:$G$5001,MATCH(orders!$D3434,products!$A$1:$A$5001,0),MATCH(J$1,products!$A$1:$G$1,0))</f>
        <v>Premium</v>
      </c>
      <c r="K3434">
        <f>INDEX(products!$A$1:$G$5001,MATCH(orders!$D3434,products!$A$1:$A$5001,0),MATCH(K$1,products!$A$1:$G$1,0))</f>
        <v>1</v>
      </c>
      <c r="L3434" s="3">
        <f>INDEX(products!$A$1:$G$5001,MATCH(orders!$D3434,products!$A$1:$A$5001,0),MATCH(L$1,products!$A$1:$G$1,0))</f>
        <v>1.4234</v>
      </c>
      <c r="M3434" s="3">
        <f t="shared" si="53"/>
        <v>1.4234</v>
      </c>
      <c r="N3434" t="str">
        <f>_xlfn.XLOOKUP(Orders[[#This Row],[Customer ID]],customers!$A$1:$A$4972,customers!$I$1:$I$4972,,0)</f>
        <v>No</v>
      </c>
    </row>
    <row r="3435" spans="1:14" x14ac:dyDescent="0.25">
      <c r="A3435" t="s">
        <v>16127</v>
      </c>
      <c r="B3435" s="2">
        <v>44970</v>
      </c>
      <c r="C3435" t="s">
        <v>16128</v>
      </c>
      <c r="D3435" t="s">
        <v>16129</v>
      </c>
      <c r="E3435">
        <v>3</v>
      </c>
      <c r="F3435" t="str">
        <f>_xlfn.XLOOKUP(C3435,customers!$A$1:$A$4972,customers!B$1:B$4972,,0)</f>
        <v>Ryan Johnson</v>
      </c>
      <c r="H3435" t="str">
        <f>_xlfn.XLOOKUP(C3435,customers!$A$1:$A$4972,customers!$G$1:$G$4972,,0)</f>
        <v>South Africa</v>
      </c>
      <c r="I3435" t="str">
        <f>INDEX(products!$A$1:$G$5001,MATCH(orders!$D3435,products!$A$1:$A$5001,0),MATCH(I$1,products!$A$1:$G$1,0))</f>
        <v>Money Transfers</v>
      </c>
      <c r="J3435" t="str">
        <f>INDEX(products!$A$1:$G$5001,MATCH(orders!$D3435,products!$A$1:$A$5001,0),MATCH(J$1,products!$A$1:$G$1,0))</f>
        <v>Premium</v>
      </c>
      <c r="K3435">
        <f>INDEX(products!$A$1:$G$5001,MATCH(orders!$D3435,products!$A$1:$A$5001,0),MATCH(K$1,products!$A$1:$G$1,0))</f>
        <v>5</v>
      </c>
      <c r="L3435" s="3">
        <f>INDEX(products!$A$1:$G$5001,MATCH(orders!$D3435,products!$A$1:$A$5001,0),MATCH(L$1,products!$A$1:$G$1,0))</f>
        <v>5.5448000000000004</v>
      </c>
      <c r="M3435" s="3">
        <f t="shared" si="53"/>
        <v>16.634399999999999</v>
      </c>
      <c r="N3435" t="str">
        <f>_xlfn.XLOOKUP(Orders[[#This Row],[Customer ID]],customers!$A$1:$A$4972,customers!$I$1:$I$4972,,0)</f>
        <v>No</v>
      </c>
    </row>
    <row r="3436" spans="1:14" x14ac:dyDescent="0.25">
      <c r="A3436" t="s">
        <v>16130</v>
      </c>
      <c r="B3436" s="2">
        <v>44971</v>
      </c>
      <c r="C3436" t="s">
        <v>16131</v>
      </c>
      <c r="D3436" t="s">
        <v>16132</v>
      </c>
      <c r="E3436">
        <v>4</v>
      </c>
      <c r="F3436" t="str">
        <f>_xlfn.XLOOKUP(C3436,customers!$A$1:$A$4972,customers!B$1:B$4972,,0)</f>
        <v>Heather Spencer</v>
      </c>
      <c r="H3436" t="str">
        <f>_xlfn.XLOOKUP(C3436,customers!$A$1:$A$4972,customers!$G$1:$G$4972,,0)</f>
        <v>Brazil</v>
      </c>
      <c r="I3436" t="str">
        <f>INDEX(products!$A$1:$G$5001,MATCH(orders!$D3436,products!$A$1:$A$5001,0),MATCH(I$1,products!$A$1:$G$1,0))</f>
        <v>Money Transfers</v>
      </c>
      <c r="J3436" t="str">
        <f>INDEX(products!$A$1:$G$5001,MATCH(orders!$D3436,products!$A$1:$A$5001,0),MATCH(J$1,products!$A$1:$G$1,0))</f>
        <v>VIP</v>
      </c>
      <c r="K3436">
        <f>INDEX(products!$A$1:$G$5001,MATCH(orders!$D3436,products!$A$1:$A$5001,0),MATCH(K$1,products!$A$1:$G$1,0))</f>
        <v>10</v>
      </c>
      <c r="L3436" s="3">
        <f>INDEX(products!$A$1:$G$5001,MATCH(orders!$D3436,products!$A$1:$A$5001,0),MATCH(L$1,products!$A$1:$G$1,0))</f>
        <v>13.74063333333333</v>
      </c>
      <c r="M3436" s="3">
        <f t="shared" si="53"/>
        <v>54.962533333333319</v>
      </c>
      <c r="N3436" t="str">
        <f>_xlfn.XLOOKUP(Orders[[#This Row],[Customer ID]],customers!$A$1:$A$4972,customers!$I$1:$I$4972,,0)</f>
        <v>Yes</v>
      </c>
    </row>
    <row r="3437" spans="1:14" x14ac:dyDescent="0.25">
      <c r="A3437" t="s">
        <v>16134</v>
      </c>
      <c r="B3437" s="2">
        <v>44971</v>
      </c>
      <c r="C3437" t="s">
        <v>16135</v>
      </c>
      <c r="D3437" t="s">
        <v>16136</v>
      </c>
      <c r="E3437">
        <v>3</v>
      </c>
      <c r="F3437" t="str">
        <f>_xlfn.XLOOKUP(C3437,customers!$A$1:$A$4972,customers!B$1:B$4972,,0)</f>
        <v>Cynthia Cooper</v>
      </c>
      <c r="H3437" t="str">
        <f>_xlfn.XLOOKUP(C3437,customers!$A$1:$A$4972,customers!$G$1:$G$4972,,0)</f>
        <v>Japan</v>
      </c>
      <c r="I3437" t="str">
        <f>INDEX(products!$A$1:$G$5001,MATCH(orders!$D3437,products!$A$1:$A$5001,0),MATCH(I$1,products!$A$1:$G$1,0))</f>
        <v>Investments</v>
      </c>
      <c r="J3437" t="str">
        <f>INDEX(products!$A$1:$G$5001,MATCH(orders!$D3437,products!$A$1:$A$5001,0),MATCH(J$1,products!$A$1:$G$1,0))</f>
        <v>Premium</v>
      </c>
      <c r="K3437">
        <f>INDEX(products!$A$1:$G$5001,MATCH(orders!$D3437,products!$A$1:$A$5001,0),MATCH(K$1,products!$A$1:$G$1,0))</f>
        <v>5</v>
      </c>
      <c r="L3437" s="3">
        <f>INDEX(products!$A$1:$G$5001,MATCH(orders!$D3437,products!$A$1:$A$5001,0),MATCH(L$1,products!$A$1:$G$1,0))</f>
        <v>5.2795000000000014</v>
      </c>
      <c r="M3437" s="3">
        <f t="shared" si="53"/>
        <v>15.838500000000003</v>
      </c>
      <c r="N3437" t="str">
        <f>_xlfn.XLOOKUP(Orders[[#This Row],[Customer ID]],customers!$A$1:$A$4972,customers!$I$1:$I$4972,,0)</f>
        <v>Yes</v>
      </c>
    </row>
    <row r="3438" spans="1:14" x14ac:dyDescent="0.25">
      <c r="A3438" t="s">
        <v>16138</v>
      </c>
      <c r="B3438" s="2">
        <v>44971</v>
      </c>
      <c r="C3438" t="s">
        <v>16139</v>
      </c>
      <c r="D3438" t="s">
        <v>16140</v>
      </c>
      <c r="E3438">
        <v>1</v>
      </c>
      <c r="F3438" t="str">
        <f>_xlfn.XLOOKUP(C3438,customers!$A$1:$A$4972,customers!B$1:B$4972,,0)</f>
        <v>Maria Fox</v>
      </c>
      <c r="H3438" t="str">
        <f>_xlfn.XLOOKUP(C3438,customers!$A$1:$A$4972,customers!$G$1:$G$4972,,0)</f>
        <v>Germany</v>
      </c>
      <c r="I3438" t="str">
        <f>INDEX(products!$A$1:$G$5001,MATCH(orders!$D3438,products!$A$1:$A$5001,0),MATCH(I$1,products!$A$1:$G$1,0))</f>
        <v>Loans</v>
      </c>
      <c r="J3438" t="str">
        <f>INDEX(products!$A$1:$G$5001,MATCH(orders!$D3438,products!$A$1:$A$5001,0),MATCH(J$1,products!$A$1:$G$1,0))</f>
        <v>VIP</v>
      </c>
      <c r="K3438">
        <f>INDEX(products!$A$1:$G$5001,MATCH(orders!$D3438,products!$A$1:$A$5001,0),MATCH(K$1,products!$A$1:$G$1,0))</f>
        <v>1</v>
      </c>
      <c r="L3438" s="3">
        <f>INDEX(products!$A$1:$G$5001,MATCH(orders!$D3438,products!$A$1:$A$5001,0),MATCH(L$1,products!$A$1:$G$1,0))</f>
        <v>0.8955333333333334</v>
      </c>
      <c r="M3438" s="3">
        <f t="shared" si="53"/>
        <v>0.8955333333333334</v>
      </c>
      <c r="N3438" t="str">
        <f>_xlfn.XLOOKUP(Orders[[#This Row],[Customer ID]],customers!$A$1:$A$4972,customers!$I$1:$I$4972,,0)</f>
        <v>Yes</v>
      </c>
    </row>
    <row r="3439" spans="1:14" x14ac:dyDescent="0.25">
      <c r="A3439" t="s">
        <v>16142</v>
      </c>
      <c r="B3439" s="2">
        <v>44972</v>
      </c>
      <c r="C3439" t="s">
        <v>16143</v>
      </c>
      <c r="D3439" t="s">
        <v>16144</v>
      </c>
      <c r="E3439">
        <v>3</v>
      </c>
      <c r="F3439" t="str">
        <f>_xlfn.XLOOKUP(C3439,customers!$A$1:$A$4972,customers!B$1:B$4972,,0)</f>
        <v>Lindsey Wood</v>
      </c>
      <c r="H3439" t="str">
        <f>_xlfn.XLOOKUP(C3439,customers!$A$1:$A$4972,customers!$G$1:$G$4972,,0)</f>
        <v>Germany</v>
      </c>
      <c r="I3439" t="str">
        <f>INDEX(products!$A$1:$G$5001,MATCH(orders!$D3439,products!$A$1:$A$5001,0),MATCH(I$1,products!$A$1:$G$1,0))</f>
        <v>Money Transfers</v>
      </c>
      <c r="J3439" t="str">
        <f>INDEX(products!$A$1:$G$5001,MATCH(orders!$D3439,products!$A$1:$A$5001,0),MATCH(J$1,products!$A$1:$G$1,0))</f>
        <v>VIP</v>
      </c>
      <c r="K3439">
        <f>INDEX(products!$A$1:$G$5001,MATCH(orders!$D3439,products!$A$1:$A$5001,0),MATCH(K$1,products!$A$1:$G$1,0))</f>
        <v>5</v>
      </c>
      <c r="L3439" s="3">
        <f>INDEX(products!$A$1:$G$5001,MATCH(orders!$D3439,products!$A$1:$A$5001,0),MATCH(L$1,products!$A$1:$G$1,0))</f>
        <v>6.3176000000000014</v>
      </c>
      <c r="M3439" s="3">
        <f t="shared" si="53"/>
        <v>18.952800000000003</v>
      </c>
      <c r="N3439" t="str">
        <f>_xlfn.XLOOKUP(Orders[[#This Row],[Customer ID]],customers!$A$1:$A$4972,customers!$I$1:$I$4972,,0)</f>
        <v>No</v>
      </c>
    </row>
    <row r="3440" spans="1:14" x14ac:dyDescent="0.25">
      <c r="A3440" t="s">
        <v>16146</v>
      </c>
      <c r="B3440" s="2">
        <v>44972</v>
      </c>
      <c r="C3440" t="s">
        <v>16147</v>
      </c>
      <c r="D3440" t="s">
        <v>16148</v>
      </c>
      <c r="E3440">
        <v>3</v>
      </c>
      <c r="F3440" t="str">
        <f>_xlfn.XLOOKUP(C3440,customers!$A$1:$A$4972,customers!B$1:B$4972,,0)</f>
        <v>Catherine Jones</v>
      </c>
      <c r="H3440" t="str">
        <f>_xlfn.XLOOKUP(C3440,customers!$A$1:$A$4972,customers!$G$1:$G$4972,,0)</f>
        <v>South Africa</v>
      </c>
      <c r="I3440" t="str">
        <f>INDEX(products!$A$1:$G$5001,MATCH(orders!$D3440,products!$A$1:$A$5001,0),MATCH(I$1,products!$A$1:$G$1,0))</f>
        <v>Money Transfers</v>
      </c>
      <c r="J3440" t="str">
        <f>INDEX(products!$A$1:$G$5001,MATCH(orders!$D3440,products!$A$1:$A$5001,0),MATCH(J$1,products!$A$1:$G$1,0))</f>
        <v>VIP</v>
      </c>
      <c r="K3440">
        <f>INDEX(products!$A$1:$G$5001,MATCH(orders!$D3440,products!$A$1:$A$5001,0),MATCH(K$1,products!$A$1:$G$1,0))</f>
        <v>5</v>
      </c>
      <c r="L3440" s="3">
        <f>INDEX(products!$A$1:$G$5001,MATCH(orders!$D3440,products!$A$1:$A$5001,0),MATCH(L$1,products!$A$1:$G$1,0))</f>
        <v>7.9742333333333333</v>
      </c>
      <c r="M3440" s="3">
        <f t="shared" si="53"/>
        <v>23.922699999999999</v>
      </c>
      <c r="N3440" t="str">
        <f>_xlfn.XLOOKUP(Orders[[#This Row],[Customer ID]],customers!$A$1:$A$4972,customers!$I$1:$I$4972,,0)</f>
        <v>No</v>
      </c>
    </row>
    <row r="3441" spans="1:14" x14ac:dyDescent="0.25">
      <c r="A3441" t="s">
        <v>16150</v>
      </c>
      <c r="B3441" s="2">
        <v>44973</v>
      </c>
      <c r="C3441" t="s">
        <v>16151</v>
      </c>
      <c r="D3441" t="s">
        <v>16152</v>
      </c>
      <c r="E3441">
        <v>1</v>
      </c>
      <c r="F3441" t="str">
        <f>_xlfn.XLOOKUP(C3441,customers!$A$1:$A$4972,customers!B$1:B$4972,,0)</f>
        <v>Jordan Burns</v>
      </c>
      <c r="H3441" t="str">
        <f>_xlfn.XLOOKUP(C3441,customers!$A$1:$A$4972,customers!$G$1:$G$4972,,0)</f>
        <v>Germany</v>
      </c>
      <c r="I3441" t="str">
        <f>INDEX(products!$A$1:$G$5001,MATCH(orders!$D3441,products!$A$1:$A$5001,0),MATCH(I$1,products!$A$1:$G$1,0))</f>
        <v>Credit Cards</v>
      </c>
      <c r="J3441" t="str">
        <f>INDEX(products!$A$1:$G$5001,MATCH(orders!$D3441,products!$A$1:$A$5001,0),MATCH(J$1,products!$A$1:$G$1,0))</f>
        <v>Premium</v>
      </c>
      <c r="K3441">
        <f>INDEX(products!$A$1:$G$5001,MATCH(orders!$D3441,products!$A$1:$A$5001,0),MATCH(K$1,products!$A$1:$G$1,0))</f>
        <v>1</v>
      </c>
      <c r="L3441" s="3">
        <f>INDEX(products!$A$1:$G$5001,MATCH(orders!$D3441,products!$A$1:$A$5001,0),MATCH(L$1,products!$A$1:$G$1,0))</f>
        <v>1.5958000000000001</v>
      </c>
      <c r="M3441" s="3">
        <f t="shared" si="53"/>
        <v>1.5958000000000001</v>
      </c>
      <c r="N3441" t="str">
        <f>_xlfn.XLOOKUP(Orders[[#This Row],[Customer ID]],customers!$A$1:$A$4972,customers!$I$1:$I$4972,,0)</f>
        <v>Yes</v>
      </c>
    </row>
    <row r="3442" spans="1:14" x14ac:dyDescent="0.25">
      <c r="A3442" t="s">
        <v>16154</v>
      </c>
      <c r="B3442" s="2">
        <v>44973</v>
      </c>
      <c r="C3442" t="s">
        <v>16155</v>
      </c>
      <c r="D3442" t="s">
        <v>16156</v>
      </c>
      <c r="E3442">
        <v>3</v>
      </c>
      <c r="F3442" t="str">
        <f>_xlfn.XLOOKUP(C3442,customers!$A$1:$A$4972,customers!B$1:B$4972,,0)</f>
        <v>Zachary Diaz</v>
      </c>
      <c r="H3442" t="str">
        <f>_xlfn.XLOOKUP(C3442,customers!$A$1:$A$4972,customers!$G$1:$G$4972,,0)</f>
        <v>Germany</v>
      </c>
      <c r="I3442" t="str">
        <f>INDEX(products!$A$1:$G$5001,MATCH(orders!$D3442,products!$A$1:$A$5001,0),MATCH(I$1,products!$A$1:$G$1,0))</f>
        <v>Credit Cards</v>
      </c>
      <c r="J3442" t="str">
        <f>INDEX(products!$A$1:$G$5001,MATCH(orders!$D3442,products!$A$1:$A$5001,0),MATCH(J$1,products!$A$1:$G$1,0))</f>
        <v>Premium</v>
      </c>
      <c r="K3442">
        <f>INDEX(products!$A$1:$G$5001,MATCH(orders!$D3442,products!$A$1:$A$5001,0),MATCH(K$1,products!$A$1:$G$1,0))</f>
        <v>5</v>
      </c>
      <c r="L3442" s="3">
        <f>INDEX(products!$A$1:$G$5001,MATCH(orders!$D3442,products!$A$1:$A$5001,0),MATCH(L$1,products!$A$1:$G$1,0))</f>
        <v>5.0428666666666668</v>
      </c>
      <c r="M3442" s="3">
        <f t="shared" si="53"/>
        <v>15.1286</v>
      </c>
      <c r="N3442" t="str">
        <f>_xlfn.XLOOKUP(Orders[[#This Row],[Customer ID]],customers!$A$1:$A$4972,customers!$I$1:$I$4972,,0)</f>
        <v>Yes</v>
      </c>
    </row>
    <row r="3443" spans="1:14" x14ac:dyDescent="0.25">
      <c r="A3443" t="s">
        <v>16158</v>
      </c>
      <c r="B3443" s="2">
        <v>44974</v>
      </c>
      <c r="C3443" t="s">
        <v>16159</v>
      </c>
      <c r="D3443" t="s">
        <v>16160</v>
      </c>
      <c r="E3443">
        <v>1</v>
      </c>
      <c r="F3443" t="str">
        <f>_xlfn.XLOOKUP(C3443,customers!$A$1:$A$4972,customers!B$1:B$4972,,0)</f>
        <v>Dylan Graham</v>
      </c>
      <c r="H3443" t="str">
        <f>_xlfn.XLOOKUP(C3443,customers!$A$1:$A$4972,customers!$G$1:$G$4972,,0)</f>
        <v>United States</v>
      </c>
      <c r="I3443" t="str">
        <f>INDEX(products!$A$1:$G$5001,MATCH(orders!$D3443,products!$A$1:$A$5001,0),MATCH(I$1,products!$A$1:$G$1,0))</f>
        <v>Money Transfers</v>
      </c>
      <c r="J3443" t="str">
        <f>INDEX(products!$A$1:$G$5001,MATCH(orders!$D3443,products!$A$1:$A$5001,0),MATCH(J$1,products!$A$1:$G$1,0))</f>
        <v>Premium</v>
      </c>
      <c r="K3443">
        <f>INDEX(products!$A$1:$G$5001,MATCH(orders!$D3443,products!$A$1:$A$5001,0),MATCH(K$1,products!$A$1:$G$1,0))</f>
        <v>1</v>
      </c>
      <c r="L3443" s="3">
        <f>INDEX(products!$A$1:$G$5001,MATCH(orders!$D3443,products!$A$1:$A$5001,0),MATCH(L$1,products!$A$1:$G$1,0))</f>
        <v>1.194333333333333</v>
      </c>
      <c r="M3443" s="3">
        <f t="shared" si="53"/>
        <v>1.194333333333333</v>
      </c>
      <c r="N3443" t="str">
        <f>_xlfn.XLOOKUP(Orders[[#This Row],[Customer ID]],customers!$A$1:$A$4972,customers!$I$1:$I$4972,,0)</f>
        <v>No</v>
      </c>
    </row>
    <row r="3444" spans="1:14" x14ac:dyDescent="0.25">
      <c r="A3444" t="s">
        <v>16162</v>
      </c>
      <c r="B3444" s="2">
        <v>44974</v>
      </c>
      <c r="C3444" t="s">
        <v>16163</v>
      </c>
      <c r="D3444" t="s">
        <v>16164</v>
      </c>
      <c r="E3444">
        <v>1</v>
      </c>
      <c r="F3444" t="str">
        <f>_xlfn.XLOOKUP(C3444,customers!$A$1:$A$4972,customers!B$1:B$4972,,0)</f>
        <v>Taylor Adams</v>
      </c>
      <c r="H3444" t="str">
        <f>_xlfn.XLOOKUP(C3444,customers!$A$1:$A$4972,customers!$G$1:$G$4972,,0)</f>
        <v>South Africa</v>
      </c>
      <c r="I3444" t="str">
        <f>INDEX(products!$A$1:$G$5001,MATCH(orders!$D3444,products!$A$1:$A$5001,0),MATCH(I$1,products!$A$1:$G$1,0))</f>
        <v>Loans</v>
      </c>
      <c r="J3444" t="str">
        <f>INDEX(products!$A$1:$G$5001,MATCH(orders!$D3444,products!$A$1:$A$5001,0),MATCH(J$1,products!$A$1:$G$1,0))</f>
        <v>VIP</v>
      </c>
      <c r="K3444">
        <f>INDEX(products!$A$1:$G$5001,MATCH(orders!$D3444,products!$A$1:$A$5001,0),MATCH(K$1,products!$A$1:$G$1,0))</f>
        <v>1</v>
      </c>
      <c r="L3444" s="3">
        <f>INDEX(products!$A$1:$G$5001,MATCH(orders!$D3444,products!$A$1:$A$5001,0),MATCH(L$1,products!$A$1:$G$1,0))</f>
        <v>0.87830000000000008</v>
      </c>
      <c r="M3444" s="3">
        <f t="shared" si="53"/>
        <v>0.87830000000000008</v>
      </c>
      <c r="N3444" t="str">
        <f>_xlfn.XLOOKUP(Orders[[#This Row],[Customer ID]],customers!$A$1:$A$4972,customers!$I$1:$I$4972,,0)</f>
        <v>Yes</v>
      </c>
    </row>
    <row r="3445" spans="1:14" x14ac:dyDescent="0.25">
      <c r="A3445" t="s">
        <v>16166</v>
      </c>
      <c r="B3445" s="2">
        <v>44975</v>
      </c>
      <c r="C3445" t="s">
        <v>16167</v>
      </c>
      <c r="D3445" t="s">
        <v>16168</v>
      </c>
      <c r="E3445">
        <v>4</v>
      </c>
      <c r="F3445" t="str">
        <f>_xlfn.XLOOKUP(C3445,customers!$A$1:$A$4972,customers!B$1:B$4972,,0)</f>
        <v>Ricky Scott</v>
      </c>
      <c r="H3445" t="str">
        <f>_xlfn.XLOOKUP(C3445,customers!$A$1:$A$4972,customers!$G$1:$G$4972,,0)</f>
        <v>South Africa</v>
      </c>
      <c r="I3445" t="str">
        <f>INDEX(products!$A$1:$G$5001,MATCH(orders!$D3445,products!$A$1:$A$5001,0),MATCH(I$1,products!$A$1:$G$1,0))</f>
        <v>Money Transfers</v>
      </c>
      <c r="J3445" t="str">
        <f>INDEX(products!$A$1:$G$5001,MATCH(orders!$D3445,products!$A$1:$A$5001,0),MATCH(J$1,products!$A$1:$G$1,0))</f>
        <v>VIP</v>
      </c>
      <c r="K3445">
        <f>INDEX(products!$A$1:$G$5001,MATCH(orders!$D3445,products!$A$1:$A$5001,0),MATCH(K$1,products!$A$1:$G$1,0))</f>
        <v>10</v>
      </c>
      <c r="L3445" s="3">
        <f>INDEX(products!$A$1:$G$5001,MATCH(orders!$D3445,products!$A$1:$A$5001,0),MATCH(L$1,products!$A$1:$G$1,0))</f>
        <v>16.62296666666667</v>
      </c>
      <c r="M3445" s="3">
        <f t="shared" si="53"/>
        <v>66.491866666666681</v>
      </c>
      <c r="N3445" t="str">
        <f>_xlfn.XLOOKUP(Orders[[#This Row],[Customer ID]],customers!$A$1:$A$4972,customers!$I$1:$I$4972,,0)</f>
        <v>Yes</v>
      </c>
    </row>
    <row r="3446" spans="1:14" x14ac:dyDescent="0.25">
      <c r="A3446" t="s">
        <v>16170</v>
      </c>
      <c r="B3446" s="2">
        <v>44975</v>
      </c>
      <c r="C3446" t="s">
        <v>16171</v>
      </c>
      <c r="D3446" t="s">
        <v>16172</v>
      </c>
      <c r="E3446">
        <v>2</v>
      </c>
      <c r="F3446" t="str">
        <f>_xlfn.XLOOKUP(C3446,customers!$A$1:$A$4972,customers!B$1:B$4972,,0)</f>
        <v>Ashley Rodriguez</v>
      </c>
      <c r="H3446" t="str">
        <f>_xlfn.XLOOKUP(C3446,customers!$A$1:$A$4972,customers!$G$1:$G$4972,,0)</f>
        <v>Germany</v>
      </c>
      <c r="I3446" t="str">
        <f>INDEX(products!$A$1:$G$5001,MATCH(orders!$D3446,products!$A$1:$A$5001,0),MATCH(I$1,products!$A$1:$G$1,0))</f>
        <v>Money Transfers</v>
      </c>
      <c r="J3446" t="str">
        <f>INDEX(products!$A$1:$G$5001,MATCH(orders!$D3446,products!$A$1:$A$5001,0),MATCH(J$1,products!$A$1:$G$1,0))</f>
        <v>Standard</v>
      </c>
      <c r="K3446">
        <f>INDEX(products!$A$1:$G$5001,MATCH(orders!$D3446,products!$A$1:$A$5001,0),MATCH(K$1,products!$A$1:$G$1,0))</f>
        <v>3</v>
      </c>
      <c r="L3446" s="3">
        <f>INDEX(products!$A$1:$G$5001,MATCH(orders!$D3446,products!$A$1:$A$5001,0),MATCH(L$1,products!$A$1:$G$1,0))</f>
        <v>4.9433666666666669</v>
      </c>
      <c r="M3446" s="3">
        <f t="shared" si="53"/>
        <v>9.8867333333333338</v>
      </c>
      <c r="N3446" t="str">
        <f>_xlfn.XLOOKUP(Orders[[#This Row],[Customer ID]],customers!$A$1:$A$4972,customers!$I$1:$I$4972,,0)</f>
        <v>No</v>
      </c>
    </row>
    <row r="3447" spans="1:14" x14ac:dyDescent="0.25">
      <c r="A3447" t="s">
        <v>16173</v>
      </c>
      <c r="B3447" s="2">
        <v>44975</v>
      </c>
      <c r="C3447" t="s">
        <v>16174</v>
      </c>
      <c r="D3447" t="s">
        <v>16175</v>
      </c>
      <c r="E3447">
        <v>2</v>
      </c>
      <c r="F3447" t="str">
        <f>_xlfn.XLOOKUP(C3447,customers!$A$1:$A$4972,customers!B$1:B$4972,,0)</f>
        <v>Amy Williams</v>
      </c>
      <c r="H3447" t="str">
        <f>_xlfn.XLOOKUP(C3447,customers!$A$1:$A$4972,customers!$G$1:$G$4972,,0)</f>
        <v>Germany</v>
      </c>
      <c r="I3447" t="str">
        <f>INDEX(products!$A$1:$G$5001,MATCH(orders!$D3447,products!$A$1:$A$5001,0),MATCH(I$1,products!$A$1:$G$1,0))</f>
        <v>Investments</v>
      </c>
      <c r="J3447" t="str">
        <f>INDEX(products!$A$1:$G$5001,MATCH(orders!$D3447,products!$A$1:$A$5001,0),MATCH(J$1,products!$A$1:$G$1,0))</f>
        <v>VIP</v>
      </c>
      <c r="K3447">
        <f>INDEX(products!$A$1:$G$5001,MATCH(orders!$D3447,products!$A$1:$A$5001,0),MATCH(K$1,products!$A$1:$G$1,0))</f>
        <v>3</v>
      </c>
      <c r="L3447" s="3">
        <f>INDEX(products!$A$1:$G$5001,MATCH(orders!$D3447,products!$A$1:$A$5001,0),MATCH(L$1,products!$A$1:$G$1,0))</f>
        <v>3.9485333333333341</v>
      </c>
      <c r="M3447" s="3">
        <f t="shared" si="53"/>
        <v>7.8970666666666682</v>
      </c>
      <c r="N3447" t="str">
        <f>_xlfn.XLOOKUP(Orders[[#This Row],[Customer ID]],customers!$A$1:$A$4972,customers!$I$1:$I$4972,,0)</f>
        <v>No</v>
      </c>
    </row>
    <row r="3448" spans="1:14" x14ac:dyDescent="0.25">
      <c r="A3448" t="s">
        <v>16177</v>
      </c>
      <c r="B3448" s="2">
        <v>44976</v>
      </c>
      <c r="C3448" t="s">
        <v>16178</v>
      </c>
      <c r="D3448" t="s">
        <v>16179</v>
      </c>
      <c r="E3448">
        <v>3</v>
      </c>
      <c r="F3448" t="str">
        <f>_xlfn.XLOOKUP(C3448,customers!$A$1:$A$4972,customers!B$1:B$4972,,0)</f>
        <v>Holly Chambers</v>
      </c>
      <c r="H3448" t="str">
        <f>_xlfn.XLOOKUP(C3448,customers!$A$1:$A$4972,customers!$G$1:$G$4972,,0)</f>
        <v>Germany</v>
      </c>
      <c r="I3448" t="str">
        <f>INDEX(products!$A$1:$G$5001,MATCH(orders!$D3448,products!$A$1:$A$5001,0),MATCH(I$1,products!$A$1:$G$1,0))</f>
        <v>Loans</v>
      </c>
      <c r="J3448" t="str">
        <f>INDEX(products!$A$1:$G$5001,MATCH(orders!$D3448,products!$A$1:$A$5001,0),MATCH(J$1,products!$A$1:$G$1,0))</f>
        <v>VIP</v>
      </c>
      <c r="K3448">
        <f>INDEX(products!$A$1:$G$5001,MATCH(orders!$D3448,products!$A$1:$A$5001,0),MATCH(K$1,products!$A$1:$G$1,0))</f>
        <v>5</v>
      </c>
      <c r="L3448" s="3">
        <f>INDEX(products!$A$1:$G$5001,MATCH(orders!$D3448,products!$A$1:$A$5001,0),MATCH(L$1,products!$A$1:$G$1,0))</f>
        <v>7.3554000000000004</v>
      </c>
      <c r="M3448" s="3">
        <f t="shared" si="53"/>
        <v>22.066200000000002</v>
      </c>
      <c r="N3448" t="str">
        <f>_xlfn.XLOOKUP(Orders[[#This Row],[Customer ID]],customers!$A$1:$A$4972,customers!$I$1:$I$4972,,0)</f>
        <v>No</v>
      </c>
    </row>
    <row r="3449" spans="1:14" x14ac:dyDescent="0.25">
      <c r="A3449" t="s">
        <v>16181</v>
      </c>
      <c r="B3449" s="2">
        <v>44976</v>
      </c>
      <c r="C3449" t="s">
        <v>16182</v>
      </c>
      <c r="D3449" t="s">
        <v>16183</v>
      </c>
      <c r="E3449">
        <v>3</v>
      </c>
      <c r="F3449" t="str">
        <f>_xlfn.XLOOKUP(C3449,customers!$A$1:$A$4972,customers!B$1:B$4972,,0)</f>
        <v>Robin Parsons</v>
      </c>
      <c r="H3449" t="str">
        <f>_xlfn.XLOOKUP(C3449,customers!$A$1:$A$4972,customers!$G$1:$G$4972,,0)</f>
        <v>Japan</v>
      </c>
      <c r="I3449" t="str">
        <f>INDEX(products!$A$1:$G$5001,MATCH(orders!$D3449,products!$A$1:$A$5001,0),MATCH(I$1,products!$A$1:$G$1,0))</f>
        <v>Investments</v>
      </c>
      <c r="J3449" t="str">
        <f>INDEX(products!$A$1:$G$5001,MATCH(orders!$D3449,products!$A$1:$A$5001,0),MATCH(J$1,products!$A$1:$G$1,0))</f>
        <v>Premium</v>
      </c>
      <c r="K3449">
        <f>INDEX(products!$A$1:$G$5001,MATCH(orders!$D3449,products!$A$1:$A$5001,0),MATCH(K$1,products!$A$1:$G$1,0))</f>
        <v>5</v>
      </c>
      <c r="L3449" s="3">
        <f>INDEX(products!$A$1:$G$5001,MATCH(orders!$D3449,products!$A$1:$A$5001,0),MATCH(L$1,products!$A$1:$G$1,0))</f>
        <v>6.9088333333333329</v>
      </c>
      <c r="M3449" s="3">
        <f t="shared" si="53"/>
        <v>20.726499999999998</v>
      </c>
      <c r="N3449" t="str">
        <f>_xlfn.XLOOKUP(Orders[[#This Row],[Customer ID]],customers!$A$1:$A$4972,customers!$I$1:$I$4972,,0)</f>
        <v>Yes</v>
      </c>
    </row>
    <row r="3450" spans="1:14" x14ac:dyDescent="0.25">
      <c r="A3450" t="s">
        <v>16185</v>
      </c>
      <c r="B3450" s="2">
        <v>44977</v>
      </c>
      <c r="C3450" t="s">
        <v>16186</v>
      </c>
      <c r="D3450" t="s">
        <v>16187</v>
      </c>
      <c r="E3450">
        <v>4</v>
      </c>
      <c r="F3450" t="str">
        <f>_xlfn.XLOOKUP(C3450,customers!$A$1:$A$4972,customers!B$1:B$4972,,0)</f>
        <v>Sean Evans</v>
      </c>
      <c r="H3450" t="str">
        <f>_xlfn.XLOOKUP(C3450,customers!$A$1:$A$4972,customers!$G$1:$G$4972,,0)</f>
        <v>Brazil</v>
      </c>
      <c r="I3450" t="str">
        <f>INDEX(products!$A$1:$G$5001,MATCH(orders!$D3450,products!$A$1:$A$5001,0),MATCH(I$1,products!$A$1:$G$1,0))</f>
        <v>Loans</v>
      </c>
      <c r="J3450" t="str">
        <f>INDEX(products!$A$1:$G$5001,MATCH(orders!$D3450,products!$A$1:$A$5001,0),MATCH(J$1,products!$A$1:$G$1,0))</f>
        <v>Standard</v>
      </c>
      <c r="K3450">
        <f>INDEX(products!$A$1:$G$5001,MATCH(orders!$D3450,products!$A$1:$A$5001,0),MATCH(K$1,products!$A$1:$G$1,0))</f>
        <v>10</v>
      </c>
      <c r="L3450" s="3">
        <f>INDEX(products!$A$1:$G$5001,MATCH(orders!$D3450,products!$A$1:$A$5001,0),MATCH(L$1,products!$A$1:$G$1,0))</f>
        <v>12.598233333333329</v>
      </c>
      <c r="M3450" s="3">
        <f t="shared" si="53"/>
        <v>50.392933333333318</v>
      </c>
      <c r="N3450" t="str">
        <f>_xlfn.XLOOKUP(Orders[[#This Row],[Customer ID]],customers!$A$1:$A$4972,customers!$I$1:$I$4972,,0)</f>
        <v>No</v>
      </c>
    </row>
    <row r="3451" spans="1:14" x14ac:dyDescent="0.25">
      <c r="A3451" t="s">
        <v>16189</v>
      </c>
      <c r="B3451" s="2">
        <v>44977</v>
      </c>
      <c r="C3451" t="s">
        <v>16190</v>
      </c>
      <c r="D3451" t="s">
        <v>16191</v>
      </c>
      <c r="E3451">
        <v>4</v>
      </c>
      <c r="F3451" t="str">
        <f>_xlfn.XLOOKUP(C3451,customers!$A$1:$A$4972,customers!B$1:B$4972,,0)</f>
        <v>Willie Patel</v>
      </c>
      <c r="H3451" t="str">
        <f>_xlfn.XLOOKUP(C3451,customers!$A$1:$A$4972,customers!$G$1:$G$4972,,0)</f>
        <v>Japan</v>
      </c>
      <c r="I3451" t="str">
        <f>INDEX(products!$A$1:$G$5001,MATCH(orders!$D3451,products!$A$1:$A$5001,0),MATCH(I$1,products!$A$1:$G$1,0))</f>
        <v>Loans</v>
      </c>
      <c r="J3451" t="str">
        <f>INDEX(products!$A$1:$G$5001,MATCH(orders!$D3451,products!$A$1:$A$5001,0),MATCH(J$1,products!$A$1:$G$1,0))</f>
        <v>Standard</v>
      </c>
      <c r="K3451">
        <f>INDEX(products!$A$1:$G$5001,MATCH(orders!$D3451,products!$A$1:$A$5001,0),MATCH(K$1,products!$A$1:$G$1,0))</f>
        <v>10</v>
      </c>
      <c r="L3451" s="3">
        <f>INDEX(products!$A$1:$G$5001,MATCH(orders!$D3451,products!$A$1:$A$5001,0),MATCH(L$1,products!$A$1:$G$1,0))</f>
        <v>7.2001333333333326</v>
      </c>
      <c r="M3451" s="3">
        <f t="shared" si="53"/>
        <v>28.80053333333333</v>
      </c>
      <c r="N3451" t="str">
        <f>_xlfn.XLOOKUP(Orders[[#This Row],[Customer ID]],customers!$A$1:$A$4972,customers!$I$1:$I$4972,,0)</f>
        <v>No</v>
      </c>
    </row>
    <row r="3452" spans="1:14" x14ac:dyDescent="0.25">
      <c r="A3452" t="s">
        <v>16193</v>
      </c>
      <c r="B3452" s="2">
        <v>44978</v>
      </c>
      <c r="C3452" t="s">
        <v>16194</v>
      </c>
      <c r="D3452" t="s">
        <v>16195</v>
      </c>
      <c r="E3452">
        <v>4</v>
      </c>
      <c r="F3452" t="str">
        <f>_xlfn.XLOOKUP(C3452,customers!$A$1:$A$4972,customers!B$1:B$4972,,0)</f>
        <v>Justin Walker</v>
      </c>
      <c r="H3452" t="str">
        <f>_xlfn.XLOOKUP(C3452,customers!$A$1:$A$4972,customers!$G$1:$G$4972,,0)</f>
        <v>South Africa</v>
      </c>
      <c r="I3452" t="str">
        <f>INDEX(products!$A$1:$G$5001,MATCH(orders!$D3452,products!$A$1:$A$5001,0),MATCH(I$1,products!$A$1:$G$1,0))</f>
        <v>Loans</v>
      </c>
      <c r="J3452" t="str">
        <f>INDEX(products!$A$1:$G$5001,MATCH(orders!$D3452,products!$A$1:$A$5001,0),MATCH(J$1,products!$A$1:$G$1,0))</f>
        <v>Standard</v>
      </c>
      <c r="K3452">
        <f>INDEX(products!$A$1:$G$5001,MATCH(orders!$D3452,products!$A$1:$A$5001,0),MATCH(K$1,products!$A$1:$G$1,0))</f>
        <v>10</v>
      </c>
      <c r="L3452" s="3">
        <f>INDEX(products!$A$1:$G$5001,MATCH(orders!$D3452,products!$A$1:$A$5001,0),MATCH(L$1,products!$A$1:$G$1,0))</f>
        <v>11.2143</v>
      </c>
      <c r="M3452" s="3">
        <f t="shared" si="53"/>
        <v>44.857199999999999</v>
      </c>
      <c r="N3452" t="str">
        <f>_xlfn.XLOOKUP(Orders[[#This Row],[Customer ID]],customers!$A$1:$A$4972,customers!$I$1:$I$4972,,0)</f>
        <v>Yes</v>
      </c>
    </row>
    <row r="3453" spans="1:14" x14ac:dyDescent="0.25">
      <c r="A3453" t="s">
        <v>16197</v>
      </c>
      <c r="B3453" s="2">
        <v>44978</v>
      </c>
      <c r="C3453" t="s">
        <v>16198</v>
      </c>
      <c r="D3453" t="s">
        <v>16199</v>
      </c>
      <c r="E3453">
        <v>1</v>
      </c>
      <c r="F3453" t="str">
        <f>_xlfn.XLOOKUP(C3453,customers!$A$1:$A$4972,customers!B$1:B$4972,,0)</f>
        <v>Scott Williams</v>
      </c>
      <c r="H3453" t="str">
        <f>_xlfn.XLOOKUP(C3453,customers!$A$1:$A$4972,customers!$G$1:$G$4972,,0)</f>
        <v>United States</v>
      </c>
      <c r="I3453" t="str">
        <f>INDEX(products!$A$1:$G$5001,MATCH(orders!$D3453,products!$A$1:$A$5001,0),MATCH(I$1,products!$A$1:$G$1,0))</f>
        <v>Investments</v>
      </c>
      <c r="J3453" t="str">
        <f>INDEX(products!$A$1:$G$5001,MATCH(orders!$D3453,products!$A$1:$A$5001,0),MATCH(J$1,products!$A$1:$G$1,0))</f>
        <v>Premium</v>
      </c>
      <c r="K3453">
        <f>INDEX(products!$A$1:$G$5001,MATCH(orders!$D3453,products!$A$1:$A$5001,0),MATCH(K$1,products!$A$1:$G$1,0))</f>
        <v>1</v>
      </c>
      <c r="L3453" s="3">
        <f>INDEX(products!$A$1:$G$5001,MATCH(orders!$D3453,products!$A$1:$A$5001,0),MATCH(L$1,products!$A$1:$G$1,0))</f>
        <v>1.341466666666667</v>
      </c>
      <c r="M3453" s="3">
        <f t="shared" si="53"/>
        <v>1.341466666666667</v>
      </c>
      <c r="N3453" t="str">
        <f>_xlfn.XLOOKUP(Orders[[#This Row],[Customer ID]],customers!$A$1:$A$4972,customers!$I$1:$I$4972,,0)</f>
        <v>Yes</v>
      </c>
    </row>
    <row r="3454" spans="1:14" x14ac:dyDescent="0.25">
      <c r="A3454" t="s">
        <v>16201</v>
      </c>
      <c r="B3454" s="2">
        <v>44978</v>
      </c>
      <c r="C3454" t="s">
        <v>16202</v>
      </c>
      <c r="D3454" t="s">
        <v>16203</v>
      </c>
      <c r="E3454">
        <v>4</v>
      </c>
      <c r="F3454" t="str">
        <f>_xlfn.XLOOKUP(C3454,customers!$A$1:$A$4972,customers!B$1:B$4972,,0)</f>
        <v>Charles Bryant</v>
      </c>
      <c r="H3454" t="str">
        <f>_xlfn.XLOOKUP(C3454,customers!$A$1:$A$4972,customers!$G$1:$G$4972,,0)</f>
        <v>Brazil</v>
      </c>
      <c r="I3454" t="str">
        <f>INDEX(products!$A$1:$G$5001,MATCH(orders!$D3454,products!$A$1:$A$5001,0),MATCH(I$1,products!$A$1:$G$1,0))</f>
        <v>Investments</v>
      </c>
      <c r="J3454" t="str">
        <f>INDEX(products!$A$1:$G$5001,MATCH(orders!$D3454,products!$A$1:$A$5001,0),MATCH(J$1,products!$A$1:$G$1,0))</f>
        <v>Standard</v>
      </c>
      <c r="K3454">
        <f>INDEX(products!$A$1:$G$5001,MATCH(orders!$D3454,products!$A$1:$A$5001,0),MATCH(K$1,products!$A$1:$G$1,0))</f>
        <v>10</v>
      </c>
      <c r="L3454" s="3">
        <f>INDEX(products!$A$1:$G$5001,MATCH(orders!$D3454,products!$A$1:$A$5001,0),MATCH(L$1,products!$A$1:$G$1,0))</f>
        <v>13.441966666666669</v>
      </c>
      <c r="M3454" s="3">
        <f t="shared" si="53"/>
        <v>53.767866666666677</v>
      </c>
      <c r="N3454" t="str">
        <f>_xlfn.XLOOKUP(Orders[[#This Row],[Customer ID]],customers!$A$1:$A$4972,customers!$I$1:$I$4972,,0)</f>
        <v>Yes</v>
      </c>
    </row>
    <row r="3455" spans="1:14" x14ac:dyDescent="0.25">
      <c r="A3455" t="s">
        <v>16205</v>
      </c>
      <c r="B3455" s="2">
        <v>44979</v>
      </c>
      <c r="C3455" t="s">
        <v>16206</v>
      </c>
      <c r="D3455" t="s">
        <v>16207</v>
      </c>
      <c r="E3455">
        <v>4</v>
      </c>
      <c r="F3455" t="str">
        <f>_xlfn.XLOOKUP(C3455,customers!$A$1:$A$4972,customers!B$1:B$4972,,0)</f>
        <v>Charles Gould</v>
      </c>
      <c r="H3455" t="str">
        <f>_xlfn.XLOOKUP(C3455,customers!$A$1:$A$4972,customers!$G$1:$G$4972,,0)</f>
        <v>United States</v>
      </c>
      <c r="I3455" t="str">
        <f>INDEX(products!$A$1:$G$5001,MATCH(orders!$D3455,products!$A$1:$A$5001,0),MATCH(I$1,products!$A$1:$G$1,0))</f>
        <v>Investments</v>
      </c>
      <c r="J3455" t="str">
        <f>INDEX(products!$A$1:$G$5001,MATCH(orders!$D3455,products!$A$1:$A$5001,0),MATCH(J$1,products!$A$1:$G$1,0))</f>
        <v>Standard</v>
      </c>
      <c r="K3455">
        <f>INDEX(products!$A$1:$G$5001,MATCH(orders!$D3455,products!$A$1:$A$5001,0),MATCH(K$1,products!$A$1:$G$1,0))</f>
        <v>10</v>
      </c>
      <c r="L3455" s="3">
        <f>INDEX(products!$A$1:$G$5001,MATCH(orders!$D3455,products!$A$1:$A$5001,0),MATCH(L$1,products!$A$1:$G$1,0))</f>
        <v>10.3979</v>
      </c>
      <c r="M3455" s="3">
        <f t="shared" si="53"/>
        <v>41.5916</v>
      </c>
      <c r="N3455" t="str">
        <f>_xlfn.XLOOKUP(Orders[[#This Row],[Customer ID]],customers!$A$1:$A$4972,customers!$I$1:$I$4972,,0)</f>
        <v>No</v>
      </c>
    </row>
    <row r="3456" spans="1:14" x14ac:dyDescent="0.25">
      <c r="A3456" t="s">
        <v>16209</v>
      </c>
      <c r="B3456" s="2">
        <v>44979</v>
      </c>
      <c r="C3456" t="s">
        <v>16210</v>
      </c>
      <c r="D3456" t="s">
        <v>16211</v>
      </c>
      <c r="E3456">
        <v>3</v>
      </c>
      <c r="F3456" t="str">
        <f>_xlfn.XLOOKUP(C3456,customers!$A$1:$A$4972,customers!B$1:B$4972,,0)</f>
        <v>Jodi Black</v>
      </c>
      <c r="H3456" t="str">
        <f>_xlfn.XLOOKUP(C3456,customers!$A$1:$A$4972,customers!$G$1:$G$4972,,0)</f>
        <v>South Africa</v>
      </c>
      <c r="I3456" t="str">
        <f>INDEX(products!$A$1:$G$5001,MATCH(orders!$D3456,products!$A$1:$A$5001,0),MATCH(I$1,products!$A$1:$G$1,0))</f>
        <v>Credit Cards</v>
      </c>
      <c r="J3456" t="str">
        <f>INDEX(products!$A$1:$G$5001,MATCH(orders!$D3456,products!$A$1:$A$5001,0),MATCH(J$1,products!$A$1:$G$1,0))</f>
        <v>Premium</v>
      </c>
      <c r="K3456">
        <f>INDEX(products!$A$1:$G$5001,MATCH(orders!$D3456,products!$A$1:$A$5001,0),MATCH(K$1,products!$A$1:$G$1,0))</f>
        <v>5</v>
      </c>
      <c r="L3456" s="3">
        <f>INDEX(products!$A$1:$G$5001,MATCH(orders!$D3456,products!$A$1:$A$5001,0),MATCH(L$1,products!$A$1:$G$1,0))</f>
        <v>8.0418000000000003</v>
      </c>
      <c r="M3456" s="3">
        <f t="shared" si="53"/>
        <v>24.125399999999999</v>
      </c>
      <c r="N3456" t="str">
        <f>_xlfn.XLOOKUP(Orders[[#This Row],[Customer ID]],customers!$A$1:$A$4972,customers!$I$1:$I$4972,,0)</f>
        <v>No</v>
      </c>
    </row>
    <row r="3457" spans="1:14" x14ac:dyDescent="0.25">
      <c r="A3457" t="s">
        <v>16213</v>
      </c>
      <c r="B3457" s="2">
        <v>44980</v>
      </c>
      <c r="C3457" t="s">
        <v>16214</v>
      </c>
      <c r="D3457" t="s">
        <v>16215</v>
      </c>
      <c r="E3457">
        <v>4</v>
      </c>
      <c r="F3457" t="str">
        <f>_xlfn.XLOOKUP(C3457,customers!$A$1:$A$4972,customers!B$1:B$4972,,0)</f>
        <v>Elizabeth Terry</v>
      </c>
      <c r="H3457" t="str">
        <f>_xlfn.XLOOKUP(C3457,customers!$A$1:$A$4972,customers!$G$1:$G$4972,,0)</f>
        <v>South Africa</v>
      </c>
      <c r="I3457" t="str">
        <f>INDEX(products!$A$1:$G$5001,MATCH(orders!$D3457,products!$A$1:$A$5001,0),MATCH(I$1,products!$A$1:$G$1,0))</f>
        <v>Investments</v>
      </c>
      <c r="J3457" t="str">
        <f>INDEX(products!$A$1:$G$5001,MATCH(orders!$D3457,products!$A$1:$A$5001,0),MATCH(J$1,products!$A$1:$G$1,0))</f>
        <v>Standard</v>
      </c>
      <c r="K3457">
        <f>INDEX(products!$A$1:$G$5001,MATCH(orders!$D3457,products!$A$1:$A$5001,0),MATCH(K$1,products!$A$1:$G$1,0))</f>
        <v>10</v>
      </c>
      <c r="L3457" s="3">
        <f>INDEX(products!$A$1:$G$5001,MATCH(orders!$D3457,products!$A$1:$A$5001,0),MATCH(L$1,products!$A$1:$G$1,0))</f>
        <v>8.3402333333333338</v>
      </c>
      <c r="M3457" s="3">
        <f t="shared" si="53"/>
        <v>33.360933333333335</v>
      </c>
      <c r="N3457" t="str">
        <f>_xlfn.XLOOKUP(Orders[[#This Row],[Customer ID]],customers!$A$1:$A$4972,customers!$I$1:$I$4972,,0)</f>
        <v>Yes</v>
      </c>
    </row>
    <row r="3458" spans="1:14" x14ac:dyDescent="0.25">
      <c r="A3458" t="s">
        <v>16217</v>
      </c>
      <c r="B3458" s="2">
        <v>44980</v>
      </c>
      <c r="C3458" t="s">
        <v>16218</v>
      </c>
      <c r="D3458" t="s">
        <v>16219</v>
      </c>
      <c r="E3458">
        <v>1</v>
      </c>
      <c r="F3458" t="str">
        <f>_xlfn.XLOOKUP(C3458,customers!$A$1:$A$4972,customers!B$1:B$4972,,0)</f>
        <v>Christopher Salinas</v>
      </c>
      <c r="H3458" t="str">
        <f>_xlfn.XLOOKUP(C3458,customers!$A$1:$A$4972,customers!$G$1:$G$4972,,0)</f>
        <v>United States</v>
      </c>
      <c r="I3458" t="str">
        <f>INDEX(products!$A$1:$G$5001,MATCH(orders!$D3458,products!$A$1:$A$5001,0),MATCH(I$1,products!$A$1:$G$1,0))</f>
        <v>Credit Cards</v>
      </c>
      <c r="J3458" t="str">
        <f>INDEX(products!$A$1:$G$5001,MATCH(orders!$D3458,products!$A$1:$A$5001,0),MATCH(J$1,products!$A$1:$G$1,0))</f>
        <v>VIP</v>
      </c>
      <c r="K3458">
        <f>INDEX(products!$A$1:$G$5001,MATCH(orders!$D3458,products!$A$1:$A$5001,0),MATCH(K$1,products!$A$1:$G$1,0))</f>
        <v>1</v>
      </c>
      <c r="L3458" s="3">
        <f>INDEX(products!$A$1:$G$5001,MATCH(orders!$D3458,products!$A$1:$A$5001,0),MATCH(L$1,products!$A$1:$G$1,0))</f>
        <v>1.1670333333333329</v>
      </c>
      <c r="M3458" s="3">
        <f t="shared" si="53"/>
        <v>1.1670333333333329</v>
      </c>
      <c r="N3458" t="str">
        <f>_xlfn.XLOOKUP(Orders[[#This Row],[Customer ID]],customers!$A$1:$A$4972,customers!$I$1:$I$4972,,0)</f>
        <v>No</v>
      </c>
    </row>
    <row r="3459" spans="1:14" x14ac:dyDescent="0.25">
      <c r="A3459" t="s">
        <v>16221</v>
      </c>
      <c r="B3459" s="2">
        <v>44981</v>
      </c>
      <c r="C3459" t="s">
        <v>16222</v>
      </c>
      <c r="D3459" t="s">
        <v>16223</v>
      </c>
      <c r="E3459">
        <v>1</v>
      </c>
      <c r="F3459" t="str">
        <f>_xlfn.XLOOKUP(C3459,customers!$A$1:$A$4972,customers!B$1:B$4972,,0)</f>
        <v>Matthew Barnes</v>
      </c>
      <c r="H3459" t="str">
        <f>_xlfn.XLOOKUP(C3459,customers!$A$1:$A$4972,customers!$G$1:$G$4972,,0)</f>
        <v>United States</v>
      </c>
      <c r="I3459" t="str">
        <f>INDEX(products!$A$1:$G$5001,MATCH(orders!$D3459,products!$A$1:$A$5001,0),MATCH(I$1,products!$A$1:$G$1,0))</f>
        <v>Credit Cards</v>
      </c>
      <c r="J3459" t="str">
        <f>INDEX(products!$A$1:$G$5001,MATCH(orders!$D3459,products!$A$1:$A$5001,0),MATCH(J$1,products!$A$1:$G$1,0))</f>
        <v>VIP</v>
      </c>
      <c r="K3459">
        <f>INDEX(products!$A$1:$G$5001,MATCH(orders!$D3459,products!$A$1:$A$5001,0),MATCH(K$1,products!$A$1:$G$1,0))</f>
        <v>1</v>
      </c>
      <c r="L3459" s="3">
        <f>INDEX(products!$A$1:$G$5001,MATCH(orders!$D3459,products!$A$1:$A$5001,0),MATCH(L$1,products!$A$1:$G$1,0))</f>
        <v>1.357566666666667</v>
      </c>
      <c r="M3459" s="3">
        <f t="shared" ref="M3459:M3522" si="54">L3459*E3459</f>
        <v>1.357566666666667</v>
      </c>
      <c r="N3459" t="str">
        <f>_xlfn.XLOOKUP(Orders[[#This Row],[Customer ID]],customers!$A$1:$A$4972,customers!$I$1:$I$4972,,0)</f>
        <v>No</v>
      </c>
    </row>
    <row r="3460" spans="1:14" x14ac:dyDescent="0.25">
      <c r="A3460" t="s">
        <v>16225</v>
      </c>
      <c r="B3460" s="2">
        <v>44981</v>
      </c>
      <c r="C3460" t="s">
        <v>16226</v>
      </c>
      <c r="D3460" t="s">
        <v>16227</v>
      </c>
      <c r="E3460">
        <v>3</v>
      </c>
      <c r="F3460" t="str">
        <f>_xlfn.XLOOKUP(C3460,customers!$A$1:$A$4972,customers!B$1:B$4972,,0)</f>
        <v>Nancy Miller</v>
      </c>
      <c r="H3460" t="str">
        <f>_xlfn.XLOOKUP(C3460,customers!$A$1:$A$4972,customers!$G$1:$G$4972,,0)</f>
        <v>United States</v>
      </c>
      <c r="I3460" t="str">
        <f>INDEX(products!$A$1:$G$5001,MATCH(orders!$D3460,products!$A$1:$A$5001,0),MATCH(I$1,products!$A$1:$G$1,0))</f>
        <v>Credit Cards</v>
      </c>
      <c r="J3460" t="str">
        <f>INDEX(products!$A$1:$G$5001,MATCH(orders!$D3460,products!$A$1:$A$5001,0),MATCH(J$1,products!$A$1:$G$1,0))</f>
        <v>VIP</v>
      </c>
      <c r="K3460">
        <f>INDEX(products!$A$1:$G$5001,MATCH(orders!$D3460,products!$A$1:$A$5001,0),MATCH(K$1,products!$A$1:$G$1,0))</f>
        <v>5</v>
      </c>
      <c r="L3460" s="3">
        <f>INDEX(products!$A$1:$G$5001,MATCH(orders!$D3460,products!$A$1:$A$5001,0),MATCH(L$1,products!$A$1:$G$1,0))</f>
        <v>6.8190000000000008</v>
      </c>
      <c r="M3460" s="3">
        <f t="shared" si="54"/>
        <v>20.457000000000001</v>
      </c>
      <c r="N3460" t="str">
        <f>_xlfn.XLOOKUP(Orders[[#This Row],[Customer ID]],customers!$A$1:$A$4972,customers!$I$1:$I$4972,,0)</f>
        <v>Yes</v>
      </c>
    </row>
    <row r="3461" spans="1:14" x14ac:dyDescent="0.25">
      <c r="A3461" t="s">
        <v>16229</v>
      </c>
      <c r="B3461" s="2">
        <v>44982</v>
      </c>
      <c r="C3461" t="s">
        <v>16230</v>
      </c>
      <c r="D3461" t="s">
        <v>16231</v>
      </c>
      <c r="E3461">
        <v>4</v>
      </c>
      <c r="F3461" t="str">
        <f>_xlfn.XLOOKUP(C3461,customers!$A$1:$A$4972,customers!B$1:B$4972,,0)</f>
        <v>Larry Myers</v>
      </c>
      <c r="H3461" t="str">
        <f>_xlfn.XLOOKUP(C3461,customers!$A$1:$A$4972,customers!$G$1:$G$4972,,0)</f>
        <v>South Africa</v>
      </c>
      <c r="I3461" t="str">
        <f>INDEX(products!$A$1:$G$5001,MATCH(orders!$D3461,products!$A$1:$A$5001,0),MATCH(I$1,products!$A$1:$G$1,0))</f>
        <v>Money Transfers</v>
      </c>
      <c r="J3461" t="str">
        <f>INDEX(products!$A$1:$G$5001,MATCH(orders!$D3461,products!$A$1:$A$5001,0),MATCH(J$1,products!$A$1:$G$1,0))</f>
        <v>VIP</v>
      </c>
      <c r="K3461">
        <f>INDEX(products!$A$1:$G$5001,MATCH(orders!$D3461,products!$A$1:$A$5001,0),MATCH(K$1,products!$A$1:$G$1,0))</f>
        <v>10</v>
      </c>
      <c r="L3461" s="3">
        <f>INDEX(products!$A$1:$G$5001,MATCH(orders!$D3461,products!$A$1:$A$5001,0),MATCH(L$1,products!$A$1:$G$1,0))</f>
        <v>13.153066666666669</v>
      </c>
      <c r="M3461" s="3">
        <f t="shared" si="54"/>
        <v>52.612266666666677</v>
      </c>
      <c r="N3461" t="str">
        <f>_xlfn.XLOOKUP(Orders[[#This Row],[Customer ID]],customers!$A$1:$A$4972,customers!$I$1:$I$4972,,0)</f>
        <v>No</v>
      </c>
    </row>
    <row r="3462" spans="1:14" x14ac:dyDescent="0.25">
      <c r="A3462" t="s">
        <v>16233</v>
      </c>
      <c r="B3462" s="2">
        <v>44982</v>
      </c>
      <c r="C3462" t="s">
        <v>16234</v>
      </c>
      <c r="D3462" t="s">
        <v>16235</v>
      </c>
      <c r="E3462">
        <v>4</v>
      </c>
      <c r="F3462" t="str">
        <f>_xlfn.XLOOKUP(C3462,customers!$A$1:$A$4972,customers!B$1:B$4972,,0)</f>
        <v>Destiny Richardson</v>
      </c>
      <c r="H3462" t="str">
        <f>_xlfn.XLOOKUP(C3462,customers!$A$1:$A$4972,customers!$G$1:$G$4972,,0)</f>
        <v>Germany</v>
      </c>
      <c r="I3462" t="str">
        <f>INDEX(products!$A$1:$G$5001,MATCH(orders!$D3462,products!$A$1:$A$5001,0),MATCH(I$1,products!$A$1:$G$1,0))</f>
        <v>Money Transfers</v>
      </c>
      <c r="J3462" t="str">
        <f>INDEX(products!$A$1:$G$5001,MATCH(orders!$D3462,products!$A$1:$A$5001,0),MATCH(J$1,products!$A$1:$G$1,0))</f>
        <v>VIP</v>
      </c>
      <c r="K3462">
        <f>INDEX(products!$A$1:$G$5001,MATCH(orders!$D3462,products!$A$1:$A$5001,0),MATCH(K$1,products!$A$1:$G$1,0))</f>
        <v>10</v>
      </c>
      <c r="L3462" s="3">
        <f>INDEX(products!$A$1:$G$5001,MATCH(orders!$D3462,products!$A$1:$A$5001,0),MATCH(L$1,products!$A$1:$G$1,0))</f>
        <v>9.4195333333333338</v>
      </c>
      <c r="M3462" s="3">
        <f t="shared" si="54"/>
        <v>37.678133333333335</v>
      </c>
      <c r="N3462" t="str">
        <f>_xlfn.XLOOKUP(Orders[[#This Row],[Customer ID]],customers!$A$1:$A$4972,customers!$I$1:$I$4972,,0)</f>
        <v>Yes</v>
      </c>
    </row>
    <row r="3463" spans="1:14" x14ac:dyDescent="0.25">
      <c r="A3463" t="s">
        <v>16237</v>
      </c>
      <c r="B3463" s="2">
        <v>44982</v>
      </c>
      <c r="C3463" t="s">
        <v>16238</v>
      </c>
      <c r="D3463" t="s">
        <v>16239</v>
      </c>
      <c r="E3463">
        <v>1</v>
      </c>
      <c r="F3463" t="str">
        <f>_xlfn.XLOOKUP(C3463,customers!$A$1:$A$4972,customers!B$1:B$4972,,0)</f>
        <v>Melissa Walker</v>
      </c>
      <c r="H3463" t="str">
        <f>_xlfn.XLOOKUP(C3463,customers!$A$1:$A$4972,customers!$G$1:$G$4972,,0)</f>
        <v>United States</v>
      </c>
      <c r="I3463" t="str">
        <f>INDEX(products!$A$1:$G$5001,MATCH(orders!$D3463,products!$A$1:$A$5001,0),MATCH(I$1,products!$A$1:$G$1,0))</f>
        <v>Money Transfers</v>
      </c>
      <c r="J3463" t="str">
        <f>INDEX(products!$A$1:$G$5001,MATCH(orders!$D3463,products!$A$1:$A$5001,0),MATCH(J$1,products!$A$1:$G$1,0))</f>
        <v>VIP</v>
      </c>
      <c r="K3463">
        <f>INDEX(products!$A$1:$G$5001,MATCH(orders!$D3463,products!$A$1:$A$5001,0),MATCH(K$1,products!$A$1:$G$1,0))</f>
        <v>1</v>
      </c>
      <c r="L3463" s="3">
        <f>INDEX(products!$A$1:$G$5001,MATCH(orders!$D3463,products!$A$1:$A$5001,0),MATCH(L$1,products!$A$1:$G$1,0))</f>
        <v>0.82286666666666664</v>
      </c>
      <c r="M3463" s="3">
        <f t="shared" si="54"/>
        <v>0.82286666666666664</v>
      </c>
      <c r="N3463" t="str">
        <f>_xlfn.XLOOKUP(Orders[[#This Row],[Customer ID]],customers!$A$1:$A$4972,customers!$I$1:$I$4972,,0)</f>
        <v>No</v>
      </c>
    </row>
    <row r="3464" spans="1:14" x14ac:dyDescent="0.25">
      <c r="A3464" t="s">
        <v>16241</v>
      </c>
      <c r="B3464" s="2">
        <v>44983</v>
      </c>
      <c r="C3464" t="s">
        <v>16242</v>
      </c>
      <c r="D3464" t="s">
        <v>16243</v>
      </c>
      <c r="E3464">
        <v>4</v>
      </c>
      <c r="F3464" t="str">
        <f>_xlfn.XLOOKUP(C3464,customers!$A$1:$A$4972,customers!B$1:B$4972,,0)</f>
        <v>Preston Robinson</v>
      </c>
      <c r="H3464" t="str">
        <f>_xlfn.XLOOKUP(C3464,customers!$A$1:$A$4972,customers!$G$1:$G$4972,,0)</f>
        <v>Brazil</v>
      </c>
      <c r="I3464" t="str">
        <f>INDEX(products!$A$1:$G$5001,MATCH(orders!$D3464,products!$A$1:$A$5001,0),MATCH(I$1,products!$A$1:$G$1,0))</f>
        <v>Credit Cards</v>
      </c>
      <c r="J3464" t="str">
        <f>INDEX(products!$A$1:$G$5001,MATCH(orders!$D3464,products!$A$1:$A$5001,0),MATCH(J$1,products!$A$1:$G$1,0))</f>
        <v>VIP</v>
      </c>
      <c r="K3464">
        <f>INDEX(products!$A$1:$G$5001,MATCH(orders!$D3464,products!$A$1:$A$5001,0),MATCH(K$1,products!$A$1:$G$1,0))</f>
        <v>10</v>
      </c>
      <c r="L3464" s="3">
        <f>INDEX(products!$A$1:$G$5001,MATCH(orders!$D3464,products!$A$1:$A$5001,0),MATCH(L$1,products!$A$1:$G$1,0))</f>
        <v>13.02606666666667</v>
      </c>
      <c r="M3464" s="3">
        <f t="shared" si="54"/>
        <v>52.104266666666682</v>
      </c>
      <c r="N3464" t="str">
        <f>_xlfn.XLOOKUP(Orders[[#This Row],[Customer ID]],customers!$A$1:$A$4972,customers!$I$1:$I$4972,,0)</f>
        <v>No</v>
      </c>
    </row>
    <row r="3465" spans="1:14" x14ac:dyDescent="0.25">
      <c r="A3465" t="s">
        <v>16245</v>
      </c>
      <c r="B3465" s="2">
        <v>44983</v>
      </c>
      <c r="C3465" t="s">
        <v>16246</v>
      </c>
      <c r="D3465" t="s">
        <v>16247</v>
      </c>
      <c r="E3465">
        <v>4</v>
      </c>
      <c r="F3465" t="str">
        <f>_xlfn.XLOOKUP(C3465,customers!$A$1:$A$4972,customers!B$1:B$4972,,0)</f>
        <v>Cindy Foster</v>
      </c>
      <c r="H3465" t="str">
        <f>_xlfn.XLOOKUP(C3465,customers!$A$1:$A$4972,customers!$G$1:$G$4972,,0)</f>
        <v>South Africa</v>
      </c>
      <c r="I3465" t="str">
        <f>INDEX(products!$A$1:$G$5001,MATCH(orders!$D3465,products!$A$1:$A$5001,0),MATCH(I$1,products!$A$1:$G$1,0))</f>
        <v>Credit Cards</v>
      </c>
      <c r="J3465" t="str">
        <f>INDEX(products!$A$1:$G$5001,MATCH(orders!$D3465,products!$A$1:$A$5001,0),MATCH(J$1,products!$A$1:$G$1,0))</f>
        <v>VIP</v>
      </c>
      <c r="K3465">
        <f>INDEX(products!$A$1:$G$5001,MATCH(orders!$D3465,products!$A$1:$A$5001,0),MATCH(K$1,products!$A$1:$G$1,0))</f>
        <v>10</v>
      </c>
      <c r="L3465" s="3">
        <f>INDEX(products!$A$1:$G$5001,MATCH(orders!$D3465,products!$A$1:$A$5001,0),MATCH(L$1,products!$A$1:$G$1,0))</f>
        <v>12.659700000000001</v>
      </c>
      <c r="M3465" s="3">
        <f t="shared" si="54"/>
        <v>50.638800000000003</v>
      </c>
      <c r="N3465" t="str">
        <f>_xlfn.XLOOKUP(Orders[[#This Row],[Customer ID]],customers!$A$1:$A$4972,customers!$I$1:$I$4972,,0)</f>
        <v>No</v>
      </c>
    </row>
    <row r="3466" spans="1:14" x14ac:dyDescent="0.25">
      <c r="A3466" t="s">
        <v>16249</v>
      </c>
      <c r="B3466" s="2">
        <v>44984</v>
      </c>
      <c r="C3466" t="s">
        <v>16250</v>
      </c>
      <c r="D3466" t="s">
        <v>16251</v>
      </c>
      <c r="E3466">
        <v>4</v>
      </c>
      <c r="F3466" t="str">
        <f>_xlfn.XLOOKUP(C3466,customers!$A$1:$A$4972,customers!B$1:B$4972,,0)</f>
        <v>John Conner</v>
      </c>
      <c r="H3466" t="str">
        <f>_xlfn.XLOOKUP(C3466,customers!$A$1:$A$4972,customers!$G$1:$G$4972,,0)</f>
        <v>Japan</v>
      </c>
      <c r="I3466" t="str">
        <f>INDEX(products!$A$1:$G$5001,MATCH(orders!$D3466,products!$A$1:$A$5001,0),MATCH(I$1,products!$A$1:$G$1,0))</f>
        <v>Loans</v>
      </c>
      <c r="J3466" t="str">
        <f>INDEX(products!$A$1:$G$5001,MATCH(orders!$D3466,products!$A$1:$A$5001,0),MATCH(J$1,products!$A$1:$G$1,0))</f>
        <v>VIP</v>
      </c>
      <c r="K3466">
        <f>INDEX(products!$A$1:$G$5001,MATCH(orders!$D3466,products!$A$1:$A$5001,0),MATCH(K$1,products!$A$1:$G$1,0))</f>
        <v>10</v>
      </c>
      <c r="L3466" s="3">
        <f>INDEX(products!$A$1:$G$5001,MATCH(orders!$D3466,products!$A$1:$A$5001,0),MATCH(L$1,products!$A$1:$G$1,0))</f>
        <v>8.4602333333333331</v>
      </c>
      <c r="M3466" s="3">
        <f t="shared" si="54"/>
        <v>33.840933333333332</v>
      </c>
      <c r="N3466" t="str">
        <f>_xlfn.XLOOKUP(Orders[[#This Row],[Customer ID]],customers!$A$1:$A$4972,customers!$I$1:$I$4972,,0)</f>
        <v>Yes</v>
      </c>
    </row>
    <row r="3467" spans="1:14" x14ac:dyDescent="0.25">
      <c r="A3467" t="s">
        <v>16253</v>
      </c>
      <c r="B3467" s="2">
        <v>44984</v>
      </c>
      <c r="C3467" t="s">
        <v>16254</v>
      </c>
      <c r="D3467" t="s">
        <v>16255</v>
      </c>
      <c r="E3467">
        <v>2</v>
      </c>
      <c r="F3467" t="str">
        <f>_xlfn.XLOOKUP(C3467,customers!$A$1:$A$4972,customers!B$1:B$4972,,0)</f>
        <v>Brandon Jackson</v>
      </c>
      <c r="H3467" t="str">
        <f>_xlfn.XLOOKUP(C3467,customers!$A$1:$A$4972,customers!$G$1:$G$4972,,0)</f>
        <v>Japan</v>
      </c>
      <c r="I3467" t="str">
        <f>INDEX(products!$A$1:$G$5001,MATCH(orders!$D3467,products!$A$1:$A$5001,0),MATCH(I$1,products!$A$1:$G$1,0))</f>
        <v>Credit Cards</v>
      </c>
      <c r="J3467" t="str">
        <f>INDEX(products!$A$1:$G$5001,MATCH(orders!$D3467,products!$A$1:$A$5001,0),MATCH(J$1,products!$A$1:$G$1,0))</f>
        <v>Premium</v>
      </c>
      <c r="K3467">
        <f>INDEX(products!$A$1:$G$5001,MATCH(orders!$D3467,products!$A$1:$A$5001,0),MATCH(K$1,products!$A$1:$G$1,0))</f>
        <v>3</v>
      </c>
      <c r="L3467" s="3">
        <f>INDEX(products!$A$1:$G$5001,MATCH(orders!$D3467,products!$A$1:$A$5001,0),MATCH(L$1,products!$A$1:$G$1,0))</f>
        <v>4.1154333333333328</v>
      </c>
      <c r="M3467" s="3">
        <f t="shared" si="54"/>
        <v>8.2308666666666657</v>
      </c>
      <c r="N3467" t="str">
        <f>_xlfn.XLOOKUP(Orders[[#This Row],[Customer ID]],customers!$A$1:$A$4972,customers!$I$1:$I$4972,,0)</f>
        <v>No</v>
      </c>
    </row>
    <row r="3468" spans="1:14" x14ac:dyDescent="0.25">
      <c r="A3468" t="s">
        <v>16257</v>
      </c>
      <c r="B3468" s="2">
        <v>44985</v>
      </c>
      <c r="C3468" t="s">
        <v>16258</v>
      </c>
      <c r="D3468" t="s">
        <v>16259</v>
      </c>
      <c r="E3468">
        <v>3</v>
      </c>
      <c r="F3468" t="str">
        <f>_xlfn.XLOOKUP(C3468,customers!$A$1:$A$4972,customers!B$1:B$4972,,0)</f>
        <v>Sarah Russell</v>
      </c>
      <c r="H3468" t="str">
        <f>_xlfn.XLOOKUP(C3468,customers!$A$1:$A$4972,customers!$G$1:$G$4972,,0)</f>
        <v>Brazil</v>
      </c>
      <c r="I3468" t="str">
        <f>INDEX(products!$A$1:$G$5001,MATCH(orders!$D3468,products!$A$1:$A$5001,0),MATCH(I$1,products!$A$1:$G$1,0))</f>
        <v>Money Transfers</v>
      </c>
      <c r="J3468" t="str">
        <f>INDEX(products!$A$1:$G$5001,MATCH(orders!$D3468,products!$A$1:$A$5001,0),MATCH(J$1,products!$A$1:$G$1,0))</f>
        <v>Premium</v>
      </c>
      <c r="K3468">
        <f>INDEX(products!$A$1:$G$5001,MATCH(orders!$D3468,products!$A$1:$A$5001,0),MATCH(K$1,products!$A$1:$G$1,0))</f>
        <v>5</v>
      </c>
      <c r="L3468" s="3">
        <f>INDEX(products!$A$1:$G$5001,MATCH(orders!$D3468,products!$A$1:$A$5001,0),MATCH(L$1,products!$A$1:$G$1,0))</f>
        <v>5.6092000000000004</v>
      </c>
      <c r="M3468" s="3">
        <f t="shared" si="54"/>
        <v>16.8276</v>
      </c>
      <c r="N3468" t="str">
        <f>_xlfn.XLOOKUP(Orders[[#This Row],[Customer ID]],customers!$A$1:$A$4972,customers!$I$1:$I$4972,,0)</f>
        <v>No</v>
      </c>
    </row>
    <row r="3469" spans="1:14" x14ac:dyDescent="0.25">
      <c r="A3469" t="s">
        <v>16261</v>
      </c>
      <c r="B3469" s="2">
        <v>44985</v>
      </c>
      <c r="C3469" t="s">
        <v>16262</v>
      </c>
      <c r="D3469" t="s">
        <v>16263</v>
      </c>
      <c r="E3469">
        <v>2</v>
      </c>
      <c r="F3469" t="str">
        <f>_xlfn.XLOOKUP(C3469,customers!$A$1:$A$4972,customers!B$1:B$4972,,0)</f>
        <v>Gina Ramirez</v>
      </c>
      <c r="H3469" t="str">
        <f>_xlfn.XLOOKUP(C3469,customers!$A$1:$A$4972,customers!$G$1:$G$4972,,0)</f>
        <v>Germany</v>
      </c>
      <c r="I3469" t="str">
        <f>INDEX(products!$A$1:$G$5001,MATCH(orders!$D3469,products!$A$1:$A$5001,0),MATCH(I$1,products!$A$1:$G$1,0))</f>
        <v>Credit Cards</v>
      </c>
      <c r="J3469" t="str">
        <f>INDEX(products!$A$1:$G$5001,MATCH(orders!$D3469,products!$A$1:$A$5001,0),MATCH(J$1,products!$A$1:$G$1,0))</f>
        <v>VIP</v>
      </c>
      <c r="K3469">
        <f>INDEX(products!$A$1:$G$5001,MATCH(orders!$D3469,products!$A$1:$A$5001,0),MATCH(K$1,products!$A$1:$G$1,0))</f>
        <v>3</v>
      </c>
      <c r="L3469" s="3">
        <f>INDEX(products!$A$1:$G$5001,MATCH(orders!$D3469,products!$A$1:$A$5001,0),MATCH(L$1,products!$A$1:$G$1,0))</f>
        <v>4.0032666666666668</v>
      </c>
      <c r="M3469" s="3">
        <f t="shared" si="54"/>
        <v>8.0065333333333335</v>
      </c>
      <c r="N3469" t="str">
        <f>_xlfn.XLOOKUP(Orders[[#This Row],[Customer ID]],customers!$A$1:$A$4972,customers!$I$1:$I$4972,,0)</f>
        <v>No</v>
      </c>
    </row>
    <row r="3470" spans="1:14" x14ac:dyDescent="0.25">
      <c r="A3470" t="s">
        <v>16265</v>
      </c>
      <c r="B3470" s="2">
        <v>44985</v>
      </c>
      <c r="C3470" t="s">
        <v>16266</v>
      </c>
      <c r="D3470" t="s">
        <v>16267</v>
      </c>
      <c r="E3470">
        <v>3</v>
      </c>
      <c r="F3470" t="str">
        <f>_xlfn.XLOOKUP(C3470,customers!$A$1:$A$4972,customers!B$1:B$4972,,0)</f>
        <v>Amy Davis</v>
      </c>
      <c r="H3470" t="str">
        <f>_xlfn.XLOOKUP(C3470,customers!$A$1:$A$4972,customers!$G$1:$G$4972,,0)</f>
        <v>United States</v>
      </c>
      <c r="I3470" t="str">
        <f>INDEX(products!$A$1:$G$5001,MATCH(orders!$D3470,products!$A$1:$A$5001,0),MATCH(I$1,products!$A$1:$G$1,0))</f>
        <v>Credit Cards</v>
      </c>
      <c r="J3470" t="str">
        <f>INDEX(products!$A$1:$G$5001,MATCH(orders!$D3470,products!$A$1:$A$5001,0),MATCH(J$1,products!$A$1:$G$1,0))</f>
        <v>Premium</v>
      </c>
      <c r="K3470">
        <f>INDEX(products!$A$1:$G$5001,MATCH(orders!$D3470,products!$A$1:$A$5001,0),MATCH(K$1,products!$A$1:$G$1,0))</f>
        <v>5</v>
      </c>
      <c r="L3470" s="3">
        <f>INDEX(products!$A$1:$G$5001,MATCH(orders!$D3470,products!$A$1:$A$5001,0),MATCH(L$1,products!$A$1:$G$1,0))</f>
        <v>7.5201666666666673</v>
      </c>
      <c r="M3470" s="3">
        <f t="shared" si="54"/>
        <v>22.560500000000001</v>
      </c>
      <c r="N3470" t="str">
        <f>_xlfn.XLOOKUP(Orders[[#This Row],[Customer ID]],customers!$A$1:$A$4972,customers!$I$1:$I$4972,,0)</f>
        <v>Yes</v>
      </c>
    </row>
    <row r="3471" spans="1:14" x14ac:dyDescent="0.25">
      <c r="A3471" t="s">
        <v>16269</v>
      </c>
      <c r="B3471" s="2">
        <v>44986</v>
      </c>
      <c r="C3471" t="s">
        <v>16270</v>
      </c>
      <c r="D3471" t="s">
        <v>16271</v>
      </c>
      <c r="E3471">
        <v>1</v>
      </c>
      <c r="F3471" t="str">
        <f>_xlfn.XLOOKUP(C3471,customers!$A$1:$A$4972,customers!B$1:B$4972,,0)</f>
        <v>Adam Carr</v>
      </c>
      <c r="H3471" t="str">
        <f>_xlfn.XLOOKUP(C3471,customers!$A$1:$A$4972,customers!$G$1:$G$4972,,0)</f>
        <v>South Africa</v>
      </c>
      <c r="I3471" t="str">
        <f>INDEX(products!$A$1:$G$5001,MATCH(orders!$D3471,products!$A$1:$A$5001,0),MATCH(I$1,products!$A$1:$G$1,0))</f>
        <v>Loans</v>
      </c>
      <c r="J3471" t="str">
        <f>INDEX(products!$A$1:$G$5001,MATCH(orders!$D3471,products!$A$1:$A$5001,0),MATCH(J$1,products!$A$1:$G$1,0))</f>
        <v>Premium</v>
      </c>
      <c r="K3471">
        <f>INDEX(products!$A$1:$G$5001,MATCH(orders!$D3471,products!$A$1:$A$5001,0),MATCH(K$1,products!$A$1:$G$1,0))</f>
        <v>1</v>
      </c>
      <c r="L3471" s="3">
        <f>INDEX(products!$A$1:$G$5001,MATCH(orders!$D3471,products!$A$1:$A$5001,0),MATCH(L$1,products!$A$1:$G$1,0))</f>
        <v>0.83639999999999992</v>
      </c>
      <c r="M3471" s="3">
        <f t="shared" si="54"/>
        <v>0.83639999999999992</v>
      </c>
      <c r="N3471" t="str">
        <f>_xlfn.XLOOKUP(Orders[[#This Row],[Customer ID]],customers!$A$1:$A$4972,customers!$I$1:$I$4972,,0)</f>
        <v>No</v>
      </c>
    </row>
    <row r="3472" spans="1:14" x14ac:dyDescent="0.25">
      <c r="A3472" t="s">
        <v>16273</v>
      </c>
      <c r="B3472" s="2">
        <v>44986</v>
      </c>
      <c r="C3472" t="s">
        <v>16274</v>
      </c>
      <c r="D3472" t="s">
        <v>16275</v>
      </c>
      <c r="E3472">
        <v>4</v>
      </c>
      <c r="F3472" t="str">
        <f>_xlfn.XLOOKUP(C3472,customers!$A$1:$A$4972,customers!B$1:B$4972,,0)</f>
        <v>Tina Taylor</v>
      </c>
      <c r="H3472" t="str">
        <f>_xlfn.XLOOKUP(C3472,customers!$A$1:$A$4972,customers!$G$1:$G$4972,,0)</f>
        <v>United States</v>
      </c>
      <c r="I3472" t="str">
        <f>INDEX(products!$A$1:$G$5001,MATCH(orders!$D3472,products!$A$1:$A$5001,0),MATCH(I$1,products!$A$1:$G$1,0))</f>
        <v>Credit Cards</v>
      </c>
      <c r="J3472" t="str">
        <f>INDEX(products!$A$1:$G$5001,MATCH(orders!$D3472,products!$A$1:$A$5001,0),MATCH(J$1,products!$A$1:$G$1,0))</f>
        <v>VIP</v>
      </c>
      <c r="K3472">
        <f>INDEX(products!$A$1:$G$5001,MATCH(orders!$D3472,products!$A$1:$A$5001,0),MATCH(K$1,products!$A$1:$G$1,0))</f>
        <v>10</v>
      </c>
      <c r="L3472" s="3">
        <f>INDEX(products!$A$1:$G$5001,MATCH(orders!$D3472,products!$A$1:$A$5001,0),MATCH(L$1,products!$A$1:$G$1,0))</f>
        <v>6.8581000000000003</v>
      </c>
      <c r="M3472" s="3">
        <f t="shared" si="54"/>
        <v>27.432400000000001</v>
      </c>
      <c r="N3472" t="str">
        <f>_xlfn.XLOOKUP(Orders[[#This Row],[Customer ID]],customers!$A$1:$A$4972,customers!$I$1:$I$4972,,0)</f>
        <v>Yes</v>
      </c>
    </row>
    <row r="3473" spans="1:14" x14ac:dyDescent="0.25">
      <c r="A3473" t="s">
        <v>16277</v>
      </c>
      <c r="B3473" s="2">
        <v>44987</v>
      </c>
      <c r="C3473" t="s">
        <v>16278</v>
      </c>
      <c r="D3473" t="s">
        <v>16279</v>
      </c>
      <c r="E3473">
        <v>3</v>
      </c>
      <c r="F3473" t="str">
        <f>_xlfn.XLOOKUP(C3473,customers!$A$1:$A$4972,customers!B$1:B$4972,,0)</f>
        <v>Shannon Hall</v>
      </c>
      <c r="H3473" t="str">
        <f>_xlfn.XLOOKUP(C3473,customers!$A$1:$A$4972,customers!$G$1:$G$4972,,0)</f>
        <v>South Africa</v>
      </c>
      <c r="I3473" t="str">
        <f>INDEX(products!$A$1:$G$5001,MATCH(orders!$D3473,products!$A$1:$A$5001,0),MATCH(I$1,products!$A$1:$G$1,0))</f>
        <v>Investments</v>
      </c>
      <c r="J3473" t="str">
        <f>INDEX(products!$A$1:$G$5001,MATCH(orders!$D3473,products!$A$1:$A$5001,0),MATCH(J$1,products!$A$1:$G$1,0))</f>
        <v>VIP</v>
      </c>
      <c r="K3473">
        <f>INDEX(products!$A$1:$G$5001,MATCH(orders!$D3473,products!$A$1:$A$5001,0),MATCH(K$1,products!$A$1:$G$1,0))</f>
        <v>5</v>
      </c>
      <c r="L3473" s="3">
        <f>INDEX(products!$A$1:$G$5001,MATCH(orders!$D3473,products!$A$1:$A$5001,0),MATCH(L$1,products!$A$1:$G$1,0))</f>
        <v>7.2288333333333332</v>
      </c>
      <c r="M3473" s="3">
        <f t="shared" si="54"/>
        <v>21.686499999999999</v>
      </c>
      <c r="N3473" t="str">
        <f>_xlfn.XLOOKUP(Orders[[#This Row],[Customer ID]],customers!$A$1:$A$4972,customers!$I$1:$I$4972,,0)</f>
        <v>No</v>
      </c>
    </row>
    <row r="3474" spans="1:14" x14ac:dyDescent="0.25">
      <c r="A3474" t="s">
        <v>16281</v>
      </c>
      <c r="B3474" s="2">
        <v>44987</v>
      </c>
      <c r="C3474" t="s">
        <v>16282</v>
      </c>
      <c r="D3474" t="s">
        <v>16283</v>
      </c>
      <c r="E3474">
        <v>2</v>
      </c>
      <c r="F3474" t="str">
        <f>_xlfn.XLOOKUP(C3474,customers!$A$1:$A$4972,customers!B$1:B$4972,,0)</f>
        <v>Reginald Arroyo</v>
      </c>
      <c r="H3474" t="str">
        <f>_xlfn.XLOOKUP(C3474,customers!$A$1:$A$4972,customers!$G$1:$G$4972,,0)</f>
        <v>Japan</v>
      </c>
      <c r="I3474" t="str">
        <f>INDEX(products!$A$1:$G$5001,MATCH(orders!$D3474,products!$A$1:$A$5001,0),MATCH(I$1,products!$A$1:$G$1,0))</f>
        <v>Loans</v>
      </c>
      <c r="J3474" t="str">
        <f>INDEX(products!$A$1:$G$5001,MATCH(orders!$D3474,products!$A$1:$A$5001,0),MATCH(J$1,products!$A$1:$G$1,0))</f>
        <v>Premium</v>
      </c>
      <c r="K3474">
        <f>INDEX(products!$A$1:$G$5001,MATCH(orders!$D3474,products!$A$1:$A$5001,0),MATCH(K$1,products!$A$1:$G$1,0))</f>
        <v>3</v>
      </c>
      <c r="L3474" s="3">
        <f>INDEX(products!$A$1:$G$5001,MATCH(orders!$D3474,products!$A$1:$A$5001,0),MATCH(L$1,products!$A$1:$G$1,0))</f>
        <v>3.8290999999999999</v>
      </c>
      <c r="M3474" s="3">
        <f t="shared" si="54"/>
        <v>7.6581999999999999</v>
      </c>
      <c r="N3474" t="str">
        <f>_xlfn.XLOOKUP(Orders[[#This Row],[Customer ID]],customers!$A$1:$A$4972,customers!$I$1:$I$4972,,0)</f>
        <v>Yes</v>
      </c>
    </row>
    <row r="3475" spans="1:14" x14ac:dyDescent="0.25">
      <c r="A3475" t="s">
        <v>16285</v>
      </c>
      <c r="B3475" s="2">
        <v>44988</v>
      </c>
      <c r="C3475" t="s">
        <v>16286</v>
      </c>
      <c r="D3475" t="s">
        <v>16287</v>
      </c>
      <c r="E3475">
        <v>4</v>
      </c>
      <c r="F3475" t="str">
        <f>_xlfn.XLOOKUP(C3475,customers!$A$1:$A$4972,customers!B$1:B$4972,,0)</f>
        <v>Eric Wyatt</v>
      </c>
      <c r="H3475" t="str">
        <f>_xlfn.XLOOKUP(C3475,customers!$A$1:$A$4972,customers!$G$1:$G$4972,,0)</f>
        <v>United States</v>
      </c>
      <c r="I3475" t="str">
        <f>INDEX(products!$A$1:$G$5001,MATCH(orders!$D3475,products!$A$1:$A$5001,0),MATCH(I$1,products!$A$1:$G$1,0))</f>
        <v>Credit Cards</v>
      </c>
      <c r="J3475" t="str">
        <f>INDEX(products!$A$1:$G$5001,MATCH(orders!$D3475,products!$A$1:$A$5001,0),MATCH(J$1,products!$A$1:$G$1,0))</f>
        <v>VIP</v>
      </c>
      <c r="K3475">
        <f>INDEX(products!$A$1:$G$5001,MATCH(orders!$D3475,products!$A$1:$A$5001,0),MATCH(K$1,products!$A$1:$G$1,0))</f>
        <v>10</v>
      </c>
      <c r="L3475" s="3">
        <f>INDEX(products!$A$1:$G$5001,MATCH(orders!$D3475,products!$A$1:$A$5001,0),MATCH(L$1,products!$A$1:$G$1,0))</f>
        <v>13.663066666666669</v>
      </c>
      <c r="M3475" s="3">
        <f t="shared" si="54"/>
        <v>54.652266666666677</v>
      </c>
      <c r="N3475" t="str">
        <f>_xlfn.XLOOKUP(Orders[[#This Row],[Customer ID]],customers!$A$1:$A$4972,customers!$I$1:$I$4972,,0)</f>
        <v>Yes</v>
      </c>
    </row>
    <row r="3476" spans="1:14" x14ac:dyDescent="0.25">
      <c r="A3476" t="s">
        <v>16289</v>
      </c>
      <c r="B3476" s="2">
        <v>44988</v>
      </c>
      <c r="C3476" t="s">
        <v>16290</v>
      </c>
      <c r="D3476" t="s">
        <v>16291</v>
      </c>
      <c r="E3476">
        <v>1</v>
      </c>
      <c r="F3476" t="str">
        <f>_xlfn.XLOOKUP(C3476,customers!$A$1:$A$4972,customers!B$1:B$4972,,0)</f>
        <v>Jeffrey Mack</v>
      </c>
      <c r="H3476" t="str">
        <f>_xlfn.XLOOKUP(C3476,customers!$A$1:$A$4972,customers!$G$1:$G$4972,,0)</f>
        <v>Brazil</v>
      </c>
      <c r="I3476" t="str">
        <f>INDEX(products!$A$1:$G$5001,MATCH(orders!$D3476,products!$A$1:$A$5001,0),MATCH(I$1,products!$A$1:$G$1,0))</f>
        <v>Credit Cards</v>
      </c>
      <c r="J3476" t="str">
        <f>INDEX(products!$A$1:$G$5001,MATCH(orders!$D3476,products!$A$1:$A$5001,0),MATCH(J$1,products!$A$1:$G$1,0))</f>
        <v>VIP</v>
      </c>
      <c r="K3476">
        <f>INDEX(products!$A$1:$G$5001,MATCH(orders!$D3476,products!$A$1:$A$5001,0),MATCH(K$1,products!$A$1:$G$1,0))</f>
        <v>1</v>
      </c>
      <c r="L3476" s="3">
        <f>INDEX(products!$A$1:$G$5001,MATCH(orders!$D3476,products!$A$1:$A$5001,0),MATCH(L$1,products!$A$1:$G$1,0))</f>
        <v>1.504833333333333</v>
      </c>
      <c r="M3476" s="3">
        <f t="shared" si="54"/>
        <v>1.504833333333333</v>
      </c>
      <c r="N3476" t="str">
        <f>_xlfn.XLOOKUP(Orders[[#This Row],[Customer ID]],customers!$A$1:$A$4972,customers!$I$1:$I$4972,,0)</f>
        <v>No</v>
      </c>
    </row>
    <row r="3477" spans="1:14" x14ac:dyDescent="0.25">
      <c r="A3477" t="s">
        <v>16293</v>
      </c>
      <c r="B3477" s="2">
        <v>44989</v>
      </c>
      <c r="C3477" t="s">
        <v>16294</v>
      </c>
      <c r="D3477" t="s">
        <v>16295</v>
      </c>
      <c r="E3477">
        <v>3</v>
      </c>
      <c r="F3477" t="str">
        <f>_xlfn.XLOOKUP(C3477,customers!$A$1:$A$4972,customers!B$1:B$4972,,0)</f>
        <v>Joseph Martinez</v>
      </c>
      <c r="H3477" t="str">
        <f>_xlfn.XLOOKUP(C3477,customers!$A$1:$A$4972,customers!$G$1:$G$4972,,0)</f>
        <v>Germany</v>
      </c>
      <c r="I3477" t="str">
        <f>INDEX(products!$A$1:$G$5001,MATCH(orders!$D3477,products!$A$1:$A$5001,0),MATCH(I$1,products!$A$1:$G$1,0))</f>
        <v>Loans</v>
      </c>
      <c r="J3477" t="str">
        <f>INDEX(products!$A$1:$G$5001,MATCH(orders!$D3477,products!$A$1:$A$5001,0),MATCH(J$1,products!$A$1:$G$1,0))</f>
        <v>VIP</v>
      </c>
      <c r="K3477">
        <f>INDEX(products!$A$1:$G$5001,MATCH(orders!$D3477,products!$A$1:$A$5001,0),MATCH(K$1,products!$A$1:$G$1,0))</f>
        <v>5</v>
      </c>
      <c r="L3477" s="3">
        <f>INDEX(products!$A$1:$G$5001,MATCH(orders!$D3477,products!$A$1:$A$5001,0),MATCH(L$1,products!$A$1:$G$1,0))</f>
        <v>7.3473999999999986</v>
      </c>
      <c r="M3477" s="3">
        <f t="shared" si="54"/>
        <v>22.042199999999994</v>
      </c>
      <c r="N3477" t="str">
        <f>_xlfn.XLOOKUP(Orders[[#This Row],[Customer ID]],customers!$A$1:$A$4972,customers!$I$1:$I$4972,,0)</f>
        <v>No</v>
      </c>
    </row>
    <row r="3478" spans="1:14" x14ac:dyDescent="0.25">
      <c r="A3478" t="s">
        <v>16297</v>
      </c>
      <c r="B3478" s="2">
        <v>44989</v>
      </c>
      <c r="C3478" t="s">
        <v>16298</v>
      </c>
      <c r="D3478" t="s">
        <v>16299</v>
      </c>
      <c r="E3478">
        <v>3</v>
      </c>
      <c r="F3478" t="str">
        <f>_xlfn.XLOOKUP(C3478,customers!$A$1:$A$4972,customers!B$1:B$4972,,0)</f>
        <v>Jillian Dunn</v>
      </c>
      <c r="H3478" t="str">
        <f>_xlfn.XLOOKUP(C3478,customers!$A$1:$A$4972,customers!$G$1:$G$4972,,0)</f>
        <v>Brazil</v>
      </c>
      <c r="I3478" t="str">
        <f>INDEX(products!$A$1:$G$5001,MATCH(orders!$D3478,products!$A$1:$A$5001,0),MATCH(I$1,products!$A$1:$G$1,0))</f>
        <v>Credit Cards</v>
      </c>
      <c r="J3478" t="str">
        <f>INDEX(products!$A$1:$G$5001,MATCH(orders!$D3478,products!$A$1:$A$5001,0),MATCH(J$1,products!$A$1:$G$1,0))</f>
        <v>VIP</v>
      </c>
      <c r="K3478">
        <f>INDEX(products!$A$1:$G$5001,MATCH(orders!$D3478,products!$A$1:$A$5001,0),MATCH(K$1,products!$A$1:$G$1,0))</f>
        <v>5</v>
      </c>
      <c r="L3478" s="3">
        <f>INDEX(products!$A$1:$G$5001,MATCH(orders!$D3478,products!$A$1:$A$5001,0),MATCH(L$1,products!$A$1:$G$1,0))</f>
        <v>8.1379333333333346</v>
      </c>
      <c r="M3478" s="3">
        <f t="shared" si="54"/>
        <v>24.413800000000002</v>
      </c>
      <c r="N3478" t="str">
        <f>_xlfn.XLOOKUP(Orders[[#This Row],[Customer ID]],customers!$A$1:$A$4972,customers!$I$1:$I$4972,,0)</f>
        <v>Yes</v>
      </c>
    </row>
    <row r="3479" spans="1:14" x14ac:dyDescent="0.25">
      <c r="A3479" t="s">
        <v>16301</v>
      </c>
      <c r="B3479" s="2">
        <v>44989</v>
      </c>
      <c r="C3479" t="s">
        <v>16302</v>
      </c>
      <c r="D3479" t="s">
        <v>16303</v>
      </c>
      <c r="E3479">
        <v>3</v>
      </c>
      <c r="F3479" t="str">
        <f>_xlfn.XLOOKUP(C3479,customers!$A$1:$A$4972,customers!B$1:B$4972,,0)</f>
        <v>Justin Thompson</v>
      </c>
      <c r="H3479" t="str">
        <f>_xlfn.XLOOKUP(C3479,customers!$A$1:$A$4972,customers!$G$1:$G$4972,,0)</f>
        <v>Germany</v>
      </c>
      <c r="I3479" t="str">
        <f>INDEX(products!$A$1:$G$5001,MATCH(orders!$D3479,products!$A$1:$A$5001,0),MATCH(I$1,products!$A$1:$G$1,0))</f>
        <v>Money Transfers</v>
      </c>
      <c r="J3479" t="str">
        <f>INDEX(products!$A$1:$G$5001,MATCH(orders!$D3479,products!$A$1:$A$5001,0),MATCH(J$1,products!$A$1:$G$1,0))</f>
        <v>Premium</v>
      </c>
      <c r="K3479">
        <f>INDEX(products!$A$1:$G$5001,MATCH(orders!$D3479,products!$A$1:$A$5001,0),MATCH(K$1,products!$A$1:$G$1,0))</f>
        <v>5</v>
      </c>
      <c r="L3479" s="3">
        <f>INDEX(products!$A$1:$G$5001,MATCH(orders!$D3479,products!$A$1:$A$5001,0),MATCH(L$1,products!$A$1:$G$1,0))</f>
        <v>6.0130000000000008</v>
      </c>
      <c r="M3479" s="3">
        <f t="shared" si="54"/>
        <v>18.039000000000001</v>
      </c>
      <c r="N3479" t="str">
        <f>_xlfn.XLOOKUP(Orders[[#This Row],[Customer ID]],customers!$A$1:$A$4972,customers!$I$1:$I$4972,,0)</f>
        <v>Yes</v>
      </c>
    </row>
    <row r="3480" spans="1:14" x14ac:dyDescent="0.25">
      <c r="A3480" t="s">
        <v>16305</v>
      </c>
      <c r="B3480" s="2">
        <v>44990</v>
      </c>
      <c r="C3480" t="s">
        <v>16306</v>
      </c>
      <c r="D3480" t="s">
        <v>16307</v>
      </c>
      <c r="E3480">
        <v>4</v>
      </c>
      <c r="F3480" t="str">
        <f>_xlfn.XLOOKUP(C3480,customers!$A$1:$A$4972,customers!B$1:B$4972,,0)</f>
        <v>Kyle Davis</v>
      </c>
      <c r="H3480" t="str">
        <f>_xlfn.XLOOKUP(C3480,customers!$A$1:$A$4972,customers!$G$1:$G$4972,,0)</f>
        <v>United States</v>
      </c>
      <c r="I3480" t="str">
        <f>INDEX(products!$A$1:$G$5001,MATCH(orders!$D3480,products!$A$1:$A$5001,0),MATCH(I$1,products!$A$1:$G$1,0))</f>
        <v>Investments</v>
      </c>
      <c r="J3480" t="str">
        <f>INDEX(products!$A$1:$G$5001,MATCH(orders!$D3480,products!$A$1:$A$5001,0),MATCH(J$1,products!$A$1:$G$1,0))</f>
        <v>Standard</v>
      </c>
      <c r="K3480">
        <f>INDEX(products!$A$1:$G$5001,MATCH(orders!$D3480,products!$A$1:$A$5001,0),MATCH(K$1,products!$A$1:$G$1,0))</f>
        <v>10</v>
      </c>
      <c r="L3480" s="3">
        <f>INDEX(products!$A$1:$G$5001,MATCH(orders!$D3480,products!$A$1:$A$5001,0),MATCH(L$1,products!$A$1:$G$1,0))</f>
        <v>11.55163333333333</v>
      </c>
      <c r="M3480" s="3">
        <f t="shared" si="54"/>
        <v>46.206533333333319</v>
      </c>
      <c r="N3480" t="str">
        <f>_xlfn.XLOOKUP(Orders[[#This Row],[Customer ID]],customers!$A$1:$A$4972,customers!$I$1:$I$4972,,0)</f>
        <v>No</v>
      </c>
    </row>
    <row r="3481" spans="1:14" x14ac:dyDescent="0.25">
      <c r="A3481" t="s">
        <v>16309</v>
      </c>
      <c r="B3481" s="2">
        <v>44990</v>
      </c>
      <c r="C3481" t="s">
        <v>16310</v>
      </c>
      <c r="D3481" t="s">
        <v>16311</v>
      </c>
      <c r="E3481">
        <v>2</v>
      </c>
      <c r="F3481" t="str">
        <f>_xlfn.XLOOKUP(C3481,customers!$A$1:$A$4972,customers!B$1:B$4972,,0)</f>
        <v>Timothy Watson</v>
      </c>
      <c r="H3481" t="str">
        <f>_xlfn.XLOOKUP(C3481,customers!$A$1:$A$4972,customers!$G$1:$G$4972,,0)</f>
        <v>United States</v>
      </c>
      <c r="I3481" t="str">
        <f>INDEX(products!$A$1:$G$5001,MATCH(orders!$D3481,products!$A$1:$A$5001,0),MATCH(I$1,products!$A$1:$G$1,0))</f>
        <v>Investments</v>
      </c>
      <c r="J3481" t="str">
        <f>INDEX(products!$A$1:$G$5001,MATCH(orders!$D3481,products!$A$1:$A$5001,0),MATCH(J$1,products!$A$1:$G$1,0))</f>
        <v>Premium</v>
      </c>
      <c r="K3481">
        <f>INDEX(products!$A$1:$G$5001,MATCH(orders!$D3481,products!$A$1:$A$5001,0),MATCH(K$1,products!$A$1:$G$1,0))</f>
        <v>3</v>
      </c>
      <c r="L3481" s="3">
        <f>INDEX(products!$A$1:$G$5001,MATCH(orders!$D3481,products!$A$1:$A$5001,0),MATCH(L$1,products!$A$1:$G$1,0))</f>
        <v>3.2056666666666671</v>
      </c>
      <c r="M3481" s="3">
        <f t="shared" si="54"/>
        <v>6.4113333333333342</v>
      </c>
      <c r="N3481" t="str">
        <f>_xlfn.XLOOKUP(Orders[[#This Row],[Customer ID]],customers!$A$1:$A$4972,customers!$I$1:$I$4972,,0)</f>
        <v>No</v>
      </c>
    </row>
    <row r="3482" spans="1:14" x14ac:dyDescent="0.25">
      <c r="A3482" t="s">
        <v>16313</v>
      </c>
      <c r="B3482" s="2">
        <v>44991</v>
      </c>
      <c r="C3482" t="s">
        <v>16314</v>
      </c>
      <c r="D3482" t="s">
        <v>16315</v>
      </c>
      <c r="E3482">
        <v>2</v>
      </c>
      <c r="F3482" t="str">
        <f>_xlfn.XLOOKUP(C3482,customers!$A$1:$A$4972,customers!B$1:B$4972,,0)</f>
        <v>Kevin Marquez</v>
      </c>
      <c r="H3482" t="str">
        <f>_xlfn.XLOOKUP(C3482,customers!$A$1:$A$4972,customers!$G$1:$G$4972,,0)</f>
        <v>Germany</v>
      </c>
      <c r="I3482" t="str">
        <f>INDEX(products!$A$1:$G$5001,MATCH(orders!$D3482,products!$A$1:$A$5001,0),MATCH(I$1,products!$A$1:$G$1,0))</f>
        <v>Money Transfers</v>
      </c>
      <c r="J3482" t="str">
        <f>INDEX(products!$A$1:$G$5001,MATCH(orders!$D3482,products!$A$1:$A$5001,0),MATCH(J$1,products!$A$1:$G$1,0))</f>
        <v>Standard</v>
      </c>
      <c r="K3482">
        <f>INDEX(products!$A$1:$G$5001,MATCH(orders!$D3482,products!$A$1:$A$5001,0),MATCH(K$1,products!$A$1:$G$1,0))</f>
        <v>3</v>
      </c>
      <c r="L3482" s="3">
        <f>INDEX(products!$A$1:$G$5001,MATCH(orders!$D3482,products!$A$1:$A$5001,0),MATCH(L$1,products!$A$1:$G$1,0))</f>
        <v>2.461066666666667</v>
      </c>
      <c r="M3482" s="3">
        <f t="shared" si="54"/>
        <v>4.9221333333333339</v>
      </c>
      <c r="N3482" t="str">
        <f>_xlfn.XLOOKUP(Orders[[#This Row],[Customer ID]],customers!$A$1:$A$4972,customers!$I$1:$I$4972,,0)</f>
        <v>No</v>
      </c>
    </row>
    <row r="3483" spans="1:14" x14ac:dyDescent="0.25">
      <c r="A3483" t="s">
        <v>16317</v>
      </c>
      <c r="B3483" s="2">
        <v>44991</v>
      </c>
      <c r="C3483" t="s">
        <v>16318</v>
      </c>
      <c r="D3483" t="s">
        <v>16319</v>
      </c>
      <c r="E3483">
        <v>3</v>
      </c>
      <c r="F3483" t="str">
        <f>_xlfn.XLOOKUP(C3483,customers!$A$1:$A$4972,customers!B$1:B$4972,,0)</f>
        <v>Maureen Clarke</v>
      </c>
      <c r="H3483" t="str">
        <f>_xlfn.XLOOKUP(C3483,customers!$A$1:$A$4972,customers!$G$1:$G$4972,,0)</f>
        <v>Japan</v>
      </c>
      <c r="I3483" t="str">
        <f>INDEX(products!$A$1:$G$5001,MATCH(orders!$D3483,products!$A$1:$A$5001,0),MATCH(I$1,products!$A$1:$G$1,0))</f>
        <v>Credit Cards</v>
      </c>
      <c r="J3483" t="str">
        <f>INDEX(products!$A$1:$G$5001,MATCH(orders!$D3483,products!$A$1:$A$5001,0),MATCH(J$1,products!$A$1:$G$1,0))</f>
        <v>Standard</v>
      </c>
      <c r="K3483">
        <f>INDEX(products!$A$1:$G$5001,MATCH(orders!$D3483,products!$A$1:$A$5001,0),MATCH(K$1,products!$A$1:$G$1,0))</f>
        <v>5</v>
      </c>
      <c r="L3483" s="3">
        <f>INDEX(products!$A$1:$G$5001,MATCH(orders!$D3483,products!$A$1:$A$5001,0),MATCH(L$1,products!$A$1:$G$1,0))</f>
        <v>6.196366666666667</v>
      </c>
      <c r="M3483" s="3">
        <f t="shared" si="54"/>
        <v>18.589100000000002</v>
      </c>
      <c r="N3483" t="str">
        <f>_xlfn.XLOOKUP(Orders[[#This Row],[Customer ID]],customers!$A$1:$A$4972,customers!$I$1:$I$4972,,0)</f>
        <v>No</v>
      </c>
    </row>
    <row r="3484" spans="1:14" x14ac:dyDescent="0.25">
      <c r="A3484" t="s">
        <v>16321</v>
      </c>
      <c r="B3484" s="2">
        <v>44992</v>
      </c>
      <c r="C3484" t="s">
        <v>16322</v>
      </c>
      <c r="D3484" t="s">
        <v>16323</v>
      </c>
      <c r="E3484">
        <v>1</v>
      </c>
      <c r="F3484" t="str">
        <f>_xlfn.XLOOKUP(C3484,customers!$A$1:$A$4972,customers!B$1:B$4972,,0)</f>
        <v>Jean Holloway</v>
      </c>
      <c r="H3484" t="str">
        <f>_xlfn.XLOOKUP(C3484,customers!$A$1:$A$4972,customers!$G$1:$G$4972,,0)</f>
        <v>South Africa</v>
      </c>
      <c r="I3484" t="str">
        <f>INDEX(products!$A$1:$G$5001,MATCH(orders!$D3484,products!$A$1:$A$5001,0),MATCH(I$1,products!$A$1:$G$1,0))</f>
        <v>Credit Cards</v>
      </c>
      <c r="J3484" t="str">
        <f>INDEX(products!$A$1:$G$5001,MATCH(orders!$D3484,products!$A$1:$A$5001,0),MATCH(J$1,products!$A$1:$G$1,0))</f>
        <v>Standard</v>
      </c>
      <c r="K3484">
        <f>INDEX(products!$A$1:$G$5001,MATCH(orders!$D3484,products!$A$1:$A$5001,0),MATCH(K$1,products!$A$1:$G$1,0))</f>
        <v>1</v>
      </c>
      <c r="L3484" s="3">
        <f>INDEX(products!$A$1:$G$5001,MATCH(orders!$D3484,products!$A$1:$A$5001,0),MATCH(L$1,products!$A$1:$G$1,0))</f>
        <v>0.94366666666666676</v>
      </c>
      <c r="M3484" s="3">
        <f t="shared" si="54"/>
        <v>0.94366666666666676</v>
      </c>
      <c r="N3484" t="str">
        <f>_xlfn.XLOOKUP(Orders[[#This Row],[Customer ID]],customers!$A$1:$A$4972,customers!$I$1:$I$4972,,0)</f>
        <v>No</v>
      </c>
    </row>
    <row r="3485" spans="1:14" x14ac:dyDescent="0.25">
      <c r="A3485" t="s">
        <v>16325</v>
      </c>
      <c r="B3485" s="2">
        <v>44992</v>
      </c>
      <c r="C3485" t="s">
        <v>16326</v>
      </c>
      <c r="D3485" t="s">
        <v>16327</v>
      </c>
      <c r="E3485">
        <v>1</v>
      </c>
      <c r="F3485" t="str">
        <f>_xlfn.XLOOKUP(C3485,customers!$A$1:$A$4972,customers!B$1:B$4972,,0)</f>
        <v>Nichole Gibson</v>
      </c>
      <c r="H3485" t="str">
        <f>_xlfn.XLOOKUP(C3485,customers!$A$1:$A$4972,customers!$G$1:$G$4972,,0)</f>
        <v>Brazil</v>
      </c>
      <c r="I3485" t="str">
        <f>INDEX(products!$A$1:$G$5001,MATCH(orders!$D3485,products!$A$1:$A$5001,0),MATCH(I$1,products!$A$1:$G$1,0))</f>
        <v>Investments</v>
      </c>
      <c r="J3485" t="str">
        <f>INDEX(products!$A$1:$G$5001,MATCH(orders!$D3485,products!$A$1:$A$5001,0),MATCH(J$1,products!$A$1:$G$1,0))</f>
        <v>Premium</v>
      </c>
      <c r="K3485">
        <f>INDEX(products!$A$1:$G$5001,MATCH(orders!$D3485,products!$A$1:$A$5001,0),MATCH(K$1,products!$A$1:$G$1,0))</f>
        <v>1</v>
      </c>
      <c r="L3485" s="3">
        <f>INDEX(products!$A$1:$G$5001,MATCH(orders!$D3485,products!$A$1:$A$5001,0),MATCH(L$1,products!$A$1:$G$1,0))</f>
        <v>1.587966666666667</v>
      </c>
      <c r="M3485" s="3">
        <f t="shared" si="54"/>
        <v>1.587966666666667</v>
      </c>
      <c r="N3485" t="str">
        <f>_xlfn.XLOOKUP(Orders[[#This Row],[Customer ID]],customers!$A$1:$A$4972,customers!$I$1:$I$4972,,0)</f>
        <v>No</v>
      </c>
    </row>
    <row r="3486" spans="1:14" x14ac:dyDescent="0.25">
      <c r="A3486" t="s">
        <v>16329</v>
      </c>
      <c r="B3486" s="2">
        <v>44992</v>
      </c>
      <c r="C3486" t="s">
        <v>16330</v>
      </c>
      <c r="D3486" t="s">
        <v>16331</v>
      </c>
      <c r="E3486">
        <v>2</v>
      </c>
      <c r="F3486" t="str">
        <f>_xlfn.XLOOKUP(C3486,customers!$A$1:$A$4972,customers!B$1:B$4972,,0)</f>
        <v>Peter Martin</v>
      </c>
      <c r="H3486" t="str">
        <f>_xlfn.XLOOKUP(C3486,customers!$A$1:$A$4972,customers!$G$1:$G$4972,,0)</f>
        <v>Brazil</v>
      </c>
      <c r="I3486" t="str">
        <f>INDEX(products!$A$1:$G$5001,MATCH(orders!$D3486,products!$A$1:$A$5001,0),MATCH(I$1,products!$A$1:$G$1,0))</f>
        <v>Credit Cards</v>
      </c>
      <c r="J3486" t="str">
        <f>INDEX(products!$A$1:$G$5001,MATCH(orders!$D3486,products!$A$1:$A$5001,0),MATCH(J$1,products!$A$1:$G$1,0))</f>
        <v>Premium</v>
      </c>
      <c r="K3486">
        <f>INDEX(products!$A$1:$G$5001,MATCH(orders!$D3486,products!$A$1:$A$5001,0),MATCH(K$1,products!$A$1:$G$1,0))</f>
        <v>3</v>
      </c>
      <c r="L3486" s="3">
        <f>INDEX(products!$A$1:$G$5001,MATCH(orders!$D3486,products!$A$1:$A$5001,0),MATCH(L$1,products!$A$1:$G$1,0))</f>
        <v>3.7495666666666669</v>
      </c>
      <c r="M3486" s="3">
        <f t="shared" si="54"/>
        <v>7.4991333333333339</v>
      </c>
      <c r="N3486" t="str">
        <f>_xlfn.XLOOKUP(Orders[[#This Row],[Customer ID]],customers!$A$1:$A$4972,customers!$I$1:$I$4972,,0)</f>
        <v>No</v>
      </c>
    </row>
    <row r="3487" spans="1:14" x14ac:dyDescent="0.25">
      <c r="A3487" t="s">
        <v>16333</v>
      </c>
      <c r="B3487" s="2">
        <v>44993</v>
      </c>
      <c r="C3487" t="s">
        <v>16334</v>
      </c>
      <c r="D3487" t="s">
        <v>16335</v>
      </c>
      <c r="E3487">
        <v>1</v>
      </c>
      <c r="F3487" t="str">
        <f>_xlfn.XLOOKUP(C3487,customers!$A$1:$A$4972,customers!B$1:B$4972,,0)</f>
        <v>Karen Mullen</v>
      </c>
      <c r="H3487" t="str">
        <f>_xlfn.XLOOKUP(C3487,customers!$A$1:$A$4972,customers!$G$1:$G$4972,,0)</f>
        <v>Brazil</v>
      </c>
      <c r="I3487" t="str">
        <f>INDEX(products!$A$1:$G$5001,MATCH(orders!$D3487,products!$A$1:$A$5001,0),MATCH(I$1,products!$A$1:$G$1,0))</f>
        <v>Investments</v>
      </c>
      <c r="J3487" t="str">
        <f>INDEX(products!$A$1:$G$5001,MATCH(orders!$D3487,products!$A$1:$A$5001,0),MATCH(J$1,products!$A$1:$G$1,0))</f>
        <v>Premium</v>
      </c>
      <c r="K3487">
        <f>INDEX(products!$A$1:$G$5001,MATCH(orders!$D3487,products!$A$1:$A$5001,0),MATCH(K$1,products!$A$1:$G$1,0))</f>
        <v>1</v>
      </c>
      <c r="L3487" s="3">
        <f>INDEX(products!$A$1:$G$5001,MATCH(orders!$D3487,products!$A$1:$A$5001,0),MATCH(L$1,products!$A$1:$G$1,0))</f>
        <v>1.2595000000000001</v>
      </c>
      <c r="M3487" s="3">
        <f t="shared" si="54"/>
        <v>1.2595000000000001</v>
      </c>
      <c r="N3487" t="str">
        <f>_xlfn.XLOOKUP(Orders[[#This Row],[Customer ID]],customers!$A$1:$A$4972,customers!$I$1:$I$4972,,0)</f>
        <v>Yes</v>
      </c>
    </row>
    <row r="3488" spans="1:14" x14ac:dyDescent="0.25">
      <c r="A3488" t="s">
        <v>16337</v>
      </c>
      <c r="B3488" s="2">
        <v>44993</v>
      </c>
      <c r="C3488" t="s">
        <v>16338</v>
      </c>
      <c r="D3488" t="s">
        <v>16339</v>
      </c>
      <c r="E3488">
        <v>2</v>
      </c>
      <c r="F3488" t="str">
        <f>_xlfn.XLOOKUP(C3488,customers!$A$1:$A$4972,customers!B$1:B$4972,,0)</f>
        <v>Julia Jones</v>
      </c>
      <c r="H3488" t="str">
        <f>_xlfn.XLOOKUP(C3488,customers!$A$1:$A$4972,customers!$G$1:$G$4972,,0)</f>
        <v>United States</v>
      </c>
      <c r="I3488" t="str">
        <f>INDEX(products!$A$1:$G$5001,MATCH(orders!$D3488,products!$A$1:$A$5001,0),MATCH(I$1,products!$A$1:$G$1,0))</f>
        <v>Investments</v>
      </c>
      <c r="J3488" t="str">
        <f>INDEX(products!$A$1:$G$5001,MATCH(orders!$D3488,products!$A$1:$A$5001,0),MATCH(J$1,products!$A$1:$G$1,0))</f>
        <v>Premium</v>
      </c>
      <c r="K3488">
        <f>INDEX(products!$A$1:$G$5001,MATCH(orders!$D3488,products!$A$1:$A$5001,0),MATCH(K$1,products!$A$1:$G$1,0))</f>
        <v>3</v>
      </c>
      <c r="L3488" s="3">
        <f>INDEX(products!$A$1:$G$5001,MATCH(orders!$D3488,products!$A$1:$A$5001,0),MATCH(L$1,products!$A$1:$G$1,0))</f>
        <v>3.0647666666666669</v>
      </c>
      <c r="M3488" s="3">
        <f t="shared" si="54"/>
        <v>6.1295333333333337</v>
      </c>
      <c r="N3488" t="str">
        <f>_xlfn.XLOOKUP(Orders[[#This Row],[Customer ID]],customers!$A$1:$A$4972,customers!$I$1:$I$4972,,0)</f>
        <v>Yes</v>
      </c>
    </row>
    <row r="3489" spans="1:14" x14ac:dyDescent="0.25">
      <c r="A3489" t="s">
        <v>16341</v>
      </c>
      <c r="B3489" s="2">
        <v>44994</v>
      </c>
      <c r="C3489" t="s">
        <v>16342</v>
      </c>
      <c r="D3489" t="s">
        <v>16343</v>
      </c>
      <c r="E3489">
        <v>3</v>
      </c>
      <c r="F3489" t="str">
        <f>_xlfn.XLOOKUP(C3489,customers!$A$1:$A$4972,customers!B$1:B$4972,,0)</f>
        <v>Craig Burton</v>
      </c>
      <c r="H3489" t="str">
        <f>_xlfn.XLOOKUP(C3489,customers!$A$1:$A$4972,customers!$G$1:$G$4972,,0)</f>
        <v>Brazil</v>
      </c>
      <c r="I3489" t="str">
        <f>INDEX(products!$A$1:$G$5001,MATCH(orders!$D3489,products!$A$1:$A$5001,0),MATCH(I$1,products!$A$1:$G$1,0))</f>
        <v>Money Transfers</v>
      </c>
      <c r="J3489" t="str">
        <f>INDEX(products!$A$1:$G$5001,MATCH(orders!$D3489,products!$A$1:$A$5001,0),MATCH(J$1,products!$A$1:$G$1,0))</f>
        <v>Premium</v>
      </c>
      <c r="K3489">
        <f>INDEX(products!$A$1:$G$5001,MATCH(orders!$D3489,products!$A$1:$A$5001,0),MATCH(K$1,products!$A$1:$G$1,0))</f>
        <v>5</v>
      </c>
      <c r="L3489" s="3">
        <f>INDEX(products!$A$1:$G$5001,MATCH(orders!$D3489,products!$A$1:$A$5001,0),MATCH(L$1,products!$A$1:$G$1,0))</f>
        <v>3.5932666666666671</v>
      </c>
      <c r="M3489" s="3">
        <f t="shared" si="54"/>
        <v>10.779800000000002</v>
      </c>
      <c r="N3489" t="str">
        <f>_xlfn.XLOOKUP(Orders[[#This Row],[Customer ID]],customers!$A$1:$A$4972,customers!$I$1:$I$4972,,0)</f>
        <v>No</v>
      </c>
    </row>
    <row r="3490" spans="1:14" x14ac:dyDescent="0.25">
      <c r="A3490" t="s">
        <v>16345</v>
      </c>
      <c r="B3490" s="2">
        <v>44994</v>
      </c>
      <c r="C3490" t="s">
        <v>16346</v>
      </c>
      <c r="D3490" t="s">
        <v>16347</v>
      </c>
      <c r="E3490">
        <v>2</v>
      </c>
      <c r="F3490" t="str">
        <f>_xlfn.XLOOKUP(C3490,customers!$A$1:$A$4972,customers!B$1:B$4972,,0)</f>
        <v>Jonathan Moody</v>
      </c>
      <c r="H3490" t="str">
        <f>_xlfn.XLOOKUP(C3490,customers!$A$1:$A$4972,customers!$G$1:$G$4972,,0)</f>
        <v>South Africa</v>
      </c>
      <c r="I3490" t="str">
        <f>INDEX(products!$A$1:$G$5001,MATCH(orders!$D3490,products!$A$1:$A$5001,0),MATCH(I$1,products!$A$1:$G$1,0))</f>
        <v>Investments</v>
      </c>
      <c r="J3490" t="str">
        <f>INDEX(products!$A$1:$G$5001,MATCH(orders!$D3490,products!$A$1:$A$5001,0),MATCH(J$1,products!$A$1:$G$1,0))</f>
        <v>Standard</v>
      </c>
      <c r="K3490">
        <f>INDEX(products!$A$1:$G$5001,MATCH(orders!$D3490,products!$A$1:$A$5001,0),MATCH(K$1,products!$A$1:$G$1,0))</f>
        <v>3</v>
      </c>
      <c r="L3490" s="3">
        <f>INDEX(products!$A$1:$G$5001,MATCH(orders!$D3490,products!$A$1:$A$5001,0),MATCH(L$1,products!$A$1:$G$1,0))</f>
        <v>2.0952333333333328</v>
      </c>
      <c r="M3490" s="3">
        <f t="shared" si="54"/>
        <v>4.1904666666666657</v>
      </c>
      <c r="N3490" t="str">
        <f>_xlfn.XLOOKUP(Orders[[#This Row],[Customer ID]],customers!$A$1:$A$4972,customers!$I$1:$I$4972,,0)</f>
        <v>No</v>
      </c>
    </row>
    <row r="3491" spans="1:14" x14ac:dyDescent="0.25">
      <c r="A3491" t="s">
        <v>16349</v>
      </c>
      <c r="B3491" s="2">
        <v>44995</v>
      </c>
      <c r="C3491" t="s">
        <v>16350</v>
      </c>
      <c r="D3491" t="s">
        <v>16351</v>
      </c>
      <c r="E3491">
        <v>2</v>
      </c>
      <c r="F3491" t="str">
        <f>_xlfn.XLOOKUP(C3491,customers!$A$1:$A$4972,customers!B$1:B$4972,,0)</f>
        <v>Christina Anderson</v>
      </c>
      <c r="H3491" t="str">
        <f>_xlfn.XLOOKUP(C3491,customers!$A$1:$A$4972,customers!$G$1:$G$4972,,0)</f>
        <v>South Africa</v>
      </c>
      <c r="I3491" t="str">
        <f>INDEX(products!$A$1:$G$5001,MATCH(orders!$D3491,products!$A$1:$A$5001,0),MATCH(I$1,products!$A$1:$G$1,0))</f>
        <v>Credit Cards</v>
      </c>
      <c r="J3491" t="str">
        <f>INDEX(products!$A$1:$G$5001,MATCH(orders!$D3491,products!$A$1:$A$5001,0),MATCH(J$1,products!$A$1:$G$1,0))</f>
        <v>Premium</v>
      </c>
      <c r="K3491">
        <f>INDEX(products!$A$1:$G$5001,MATCH(orders!$D3491,products!$A$1:$A$5001,0),MATCH(K$1,products!$A$1:$G$1,0))</f>
        <v>3</v>
      </c>
      <c r="L3491" s="3">
        <f>INDEX(products!$A$1:$G$5001,MATCH(orders!$D3491,products!$A$1:$A$5001,0),MATCH(L$1,products!$A$1:$G$1,0))</f>
        <v>3.27</v>
      </c>
      <c r="M3491" s="3">
        <f t="shared" si="54"/>
        <v>6.54</v>
      </c>
      <c r="N3491" t="str">
        <f>_xlfn.XLOOKUP(Orders[[#This Row],[Customer ID]],customers!$A$1:$A$4972,customers!$I$1:$I$4972,,0)</f>
        <v>No</v>
      </c>
    </row>
    <row r="3492" spans="1:14" x14ac:dyDescent="0.25">
      <c r="A3492" t="s">
        <v>16353</v>
      </c>
      <c r="B3492" s="2">
        <v>44995</v>
      </c>
      <c r="C3492" t="s">
        <v>16354</v>
      </c>
      <c r="D3492" t="s">
        <v>16355</v>
      </c>
      <c r="E3492">
        <v>3</v>
      </c>
      <c r="F3492" t="str">
        <f>_xlfn.XLOOKUP(C3492,customers!$A$1:$A$4972,customers!B$1:B$4972,,0)</f>
        <v>Anthony Winters</v>
      </c>
      <c r="H3492" t="str">
        <f>_xlfn.XLOOKUP(C3492,customers!$A$1:$A$4972,customers!$G$1:$G$4972,,0)</f>
        <v>Germany</v>
      </c>
      <c r="I3492" t="str">
        <f>INDEX(products!$A$1:$G$5001,MATCH(orders!$D3492,products!$A$1:$A$5001,0),MATCH(I$1,products!$A$1:$G$1,0))</f>
        <v>Credit Cards</v>
      </c>
      <c r="J3492" t="str">
        <f>INDEX(products!$A$1:$G$5001,MATCH(orders!$D3492,products!$A$1:$A$5001,0),MATCH(J$1,products!$A$1:$G$1,0))</f>
        <v>Standard</v>
      </c>
      <c r="K3492">
        <f>INDEX(products!$A$1:$G$5001,MATCH(orders!$D3492,products!$A$1:$A$5001,0),MATCH(K$1,products!$A$1:$G$1,0))</f>
        <v>5</v>
      </c>
      <c r="L3492" s="3">
        <f>INDEX(products!$A$1:$G$5001,MATCH(orders!$D3492,products!$A$1:$A$5001,0),MATCH(L$1,products!$A$1:$G$1,0))</f>
        <v>3.7561666666666671</v>
      </c>
      <c r="M3492" s="3">
        <f t="shared" si="54"/>
        <v>11.268500000000001</v>
      </c>
      <c r="N3492" t="str">
        <f>_xlfn.XLOOKUP(Orders[[#This Row],[Customer ID]],customers!$A$1:$A$4972,customers!$I$1:$I$4972,,0)</f>
        <v>Yes</v>
      </c>
    </row>
    <row r="3493" spans="1:14" x14ac:dyDescent="0.25">
      <c r="A3493" t="s">
        <v>16356</v>
      </c>
      <c r="B3493" s="2">
        <v>44996</v>
      </c>
      <c r="C3493" t="s">
        <v>16357</v>
      </c>
      <c r="D3493" t="s">
        <v>16358</v>
      </c>
      <c r="E3493">
        <v>1</v>
      </c>
      <c r="F3493" t="str">
        <f>_xlfn.XLOOKUP(C3493,customers!$A$1:$A$4972,customers!B$1:B$4972,,0)</f>
        <v>Stephanie Macias</v>
      </c>
      <c r="H3493" t="str">
        <f>_xlfn.XLOOKUP(C3493,customers!$A$1:$A$4972,customers!$G$1:$G$4972,,0)</f>
        <v>United States</v>
      </c>
      <c r="I3493" t="str">
        <f>INDEX(products!$A$1:$G$5001,MATCH(orders!$D3493,products!$A$1:$A$5001,0),MATCH(I$1,products!$A$1:$G$1,0))</f>
        <v>Loans</v>
      </c>
      <c r="J3493" t="str">
        <f>INDEX(products!$A$1:$G$5001,MATCH(orders!$D3493,products!$A$1:$A$5001,0),MATCH(J$1,products!$A$1:$G$1,0))</f>
        <v>Premium</v>
      </c>
      <c r="K3493">
        <f>INDEX(products!$A$1:$G$5001,MATCH(orders!$D3493,products!$A$1:$A$5001,0),MATCH(K$1,products!$A$1:$G$1,0))</f>
        <v>1</v>
      </c>
      <c r="L3493" s="3">
        <f>INDEX(products!$A$1:$G$5001,MATCH(orders!$D3493,products!$A$1:$A$5001,0),MATCH(L$1,products!$A$1:$G$1,0))</f>
        <v>1.2735000000000001</v>
      </c>
      <c r="M3493" s="3">
        <f t="shared" si="54"/>
        <v>1.2735000000000001</v>
      </c>
      <c r="N3493" t="str">
        <f>_xlfn.XLOOKUP(Orders[[#This Row],[Customer ID]],customers!$A$1:$A$4972,customers!$I$1:$I$4972,,0)</f>
        <v>Yes</v>
      </c>
    </row>
    <row r="3494" spans="1:14" x14ac:dyDescent="0.25">
      <c r="A3494" t="s">
        <v>16360</v>
      </c>
      <c r="B3494" s="2">
        <v>44996</v>
      </c>
      <c r="C3494" t="s">
        <v>16361</v>
      </c>
      <c r="D3494" t="s">
        <v>16362</v>
      </c>
      <c r="E3494">
        <v>2</v>
      </c>
      <c r="F3494" t="str">
        <f>_xlfn.XLOOKUP(C3494,customers!$A$1:$A$4972,customers!B$1:B$4972,,0)</f>
        <v>Sharon Porter</v>
      </c>
      <c r="H3494" t="str">
        <f>_xlfn.XLOOKUP(C3494,customers!$A$1:$A$4972,customers!$G$1:$G$4972,,0)</f>
        <v>South Africa</v>
      </c>
      <c r="I3494" t="str">
        <f>INDEX(products!$A$1:$G$5001,MATCH(orders!$D3494,products!$A$1:$A$5001,0),MATCH(I$1,products!$A$1:$G$1,0))</f>
        <v>Credit Cards</v>
      </c>
      <c r="J3494" t="str">
        <f>INDEX(products!$A$1:$G$5001,MATCH(orders!$D3494,products!$A$1:$A$5001,0),MATCH(J$1,products!$A$1:$G$1,0))</f>
        <v>Premium</v>
      </c>
      <c r="K3494">
        <f>INDEX(products!$A$1:$G$5001,MATCH(orders!$D3494,products!$A$1:$A$5001,0),MATCH(K$1,products!$A$1:$G$1,0))</f>
        <v>3</v>
      </c>
      <c r="L3494" s="3">
        <f>INDEX(products!$A$1:$G$5001,MATCH(orders!$D3494,products!$A$1:$A$5001,0),MATCH(L$1,products!$A$1:$G$1,0))</f>
        <v>4.6429333333333336</v>
      </c>
      <c r="M3494" s="3">
        <f t="shared" si="54"/>
        <v>9.2858666666666672</v>
      </c>
      <c r="N3494" t="str">
        <f>_xlfn.XLOOKUP(Orders[[#This Row],[Customer ID]],customers!$A$1:$A$4972,customers!$I$1:$I$4972,,0)</f>
        <v>No</v>
      </c>
    </row>
    <row r="3495" spans="1:14" x14ac:dyDescent="0.25">
      <c r="A3495" t="s">
        <v>16364</v>
      </c>
      <c r="B3495" s="2">
        <v>44996</v>
      </c>
      <c r="C3495" t="s">
        <v>16365</v>
      </c>
      <c r="D3495" t="s">
        <v>16366</v>
      </c>
      <c r="E3495">
        <v>2</v>
      </c>
      <c r="F3495" t="str">
        <f>_xlfn.XLOOKUP(C3495,customers!$A$1:$A$4972,customers!B$1:B$4972,,0)</f>
        <v>Justin Acevedo</v>
      </c>
      <c r="H3495" t="str">
        <f>_xlfn.XLOOKUP(C3495,customers!$A$1:$A$4972,customers!$G$1:$G$4972,,0)</f>
        <v>Japan</v>
      </c>
      <c r="I3495" t="str">
        <f>INDEX(products!$A$1:$G$5001,MATCH(orders!$D3495,products!$A$1:$A$5001,0),MATCH(I$1,products!$A$1:$G$1,0))</f>
        <v>Loans</v>
      </c>
      <c r="J3495" t="str">
        <f>INDEX(products!$A$1:$G$5001,MATCH(orders!$D3495,products!$A$1:$A$5001,0),MATCH(J$1,products!$A$1:$G$1,0))</f>
        <v>VIP</v>
      </c>
      <c r="K3495">
        <f>INDEX(products!$A$1:$G$5001,MATCH(orders!$D3495,products!$A$1:$A$5001,0),MATCH(K$1,products!$A$1:$G$1,0))</f>
        <v>3</v>
      </c>
      <c r="L3495" s="3">
        <f>INDEX(products!$A$1:$G$5001,MATCH(orders!$D3495,products!$A$1:$A$5001,0),MATCH(L$1,products!$A$1:$G$1,0))</f>
        <v>4.6487333333333334</v>
      </c>
      <c r="M3495" s="3">
        <f t="shared" si="54"/>
        <v>9.2974666666666668</v>
      </c>
      <c r="N3495" t="str">
        <f>_xlfn.XLOOKUP(Orders[[#This Row],[Customer ID]],customers!$A$1:$A$4972,customers!$I$1:$I$4972,,0)</f>
        <v>No</v>
      </c>
    </row>
    <row r="3496" spans="1:14" x14ac:dyDescent="0.25">
      <c r="A3496" t="s">
        <v>16368</v>
      </c>
      <c r="B3496" s="2">
        <v>44997</v>
      </c>
      <c r="C3496" t="s">
        <v>16369</v>
      </c>
      <c r="D3496" t="s">
        <v>16370</v>
      </c>
      <c r="E3496">
        <v>3</v>
      </c>
      <c r="F3496" t="str">
        <f>_xlfn.XLOOKUP(C3496,customers!$A$1:$A$4972,customers!B$1:B$4972,,0)</f>
        <v>Valerie Guerra</v>
      </c>
      <c r="H3496" t="str">
        <f>_xlfn.XLOOKUP(C3496,customers!$A$1:$A$4972,customers!$G$1:$G$4972,,0)</f>
        <v>United States</v>
      </c>
      <c r="I3496" t="str">
        <f>INDEX(products!$A$1:$G$5001,MATCH(orders!$D3496,products!$A$1:$A$5001,0),MATCH(I$1,products!$A$1:$G$1,0))</f>
        <v>Investments</v>
      </c>
      <c r="J3496" t="str">
        <f>INDEX(products!$A$1:$G$5001,MATCH(orders!$D3496,products!$A$1:$A$5001,0),MATCH(J$1,products!$A$1:$G$1,0))</f>
        <v>Standard</v>
      </c>
      <c r="K3496">
        <f>INDEX(products!$A$1:$G$5001,MATCH(orders!$D3496,products!$A$1:$A$5001,0),MATCH(K$1,products!$A$1:$G$1,0))</f>
        <v>5</v>
      </c>
      <c r="L3496" s="3">
        <f>INDEX(products!$A$1:$G$5001,MATCH(orders!$D3496,products!$A$1:$A$5001,0),MATCH(L$1,products!$A$1:$G$1,0))</f>
        <v>6.6285666666666669</v>
      </c>
      <c r="M3496" s="3">
        <f t="shared" si="54"/>
        <v>19.8857</v>
      </c>
      <c r="N3496" t="str">
        <f>_xlfn.XLOOKUP(Orders[[#This Row],[Customer ID]],customers!$A$1:$A$4972,customers!$I$1:$I$4972,,0)</f>
        <v>Yes</v>
      </c>
    </row>
    <row r="3497" spans="1:14" x14ac:dyDescent="0.25">
      <c r="A3497" t="s">
        <v>16372</v>
      </c>
      <c r="B3497" s="2">
        <v>44997</v>
      </c>
      <c r="C3497" t="s">
        <v>16373</v>
      </c>
      <c r="D3497" t="s">
        <v>16374</v>
      </c>
      <c r="E3497">
        <v>1</v>
      </c>
      <c r="F3497" t="str">
        <f>_xlfn.XLOOKUP(C3497,customers!$A$1:$A$4972,customers!B$1:B$4972,,0)</f>
        <v>Marvin Taylor</v>
      </c>
      <c r="H3497" t="str">
        <f>_xlfn.XLOOKUP(C3497,customers!$A$1:$A$4972,customers!$G$1:$G$4972,,0)</f>
        <v>United States</v>
      </c>
      <c r="I3497" t="str">
        <f>INDEX(products!$A$1:$G$5001,MATCH(orders!$D3497,products!$A$1:$A$5001,0),MATCH(I$1,products!$A$1:$G$1,0))</f>
        <v>Credit Cards</v>
      </c>
      <c r="J3497" t="str">
        <f>INDEX(products!$A$1:$G$5001,MATCH(orders!$D3497,products!$A$1:$A$5001,0),MATCH(J$1,products!$A$1:$G$1,0))</f>
        <v>Premium</v>
      </c>
      <c r="K3497">
        <f>INDEX(products!$A$1:$G$5001,MATCH(orders!$D3497,products!$A$1:$A$5001,0),MATCH(K$1,products!$A$1:$G$1,0))</f>
        <v>1</v>
      </c>
      <c r="L3497" s="3">
        <f>INDEX(products!$A$1:$G$5001,MATCH(orders!$D3497,products!$A$1:$A$5001,0),MATCH(L$1,products!$A$1:$G$1,0))</f>
        <v>0.87790000000000001</v>
      </c>
      <c r="M3497" s="3">
        <f t="shared" si="54"/>
        <v>0.87790000000000001</v>
      </c>
      <c r="N3497" t="str">
        <f>_xlfn.XLOOKUP(Orders[[#This Row],[Customer ID]],customers!$A$1:$A$4972,customers!$I$1:$I$4972,,0)</f>
        <v>Yes</v>
      </c>
    </row>
    <row r="3498" spans="1:14" x14ac:dyDescent="0.25">
      <c r="A3498" t="s">
        <v>16376</v>
      </c>
      <c r="B3498" s="2">
        <v>44998</v>
      </c>
      <c r="C3498" t="s">
        <v>16377</v>
      </c>
      <c r="D3498" t="s">
        <v>16378</v>
      </c>
      <c r="E3498">
        <v>2</v>
      </c>
      <c r="F3498" t="str">
        <f>_xlfn.XLOOKUP(C3498,customers!$A$1:$A$4972,customers!B$1:B$4972,,0)</f>
        <v>Dawn Glass</v>
      </c>
      <c r="H3498" t="str">
        <f>_xlfn.XLOOKUP(C3498,customers!$A$1:$A$4972,customers!$G$1:$G$4972,,0)</f>
        <v>South Africa</v>
      </c>
      <c r="I3498" t="str">
        <f>INDEX(products!$A$1:$G$5001,MATCH(orders!$D3498,products!$A$1:$A$5001,0),MATCH(I$1,products!$A$1:$G$1,0))</f>
        <v>Money Transfers</v>
      </c>
      <c r="J3498" t="str">
        <f>INDEX(products!$A$1:$G$5001,MATCH(orders!$D3498,products!$A$1:$A$5001,0),MATCH(J$1,products!$A$1:$G$1,0))</f>
        <v>Premium</v>
      </c>
      <c r="K3498">
        <f>INDEX(products!$A$1:$G$5001,MATCH(orders!$D3498,products!$A$1:$A$5001,0),MATCH(K$1,products!$A$1:$G$1,0))</f>
        <v>3</v>
      </c>
      <c r="L3498" s="3">
        <f>INDEX(products!$A$1:$G$5001,MATCH(orders!$D3498,products!$A$1:$A$5001,0),MATCH(L$1,products!$A$1:$G$1,0))</f>
        <v>4.5890000000000004</v>
      </c>
      <c r="M3498" s="3">
        <f t="shared" si="54"/>
        <v>9.1780000000000008</v>
      </c>
      <c r="N3498" t="str">
        <f>_xlfn.XLOOKUP(Orders[[#This Row],[Customer ID]],customers!$A$1:$A$4972,customers!$I$1:$I$4972,,0)</f>
        <v>Yes</v>
      </c>
    </row>
    <row r="3499" spans="1:14" x14ac:dyDescent="0.25">
      <c r="A3499" t="s">
        <v>16380</v>
      </c>
      <c r="B3499" s="2">
        <v>44998</v>
      </c>
      <c r="C3499" t="s">
        <v>16381</v>
      </c>
      <c r="D3499" t="s">
        <v>16382</v>
      </c>
      <c r="E3499">
        <v>3</v>
      </c>
      <c r="F3499" t="str">
        <f>_xlfn.XLOOKUP(C3499,customers!$A$1:$A$4972,customers!B$1:B$4972,,0)</f>
        <v>Jonathon Medina</v>
      </c>
      <c r="H3499" t="str">
        <f>_xlfn.XLOOKUP(C3499,customers!$A$1:$A$4972,customers!$G$1:$G$4972,,0)</f>
        <v>Japan</v>
      </c>
      <c r="I3499" t="str">
        <f>INDEX(products!$A$1:$G$5001,MATCH(orders!$D3499,products!$A$1:$A$5001,0),MATCH(I$1,products!$A$1:$G$1,0))</f>
        <v>Money Transfers</v>
      </c>
      <c r="J3499" t="str">
        <f>INDEX(products!$A$1:$G$5001,MATCH(orders!$D3499,products!$A$1:$A$5001,0),MATCH(J$1,products!$A$1:$G$1,0))</f>
        <v>Premium</v>
      </c>
      <c r="K3499">
        <f>INDEX(products!$A$1:$G$5001,MATCH(orders!$D3499,products!$A$1:$A$5001,0),MATCH(K$1,products!$A$1:$G$1,0))</f>
        <v>5</v>
      </c>
      <c r="L3499" s="3">
        <f>INDEX(products!$A$1:$G$5001,MATCH(orders!$D3499,products!$A$1:$A$5001,0),MATCH(L$1,products!$A$1:$G$1,0))</f>
        <v>7.7638000000000007</v>
      </c>
      <c r="M3499" s="3">
        <f t="shared" si="54"/>
        <v>23.291400000000003</v>
      </c>
      <c r="N3499" t="str">
        <f>_xlfn.XLOOKUP(Orders[[#This Row],[Customer ID]],customers!$A$1:$A$4972,customers!$I$1:$I$4972,,0)</f>
        <v>No</v>
      </c>
    </row>
    <row r="3500" spans="1:14" x14ac:dyDescent="0.25">
      <c r="A3500" t="s">
        <v>16384</v>
      </c>
      <c r="B3500" s="2">
        <v>44999</v>
      </c>
      <c r="C3500" t="s">
        <v>16385</v>
      </c>
      <c r="D3500" t="s">
        <v>16386</v>
      </c>
      <c r="E3500">
        <v>2</v>
      </c>
      <c r="F3500" t="str">
        <f>_xlfn.XLOOKUP(C3500,customers!$A$1:$A$4972,customers!B$1:B$4972,,0)</f>
        <v>Devon Hughes</v>
      </c>
      <c r="H3500" t="str">
        <f>_xlfn.XLOOKUP(C3500,customers!$A$1:$A$4972,customers!$G$1:$G$4972,,0)</f>
        <v>Germany</v>
      </c>
      <c r="I3500" t="str">
        <f>INDEX(products!$A$1:$G$5001,MATCH(orders!$D3500,products!$A$1:$A$5001,0),MATCH(I$1,products!$A$1:$G$1,0))</f>
        <v>Money Transfers</v>
      </c>
      <c r="J3500" t="str">
        <f>INDEX(products!$A$1:$G$5001,MATCH(orders!$D3500,products!$A$1:$A$5001,0),MATCH(J$1,products!$A$1:$G$1,0))</f>
        <v>VIP</v>
      </c>
      <c r="K3500">
        <f>INDEX(products!$A$1:$G$5001,MATCH(orders!$D3500,products!$A$1:$A$5001,0),MATCH(K$1,products!$A$1:$G$1,0))</f>
        <v>3</v>
      </c>
      <c r="L3500" s="3">
        <f>INDEX(products!$A$1:$G$5001,MATCH(orders!$D3500,products!$A$1:$A$5001,0),MATCH(L$1,products!$A$1:$G$1,0))</f>
        <v>2.5899666666666672</v>
      </c>
      <c r="M3500" s="3">
        <f t="shared" si="54"/>
        <v>5.1799333333333344</v>
      </c>
      <c r="N3500" t="str">
        <f>_xlfn.XLOOKUP(Orders[[#This Row],[Customer ID]],customers!$A$1:$A$4972,customers!$I$1:$I$4972,,0)</f>
        <v>No</v>
      </c>
    </row>
    <row r="3501" spans="1:14" x14ac:dyDescent="0.25">
      <c r="A3501" t="s">
        <v>16388</v>
      </c>
      <c r="B3501" s="2">
        <v>44999</v>
      </c>
      <c r="C3501" t="s">
        <v>16389</v>
      </c>
      <c r="D3501" t="s">
        <v>16390</v>
      </c>
      <c r="E3501">
        <v>4</v>
      </c>
      <c r="F3501" t="str">
        <f>_xlfn.XLOOKUP(C3501,customers!$A$1:$A$4972,customers!B$1:B$4972,,0)</f>
        <v>Natalie Jones</v>
      </c>
      <c r="H3501" t="str">
        <f>_xlfn.XLOOKUP(C3501,customers!$A$1:$A$4972,customers!$G$1:$G$4972,,0)</f>
        <v>South Africa</v>
      </c>
      <c r="I3501" t="str">
        <f>INDEX(products!$A$1:$G$5001,MATCH(orders!$D3501,products!$A$1:$A$5001,0),MATCH(I$1,products!$A$1:$G$1,0))</f>
        <v>Investments</v>
      </c>
      <c r="J3501" t="str">
        <f>INDEX(products!$A$1:$G$5001,MATCH(orders!$D3501,products!$A$1:$A$5001,0),MATCH(J$1,products!$A$1:$G$1,0))</f>
        <v>Standard</v>
      </c>
      <c r="K3501">
        <f>INDEX(products!$A$1:$G$5001,MATCH(orders!$D3501,products!$A$1:$A$5001,0),MATCH(K$1,products!$A$1:$G$1,0))</f>
        <v>10</v>
      </c>
      <c r="L3501" s="3">
        <f>INDEX(products!$A$1:$G$5001,MATCH(orders!$D3501,products!$A$1:$A$5001,0),MATCH(L$1,products!$A$1:$G$1,0))</f>
        <v>14.04093333333333</v>
      </c>
      <c r="M3501" s="3">
        <f t="shared" si="54"/>
        <v>56.163733333333319</v>
      </c>
      <c r="N3501" t="str">
        <f>_xlfn.XLOOKUP(Orders[[#This Row],[Customer ID]],customers!$A$1:$A$4972,customers!$I$1:$I$4972,,0)</f>
        <v>Yes</v>
      </c>
    </row>
    <row r="3502" spans="1:14" x14ac:dyDescent="0.25">
      <c r="A3502" t="s">
        <v>16392</v>
      </c>
      <c r="B3502" s="2">
        <v>45000</v>
      </c>
      <c r="C3502" t="s">
        <v>16393</v>
      </c>
      <c r="D3502" t="s">
        <v>16394</v>
      </c>
      <c r="E3502">
        <v>3</v>
      </c>
      <c r="F3502" t="str">
        <f>_xlfn.XLOOKUP(C3502,customers!$A$1:$A$4972,customers!B$1:B$4972,,0)</f>
        <v>Timothy Ford</v>
      </c>
      <c r="H3502" t="str">
        <f>_xlfn.XLOOKUP(C3502,customers!$A$1:$A$4972,customers!$G$1:$G$4972,,0)</f>
        <v>Japan</v>
      </c>
      <c r="I3502" t="str">
        <f>INDEX(products!$A$1:$G$5001,MATCH(orders!$D3502,products!$A$1:$A$5001,0),MATCH(I$1,products!$A$1:$G$1,0))</f>
        <v>Investments</v>
      </c>
      <c r="J3502" t="str">
        <f>INDEX(products!$A$1:$G$5001,MATCH(orders!$D3502,products!$A$1:$A$5001,0),MATCH(J$1,products!$A$1:$G$1,0))</f>
        <v>Premium</v>
      </c>
      <c r="K3502">
        <f>INDEX(products!$A$1:$G$5001,MATCH(orders!$D3502,products!$A$1:$A$5001,0),MATCH(K$1,products!$A$1:$G$1,0))</f>
        <v>5</v>
      </c>
      <c r="L3502" s="3">
        <f>INDEX(products!$A$1:$G$5001,MATCH(orders!$D3502,products!$A$1:$A$5001,0),MATCH(L$1,products!$A$1:$G$1,0))</f>
        <v>4.7659333333333338</v>
      </c>
      <c r="M3502" s="3">
        <f t="shared" si="54"/>
        <v>14.297800000000002</v>
      </c>
      <c r="N3502" t="str">
        <f>_xlfn.XLOOKUP(Orders[[#This Row],[Customer ID]],customers!$A$1:$A$4972,customers!$I$1:$I$4972,,0)</f>
        <v>No</v>
      </c>
    </row>
    <row r="3503" spans="1:14" x14ac:dyDescent="0.25">
      <c r="A3503" t="s">
        <v>16396</v>
      </c>
      <c r="B3503" s="2">
        <v>45000</v>
      </c>
      <c r="C3503" t="s">
        <v>16397</v>
      </c>
      <c r="D3503" t="s">
        <v>16398</v>
      </c>
      <c r="E3503">
        <v>1</v>
      </c>
      <c r="F3503" t="str">
        <f>_xlfn.XLOOKUP(C3503,customers!$A$1:$A$4972,customers!B$1:B$4972,,0)</f>
        <v>Joseph Osborne</v>
      </c>
      <c r="H3503" t="str">
        <f>_xlfn.XLOOKUP(C3503,customers!$A$1:$A$4972,customers!$G$1:$G$4972,,0)</f>
        <v>United States</v>
      </c>
      <c r="I3503" t="str">
        <f>INDEX(products!$A$1:$G$5001,MATCH(orders!$D3503,products!$A$1:$A$5001,0),MATCH(I$1,products!$A$1:$G$1,0))</f>
        <v>Loans</v>
      </c>
      <c r="J3503" t="str">
        <f>INDEX(products!$A$1:$G$5001,MATCH(orders!$D3503,products!$A$1:$A$5001,0),MATCH(J$1,products!$A$1:$G$1,0))</f>
        <v>Premium</v>
      </c>
      <c r="K3503">
        <f>INDEX(products!$A$1:$G$5001,MATCH(orders!$D3503,products!$A$1:$A$5001,0),MATCH(K$1,products!$A$1:$G$1,0))</f>
        <v>1</v>
      </c>
      <c r="L3503" s="3">
        <f>INDEX(products!$A$1:$G$5001,MATCH(orders!$D3503,products!$A$1:$A$5001,0),MATCH(L$1,products!$A$1:$G$1,0))</f>
        <v>1.4693000000000001</v>
      </c>
      <c r="M3503" s="3">
        <f t="shared" si="54"/>
        <v>1.4693000000000001</v>
      </c>
      <c r="N3503" t="str">
        <f>_xlfn.XLOOKUP(Orders[[#This Row],[Customer ID]],customers!$A$1:$A$4972,customers!$I$1:$I$4972,,0)</f>
        <v>No</v>
      </c>
    </row>
    <row r="3504" spans="1:14" x14ac:dyDescent="0.25">
      <c r="A3504" t="s">
        <v>16400</v>
      </c>
      <c r="B3504" s="2">
        <v>45000</v>
      </c>
      <c r="C3504" t="s">
        <v>16401</v>
      </c>
      <c r="D3504" t="s">
        <v>16402</v>
      </c>
      <c r="E3504">
        <v>1</v>
      </c>
      <c r="F3504" t="str">
        <f>_xlfn.XLOOKUP(C3504,customers!$A$1:$A$4972,customers!B$1:B$4972,,0)</f>
        <v>Pamela Thomas</v>
      </c>
      <c r="H3504" t="str">
        <f>_xlfn.XLOOKUP(C3504,customers!$A$1:$A$4972,customers!$G$1:$G$4972,,0)</f>
        <v>Japan</v>
      </c>
      <c r="I3504" t="str">
        <f>INDEX(products!$A$1:$G$5001,MATCH(orders!$D3504,products!$A$1:$A$5001,0),MATCH(I$1,products!$A$1:$G$1,0))</f>
        <v>Money Transfers</v>
      </c>
      <c r="J3504" t="str">
        <f>INDEX(products!$A$1:$G$5001,MATCH(orders!$D3504,products!$A$1:$A$5001,0),MATCH(J$1,products!$A$1:$G$1,0))</f>
        <v>Premium</v>
      </c>
      <c r="K3504">
        <f>INDEX(products!$A$1:$G$5001,MATCH(orders!$D3504,products!$A$1:$A$5001,0),MATCH(K$1,products!$A$1:$G$1,0))</f>
        <v>1</v>
      </c>
      <c r="L3504" s="3">
        <f>INDEX(products!$A$1:$G$5001,MATCH(orders!$D3504,products!$A$1:$A$5001,0),MATCH(L$1,products!$A$1:$G$1,0))</f>
        <v>1.6638999999999999</v>
      </c>
      <c r="M3504" s="3">
        <f t="shared" si="54"/>
        <v>1.6638999999999999</v>
      </c>
      <c r="N3504" t="str">
        <f>_xlfn.XLOOKUP(Orders[[#This Row],[Customer ID]],customers!$A$1:$A$4972,customers!$I$1:$I$4972,,0)</f>
        <v>No</v>
      </c>
    </row>
    <row r="3505" spans="1:14" x14ac:dyDescent="0.25">
      <c r="A3505" t="s">
        <v>16404</v>
      </c>
      <c r="B3505" s="2">
        <v>45001</v>
      </c>
      <c r="C3505" t="s">
        <v>16405</v>
      </c>
      <c r="D3505" t="s">
        <v>16406</v>
      </c>
      <c r="E3505">
        <v>1</v>
      </c>
      <c r="F3505" t="str">
        <f>_xlfn.XLOOKUP(C3505,customers!$A$1:$A$4972,customers!B$1:B$4972,,0)</f>
        <v>Joseph Garcia</v>
      </c>
      <c r="H3505" t="str">
        <f>_xlfn.XLOOKUP(C3505,customers!$A$1:$A$4972,customers!$G$1:$G$4972,,0)</f>
        <v>United States</v>
      </c>
      <c r="I3505" t="str">
        <f>INDEX(products!$A$1:$G$5001,MATCH(orders!$D3505,products!$A$1:$A$5001,0),MATCH(I$1,products!$A$1:$G$1,0))</f>
        <v>Loans</v>
      </c>
      <c r="J3505" t="str">
        <f>INDEX(products!$A$1:$G$5001,MATCH(orders!$D3505,products!$A$1:$A$5001,0),MATCH(J$1,products!$A$1:$G$1,0))</f>
        <v>VIP</v>
      </c>
      <c r="K3505">
        <f>INDEX(products!$A$1:$G$5001,MATCH(orders!$D3505,products!$A$1:$A$5001,0),MATCH(K$1,products!$A$1:$G$1,0))</f>
        <v>1</v>
      </c>
      <c r="L3505" s="3">
        <f>INDEX(products!$A$1:$G$5001,MATCH(orders!$D3505,products!$A$1:$A$5001,0),MATCH(L$1,products!$A$1:$G$1,0))</f>
        <v>0.69669999999999999</v>
      </c>
      <c r="M3505" s="3">
        <f t="shared" si="54"/>
        <v>0.69669999999999999</v>
      </c>
      <c r="N3505" t="str">
        <f>_xlfn.XLOOKUP(Orders[[#This Row],[Customer ID]],customers!$A$1:$A$4972,customers!$I$1:$I$4972,,0)</f>
        <v>Yes</v>
      </c>
    </row>
    <row r="3506" spans="1:14" x14ac:dyDescent="0.25">
      <c r="A3506" t="s">
        <v>16408</v>
      </c>
      <c r="B3506" s="2">
        <v>45001</v>
      </c>
      <c r="C3506" t="s">
        <v>16409</v>
      </c>
      <c r="D3506" t="s">
        <v>16410</v>
      </c>
      <c r="E3506">
        <v>1</v>
      </c>
      <c r="F3506" t="str">
        <f>_xlfn.XLOOKUP(C3506,customers!$A$1:$A$4972,customers!B$1:B$4972,,0)</f>
        <v>Anthony Erickson</v>
      </c>
      <c r="H3506" t="str">
        <f>_xlfn.XLOOKUP(C3506,customers!$A$1:$A$4972,customers!$G$1:$G$4972,,0)</f>
        <v>South Africa</v>
      </c>
      <c r="I3506" t="str">
        <f>INDEX(products!$A$1:$G$5001,MATCH(orders!$D3506,products!$A$1:$A$5001,0),MATCH(I$1,products!$A$1:$G$1,0))</f>
        <v>Loans</v>
      </c>
      <c r="J3506" t="str">
        <f>INDEX(products!$A$1:$G$5001,MATCH(orders!$D3506,products!$A$1:$A$5001,0),MATCH(J$1,products!$A$1:$G$1,0))</f>
        <v>Premium</v>
      </c>
      <c r="K3506">
        <f>INDEX(products!$A$1:$G$5001,MATCH(orders!$D3506,products!$A$1:$A$5001,0),MATCH(K$1,products!$A$1:$G$1,0))</f>
        <v>1</v>
      </c>
      <c r="L3506" s="3">
        <f>INDEX(products!$A$1:$G$5001,MATCH(orders!$D3506,products!$A$1:$A$5001,0),MATCH(L$1,products!$A$1:$G$1,0))</f>
        <v>1.5640333333333329</v>
      </c>
      <c r="M3506" s="3">
        <f t="shared" si="54"/>
        <v>1.5640333333333329</v>
      </c>
      <c r="N3506" t="str">
        <f>_xlfn.XLOOKUP(Orders[[#This Row],[Customer ID]],customers!$A$1:$A$4972,customers!$I$1:$I$4972,,0)</f>
        <v>Yes</v>
      </c>
    </row>
    <row r="3507" spans="1:14" x14ac:dyDescent="0.25">
      <c r="A3507" t="s">
        <v>16412</v>
      </c>
      <c r="B3507" s="2">
        <v>45002</v>
      </c>
      <c r="C3507" t="s">
        <v>16413</v>
      </c>
      <c r="D3507" t="s">
        <v>16414</v>
      </c>
      <c r="E3507">
        <v>2</v>
      </c>
      <c r="F3507" t="str">
        <f>_xlfn.XLOOKUP(C3507,customers!$A$1:$A$4972,customers!B$1:B$4972,,0)</f>
        <v>Jennifer Cohen</v>
      </c>
      <c r="H3507" t="str">
        <f>_xlfn.XLOOKUP(C3507,customers!$A$1:$A$4972,customers!$G$1:$G$4972,,0)</f>
        <v>South Africa</v>
      </c>
      <c r="I3507" t="str">
        <f>INDEX(products!$A$1:$G$5001,MATCH(orders!$D3507,products!$A$1:$A$5001,0),MATCH(I$1,products!$A$1:$G$1,0))</f>
        <v>Credit Cards</v>
      </c>
      <c r="J3507" t="str">
        <f>INDEX(products!$A$1:$G$5001,MATCH(orders!$D3507,products!$A$1:$A$5001,0),MATCH(J$1,products!$A$1:$G$1,0))</f>
        <v>Standard</v>
      </c>
      <c r="K3507">
        <f>INDEX(products!$A$1:$G$5001,MATCH(orders!$D3507,products!$A$1:$A$5001,0),MATCH(K$1,products!$A$1:$G$1,0))</f>
        <v>3</v>
      </c>
      <c r="L3507" s="3">
        <f>INDEX(products!$A$1:$G$5001,MATCH(orders!$D3507,products!$A$1:$A$5001,0),MATCH(L$1,products!$A$1:$G$1,0))</f>
        <v>3.8679000000000001</v>
      </c>
      <c r="M3507" s="3">
        <f t="shared" si="54"/>
        <v>7.7358000000000002</v>
      </c>
      <c r="N3507" t="str">
        <f>_xlfn.XLOOKUP(Orders[[#This Row],[Customer ID]],customers!$A$1:$A$4972,customers!$I$1:$I$4972,,0)</f>
        <v>Yes</v>
      </c>
    </row>
    <row r="3508" spans="1:14" x14ac:dyDescent="0.25">
      <c r="A3508" t="s">
        <v>16416</v>
      </c>
      <c r="B3508" s="2">
        <v>45002</v>
      </c>
      <c r="C3508" t="s">
        <v>16417</v>
      </c>
      <c r="D3508" t="s">
        <v>16418</v>
      </c>
      <c r="E3508">
        <v>2</v>
      </c>
      <c r="F3508" t="str">
        <f>_xlfn.XLOOKUP(C3508,customers!$A$1:$A$4972,customers!B$1:B$4972,,0)</f>
        <v>Joseph Navarro</v>
      </c>
      <c r="H3508" t="str">
        <f>_xlfn.XLOOKUP(C3508,customers!$A$1:$A$4972,customers!$G$1:$G$4972,,0)</f>
        <v>Brazil</v>
      </c>
      <c r="I3508" t="str">
        <f>INDEX(products!$A$1:$G$5001,MATCH(orders!$D3508,products!$A$1:$A$5001,0),MATCH(I$1,products!$A$1:$G$1,0))</f>
        <v>Credit Cards</v>
      </c>
      <c r="J3508" t="str">
        <f>INDEX(products!$A$1:$G$5001,MATCH(orders!$D3508,products!$A$1:$A$5001,0),MATCH(J$1,products!$A$1:$G$1,0))</f>
        <v>Standard</v>
      </c>
      <c r="K3508">
        <f>INDEX(products!$A$1:$G$5001,MATCH(orders!$D3508,products!$A$1:$A$5001,0),MATCH(K$1,products!$A$1:$G$1,0))</f>
        <v>3</v>
      </c>
      <c r="L3508" s="3">
        <f>INDEX(products!$A$1:$G$5001,MATCH(orders!$D3508,products!$A$1:$A$5001,0),MATCH(L$1,products!$A$1:$G$1,0))</f>
        <v>4.9201333333333332</v>
      </c>
      <c r="M3508" s="3">
        <f t="shared" si="54"/>
        <v>9.8402666666666665</v>
      </c>
      <c r="N3508" t="str">
        <f>_xlfn.XLOOKUP(Orders[[#This Row],[Customer ID]],customers!$A$1:$A$4972,customers!$I$1:$I$4972,,0)</f>
        <v>No</v>
      </c>
    </row>
    <row r="3509" spans="1:14" x14ac:dyDescent="0.25">
      <c r="A3509" t="s">
        <v>16420</v>
      </c>
      <c r="B3509" s="2">
        <v>45003</v>
      </c>
      <c r="C3509" t="s">
        <v>16421</v>
      </c>
      <c r="D3509" t="s">
        <v>16422</v>
      </c>
      <c r="E3509">
        <v>1</v>
      </c>
      <c r="F3509" t="str">
        <f>_xlfn.XLOOKUP(C3509,customers!$A$1:$A$4972,customers!B$1:B$4972,,0)</f>
        <v>Rachel Stevens</v>
      </c>
      <c r="H3509" t="str">
        <f>_xlfn.XLOOKUP(C3509,customers!$A$1:$A$4972,customers!$G$1:$G$4972,,0)</f>
        <v>Brazil</v>
      </c>
      <c r="I3509" t="str">
        <f>INDEX(products!$A$1:$G$5001,MATCH(orders!$D3509,products!$A$1:$A$5001,0),MATCH(I$1,products!$A$1:$G$1,0))</f>
        <v>Money Transfers</v>
      </c>
      <c r="J3509" t="str">
        <f>INDEX(products!$A$1:$G$5001,MATCH(orders!$D3509,products!$A$1:$A$5001,0),MATCH(J$1,products!$A$1:$G$1,0))</f>
        <v>Standard</v>
      </c>
      <c r="K3509">
        <f>INDEX(products!$A$1:$G$5001,MATCH(orders!$D3509,products!$A$1:$A$5001,0),MATCH(K$1,products!$A$1:$G$1,0))</f>
        <v>1</v>
      </c>
      <c r="L3509" s="3">
        <f>INDEX(products!$A$1:$G$5001,MATCH(orders!$D3509,products!$A$1:$A$5001,0),MATCH(L$1,products!$A$1:$G$1,0))</f>
        <v>1.131666666666667</v>
      </c>
      <c r="M3509" s="3">
        <f t="shared" si="54"/>
        <v>1.131666666666667</v>
      </c>
      <c r="N3509" t="str">
        <f>_xlfn.XLOOKUP(Orders[[#This Row],[Customer ID]],customers!$A$1:$A$4972,customers!$I$1:$I$4972,,0)</f>
        <v>No</v>
      </c>
    </row>
    <row r="3510" spans="1:14" x14ac:dyDescent="0.25">
      <c r="A3510" t="s">
        <v>16424</v>
      </c>
      <c r="B3510" s="2">
        <v>45003</v>
      </c>
      <c r="C3510" t="s">
        <v>16425</v>
      </c>
      <c r="D3510" t="s">
        <v>16426</v>
      </c>
      <c r="E3510">
        <v>1</v>
      </c>
      <c r="F3510" t="str">
        <f>_xlfn.XLOOKUP(C3510,customers!$A$1:$A$4972,customers!B$1:B$4972,,0)</f>
        <v>Linda Williams</v>
      </c>
      <c r="H3510" t="str">
        <f>_xlfn.XLOOKUP(C3510,customers!$A$1:$A$4972,customers!$G$1:$G$4972,,0)</f>
        <v>Brazil</v>
      </c>
      <c r="I3510" t="str">
        <f>INDEX(products!$A$1:$G$5001,MATCH(orders!$D3510,products!$A$1:$A$5001,0),MATCH(I$1,products!$A$1:$G$1,0))</f>
        <v>Investments</v>
      </c>
      <c r="J3510" t="str">
        <f>INDEX(products!$A$1:$G$5001,MATCH(orders!$D3510,products!$A$1:$A$5001,0),MATCH(J$1,products!$A$1:$G$1,0))</f>
        <v>Standard</v>
      </c>
      <c r="K3510">
        <f>INDEX(products!$A$1:$G$5001,MATCH(orders!$D3510,products!$A$1:$A$5001,0),MATCH(K$1,products!$A$1:$G$1,0))</f>
        <v>1</v>
      </c>
      <c r="L3510" s="3">
        <f>INDEX(products!$A$1:$G$5001,MATCH(orders!$D3510,products!$A$1:$A$5001,0),MATCH(L$1,products!$A$1:$G$1,0))</f>
        <v>1.5140666666666669</v>
      </c>
      <c r="M3510" s="3">
        <f t="shared" si="54"/>
        <v>1.5140666666666669</v>
      </c>
      <c r="N3510" t="str">
        <f>_xlfn.XLOOKUP(Orders[[#This Row],[Customer ID]],customers!$A$1:$A$4972,customers!$I$1:$I$4972,,0)</f>
        <v>Yes</v>
      </c>
    </row>
    <row r="3511" spans="1:14" x14ac:dyDescent="0.25">
      <c r="A3511" t="s">
        <v>16428</v>
      </c>
      <c r="B3511" s="2">
        <v>45003</v>
      </c>
      <c r="C3511" t="s">
        <v>16429</v>
      </c>
      <c r="D3511" t="s">
        <v>16430</v>
      </c>
      <c r="E3511">
        <v>1</v>
      </c>
      <c r="F3511" t="str">
        <f>_xlfn.XLOOKUP(C3511,customers!$A$1:$A$4972,customers!B$1:B$4972,,0)</f>
        <v>Jennifer Colon</v>
      </c>
      <c r="H3511" t="str">
        <f>_xlfn.XLOOKUP(C3511,customers!$A$1:$A$4972,customers!$G$1:$G$4972,,0)</f>
        <v>South Africa</v>
      </c>
      <c r="I3511" t="str">
        <f>INDEX(products!$A$1:$G$5001,MATCH(orders!$D3511,products!$A$1:$A$5001,0),MATCH(I$1,products!$A$1:$G$1,0))</f>
        <v>Credit Cards</v>
      </c>
      <c r="J3511" t="str">
        <f>INDEX(products!$A$1:$G$5001,MATCH(orders!$D3511,products!$A$1:$A$5001,0),MATCH(J$1,products!$A$1:$G$1,0))</f>
        <v>Premium</v>
      </c>
      <c r="K3511">
        <f>INDEX(products!$A$1:$G$5001,MATCH(orders!$D3511,products!$A$1:$A$5001,0),MATCH(K$1,products!$A$1:$G$1,0))</f>
        <v>1</v>
      </c>
      <c r="L3511" s="3">
        <f>INDEX(products!$A$1:$G$5001,MATCH(orders!$D3511,products!$A$1:$A$5001,0),MATCH(L$1,products!$A$1:$G$1,0))</f>
        <v>0.72906666666666664</v>
      </c>
      <c r="M3511" s="3">
        <f t="shared" si="54"/>
        <v>0.72906666666666664</v>
      </c>
      <c r="N3511" t="str">
        <f>_xlfn.XLOOKUP(Orders[[#This Row],[Customer ID]],customers!$A$1:$A$4972,customers!$I$1:$I$4972,,0)</f>
        <v>No</v>
      </c>
    </row>
    <row r="3512" spans="1:14" x14ac:dyDescent="0.25">
      <c r="A3512" t="s">
        <v>16432</v>
      </c>
      <c r="B3512" s="2">
        <v>45004</v>
      </c>
      <c r="C3512" t="s">
        <v>16433</v>
      </c>
      <c r="D3512" t="s">
        <v>16434</v>
      </c>
      <c r="E3512">
        <v>2</v>
      </c>
      <c r="F3512" t="str">
        <f>_xlfn.XLOOKUP(C3512,customers!$A$1:$A$4972,customers!B$1:B$4972,,0)</f>
        <v>Geoffrey Collins</v>
      </c>
      <c r="H3512" t="str">
        <f>_xlfn.XLOOKUP(C3512,customers!$A$1:$A$4972,customers!$G$1:$G$4972,,0)</f>
        <v>Germany</v>
      </c>
      <c r="I3512" t="str">
        <f>INDEX(products!$A$1:$G$5001,MATCH(orders!$D3512,products!$A$1:$A$5001,0),MATCH(I$1,products!$A$1:$G$1,0))</f>
        <v>Investments</v>
      </c>
      <c r="J3512" t="str">
        <f>INDEX(products!$A$1:$G$5001,MATCH(orders!$D3512,products!$A$1:$A$5001,0),MATCH(J$1,products!$A$1:$G$1,0))</f>
        <v>VIP</v>
      </c>
      <c r="K3512">
        <f>INDEX(products!$A$1:$G$5001,MATCH(orders!$D3512,products!$A$1:$A$5001,0),MATCH(K$1,products!$A$1:$G$1,0))</f>
        <v>3</v>
      </c>
      <c r="L3512" s="3">
        <f>INDEX(products!$A$1:$G$5001,MATCH(orders!$D3512,products!$A$1:$A$5001,0),MATCH(L$1,products!$A$1:$G$1,0))</f>
        <v>3.0058333333333338</v>
      </c>
      <c r="M3512" s="3">
        <f t="shared" si="54"/>
        <v>6.0116666666666676</v>
      </c>
      <c r="N3512" t="str">
        <f>_xlfn.XLOOKUP(Orders[[#This Row],[Customer ID]],customers!$A$1:$A$4972,customers!$I$1:$I$4972,,0)</f>
        <v>Yes</v>
      </c>
    </row>
    <row r="3513" spans="1:14" x14ac:dyDescent="0.25">
      <c r="A3513" t="s">
        <v>16436</v>
      </c>
      <c r="B3513" s="2">
        <v>45004</v>
      </c>
      <c r="C3513" t="s">
        <v>16437</v>
      </c>
      <c r="D3513" t="s">
        <v>16438</v>
      </c>
      <c r="E3513">
        <v>1</v>
      </c>
      <c r="F3513" t="str">
        <f>_xlfn.XLOOKUP(C3513,customers!$A$1:$A$4972,customers!B$1:B$4972,,0)</f>
        <v>Virginia Coleman</v>
      </c>
      <c r="H3513" t="str">
        <f>_xlfn.XLOOKUP(C3513,customers!$A$1:$A$4972,customers!$G$1:$G$4972,,0)</f>
        <v>South Africa</v>
      </c>
      <c r="I3513" t="str">
        <f>INDEX(products!$A$1:$G$5001,MATCH(orders!$D3513,products!$A$1:$A$5001,0),MATCH(I$1,products!$A$1:$G$1,0))</f>
        <v>Loans</v>
      </c>
      <c r="J3513" t="str">
        <f>INDEX(products!$A$1:$G$5001,MATCH(orders!$D3513,products!$A$1:$A$5001,0),MATCH(J$1,products!$A$1:$G$1,0))</f>
        <v>VIP</v>
      </c>
      <c r="K3513">
        <f>INDEX(products!$A$1:$G$5001,MATCH(orders!$D3513,products!$A$1:$A$5001,0),MATCH(K$1,products!$A$1:$G$1,0))</f>
        <v>1</v>
      </c>
      <c r="L3513" s="3">
        <f>INDEX(products!$A$1:$G$5001,MATCH(orders!$D3513,products!$A$1:$A$5001,0),MATCH(L$1,products!$A$1:$G$1,0))</f>
        <v>0.73366666666666669</v>
      </c>
      <c r="M3513" s="3">
        <f t="shared" si="54"/>
        <v>0.73366666666666669</v>
      </c>
      <c r="N3513" t="str">
        <f>_xlfn.XLOOKUP(Orders[[#This Row],[Customer ID]],customers!$A$1:$A$4972,customers!$I$1:$I$4972,,0)</f>
        <v>No</v>
      </c>
    </row>
    <row r="3514" spans="1:14" x14ac:dyDescent="0.25">
      <c r="A3514" t="s">
        <v>16440</v>
      </c>
      <c r="B3514" s="2">
        <v>45005</v>
      </c>
      <c r="C3514" t="s">
        <v>16441</v>
      </c>
      <c r="D3514" t="s">
        <v>16442</v>
      </c>
      <c r="E3514">
        <v>1</v>
      </c>
      <c r="F3514" t="str">
        <f>_xlfn.XLOOKUP(C3514,customers!$A$1:$A$4972,customers!B$1:B$4972,,0)</f>
        <v>Johnathan Stephens</v>
      </c>
      <c r="H3514" t="str">
        <f>_xlfn.XLOOKUP(C3514,customers!$A$1:$A$4972,customers!$G$1:$G$4972,,0)</f>
        <v>Japan</v>
      </c>
      <c r="I3514" t="str">
        <f>INDEX(products!$A$1:$G$5001,MATCH(orders!$D3514,products!$A$1:$A$5001,0),MATCH(I$1,products!$A$1:$G$1,0))</f>
        <v>Loans</v>
      </c>
      <c r="J3514" t="str">
        <f>INDEX(products!$A$1:$G$5001,MATCH(orders!$D3514,products!$A$1:$A$5001,0),MATCH(J$1,products!$A$1:$G$1,0))</f>
        <v>VIP</v>
      </c>
      <c r="K3514">
        <f>INDEX(products!$A$1:$G$5001,MATCH(orders!$D3514,products!$A$1:$A$5001,0),MATCH(K$1,products!$A$1:$G$1,0))</f>
        <v>1</v>
      </c>
      <c r="L3514" s="3">
        <f>INDEX(products!$A$1:$G$5001,MATCH(orders!$D3514,products!$A$1:$A$5001,0),MATCH(L$1,products!$A$1:$G$1,0))</f>
        <v>1.6419999999999999</v>
      </c>
      <c r="M3514" s="3">
        <f t="shared" si="54"/>
        <v>1.6419999999999999</v>
      </c>
      <c r="N3514" t="str">
        <f>_xlfn.XLOOKUP(Orders[[#This Row],[Customer ID]],customers!$A$1:$A$4972,customers!$I$1:$I$4972,,0)</f>
        <v>No</v>
      </c>
    </row>
    <row r="3515" spans="1:14" x14ac:dyDescent="0.25">
      <c r="A3515" t="s">
        <v>16444</v>
      </c>
      <c r="B3515" s="2">
        <v>45005</v>
      </c>
      <c r="C3515" t="s">
        <v>16445</v>
      </c>
      <c r="D3515" t="s">
        <v>16446</v>
      </c>
      <c r="E3515">
        <v>4</v>
      </c>
      <c r="F3515" t="str">
        <f>_xlfn.XLOOKUP(C3515,customers!$A$1:$A$4972,customers!B$1:B$4972,,0)</f>
        <v>Ronald Dunn</v>
      </c>
      <c r="H3515" t="str">
        <f>_xlfn.XLOOKUP(C3515,customers!$A$1:$A$4972,customers!$G$1:$G$4972,,0)</f>
        <v>South Africa</v>
      </c>
      <c r="I3515" t="str">
        <f>INDEX(products!$A$1:$G$5001,MATCH(orders!$D3515,products!$A$1:$A$5001,0),MATCH(I$1,products!$A$1:$G$1,0))</f>
        <v>Loans</v>
      </c>
      <c r="J3515" t="str">
        <f>INDEX(products!$A$1:$G$5001,MATCH(orders!$D3515,products!$A$1:$A$5001,0),MATCH(J$1,products!$A$1:$G$1,0))</f>
        <v>Premium</v>
      </c>
      <c r="K3515">
        <f>INDEX(products!$A$1:$G$5001,MATCH(orders!$D3515,products!$A$1:$A$5001,0),MATCH(K$1,products!$A$1:$G$1,0))</f>
        <v>10</v>
      </c>
      <c r="L3515" s="3">
        <f>INDEX(products!$A$1:$G$5001,MATCH(orders!$D3515,products!$A$1:$A$5001,0),MATCH(L$1,products!$A$1:$G$1,0))</f>
        <v>14.836399999999999</v>
      </c>
      <c r="M3515" s="3">
        <f t="shared" si="54"/>
        <v>59.345599999999997</v>
      </c>
      <c r="N3515" t="str">
        <f>_xlfn.XLOOKUP(Orders[[#This Row],[Customer ID]],customers!$A$1:$A$4972,customers!$I$1:$I$4972,,0)</f>
        <v>No</v>
      </c>
    </row>
    <row r="3516" spans="1:14" x14ac:dyDescent="0.25">
      <c r="A3516" t="s">
        <v>16448</v>
      </c>
      <c r="B3516" s="2">
        <v>45006</v>
      </c>
      <c r="C3516" t="s">
        <v>16449</v>
      </c>
      <c r="D3516" t="s">
        <v>16450</v>
      </c>
      <c r="E3516">
        <v>4</v>
      </c>
      <c r="F3516" t="str">
        <f>_xlfn.XLOOKUP(C3516,customers!$A$1:$A$4972,customers!B$1:B$4972,,0)</f>
        <v>Michael Barton</v>
      </c>
      <c r="H3516" t="str">
        <f>_xlfn.XLOOKUP(C3516,customers!$A$1:$A$4972,customers!$G$1:$G$4972,,0)</f>
        <v>South Africa</v>
      </c>
      <c r="I3516" t="str">
        <f>INDEX(products!$A$1:$G$5001,MATCH(orders!$D3516,products!$A$1:$A$5001,0),MATCH(I$1,products!$A$1:$G$1,0))</f>
        <v>Loans</v>
      </c>
      <c r="J3516" t="str">
        <f>INDEX(products!$A$1:$G$5001,MATCH(orders!$D3516,products!$A$1:$A$5001,0),MATCH(J$1,products!$A$1:$G$1,0))</f>
        <v>VIP</v>
      </c>
      <c r="K3516">
        <f>INDEX(products!$A$1:$G$5001,MATCH(orders!$D3516,products!$A$1:$A$5001,0),MATCH(K$1,products!$A$1:$G$1,0))</f>
        <v>10</v>
      </c>
      <c r="L3516" s="3">
        <f>INDEX(products!$A$1:$G$5001,MATCH(orders!$D3516,products!$A$1:$A$5001,0),MATCH(L$1,products!$A$1:$G$1,0))</f>
        <v>15.192133333333331</v>
      </c>
      <c r="M3516" s="3">
        <f t="shared" si="54"/>
        <v>60.768533333333323</v>
      </c>
      <c r="N3516" t="str">
        <f>_xlfn.XLOOKUP(Orders[[#This Row],[Customer ID]],customers!$A$1:$A$4972,customers!$I$1:$I$4972,,0)</f>
        <v>No</v>
      </c>
    </row>
    <row r="3517" spans="1:14" x14ac:dyDescent="0.25">
      <c r="A3517" t="s">
        <v>16452</v>
      </c>
      <c r="B3517" s="2">
        <v>45006</v>
      </c>
      <c r="C3517" t="s">
        <v>16453</v>
      </c>
      <c r="D3517" t="s">
        <v>16454</v>
      </c>
      <c r="E3517">
        <v>1</v>
      </c>
      <c r="F3517" t="str">
        <f>_xlfn.XLOOKUP(C3517,customers!$A$1:$A$4972,customers!B$1:B$4972,,0)</f>
        <v>Jeffrey Brown</v>
      </c>
      <c r="H3517" t="str">
        <f>_xlfn.XLOOKUP(C3517,customers!$A$1:$A$4972,customers!$G$1:$G$4972,,0)</f>
        <v>United States</v>
      </c>
      <c r="I3517" t="str">
        <f>INDEX(products!$A$1:$G$5001,MATCH(orders!$D3517,products!$A$1:$A$5001,0),MATCH(I$1,products!$A$1:$G$1,0))</f>
        <v>Money Transfers</v>
      </c>
      <c r="J3517" t="str">
        <f>INDEX(products!$A$1:$G$5001,MATCH(orders!$D3517,products!$A$1:$A$5001,0),MATCH(J$1,products!$A$1:$G$1,0))</f>
        <v>Standard</v>
      </c>
      <c r="K3517">
        <f>INDEX(products!$A$1:$G$5001,MATCH(orders!$D3517,products!$A$1:$A$5001,0),MATCH(K$1,products!$A$1:$G$1,0))</f>
        <v>1</v>
      </c>
      <c r="L3517" s="3">
        <f>INDEX(products!$A$1:$G$5001,MATCH(orders!$D3517,products!$A$1:$A$5001,0),MATCH(L$1,products!$A$1:$G$1,0))</f>
        <v>1.6046333333333329</v>
      </c>
      <c r="M3517" s="3">
        <f t="shared" si="54"/>
        <v>1.6046333333333329</v>
      </c>
      <c r="N3517" t="str">
        <f>_xlfn.XLOOKUP(Orders[[#This Row],[Customer ID]],customers!$A$1:$A$4972,customers!$I$1:$I$4972,,0)</f>
        <v>No</v>
      </c>
    </row>
    <row r="3518" spans="1:14" x14ac:dyDescent="0.25">
      <c r="A3518" t="s">
        <v>16456</v>
      </c>
      <c r="B3518" s="2">
        <v>45007</v>
      </c>
      <c r="C3518" t="s">
        <v>16457</v>
      </c>
      <c r="D3518" t="s">
        <v>16458</v>
      </c>
      <c r="E3518">
        <v>3</v>
      </c>
      <c r="F3518" t="str">
        <f>_xlfn.XLOOKUP(C3518,customers!$A$1:$A$4972,customers!B$1:B$4972,,0)</f>
        <v>James Tran</v>
      </c>
      <c r="H3518" t="str">
        <f>_xlfn.XLOOKUP(C3518,customers!$A$1:$A$4972,customers!$G$1:$G$4972,,0)</f>
        <v>United States</v>
      </c>
      <c r="I3518" t="str">
        <f>INDEX(products!$A$1:$G$5001,MATCH(orders!$D3518,products!$A$1:$A$5001,0),MATCH(I$1,products!$A$1:$G$1,0))</f>
        <v>Loans</v>
      </c>
      <c r="J3518" t="str">
        <f>INDEX(products!$A$1:$G$5001,MATCH(orders!$D3518,products!$A$1:$A$5001,0),MATCH(J$1,products!$A$1:$G$1,0))</f>
        <v>Premium</v>
      </c>
      <c r="K3518">
        <f>INDEX(products!$A$1:$G$5001,MATCH(orders!$D3518,products!$A$1:$A$5001,0),MATCH(K$1,products!$A$1:$G$1,0))</f>
        <v>5</v>
      </c>
      <c r="L3518" s="3">
        <f>INDEX(products!$A$1:$G$5001,MATCH(orders!$D3518,products!$A$1:$A$5001,0),MATCH(L$1,products!$A$1:$G$1,0))</f>
        <v>3.758866666666667</v>
      </c>
      <c r="M3518" s="3">
        <f t="shared" si="54"/>
        <v>11.276600000000002</v>
      </c>
      <c r="N3518" t="str">
        <f>_xlfn.XLOOKUP(Orders[[#This Row],[Customer ID]],customers!$A$1:$A$4972,customers!$I$1:$I$4972,,0)</f>
        <v>Yes</v>
      </c>
    </row>
    <row r="3519" spans="1:14" x14ac:dyDescent="0.25">
      <c r="A3519" t="s">
        <v>16460</v>
      </c>
      <c r="B3519" s="2">
        <v>45007</v>
      </c>
      <c r="C3519" t="s">
        <v>16461</v>
      </c>
      <c r="D3519" t="s">
        <v>16462</v>
      </c>
      <c r="E3519">
        <v>1</v>
      </c>
      <c r="F3519" t="str">
        <f>_xlfn.XLOOKUP(C3519,customers!$A$1:$A$4972,customers!B$1:B$4972,,0)</f>
        <v>William Scott</v>
      </c>
      <c r="H3519" t="str">
        <f>_xlfn.XLOOKUP(C3519,customers!$A$1:$A$4972,customers!$G$1:$G$4972,,0)</f>
        <v>United States</v>
      </c>
      <c r="I3519" t="str">
        <f>INDEX(products!$A$1:$G$5001,MATCH(orders!$D3519,products!$A$1:$A$5001,0),MATCH(I$1,products!$A$1:$G$1,0))</f>
        <v>Credit Cards</v>
      </c>
      <c r="J3519" t="str">
        <f>INDEX(products!$A$1:$G$5001,MATCH(orders!$D3519,products!$A$1:$A$5001,0),MATCH(J$1,products!$A$1:$G$1,0))</f>
        <v>VIP</v>
      </c>
      <c r="K3519">
        <f>INDEX(products!$A$1:$G$5001,MATCH(orders!$D3519,products!$A$1:$A$5001,0),MATCH(K$1,products!$A$1:$G$1,0))</f>
        <v>1</v>
      </c>
      <c r="L3519" s="3">
        <f>INDEX(products!$A$1:$G$5001,MATCH(orders!$D3519,products!$A$1:$A$5001,0),MATCH(L$1,products!$A$1:$G$1,0))</f>
        <v>1.0522666666666669</v>
      </c>
      <c r="M3519" s="3">
        <f t="shared" si="54"/>
        <v>1.0522666666666669</v>
      </c>
      <c r="N3519" t="str">
        <f>_xlfn.XLOOKUP(Orders[[#This Row],[Customer ID]],customers!$A$1:$A$4972,customers!$I$1:$I$4972,,0)</f>
        <v>Yes</v>
      </c>
    </row>
    <row r="3520" spans="1:14" x14ac:dyDescent="0.25">
      <c r="A3520" t="s">
        <v>16464</v>
      </c>
      <c r="B3520" s="2">
        <v>45007</v>
      </c>
      <c r="C3520" t="s">
        <v>16465</v>
      </c>
      <c r="D3520" t="s">
        <v>16466</v>
      </c>
      <c r="E3520">
        <v>4</v>
      </c>
      <c r="F3520" t="str">
        <f>_xlfn.XLOOKUP(C3520,customers!$A$1:$A$4972,customers!B$1:B$4972,,0)</f>
        <v>Marco Mcclure</v>
      </c>
      <c r="H3520" t="str">
        <f>_xlfn.XLOOKUP(C3520,customers!$A$1:$A$4972,customers!$G$1:$G$4972,,0)</f>
        <v>South Africa</v>
      </c>
      <c r="I3520" t="str">
        <f>INDEX(products!$A$1:$G$5001,MATCH(orders!$D3520,products!$A$1:$A$5001,0),MATCH(I$1,products!$A$1:$G$1,0))</f>
        <v>Loans</v>
      </c>
      <c r="J3520" t="str">
        <f>INDEX(products!$A$1:$G$5001,MATCH(orders!$D3520,products!$A$1:$A$5001,0),MATCH(J$1,products!$A$1:$G$1,0))</f>
        <v>Standard</v>
      </c>
      <c r="K3520">
        <f>INDEX(products!$A$1:$G$5001,MATCH(orders!$D3520,products!$A$1:$A$5001,0),MATCH(K$1,products!$A$1:$G$1,0))</f>
        <v>10</v>
      </c>
      <c r="L3520" s="3">
        <f>INDEX(products!$A$1:$G$5001,MATCH(orders!$D3520,products!$A$1:$A$5001,0),MATCH(L$1,products!$A$1:$G$1,0))</f>
        <v>7.3769999999999998</v>
      </c>
      <c r="M3520" s="3">
        <f t="shared" si="54"/>
        <v>29.507999999999999</v>
      </c>
      <c r="N3520" t="str">
        <f>_xlfn.XLOOKUP(Orders[[#This Row],[Customer ID]],customers!$A$1:$A$4972,customers!$I$1:$I$4972,,0)</f>
        <v>No</v>
      </c>
    </row>
    <row r="3521" spans="1:14" x14ac:dyDescent="0.25">
      <c r="A3521" t="s">
        <v>16468</v>
      </c>
      <c r="B3521" s="2">
        <v>45008</v>
      </c>
      <c r="C3521" t="s">
        <v>16469</v>
      </c>
      <c r="D3521" t="s">
        <v>16470</v>
      </c>
      <c r="E3521">
        <v>3</v>
      </c>
      <c r="F3521" t="str">
        <f>_xlfn.XLOOKUP(C3521,customers!$A$1:$A$4972,customers!B$1:B$4972,,0)</f>
        <v>Mary Moore</v>
      </c>
      <c r="H3521" t="str">
        <f>_xlfn.XLOOKUP(C3521,customers!$A$1:$A$4972,customers!$G$1:$G$4972,,0)</f>
        <v>Germany</v>
      </c>
      <c r="I3521" t="str">
        <f>INDEX(products!$A$1:$G$5001,MATCH(orders!$D3521,products!$A$1:$A$5001,0),MATCH(I$1,products!$A$1:$G$1,0))</f>
        <v>Investments</v>
      </c>
      <c r="J3521" t="str">
        <f>INDEX(products!$A$1:$G$5001,MATCH(orders!$D3521,products!$A$1:$A$5001,0),MATCH(J$1,products!$A$1:$G$1,0))</f>
        <v>Standard</v>
      </c>
      <c r="K3521">
        <f>INDEX(products!$A$1:$G$5001,MATCH(orders!$D3521,products!$A$1:$A$5001,0),MATCH(K$1,products!$A$1:$G$1,0))</f>
        <v>5</v>
      </c>
      <c r="L3521" s="3">
        <f>INDEX(products!$A$1:$G$5001,MATCH(orders!$D3521,products!$A$1:$A$5001,0),MATCH(L$1,products!$A$1:$G$1,0))</f>
        <v>4.3872999999999998</v>
      </c>
      <c r="M3521" s="3">
        <f t="shared" si="54"/>
        <v>13.161899999999999</v>
      </c>
      <c r="N3521" t="str">
        <f>_xlfn.XLOOKUP(Orders[[#This Row],[Customer ID]],customers!$A$1:$A$4972,customers!$I$1:$I$4972,,0)</f>
        <v>Yes</v>
      </c>
    </row>
    <row r="3522" spans="1:14" x14ac:dyDescent="0.25">
      <c r="A3522" t="s">
        <v>16472</v>
      </c>
      <c r="B3522" s="2">
        <v>45008</v>
      </c>
      <c r="C3522" t="s">
        <v>16473</v>
      </c>
      <c r="D3522" t="s">
        <v>16474</v>
      </c>
      <c r="E3522">
        <v>3</v>
      </c>
      <c r="F3522" t="str">
        <f>_xlfn.XLOOKUP(C3522,customers!$A$1:$A$4972,customers!B$1:B$4972,,0)</f>
        <v>Melissa Morrison</v>
      </c>
      <c r="H3522" t="str">
        <f>_xlfn.XLOOKUP(C3522,customers!$A$1:$A$4972,customers!$G$1:$G$4972,,0)</f>
        <v>Japan</v>
      </c>
      <c r="I3522" t="str">
        <f>INDEX(products!$A$1:$G$5001,MATCH(orders!$D3522,products!$A$1:$A$5001,0),MATCH(I$1,products!$A$1:$G$1,0))</f>
        <v>Credit Cards</v>
      </c>
      <c r="J3522" t="str">
        <f>INDEX(products!$A$1:$G$5001,MATCH(orders!$D3522,products!$A$1:$A$5001,0),MATCH(J$1,products!$A$1:$G$1,0))</f>
        <v>Premium</v>
      </c>
      <c r="K3522">
        <f>INDEX(products!$A$1:$G$5001,MATCH(orders!$D3522,products!$A$1:$A$5001,0),MATCH(K$1,products!$A$1:$G$1,0))</f>
        <v>5</v>
      </c>
      <c r="L3522" s="3">
        <f>INDEX(products!$A$1:$G$5001,MATCH(orders!$D3522,products!$A$1:$A$5001,0),MATCH(L$1,products!$A$1:$G$1,0))</f>
        <v>4.4801666666666664</v>
      </c>
      <c r="M3522" s="3">
        <f t="shared" si="54"/>
        <v>13.4405</v>
      </c>
      <c r="N3522" t="str">
        <f>_xlfn.XLOOKUP(Orders[[#This Row],[Customer ID]],customers!$A$1:$A$4972,customers!$I$1:$I$4972,,0)</f>
        <v>No</v>
      </c>
    </row>
    <row r="3523" spans="1:14" x14ac:dyDescent="0.25">
      <c r="A3523" t="s">
        <v>16476</v>
      </c>
      <c r="B3523" s="2">
        <v>45009</v>
      </c>
      <c r="C3523" t="s">
        <v>16477</v>
      </c>
      <c r="D3523" t="s">
        <v>16478</v>
      </c>
      <c r="E3523">
        <v>1</v>
      </c>
      <c r="F3523" t="str">
        <f>_xlfn.XLOOKUP(C3523,customers!$A$1:$A$4972,customers!B$1:B$4972,,0)</f>
        <v>Veronica Molina</v>
      </c>
      <c r="H3523" t="str">
        <f>_xlfn.XLOOKUP(C3523,customers!$A$1:$A$4972,customers!$G$1:$G$4972,,0)</f>
        <v>Japan</v>
      </c>
      <c r="I3523" t="str">
        <f>INDEX(products!$A$1:$G$5001,MATCH(orders!$D3523,products!$A$1:$A$5001,0),MATCH(I$1,products!$A$1:$G$1,0))</f>
        <v>Investments</v>
      </c>
      <c r="J3523" t="str">
        <f>INDEX(products!$A$1:$G$5001,MATCH(orders!$D3523,products!$A$1:$A$5001,0),MATCH(J$1,products!$A$1:$G$1,0))</f>
        <v>Premium</v>
      </c>
      <c r="K3523">
        <f>INDEX(products!$A$1:$G$5001,MATCH(orders!$D3523,products!$A$1:$A$5001,0),MATCH(K$1,products!$A$1:$G$1,0))</f>
        <v>1</v>
      </c>
      <c r="L3523" s="3">
        <f>INDEX(products!$A$1:$G$5001,MATCH(orders!$D3523,products!$A$1:$A$5001,0),MATCH(L$1,products!$A$1:$G$1,0))</f>
        <v>1.135766666666667</v>
      </c>
      <c r="M3523" s="3">
        <f t="shared" ref="M3523:M3586" si="55">L3523*E3523</f>
        <v>1.135766666666667</v>
      </c>
      <c r="N3523" t="str">
        <f>_xlfn.XLOOKUP(Orders[[#This Row],[Customer ID]],customers!$A$1:$A$4972,customers!$I$1:$I$4972,,0)</f>
        <v>No</v>
      </c>
    </row>
    <row r="3524" spans="1:14" x14ac:dyDescent="0.25">
      <c r="A3524" t="s">
        <v>16480</v>
      </c>
      <c r="B3524" s="2">
        <v>45009</v>
      </c>
      <c r="C3524" t="s">
        <v>16481</v>
      </c>
      <c r="D3524" t="s">
        <v>16482</v>
      </c>
      <c r="E3524">
        <v>4</v>
      </c>
      <c r="F3524" t="str">
        <f>_xlfn.XLOOKUP(C3524,customers!$A$1:$A$4972,customers!B$1:B$4972,,0)</f>
        <v>Richard Bradley III</v>
      </c>
      <c r="H3524" t="str">
        <f>_xlfn.XLOOKUP(C3524,customers!$A$1:$A$4972,customers!$G$1:$G$4972,,0)</f>
        <v>Germany</v>
      </c>
      <c r="I3524" t="str">
        <f>INDEX(products!$A$1:$G$5001,MATCH(orders!$D3524,products!$A$1:$A$5001,0),MATCH(I$1,products!$A$1:$G$1,0))</f>
        <v>Investments</v>
      </c>
      <c r="J3524" t="str">
        <f>INDEX(products!$A$1:$G$5001,MATCH(orders!$D3524,products!$A$1:$A$5001,0),MATCH(J$1,products!$A$1:$G$1,0))</f>
        <v>VIP</v>
      </c>
      <c r="K3524">
        <f>INDEX(products!$A$1:$G$5001,MATCH(orders!$D3524,products!$A$1:$A$5001,0),MATCH(K$1,products!$A$1:$G$1,0))</f>
        <v>10</v>
      </c>
      <c r="L3524" s="3">
        <f>INDEX(products!$A$1:$G$5001,MATCH(orders!$D3524,products!$A$1:$A$5001,0),MATCH(L$1,products!$A$1:$G$1,0))</f>
        <v>9.3522999999999996</v>
      </c>
      <c r="M3524" s="3">
        <f t="shared" si="55"/>
        <v>37.409199999999998</v>
      </c>
      <c r="N3524" t="str">
        <f>_xlfn.XLOOKUP(Orders[[#This Row],[Customer ID]],customers!$A$1:$A$4972,customers!$I$1:$I$4972,,0)</f>
        <v>No</v>
      </c>
    </row>
    <row r="3525" spans="1:14" x14ac:dyDescent="0.25">
      <c r="A3525" t="s">
        <v>16484</v>
      </c>
      <c r="B3525" s="2">
        <v>45010</v>
      </c>
      <c r="C3525" t="s">
        <v>16485</v>
      </c>
      <c r="D3525" t="s">
        <v>16486</v>
      </c>
      <c r="E3525">
        <v>4</v>
      </c>
      <c r="F3525" t="str">
        <f>_xlfn.XLOOKUP(C3525,customers!$A$1:$A$4972,customers!B$1:B$4972,,0)</f>
        <v>Samantha Quinn</v>
      </c>
      <c r="H3525" t="str">
        <f>_xlfn.XLOOKUP(C3525,customers!$A$1:$A$4972,customers!$G$1:$G$4972,,0)</f>
        <v>Germany</v>
      </c>
      <c r="I3525" t="str">
        <f>INDEX(products!$A$1:$G$5001,MATCH(orders!$D3525,products!$A$1:$A$5001,0),MATCH(I$1,products!$A$1:$G$1,0))</f>
        <v>Money Transfers</v>
      </c>
      <c r="J3525" t="str">
        <f>INDEX(products!$A$1:$G$5001,MATCH(orders!$D3525,products!$A$1:$A$5001,0),MATCH(J$1,products!$A$1:$G$1,0))</f>
        <v>VIP</v>
      </c>
      <c r="K3525">
        <f>INDEX(products!$A$1:$G$5001,MATCH(orders!$D3525,products!$A$1:$A$5001,0),MATCH(K$1,products!$A$1:$G$1,0))</f>
        <v>10</v>
      </c>
      <c r="L3525" s="3">
        <f>INDEX(products!$A$1:$G$5001,MATCH(orders!$D3525,products!$A$1:$A$5001,0),MATCH(L$1,products!$A$1:$G$1,0))</f>
        <v>7.6764333333333337</v>
      </c>
      <c r="M3525" s="3">
        <f t="shared" si="55"/>
        <v>30.705733333333335</v>
      </c>
      <c r="N3525" t="str">
        <f>_xlfn.XLOOKUP(Orders[[#This Row],[Customer ID]],customers!$A$1:$A$4972,customers!$I$1:$I$4972,,0)</f>
        <v>Yes</v>
      </c>
    </row>
    <row r="3526" spans="1:14" x14ac:dyDescent="0.25">
      <c r="A3526" t="s">
        <v>16488</v>
      </c>
      <c r="B3526" s="2">
        <v>45010</v>
      </c>
      <c r="C3526" t="s">
        <v>16489</v>
      </c>
      <c r="D3526" t="s">
        <v>16490</v>
      </c>
      <c r="E3526">
        <v>3</v>
      </c>
      <c r="F3526" t="str">
        <f>_xlfn.XLOOKUP(C3526,customers!$A$1:$A$4972,customers!B$1:B$4972,,0)</f>
        <v>David Jennings</v>
      </c>
      <c r="H3526" t="str">
        <f>_xlfn.XLOOKUP(C3526,customers!$A$1:$A$4972,customers!$G$1:$G$4972,,0)</f>
        <v>Japan</v>
      </c>
      <c r="I3526" t="str">
        <f>INDEX(products!$A$1:$G$5001,MATCH(orders!$D3526,products!$A$1:$A$5001,0),MATCH(I$1,products!$A$1:$G$1,0))</f>
        <v>Money Transfers</v>
      </c>
      <c r="J3526" t="str">
        <f>INDEX(products!$A$1:$G$5001,MATCH(orders!$D3526,products!$A$1:$A$5001,0),MATCH(J$1,products!$A$1:$G$1,0))</f>
        <v>VIP</v>
      </c>
      <c r="K3526">
        <f>INDEX(products!$A$1:$G$5001,MATCH(orders!$D3526,products!$A$1:$A$5001,0),MATCH(K$1,products!$A$1:$G$1,0))</f>
        <v>5</v>
      </c>
      <c r="L3526" s="3">
        <f>INDEX(products!$A$1:$G$5001,MATCH(orders!$D3526,products!$A$1:$A$5001,0),MATCH(L$1,products!$A$1:$G$1,0))</f>
        <v>4.1707999999999998</v>
      </c>
      <c r="M3526" s="3">
        <f t="shared" si="55"/>
        <v>12.5124</v>
      </c>
      <c r="N3526" t="str">
        <f>_xlfn.XLOOKUP(Orders[[#This Row],[Customer ID]],customers!$A$1:$A$4972,customers!$I$1:$I$4972,,0)</f>
        <v>No</v>
      </c>
    </row>
    <row r="3527" spans="1:14" x14ac:dyDescent="0.25">
      <c r="A3527" t="s">
        <v>16492</v>
      </c>
      <c r="B3527" s="2">
        <v>45010</v>
      </c>
      <c r="C3527" t="s">
        <v>16493</v>
      </c>
      <c r="D3527" t="s">
        <v>16494</v>
      </c>
      <c r="E3527">
        <v>1</v>
      </c>
      <c r="F3527" t="str">
        <f>_xlfn.XLOOKUP(C3527,customers!$A$1:$A$4972,customers!B$1:B$4972,,0)</f>
        <v>Martin Torres</v>
      </c>
      <c r="H3527" t="str">
        <f>_xlfn.XLOOKUP(C3527,customers!$A$1:$A$4972,customers!$G$1:$G$4972,,0)</f>
        <v>Brazil</v>
      </c>
      <c r="I3527" t="str">
        <f>INDEX(products!$A$1:$G$5001,MATCH(orders!$D3527,products!$A$1:$A$5001,0),MATCH(I$1,products!$A$1:$G$1,0))</f>
        <v>Investments</v>
      </c>
      <c r="J3527" t="str">
        <f>INDEX(products!$A$1:$G$5001,MATCH(orders!$D3527,products!$A$1:$A$5001,0),MATCH(J$1,products!$A$1:$G$1,0))</f>
        <v>Premium</v>
      </c>
      <c r="K3527">
        <f>INDEX(products!$A$1:$G$5001,MATCH(orders!$D3527,products!$A$1:$A$5001,0),MATCH(K$1,products!$A$1:$G$1,0))</f>
        <v>1</v>
      </c>
      <c r="L3527" s="3">
        <f>INDEX(products!$A$1:$G$5001,MATCH(orders!$D3527,products!$A$1:$A$5001,0),MATCH(L$1,products!$A$1:$G$1,0))</f>
        <v>0.8139333333333334</v>
      </c>
      <c r="M3527" s="3">
        <f t="shared" si="55"/>
        <v>0.8139333333333334</v>
      </c>
      <c r="N3527" t="str">
        <f>_xlfn.XLOOKUP(Orders[[#This Row],[Customer ID]],customers!$A$1:$A$4972,customers!$I$1:$I$4972,,0)</f>
        <v>No</v>
      </c>
    </row>
    <row r="3528" spans="1:14" x14ac:dyDescent="0.25">
      <c r="A3528" t="s">
        <v>16496</v>
      </c>
      <c r="B3528" s="2">
        <v>45011</v>
      </c>
      <c r="C3528" t="s">
        <v>16497</v>
      </c>
      <c r="D3528" t="s">
        <v>16498</v>
      </c>
      <c r="E3528">
        <v>2</v>
      </c>
      <c r="F3528" t="str">
        <f>_xlfn.XLOOKUP(C3528,customers!$A$1:$A$4972,customers!B$1:B$4972,,0)</f>
        <v>Caleb Hartman</v>
      </c>
      <c r="H3528" t="str">
        <f>_xlfn.XLOOKUP(C3528,customers!$A$1:$A$4972,customers!$G$1:$G$4972,,0)</f>
        <v>United States</v>
      </c>
      <c r="I3528" t="str">
        <f>INDEX(products!$A$1:$G$5001,MATCH(orders!$D3528,products!$A$1:$A$5001,0),MATCH(I$1,products!$A$1:$G$1,0))</f>
        <v>Investments</v>
      </c>
      <c r="J3528" t="str">
        <f>INDEX(products!$A$1:$G$5001,MATCH(orders!$D3528,products!$A$1:$A$5001,0),MATCH(J$1,products!$A$1:$G$1,0))</f>
        <v>VIP</v>
      </c>
      <c r="K3528">
        <f>INDEX(products!$A$1:$G$5001,MATCH(orders!$D3528,products!$A$1:$A$5001,0),MATCH(K$1,products!$A$1:$G$1,0))</f>
        <v>3</v>
      </c>
      <c r="L3528" s="3">
        <f>INDEX(products!$A$1:$G$5001,MATCH(orders!$D3528,products!$A$1:$A$5001,0),MATCH(L$1,products!$A$1:$G$1,0))</f>
        <v>4.9192333333333336</v>
      </c>
      <c r="M3528" s="3">
        <f t="shared" si="55"/>
        <v>9.8384666666666671</v>
      </c>
      <c r="N3528" t="str">
        <f>_xlfn.XLOOKUP(Orders[[#This Row],[Customer ID]],customers!$A$1:$A$4972,customers!$I$1:$I$4972,,0)</f>
        <v>Yes</v>
      </c>
    </row>
    <row r="3529" spans="1:14" x14ac:dyDescent="0.25">
      <c r="A3529" t="s">
        <v>16500</v>
      </c>
      <c r="B3529" s="2">
        <v>45011</v>
      </c>
      <c r="C3529" t="s">
        <v>16501</v>
      </c>
      <c r="D3529" t="s">
        <v>16502</v>
      </c>
      <c r="E3529">
        <v>2</v>
      </c>
      <c r="F3529" t="str">
        <f>_xlfn.XLOOKUP(C3529,customers!$A$1:$A$4972,customers!B$1:B$4972,,0)</f>
        <v>Jill Guerrero</v>
      </c>
      <c r="H3529" t="str">
        <f>_xlfn.XLOOKUP(C3529,customers!$A$1:$A$4972,customers!$G$1:$G$4972,,0)</f>
        <v>United States</v>
      </c>
      <c r="I3529" t="str">
        <f>INDEX(products!$A$1:$G$5001,MATCH(orders!$D3529,products!$A$1:$A$5001,0),MATCH(I$1,products!$A$1:$G$1,0))</f>
        <v>Loans</v>
      </c>
      <c r="J3529" t="str">
        <f>INDEX(products!$A$1:$G$5001,MATCH(orders!$D3529,products!$A$1:$A$5001,0),MATCH(J$1,products!$A$1:$G$1,0))</f>
        <v>VIP</v>
      </c>
      <c r="K3529">
        <f>INDEX(products!$A$1:$G$5001,MATCH(orders!$D3529,products!$A$1:$A$5001,0),MATCH(K$1,products!$A$1:$G$1,0))</f>
        <v>3</v>
      </c>
      <c r="L3529" s="3">
        <f>INDEX(products!$A$1:$G$5001,MATCH(orders!$D3529,products!$A$1:$A$5001,0),MATCH(L$1,products!$A$1:$G$1,0))</f>
        <v>4.2778666666666672</v>
      </c>
      <c r="M3529" s="3">
        <f t="shared" si="55"/>
        <v>8.5557333333333343</v>
      </c>
      <c r="N3529" t="str">
        <f>_xlfn.XLOOKUP(Orders[[#This Row],[Customer ID]],customers!$A$1:$A$4972,customers!$I$1:$I$4972,,0)</f>
        <v>No</v>
      </c>
    </row>
    <row r="3530" spans="1:14" x14ac:dyDescent="0.25">
      <c r="A3530" t="s">
        <v>16504</v>
      </c>
      <c r="B3530" s="2">
        <v>45012</v>
      </c>
      <c r="C3530" t="s">
        <v>16505</v>
      </c>
      <c r="D3530" t="s">
        <v>16506</v>
      </c>
      <c r="E3530">
        <v>4</v>
      </c>
      <c r="F3530" t="str">
        <f>_xlfn.XLOOKUP(C3530,customers!$A$1:$A$4972,customers!B$1:B$4972,,0)</f>
        <v>Margaret Bell</v>
      </c>
      <c r="H3530" t="str">
        <f>_xlfn.XLOOKUP(C3530,customers!$A$1:$A$4972,customers!$G$1:$G$4972,,0)</f>
        <v>Japan</v>
      </c>
      <c r="I3530" t="str">
        <f>INDEX(products!$A$1:$G$5001,MATCH(orders!$D3530,products!$A$1:$A$5001,0),MATCH(I$1,products!$A$1:$G$1,0))</f>
        <v>Credit Cards</v>
      </c>
      <c r="J3530" t="str">
        <f>INDEX(products!$A$1:$G$5001,MATCH(orders!$D3530,products!$A$1:$A$5001,0),MATCH(J$1,products!$A$1:$G$1,0))</f>
        <v>Standard</v>
      </c>
      <c r="K3530">
        <f>INDEX(products!$A$1:$G$5001,MATCH(orders!$D3530,products!$A$1:$A$5001,0),MATCH(K$1,products!$A$1:$G$1,0))</f>
        <v>10</v>
      </c>
      <c r="L3530" s="3">
        <f>INDEX(products!$A$1:$G$5001,MATCH(orders!$D3530,products!$A$1:$A$5001,0),MATCH(L$1,products!$A$1:$G$1,0))</f>
        <v>16.34426666666667</v>
      </c>
      <c r="M3530" s="3">
        <f t="shared" si="55"/>
        <v>65.377066666666678</v>
      </c>
      <c r="N3530" t="str">
        <f>_xlfn.XLOOKUP(Orders[[#This Row],[Customer ID]],customers!$A$1:$A$4972,customers!$I$1:$I$4972,,0)</f>
        <v>Yes</v>
      </c>
    </row>
    <row r="3531" spans="1:14" x14ac:dyDescent="0.25">
      <c r="A3531" t="s">
        <v>16508</v>
      </c>
      <c r="B3531" s="2">
        <v>45012</v>
      </c>
      <c r="C3531" t="s">
        <v>16509</v>
      </c>
      <c r="D3531" t="s">
        <v>16510</v>
      </c>
      <c r="E3531">
        <v>2</v>
      </c>
      <c r="F3531" t="str">
        <f>_xlfn.XLOOKUP(C3531,customers!$A$1:$A$4972,customers!B$1:B$4972,,0)</f>
        <v>Mr. Peter Cooper</v>
      </c>
      <c r="H3531" t="str">
        <f>_xlfn.XLOOKUP(C3531,customers!$A$1:$A$4972,customers!$G$1:$G$4972,,0)</f>
        <v>Germany</v>
      </c>
      <c r="I3531" t="str">
        <f>INDEX(products!$A$1:$G$5001,MATCH(orders!$D3531,products!$A$1:$A$5001,0),MATCH(I$1,products!$A$1:$G$1,0))</f>
        <v>Loans</v>
      </c>
      <c r="J3531" t="str">
        <f>INDEX(products!$A$1:$G$5001,MATCH(orders!$D3531,products!$A$1:$A$5001,0),MATCH(J$1,products!$A$1:$G$1,0))</f>
        <v>Standard</v>
      </c>
      <c r="K3531">
        <f>INDEX(products!$A$1:$G$5001,MATCH(orders!$D3531,products!$A$1:$A$5001,0),MATCH(K$1,products!$A$1:$G$1,0))</f>
        <v>3</v>
      </c>
      <c r="L3531" s="3">
        <f>INDEX(products!$A$1:$G$5001,MATCH(orders!$D3531,products!$A$1:$A$5001,0),MATCH(L$1,products!$A$1:$G$1,0))</f>
        <v>3.319233333333333</v>
      </c>
      <c r="M3531" s="3">
        <f t="shared" si="55"/>
        <v>6.6384666666666661</v>
      </c>
      <c r="N3531" t="str">
        <f>_xlfn.XLOOKUP(Orders[[#This Row],[Customer ID]],customers!$A$1:$A$4972,customers!$I$1:$I$4972,,0)</f>
        <v>Yes</v>
      </c>
    </row>
    <row r="3532" spans="1:14" x14ac:dyDescent="0.25">
      <c r="A3532" t="s">
        <v>16512</v>
      </c>
      <c r="B3532" s="2">
        <v>45013</v>
      </c>
      <c r="C3532" t="s">
        <v>16513</v>
      </c>
      <c r="D3532" t="s">
        <v>16514</v>
      </c>
      <c r="E3532">
        <v>4</v>
      </c>
      <c r="F3532" t="str">
        <f>_xlfn.XLOOKUP(C3532,customers!$A$1:$A$4972,customers!B$1:B$4972,,0)</f>
        <v>John Hester</v>
      </c>
      <c r="H3532" t="str">
        <f>_xlfn.XLOOKUP(C3532,customers!$A$1:$A$4972,customers!$G$1:$G$4972,,0)</f>
        <v>Brazil</v>
      </c>
      <c r="I3532" t="str">
        <f>INDEX(products!$A$1:$G$5001,MATCH(orders!$D3532,products!$A$1:$A$5001,0),MATCH(I$1,products!$A$1:$G$1,0))</f>
        <v>Money Transfers</v>
      </c>
      <c r="J3532" t="str">
        <f>INDEX(products!$A$1:$G$5001,MATCH(orders!$D3532,products!$A$1:$A$5001,0),MATCH(J$1,products!$A$1:$G$1,0))</f>
        <v>Standard</v>
      </c>
      <c r="K3532">
        <f>INDEX(products!$A$1:$G$5001,MATCH(orders!$D3532,products!$A$1:$A$5001,0),MATCH(K$1,products!$A$1:$G$1,0))</f>
        <v>10</v>
      </c>
      <c r="L3532" s="3">
        <f>INDEX(products!$A$1:$G$5001,MATCH(orders!$D3532,products!$A$1:$A$5001,0),MATCH(L$1,products!$A$1:$G$1,0))</f>
        <v>9.4503666666666657</v>
      </c>
      <c r="M3532" s="3">
        <f t="shared" si="55"/>
        <v>37.801466666666663</v>
      </c>
      <c r="N3532" t="str">
        <f>_xlfn.XLOOKUP(Orders[[#This Row],[Customer ID]],customers!$A$1:$A$4972,customers!$I$1:$I$4972,,0)</f>
        <v>Yes</v>
      </c>
    </row>
    <row r="3533" spans="1:14" x14ac:dyDescent="0.25">
      <c r="A3533" t="s">
        <v>16516</v>
      </c>
      <c r="B3533" s="2">
        <v>45013</v>
      </c>
      <c r="C3533" t="s">
        <v>16517</v>
      </c>
      <c r="D3533" t="s">
        <v>16518</v>
      </c>
      <c r="E3533">
        <v>4</v>
      </c>
      <c r="F3533" t="str">
        <f>_xlfn.XLOOKUP(C3533,customers!$A$1:$A$4972,customers!B$1:B$4972,,0)</f>
        <v>Lisa Watkins</v>
      </c>
      <c r="H3533" t="str">
        <f>_xlfn.XLOOKUP(C3533,customers!$A$1:$A$4972,customers!$G$1:$G$4972,,0)</f>
        <v>Japan</v>
      </c>
      <c r="I3533" t="str">
        <f>INDEX(products!$A$1:$G$5001,MATCH(orders!$D3533,products!$A$1:$A$5001,0),MATCH(I$1,products!$A$1:$G$1,0))</f>
        <v>Money Transfers</v>
      </c>
      <c r="J3533" t="str">
        <f>INDEX(products!$A$1:$G$5001,MATCH(orders!$D3533,products!$A$1:$A$5001,0),MATCH(J$1,products!$A$1:$G$1,0))</f>
        <v>VIP</v>
      </c>
      <c r="K3533">
        <f>INDEX(products!$A$1:$G$5001,MATCH(orders!$D3533,products!$A$1:$A$5001,0),MATCH(K$1,products!$A$1:$G$1,0))</f>
        <v>10</v>
      </c>
      <c r="L3533" s="3">
        <f>INDEX(products!$A$1:$G$5001,MATCH(orders!$D3533,products!$A$1:$A$5001,0),MATCH(L$1,products!$A$1:$G$1,0))</f>
        <v>14.6496</v>
      </c>
      <c r="M3533" s="3">
        <f t="shared" si="55"/>
        <v>58.598399999999998</v>
      </c>
      <c r="N3533" t="str">
        <f>_xlfn.XLOOKUP(Orders[[#This Row],[Customer ID]],customers!$A$1:$A$4972,customers!$I$1:$I$4972,,0)</f>
        <v>Yes</v>
      </c>
    </row>
    <row r="3534" spans="1:14" x14ac:dyDescent="0.25">
      <c r="A3534" t="s">
        <v>16520</v>
      </c>
      <c r="B3534" s="2">
        <v>45014</v>
      </c>
      <c r="C3534" t="s">
        <v>16521</v>
      </c>
      <c r="D3534" t="s">
        <v>16522</v>
      </c>
      <c r="E3534">
        <v>4</v>
      </c>
      <c r="F3534" t="str">
        <f>_xlfn.XLOOKUP(C3534,customers!$A$1:$A$4972,customers!B$1:B$4972,,0)</f>
        <v>Catherine Burke</v>
      </c>
      <c r="H3534" t="str">
        <f>_xlfn.XLOOKUP(C3534,customers!$A$1:$A$4972,customers!$G$1:$G$4972,,0)</f>
        <v>United States</v>
      </c>
      <c r="I3534" t="str">
        <f>INDEX(products!$A$1:$G$5001,MATCH(orders!$D3534,products!$A$1:$A$5001,0),MATCH(I$1,products!$A$1:$G$1,0))</f>
        <v>Loans</v>
      </c>
      <c r="J3534" t="str">
        <f>INDEX(products!$A$1:$G$5001,MATCH(orders!$D3534,products!$A$1:$A$5001,0),MATCH(J$1,products!$A$1:$G$1,0))</f>
        <v>Premium</v>
      </c>
      <c r="K3534">
        <f>INDEX(products!$A$1:$G$5001,MATCH(orders!$D3534,products!$A$1:$A$5001,0),MATCH(K$1,products!$A$1:$G$1,0))</f>
        <v>10</v>
      </c>
      <c r="L3534" s="3">
        <f>INDEX(products!$A$1:$G$5001,MATCH(orders!$D3534,products!$A$1:$A$5001,0),MATCH(L$1,products!$A$1:$G$1,0))</f>
        <v>9.9291999999999998</v>
      </c>
      <c r="M3534" s="3">
        <f t="shared" si="55"/>
        <v>39.716799999999999</v>
      </c>
      <c r="N3534" t="str">
        <f>_xlfn.XLOOKUP(Orders[[#This Row],[Customer ID]],customers!$A$1:$A$4972,customers!$I$1:$I$4972,,0)</f>
        <v>Yes</v>
      </c>
    </row>
    <row r="3535" spans="1:14" x14ac:dyDescent="0.25">
      <c r="A3535" t="s">
        <v>16524</v>
      </c>
      <c r="B3535" s="2">
        <v>45014</v>
      </c>
      <c r="C3535" t="s">
        <v>16525</v>
      </c>
      <c r="D3535" t="s">
        <v>16526</v>
      </c>
      <c r="E3535">
        <v>2</v>
      </c>
      <c r="F3535" t="str">
        <f>_xlfn.XLOOKUP(C3535,customers!$A$1:$A$4972,customers!B$1:B$4972,,0)</f>
        <v>Lori Kennedy</v>
      </c>
      <c r="H3535" t="str">
        <f>_xlfn.XLOOKUP(C3535,customers!$A$1:$A$4972,customers!$G$1:$G$4972,,0)</f>
        <v>South Africa</v>
      </c>
      <c r="I3535" t="str">
        <f>INDEX(products!$A$1:$G$5001,MATCH(orders!$D3535,products!$A$1:$A$5001,0),MATCH(I$1,products!$A$1:$G$1,0))</f>
        <v>Credit Cards</v>
      </c>
      <c r="J3535" t="str">
        <f>INDEX(products!$A$1:$G$5001,MATCH(orders!$D3535,products!$A$1:$A$5001,0),MATCH(J$1,products!$A$1:$G$1,0))</f>
        <v>Standard</v>
      </c>
      <c r="K3535">
        <f>INDEX(products!$A$1:$G$5001,MATCH(orders!$D3535,products!$A$1:$A$5001,0),MATCH(K$1,products!$A$1:$G$1,0))</f>
        <v>3</v>
      </c>
      <c r="L3535" s="3">
        <f>INDEX(products!$A$1:$G$5001,MATCH(orders!$D3535,products!$A$1:$A$5001,0),MATCH(L$1,products!$A$1:$G$1,0))</f>
        <v>2.898166666666667</v>
      </c>
      <c r="M3535" s="3">
        <f t="shared" si="55"/>
        <v>5.796333333333334</v>
      </c>
      <c r="N3535" t="str">
        <f>_xlfn.XLOOKUP(Orders[[#This Row],[Customer ID]],customers!$A$1:$A$4972,customers!$I$1:$I$4972,,0)</f>
        <v>Yes</v>
      </c>
    </row>
    <row r="3536" spans="1:14" x14ac:dyDescent="0.25">
      <c r="A3536" t="s">
        <v>16528</v>
      </c>
      <c r="B3536" s="2">
        <v>45014</v>
      </c>
      <c r="C3536" t="s">
        <v>16529</v>
      </c>
      <c r="D3536" t="s">
        <v>16530</v>
      </c>
      <c r="E3536">
        <v>4</v>
      </c>
      <c r="F3536" t="str">
        <f>_xlfn.XLOOKUP(C3536,customers!$A$1:$A$4972,customers!B$1:B$4972,,0)</f>
        <v>Scott Kelly</v>
      </c>
      <c r="H3536" t="str">
        <f>_xlfn.XLOOKUP(C3536,customers!$A$1:$A$4972,customers!$G$1:$G$4972,,0)</f>
        <v>Germany</v>
      </c>
      <c r="I3536" t="str">
        <f>INDEX(products!$A$1:$G$5001,MATCH(orders!$D3536,products!$A$1:$A$5001,0),MATCH(I$1,products!$A$1:$G$1,0))</f>
        <v>Investments</v>
      </c>
      <c r="J3536" t="str">
        <f>INDEX(products!$A$1:$G$5001,MATCH(orders!$D3536,products!$A$1:$A$5001,0),MATCH(J$1,products!$A$1:$G$1,0))</f>
        <v>Premium</v>
      </c>
      <c r="K3536">
        <f>INDEX(products!$A$1:$G$5001,MATCH(orders!$D3536,products!$A$1:$A$5001,0),MATCH(K$1,products!$A$1:$G$1,0))</f>
        <v>10</v>
      </c>
      <c r="L3536" s="3">
        <f>INDEX(products!$A$1:$G$5001,MATCH(orders!$D3536,products!$A$1:$A$5001,0),MATCH(L$1,products!$A$1:$G$1,0))</f>
        <v>8.9917333333333342</v>
      </c>
      <c r="M3536" s="3">
        <f t="shared" si="55"/>
        <v>35.966933333333337</v>
      </c>
      <c r="N3536" t="str">
        <f>_xlfn.XLOOKUP(Orders[[#This Row],[Customer ID]],customers!$A$1:$A$4972,customers!$I$1:$I$4972,,0)</f>
        <v>Yes</v>
      </c>
    </row>
    <row r="3537" spans="1:14" x14ac:dyDescent="0.25">
      <c r="A3537" t="s">
        <v>16531</v>
      </c>
      <c r="B3537" s="2">
        <v>45015</v>
      </c>
      <c r="C3537" t="s">
        <v>16532</v>
      </c>
      <c r="D3537" t="s">
        <v>16533</v>
      </c>
      <c r="E3537">
        <v>3</v>
      </c>
      <c r="F3537" t="str">
        <f>_xlfn.XLOOKUP(C3537,customers!$A$1:$A$4972,customers!B$1:B$4972,,0)</f>
        <v>Brenda Allen</v>
      </c>
      <c r="H3537" t="str">
        <f>_xlfn.XLOOKUP(C3537,customers!$A$1:$A$4972,customers!$G$1:$G$4972,,0)</f>
        <v>South Africa</v>
      </c>
      <c r="I3537" t="str">
        <f>INDEX(products!$A$1:$G$5001,MATCH(orders!$D3537,products!$A$1:$A$5001,0),MATCH(I$1,products!$A$1:$G$1,0))</f>
        <v>Loans</v>
      </c>
      <c r="J3537" t="str">
        <f>INDEX(products!$A$1:$G$5001,MATCH(orders!$D3537,products!$A$1:$A$5001,0),MATCH(J$1,products!$A$1:$G$1,0))</f>
        <v>VIP</v>
      </c>
      <c r="K3537">
        <f>INDEX(products!$A$1:$G$5001,MATCH(orders!$D3537,products!$A$1:$A$5001,0),MATCH(K$1,products!$A$1:$G$1,0))</f>
        <v>5</v>
      </c>
      <c r="L3537" s="3">
        <f>INDEX(products!$A$1:$G$5001,MATCH(orders!$D3537,products!$A$1:$A$5001,0),MATCH(L$1,products!$A$1:$G$1,0))</f>
        <v>3.981733333333334</v>
      </c>
      <c r="M3537" s="3">
        <f t="shared" si="55"/>
        <v>11.945200000000002</v>
      </c>
      <c r="N3537" t="str">
        <f>_xlfn.XLOOKUP(Orders[[#This Row],[Customer ID]],customers!$A$1:$A$4972,customers!$I$1:$I$4972,,0)</f>
        <v>No</v>
      </c>
    </row>
    <row r="3538" spans="1:14" x14ac:dyDescent="0.25">
      <c r="A3538" t="s">
        <v>16535</v>
      </c>
      <c r="B3538" s="2">
        <v>45015</v>
      </c>
      <c r="C3538" t="s">
        <v>16536</v>
      </c>
      <c r="D3538" t="s">
        <v>16537</v>
      </c>
      <c r="E3538">
        <v>1</v>
      </c>
      <c r="F3538" t="str">
        <f>_xlfn.XLOOKUP(C3538,customers!$A$1:$A$4972,customers!B$1:B$4972,,0)</f>
        <v>Angela Bruce</v>
      </c>
      <c r="H3538" t="str">
        <f>_xlfn.XLOOKUP(C3538,customers!$A$1:$A$4972,customers!$G$1:$G$4972,,0)</f>
        <v>Japan</v>
      </c>
      <c r="I3538" t="str">
        <f>INDEX(products!$A$1:$G$5001,MATCH(orders!$D3538,products!$A$1:$A$5001,0),MATCH(I$1,products!$A$1:$G$1,0))</f>
        <v>Money Transfers</v>
      </c>
      <c r="J3538" t="str">
        <f>INDEX(products!$A$1:$G$5001,MATCH(orders!$D3538,products!$A$1:$A$5001,0),MATCH(J$1,products!$A$1:$G$1,0))</f>
        <v>VIP</v>
      </c>
      <c r="K3538">
        <f>INDEX(products!$A$1:$G$5001,MATCH(orders!$D3538,products!$A$1:$A$5001,0),MATCH(K$1,products!$A$1:$G$1,0))</f>
        <v>1</v>
      </c>
      <c r="L3538" s="3">
        <f>INDEX(products!$A$1:$G$5001,MATCH(orders!$D3538,products!$A$1:$A$5001,0),MATCH(L$1,products!$A$1:$G$1,0))</f>
        <v>0.92313333333333347</v>
      </c>
      <c r="M3538" s="3">
        <f t="shared" si="55"/>
        <v>0.92313333333333347</v>
      </c>
      <c r="N3538" t="str">
        <f>_xlfn.XLOOKUP(Orders[[#This Row],[Customer ID]],customers!$A$1:$A$4972,customers!$I$1:$I$4972,,0)</f>
        <v>No</v>
      </c>
    </row>
    <row r="3539" spans="1:14" x14ac:dyDescent="0.25">
      <c r="A3539" t="s">
        <v>16539</v>
      </c>
      <c r="B3539" s="2">
        <v>45016</v>
      </c>
      <c r="C3539" t="s">
        <v>16540</v>
      </c>
      <c r="D3539" t="s">
        <v>16541</v>
      </c>
      <c r="E3539">
        <v>1</v>
      </c>
      <c r="F3539" t="str">
        <f>_xlfn.XLOOKUP(C3539,customers!$A$1:$A$4972,customers!B$1:B$4972,,0)</f>
        <v>Andre Wheeler</v>
      </c>
      <c r="H3539" t="str">
        <f>_xlfn.XLOOKUP(C3539,customers!$A$1:$A$4972,customers!$G$1:$G$4972,,0)</f>
        <v>United States</v>
      </c>
      <c r="I3539" t="str">
        <f>INDEX(products!$A$1:$G$5001,MATCH(orders!$D3539,products!$A$1:$A$5001,0),MATCH(I$1,products!$A$1:$G$1,0))</f>
        <v>Credit Cards</v>
      </c>
      <c r="J3539" t="str">
        <f>INDEX(products!$A$1:$G$5001,MATCH(orders!$D3539,products!$A$1:$A$5001,0),MATCH(J$1,products!$A$1:$G$1,0))</f>
        <v>Standard</v>
      </c>
      <c r="K3539">
        <f>INDEX(products!$A$1:$G$5001,MATCH(orders!$D3539,products!$A$1:$A$5001,0),MATCH(K$1,products!$A$1:$G$1,0))</f>
        <v>1</v>
      </c>
      <c r="L3539" s="3">
        <f>INDEX(products!$A$1:$G$5001,MATCH(orders!$D3539,products!$A$1:$A$5001,0),MATCH(L$1,products!$A$1:$G$1,0))</f>
        <v>1.022</v>
      </c>
      <c r="M3539" s="3">
        <f t="shared" si="55"/>
        <v>1.022</v>
      </c>
      <c r="N3539" t="str">
        <f>_xlfn.XLOOKUP(Orders[[#This Row],[Customer ID]],customers!$A$1:$A$4972,customers!$I$1:$I$4972,,0)</f>
        <v>No</v>
      </c>
    </row>
    <row r="3540" spans="1:14" x14ac:dyDescent="0.25">
      <c r="A3540" t="s">
        <v>16543</v>
      </c>
      <c r="B3540" s="2">
        <v>45016</v>
      </c>
      <c r="C3540" t="s">
        <v>16544</v>
      </c>
      <c r="D3540" t="s">
        <v>16545</v>
      </c>
      <c r="E3540">
        <v>4</v>
      </c>
      <c r="F3540" t="str">
        <f>_xlfn.XLOOKUP(C3540,customers!$A$1:$A$4972,customers!B$1:B$4972,,0)</f>
        <v>Dr. Dorothy Pacheco</v>
      </c>
      <c r="H3540" t="str">
        <f>_xlfn.XLOOKUP(C3540,customers!$A$1:$A$4972,customers!$G$1:$G$4972,,0)</f>
        <v>Brazil</v>
      </c>
      <c r="I3540" t="str">
        <f>INDEX(products!$A$1:$G$5001,MATCH(orders!$D3540,products!$A$1:$A$5001,0),MATCH(I$1,products!$A$1:$G$1,0))</f>
        <v>Money Transfers</v>
      </c>
      <c r="J3540" t="str">
        <f>INDEX(products!$A$1:$G$5001,MATCH(orders!$D3540,products!$A$1:$A$5001,0),MATCH(J$1,products!$A$1:$G$1,0))</f>
        <v>Premium</v>
      </c>
      <c r="K3540">
        <f>INDEX(products!$A$1:$G$5001,MATCH(orders!$D3540,products!$A$1:$A$5001,0),MATCH(K$1,products!$A$1:$G$1,0))</f>
        <v>10</v>
      </c>
      <c r="L3540" s="3">
        <f>INDEX(products!$A$1:$G$5001,MATCH(orders!$D3540,products!$A$1:$A$5001,0),MATCH(L$1,products!$A$1:$G$1,0))</f>
        <v>13.406599999999999</v>
      </c>
      <c r="M3540" s="3">
        <f t="shared" si="55"/>
        <v>53.626399999999997</v>
      </c>
      <c r="N3540" t="str">
        <f>_xlfn.XLOOKUP(Orders[[#This Row],[Customer ID]],customers!$A$1:$A$4972,customers!$I$1:$I$4972,,0)</f>
        <v>No</v>
      </c>
    </row>
    <row r="3541" spans="1:14" x14ac:dyDescent="0.25">
      <c r="A3541" t="s">
        <v>16547</v>
      </c>
      <c r="B3541" s="2">
        <v>45017</v>
      </c>
      <c r="C3541" t="s">
        <v>16548</v>
      </c>
      <c r="D3541" t="s">
        <v>16549</v>
      </c>
      <c r="E3541">
        <v>1</v>
      </c>
      <c r="F3541" t="str">
        <f>_xlfn.XLOOKUP(C3541,customers!$A$1:$A$4972,customers!B$1:B$4972,,0)</f>
        <v>Lisa Robinson</v>
      </c>
      <c r="H3541" t="str">
        <f>_xlfn.XLOOKUP(C3541,customers!$A$1:$A$4972,customers!$G$1:$G$4972,,0)</f>
        <v>South Africa</v>
      </c>
      <c r="I3541" t="str">
        <f>INDEX(products!$A$1:$G$5001,MATCH(orders!$D3541,products!$A$1:$A$5001,0),MATCH(I$1,products!$A$1:$G$1,0))</f>
        <v>Credit Cards</v>
      </c>
      <c r="J3541" t="str">
        <f>INDEX(products!$A$1:$G$5001,MATCH(orders!$D3541,products!$A$1:$A$5001,0),MATCH(J$1,products!$A$1:$G$1,0))</f>
        <v>Standard</v>
      </c>
      <c r="K3541">
        <f>INDEX(products!$A$1:$G$5001,MATCH(orders!$D3541,products!$A$1:$A$5001,0),MATCH(K$1,products!$A$1:$G$1,0))</f>
        <v>1</v>
      </c>
      <c r="L3541" s="3">
        <f>INDEX(products!$A$1:$G$5001,MATCH(orders!$D3541,products!$A$1:$A$5001,0),MATCH(L$1,products!$A$1:$G$1,0))</f>
        <v>0.72923333333333329</v>
      </c>
      <c r="M3541" s="3">
        <f t="shared" si="55"/>
        <v>0.72923333333333329</v>
      </c>
      <c r="N3541" t="str">
        <f>_xlfn.XLOOKUP(Orders[[#This Row],[Customer ID]],customers!$A$1:$A$4972,customers!$I$1:$I$4972,,0)</f>
        <v>No</v>
      </c>
    </row>
    <row r="3542" spans="1:14" x14ac:dyDescent="0.25">
      <c r="A3542" t="s">
        <v>16551</v>
      </c>
      <c r="B3542" s="2">
        <v>45017</v>
      </c>
      <c r="C3542" t="s">
        <v>16552</v>
      </c>
      <c r="D3542" t="s">
        <v>16553</v>
      </c>
      <c r="E3542">
        <v>2</v>
      </c>
      <c r="F3542" t="str">
        <f>_xlfn.XLOOKUP(C3542,customers!$A$1:$A$4972,customers!B$1:B$4972,,0)</f>
        <v>Patricia Berry</v>
      </c>
      <c r="H3542" t="str">
        <f>_xlfn.XLOOKUP(C3542,customers!$A$1:$A$4972,customers!$G$1:$G$4972,,0)</f>
        <v>Brazil</v>
      </c>
      <c r="I3542" t="str">
        <f>INDEX(products!$A$1:$G$5001,MATCH(orders!$D3542,products!$A$1:$A$5001,0),MATCH(I$1,products!$A$1:$G$1,0))</f>
        <v>Credit Cards</v>
      </c>
      <c r="J3542" t="str">
        <f>INDEX(products!$A$1:$G$5001,MATCH(orders!$D3542,products!$A$1:$A$5001,0),MATCH(J$1,products!$A$1:$G$1,0))</f>
        <v>VIP</v>
      </c>
      <c r="K3542">
        <f>INDEX(products!$A$1:$G$5001,MATCH(orders!$D3542,products!$A$1:$A$5001,0),MATCH(K$1,products!$A$1:$G$1,0))</f>
        <v>3</v>
      </c>
      <c r="L3542" s="3">
        <f>INDEX(products!$A$1:$G$5001,MATCH(orders!$D3542,products!$A$1:$A$5001,0),MATCH(L$1,products!$A$1:$G$1,0))</f>
        <v>2.6315333333333339</v>
      </c>
      <c r="M3542" s="3">
        <f t="shared" si="55"/>
        <v>5.2630666666666679</v>
      </c>
      <c r="N3542" t="str">
        <f>_xlfn.XLOOKUP(Orders[[#This Row],[Customer ID]],customers!$A$1:$A$4972,customers!$I$1:$I$4972,,0)</f>
        <v>No</v>
      </c>
    </row>
    <row r="3543" spans="1:14" x14ac:dyDescent="0.25">
      <c r="A3543" t="s">
        <v>16555</v>
      </c>
      <c r="B3543" s="2">
        <v>45017</v>
      </c>
      <c r="C3543" t="s">
        <v>16556</v>
      </c>
      <c r="D3543" t="s">
        <v>16557</v>
      </c>
      <c r="E3543">
        <v>2</v>
      </c>
      <c r="F3543" t="str">
        <f>_xlfn.XLOOKUP(C3543,customers!$A$1:$A$4972,customers!B$1:B$4972,,0)</f>
        <v>Natalie Lam</v>
      </c>
      <c r="H3543" t="str">
        <f>_xlfn.XLOOKUP(C3543,customers!$A$1:$A$4972,customers!$G$1:$G$4972,,0)</f>
        <v>United States</v>
      </c>
      <c r="I3543" t="str">
        <f>INDEX(products!$A$1:$G$5001,MATCH(orders!$D3543,products!$A$1:$A$5001,0),MATCH(I$1,products!$A$1:$G$1,0))</f>
        <v>Credit Cards</v>
      </c>
      <c r="J3543" t="str">
        <f>INDEX(products!$A$1:$G$5001,MATCH(orders!$D3543,products!$A$1:$A$5001,0),MATCH(J$1,products!$A$1:$G$1,0))</f>
        <v>Premium</v>
      </c>
      <c r="K3543">
        <f>INDEX(products!$A$1:$G$5001,MATCH(orders!$D3543,products!$A$1:$A$5001,0),MATCH(K$1,products!$A$1:$G$1,0))</f>
        <v>3</v>
      </c>
      <c r="L3543" s="3">
        <f>INDEX(products!$A$1:$G$5001,MATCH(orders!$D3543,products!$A$1:$A$5001,0),MATCH(L$1,products!$A$1:$G$1,0))</f>
        <v>4.4270666666666667</v>
      </c>
      <c r="M3543" s="3">
        <f t="shared" si="55"/>
        <v>8.8541333333333334</v>
      </c>
      <c r="N3543" t="str">
        <f>_xlfn.XLOOKUP(Orders[[#This Row],[Customer ID]],customers!$A$1:$A$4972,customers!$I$1:$I$4972,,0)</f>
        <v>No</v>
      </c>
    </row>
    <row r="3544" spans="1:14" x14ac:dyDescent="0.25">
      <c r="A3544" t="s">
        <v>16559</v>
      </c>
      <c r="B3544" s="2">
        <v>45018</v>
      </c>
      <c r="C3544" t="s">
        <v>16560</v>
      </c>
      <c r="D3544" t="s">
        <v>16561</v>
      </c>
      <c r="E3544">
        <v>1</v>
      </c>
      <c r="F3544" t="str">
        <f>_xlfn.XLOOKUP(C3544,customers!$A$1:$A$4972,customers!B$1:B$4972,,0)</f>
        <v>Jason Zimmerman</v>
      </c>
      <c r="H3544" t="str">
        <f>_xlfn.XLOOKUP(C3544,customers!$A$1:$A$4972,customers!$G$1:$G$4972,,0)</f>
        <v>South Africa</v>
      </c>
      <c r="I3544" t="str">
        <f>INDEX(products!$A$1:$G$5001,MATCH(orders!$D3544,products!$A$1:$A$5001,0),MATCH(I$1,products!$A$1:$G$1,0))</f>
        <v>Loans</v>
      </c>
      <c r="J3544" t="str">
        <f>INDEX(products!$A$1:$G$5001,MATCH(orders!$D3544,products!$A$1:$A$5001,0),MATCH(J$1,products!$A$1:$G$1,0))</f>
        <v>Standard</v>
      </c>
      <c r="K3544">
        <f>INDEX(products!$A$1:$G$5001,MATCH(orders!$D3544,products!$A$1:$A$5001,0),MATCH(K$1,products!$A$1:$G$1,0))</f>
        <v>1</v>
      </c>
      <c r="L3544" s="3">
        <f>INDEX(products!$A$1:$G$5001,MATCH(orders!$D3544,products!$A$1:$A$5001,0),MATCH(L$1,products!$A$1:$G$1,0))</f>
        <v>0.81359999999999999</v>
      </c>
      <c r="M3544" s="3">
        <f t="shared" si="55"/>
        <v>0.81359999999999999</v>
      </c>
      <c r="N3544" t="str">
        <f>_xlfn.XLOOKUP(Orders[[#This Row],[Customer ID]],customers!$A$1:$A$4972,customers!$I$1:$I$4972,,0)</f>
        <v>No</v>
      </c>
    </row>
    <row r="3545" spans="1:14" x14ac:dyDescent="0.25">
      <c r="A3545" t="s">
        <v>16563</v>
      </c>
      <c r="B3545" s="2">
        <v>45018</v>
      </c>
      <c r="C3545" t="s">
        <v>16564</v>
      </c>
      <c r="D3545" t="s">
        <v>16565</v>
      </c>
      <c r="E3545">
        <v>2</v>
      </c>
      <c r="F3545" t="str">
        <f>_xlfn.XLOOKUP(C3545,customers!$A$1:$A$4972,customers!B$1:B$4972,,0)</f>
        <v>Lisa Anderson</v>
      </c>
      <c r="H3545" t="str">
        <f>_xlfn.XLOOKUP(C3545,customers!$A$1:$A$4972,customers!$G$1:$G$4972,,0)</f>
        <v>Brazil</v>
      </c>
      <c r="I3545" t="str">
        <f>INDEX(products!$A$1:$G$5001,MATCH(orders!$D3545,products!$A$1:$A$5001,0),MATCH(I$1,products!$A$1:$G$1,0))</f>
        <v>Loans</v>
      </c>
      <c r="J3545" t="str">
        <f>INDEX(products!$A$1:$G$5001,MATCH(orders!$D3545,products!$A$1:$A$5001,0),MATCH(J$1,products!$A$1:$G$1,0))</f>
        <v>VIP</v>
      </c>
      <c r="K3545">
        <f>INDEX(products!$A$1:$G$5001,MATCH(orders!$D3545,products!$A$1:$A$5001,0),MATCH(K$1,products!$A$1:$G$1,0))</f>
        <v>3</v>
      </c>
      <c r="L3545" s="3">
        <f>INDEX(products!$A$1:$G$5001,MATCH(orders!$D3545,products!$A$1:$A$5001,0),MATCH(L$1,products!$A$1:$G$1,0))</f>
        <v>3.0279333333333329</v>
      </c>
      <c r="M3545" s="3">
        <f t="shared" si="55"/>
        <v>6.0558666666666658</v>
      </c>
      <c r="N3545" t="str">
        <f>_xlfn.XLOOKUP(Orders[[#This Row],[Customer ID]],customers!$A$1:$A$4972,customers!$I$1:$I$4972,,0)</f>
        <v>Yes</v>
      </c>
    </row>
    <row r="3546" spans="1:14" x14ac:dyDescent="0.25">
      <c r="A3546" t="s">
        <v>16567</v>
      </c>
      <c r="B3546" s="2">
        <v>45019</v>
      </c>
      <c r="C3546" t="s">
        <v>16568</v>
      </c>
      <c r="D3546" t="s">
        <v>16569</v>
      </c>
      <c r="E3546">
        <v>1</v>
      </c>
      <c r="F3546" t="str">
        <f>_xlfn.XLOOKUP(C3546,customers!$A$1:$A$4972,customers!B$1:B$4972,,0)</f>
        <v>Maria Woods</v>
      </c>
      <c r="H3546" t="str">
        <f>_xlfn.XLOOKUP(C3546,customers!$A$1:$A$4972,customers!$G$1:$G$4972,,0)</f>
        <v>Brazil</v>
      </c>
      <c r="I3546" t="str">
        <f>INDEX(products!$A$1:$G$5001,MATCH(orders!$D3546,products!$A$1:$A$5001,0),MATCH(I$1,products!$A$1:$G$1,0))</f>
        <v>Loans</v>
      </c>
      <c r="J3546" t="str">
        <f>INDEX(products!$A$1:$G$5001,MATCH(orders!$D3546,products!$A$1:$A$5001,0),MATCH(J$1,products!$A$1:$G$1,0))</f>
        <v>Standard</v>
      </c>
      <c r="K3546">
        <f>INDEX(products!$A$1:$G$5001,MATCH(orders!$D3546,products!$A$1:$A$5001,0),MATCH(K$1,products!$A$1:$G$1,0))</f>
        <v>1</v>
      </c>
      <c r="L3546" s="3">
        <f>INDEX(products!$A$1:$G$5001,MATCH(orders!$D3546,products!$A$1:$A$5001,0),MATCH(L$1,products!$A$1:$G$1,0))</f>
        <v>1.531333333333333</v>
      </c>
      <c r="M3546" s="3">
        <f t="shared" si="55"/>
        <v>1.531333333333333</v>
      </c>
      <c r="N3546" t="str">
        <f>_xlfn.XLOOKUP(Orders[[#This Row],[Customer ID]],customers!$A$1:$A$4972,customers!$I$1:$I$4972,,0)</f>
        <v>No</v>
      </c>
    </row>
    <row r="3547" spans="1:14" x14ac:dyDescent="0.25">
      <c r="A3547" t="s">
        <v>16571</v>
      </c>
      <c r="B3547" s="2">
        <v>45019</v>
      </c>
      <c r="C3547" t="s">
        <v>16572</v>
      </c>
      <c r="D3547" t="s">
        <v>16573</v>
      </c>
      <c r="E3547">
        <v>1</v>
      </c>
      <c r="F3547" t="str">
        <f>_xlfn.XLOOKUP(C3547,customers!$A$1:$A$4972,customers!B$1:B$4972,,0)</f>
        <v>Kayla Ryan</v>
      </c>
      <c r="H3547" t="str">
        <f>_xlfn.XLOOKUP(C3547,customers!$A$1:$A$4972,customers!$G$1:$G$4972,,0)</f>
        <v>South Africa</v>
      </c>
      <c r="I3547" t="str">
        <f>INDEX(products!$A$1:$G$5001,MATCH(orders!$D3547,products!$A$1:$A$5001,0),MATCH(I$1,products!$A$1:$G$1,0))</f>
        <v>Credit Cards</v>
      </c>
      <c r="J3547" t="str">
        <f>INDEX(products!$A$1:$G$5001,MATCH(orders!$D3547,products!$A$1:$A$5001,0),MATCH(J$1,products!$A$1:$G$1,0))</f>
        <v>Premium</v>
      </c>
      <c r="K3547">
        <f>INDEX(products!$A$1:$G$5001,MATCH(orders!$D3547,products!$A$1:$A$5001,0),MATCH(K$1,products!$A$1:$G$1,0))</f>
        <v>1</v>
      </c>
      <c r="L3547" s="3">
        <f>INDEX(products!$A$1:$G$5001,MATCH(orders!$D3547,products!$A$1:$A$5001,0),MATCH(L$1,products!$A$1:$G$1,0))</f>
        <v>0.8216</v>
      </c>
      <c r="M3547" s="3">
        <f t="shared" si="55"/>
        <v>0.8216</v>
      </c>
      <c r="N3547" t="str">
        <f>_xlfn.XLOOKUP(Orders[[#This Row],[Customer ID]],customers!$A$1:$A$4972,customers!$I$1:$I$4972,,0)</f>
        <v>No</v>
      </c>
    </row>
    <row r="3548" spans="1:14" x14ac:dyDescent="0.25">
      <c r="A3548" t="s">
        <v>16575</v>
      </c>
      <c r="B3548" s="2">
        <v>45020</v>
      </c>
      <c r="C3548" t="s">
        <v>16576</v>
      </c>
      <c r="D3548" t="s">
        <v>16577</v>
      </c>
      <c r="E3548">
        <v>1</v>
      </c>
      <c r="F3548" t="str">
        <f>_xlfn.XLOOKUP(C3548,customers!$A$1:$A$4972,customers!B$1:B$4972,,0)</f>
        <v>Ray Davis</v>
      </c>
      <c r="H3548" t="str">
        <f>_xlfn.XLOOKUP(C3548,customers!$A$1:$A$4972,customers!$G$1:$G$4972,,0)</f>
        <v>United States</v>
      </c>
      <c r="I3548" t="str">
        <f>INDEX(products!$A$1:$G$5001,MATCH(orders!$D3548,products!$A$1:$A$5001,0),MATCH(I$1,products!$A$1:$G$1,0))</f>
        <v>Credit Cards</v>
      </c>
      <c r="J3548" t="str">
        <f>INDEX(products!$A$1:$G$5001,MATCH(orders!$D3548,products!$A$1:$A$5001,0),MATCH(J$1,products!$A$1:$G$1,0))</f>
        <v>Premium</v>
      </c>
      <c r="K3548">
        <f>INDEX(products!$A$1:$G$5001,MATCH(orders!$D3548,products!$A$1:$A$5001,0),MATCH(K$1,products!$A$1:$G$1,0))</f>
        <v>1</v>
      </c>
      <c r="L3548" s="3">
        <f>INDEX(products!$A$1:$G$5001,MATCH(orders!$D3548,products!$A$1:$A$5001,0),MATCH(L$1,products!$A$1:$G$1,0))</f>
        <v>0.74939999999999996</v>
      </c>
      <c r="M3548" s="3">
        <f t="shared" si="55"/>
        <v>0.74939999999999996</v>
      </c>
      <c r="N3548" t="str">
        <f>_xlfn.XLOOKUP(Orders[[#This Row],[Customer ID]],customers!$A$1:$A$4972,customers!$I$1:$I$4972,,0)</f>
        <v>Yes</v>
      </c>
    </row>
    <row r="3549" spans="1:14" x14ac:dyDescent="0.25">
      <c r="A3549" t="s">
        <v>16579</v>
      </c>
      <c r="B3549" s="2">
        <v>45020</v>
      </c>
      <c r="C3549" t="s">
        <v>16580</v>
      </c>
      <c r="D3549" t="s">
        <v>16581</v>
      </c>
      <c r="E3549">
        <v>4</v>
      </c>
      <c r="F3549" t="str">
        <f>_xlfn.XLOOKUP(C3549,customers!$A$1:$A$4972,customers!B$1:B$4972,,0)</f>
        <v>Andrew Guerrero</v>
      </c>
      <c r="H3549" t="str">
        <f>_xlfn.XLOOKUP(C3549,customers!$A$1:$A$4972,customers!$G$1:$G$4972,,0)</f>
        <v>Brazil</v>
      </c>
      <c r="I3549" t="str">
        <f>INDEX(products!$A$1:$G$5001,MATCH(orders!$D3549,products!$A$1:$A$5001,0),MATCH(I$1,products!$A$1:$G$1,0))</f>
        <v>Money Transfers</v>
      </c>
      <c r="J3549" t="str">
        <f>INDEX(products!$A$1:$G$5001,MATCH(orders!$D3549,products!$A$1:$A$5001,0),MATCH(J$1,products!$A$1:$G$1,0))</f>
        <v>Premium</v>
      </c>
      <c r="K3549">
        <f>INDEX(products!$A$1:$G$5001,MATCH(orders!$D3549,products!$A$1:$A$5001,0),MATCH(K$1,products!$A$1:$G$1,0))</f>
        <v>10</v>
      </c>
      <c r="L3549" s="3">
        <f>INDEX(products!$A$1:$G$5001,MATCH(orders!$D3549,products!$A$1:$A$5001,0),MATCH(L$1,products!$A$1:$G$1,0))</f>
        <v>11.51203333333333</v>
      </c>
      <c r="M3549" s="3">
        <f t="shared" si="55"/>
        <v>46.048133333333318</v>
      </c>
      <c r="N3549" t="str">
        <f>_xlfn.XLOOKUP(Orders[[#This Row],[Customer ID]],customers!$A$1:$A$4972,customers!$I$1:$I$4972,,0)</f>
        <v>Yes</v>
      </c>
    </row>
    <row r="3550" spans="1:14" x14ac:dyDescent="0.25">
      <c r="A3550" t="s">
        <v>16583</v>
      </c>
      <c r="B3550" s="2">
        <v>45021</v>
      </c>
      <c r="C3550" t="s">
        <v>16584</v>
      </c>
      <c r="D3550" t="s">
        <v>16585</v>
      </c>
      <c r="E3550">
        <v>1</v>
      </c>
      <c r="F3550" t="str">
        <f>_xlfn.XLOOKUP(C3550,customers!$A$1:$A$4972,customers!B$1:B$4972,,0)</f>
        <v>Steven Smith</v>
      </c>
      <c r="H3550" t="str">
        <f>_xlfn.XLOOKUP(C3550,customers!$A$1:$A$4972,customers!$G$1:$G$4972,,0)</f>
        <v>Japan</v>
      </c>
      <c r="I3550" t="str">
        <f>INDEX(products!$A$1:$G$5001,MATCH(orders!$D3550,products!$A$1:$A$5001,0),MATCH(I$1,products!$A$1:$G$1,0))</f>
        <v>Investments</v>
      </c>
      <c r="J3550" t="str">
        <f>INDEX(products!$A$1:$G$5001,MATCH(orders!$D3550,products!$A$1:$A$5001,0),MATCH(J$1,products!$A$1:$G$1,0))</f>
        <v>Premium</v>
      </c>
      <c r="K3550">
        <f>INDEX(products!$A$1:$G$5001,MATCH(orders!$D3550,products!$A$1:$A$5001,0),MATCH(K$1,products!$A$1:$G$1,0))</f>
        <v>1</v>
      </c>
      <c r="L3550" s="3">
        <f>INDEX(products!$A$1:$G$5001,MATCH(orders!$D3550,products!$A$1:$A$5001,0),MATCH(L$1,products!$A$1:$G$1,0))</f>
        <v>0.96909999999999996</v>
      </c>
      <c r="M3550" s="3">
        <f t="shared" si="55"/>
        <v>0.96909999999999996</v>
      </c>
      <c r="N3550" t="str">
        <f>_xlfn.XLOOKUP(Orders[[#This Row],[Customer ID]],customers!$A$1:$A$4972,customers!$I$1:$I$4972,,0)</f>
        <v>Yes</v>
      </c>
    </row>
    <row r="3551" spans="1:14" x14ac:dyDescent="0.25">
      <c r="A3551" t="s">
        <v>16587</v>
      </c>
      <c r="B3551" s="2">
        <v>45021</v>
      </c>
      <c r="C3551" t="s">
        <v>16588</v>
      </c>
      <c r="D3551" t="s">
        <v>16589</v>
      </c>
      <c r="E3551">
        <v>4</v>
      </c>
      <c r="F3551" t="str">
        <f>_xlfn.XLOOKUP(C3551,customers!$A$1:$A$4972,customers!B$1:B$4972,,0)</f>
        <v>Richard Ferguson</v>
      </c>
      <c r="H3551" t="str">
        <f>_xlfn.XLOOKUP(C3551,customers!$A$1:$A$4972,customers!$G$1:$G$4972,,0)</f>
        <v>South Africa</v>
      </c>
      <c r="I3551" t="str">
        <f>INDEX(products!$A$1:$G$5001,MATCH(orders!$D3551,products!$A$1:$A$5001,0),MATCH(I$1,products!$A$1:$G$1,0))</f>
        <v>Loans</v>
      </c>
      <c r="J3551" t="str">
        <f>INDEX(products!$A$1:$G$5001,MATCH(orders!$D3551,products!$A$1:$A$5001,0),MATCH(J$1,products!$A$1:$G$1,0))</f>
        <v>Premium</v>
      </c>
      <c r="K3551">
        <f>INDEX(products!$A$1:$G$5001,MATCH(orders!$D3551,products!$A$1:$A$5001,0),MATCH(K$1,products!$A$1:$G$1,0))</f>
        <v>10</v>
      </c>
      <c r="L3551" s="3">
        <f>INDEX(products!$A$1:$G$5001,MATCH(orders!$D3551,products!$A$1:$A$5001,0),MATCH(L$1,products!$A$1:$G$1,0))</f>
        <v>12.30076666666667</v>
      </c>
      <c r="M3551" s="3">
        <f t="shared" si="55"/>
        <v>49.203066666666679</v>
      </c>
      <c r="N3551" t="str">
        <f>_xlfn.XLOOKUP(Orders[[#This Row],[Customer ID]],customers!$A$1:$A$4972,customers!$I$1:$I$4972,,0)</f>
        <v>No</v>
      </c>
    </row>
    <row r="3552" spans="1:14" x14ac:dyDescent="0.25">
      <c r="A3552" t="s">
        <v>16591</v>
      </c>
      <c r="B3552" s="2">
        <v>45021</v>
      </c>
      <c r="C3552" t="s">
        <v>16592</v>
      </c>
      <c r="D3552" t="s">
        <v>16593</v>
      </c>
      <c r="E3552">
        <v>1</v>
      </c>
      <c r="F3552" t="str">
        <f>_xlfn.XLOOKUP(C3552,customers!$A$1:$A$4972,customers!B$1:B$4972,,0)</f>
        <v>Shelby Smith</v>
      </c>
      <c r="H3552" t="str">
        <f>_xlfn.XLOOKUP(C3552,customers!$A$1:$A$4972,customers!$G$1:$G$4972,,0)</f>
        <v>Germany</v>
      </c>
      <c r="I3552" t="str">
        <f>INDEX(products!$A$1:$G$5001,MATCH(orders!$D3552,products!$A$1:$A$5001,0),MATCH(I$1,products!$A$1:$G$1,0))</f>
        <v>Credit Cards</v>
      </c>
      <c r="J3552" t="str">
        <f>INDEX(products!$A$1:$G$5001,MATCH(orders!$D3552,products!$A$1:$A$5001,0),MATCH(J$1,products!$A$1:$G$1,0))</f>
        <v>Standard</v>
      </c>
      <c r="K3552">
        <f>INDEX(products!$A$1:$G$5001,MATCH(orders!$D3552,products!$A$1:$A$5001,0),MATCH(K$1,products!$A$1:$G$1,0))</f>
        <v>1</v>
      </c>
      <c r="L3552" s="3">
        <f>INDEX(products!$A$1:$G$5001,MATCH(orders!$D3552,products!$A$1:$A$5001,0),MATCH(L$1,products!$A$1:$G$1,0))</f>
        <v>1.470466666666667</v>
      </c>
      <c r="M3552" s="3">
        <f t="shared" si="55"/>
        <v>1.470466666666667</v>
      </c>
      <c r="N3552" t="str">
        <f>_xlfn.XLOOKUP(Orders[[#This Row],[Customer ID]],customers!$A$1:$A$4972,customers!$I$1:$I$4972,,0)</f>
        <v>Yes</v>
      </c>
    </row>
    <row r="3553" spans="1:14" x14ac:dyDescent="0.25">
      <c r="A3553" t="s">
        <v>16595</v>
      </c>
      <c r="B3553" s="2">
        <v>45022</v>
      </c>
      <c r="C3553" t="s">
        <v>16596</v>
      </c>
      <c r="D3553" t="s">
        <v>16597</v>
      </c>
      <c r="E3553">
        <v>1</v>
      </c>
      <c r="F3553" t="str">
        <f>_xlfn.XLOOKUP(C3553,customers!$A$1:$A$4972,customers!B$1:B$4972,,0)</f>
        <v>Mary King</v>
      </c>
      <c r="H3553" t="str">
        <f>_xlfn.XLOOKUP(C3553,customers!$A$1:$A$4972,customers!$G$1:$G$4972,,0)</f>
        <v>Germany</v>
      </c>
      <c r="I3553" t="str">
        <f>INDEX(products!$A$1:$G$5001,MATCH(orders!$D3553,products!$A$1:$A$5001,0),MATCH(I$1,products!$A$1:$G$1,0))</f>
        <v>Money Transfers</v>
      </c>
      <c r="J3553" t="str">
        <f>INDEX(products!$A$1:$G$5001,MATCH(orders!$D3553,products!$A$1:$A$5001,0),MATCH(J$1,products!$A$1:$G$1,0))</f>
        <v>Standard</v>
      </c>
      <c r="K3553">
        <f>INDEX(products!$A$1:$G$5001,MATCH(orders!$D3553,products!$A$1:$A$5001,0),MATCH(K$1,products!$A$1:$G$1,0))</f>
        <v>1</v>
      </c>
      <c r="L3553" s="3">
        <f>INDEX(products!$A$1:$G$5001,MATCH(orders!$D3553,products!$A$1:$A$5001,0),MATCH(L$1,products!$A$1:$G$1,0))</f>
        <v>0.80379999999999996</v>
      </c>
      <c r="M3553" s="3">
        <f t="shared" si="55"/>
        <v>0.80379999999999996</v>
      </c>
      <c r="N3553" t="str">
        <f>_xlfn.XLOOKUP(Orders[[#This Row],[Customer ID]],customers!$A$1:$A$4972,customers!$I$1:$I$4972,,0)</f>
        <v>Yes</v>
      </c>
    </row>
    <row r="3554" spans="1:14" x14ac:dyDescent="0.25">
      <c r="A3554" t="s">
        <v>16599</v>
      </c>
      <c r="B3554" s="2">
        <v>45022</v>
      </c>
      <c r="C3554" t="s">
        <v>16600</v>
      </c>
      <c r="D3554" t="s">
        <v>16601</v>
      </c>
      <c r="E3554">
        <v>1</v>
      </c>
      <c r="F3554" t="str">
        <f>_xlfn.XLOOKUP(C3554,customers!$A$1:$A$4972,customers!B$1:B$4972,,0)</f>
        <v>James Johnson</v>
      </c>
      <c r="H3554" t="str">
        <f>_xlfn.XLOOKUP(C3554,customers!$A$1:$A$4972,customers!$G$1:$G$4972,,0)</f>
        <v>United States</v>
      </c>
      <c r="I3554" t="str">
        <f>INDEX(products!$A$1:$G$5001,MATCH(orders!$D3554,products!$A$1:$A$5001,0),MATCH(I$1,products!$A$1:$G$1,0))</f>
        <v>Money Transfers</v>
      </c>
      <c r="J3554" t="str">
        <f>INDEX(products!$A$1:$G$5001,MATCH(orders!$D3554,products!$A$1:$A$5001,0),MATCH(J$1,products!$A$1:$G$1,0))</f>
        <v>Standard</v>
      </c>
      <c r="K3554">
        <f>INDEX(products!$A$1:$G$5001,MATCH(orders!$D3554,products!$A$1:$A$5001,0),MATCH(K$1,products!$A$1:$G$1,0))</f>
        <v>1</v>
      </c>
      <c r="L3554" s="3">
        <f>INDEX(products!$A$1:$G$5001,MATCH(orders!$D3554,products!$A$1:$A$5001,0),MATCH(L$1,products!$A$1:$G$1,0))</f>
        <v>1.247366666666667</v>
      </c>
      <c r="M3554" s="3">
        <f t="shared" si="55"/>
        <v>1.247366666666667</v>
      </c>
      <c r="N3554" t="str">
        <f>_xlfn.XLOOKUP(Orders[[#This Row],[Customer ID]],customers!$A$1:$A$4972,customers!$I$1:$I$4972,,0)</f>
        <v>Yes</v>
      </c>
    </row>
    <row r="3555" spans="1:14" x14ac:dyDescent="0.25">
      <c r="A3555" t="s">
        <v>16603</v>
      </c>
      <c r="B3555" s="2">
        <v>45023</v>
      </c>
      <c r="C3555" t="s">
        <v>16604</v>
      </c>
      <c r="D3555" t="s">
        <v>16605</v>
      </c>
      <c r="E3555">
        <v>2</v>
      </c>
      <c r="F3555" t="str">
        <f>_xlfn.XLOOKUP(C3555,customers!$A$1:$A$4972,customers!B$1:B$4972,,0)</f>
        <v>Matthew Henry</v>
      </c>
      <c r="H3555" t="str">
        <f>_xlfn.XLOOKUP(C3555,customers!$A$1:$A$4972,customers!$G$1:$G$4972,,0)</f>
        <v>Japan</v>
      </c>
      <c r="I3555" t="str">
        <f>INDEX(products!$A$1:$G$5001,MATCH(orders!$D3555,products!$A$1:$A$5001,0),MATCH(I$1,products!$A$1:$G$1,0))</f>
        <v>Money Transfers</v>
      </c>
      <c r="J3555" t="str">
        <f>INDEX(products!$A$1:$G$5001,MATCH(orders!$D3555,products!$A$1:$A$5001,0),MATCH(J$1,products!$A$1:$G$1,0))</f>
        <v>Standard</v>
      </c>
      <c r="K3555">
        <f>INDEX(products!$A$1:$G$5001,MATCH(orders!$D3555,products!$A$1:$A$5001,0),MATCH(K$1,products!$A$1:$G$1,0))</f>
        <v>3</v>
      </c>
      <c r="L3555" s="3">
        <f>INDEX(products!$A$1:$G$5001,MATCH(orders!$D3555,products!$A$1:$A$5001,0),MATCH(L$1,products!$A$1:$G$1,0))</f>
        <v>3.5165333333333328</v>
      </c>
      <c r="M3555" s="3">
        <f t="shared" si="55"/>
        <v>7.0330666666666657</v>
      </c>
      <c r="N3555" t="str">
        <f>_xlfn.XLOOKUP(Orders[[#This Row],[Customer ID]],customers!$A$1:$A$4972,customers!$I$1:$I$4972,,0)</f>
        <v>Yes</v>
      </c>
    </row>
    <row r="3556" spans="1:14" x14ac:dyDescent="0.25">
      <c r="A3556" t="s">
        <v>16607</v>
      </c>
      <c r="B3556" s="2">
        <v>45023</v>
      </c>
      <c r="C3556" t="s">
        <v>16608</v>
      </c>
      <c r="D3556" t="s">
        <v>16609</v>
      </c>
      <c r="E3556">
        <v>4</v>
      </c>
      <c r="F3556" t="str">
        <f>_xlfn.XLOOKUP(C3556,customers!$A$1:$A$4972,customers!B$1:B$4972,,0)</f>
        <v>Miguel Ramirez</v>
      </c>
      <c r="H3556" t="str">
        <f>_xlfn.XLOOKUP(C3556,customers!$A$1:$A$4972,customers!$G$1:$G$4972,,0)</f>
        <v>Brazil</v>
      </c>
      <c r="I3556" t="str">
        <f>INDEX(products!$A$1:$G$5001,MATCH(orders!$D3556,products!$A$1:$A$5001,0),MATCH(I$1,products!$A$1:$G$1,0))</f>
        <v>Loans</v>
      </c>
      <c r="J3556" t="str">
        <f>INDEX(products!$A$1:$G$5001,MATCH(orders!$D3556,products!$A$1:$A$5001,0),MATCH(J$1,products!$A$1:$G$1,0))</f>
        <v>VIP</v>
      </c>
      <c r="K3556">
        <f>INDEX(products!$A$1:$G$5001,MATCH(orders!$D3556,products!$A$1:$A$5001,0),MATCH(K$1,products!$A$1:$G$1,0))</f>
        <v>10</v>
      </c>
      <c r="L3556" s="3">
        <f>INDEX(products!$A$1:$G$5001,MATCH(orders!$D3556,products!$A$1:$A$5001,0),MATCH(L$1,products!$A$1:$G$1,0))</f>
        <v>8.1074666666666673</v>
      </c>
      <c r="M3556" s="3">
        <f t="shared" si="55"/>
        <v>32.429866666666669</v>
      </c>
      <c r="N3556" t="str">
        <f>_xlfn.XLOOKUP(Orders[[#This Row],[Customer ID]],customers!$A$1:$A$4972,customers!$I$1:$I$4972,,0)</f>
        <v>No</v>
      </c>
    </row>
    <row r="3557" spans="1:14" x14ac:dyDescent="0.25">
      <c r="A3557" t="s">
        <v>16611</v>
      </c>
      <c r="B3557" s="2">
        <v>45024</v>
      </c>
      <c r="C3557" t="s">
        <v>16612</v>
      </c>
      <c r="D3557" t="s">
        <v>16613</v>
      </c>
      <c r="E3557">
        <v>4</v>
      </c>
      <c r="F3557" t="str">
        <f>_xlfn.XLOOKUP(C3557,customers!$A$1:$A$4972,customers!B$1:B$4972,,0)</f>
        <v>Jason Lewis</v>
      </c>
      <c r="H3557" t="str">
        <f>_xlfn.XLOOKUP(C3557,customers!$A$1:$A$4972,customers!$G$1:$G$4972,,0)</f>
        <v>Germany</v>
      </c>
      <c r="I3557" t="str">
        <f>INDEX(products!$A$1:$G$5001,MATCH(orders!$D3557,products!$A$1:$A$5001,0),MATCH(I$1,products!$A$1:$G$1,0))</f>
        <v>Loans</v>
      </c>
      <c r="J3557" t="str">
        <f>INDEX(products!$A$1:$G$5001,MATCH(orders!$D3557,products!$A$1:$A$5001,0),MATCH(J$1,products!$A$1:$G$1,0))</f>
        <v>VIP</v>
      </c>
      <c r="K3557">
        <f>INDEX(products!$A$1:$G$5001,MATCH(orders!$D3557,products!$A$1:$A$5001,0),MATCH(K$1,products!$A$1:$G$1,0))</f>
        <v>10</v>
      </c>
      <c r="L3557" s="3">
        <f>INDEX(products!$A$1:$G$5001,MATCH(orders!$D3557,products!$A$1:$A$5001,0),MATCH(L$1,products!$A$1:$G$1,0))</f>
        <v>12.90666666666667</v>
      </c>
      <c r="M3557" s="3">
        <f t="shared" si="55"/>
        <v>51.626666666666679</v>
      </c>
      <c r="N3557" t="str">
        <f>_xlfn.XLOOKUP(Orders[[#This Row],[Customer ID]],customers!$A$1:$A$4972,customers!$I$1:$I$4972,,0)</f>
        <v>Yes</v>
      </c>
    </row>
    <row r="3558" spans="1:14" x14ac:dyDescent="0.25">
      <c r="A3558" t="s">
        <v>16615</v>
      </c>
      <c r="B3558" s="2">
        <v>45024</v>
      </c>
      <c r="C3558" t="s">
        <v>16616</v>
      </c>
      <c r="D3558" t="s">
        <v>16617</v>
      </c>
      <c r="E3558">
        <v>1</v>
      </c>
      <c r="F3558" t="str">
        <f>_xlfn.XLOOKUP(C3558,customers!$A$1:$A$4972,customers!B$1:B$4972,,0)</f>
        <v>Robert Small</v>
      </c>
      <c r="H3558" t="str">
        <f>_xlfn.XLOOKUP(C3558,customers!$A$1:$A$4972,customers!$G$1:$G$4972,,0)</f>
        <v>United States</v>
      </c>
      <c r="I3558" t="str">
        <f>INDEX(products!$A$1:$G$5001,MATCH(orders!$D3558,products!$A$1:$A$5001,0),MATCH(I$1,products!$A$1:$G$1,0))</f>
        <v>Investments</v>
      </c>
      <c r="J3558" t="str">
        <f>INDEX(products!$A$1:$G$5001,MATCH(orders!$D3558,products!$A$1:$A$5001,0),MATCH(J$1,products!$A$1:$G$1,0))</f>
        <v>Standard</v>
      </c>
      <c r="K3558">
        <f>INDEX(products!$A$1:$G$5001,MATCH(orders!$D3558,products!$A$1:$A$5001,0),MATCH(K$1,products!$A$1:$G$1,0))</f>
        <v>1</v>
      </c>
      <c r="L3558" s="3">
        <f>INDEX(products!$A$1:$G$5001,MATCH(orders!$D3558,products!$A$1:$A$5001,0),MATCH(L$1,products!$A$1:$G$1,0))</f>
        <v>0.94030000000000002</v>
      </c>
      <c r="M3558" s="3">
        <f t="shared" si="55"/>
        <v>0.94030000000000002</v>
      </c>
      <c r="N3558" t="str">
        <f>_xlfn.XLOOKUP(Orders[[#This Row],[Customer ID]],customers!$A$1:$A$4972,customers!$I$1:$I$4972,,0)</f>
        <v>No</v>
      </c>
    </row>
    <row r="3559" spans="1:14" x14ac:dyDescent="0.25">
      <c r="A3559" t="s">
        <v>16619</v>
      </c>
      <c r="B3559" s="2">
        <v>45024</v>
      </c>
      <c r="C3559" t="s">
        <v>16620</v>
      </c>
      <c r="D3559" t="s">
        <v>16621</v>
      </c>
      <c r="E3559">
        <v>1</v>
      </c>
      <c r="F3559" t="str">
        <f>_xlfn.XLOOKUP(C3559,customers!$A$1:$A$4972,customers!B$1:B$4972,,0)</f>
        <v>Derek Martinez</v>
      </c>
      <c r="H3559" t="str">
        <f>_xlfn.XLOOKUP(C3559,customers!$A$1:$A$4972,customers!$G$1:$G$4972,,0)</f>
        <v>Japan</v>
      </c>
      <c r="I3559" t="str">
        <f>INDEX(products!$A$1:$G$5001,MATCH(orders!$D3559,products!$A$1:$A$5001,0),MATCH(I$1,products!$A$1:$G$1,0))</f>
        <v>Money Transfers</v>
      </c>
      <c r="J3559" t="str">
        <f>INDEX(products!$A$1:$G$5001,MATCH(orders!$D3559,products!$A$1:$A$5001,0),MATCH(J$1,products!$A$1:$G$1,0))</f>
        <v>VIP</v>
      </c>
      <c r="K3559">
        <f>INDEX(products!$A$1:$G$5001,MATCH(orders!$D3559,products!$A$1:$A$5001,0),MATCH(K$1,products!$A$1:$G$1,0))</f>
        <v>1</v>
      </c>
      <c r="L3559" s="3">
        <f>INDEX(products!$A$1:$G$5001,MATCH(orders!$D3559,products!$A$1:$A$5001,0),MATCH(L$1,products!$A$1:$G$1,0))</f>
        <v>1.1545000000000001</v>
      </c>
      <c r="M3559" s="3">
        <f t="shared" si="55"/>
        <v>1.1545000000000001</v>
      </c>
      <c r="N3559" t="str">
        <f>_xlfn.XLOOKUP(Orders[[#This Row],[Customer ID]],customers!$A$1:$A$4972,customers!$I$1:$I$4972,,0)</f>
        <v>Yes</v>
      </c>
    </row>
    <row r="3560" spans="1:14" x14ac:dyDescent="0.25">
      <c r="A3560" t="s">
        <v>16623</v>
      </c>
      <c r="B3560" s="2">
        <v>45025</v>
      </c>
      <c r="C3560" t="s">
        <v>16624</v>
      </c>
      <c r="D3560" t="s">
        <v>16625</v>
      </c>
      <c r="E3560">
        <v>2</v>
      </c>
      <c r="F3560" t="str">
        <f>_xlfn.XLOOKUP(C3560,customers!$A$1:$A$4972,customers!B$1:B$4972,,0)</f>
        <v>Rhonda Smith</v>
      </c>
      <c r="H3560" t="str">
        <f>_xlfn.XLOOKUP(C3560,customers!$A$1:$A$4972,customers!$G$1:$G$4972,,0)</f>
        <v>Japan</v>
      </c>
      <c r="I3560" t="str">
        <f>INDEX(products!$A$1:$G$5001,MATCH(orders!$D3560,products!$A$1:$A$5001,0),MATCH(I$1,products!$A$1:$G$1,0))</f>
        <v>Loans</v>
      </c>
      <c r="J3560" t="str">
        <f>INDEX(products!$A$1:$G$5001,MATCH(orders!$D3560,products!$A$1:$A$5001,0),MATCH(J$1,products!$A$1:$G$1,0))</f>
        <v>VIP</v>
      </c>
      <c r="K3560">
        <f>INDEX(products!$A$1:$G$5001,MATCH(orders!$D3560,products!$A$1:$A$5001,0),MATCH(K$1,products!$A$1:$G$1,0))</f>
        <v>3</v>
      </c>
      <c r="L3560" s="3">
        <f>INDEX(products!$A$1:$G$5001,MATCH(orders!$D3560,products!$A$1:$A$5001,0),MATCH(L$1,products!$A$1:$G$1,0))</f>
        <v>2.246833333333333</v>
      </c>
      <c r="M3560" s="3">
        <f t="shared" si="55"/>
        <v>4.493666666666666</v>
      </c>
      <c r="N3560" t="str">
        <f>_xlfn.XLOOKUP(Orders[[#This Row],[Customer ID]],customers!$A$1:$A$4972,customers!$I$1:$I$4972,,0)</f>
        <v>Yes</v>
      </c>
    </row>
    <row r="3561" spans="1:14" x14ac:dyDescent="0.25">
      <c r="A3561" t="s">
        <v>16627</v>
      </c>
      <c r="B3561" s="2">
        <v>45025</v>
      </c>
      <c r="C3561" t="s">
        <v>16628</v>
      </c>
      <c r="D3561" t="s">
        <v>16629</v>
      </c>
      <c r="E3561">
        <v>2</v>
      </c>
      <c r="F3561" t="str">
        <f>_xlfn.XLOOKUP(C3561,customers!$A$1:$A$4972,customers!B$1:B$4972,,0)</f>
        <v>Robert Mitchell</v>
      </c>
      <c r="H3561" t="str">
        <f>_xlfn.XLOOKUP(C3561,customers!$A$1:$A$4972,customers!$G$1:$G$4972,,0)</f>
        <v>United States</v>
      </c>
      <c r="I3561" t="str">
        <f>INDEX(products!$A$1:$G$5001,MATCH(orders!$D3561,products!$A$1:$A$5001,0),MATCH(I$1,products!$A$1:$G$1,0))</f>
        <v>Money Transfers</v>
      </c>
      <c r="J3561" t="str">
        <f>INDEX(products!$A$1:$G$5001,MATCH(orders!$D3561,products!$A$1:$A$5001,0),MATCH(J$1,products!$A$1:$G$1,0))</f>
        <v>Premium</v>
      </c>
      <c r="K3561">
        <f>INDEX(products!$A$1:$G$5001,MATCH(orders!$D3561,products!$A$1:$A$5001,0),MATCH(K$1,products!$A$1:$G$1,0))</f>
        <v>3</v>
      </c>
      <c r="L3561" s="3">
        <f>INDEX(products!$A$1:$G$5001,MATCH(orders!$D3561,products!$A$1:$A$5001,0),MATCH(L$1,products!$A$1:$G$1,0))</f>
        <v>3.3787666666666669</v>
      </c>
      <c r="M3561" s="3">
        <f t="shared" si="55"/>
        <v>6.7575333333333338</v>
      </c>
      <c r="N3561" t="str">
        <f>_xlfn.XLOOKUP(Orders[[#This Row],[Customer ID]],customers!$A$1:$A$4972,customers!$I$1:$I$4972,,0)</f>
        <v>Yes</v>
      </c>
    </row>
    <row r="3562" spans="1:14" x14ac:dyDescent="0.25">
      <c r="A3562" t="s">
        <v>16630</v>
      </c>
      <c r="B3562" s="2">
        <v>45026</v>
      </c>
      <c r="C3562" t="s">
        <v>16631</v>
      </c>
      <c r="D3562" t="s">
        <v>16632</v>
      </c>
      <c r="E3562">
        <v>2</v>
      </c>
      <c r="F3562" t="str">
        <f>_xlfn.XLOOKUP(C3562,customers!$A$1:$A$4972,customers!B$1:B$4972,,0)</f>
        <v>Kristy Dickerson</v>
      </c>
      <c r="H3562" t="str">
        <f>_xlfn.XLOOKUP(C3562,customers!$A$1:$A$4972,customers!$G$1:$G$4972,,0)</f>
        <v>United States</v>
      </c>
      <c r="I3562" t="str">
        <f>INDEX(products!$A$1:$G$5001,MATCH(orders!$D3562,products!$A$1:$A$5001,0),MATCH(I$1,products!$A$1:$G$1,0))</f>
        <v>Credit Cards</v>
      </c>
      <c r="J3562" t="str">
        <f>INDEX(products!$A$1:$G$5001,MATCH(orders!$D3562,products!$A$1:$A$5001,0),MATCH(J$1,products!$A$1:$G$1,0))</f>
        <v>Standard</v>
      </c>
      <c r="K3562">
        <f>INDEX(products!$A$1:$G$5001,MATCH(orders!$D3562,products!$A$1:$A$5001,0),MATCH(K$1,products!$A$1:$G$1,0))</f>
        <v>3</v>
      </c>
      <c r="L3562" s="3">
        <f>INDEX(products!$A$1:$G$5001,MATCH(orders!$D3562,products!$A$1:$A$5001,0),MATCH(L$1,products!$A$1:$G$1,0))</f>
        <v>2.9194</v>
      </c>
      <c r="M3562" s="3">
        <f t="shared" si="55"/>
        <v>5.8388</v>
      </c>
      <c r="N3562" t="str">
        <f>_xlfn.XLOOKUP(Orders[[#This Row],[Customer ID]],customers!$A$1:$A$4972,customers!$I$1:$I$4972,,0)</f>
        <v>No</v>
      </c>
    </row>
    <row r="3563" spans="1:14" x14ac:dyDescent="0.25">
      <c r="A3563" t="s">
        <v>16634</v>
      </c>
      <c r="B3563" s="2">
        <v>45026</v>
      </c>
      <c r="C3563" t="s">
        <v>16635</v>
      </c>
      <c r="D3563" t="s">
        <v>16636</v>
      </c>
      <c r="E3563">
        <v>4</v>
      </c>
      <c r="F3563" t="str">
        <f>_xlfn.XLOOKUP(C3563,customers!$A$1:$A$4972,customers!B$1:B$4972,,0)</f>
        <v>Alan Rich</v>
      </c>
      <c r="H3563" t="str">
        <f>_xlfn.XLOOKUP(C3563,customers!$A$1:$A$4972,customers!$G$1:$G$4972,,0)</f>
        <v>Brazil</v>
      </c>
      <c r="I3563" t="str">
        <f>INDEX(products!$A$1:$G$5001,MATCH(orders!$D3563,products!$A$1:$A$5001,0),MATCH(I$1,products!$A$1:$G$1,0))</f>
        <v>Money Transfers</v>
      </c>
      <c r="J3563" t="str">
        <f>INDEX(products!$A$1:$G$5001,MATCH(orders!$D3563,products!$A$1:$A$5001,0),MATCH(J$1,products!$A$1:$G$1,0))</f>
        <v>VIP</v>
      </c>
      <c r="K3563">
        <f>INDEX(products!$A$1:$G$5001,MATCH(orders!$D3563,products!$A$1:$A$5001,0),MATCH(K$1,products!$A$1:$G$1,0))</f>
        <v>10</v>
      </c>
      <c r="L3563" s="3">
        <f>INDEX(products!$A$1:$G$5001,MATCH(orders!$D3563,products!$A$1:$A$5001,0),MATCH(L$1,products!$A$1:$G$1,0))</f>
        <v>14.89046666666667</v>
      </c>
      <c r="M3563" s="3">
        <f t="shared" si="55"/>
        <v>59.561866666666681</v>
      </c>
      <c r="N3563" t="str">
        <f>_xlfn.XLOOKUP(Orders[[#This Row],[Customer ID]],customers!$A$1:$A$4972,customers!$I$1:$I$4972,,0)</f>
        <v>Yes</v>
      </c>
    </row>
    <row r="3564" spans="1:14" x14ac:dyDescent="0.25">
      <c r="A3564" t="s">
        <v>16638</v>
      </c>
      <c r="B3564" s="2">
        <v>45027</v>
      </c>
      <c r="C3564" t="s">
        <v>16639</v>
      </c>
      <c r="D3564" t="s">
        <v>16640</v>
      </c>
      <c r="E3564">
        <v>4</v>
      </c>
      <c r="F3564" t="str">
        <f>_xlfn.XLOOKUP(C3564,customers!$A$1:$A$4972,customers!B$1:B$4972,,0)</f>
        <v>Steven Wade</v>
      </c>
      <c r="H3564" t="str">
        <f>_xlfn.XLOOKUP(C3564,customers!$A$1:$A$4972,customers!$G$1:$G$4972,,0)</f>
        <v>United States</v>
      </c>
      <c r="I3564" t="str">
        <f>INDEX(products!$A$1:$G$5001,MATCH(orders!$D3564,products!$A$1:$A$5001,0),MATCH(I$1,products!$A$1:$G$1,0))</f>
        <v>Investments</v>
      </c>
      <c r="J3564" t="str">
        <f>INDEX(products!$A$1:$G$5001,MATCH(orders!$D3564,products!$A$1:$A$5001,0),MATCH(J$1,products!$A$1:$G$1,0))</f>
        <v>VIP</v>
      </c>
      <c r="K3564">
        <f>INDEX(products!$A$1:$G$5001,MATCH(orders!$D3564,products!$A$1:$A$5001,0),MATCH(K$1,products!$A$1:$G$1,0))</f>
        <v>10</v>
      </c>
      <c r="L3564" s="3">
        <f>INDEX(products!$A$1:$G$5001,MATCH(orders!$D3564,products!$A$1:$A$5001,0),MATCH(L$1,products!$A$1:$G$1,0))</f>
        <v>7.2364666666666668</v>
      </c>
      <c r="M3564" s="3">
        <f t="shared" si="55"/>
        <v>28.945866666666667</v>
      </c>
      <c r="N3564" t="str">
        <f>_xlfn.XLOOKUP(Orders[[#This Row],[Customer ID]],customers!$A$1:$A$4972,customers!$I$1:$I$4972,,0)</f>
        <v>No</v>
      </c>
    </row>
    <row r="3565" spans="1:14" x14ac:dyDescent="0.25">
      <c r="A3565" t="s">
        <v>16642</v>
      </c>
      <c r="B3565" s="2">
        <v>45027</v>
      </c>
      <c r="C3565" t="s">
        <v>16643</v>
      </c>
      <c r="D3565" t="s">
        <v>16644</v>
      </c>
      <c r="E3565">
        <v>4</v>
      </c>
      <c r="F3565" t="str">
        <f>_xlfn.XLOOKUP(C3565,customers!$A$1:$A$4972,customers!B$1:B$4972,,0)</f>
        <v>Megan Vega</v>
      </c>
      <c r="H3565" t="str">
        <f>_xlfn.XLOOKUP(C3565,customers!$A$1:$A$4972,customers!$G$1:$G$4972,,0)</f>
        <v>Brazil</v>
      </c>
      <c r="I3565" t="str">
        <f>INDEX(products!$A$1:$G$5001,MATCH(orders!$D3565,products!$A$1:$A$5001,0),MATCH(I$1,products!$A$1:$G$1,0))</f>
        <v>Loans</v>
      </c>
      <c r="J3565" t="str">
        <f>INDEX(products!$A$1:$G$5001,MATCH(orders!$D3565,products!$A$1:$A$5001,0),MATCH(J$1,products!$A$1:$G$1,0))</f>
        <v>Standard</v>
      </c>
      <c r="K3565">
        <f>INDEX(products!$A$1:$G$5001,MATCH(orders!$D3565,products!$A$1:$A$5001,0),MATCH(K$1,products!$A$1:$G$1,0))</f>
        <v>10</v>
      </c>
      <c r="L3565" s="3">
        <f>INDEX(products!$A$1:$G$5001,MATCH(orders!$D3565,products!$A$1:$A$5001,0),MATCH(L$1,products!$A$1:$G$1,0))</f>
        <v>10.85273333333333</v>
      </c>
      <c r="M3565" s="3">
        <f t="shared" si="55"/>
        <v>43.410933333333318</v>
      </c>
      <c r="N3565" t="str">
        <f>_xlfn.XLOOKUP(Orders[[#This Row],[Customer ID]],customers!$A$1:$A$4972,customers!$I$1:$I$4972,,0)</f>
        <v>Yes</v>
      </c>
    </row>
    <row r="3566" spans="1:14" x14ac:dyDescent="0.25">
      <c r="A3566" t="s">
        <v>16646</v>
      </c>
      <c r="B3566" s="2">
        <v>45028</v>
      </c>
      <c r="C3566" t="s">
        <v>16647</v>
      </c>
      <c r="D3566" t="s">
        <v>16648</v>
      </c>
      <c r="E3566">
        <v>1</v>
      </c>
      <c r="F3566" t="str">
        <f>_xlfn.XLOOKUP(C3566,customers!$A$1:$A$4972,customers!B$1:B$4972,,0)</f>
        <v>Sally Williams</v>
      </c>
      <c r="H3566" t="str">
        <f>_xlfn.XLOOKUP(C3566,customers!$A$1:$A$4972,customers!$G$1:$G$4972,,0)</f>
        <v>Brazil</v>
      </c>
      <c r="I3566" t="str">
        <f>INDEX(products!$A$1:$G$5001,MATCH(orders!$D3566,products!$A$1:$A$5001,0),MATCH(I$1,products!$A$1:$G$1,0))</f>
        <v>Credit Cards</v>
      </c>
      <c r="J3566" t="str">
        <f>INDEX(products!$A$1:$G$5001,MATCH(orders!$D3566,products!$A$1:$A$5001,0),MATCH(J$1,products!$A$1:$G$1,0))</f>
        <v>Premium</v>
      </c>
      <c r="K3566">
        <f>INDEX(products!$A$1:$G$5001,MATCH(orders!$D3566,products!$A$1:$A$5001,0),MATCH(K$1,products!$A$1:$G$1,0))</f>
        <v>1</v>
      </c>
      <c r="L3566" s="3">
        <f>INDEX(products!$A$1:$G$5001,MATCH(orders!$D3566,products!$A$1:$A$5001,0),MATCH(L$1,products!$A$1:$G$1,0))</f>
        <v>1.1251</v>
      </c>
      <c r="M3566" s="3">
        <f t="shared" si="55"/>
        <v>1.1251</v>
      </c>
      <c r="N3566" t="str">
        <f>_xlfn.XLOOKUP(Orders[[#This Row],[Customer ID]],customers!$A$1:$A$4972,customers!$I$1:$I$4972,,0)</f>
        <v>No</v>
      </c>
    </row>
    <row r="3567" spans="1:14" x14ac:dyDescent="0.25">
      <c r="A3567" t="s">
        <v>16650</v>
      </c>
      <c r="B3567" s="2">
        <v>45028</v>
      </c>
      <c r="C3567" t="s">
        <v>16651</v>
      </c>
      <c r="D3567" t="s">
        <v>16652</v>
      </c>
      <c r="E3567">
        <v>4</v>
      </c>
      <c r="F3567" t="str">
        <f>_xlfn.XLOOKUP(C3567,customers!$A$1:$A$4972,customers!B$1:B$4972,,0)</f>
        <v>Brett Bowen</v>
      </c>
      <c r="H3567" t="str">
        <f>_xlfn.XLOOKUP(C3567,customers!$A$1:$A$4972,customers!$G$1:$G$4972,,0)</f>
        <v>South Africa</v>
      </c>
      <c r="I3567" t="str">
        <f>INDEX(products!$A$1:$G$5001,MATCH(orders!$D3567,products!$A$1:$A$5001,0),MATCH(I$1,products!$A$1:$G$1,0))</f>
        <v>Loans</v>
      </c>
      <c r="J3567" t="str">
        <f>INDEX(products!$A$1:$G$5001,MATCH(orders!$D3567,products!$A$1:$A$5001,0),MATCH(J$1,products!$A$1:$G$1,0))</f>
        <v>Standard</v>
      </c>
      <c r="K3567">
        <f>INDEX(products!$A$1:$G$5001,MATCH(orders!$D3567,products!$A$1:$A$5001,0),MATCH(K$1,products!$A$1:$G$1,0))</f>
        <v>10</v>
      </c>
      <c r="L3567" s="3">
        <f>INDEX(products!$A$1:$G$5001,MATCH(orders!$D3567,products!$A$1:$A$5001,0),MATCH(L$1,products!$A$1:$G$1,0))</f>
        <v>13.91673333333333</v>
      </c>
      <c r="M3567" s="3">
        <f t="shared" si="55"/>
        <v>55.666933333333319</v>
      </c>
      <c r="N3567" t="str">
        <f>_xlfn.XLOOKUP(Orders[[#This Row],[Customer ID]],customers!$A$1:$A$4972,customers!$I$1:$I$4972,,0)</f>
        <v>No</v>
      </c>
    </row>
    <row r="3568" spans="1:14" x14ac:dyDescent="0.25">
      <c r="A3568" t="s">
        <v>16654</v>
      </c>
      <c r="B3568" s="2">
        <v>45028</v>
      </c>
      <c r="C3568" t="s">
        <v>16655</v>
      </c>
      <c r="D3568" t="s">
        <v>16656</v>
      </c>
      <c r="E3568">
        <v>3</v>
      </c>
      <c r="F3568" t="str">
        <f>_xlfn.XLOOKUP(C3568,customers!$A$1:$A$4972,customers!B$1:B$4972,,0)</f>
        <v>Jessica Gonzalez</v>
      </c>
      <c r="H3568" t="str">
        <f>_xlfn.XLOOKUP(C3568,customers!$A$1:$A$4972,customers!$G$1:$G$4972,,0)</f>
        <v>Japan</v>
      </c>
      <c r="I3568" t="str">
        <f>INDEX(products!$A$1:$G$5001,MATCH(orders!$D3568,products!$A$1:$A$5001,0),MATCH(I$1,products!$A$1:$G$1,0))</f>
        <v>Credit Cards</v>
      </c>
      <c r="J3568" t="str">
        <f>INDEX(products!$A$1:$G$5001,MATCH(orders!$D3568,products!$A$1:$A$5001,0),MATCH(J$1,products!$A$1:$G$1,0))</f>
        <v>Premium</v>
      </c>
      <c r="K3568">
        <f>INDEX(products!$A$1:$G$5001,MATCH(orders!$D3568,products!$A$1:$A$5001,0),MATCH(K$1,products!$A$1:$G$1,0))</f>
        <v>5</v>
      </c>
      <c r="L3568" s="3">
        <f>INDEX(products!$A$1:$G$5001,MATCH(orders!$D3568,products!$A$1:$A$5001,0),MATCH(L$1,products!$A$1:$G$1,0))</f>
        <v>6.204766666666667</v>
      </c>
      <c r="M3568" s="3">
        <f t="shared" si="55"/>
        <v>18.6143</v>
      </c>
      <c r="N3568" t="str">
        <f>_xlfn.XLOOKUP(Orders[[#This Row],[Customer ID]],customers!$A$1:$A$4972,customers!$I$1:$I$4972,,0)</f>
        <v>Yes</v>
      </c>
    </row>
    <row r="3569" spans="1:14" x14ac:dyDescent="0.25">
      <c r="A3569" t="s">
        <v>16657</v>
      </c>
      <c r="B3569" s="2">
        <v>45029</v>
      </c>
      <c r="C3569" t="s">
        <v>16658</v>
      </c>
      <c r="D3569" t="s">
        <v>16659</v>
      </c>
      <c r="E3569">
        <v>3</v>
      </c>
      <c r="F3569" t="str">
        <f>_xlfn.XLOOKUP(C3569,customers!$A$1:$A$4972,customers!B$1:B$4972,,0)</f>
        <v>Robert Melton</v>
      </c>
      <c r="H3569" t="str">
        <f>_xlfn.XLOOKUP(C3569,customers!$A$1:$A$4972,customers!$G$1:$G$4972,,0)</f>
        <v>Japan</v>
      </c>
      <c r="I3569" t="str">
        <f>INDEX(products!$A$1:$G$5001,MATCH(orders!$D3569,products!$A$1:$A$5001,0),MATCH(I$1,products!$A$1:$G$1,0))</f>
        <v>Money Transfers</v>
      </c>
      <c r="J3569" t="str">
        <f>INDEX(products!$A$1:$G$5001,MATCH(orders!$D3569,products!$A$1:$A$5001,0),MATCH(J$1,products!$A$1:$G$1,0))</f>
        <v>VIP</v>
      </c>
      <c r="K3569">
        <f>INDEX(products!$A$1:$G$5001,MATCH(orders!$D3569,products!$A$1:$A$5001,0),MATCH(K$1,products!$A$1:$G$1,0))</f>
        <v>5</v>
      </c>
      <c r="L3569" s="3">
        <f>INDEX(products!$A$1:$G$5001,MATCH(orders!$D3569,products!$A$1:$A$5001,0),MATCH(L$1,products!$A$1:$G$1,0))</f>
        <v>6.6694000000000004</v>
      </c>
      <c r="M3569" s="3">
        <f t="shared" si="55"/>
        <v>20.008200000000002</v>
      </c>
      <c r="N3569" t="str">
        <f>_xlfn.XLOOKUP(Orders[[#This Row],[Customer ID]],customers!$A$1:$A$4972,customers!$I$1:$I$4972,,0)</f>
        <v>Yes</v>
      </c>
    </row>
    <row r="3570" spans="1:14" x14ac:dyDescent="0.25">
      <c r="A3570" t="s">
        <v>16661</v>
      </c>
      <c r="B3570" s="2">
        <v>45029</v>
      </c>
      <c r="C3570" t="s">
        <v>16662</v>
      </c>
      <c r="D3570" t="s">
        <v>16663</v>
      </c>
      <c r="E3570">
        <v>2</v>
      </c>
      <c r="F3570" t="str">
        <f>_xlfn.XLOOKUP(C3570,customers!$A$1:$A$4972,customers!B$1:B$4972,,0)</f>
        <v>Pamela Flynn</v>
      </c>
      <c r="H3570" t="str">
        <f>_xlfn.XLOOKUP(C3570,customers!$A$1:$A$4972,customers!$G$1:$G$4972,,0)</f>
        <v>Japan</v>
      </c>
      <c r="I3570" t="str">
        <f>INDEX(products!$A$1:$G$5001,MATCH(orders!$D3570,products!$A$1:$A$5001,0),MATCH(I$1,products!$A$1:$G$1,0))</f>
        <v>Money Transfers</v>
      </c>
      <c r="J3570" t="str">
        <f>INDEX(products!$A$1:$G$5001,MATCH(orders!$D3570,products!$A$1:$A$5001,0),MATCH(J$1,products!$A$1:$G$1,0))</f>
        <v>Premium</v>
      </c>
      <c r="K3570">
        <f>INDEX(products!$A$1:$G$5001,MATCH(orders!$D3570,products!$A$1:$A$5001,0),MATCH(K$1,products!$A$1:$G$1,0))</f>
        <v>3</v>
      </c>
      <c r="L3570" s="3">
        <f>INDEX(products!$A$1:$G$5001,MATCH(orders!$D3570,products!$A$1:$A$5001,0),MATCH(L$1,products!$A$1:$G$1,0))</f>
        <v>4.3311333333333337</v>
      </c>
      <c r="M3570" s="3">
        <f t="shared" si="55"/>
        <v>8.6622666666666674</v>
      </c>
      <c r="N3570" t="str">
        <f>_xlfn.XLOOKUP(Orders[[#This Row],[Customer ID]],customers!$A$1:$A$4972,customers!$I$1:$I$4972,,0)</f>
        <v>Yes</v>
      </c>
    </row>
    <row r="3571" spans="1:14" x14ac:dyDescent="0.25">
      <c r="A3571" t="s">
        <v>16665</v>
      </c>
      <c r="B3571" s="2">
        <v>45030</v>
      </c>
      <c r="C3571" t="s">
        <v>16666</v>
      </c>
      <c r="D3571" t="s">
        <v>16667</v>
      </c>
      <c r="E3571">
        <v>4</v>
      </c>
      <c r="F3571" t="str">
        <f>_xlfn.XLOOKUP(C3571,customers!$A$1:$A$4972,customers!B$1:B$4972,,0)</f>
        <v>Victoria Hardy</v>
      </c>
      <c r="H3571" t="str">
        <f>_xlfn.XLOOKUP(C3571,customers!$A$1:$A$4972,customers!$G$1:$G$4972,,0)</f>
        <v>South Africa</v>
      </c>
      <c r="I3571" t="str">
        <f>INDEX(products!$A$1:$G$5001,MATCH(orders!$D3571,products!$A$1:$A$5001,0),MATCH(I$1,products!$A$1:$G$1,0))</f>
        <v>Investments</v>
      </c>
      <c r="J3571" t="str">
        <f>INDEX(products!$A$1:$G$5001,MATCH(orders!$D3571,products!$A$1:$A$5001,0),MATCH(J$1,products!$A$1:$G$1,0))</f>
        <v>Premium</v>
      </c>
      <c r="K3571">
        <f>INDEX(products!$A$1:$G$5001,MATCH(orders!$D3571,products!$A$1:$A$5001,0),MATCH(K$1,products!$A$1:$G$1,0))</f>
        <v>10</v>
      </c>
      <c r="L3571" s="3">
        <f>INDEX(products!$A$1:$G$5001,MATCH(orders!$D3571,products!$A$1:$A$5001,0),MATCH(L$1,products!$A$1:$G$1,0))</f>
        <v>15.2887</v>
      </c>
      <c r="M3571" s="3">
        <f t="shared" si="55"/>
        <v>61.154800000000002</v>
      </c>
      <c r="N3571" t="str">
        <f>_xlfn.XLOOKUP(Orders[[#This Row],[Customer ID]],customers!$A$1:$A$4972,customers!$I$1:$I$4972,,0)</f>
        <v>No</v>
      </c>
    </row>
    <row r="3572" spans="1:14" x14ac:dyDescent="0.25">
      <c r="A3572" t="s">
        <v>16669</v>
      </c>
      <c r="B3572" s="2">
        <v>45030</v>
      </c>
      <c r="C3572" t="s">
        <v>16670</v>
      </c>
      <c r="D3572" t="s">
        <v>16671</v>
      </c>
      <c r="E3572">
        <v>3</v>
      </c>
      <c r="F3572" t="str">
        <f>_xlfn.XLOOKUP(C3572,customers!$A$1:$A$4972,customers!B$1:B$4972,,0)</f>
        <v>Benjamin Edwards</v>
      </c>
      <c r="H3572" t="str">
        <f>_xlfn.XLOOKUP(C3572,customers!$A$1:$A$4972,customers!$G$1:$G$4972,,0)</f>
        <v>Brazil</v>
      </c>
      <c r="I3572" t="str">
        <f>INDEX(products!$A$1:$G$5001,MATCH(orders!$D3572,products!$A$1:$A$5001,0),MATCH(I$1,products!$A$1:$G$1,0))</f>
        <v>Investments</v>
      </c>
      <c r="J3572" t="str">
        <f>INDEX(products!$A$1:$G$5001,MATCH(orders!$D3572,products!$A$1:$A$5001,0),MATCH(J$1,products!$A$1:$G$1,0))</f>
        <v>Standard</v>
      </c>
      <c r="K3572">
        <f>INDEX(products!$A$1:$G$5001,MATCH(orders!$D3572,products!$A$1:$A$5001,0),MATCH(K$1,products!$A$1:$G$1,0))</f>
        <v>5</v>
      </c>
      <c r="L3572" s="3">
        <f>INDEX(products!$A$1:$G$5001,MATCH(orders!$D3572,products!$A$1:$A$5001,0),MATCH(L$1,products!$A$1:$G$1,0))</f>
        <v>4.9027000000000003</v>
      </c>
      <c r="M3572" s="3">
        <f t="shared" si="55"/>
        <v>14.708100000000002</v>
      </c>
      <c r="N3572" t="str">
        <f>_xlfn.XLOOKUP(Orders[[#This Row],[Customer ID]],customers!$A$1:$A$4972,customers!$I$1:$I$4972,,0)</f>
        <v>Yes</v>
      </c>
    </row>
    <row r="3573" spans="1:14" x14ac:dyDescent="0.25">
      <c r="A3573" t="s">
        <v>16673</v>
      </c>
      <c r="B3573" s="2">
        <v>45031</v>
      </c>
      <c r="C3573" t="s">
        <v>16674</v>
      </c>
      <c r="D3573" t="s">
        <v>16675</v>
      </c>
      <c r="E3573">
        <v>2</v>
      </c>
      <c r="F3573" t="str">
        <f>_xlfn.XLOOKUP(C3573,customers!$A$1:$A$4972,customers!B$1:B$4972,,0)</f>
        <v>Hannah Skinner</v>
      </c>
      <c r="H3573" t="str">
        <f>_xlfn.XLOOKUP(C3573,customers!$A$1:$A$4972,customers!$G$1:$G$4972,,0)</f>
        <v>Brazil</v>
      </c>
      <c r="I3573" t="str">
        <f>INDEX(products!$A$1:$G$5001,MATCH(orders!$D3573,products!$A$1:$A$5001,0),MATCH(I$1,products!$A$1:$G$1,0))</f>
        <v>Credit Cards</v>
      </c>
      <c r="J3573" t="str">
        <f>INDEX(products!$A$1:$G$5001,MATCH(orders!$D3573,products!$A$1:$A$5001,0),MATCH(J$1,products!$A$1:$G$1,0))</f>
        <v>VIP</v>
      </c>
      <c r="K3573">
        <f>INDEX(products!$A$1:$G$5001,MATCH(orders!$D3573,products!$A$1:$A$5001,0),MATCH(K$1,products!$A$1:$G$1,0))</f>
        <v>3</v>
      </c>
      <c r="L3573" s="3">
        <f>INDEX(products!$A$1:$G$5001,MATCH(orders!$D3573,products!$A$1:$A$5001,0),MATCH(L$1,products!$A$1:$G$1,0))</f>
        <v>3.614066666666667</v>
      </c>
      <c r="M3573" s="3">
        <f t="shared" si="55"/>
        <v>7.228133333333334</v>
      </c>
      <c r="N3573" t="str">
        <f>_xlfn.XLOOKUP(Orders[[#This Row],[Customer ID]],customers!$A$1:$A$4972,customers!$I$1:$I$4972,,0)</f>
        <v>No</v>
      </c>
    </row>
    <row r="3574" spans="1:14" x14ac:dyDescent="0.25">
      <c r="A3574" t="s">
        <v>16677</v>
      </c>
      <c r="B3574" s="2">
        <v>45031</v>
      </c>
      <c r="C3574" t="s">
        <v>16678</v>
      </c>
      <c r="D3574" t="s">
        <v>16679</v>
      </c>
      <c r="E3574">
        <v>4</v>
      </c>
      <c r="F3574" t="str">
        <f>_xlfn.XLOOKUP(C3574,customers!$A$1:$A$4972,customers!B$1:B$4972,,0)</f>
        <v>Jacob Nguyen</v>
      </c>
      <c r="H3574" t="str">
        <f>_xlfn.XLOOKUP(C3574,customers!$A$1:$A$4972,customers!$G$1:$G$4972,,0)</f>
        <v>United States</v>
      </c>
      <c r="I3574" t="str">
        <f>INDEX(products!$A$1:$G$5001,MATCH(orders!$D3574,products!$A$1:$A$5001,0),MATCH(I$1,products!$A$1:$G$1,0))</f>
        <v>Investments</v>
      </c>
      <c r="J3574" t="str">
        <f>INDEX(products!$A$1:$G$5001,MATCH(orders!$D3574,products!$A$1:$A$5001,0),MATCH(J$1,products!$A$1:$G$1,0))</f>
        <v>Standard</v>
      </c>
      <c r="K3574">
        <f>INDEX(products!$A$1:$G$5001,MATCH(orders!$D3574,products!$A$1:$A$5001,0),MATCH(K$1,products!$A$1:$G$1,0))</f>
        <v>10</v>
      </c>
      <c r="L3574" s="3">
        <f>INDEX(products!$A$1:$G$5001,MATCH(orders!$D3574,products!$A$1:$A$5001,0),MATCH(L$1,products!$A$1:$G$1,0))</f>
        <v>15.067733333333329</v>
      </c>
      <c r="M3574" s="3">
        <f t="shared" si="55"/>
        <v>60.270933333333318</v>
      </c>
      <c r="N3574" t="str">
        <f>_xlfn.XLOOKUP(Orders[[#This Row],[Customer ID]],customers!$A$1:$A$4972,customers!$I$1:$I$4972,,0)</f>
        <v>No</v>
      </c>
    </row>
    <row r="3575" spans="1:14" x14ac:dyDescent="0.25">
      <c r="A3575" t="s">
        <v>16681</v>
      </c>
      <c r="B3575" s="2">
        <v>45032</v>
      </c>
      <c r="C3575" t="s">
        <v>16682</v>
      </c>
      <c r="D3575" t="s">
        <v>16683</v>
      </c>
      <c r="E3575">
        <v>1</v>
      </c>
      <c r="F3575" t="str">
        <f>_xlfn.XLOOKUP(C3575,customers!$A$1:$A$4972,customers!B$1:B$4972,,0)</f>
        <v>Blake Price</v>
      </c>
      <c r="H3575" t="str">
        <f>_xlfn.XLOOKUP(C3575,customers!$A$1:$A$4972,customers!$G$1:$G$4972,,0)</f>
        <v>South Africa</v>
      </c>
      <c r="I3575" t="str">
        <f>INDEX(products!$A$1:$G$5001,MATCH(orders!$D3575,products!$A$1:$A$5001,0),MATCH(I$1,products!$A$1:$G$1,0))</f>
        <v>Investments</v>
      </c>
      <c r="J3575" t="str">
        <f>INDEX(products!$A$1:$G$5001,MATCH(orders!$D3575,products!$A$1:$A$5001,0),MATCH(J$1,products!$A$1:$G$1,0))</f>
        <v>Standard</v>
      </c>
      <c r="K3575">
        <f>INDEX(products!$A$1:$G$5001,MATCH(orders!$D3575,products!$A$1:$A$5001,0),MATCH(K$1,products!$A$1:$G$1,0))</f>
        <v>1</v>
      </c>
      <c r="L3575" s="3">
        <f>INDEX(products!$A$1:$G$5001,MATCH(orders!$D3575,products!$A$1:$A$5001,0),MATCH(L$1,products!$A$1:$G$1,0))</f>
        <v>1.656133333333333</v>
      </c>
      <c r="M3575" s="3">
        <f t="shared" si="55"/>
        <v>1.656133333333333</v>
      </c>
      <c r="N3575" t="str">
        <f>_xlfn.XLOOKUP(Orders[[#This Row],[Customer ID]],customers!$A$1:$A$4972,customers!$I$1:$I$4972,,0)</f>
        <v>No</v>
      </c>
    </row>
    <row r="3576" spans="1:14" x14ac:dyDescent="0.25">
      <c r="A3576" t="s">
        <v>16685</v>
      </c>
      <c r="B3576" s="2">
        <v>45032</v>
      </c>
      <c r="C3576" t="s">
        <v>16686</v>
      </c>
      <c r="D3576" t="s">
        <v>16687</v>
      </c>
      <c r="E3576">
        <v>3</v>
      </c>
      <c r="F3576" t="str">
        <f>_xlfn.XLOOKUP(C3576,customers!$A$1:$A$4972,customers!B$1:B$4972,,0)</f>
        <v>Phillip Shaw</v>
      </c>
      <c r="H3576" t="str">
        <f>_xlfn.XLOOKUP(C3576,customers!$A$1:$A$4972,customers!$G$1:$G$4972,,0)</f>
        <v>United States</v>
      </c>
      <c r="I3576" t="str">
        <f>INDEX(products!$A$1:$G$5001,MATCH(orders!$D3576,products!$A$1:$A$5001,0),MATCH(I$1,products!$A$1:$G$1,0))</f>
        <v>Investments</v>
      </c>
      <c r="J3576" t="str">
        <f>INDEX(products!$A$1:$G$5001,MATCH(orders!$D3576,products!$A$1:$A$5001,0),MATCH(J$1,products!$A$1:$G$1,0))</f>
        <v>VIP</v>
      </c>
      <c r="K3576">
        <f>INDEX(products!$A$1:$G$5001,MATCH(orders!$D3576,products!$A$1:$A$5001,0),MATCH(K$1,products!$A$1:$G$1,0))</f>
        <v>5</v>
      </c>
      <c r="L3576" s="3">
        <f>INDEX(products!$A$1:$G$5001,MATCH(orders!$D3576,products!$A$1:$A$5001,0),MATCH(L$1,products!$A$1:$G$1,0))</f>
        <v>7.7809333333333344</v>
      </c>
      <c r="M3576" s="3">
        <f t="shared" si="55"/>
        <v>23.342800000000004</v>
      </c>
      <c r="N3576" t="str">
        <f>_xlfn.XLOOKUP(Orders[[#This Row],[Customer ID]],customers!$A$1:$A$4972,customers!$I$1:$I$4972,,0)</f>
        <v>No</v>
      </c>
    </row>
    <row r="3577" spans="1:14" x14ac:dyDescent="0.25">
      <c r="A3577" t="s">
        <v>16689</v>
      </c>
      <c r="B3577" s="2">
        <v>45032</v>
      </c>
      <c r="C3577" t="s">
        <v>16690</v>
      </c>
      <c r="D3577" t="s">
        <v>16691</v>
      </c>
      <c r="E3577">
        <v>1</v>
      </c>
      <c r="F3577" t="str">
        <f>_xlfn.XLOOKUP(C3577,customers!$A$1:$A$4972,customers!B$1:B$4972,,0)</f>
        <v>Rebecca Holloway</v>
      </c>
      <c r="H3577" t="str">
        <f>_xlfn.XLOOKUP(C3577,customers!$A$1:$A$4972,customers!$G$1:$G$4972,,0)</f>
        <v>South Africa</v>
      </c>
      <c r="I3577" t="str">
        <f>INDEX(products!$A$1:$G$5001,MATCH(orders!$D3577,products!$A$1:$A$5001,0),MATCH(I$1,products!$A$1:$G$1,0))</f>
        <v>Investments</v>
      </c>
      <c r="J3577" t="str">
        <f>INDEX(products!$A$1:$G$5001,MATCH(orders!$D3577,products!$A$1:$A$5001,0),MATCH(J$1,products!$A$1:$G$1,0))</f>
        <v>Standard</v>
      </c>
      <c r="K3577">
        <f>INDEX(products!$A$1:$G$5001,MATCH(orders!$D3577,products!$A$1:$A$5001,0),MATCH(K$1,products!$A$1:$G$1,0))</f>
        <v>1</v>
      </c>
      <c r="L3577" s="3">
        <f>INDEX(products!$A$1:$G$5001,MATCH(orders!$D3577,products!$A$1:$A$5001,0),MATCH(L$1,products!$A$1:$G$1,0))</f>
        <v>1.0381333333333329</v>
      </c>
      <c r="M3577" s="3">
        <f t="shared" si="55"/>
        <v>1.0381333333333329</v>
      </c>
      <c r="N3577" t="str">
        <f>_xlfn.XLOOKUP(Orders[[#This Row],[Customer ID]],customers!$A$1:$A$4972,customers!$I$1:$I$4972,,0)</f>
        <v>No</v>
      </c>
    </row>
    <row r="3578" spans="1:14" x14ac:dyDescent="0.25">
      <c r="A3578" t="s">
        <v>16693</v>
      </c>
      <c r="B3578" s="2">
        <v>45033</v>
      </c>
      <c r="C3578" t="s">
        <v>16694</v>
      </c>
      <c r="D3578" t="s">
        <v>16695</v>
      </c>
      <c r="E3578">
        <v>4</v>
      </c>
      <c r="F3578" t="str">
        <f>_xlfn.XLOOKUP(C3578,customers!$A$1:$A$4972,customers!B$1:B$4972,,0)</f>
        <v>Paula Mooney</v>
      </c>
      <c r="H3578" t="str">
        <f>_xlfn.XLOOKUP(C3578,customers!$A$1:$A$4972,customers!$G$1:$G$4972,,0)</f>
        <v>United States</v>
      </c>
      <c r="I3578" t="str">
        <f>INDEX(products!$A$1:$G$5001,MATCH(orders!$D3578,products!$A$1:$A$5001,0),MATCH(I$1,products!$A$1:$G$1,0))</f>
        <v>Money Transfers</v>
      </c>
      <c r="J3578" t="str">
        <f>INDEX(products!$A$1:$G$5001,MATCH(orders!$D3578,products!$A$1:$A$5001,0),MATCH(J$1,products!$A$1:$G$1,0))</f>
        <v>Standard</v>
      </c>
      <c r="K3578">
        <f>INDEX(products!$A$1:$G$5001,MATCH(orders!$D3578,products!$A$1:$A$5001,0),MATCH(K$1,products!$A$1:$G$1,0))</f>
        <v>10</v>
      </c>
      <c r="L3578" s="3">
        <f>INDEX(products!$A$1:$G$5001,MATCH(orders!$D3578,products!$A$1:$A$5001,0),MATCH(L$1,products!$A$1:$G$1,0))</f>
        <v>8.6183333333333341</v>
      </c>
      <c r="M3578" s="3">
        <f t="shared" si="55"/>
        <v>34.473333333333336</v>
      </c>
      <c r="N3578" t="str">
        <f>_xlfn.XLOOKUP(Orders[[#This Row],[Customer ID]],customers!$A$1:$A$4972,customers!$I$1:$I$4972,,0)</f>
        <v>No</v>
      </c>
    </row>
    <row r="3579" spans="1:14" x14ac:dyDescent="0.25">
      <c r="A3579" t="s">
        <v>16697</v>
      </c>
      <c r="B3579" s="2">
        <v>45033</v>
      </c>
      <c r="C3579" t="s">
        <v>16698</v>
      </c>
      <c r="D3579" t="s">
        <v>16699</v>
      </c>
      <c r="E3579">
        <v>3</v>
      </c>
      <c r="F3579" t="str">
        <f>_xlfn.XLOOKUP(C3579,customers!$A$1:$A$4972,customers!B$1:B$4972,,0)</f>
        <v>Gabrielle Lee</v>
      </c>
      <c r="H3579" t="str">
        <f>_xlfn.XLOOKUP(C3579,customers!$A$1:$A$4972,customers!$G$1:$G$4972,,0)</f>
        <v>Germany</v>
      </c>
      <c r="I3579" t="str">
        <f>INDEX(products!$A$1:$G$5001,MATCH(orders!$D3579,products!$A$1:$A$5001,0),MATCH(I$1,products!$A$1:$G$1,0))</f>
        <v>Investments</v>
      </c>
      <c r="J3579" t="str">
        <f>INDEX(products!$A$1:$G$5001,MATCH(orders!$D3579,products!$A$1:$A$5001,0),MATCH(J$1,products!$A$1:$G$1,0))</f>
        <v>Premium</v>
      </c>
      <c r="K3579">
        <f>INDEX(products!$A$1:$G$5001,MATCH(orders!$D3579,products!$A$1:$A$5001,0),MATCH(K$1,products!$A$1:$G$1,0))</f>
        <v>5</v>
      </c>
      <c r="L3579" s="3">
        <f>INDEX(products!$A$1:$G$5001,MATCH(orders!$D3579,products!$A$1:$A$5001,0),MATCH(L$1,products!$A$1:$G$1,0))</f>
        <v>5.7803000000000004</v>
      </c>
      <c r="M3579" s="3">
        <f t="shared" si="55"/>
        <v>17.340900000000001</v>
      </c>
      <c r="N3579" t="str">
        <f>_xlfn.XLOOKUP(Orders[[#This Row],[Customer ID]],customers!$A$1:$A$4972,customers!$I$1:$I$4972,,0)</f>
        <v>No</v>
      </c>
    </row>
    <row r="3580" spans="1:14" x14ac:dyDescent="0.25">
      <c r="A3580" t="s">
        <v>16701</v>
      </c>
      <c r="B3580" s="2">
        <v>45034</v>
      </c>
      <c r="C3580" t="s">
        <v>16702</v>
      </c>
      <c r="D3580" t="s">
        <v>16703</v>
      </c>
      <c r="E3580">
        <v>4</v>
      </c>
      <c r="F3580" t="str">
        <f>_xlfn.XLOOKUP(C3580,customers!$A$1:$A$4972,customers!B$1:B$4972,,0)</f>
        <v>Greg Bailey</v>
      </c>
      <c r="H3580" t="str">
        <f>_xlfn.XLOOKUP(C3580,customers!$A$1:$A$4972,customers!$G$1:$G$4972,,0)</f>
        <v>Japan</v>
      </c>
      <c r="I3580" t="str">
        <f>INDEX(products!$A$1:$G$5001,MATCH(orders!$D3580,products!$A$1:$A$5001,0),MATCH(I$1,products!$A$1:$G$1,0))</f>
        <v>Money Transfers</v>
      </c>
      <c r="J3580" t="str">
        <f>INDEX(products!$A$1:$G$5001,MATCH(orders!$D3580,products!$A$1:$A$5001,0),MATCH(J$1,products!$A$1:$G$1,0))</f>
        <v>Standard</v>
      </c>
      <c r="K3580">
        <f>INDEX(products!$A$1:$G$5001,MATCH(orders!$D3580,products!$A$1:$A$5001,0),MATCH(K$1,products!$A$1:$G$1,0))</f>
        <v>10</v>
      </c>
      <c r="L3580" s="3">
        <f>INDEX(products!$A$1:$G$5001,MATCH(orders!$D3580,products!$A$1:$A$5001,0),MATCH(L$1,products!$A$1:$G$1,0))</f>
        <v>14.083066666666671</v>
      </c>
      <c r="M3580" s="3">
        <f t="shared" si="55"/>
        <v>56.332266666666683</v>
      </c>
      <c r="N3580" t="str">
        <f>_xlfn.XLOOKUP(Orders[[#This Row],[Customer ID]],customers!$A$1:$A$4972,customers!$I$1:$I$4972,,0)</f>
        <v>Yes</v>
      </c>
    </row>
    <row r="3581" spans="1:14" x14ac:dyDescent="0.25">
      <c r="A3581" t="s">
        <v>16705</v>
      </c>
      <c r="B3581" s="2">
        <v>45034</v>
      </c>
      <c r="C3581" t="s">
        <v>16706</v>
      </c>
      <c r="D3581" t="s">
        <v>16707</v>
      </c>
      <c r="E3581">
        <v>1</v>
      </c>
      <c r="F3581" t="str">
        <f>_xlfn.XLOOKUP(C3581,customers!$A$1:$A$4972,customers!B$1:B$4972,,0)</f>
        <v>Cindy Drake</v>
      </c>
      <c r="H3581" t="str">
        <f>_xlfn.XLOOKUP(C3581,customers!$A$1:$A$4972,customers!$G$1:$G$4972,,0)</f>
        <v>Japan</v>
      </c>
      <c r="I3581" t="str">
        <f>INDEX(products!$A$1:$G$5001,MATCH(orders!$D3581,products!$A$1:$A$5001,0),MATCH(I$1,products!$A$1:$G$1,0))</f>
        <v>Money Transfers</v>
      </c>
      <c r="J3581" t="str">
        <f>INDEX(products!$A$1:$G$5001,MATCH(orders!$D3581,products!$A$1:$A$5001,0),MATCH(J$1,products!$A$1:$G$1,0))</f>
        <v>VIP</v>
      </c>
      <c r="K3581">
        <f>INDEX(products!$A$1:$G$5001,MATCH(orders!$D3581,products!$A$1:$A$5001,0),MATCH(K$1,products!$A$1:$G$1,0))</f>
        <v>1</v>
      </c>
      <c r="L3581" s="3">
        <f>INDEX(products!$A$1:$G$5001,MATCH(orders!$D3581,products!$A$1:$A$5001,0),MATCH(L$1,products!$A$1:$G$1,0))</f>
        <v>1.159233333333334</v>
      </c>
      <c r="M3581" s="3">
        <f t="shared" si="55"/>
        <v>1.159233333333334</v>
      </c>
      <c r="N3581" t="str">
        <f>_xlfn.XLOOKUP(Orders[[#This Row],[Customer ID]],customers!$A$1:$A$4972,customers!$I$1:$I$4972,,0)</f>
        <v>Yes</v>
      </c>
    </row>
    <row r="3582" spans="1:14" x14ac:dyDescent="0.25">
      <c r="A3582" t="s">
        <v>16709</v>
      </c>
      <c r="B3582" s="2">
        <v>45035</v>
      </c>
      <c r="C3582" t="s">
        <v>16710</v>
      </c>
      <c r="D3582" t="s">
        <v>16711</v>
      </c>
      <c r="E3582">
        <v>3</v>
      </c>
      <c r="F3582" t="str">
        <f>_xlfn.XLOOKUP(C3582,customers!$A$1:$A$4972,customers!B$1:B$4972,,0)</f>
        <v>Elizabeth Wright</v>
      </c>
      <c r="H3582" t="str">
        <f>_xlfn.XLOOKUP(C3582,customers!$A$1:$A$4972,customers!$G$1:$G$4972,,0)</f>
        <v>Brazil</v>
      </c>
      <c r="I3582" t="str">
        <f>INDEX(products!$A$1:$G$5001,MATCH(orders!$D3582,products!$A$1:$A$5001,0),MATCH(I$1,products!$A$1:$G$1,0))</f>
        <v>Loans</v>
      </c>
      <c r="J3582" t="str">
        <f>INDEX(products!$A$1:$G$5001,MATCH(orders!$D3582,products!$A$1:$A$5001,0),MATCH(J$1,products!$A$1:$G$1,0))</f>
        <v>Standard</v>
      </c>
      <c r="K3582">
        <f>INDEX(products!$A$1:$G$5001,MATCH(orders!$D3582,products!$A$1:$A$5001,0),MATCH(K$1,products!$A$1:$G$1,0))</f>
        <v>5</v>
      </c>
      <c r="L3582" s="3">
        <f>INDEX(products!$A$1:$G$5001,MATCH(orders!$D3582,products!$A$1:$A$5001,0),MATCH(L$1,products!$A$1:$G$1,0))</f>
        <v>5.7492333333333336</v>
      </c>
      <c r="M3582" s="3">
        <f t="shared" si="55"/>
        <v>17.247700000000002</v>
      </c>
      <c r="N3582" t="str">
        <f>_xlfn.XLOOKUP(Orders[[#This Row],[Customer ID]],customers!$A$1:$A$4972,customers!$I$1:$I$4972,,0)</f>
        <v>No</v>
      </c>
    </row>
    <row r="3583" spans="1:14" x14ac:dyDescent="0.25">
      <c r="A3583" t="s">
        <v>16713</v>
      </c>
      <c r="B3583" s="2">
        <v>45035</v>
      </c>
      <c r="C3583" t="s">
        <v>16714</v>
      </c>
      <c r="D3583" t="s">
        <v>16715</v>
      </c>
      <c r="E3583">
        <v>1</v>
      </c>
      <c r="F3583" t="str">
        <f>_xlfn.XLOOKUP(C3583,customers!$A$1:$A$4972,customers!B$1:B$4972,,0)</f>
        <v>Miss Cynthia Carey</v>
      </c>
      <c r="H3583" t="str">
        <f>_xlfn.XLOOKUP(C3583,customers!$A$1:$A$4972,customers!$G$1:$G$4972,,0)</f>
        <v>Germany</v>
      </c>
      <c r="I3583" t="str">
        <f>INDEX(products!$A$1:$G$5001,MATCH(orders!$D3583,products!$A$1:$A$5001,0),MATCH(I$1,products!$A$1:$G$1,0))</f>
        <v>Money Transfers</v>
      </c>
      <c r="J3583" t="str">
        <f>INDEX(products!$A$1:$G$5001,MATCH(orders!$D3583,products!$A$1:$A$5001,0),MATCH(J$1,products!$A$1:$G$1,0))</f>
        <v>Premium</v>
      </c>
      <c r="K3583">
        <f>INDEX(products!$A$1:$G$5001,MATCH(orders!$D3583,products!$A$1:$A$5001,0),MATCH(K$1,products!$A$1:$G$1,0))</f>
        <v>1</v>
      </c>
      <c r="L3583" s="3">
        <f>INDEX(products!$A$1:$G$5001,MATCH(orders!$D3583,products!$A$1:$A$5001,0),MATCH(L$1,products!$A$1:$G$1,0))</f>
        <v>1.5048999999999999</v>
      </c>
      <c r="M3583" s="3">
        <f t="shared" si="55"/>
        <v>1.5048999999999999</v>
      </c>
      <c r="N3583" t="str">
        <f>_xlfn.XLOOKUP(Orders[[#This Row],[Customer ID]],customers!$A$1:$A$4972,customers!$I$1:$I$4972,,0)</f>
        <v>Yes</v>
      </c>
    </row>
    <row r="3584" spans="1:14" x14ac:dyDescent="0.25">
      <c r="A3584" t="s">
        <v>16717</v>
      </c>
      <c r="B3584" s="2">
        <v>45035</v>
      </c>
      <c r="C3584" t="s">
        <v>16718</v>
      </c>
      <c r="D3584" t="s">
        <v>16719</v>
      </c>
      <c r="E3584">
        <v>4</v>
      </c>
      <c r="F3584" t="str">
        <f>_xlfn.XLOOKUP(C3584,customers!$A$1:$A$4972,customers!B$1:B$4972,,0)</f>
        <v>Mr. Michael Mccarthy</v>
      </c>
      <c r="H3584" t="str">
        <f>_xlfn.XLOOKUP(C3584,customers!$A$1:$A$4972,customers!$G$1:$G$4972,,0)</f>
        <v>Japan</v>
      </c>
      <c r="I3584" t="str">
        <f>INDEX(products!$A$1:$G$5001,MATCH(orders!$D3584,products!$A$1:$A$5001,0),MATCH(I$1,products!$A$1:$G$1,0))</f>
        <v>Money Transfers</v>
      </c>
      <c r="J3584" t="str">
        <f>INDEX(products!$A$1:$G$5001,MATCH(orders!$D3584,products!$A$1:$A$5001,0),MATCH(J$1,products!$A$1:$G$1,0))</f>
        <v>Standard</v>
      </c>
      <c r="K3584">
        <f>INDEX(products!$A$1:$G$5001,MATCH(orders!$D3584,products!$A$1:$A$5001,0),MATCH(K$1,products!$A$1:$G$1,0))</f>
        <v>10</v>
      </c>
      <c r="L3584" s="3">
        <f>INDEX(products!$A$1:$G$5001,MATCH(orders!$D3584,products!$A$1:$A$5001,0),MATCH(L$1,products!$A$1:$G$1,0))</f>
        <v>10.2807</v>
      </c>
      <c r="M3584" s="3">
        <f t="shared" si="55"/>
        <v>41.122799999999998</v>
      </c>
      <c r="N3584" t="str">
        <f>_xlfn.XLOOKUP(Orders[[#This Row],[Customer ID]],customers!$A$1:$A$4972,customers!$I$1:$I$4972,,0)</f>
        <v>Yes</v>
      </c>
    </row>
    <row r="3585" spans="1:14" x14ac:dyDescent="0.25">
      <c r="A3585" t="s">
        <v>16721</v>
      </c>
      <c r="B3585" s="2">
        <v>45036</v>
      </c>
      <c r="C3585" t="s">
        <v>16722</v>
      </c>
      <c r="D3585" t="s">
        <v>16723</v>
      </c>
      <c r="E3585">
        <v>4</v>
      </c>
      <c r="F3585" t="str">
        <f>_xlfn.XLOOKUP(C3585,customers!$A$1:$A$4972,customers!B$1:B$4972,,0)</f>
        <v>Karen Walker</v>
      </c>
      <c r="H3585" t="str">
        <f>_xlfn.XLOOKUP(C3585,customers!$A$1:$A$4972,customers!$G$1:$G$4972,,0)</f>
        <v>Brazil</v>
      </c>
      <c r="I3585" t="str">
        <f>INDEX(products!$A$1:$G$5001,MATCH(orders!$D3585,products!$A$1:$A$5001,0),MATCH(I$1,products!$A$1:$G$1,0))</f>
        <v>Investments</v>
      </c>
      <c r="J3585" t="str">
        <f>INDEX(products!$A$1:$G$5001,MATCH(orders!$D3585,products!$A$1:$A$5001,0),MATCH(J$1,products!$A$1:$G$1,0))</f>
        <v>Standard</v>
      </c>
      <c r="K3585">
        <f>INDEX(products!$A$1:$G$5001,MATCH(orders!$D3585,products!$A$1:$A$5001,0),MATCH(K$1,products!$A$1:$G$1,0))</f>
        <v>10</v>
      </c>
      <c r="L3585" s="3">
        <f>INDEX(products!$A$1:$G$5001,MATCH(orders!$D3585,products!$A$1:$A$5001,0),MATCH(L$1,products!$A$1:$G$1,0))</f>
        <v>15.2646</v>
      </c>
      <c r="M3585" s="3">
        <f t="shared" si="55"/>
        <v>61.058399999999999</v>
      </c>
      <c r="N3585" t="str">
        <f>_xlfn.XLOOKUP(Orders[[#This Row],[Customer ID]],customers!$A$1:$A$4972,customers!$I$1:$I$4972,,0)</f>
        <v>No</v>
      </c>
    </row>
    <row r="3586" spans="1:14" x14ac:dyDescent="0.25">
      <c r="A3586" t="s">
        <v>16725</v>
      </c>
      <c r="B3586" s="2">
        <v>45036</v>
      </c>
      <c r="C3586" t="s">
        <v>16726</v>
      </c>
      <c r="D3586" t="s">
        <v>16727</v>
      </c>
      <c r="E3586">
        <v>1</v>
      </c>
      <c r="F3586" t="str">
        <f>_xlfn.XLOOKUP(C3586,customers!$A$1:$A$4972,customers!B$1:B$4972,,0)</f>
        <v>Cynthia Hill</v>
      </c>
      <c r="H3586" t="str">
        <f>_xlfn.XLOOKUP(C3586,customers!$A$1:$A$4972,customers!$G$1:$G$4972,,0)</f>
        <v>Germany</v>
      </c>
      <c r="I3586" t="str">
        <f>INDEX(products!$A$1:$G$5001,MATCH(orders!$D3586,products!$A$1:$A$5001,0),MATCH(I$1,products!$A$1:$G$1,0))</f>
        <v>Money Transfers</v>
      </c>
      <c r="J3586" t="str">
        <f>INDEX(products!$A$1:$G$5001,MATCH(orders!$D3586,products!$A$1:$A$5001,0),MATCH(J$1,products!$A$1:$G$1,0))</f>
        <v>Standard</v>
      </c>
      <c r="K3586">
        <f>INDEX(products!$A$1:$G$5001,MATCH(orders!$D3586,products!$A$1:$A$5001,0),MATCH(K$1,products!$A$1:$G$1,0))</f>
        <v>1</v>
      </c>
      <c r="L3586" s="3">
        <f>INDEX(products!$A$1:$G$5001,MATCH(orders!$D3586,products!$A$1:$A$5001,0),MATCH(L$1,products!$A$1:$G$1,0))</f>
        <v>1.073466666666667</v>
      </c>
      <c r="M3586" s="3">
        <f t="shared" si="55"/>
        <v>1.073466666666667</v>
      </c>
      <c r="N3586" t="str">
        <f>_xlfn.XLOOKUP(Orders[[#This Row],[Customer ID]],customers!$A$1:$A$4972,customers!$I$1:$I$4972,,0)</f>
        <v>Yes</v>
      </c>
    </row>
    <row r="3587" spans="1:14" x14ac:dyDescent="0.25">
      <c r="A3587" t="s">
        <v>16728</v>
      </c>
      <c r="B3587" s="2">
        <v>45037</v>
      </c>
      <c r="C3587" t="s">
        <v>16729</v>
      </c>
      <c r="D3587" t="s">
        <v>16730</v>
      </c>
      <c r="E3587">
        <v>3</v>
      </c>
      <c r="F3587" t="str">
        <f>_xlfn.XLOOKUP(C3587,customers!$A$1:$A$4972,customers!B$1:B$4972,,0)</f>
        <v>Cynthia Gregory</v>
      </c>
      <c r="H3587" t="str">
        <f>_xlfn.XLOOKUP(C3587,customers!$A$1:$A$4972,customers!$G$1:$G$4972,,0)</f>
        <v>Japan</v>
      </c>
      <c r="I3587" t="str">
        <f>INDEX(products!$A$1:$G$5001,MATCH(orders!$D3587,products!$A$1:$A$5001,0),MATCH(I$1,products!$A$1:$G$1,0))</f>
        <v>Credit Cards</v>
      </c>
      <c r="J3587" t="str">
        <f>INDEX(products!$A$1:$G$5001,MATCH(orders!$D3587,products!$A$1:$A$5001,0),MATCH(J$1,products!$A$1:$G$1,0))</f>
        <v>Premium</v>
      </c>
      <c r="K3587">
        <f>INDEX(products!$A$1:$G$5001,MATCH(orders!$D3587,products!$A$1:$A$5001,0),MATCH(K$1,products!$A$1:$G$1,0))</f>
        <v>5</v>
      </c>
      <c r="L3587" s="3">
        <f>INDEX(products!$A$1:$G$5001,MATCH(orders!$D3587,products!$A$1:$A$5001,0),MATCH(L$1,products!$A$1:$G$1,0))</f>
        <v>4.9745000000000008</v>
      </c>
      <c r="M3587" s="3">
        <f t="shared" ref="M3587:M3650" si="56">L3587*E3587</f>
        <v>14.923500000000002</v>
      </c>
      <c r="N3587" t="str">
        <f>_xlfn.XLOOKUP(Orders[[#This Row],[Customer ID]],customers!$A$1:$A$4972,customers!$I$1:$I$4972,,0)</f>
        <v>No</v>
      </c>
    </row>
    <row r="3588" spans="1:14" x14ac:dyDescent="0.25">
      <c r="A3588" t="s">
        <v>16732</v>
      </c>
      <c r="B3588" s="2">
        <v>45037</v>
      </c>
      <c r="C3588" t="s">
        <v>16733</v>
      </c>
      <c r="D3588" t="s">
        <v>16734</v>
      </c>
      <c r="E3588">
        <v>1</v>
      </c>
      <c r="F3588" t="str">
        <f>_xlfn.XLOOKUP(C3588,customers!$A$1:$A$4972,customers!B$1:B$4972,,0)</f>
        <v>Lance Nunez</v>
      </c>
      <c r="H3588" t="str">
        <f>_xlfn.XLOOKUP(C3588,customers!$A$1:$A$4972,customers!$G$1:$G$4972,,0)</f>
        <v>United States</v>
      </c>
      <c r="I3588" t="str">
        <f>INDEX(products!$A$1:$G$5001,MATCH(orders!$D3588,products!$A$1:$A$5001,0),MATCH(I$1,products!$A$1:$G$1,0))</f>
        <v>Investments</v>
      </c>
      <c r="J3588" t="str">
        <f>INDEX(products!$A$1:$G$5001,MATCH(orders!$D3588,products!$A$1:$A$5001,0),MATCH(J$1,products!$A$1:$G$1,0))</f>
        <v>VIP</v>
      </c>
      <c r="K3588">
        <f>INDEX(products!$A$1:$G$5001,MATCH(orders!$D3588,products!$A$1:$A$5001,0),MATCH(K$1,products!$A$1:$G$1,0))</f>
        <v>1</v>
      </c>
      <c r="L3588" s="3">
        <f>INDEX(products!$A$1:$G$5001,MATCH(orders!$D3588,products!$A$1:$A$5001,0),MATCH(L$1,products!$A$1:$G$1,0))</f>
        <v>1.1206666666666669</v>
      </c>
      <c r="M3588" s="3">
        <f t="shared" si="56"/>
        <v>1.1206666666666669</v>
      </c>
      <c r="N3588" t="str">
        <f>_xlfn.XLOOKUP(Orders[[#This Row],[Customer ID]],customers!$A$1:$A$4972,customers!$I$1:$I$4972,,0)</f>
        <v>No</v>
      </c>
    </row>
    <row r="3589" spans="1:14" x14ac:dyDescent="0.25">
      <c r="A3589" t="s">
        <v>16736</v>
      </c>
      <c r="B3589" s="2">
        <v>45038</v>
      </c>
      <c r="C3589" t="s">
        <v>16737</v>
      </c>
      <c r="D3589" t="s">
        <v>16738</v>
      </c>
      <c r="E3589">
        <v>4</v>
      </c>
      <c r="F3589" t="str">
        <f>_xlfn.XLOOKUP(C3589,customers!$A$1:$A$4972,customers!B$1:B$4972,,0)</f>
        <v>Jennifer Stevens</v>
      </c>
      <c r="H3589" t="str">
        <f>_xlfn.XLOOKUP(C3589,customers!$A$1:$A$4972,customers!$G$1:$G$4972,,0)</f>
        <v>South Africa</v>
      </c>
      <c r="I3589" t="str">
        <f>INDEX(products!$A$1:$G$5001,MATCH(orders!$D3589,products!$A$1:$A$5001,0),MATCH(I$1,products!$A$1:$G$1,0))</f>
        <v>Investments</v>
      </c>
      <c r="J3589" t="str">
        <f>INDEX(products!$A$1:$G$5001,MATCH(orders!$D3589,products!$A$1:$A$5001,0),MATCH(J$1,products!$A$1:$G$1,0))</f>
        <v>VIP</v>
      </c>
      <c r="K3589">
        <f>INDEX(products!$A$1:$G$5001,MATCH(orders!$D3589,products!$A$1:$A$5001,0),MATCH(K$1,products!$A$1:$G$1,0))</f>
        <v>10</v>
      </c>
      <c r="L3589" s="3">
        <f>INDEX(products!$A$1:$G$5001,MATCH(orders!$D3589,products!$A$1:$A$5001,0),MATCH(L$1,products!$A$1:$G$1,0))</f>
        <v>14.291133333333329</v>
      </c>
      <c r="M3589" s="3">
        <f t="shared" si="56"/>
        <v>57.164533333333317</v>
      </c>
      <c r="N3589" t="str">
        <f>_xlfn.XLOOKUP(Orders[[#This Row],[Customer ID]],customers!$A$1:$A$4972,customers!$I$1:$I$4972,,0)</f>
        <v>Yes</v>
      </c>
    </row>
    <row r="3590" spans="1:14" x14ac:dyDescent="0.25">
      <c r="A3590" t="s">
        <v>16740</v>
      </c>
      <c r="B3590" s="2">
        <v>45038</v>
      </c>
      <c r="C3590" t="s">
        <v>16741</v>
      </c>
      <c r="D3590" t="s">
        <v>16742</v>
      </c>
      <c r="E3590">
        <v>1</v>
      </c>
      <c r="F3590" t="str">
        <f>_xlfn.XLOOKUP(C3590,customers!$A$1:$A$4972,customers!B$1:B$4972,,0)</f>
        <v>Donald Baird</v>
      </c>
      <c r="H3590" t="str">
        <f>_xlfn.XLOOKUP(C3590,customers!$A$1:$A$4972,customers!$G$1:$G$4972,,0)</f>
        <v>Germany</v>
      </c>
      <c r="I3590" t="str">
        <f>INDEX(products!$A$1:$G$5001,MATCH(orders!$D3590,products!$A$1:$A$5001,0),MATCH(I$1,products!$A$1:$G$1,0))</f>
        <v>Investments</v>
      </c>
      <c r="J3590" t="str">
        <f>INDEX(products!$A$1:$G$5001,MATCH(orders!$D3590,products!$A$1:$A$5001,0),MATCH(J$1,products!$A$1:$G$1,0))</f>
        <v>Premium</v>
      </c>
      <c r="K3590">
        <f>INDEX(products!$A$1:$G$5001,MATCH(orders!$D3590,products!$A$1:$A$5001,0),MATCH(K$1,products!$A$1:$G$1,0))</f>
        <v>1</v>
      </c>
      <c r="L3590" s="3">
        <f>INDEX(products!$A$1:$G$5001,MATCH(orders!$D3590,products!$A$1:$A$5001,0),MATCH(L$1,products!$A$1:$G$1,0))</f>
        <v>0.79266666666666674</v>
      </c>
      <c r="M3590" s="3">
        <f t="shared" si="56"/>
        <v>0.79266666666666674</v>
      </c>
      <c r="N3590" t="str">
        <f>_xlfn.XLOOKUP(Orders[[#This Row],[Customer ID]],customers!$A$1:$A$4972,customers!$I$1:$I$4972,,0)</f>
        <v>No</v>
      </c>
    </row>
    <row r="3591" spans="1:14" x14ac:dyDescent="0.25">
      <c r="A3591" t="s">
        <v>16744</v>
      </c>
      <c r="B3591" s="2">
        <v>45039</v>
      </c>
      <c r="C3591" t="s">
        <v>16745</v>
      </c>
      <c r="D3591" t="s">
        <v>16746</v>
      </c>
      <c r="E3591">
        <v>4</v>
      </c>
      <c r="F3591" t="str">
        <f>_xlfn.XLOOKUP(C3591,customers!$A$1:$A$4972,customers!B$1:B$4972,,0)</f>
        <v>Richard Lara</v>
      </c>
      <c r="H3591" t="str">
        <f>_xlfn.XLOOKUP(C3591,customers!$A$1:$A$4972,customers!$G$1:$G$4972,,0)</f>
        <v>Brazil</v>
      </c>
      <c r="I3591" t="str">
        <f>INDEX(products!$A$1:$G$5001,MATCH(orders!$D3591,products!$A$1:$A$5001,0),MATCH(I$1,products!$A$1:$G$1,0))</f>
        <v>Loans</v>
      </c>
      <c r="J3591" t="str">
        <f>INDEX(products!$A$1:$G$5001,MATCH(orders!$D3591,products!$A$1:$A$5001,0),MATCH(J$1,products!$A$1:$G$1,0))</f>
        <v>Premium</v>
      </c>
      <c r="K3591">
        <f>INDEX(products!$A$1:$G$5001,MATCH(orders!$D3591,products!$A$1:$A$5001,0),MATCH(K$1,products!$A$1:$G$1,0))</f>
        <v>10</v>
      </c>
      <c r="L3591" s="3">
        <f>INDEX(products!$A$1:$G$5001,MATCH(orders!$D3591,products!$A$1:$A$5001,0),MATCH(L$1,products!$A$1:$G$1,0))</f>
        <v>8.630866666666666</v>
      </c>
      <c r="M3591" s="3">
        <f t="shared" si="56"/>
        <v>34.523466666666664</v>
      </c>
      <c r="N3591" t="str">
        <f>_xlfn.XLOOKUP(Orders[[#This Row],[Customer ID]],customers!$A$1:$A$4972,customers!$I$1:$I$4972,,0)</f>
        <v>No</v>
      </c>
    </row>
    <row r="3592" spans="1:14" x14ac:dyDescent="0.25">
      <c r="A3592" t="s">
        <v>16748</v>
      </c>
      <c r="B3592" s="2">
        <v>45039</v>
      </c>
      <c r="C3592" t="s">
        <v>16749</v>
      </c>
      <c r="D3592" t="s">
        <v>16750</v>
      </c>
      <c r="E3592">
        <v>1</v>
      </c>
      <c r="F3592" t="str">
        <f>_xlfn.XLOOKUP(C3592,customers!$A$1:$A$4972,customers!B$1:B$4972,,0)</f>
        <v>Jennifer Garcia</v>
      </c>
      <c r="H3592" t="str">
        <f>_xlfn.XLOOKUP(C3592,customers!$A$1:$A$4972,customers!$G$1:$G$4972,,0)</f>
        <v>Germany</v>
      </c>
      <c r="I3592" t="str">
        <f>INDEX(products!$A$1:$G$5001,MATCH(orders!$D3592,products!$A$1:$A$5001,0),MATCH(I$1,products!$A$1:$G$1,0))</f>
        <v>Investments</v>
      </c>
      <c r="J3592" t="str">
        <f>INDEX(products!$A$1:$G$5001,MATCH(orders!$D3592,products!$A$1:$A$5001,0),MATCH(J$1,products!$A$1:$G$1,0))</f>
        <v>Standard</v>
      </c>
      <c r="K3592">
        <f>INDEX(products!$A$1:$G$5001,MATCH(orders!$D3592,products!$A$1:$A$5001,0),MATCH(K$1,products!$A$1:$G$1,0))</f>
        <v>1</v>
      </c>
      <c r="L3592" s="3">
        <f>INDEX(products!$A$1:$G$5001,MATCH(orders!$D3592,products!$A$1:$A$5001,0),MATCH(L$1,products!$A$1:$G$1,0))</f>
        <v>1.6181000000000001</v>
      </c>
      <c r="M3592" s="3">
        <f t="shared" si="56"/>
        <v>1.6181000000000001</v>
      </c>
      <c r="N3592" t="str">
        <f>_xlfn.XLOOKUP(Orders[[#This Row],[Customer ID]],customers!$A$1:$A$4972,customers!$I$1:$I$4972,,0)</f>
        <v>Yes</v>
      </c>
    </row>
    <row r="3593" spans="1:14" x14ac:dyDescent="0.25">
      <c r="A3593" t="s">
        <v>16752</v>
      </c>
      <c r="B3593" s="2">
        <v>45039</v>
      </c>
      <c r="C3593" t="s">
        <v>16753</v>
      </c>
      <c r="D3593" t="s">
        <v>16754</v>
      </c>
      <c r="E3593">
        <v>3</v>
      </c>
      <c r="F3593" t="str">
        <f>_xlfn.XLOOKUP(C3593,customers!$A$1:$A$4972,customers!B$1:B$4972,,0)</f>
        <v>Jasmine Bell</v>
      </c>
      <c r="H3593" t="str">
        <f>_xlfn.XLOOKUP(C3593,customers!$A$1:$A$4972,customers!$G$1:$G$4972,,0)</f>
        <v>Brazil</v>
      </c>
      <c r="I3593" t="str">
        <f>INDEX(products!$A$1:$G$5001,MATCH(orders!$D3593,products!$A$1:$A$5001,0),MATCH(I$1,products!$A$1:$G$1,0))</f>
        <v>Money Transfers</v>
      </c>
      <c r="J3593" t="str">
        <f>INDEX(products!$A$1:$G$5001,MATCH(orders!$D3593,products!$A$1:$A$5001,0),MATCH(J$1,products!$A$1:$G$1,0))</f>
        <v>VIP</v>
      </c>
      <c r="K3593">
        <f>INDEX(products!$A$1:$G$5001,MATCH(orders!$D3593,products!$A$1:$A$5001,0),MATCH(K$1,products!$A$1:$G$1,0))</f>
        <v>5</v>
      </c>
      <c r="L3593" s="3">
        <f>INDEX(products!$A$1:$G$5001,MATCH(orders!$D3593,products!$A$1:$A$5001,0),MATCH(L$1,products!$A$1:$G$1,0))</f>
        <v>4.2107999999999999</v>
      </c>
      <c r="M3593" s="3">
        <f t="shared" si="56"/>
        <v>12.632400000000001</v>
      </c>
      <c r="N3593" t="str">
        <f>_xlfn.XLOOKUP(Orders[[#This Row],[Customer ID]],customers!$A$1:$A$4972,customers!$I$1:$I$4972,,0)</f>
        <v>Yes</v>
      </c>
    </row>
    <row r="3594" spans="1:14" x14ac:dyDescent="0.25">
      <c r="A3594" t="s">
        <v>16756</v>
      </c>
      <c r="B3594" s="2">
        <v>45040</v>
      </c>
      <c r="C3594" t="s">
        <v>16757</v>
      </c>
      <c r="D3594" t="s">
        <v>16758</v>
      </c>
      <c r="E3594">
        <v>3</v>
      </c>
      <c r="F3594" t="str">
        <f>_xlfn.XLOOKUP(C3594,customers!$A$1:$A$4972,customers!B$1:B$4972,,0)</f>
        <v>Tracy Nguyen</v>
      </c>
      <c r="H3594" t="str">
        <f>_xlfn.XLOOKUP(C3594,customers!$A$1:$A$4972,customers!$G$1:$G$4972,,0)</f>
        <v>Germany</v>
      </c>
      <c r="I3594" t="str">
        <f>INDEX(products!$A$1:$G$5001,MATCH(orders!$D3594,products!$A$1:$A$5001,0),MATCH(I$1,products!$A$1:$G$1,0))</f>
        <v>Credit Cards</v>
      </c>
      <c r="J3594" t="str">
        <f>INDEX(products!$A$1:$G$5001,MATCH(orders!$D3594,products!$A$1:$A$5001,0),MATCH(J$1,products!$A$1:$G$1,0))</f>
        <v>Premium</v>
      </c>
      <c r="K3594">
        <f>INDEX(products!$A$1:$G$5001,MATCH(orders!$D3594,products!$A$1:$A$5001,0),MATCH(K$1,products!$A$1:$G$1,0))</f>
        <v>5</v>
      </c>
      <c r="L3594" s="3">
        <f>INDEX(products!$A$1:$G$5001,MATCH(orders!$D3594,products!$A$1:$A$5001,0),MATCH(L$1,products!$A$1:$G$1,0))</f>
        <v>6.171966666666667</v>
      </c>
      <c r="M3594" s="3">
        <f t="shared" si="56"/>
        <v>18.515900000000002</v>
      </c>
      <c r="N3594" t="str">
        <f>_xlfn.XLOOKUP(Orders[[#This Row],[Customer ID]],customers!$A$1:$A$4972,customers!$I$1:$I$4972,,0)</f>
        <v>No</v>
      </c>
    </row>
    <row r="3595" spans="1:14" x14ac:dyDescent="0.25">
      <c r="A3595" t="s">
        <v>16760</v>
      </c>
      <c r="B3595" s="2">
        <v>45040</v>
      </c>
      <c r="C3595" t="s">
        <v>16761</v>
      </c>
      <c r="D3595" t="s">
        <v>16762</v>
      </c>
      <c r="E3595">
        <v>1</v>
      </c>
      <c r="F3595" t="str">
        <f>_xlfn.XLOOKUP(C3595,customers!$A$1:$A$4972,customers!B$1:B$4972,,0)</f>
        <v>Carla King</v>
      </c>
      <c r="H3595" t="str">
        <f>_xlfn.XLOOKUP(C3595,customers!$A$1:$A$4972,customers!$G$1:$G$4972,,0)</f>
        <v>Brazil</v>
      </c>
      <c r="I3595" t="str">
        <f>INDEX(products!$A$1:$G$5001,MATCH(orders!$D3595,products!$A$1:$A$5001,0),MATCH(I$1,products!$A$1:$G$1,0))</f>
        <v>Investments</v>
      </c>
      <c r="J3595" t="str">
        <f>INDEX(products!$A$1:$G$5001,MATCH(orders!$D3595,products!$A$1:$A$5001,0),MATCH(J$1,products!$A$1:$G$1,0))</f>
        <v>VIP</v>
      </c>
      <c r="K3595">
        <f>INDEX(products!$A$1:$G$5001,MATCH(orders!$D3595,products!$A$1:$A$5001,0),MATCH(K$1,products!$A$1:$G$1,0))</f>
        <v>1</v>
      </c>
      <c r="L3595" s="3">
        <f>INDEX(products!$A$1:$G$5001,MATCH(orders!$D3595,products!$A$1:$A$5001,0),MATCH(L$1,products!$A$1:$G$1,0))</f>
        <v>1.2459666666666671</v>
      </c>
      <c r="M3595" s="3">
        <f t="shared" si="56"/>
        <v>1.2459666666666671</v>
      </c>
      <c r="N3595" t="str">
        <f>_xlfn.XLOOKUP(Orders[[#This Row],[Customer ID]],customers!$A$1:$A$4972,customers!$I$1:$I$4972,,0)</f>
        <v>Yes</v>
      </c>
    </row>
    <row r="3596" spans="1:14" x14ac:dyDescent="0.25">
      <c r="A3596" t="s">
        <v>16764</v>
      </c>
      <c r="B3596" s="2">
        <v>45041</v>
      </c>
      <c r="C3596" t="s">
        <v>16765</v>
      </c>
      <c r="D3596" t="s">
        <v>16766</v>
      </c>
      <c r="E3596">
        <v>1</v>
      </c>
      <c r="F3596" t="str">
        <f>_xlfn.XLOOKUP(C3596,customers!$A$1:$A$4972,customers!B$1:B$4972,,0)</f>
        <v>Elizabeth Davis</v>
      </c>
      <c r="H3596" t="str">
        <f>_xlfn.XLOOKUP(C3596,customers!$A$1:$A$4972,customers!$G$1:$G$4972,,0)</f>
        <v>Japan</v>
      </c>
      <c r="I3596" t="str">
        <f>INDEX(products!$A$1:$G$5001,MATCH(orders!$D3596,products!$A$1:$A$5001,0),MATCH(I$1,products!$A$1:$G$1,0))</f>
        <v>Investments</v>
      </c>
      <c r="J3596" t="str">
        <f>INDEX(products!$A$1:$G$5001,MATCH(orders!$D3596,products!$A$1:$A$5001,0),MATCH(J$1,products!$A$1:$G$1,0))</f>
        <v>Standard</v>
      </c>
      <c r="K3596">
        <f>INDEX(products!$A$1:$G$5001,MATCH(orders!$D3596,products!$A$1:$A$5001,0),MATCH(K$1,products!$A$1:$G$1,0))</f>
        <v>1</v>
      </c>
      <c r="L3596" s="3">
        <f>INDEX(products!$A$1:$G$5001,MATCH(orders!$D3596,products!$A$1:$A$5001,0),MATCH(L$1,products!$A$1:$G$1,0))</f>
        <v>1.1563000000000001</v>
      </c>
      <c r="M3596" s="3">
        <f t="shared" si="56"/>
        <v>1.1563000000000001</v>
      </c>
      <c r="N3596" t="str">
        <f>_xlfn.XLOOKUP(Orders[[#This Row],[Customer ID]],customers!$A$1:$A$4972,customers!$I$1:$I$4972,,0)</f>
        <v>No</v>
      </c>
    </row>
    <row r="3597" spans="1:14" x14ac:dyDescent="0.25">
      <c r="A3597" t="s">
        <v>16767</v>
      </c>
      <c r="B3597" s="2">
        <v>45041</v>
      </c>
      <c r="C3597" t="s">
        <v>16768</v>
      </c>
      <c r="D3597" t="s">
        <v>16769</v>
      </c>
      <c r="E3597">
        <v>3</v>
      </c>
      <c r="F3597" t="str">
        <f>_xlfn.XLOOKUP(C3597,customers!$A$1:$A$4972,customers!B$1:B$4972,,0)</f>
        <v>Morgan Mendez</v>
      </c>
      <c r="H3597" t="str">
        <f>_xlfn.XLOOKUP(C3597,customers!$A$1:$A$4972,customers!$G$1:$G$4972,,0)</f>
        <v>United States</v>
      </c>
      <c r="I3597" t="str">
        <f>INDEX(products!$A$1:$G$5001,MATCH(orders!$D3597,products!$A$1:$A$5001,0),MATCH(I$1,products!$A$1:$G$1,0))</f>
        <v>Credit Cards</v>
      </c>
      <c r="J3597" t="str">
        <f>INDEX(products!$A$1:$G$5001,MATCH(orders!$D3597,products!$A$1:$A$5001,0),MATCH(J$1,products!$A$1:$G$1,0))</f>
        <v>Premium</v>
      </c>
      <c r="K3597">
        <f>INDEX(products!$A$1:$G$5001,MATCH(orders!$D3597,products!$A$1:$A$5001,0),MATCH(K$1,products!$A$1:$G$1,0))</f>
        <v>5</v>
      </c>
      <c r="L3597" s="3">
        <f>INDEX(products!$A$1:$G$5001,MATCH(orders!$D3597,products!$A$1:$A$5001,0),MATCH(L$1,products!$A$1:$G$1,0))</f>
        <v>6.5570666666666666</v>
      </c>
      <c r="M3597" s="3">
        <f t="shared" si="56"/>
        <v>19.671199999999999</v>
      </c>
      <c r="N3597" t="str">
        <f>_xlfn.XLOOKUP(Orders[[#This Row],[Customer ID]],customers!$A$1:$A$4972,customers!$I$1:$I$4972,,0)</f>
        <v>Yes</v>
      </c>
    </row>
    <row r="3598" spans="1:14" x14ac:dyDescent="0.25">
      <c r="A3598" t="s">
        <v>16771</v>
      </c>
      <c r="B3598" s="2">
        <v>45042</v>
      </c>
      <c r="C3598" t="s">
        <v>16772</v>
      </c>
      <c r="D3598" t="s">
        <v>16773</v>
      </c>
      <c r="E3598">
        <v>4</v>
      </c>
      <c r="F3598" t="str">
        <f>_xlfn.XLOOKUP(C3598,customers!$A$1:$A$4972,customers!B$1:B$4972,,0)</f>
        <v>Steven Kim</v>
      </c>
      <c r="H3598" t="str">
        <f>_xlfn.XLOOKUP(C3598,customers!$A$1:$A$4972,customers!$G$1:$G$4972,,0)</f>
        <v>Japan</v>
      </c>
      <c r="I3598" t="str">
        <f>INDEX(products!$A$1:$G$5001,MATCH(orders!$D3598,products!$A$1:$A$5001,0),MATCH(I$1,products!$A$1:$G$1,0))</f>
        <v>Investments</v>
      </c>
      <c r="J3598" t="str">
        <f>INDEX(products!$A$1:$G$5001,MATCH(orders!$D3598,products!$A$1:$A$5001,0),MATCH(J$1,products!$A$1:$G$1,0))</f>
        <v>VIP</v>
      </c>
      <c r="K3598">
        <f>INDEX(products!$A$1:$G$5001,MATCH(orders!$D3598,products!$A$1:$A$5001,0),MATCH(K$1,products!$A$1:$G$1,0))</f>
        <v>10</v>
      </c>
      <c r="L3598" s="3">
        <f>INDEX(products!$A$1:$G$5001,MATCH(orders!$D3598,products!$A$1:$A$5001,0),MATCH(L$1,products!$A$1:$G$1,0))</f>
        <v>8.9649333333333345</v>
      </c>
      <c r="M3598" s="3">
        <f t="shared" si="56"/>
        <v>35.859733333333338</v>
      </c>
      <c r="N3598" t="str">
        <f>_xlfn.XLOOKUP(Orders[[#This Row],[Customer ID]],customers!$A$1:$A$4972,customers!$I$1:$I$4972,,0)</f>
        <v>Yes</v>
      </c>
    </row>
    <row r="3599" spans="1:14" x14ac:dyDescent="0.25">
      <c r="A3599" t="s">
        <v>16775</v>
      </c>
      <c r="B3599" s="2">
        <v>45042</v>
      </c>
      <c r="C3599" t="s">
        <v>16776</v>
      </c>
      <c r="D3599" t="s">
        <v>16777</v>
      </c>
      <c r="E3599">
        <v>3</v>
      </c>
      <c r="F3599" t="str">
        <f>_xlfn.XLOOKUP(C3599,customers!$A$1:$A$4972,customers!B$1:B$4972,,0)</f>
        <v>Connor Wood</v>
      </c>
      <c r="H3599" t="str">
        <f>_xlfn.XLOOKUP(C3599,customers!$A$1:$A$4972,customers!$G$1:$G$4972,,0)</f>
        <v>United States</v>
      </c>
      <c r="I3599" t="str">
        <f>INDEX(products!$A$1:$G$5001,MATCH(orders!$D3599,products!$A$1:$A$5001,0),MATCH(I$1,products!$A$1:$G$1,0))</f>
        <v>Loans</v>
      </c>
      <c r="J3599" t="str">
        <f>INDEX(products!$A$1:$G$5001,MATCH(orders!$D3599,products!$A$1:$A$5001,0),MATCH(J$1,products!$A$1:$G$1,0))</f>
        <v>VIP</v>
      </c>
      <c r="K3599">
        <f>INDEX(products!$A$1:$G$5001,MATCH(orders!$D3599,products!$A$1:$A$5001,0),MATCH(K$1,products!$A$1:$G$1,0))</f>
        <v>5</v>
      </c>
      <c r="L3599" s="3">
        <f>INDEX(products!$A$1:$G$5001,MATCH(orders!$D3599,products!$A$1:$A$5001,0),MATCH(L$1,products!$A$1:$G$1,0))</f>
        <v>6.0966333333333331</v>
      </c>
      <c r="M3599" s="3">
        <f t="shared" si="56"/>
        <v>18.289899999999999</v>
      </c>
      <c r="N3599" t="str">
        <f>_xlfn.XLOOKUP(Orders[[#This Row],[Customer ID]],customers!$A$1:$A$4972,customers!$I$1:$I$4972,,0)</f>
        <v>Yes</v>
      </c>
    </row>
    <row r="3600" spans="1:14" x14ac:dyDescent="0.25">
      <c r="A3600" t="s">
        <v>16779</v>
      </c>
      <c r="B3600" s="2">
        <v>45042</v>
      </c>
      <c r="C3600" t="s">
        <v>16780</v>
      </c>
      <c r="D3600" t="s">
        <v>16781</v>
      </c>
      <c r="E3600">
        <v>4</v>
      </c>
      <c r="F3600" t="str">
        <f>_xlfn.XLOOKUP(C3600,customers!$A$1:$A$4972,customers!B$1:B$4972,,0)</f>
        <v>Tyrone Miller</v>
      </c>
      <c r="H3600" t="str">
        <f>_xlfn.XLOOKUP(C3600,customers!$A$1:$A$4972,customers!$G$1:$G$4972,,0)</f>
        <v>Japan</v>
      </c>
      <c r="I3600" t="str">
        <f>INDEX(products!$A$1:$G$5001,MATCH(orders!$D3600,products!$A$1:$A$5001,0),MATCH(I$1,products!$A$1:$G$1,0))</f>
        <v>Money Transfers</v>
      </c>
      <c r="J3600" t="str">
        <f>INDEX(products!$A$1:$G$5001,MATCH(orders!$D3600,products!$A$1:$A$5001,0),MATCH(J$1,products!$A$1:$G$1,0))</f>
        <v>Standard</v>
      </c>
      <c r="K3600">
        <f>INDEX(products!$A$1:$G$5001,MATCH(orders!$D3600,products!$A$1:$A$5001,0),MATCH(K$1,products!$A$1:$G$1,0))</f>
        <v>10</v>
      </c>
      <c r="L3600" s="3">
        <f>INDEX(products!$A$1:$G$5001,MATCH(orders!$D3600,products!$A$1:$A$5001,0),MATCH(L$1,products!$A$1:$G$1,0))</f>
        <v>10.388400000000001</v>
      </c>
      <c r="M3600" s="3">
        <f t="shared" si="56"/>
        <v>41.553600000000003</v>
      </c>
      <c r="N3600" t="str">
        <f>_xlfn.XLOOKUP(Orders[[#This Row],[Customer ID]],customers!$A$1:$A$4972,customers!$I$1:$I$4972,,0)</f>
        <v>No</v>
      </c>
    </row>
    <row r="3601" spans="1:14" x14ac:dyDescent="0.25">
      <c r="A3601" t="s">
        <v>16783</v>
      </c>
      <c r="B3601" s="2">
        <v>45043</v>
      </c>
      <c r="C3601" t="s">
        <v>16784</v>
      </c>
      <c r="D3601" t="s">
        <v>16785</v>
      </c>
      <c r="E3601">
        <v>1</v>
      </c>
      <c r="F3601" t="str">
        <f>_xlfn.XLOOKUP(C3601,customers!$A$1:$A$4972,customers!B$1:B$4972,,0)</f>
        <v>Jackson Thompson</v>
      </c>
      <c r="H3601" t="str">
        <f>_xlfn.XLOOKUP(C3601,customers!$A$1:$A$4972,customers!$G$1:$G$4972,,0)</f>
        <v>Japan</v>
      </c>
      <c r="I3601" t="str">
        <f>INDEX(products!$A$1:$G$5001,MATCH(orders!$D3601,products!$A$1:$A$5001,0),MATCH(I$1,products!$A$1:$G$1,0))</f>
        <v>Credit Cards</v>
      </c>
      <c r="J3601" t="str">
        <f>INDEX(products!$A$1:$G$5001,MATCH(orders!$D3601,products!$A$1:$A$5001,0),MATCH(J$1,products!$A$1:$G$1,0))</f>
        <v>Premium</v>
      </c>
      <c r="K3601">
        <f>INDEX(products!$A$1:$G$5001,MATCH(orders!$D3601,products!$A$1:$A$5001,0),MATCH(K$1,products!$A$1:$G$1,0))</f>
        <v>1</v>
      </c>
      <c r="L3601" s="3">
        <f>INDEX(products!$A$1:$G$5001,MATCH(orders!$D3601,products!$A$1:$A$5001,0),MATCH(L$1,products!$A$1:$G$1,0))</f>
        <v>1.3283333333333329</v>
      </c>
      <c r="M3601" s="3">
        <f t="shared" si="56"/>
        <v>1.3283333333333329</v>
      </c>
      <c r="N3601" t="str">
        <f>_xlfn.XLOOKUP(Orders[[#This Row],[Customer ID]],customers!$A$1:$A$4972,customers!$I$1:$I$4972,,0)</f>
        <v>Yes</v>
      </c>
    </row>
    <row r="3602" spans="1:14" x14ac:dyDescent="0.25">
      <c r="A3602" t="s">
        <v>16787</v>
      </c>
      <c r="B3602" s="2">
        <v>45043</v>
      </c>
      <c r="C3602" t="s">
        <v>16788</v>
      </c>
      <c r="D3602" t="s">
        <v>16789</v>
      </c>
      <c r="E3602">
        <v>1</v>
      </c>
      <c r="F3602" t="str">
        <f>_xlfn.XLOOKUP(C3602,customers!$A$1:$A$4972,customers!B$1:B$4972,,0)</f>
        <v>Steven Sexton</v>
      </c>
      <c r="H3602" t="str">
        <f>_xlfn.XLOOKUP(C3602,customers!$A$1:$A$4972,customers!$G$1:$G$4972,,0)</f>
        <v>Germany</v>
      </c>
      <c r="I3602" t="str">
        <f>INDEX(products!$A$1:$G$5001,MATCH(orders!$D3602,products!$A$1:$A$5001,0),MATCH(I$1,products!$A$1:$G$1,0))</f>
        <v>Credit Cards</v>
      </c>
      <c r="J3602" t="str">
        <f>INDEX(products!$A$1:$G$5001,MATCH(orders!$D3602,products!$A$1:$A$5001,0),MATCH(J$1,products!$A$1:$G$1,0))</f>
        <v>VIP</v>
      </c>
      <c r="K3602">
        <f>INDEX(products!$A$1:$G$5001,MATCH(orders!$D3602,products!$A$1:$A$5001,0),MATCH(K$1,products!$A$1:$G$1,0))</f>
        <v>1</v>
      </c>
      <c r="L3602" s="3">
        <f>INDEX(products!$A$1:$G$5001,MATCH(orders!$D3602,products!$A$1:$A$5001,0),MATCH(L$1,products!$A$1:$G$1,0))</f>
        <v>0.80790000000000006</v>
      </c>
      <c r="M3602" s="3">
        <f t="shared" si="56"/>
        <v>0.80790000000000006</v>
      </c>
      <c r="N3602" t="str">
        <f>_xlfn.XLOOKUP(Orders[[#This Row],[Customer ID]],customers!$A$1:$A$4972,customers!$I$1:$I$4972,,0)</f>
        <v>No</v>
      </c>
    </row>
    <row r="3603" spans="1:14" x14ac:dyDescent="0.25">
      <c r="A3603" t="s">
        <v>16791</v>
      </c>
      <c r="B3603" s="2">
        <v>45044</v>
      </c>
      <c r="C3603" t="s">
        <v>16792</v>
      </c>
      <c r="D3603" t="s">
        <v>16793</v>
      </c>
      <c r="E3603">
        <v>4</v>
      </c>
      <c r="F3603" t="str">
        <f>_xlfn.XLOOKUP(C3603,customers!$A$1:$A$4972,customers!B$1:B$4972,,0)</f>
        <v>Wesley Burke</v>
      </c>
      <c r="H3603" t="str">
        <f>_xlfn.XLOOKUP(C3603,customers!$A$1:$A$4972,customers!$G$1:$G$4972,,0)</f>
        <v>South Africa</v>
      </c>
      <c r="I3603" t="str">
        <f>INDEX(products!$A$1:$G$5001,MATCH(orders!$D3603,products!$A$1:$A$5001,0),MATCH(I$1,products!$A$1:$G$1,0))</f>
        <v>Loans</v>
      </c>
      <c r="J3603" t="str">
        <f>INDEX(products!$A$1:$G$5001,MATCH(orders!$D3603,products!$A$1:$A$5001,0),MATCH(J$1,products!$A$1:$G$1,0))</f>
        <v>Standard</v>
      </c>
      <c r="K3603">
        <f>INDEX(products!$A$1:$G$5001,MATCH(orders!$D3603,products!$A$1:$A$5001,0),MATCH(K$1,products!$A$1:$G$1,0))</f>
        <v>10</v>
      </c>
      <c r="L3603" s="3">
        <f>INDEX(products!$A$1:$G$5001,MATCH(orders!$D3603,products!$A$1:$A$5001,0),MATCH(L$1,products!$A$1:$G$1,0))</f>
        <v>12.37543333333333</v>
      </c>
      <c r="M3603" s="3">
        <f t="shared" si="56"/>
        <v>49.50173333333332</v>
      </c>
      <c r="N3603" t="str">
        <f>_xlfn.XLOOKUP(Orders[[#This Row],[Customer ID]],customers!$A$1:$A$4972,customers!$I$1:$I$4972,,0)</f>
        <v>No</v>
      </c>
    </row>
    <row r="3604" spans="1:14" x14ac:dyDescent="0.25">
      <c r="A3604" t="s">
        <v>16795</v>
      </c>
      <c r="B3604" s="2">
        <v>45044</v>
      </c>
      <c r="C3604" t="s">
        <v>16796</v>
      </c>
      <c r="D3604" t="s">
        <v>16797</v>
      </c>
      <c r="E3604">
        <v>1</v>
      </c>
      <c r="F3604" t="str">
        <f>_xlfn.XLOOKUP(C3604,customers!$A$1:$A$4972,customers!B$1:B$4972,,0)</f>
        <v>Brian Williamson</v>
      </c>
      <c r="H3604" t="str">
        <f>_xlfn.XLOOKUP(C3604,customers!$A$1:$A$4972,customers!$G$1:$G$4972,,0)</f>
        <v>Brazil</v>
      </c>
      <c r="I3604" t="str">
        <f>INDEX(products!$A$1:$G$5001,MATCH(orders!$D3604,products!$A$1:$A$5001,0),MATCH(I$1,products!$A$1:$G$1,0))</f>
        <v>Money Transfers</v>
      </c>
      <c r="J3604" t="str">
        <f>INDEX(products!$A$1:$G$5001,MATCH(orders!$D3604,products!$A$1:$A$5001,0),MATCH(J$1,products!$A$1:$G$1,0))</f>
        <v>VIP</v>
      </c>
      <c r="K3604">
        <f>INDEX(products!$A$1:$G$5001,MATCH(orders!$D3604,products!$A$1:$A$5001,0),MATCH(K$1,products!$A$1:$G$1,0))</f>
        <v>1</v>
      </c>
      <c r="L3604" s="3">
        <f>INDEX(products!$A$1:$G$5001,MATCH(orders!$D3604,products!$A$1:$A$5001,0),MATCH(L$1,products!$A$1:$G$1,0))</f>
        <v>0.85193333333333332</v>
      </c>
      <c r="M3604" s="3">
        <f t="shared" si="56"/>
        <v>0.85193333333333332</v>
      </c>
      <c r="N3604" t="str">
        <f>_xlfn.XLOOKUP(Orders[[#This Row],[Customer ID]],customers!$A$1:$A$4972,customers!$I$1:$I$4972,,0)</f>
        <v>No</v>
      </c>
    </row>
    <row r="3605" spans="1:14" x14ac:dyDescent="0.25">
      <c r="A3605" t="s">
        <v>16799</v>
      </c>
      <c r="B3605" s="2">
        <v>45045</v>
      </c>
      <c r="C3605" t="s">
        <v>16800</v>
      </c>
      <c r="D3605" t="s">
        <v>16801</v>
      </c>
      <c r="E3605">
        <v>4</v>
      </c>
      <c r="F3605" t="str">
        <f>_xlfn.XLOOKUP(C3605,customers!$A$1:$A$4972,customers!B$1:B$4972,,0)</f>
        <v>Lee Fisher</v>
      </c>
      <c r="H3605" t="str">
        <f>_xlfn.XLOOKUP(C3605,customers!$A$1:$A$4972,customers!$G$1:$G$4972,,0)</f>
        <v>Brazil</v>
      </c>
      <c r="I3605" t="str">
        <f>INDEX(products!$A$1:$G$5001,MATCH(orders!$D3605,products!$A$1:$A$5001,0),MATCH(I$1,products!$A$1:$G$1,0))</f>
        <v>Loans</v>
      </c>
      <c r="J3605" t="str">
        <f>INDEX(products!$A$1:$G$5001,MATCH(orders!$D3605,products!$A$1:$A$5001,0),MATCH(J$1,products!$A$1:$G$1,0))</f>
        <v>Standard</v>
      </c>
      <c r="K3605">
        <f>INDEX(products!$A$1:$G$5001,MATCH(orders!$D3605,products!$A$1:$A$5001,0),MATCH(K$1,products!$A$1:$G$1,0))</f>
        <v>10</v>
      </c>
      <c r="L3605" s="3">
        <f>INDEX(products!$A$1:$G$5001,MATCH(orders!$D3605,products!$A$1:$A$5001,0),MATCH(L$1,products!$A$1:$G$1,0))</f>
        <v>9.4530999999999992</v>
      </c>
      <c r="M3605" s="3">
        <f t="shared" si="56"/>
        <v>37.812399999999997</v>
      </c>
      <c r="N3605" t="str">
        <f>_xlfn.XLOOKUP(Orders[[#This Row],[Customer ID]],customers!$A$1:$A$4972,customers!$I$1:$I$4972,,0)</f>
        <v>Yes</v>
      </c>
    </row>
    <row r="3606" spans="1:14" x14ac:dyDescent="0.25">
      <c r="A3606" t="s">
        <v>16803</v>
      </c>
      <c r="B3606" s="2">
        <v>45045</v>
      </c>
      <c r="C3606" t="s">
        <v>16804</v>
      </c>
      <c r="D3606" t="s">
        <v>16805</v>
      </c>
      <c r="E3606">
        <v>2</v>
      </c>
      <c r="F3606" t="str">
        <f>_xlfn.XLOOKUP(C3606,customers!$A$1:$A$4972,customers!B$1:B$4972,,0)</f>
        <v>Jessica Nelson</v>
      </c>
      <c r="H3606" t="str">
        <f>_xlfn.XLOOKUP(C3606,customers!$A$1:$A$4972,customers!$G$1:$G$4972,,0)</f>
        <v>Brazil</v>
      </c>
      <c r="I3606" t="str">
        <f>INDEX(products!$A$1:$G$5001,MATCH(orders!$D3606,products!$A$1:$A$5001,0),MATCH(I$1,products!$A$1:$G$1,0))</f>
        <v>Money Transfers</v>
      </c>
      <c r="J3606" t="str">
        <f>INDEX(products!$A$1:$G$5001,MATCH(orders!$D3606,products!$A$1:$A$5001,0),MATCH(J$1,products!$A$1:$G$1,0))</f>
        <v>VIP</v>
      </c>
      <c r="K3606">
        <f>INDEX(products!$A$1:$G$5001,MATCH(orders!$D3606,products!$A$1:$A$5001,0),MATCH(K$1,products!$A$1:$G$1,0))</f>
        <v>3</v>
      </c>
      <c r="L3606" s="3">
        <f>INDEX(products!$A$1:$G$5001,MATCH(orders!$D3606,products!$A$1:$A$5001,0),MATCH(L$1,products!$A$1:$G$1,0))</f>
        <v>2.656133333333333</v>
      </c>
      <c r="M3606" s="3">
        <f t="shared" si="56"/>
        <v>5.312266666666666</v>
      </c>
      <c r="N3606" t="str">
        <f>_xlfn.XLOOKUP(Orders[[#This Row],[Customer ID]],customers!$A$1:$A$4972,customers!$I$1:$I$4972,,0)</f>
        <v>Yes</v>
      </c>
    </row>
    <row r="3607" spans="1:14" x14ac:dyDescent="0.25">
      <c r="A3607" t="s">
        <v>16807</v>
      </c>
      <c r="B3607" s="2">
        <v>45046</v>
      </c>
      <c r="C3607" t="s">
        <v>16808</v>
      </c>
      <c r="D3607" t="s">
        <v>16809</v>
      </c>
      <c r="E3607">
        <v>3</v>
      </c>
      <c r="F3607" t="str">
        <f>_xlfn.XLOOKUP(C3607,customers!$A$1:$A$4972,customers!B$1:B$4972,,0)</f>
        <v>Frances Washington</v>
      </c>
      <c r="H3607" t="str">
        <f>_xlfn.XLOOKUP(C3607,customers!$A$1:$A$4972,customers!$G$1:$G$4972,,0)</f>
        <v>United States</v>
      </c>
      <c r="I3607" t="str">
        <f>INDEX(products!$A$1:$G$5001,MATCH(orders!$D3607,products!$A$1:$A$5001,0),MATCH(I$1,products!$A$1:$G$1,0))</f>
        <v>Loans</v>
      </c>
      <c r="J3607" t="str">
        <f>INDEX(products!$A$1:$G$5001,MATCH(orders!$D3607,products!$A$1:$A$5001,0),MATCH(J$1,products!$A$1:$G$1,0))</f>
        <v>VIP</v>
      </c>
      <c r="K3607">
        <f>INDEX(products!$A$1:$G$5001,MATCH(orders!$D3607,products!$A$1:$A$5001,0),MATCH(K$1,products!$A$1:$G$1,0))</f>
        <v>5</v>
      </c>
      <c r="L3607" s="3">
        <f>INDEX(products!$A$1:$G$5001,MATCH(orders!$D3607,products!$A$1:$A$5001,0),MATCH(L$1,products!$A$1:$G$1,0))</f>
        <v>4.2475333333333332</v>
      </c>
      <c r="M3607" s="3">
        <f t="shared" si="56"/>
        <v>12.742599999999999</v>
      </c>
      <c r="N3607" t="str">
        <f>_xlfn.XLOOKUP(Orders[[#This Row],[Customer ID]],customers!$A$1:$A$4972,customers!$I$1:$I$4972,,0)</f>
        <v>No</v>
      </c>
    </row>
    <row r="3608" spans="1:14" x14ac:dyDescent="0.25">
      <c r="A3608" t="s">
        <v>16811</v>
      </c>
      <c r="B3608" s="2">
        <v>45046</v>
      </c>
      <c r="C3608" t="s">
        <v>16812</v>
      </c>
      <c r="D3608" t="s">
        <v>16813</v>
      </c>
      <c r="E3608">
        <v>2</v>
      </c>
      <c r="F3608" t="str">
        <f>_xlfn.XLOOKUP(C3608,customers!$A$1:$A$4972,customers!B$1:B$4972,,0)</f>
        <v>Angela Bond</v>
      </c>
      <c r="H3608" t="str">
        <f>_xlfn.XLOOKUP(C3608,customers!$A$1:$A$4972,customers!$G$1:$G$4972,,0)</f>
        <v>Brazil</v>
      </c>
      <c r="I3608" t="str">
        <f>INDEX(products!$A$1:$G$5001,MATCH(orders!$D3608,products!$A$1:$A$5001,0),MATCH(I$1,products!$A$1:$G$1,0))</f>
        <v>Investments</v>
      </c>
      <c r="J3608" t="str">
        <f>INDEX(products!$A$1:$G$5001,MATCH(orders!$D3608,products!$A$1:$A$5001,0),MATCH(J$1,products!$A$1:$G$1,0))</f>
        <v>Standard</v>
      </c>
      <c r="K3608">
        <f>INDEX(products!$A$1:$G$5001,MATCH(orders!$D3608,products!$A$1:$A$5001,0),MATCH(K$1,products!$A$1:$G$1,0))</f>
        <v>3</v>
      </c>
      <c r="L3608" s="3">
        <f>INDEX(products!$A$1:$G$5001,MATCH(orders!$D3608,products!$A$1:$A$5001,0),MATCH(L$1,products!$A$1:$G$1,0))</f>
        <v>4.4771333333333336</v>
      </c>
      <c r="M3608" s="3">
        <f t="shared" si="56"/>
        <v>8.9542666666666673</v>
      </c>
      <c r="N3608" t="str">
        <f>_xlfn.XLOOKUP(Orders[[#This Row],[Customer ID]],customers!$A$1:$A$4972,customers!$I$1:$I$4972,,0)</f>
        <v>No</v>
      </c>
    </row>
    <row r="3609" spans="1:14" x14ac:dyDescent="0.25">
      <c r="A3609" t="s">
        <v>16815</v>
      </c>
      <c r="B3609" s="2">
        <v>45046</v>
      </c>
      <c r="C3609" t="s">
        <v>16816</v>
      </c>
      <c r="D3609" t="s">
        <v>16817</v>
      </c>
      <c r="E3609">
        <v>4</v>
      </c>
      <c r="F3609" t="str">
        <f>_xlfn.XLOOKUP(C3609,customers!$A$1:$A$4972,customers!B$1:B$4972,,0)</f>
        <v>Stanley Cordova</v>
      </c>
      <c r="H3609" t="str">
        <f>_xlfn.XLOOKUP(C3609,customers!$A$1:$A$4972,customers!$G$1:$G$4972,,0)</f>
        <v>Brazil</v>
      </c>
      <c r="I3609" t="str">
        <f>INDEX(products!$A$1:$G$5001,MATCH(orders!$D3609,products!$A$1:$A$5001,0),MATCH(I$1,products!$A$1:$G$1,0))</f>
        <v>Loans</v>
      </c>
      <c r="J3609" t="str">
        <f>INDEX(products!$A$1:$G$5001,MATCH(orders!$D3609,products!$A$1:$A$5001,0),MATCH(J$1,products!$A$1:$G$1,0))</f>
        <v>Premium</v>
      </c>
      <c r="K3609">
        <f>INDEX(products!$A$1:$G$5001,MATCH(orders!$D3609,products!$A$1:$A$5001,0),MATCH(K$1,products!$A$1:$G$1,0))</f>
        <v>10</v>
      </c>
      <c r="L3609" s="3">
        <f>INDEX(products!$A$1:$G$5001,MATCH(orders!$D3609,products!$A$1:$A$5001,0),MATCH(L$1,products!$A$1:$G$1,0))</f>
        <v>9.5237333333333343</v>
      </c>
      <c r="M3609" s="3">
        <f t="shared" si="56"/>
        <v>38.094933333333337</v>
      </c>
      <c r="N3609" t="str">
        <f>_xlfn.XLOOKUP(Orders[[#This Row],[Customer ID]],customers!$A$1:$A$4972,customers!$I$1:$I$4972,,0)</f>
        <v>Yes</v>
      </c>
    </row>
    <row r="3610" spans="1:14" x14ac:dyDescent="0.25">
      <c r="A3610" t="s">
        <v>16819</v>
      </c>
      <c r="B3610" s="2">
        <v>45047</v>
      </c>
      <c r="C3610" t="s">
        <v>16820</v>
      </c>
      <c r="D3610" t="s">
        <v>16821</v>
      </c>
      <c r="E3610">
        <v>3</v>
      </c>
      <c r="F3610" t="str">
        <f>_xlfn.XLOOKUP(C3610,customers!$A$1:$A$4972,customers!B$1:B$4972,,0)</f>
        <v>Gary Hoffman</v>
      </c>
      <c r="H3610" t="str">
        <f>_xlfn.XLOOKUP(C3610,customers!$A$1:$A$4972,customers!$G$1:$G$4972,,0)</f>
        <v>Germany</v>
      </c>
      <c r="I3610" t="str">
        <f>INDEX(products!$A$1:$G$5001,MATCH(orders!$D3610,products!$A$1:$A$5001,0),MATCH(I$1,products!$A$1:$G$1,0))</f>
        <v>Credit Cards</v>
      </c>
      <c r="J3610" t="str">
        <f>INDEX(products!$A$1:$G$5001,MATCH(orders!$D3610,products!$A$1:$A$5001,0),MATCH(J$1,products!$A$1:$G$1,0))</f>
        <v>Standard</v>
      </c>
      <c r="K3610">
        <f>INDEX(products!$A$1:$G$5001,MATCH(orders!$D3610,products!$A$1:$A$5001,0),MATCH(K$1,products!$A$1:$G$1,0))</f>
        <v>5</v>
      </c>
      <c r="L3610" s="3">
        <f>INDEX(products!$A$1:$G$5001,MATCH(orders!$D3610,products!$A$1:$A$5001,0),MATCH(L$1,products!$A$1:$G$1,0))</f>
        <v>7.9689666666666676</v>
      </c>
      <c r="M3610" s="3">
        <f t="shared" si="56"/>
        <v>23.906900000000004</v>
      </c>
      <c r="N3610" t="str">
        <f>_xlfn.XLOOKUP(Orders[[#This Row],[Customer ID]],customers!$A$1:$A$4972,customers!$I$1:$I$4972,,0)</f>
        <v>Yes</v>
      </c>
    </row>
    <row r="3611" spans="1:14" x14ac:dyDescent="0.25">
      <c r="A3611" t="s">
        <v>16823</v>
      </c>
      <c r="B3611" s="2">
        <v>45047</v>
      </c>
      <c r="C3611" t="s">
        <v>16824</v>
      </c>
      <c r="D3611" t="s">
        <v>16825</v>
      </c>
      <c r="E3611">
        <v>4</v>
      </c>
      <c r="F3611" t="str">
        <f>_xlfn.XLOOKUP(C3611,customers!$A$1:$A$4972,customers!B$1:B$4972,,0)</f>
        <v>Emily Allen</v>
      </c>
      <c r="H3611" t="str">
        <f>_xlfn.XLOOKUP(C3611,customers!$A$1:$A$4972,customers!$G$1:$G$4972,,0)</f>
        <v>Japan</v>
      </c>
      <c r="I3611" t="str">
        <f>INDEX(products!$A$1:$G$5001,MATCH(orders!$D3611,products!$A$1:$A$5001,0),MATCH(I$1,products!$A$1:$G$1,0))</f>
        <v>Credit Cards</v>
      </c>
      <c r="J3611" t="str">
        <f>INDEX(products!$A$1:$G$5001,MATCH(orders!$D3611,products!$A$1:$A$5001,0),MATCH(J$1,products!$A$1:$G$1,0))</f>
        <v>Premium</v>
      </c>
      <c r="K3611">
        <f>INDEX(products!$A$1:$G$5001,MATCH(orders!$D3611,products!$A$1:$A$5001,0),MATCH(K$1,products!$A$1:$G$1,0))</f>
        <v>10</v>
      </c>
      <c r="L3611" s="3">
        <f>INDEX(products!$A$1:$G$5001,MATCH(orders!$D3611,products!$A$1:$A$5001,0),MATCH(L$1,products!$A$1:$G$1,0))</f>
        <v>16.365933333333331</v>
      </c>
      <c r="M3611" s="3">
        <f t="shared" si="56"/>
        <v>65.463733333333323</v>
      </c>
      <c r="N3611" t="str">
        <f>_xlfn.XLOOKUP(Orders[[#This Row],[Customer ID]],customers!$A$1:$A$4972,customers!$I$1:$I$4972,,0)</f>
        <v>Yes</v>
      </c>
    </row>
    <row r="3612" spans="1:14" x14ac:dyDescent="0.25">
      <c r="A3612" t="s">
        <v>16827</v>
      </c>
      <c r="B3612" s="2">
        <v>45048</v>
      </c>
      <c r="C3612" t="s">
        <v>16828</v>
      </c>
      <c r="D3612" t="s">
        <v>16829</v>
      </c>
      <c r="E3612">
        <v>3</v>
      </c>
      <c r="F3612" t="str">
        <f>_xlfn.XLOOKUP(C3612,customers!$A$1:$A$4972,customers!B$1:B$4972,,0)</f>
        <v>Sandra Robinson DDS</v>
      </c>
      <c r="H3612" t="str">
        <f>_xlfn.XLOOKUP(C3612,customers!$A$1:$A$4972,customers!$G$1:$G$4972,,0)</f>
        <v>Brazil</v>
      </c>
      <c r="I3612" t="str">
        <f>INDEX(products!$A$1:$G$5001,MATCH(orders!$D3612,products!$A$1:$A$5001,0),MATCH(I$1,products!$A$1:$G$1,0))</f>
        <v>Credit Cards</v>
      </c>
      <c r="J3612" t="str">
        <f>INDEX(products!$A$1:$G$5001,MATCH(orders!$D3612,products!$A$1:$A$5001,0),MATCH(J$1,products!$A$1:$G$1,0))</f>
        <v>VIP</v>
      </c>
      <c r="K3612">
        <f>INDEX(products!$A$1:$G$5001,MATCH(orders!$D3612,products!$A$1:$A$5001,0),MATCH(K$1,products!$A$1:$G$1,0))</f>
        <v>5</v>
      </c>
      <c r="L3612" s="3">
        <f>INDEX(products!$A$1:$G$5001,MATCH(orders!$D3612,products!$A$1:$A$5001,0),MATCH(L$1,products!$A$1:$G$1,0))</f>
        <v>6.1896333333333331</v>
      </c>
      <c r="M3612" s="3">
        <f t="shared" si="56"/>
        <v>18.568899999999999</v>
      </c>
      <c r="N3612" t="str">
        <f>_xlfn.XLOOKUP(Orders[[#This Row],[Customer ID]],customers!$A$1:$A$4972,customers!$I$1:$I$4972,,0)</f>
        <v>Yes</v>
      </c>
    </row>
    <row r="3613" spans="1:14" x14ac:dyDescent="0.25">
      <c r="A3613" t="s">
        <v>16831</v>
      </c>
      <c r="B3613" s="2">
        <v>45048</v>
      </c>
      <c r="C3613" t="s">
        <v>16832</v>
      </c>
      <c r="D3613" t="s">
        <v>16833</v>
      </c>
      <c r="E3613">
        <v>3</v>
      </c>
      <c r="F3613" t="str">
        <f>_xlfn.XLOOKUP(C3613,customers!$A$1:$A$4972,customers!B$1:B$4972,,0)</f>
        <v>Cheryl Allen</v>
      </c>
      <c r="H3613" t="str">
        <f>_xlfn.XLOOKUP(C3613,customers!$A$1:$A$4972,customers!$G$1:$G$4972,,0)</f>
        <v>South Africa</v>
      </c>
      <c r="I3613" t="str">
        <f>INDEX(products!$A$1:$G$5001,MATCH(orders!$D3613,products!$A$1:$A$5001,0),MATCH(I$1,products!$A$1:$G$1,0))</f>
        <v>Loans</v>
      </c>
      <c r="J3613" t="str">
        <f>INDEX(products!$A$1:$G$5001,MATCH(orders!$D3613,products!$A$1:$A$5001,0),MATCH(J$1,products!$A$1:$G$1,0))</f>
        <v>VIP</v>
      </c>
      <c r="K3613">
        <f>INDEX(products!$A$1:$G$5001,MATCH(orders!$D3613,products!$A$1:$A$5001,0),MATCH(K$1,products!$A$1:$G$1,0))</f>
        <v>5</v>
      </c>
      <c r="L3613" s="3">
        <f>INDEX(products!$A$1:$G$5001,MATCH(orders!$D3613,products!$A$1:$A$5001,0),MATCH(L$1,products!$A$1:$G$1,0))</f>
        <v>4.0483333333333329</v>
      </c>
      <c r="M3613" s="3">
        <f t="shared" si="56"/>
        <v>12.145</v>
      </c>
      <c r="N3613" t="str">
        <f>_xlfn.XLOOKUP(Orders[[#This Row],[Customer ID]],customers!$A$1:$A$4972,customers!$I$1:$I$4972,,0)</f>
        <v>No</v>
      </c>
    </row>
    <row r="3614" spans="1:14" x14ac:dyDescent="0.25">
      <c r="A3614" t="s">
        <v>16835</v>
      </c>
      <c r="B3614" s="2">
        <v>45049</v>
      </c>
      <c r="C3614" t="s">
        <v>16836</v>
      </c>
      <c r="D3614" t="s">
        <v>16837</v>
      </c>
      <c r="E3614">
        <v>3</v>
      </c>
      <c r="F3614" t="str">
        <f>_xlfn.XLOOKUP(C3614,customers!$A$1:$A$4972,customers!B$1:B$4972,,0)</f>
        <v>Valerie David</v>
      </c>
      <c r="H3614" t="str">
        <f>_xlfn.XLOOKUP(C3614,customers!$A$1:$A$4972,customers!$G$1:$G$4972,,0)</f>
        <v>Brazil</v>
      </c>
      <c r="I3614" t="str">
        <f>INDEX(products!$A$1:$G$5001,MATCH(orders!$D3614,products!$A$1:$A$5001,0),MATCH(I$1,products!$A$1:$G$1,0))</f>
        <v>Credit Cards</v>
      </c>
      <c r="J3614" t="str">
        <f>INDEX(products!$A$1:$G$5001,MATCH(orders!$D3614,products!$A$1:$A$5001,0),MATCH(J$1,products!$A$1:$G$1,0))</f>
        <v>Standard</v>
      </c>
      <c r="K3614">
        <f>INDEX(products!$A$1:$G$5001,MATCH(orders!$D3614,products!$A$1:$A$5001,0),MATCH(K$1,products!$A$1:$G$1,0))</f>
        <v>5</v>
      </c>
      <c r="L3614" s="3">
        <f>INDEX(products!$A$1:$G$5001,MATCH(orders!$D3614,products!$A$1:$A$5001,0),MATCH(L$1,products!$A$1:$G$1,0))</f>
        <v>5.2060666666666666</v>
      </c>
      <c r="M3614" s="3">
        <f t="shared" si="56"/>
        <v>15.6182</v>
      </c>
      <c r="N3614" t="str">
        <f>_xlfn.XLOOKUP(Orders[[#This Row],[Customer ID]],customers!$A$1:$A$4972,customers!$I$1:$I$4972,,0)</f>
        <v>No</v>
      </c>
    </row>
    <row r="3615" spans="1:14" x14ac:dyDescent="0.25">
      <c r="A3615" t="s">
        <v>16839</v>
      </c>
      <c r="B3615" s="2">
        <v>45049</v>
      </c>
      <c r="C3615" t="s">
        <v>16840</v>
      </c>
      <c r="D3615" t="s">
        <v>16841</v>
      </c>
      <c r="E3615">
        <v>3</v>
      </c>
      <c r="F3615" t="str">
        <f>_xlfn.XLOOKUP(C3615,customers!$A$1:$A$4972,customers!B$1:B$4972,,0)</f>
        <v>Brenda Rivera</v>
      </c>
      <c r="H3615" t="str">
        <f>_xlfn.XLOOKUP(C3615,customers!$A$1:$A$4972,customers!$G$1:$G$4972,,0)</f>
        <v>United States</v>
      </c>
      <c r="I3615" t="str">
        <f>INDEX(products!$A$1:$G$5001,MATCH(orders!$D3615,products!$A$1:$A$5001,0),MATCH(I$1,products!$A$1:$G$1,0))</f>
        <v>Credit Cards</v>
      </c>
      <c r="J3615" t="str">
        <f>INDEX(products!$A$1:$G$5001,MATCH(orders!$D3615,products!$A$1:$A$5001,0),MATCH(J$1,products!$A$1:$G$1,0))</f>
        <v>Standard</v>
      </c>
      <c r="K3615">
        <f>INDEX(products!$A$1:$G$5001,MATCH(orders!$D3615,products!$A$1:$A$5001,0),MATCH(K$1,products!$A$1:$G$1,0))</f>
        <v>5</v>
      </c>
      <c r="L3615" s="3">
        <f>INDEX(products!$A$1:$G$5001,MATCH(orders!$D3615,products!$A$1:$A$5001,0),MATCH(L$1,products!$A$1:$G$1,0))</f>
        <v>7.322000000000001</v>
      </c>
      <c r="M3615" s="3">
        <f t="shared" si="56"/>
        <v>21.966000000000001</v>
      </c>
      <c r="N3615" t="str">
        <f>_xlfn.XLOOKUP(Orders[[#This Row],[Customer ID]],customers!$A$1:$A$4972,customers!$I$1:$I$4972,,0)</f>
        <v>Yes</v>
      </c>
    </row>
    <row r="3616" spans="1:14" x14ac:dyDescent="0.25">
      <c r="A3616" t="s">
        <v>16843</v>
      </c>
      <c r="B3616" s="2">
        <v>45049</v>
      </c>
      <c r="C3616" t="s">
        <v>16844</v>
      </c>
      <c r="D3616" t="s">
        <v>16845</v>
      </c>
      <c r="E3616">
        <v>4</v>
      </c>
      <c r="F3616" t="str">
        <f>_xlfn.XLOOKUP(C3616,customers!$A$1:$A$4972,customers!B$1:B$4972,,0)</f>
        <v>Tina Francis</v>
      </c>
      <c r="H3616" t="str">
        <f>_xlfn.XLOOKUP(C3616,customers!$A$1:$A$4972,customers!$G$1:$G$4972,,0)</f>
        <v>United States</v>
      </c>
      <c r="I3616" t="str">
        <f>INDEX(products!$A$1:$G$5001,MATCH(orders!$D3616,products!$A$1:$A$5001,0),MATCH(I$1,products!$A$1:$G$1,0))</f>
        <v>Investments</v>
      </c>
      <c r="J3616" t="str">
        <f>INDEX(products!$A$1:$G$5001,MATCH(orders!$D3616,products!$A$1:$A$5001,0),MATCH(J$1,products!$A$1:$G$1,0))</f>
        <v>Premium</v>
      </c>
      <c r="K3616">
        <f>INDEX(products!$A$1:$G$5001,MATCH(orders!$D3616,products!$A$1:$A$5001,0),MATCH(K$1,products!$A$1:$G$1,0))</f>
        <v>10</v>
      </c>
      <c r="L3616" s="3">
        <f>INDEX(products!$A$1:$G$5001,MATCH(orders!$D3616,products!$A$1:$A$5001,0),MATCH(L$1,products!$A$1:$G$1,0))</f>
        <v>10.340566666666669</v>
      </c>
      <c r="M3616" s="3">
        <f t="shared" si="56"/>
        <v>41.362266666666677</v>
      </c>
      <c r="N3616" t="str">
        <f>_xlfn.XLOOKUP(Orders[[#This Row],[Customer ID]],customers!$A$1:$A$4972,customers!$I$1:$I$4972,,0)</f>
        <v>No</v>
      </c>
    </row>
    <row r="3617" spans="1:14" x14ac:dyDescent="0.25">
      <c r="A3617" t="s">
        <v>16847</v>
      </c>
      <c r="B3617" s="2">
        <v>45050</v>
      </c>
      <c r="C3617" t="s">
        <v>16848</v>
      </c>
      <c r="D3617" t="s">
        <v>16849</v>
      </c>
      <c r="E3617">
        <v>3</v>
      </c>
      <c r="F3617" t="str">
        <f>_xlfn.XLOOKUP(C3617,customers!$A$1:$A$4972,customers!B$1:B$4972,,0)</f>
        <v>Chelsea Sutton</v>
      </c>
      <c r="H3617" t="str">
        <f>_xlfn.XLOOKUP(C3617,customers!$A$1:$A$4972,customers!$G$1:$G$4972,,0)</f>
        <v>United States</v>
      </c>
      <c r="I3617" t="str">
        <f>INDEX(products!$A$1:$G$5001,MATCH(orders!$D3617,products!$A$1:$A$5001,0),MATCH(I$1,products!$A$1:$G$1,0))</f>
        <v>Investments</v>
      </c>
      <c r="J3617" t="str">
        <f>INDEX(products!$A$1:$G$5001,MATCH(orders!$D3617,products!$A$1:$A$5001,0),MATCH(J$1,products!$A$1:$G$1,0))</f>
        <v>Premium</v>
      </c>
      <c r="K3617">
        <f>INDEX(products!$A$1:$G$5001,MATCH(orders!$D3617,products!$A$1:$A$5001,0),MATCH(K$1,products!$A$1:$G$1,0))</f>
        <v>5</v>
      </c>
      <c r="L3617" s="3">
        <f>INDEX(products!$A$1:$G$5001,MATCH(orders!$D3617,products!$A$1:$A$5001,0),MATCH(L$1,products!$A$1:$G$1,0))</f>
        <v>3.7684333333333342</v>
      </c>
      <c r="M3617" s="3">
        <f t="shared" si="56"/>
        <v>11.305300000000003</v>
      </c>
      <c r="N3617" t="str">
        <f>_xlfn.XLOOKUP(Orders[[#This Row],[Customer ID]],customers!$A$1:$A$4972,customers!$I$1:$I$4972,,0)</f>
        <v>Yes</v>
      </c>
    </row>
    <row r="3618" spans="1:14" x14ac:dyDescent="0.25">
      <c r="A3618" t="s">
        <v>16851</v>
      </c>
      <c r="B3618" s="2">
        <v>45050</v>
      </c>
      <c r="C3618" t="s">
        <v>16852</v>
      </c>
      <c r="D3618" t="s">
        <v>16853</v>
      </c>
      <c r="E3618">
        <v>3</v>
      </c>
      <c r="F3618" t="str">
        <f>_xlfn.XLOOKUP(C3618,customers!$A$1:$A$4972,customers!B$1:B$4972,,0)</f>
        <v>Tiffany Dunlap</v>
      </c>
      <c r="H3618" t="str">
        <f>_xlfn.XLOOKUP(C3618,customers!$A$1:$A$4972,customers!$G$1:$G$4972,,0)</f>
        <v>Brazil</v>
      </c>
      <c r="I3618" t="str">
        <f>INDEX(products!$A$1:$G$5001,MATCH(orders!$D3618,products!$A$1:$A$5001,0),MATCH(I$1,products!$A$1:$G$1,0))</f>
        <v>Money Transfers</v>
      </c>
      <c r="J3618" t="str">
        <f>INDEX(products!$A$1:$G$5001,MATCH(orders!$D3618,products!$A$1:$A$5001,0),MATCH(J$1,products!$A$1:$G$1,0))</f>
        <v>Premium</v>
      </c>
      <c r="K3618">
        <f>INDEX(products!$A$1:$G$5001,MATCH(orders!$D3618,products!$A$1:$A$5001,0),MATCH(K$1,products!$A$1:$G$1,0))</f>
        <v>5</v>
      </c>
      <c r="L3618" s="3">
        <f>INDEX(products!$A$1:$G$5001,MATCH(orders!$D3618,products!$A$1:$A$5001,0),MATCH(L$1,products!$A$1:$G$1,0))</f>
        <v>6.1172666666666666</v>
      </c>
      <c r="M3618" s="3">
        <f t="shared" si="56"/>
        <v>18.351800000000001</v>
      </c>
      <c r="N3618" t="str">
        <f>_xlfn.XLOOKUP(Orders[[#This Row],[Customer ID]],customers!$A$1:$A$4972,customers!$I$1:$I$4972,,0)</f>
        <v>Yes</v>
      </c>
    </row>
    <row r="3619" spans="1:14" x14ac:dyDescent="0.25">
      <c r="A3619" t="s">
        <v>16855</v>
      </c>
      <c r="B3619" s="2">
        <v>45051</v>
      </c>
      <c r="C3619" t="s">
        <v>16856</v>
      </c>
      <c r="D3619" t="s">
        <v>16857</v>
      </c>
      <c r="E3619">
        <v>2</v>
      </c>
      <c r="F3619" t="str">
        <f>_xlfn.XLOOKUP(C3619,customers!$A$1:$A$4972,customers!B$1:B$4972,,0)</f>
        <v>Theresa Parker</v>
      </c>
      <c r="H3619" t="str">
        <f>_xlfn.XLOOKUP(C3619,customers!$A$1:$A$4972,customers!$G$1:$G$4972,,0)</f>
        <v>Germany</v>
      </c>
      <c r="I3619" t="str">
        <f>INDEX(products!$A$1:$G$5001,MATCH(orders!$D3619,products!$A$1:$A$5001,0),MATCH(I$1,products!$A$1:$G$1,0))</f>
        <v>Money Transfers</v>
      </c>
      <c r="J3619" t="str">
        <f>INDEX(products!$A$1:$G$5001,MATCH(orders!$D3619,products!$A$1:$A$5001,0),MATCH(J$1,products!$A$1:$G$1,0))</f>
        <v>Standard</v>
      </c>
      <c r="K3619">
        <f>INDEX(products!$A$1:$G$5001,MATCH(orders!$D3619,products!$A$1:$A$5001,0),MATCH(K$1,products!$A$1:$G$1,0))</f>
        <v>3</v>
      </c>
      <c r="L3619" s="3">
        <f>INDEX(products!$A$1:$G$5001,MATCH(orders!$D3619,products!$A$1:$A$5001,0),MATCH(L$1,products!$A$1:$G$1,0))</f>
        <v>4.5353666666666674</v>
      </c>
      <c r="M3619" s="3">
        <f t="shared" si="56"/>
        <v>9.0707333333333349</v>
      </c>
      <c r="N3619" t="str">
        <f>_xlfn.XLOOKUP(Orders[[#This Row],[Customer ID]],customers!$A$1:$A$4972,customers!$I$1:$I$4972,,0)</f>
        <v>Yes</v>
      </c>
    </row>
    <row r="3620" spans="1:14" x14ac:dyDescent="0.25">
      <c r="A3620" t="s">
        <v>16859</v>
      </c>
      <c r="B3620" s="2">
        <v>45051</v>
      </c>
      <c r="C3620" t="s">
        <v>16860</v>
      </c>
      <c r="D3620" t="s">
        <v>16861</v>
      </c>
      <c r="E3620">
        <v>1</v>
      </c>
      <c r="F3620" t="str">
        <f>_xlfn.XLOOKUP(C3620,customers!$A$1:$A$4972,customers!B$1:B$4972,,0)</f>
        <v>Matthew Knight</v>
      </c>
      <c r="H3620" t="str">
        <f>_xlfn.XLOOKUP(C3620,customers!$A$1:$A$4972,customers!$G$1:$G$4972,,0)</f>
        <v>South Africa</v>
      </c>
      <c r="I3620" t="str">
        <f>INDEX(products!$A$1:$G$5001,MATCH(orders!$D3620,products!$A$1:$A$5001,0),MATCH(I$1,products!$A$1:$G$1,0))</f>
        <v>Money Transfers</v>
      </c>
      <c r="J3620" t="str">
        <f>INDEX(products!$A$1:$G$5001,MATCH(orders!$D3620,products!$A$1:$A$5001,0),MATCH(J$1,products!$A$1:$G$1,0))</f>
        <v>VIP</v>
      </c>
      <c r="K3620">
        <f>INDEX(products!$A$1:$G$5001,MATCH(orders!$D3620,products!$A$1:$A$5001,0),MATCH(K$1,products!$A$1:$G$1,0))</f>
        <v>1</v>
      </c>
      <c r="L3620" s="3">
        <f>INDEX(products!$A$1:$G$5001,MATCH(orders!$D3620,products!$A$1:$A$5001,0),MATCH(L$1,products!$A$1:$G$1,0))</f>
        <v>1.4625999999999999</v>
      </c>
      <c r="M3620" s="3">
        <f t="shared" si="56"/>
        <v>1.4625999999999999</v>
      </c>
      <c r="N3620" t="str">
        <f>_xlfn.XLOOKUP(Orders[[#This Row],[Customer ID]],customers!$A$1:$A$4972,customers!$I$1:$I$4972,,0)</f>
        <v>Yes</v>
      </c>
    </row>
    <row r="3621" spans="1:14" x14ac:dyDescent="0.25">
      <c r="A3621" t="s">
        <v>16863</v>
      </c>
      <c r="B3621" s="2">
        <v>45052</v>
      </c>
      <c r="C3621" t="s">
        <v>16864</v>
      </c>
      <c r="D3621" t="s">
        <v>16865</v>
      </c>
      <c r="E3621">
        <v>1</v>
      </c>
      <c r="F3621" t="str">
        <f>_xlfn.XLOOKUP(C3621,customers!$A$1:$A$4972,customers!B$1:B$4972,,0)</f>
        <v>Jonathan Pope</v>
      </c>
      <c r="H3621" t="str">
        <f>_xlfn.XLOOKUP(C3621,customers!$A$1:$A$4972,customers!$G$1:$G$4972,,0)</f>
        <v>Brazil</v>
      </c>
      <c r="I3621" t="str">
        <f>INDEX(products!$A$1:$G$5001,MATCH(orders!$D3621,products!$A$1:$A$5001,0),MATCH(I$1,products!$A$1:$G$1,0))</f>
        <v>Loans</v>
      </c>
      <c r="J3621" t="str">
        <f>INDEX(products!$A$1:$G$5001,MATCH(orders!$D3621,products!$A$1:$A$5001,0),MATCH(J$1,products!$A$1:$G$1,0))</f>
        <v>Standard</v>
      </c>
      <c r="K3621">
        <f>INDEX(products!$A$1:$G$5001,MATCH(orders!$D3621,products!$A$1:$A$5001,0),MATCH(K$1,products!$A$1:$G$1,0))</f>
        <v>1</v>
      </c>
      <c r="L3621" s="3">
        <f>INDEX(products!$A$1:$G$5001,MATCH(orders!$D3621,products!$A$1:$A$5001,0),MATCH(L$1,products!$A$1:$G$1,0))</f>
        <v>0.84179999999999999</v>
      </c>
      <c r="M3621" s="3">
        <f t="shared" si="56"/>
        <v>0.84179999999999999</v>
      </c>
      <c r="N3621" t="str">
        <f>_xlfn.XLOOKUP(Orders[[#This Row],[Customer ID]],customers!$A$1:$A$4972,customers!$I$1:$I$4972,,0)</f>
        <v>No</v>
      </c>
    </row>
    <row r="3622" spans="1:14" x14ac:dyDescent="0.25">
      <c r="A3622" t="s">
        <v>16867</v>
      </c>
      <c r="B3622" s="2">
        <v>45052</v>
      </c>
      <c r="C3622" t="s">
        <v>16868</v>
      </c>
      <c r="D3622" t="s">
        <v>16869</v>
      </c>
      <c r="E3622">
        <v>2</v>
      </c>
      <c r="F3622" t="str">
        <f>_xlfn.XLOOKUP(C3622,customers!$A$1:$A$4972,customers!B$1:B$4972,,0)</f>
        <v>Lisa Morris</v>
      </c>
      <c r="H3622" t="str">
        <f>_xlfn.XLOOKUP(C3622,customers!$A$1:$A$4972,customers!$G$1:$G$4972,,0)</f>
        <v>Germany</v>
      </c>
      <c r="I3622" t="str">
        <f>INDEX(products!$A$1:$G$5001,MATCH(orders!$D3622,products!$A$1:$A$5001,0),MATCH(I$1,products!$A$1:$G$1,0))</f>
        <v>Money Transfers</v>
      </c>
      <c r="J3622" t="str">
        <f>INDEX(products!$A$1:$G$5001,MATCH(orders!$D3622,products!$A$1:$A$5001,0),MATCH(J$1,products!$A$1:$G$1,0))</f>
        <v>VIP</v>
      </c>
      <c r="K3622">
        <f>INDEX(products!$A$1:$G$5001,MATCH(orders!$D3622,products!$A$1:$A$5001,0),MATCH(K$1,products!$A$1:$G$1,0))</f>
        <v>3</v>
      </c>
      <c r="L3622" s="3">
        <f>INDEX(products!$A$1:$G$5001,MATCH(orders!$D3622,products!$A$1:$A$5001,0),MATCH(L$1,products!$A$1:$G$1,0))</f>
        <v>4.0183</v>
      </c>
      <c r="M3622" s="3">
        <f t="shared" si="56"/>
        <v>8.0366</v>
      </c>
      <c r="N3622" t="str">
        <f>_xlfn.XLOOKUP(Orders[[#This Row],[Customer ID]],customers!$A$1:$A$4972,customers!$I$1:$I$4972,,0)</f>
        <v>No</v>
      </c>
    </row>
    <row r="3623" spans="1:14" x14ac:dyDescent="0.25">
      <c r="A3623" t="s">
        <v>16871</v>
      </c>
      <c r="B3623" s="2">
        <v>45053</v>
      </c>
      <c r="C3623" t="s">
        <v>16872</v>
      </c>
      <c r="D3623" t="s">
        <v>16873</v>
      </c>
      <c r="E3623">
        <v>2</v>
      </c>
      <c r="F3623" t="str">
        <f>_xlfn.XLOOKUP(C3623,customers!$A$1:$A$4972,customers!B$1:B$4972,,0)</f>
        <v>Allison Allen</v>
      </c>
      <c r="H3623" t="str">
        <f>_xlfn.XLOOKUP(C3623,customers!$A$1:$A$4972,customers!$G$1:$G$4972,,0)</f>
        <v>Germany</v>
      </c>
      <c r="I3623" t="str">
        <f>INDEX(products!$A$1:$G$5001,MATCH(orders!$D3623,products!$A$1:$A$5001,0),MATCH(I$1,products!$A$1:$G$1,0))</f>
        <v>Loans</v>
      </c>
      <c r="J3623" t="str">
        <f>INDEX(products!$A$1:$G$5001,MATCH(orders!$D3623,products!$A$1:$A$5001,0),MATCH(J$1,products!$A$1:$G$1,0))</f>
        <v>Standard</v>
      </c>
      <c r="K3623">
        <f>INDEX(products!$A$1:$G$5001,MATCH(orders!$D3623,products!$A$1:$A$5001,0),MATCH(K$1,products!$A$1:$G$1,0))</f>
        <v>3</v>
      </c>
      <c r="L3623" s="3">
        <f>INDEX(products!$A$1:$G$5001,MATCH(orders!$D3623,products!$A$1:$A$5001,0),MATCH(L$1,products!$A$1:$G$1,0))</f>
        <v>2.6615000000000002</v>
      </c>
      <c r="M3623" s="3">
        <f t="shared" si="56"/>
        <v>5.3230000000000004</v>
      </c>
      <c r="N3623" t="str">
        <f>_xlfn.XLOOKUP(Orders[[#This Row],[Customer ID]],customers!$A$1:$A$4972,customers!$I$1:$I$4972,,0)</f>
        <v>No</v>
      </c>
    </row>
    <row r="3624" spans="1:14" x14ac:dyDescent="0.25">
      <c r="A3624" t="s">
        <v>16875</v>
      </c>
      <c r="B3624" s="2">
        <v>45053</v>
      </c>
      <c r="C3624" t="s">
        <v>16876</v>
      </c>
      <c r="D3624" t="s">
        <v>16877</v>
      </c>
      <c r="E3624">
        <v>4</v>
      </c>
      <c r="F3624" t="str">
        <f>_xlfn.XLOOKUP(C3624,customers!$A$1:$A$4972,customers!B$1:B$4972,,0)</f>
        <v>Travis Scott</v>
      </c>
      <c r="H3624" t="str">
        <f>_xlfn.XLOOKUP(C3624,customers!$A$1:$A$4972,customers!$G$1:$G$4972,,0)</f>
        <v>Brazil</v>
      </c>
      <c r="I3624" t="str">
        <f>INDEX(products!$A$1:$G$5001,MATCH(orders!$D3624,products!$A$1:$A$5001,0),MATCH(I$1,products!$A$1:$G$1,0))</f>
        <v>Loans</v>
      </c>
      <c r="J3624" t="str">
        <f>INDEX(products!$A$1:$G$5001,MATCH(orders!$D3624,products!$A$1:$A$5001,0),MATCH(J$1,products!$A$1:$G$1,0))</f>
        <v>Standard</v>
      </c>
      <c r="K3624">
        <f>INDEX(products!$A$1:$G$5001,MATCH(orders!$D3624,products!$A$1:$A$5001,0),MATCH(K$1,products!$A$1:$G$1,0))</f>
        <v>10</v>
      </c>
      <c r="L3624" s="3">
        <f>INDEX(products!$A$1:$G$5001,MATCH(orders!$D3624,products!$A$1:$A$5001,0),MATCH(L$1,products!$A$1:$G$1,0))</f>
        <v>8.8487333333333336</v>
      </c>
      <c r="M3624" s="3">
        <f t="shared" si="56"/>
        <v>35.394933333333334</v>
      </c>
      <c r="N3624" t="str">
        <f>_xlfn.XLOOKUP(Orders[[#This Row],[Customer ID]],customers!$A$1:$A$4972,customers!$I$1:$I$4972,,0)</f>
        <v>Yes</v>
      </c>
    </row>
    <row r="3625" spans="1:14" x14ac:dyDescent="0.25">
      <c r="A3625" t="s">
        <v>16879</v>
      </c>
      <c r="B3625" s="2">
        <v>45053</v>
      </c>
      <c r="C3625" t="s">
        <v>16880</v>
      </c>
      <c r="D3625" t="s">
        <v>16881</v>
      </c>
      <c r="E3625">
        <v>4</v>
      </c>
      <c r="F3625" t="str">
        <f>_xlfn.XLOOKUP(C3625,customers!$A$1:$A$4972,customers!B$1:B$4972,,0)</f>
        <v>Darrell Swanson</v>
      </c>
      <c r="H3625" t="str">
        <f>_xlfn.XLOOKUP(C3625,customers!$A$1:$A$4972,customers!$G$1:$G$4972,,0)</f>
        <v>Brazil</v>
      </c>
      <c r="I3625" t="str">
        <f>INDEX(products!$A$1:$G$5001,MATCH(orders!$D3625,products!$A$1:$A$5001,0),MATCH(I$1,products!$A$1:$G$1,0))</f>
        <v>Money Transfers</v>
      </c>
      <c r="J3625" t="str">
        <f>INDEX(products!$A$1:$G$5001,MATCH(orders!$D3625,products!$A$1:$A$5001,0),MATCH(J$1,products!$A$1:$G$1,0))</f>
        <v>Premium</v>
      </c>
      <c r="K3625">
        <f>INDEX(products!$A$1:$G$5001,MATCH(orders!$D3625,products!$A$1:$A$5001,0),MATCH(K$1,products!$A$1:$G$1,0))</f>
        <v>10</v>
      </c>
      <c r="L3625" s="3">
        <f>INDEX(products!$A$1:$G$5001,MATCH(orders!$D3625,products!$A$1:$A$5001,0),MATCH(L$1,products!$A$1:$G$1,0))</f>
        <v>15.407400000000001</v>
      </c>
      <c r="M3625" s="3">
        <f t="shared" si="56"/>
        <v>61.629600000000003</v>
      </c>
      <c r="N3625" t="str">
        <f>_xlfn.XLOOKUP(Orders[[#This Row],[Customer ID]],customers!$A$1:$A$4972,customers!$I$1:$I$4972,,0)</f>
        <v>No</v>
      </c>
    </row>
    <row r="3626" spans="1:14" x14ac:dyDescent="0.25">
      <c r="A3626" t="s">
        <v>16883</v>
      </c>
      <c r="B3626" s="2">
        <v>45054</v>
      </c>
      <c r="C3626" t="s">
        <v>16884</v>
      </c>
      <c r="D3626" t="s">
        <v>16885</v>
      </c>
      <c r="E3626">
        <v>4</v>
      </c>
      <c r="F3626" t="str">
        <f>_xlfn.XLOOKUP(C3626,customers!$A$1:$A$4972,customers!B$1:B$4972,,0)</f>
        <v>Sherry Blake</v>
      </c>
      <c r="H3626" t="str">
        <f>_xlfn.XLOOKUP(C3626,customers!$A$1:$A$4972,customers!$G$1:$G$4972,,0)</f>
        <v>Germany</v>
      </c>
      <c r="I3626" t="str">
        <f>INDEX(products!$A$1:$G$5001,MATCH(orders!$D3626,products!$A$1:$A$5001,0),MATCH(I$1,products!$A$1:$G$1,0))</f>
        <v>Money Transfers</v>
      </c>
      <c r="J3626" t="str">
        <f>INDEX(products!$A$1:$G$5001,MATCH(orders!$D3626,products!$A$1:$A$5001,0),MATCH(J$1,products!$A$1:$G$1,0))</f>
        <v>VIP</v>
      </c>
      <c r="K3626">
        <f>INDEX(products!$A$1:$G$5001,MATCH(orders!$D3626,products!$A$1:$A$5001,0),MATCH(K$1,products!$A$1:$G$1,0))</f>
        <v>10</v>
      </c>
      <c r="L3626" s="3">
        <f>INDEX(products!$A$1:$G$5001,MATCH(orders!$D3626,products!$A$1:$A$5001,0),MATCH(L$1,products!$A$1:$G$1,0))</f>
        <v>9.1633666666666684</v>
      </c>
      <c r="M3626" s="3">
        <f t="shared" si="56"/>
        <v>36.653466666666674</v>
      </c>
      <c r="N3626" t="str">
        <f>_xlfn.XLOOKUP(Orders[[#This Row],[Customer ID]],customers!$A$1:$A$4972,customers!$I$1:$I$4972,,0)</f>
        <v>Yes</v>
      </c>
    </row>
    <row r="3627" spans="1:14" x14ac:dyDescent="0.25">
      <c r="A3627" t="s">
        <v>16887</v>
      </c>
      <c r="B3627" s="2">
        <v>45054</v>
      </c>
      <c r="C3627" t="s">
        <v>16888</v>
      </c>
      <c r="D3627" t="s">
        <v>16889</v>
      </c>
      <c r="E3627">
        <v>2</v>
      </c>
      <c r="F3627" t="str">
        <f>_xlfn.XLOOKUP(C3627,customers!$A$1:$A$4972,customers!B$1:B$4972,,0)</f>
        <v>Jasmine Gross</v>
      </c>
      <c r="H3627" t="str">
        <f>_xlfn.XLOOKUP(C3627,customers!$A$1:$A$4972,customers!$G$1:$G$4972,,0)</f>
        <v>Germany</v>
      </c>
      <c r="I3627" t="str">
        <f>INDEX(products!$A$1:$G$5001,MATCH(orders!$D3627,products!$A$1:$A$5001,0),MATCH(I$1,products!$A$1:$G$1,0))</f>
        <v>Loans</v>
      </c>
      <c r="J3627" t="str">
        <f>INDEX(products!$A$1:$G$5001,MATCH(orders!$D3627,products!$A$1:$A$5001,0),MATCH(J$1,products!$A$1:$G$1,0))</f>
        <v>Standard</v>
      </c>
      <c r="K3627">
        <f>INDEX(products!$A$1:$G$5001,MATCH(orders!$D3627,products!$A$1:$A$5001,0),MATCH(K$1,products!$A$1:$G$1,0))</f>
        <v>3</v>
      </c>
      <c r="L3627" s="3">
        <f>INDEX(products!$A$1:$G$5001,MATCH(orders!$D3627,products!$A$1:$A$5001,0),MATCH(L$1,products!$A$1:$G$1,0))</f>
        <v>2.789733333333333</v>
      </c>
      <c r="M3627" s="3">
        <f t="shared" si="56"/>
        <v>5.5794666666666659</v>
      </c>
      <c r="N3627" t="str">
        <f>_xlfn.XLOOKUP(Orders[[#This Row],[Customer ID]],customers!$A$1:$A$4972,customers!$I$1:$I$4972,,0)</f>
        <v>No</v>
      </c>
    </row>
    <row r="3628" spans="1:14" x14ac:dyDescent="0.25">
      <c r="A3628" t="s">
        <v>16891</v>
      </c>
      <c r="B3628" s="2">
        <v>45055</v>
      </c>
      <c r="C3628" t="s">
        <v>16892</v>
      </c>
      <c r="D3628" t="s">
        <v>16893</v>
      </c>
      <c r="E3628">
        <v>2</v>
      </c>
      <c r="F3628" t="str">
        <f>_xlfn.XLOOKUP(C3628,customers!$A$1:$A$4972,customers!B$1:B$4972,,0)</f>
        <v>Samuel Nguyen</v>
      </c>
      <c r="H3628" t="str">
        <f>_xlfn.XLOOKUP(C3628,customers!$A$1:$A$4972,customers!$G$1:$G$4972,,0)</f>
        <v>Germany</v>
      </c>
      <c r="I3628" t="str">
        <f>INDEX(products!$A$1:$G$5001,MATCH(orders!$D3628,products!$A$1:$A$5001,0),MATCH(I$1,products!$A$1:$G$1,0))</f>
        <v>Investments</v>
      </c>
      <c r="J3628" t="str">
        <f>INDEX(products!$A$1:$G$5001,MATCH(orders!$D3628,products!$A$1:$A$5001,0),MATCH(J$1,products!$A$1:$G$1,0))</f>
        <v>Standard</v>
      </c>
      <c r="K3628">
        <f>INDEX(products!$A$1:$G$5001,MATCH(orders!$D3628,products!$A$1:$A$5001,0),MATCH(K$1,products!$A$1:$G$1,0))</f>
        <v>3</v>
      </c>
      <c r="L3628" s="3">
        <f>INDEX(products!$A$1:$G$5001,MATCH(orders!$D3628,products!$A$1:$A$5001,0),MATCH(L$1,products!$A$1:$G$1,0))</f>
        <v>2.0019666666666671</v>
      </c>
      <c r="M3628" s="3">
        <f t="shared" si="56"/>
        <v>4.0039333333333342</v>
      </c>
      <c r="N3628" t="str">
        <f>_xlfn.XLOOKUP(Orders[[#This Row],[Customer ID]],customers!$A$1:$A$4972,customers!$I$1:$I$4972,,0)</f>
        <v>Yes</v>
      </c>
    </row>
    <row r="3629" spans="1:14" x14ac:dyDescent="0.25">
      <c r="A3629" t="s">
        <v>16895</v>
      </c>
      <c r="B3629" s="2">
        <v>45055</v>
      </c>
      <c r="C3629" t="s">
        <v>16896</v>
      </c>
      <c r="D3629" t="s">
        <v>16897</v>
      </c>
      <c r="E3629">
        <v>3</v>
      </c>
      <c r="F3629" t="str">
        <f>_xlfn.XLOOKUP(C3629,customers!$A$1:$A$4972,customers!B$1:B$4972,,0)</f>
        <v>Lauren Hicks</v>
      </c>
      <c r="H3629" t="str">
        <f>_xlfn.XLOOKUP(C3629,customers!$A$1:$A$4972,customers!$G$1:$G$4972,,0)</f>
        <v>Brazil</v>
      </c>
      <c r="I3629" t="str">
        <f>INDEX(products!$A$1:$G$5001,MATCH(orders!$D3629,products!$A$1:$A$5001,0),MATCH(I$1,products!$A$1:$G$1,0))</f>
        <v>Credit Cards</v>
      </c>
      <c r="J3629" t="str">
        <f>INDEX(products!$A$1:$G$5001,MATCH(orders!$D3629,products!$A$1:$A$5001,0),MATCH(J$1,products!$A$1:$G$1,0))</f>
        <v>VIP</v>
      </c>
      <c r="K3629">
        <f>INDEX(products!$A$1:$G$5001,MATCH(orders!$D3629,products!$A$1:$A$5001,0),MATCH(K$1,products!$A$1:$G$1,0))</f>
        <v>5</v>
      </c>
      <c r="L3629" s="3">
        <f>INDEX(products!$A$1:$G$5001,MATCH(orders!$D3629,products!$A$1:$A$5001,0),MATCH(L$1,products!$A$1:$G$1,0))</f>
        <v>7.6866666666666674</v>
      </c>
      <c r="M3629" s="3">
        <f t="shared" si="56"/>
        <v>23.060000000000002</v>
      </c>
      <c r="N3629" t="str">
        <f>_xlfn.XLOOKUP(Orders[[#This Row],[Customer ID]],customers!$A$1:$A$4972,customers!$I$1:$I$4972,,0)</f>
        <v>No</v>
      </c>
    </row>
    <row r="3630" spans="1:14" x14ac:dyDescent="0.25">
      <c r="A3630" t="s">
        <v>16899</v>
      </c>
      <c r="B3630" s="2">
        <v>45056</v>
      </c>
      <c r="C3630" t="s">
        <v>16900</v>
      </c>
      <c r="D3630" t="s">
        <v>16901</v>
      </c>
      <c r="E3630">
        <v>4</v>
      </c>
      <c r="F3630" t="str">
        <f>_xlfn.XLOOKUP(C3630,customers!$A$1:$A$4972,customers!B$1:B$4972,,0)</f>
        <v>Carmen Odonnell</v>
      </c>
      <c r="H3630" t="str">
        <f>_xlfn.XLOOKUP(C3630,customers!$A$1:$A$4972,customers!$G$1:$G$4972,,0)</f>
        <v>Germany</v>
      </c>
      <c r="I3630" t="str">
        <f>INDEX(products!$A$1:$G$5001,MATCH(orders!$D3630,products!$A$1:$A$5001,0),MATCH(I$1,products!$A$1:$G$1,0))</f>
        <v>Credit Cards</v>
      </c>
      <c r="J3630" t="str">
        <f>INDEX(products!$A$1:$G$5001,MATCH(orders!$D3630,products!$A$1:$A$5001,0),MATCH(J$1,products!$A$1:$G$1,0))</f>
        <v>Standard</v>
      </c>
      <c r="K3630">
        <f>INDEX(products!$A$1:$G$5001,MATCH(orders!$D3630,products!$A$1:$A$5001,0),MATCH(K$1,products!$A$1:$G$1,0))</f>
        <v>10</v>
      </c>
      <c r="L3630" s="3">
        <f>INDEX(products!$A$1:$G$5001,MATCH(orders!$D3630,products!$A$1:$A$5001,0),MATCH(L$1,products!$A$1:$G$1,0))</f>
        <v>14.592599999999999</v>
      </c>
      <c r="M3630" s="3">
        <f t="shared" si="56"/>
        <v>58.370399999999997</v>
      </c>
      <c r="N3630" t="str">
        <f>_xlfn.XLOOKUP(Orders[[#This Row],[Customer ID]],customers!$A$1:$A$4972,customers!$I$1:$I$4972,,0)</f>
        <v>Yes</v>
      </c>
    </row>
    <row r="3631" spans="1:14" x14ac:dyDescent="0.25">
      <c r="A3631" t="s">
        <v>16903</v>
      </c>
      <c r="B3631" s="2">
        <v>45056</v>
      </c>
      <c r="C3631" t="s">
        <v>16904</v>
      </c>
      <c r="D3631" t="s">
        <v>16905</v>
      </c>
      <c r="E3631">
        <v>4</v>
      </c>
      <c r="F3631" t="str">
        <f>_xlfn.XLOOKUP(C3631,customers!$A$1:$A$4972,customers!B$1:B$4972,,0)</f>
        <v>Justin Johnson</v>
      </c>
      <c r="H3631" t="str">
        <f>_xlfn.XLOOKUP(C3631,customers!$A$1:$A$4972,customers!$G$1:$G$4972,,0)</f>
        <v>United States</v>
      </c>
      <c r="I3631" t="str">
        <f>INDEX(products!$A$1:$G$5001,MATCH(orders!$D3631,products!$A$1:$A$5001,0),MATCH(I$1,products!$A$1:$G$1,0))</f>
        <v>Credit Cards</v>
      </c>
      <c r="J3631" t="str">
        <f>INDEX(products!$A$1:$G$5001,MATCH(orders!$D3631,products!$A$1:$A$5001,0),MATCH(J$1,products!$A$1:$G$1,0))</f>
        <v>VIP</v>
      </c>
      <c r="K3631">
        <f>INDEX(products!$A$1:$G$5001,MATCH(orders!$D3631,products!$A$1:$A$5001,0),MATCH(K$1,products!$A$1:$G$1,0))</f>
        <v>10</v>
      </c>
      <c r="L3631" s="3">
        <f>INDEX(products!$A$1:$G$5001,MATCH(orders!$D3631,products!$A$1:$A$5001,0),MATCH(L$1,products!$A$1:$G$1,0))</f>
        <v>12.93996666666667</v>
      </c>
      <c r="M3631" s="3">
        <f t="shared" si="56"/>
        <v>51.759866666666682</v>
      </c>
      <c r="N3631" t="str">
        <f>_xlfn.XLOOKUP(Orders[[#This Row],[Customer ID]],customers!$A$1:$A$4972,customers!$I$1:$I$4972,,0)</f>
        <v>No</v>
      </c>
    </row>
    <row r="3632" spans="1:14" x14ac:dyDescent="0.25">
      <c r="A3632" t="s">
        <v>16907</v>
      </c>
      <c r="B3632" s="2">
        <v>45056</v>
      </c>
      <c r="C3632" t="s">
        <v>16908</v>
      </c>
      <c r="D3632" t="s">
        <v>16909</v>
      </c>
      <c r="E3632">
        <v>4</v>
      </c>
      <c r="F3632" t="str">
        <f>_xlfn.XLOOKUP(C3632,customers!$A$1:$A$4972,customers!B$1:B$4972,,0)</f>
        <v>Alison Marquez</v>
      </c>
      <c r="H3632" t="str">
        <f>_xlfn.XLOOKUP(C3632,customers!$A$1:$A$4972,customers!$G$1:$G$4972,,0)</f>
        <v>Brazil</v>
      </c>
      <c r="I3632" t="str">
        <f>INDEX(products!$A$1:$G$5001,MATCH(orders!$D3632,products!$A$1:$A$5001,0),MATCH(I$1,products!$A$1:$G$1,0))</f>
        <v>Investments</v>
      </c>
      <c r="J3632" t="str">
        <f>INDEX(products!$A$1:$G$5001,MATCH(orders!$D3632,products!$A$1:$A$5001,0),MATCH(J$1,products!$A$1:$G$1,0))</f>
        <v>Premium</v>
      </c>
      <c r="K3632">
        <f>INDEX(products!$A$1:$G$5001,MATCH(orders!$D3632,products!$A$1:$A$5001,0),MATCH(K$1,products!$A$1:$G$1,0))</f>
        <v>10</v>
      </c>
      <c r="L3632" s="3">
        <f>INDEX(products!$A$1:$G$5001,MATCH(orders!$D3632,products!$A$1:$A$5001,0),MATCH(L$1,products!$A$1:$G$1,0))</f>
        <v>14.169333333333331</v>
      </c>
      <c r="M3632" s="3">
        <f t="shared" si="56"/>
        <v>56.677333333333323</v>
      </c>
      <c r="N3632" t="str">
        <f>_xlfn.XLOOKUP(Orders[[#This Row],[Customer ID]],customers!$A$1:$A$4972,customers!$I$1:$I$4972,,0)</f>
        <v>No</v>
      </c>
    </row>
    <row r="3633" spans="1:14" x14ac:dyDescent="0.25">
      <c r="A3633" t="s">
        <v>16911</v>
      </c>
      <c r="B3633" s="2">
        <v>45057</v>
      </c>
      <c r="C3633" t="s">
        <v>16912</v>
      </c>
      <c r="D3633" t="s">
        <v>16913</v>
      </c>
      <c r="E3633">
        <v>1</v>
      </c>
      <c r="F3633" t="str">
        <f>_xlfn.XLOOKUP(C3633,customers!$A$1:$A$4972,customers!B$1:B$4972,,0)</f>
        <v>Bridget Wilcox</v>
      </c>
      <c r="H3633" t="str">
        <f>_xlfn.XLOOKUP(C3633,customers!$A$1:$A$4972,customers!$G$1:$G$4972,,0)</f>
        <v>United States</v>
      </c>
      <c r="I3633" t="str">
        <f>INDEX(products!$A$1:$G$5001,MATCH(orders!$D3633,products!$A$1:$A$5001,0),MATCH(I$1,products!$A$1:$G$1,0))</f>
        <v>Loans</v>
      </c>
      <c r="J3633" t="str">
        <f>INDEX(products!$A$1:$G$5001,MATCH(orders!$D3633,products!$A$1:$A$5001,0),MATCH(J$1,products!$A$1:$G$1,0))</f>
        <v>Premium</v>
      </c>
      <c r="K3633">
        <f>INDEX(products!$A$1:$G$5001,MATCH(orders!$D3633,products!$A$1:$A$5001,0),MATCH(K$1,products!$A$1:$G$1,0))</f>
        <v>1</v>
      </c>
      <c r="L3633" s="3">
        <f>INDEX(products!$A$1:$G$5001,MATCH(orders!$D3633,products!$A$1:$A$5001,0),MATCH(L$1,products!$A$1:$G$1,0))</f>
        <v>0.81869999999999998</v>
      </c>
      <c r="M3633" s="3">
        <f t="shared" si="56"/>
        <v>0.81869999999999998</v>
      </c>
      <c r="N3633" t="str">
        <f>_xlfn.XLOOKUP(Orders[[#This Row],[Customer ID]],customers!$A$1:$A$4972,customers!$I$1:$I$4972,,0)</f>
        <v>No</v>
      </c>
    </row>
    <row r="3634" spans="1:14" x14ac:dyDescent="0.25">
      <c r="A3634" t="s">
        <v>16915</v>
      </c>
      <c r="B3634" s="2">
        <v>45057</v>
      </c>
      <c r="C3634" t="s">
        <v>16916</v>
      </c>
      <c r="D3634" t="s">
        <v>16917</v>
      </c>
      <c r="E3634">
        <v>3</v>
      </c>
      <c r="F3634" t="str">
        <f>_xlfn.XLOOKUP(C3634,customers!$A$1:$A$4972,customers!B$1:B$4972,,0)</f>
        <v>Matthew Wilson</v>
      </c>
      <c r="H3634" t="str">
        <f>_xlfn.XLOOKUP(C3634,customers!$A$1:$A$4972,customers!$G$1:$G$4972,,0)</f>
        <v>Japan</v>
      </c>
      <c r="I3634" t="str">
        <f>INDEX(products!$A$1:$G$5001,MATCH(orders!$D3634,products!$A$1:$A$5001,0),MATCH(I$1,products!$A$1:$G$1,0))</f>
        <v>Money Transfers</v>
      </c>
      <c r="J3634" t="str">
        <f>INDEX(products!$A$1:$G$5001,MATCH(orders!$D3634,products!$A$1:$A$5001,0),MATCH(J$1,products!$A$1:$G$1,0))</f>
        <v>VIP</v>
      </c>
      <c r="K3634">
        <f>INDEX(products!$A$1:$G$5001,MATCH(orders!$D3634,products!$A$1:$A$5001,0),MATCH(K$1,products!$A$1:$G$1,0))</f>
        <v>5</v>
      </c>
      <c r="L3634" s="3">
        <f>INDEX(products!$A$1:$G$5001,MATCH(orders!$D3634,products!$A$1:$A$5001,0),MATCH(L$1,products!$A$1:$G$1,0))</f>
        <v>5.6249666666666656</v>
      </c>
      <c r="M3634" s="3">
        <f t="shared" si="56"/>
        <v>16.874899999999997</v>
      </c>
      <c r="N3634" t="str">
        <f>_xlfn.XLOOKUP(Orders[[#This Row],[Customer ID]],customers!$A$1:$A$4972,customers!$I$1:$I$4972,,0)</f>
        <v>No</v>
      </c>
    </row>
    <row r="3635" spans="1:14" x14ac:dyDescent="0.25">
      <c r="A3635" t="s">
        <v>16919</v>
      </c>
      <c r="B3635" s="2">
        <v>45058</v>
      </c>
      <c r="C3635" t="s">
        <v>16920</v>
      </c>
      <c r="D3635" t="s">
        <v>16921</v>
      </c>
      <c r="E3635">
        <v>4</v>
      </c>
      <c r="F3635" t="str">
        <f>_xlfn.XLOOKUP(C3635,customers!$A$1:$A$4972,customers!B$1:B$4972,,0)</f>
        <v>Paul Watson</v>
      </c>
      <c r="H3635" t="str">
        <f>_xlfn.XLOOKUP(C3635,customers!$A$1:$A$4972,customers!$G$1:$G$4972,,0)</f>
        <v>Brazil</v>
      </c>
      <c r="I3635" t="str">
        <f>INDEX(products!$A$1:$G$5001,MATCH(orders!$D3635,products!$A$1:$A$5001,0),MATCH(I$1,products!$A$1:$G$1,0))</f>
        <v>Loans</v>
      </c>
      <c r="J3635" t="str">
        <f>INDEX(products!$A$1:$G$5001,MATCH(orders!$D3635,products!$A$1:$A$5001,0),MATCH(J$1,products!$A$1:$G$1,0))</f>
        <v>Premium</v>
      </c>
      <c r="K3635">
        <f>INDEX(products!$A$1:$G$5001,MATCH(orders!$D3635,products!$A$1:$A$5001,0),MATCH(K$1,products!$A$1:$G$1,0))</f>
        <v>10</v>
      </c>
      <c r="L3635" s="3">
        <f>INDEX(products!$A$1:$G$5001,MATCH(orders!$D3635,products!$A$1:$A$5001,0),MATCH(L$1,products!$A$1:$G$1,0))</f>
        <v>10.17886666666667</v>
      </c>
      <c r="M3635" s="3">
        <f t="shared" si="56"/>
        <v>40.715466666666678</v>
      </c>
      <c r="N3635" t="str">
        <f>_xlfn.XLOOKUP(Orders[[#This Row],[Customer ID]],customers!$A$1:$A$4972,customers!$I$1:$I$4972,,0)</f>
        <v>No</v>
      </c>
    </row>
    <row r="3636" spans="1:14" x14ac:dyDescent="0.25">
      <c r="A3636" t="s">
        <v>16923</v>
      </c>
      <c r="B3636" s="2">
        <v>45058</v>
      </c>
      <c r="C3636" t="s">
        <v>16924</v>
      </c>
      <c r="D3636" t="s">
        <v>16925</v>
      </c>
      <c r="E3636">
        <v>4</v>
      </c>
      <c r="F3636" t="str">
        <f>_xlfn.XLOOKUP(C3636,customers!$A$1:$A$4972,customers!B$1:B$4972,,0)</f>
        <v>Gabrielle Schwartz</v>
      </c>
      <c r="H3636" t="str">
        <f>_xlfn.XLOOKUP(C3636,customers!$A$1:$A$4972,customers!$G$1:$G$4972,,0)</f>
        <v>Japan</v>
      </c>
      <c r="I3636" t="str">
        <f>INDEX(products!$A$1:$G$5001,MATCH(orders!$D3636,products!$A$1:$A$5001,0),MATCH(I$1,products!$A$1:$G$1,0))</f>
        <v>Loans</v>
      </c>
      <c r="J3636" t="str">
        <f>INDEX(products!$A$1:$G$5001,MATCH(orders!$D3636,products!$A$1:$A$5001,0),MATCH(J$1,products!$A$1:$G$1,0))</f>
        <v>VIP</v>
      </c>
      <c r="K3636">
        <f>INDEX(products!$A$1:$G$5001,MATCH(orders!$D3636,products!$A$1:$A$5001,0),MATCH(K$1,products!$A$1:$G$1,0))</f>
        <v>10</v>
      </c>
      <c r="L3636" s="3">
        <f>INDEX(products!$A$1:$G$5001,MATCH(orders!$D3636,products!$A$1:$A$5001,0),MATCH(L$1,products!$A$1:$G$1,0))</f>
        <v>7.6044333333333336</v>
      </c>
      <c r="M3636" s="3">
        <f t="shared" si="56"/>
        <v>30.417733333333334</v>
      </c>
      <c r="N3636" t="str">
        <f>_xlfn.XLOOKUP(Orders[[#This Row],[Customer ID]],customers!$A$1:$A$4972,customers!$I$1:$I$4972,,0)</f>
        <v>No</v>
      </c>
    </row>
    <row r="3637" spans="1:14" x14ac:dyDescent="0.25">
      <c r="A3637" t="s">
        <v>16927</v>
      </c>
      <c r="B3637" s="2">
        <v>45059</v>
      </c>
      <c r="C3637" t="s">
        <v>16928</v>
      </c>
      <c r="D3637" t="s">
        <v>16929</v>
      </c>
      <c r="E3637">
        <v>4</v>
      </c>
      <c r="F3637" t="str">
        <f>_xlfn.XLOOKUP(C3637,customers!$A$1:$A$4972,customers!B$1:B$4972,,0)</f>
        <v>Jodi Powell</v>
      </c>
      <c r="H3637" t="str">
        <f>_xlfn.XLOOKUP(C3637,customers!$A$1:$A$4972,customers!$G$1:$G$4972,,0)</f>
        <v>Germany</v>
      </c>
      <c r="I3637" t="str">
        <f>INDEX(products!$A$1:$G$5001,MATCH(orders!$D3637,products!$A$1:$A$5001,0),MATCH(I$1,products!$A$1:$G$1,0))</f>
        <v>Money Transfers</v>
      </c>
      <c r="J3637" t="str">
        <f>INDEX(products!$A$1:$G$5001,MATCH(orders!$D3637,products!$A$1:$A$5001,0),MATCH(J$1,products!$A$1:$G$1,0))</f>
        <v>Standard</v>
      </c>
      <c r="K3637">
        <f>INDEX(products!$A$1:$G$5001,MATCH(orders!$D3637,products!$A$1:$A$5001,0),MATCH(K$1,products!$A$1:$G$1,0))</f>
        <v>10</v>
      </c>
      <c r="L3637" s="3">
        <f>INDEX(products!$A$1:$G$5001,MATCH(orders!$D3637,products!$A$1:$A$5001,0),MATCH(L$1,products!$A$1:$G$1,0))</f>
        <v>11.52796666666667</v>
      </c>
      <c r="M3637" s="3">
        <f t="shared" si="56"/>
        <v>46.111866666666678</v>
      </c>
      <c r="N3637" t="str">
        <f>_xlfn.XLOOKUP(Orders[[#This Row],[Customer ID]],customers!$A$1:$A$4972,customers!$I$1:$I$4972,,0)</f>
        <v>No</v>
      </c>
    </row>
    <row r="3638" spans="1:14" x14ac:dyDescent="0.25">
      <c r="A3638" t="s">
        <v>16931</v>
      </c>
      <c r="B3638" s="2">
        <v>45059</v>
      </c>
      <c r="C3638" t="s">
        <v>16932</v>
      </c>
      <c r="D3638" t="s">
        <v>16933</v>
      </c>
      <c r="E3638">
        <v>1</v>
      </c>
      <c r="F3638" t="str">
        <f>_xlfn.XLOOKUP(C3638,customers!$A$1:$A$4972,customers!B$1:B$4972,,0)</f>
        <v>Stacey Bailey</v>
      </c>
      <c r="H3638" t="str">
        <f>_xlfn.XLOOKUP(C3638,customers!$A$1:$A$4972,customers!$G$1:$G$4972,,0)</f>
        <v>Germany</v>
      </c>
      <c r="I3638" t="str">
        <f>INDEX(products!$A$1:$G$5001,MATCH(orders!$D3638,products!$A$1:$A$5001,0),MATCH(I$1,products!$A$1:$G$1,0))</f>
        <v>Investments</v>
      </c>
      <c r="J3638" t="str">
        <f>INDEX(products!$A$1:$G$5001,MATCH(orders!$D3638,products!$A$1:$A$5001,0),MATCH(J$1,products!$A$1:$G$1,0))</f>
        <v>Standard</v>
      </c>
      <c r="K3638">
        <f>INDEX(products!$A$1:$G$5001,MATCH(orders!$D3638,products!$A$1:$A$5001,0),MATCH(K$1,products!$A$1:$G$1,0))</f>
        <v>1</v>
      </c>
      <c r="L3638" s="3">
        <f>INDEX(products!$A$1:$G$5001,MATCH(orders!$D3638,products!$A$1:$A$5001,0),MATCH(L$1,products!$A$1:$G$1,0))</f>
        <v>1.5873999999999999</v>
      </c>
      <c r="M3638" s="3">
        <f t="shared" si="56"/>
        <v>1.5873999999999999</v>
      </c>
      <c r="N3638" t="str">
        <f>_xlfn.XLOOKUP(Orders[[#This Row],[Customer ID]],customers!$A$1:$A$4972,customers!$I$1:$I$4972,,0)</f>
        <v>Yes</v>
      </c>
    </row>
    <row r="3639" spans="1:14" x14ac:dyDescent="0.25">
      <c r="A3639" t="s">
        <v>16934</v>
      </c>
      <c r="B3639" s="2">
        <v>45060</v>
      </c>
      <c r="C3639" t="s">
        <v>16935</v>
      </c>
      <c r="D3639" t="s">
        <v>16936</v>
      </c>
      <c r="E3639">
        <v>1</v>
      </c>
      <c r="F3639" t="str">
        <f>_xlfn.XLOOKUP(C3639,customers!$A$1:$A$4972,customers!B$1:B$4972,,0)</f>
        <v>Douglas Calderon</v>
      </c>
      <c r="H3639" t="str">
        <f>_xlfn.XLOOKUP(C3639,customers!$A$1:$A$4972,customers!$G$1:$G$4972,,0)</f>
        <v>South Africa</v>
      </c>
      <c r="I3639" t="str">
        <f>INDEX(products!$A$1:$G$5001,MATCH(orders!$D3639,products!$A$1:$A$5001,0),MATCH(I$1,products!$A$1:$G$1,0))</f>
        <v>Credit Cards</v>
      </c>
      <c r="J3639" t="str">
        <f>INDEX(products!$A$1:$G$5001,MATCH(orders!$D3639,products!$A$1:$A$5001,0),MATCH(J$1,products!$A$1:$G$1,0))</f>
        <v>VIP</v>
      </c>
      <c r="K3639">
        <f>INDEX(products!$A$1:$G$5001,MATCH(orders!$D3639,products!$A$1:$A$5001,0),MATCH(K$1,products!$A$1:$G$1,0))</f>
        <v>1</v>
      </c>
      <c r="L3639" s="3">
        <f>INDEX(products!$A$1:$G$5001,MATCH(orders!$D3639,products!$A$1:$A$5001,0),MATCH(L$1,products!$A$1:$G$1,0))</f>
        <v>0.70673333333333332</v>
      </c>
      <c r="M3639" s="3">
        <f t="shared" si="56"/>
        <v>0.70673333333333332</v>
      </c>
      <c r="N3639" t="str">
        <f>_xlfn.XLOOKUP(Orders[[#This Row],[Customer ID]],customers!$A$1:$A$4972,customers!$I$1:$I$4972,,0)</f>
        <v>Yes</v>
      </c>
    </row>
    <row r="3640" spans="1:14" x14ac:dyDescent="0.25">
      <c r="A3640" t="s">
        <v>16938</v>
      </c>
      <c r="B3640" s="2">
        <v>45060</v>
      </c>
      <c r="C3640" t="s">
        <v>16939</v>
      </c>
      <c r="D3640" t="s">
        <v>16940</v>
      </c>
      <c r="E3640">
        <v>2</v>
      </c>
      <c r="F3640" t="str">
        <f>_xlfn.XLOOKUP(C3640,customers!$A$1:$A$4972,customers!B$1:B$4972,,0)</f>
        <v>Katherine Lee</v>
      </c>
      <c r="H3640" t="str">
        <f>_xlfn.XLOOKUP(C3640,customers!$A$1:$A$4972,customers!$G$1:$G$4972,,0)</f>
        <v>Germany</v>
      </c>
      <c r="I3640" t="str">
        <f>INDEX(products!$A$1:$G$5001,MATCH(orders!$D3640,products!$A$1:$A$5001,0),MATCH(I$1,products!$A$1:$G$1,0))</f>
        <v>Credit Cards</v>
      </c>
      <c r="J3640" t="str">
        <f>INDEX(products!$A$1:$G$5001,MATCH(orders!$D3640,products!$A$1:$A$5001,0),MATCH(J$1,products!$A$1:$G$1,0))</f>
        <v>Standard</v>
      </c>
      <c r="K3640">
        <f>INDEX(products!$A$1:$G$5001,MATCH(orders!$D3640,products!$A$1:$A$5001,0),MATCH(K$1,products!$A$1:$G$1,0))</f>
        <v>3</v>
      </c>
      <c r="L3640" s="3">
        <f>INDEX(products!$A$1:$G$5001,MATCH(orders!$D3640,products!$A$1:$A$5001,0),MATCH(L$1,products!$A$1:$G$1,0))</f>
        <v>2.874366666666667</v>
      </c>
      <c r="M3640" s="3">
        <f t="shared" si="56"/>
        <v>5.7487333333333339</v>
      </c>
      <c r="N3640" t="str">
        <f>_xlfn.XLOOKUP(Orders[[#This Row],[Customer ID]],customers!$A$1:$A$4972,customers!$I$1:$I$4972,,0)</f>
        <v>Yes</v>
      </c>
    </row>
    <row r="3641" spans="1:14" x14ac:dyDescent="0.25">
      <c r="A3641" t="s">
        <v>16942</v>
      </c>
      <c r="B3641" s="2">
        <v>45060</v>
      </c>
      <c r="C3641" t="s">
        <v>16943</v>
      </c>
      <c r="D3641" t="s">
        <v>16944</v>
      </c>
      <c r="E3641">
        <v>3</v>
      </c>
      <c r="F3641" t="str">
        <f>_xlfn.XLOOKUP(C3641,customers!$A$1:$A$4972,customers!B$1:B$4972,,0)</f>
        <v>Michael Brown</v>
      </c>
      <c r="H3641" t="str">
        <f>_xlfn.XLOOKUP(C3641,customers!$A$1:$A$4972,customers!$G$1:$G$4972,,0)</f>
        <v>Japan</v>
      </c>
      <c r="I3641" t="str">
        <f>INDEX(products!$A$1:$G$5001,MATCH(orders!$D3641,products!$A$1:$A$5001,0),MATCH(I$1,products!$A$1:$G$1,0))</f>
        <v>Loans</v>
      </c>
      <c r="J3641" t="str">
        <f>INDEX(products!$A$1:$G$5001,MATCH(orders!$D3641,products!$A$1:$A$5001,0),MATCH(J$1,products!$A$1:$G$1,0))</f>
        <v>Premium</v>
      </c>
      <c r="K3641">
        <f>INDEX(products!$A$1:$G$5001,MATCH(orders!$D3641,products!$A$1:$A$5001,0),MATCH(K$1,products!$A$1:$G$1,0))</f>
        <v>5</v>
      </c>
      <c r="L3641" s="3">
        <f>INDEX(products!$A$1:$G$5001,MATCH(orders!$D3641,products!$A$1:$A$5001,0),MATCH(L$1,products!$A$1:$G$1,0))</f>
        <v>4.3710333333333331</v>
      </c>
      <c r="M3641" s="3">
        <f t="shared" si="56"/>
        <v>13.113099999999999</v>
      </c>
      <c r="N3641" t="str">
        <f>_xlfn.XLOOKUP(Orders[[#This Row],[Customer ID]],customers!$A$1:$A$4972,customers!$I$1:$I$4972,,0)</f>
        <v>No</v>
      </c>
    </row>
    <row r="3642" spans="1:14" x14ac:dyDescent="0.25">
      <c r="A3642" t="s">
        <v>16945</v>
      </c>
      <c r="B3642" s="2">
        <v>45061</v>
      </c>
      <c r="C3642" t="s">
        <v>16946</v>
      </c>
      <c r="D3642" t="s">
        <v>16947</v>
      </c>
      <c r="E3642">
        <v>2</v>
      </c>
      <c r="F3642" t="str">
        <f>_xlfn.XLOOKUP(C3642,customers!$A$1:$A$4972,customers!B$1:B$4972,,0)</f>
        <v>Eric Kane</v>
      </c>
      <c r="H3642" t="str">
        <f>_xlfn.XLOOKUP(C3642,customers!$A$1:$A$4972,customers!$G$1:$G$4972,,0)</f>
        <v>Germany</v>
      </c>
      <c r="I3642" t="str">
        <f>INDEX(products!$A$1:$G$5001,MATCH(orders!$D3642,products!$A$1:$A$5001,0),MATCH(I$1,products!$A$1:$G$1,0))</f>
        <v>Investments</v>
      </c>
      <c r="J3642" t="str">
        <f>INDEX(products!$A$1:$G$5001,MATCH(orders!$D3642,products!$A$1:$A$5001,0),MATCH(J$1,products!$A$1:$G$1,0))</f>
        <v>Standard</v>
      </c>
      <c r="K3642">
        <f>INDEX(products!$A$1:$G$5001,MATCH(orders!$D3642,products!$A$1:$A$5001,0),MATCH(K$1,products!$A$1:$G$1,0))</f>
        <v>3</v>
      </c>
      <c r="L3642" s="3">
        <f>INDEX(products!$A$1:$G$5001,MATCH(orders!$D3642,products!$A$1:$A$5001,0),MATCH(L$1,products!$A$1:$G$1,0))</f>
        <v>2.714433333333333</v>
      </c>
      <c r="M3642" s="3">
        <f t="shared" si="56"/>
        <v>5.4288666666666661</v>
      </c>
      <c r="N3642" t="str">
        <f>_xlfn.XLOOKUP(Orders[[#This Row],[Customer ID]],customers!$A$1:$A$4972,customers!$I$1:$I$4972,,0)</f>
        <v>No</v>
      </c>
    </row>
    <row r="3643" spans="1:14" x14ac:dyDescent="0.25">
      <c r="A3643" t="s">
        <v>16949</v>
      </c>
      <c r="B3643" s="2">
        <v>45061</v>
      </c>
      <c r="C3643" t="s">
        <v>16950</v>
      </c>
      <c r="D3643" t="s">
        <v>16951</v>
      </c>
      <c r="E3643">
        <v>3</v>
      </c>
      <c r="F3643" t="str">
        <f>_xlfn.XLOOKUP(C3643,customers!$A$1:$A$4972,customers!B$1:B$4972,,0)</f>
        <v>Karen Pace</v>
      </c>
      <c r="H3643" t="str">
        <f>_xlfn.XLOOKUP(C3643,customers!$A$1:$A$4972,customers!$G$1:$G$4972,,0)</f>
        <v>Brazil</v>
      </c>
      <c r="I3643" t="str">
        <f>INDEX(products!$A$1:$G$5001,MATCH(orders!$D3643,products!$A$1:$A$5001,0),MATCH(I$1,products!$A$1:$G$1,0))</f>
        <v>Credit Cards</v>
      </c>
      <c r="J3643" t="str">
        <f>INDEX(products!$A$1:$G$5001,MATCH(orders!$D3643,products!$A$1:$A$5001,0),MATCH(J$1,products!$A$1:$G$1,0))</f>
        <v>Standard</v>
      </c>
      <c r="K3643">
        <f>INDEX(products!$A$1:$G$5001,MATCH(orders!$D3643,products!$A$1:$A$5001,0),MATCH(K$1,products!$A$1:$G$1,0))</f>
        <v>5</v>
      </c>
      <c r="L3643" s="3">
        <f>INDEX(products!$A$1:$G$5001,MATCH(orders!$D3643,products!$A$1:$A$5001,0),MATCH(L$1,products!$A$1:$G$1,0))</f>
        <v>7.8754999999999997</v>
      </c>
      <c r="M3643" s="3">
        <f t="shared" si="56"/>
        <v>23.6265</v>
      </c>
      <c r="N3643" t="str">
        <f>_xlfn.XLOOKUP(Orders[[#This Row],[Customer ID]],customers!$A$1:$A$4972,customers!$I$1:$I$4972,,0)</f>
        <v>Yes</v>
      </c>
    </row>
    <row r="3644" spans="1:14" x14ac:dyDescent="0.25">
      <c r="A3644" t="s">
        <v>16953</v>
      </c>
      <c r="B3644" s="2">
        <v>45062</v>
      </c>
      <c r="C3644" t="s">
        <v>16954</v>
      </c>
      <c r="D3644" t="s">
        <v>16955</v>
      </c>
      <c r="E3644">
        <v>1</v>
      </c>
      <c r="F3644" t="str">
        <f>_xlfn.XLOOKUP(C3644,customers!$A$1:$A$4972,customers!B$1:B$4972,,0)</f>
        <v>Jennifer Jordan</v>
      </c>
      <c r="H3644" t="str">
        <f>_xlfn.XLOOKUP(C3644,customers!$A$1:$A$4972,customers!$G$1:$G$4972,,0)</f>
        <v>Germany</v>
      </c>
      <c r="I3644" t="str">
        <f>INDEX(products!$A$1:$G$5001,MATCH(orders!$D3644,products!$A$1:$A$5001,0),MATCH(I$1,products!$A$1:$G$1,0))</f>
        <v>Investments</v>
      </c>
      <c r="J3644" t="str">
        <f>INDEX(products!$A$1:$G$5001,MATCH(orders!$D3644,products!$A$1:$A$5001,0),MATCH(J$1,products!$A$1:$G$1,0))</f>
        <v>VIP</v>
      </c>
      <c r="K3644">
        <f>INDEX(products!$A$1:$G$5001,MATCH(orders!$D3644,products!$A$1:$A$5001,0),MATCH(K$1,products!$A$1:$G$1,0))</f>
        <v>1</v>
      </c>
      <c r="L3644" s="3">
        <f>INDEX(products!$A$1:$G$5001,MATCH(orders!$D3644,products!$A$1:$A$5001,0),MATCH(L$1,products!$A$1:$G$1,0))</f>
        <v>1.1347333333333329</v>
      </c>
      <c r="M3644" s="3">
        <f t="shared" si="56"/>
        <v>1.1347333333333329</v>
      </c>
      <c r="N3644" t="str">
        <f>_xlfn.XLOOKUP(Orders[[#This Row],[Customer ID]],customers!$A$1:$A$4972,customers!$I$1:$I$4972,,0)</f>
        <v>No</v>
      </c>
    </row>
    <row r="3645" spans="1:14" x14ac:dyDescent="0.25">
      <c r="A3645" t="s">
        <v>16957</v>
      </c>
      <c r="B3645" s="2">
        <v>45062</v>
      </c>
      <c r="C3645" t="s">
        <v>16958</v>
      </c>
      <c r="D3645" t="s">
        <v>16959</v>
      </c>
      <c r="E3645">
        <v>4</v>
      </c>
      <c r="F3645" t="str">
        <f>_xlfn.XLOOKUP(C3645,customers!$A$1:$A$4972,customers!B$1:B$4972,,0)</f>
        <v>Joseph Bennett</v>
      </c>
      <c r="H3645" t="str">
        <f>_xlfn.XLOOKUP(C3645,customers!$A$1:$A$4972,customers!$G$1:$G$4972,,0)</f>
        <v>South Africa</v>
      </c>
      <c r="I3645" t="str">
        <f>INDEX(products!$A$1:$G$5001,MATCH(orders!$D3645,products!$A$1:$A$5001,0),MATCH(I$1,products!$A$1:$G$1,0))</f>
        <v>Money Transfers</v>
      </c>
      <c r="J3645" t="str">
        <f>INDEX(products!$A$1:$G$5001,MATCH(orders!$D3645,products!$A$1:$A$5001,0),MATCH(J$1,products!$A$1:$G$1,0))</f>
        <v>Premium</v>
      </c>
      <c r="K3645">
        <f>INDEX(products!$A$1:$G$5001,MATCH(orders!$D3645,products!$A$1:$A$5001,0),MATCH(K$1,products!$A$1:$G$1,0))</f>
        <v>10</v>
      </c>
      <c r="L3645" s="3">
        <f>INDEX(products!$A$1:$G$5001,MATCH(orders!$D3645,products!$A$1:$A$5001,0),MATCH(L$1,products!$A$1:$G$1,0))</f>
        <v>11.32966666666667</v>
      </c>
      <c r="M3645" s="3">
        <f t="shared" si="56"/>
        <v>45.31866666666668</v>
      </c>
      <c r="N3645" t="str">
        <f>_xlfn.XLOOKUP(Orders[[#This Row],[Customer ID]],customers!$A$1:$A$4972,customers!$I$1:$I$4972,,0)</f>
        <v>Yes</v>
      </c>
    </row>
    <row r="3646" spans="1:14" x14ac:dyDescent="0.25">
      <c r="A3646" t="s">
        <v>16961</v>
      </c>
      <c r="B3646" s="2">
        <v>45063</v>
      </c>
      <c r="C3646" t="s">
        <v>16962</v>
      </c>
      <c r="D3646" t="s">
        <v>16963</v>
      </c>
      <c r="E3646">
        <v>2</v>
      </c>
      <c r="F3646" t="str">
        <f>_xlfn.XLOOKUP(C3646,customers!$A$1:$A$4972,customers!B$1:B$4972,,0)</f>
        <v>Carlos Howell</v>
      </c>
      <c r="H3646" t="str">
        <f>_xlfn.XLOOKUP(C3646,customers!$A$1:$A$4972,customers!$G$1:$G$4972,,0)</f>
        <v>Germany</v>
      </c>
      <c r="I3646" t="str">
        <f>INDEX(products!$A$1:$G$5001,MATCH(orders!$D3646,products!$A$1:$A$5001,0),MATCH(I$1,products!$A$1:$G$1,0))</f>
        <v>Loans</v>
      </c>
      <c r="J3646" t="str">
        <f>INDEX(products!$A$1:$G$5001,MATCH(orders!$D3646,products!$A$1:$A$5001,0),MATCH(J$1,products!$A$1:$G$1,0))</f>
        <v>Standard</v>
      </c>
      <c r="K3646">
        <f>INDEX(products!$A$1:$G$5001,MATCH(orders!$D3646,products!$A$1:$A$5001,0),MATCH(K$1,products!$A$1:$G$1,0))</f>
        <v>3</v>
      </c>
      <c r="L3646" s="3">
        <f>INDEX(products!$A$1:$G$5001,MATCH(orders!$D3646,products!$A$1:$A$5001,0),MATCH(L$1,products!$A$1:$G$1,0))</f>
        <v>4.2817333333333343</v>
      </c>
      <c r="M3646" s="3">
        <f t="shared" si="56"/>
        <v>8.5634666666666686</v>
      </c>
      <c r="N3646" t="str">
        <f>_xlfn.XLOOKUP(Orders[[#This Row],[Customer ID]],customers!$A$1:$A$4972,customers!$I$1:$I$4972,,0)</f>
        <v>No</v>
      </c>
    </row>
    <row r="3647" spans="1:14" x14ac:dyDescent="0.25">
      <c r="A3647" t="s">
        <v>16965</v>
      </c>
      <c r="B3647" s="2">
        <v>45063</v>
      </c>
      <c r="C3647" t="s">
        <v>16966</v>
      </c>
      <c r="D3647" t="s">
        <v>16967</v>
      </c>
      <c r="E3647">
        <v>4</v>
      </c>
      <c r="F3647" t="str">
        <f>_xlfn.XLOOKUP(C3647,customers!$A$1:$A$4972,customers!B$1:B$4972,,0)</f>
        <v>Daniel Lee</v>
      </c>
      <c r="H3647" t="str">
        <f>_xlfn.XLOOKUP(C3647,customers!$A$1:$A$4972,customers!$G$1:$G$4972,,0)</f>
        <v>Japan</v>
      </c>
      <c r="I3647" t="str">
        <f>INDEX(products!$A$1:$G$5001,MATCH(orders!$D3647,products!$A$1:$A$5001,0),MATCH(I$1,products!$A$1:$G$1,0))</f>
        <v>Loans</v>
      </c>
      <c r="J3647" t="str">
        <f>INDEX(products!$A$1:$G$5001,MATCH(orders!$D3647,products!$A$1:$A$5001,0),MATCH(J$1,products!$A$1:$G$1,0))</f>
        <v>Standard</v>
      </c>
      <c r="K3647">
        <f>INDEX(products!$A$1:$G$5001,MATCH(orders!$D3647,products!$A$1:$A$5001,0),MATCH(K$1,products!$A$1:$G$1,0))</f>
        <v>10</v>
      </c>
      <c r="L3647" s="3">
        <f>INDEX(products!$A$1:$G$5001,MATCH(orders!$D3647,products!$A$1:$A$5001,0),MATCH(L$1,products!$A$1:$G$1,0))</f>
        <v>8.2116000000000007</v>
      </c>
      <c r="M3647" s="3">
        <f t="shared" si="56"/>
        <v>32.846400000000003</v>
      </c>
      <c r="N3647" t="str">
        <f>_xlfn.XLOOKUP(Orders[[#This Row],[Customer ID]],customers!$A$1:$A$4972,customers!$I$1:$I$4972,,0)</f>
        <v>Yes</v>
      </c>
    </row>
    <row r="3648" spans="1:14" x14ac:dyDescent="0.25">
      <c r="A3648" t="s">
        <v>16969</v>
      </c>
      <c r="B3648" s="2">
        <v>45063</v>
      </c>
      <c r="C3648" t="s">
        <v>16970</v>
      </c>
      <c r="D3648" t="s">
        <v>16971</v>
      </c>
      <c r="E3648">
        <v>2</v>
      </c>
      <c r="F3648" t="str">
        <f>_xlfn.XLOOKUP(C3648,customers!$A$1:$A$4972,customers!B$1:B$4972,,0)</f>
        <v>David Moore</v>
      </c>
      <c r="H3648" t="str">
        <f>_xlfn.XLOOKUP(C3648,customers!$A$1:$A$4972,customers!$G$1:$G$4972,,0)</f>
        <v>Japan</v>
      </c>
      <c r="I3648" t="str">
        <f>INDEX(products!$A$1:$G$5001,MATCH(orders!$D3648,products!$A$1:$A$5001,0),MATCH(I$1,products!$A$1:$G$1,0))</f>
        <v>Investments</v>
      </c>
      <c r="J3648" t="str">
        <f>INDEX(products!$A$1:$G$5001,MATCH(orders!$D3648,products!$A$1:$A$5001,0),MATCH(J$1,products!$A$1:$G$1,0))</f>
        <v>VIP</v>
      </c>
      <c r="K3648">
        <f>INDEX(products!$A$1:$G$5001,MATCH(orders!$D3648,products!$A$1:$A$5001,0),MATCH(K$1,products!$A$1:$G$1,0))</f>
        <v>3</v>
      </c>
      <c r="L3648" s="3">
        <f>INDEX(products!$A$1:$G$5001,MATCH(orders!$D3648,products!$A$1:$A$5001,0),MATCH(L$1,products!$A$1:$G$1,0))</f>
        <v>3.4618000000000002</v>
      </c>
      <c r="M3648" s="3">
        <f t="shared" si="56"/>
        <v>6.9236000000000004</v>
      </c>
      <c r="N3648" t="str">
        <f>_xlfn.XLOOKUP(Orders[[#This Row],[Customer ID]],customers!$A$1:$A$4972,customers!$I$1:$I$4972,,0)</f>
        <v>No</v>
      </c>
    </row>
    <row r="3649" spans="1:14" x14ac:dyDescent="0.25">
      <c r="A3649" t="s">
        <v>16973</v>
      </c>
      <c r="B3649" s="2">
        <v>45064</v>
      </c>
      <c r="C3649" t="s">
        <v>16974</v>
      </c>
      <c r="D3649" t="s">
        <v>16975</v>
      </c>
      <c r="E3649">
        <v>1</v>
      </c>
      <c r="F3649" t="str">
        <f>_xlfn.XLOOKUP(C3649,customers!$A$1:$A$4972,customers!B$1:B$4972,,0)</f>
        <v>Alicia Porter</v>
      </c>
      <c r="H3649" t="str">
        <f>_xlfn.XLOOKUP(C3649,customers!$A$1:$A$4972,customers!$G$1:$G$4972,,0)</f>
        <v>Germany</v>
      </c>
      <c r="I3649" t="str">
        <f>INDEX(products!$A$1:$G$5001,MATCH(orders!$D3649,products!$A$1:$A$5001,0),MATCH(I$1,products!$A$1:$G$1,0))</f>
        <v>Credit Cards</v>
      </c>
      <c r="J3649" t="str">
        <f>INDEX(products!$A$1:$G$5001,MATCH(orders!$D3649,products!$A$1:$A$5001,0),MATCH(J$1,products!$A$1:$G$1,0))</f>
        <v>VIP</v>
      </c>
      <c r="K3649">
        <f>INDEX(products!$A$1:$G$5001,MATCH(orders!$D3649,products!$A$1:$A$5001,0),MATCH(K$1,products!$A$1:$G$1,0))</f>
        <v>1</v>
      </c>
      <c r="L3649" s="3">
        <f>INDEX(products!$A$1:$G$5001,MATCH(orders!$D3649,products!$A$1:$A$5001,0),MATCH(L$1,products!$A$1:$G$1,0))</f>
        <v>1.0966666666666669</v>
      </c>
      <c r="M3649" s="3">
        <f t="shared" si="56"/>
        <v>1.0966666666666669</v>
      </c>
      <c r="N3649" t="str">
        <f>_xlfn.XLOOKUP(Orders[[#This Row],[Customer ID]],customers!$A$1:$A$4972,customers!$I$1:$I$4972,,0)</f>
        <v>No</v>
      </c>
    </row>
    <row r="3650" spans="1:14" x14ac:dyDescent="0.25">
      <c r="A3650" t="s">
        <v>16977</v>
      </c>
      <c r="B3650" s="2">
        <v>45064</v>
      </c>
      <c r="C3650" t="s">
        <v>16978</v>
      </c>
      <c r="D3650" t="s">
        <v>16979</v>
      </c>
      <c r="E3650">
        <v>1</v>
      </c>
      <c r="F3650" t="str">
        <f>_xlfn.XLOOKUP(C3650,customers!$A$1:$A$4972,customers!B$1:B$4972,,0)</f>
        <v>Jessica Garcia</v>
      </c>
      <c r="H3650" t="str">
        <f>_xlfn.XLOOKUP(C3650,customers!$A$1:$A$4972,customers!$G$1:$G$4972,,0)</f>
        <v>Japan</v>
      </c>
      <c r="I3650" t="str">
        <f>INDEX(products!$A$1:$G$5001,MATCH(orders!$D3650,products!$A$1:$A$5001,0),MATCH(I$1,products!$A$1:$G$1,0))</f>
        <v>Investments</v>
      </c>
      <c r="J3650" t="str">
        <f>INDEX(products!$A$1:$G$5001,MATCH(orders!$D3650,products!$A$1:$A$5001,0),MATCH(J$1,products!$A$1:$G$1,0))</f>
        <v>Premium</v>
      </c>
      <c r="K3650">
        <f>INDEX(products!$A$1:$G$5001,MATCH(orders!$D3650,products!$A$1:$A$5001,0),MATCH(K$1,products!$A$1:$G$1,0))</f>
        <v>1</v>
      </c>
      <c r="L3650" s="3">
        <f>INDEX(products!$A$1:$G$5001,MATCH(orders!$D3650,products!$A$1:$A$5001,0),MATCH(L$1,products!$A$1:$G$1,0))</f>
        <v>1.2635666666666669</v>
      </c>
      <c r="M3650" s="3">
        <f t="shared" si="56"/>
        <v>1.2635666666666669</v>
      </c>
      <c r="N3650" t="str">
        <f>_xlfn.XLOOKUP(Orders[[#This Row],[Customer ID]],customers!$A$1:$A$4972,customers!$I$1:$I$4972,,0)</f>
        <v>No</v>
      </c>
    </row>
    <row r="3651" spans="1:14" x14ac:dyDescent="0.25">
      <c r="A3651" t="s">
        <v>16981</v>
      </c>
      <c r="B3651" s="2">
        <v>45065</v>
      </c>
      <c r="C3651" t="s">
        <v>16982</v>
      </c>
      <c r="D3651" t="s">
        <v>16983</v>
      </c>
      <c r="E3651">
        <v>1</v>
      </c>
      <c r="F3651" t="str">
        <f>_xlfn.XLOOKUP(C3651,customers!$A$1:$A$4972,customers!B$1:B$4972,,0)</f>
        <v>Kerri Wright</v>
      </c>
      <c r="H3651" t="str">
        <f>_xlfn.XLOOKUP(C3651,customers!$A$1:$A$4972,customers!$G$1:$G$4972,,0)</f>
        <v>Japan</v>
      </c>
      <c r="I3651" t="str">
        <f>INDEX(products!$A$1:$G$5001,MATCH(orders!$D3651,products!$A$1:$A$5001,0),MATCH(I$1,products!$A$1:$G$1,0))</f>
        <v>Money Transfers</v>
      </c>
      <c r="J3651" t="str">
        <f>INDEX(products!$A$1:$G$5001,MATCH(orders!$D3651,products!$A$1:$A$5001,0),MATCH(J$1,products!$A$1:$G$1,0))</f>
        <v>Standard</v>
      </c>
      <c r="K3651">
        <f>INDEX(products!$A$1:$G$5001,MATCH(orders!$D3651,products!$A$1:$A$5001,0),MATCH(K$1,products!$A$1:$G$1,0))</f>
        <v>1</v>
      </c>
      <c r="L3651" s="3">
        <f>INDEX(products!$A$1:$G$5001,MATCH(orders!$D3651,products!$A$1:$A$5001,0),MATCH(L$1,products!$A$1:$G$1,0))</f>
        <v>1.666233333333333</v>
      </c>
      <c r="M3651" s="3">
        <f t="shared" ref="M3651:M3714" si="57">L3651*E3651</f>
        <v>1.666233333333333</v>
      </c>
      <c r="N3651" t="str">
        <f>_xlfn.XLOOKUP(Orders[[#This Row],[Customer ID]],customers!$A$1:$A$4972,customers!$I$1:$I$4972,,0)</f>
        <v>No</v>
      </c>
    </row>
    <row r="3652" spans="1:14" x14ac:dyDescent="0.25">
      <c r="A3652" t="s">
        <v>16985</v>
      </c>
      <c r="B3652" s="2">
        <v>45065</v>
      </c>
      <c r="C3652" t="s">
        <v>16986</v>
      </c>
      <c r="D3652" t="s">
        <v>16987</v>
      </c>
      <c r="E3652">
        <v>2</v>
      </c>
      <c r="F3652" t="str">
        <f>_xlfn.XLOOKUP(C3652,customers!$A$1:$A$4972,customers!B$1:B$4972,,0)</f>
        <v>Curtis Peterson</v>
      </c>
      <c r="H3652" t="str">
        <f>_xlfn.XLOOKUP(C3652,customers!$A$1:$A$4972,customers!$G$1:$G$4972,,0)</f>
        <v>South Africa</v>
      </c>
      <c r="I3652" t="str">
        <f>INDEX(products!$A$1:$G$5001,MATCH(orders!$D3652,products!$A$1:$A$5001,0),MATCH(I$1,products!$A$1:$G$1,0))</f>
        <v>Credit Cards</v>
      </c>
      <c r="J3652" t="str">
        <f>INDEX(products!$A$1:$G$5001,MATCH(orders!$D3652,products!$A$1:$A$5001,0),MATCH(J$1,products!$A$1:$G$1,0))</f>
        <v>VIP</v>
      </c>
      <c r="K3652">
        <f>INDEX(products!$A$1:$G$5001,MATCH(orders!$D3652,products!$A$1:$A$5001,0),MATCH(K$1,products!$A$1:$G$1,0))</f>
        <v>3</v>
      </c>
      <c r="L3652" s="3">
        <f>INDEX(products!$A$1:$G$5001,MATCH(orders!$D3652,products!$A$1:$A$5001,0),MATCH(L$1,products!$A$1:$G$1,0))</f>
        <v>4.3083333333333336</v>
      </c>
      <c r="M3652" s="3">
        <f t="shared" si="57"/>
        <v>8.6166666666666671</v>
      </c>
      <c r="N3652" t="str">
        <f>_xlfn.XLOOKUP(Orders[[#This Row],[Customer ID]],customers!$A$1:$A$4972,customers!$I$1:$I$4972,,0)</f>
        <v>No</v>
      </c>
    </row>
    <row r="3653" spans="1:14" x14ac:dyDescent="0.25">
      <c r="A3653" t="s">
        <v>16989</v>
      </c>
      <c r="B3653" s="2">
        <v>45066</v>
      </c>
      <c r="C3653" t="s">
        <v>16990</v>
      </c>
      <c r="D3653" t="s">
        <v>16991</v>
      </c>
      <c r="E3653">
        <v>3</v>
      </c>
      <c r="F3653" t="str">
        <f>_xlfn.XLOOKUP(C3653,customers!$A$1:$A$4972,customers!B$1:B$4972,,0)</f>
        <v>Jeffrey Gonzalez</v>
      </c>
      <c r="H3653" t="str">
        <f>_xlfn.XLOOKUP(C3653,customers!$A$1:$A$4972,customers!$G$1:$G$4972,,0)</f>
        <v>Brazil</v>
      </c>
      <c r="I3653" t="str">
        <f>INDEX(products!$A$1:$G$5001,MATCH(orders!$D3653,products!$A$1:$A$5001,0),MATCH(I$1,products!$A$1:$G$1,0))</f>
        <v>Credit Cards</v>
      </c>
      <c r="J3653" t="str">
        <f>INDEX(products!$A$1:$G$5001,MATCH(orders!$D3653,products!$A$1:$A$5001,0),MATCH(J$1,products!$A$1:$G$1,0))</f>
        <v>VIP</v>
      </c>
      <c r="K3653">
        <f>INDEX(products!$A$1:$G$5001,MATCH(orders!$D3653,products!$A$1:$A$5001,0),MATCH(K$1,products!$A$1:$G$1,0))</f>
        <v>5</v>
      </c>
      <c r="L3653" s="3">
        <f>INDEX(products!$A$1:$G$5001,MATCH(orders!$D3653,products!$A$1:$A$5001,0),MATCH(L$1,products!$A$1:$G$1,0))</f>
        <v>5.3226666666666667</v>
      </c>
      <c r="M3653" s="3">
        <f t="shared" si="57"/>
        <v>15.968</v>
      </c>
      <c r="N3653" t="str">
        <f>_xlfn.XLOOKUP(Orders[[#This Row],[Customer ID]],customers!$A$1:$A$4972,customers!$I$1:$I$4972,,0)</f>
        <v>No</v>
      </c>
    </row>
    <row r="3654" spans="1:14" x14ac:dyDescent="0.25">
      <c r="A3654" t="s">
        <v>16993</v>
      </c>
      <c r="B3654" s="2">
        <v>45066</v>
      </c>
      <c r="C3654" t="s">
        <v>16994</v>
      </c>
      <c r="D3654" t="s">
        <v>16995</v>
      </c>
      <c r="E3654">
        <v>2</v>
      </c>
      <c r="F3654" t="str">
        <f>_xlfn.XLOOKUP(C3654,customers!$A$1:$A$4972,customers!B$1:B$4972,,0)</f>
        <v>Heather Bailey</v>
      </c>
      <c r="H3654" t="str">
        <f>_xlfn.XLOOKUP(C3654,customers!$A$1:$A$4972,customers!$G$1:$G$4972,,0)</f>
        <v>South Africa</v>
      </c>
      <c r="I3654" t="str">
        <f>INDEX(products!$A$1:$G$5001,MATCH(orders!$D3654,products!$A$1:$A$5001,0),MATCH(I$1,products!$A$1:$G$1,0))</f>
        <v>Investments</v>
      </c>
      <c r="J3654" t="str">
        <f>INDEX(products!$A$1:$G$5001,MATCH(orders!$D3654,products!$A$1:$A$5001,0),MATCH(J$1,products!$A$1:$G$1,0))</f>
        <v>VIP</v>
      </c>
      <c r="K3654">
        <f>INDEX(products!$A$1:$G$5001,MATCH(orders!$D3654,products!$A$1:$A$5001,0),MATCH(K$1,products!$A$1:$G$1,0))</f>
        <v>3</v>
      </c>
      <c r="L3654" s="3">
        <f>INDEX(products!$A$1:$G$5001,MATCH(orders!$D3654,products!$A$1:$A$5001,0),MATCH(L$1,products!$A$1:$G$1,0))</f>
        <v>4.4826666666666668</v>
      </c>
      <c r="M3654" s="3">
        <f t="shared" si="57"/>
        <v>8.9653333333333336</v>
      </c>
      <c r="N3654" t="str">
        <f>_xlfn.XLOOKUP(Orders[[#This Row],[Customer ID]],customers!$A$1:$A$4972,customers!$I$1:$I$4972,,0)</f>
        <v>Yes</v>
      </c>
    </row>
    <row r="3655" spans="1:14" x14ac:dyDescent="0.25">
      <c r="A3655" t="s">
        <v>16997</v>
      </c>
      <c r="B3655" s="2">
        <v>45067</v>
      </c>
      <c r="C3655" t="s">
        <v>16998</v>
      </c>
      <c r="D3655" t="s">
        <v>16999</v>
      </c>
      <c r="E3655">
        <v>3</v>
      </c>
      <c r="F3655" t="str">
        <f>_xlfn.XLOOKUP(C3655,customers!$A$1:$A$4972,customers!B$1:B$4972,,0)</f>
        <v>Timothy Grant</v>
      </c>
      <c r="H3655" t="str">
        <f>_xlfn.XLOOKUP(C3655,customers!$A$1:$A$4972,customers!$G$1:$G$4972,,0)</f>
        <v>United States</v>
      </c>
      <c r="I3655" t="str">
        <f>INDEX(products!$A$1:$G$5001,MATCH(orders!$D3655,products!$A$1:$A$5001,0),MATCH(I$1,products!$A$1:$G$1,0))</f>
        <v>Money Transfers</v>
      </c>
      <c r="J3655" t="str">
        <f>INDEX(products!$A$1:$G$5001,MATCH(orders!$D3655,products!$A$1:$A$5001,0),MATCH(J$1,products!$A$1:$G$1,0))</f>
        <v>Premium</v>
      </c>
      <c r="K3655">
        <f>INDEX(products!$A$1:$G$5001,MATCH(orders!$D3655,products!$A$1:$A$5001,0),MATCH(K$1,products!$A$1:$G$1,0))</f>
        <v>5</v>
      </c>
      <c r="L3655" s="3">
        <f>INDEX(products!$A$1:$G$5001,MATCH(orders!$D3655,products!$A$1:$A$5001,0),MATCH(L$1,products!$A$1:$G$1,0))</f>
        <v>4.186866666666667</v>
      </c>
      <c r="M3655" s="3">
        <f t="shared" si="57"/>
        <v>12.560600000000001</v>
      </c>
      <c r="N3655" t="str">
        <f>_xlfn.XLOOKUP(Orders[[#This Row],[Customer ID]],customers!$A$1:$A$4972,customers!$I$1:$I$4972,,0)</f>
        <v>Yes</v>
      </c>
    </row>
    <row r="3656" spans="1:14" x14ac:dyDescent="0.25">
      <c r="A3656" t="s">
        <v>17001</v>
      </c>
      <c r="B3656" s="2">
        <v>45067</v>
      </c>
      <c r="C3656" t="s">
        <v>17002</v>
      </c>
      <c r="D3656" t="s">
        <v>17003</v>
      </c>
      <c r="E3656">
        <v>2</v>
      </c>
      <c r="F3656" t="str">
        <f>_xlfn.XLOOKUP(C3656,customers!$A$1:$A$4972,customers!B$1:B$4972,,0)</f>
        <v>Cynthia King</v>
      </c>
      <c r="H3656" t="str">
        <f>_xlfn.XLOOKUP(C3656,customers!$A$1:$A$4972,customers!$G$1:$G$4972,,0)</f>
        <v>South Africa</v>
      </c>
      <c r="I3656" t="str">
        <f>INDEX(products!$A$1:$G$5001,MATCH(orders!$D3656,products!$A$1:$A$5001,0),MATCH(I$1,products!$A$1:$G$1,0))</f>
        <v>Credit Cards</v>
      </c>
      <c r="J3656" t="str">
        <f>INDEX(products!$A$1:$G$5001,MATCH(orders!$D3656,products!$A$1:$A$5001,0),MATCH(J$1,products!$A$1:$G$1,0))</f>
        <v>VIP</v>
      </c>
      <c r="K3656">
        <f>INDEX(products!$A$1:$G$5001,MATCH(orders!$D3656,products!$A$1:$A$5001,0),MATCH(K$1,products!$A$1:$G$1,0))</f>
        <v>3</v>
      </c>
      <c r="L3656" s="3">
        <f>INDEX(products!$A$1:$G$5001,MATCH(orders!$D3656,products!$A$1:$A$5001,0),MATCH(L$1,products!$A$1:$G$1,0))</f>
        <v>2.0914000000000001</v>
      </c>
      <c r="M3656" s="3">
        <f t="shared" si="57"/>
        <v>4.1828000000000003</v>
      </c>
      <c r="N3656" t="str">
        <f>_xlfn.XLOOKUP(Orders[[#This Row],[Customer ID]],customers!$A$1:$A$4972,customers!$I$1:$I$4972,,0)</f>
        <v>Yes</v>
      </c>
    </row>
    <row r="3657" spans="1:14" x14ac:dyDescent="0.25">
      <c r="A3657" t="s">
        <v>17005</v>
      </c>
      <c r="B3657" s="2">
        <v>45067</v>
      </c>
      <c r="C3657" t="s">
        <v>17006</v>
      </c>
      <c r="D3657" t="s">
        <v>17007</v>
      </c>
      <c r="E3657">
        <v>2</v>
      </c>
      <c r="F3657" t="str">
        <f>_xlfn.XLOOKUP(C3657,customers!$A$1:$A$4972,customers!B$1:B$4972,,0)</f>
        <v>Ricky English</v>
      </c>
      <c r="H3657" t="str">
        <f>_xlfn.XLOOKUP(C3657,customers!$A$1:$A$4972,customers!$G$1:$G$4972,,0)</f>
        <v>Germany</v>
      </c>
      <c r="I3657" t="str">
        <f>INDEX(products!$A$1:$G$5001,MATCH(orders!$D3657,products!$A$1:$A$5001,0),MATCH(I$1,products!$A$1:$G$1,0))</f>
        <v>Loans</v>
      </c>
      <c r="J3657" t="str">
        <f>INDEX(products!$A$1:$G$5001,MATCH(orders!$D3657,products!$A$1:$A$5001,0),MATCH(J$1,products!$A$1:$G$1,0))</f>
        <v>Premium</v>
      </c>
      <c r="K3657">
        <f>INDEX(products!$A$1:$G$5001,MATCH(orders!$D3657,products!$A$1:$A$5001,0),MATCH(K$1,products!$A$1:$G$1,0))</f>
        <v>3</v>
      </c>
      <c r="L3657" s="3">
        <f>INDEX(products!$A$1:$G$5001,MATCH(orders!$D3657,products!$A$1:$A$5001,0),MATCH(L$1,products!$A$1:$G$1,0))</f>
        <v>2.6133333333333342</v>
      </c>
      <c r="M3657" s="3">
        <f t="shared" si="57"/>
        <v>5.2266666666666683</v>
      </c>
      <c r="N3657" t="str">
        <f>_xlfn.XLOOKUP(Orders[[#This Row],[Customer ID]],customers!$A$1:$A$4972,customers!$I$1:$I$4972,,0)</f>
        <v>No</v>
      </c>
    </row>
    <row r="3658" spans="1:14" x14ac:dyDescent="0.25">
      <c r="A3658" t="s">
        <v>17009</v>
      </c>
      <c r="B3658" s="2">
        <v>45068</v>
      </c>
      <c r="C3658" t="s">
        <v>17010</v>
      </c>
      <c r="D3658" t="s">
        <v>17011</v>
      </c>
      <c r="E3658">
        <v>1</v>
      </c>
      <c r="F3658" t="str">
        <f>_xlfn.XLOOKUP(C3658,customers!$A$1:$A$4972,customers!B$1:B$4972,,0)</f>
        <v>Eduardo Mclaughlin</v>
      </c>
      <c r="H3658" t="str">
        <f>_xlfn.XLOOKUP(C3658,customers!$A$1:$A$4972,customers!$G$1:$G$4972,,0)</f>
        <v>Brazil</v>
      </c>
      <c r="I3658" t="str">
        <f>INDEX(products!$A$1:$G$5001,MATCH(orders!$D3658,products!$A$1:$A$5001,0),MATCH(I$1,products!$A$1:$G$1,0))</f>
        <v>Money Transfers</v>
      </c>
      <c r="J3658" t="str">
        <f>INDEX(products!$A$1:$G$5001,MATCH(orders!$D3658,products!$A$1:$A$5001,0),MATCH(J$1,products!$A$1:$G$1,0))</f>
        <v>Premium</v>
      </c>
      <c r="K3658">
        <f>INDEX(products!$A$1:$G$5001,MATCH(orders!$D3658,products!$A$1:$A$5001,0),MATCH(K$1,products!$A$1:$G$1,0))</f>
        <v>1</v>
      </c>
      <c r="L3658" s="3">
        <f>INDEX(products!$A$1:$G$5001,MATCH(orders!$D3658,products!$A$1:$A$5001,0),MATCH(L$1,products!$A$1:$G$1,0))</f>
        <v>1.007066666666667</v>
      </c>
      <c r="M3658" s="3">
        <f t="shared" si="57"/>
        <v>1.007066666666667</v>
      </c>
      <c r="N3658" t="str">
        <f>_xlfn.XLOOKUP(Orders[[#This Row],[Customer ID]],customers!$A$1:$A$4972,customers!$I$1:$I$4972,,0)</f>
        <v>Yes</v>
      </c>
    </row>
    <row r="3659" spans="1:14" x14ac:dyDescent="0.25">
      <c r="A3659" t="s">
        <v>17013</v>
      </c>
      <c r="B3659" s="2">
        <v>45068</v>
      </c>
      <c r="C3659" t="s">
        <v>17014</v>
      </c>
      <c r="D3659" t="s">
        <v>17015</v>
      </c>
      <c r="E3659">
        <v>4</v>
      </c>
      <c r="F3659" t="str">
        <f>_xlfn.XLOOKUP(C3659,customers!$A$1:$A$4972,customers!B$1:B$4972,,0)</f>
        <v>Kaitlyn Lawson</v>
      </c>
      <c r="H3659" t="str">
        <f>_xlfn.XLOOKUP(C3659,customers!$A$1:$A$4972,customers!$G$1:$G$4972,,0)</f>
        <v>Germany</v>
      </c>
      <c r="I3659" t="str">
        <f>INDEX(products!$A$1:$G$5001,MATCH(orders!$D3659,products!$A$1:$A$5001,0),MATCH(I$1,products!$A$1:$G$1,0))</f>
        <v>Credit Cards</v>
      </c>
      <c r="J3659" t="str">
        <f>INDEX(products!$A$1:$G$5001,MATCH(orders!$D3659,products!$A$1:$A$5001,0),MATCH(J$1,products!$A$1:$G$1,0))</f>
        <v>Standard</v>
      </c>
      <c r="K3659">
        <f>INDEX(products!$A$1:$G$5001,MATCH(orders!$D3659,products!$A$1:$A$5001,0),MATCH(K$1,products!$A$1:$G$1,0))</f>
        <v>10</v>
      </c>
      <c r="L3659" s="3">
        <f>INDEX(products!$A$1:$G$5001,MATCH(orders!$D3659,products!$A$1:$A$5001,0),MATCH(L$1,products!$A$1:$G$1,0))</f>
        <v>11.77246666666667</v>
      </c>
      <c r="M3659" s="3">
        <f t="shared" si="57"/>
        <v>47.08986666666668</v>
      </c>
      <c r="N3659" t="str">
        <f>_xlfn.XLOOKUP(Orders[[#This Row],[Customer ID]],customers!$A$1:$A$4972,customers!$I$1:$I$4972,,0)</f>
        <v>No</v>
      </c>
    </row>
    <row r="3660" spans="1:14" x14ac:dyDescent="0.25">
      <c r="A3660" t="s">
        <v>17017</v>
      </c>
      <c r="B3660" s="2">
        <v>45069</v>
      </c>
      <c r="C3660" t="s">
        <v>17018</v>
      </c>
      <c r="D3660" t="s">
        <v>17019</v>
      </c>
      <c r="E3660">
        <v>4</v>
      </c>
      <c r="F3660" t="str">
        <f>_xlfn.XLOOKUP(C3660,customers!$A$1:$A$4972,customers!B$1:B$4972,,0)</f>
        <v>Heather Cortez</v>
      </c>
      <c r="H3660" t="str">
        <f>_xlfn.XLOOKUP(C3660,customers!$A$1:$A$4972,customers!$G$1:$G$4972,,0)</f>
        <v>United States</v>
      </c>
      <c r="I3660" t="str">
        <f>INDEX(products!$A$1:$G$5001,MATCH(orders!$D3660,products!$A$1:$A$5001,0),MATCH(I$1,products!$A$1:$G$1,0))</f>
        <v>Investments</v>
      </c>
      <c r="J3660" t="str">
        <f>INDEX(products!$A$1:$G$5001,MATCH(orders!$D3660,products!$A$1:$A$5001,0),MATCH(J$1,products!$A$1:$G$1,0))</f>
        <v>Standard</v>
      </c>
      <c r="K3660">
        <f>INDEX(products!$A$1:$G$5001,MATCH(orders!$D3660,products!$A$1:$A$5001,0),MATCH(K$1,products!$A$1:$G$1,0))</f>
        <v>10</v>
      </c>
      <c r="L3660" s="3">
        <f>INDEX(products!$A$1:$G$5001,MATCH(orders!$D3660,products!$A$1:$A$5001,0),MATCH(L$1,products!$A$1:$G$1,0))</f>
        <v>12.817966666666671</v>
      </c>
      <c r="M3660" s="3">
        <f t="shared" si="57"/>
        <v>51.271866666666682</v>
      </c>
      <c r="N3660" t="str">
        <f>_xlfn.XLOOKUP(Orders[[#This Row],[Customer ID]],customers!$A$1:$A$4972,customers!$I$1:$I$4972,,0)</f>
        <v>Yes</v>
      </c>
    </row>
    <row r="3661" spans="1:14" x14ac:dyDescent="0.25">
      <c r="A3661" t="s">
        <v>17021</v>
      </c>
      <c r="B3661" s="2">
        <v>45069</v>
      </c>
      <c r="C3661" t="s">
        <v>17022</v>
      </c>
      <c r="D3661" t="s">
        <v>17023</v>
      </c>
      <c r="E3661">
        <v>3</v>
      </c>
      <c r="F3661" t="str">
        <f>_xlfn.XLOOKUP(C3661,customers!$A$1:$A$4972,customers!B$1:B$4972,,0)</f>
        <v>Holly Bridges</v>
      </c>
      <c r="H3661" t="str">
        <f>_xlfn.XLOOKUP(C3661,customers!$A$1:$A$4972,customers!$G$1:$G$4972,,0)</f>
        <v>Brazil</v>
      </c>
      <c r="I3661" t="str">
        <f>INDEX(products!$A$1:$G$5001,MATCH(orders!$D3661,products!$A$1:$A$5001,0),MATCH(I$1,products!$A$1:$G$1,0))</f>
        <v>Credit Cards</v>
      </c>
      <c r="J3661" t="str">
        <f>INDEX(products!$A$1:$G$5001,MATCH(orders!$D3661,products!$A$1:$A$5001,0),MATCH(J$1,products!$A$1:$G$1,0))</f>
        <v>Premium</v>
      </c>
      <c r="K3661">
        <f>INDEX(products!$A$1:$G$5001,MATCH(orders!$D3661,products!$A$1:$A$5001,0),MATCH(K$1,products!$A$1:$G$1,0))</f>
        <v>5</v>
      </c>
      <c r="L3661" s="3">
        <f>INDEX(products!$A$1:$G$5001,MATCH(orders!$D3661,products!$A$1:$A$5001,0),MATCH(L$1,products!$A$1:$G$1,0))</f>
        <v>7.8863666666666674</v>
      </c>
      <c r="M3661" s="3">
        <f t="shared" si="57"/>
        <v>23.659100000000002</v>
      </c>
      <c r="N3661" t="str">
        <f>_xlfn.XLOOKUP(Orders[[#This Row],[Customer ID]],customers!$A$1:$A$4972,customers!$I$1:$I$4972,,0)</f>
        <v>Yes</v>
      </c>
    </row>
    <row r="3662" spans="1:14" x14ac:dyDescent="0.25">
      <c r="A3662" t="s">
        <v>17025</v>
      </c>
      <c r="B3662" s="2">
        <v>45070</v>
      </c>
      <c r="C3662" t="s">
        <v>17026</v>
      </c>
      <c r="D3662" t="s">
        <v>17027</v>
      </c>
      <c r="E3662">
        <v>4</v>
      </c>
      <c r="F3662" t="str">
        <f>_xlfn.XLOOKUP(C3662,customers!$A$1:$A$4972,customers!B$1:B$4972,,0)</f>
        <v>Kevin Soto Jr.</v>
      </c>
      <c r="H3662" t="str">
        <f>_xlfn.XLOOKUP(C3662,customers!$A$1:$A$4972,customers!$G$1:$G$4972,,0)</f>
        <v>Japan</v>
      </c>
      <c r="I3662" t="str">
        <f>INDEX(products!$A$1:$G$5001,MATCH(orders!$D3662,products!$A$1:$A$5001,0),MATCH(I$1,products!$A$1:$G$1,0))</f>
        <v>Loans</v>
      </c>
      <c r="J3662" t="str">
        <f>INDEX(products!$A$1:$G$5001,MATCH(orders!$D3662,products!$A$1:$A$5001,0),MATCH(J$1,products!$A$1:$G$1,0))</f>
        <v>Standard</v>
      </c>
      <c r="K3662">
        <f>INDEX(products!$A$1:$G$5001,MATCH(orders!$D3662,products!$A$1:$A$5001,0),MATCH(K$1,products!$A$1:$G$1,0))</f>
        <v>10</v>
      </c>
      <c r="L3662" s="3">
        <f>INDEX(products!$A$1:$G$5001,MATCH(orders!$D3662,products!$A$1:$A$5001,0),MATCH(L$1,products!$A$1:$G$1,0))</f>
        <v>11.7652</v>
      </c>
      <c r="M3662" s="3">
        <f t="shared" si="57"/>
        <v>47.0608</v>
      </c>
      <c r="N3662" t="str">
        <f>_xlfn.XLOOKUP(Orders[[#This Row],[Customer ID]],customers!$A$1:$A$4972,customers!$I$1:$I$4972,,0)</f>
        <v>Yes</v>
      </c>
    </row>
    <row r="3663" spans="1:14" x14ac:dyDescent="0.25">
      <c r="A3663" t="s">
        <v>17029</v>
      </c>
      <c r="B3663" s="2">
        <v>45070</v>
      </c>
      <c r="C3663" t="s">
        <v>17030</v>
      </c>
      <c r="D3663" t="s">
        <v>17031</v>
      </c>
      <c r="E3663">
        <v>2</v>
      </c>
      <c r="F3663" t="str">
        <f>_xlfn.XLOOKUP(C3663,customers!$A$1:$A$4972,customers!B$1:B$4972,,0)</f>
        <v>Susan Peterson</v>
      </c>
      <c r="H3663" t="str">
        <f>_xlfn.XLOOKUP(C3663,customers!$A$1:$A$4972,customers!$G$1:$G$4972,,0)</f>
        <v>South Africa</v>
      </c>
      <c r="I3663" t="str">
        <f>INDEX(products!$A$1:$G$5001,MATCH(orders!$D3663,products!$A$1:$A$5001,0),MATCH(I$1,products!$A$1:$G$1,0))</f>
        <v>Money Transfers</v>
      </c>
      <c r="J3663" t="str">
        <f>INDEX(products!$A$1:$G$5001,MATCH(orders!$D3663,products!$A$1:$A$5001,0),MATCH(J$1,products!$A$1:$G$1,0))</f>
        <v>Standard</v>
      </c>
      <c r="K3663">
        <f>INDEX(products!$A$1:$G$5001,MATCH(orders!$D3663,products!$A$1:$A$5001,0),MATCH(K$1,products!$A$1:$G$1,0))</f>
        <v>3</v>
      </c>
      <c r="L3663" s="3">
        <f>INDEX(products!$A$1:$G$5001,MATCH(orders!$D3663,products!$A$1:$A$5001,0),MATCH(L$1,products!$A$1:$G$1,0))</f>
        <v>3.503833333333334</v>
      </c>
      <c r="M3663" s="3">
        <f t="shared" si="57"/>
        <v>7.007666666666668</v>
      </c>
      <c r="N3663" t="str">
        <f>_xlfn.XLOOKUP(Orders[[#This Row],[Customer ID]],customers!$A$1:$A$4972,customers!$I$1:$I$4972,,0)</f>
        <v>No</v>
      </c>
    </row>
    <row r="3664" spans="1:14" x14ac:dyDescent="0.25">
      <c r="A3664" t="s">
        <v>17033</v>
      </c>
      <c r="B3664" s="2">
        <v>45071</v>
      </c>
      <c r="C3664" t="s">
        <v>17034</v>
      </c>
      <c r="D3664" t="s">
        <v>17035</v>
      </c>
      <c r="E3664">
        <v>2</v>
      </c>
      <c r="F3664" t="str">
        <f>_xlfn.XLOOKUP(C3664,customers!$A$1:$A$4972,customers!B$1:B$4972,,0)</f>
        <v>Joshua Arnold</v>
      </c>
      <c r="H3664" t="str">
        <f>_xlfn.XLOOKUP(C3664,customers!$A$1:$A$4972,customers!$G$1:$G$4972,,0)</f>
        <v>Germany</v>
      </c>
      <c r="I3664" t="str">
        <f>INDEX(products!$A$1:$G$5001,MATCH(orders!$D3664,products!$A$1:$A$5001,0),MATCH(I$1,products!$A$1:$G$1,0))</f>
        <v>Credit Cards</v>
      </c>
      <c r="J3664" t="str">
        <f>INDEX(products!$A$1:$G$5001,MATCH(orders!$D3664,products!$A$1:$A$5001,0),MATCH(J$1,products!$A$1:$G$1,0))</f>
        <v>VIP</v>
      </c>
      <c r="K3664">
        <f>INDEX(products!$A$1:$G$5001,MATCH(orders!$D3664,products!$A$1:$A$5001,0),MATCH(K$1,products!$A$1:$G$1,0))</f>
        <v>3</v>
      </c>
      <c r="L3664" s="3">
        <f>INDEX(products!$A$1:$G$5001,MATCH(orders!$D3664,products!$A$1:$A$5001,0),MATCH(L$1,products!$A$1:$G$1,0))</f>
        <v>2.1507333333333341</v>
      </c>
      <c r="M3664" s="3">
        <f t="shared" si="57"/>
        <v>4.3014666666666681</v>
      </c>
      <c r="N3664" t="str">
        <f>_xlfn.XLOOKUP(Orders[[#This Row],[Customer ID]],customers!$A$1:$A$4972,customers!$I$1:$I$4972,,0)</f>
        <v>No</v>
      </c>
    </row>
    <row r="3665" spans="1:14" x14ac:dyDescent="0.25">
      <c r="A3665" t="s">
        <v>17037</v>
      </c>
      <c r="B3665" s="2">
        <v>45071</v>
      </c>
      <c r="C3665" t="s">
        <v>17038</v>
      </c>
      <c r="D3665" t="s">
        <v>17039</v>
      </c>
      <c r="E3665">
        <v>1</v>
      </c>
      <c r="F3665" t="str">
        <f>_xlfn.XLOOKUP(C3665,customers!$A$1:$A$4972,customers!B$1:B$4972,,0)</f>
        <v>Julia Moreno</v>
      </c>
      <c r="H3665" t="str">
        <f>_xlfn.XLOOKUP(C3665,customers!$A$1:$A$4972,customers!$G$1:$G$4972,,0)</f>
        <v>United States</v>
      </c>
      <c r="I3665" t="str">
        <f>INDEX(products!$A$1:$G$5001,MATCH(orders!$D3665,products!$A$1:$A$5001,0),MATCH(I$1,products!$A$1:$G$1,0))</f>
        <v>Loans</v>
      </c>
      <c r="J3665" t="str">
        <f>INDEX(products!$A$1:$G$5001,MATCH(orders!$D3665,products!$A$1:$A$5001,0),MATCH(J$1,products!$A$1:$G$1,0))</f>
        <v>Standard</v>
      </c>
      <c r="K3665">
        <f>INDEX(products!$A$1:$G$5001,MATCH(orders!$D3665,products!$A$1:$A$5001,0),MATCH(K$1,products!$A$1:$G$1,0))</f>
        <v>1</v>
      </c>
      <c r="L3665" s="3">
        <f>INDEX(products!$A$1:$G$5001,MATCH(orders!$D3665,products!$A$1:$A$5001,0),MATCH(L$1,products!$A$1:$G$1,0))</f>
        <v>0.70156666666666667</v>
      </c>
      <c r="M3665" s="3">
        <f t="shared" si="57"/>
        <v>0.70156666666666667</v>
      </c>
      <c r="N3665" t="str">
        <f>_xlfn.XLOOKUP(Orders[[#This Row],[Customer ID]],customers!$A$1:$A$4972,customers!$I$1:$I$4972,,0)</f>
        <v>Yes</v>
      </c>
    </row>
    <row r="3666" spans="1:14" x14ac:dyDescent="0.25">
      <c r="A3666" t="s">
        <v>17041</v>
      </c>
      <c r="B3666" s="2">
        <v>45071</v>
      </c>
      <c r="C3666" t="s">
        <v>17042</v>
      </c>
      <c r="D3666" t="s">
        <v>17043</v>
      </c>
      <c r="E3666">
        <v>1</v>
      </c>
      <c r="F3666" t="str">
        <f>_xlfn.XLOOKUP(C3666,customers!$A$1:$A$4972,customers!B$1:B$4972,,0)</f>
        <v>James James MD</v>
      </c>
      <c r="H3666" t="str">
        <f>_xlfn.XLOOKUP(C3666,customers!$A$1:$A$4972,customers!$G$1:$G$4972,,0)</f>
        <v>Japan</v>
      </c>
      <c r="I3666" t="str">
        <f>INDEX(products!$A$1:$G$5001,MATCH(orders!$D3666,products!$A$1:$A$5001,0),MATCH(I$1,products!$A$1:$G$1,0))</f>
        <v>Credit Cards</v>
      </c>
      <c r="J3666" t="str">
        <f>INDEX(products!$A$1:$G$5001,MATCH(orders!$D3666,products!$A$1:$A$5001,0),MATCH(J$1,products!$A$1:$G$1,0))</f>
        <v>Premium</v>
      </c>
      <c r="K3666">
        <f>INDEX(products!$A$1:$G$5001,MATCH(orders!$D3666,products!$A$1:$A$5001,0),MATCH(K$1,products!$A$1:$G$1,0))</f>
        <v>1</v>
      </c>
      <c r="L3666" s="3">
        <f>INDEX(products!$A$1:$G$5001,MATCH(orders!$D3666,products!$A$1:$A$5001,0),MATCH(L$1,products!$A$1:$G$1,0))</f>
        <v>1.2178333333333331</v>
      </c>
      <c r="M3666" s="3">
        <f t="shared" si="57"/>
        <v>1.2178333333333331</v>
      </c>
      <c r="N3666" t="str">
        <f>_xlfn.XLOOKUP(Orders[[#This Row],[Customer ID]],customers!$A$1:$A$4972,customers!$I$1:$I$4972,,0)</f>
        <v>No</v>
      </c>
    </row>
    <row r="3667" spans="1:14" x14ac:dyDescent="0.25">
      <c r="A3667" t="s">
        <v>17045</v>
      </c>
      <c r="B3667" s="2">
        <v>45072</v>
      </c>
      <c r="C3667" t="s">
        <v>17046</v>
      </c>
      <c r="D3667" t="s">
        <v>17047</v>
      </c>
      <c r="E3667">
        <v>4</v>
      </c>
      <c r="F3667" t="str">
        <f>_xlfn.XLOOKUP(C3667,customers!$A$1:$A$4972,customers!B$1:B$4972,,0)</f>
        <v>Kelly Smith</v>
      </c>
      <c r="H3667" t="str">
        <f>_xlfn.XLOOKUP(C3667,customers!$A$1:$A$4972,customers!$G$1:$G$4972,,0)</f>
        <v>South Africa</v>
      </c>
      <c r="I3667" t="str">
        <f>INDEX(products!$A$1:$G$5001,MATCH(orders!$D3667,products!$A$1:$A$5001,0),MATCH(I$1,products!$A$1:$G$1,0))</f>
        <v>Credit Cards</v>
      </c>
      <c r="J3667" t="str">
        <f>INDEX(products!$A$1:$G$5001,MATCH(orders!$D3667,products!$A$1:$A$5001,0),MATCH(J$1,products!$A$1:$G$1,0))</f>
        <v>Standard</v>
      </c>
      <c r="K3667">
        <f>INDEX(products!$A$1:$G$5001,MATCH(orders!$D3667,products!$A$1:$A$5001,0),MATCH(K$1,products!$A$1:$G$1,0))</f>
        <v>10</v>
      </c>
      <c r="L3667" s="3">
        <f>INDEX(products!$A$1:$G$5001,MATCH(orders!$D3667,products!$A$1:$A$5001,0),MATCH(L$1,products!$A$1:$G$1,0))</f>
        <v>11.04846666666667</v>
      </c>
      <c r="M3667" s="3">
        <f t="shared" si="57"/>
        <v>44.193866666666679</v>
      </c>
      <c r="N3667" t="str">
        <f>_xlfn.XLOOKUP(Orders[[#This Row],[Customer ID]],customers!$A$1:$A$4972,customers!$I$1:$I$4972,,0)</f>
        <v>Yes</v>
      </c>
    </row>
    <row r="3668" spans="1:14" x14ac:dyDescent="0.25">
      <c r="A3668" t="s">
        <v>17049</v>
      </c>
      <c r="B3668" s="2">
        <v>45072</v>
      </c>
      <c r="C3668" t="s">
        <v>17050</v>
      </c>
      <c r="D3668" t="s">
        <v>17051</v>
      </c>
      <c r="E3668">
        <v>3</v>
      </c>
      <c r="F3668" t="str">
        <f>_xlfn.XLOOKUP(C3668,customers!$A$1:$A$4972,customers!B$1:B$4972,,0)</f>
        <v>Kimberly Ross</v>
      </c>
      <c r="H3668" t="str">
        <f>_xlfn.XLOOKUP(C3668,customers!$A$1:$A$4972,customers!$G$1:$G$4972,,0)</f>
        <v>Japan</v>
      </c>
      <c r="I3668" t="str">
        <f>INDEX(products!$A$1:$G$5001,MATCH(orders!$D3668,products!$A$1:$A$5001,0),MATCH(I$1,products!$A$1:$G$1,0))</f>
        <v>Money Transfers</v>
      </c>
      <c r="J3668" t="str">
        <f>INDEX(products!$A$1:$G$5001,MATCH(orders!$D3668,products!$A$1:$A$5001,0),MATCH(J$1,products!$A$1:$G$1,0))</f>
        <v>VIP</v>
      </c>
      <c r="K3668">
        <f>INDEX(products!$A$1:$G$5001,MATCH(orders!$D3668,products!$A$1:$A$5001,0),MATCH(K$1,products!$A$1:$G$1,0))</f>
        <v>5</v>
      </c>
      <c r="L3668" s="3">
        <f>INDEX(products!$A$1:$G$5001,MATCH(orders!$D3668,products!$A$1:$A$5001,0),MATCH(L$1,products!$A$1:$G$1,0))</f>
        <v>7.5292333333333339</v>
      </c>
      <c r="M3668" s="3">
        <f t="shared" si="57"/>
        <v>22.587700000000002</v>
      </c>
      <c r="N3668" t="str">
        <f>_xlfn.XLOOKUP(Orders[[#This Row],[Customer ID]],customers!$A$1:$A$4972,customers!$I$1:$I$4972,,0)</f>
        <v>No</v>
      </c>
    </row>
    <row r="3669" spans="1:14" x14ac:dyDescent="0.25">
      <c r="A3669" t="s">
        <v>17053</v>
      </c>
      <c r="B3669" s="2">
        <v>45073</v>
      </c>
      <c r="C3669" t="s">
        <v>17054</v>
      </c>
      <c r="D3669" t="s">
        <v>17055</v>
      </c>
      <c r="E3669">
        <v>4</v>
      </c>
      <c r="F3669" t="str">
        <f>_xlfn.XLOOKUP(C3669,customers!$A$1:$A$4972,customers!B$1:B$4972,,0)</f>
        <v>Stephanie Hayes</v>
      </c>
      <c r="H3669" t="str">
        <f>_xlfn.XLOOKUP(C3669,customers!$A$1:$A$4972,customers!$G$1:$G$4972,,0)</f>
        <v>South Africa</v>
      </c>
      <c r="I3669" t="str">
        <f>INDEX(products!$A$1:$G$5001,MATCH(orders!$D3669,products!$A$1:$A$5001,0),MATCH(I$1,products!$A$1:$G$1,0))</f>
        <v>Investments</v>
      </c>
      <c r="J3669" t="str">
        <f>INDEX(products!$A$1:$G$5001,MATCH(orders!$D3669,products!$A$1:$A$5001,0),MATCH(J$1,products!$A$1:$G$1,0))</f>
        <v>Premium</v>
      </c>
      <c r="K3669">
        <f>INDEX(products!$A$1:$G$5001,MATCH(orders!$D3669,products!$A$1:$A$5001,0),MATCH(K$1,products!$A$1:$G$1,0))</f>
        <v>10</v>
      </c>
      <c r="L3669" s="3">
        <f>INDEX(products!$A$1:$G$5001,MATCH(orders!$D3669,products!$A$1:$A$5001,0),MATCH(L$1,products!$A$1:$G$1,0))</f>
        <v>8.2734666666666676</v>
      </c>
      <c r="M3669" s="3">
        <f t="shared" si="57"/>
        <v>33.093866666666671</v>
      </c>
      <c r="N3669" t="str">
        <f>_xlfn.XLOOKUP(Orders[[#This Row],[Customer ID]],customers!$A$1:$A$4972,customers!$I$1:$I$4972,,0)</f>
        <v>Yes</v>
      </c>
    </row>
    <row r="3670" spans="1:14" x14ac:dyDescent="0.25">
      <c r="A3670" t="s">
        <v>17057</v>
      </c>
      <c r="B3670" s="2">
        <v>45073</v>
      </c>
      <c r="C3670" t="s">
        <v>17058</v>
      </c>
      <c r="D3670" t="s">
        <v>17059</v>
      </c>
      <c r="E3670">
        <v>4</v>
      </c>
      <c r="F3670" t="str">
        <f>_xlfn.XLOOKUP(C3670,customers!$A$1:$A$4972,customers!B$1:B$4972,,0)</f>
        <v>Frank Young</v>
      </c>
      <c r="H3670" t="str">
        <f>_xlfn.XLOOKUP(C3670,customers!$A$1:$A$4972,customers!$G$1:$G$4972,,0)</f>
        <v>Brazil</v>
      </c>
      <c r="I3670" t="str">
        <f>INDEX(products!$A$1:$G$5001,MATCH(orders!$D3670,products!$A$1:$A$5001,0),MATCH(I$1,products!$A$1:$G$1,0))</f>
        <v>Investments</v>
      </c>
      <c r="J3670" t="str">
        <f>INDEX(products!$A$1:$G$5001,MATCH(orders!$D3670,products!$A$1:$A$5001,0),MATCH(J$1,products!$A$1:$G$1,0))</f>
        <v>Standard</v>
      </c>
      <c r="K3670">
        <f>INDEX(products!$A$1:$G$5001,MATCH(orders!$D3670,products!$A$1:$A$5001,0),MATCH(K$1,products!$A$1:$G$1,0))</f>
        <v>10</v>
      </c>
      <c r="L3670" s="3">
        <f>INDEX(products!$A$1:$G$5001,MATCH(orders!$D3670,products!$A$1:$A$5001,0),MATCH(L$1,products!$A$1:$G$1,0))</f>
        <v>6.9163666666666668</v>
      </c>
      <c r="M3670" s="3">
        <f t="shared" si="57"/>
        <v>27.665466666666667</v>
      </c>
      <c r="N3670" t="str">
        <f>_xlfn.XLOOKUP(Orders[[#This Row],[Customer ID]],customers!$A$1:$A$4972,customers!$I$1:$I$4972,,0)</f>
        <v>No</v>
      </c>
    </row>
    <row r="3671" spans="1:14" x14ac:dyDescent="0.25">
      <c r="A3671" t="s">
        <v>17061</v>
      </c>
      <c r="B3671" s="2">
        <v>45074</v>
      </c>
      <c r="C3671" t="s">
        <v>17062</v>
      </c>
      <c r="D3671" t="s">
        <v>17063</v>
      </c>
      <c r="E3671">
        <v>4</v>
      </c>
      <c r="F3671" t="str">
        <f>_xlfn.XLOOKUP(C3671,customers!$A$1:$A$4972,customers!B$1:B$4972,,0)</f>
        <v>Kiara Smith</v>
      </c>
      <c r="H3671" t="str">
        <f>_xlfn.XLOOKUP(C3671,customers!$A$1:$A$4972,customers!$G$1:$G$4972,,0)</f>
        <v>Japan</v>
      </c>
      <c r="I3671" t="str">
        <f>INDEX(products!$A$1:$G$5001,MATCH(orders!$D3671,products!$A$1:$A$5001,0),MATCH(I$1,products!$A$1:$G$1,0))</f>
        <v>Loans</v>
      </c>
      <c r="J3671" t="str">
        <f>INDEX(products!$A$1:$G$5001,MATCH(orders!$D3671,products!$A$1:$A$5001,0),MATCH(J$1,products!$A$1:$G$1,0))</f>
        <v>Premium</v>
      </c>
      <c r="K3671">
        <f>INDEX(products!$A$1:$G$5001,MATCH(orders!$D3671,products!$A$1:$A$5001,0),MATCH(K$1,products!$A$1:$G$1,0))</f>
        <v>10</v>
      </c>
      <c r="L3671" s="3">
        <f>INDEX(products!$A$1:$G$5001,MATCH(orders!$D3671,products!$A$1:$A$5001,0),MATCH(L$1,products!$A$1:$G$1,0))</f>
        <v>11.157066666666671</v>
      </c>
      <c r="M3671" s="3">
        <f t="shared" si="57"/>
        <v>44.628266666666683</v>
      </c>
      <c r="N3671" t="str">
        <f>_xlfn.XLOOKUP(Orders[[#This Row],[Customer ID]],customers!$A$1:$A$4972,customers!$I$1:$I$4972,,0)</f>
        <v>Yes</v>
      </c>
    </row>
    <row r="3672" spans="1:14" x14ac:dyDescent="0.25">
      <c r="A3672" t="s">
        <v>17065</v>
      </c>
      <c r="B3672" s="2">
        <v>45074</v>
      </c>
      <c r="C3672" t="s">
        <v>17066</v>
      </c>
      <c r="D3672" t="s">
        <v>17067</v>
      </c>
      <c r="E3672">
        <v>4</v>
      </c>
      <c r="F3672" t="str">
        <f>_xlfn.XLOOKUP(C3672,customers!$A$1:$A$4972,customers!B$1:B$4972,,0)</f>
        <v>Michelle Aguilar</v>
      </c>
      <c r="H3672" t="str">
        <f>_xlfn.XLOOKUP(C3672,customers!$A$1:$A$4972,customers!$G$1:$G$4972,,0)</f>
        <v>Japan</v>
      </c>
      <c r="I3672" t="str">
        <f>INDEX(products!$A$1:$G$5001,MATCH(orders!$D3672,products!$A$1:$A$5001,0),MATCH(I$1,products!$A$1:$G$1,0))</f>
        <v>Loans</v>
      </c>
      <c r="J3672" t="str">
        <f>INDEX(products!$A$1:$G$5001,MATCH(orders!$D3672,products!$A$1:$A$5001,0),MATCH(J$1,products!$A$1:$G$1,0))</f>
        <v>Standard</v>
      </c>
      <c r="K3672">
        <f>INDEX(products!$A$1:$G$5001,MATCH(orders!$D3672,products!$A$1:$A$5001,0),MATCH(K$1,products!$A$1:$G$1,0))</f>
        <v>10</v>
      </c>
      <c r="L3672" s="3">
        <f>INDEX(products!$A$1:$G$5001,MATCH(orders!$D3672,products!$A$1:$A$5001,0),MATCH(L$1,products!$A$1:$G$1,0))</f>
        <v>9.0414666666666665</v>
      </c>
      <c r="M3672" s="3">
        <f t="shared" si="57"/>
        <v>36.165866666666666</v>
      </c>
      <c r="N3672" t="str">
        <f>_xlfn.XLOOKUP(Orders[[#This Row],[Customer ID]],customers!$A$1:$A$4972,customers!$I$1:$I$4972,,0)</f>
        <v>No</v>
      </c>
    </row>
    <row r="3673" spans="1:14" x14ac:dyDescent="0.25">
      <c r="A3673" t="s">
        <v>17069</v>
      </c>
      <c r="B3673" s="2">
        <v>45074</v>
      </c>
      <c r="C3673" t="s">
        <v>17070</v>
      </c>
      <c r="D3673" t="s">
        <v>17071</v>
      </c>
      <c r="E3673">
        <v>2</v>
      </c>
      <c r="F3673" t="str">
        <f>_xlfn.XLOOKUP(C3673,customers!$A$1:$A$4972,customers!B$1:B$4972,,0)</f>
        <v>Alicia Nguyen</v>
      </c>
      <c r="H3673" t="str">
        <f>_xlfn.XLOOKUP(C3673,customers!$A$1:$A$4972,customers!$G$1:$G$4972,,0)</f>
        <v>Japan</v>
      </c>
      <c r="I3673" t="str">
        <f>INDEX(products!$A$1:$G$5001,MATCH(orders!$D3673,products!$A$1:$A$5001,0),MATCH(I$1,products!$A$1:$G$1,0))</f>
        <v>Loans</v>
      </c>
      <c r="J3673" t="str">
        <f>INDEX(products!$A$1:$G$5001,MATCH(orders!$D3673,products!$A$1:$A$5001,0),MATCH(J$1,products!$A$1:$G$1,0))</f>
        <v>VIP</v>
      </c>
      <c r="K3673">
        <f>INDEX(products!$A$1:$G$5001,MATCH(orders!$D3673,products!$A$1:$A$5001,0),MATCH(K$1,products!$A$1:$G$1,0))</f>
        <v>3</v>
      </c>
      <c r="L3673" s="3">
        <f>INDEX(products!$A$1:$G$5001,MATCH(orders!$D3673,products!$A$1:$A$5001,0),MATCH(L$1,products!$A$1:$G$1,0))</f>
        <v>2.1488333333333332</v>
      </c>
      <c r="M3673" s="3">
        <f t="shared" si="57"/>
        <v>4.2976666666666663</v>
      </c>
      <c r="N3673" t="str">
        <f>_xlfn.XLOOKUP(Orders[[#This Row],[Customer ID]],customers!$A$1:$A$4972,customers!$I$1:$I$4972,,0)</f>
        <v>No</v>
      </c>
    </row>
    <row r="3674" spans="1:14" x14ac:dyDescent="0.25">
      <c r="A3674" t="s">
        <v>17073</v>
      </c>
      <c r="B3674" s="2">
        <v>45075</v>
      </c>
      <c r="C3674" t="s">
        <v>17074</v>
      </c>
      <c r="D3674" t="s">
        <v>17075</v>
      </c>
      <c r="E3674">
        <v>3</v>
      </c>
      <c r="F3674" t="str">
        <f>_xlfn.XLOOKUP(C3674,customers!$A$1:$A$4972,customers!B$1:B$4972,,0)</f>
        <v>Sarah Bell</v>
      </c>
      <c r="H3674" t="str">
        <f>_xlfn.XLOOKUP(C3674,customers!$A$1:$A$4972,customers!$G$1:$G$4972,,0)</f>
        <v>Brazil</v>
      </c>
      <c r="I3674" t="str">
        <f>INDEX(products!$A$1:$G$5001,MATCH(orders!$D3674,products!$A$1:$A$5001,0),MATCH(I$1,products!$A$1:$G$1,0))</f>
        <v>Money Transfers</v>
      </c>
      <c r="J3674" t="str">
        <f>INDEX(products!$A$1:$G$5001,MATCH(orders!$D3674,products!$A$1:$A$5001,0),MATCH(J$1,products!$A$1:$G$1,0))</f>
        <v>Standard</v>
      </c>
      <c r="K3674">
        <f>INDEX(products!$A$1:$G$5001,MATCH(orders!$D3674,products!$A$1:$A$5001,0),MATCH(K$1,products!$A$1:$G$1,0))</f>
        <v>5</v>
      </c>
      <c r="L3674" s="3">
        <f>INDEX(products!$A$1:$G$5001,MATCH(orders!$D3674,products!$A$1:$A$5001,0),MATCH(L$1,products!$A$1:$G$1,0))</f>
        <v>6.9563333333333333</v>
      </c>
      <c r="M3674" s="3">
        <f t="shared" si="57"/>
        <v>20.869</v>
      </c>
      <c r="N3674" t="str">
        <f>_xlfn.XLOOKUP(Orders[[#This Row],[Customer ID]],customers!$A$1:$A$4972,customers!$I$1:$I$4972,,0)</f>
        <v>Yes</v>
      </c>
    </row>
    <row r="3675" spans="1:14" x14ac:dyDescent="0.25">
      <c r="A3675" t="s">
        <v>17077</v>
      </c>
      <c r="B3675" s="2">
        <v>45075</v>
      </c>
      <c r="C3675" t="s">
        <v>17078</v>
      </c>
      <c r="D3675" t="s">
        <v>17079</v>
      </c>
      <c r="E3675">
        <v>2</v>
      </c>
      <c r="F3675" t="str">
        <f>_xlfn.XLOOKUP(C3675,customers!$A$1:$A$4972,customers!B$1:B$4972,,0)</f>
        <v>Brooke Cervantes</v>
      </c>
      <c r="H3675" t="str">
        <f>_xlfn.XLOOKUP(C3675,customers!$A$1:$A$4972,customers!$G$1:$G$4972,,0)</f>
        <v>United States</v>
      </c>
      <c r="I3675" t="str">
        <f>INDEX(products!$A$1:$G$5001,MATCH(orders!$D3675,products!$A$1:$A$5001,0),MATCH(I$1,products!$A$1:$G$1,0))</f>
        <v>Investments</v>
      </c>
      <c r="J3675" t="str">
        <f>INDEX(products!$A$1:$G$5001,MATCH(orders!$D3675,products!$A$1:$A$5001,0),MATCH(J$1,products!$A$1:$G$1,0))</f>
        <v>Premium</v>
      </c>
      <c r="K3675">
        <f>INDEX(products!$A$1:$G$5001,MATCH(orders!$D3675,products!$A$1:$A$5001,0),MATCH(K$1,products!$A$1:$G$1,0))</f>
        <v>3</v>
      </c>
      <c r="L3675" s="3">
        <f>INDEX(products!$A$1:$G$5001,MATCH(orders!$D3675,products!$A$1:$A$5001,0),MATCH(L$1,products!$A$1:$G$1,0))</f>
        <v>2.3347666666666669</v>
      </c>
      <c r="M3675" s="3">
        <f t="shared" si="57"/>
        <v>4.6695333333333338</v>
      </c>
      <c r="N3675" t="str">
        <f>_xlfn.XLOOKUP(Orders[[#This Row],[Customer ID]],customers!$A$1:$A$4972,customers!$I$1:$I$4972,,0)</f>
        <v>No</v>
      </c>
    </row>
    <row r="3676" spans="1:14" x14ac:dyDescent="0.25">
      <c r="A3676" t="s">
        <v>17081</v>
      </c>
      <c r="B3676" s="2">
        <v>45076</v>
      </c>
      <c r="C3676" t="s">
        <v>17082</v>
      </c>
      <c r="D3676" t="s">
        <v>17083</v>
      </c>
      <c r="E3676">
        <v>3</v>
      </c>
      <c r="F3676" t="str">
        <f>_xlfn.XLOOKUP(C3676,customers!$A$1:$A$4972,customers!B$1:B$4972,,0)</f>
        <v>Rebecca Cohen</v>
      </c>
      <c r="H3676" t="str">
        <f>_xlfn.XLOOKUP(C3676,customers!$A$1:$A$4972,customers!$G$1:$G$4972,,0)</f>
        <v>South Africa</v>
      </c>
      <c r="I3676" t="str">
        <f>INDEX(products!$A$1:$G$5001,MATCH(orders!$D3676,products!$A$1:$A$5001,0),MATCH(I$1,products!$A$1:$G$1,0))</f>
        <v>Loans</v>
      </c>
      <c r="J3676" t="str">
        <f>INDEX(products!$A$1:$G$5001,MATCH(orders!$D3676,products!$A$1:$A$5001,0),MATCH(J$1,products!$A$1:$G$1,0))</f>
        <v>Premium</v>
      </c>
      <c r="K3676">
        <f>INDEX(products!$A$1:$G$5001,MATCH(orders!$D3676,products!$A$1:$A$5001,0),MATCH(K$1,products!$A$1:$G$1,0))</f>
        <v>5</v>
      </c>
      <c r="L3676" s="3">
        <f>INDEX(products!$A$1:$G$5001,MATCH(orders!$D3676,products!$A$1:$A$5001,0),MATCH(L$1,products!$A$1:$G$1,0))</f>
        <v>6.3749333333333338</v>
      </c>
      <c r="M3676" s="3">
        <f t="shared" si="57"/>
        <v>19.1248</v>
      </c>
      <c r="N3676" t="str">
        <f>_xlfn.XLOOKUP(Orders[[#This Row],[Customer ID]],customers!$A$1:$A$4972,customers!$I$1:$I$4972,,0)</f>
        <v>No</v>
      </c>
    </row>
    <row r="3677" spans="1:14" x14ac:dyDescent="0.25">
      <c r="A3677" t="s">
        <v>17085</v>
      </c>
      <c r="B3677" s="2">
        <v>45076</v>
      </c>
      <c r="C3677" t="s">
        <v>17086</v>
      </c>
      <c r="D3677" t="s">
        <v>17087</v>
      </c>
      <c r="E3677">
        <v>1</v>
      </c>
      <c r="F3677" t="str">
        <f>_xlfn.XLOOKUP(C3677,customers!$A$1:$A$4972,customers!B$1:B$4972,,0)</f>
        <v>Cody Martinez</v>
      </c>
      <c r="H3677" t="str">
        <f>_xlfn.XLOOKUP(C3677,customers!$A$1:$A$4972,customers!$G$1:$G$4972,,0)</f>
        <v>Japan</v>
      </c>
      <c r="I3677" t="str">
        <f>INDEX(products!$A$1:$G$5001,MATCH(orders!$D3677,products!$A$1:$A$5001,0),MATCH(I$1,products!$A$1:$G$1,0))</f>
        <v>Loans</v>
      </c>
      <c r="J3677" t="str">
        <f>INDEX(products!$A$1:$G$5001,MATCH(orders!$D3677,products!$A$1:$A$5001,0),MATCH(J$1,products!$A$1:$G$1,0))</f>
        <v>Premium</v>
      </c>
      <c r="K3677">
        <f>INDEX(products!$A$1:$G$5001,MATCH(orders!$D3677,products!$A$1:$A$5001,0),MATCH(K$1,products!$A$1:$G$1,0))</f>
        <v>1</v>
      </c>
      <c r="L3677" s="3">
        <f>INDEX(products!$A$1:$G$5001,MATCH(orders!$D3677,products!$A$1:$A$5001,0),MATCH(L$1,products!$A$1:$G$1,0))</f>
        <v>0.9477000000000001</v>
      </c>
      <c r="M3677" s="3">
        <f t="shared" si="57"/>
        <v>0.9477000000000001</v>
      </c>
      <c r="N3677" t="str">
        <f>_xlfn.XLOOKUP(Orders[[#This Row],[Customer ID]],customers!$A$1:$A$4972,customers!$I$1:$I$4972,,0)</f>
        <v>No</v>
      </c>
    </row>
    <row r="3678" spans="1:14" x14ac:dyDescent="0.25">
      <c r="A3678" t="s">
        <v>17089</v>
      </c>
      <c r="B3678" s="2">
        <v>45077</v>
      </c>
      <c r="C3678" t="s">
        <v>7111</v>
      </c>
      <c r="D3678" t="s">
        <v>17090</v>
      </c>
      <c r="E3678">
        <v>4</v>
      </c>
      <c r="F3678" t="str">
        <f>_xlfn.XLOOKUP(C3678,customers!$A$1:$A$4972,customers!B$1:B$4972,,0)</f>
        <v>Phyllis Neal</v>
      </c>
      <c r="H3678" t="str">
        <f>_xlfn.XLOOKUP(C3678,customers!$A$1:$A$4972,customers!$G$1:$G$4972,,0)</f>
        <v>Germany</v>
      </c>
      <c r="I3678" t="str">
        <f>INDEX(products!$A$1:$G$5001,MATCH(orders!$D3678,products!$A$1:$A$5001,0),MATCH(I$1,products!$A$1:$G$1,0))</f>
        <v>Credit Cards</v>
      </c>
      <c r="J3678" t="str">
        <f>INDEX(products!$A$1:$G$5001,MATCH(orders!$D3678,products!$A$1:$A$5001,0),MATCH(J$1,products!$A$1:$G$1,0))</f>
        <v>Standard</v>
      </c>
      <c r="K3678">
        <f>INDEX(products!$A$1:$G$5001,MATCH(orders!$D3678,products!$A$1:$A$5001,0),MATCH(K$1,products!$A$1:$G$1,0))</f>
        <v>10</v>
      </c>
      <c r="L3678" s="3">
        <f>INDEX(products!$A$1:$G$5001,MATCH(orders!$D3678,products!$A$1:$A$5001,0),MATCH(L$1,products!$A$1:$G$1,0))</f>
        <v>8.4016333333333346</v>
      </c>
      <c r="M3678" s="3">
        <f t="shared" si="57"/>
        <v>33.606533333333338</v>
      </c>
      <c r="N3678" t="str">
        <f>_xlfn.XLOOKUP(Orders[[#This Row],[Customer ID]],customers!$A$1:$A$4972,customers!$I$1:$I$4972,,0)</f>
        <v>No</v>
      </c>
    </row>
    <row r="3679" spans="1:14" x14ac:dyDescent="0.25">
      <c r="A3679" t="s">
        <v>17091</v>
      </c>
      <c r="B3679" s="2">
        <v>45077</v>
      </c>
      <c r="C3679" t="s">
        <v>17092</v>
      </c>
      <c r="D3679" t="s">
        <v>17093</v>
      </c>
      <c r="E3679">
        <v>2</v>
      </c>
      <c r="F3679" t="str">
        <f>_xlfn.XLOOKUP(C3679,customers!$A$1:$A$4972,customers!B$1:B$4972,,0)</f>
        <v>Rick Evans</v>
      </c>
      <c r="H3679" t="str">
        <f>_xlfn.XLOOKUP(C3679,customers!$A$1:$A$4972,customers!$G$1:$G$4972,,0)</f>
        <v>United States</v>
      </c>
      <c r="I3679" t="str">
        <f>INDEX(products!$A$1:$G$5001,MATCH(orders!$D3679,products!$A$1:$A$5001,0),MATCH(I$1,products!$A$1:$G$1,0))</f>
        <v>Credit Cards</v>
      </c>
      <c r="J3679" t="str">
        <f>INDEX(products!$A$1:$G$5001,MATCH(orders!$D3679,products!$A$1:$A$5001,0),MATCH(J$1,products!$A$1:$G$1,0))</f>
        <v>Standard</v>
      </c>
      <c r="K3679">
        <f>INDEX(products!$A$1:$G$5001,MATCH(orders!$D3679,products!$A$1:$A$5001,0),MATCH(K$1,products!$A$1:$G$1,0))</f>
        <v>3</v>
      </c>
      <c r="L3679" s="3">
        <f>INDEX(products!$A$1:$G$5001,MATCH(orders!$D3679,products!$A$1:$A$5001,0),MATCH(L$1,products!$A$1:$G$1,0))</f>
        <v>3.139266666666666</v>
      </c>
      <c r="M3679" s="3">
        <f t="shared" si="57"/>
        <v>6.278533333333332</v>
      </c>
      <c r="N3679" t="str">
        <f>_xlfn.XLOOKUP(Orders[[#This Row],[Customer ID]],customers!$A$1:$A$4972,customers!$I$1:$I$4972,,0)</f>
        <v>No</v>
      </c>
    </row>
    <row r="3680" spans="1:14" x14ac:dyDescent="0.25">
      <c r="A3680" t="s">
        <v>17095</v>
      </c>
      <c r="B3680" s="2">
        <v>45078</v>
      </c>
      <c r="C3680" t="s">
        <v>17096</v>
      </c>
      <c r="D3680" t="s">
        <v>17097</v>
      </c>
      <c r="E3680">
        <v>3</v>
      </c>
      <c r="F3680" t="str">
        <f>_xlfn.XLOOKUP(C3680,customers!$A$1:$A$4972,customers!B$1:B$4972,,0)</f>
        <v>Jessica Bryan</v>
      </c>
      <c r="H3680" t="str">
        <f>_xlfn.XLOOKUP(C3680,customers!$A$1:$A$4972,customers!$G$1:$G$4972,,0)</f>
        <v>South Africa</v>
      </c>
      <c r="I3680" t="str">
        <f>INDEX(products!$A$1:$G$5001,MATCH(orders!$D3680,products!$A$1:$A$5001,0),MATCH(I$1,products!$A$1:$G$1,0))</f>
        <v>Loans</v>
      </c>
      <c r="J3680" t="str">
        <f>INDEX(products!$A$1:$G$5001,MATCH(orders!$D3680,products!$A$1:$A$5001,0),MATCH(J$1,products!$A$1:$G$1,0))</f>
        <v>Standard</v>
      </c>
      <c r="K3680">
        <f>INDEX(products!$A$1:$G$5001,MATCH(orders!$D3680,products!$A$1:$A$5001,0),MATCH(K$1,products!$A$1:$G$1,0))</f>
        <v>5</v>
      </c>
      <c r="L3680" s="3">
        <f>INDEX(products!$A$1:$G$5001,MATCH(orders!$D3680,products!$A$1:$A$5001,0),MATCH(L$1,products!$A$1:$G$1,0))</f>
        <v>7.3405666666666676</v>
      </c>
      <c r="M3680" s="3">
        <f t="shared" si="57"/>
        <v>22.021700000000003</v>
      </c>
      <c r="N3680" t="str">
        <f>_xlfn.XLOOKUP(Orders[[#This Row],[Customer ID]],customers!$A$1:$A$4972,customers!$I$1:$I$4972,,0)</f>
        <v>No</v>
      </c>
    </row>
    <row r="3681" spans="1:14" x14ac:dyDescent="0.25">
      <c r="A3681" t="s">
        <v>17099</v>
      </c>
      <c r="B3681" s="2">
        <v>45078</v>
      </c>
      <c r="C3681" t="s">
        <v>17100</v>
      </c>
      <c r="D3681" t="s">
        <v>17101</v>
      </c>
      <c r="E3681">
        <v>1</v>
      </c>
      <c r="F3681" t="str">
        <f>_xlfn.XLOOKUP(C3681,customers!$A$1:$A$4972,customers!B$1:B$4972,,0)</f>
        <v>Tiffany Brown</v>
      </c>
      <c r="H3681" t="str">
        <f>_xlfn.XLOOKUP(C3681,customers!$A$1:$A$4972,customers!$G$1:$G$4972,,0)</f>
        <v>Brazil</v>
      </c>
      <c r="I3681" t="str">
        <f>INDEX(products!$A$1:$G$5001,MATCH(orders!$D3681,products!$A$1:$A$5001,0),MATCH(I$1,products!$A$1:$G$1,0))</f>
        <v>Credit Cards</v>
      </c>
      <c r="J3681" t="str">
        <f>INDEX(products!$A$1:$G$5001,MATCH(orders!$D3681,products!$A$1:$A$5001,0),MATCH(J$1,products!$A$1:$G$1,0))</f>
        <v>VIP</v>
      </c>
      <c r="K3681">
        <f>INDEX(products!$A$1:$G$5001,MATCH(orders!$D3681,products!$A$1:$A$5001,0),MATCH(K$1,products!$A$1:$G$1,0))</f>
        <v>1</v>
      </c>
      <c r="L3681" s="3">
        <f>INDEX(products!$A$1:$G$5001,MATCH(orders!$D3681,products!$A$1:$A$5001,0),MATCH(L$1,products!$A$1:$G$1,0))</f>
        <v>1.0587666666666671</v>
      </c>
      <c r="M3681" s="3">
        <f t="shared" si="57"/>
        <v>1.0587666666666671</v>
      </c>
      <c r="N3681" t="str">
        <f>_xlfn.XLOOKUP(Orders[[#This Row],[Customer ID]],customers!$A$1:$A$4972,customers!$I$1:$I$4972,,0)</f>
        <v>No</v>
      </c>
    </row>
    <row r="3682" spans="1:14" x14ac:dyDescent="0.25">
      <c r="A3682" t="s">
        <v>17103</v>
      </c>
      <c r="B3682" s="2">
        <v>45078</v>
      </c>
      <c r="C3682" t="s">
        <v>17104</v>
      </c>
      <c r="D3682" t="s">
        <v>17105</v>
      </c>
      <c r="E3682">
        <v>1</v>
      </c>
      <c r="F3682" t="str">
        <f>_xlfn.XLOOKUP(C3682,customers!$A$1:$A$4972,customers!B$1:B$4972,,0)</f>
        <v>Franklin Shields</v>
      </c>
      <c r="H3682" t="str">
        <f>_xlfn.XLOOKUP(C3682,customers!$A$1:$A$4972,customers!$G$1:$G$4972,,0)</f>
        <v>South Africa</v>
      </c>
      <c r="I3682" t="str">
        <f>INDEX(products!$A$1:$G$5001,MATCH(orders!$D3682,products!$A$1:$A$5001,0),MATCH(I$1,products!$A$1:$G$1,0))</f>
        <v>Credit Cards</v>
      </c>
      <c r="J3682" t="str">
        <f>INDEX(products!$A$1:$G$5001,MATCH(orders!$D3682,products!$A$1:$A$5001,0),MATCH(J$1,products!$A$1:$G$1,0))</f>
        <v>VIP</v>
      </c>
      <c r="K3682">
        <f>INDEX(products!$A$1:$G$5001,MATCH(orders!$D3682,products!$A$1:$A$5001,0),MATCH(K$1,products!$A$1:$G$1,0))</f>
        <v>1</v>
      </c>
      <c r="L3682" s="3">
        <f>INDEX(products!$A$1:$G$5001,MATCH(orders!$D3682,products!$A$1:$A$5001,0),MATCH(L$1,products!$A$1:$G$1,0))</f>
        <v>1.4174333333333331</v>
      </c>
      <c r="M3682" s="3">
        <f t="shared" si="57"/>
        <v>1.4174333333333331</v>
      </c>
      <c r="N3682" t="str">
        <f>_xlfn.XLOOKUP(Orders[[#This Row],[Customer ID]],customers!$A$1:$A$4972,customers!$I$1:$I$4972,,0)</f>
        <v>No</v>
      </c>
    </row>
    <row r="3683" spans="1:14" x14ac:dyDescent="0.25">
      <c r="A3683" t="s">
        <v>17107</v>
      </c>
      <c r="B3683" s="2">
        <v>45079</v>
      </c>
      <c r="C3683" t="s">
        <v>17108</v>
      </c>
      <c r="D3683" t="s">
        <v>17109</v>
      </c>
      <c r="E3683">
        <v>4</v>
      </c>
      <c r="F3683" t="str">
        <f>_xlfn.XLOOKUP(C3683,customers!$A$1:$A$4972,customers!B$1:B$4972,,0)</f>
        <v>Kevin Nguyen</v>
      </c>
      <c r="H3683" t="str">
        <f>_xlfn.XLOOKUP(C3683,customers!$A$1:$A$4972,customers!$G$1:$G$4972,,0)</f>
        <v>Japan</v>
      </c>
      <c r="I3683" t="str">
        <f>INDEX(products!$A$1:$G$5001,MATCH(orders!$D3683,products!$A$1:$A$5001,0),MATCH(I$1,products!$A$1:$G$1,0))</f>
        <v>Credit Cards</v>
      </c>
      <c r="J3683" t="str">
        <f>INDEX(products!$A$1:$G$5001,MATCH(orders!$D3683,products!$A$1:$A$5001,0),MATCH(J$1,products!$A$1:$G$1,0))</f>
        <v>VIP</v>
      </c>
      <c r="K3683">
        <f>INDEX(products!$A$1:$G$5001,MATCH(orders!$D3683,products!$A$1:$A$5001,0),MATCH(K$1,products!$A$1:$G$1,0))</f>
        <v>10</v>
      </c>
      <c r="L3683" s="3">
        <f>INDEX(products!$A$1:$G$5001,MATCH(orders!$D3683,products!$A$1:$A$5001,0),MATCH(L$1,products!$A$1:$G$1,0))</f>
        <v>7.9215333333333326</v>
      </c>
      <c r="M3683" s="3">
        <f t="shared" si="57"/>
        <v>31.686133333333331</v>
      </c>
      <c r="N3683" t="str">
        <f>_xlfn.XLOOKUP(Orders[[#This Row],[Customer ID]],customers!$A$1:$A$4972,customers!$I$1:$I$4972,,0)</f>
        <v>No</v>
      </c>
    </row>
    <row r="3684" spans="1:14" x14ac:dyDescent="0.25">
      <c r="A3684" t="s">
        <v>17111</v>
      </c>
      <c r="B3684" s="2">
        <v>45079</v>
      </c>
      <c r="C3684" t="s">
        <v>17112</v>
      </c>
      <c r="D3684" t="s">
        <v>17113</v>
      </c>
      <c r="E3684">
        <v>3</v>
      </c>
      <c r="F3684" t="str">
        <f>_xlfn.XLOOKUP(C3684,customers!$A$1:$A$4972,customers!B$1:B$4972,,0)</f>
        <v>Beth Maxwell</v>
      </c>
      <c r="H3684" t="str">
        <f>_xlfn.XLOOKUP(C3684,customers!$A$1:$A$4972,customers!$G$1:$G$4972,,0)</f>
        <v>United States</v>
      </c>
      <c r="I3684" t="str">
        <f>INDEX(products!$A$1:$G$5001,MATCH(orders!$D3684,products!$A$1:$A$5001,0),MATCH(I$1,products!$A$1:$G$1,0))</f>
        <v>Money Transfers</v>
      </c>
      <c r="J3684" t="str">
        <f>INDEX(products!$A$1:$G$5001,MATCH(orders!$D3684,products!$A$1:$A$5001,0),MATCH(J$1,products!$A$1:$G$1,0))</f>
        <v>Premium</v>
      </c>
      <c r="K3684">
        <f>INDEX(products!$A$1:$G$5001,MATCH(orders!$D3684,products!$A$1:$A$5001,0),MATCH(K$1,products!$A$1:$G$1,0))</f>
        <v>5</v>
      </c>
      <c r="L3684" s="3">
        <f>INDEX(products!$A$1:$G$5001,MATCH(orders!$D3684,products!$A$1:$A$5001,0),MATCH(L$1,products!$A$1:$G$1,0))</f>
        <v>7.1971999999999996</v>
      </c>
      <c r="M3684" s="3">
        <f t="shared" si="57"/>
        <v>21.5916</v>
      </c>
      <c r="N3684" t="str">
        <f>_xlfn.XLOOKUP(Orders[[#This Row],[Customer ID]],customers!$A$1:$A$4972,customers!$I$1:$I$4972,,0)</f>
        <v>Yes</v>
      </c>
    </row>
    <row r="3685" spans="1:14" x14ac:dyDescent="0.25">
      <c r="A3685" t="s">
        <v>17115</v>
      </c>
      <c r="B3685" s="2">
        <v>45080</v>
      </c>
      <c r="C3685" t="s">
        <v>17116</v>
      </c>
      <c r="D3685" t="s">
        <v>17117</v>
      </c>
      <c r="E3685">
        <v>2</v>
      </c>
      <c r="F3685" t="str">
        <f>_xlfn.XLOOKUP(C3685,customers!$A$1:$A$4972,customers!B$1:B$4972,,0)</f>
        <v>Luis Koch</v>
      </c>
      <c r="H3685" t="str">
        <f>_xlfn.XLOOKUP(C3685,customers!$A$1:$A$4972,customers!$G$1:$G$4972,,0)</f>
        <v>Brazil</v>
      </c>
      <c r="I3685" t="str">
        <f>INDEX(products!$A$1:$G$5001,MATCH(orders!$D3685,products!$A$1:$A$5001,0),MATCH(I$1,products!$A$1:$G$1,0))</f>
        <v>Loans</v>
      </c>
      <c r="J3685" t="str">
        <f>INDEX(products!$A$1:$G$5001,MATCH(orders!$D3685,products!$A$1:$A$5001,0),MATCH(J$1,products!$A$1:$G$1,0))</f>
        <v>Premium</v>
      </c>
      <c r="K3685">
        <f>INDEX(products!$A$1:$G$5001,MATCH(orders!$D3685,products!$A$1:$A$5001,0),MATCH(K$1,products!$A$1:$G$1,0))</f>
        <v>3</v>
      </c>
      <c r="L3685" s="3">
        <f>INDEX(products!$A$1:$G$5001,MATCH(orders!$D3685,products!$A$1:$A$5001,0),MATCH(L$1,products!$A$1:$G$1,0))</f>
        <v>2.7107999999999999</v>
      </c>
      <c r="M3685" s="3">
        <f t="shared" si="57"/>
        <v>5.4215999999999998</v>
      </c>
      <c r="N3685" t="str">
        <f>_xlfn.XLOOKUP(Orders[[#This Row],[Customer ID]],customers!$A$1:$A$4972,customers!$I$1:$I$4972,,0)</f>
        <v>No</v>
      </c>
    </row>
    <row r="3686" spans="1:14" x14ac:dyDescent="0.25">
      <c r="A3686" t="s">
        <v>17119</v>
      </c>
      <c r="B3686" s="2">
        <v>45080</v>
      </c>
      <c r="C3686" t="s">
        <v>17120</v>
      </c>
      <c r="D3686" t="s">
        <v>17121</v>
      </c>
      <c r="E3686">
        <v>4</v>
      </c>
      <c r="F3686" t="str">
        <f>_xlfn.XLOOKUP(C3686,customers!$A$1:$A$4972,customers!B$1:B$4972,,0)</f>
        <v>Jessica Cowan</v>
      </c>
      <c r="H3686" t="str">
        <f>_xlfn.XLOOKUP(C3686,customers!$A$1:$A$4972,customers!$G$1:$G$4972,,0)</f>
        <v>United States</v>
      </c>
      <c r="I3686" t="str">
        <f>INDEX(products!$A$1:$G$5001,MATCH(orders!$D3686,products!$A$1:$A$5001,0),MATCH(I$1,products!$A$1:$G$1,0))</f>
        <v>Loans</v>
      </c>
      <c r="J3686" t="str">
        <f>INDEX(products!$A$1:$G$5001,MATCH(orders!$D3686,products!$A$1:$A$5001,0),MATCH(J$1,products!$A$1:$G$1,0))</f>
        <v>Premium</v>
      </c>
      <c r="K3686">
        <f>INDEX(products!$A$1:$G$5001,MATCH(orders!$D3686,products!$A$1:$A$5001,0),MATCH(K$1,products!$A$1:$G$1,0))</f>
        <v>10</v>
      </c>
      <c r="L3686" s="3">
        <f>INDEX(products!$A$1:$G$5001,MATCH(orders!$D3686,products!$A$1:$A$5001,0),MATCH(L$1,products!$A$1:$G$1,0))</f>
        <v>13.4406</v>
      </c>
      <c r="M3686" s="3">
        <f t="shared" si="57"/>
        <v>53.7624</v>
      </c>
      <c r="N3686" t="str">
        <f>_xlfn.XLOOKUP(Orders[[#This Row],[Customer ID]],customers!$A$1:$A$4972,customers!$I$1:$I$4972,,0)</f>
        <v>No</v>
      </c>
    </row>
    <row r="3687" spans="1:14" x14ac:dyDescent="0.25">
      <c r="A3687" t="s">
        <v>17123</v>
      </c>
      <c r="B3687" s="2">
        <v>45081</v>
      </c>
      <c r="C3687" t="s">
        <v>17124</v>
      </c>
      <c r="D3687" t="s">
        <v>17125</v>
      </c>
      <c r="E3687">
        <v>2</v>
      </c>
      <c r="F3687" t="str">
        <f>_xlfn.XLOOKUP(C3687,customers!$A$1:$A$4972,customers!B$1:B$4972,,0)</f>
        <v>Brianna Jones</v>
      </c>
      <c r="H3687" t="str">
        <f>_xlfn.XLOOKUP(C3687,customers!$A$1:$A$4972,customers!$G$1:$G$4972,,0)</f>
        <v>Japan</v>
      </c>
      <c r="I3687" t="str">
        <f>INDEX(products!$A$1:$G$5001,MATCH(orders!$D3687,products!$A$1:$A$5001,0),MATCH(I$1,products!$A$1:$G$1,0))</f>
        <v>Credit Cards</v>
      </c>
      <c r="J3687" t="str">
        <f>INDEX(products!$A$1:$G$5001,MATCH(orders!$D3687,products!$A$1:$A$5001,0),MATCH(J$1,products!$A$1:$G$1,0))</f>
        <v>Premium</v>
      </c>
      <c r="K3687">
        <f>INDEX(products!$A$1:$G$5001,MATCH(orders!$D3687,products!$A$1:$A$5001,0),MATCH(K$1,products!$A$1:$G$1,0))</f>
        <v>3</v>
      </c>
      <c r="L3687" s="3">
        <f>INDEX(products!$A$1:$G$5001,MATCH(orders!$D3687,products!$A$1:$A$5001,0),MATCH(L$1,products!$A$1:$G$1,0))</f>
        <v>3.6973333333333329</v>
      </c>
      <c r="M3687" s="3">
        <f t="shared" si="57"/>
        <v>7.3946666666666658</v>
      </c>
      <c r="N3687" t="str">
        <f>_xlfn.XLOOKUP(Orders[[#This Row],[Customer ID]],customers!$A$1:$A$4972,customers!$I$1:$I$4972,,0)</f>
        <v>Yes</v>
      </c>
    </row>
    <row r="3688" spans="1:14" x14ac:dyDescent="0.25">
      <c r="A3688" t="s">
        <v>17127</v>
      </c>
      <c r="B3688" s="2">
        <v>45081</v>
      </c>
      <c r="C3688" t="s">
        <v>17128</v>
      </c>
      <c r="D3688" t="s">
        <v>17129</v>
      </c>
      <c r="E3688">
        <v>1</v>
      </c>
      <c r="F3688" t="str">
        <f>_xlfn.XLOOKUP(C3688,customers!$A$1:$A$4972,customers!B$1:B$4972,,0)</f>
        <v>Joseph Walsh</v>
      </c>
      <c r="H3688" t="str">
        <f>_xlfn.XLOOKUP(C3688,customers!$A$1:$A$4972,customers!$G$1:$G$4972,,0)</f>
        <v>United States</v>
      </c>
      <c r="I3688" t="str">
        <f>INDEX(products!$A$1:$G$5001,MATCH(orders!$D3688,products!$A$1:$A$5001,0),MATCH(I$1,products!$A$1:$G$1,0))</f>
        <v>Money Transfers</v>
      </c>
      <c r="J3688" t="str">
        <f>INDEX(products!$A$1:$G$5001,MATCH(orders!$D3688,products!$A$1:$A$5001,0),MATCH(J$1,products!$A$1:$G$1,0))</f>
        <v>Premium</v>
      </c>
      <c r="K3688">
        <f>INDEX(products!$A$1:$G$5001,MATCH(orders!$D3688,products!$A$1:$A$5001,0),MATCH(K$1,products!$A$1:$G$1,0))</f>
        <v>1</v>
      </c>
      <c r="L3688" s="3">
        <f>INDEX(products!$A$1:$G$5001,MATCH(orders!$D3688,products!$A$1:$A$5001,0),MATCH(L$1,products!$A$1:$G$1,0))</f>
        <v>1.5958000000000001</v>
      </c>
      <c r="M3688" s="3">
        <f t="shared" si="57"/>
        <v>1.5958000000000001</v>
      </c>
      <c r="N3688" t="str">
        <f>_xlfn.XLOOKUP(Orders[[#This Row],[Customer ID]],customers!$A$1:$A$4972,customers!$I$1:$I$4972,,0)</f>
        <v>No</v>
      </c>
    </row>
    <row r="3689" spans="1:14" x14ac:dyDescent="0.25">
      <c r="A3689" t="s">
        <v>17131</v>
      </c>
      <c r="B3689" s="2">
        <v>45081</v>
      </c>
      <c r="C3689" t="s">
        <v>17132</v>
      </c>
      <c r="D3689" t="s">
        <v>17133</v>
      </c>
      <c r="E3689">
        <v>2</v>
      </c>
      <c r="F3689" t="str">
        <f>_xlfn.XLOOKUP(C3689,customers!$A$1:$A$4972,customers!B$1:B$4972,,0)</f>
        <v>Daniel Mason</v>
      </c>
      <c r="H3689" t="str">
        <f>_xlfn.XLOOKUP(C3689,customers!$A$1:$A$4972,customers!$G$1:$G$4972,,0)</f>
        <v>United States</v>
      </c>
      <c r="I3689" t="str">
        <f>INDEX(products!$A$1:$G$5001,MATCH(orders!$D3689,products!$A$1:$A$5001,0),MATCH(I$1,products!$A$1:$G$1,0))</f>
        <v>Credit Cards</v>
      </c>
      <c r="J3689" t="str">
        <f>INDEX(products!$A$1:$G$5001,MATCH(orders!$D3689,products!$A$1:$A$5001,0),MATCH(J$1,products!$A$1:$G$1,0))</f>
        <v>Standard</v>
      </c>
      <c r="K3689">
        <f>INDEX(products!$A$1:$G$5001,MATCH(orders!$D3689,products!$A$1:$A$5001,0),MATCH(K$1,products!$A$1:$G$1,0))</f>
        <v>3</v>
      </c>
      <c r="L3689" s="3">
        <f>INDEX(products!$A$1:$G$5001,MATCH(orders!$D3689,products!$A$1:$A$5001,0),MATCH(L$1,products!$A$1:$G$1,0))</f>
        <v>3.1619666666666668</v>
      </c>
      <c r="M3689" s="3">
        <f t="shared" si="57"/>
        <v>6.3239333333333336</v>
      </c>
      <c r="N3689" t="str">
        <f>_xlfn.XLOOKUP(Orders[[#This Row],[Customer ID]],customers!$A$1:$A$4972,customers!$I$1:$I$4972,,0)</f>
        <v>No</v>
      </c>
    </row>
    <row r="3690" spans="1:14" x14ac:dyDescent="0.25">
      <c r="A3690" t="s">
        <v>17135</v>
      </c>
      <c r="B3690" s="2">
        <v>45082</v>
      </c>
      <c r="C3690" t="s">
        <v>17136</v>
      </c>
      <c r="D3690" t="s">
        <v>17137</v>
      </c>
      <c r="E3690">
        <v>2</v>
      </c>
      <c r="F3690" t="str">
        <f>_xlfn.XLOOKUP(C3690,customers!$A$1:$A$4972,customers!B$1:B$4972,,0)</f>
        <v>Clinton Bauer</v>
      </c>
      <c r="H3690" t="str">
        <f>_xlfn.XLOOKUP(C3690,customers!$A$1:$A$4972,customers!$G$1:$G$4972,,0)</f>
        <v>Germany</v>
      </c>
      <c r="I3690" t="str">
        <f>INDEX(products!$A$1:$G$5001,MATCH(orders!$D3690,products!$A$1:$A$5001,0),MATCH(I$1,products!$A$1:$G$1,0))</f>
        <v>Money Transfers</v>
      </c>
      <c r="J3690" t="str">
        <f>INDEX(products!$A$1:$G$5001,MATCH(orders!$D3690,products!$A$1:$A$5001,0),MATCH(J$1,products!$A$1:$G$1,0))</f>
        <v>Premium</v>
      </c>
      <c r="K3690">
        <f>INDEX(products!$A$1:$G$5001,MATCH(orders!$D3690,products!$A$1:$A$5001,0),MATCH(K$1,products!$A$1:$G$1,0))</f>
        <v>3</v>
      </c>
      <c r="L3690" s="3">
        <f>INDEX(products!$A$1:$G$5001,MATCH(orders!$D3690,products!$A$1:$A$5001,0),MATCH(L$1,products!$A$1:$G$1,0))</f>
        <v>2.1985000000000001</v>
      </c>
      <c r="M3690" s="3">
        <f t="shared" si="57"/>
        <v>4.3970000000000002</v>
      </c>
      <c r="N3690" t="str">
        <f>_xlfn.XLOOKUP(Orders[[#This Row],[Customer ID]],customers!$A$1:$A$4972,customers!$I$1:$I$4972,,0)</f>
        <v>No</v>
      </c>
    </row>
    <row r="3691" spans="1:14" x14ac:dyDescent="0.25">
      <c r="A3691" t="s">
        <v>17139</v>
      </c>
      <c r="B3691" s="2">
        <v>45082</v>
      </c>
      <c r="C3691" t="s">
        <v>17140</v>
      </c>
      <c r="D3691" t="s">
        <v>17141</v>
      </c>
      <c r="E3691">
        <v>4</v>
      </c>
      <c r="F3691" t="str">
        <f>_xlfn.XLOOKUP(C3691,customers!$A$1:$A$4972,customers!B$1:B$4972,,0)</f>
        <v>Howard Gonzales</v>
      </c>
      <c r="H3691" t="str">
        <f>_xlfn.XLOOKUP(C3691,customers!$A$1:$A$4972,customers!$G$1:$G$4972,,0)</f>
        <v>United States</v>
      </c>
      <c r="I3691" t="str">
        <f>INDEX(products!$A$1:$G$5001,MATCH(orders!$D3691,products!$A$1:$A$5001,0),MATCH(I$1,products!$A$1:$G$1,0))</f>
        <v>Loans</v>
      </c>
      <c r="J3691" t="str">
        <f>INDEX(products!$A$1:$G$5001,MATCH(orders!$D3691,products!$A$1:$A$5001,0),MATCH(J$1,products!$A$1:$G$1,0))</f>
        <v>Standard</v>
      </c>
      <c r="K3691">
        <f>INDEX(products!$A$1:$G$5001,MATCH(orders!$D3691,products!$A$1:$A$5001,0),MATCH(K$1,products!$A$1:$G$1,0))</f>
        <v>10</v>
      </c>
      <c r="L3691" s="3">
        <f>INDEX(products!$A$1:$G$5001,MATCH(orders!$D3691,products!$A$1:$A$5001,0),MATCH(L$1,products!$A$1:$G$1,0))</f>
        <v>6.8582333333333336</v>
      </c>
      <c r="M3691" s="3">
        <f t="shared" si="57"/>
        <v>27.432933333333335</v>
      </c>
      <c r="N3691" t="str">
        <f>_xlfn.XLOOKUP(Orders[[#This Row],[Customer ID]],customers!$A$1:$A$4972,customers!$I$1:$I$4972,,0)</f>
        <v>No</v>
      </c>
    </row>
    <row r="3692" spans="1:14" x14ac:dyDescent="0.25">
      <c r="A3692" t="s">
        <v>17143</v>
      </c>
      <c r="B3692" s="2">
        <v>45083</v>
      </c>
      <c r="C3692" t="s">
        <v>17144</v>
      </c>
      <c r="D3692" t="s">
        <v>17145</v>
      </c>
      <c r="E3692">
        <v>2</v>
      </c>
      <c r="F3692" t="str">
        <f>_xlfn.XLOOKUP(C3692,customers!$A$1:$A$4972,customers!B$1:B$4972,,0)</f>
        <v>Brian Lewis PhD</v>
      </c>
      <c r="H3692" t="str">
        <f>_xlfn.XLOOKUP(C3692,customers!$A$1:$A$4972,customers!$G$1:$G$4972,,0)</f>
        <v>South Africa</v>
      </c>
      <c r="I3692" t="str">
        <f>INDEX(products!$A$1:$G$5001,MATCH(orders!$D3692,products!$A$1:$A$5001,0),MATCH(I$1,products!$A$1:$G$1,0))</f>
        <v>Credit Cards</v>
      </c>
      <c r="J3692" t="str">
        <f>INDEX(products!$A$1:$G$5001,MATCH(orders!$D3692,products!$A$1:$A$5001,0),MATCH(J$1,products!$A$1:$G$1,0))</f>
        <v>VIP</v>
      </c>
      <c r="K3692">
        <f>INDEX(products!$A$1:$G$5001,MATCH(orders!$D3692,products!$A$1:$A$5001,0),MATCH(K$1,products!$A$1:$G$1,0))</f>
        <v>3</v>
      </c>
      <c r="L3692" s="3">
        <f>INDEX(products!$A$1:$G$5001,MATCH(orders!$D3692,products!$A$1:$A$5001,0),MATCH(L$1,products!$A$1:$G$1,0))</f>
        <v>4.4805666666666673</v>
      </c>
      <c r="M3692" s="3">
        <f t="shared" si="57"/>
        <v>8.9611333333333345</v>
      </c>
      <c r="N3692" t="str">
        <f>_xlfn.XLOOKUP(Orders[[#This Row],[Customer ID]],customers!$A$1:$A$4972,customers!$I$1:$I$4972,,0)</f>
        <v>Yes</v>
      </c>
    </row>
    <row r="3693" spans="1:14" x14ac:dyDescent="0.25">
      <c r="A3693" t="s">
        <v>17147</v>
      </c>
      <c r="B3693" s="2">
        <v>45083</v>
      </c>
      <c r="C3693" t="s">
        <v>17148</v>
      </c>
      <c r="D3693" t="s">
        <v>17149</v>
      </c>
      <c r="E3693">
        <v>4</v>
      </c>
      <c r="F3693" t="str">
        <f>_xlfn.XLOOKUP(C3693,customers!$A$1:$A$4972,customers!B$1:B$4972,,0)</f>
        <v>Samantha Graves</v>
      </c>
      <c r="H3693" t="str">
        <f>_xlfn.XLOOKUP(C3693,customers!$A$1:$A$4972,customers!$G$1:$G$4972,,0)</f>
        <v>Brazil</v>
      </c>
      <c r="I3693" t="str">
        <f>INDEX(products!$A$1:$G$5001,MATCH(orders!$D3693,products!$A$1:$A$5001,0),MATCH(I$1,products!$A$1:$G$1,0))</f>
        <v>Loans</v>
      </c>
      <c r="J3693" t="str">
        <f>INDEX(products!$A$1:$G$5001,MATCH(orders!$D3693,products!$A$1:$A$5001,0),MATCH(J$1,products!$A$1:$G$1,0))</f>
        <v>VIP</v>
      </c>
      <c r="K3693">
        <f>INDEX(products!$A$1:$G$5001,MATCH(orders!$D3693,products!$A$1:$A$5001,0),MATCH(K$1,products!$A$1:$G$1,0))</f>
        <v>10</v>
      </c>
      <c r="L3693" s="3">
        <f>INDEX(products!$A$1:$G$5001,MATCH(orders!$D3693,products!$A$1:$A$5001,0),MATCH(L$1,products!$A$1:$G$1,0))</f>
        <v>11.914033333333331</v>
      </c>
      <c r="M3693" s="3">
        <f t="shared" si="57"/>
        <v>47.656133333333322</v>
      </c>
      <c r="N3693" t="str">
        <f>_xlfn.XLOOKUP(Orders[[#This Row],[Customer ID]],customers!$A$1:$A$4972,customers!$I$1:$I$4972,,0)</f>
        <v>No</v>
      </c>
    </row>
    <row r="3694" spans="1:14" x14ac:dyDescent="0.25">
      <c r="A3694" t="s">
        <v>17151</v>
      </c>
      <c r="B3694" s="2">
        <v>45084</v>
      </c>
      <c r="C3694" t="s">
        <v>17152</v>
      </c>
      <c r="D3694" t="s">
        <v>17153</v>
      </c>
      <c r="E3694">
        <v>1</v>
      </c>
      <c r="F3694" t="str">
        <f>_xlfn.XLOOKUP(C3694,customers!$A$1:$A$4972,customers!B$1:B$4972,,0)</f>
        <v>Jessica Carter</v>
      </c>
      <c r="H3694" t="str">
        <f>_xlfn.XLOOKUP(C3694,customers!$A$1:$A$4972,customers!$G$1:$G$4972,,0)</f>
        <v>Germany</v>
      </c>
      <c r="I3694" t="str">
        <f>INDEX(products!$A$1:$G$5001,MATCH(orders!$D3694,products!$A$1:$A$5001,0),MATCH(I$1,products!$A$1:$G$1,0))</f>
        <v>Money Transfers</v>
      </c>
      <c r="J3694" t="str">
        <f>INDEX(products!$A$1:$G$5001,MATCH(orders!$D3694,products!$A$1:$A$5001,0),MATCH(J$1,products!$A$1:$G$1,0))</f>
        <v>VIP</v>
      </c>
      <c r="K3694">
        <f>INDEX(products!$A$1:$G$5001,MATCH(orders!$D3694,products!$A$1:$A$5001,0),MATCH(K$1,products!$A$1:$G$1,0))</f>
        <v>1</v>
      </c>
      <c r="L3694" s="3">
        <f>INDEX(products!$A$1:$G$5001,MATCH(orders!$D3694,products!$A$1:$A$5001,0),MATCH(L$1,products!$A$1:$G$1,0))</f>
        <v>1.4419</v>
      </c>
      <c r="M3694" s="3">
        <f t="shared" si="57"/>
        <v>1.4419</v>
      </c>
      <c r="N3694" t="str">
        <f>_xlfn.XLOOKUP(Orders[[#This Row],[Customer ID]],customers!$A$1:$A$4972,customers!$I$1:$I$4972,,0)</f>
        <v>No</v>
      </c>
    </row>
    <row r="3695" spans="1:14" x14ac:dyDescent="0.25">
      <c r="A3695" t="s">
        <v>17155</v>
      </c>
      <c r="B3695" s="2">
        <v>45084</v>
      </c>
      <c r="C3695" t="s">
        <v>17156</v>
      </c>
      <c r="D3695" t="s">
        <v>17157</v>
      </c>
      <c r="E3695">
        <v>4</v>
      </c>
      <c r="F3695" t="str">
        <f>_xlfn.XLOOKUP(C3695,customers!$A$1:$A$4972,customers!B$1:B$4972,,0)</f>
        <v>Scott Bell</v>
      </c>
      <c r="H3695" t="str">
        <f>_xlfn.XLOOKUP(C3695,customers!$A$1:$A$4972,customers!$G$1:$G$4972,,0)</f>
        <v>Brazil</v>
      </c>
      <c r="I3695" t="str">
        <f>INDEX(products!$A$1:$G$5001,MATCH(orders!$D3695,products!$A$1:$A$5001,0),MATCH(I$1,products!$A$1:$G$1,0))</f>
        <v>Investments</v>
      </c>
      <c r="J3695" t="str">
        <f>INDEX(products!$A$1:$G$5001,MATCH(orders!$D3695,products!$A$1:$A$5001,0),MATCH(J$1,products!$A$1:$G$1,0))</f>
        <v>VIP</v>
      </c>
      <c r="K3695">
        <f>INDEX(products!$A$1:$G$5001,MATCH(orders!$D3695,products!$A$1:$A$5001,0),MATCH(K$1,products!$A$1:$G$1,0))</f>
        <v>10</v>
      </c>
      <c r="L3695" s="3">
        <f>INDEX(products!$A$1:$G$5001,MATCH(orders!$D3695,products!$A$1:$A$5001,0),MATCH(L$1,products!$A$1:$G$1,0))</f>
        <v>9.0109333333333339</v>
      </c>
      <c r="M3695" s="3">
        <f t="shared" si="57"/>
        <v>36.043733333333336</v>
      </c>
      <c r="N3695" t="str">
        <f>_xlfn.XLOOKUP(Orders[[#This Row],[Customer ID]],customers!$A$1:$A$4972,customers!$I$1:$I$4972,,0)</f>
        <v>Yes</v>
      </c>
    </row>
    <row r="3696" spans="1:14" x14ac:dyDescent="0.25">
      <c r="A3696" t="s">
        <v>17159</v>
      </c>
      <c r="B3696" s="2">
        <v>45085</v>
      </c>
      <c r="C3696" t="s">
        <v>17160</v>
      </c>
      <c r="D3696" t="s">
        <v>17161</v>
      </c>
      <c r="E3696">
        <v>4</v>
      </c>
      <c r="F3696" t="str">
        <f>_xlfn.XLOOKUP(C3696,customers!$A$1:$A$4972,customers!B$1:B$4972,,0)</f>
        <v>Kelsey Rojas</v>
      </c>
      <c r="H3696" t="str">
        <f>_xlfn.XLOOKUP(C3696,customers!$A$1:$A$4972,customers!$G$1:$G$4972,,0)</f>
        <v>Brazil</v>
      </c>
      <c r="I3696" t="str">
        <f>INDEX(products!$A$1:$G$5001,MATCH(orders!$D3696,products!$A$1:$A$5001,0),MATCH(I$1,products!$A$1:$G$1,0))</f>
        <v>Money Transfers</v>
      </c>
      <c r="J3696" t="str">
        <f>INDEX(products!$A$1:$G$5001,MATCH(orders!$D3696,products!$A$1:$A$5001,0),MATCH(J$1,products!$A$1:$G$1,0))</f>
        <v>VIP</v>
      </c>
      <c r="K3696">
        <f>INDEX(products!$A$1:$G$5001,MATCH(orders!$D3696,products!$A$1:$A$5001,0),MATCH(K$1,products!$A$1:$G$1,0))</f>
        <v>10</v>
      </c>
      <c r="L3696" s="3">
        <f>INDEX(products!$A$1:$G$5001,MATCH(orders!$D3696,products!$A$1:$A$5001,0),MATCH(L$1,products!$A$1:$G$1,0))</f>
        <v>10.1175</v>
      </c>
      <c r="M3696" s="3">
        <f t="shared" si="57"/>
        <v>40.47</v>
      </c>
      <c r="N3696" t="str">
        <f>_xlfn.XLOOKUP(Orders[[#This Row],[Customer ID]],customers!$A$1:$A$4972,customers!$I$1:$I$4972,,0)</f>
        <v>Yes</v>
      </c>
    </row>
    <row r="3697" spans="1:14" x14ac:dyDescent="0.25">
      <c r="A3697" t="s">
        <v>17163</v>
      </c>
      <c r="B3697" s="2">
        <v>45085</v>
      </c>
      <c r="C3697" t="s">
        <v>17164</v>
      </c>
      <c r="D3697" t="s">
        <v>17165</v>
      </c>
      <c r="E3697">
        <v>3</v>
      </c>
      <c r="F3697" t="str">
        <f>_xlfn.XLOOKUP(C3697,customers!$A$1:$A$4972,customers!B$1:B$4972,,0)</f>
        <v>Mary Archer</v>
      </c>
      <c r="H3697" t="str">
        <f>_xlfn.XLOOKUP(C3697,customers!$A$1:$A$4972,customers!$G$1:$G$4972,,0)</f>
        <v>Japan</v>
      </c>
      <c r="I3697" t="str">
        <f>INDEX(products!$A$1:$G$5001,MATCH(orders!$D3697,products!$A$1:$A$5001,0),MATCH(I$1,products!$A$1:$G$1,0))</f>
        <v>Investments</v>
      </c>
      <c r="J3697" t="str">
        <f>INDEX(products!$A$1:$G$5001,MATCH(orders!$D3697,products!$A$1:$A$5001,0),MATCH(J$1,products!$A$1:$G$1,0))</f>
        <v>Premium</v>
      </c>
      <c r="K3697">
        <f>INDEX(products!$A$1:$G$5001,MATCH(orders!$D3697,products!$A$1:$A$5001,0),MATCH(K$1,products!$A$1:$G$1,0))</f>
        <v>5</v>
      </c>
      <c r="L3697" s="3">
        <f>INDEX(products!$A$1:$G$5001,MATCH(orders!$D3697,products!$A$1:$A$5001,0),MATCH(L$1,products!$A$1:$G$1,0))</f>
        <v>3.4838666666666671</v>
      </c>
      <c r="M3697" s="3">
        <f t="shared" si="57"/>
        <v>10.451600000000001</v>
      </c>
      <c r="N3697" t="str">
        <f>_xlfn.XLOOKUP(Orders[[#This Row],[Customer ID]],customers!$A$1:$A$4972,customers!$I$1:$I$4972,,0)</f>
        <v>Yes</v>
      </c>
    </row>
    <row r="3698" spans="1:14" x14ac:dyDescent="0.25">
      <c r="A3698" t="s">
        <v>17167</v>
      </c>
      <c r="B3698" s="2">
        <v>45085</v>
      </c>
      <c r="C3698" t="s">
        <v>17168</v>
      </c>
      <c r="D3698" t="s">
        <v>17169</v>
      </c>
      <c r="E3698">
        <v>2</v>
      </c>
      <c r="F3698" t="str">
        <f>_xlfn.XLOOKUP(C3698,customers!$A$1:$A$4972,customers!B$1:B$4972,,0)</f>
        <v>Keith Giles</v>
      </c>
      <c r="H3698" t="str">
        <f>_xlfn.XLOOKUP(C3698,customers!$A$1:$A$4972,customers!$G$1:$G$4972,,0)</f>
        <v>Japan</v>
      </c>
      <c r="I3698" t="str">
        <f>INDEX(products!$A$1:$G$5001,MATCH(orders!$D3698,products!$A$1:$A$5001,0),MATCH(I$1,products!$A$1:$G$1,0))</f>
        <v>Loans</v>
      </c>
      <c r="J3698" t="str">
        <f>INDEX(products!$A$1:$G$5001,MATCH(orders!$D3698,products!$A$1:$A$5001,0),MATCH(J$1,products!$A$1:$G$1,0))</f>
        <v>Premium</v>
      </c>
      <c r="K3698">
        <f>INDEX(products!$A$1:$G$5001,MATCH(orders!$D3698,products!$A$1:$A$5001,0),MATCH(K$1,products!$A$1:$G$1,0))</f>
        <v>3</v>
      </c>
      <c r="L3698" s="3">
        <f>INDEX(products!$A$1:$G$5001,MATCH(orders!$D3698,products!$A$1:$A$5001,0),MATCH(L$1,products!$A$1:$G$1,0))</f>
        <v>4.8844666666666674</v>
      </c>
      <c r="M3698" s="3">
        <f t="shared" si="57"/>
        <v>9.7689333333333348</v>
      </c>
      <c r="N3698" t="str">
        <f>_xlfn.XLOOKUP(Orders[[#This Row],[Customer ID]],customers!$A$1:$A$4972,customers!$I$1:$I$4972,,0)</f>
        <v>No</v>
      </c>
    </row>
    <row r="3699" spans="1:14" x14ac:dyDescent="0.25">
      <c r="A3699" t="s">
        <v>17171</v>
      </c>
      <c r="B3699" s="2">
        <v>45086</v>
      </c>
      <c r="C3699" t="s">
        <v>17172</v>
      </c>
      <c r="D3699" t="s">
        <v>17173</v>
      </c>
      <c r="E3699">
        <v>1</v>
      </c>
      <c r="F3699" t="str">
        <f>_xlfn.XLOOKUP(C3699,customers!$A$1:$A$4972,customers!B$1:B$4972,,0)</f>
        <v>Mrs. Kristie Wells MD</v>
      </c>
      <c r="H3699" t="str">
        <f>_xlfn.XLOOKUP(C3699,customers!$A$1:$A$4972,customers!$G$1:$G$4972,,0)</f>
        <v>Germany</v>
      </c>
      <c r="I3699" t="str">
        <f>INDEX(products!$A$1:$G$5001,MATCH(orders!$D3699,products!$A$1:$A$5001,0),MATCH(I$1,products!$A$1:$G$1,0))</f>
        <v>Loans</v>
      </c>
      <c r="J3699" t="str">
        <f>INDEX(products!$A$1:$G$5001,MATCH(orders!$D3699,products!$A$1:$A$5001,0),MATCH(J$1,products!$A$1:$G$1,0))</f>
        <v>Premium</v>
      </c>
      <c r="K3699">
        <f>INDEX(products!$A$1:$G$5001,MATCH(orders!$D3699,products!$A$1:$A$5001,0),MATCH(K$1,products!$A$1:$G$1,0))</f>
        <v>1</v>
      </c>
      <c r="L3699" s="3">
        <f>INDEX(products!$A$1:$G$5001,MATCH(orders!$D3699,products!$A$1:$A$5001,0),MATCH(L$1,products!$A$1:$G$1,0))</f>
        <v>1.3345333333333329</v>
      </c>
      <c r="M3699" s="3">
        <f t="shared" si="57"/>
        <v>1.3345333333333329</v>
      </c>
      <c r="N3699" t="str">
        <f>_xlfn.XLOOKUP(Orders[[#This Row],[Customer ID]],customers!$A$1:$A$4972,customers!$I$1:$I$4972,,0)</f>
        <v>Yes</v>
      </c>
    </row>
    <row r="3700" spans="1:14" x14ac:dyDescent="0.25">
      <c r="A3700" t="s">
        <v>17175</v>
      </c>
      <c r="B3700" s="2">
        <v>45086</v>
      </c>
      <c r="C3700" t="s">
        <v>17176</v>
      </c>
      <c r="D3700" t="s">
        <v>17177</v>
      </c>
      <c r="E3700">
        <v>4</v>
      </c>
      <c r="F3700" t="str">
        <f>_xlfn.XLOOKUP(C3700,customers!$A$1:$A$4972,customers!B$1:B$4972,,0)</f>
        <v>Nicole Short</v>
      </c>
      <c r="H3700" t="str">
        <f>_xlfn.XLOOKUP(C3700,customers!$A$1:$A$4972,customers!$G$1:$G$4972,,0)</f>
        <v>Japan</v>
      </c>
      <c r="I3700" t="str">
        <f>INDEX(products!$A$1:$G$5001,MATCH(orders!$D3700,products!$A$1:$A$5001,0),MATCH(I$1,products!$A$1:$G$1,0))</f>
        <v>Credit Cards</v>
      </c>
      <c r="J3700" t="str">
        <f>INDEX(products!$A$1:$G$5001,MATCH(orders!$D3700,products!$A$1:$A$5001,0),MATCH(J$1,products!$A$1:$G$1,0))</f>
        <v>VIP</v>
      </c>
      <c r="K3700">
        <f>INDEX(products!$A$1:$G$5001,MATCH(orders!$D3700,products!$A$1:$A$5001,0),MATCH(K$1,products!$A$1:$G$1,0))</f>
        <v>10</v>
      </c>
      <c r="L3700" s="3">
        <f>INDEX(products!$A$1:$G$5001,MATCH(orders!$D3700,products!$A$1:$A$5001,0),MATCH(L$1,products!$A$1:$G$1,0))</f>
        <v>15.99873333333333</v>
      </c>
      <c r="M3700" s="3">
        <f t="shared" si="57"/>
        <v>63.994933333333321</v>
      </c>
      <c r="N3700" t="str">
        <f>_xlfn.XLOOKUP(Orders[[#This Row],[Customer ID]],customers!$A$1:$A$4972,customers!$I$1:$I$4972,,0)</f>
        <v>No</v>
      </c>
    </row>
    <row r="3701" spans="1:14" x14ac:dyDescent="0.25">
      <c r="A3701" t="s">
        <v>17179</v>
      </c>
      <c r="B3701" s="2">
        <v>45087</v>
      </c>
      <c r="C3701" t="s">
        <v>17180</v>
      </c>
      <c r="D3701" t="s">
        <v>17181</v>
      </c>
      <c r="E3701">
        <v>1</v>
      </c>
      <c r="F3701" t="str">
        <f>_xlfn.XLOOKUP(C3701,customers!$A$1:$A$4972,customers!B$1:B$4972,,0)</f>
        <v>Lisa Vasquez</v>
      </c>
      <c r="H3701" t="str">
        <f>_xlfn.XLOOKUP(C3701,customers!$A$1:$A$4972,customers!$G$1:$G$4972,,0)</f>
        <v>Japan</v>
      </c>
      <c r="I3701" t="str">
        <f>INDEX(products!$A$1:$G$5001,MATCH(orders!$D3701,products!$A$1:$A$5001,0),MATCH(I$1,products!$A$1:$G$1,0))</f>
        <v>Investments</v>
      </c>
      <c r="J3701" t="str">
        <f>INDEX(products!$A$1:$G$5001,MATCH(orders!$D3701,products!$A$1:$A$5001,0),MATCH(J$1,products!$A$1:$G$1,0))</f>
        <v>VIP</v>
      </c>
      <c r="K3701">
        <f>INDEX(products!$A$1:$G$5001,MATCH(orders!$D3701,products!$A$1:$A$5001,0),MATCH(K$1,products!$A$1:$G$1,0))</f>
        <v>1</v>
      </c>
      <c r="L3701" s="3">
        <f>INDEX(products!$A$1:$G$5001,MATCH(orders!$D3701,products!$A$1:$A$5001,0),MATCH(L$1,products!$A$1:$G$1,0))</f>
        <v>0.9321666666666667</v>
      </c>
      <c r="M3701" s="3">
        <f t="shared" si="57"/>
        <v>0.9321666666666667</v>
      </c>
      <c r="N3701" t="str">
        <f>_xlfn.XLOOKUP(Orders[[#This Row],[Customer ID]],customers!$A$1:$A$4972,customers!$I$1:$I$4972,,0)</f>
        <v>Yes</v>
      </c>
    </row>
    <row r="3702" spans="1:14" x14ac:dyDescent="0.25">
      <c r="A3702" t="s">
        <v>17183</v>
      </c>
      <c r="B3702" s="2">
        <v>45087</v>
      </c>
      <c r="C3702" t="s">
        <v>17184</v>
      </c>
      <c r="D3702" t="s">
        <v>17185</v>
      </c>
      <c r="E3702">
        <v>3</v>
      </c>
      <c r="F3702" t="str">
        <f>_xlfn.XLOOKUP(C3702,customers!$A$1:$A$4972,customers!B$1:B$4972,,0)</f>
        <v>Harry Mills</v>
      </c>
      <c r="H3702" t="str">
        <f>_xlfn.XLOOKUP(C3702,customers!$A$1:$A$4972,customers!$G$1:$G$4972,,0)</f>
        <v>Japan</v>
      </c>
      <c r="I3702" t="str">
        <f>INDEX(products!$A$1:$G$5001,MATCH(orders!$D3702,products!$A$1:$A$5001,0),MATCH(I$1,products!$A$1:$G$1,0))</f>
        <v>Money Transfers</v>
      </c>
      <c r="J3702" t="str">
        <f>INDEX(products!$A$1:$G$5001,MATCH(orders!$D3702,products!$A$1:$A$5001,0),MATCH(J$1,products!$A$1:$G$1,0))</f>
        <v>Standard</v>
      </c>
      <c r="K3702">
        <f>INDEX(products!$A$1:$G$5001,MATCH(orders!$D3702,products!$A$1:$A$5001,0),MATCH(K$1,products!$A$1:$G$1,0))</f>
        <v>5</v>
      </c>
      <c r="L3702" s="3">
        <f>INDEX(products!$A$1:$G$5001,MATCH(orders!$D3702,products!$A$1:$A$5001,0),MATCH(L$1,products!$A$1:$G$1,0))</f>
        <v>6.3906666666666672</v>
      </c>
      <c r="M3702" s="3">
        <f t="shared" si="57"/>
        <v>19.172000000000001</v>
      </c>
      <c r="N3702" t="str">
        <f>_xlfn.XLOOKUP(Orders[[#This Row],[Customer ID]],customers!$A$1:$A$4972,customers!$I$1:$I$4972,,0)</f>
        <v>Yes</v>
      </c>
    </row>
    <row r="3703" spans="1:14" x14ac:dyDescent="0.25">
      <c r="A3703" t="s">
        <v>17187</v>
      </c>
      <c r="B3703" s="2">
        <v>45088</v>
      </c>
      <c r="C3703" t="s">
        <v>17188</v>
      </c>
      <c r="D3703" t="s">
        <v>17189</v>
      </c>
      <c r="E3703">
        <v>2</v>
      </c>
      <c r="F3703" t="str">
        <f>_xlfn.XLOOKUP(C3703,customers!$A$1:$A$4972,customers!B$1:B$4972,,0)</f>
        <v>Jacob Phillips</v>
      </c>
      <c r="H3703" t="str">
        <f>_xlfn.XLOOKUP(C3703,customers!$A$1:$A$4972,customers!$G$1:$G$4972,,0)</f>
        <v>Brazil</v>
      </c>
      <c r="I3703" t="str">
        <f>INDEX(products!$A$1:$G$5001,MATCH(orders!$D3703,products!$A$1:$A$5001,0),MATCH(I$1,products!$A$1:$G$1,0))</f>
        <v>Loans</v>
      </c>
      <c r="J3703" t="str">
        <f>INDEX(products!$A$1:$G$5001,MATCH(orders!$D3703,products!$A$1:$A$5001,0),MATCH(J$1,products!$A$1:$G$1,0))</f>
        <v>Premium</v>
      </c>
      <c r="K3703">
        <f>INDEX(products!$A$1:$G$5001,MATCH(orders!$D3703,products!$A$1:$A$5001,0),MATCH(K$1,products!$A$1:$G$1,0))</f>
        <v>3</v>
      </c>
      <c r="L3703" s="3">
        <f>INDEX(products!$A$1:$G$5001,MATCH(orders!$D3703,products!$A$1:$A$5001,0),MATCH(L$1,products!$A$1:$G$1,0))</f>
        <v>4.0354999999999999</v>
      </c>
      <c r="M3703" s="3">
        <f t="shared" si="57"/>
        <v>8.0709999999999997</v>
      </c>
      <c r="N3703" t="str">
        <f>_xlfn.XLOOKUP(Orders[[#This Row],[Customer ID]],customers!$A$1:$A$4972,customers!$I$1:$I$4972,,0)</f>
        <v>No</v>
      </c>
    </row>
    <row r="3704" spans="1:14" x14ac:dyDescent="0.25">
      <c r="A3704" t="s">
        <v>17191</v>
      </c>
      <c r="B3704" s="2">
        <v>45088</v>
      </c>
      <c r="C3704" t="s">
        <v>17192</v>
      </c>
      <c r="D3704" t="s">
        <v>17193</v>
      </c>
      <c r="E3704">
        <v>4</v>
      </c>
      <c r="F3704" t="str">
        <f>_xlfn.XLOOKUP(C3704,customers!$A$1:$A$4972,customers!B$1:B$4972,,0)</f>
        <v>Megan King</v>
      </c>
      <c r="H3704" t="str">
        <f>_xlfn.XLOOKUP(C3704,customers!$A$1:$A$4972,customers!$G$1:$G$4972,,0)</f>
        <v>Germany</v>
      </c>
      <c r="I3704" t="str">
        <f>INDEX(products!$A$1:$G$5001,MATCH(orders!$D3704,products!$A$1:$A$5001,0),MATCH(I$1,products!$A$1:$G$1,0))</f>
        <v>Investments</v>
      </c>
      <c r="J3704" t="str">
        <f>INDEX(products!$A$1:$G$5001,MATCH(orders!$D3704,products!$A$1:$A$5001,0),MATCH(J$1,products!$A$1:$G$1,0))</f>
        <v>VIP</v>
      </c>
      <c r="K3704">
        <f>INDEX(products!$A$1:$G$5001,MATCH(orders!$D3704,products!$A$1:$A$5001,0),MATCH(K$1,products!$A$1:$G$1,0))</f>
        <v>10</v>
      </c>
      <c r="L3704" s="3">
        <f>INDEX(products!$A$1:$G$5001,MATCH(orders!$D3704,products!$A$1:$A$5001,0),MATCH(L$1,products!$A$1:$G$1,0))</f>
        <v>9.8421666666666674</v>
      </c>
      <c r="M3704" s="3">
        <f t="shared" si="57"/>
        <v>39.36866666666667</v>
      </c>
      <c r="N3704" t="str">
        <f>_xlfn.XLOOKUP(Orders[[#This Row],[Customer ID]],customers!$A$1:$A$4972,customers!$I$1:$I$4972,,0)</f>
        <v>Yes</v>
      </c>
    </row>
    <row r="3705" spans="1:14" x14ac:dyDescent="0.25">
      <c r="A3705" t="s">
        <v>17195</v>
      </c>
      <c r="B3705" s="2">
        <v>45088</v>
      </c>
      <c r="C3705" t="s">
        <v>17196</v>
      </c>
      <c r="D3705" t="s">
        <v>17197</v>
      </c>
      <c r="E3705">
        <v>2</v>
      </c>
      <c r="F3705" t="str">
        <f>_xlfn.XLOOKUP(C3705,customers!$A$1:$A$4972,customers!B$1:B$4972,,0)</f>
        <v>Tammy Welch</v>
      </c>
      <c r="H3705" t="str">
        <f>_xlfn.XLOOKUP(C3705,customers!$A$1:$A$4972,customers!$G$1:$G$4972,,0)</f>
        <v>Brazil</v>
      </c>
      <c r="I3705" t="str">
        <f>INDEX(products!$A$1:$G$5001,MATCH(orders!$D3705,products!$A$1:$A$5001,0),MATCH(I$1,products!$A$1:$G$1,0))</f>
        <v>Money Transfers</v>
      </c>
      <c r="J3705" t="str">
        <f>INDEX(products!$A$1:$G$5001,MATCH(orders!$D3705,products!$A$1:$A$5001,0),MATCH(J$1,products!$A$1:$G$1,0))</f>
        <v>VIP</v>
      </c>
      <c r="K3705">
        <f>INDEX(products!$A$1:$G$5001,MATCH(orders!$D3705,products!$A$1:$A$5001,0),MATCH(K$1,products!$A$1:$G$1,0))</f>
        <v>3</v>
      </c>
      <c r="L3705" s="3">
        <f>INDEX(products!$A$1:$G$5001,MATCH(orders!$D3705,products!$A$1:$A$5001,0),MATCH(L$1,products!$A$1:$G$1,0))</f>
        <v>4.5443333333333333</v>
      </c>
      <c r="M3705" s="3">
        <f t="shared" si="57"/>
        <v>9.0886666666666667</v>
      </c>
      <c r="N3705" t="str">
        <f>_xlfn.XLOOKUP(Orders[[#This Row],[Customer ID]],customers!$A$1:$A$4972,customers!$I$1:$I$4972,,0)</f>
        <v>No</v>
      </c>
    </row>
    <row r="3706" spans="1:14" x14ac:dyDescent="0.25">
      <c r="A3706" t="s">
        <v>17199</v>
      </c>
      <c r="B3706" s="2">
        <v>45089</v>
      </c>
      <c r="C3706" t="s">
        <v>17200</v>
      </c>
      <c r="D3706" t="s">
        <v>17201</v>
      </c>
      <c r="E3706">
        <v>3</v>
      </c>
      <c r="F3706" t="str">
        <f>_xlfn.XLOOKUP(C3706,customers!$A$1:$A$4972,customers!B$1:B$4972,,0)</f>
        <v>Noah Holland</v>
      </c>
      <c r="H3706" t="str">
        <f>_xlfn.XLOOKUP(C3706,customers!$A$1:$A$4972,customers!$G$1:$G$4972,,0)</f>
        <v>South Africa</v>
      </c>
      <c r="I3706" t="str">
        <f>INDEX(products!$A$1:$G$5001,MATCH(orders!$D3706,products!$A$1:$A$5001,0),MATCH(I$1,products!$A$1:$G$1,0))</f>
        <v>Investments</v>
      </c>
      <c r="J3706" t="str">
        <f>INDEX(products!$A$1:$G$5001,MATCH(orders!$D3706,products!$A$1:$A$5001,0),MATCH(J$1,products!$A$1:$G$1,0))</f>
        <v>VIP</v>
      </c>
      <c r="K3706">
        <f>INDEX(products!$A$1:$G$5001,MATCH(orders!$D3706,products!$A$1:$A$5001,0),MATCH(K$1,products!$A$1:$G$1,0))</f>
        <v>5</v>
      </c>
      <c r="L3706" s="3">
        <f>INDEX(products!$A$1:$G$5001,MATCH(orders!$D3706,products!$A$1:$A$5001,0),MATCH(L$1,products!$A$1:$G$1,0))</f>
        <v>8.0691333333333333</v>
      </c>
      <c r="M3706" s="3">
        <f t="shared" si="57"/>
        <v>24.2074</v>
      </c>
      <c r="N3706" t="str">
        <f>_xlfn.XLOOKUP(Orders[[#This Row],[Customer ID]],customers!$A$1:$A$4972,customers!$I$1:$I$4972,,0)</f>
        <v>Yes</v>
      </c>
    </row>
    <row r="3707" spans="1:14" x14ac:dyDescent="0.25">
      <c r="A3707" t="s">
        <v>17203</v>
      </c>
      <c r="B3707" s="2">
        <v>45089</v>
      </c>
      <c r="C3707" t="s">
        <v>17204</v>
      </c>
      <c r="D3707" t="s">
        <v>17205</v>
      </c>
      <c r="E3707">
        <v>3</v>
      </c>
      <c r="F3707" t="str">
        <f>_xlfn.XLOOKUP(C3707,customers!$A$1:$A$4972,customers!B$1:B$4972,,0)</f>
        <v>James Fernandez</v>
      </c>
      <c r="H3707" t="str">
        <f>_xlfn.XLOOKUP(C3707,customers!$A$1:$A$4972,customers!$G$1:$G$4972,,0)</f>
        <v>Brazil</v>
      </c>
      <c r="I3707" t="str">
        <f>INDEX(products!$A$1:$G$5001,MATCH(orders!$D3707,products!$A$1:$A$5001,0),MATCH(I$1,products!$A$1:$G$1,0))</f>
        <v>Money Transfers</v>
      </c>
      <c r="J3707" t="str">
        <f>INDEX(products!$A$1:$G$5001,MATCH(orders!$D3707,products!$A$1:$A$5001,0),MATCH(J$1,products!$A$1:$G$1,0))</f>
        <v>Standard</v>
      </c>
      <c r="K3707">
        <f>INDEX(products!$A$1:$G$5001,MATCH(orders!$D3707,products!$A$1:$A$5001,0),MATCH(K$1,products!$A$1:$G$1,0))</f>
        <v>5</v>
      </c>
      <c r="L3707" s="3">
        <f>INDEX(products!$A$1:$G$5001,MATCH(orders!$D3707,products!$A$1:$A$5001,0),MATCH(L$1,products!$A$1:$G$1,0))</f>
        <v>7.7576000000000001</v>
      </c>
      <c r="M3707" s="3">
        <f t="shared" si="57"/>
        <v>23.2728</v>
      </c>
      <c r="N3707" t="str">
        <f>_xlfn.XLOOKUP(Orders[[#This Row],[Customer ID]],customers!$A$1:$A$4972,customers!$I$1:$I$4972,,0)</f>
        <v>Yes</v>
      </c>
    </row>
    <row r="3708" spans="1:14" x14ac:dyDescent="0.25">
      <c r="A3708" t="s">
        <v>17207</v>
      </c>
      <c r="B3708" s="2">
        <v>45090</v>
      </c>
      <c r="C3708" t="s">
        <v>17208</v>
      </c>
      <c r="D3708" t="s">
        <v>17209</v>
      </c>
      <c r="E3708">
        <v>1</v>
      </c>
      <c r="F3708" t="str">
        <f>_xlfn.XLOOKUP(C3708,customers!$A$1:$A$4972,customers!B$1:B$4972,,0)</f>
        <v>Tami Wright</v>
      </c>
      <c r="H3708" t="str">
        <f>_xlfn.XLOOKUP(C3708,customers!$A$1:$A$4972,customers!$G$1:$G$4972,,0)</f>
        <v>South Africa</v>
      </c>
      <c r="I3708" t="str">
        <f>INDEX(products!$A$1:$G$5001,MATCH(orders!$D3708,products!$A$1:$A$5001,0),MATCH(I$1,products!$A$1:$G$1,0))</f>
        <v>Money Transfers</v>
      </c>
      <c r="J3708" t="str">
        <f>INDEX(products!$A$1:$G$5001,MATCH(orders!$D3708,products!$A$1:$A$5001,0),MATCH(J$1,products!$A$1:$G$1,0))</f>
        <v>VIP</v>
      </c>
      <c r="K3708">
        <f>INDEX(products!$A$1:$G$5001,MATCH(orders!$D3708,products!$A$1:$A$5001,0),MATCH(K$1,products!$A$1:$G$1,0))</f>
        <v>1</v>
      </c>
      <c r="L3708" s="3">
        <f>INDEX(products!$A$1:$G$5001,MATCH(orders!$D3708,products!$A$1:$A$5001,0),MATCH(L$1,products!$A$1:$G$1,0))</f>
        <v>1.4057333333333331</v>
      </c>
      <c r="M3708" s="3">
        <f t="shared" si="57"/>
        <v>1.4057333333333331</v>
      </c>
      <c r="N3708" t="str">
        <f>_xlfn.XLOOKUP(Orders[[#This Row],[Customer ID]],customers!$A$1:$A$4972,customers!$I$1:$I$4972,,0)</f>
        <v>No</v>
      </c>
    </row>
    <row r="3709" spans="1:14" x14ac:dyDescent="0.25">
      <c r="A3709" t="s">
        <v>17211</v>
      </c>
      <c r="B3709" s="2">
        <v>45090</v>
      </c>
      <c r="C3709" t="s">
        <v>17212</v>
      </c>
      <c r="D3709" t="s">
        <v>17213</v>
      </c>
      <c r="E3709">
        <v>4</v>
      </c>
      <c r="F3709" t="str">
        <f>_xlfn.XLOOKUP(C3709,customers!$A$1:$A$4972,customers!B$1:B$4972,,0)</f>
        <v>Troy Myers</v>
      </c>
      <c r="H3709" t="str">
        <f>_xlfn.XLOOKUP(C3709,customers!$A$1:$A$4972,customers!$G$1:$G$4972,,0)</f>
        <v>United States</v>
      </c>
      <c r="I3709" t="str">
        <f>INDEX(products!$A$1:$G$5001,MATCH(orders!$D3709,products!$A$1:$A$5001,0),MATCH(I$1,products!$A$1:$G$1,0))</f>
        <v>Money Transfers</v>
      </c>
      <c r="J3709" t="str">
        <f>INDEX(products!$A$1:$G$5001,MATCH(orders!$D3709,products!$A$1:$A$5001,0),MATCH(J$1,products!$A$1:$G$1,0))</f>
        <v>Standard</v>
      </c>
      <c r="K3709">
        <f>INDEX(products!$A$1:$G$5001,MATCH(orders!$D3709,products!$A$1:$A$5001,0),MATCH(K$1,products!$A$1:$G$1,0))</f>
        <v>10</v>
      </c>
      <c r="L3709" s="3">
        <f>INDEX(products!$A$1:$G$5001,MATCH(orders!$D3709,products!$A$1:$A$5001,0),MATCH(L$1,products!$A$1:$G$1,0))</f>
        <v>9.4413000000000018</v>
      </c>
      <c r="M3709" s="3">
        <f t="shared" si="57"/>
        <v>37.765200000000007</v>
      </c>
      <c r="N3709" t="str">
        <f>_xlfn.XLOOKUP(Orders[[#This Row],[Customer ID]],customers!$A$1:$A$4972,customers!$I$1:$I$4972,,0)</f>
        <v>No</v>
      </c>
    </row>
    <row r="3710" spans="1:14" x14ac:dyDescent="0.25">
      <c r="A3710" t="s">
        <v>17215</v>
      </c>
      <c r="B3710" s="2">
        <v>45091</v>
      </c>
      <c r="C3710" t="s">
        <v>17216</v>
      </c>
      <c r="D3710" t="s">
        <v>17217</v>
      </c>
      <c r="E3710">
        <v>1</v>
      </c>
      <c r="F3710" t="str">
        <f>_xlfn.XLOOKUP(C3710,customers!$A$1:$A$4972,customers!B$1:B$4972,,0)</f>
        <v>Alison Carr</v>
      </c>
      <c r="H3710" t="str">
        <f>_xlfn.XLOOKUP(C3710,customers!$A$1:$A$4972,customers!$G$1:$G$4972,,0)</f>
        <v>United States</v>
      </c>
      <c r="I3710" t="str">
        <f>INDEX(products!$A$1:$G$5001,MATCH(orders!$D3710,products!$A$1:$A$5001,0),MATCH(I$1,products!$A$1:$G$1,0))</f>
        <v>Money Transfers</v>
      </c>
      <c r="J3710" t="str">
        <f>INDEX(products!$A$1:$G$5001,MATCH(orders!$D3710,products!$A$1:$A$5001,0),MATCH(J$1,products!$A$1:$G$1,0))</f>
        <v>Standard</v>
      </c>
      <c r="K3710">
        <f>INDEX(products!$A$1:$G$5001,MATCH(orders!$D3710,products!$A$1:$A$5001,0),MATCH(K$1,products!$A$1:$G$1,0))</f>
        <v>1</v>
      </c>
      <c r="L3710" s="3">
        <f>INDEX(products!$A$1:$G$5001,MATCH(orders!$D3710,products!$A$1:$A$5001,0),MATCH(L$1,products!$A$1:$G$1,0))</f>
        <v>0.9482666666666667</v>
      </c>
      <c r="M3710" s="3">
        <f t="shared" si="57"/>
        <v>0.9482666666666667</v>
      </c>
      <c r="N3710" t="str">
        <f>_xlfn.XLOOKUP(Orders[[#This Row],[Customer ID]],customers!$A$1:$A$4972,customers!$I$1:$I$4972,,0)</f>
        <v>Yes</v>
      </c>
    </row>
    <row r="3711" spans="1:14" x14ac:dyDescent="0.25">
      <c r="A3711" t="s">
        <v>17219</v>
      </c>
      <c r="B3711" s="2">
        <v>45091</v>
      </c>
      <c r="C3711" t="s">
        <v>17220</v>
      </c>
      <c r="D3711" t="s">
        <v>17221</v>
      </c>
      <c r="E3711">
        <v>3</v>
      </c>
      <c r="F3711" t="str">
        <f>_xlfn.XLOOKUP(C3711,customers!$A$1:$A$4972,customers!B$1:B$4972,,0)</f>
        <v>Jared Diaz</v>
      </c>
      <c r="H3711" t="str">
        <f>_xlfn.XLOOKUP(C3711,customers!$A$1:$A$4972,customers!$G$1:$G$4972,,0)</f>
        <v>South Africa</v>
      </c>
      <c r="I3711" t="str">
        <f>INDEX(products!$A$1:$G$5001,MATCH(orders!$D3711,products!$A$1:$A$5001,0),MATCH(I$1,products!$A$1:$G$1,0))</f>
        <v>Investments</v>
      </c>
      <c r="J3711" t="str">
        <f>INDEX(products!$A$1:$G$5001,MATCH(orders!$D3711,products!$A$1:$A$5001,0),MATCH(J$1,products!$A$1:$G$1,0))</f>
        <v>Premium</v>
      </c>
      <c r="K3711">
        <f>INDEX(products!$A$1:$G$5001,MATCH(orders!$D3711,products!$A$1:$A$5001,0),MATCH(K$1,products!$A$1:$G$1,0))</f>
        <v>5</v>
      </c>
      <c r="L3711" s="3">
        <f>INDEX(products!$A$1:$G$5001,MATCH(orders!$D3711,products!$A$1:$A$5001,0),MATCH(L$1,products!$A$1:$G$1,0))</f>
        <v>8.1501333333333346</v>
      </c>
      <c r="M3711" s="3">
        <f t="shared" si="57"/>
        <v>24.450400000000002</v>
      </c>
      <c r="N3711" t="str">
        <f>_xlfn.XLOOKUP(Orders[[#This Row],[Customer ID]],customers!$A$1:$A$4972,customers!$I$1:$I$4972,,0)</f>
        <v>No</v>
      </c>
    </row>
    <row r="3712" spans="1:14" x14ac:dyDescent="0.25">
      <c r="A3712" t="s">
        <v>17223</v>
      </c>
      <c r="B3712" s="2">
        <v>45092</v>
      </c>
      <c r="C3712" t="s">
        <v>17224</v>
      </c>
      <c r="D3712" t="s">
        <v>17225</v>
      </c>
      <c r="E3712">
        <v>2</v>
      </c>
      <c r="F3712" t="str">
        <f>_xlfn.XLOOKUP(C3712,customers!$A$1:$A$4972,customers!B$1:B$4972,,0)</f>
        <v>Christopher Petersen</v>
      </c>
      <c r="H3712" t="str">
        <f>_xlfn.XLOOKUP(C3712,customers!$A$1:$A$4972,customers!$G$1:$G$4972,,0)</f>
        <v>South Africa</v>
      </c>
      <c r="I3712" t="str">
        <f>INDEX(products!$A$1:$G$5001,MATCH(orders!$D3712,products!$A$1:$A$5001,0),MATCH(I$1,products!$A$1:$G$1,0))</f>
        <v>Investments</v>
      </c>
      <c r="J3712" t="str">
        <f>INDEX(products!$A$1:$G$5001,MATCH(orders!$D3712,products!$A$1:$A$5001,0),MATCH(J$1,products!$A$1:$G$1,0))</f>
        <v>VIP</v>
      </c>
      <c r="K3712">
        <f>INDEX(products!$A$1:$G$5001,MATCH(orders!$D3712,products!$A$1:$A$5001,0),MATCH(K$1,products!$A$1:$G$1,0))</f>
        <v>3</v>
      </c>
      <c r="L3712" s="3">
        <f>INDEX(products!$A$1:$G$5001,MATCH(orders!$D3712,products!$A$1:$A$5001,0),MATCH(L$1,products!$A$1:$G$1,0))</f>
        <v>2.0308666666666668</v>
      </c>
      <c r="M3712" s="3">
        <f t="shared" si="57"/>
        <v>4.0617333333333336</v>
      </c>
      <c r="N3712" t="str">
        <f>_xlfn.XLOOKUP(Orders[[#This Row],[Customer ID]],customers!$A$1:$A$4972,customers!$I$1:$I$4972,,0)</f>
        <v>Yes</v>
      </c>
    </row>
    <row r="3713" spans="1:14" x14ac:dyDescent="0.25">
      <c r="A3713" t="s">
        <v>17227</v>
      </c>
      <c r="B3713" s="2">
        <v>45092</v>
      </c>
      <c r="C3713" t="s">
        <v>17228</v>
      </c>
      <c r="D3713" t="s">
        <v>17229</v>
      </c>
      <c r="E3713">
        <v>1</v>
      </c>
      <c r="F3713" t="str">
        <f>_xlfn.XLOOKUP(C3713,customers!$A$1:$A$4972,customers!B$1:B$4972,,0)</f>
        <v>Chelsea Macias</v>
      </c>
      <c r="H3713" t="str">
        <f>_xlfn.XLOOKUP(C3713,customers!$A$1:$A$4972,customers!$G$1:$G$4972,,0)</f>
        <v>Brazil</v>
      </c>
      <c r="I3713" t="str">
        <f>INDEX(products!$A$1:$G$5001,MATCH(orders!$D3713,products!$A$1:$A$5001,0),MATCH(I$1,products!$A$1:$G$1,0))</f>
        <v>Credit Cards</v>
      </c>
      <c r="J3713" t="str">
        <f>INDEX(products!$A$1:$G$5001,MATCH(orders!$D3713,products!$A$1:$A$5001,0),MATCH(J$1,products!$A$1:$G$1,0))</f>
        <v>Standard</v>
      </c>
      <c r="K3713">
        <f>INDEX(products!$A$1:$G$5001,MATCH(orders!$D3713,products!$A$1:$A$5001,0),MATCH(K$1,products!$A$1:$G$1,0))</f>
        <v>1</v>
      </c>
      <c r="L3713" s="3">
        <f>INDEX(products!$A$1:$G$5001,MATCH(orders!$D3713,products!$A$1:$A$5001,0),MATCH(L$1,products!$A$1:$G$1,0))</f>
        <v>1.3827</v>
      </c>
      <c r="M3713" s="3">
        <f t="shared" si="57"/>
        <v>1.3827</v>
      </c>
      <c r="N3713" t="str">
        <f>_xlfn.XLOOKUP(Orders[[#This Row],[Customer ID]],customers!$A$1:$A$4972,customers!$I$1:$I$4972,,0)</f>
        <v>No</v>
      </c>
    </row>
    <row r="3714" spans="1:14" x14ac:dyDescent="0.25">
      <c r="A3714" t="s">
        <v>17231</v>
      </c>
      <c r="B3714" s="2">
        <v>45092</v>
      </c>
      <c r="C3714" t="s">
        <v>17232</v>
      </c>
      <c r="D3714" t="s">
        <v>17233</v>
      </c>
      <c r="E3714">
        <v>1</v>
      </c>
      <c r="F3714" t="str">
        <f>_xlfn.XLOOKUP(C3714,customers!$A$1:$A$4972,customers!B$1:B$4972,,0)</f>
        <v>Ralph Lopez</v>
      </c>
      <c r="H3714" t="str">
        <f>_xlfn.XLOOKUP(C3714,customers!$A$1:$A$4972,customers!$G$1:$G$4972,,0)</f>
        <v>South Africa</v>
      </c>
      <c r="I3714" t="str">
        <f>INDEX(products!$A$1:$G$5001,MATCH(orders!$D3714,products!$A$1:$A$5001,0),MATCH(I$1,products!$A$1:$G$1,0))</f>
        <v>Investments</v>
      </c>
      <c r="J3714" t="str">
        <f>INDEX(products!$A$1:$G$5001,MATCH(orders!$D3714,products!$A$1:$A$5001,0),MATCH(J$1,products!$A$1:$G$1,0))</f>
        <v>VIP</v>
      </c>
      <c r="K3714">
        <f>INDEX(products!$A$1:$G$5001,MATCH(orders!$D3714,products!$A$1:$A$5001,0),MATCH(K$1,products!$A$1:$G$1,0))</f>
        <v>1</v>
      </c>
      <c r="L3714" s="3">
        <f>INDEX(products!$A$1:$G$5001,MATCH(orders!$D3714,products!$A$1:$A$5001,0),MATCH(L$1,products!$A$1:$G$1,0))</f>
        <v>1.3729</v>
      </c>
      <c r="M3714" s="3">
        <f t="shared" si="57"/>
        <v>1.3729</v>
      </c>
      <c r="N3714" t="str">
        <f>_xlfn.XLOOKUP(Orders[[#This Row],[Customer ID]],customers!$A$1:$A$4972,customers!$I$1:$I$4972,,0)</f>
        <v>Yes</v>
      </c>
    </row>
    <row r="3715" spans="1:14" x14ac:dyDescent="0.25">
      <c r="A3715" t="s">
        <v>17235</v>
      </c>
      <c r="B3715" s="2">
        <v>45093</v>
      </c>
      <c r="C3715" t="s">
        <v>17236</v>
      </c>
      <c r="D3715" t="s">
        <v>17237</v>
      </c>
      <c r="E3715">
        <v>2</v>
      </c>
      <c r="F3715" t="str">
        <f>_xlfn.XLOOKUP(C3715,customers!$A$1:$A$4972,customers!B$1:B$4972,,0)</f>
        <v>Luis Lewis</v>
      </c>
      <c r="H3715" t="str">
        <f>_xlfn.XLOOKUP(C3715,customers!$A$1:$A$4972,customers!$G$1:$G$4972,,0)</f>
        <v>Germany</v>
      </c>
      <c r="I3715" t="str">
        <f>INDEX(products!$A$1:$G$5001,MATCH(orders!$D3715,products!$A$1:$A$5001,0),MATCH(I$1,products!$A$1:$G$1,0))</f>
        <v>Investments</v>
      </c>
      <c r="J3715" t="str">
        <f>INDEX(products!$A$1:$G$5001,MATCH(orders!$D3715,products!$A$1:$A$5001,0),MATCH(J$1,products!$A$1:$G$1,0))</f>
        <v>Premium</v>
      </c>
      <c r="K3715">
        <f>INDEX(products!$A$1:$G$5001,MATCH(orders!$D3715,products!$A$1:$A$5001,0),MATCH(K$1,products!$A$1:$G$1,0))</f>
        <v>3</v>
      </c>
      <c r="L3715" s="3">
        <f>INDEX(products!$A$1:$G$5001,MATCH(orders!$D3715,products!$A$1:$A$5001,0),MATCH(L$1,products!$A$1:$G$1,0))</f>
        <v>3.868066666666667</v>
      </c>
      <c r="M3715" s="3">
        <f t="shared" ref="M3715:M3778" si="58">L3715*E3715</f>
        <v>7.736133333333334</v>
      </c>
      <c r="N3715" t="str">
        <f>_xlfn.XLOOKUP(Orders[[#This Row],[Customer ID]],customers!$A$1:$A$4972,customers!$I$1:$I$4972,,0)</f>
        <v>No</v>
      </c>
    </row>
    <row r="3716" spans="1:14" x14ac:dyDescent="0.25">
      <c r="A3716" t="s">
        <v>17239</v>
      </c>
      <c r="B3716" s="2">
        <v>45093</v>
      </c>
      <c r="C3716" t="s">
        <v>17240</v>
      </c>
      <c r="D3716" t="s">
        <v>17241</v>
      </c>
      <c r="E3716">
        <v>1</v>
      </c>
      <c r="F3716" t="str">
        <f>_xlfn.XLOOKUP(C3716,customers!$A$1:$A$4972,customers!B$1:B$4972,,0)</f>
        <v>Micheal Huang</v>
      </c>
      <c r="H3716" t="str">
        <f>_xlfn.XLOOKUP(C3716,customers!$A$1:$A$4972,customers!$G$1:$G$4972,,0)</f>
        <v>United States</v>
      </c>
      <c r="I3716" t="str">
        <f>INDEX(products!$A$1:$G$5001,MATCH(orders!$D3716,products!$A$1:$A$5001,0),MATCH(I$1,products!$A$1:$G$1,0))</f>
        <v>Credit Cards</v>
      </c>
      <c r="J3716" t="str">
        <f>INDEX(products!$A$1:$G$5001,MATCH(orders!$D3716,products!$A$1:$A$5001,0),MATCH(J$1,products!$A$1:$G$1,0))</f>
        <v>Premium</v>
      </c>
      <c r="K3716">
        <f>INDEX(products!$A$1:$G$5001,MATCH(orders!$D3716,products!$A$1:$A$5001,0),MATCH(K$1,products!$A$1:$G$1,0))</f>
        <v>1</v>
      </c>
      <c r="L3716" s="3">
        <f>INDEX(products!$A$1:$G$5001,MATCH(orders!$D3716,products!$A$1:$A$5001,0),MATCH(L$1,products!$A$1:$G$1,0))</f>
        <v>1.6567666666666669</v>
      </c>
      <c r="M3716" s="3">
        <f t="shared" si="58"/>
        <v>1.6567666666666669</v>
      </c>
      <c r="N3716" t="str">
        <f>_xlfn.XLOOKUP(Orders[[#This Row],[Customer ID]],customers!$A$1:$A$4972,customers!$I$1:$I$4972,,0)</f>
        <v>Yes</v>
      </c>
    </row>
    <row r="3717" spans="1:14" x14ac:dyDescent="0.25">
      <c r="A3717" t="s">
        <v>17243</v>
      </c>
      <c r="B3717" s="2">
        <v>45094</v>
      </c>
      <c r="C3717" t="s">
        <v>17244</v>
      </c>
      <c r="D3717" t="s">
        <v>17245</v>
      </c>
      <c r="E3717">
        <v>2</v>
      </c>
      <c r="F3717" t="str">
        <f>_xlfn.XLOOKUP(C3717,customers!$A$1:$A$4972,customers!B$1:B$4972,,0)</f>
        <v>Michael Richardson</v>
      </c>
      <c r="H3717" t="str">
        <f>_xlfn.XLOOKUP(C3717,customers!$A$1:$A$4972,customers!$G$1:$G$4972,,0)</f>
        <v>United States</v>
      </c>
      <c r="I3717" t="str">
        <f>INDEX(products!$A$1:$G$5001,MATCH(orders!$D3717,products!$A$1:$A$5001,0),MATCH(I$1,products!$A$1:$G$1,0))</f>
        <v>Investments</v>
      </c>
      <c r="J3717" t="str">
        <f>INDEX(products!$A$1:$G$5001,MATCH(orders!$D3717,products!$A$1:$A$5001,0),MATCH(J$1,products!$A$1:$G$1,0))</f>
        <v>Standard</v>
      </c>
      <c r="K3717">
        <f>INDEX(products!$A$1:$G$5001,MATCH(orders!$D3717,products!$A$1:$A$5001,0),MATCH(K$1,products!$A$1:$G$1,0))</f>
        <v>3</v>
      </c>
      <c r="L3717" s="3">
        <f>INDEX(products!$A$1:$G$5001,MATCH(orders!$D3717,products!$A$1:$A$5001,0),MATCH(L$1,products!$A$1:$G$1,0))</f>
        <v>2.935633333333334</v>
      </c>
      <c r="M3717" s="3">
        <f t="shared" si="58"/>
        <v>5.871266666666668</v>
      </c>
      <c r="N3717" t="str">
        <f>_xlfn.XLOOKUP(Orders[[#This Row],[Customer ID]],customers!$A$1:$A$4972,customers!$I$1:$I$4972,,0)</f>
        <v>Yes</v>
      </c>
    </row>
    <row r="3718" spans="1:14" x14ac:dyDescent="0.25">
      <c r="A3718" t="s">
        <v>17247</v>
      </c>
      <c r="B3718" s="2">
        <v>45094</v>
      </c>
      <c r="C3718" t="s">
        <v>17248</v>
      </c>
      <c r="D3718" t="s">
        <v>17249</v>
      </c>
      <c r="E3718">
        <v>4</v>
      </c>
      <c r="F3718" t="str">
        <f>_xlfn.XLOOKUP(C3718,customers!$A$1:$A$4972,customers!B$1:B$4972,,0)</f>
        <v>Veronica Esparza</v>
      </c>
      <c r="H3718" t="str">
        <f>_xlfn.XLOOKUP(C3718,customers!$A$1:$A$4972,customers!$G$1:$G$4972,,0)</f>
        <v>South Africa</v>
      </c>
      <c r="I3718" t="str">
        <f>INDEX(products!$A$1:$G$5001,MATCH(orders!$D3718,products!$A$1:$A$5001,0),MATCH(I$1,products!$A$1:$G$1,0))</f>
        <v>Money Transfers</v>
      </c>
      <c r="J3718" t="str">
        <f>INDEX(products!$A$1:$G$5001,MATCH(orders!$D3718,products!$A$1:$A$5001,0),MATCH(J$1,products!$A$1:$G$1,0))</f>
        <v>Premium</v>
      </c>
      <c r="K3718">
        <f>INDEX(products!$A$1:$G$5001,MATCH(orders!$D3718,products!$A$1:$A$5001,0),MATCH(K$1,products!$A$1:$G$1,0))</f>
        <v>10</v>
      </c>
      <c r="L3718" s="3">
        <f>INDEX(products!$A$1:$G$5001,MATCH(orders!$D3718,products!$A$1:$A$5001,0),MATCH(L$1,products!$A$1:$G$1,0))</f>
        <v>10.0664</v>
      </c>
      <c r="M3718" s="3">
        <f t="shared" si="58"/>
        <v>40.265599999999999</v>
      </c>
      <c r="N3718" t="str">
        <f>_xlfn.XLOOKUP(Orders[[#This Row],[Customer ID]],customers!$A$1:$A$4972,customers!$I$1:$I$4972,,0)</f>
        <v>Yes</v>
      </c>
    </row>
    <row r="3719" spans="1:14" x14ac:dyDescent="0.25">
      <c r="A3719" t="s">
        <v>17251</v>
      </c>
      <c r="B3719" s="2">
        <v>45095</v>
      </c>
      <c r="C3719" t="s">
        <v>17252</v>
      </c>
      <c r="D3719" t="s">
        <v>17253</v>
      </c>
      <c r="E3719">
        <v>2</v>
      </c>
      <c r="F3719" t="str">
        <f>_xlfn.XLOOKUP(C3719,customers!$A$1:$A$4972,customers!B$1:B$4972,,0)</f>
        <v>Willie Brady</v>
      </c>
      <c r="H3719" t="str">
        <f>_xlfn.XLOOKUP(C3719,customers!$A$1:$A$4972,customers!$G$1:$G$4972,,0)</f>
        <v>Japan</v>
      </c>
      <c r="I3719" t="str">
        <f>INDEX(products!$A$1:$G$5001,MATCH(orders!$D3719,products!$A$1:$A$5001,0),MATCH(I$1,products!$A$1:$G$1,0))</f>
        <v>Loans</v>
      </c>
      <c r="J3719" t="str">
        <f>INDEX(products!$A$1:$G$5001,MATCH(orders!$D3719,products!$A$1:$A$5001,0),MATCH(J$1,products!$A$1:$G$1,0))</f>
        <v>Premium</v>
      </c>
      <c r="K3719">
        <f>INDEX(products!$A$1:$G$5001,MATCH(orders!$D3719,products!$A$1:$A$5001,0),MATCH(K$1,products!$A$1:$G$1,0))</f>
        <v>3</v>
      </c>
      <c r="L3719" s="3">
        <f>INDEX(products!$A$1:$G$5001,MATCH(orders!$D3719,products!$A$1:$A$5001,0),MATCH(L$1,products!$A$1:$G$1,0))</f>
        <v>2.2368333333333341</v>
      </c>
      <c r="M3719" s="3">
        <f t="shared" si="58"/>
        <v>4.4736666666666682</v>
      </c>
      <c r="N3719" t="str">
        <f>_xlfn.XLOOKUP(Orders[[#This Row],[Customer ID]],customers!$A$1:$A$4972,customers!$I$1:$I$4972,,0)</f>
        <v>Yes</v>
      </c>
    </row>
    <row r="3720" spans="1:14" x14ac:dyDescent="0.25">
      <c r="A3720" t="s">
        <v>17255</v>
      </c>
      <c r="B3720" s="2">
        <v>45095</v>
      </c>
      <c r="C3720" t="s">
        <v>17256</v>
      </c>
      <c r="D3720" t="s">
        <v>17257</v>
      </c>
      <c r="E3720">
        <v>4</v>
      </c>
      <c r="F3720" t="str">
        <f>_xlfn.XLOOKUP(C3720,customers!$A$1:$A$4972,customers!B$1:B$4972,,0)</f>
        <v>Mr. Brian Logan</v>
      </c>
      <c r="H3720" t="str">
        <f>_xlfn.XLOOKUP(C3720,customers!$A$1:$A$4972,customers!$G$1:$G$4972,,0)</f>
        <v>Japan</v>
      </c>
      <c r="I3720" t="str">
        <f>INDEX(products!$A$1:$G$5001,MATCH(orders!$D3720,products!$A$1:$A$5001,0),MATCH(I$1,products!$A$1:$G$1,0))</f>
        <v>Loans</v>
      </c>
      <c r="J3720" t="str">
        <f>INDEX(products!$A$1:$G$5001,MATCH(orders!$D3720,products!$A$1:$A$5001,0),MATCH(J$1,products!$A$1:$G$1,0))</f>
        <v>Premium</v>
      </c>
      <c r="K3720">
        <f>INDEX(products!$A$1:$G$5001,MATCH(orders!$D3720,products!$A$1:$A$5001,0),MATCH(K$1,products!$A$1:$G$1,0))</f>
        <v>10</v>
      </c>
      <c r="L3720" s="3">
        <f>INDEX(products!$A$1:$G$5001,MATCH(orders!$D3720,products!$A$1:$A$5001,0),MATCH(L$1,products!$A$1:$G$1,0))</f>
        <v>11.094633333333331</v>
      </c>
      <c r="M3720" s="3">
        <f t="shared" si="58"/>
        <v>44.378533333333323</v>
      </c>
      <c r="N3720" t="str">
        <f>_xlfn.XLOOKUP(Orders[[#This Row],[Customer ID]],customers!$A$1:$A$4972,customers!$I$1:$I$4972,,0)</f>
        <v>No</v>
      </c>
    </row>
    <row r="3721" spans="1:14" x14ac:dyDescent="0.25">
      <c r="A3721" t="s">
        <v>17259</v>
      </c>
      <c r="B3721" s="2">
        <v>45095</v>
      </c>
      <c r="C3721" t="s">
        <v>17260</v>
      </c>
      <c r="D3721" t="s">
        <v>17261</v>
      </c>
      <c r="E3721">
        <v>2</v>
      </c>
      <c r="F3721" t="str">
        <f>_xlfn.XLOOKUP(C3721,customers!$A$1:$A$4972,customers!B$1:B$4972,,0)</f>
        <v>Dana Stone</v>
      </c>
      <c r="H3721" t="str">
        <f>_xlfn.XLOOKUP(C3721,customers!$A$1:$A$4972,customers!$G$1:$G$4972,,0)</f>
        <v>South Africa</v>
      </c>
      <c r="I3721" t="str">
        <f>INDEX(products!$A$1:$G$5001,MATCH(orders!$D3721,products!$A$1:$A$5001,0),MATCH(I$1,products!$A$1:$G$1,0))</f>
        <v>Credit Cards</v>
      </c>
      <c r="J3721" t="str">
        <f>INDEX(products!$A$1:$G$5001,MATCH(orders!$D3721,products!$A$1:$A$5001,0),MATCH(J$1,products!$A$1:$G$1,0))</f>
        <v>VIP</v>
      </c>
      <c r="K3721">
        <f>INDEX(products!$A$1:$G$5001,MATCH(orders!$D3721,products!$A$1:$A$5001,0),MATCH(K$1,products!$A$1:$G$1,0))</f>
        <v>3</v>
      </c>
      <c r="L3721" s="3">
        <f>INDEX(products!$A$1:$G$5001,MATCH(orders!$D3721,products!$A$1:$A$5001,0),MATCH(L$1,products!$A$1:$G$1,0))</f>
        <v>2.7831333333333341</v>
      </c>
      <c r="M3721" s="3">
        <f t="shared" si="58"/>
        <v>5.5662666666666683</v>
      </c>
      <c r="N3721" t="str">
        <f>_xlfn.XLOOKUP(Orders[[#This Row],[Customer ID]],customers!$A$1:$A$4972,customers!$I$1:$I$4972,,0)</f>
        <v>No</v>
      </c>
    </row>
    <row r="3722" spans="1:14" x14ac:dyDescent="0.25">
      <c r="A3722" t="s">
        <v>17263</v>
      </c>
      <c r="B3722" s="2">
        <v>45096</v>
      </c>
      <c r="C3722" t="s">
        <v>17264</v>
      </c>
      <c r="D3722" t="s">
        <v>17265</v>
      </c>
      <c r="E3722">
        <v>3</v>
      </c>
      <c r="F3722" t="str">
        <f>_xlfn.XLOOKUP(C3722,customers!$A$1:$A$4972,customers!B$1:B$4972,,0)</f>
        <v>Elizabeth Travis</v>
      </c>
      <c r="H3722" t="str">
        <f>_xlfn.XLOOKUP(C3722,customers!$A$1:$A$4972,customers!$G$1:$G$4972,,0)</f>
        <v>Germany</v>
      </c>
      <c r="I3722" t="str">
        <f>INDEX(products!$A$1:$G$5001,MATCH(orders!$D3722,products!$A$1:$A$5001,0),MATCH(I$1,products!$A$1:$G$1,0))</f>
        <v>Investments</v>
      </c>
      <c r="J3722" t="str">
        <f>INDEX(products!$A$1:$G$5001,MATCH(orders!$D3722,products!$A$1:$A$5001,0),MATCH(J$1,products!$A$1:$G$1,0))</f>
        <v>VIP</v>
      </c>
      <c r="K3722">
        <f>INDEX(products!$A$1:$G$5001,MATCH(orders!$D3722,products!$A$1:$A$5001,0),MATCH(K$1,products!$A$1:$G$1,0))</f>
        <v>5</v>
      </c>
      <c r="L3722" s="3">
        <f>INDEX(products!$A$1:$G$5001,MATCH(orders!$D3722,products!$A$1:$A$5001,0),MATCH(L$1,products!$A$1:$G$1,0))</f>
        <v>5.0502666666666656</v>
      </c>
      <c r="M3722" s="3">
        <f t="shared" si="58"/>
        <v>15.150799999999997</v>
      </c>
      <c r="N3722" t="str">
        <f>_xlfn.XLOOKUP(Orders[[#This Row],[Customer ID]],customers!$A$1:$A$4972,customers!$I$1:$I$4972,,0)</f>
        <v>No</v>
      </c>
    </row>
    <row r="3723" spans="1:14" x14ac:dyDescent="0.25">
      <c r="A3723" t="s">
        <v>17267</v>
      </c>
      <c r="B3723" s="2">
        <v>45096</v>
      </c>
      <c r="C3723" t="s">
        <v>17268</v>
      </c>
      <c r="D3723" t="s">
        <v>17269</v>
      </c>
      <c r="E3723">
        <v>3</v>
      </c>
      <c r="F3723" t="str">
        <f>_xlfn.XLOOKUP(C3723,customers!$A$1:$A$4972,customers!B$1:B$4972,,0)</f>
        <v>Brittany Smith</v>
      </c>
      <c r="H3723" t="str">
        <f>_xlfn.XLOOKUP(C3723,customers!$A$1:$A$4972,customers!$G$1:$G$4972,,0)</f>
        <v>Japan</v>
      </c>
      <c r="I3723" t="str">
        <f>INDEX(products!$A$1:$G$5001,MATCH(orders!$D3723,products!$A$1:$A$5001,0),MATCH(I$1,products!$A$1:$G$1,0))</f>
        <v>Investments</v>
      </c>
      <c r="J3723" t="str">
        <f>INDEX(products!$A$1:$G$5001,MATCH(orders!$D3723,products!$A$1:$A$5001,0),MATCH(J$1,products!$A$1:$G$1,0))</f>
        <v>Standard</v>
      </c>
      <c r="K3723">
        <f>INDEX(products!$A$1:$G$5001,MATCH(orders!$D3723,products!$A$1:$A$5001,0),MATCH(K$1,products!$A$1:$G$1,0))</f>
        <v>5</v>
      </c>
      <c r="L3723" s="3">
        <f>INDEX(products!$A$1:$G$5001,MATCH(orders!$D3723,products!$A$1:$A$5001,0),MATCH(L$1,products!$A$1:$G$1,0))</f>
        <v>7.5062000000000006</v>
      </c>
      <c r="M3723" s="3">
        <f t="shared" si="58"/>
        <v>22.518600000000003</v>
      </c>
      <c r="N3723" t="str">
        <f>_xlfn.XLOOKUP(Orders[[#This Row],[Customer ID]],customers!$A$1:$A$4972,customers!$I$1:$I$4972,,0)</f>
        <v>Yes</v>
      </c>
    </row>
    <row r="3724" spans="1:14" x14ac:dyDescent="0.25">
      <c r="A3724" t="s">
        <v>17271</v>
      </c>
      <c r="B3724" s="2">
        <v>45097</v>
      </c>
      <c r="C3724" t="s">
        <v>17272</v>
      </c>
      <c r="D3724" t="s">
        <v>17273</v>
      </c>
      <c r="E3724">
        <v>4</v>
      </c>
      <c r="F3724" t="str">
        <f>_xlfn.XLOOKUP(C3724,customers!$A$1:$A$4972,customers!B$1:B$4972,,0)</f>
        <v>Danielle Simon</v>
      </c>
      <c r="H3724" t="str">
        <f>_xlfn.XLOOKUP(C3724,customers!$A$1:$A$4972,customers!$G$1:$G$4972,,0)</f>
        <v>South Africa</v>
      </c>
      <c r="I3724" t="str">
        <f>INDEX(products!$A$1:$G$5001,MATCH(orders!$D3724,products!$A$1:$A$5001,0),MATCH(I$1,products!$A$1:$G$1,0))</f>
        <v>Credit Cards</v>
      </c>
      <c r="J3724" t="str">
        <f>INDEX(products!$A$1:$G$5001,MATCH(orders!$D3724,products!$A$1:$A$5001,0),MATCH(J$1,products!$A$1:$G$1,0))</f>
        <v>Standard</v>
      </c>
      <c r="K3724">
        <f>INDEX(products!$A$1:$G$5001,MATCH(orders!$D3724,products!$A$1:$A$5001,0),MATCH(K$1,products!$A$1:$G$1,0))</f>
        <v>10</v>
      </c>
      <c r="L3724" s="3">
        <f>INDEX(products!$A$1:$G$5001,MATCH(orders!$D3724,products!$A$1:$A$5001,0),MATCH(L$1,products!$A$1:$G$1,0))</f>
        <v>16.0215</v>
      </c>
      <c r="M3724" s="3">
        <f t="shared" si="58"/>
        <v>64.085999999999999</v>
      </c>
      <c r="N3724" t="str">
        <f>_xlfn.XLOOKUP(Orders[[#This Row],[Customer ID]],customers!$A$1:$A$4972,customers!$I$1:$I$4972,,0)</f>
        <v>Yes</v>
      </c>
    </row>
    <row r="3725" spans="1:14" x14ac:dyDescent="0.25">
      <c r="A3725" t="s">
        <v>17275</v>
      </c>
      <c r="B3725" s="2">
        <v>45097</v>
      </c>
      <c r="C3725" t="s">
        <v>17276</v>
      </c>
      <c r="D3725" t="s">
        <v>17277</v>
      </c>
      <c r="E3725">
        <v>4</v>
      </c>
      <c r="F3725" t="str">
        <f>_xlfn.XLOOKUP(C3725,customers!$A$1:$A$4972,customers!B$1:B$4972,,0)</f>
        <v>Alison Moore</v>
      </c>
      <c r="H3725" t="str">
        <f>_xlfn.XLOOKUP(C3725,customers!$A$1:$A$4972,customers!$G$1:$G$4972,,0)</f>
        <v>Germany</v>
      </c>
      <c r="I3725" t="str">
        <f>INDEX(products!$A$1:$G$5001,MATCH(orders!$D3725,products!$A$1:$A$5001,0),MATCH(I$1,products!$A$1:$G$1,0))</f>
        <v>Loans</v>
      </c>
      <c r="J3725" t="str">
        <f>INDEX(products!$A$1:$G$5001,MATCH(orders!$D3725,products!$A$1:$A$5001,0),MATCH(J$1,products!$A$1:$G$1,0))</f>
        <v>Premium</v>
      </c>
      <c r="K3725">
        <f>INDEX(products!$A$1:$G$5001,MATCH(orders!$D3725,products!$A$1:$A$5001,0),MATCH(K$1,products!$A$1:$G$1,0))</f>
        <v>10</v>
      </c>
      <c r="L3725" s="3">
        <f>INDEX(products!$A$1:$G$5001,MATCH(orders!$D3725,products!$A$1:$A$5001,0),MATCH(L$1,products!$A$1:$G$1,0))</f>
        <v>8.5240000000000009</v>
      </c>
      <c r="M3725" s="3">
        <f t="shared" si="58"/>
        <v>34.096000000000004</v>
      </c>
      <c r="N3725" t="str">
        <f>_xlfn.XLOOKUP(Orders[[#This Row],[Customer ID]],customers!$A$1:$A$4972,customers!$I$1:$I$4972,,0)</f>
        <v>Yes</v>
      </c>
    </row>
    <row r="3726" spans="1:14" x14ac:dyDescent="0.25">
      <c r="A3726" t="s">
        <v>17279</v>
      </c>
      <c r="B3726" s="2">
        <v>45098</v>
      </c>
      <c r="C3726" t="s">
        <v>17280</v>
      </c>
      <c r="D3726" t="s">
        <v>17281</v>
      </c>
      <c r="E3726">
        <v>3</v>
      </c>
      <c r="F3726" t="str">
        <f>_xlfn.XLOOKUP(C3726,customers!$A$1:$A$4972,customers!B$1:B$4972,,0)</f>
        <v>Travis Sims</v>
      </c>
      <c r="H3726" t="str">
        <f>_xlfn.XLOOKUP(C3726,customers!$A$1:$A$4972,customers!$G$1:$G$4972,,0)</f>
        <v>Germany</v>
      </c>
      <c r="I3726" t="str">
        <f>INDEX(products!$A$1:$G$5001,MATCH(orders!$D3726,products!$A$1:$A$5001,0),MATCH(I$1,products!$A$1:$G$1,0))</f>
        <v>Money Transfers</v>
      </c>
      <c r="J3726" t="str">
        <f>INDEX(products!$A$1:$G$5001,MATCH(orders!$D3726,products!$A$1:$A$5001,0),MATCH(J$1,products!$A$1:$G$1,0))</f>
        <v>Premium</v>
      </c>
      <c r="K3726">
        <f>INDEX(products!$A$1:$G$5001,MATCH(orders!$D3726,products!$A$1:$A$5001,0),MATCH(K$1,products!$A$1:$G$1,0))</f>
        <v>5</v>
      </c>
      <c r="L3726" s="3">
        <f>INDEX(products!$A$1:$G$5001,MATCH(orders!$D3726,products!$A$1:$A$5001,0),MATCH(L$1,products!$A$1:$G$1,0))</f>
        <v>5.1958666666666664</v>
      </c>
      <c r="M3726" s="3">
        <f t="shared" si="58"/>
        <v>15.587599999999998</v>
      </c>
      <c r="N3726" t="str">
        <f>_xlfn.XLOOKUP(Orders[[#This Row],[Customer ID]],customers!$A$1:$A$4972,customers!$I$1:$I$4972,,0)</f>
        <v>No</v>
      </c>
    </row>
    <row r="3727" spans="1:14" x14ac:dyDescent="0.25">
      <c r="A3727" t="s">
        <v>17283</v>
      </c>
      <c r="B3727" s="2">
        <v>45098</v>
      </c>
      <c r="C3727" t="s">
        <v>17284</v>
      </c>
      <c r="D3727" t="s">
        <v>17285</v>
      </c>
      <c r="E3727">
        <v>4</v>
      </c>
      <c r="F3727" t="str">
        <f>_xlfn.XLOOKUP(C3727,customers!$A$1:$A$4972,customers!B$1:B$4972,,0)</f>
        <v>Nicholas Jones</v>
      </c>
      <c r="H3727" t="str">
        <f>_xlfn.XLOOKUP(C3727,customers!$A$1:$A$4972,customers!$G$1:$G$4972,,0)</f>
        <v>Brazil</v>
      </c>
      <c r="I3727" t="str">
        <f>INDEX(products!$A$1:$G$5001,MATCH(orders!$D3727,products!$A$1:$A$5001,0),MATCH(I$1,products!$A$1:$G$1,0))</f>
        <v>Investments</v>
      </c>
      <c r="J3727" t="str">
        <f>INDEX(products!$A$1:$G$5001,MATCH(orders!$D3727,products!$A$1:$A$5001,0),MATCH(J$1,products!$A$1:$G$1,0))</f>
        <v>Standard</v>
      </c>
      <c r="K3727">
        <f>INDEX(products!$A$1:$G$5001,MATCH(orders!$D3727,products!$A$1:$A$5001,0),MATCH(K$1,products!$A$1:$G$1,0))</f>
        <v>10</v>
      </c>
      <c r="L3727" s="3">
        <f>INDEX(products!$A$1:$G$5001,MATCH(orders!$D3727,products!$A$1:$A$5001,0),MATCH(L$1,products!$A$1:$G$1,0))</f>
        <v>15.95296666666667</v>
      </c>
      <c r="M3727" s="3">
        <f t="shared" si="58"/>
        <v>63.811866666666681</v>
      </c>
      <c r="N3727" t="str">
        <f>_xlfn.XLOOKUP(Orders[[#This Row],[Customer ID]],customers!$A$1:$A$4972,customers!$I$1:$I$4972,,0)</f>
        <v>No</v>
      </c>
    </row>
    <row r="3728" spans="1:14" x14ac:dyDescent="0.25">
      <c r="A3728" t="s">
        <v>17286</v>
      </c>
      <c r="B3728" s="2">
        <v>45099</v>
      </c>
      <c r="C3728" t="s">
        <v>17287</v>
      </c>
      <c r="D3728" t="s">
        <v>17288</v>
      </c>
      <c r="E3728">
        <v>2</v>
      </c>
      <c r="F3728" t="str">
        <f>_xlfn.XLOOKUP(C3728,customers!$A$1:$A$4972,customers!B$1:B$4972,,0)</f>
        <v>Laura Perez</v>
      </c>
      <c r="H3728" t="str">
        <f>_xlfn.XLOOKUP(C3728,customers!$A$1:$A$4972,customers!$G$1:$G$4972,,0)</f>
        <v>Germany</v>
      </c>
      <c r="I3728" t="str">
        <f>INDEX(products!$A$1:$G$5001,MATCH(orders!$D3728,products!$A$1:$A$5001,0),MATCH(I$1,products!$A$1:$G$1,0))</f>
        <v>Credit Cards</v>
      </c>
      <c r="J3728" t="str">
        <f>INDEX(products!$A$1:$G$5001,MATCH(orders!$D3728,products!$A$1:$A$5001,0),MATCH(J$1,products!$A$1:$G$1,0))</f>
        <v>Premium</v>
      </c>
      <c r="K3728">
        <f>INDEX(products!$A$1:$G$5001,MATCH(orders!$D3728,products!$A$1:$A$5001,0),MATCH(K$1,products!$A$1:$G$1,0))</f>
        <v>3</v>
      </c>
      <c r="L3728" s="3">
        <f>INDEX(products!$A$1:$G$5001,MATCH(orders!$D3728,products!$A$1:$A$5001,0),MATCH(L$1,products!$A$1:$G$1,0))</f>
        <v>2.185433333333334</v>
      </c>
      <c r="M3728" s="3">
        <f t="shared" si="58"/>
        <v>4.370866666666668</v>
      </c>
      <c r="N3728" t="str">
        <f>_xlfn.XLOOKUP(Orders[[#This Row],[Customer ID]],customers!$A$1:$A$4972,customers!$I$1:$I$4972,,0)</f>
        <v>No</v>
      </c>
    </row>
    <row r="3729" spans="1:14" x14ac:dyDescent="0.25">
      <c r="A3729" t="s">
        <v>17290</v>
      </c>
      <c r="B3729" s="2">
        <v>45099</v>
      </c>
      <c r="C3729" t="s">
        <v>17291</v>
      </c>
      <c r="D3729" t="s">
        <v>17292</v>
      </c>
      <c r="E3729">
        <v>2</v>
      </c>
      <c r="F3729" t="str">
        <f>_xlfn.XLOOKUP(C3729,customers!$A$1:$A$4972,customers!B$1:B$4972,,0)</f>
        <v>Laurie Brown</v>
      </c>
      <c r="H3729" t="str">
        <f>_xlfn.XLOOKUP(C3729,customers!$A$1:$A$4972,customers!$G$1:$G$4972,,0)</f>
        <v>Japan</v>
      </c>
      <c r="I3729" t="str">
        <f>INDEX(products!$A$1:$G$5001,MATCH(orders!$D3729,products!$A$1:$A$5001,0),MATCH(I$1,products!$A$1:$G$1,0))</f>
        <v>Money Transfers</v>
      </c>
      <c r="J3729" t="str">
        <f>INDEX(products!$A$1:$G$5001,MATCH(orders!$D3729,products!$A$1:$A$5001,0),MATCH(J$1,products!$A$1:$G$1,0))</f>
        <v>Standard</v>
      </c>
      <c r="K3729">
        <f>INDEX(products!$A$1:$G$5001,MATCH(orders!$D3729,products!$A$1:$A$5001,0),MATCH(K$1,products!$A$1:$G$1,0))</f>
        <v>3</v>
      </c>
      <c r="L3729" s="3">
        <f>INDEX(products!$A$1:$G$5001,MATCH(orders!$D3729,products!$A$1:$A$5001,0),MATCH(L$1,products!$A$1:$G$1,0))</f>
        <v>2.2770666666666668</v>
      </c>
      <c r="M3729" s="3">
        <f t="shared" si="58"/>
        <v>4.5541333333333336</v>
      </c>
      <c r="N3729" t="str">
        <f>_xlfn.XLOOKUP(Orders[[#This Row],[Customer ID]],customers!$A$1:$A$4972,customers!$I$1:$I$4972,,0)</f>
        <v>No</v>
      </c>
    </row>
    <row r="3730" spans="1:14" x14ac:dyDescent="0.25">
      <c r="A3730" t="s">
        <v>17294</v>
      </c>
      <c r="B3730" s="2">
        <v>45099</v>
      </c>
      <c r="C3730" t="s">
        <v>17295</v>
      </c>
      <c r="D3730" t="s">
        <v>17296</v>
      </c>
      <c r="E3730">
        <v>3</v>
      </c>
      <c r="F3730" t="str">
        <f>_xlfn.XLOOKUP(C3730,customers!$A$1:$A$4972,customers!B$1:B$4972,,0)</f>
        <v>James Turner</v>
      </c>
      <c r="H3730" t="str">
        <f>_xlfn.XLOOKUP(C3730,customers!$A$1:$A$4972,customers!$G$1:$G$4972,,0)</f>
        <v>Japan</v>
      </c>
      <c r="I3730" t="str">
        <f>INDEX(products!$A$1:$G$5001,MATCH(orders!$D3730,products!$A$1:$A$5001,0),MATCH(I$1,products!$A$1:$G$1,0))</f>
        <v>Credit Cards</v>
      </c>
      <c r="J3730" t="str">
        <f>INDEX(products!$A$1:$G$5001,MATCH(orders!$D3730,products!$A$1:$A$5001,0),MATCH(J$1,products!$A$1:$G$1,0))</f>
        <v>VIP</v>
      </c>
      <c r="K3730">
        <f>INDEX(products!$A$1:$G$5001,MATCH(orders!$D3730,products!$A$1:$A$5001,0),MATCH(K$1,products!$A$1:$G$1,0))</f>
        <v>5</v>
      </c>
      <c r="L3730" s="3">
        <f>INDEX(products!$A$1:$G$5001,MATCH(orders!$D3730,products!$A$1:$A$5001,0),MATCH(L$1,products!$A$1:$G$1,0))</f>
        <v>4.1473000000000004</v>
      </c>
      <c r="M3730" s="3">
        <f t="shared" si="58"/>
        <v>12.4419</v>
      </c>
      <c r="N3730" t="str">
        <f>_xlfn.XLOOKUP(Orders[[#This Row],[Customer ID]],customers!$A$1:$A$4972,customers!$I$1:$I$4972,,0)</f>
        <v>Yes</v>
      </c>
    </row>
    <row r="3731" spans="1:14" x14ac:dyDescent="0.25">
      <c r="A3731" t="s">
        <v>17297</v>
      </c>
      <c r="B3731" s="2">
        <v>45100</v>
      </c>
      <c r="C3731" t="s">
        <v>17298</v>
      </c>
      <c r="D3731" t="s">
        <v>17299</v>
      </c>
      <c r="E3731">
        <v>1</v>
      </c>
      <c r="F3731" t="str">
        <f>_xlfn.XLOOKUP(C3731,customers!$A$1:$A$4972,customers!B$1:B$4972,,0)</f>
        <v>Dale Bird</v>
      </c>
      <c r="H3731" t="str">
        <f>_xlfn.XLOOKUP(C3731,customers!$A$1:$A$4972,customers!$G$1:$G$4972,,0)</f>
        <v>South Africa</v>
      </c>
      <c r="I3731" t="str">
        <f>INDEX(products!$A$1:$G$5001,MATCH(orders!$D3731,products!$A$1:$A$5001,0),MATCH(I$1,products!$A$1:$G$1,0))</f>
        <v>Credit Cards</v>
      </c>
      <c r="J3731" t="str">
        <f>INDEX(products!$A$1:$G$5001,MATCH(orders!$D3731,products!$A$1:$A$5001,0),MATCH(J$1,products!$A$1:$G$1,0))</f>
        <v>Premium</v>
      </c>
      <c r="K3731">
        <f>INDEX(products!$A$1:$G$5001,MATCH(orders!$D3731,products!$A$1:$A$5001,0),MATCH(K$1,products!$A$1:$G$1,0))</f>
        <v>1</v>
      </c>
      <c r="L3731" s="3">
        <f>INDEX(products!$A$1:$G$5001,MATCH(orders!$D3731,products!$A$1:$A$5001,0),MATCH(L$1,products!$A$1:$G$1,0))</f>
        <v>1.2618666666666669</v>
      </c>
      <c r="M3731" s="3">
        <f t="shared" si="58"/>
        <v>1.2618666666666669</v>
      </c>
      <c r="N3731" t="str">
        <f>_xlfn.XLOOKUP(Orders[[#This Row],[Customer ID]],customers!$A$1:$A$4972,customers!$I$1:$I$4972,,0)</f>
        <v>Yes</v>
      </c>
    </row>
    <row r="3732" spans="1:14" x14ac:dyDescent="0.25">
      <c r="A3732" t="s">
        <v>17301</v>
      </c>
      <c r="B3732" s="2">
        <v>45100</v>
      </c>
      <c r="C3732" t="s">
        <v>17302</v>
      </c>
      <c r="D3732" t="s">
        <v>17303</v>
      </c>
      <c r="E3732">
        <v>2</v>
      </c>
      <c r="F3732" t="str">
        <f>_xlfn.XLOOKUP(C3732,customers!$A$1:$A$4972,customers!B$1:B$4972,,0)</f>
        <v>George Garcia</v>
      </c>
      <c r="H3732" t="str">
        <f>_xlfn.XLOOKUP(C3732,customers!$A$1:$A$4972,customers!$G$1:$G$4972,,0)</f>
        <v>South Africa</v>
      </c>
      <c r="I3732" t="str">
        <f>INDEX(products!$A$1:$G$5001,MATCH(orders!$D3732,products!$A$1:$A$5001,0),MATCH(I$1,products!$A$1:$G$1,0))</f>
        <v>Credit Cards</v>
      </c>
      <c r="J3732" t="str">
        <f>INDEX(products!$A$1:$G$5001,MATCH(orders!$D3732,products!$A$1:$A$5001,0),MATCH(J$1,products!$A$1:$G$1,0))</f>
        <v>Premium</v>
      </c>
      <c r="K3732">
        <f>INDEX(products!$A$1:$G$5001,MATCH(orders!$D3732,products!$A$1:$A$5001,0),MATCH(K$1,products!$A$1:$G$1,0))</f>
        <v>3</v>
      </c>
      <c r="L3732" s="3">
        <f>INDEX(products!$A$1:$G$5001,MATCH(orders!$D3732,products!$A$1:$A$5001,0),MATCH(L$1,products!$A$1:$G$1,0))</f>
        <v>2.451433333333334</v>
      </c>
      <c r="M3732" s="3">
        <f t="shared" si="58"/>
        <v>4.902866666666668</v>
      </c>
      <c r="N3732" t="str">
        <f>_xlfn.XLOOKUP(Orders[[#This Row],[Customer ID]],customers!$A$1:$A$4972,customers!$I$1:$I$4972,,0)</f>
        <v>Yes</v>
      </c>
    </row>
    <row r="3733" spans="1:14" x14ac:dyDescent="0.25">
      <c r="A3733" t="s">
        <v>17305</v>
      </c>
      <c r="B3733" s="2">
        <v>45101</v>
      </c>
      <c r="C3733" t="s">
        <v>17306</v>
      </c>
      <c r="D3733" t="s">
        <v>17307</v>
      </c>
      <c r="E3733">
        <v>4</v>
      </c>
      <c r="F3733" t="str">
        <f>_xlfn.XLOOKUP(C3733,customers!$A$1:$A$4972,customers!B$1:B$4972,,0)</f>
        <v>Alyssa Ibarra</v>
      </c>
      <c r="H3733" t="str">
        <f>_xlfn.XLOOKUP(C3733,customers!$A$1:$A$4972,customers!$G$1:$G$4972,,0)</f>
        <v>Germany</v>
      </c>
      <c r="I3733" t="str">
        <f>INDEX(products!$A$1:$G$5001,MATCH(orders!$D3733,products!$A$1:$A$5001,0),MATCH(I$1,products!$A$1:$G$1,0))</f>
        <v>Loans</v>
      </c>
      <c r="J3733" t="str">
        <f>INDEX(products!$A$1:$G$5001,MATCH(orders!$D3733,products!$A$1:$A$5001,0),MATCH(J$1,products!$A$1:$G$1,0))</f>
        <v>Premium</v>
      </c>
      <c r="K3733">
        <f>INDEX(products!$A$1:$G$5001,MATCH(orders!$D3733,products!$A$1:$A$5001,0),MATCH(K$1,products!$A$1:$G$1,0))</f>
        <v>10</v>
      </c>
      <c r="L3733" s="3">
        <f>INDEX(products!$A$1:$G$5001,MATCH(orders!$D3733,products!$A$1:$A$5001,0),MATCH(L$1,products!$A$1:$G$1,0))</f>
        <v>16.347433333333331</v>
      </c>
      <c r="M3733" s="3">
        <f t="shared" si="58"/>
        <v>65.389733333333325</v>
      </c>
      <c r="N3733" t="str">
        <f>_xlfn.XLOOKUP(Orders[[#This Row],[Customer ID]],customers!$A$1:$A$4972,customers!$I$1:$I$4972,,0)</f>
        <v>Yes</v>
      </c>
    </row>
    <row r="3734" spans="1:14" x14ac:dyDescent="0.25">
      <c r="A3734" t="s">
        <v>17309</v>
      </c>
      <c r="B3734" s="2">
        <v>45101</v>
      </c>
      <c r="C3734" t="s">
        <v>17310</v>
      </c>
      <c r="D3734" t="s">
        <v>17311</v>
      </c>
      <c r="E3734">
        <v>1</v>
      </c>
      <c r="F3734" t="str">
        <f>_xlfn.XLOOKUP(C3734,customers!$A$1:$A$4972,customers!B$1:B$4972,,0)</f>
        <v>Jay Holmes</v>
      </c>
      <c r="H3734" t="str">
        <f>_xlfn.XLOOKUP(C3734,customers!$A$1:$A$4972,customers!$G$1:$G$4972,,0)</f>
        <v>United States</v>
      </c>
      <c r="I3734" t="str">
        <f>INDEX(products!$A$1:$G$5001,MATCH(orders!$D3734,products!$A$1:$A$5001,0),MATCH(I$1,products!$A$1:$G$1,0))</f>
        <v>Loans</v>
      </c>
      <c r="J3734" t="str">
        <f>INDEX(products!$A$1:$G$5001,MATCH(orders!$D3734,products!$A$1:$A$5001,0),MATCH(J$1,products!$A$1:$G$1,0))</f>
        <v>VIP</v>
      </c>
      <c r="K3734">
        <f>INDEX(products!$A$1:$G$5001,MATCH(orders!$D3734,products!$A$1:$A$5001,0),MATCH(K$1,products!$A$1:$G$1,0))</f>
        <v>1</v>
      </c>
      <c r="L3734" s="3">
        <f>INDEX(products!$A$1:$G$5001,MATCH(orders!$D3734,products!$A$1:$A$5001,0),MATCH(L$1,products!$A$1:$G$1,0))</f>
        <v>1.1133666666666671</v>
      </c>
      <c r="M3734" s="3">
        <f t="shared" si="58"/>
        <v>1.1133666666666671</v>
      </c>
      <c r="N3734" t="str">
        <f>_xlfn.XLOOKUP(Orders[[#This Row],[Customer ID]],customers!$A$1:$A$4972,customers!$I$1:$I$4972,,0)</f>
        <v>No</v>
      </c>
    </row>
    <row r="3735" spans="1:14" x14ac:dyDescent="0.25">
      <c r="A3735" t="s">
        <v>17313</v>
      </c>
      <c r="B3735" s="2">
        <v>45102</v>
      </c>
      <c r="C3735" t="s">
        <v>17314</v>
      </c>
      <c r="D3735" t="s">
        <v>17315</v>
      </c>
      <c r="E3735">
        <v>1</v>
      </c>
      <c r="F3735" t="str">
        <f>_xlfn.XLOOKUP(C3735,customers!$A$1:$A$4972,customers!B$1:B$4972,,0)</f>
        <v>Jeffrey Morrison</v>
      </c>
      <c r="H3735" t="str">
        <f>_xlfn.XLOOKUP(C3735,customers!$A$1:$A$4972,customers!$G$1:$G$4972,,0)</f>
        <v>Brazil</v>
      </c>
      <c r="I3735" t="str">
        <f>INDEX(products!$A$1:$G$5001,MATCH(orders!$D3735,products!$A$1:$A$5001,0),MATCH(I$1,products!$A$1:$G$1,0))</f>
        <v>Credit Cards</v>
      </c>
      <c r="J3735" t="str">
        <f>INDEX(products!$A$1:$G$5001,MATCH(orders!$D3735,products!$A$1:$A$5001,0),MATCH(J$1,products!$A$1:$G$1,0))</f>
        <v>VIP</v>
      </c>
      <c r="K3735">
        <f>INDEX(products!$A$1:$G$5001,MATCH(orders!$D3735,products!$A$1:$A$5001,0),MATCH(K$1,products!$A$1:$G$1,0))</f>
        <v>1</v>
      </c>
      <c r="L3735" s="3">
        <f>INDEX(products!$A$1:$G$5001,MATCH(orders!$D3735,products!$A$1:$A$5001,0),MATCH(L$1,products!$A$1:$G$1,0))</f>
        <v>1.1681999999999999</v>
      </c>
      <c r="M3735" s="3">
        <f t="shared" si="58"/>
        <v>1.1681999999999999</v>
      </c>
      <c r="N3735" t="str">
        <f>_xlfn.XLOOKUP(Orders[[#This Row],[Customer ID]],customers!$A$1:$A$4972,customers!$I$1:$I$4972,,0)</f>
        <v>Yes</v>
      </c>
    </row>
    <row r="3736" spans="1:14" x14ac:dyDescent="0.25">
      <c r="A3736" t="s">
        <v>17317</v>
      </c>
      <c r="B3736" s="2">
        <v>45102</v>
      </c>
      <c r="C3736" t="s">
        <v>17318</v>
      </c>
      <c r="D3736" t="s">
        <v>17319</v>
      </c>
      <c r="E3736">
        <v>2</v>
      </c>
      <c r="F3736" t="str">
        <f>_xlfn.XLOOKUP(C3736,customers!$A$1:$A$4972,customers!B$1:B$4972,,0)</f>
        <v>Alexander Tucker</v>
      </c>
      <c r="H3736" t="str">
        <f>_xlfn.XLOOKUP(C3736,customers!$A$1:$A$4972,customers!$G$1:$G$4972,,0)</f>
        <v>United States</v>
      </c>
      <c r="I3736" t="str">
        <f>INDEX(products!$A$1:$G$5001,MATCH(orders!$D3736,products!$A$1:$A$5001,0),MATCH(I$1,products!$A$1:$G$1,0))</f>
        <v>Investments</v>
      </c>
      <c r="J3736" t="str">
        <f>INDEX(products!$A$1:$G$5001,MATCH(orders!$D3736,products!$A$1:$A$5001,0),MATCH(J$1,products!$A$1:$G$1,0))</f>
        <v>Premium</v>
      </c>
      <c r="K3736">
        <f>INDEX(products!$A$1:$G$5001,MATCH(orders!$D3736,products!$A$1:$A$5001,0),MATCH(K$1,products!$A$1:$G$1,0))</f>
        <v>3</v>
      </c>
      <c r="L3736" s="3">
        <f>INDEX(products!$A$1:$G$5001,MATCH(orders!$D3736,products!$A$1:$A$5001,0),MATCH(L$1,products!$A$1:$G$1,0))</f>
        <v>2.7399666666666671</v>
      </c>
      <c r="M3736" s="3">
        <f t="shared" si="58"/>
        <v>5.4799333333333342</v>
      </c>
      <c r="N3736" t="str">
        <f>_xlfn.XLOOKUP(Orders[[#This Row],[Customer ID]],customers!$A$1:$A$4972,customers!$I$1:$I$4972,,0)</f>
        <v>No</v>
      </c>
    </row>
    <row r="3737" spans="1:14" x14ac:dyDescent="0.25">
      <c r="A3737" t="s">
        <v>17321</v>
      </c>
      <c r="B3737" s="2">
        <v>45103</v>
      </c>
      <c r="C3737" t="s">
        <v>17322</v>
      </c>
      <c r="D3737" t="s">
        <v>17323</v>
      </c>
      <c r="E3737">
        <v>2</v>
      </c>
      <c r="F3737" t="str">
        <f>_xlfn.XLOOKUP(C3737,customers!$A$1:$A$4972,customers!B$1:B$4972,,0)</f>
        <v>Michael Moore</v>
      </c>
      <c r="H3737" t="str">
        <f>_xlfn.XLOOKUP(C3737,customers!$A$1:$A$4972,customers!$G$1:$G$4972,,0)</f>
        <v>Germany</v>
      </c>
      <c r="I3737" t="str">
        <f>INDEX(products!$A$1:$G$5001,MATCH(orders!$D3737,products!$A$1:$A$5001,0),MATCH(I$1,products!$A$1:$G$1,0))</f>
        <v>Money Transfers</v>
      </c>
      <c r="J3737" t="str">
        <f>INDEX(products!$A$1:$G$5001,MATCH(orders!$D3737,products!$A$1:$A$5001,0),MATCH(J$1,products!$A$1:$G$1,0))</f>
        <v>Standard</v>
      </c>
      <c r="K3737">
        <f>INDEX(products!$A$1:$G$5001,MATCH(orders!$D3737,products!$A$1:$A$5001,0),MATCH(K$1,products!$A$1:$G$1,0))</f>
        <v>3</v>
      </c>
      <c r="L3737" s="3">
        <f>INDEX(products!$A$1:$G$5001,MATCH(orders!$D3737,products!$A$1:$A$5001,0),MATCH(L$1,products!$A$1:$G$1,0))</f>
        <v>3.4128666666666669</v>
      </c>
      <c r="M3737" s="3">
        <f t="shared" si="58"/>
        <v>6.8257333333333339</v>
      </c>
      <c r="N3737" t="str">
        <f>_xlfn.XLOOKUP(Orders[[#This Row],[Customer ID]],customers!$A$1:$A$4972,customers!$I$1:$I$4972,,0)</f>
        <v>No</v>
      </c>
    </row>
    <row r="3738" spans="1:14" x14ac:dyDescent="0.25">
      <c r="A3738" t="s">
        <v>17325</v>
      </c>
      <c r="B3738" s="2">
        <v>45103</v>
      </c>
      <c r="C3738" t="s">
        <v>17326</v>
      </c>
      <c r="D3738" t="s">
        <v>17327</v>
      </c>
      <c r="E3738">
        <v>1</v>
      </c>
      <c r="F3738" t="str">
        <f>_xlfn.XLOOKUP(C3738,customers!$A$1:$A$4972,customers!B$1:B$4972,,0)</f>
        <v>Anna Fisher</v>
      </c>
      <c r="H3738" t="str">
        <f>_xlfn.XLOOKUP(C3738,customers!$A$1:$A$4972,customers!$G$1:$G$4972,,0)</f>
        <v>Germany</v>
      </c>
      <c r="I3738" t="str">
        <f>INDEX(products!$A$1:$G$5001,MATCH(orders!$D3738,products!$A$1:$A$5001,0),MATCH(I$1,products!$A$1:$G$1,0))</f>
        <v>Investments</v>
      </c>
      <c r="J3738" t="str">
        <f>INDEX(products!$A$1:$G$5001,MATCH(orders!$D3738,products!$A$1:$A$5001,0),MATCH(J$1,products!$A$1:$G$1,0))</f>
        <v>VIP</v>
      </c>
      <c r="K3738">
        <f>INDEX(products!$A$1:$G$5001,MATCH(orders!$D3738,products!$A$1:$A$5001,0),MATCH(K$1,products!$A$1:$G$1,0))</f>
        <v>1</v>
      </c>
      <c r="L3738" s="3">
        <f>INDEX(products!$A$1:$G$5001,MATCH(orders!$D3738,products!$A$1:$A$5001,0),MATCH(L$1,products!$A$1:$G$1,0))</f>
        <v>1.3285666666666669</v>
      </c>
      <c r="M3738" s="3">
        <f t="shared" si="58"/>
        <v>1.3285666666666669</v>
      </c>
      <c r="N3738" t="str">
        <f>_xlfn.XLOOKUP(Orders[[#This Row],[Customer ID]],customers!$A$1:$A$4972,customers!$I$1:$I$4972,,0)</f>
        <v>Yes</v>
      </c>
    </row>
    <row r="3739" spans="1:14" x14ac:dyDescent="0.25">
      <c r="A3739" t="s">
        <v>17329</v>
      </c>
      <c r="B3739" s="2">
        <v>45103</v>
      </c>
      <c r="C3739" t="s">
        <v>17330</v>
      </c>
      <c r="D3739" t="s">
        <v>17331</v>
      </c>
      <c r="E3739">
        <v>1</v>
      </c>
      <c r="F3739" t="str">
        <f>_xlfn.XLOOKUP(C3739,customers!$A$1:$A$4972,customers!B$1:B$4972,,0)</f>
        <v>Jennifer Rojas</v>
      </c>
      <c r="H3739" t="str">
        <f>_xlfn.XLOOKUP(C3739,customers!$A$1:$A$4972,customers!$G$1:$G$4972,,0)</f>
        <v>United States</v>
      </c>
      <c r="I3739" t="str">
        <f>INDEX(products!$A$1:$G$5001,MATCH(orders!$D3739,products!$A$1:$A$5001,0),MATCH(I$1,products!$A$1:$G$1,0))</f>
        <v>Loans</v>
      </c>
      <c r="J3739" t="str">
        <f>INDEX(products!$A$1:$G$5001,MATCH(orders!$D3739,products!$A$1:$A$5001,0),MATCH(J$1,products!$A$1:$G$1,0))</f>
        <v>Premium</v>
      </c>
      <c r="K3739">
        <f>INDEX(products!$A$1:$G$5001,MATCH(orders!$D3739,products!$A$1:$A$5001,0),MATCH(K$1,products!$A$1:$G$1,0))</f>
        <v>1</v>
      </c>
      <c r="L3739" s="3">
        <f>INDEX(products!$A$1:$G$5001,MATCH(orders!$D3739,products!$A$1:$A$5001,0),MATCH(L$1,products!$A$1:$G$1,0))</f>
        <v>1.4178333333333339</v>
      </c>
      <c r="M3739" s="3">
        <f t="shared" si="58"/>
        <v>1.4178333333333339</v>
      </c>
      <c r="N3739" t="str">
        <f>_xlfn.XLOOKUP(Orders[[#This Row],[Customer ID]],customers!$A$1:$A$4972,customers!$I$1:$I$4972,,0)</f>
        <v>No</v>
      </c>
    </row>
    <row r="3740" spans="1:14" x14ac:dyDescent="0.25">
      <c r="A3740" t="s">
        <v>17333</v>
      </c>
      <c r="B3740" s="2">
        <v>45104</v>
      </c>
      <c r="C3740" t="s">
        <v>17334</v>
      </c>
      <c r="D3740" t="s">
        <v>17335</v>
      </c>
      <c r="E3740">
        <v>3</v>
      </c>
      <c r="F3740" t="str">
        <f>_xlfn.XLOOKUP(C3740,customers!$A$1:$A$4972,customers!B$1:B$4972,,0)</f>
        <v>Charles Graham</v>
      </c>
      <c r="H3740" t="str">
        <f>_xlfn.XLOOKUP(C3740,customers!$A$1:$A$4972,customers!$G$1:$G$4972,,0)</f>
        <v>Brazil</v>
      </c>
      <c r="I3740" t="str">
        <f>INDEX(products!$A$1:$G$5001,MATCH(orders!$D3740,products!$A$1:$A$5001,0),MATCH(I$1,products!$A$1:$G$1,0))</f>
        <v>Money Transfers</v>
      </c>
      <c r="J3740" t="str">
        <f>INDEX(products!$A$1:$G$5001,MATCH(orders!$D3740,products!$A$1:$A$5001,0),MATCH(J$1,products!$A$1:$G$1,0))</f>
        <v>Premium</v>
      </c>
      <c r="K3740">
        <f>INDEX(products!$A$1:$G$5001,MATCH(orders!$D3740,products!$A$1:$A$5001,0),MATCH(K$1,products!$A$1:$G$1,0))</f>
        <v>5</v>
      </c>
      <c r="L3740" s="3">
        <f>INDEX(products!$A$1:$G$5001,MATCH(orders!$D3740,products!$A$1:$A$5001,0),MATCH(L$1,products!$A$1:$G$1,0))</f>
        <v>7.102666666666666</v>
      </c>
      <c r="M3740" s="3">
        <f t="shared" si="58"/>
        <v>21.308</v>
      </c>
      <c r="N3740" t="str">
        <f>_xlfn.XLOOKUP(Orders[[#This Row],[Customer ID]],customers!$A$1:$A$4972,customers!$I$1:$I$4972,,0)</f>
        <v>No</v>
      </c>
    </row>
    <row r="3741" spans="1:14" x14ac:dyDescent="0.25">
      <c r="A3741" t="s">
        <v>17337</v>
      </c>
      <c r="B3741" s="2">
        <v>45104</v>
      </c>
      <c r="C3741" t="s">
        <v>17338</v>
      </c>
      <c r="D3741" t="s">
        <v>17339</v>
      </c>
      <c r="E3741">
        <v>4</v>
      </c>
      <c r="F3741" t="str">
        <f>_xlfn.XLOOKUP(C3741,customers!$A$1:$A$4972,customers!B$1:B$4972,,0)</f>
        <v>Steven Richardson</v>
      </c>
      <c r="H3741" t="str">
        <f>_xlfn.XLOOKUP(C3741,customers!$A$1:$A$4972,customers!$G$1:$G$4972,,0)</f>
        <v>United States</v>
      </c>
      <c r="I3741" t="str">
        <f>INDEX(products!$A$1:$G$5001,MATCH(orders!$D3741,products!$A$1:$A$5001,0),MATCH(I$1,products!$A$1:$G$1,0))</f>
        <v>Credit Cards</v>
      </c>
      <c r="J3741" t="str">
        <f>INDEX(products!$A$1:$G$5001,MATCH(orders!$D3741,products!$A$1:$A$5001,0),MATCH(J$1,products!$A$1:$G$1,0))</f>
        <v>VIP</v>
      </c>
      <c r="K3741">
        <f>INDEX(products!$A$1:$G$5001,MATCH(orders!$D3741,products!$A$1:$A$5001,0),MATCH(K$1,products!$A$1:$G$1,0))</f>
        <v>10</v>
      </c>
      <c r="L3741" s="3">
        <f>INDEX(products!$A$1:$G$5001,MATCH(orders!$D3741,products!$A$1:$A$5001,0),MATCH(L$1,products!$A$1:$G$1,0))</f>
        <v>12.44556666666667</v>
      </c>
      <c r="M3741" s="3">
        <f t="shared" si="58"/>
        <v>49.782266666666679</v>
      </c>
      <c r="N3741" t="str">
        <f>_xlfn.XLOOKUP(Orders[[#This Row],[Customer ID]],customers!$A$1:$A$4972,customers!$I$1:$I$4972,,0)</f>
        <v>Yes</v>
      </c>
    </row>
    <row r="3742" spans="1:14" x14ac:dyDescent="0.25">
      <c r="A3742" t="s">
        <v>17341</v>
      </c>
      <c r="B3742" s="2">
        <v>45105</v>
      </c>
      <c r="C3742" t="s">
        <v>17342</v>
      </c>
      <c r="D3742" t="s">
        <v>17343</v>
      </c>
      <c r="E3742">
        <v>3</v>
      </c>
      <c r="F3742" t="str">
        <f>_xlfn.XLOOKUP(C3742,customers!$A$1:$A$4972,customers!B$1:B$4972,,0)</f>
        <v>Richard Hall</v>
      </c>
      <c r="H3742" t="str">
        <f>_xlfn.XLOOKUP(C3742,customers!$A$1:$A$4972,customers!$G$1:$G$4972,,0)</f>
        <v>South Africa</v>
      </c>
      <c r="I3742" t="str">
        <f>INDEX(products!$A$1:$G$5001,MATCH(orders!$D3742,products!$A$1:$A$5001,0),MATCH(I$1,products!$A$1:$G$1,0))</f>
        <v>Investments</v>
      </c>
      <c r="J3742" t="str">
        <f>INDEX(products!$A$1:$G$5001,MATCH(orders!$D3742,products!$A$1:$A$5001,0),MATCH(J$1,products!$A$1:$G$1,0))</f>
        <v>Standard</v>
      </c>
      <c r="K3742">
        <f>INDEX(products!$A$1:$G$5001,MATCH(orders!$D3742,products!$A$1:$A$5001,0),MATCH(K$1,products!$A$1:$G$1,0))</f>
        <v>5</v>
      </c>
      <c r="L3742" s="3">
        <f>INDEX(products!$A$1:$G$5001,MATCH(orders!$D3742,products!$A$1:$A$5001,0),MATCH(L$1,products!$A$1:$G$1,0))</f>
        <v>7.8551333333333329</v>
      </c>
      <c r="M3742" s="3">
        <f t="shared" si="58"/>
        <v>23.565399999999997</v>
      </c>
      <c r="N3742" t="str">
        <f>_xlfn.XLOOKUP(Orders[[#This Row],[Customer ID]],customers!$A$1:$A$4972,customers!$I$1:$I$4972,,0)</f>
        <v>No</v>
      </c>
    </row>
    <row r="3743" spans="1:14" x14ac:dyDescent="0.25">
      <c r="A3743" t="s">
        <v>17345</v>
      </c>
      <c r="B3743" s="2">
        <v>45105</v>
      </c>
      <c r="C3743" t="s">
        <v>17346</v>
      </c>
      <c r="D3743" t="s">
        <v>17347</v>
      </c>
      <c r="E3743">
        <v>2</v>
      </c>
      <c r="F3743" t="str">
        <f>_xlfn.XLOOKUP(C3743,customers!$A$1:$A$4972,customers!B$1:B$4972,,0)</f>
        <v>Jimmy Young</v>
      </c>
      <c r="H3743" t="str">
        <f>_xlfn.XLOOKUP(C3743,customers!$A$1:$A$4972,customers!$G$1:$G$4972,,0)</f>
        <v>Japan</v>
      </c>
      <c r="I3743" t="str">
        <f>INDEX(products!$A$1:$G$5001,MATCH(orders!$D3743,products!$A$1:$A$5001,0),MATCH(I$1,products!$A$1:$G$1,0))</f>
        <v>Investments</v>
      </c>
      <c r="J3743" t="str">
        <f>INDEX(products!$A$1:$G$5001,MATCH(orders!$D3743,products!$A$1:$A$5001,0),MATCH(J$1,products!$A$1:$G$1,0))</f>
        <v>Premium</v>
      </c>
      <c r="K3743">
        <f>INDEX(products!$A$1:$G$5001,MATCH(orders!$D3743,products!$A$1:$A$5001,0),MATCH(K$1,products!$A$1:$G$1,0))</f>
        <v>3</v>
      </c>
      <c r="L3743" s="3">
        <f>INDEX(products!$A$1:$G$5001,MATCH(orders!$D3743,products!$A$1:$A$5001,0),MATCH(L$1,products!$A$1:$G$1,0))</f>
        <v>4.452233333333333</v>
      </c>
      <c r="M3743" s="3">
        <f t="shared" si="58"/>
        <v>8.9044666666666661</v>
      </c>
      <c r="N3743" t="str">
        <f>_xlfn.XLOOKUP(Orders[[#This Row],[Customer ID]],customers!$A$1:$A$4972,customers!$I$1:$I$4972,,0)</f>
        <v>Yes</v>
      </c>
    </row>
    <row r="3744" spans="1:14" x14ac:dyDescent="0.25">
      <c r="A3744" t="s">
        <v>17349</v>
      </c>
      <c r="B3744" s="2">
        <v>45106</v>
      </c>
      <c r="C3744" t="s">
        <v>17350</v>
      </c>
      <c r="D3744" t="s">
        <v>17351</v>
      </c>
      <c r="E3744">
        <v>3</v>
      </c>
      <c r="F3744" t="str">
        <f>_xlfn.XLOOKUP(C3744,customers!$A$1:$A$4972,customers!B$1:B$4972,,0)</f>
        <v>Jessica Holmes</v>
      </c>
      <c r="H3744" t="str">
        <f>_xlfn.XLOOKUP(C3744,customers!$A$1:$A$4972,customers!$G$1:$G$4972,,0)</f>
        <v>South Africa</v>
      </c>
      <c r="I3744" t="str">
        <f>INDEX(products!$A$1:$G$5001,MATCH(orders!$D3744,products!$A$1:$A$5001,0),MATCH(I$1,products!$A$1:$G$1,0))</f>
        <v>Credit Cards</v>
      </c>
      <c r="J3744" t="str">
        <f>INDEX(products!$A$1:$G$5001,MATCH(orders!$D3744,products!$A$1:$A$5001,0),MATCH(J$1,products!$A$1:$G$1,0))</f>
        <v>Standard</v>
      </c>
      <c r="K3744">
        <f>INDEX(products!$A$1:$G$5001,MATCH(orders!$D3744,products!$A$1:$A$5001,0),MATCH(K$1,products!$A$1:$G$1,0))</f>
        <v>5</v>
      </c>
      <c r="L3744" s="3">
        <f>INDEX(products!$A$1:$G$5001,MATCH(orders!$D3744,products!$A$1:$A$5001,0),MATCH(L$1,products!$A$1:$G$1,0))</f>
        <v>7.1185666666666672</v>
      </c>
      <c r="M3744" s="3">
        <f t="shared" si="58"/>
        <v>21.355700000000002</v>
      </c>
      <c r="N3744" t="str">
        <f>_xlfn.XLOOKUP(Orders[[#This Row],[Customer ID]],customers!$A$1:$A$4972,customers!$I$1:$I$4972,,0)</f>
        <v>No</v>
      </c>
    </row>
    <row r="3745" spans="1:14" x14ac:dyDescent="0.25">
      <c r="A3745" t="s">
        <v>17353</v>
      </c>
      <c r="B3745" s="2">
        <v>45106</v>
      </c>
      <c r="C3745" t="s">
        <v>17354</v>
      </c>
      <c r="D3745" t="s">
        <v>17355</v>
      </c>
      <c r="E3745">
        <v>3</v>
      </c>
      <c r="F3745" t="str">
        <f>_xlfn.XLOOKUP(C3745,customers!$A$1:$A$4972,customers!B$1:B$4972,,0)</f>
        <v>Lindsey Hamilton</v>
      </c>
      <c r="H3745" t="str">
        <f>_xlfn.XLOOKUP(C3745,customers!$A$1:$A$4972,customers!$G$1:$G$4972,,0)</f>
        <v>Japan</v>
      </c>
      <c r="I3745" t="str">
        <f>INDEX(products!$A$1:$G$5001,MATCH(orders!$D3745,products!$A$1:$A$5001,0),MATCH(I$1,products!$A$1:$G$1,0))</f>
        <v>Investments</v>
      </c>
      <c r="J3745" t="str">
        <f>INDEX(products!$A$1:$G$5001,MATCH(orders!$D3745,products!$A$1:$A$5001,0),MATCH(J$1,products!$A$1:$G$1,0))</f>
        <v>Standard</v>
      </c>
      <c r="K3745">
        <f>INDEX(products!$A$1:$G$5001,MATCH(orders!$D3745,products!$A$1:$A$5001,0),MATCH(K$1,products!$A$1:$G$1,0))</f>
        <v>5</v>
      </c>
      <c r="L3745" s="3">
        <f>INDEX(products!$A$1:$G$5001,MATCH(orders!$D3745,products!$A$1:$A$5001,0),MATCH(L$1,products!$A$1:$G$1,0))</f>
        <v>3.6113666666666671</v>
      </c>
      <c r="M3745" s="3">
        <f t="shared" si="58"/>
        <v>10.834100000000001</v>
      </c>
      <c r="N3745" t="str">
        <f>_xlfn.XLOOKUP(Orders[[#This Row],[Customer ID]],customers!$A$1:$A$4972,customers!$I$1:$I$4972,,0)</f>
        <v>No</v>
      </c>
    </row>
    <row r="3746" spans="1:14" x14ac:dyDescent="0.25">
      <c r="A3746" t="s">
        <v>17357</v>
      </c>
      <c r="B3746" s="2">
        <v>45106</v>
      </c>
      <c r="C3746" t="s">
        <v>17358</v>
      </c>
      <c r="D3746" t="s">
        <v>17359</v>
      </c>
      <c r="E3746">
        <v>3</v>
      </c>
      <c r="F3746" t="str">
        <f>_xlfn.XLOOKUP(C3746,customers!$A$1:$A$4972,customers!B$1:B$4972,,0)</f>
        <v>Mary Smith</v>
      </c>
      <c r="H3746" t="str">
        <f>_xlfn.XLOOKUP(C3746,customers!$A$1:$A$4972,customers!$G$1:$G$4972,,0)</f>
        <v>Germany</v>
      </c>
      <c r="I3746" t="str">
        <f>INDEX(products!$A$1:$G$5001,MATCH(orders!$D3746,products!$A$1:$A$5001,0),MATCH(I$1,products!$A$1:$G$1,0))</f>
        <v>Loans</v>
      </c>
      <c r="J3746" t="str">
        <f>INDEX(products!$A$1:$G$5001,MATCH(orders!$D3746,products!$A$1:$A$5001,0),MATCH(J$1,products!$A$1:$G$1,0))</f>
        <v>VIP</v>
      </c>
      <c r="K3746">
        <f>INDEX(products!$A$1:$G$5001,MATCH(orders!$D3746,products!$A$1:$A$5001,0),MATCH(K$1,products!$A$1:$G$1,0))</f>
        <v>5</v>
      </c>
      <c r="L3746" s="3">
        <f>INDEX(products!$A$1:$G$5001,MATCH(orders!$D3746,products!$A$1:$A$5001,0),MATCH(L$1,products!$A$1:$G$1,0))</f>
        <v>3.3677333333333341</v>
      </c>
      <c r="M3746" s="3">
        <f t="shared" si="58"/>
        <v>10.103200000000003</v>
      </c>
      <c r="N3746" t="str">
        <f>_xlfn.XLOOKUP(Orders[[#This Row],[Customer ID]],customers!$A$1:$A$4972,customers!$I$1:$I$4972,,0)</f>
        <v>No</v>
      </c>
    </row>
    <row r="3747" spans="1:14" x14ac:dyDescent="0.25">
      <c r="A3747" t="s">
        <v>17360</v>
      </c>
      <c r="B3747" s="2">
        <v>45107</v>
      </c>
      <c r="C3747" t="s">
        <v>17361</v>
      </c>
      <c r="D3747" t="s">
        <v>17362</v>
      </c>
      <c r="E3747">
        <v>3</v>
      </c>
      <c r="F3747" t="str">
        <f>_xlfn.XLOOKUP(C3747,customers!$A$1:$A$4972,customers!B$1:B$4972,,0)</f>
        <v>Deanna Bowman</v>
      </c>
      <c r="H3747" t="str">
        <f>_xlfn.XLOOKUP(C3747,customers!$A$1:$A$4972,customers!$G$1:$G$4972,,0)</f>
        <v>Brazil</v>
      </c>
      <c r="I3747" t="str">
        <f>INDEX(products!$A$1:$G$5001,MATCH(orders!$D3747,products!$A$1:$A$5001,0),MATCH(I$1,products!$A$1:$G$1,0))</f>
        <v>Credit Cards</v>
      </c>
      <c r="J3747" t="str">
        <f>INDEX(products!$A$1:$G$5001,MATCH(orders!$D3747,products!$A$1:$A$5001,0),MATCH(J$1,products!$A$1:$G$1,0))</f>
        <v>Premium</v>
      </c>
      <c r="K3747">
        <f>INDEX(products!$A$1:$G$5001,MATCH(orders!$D3747,products!$A$1:$A$5001,0),MATCH(K$1,products!$A$1:$G$1,0))</f>
        <v>5</v>
      </c>
      <c r="L3747" s="3">
        <f>INDEX(products!$A$1:$G$5001,MATCH(orders!$D3747,products!$A$1:$A$5001,0),MATCH(L$1,products!$A$1:$G$1,0))</f>
        <v>4.3955666666666673</v>
      </c>
      <c r="M3747" s="3">
        <f t="shared" si="58"/>
        <v>13.186700000000002</v>
      </c>
      <c r="N3747" t="str">
        <f>_xlfn.XLOOKUP(Orders[[#This Row],[Customer ID]],customers!$A$1:$A$4972,customers!$I$1:$I$4972,,0)</f>
        <v>No</v>
      </c>
    </row>
    <row r="3748" spans="1:14" x14ac:dyDescent="0.25">
      <c r="A3748" t="s">
        <v>17364</v>
      </c>
      <c r="B3748" s="2">
        <v>45107</v>
      </c>
      <c r="C3748" t="s">
        <v>17365</v>
      </c>
      <c r="D3748" t="s">
        <v>17366</v>
      </c>
      <c r="E3748">
        <v>4</v>
      </c>
      <c r="F3748" t="str">
        <f>_xlfn.XLOOKUP(C3748,customers!$A$1:$A$4972,customers!B$1:B$4972,,0)</f>
        <v>Phillip Cowan</v>
      </c>
      <c r="H3748" t="str">
        <f>_xlfn.XLOOKUP(C3748,customers!$A$1:$A$4972,customers!$G$1:$G$4972,,0)</f>
        <v>United States</v>
      </c>
      <c r="I3748" t="str">
        <f>INDEX(products!$A$1:$G$5001,MATCH(orders!$D3748,products!$A$1:$A$5001,0),MATCH(I$1,products!$A$1:$G$1,0))</f>
        <v>Investments</v>
      </c>
      <c r="J3748" t="str">
        <f>INDEX(products!$A$1:$G$5001,MATCH(orders!$D3748,products!$A$1:$A$5001,0),MATCH(J$1,products!$A$1:$G$1,0))</f>
        <v>Premium</v>
      </c>
      <c r="K3748">
        <f>INDEX(products!$A$1:$G$5001,MATCH(orders!$D3748,products!$A$1:$A$5001,0),MATCH(K$1,products!$A$1:$G$1,0))</f>
        <v>10</v>
      </c>
      <c r="L3748" s="3">
        <f>INDEX(products!$A$1:$G$5001,MATCH(orders!$D3748,products!$A$1:$A$5001,0),MATCH(L$1,products!$A$1:$G$1,0))</f>
        <v>13.3019</v>
      </c>
      <c r="M3748" s="3">
        <f t="shared" si="58"/>
        <v>53.207599999999999</v>
      </c>
      <c r="N3748" t="str">
        <f>_xlfn.XLOOKUP(Orders[[#This Row],[Customer ID]],customers!$A$1:$A$4972,customers!$I$1:$I$4972,,0)</f>
        <v>No</v>
      </c>
    </row>
    <row r="3749" spans="1:14" x14ac:dyDescent="0.25">
      <c r="A3749" t="s">
        <v>17368</v>
      </c>
      <c r="B3749" s="2">
        <v>45108</v>
      </c>
      <c r="C3749" t="s">
        <v>17369</v>
      </c>
      <c r="D3749" t="s">
        <v>17370</v>
      </c>
      <c r="E3749">
        <v>4</v>
      </c>
      <c r="F3749" t="str">
        <f>_xlfn.XLOOKUP(C3749,customers!$A$1:$A$4972,customers!B$1:B$4972,,0)</f>
        <v>Paul Buck</v>
      </c>
      <c r="H3749" t="str">
        <f>_xlfn.XLOOKUP(C3749,customers!$A$1:$A$4972,customers!$G$1:$G$4972,,0)</f>
        <v>Brazil</v>
      </c>
      <c r="I3749" t="str">
        <f>INDEX(products!$A$1:$G$5001,MATCH(orders!$D3749,products!$A$1:$A$5001,0),MATCH(I$1,products!$A$1:$G$1,0))</f>
        <v>Credit Cards</v>
      </c>
      <c r="J3749" t="str">
        <f>INDEX(products!$A$1:$G$5001,MATCH(orders!$D3749,products!$A$1:$A$5001,0),MATCH(J$1,products!$A$1:$G$1,0))</f>
        <v>Standard</v>
      </c>
      <c r="K3749">
        <f>INDEX(products!$A$1:$G$5001,MATCH(orders!$D3749,products!$A$1:$A$5001,0),MATCH(K$1,products!$A$1:$G$1,0))</f>
        <v>10</v>
      </c>
      <c r="L3749" s="3">
        <f>INDEX(products!$A$1:$G$5001,MATCH(orders!$D3749,products!$A$1:$A$5001,0),MATCH(L$1,products!$A$1:$G$1,0))</f>
        <v>10.77863333333333</v>
      </c>
      <c r="M3749" s="3">
        <f t="shared" si="58"/>
        <v>43.11453333333332</v>
      </c>
      <c r="N3749" t="str">
        <f>_xlfn.XLOOKUP(Orders[[#This Row],[Customer ID]],customers!$A$1:$A$4972,customers!$I$1:$I$4972,,0)</f>
        <v>Yes</v>
      </c>
    </row>
    <row r="3750" spans="1:14" x14ac:dyDescent="0.25">
      <c r="A3750" t="s">
        <v>17372</v>
      </c>
      <c r="B3750" s="2">
        <v>45108</v>
      </c>
      <c r="C3750" t="s">
        <v>17373</v>
      </c>
      <c r="D3750" t="s">
        <v>17374</v>
      </c>
      <c r="E3750">
        <v>1</v>
      </c>
      <c r="F3750" t="str">
        <f>_xlfn.XLOOKUP(C3750,customers!$A$1:$A$4972,customers!B$1:B$4972,,0)</f>
        <v>Jennifer Rollins</v>
      </c>
      <c r="H3750" t="str">
        <f>_xlfn.XLOOKUP(C3750,customers!$A$1:$A$4972,customers!$G$1:$G$4972,,0)</f>
        <v>United States</v>
      </c>
      <c r="I3750" t="str">
        <f>INDEX(products!$A$1:$G$5001,MATCH(orders!$D3750,products!$A$1:$A$5001,0),MATCH(I$1,products!$A$1:$G$1,0))</f>
        <v>Money Transfers</v>
      </c>
      <c r="J3750" t="str">
        <f>INDEX(products!$A$1:$G$5001,MATCH(orders!$D3750,products!$A$1:$A$5001,0),MATCH(J$1,products!$A$1:$G$1,0))</f>
        <v>VIP</v>
      </c>
      <c r="K3750">
        <f>INDEX(products!$A$1:$G$5001,MATCH(orders!$D3750,products!$A$1:$A$5001,0),MATCH(K$1,products!$A$1:$G$1,0))</f>
        <v>1</v>
      </c>
      <c r="L3750" s="3">
        <f>INDEX(products!$A$1:$G$5001,MATCH(orders!$D3750,products!$A$1:$A$5001,0),MATCH(L$1,products!$A$1:$G$1,0))</f>
        <v>1.0690666666666671</v>
      </c>
      <c r="M3750" s="3">
        <f t="shared" si="58"/>
        <v>1.0690666666666671</v>
      </c>
      <c r="N3750" t="str">
        <f>_xlfn.XLOOKUP(Orders[[#This Row],[Customer ID]],customers!$A$1:$A$4972,customers!$I$1:$I$4972,,0)</f>
        <v>No</v>
      </c>
    </row>
    <row r="3751" spans="1:14" x14ac:dyDescent="0.25">
      <c r="A3751" t="s">
        <v>17376</v>
      </c>
      <c r="B3751" s="2">
        <v>45109</v>
      </c>
      <c r="C3751" t="s">
        <v>17377</v>
      </c>
      <c r="D3751" t="s">
        <v>17378</v>
      </c>
      <c r="E3751">
        <v>2</v>
      </c>
      <c r="F3751" t="str">
        <f>_xlfn.XLOOKUP(C3751,customers!$A$1:$A$4972,customers!B$1:B$4972,,0)</f>
        <v>Wendy Gutierrez</v>
      </c>
      <c r="H3751" t="str">
        <f>_xlfn.XLOOKUP(C3751,customers!$A$1:$A$4972,customers!$G$1:$G$4972,,0)</f>
        <v>South Africa</v>
      </c>
      <c r="I3751" t="str">
        <f>INDEX(products!$A$1:$G$5001,MATCH(orders!$D3751,products!$A$1:$A$5001,0),MATCH(I$1,products!$A$1:$G$1,0))</f>
        <v>Credit Cards</v>
      </c>
      <c r="J3751" t="str">
        <f>INDEX(products!$A$1:$G$5001,MATCH(orders!$D3751,products!$A$1:$A$5001,0),MATCH(J$1,products!$A$1:$G$1,0))</f>
        <v>VIP</v>
      </c>
      <c r="K3751">
        <f>INDEX(products!$A$1:$G$5001,MATCH(orders!$D3751,products!$A$1:$A$5001,0),MATCH(K$1,products!$A$1:$G$1,0))</f>
        <v>3</v>
      </c>
      <c r="L3751" s="3">
        <f>INDEX(products!$A$1:$G$5001,MATCH(orders!$D3751,products!$A$1:$A$5001,0),MATCH(L$1,products!$A$1:$G$1,0))</f>
        <v>4.6537666666666668</v>
      </c>
      <c r="M3751" s="3">
        <f t="shared" si="58"/>
        <v>9.3075333333333337</v>
      </c>
      <c r="N3751" t="str">
        <f>_xlfn.XLOOKUP(Orders[[#This Row],[Customer ID]],customers!$A$1:$A$4972,customers!$I$1:$I$4972,,0)</f>
        <v>No</v>
      </c>
    </row>
    <row r="3752" spans="1:14" x14ac:dyDescent="0.25">
      <c r="A3752" t="s">
        <v>17380</v>
      </c>
      <c r="B3752" s="2">
        <v>45109</v>
      </c>
      <c r="C3752" t="s">
        <v>17381</v>
      </c>
      <c r="D3752" t="s">
        <v>17382</v>
      </c>
      <c r="E3752">
        <v>3</v>
      </c>
      <c r="F3752" t="str">
        <f>_xlfn.XLOOKUP(C3752,customers!$A$1:$A$4972,customers!B$1:B$4972,,0)</f>
        <v>Russell Miller</v>
      </c>
      <c r="H3752" t="str">
        <f>_xlfn.XLOOKUP(C3752,customers!$A$1:$A$4972,customers!$G$1:$G$4972,,0)</f>
        <v>South Africa</v>
      </c>
      <c r="I3752" t="str">
        <f>INDEX(products!$A$1:$G$5001,MATCH(orders!$D3752,products!$A$1:$A$5001,0),MATCH(I$1,products!$A$1:$G$1,0))</f>
        <v>Investments</v>
      </c>
      <c r="J3752" t="str">
        <f>INDEX(products!$A$1:$G$5001,MATCH(orders!$D3752,products!$A$1:$A$5001,0),MATCH(J$1,products!$A$1:$G$1,0))</f>
        <v>VIP</v>
      </c>
      <c r="K3752">
        <f>INDEX(products!$A$1:$G$5001,MATCH(orders!$D3752,products!$A$1:$A$5001,0),MATCH(K$1,products!$A$1:$G$1,0))</f>
        <v>5</v>
      </c>
      <c r="L3752" s="3">
        <f>INDEX(products!$A$1:$G$5001,MATCH(orders!$D3752,products!$A$1:$A$5001,0),MATCH(L$1,products!$A$1:$G$1,0))</f>
        <v>7.8111333333333333</v>
      </c>
      <c r="M3752" s="3">
        <f t="shared" si="58"/>
        <v>23.433399999999999</v>
      </c>
      <c r="N3752" t="str">
        <f>_xlfn.XLOOKUP(Orders[[#This Row],[Customer ID]],customers!$A$1:$A$4972,customers!$I$1:$I$4972,,0)</f>
        <v>No</v>
      </c>
    </row>
    <row r="3753" spans="1:14" x14ac:dyDescent="0.25">
      <c r="A3753" t="s">
        <v>17384</v>
      </c>
      <c r="B3753" s="2">
        <v>45110</v>
      </c>
      <c r="C3753" t="s">
        <v>17385</v>
      </c>
      <c r="D3753" t="s">
        <v>17386</v>
      </c>
      <c r="E3753">
        <v>1</v>
      </c>
      <c r="F3753" t="str">
        <f>_xlfn.XLOOKUP(C3753,customers!$A$1:$A$4972,customers!B$1:B$4972,,0)</f>
        <v>Carrie Murphy</v>
      </c>
      <c r="H3753" t="str">
        <f>_xlfn.XLOOKUP(C3753,customers!$A$1:$A$4972,customers!$G$1:$G$4972,,0)</f>
        <v>United States</v>
      </c>
      <c r="I3753" t="str">
        <f>INDEX(products!$A$1:$G$5001,MATCH(orders!$D3753,products!$A$1:$A$5001,0),MATCH(I$1,products!$A$1:$G$1,0))</f>
        <v>Loans</v>
      </c>
      <c r="J3753" t="str">
        <f>INDEX(products!$A$1:$G$5001,MATCH(orders!$D3753,products!$A$1:$A$5001,0),MATCH(J$1,products!$A$1:$G$1,0))</f>
        <v>Standard</v>
      </c>
      <c r="K3753">
        <f>INDEX(products!$A$1:$G$5001,MATCH(orders!$D3753,products!$A$1:$A$5001,0),MATCH(K$1,products!$A$1:$G$1,0))</f>
        <v>1</v>
      </c>
      <c r="L3753" s="3">
        <f>INDEX(products!$A$1:$G$5001,MATCH(orders!$D3753,products!$A$1:$A$5001,0),MATCH(L$1,products!$A$1:$G$1,0))</f>
        <v>1.575833333333333</v>
      </c>
      <c r="M3753" s="3">
        <f t="shared" si="58"/>
        <v>1.575833333333333</v>
      </c>
      <c r="N3753" t="str">
        <f>_xlfn.XLOOKUP(Orders[[#This Row],[Customer ID]],customers!$A$1:$A$4972,customers!$I$1:$I$4972,,0)</f>
        <v>No</v>
      </c>
    </row>
    <row r="3754" spans="1:14" x14ac:dyDescent="0.25">
      <c r="A3754" t="s">
        <v>17388</v>
      </c>
      <c r="B3754" s="2">
        <v>45110</v>
      </c>
      <c r="C3754" t="s">
        <v>17389</v>
      </c>
      <c r="D3754" t="s">
        <v>17390</v>
      </c>
      <c r="E3754">
        <v>1</v>
      </c>
      <c r="F3754" t="str">
        <f>_xlfn.XLOOKUP(C3754,customers!$A$1:$A$4972,customers!B$1:B$4972,,0)</f>
        <v>Laura Brown</v>
      </c>
      <c r="H3754" t="str">
        <f>_xlfn.XLOOKUP(C3754,customers!$A$1:$A$4972,customers!$G$1:$G$4972,,0)</f>
        <v>Brazil</v>
      </c>
      <c r="I3754" t="str">
        <f>INDEX(products!$A$1:$G$5001,MATCH(orders!$D3754,products!$A$1:$A$5001,0),MATCH(I$1,products!$A$1:$G$1,0))</f>
        <v>Credit Cards</v>
      </c>
      <c r="J3754" t="str">
        <f>INDEX(products!$A$1:$G$5001,MATCH(orders!$D3754,products!$A$1:$A$5001,0),MATCH(J$1,products!$A$1:$G$1,0))</f>
        <v>Standard</v>
      </c>
      <c r="K3754">
        <f>INDEX(products!$A$1:$G$5001,MATCH(orders!$D3754,products!$A$1:$A$5001,0),MATCH(K$1,products!$A$1:$G$1,0))</f>
        <v>1</v>
      </c>
      <c r="L3754" s="3">
        <f>INDEX(products!$A$1:$G$5001,MATCH(orders!$D3754,products!$A$1:$A$5001,0),MATCH(L$1,products!$A$1:$G$1,0))</f>
        <v>0.98053333333333326</v>
      </c>
      <c r="M3754" s="3">
        <f t="shared" si="58"/>
        <v>0.98053333333333326</v>
      </c>
      <c r="N3754" t="str">
        <f>_xlfn.XLOOKUP(Orders[[#This Row],[Customer ID]],customers!$A$1:$A$4972,customers!$I$1:$I$4972,,0)</f>
        <v>Yes</v>
      </c>
    </row>
    <row r="3755" spans="1:14" x14ac:dyDescent="0.25">
      <c r="A3755" t="s">
        <v>17392</v>
      </c>
      <c r="B3755" s="2">
        <v>45110</v>
      </c>
      <c r="C3755" t="s">
        <v>17393</v>
      </c>
      <c r="D3755" t="s">
        <v>17394</v>
      </c>
      <c r="E3755">
        <v>1</v>
      </c>
      <c r="F3755" t="str">
        <f>_xlfn.XLOOKUP(C3755,customers!$A$1:$A$4972,customers!B$1:B$4972,,0)</f>
        <v>Daniel Morales</v>
      </c>
      <c r="H3755" t="str">
        <f>_xlfn.XLOOKUP(C3755,customers!$A$1:$A$4972,customers!$G$1:$G$4972,,0)</f>
        <v>United States</v>
      </c>
      <c r="I3755" t="str">
        <f>INDEX(products!$A$1:$G$5001,MATCH(orders!$D3755,products!$A$1:$A$5001,0),MATCH(I$1,products!$A$1:$G$1,0))</f>
        <v>Credit Cards</v>
      </c>
      <c r="J3755" t="str">
        <f>INDEX(products!$A$1:$G$5001,MATCH(orders!$D3755,products!$A$1:$A$5001,0),MATCH(J$1,products!$A$1:$G$1,0))</f>
        <v>Premium</v>
      </c>
      <c r="K3755">
        <f>INDEX(products!$A$1:$G$5001,MATCH(orders!$D3755,products!$A$1:$A$5001,0),MATCH(K$1,products!$A$1:$G$1,0))</f>
        <v>1</v>
      </c>
      <c r="L3755" s="3">
        <f>INDEX(products!$A$1:$G$5001,MATCH(orders!$D3755,products!$A$1:$A$5001,0),MATCH(L$1,products!$A$1:$G$1,0))</f>
        <v>1.357733333333333</v>
      </c>
      <c r="M3755" s="3">
        <f t="shared" si="58"/>
        <v>1.357733333333333</v>
      </c>
      <c r="N3755" t="str">
        <f>_xlfn.XLOOKUP(Orders[[#This Row],[Customer ID]],customers!$A$1:$A$4972,customers!$I$1:$I$4972,,0)</f>
        <v>No</v>
      </c>
    </row>
    <row r="3756" spans="1:14" x14ac:dyDescent="0.25">
      <c r="A3756" t="s">
        <v>17396</v>
      </c>
      <c r="B3756" s="2">
        <v>45111</v>
      </c>
      <c r="C3756" t="s">
        <v>17397</v>
      </c>
      <c r="D3756" t="s">
        <v>17398</v>
      </c>
      <c r="E3756">
        <v>4</v>
      </c>
      <c r="F3756" t="str">
        <f>_xlfn.XLOOKUP(C3756,customers!$A$1:$A$4972,customers!B$1:B$4972,,0)</f>
        <v>Jill Decker</v>
      </c>
      <c r="H3756" t="str">
        <f>_xlfn.XLOOKUP(C3756,customers!$A$1:$A$4972,customers!$G$1:$G$4972,,0)</f>
        <v>Germany</v>
      </c>
      <c r="I3756" t="str">
        <f>INDEX(products!$A$1:$G$5001,MATCH(orders!$D3756,products!$A$1:$A$5001,0),MATCH(I$1,products!$A$1:$G$1,0))</f>
        <v>Investments</v>
      </c>
      <c r="J3756" t="str">
        <f>INDEX(products!$A$1:$G$5001,MATCH(orders!$D3756,products!$A$1:$A$5001,0),MATCH(J$1,products!$A$1:$G$1,0))</f>
        <v>VIP</v>
      </c>
      <c r="K3756">
        <f>INDEX(products!$A$1:$G$5001,MATCH(orders!$D3756,products!$A$1:$A$5001,0),MATCH(K$1,products!$A$1:$G$1,0))</f>
        <v>10</v>
      </c>
      <c r="L3756" s="3">
        <f>INDEX(products!$A$1:$G$5001,MATCH(orders!$D3756,products!$A$1:$A$5001,0),MATCH(L$1,products!$A$1:$G$1,0))</f>
        <v>9.3830000000000009</v>
      </c>
      <c r="M3756" s="3">
        <f t="shared" si="58"/>
        <v>37.532000000000004</v>
      </c>
      <c r="N3756" t="str">
        <f>_xlfn.XLOOKUP(Orders[[#This Row],[Customer ID]],customers!$A$1:$A$4972,customers!$I$1:$I$4972,,0)</f>
        <v>No</v>
      </c>
    </row>
    <row r="3757" spans="1:14" x14ac:dyDescent="0.25">
      <c r="A3757" t="s">
        <v>17400</v>
      </c>
      <c r="B3757" s="2">
        <v>45111</v>
      </c>
      <c r="C3757" t="s">
        <v>17401</v>
      </c>
      <c r="D3757" t="s">
        <v>17402</v>
      </c>
      <c r="E3757">
        <v>3</v>
      </c>
      <c r="F3757" t="str">
        <f>_xlfn.XLOOKUP(C3757,customers!$A$1:$A$4972,customers!B$1:B$4972,,0)</f>
        <v>Derek Alvarado</v>
      </c>
      <c r="H3757" t="str">
        <f>_xlfn.XLOOKUP(C3757,customers!$A$1:$A$4972,customers!$G$1:$G$4972,,0)</f>
        <v>South Africa</v>
      </c>
      <c r="I3757" t="str">
        <f>INDEX(products!$A$1:$G$5001,MATCH(orders!$D3757,products!$A$1:$A$5001,0),MATCH(I$1,products!$A$1:$G$1,0))</f>
        <v>Loans</v>
      </c>
      <c r="J3757" t="str">
        <f>INDEX(products!$A$1:$G$5001,MATCH(orders!$D3757,products!$A$1:$A$5001,0),MATCH(J$1,products!$A$1:$G$1,0))</f>
        <v>Standard</v>
      </c>
      <c r="K3757">
        <f>INDEX(products!$A$1:$G$5001,MATCH(orders!$D3757,products!$A$1:$A$5001,0),MATCH(K$1,products!$A$1:$G$1,0))</f>
        <v>5</v>
      </c>
      <c r="L3757" s="3">
        <f>INDEX(products!$A$1:$G$5001,MATCH(orders!$D3757,products!$A$1:$A$5001,0),MATCH(L$1,products!$A$1:$G$1,0))</f>
        <v>4.2863666666666669</v>
      </c>
      <c r="M3757" s="3">
        <f t="shared" si="58"/>
        <v>12.859100000000002</v>
      </c>
      <c r="N3757" t="str">
        <f>_xlfn.XLOOKUP(Orders[[#This Row],[Customer ID]],customers!$A$1:$A$4972,customers!$I$1:$I$4972,,0)</f>
        <v>No</v>
      </c>
    </row>
    <row r="3758" spans="1:14" x14ac:dyDescent="0.25">
      <c r="A3758" t="s">
        <v>17404</v>
      </c>
      <c r="B3758" s="2">
        <v>45112</v>
      </c>
      <c r="C3758" t="s">
        <v>17405</v>
      </c>
      <c r="D3758" t="s">
        <v>17406</v>
      </c>
      <c r="E3758">
        <v>3</v>
      </c>
      <c r="F3758" t="str">
        <f>_xlfn.XLOOKUP(C3758,customers!$A$1:$A$4972,customers!B$1:B$4972,,0)</f>
        <v>Ashley Murphy</v>
      </c>
      <c r="H3758" t="str">
        <f>_xlfn.XLOOKUP(C3758,customers!$A$1:$A$4972,customers!$G$1:$G$4972,,0)</f>
        <v>Germany</v>
      </c>
      <c r="I3758" t="str">
        <f>INDEX(products!$A$1:$G$5001,MATCH(orders!$D3758,products!$A$1:$A$5001,0),MATCH(I$1,products!$A$1:$G$1,0))</f>
        <v>Loans</v>
      </c>
      <c r="J3758" t="str">
        <f>INDEX(products!$A$1:$G$5001,MATCH(orders!$D3758,products!$A$1:$A$5001,0),MATCH(J$1,products!$A$1:$G$1,0))</f>
        <v>VIP</v>
      </c>
      <c r="K3758">
        <f>INDEX(products!$A$1:$G$5001,MATCH(orders!$D3758,products!$A$1:$A$5001,0),MATCH(K$1,products!$A$1:$G$1,0))</f>
        <v>5</v>
      </c>
      <c r="L3758" s="3">
        <f>INDEX(products!$A$1:$G$5001,MATCH(orders!$D3758,products!$A$1:$A$5001,0),MATCH(L$1,products!$A$1:$G$1,0))</f>
        <v>4.2565</v>
      </c>
      <c r="M3758" s="3">
        <f t="shared" si="58"/>
        <v>12.769500000000001</v>
      </c>
      <c r="N3758" t="str">
        <f>_xlfn.XLOOKUP(Orders[[#This Row],[Customer ID]],customers!$A$1:$A$4972,customers!$I$1:$I$4972,,0)</f>
        <v>Yes</v>
      </c>
    </row>
    <row r="3759" spans="1:14" x14ac:dyDescent="0.25">
      <c r="A3759" t="s">
        <v>17408</v>
      </c>
      <c r="B3759" s="2">
        <v>45112</v>
      </c>
      <c r="C3759" t="s">
        <v>17409</v>
      </c>
      <c r="D3759" t="s">
        <v>17410</v>
      </c>
      <c r="E3759">
        <v>2</v>
      </c>
      <c r="F3759" t="str">
        <f>_xlfn.XLOOKUP(C3759,customers!$A$1:$A$4972,customers!B$1:B$4972,,0)</f>
        <v>Mitchell Murphy</v>
      </c>
      <c r="H3759" t="str">
        <f>_xlfn.XLOOKUP(C3759,customers!$A$1:$A$4972,customers!$G$1:$G$4972,,0)</f>
        <v>South Africa</v>
      </c>
      <c r="I3759" t="str">
        <f>INDEX(products!$A$1:$G$5001,MATCH(orders!$D3759,products!$A$1:$A$5001,0),MATCH(I$1,products!$A$1:$G$1,0))</f>
        <v>Money Transfers</v>
      </c>
      <c r="J3759" t="str">
        <f>INDEX(products!$A$1:$G$5001,MATCH(orders!$D3759,products!$A$1:$A$5001,0),MATCH(J$1,products!$A$1:$G$1,0))</f>
        <v>Standard</v>
      </c>
      <c r="K3759">
        <f>INDEX(products!$A$1:$G$5001,MATCH(orders!$D3759,products!$A$1:$A$5001,0),MATCH(K$1,products!$A$1:$G$1,0))</f>
        <v>3</v>
      </c>
      <c r="L3759" s="3">
        <f>INDEX(products!$A$1:$G$5001,MATCH(orders!$D3759,products!$A$1:$A$5001,0),MATCH(L$1,products!$A$1:$G$1,0))</f>
        <v>3.026333333333334</v>
      </c>
      <c r="M3759" s="3">
        <f t="shared" si="58"/>
        <v>6.052666666666668</v>
      </c>
      <c r="N3759" t="str">
        <f>_xlfn.XLOOKUP(Orders[[#This Row],[Customer ID]],customers!$A$1:$A$4972,customers!$I$1:$I$4972,,0)</f>
        <v>No</v>
      </c>
    </row>
    <row r="3760" spans="1:14" x14ac:dyDescent="0.25">
      <c r="A3760" t="s">
        <v>17412</v>
      </c>
      <c r="B3760" s="2">
        <v>45113</v>
      </c>
      <c r="C3760" t="s">
        <v>17413</v>
      </c>
      <c r="D3760" t="s">
        <v>17414</v>
      </c>
      <c r="E3760">
        <v>3</v>
      </c>
      <c r="F3760" t="str">
        <f>_xlfn.XLOOKUP(C3760,customers!$A$1:$A$4972,customers!B$1:B$4972,,0)</f>
        <v>Daniel Lopez</v>
      </c>
      <c r="H3760" t="str">
        <f>_xlfn.XLOOKUP(C3760,customers!$A$1:$A$4972,customers!$G$1:$G$4972,,0)</f>
        <v>South Africa</v>
      </c>
      <c r="I3760" t="str">
        <f>INDEX(products!$A$1:$G$5001,MATCH(orders!$D3760,products!$A$1:$A$5001,0),MATCH(I$1,products!$A$1:$G$1,0))</f>
        <v>Money Transfers</v>
      </c>
      <c r="J3760" t="str">
        <f>INDEX(products!$A$1:$G$5001,MATCH(orders!$D3760,products!$A$1:$A$5001,0),MATCH(J$1,products!$A$1:$G$1,0))</f>
        <v>Premium</v>
      </c>
      <c r="K3760">
        <f>INDEX(products!$A$1:$G$5001,MATCH(orders!$D3760,products!$A$1:$A$5001,0),MATCH(K$1,products!$A$1:$G$1,0))</f>
        <v>5</v>
      </c>
      <c r="L3760" s="3">
        <f>INDEX(products!$A$1:$G$5001,MATCH(orders!$D3760,products!$A$1:$A$5001,0),MATCH(L$1,products!$A$1:$G$1,0))</f>
        <v>5.4831333333333339</v>
      </c>
      <c r="M3760" s="3">
        <f t="shared" si="58"/>
        <v>16.449400000000001</v>
      </c>
      <c r="N3760" t="str">
        <f>_xlfn.XLOOKUP(Orders[[#This Row],[Customer ID]],customers!$A$1:$A$4972,customers!$I$1:$I$4972,,0)</f>
        <v>No</v>
      </c>
    </row>
    <row r="3761" spans="1:14" x14ac:dyDescent="0.25">
      <c r="A3761" t="s">
        <v>17416</v>
      </c>
      <c r="B3761" s="2">
        <v>45113</v>
      </c>
      <c r="C3761" t="s">
        <v>17417</v>
      </c>
      <c r="D3761" t="s">
        <v>17418</v>
      </c>
      <c r="E3761">
        <v>3</v>
      </c>
      <c r="F3761" t="str">
        <f>_xlfn.XLOOKUP(C3761,customers!$A$1:$A$4972,customers!B$1:B$4972,,0)</f>
        <v>Robin Pratt</v>
      </c>
      <c r="H3761" t="str">
        <f>_xlfn.XLOOKUP(C3761,customers!$A$1:$A$4972,customers!$G$1:$G$4972,,0)</f>
        <v>Japan</v>
      </c>
      <c r="I3761" t="str">
        <f>INDEX(products!$A$1:$G$5001,MATCH(orders!$D3761,products!$A$1:$A$5001,0),MATCH(I$1,products!$A$1:$G$1,0))</f>
        <v>Investments</v>
      </c>
      <c r="J3761" t="str">
        <f>INDEX(products!$A$1:$G$5001,MATCH(orders!$D3761,products!$A$1:$A$5001,0),MATCH(J$1,products!$A$1:$G$1,0))</f>
        <v>VIP</v>
      </c>
      <c r="K3761">
        <f>INDEX(products!$A$1:$G$5001,MATCH(orders!$D3761,products!$A$1:$A$5001,0),MATCH(K$1,products!$A$1:$G$1,0))</f>
        <v>5</v>
      </c>
      <c r="L3761" s="3">
        <f>INDEX(products!$A$1:$G$5001,MATCH(orders!$D3761,products!$A$1:$A$5001,0),MATCH(L$1,products!$A$1:$G$1,0))</f>
        <v>7.4880666666666684</v>
      </c>
      <c r="M3761" s="3">
        <f t="shared" si="58"/>
        <v>22.464200000000005</v>
      </c>
      <c r="N3761" t="str">
        <f>_xlfn.XLOOKUP(Orders[[#This Row],[Customer ID]],customers!$A$1:$A$4972,customers!$I$1:$I$4972,,0)</f>
        <v>No</v>
      </c>
    </row>
    <row r="3762" spans="1:14" x14ac:dyDescent="0.25">
      <c r="A3762" t="s">
        <v>17420</v>
      </c>
      <c r="B3762" s="2">
        <v>45113</v>
      </c>
      <c r="C3762" t="s">
        <v>17421</v>
      </c>
      <c r="D3762" t="s">
        <v>17422</v>
      </c>
      <c r="E3762">
        <v>1</v>
      </c>
      <c r="F3762" t="str">
        <f>_xlfn.XLOOKUP(C3762,customers!$A$1:$A$4972,customers!B$1:B$4972,,0)</f>
        <v>Peter Armstrong</v>
      </c>
      <c r="H3762" t="str">
        <f>_xlfn.XLOOKUP(C3762,customers!$A$1:$A$4972,customers!$G$1:$G$4972,,0)</f>
        <v>Germany</v>
      </c>
      <c r="I3762" t="str">
        <f>INDEX(products!$A$1:$G$5001,MATCH(orders!$D3762,products!$A$1:$A$5001,0),MATCH(I$1,products!$A$1:$G$1,0))</f>
        <v>Loans</v>
      </c>
      <c r="J3762" t="str">
        <f>INDEX(products!$A$1:$G$5001,MATCH(orders!$D3762,products!$A$1:$A$5001,0),MATCH(J$1,products!$A$1:$G$1,0))</f>
        <v>Standard</v>
      </c>
      <c r="K3762">
        <f>INDEX(products!$A$1:$G$5001,MATCH(orders!$D3762,products!$A$1:$A$5001,0),MATCH(K$1,products!$A$1:$G$1,0))</f>
        <v>1</v>
      </c>
      <c r="L3762" s="3">
        <f>INDEX(products!$A$1:$G$5001,MATCH(orders!$D3762,products!$A$1:$A$5001,0),MATCH(L$1,products!$A$1:$G$1,0))</f>
        <v>0.78656666666666675</v>
      </c>
      <c r="M3762" s="3">
        <f t="shared" si="58"/>
        <v>0.78656666666666675</v>
      </c>
      <c r="N3762" t="str">
        <f>_xlfn.XLOOKUP(Orders[[#This Row],[Customer ID]],customers!$A$1:$A$4972,customers!$I$1:$I$4972,,0)</f>
        <v>Yes</v>
      </c>
    </row>
    <row r="3763" spans="1:14" x14ac:dyDescent="0.25">
      <c r="A3763" t="s">
        <v>17424</v>
      </c>
      <c r="B3763" s="2">
        <v>45114</v>
      </c>
      <c r="C3763" t="s">
        <v>17425</v>
      </c>
      <c r="D3763" t="s">
        <v>17426</v>
      </c>
      <c r="E3763">
        <v>2</v>
      </c>
      <c r="F3763" t="str">
        <f>_xlfn.XLOOKUP(C3763,customers!$A$1:$A$4972,customers!B$1:B$4972,,0)</f>
        <v>Linda White</v>
      </c>
      <c r="H3763" t="str">
        <f>_xlfn.XLOOKUP(C3763,customers!$A$1:$A$4972,customers!$G$1:$G$4972,,0)</f>
        <v>Germany</v>
      </c>
      <c r="I3763" t="str">
        <f>INDEX(products!$A$1:$G$5001,MATCH(orders!$D3763,products!$A$1:$A$5001,0),MATCH(I$1,products!$A$1:$G$1,0))</f>
        <v>Loans</v>
      </c>
      <c r="J3763" t="str">
        <f>INDEX(products!$A$1:$G$5001,MATCH(orders!$D3763,products!$A$1:$A$5001,0),MATCH(J$1,products!$A$1:$G$1,0))</f>
        <v>VIP</v>
      </c>
      <c r="K3763">
        <f>INDEX(products!$A$1:$G$5001,MATCH(orders!$D3763,products!$A$1:$A$5001,0),MATCH(K$1,products!$A$1:$G$1,0))</f>
        <v>3</v>
      </c>
      <c r="L3763" s="3">
        <f>INDEX(products!$A$1:$G$5001,MATCH(orders!$D3763,products!$A$1:$A$5001,0),MATCH(L$1,products!$A$1:$G$1,0))</f>
        <v>4.204766666666667</v>
      </c>
      <c r="M3763" s="3">
        <f t="shared" si="58"/>
        <v>8.409533333333334</v>
      </c>
      <c r="N3763" t="str">
        <f>_xlfn.XLOOKUP(Orders[[#This Row],[Customer ID]],customers!$A$1:$A$4972,customers!$I$1:$I$4972,,0)</f>
        <v>No</v>
      </c>
    </row>
    <row r="3764" spans="1:14" x14ac:dyDescent="0.25">
      <c r="A3764" t="s">
        <v>17428</v>
      </c>
      <c r="B3764" s="2">
        <v>45114</v>
      </c>
      <c r="C3764" t="s">
        <v>17429</v>
      </c>
      <c r="D3764" t="s">
        <v>17430</v>
      </c>
      <c r="E3764">
        <v>3</v>
      </c>
      <c r="F3764" t="str">
        <f>_xlfn.XLOOKUP(C3764,customers!$A$1:$A$4972,customers!B$1:B$4972,,0)</f>
        <v>Ricardo Mccann</v>
      </c>
      <c r="H3764" t="str">
        <f>_xlfn.XLOOKUP(C3764,customers!$A$1:$A$4972,customers!$G$1:$G$4972,,0)</f>
        <v>Japan</v>
      </c>
      <c r="I3764" t="str">
        <f>INDEX(products!$A$1:$G$5001,MATCH(orders!$D3764,products!$A$1:$A$5001,0),MATCH(I$1,products!$A$1:$G$1,0))</f>
        <v>Money Transfers</v>
      </c>
      <c r="J3764" t="str">
        <f>INDEX(products!$A$1:$G$5001,MATCH(orders!$D3764,products!$A$1:$A$5001,0),MATCH(J$1,products!$A$1:$G$1,0))</f>
        <v>Standard</v>
      </c>
      <c r="K3764">
        <f>INDEX(products!$A$1:$G$5001,MATCH(orders!$D3764,products!$A$1:$A$5001,0),MATCH(K$1,products!$A$1:$G$1,0))</f>
        <v>5</v>
      </c>
      <c r="L3764" s="3">
        <f>INDEX(products!$A$1:$G$5001,MATCH(orders!$D3764,products!$A$1:$A$5001,0),MATCH(L$1,products!$A$1:$G$1,0))</f>
        <v>5.9906000000000006</v>
      </c>
      <c r="M3764" s="3">
        <f t="shared" si="58"/>
        <v>17.971800000000002</v>
      </c>
      <c r="N3764" t="str">
        <f>_xlfn.XLOOKUP(Orders[[#This Row],[Customer ID]],customers!$A$1:$A$4972,customers!$I$1:$I$4972,,0)</f>
        <v>No</v>
      </c>
    </row>
    <row r="3765" spans="1:14" x14ac:dyDescent="0.25">
      <c r="A3765" t="s">
        <v>17432</v>
      </c>
      <c r="B3765" s="2">
        <v>45115</v>
      </c>
      <c r="C3765" t="s">
        <v>17433</v>
      </c>
      <c r="D3765" t="s">
        <v>17434</v>
      </c>
      <c r="E3765">
        <v>4</v>
      </c>
      <c r="F3765" t="str">
        <f>_xlfn.XLOOKUP(C3765,customers!$A$1:$A$4972,customers!B$1:B$4972,,0)</f>
        <v>Ms. Vicki Mayo</v>
      </c>
      <c r="H3765" t="str">
        <f>_xlfn.XLOOKUP(C3765,customers!$A$1:$A$4972,customers!$G$1:$G$4972,,0)</f>
        <v>Brazil</v>
      </c>
      <c r="I3765" t="str">
        <f>INDEX(products!$A$1:$G$5001,MATCH(orders!$D3765,products!$A$1:$A$5001,0),MATCH(I$1,products!$A$1:$G$1,0))</f>
        <v>Money Transfers</v>
      </c>
      <c r="J3765" t="str">
        <f>INDEX(products!$A$1:$G$5001,MATCH(orders!$D3765,products!$A$1:$A$5001,0),MATCH(J$1,products!$A$1:$G$1,0))</f>
        <v>Standard</v>
      </c>
      <c r="K3765">
        <f>INDEX(products!$A$1:$G$5001,MATCH(orders!$D3765,products!$A$1:$A$5001,0),MATCH(K$1,products!$A$1:$G$1,0))</f>
        <v>10</v>
      </c>
      <c r="L3765" s="3">
        <f>INDEX(products!$A$1:$G$5001,MATCH(orders!$D3765,products!$A$1:$A$5001,0),MATCH(L$1,products!$A$1:$G$1,0))</f>
        <v>9.5461333333333336</v>
      </c>
      <c r="M3765" s="3">
        <f t="shared" si="58"/>
        <v>38.184533333333334</v>
      </c>
      <c r="N3765" t="str">
        <f>_xlfn.XLOOKUP(Orders[[#This Row],[Customer ID]],customers!$A$1:$A$4972,customers!$I$1:$I$4972,,0)</f>
        <v>No</v>
      </c>
    </row>
    <row r="3766" spans="1:14" x14ac:dyDescent="0.25">
      <c r="A3766" t="s">
        <v>17436</v>
      </c>
      <c r="B3766" s="2">
        <v>45115</v>
      </c>
      <c r="C3766" t="s">
        <v>17437</v>
      </c>
      <c r="D3766" t="s">
        <v>17438</v>
      </c>
      <c r="E3766">
        <v>3</v>
      </c>
      <c r="F3766" t="str">
        <f>_xlfn.XLOOKUP(C3766,customers!$A$1:$A$4972,customers!B$1:B$4972,,0)</f>
        <v>Mr. Jeremy Garza</v>
      </c>
      <c r="H3766" t="str">
        <f>_xlfn.XLOOKUP(C3766,customers!$A$1:$A$4972,customers!$G$1:$G$4972,,0)</f>
        <v>Germany</v>
      </c>
      <c r="I3766" t="str">
        <f>INDEX(products!$A$1:$G$5001,MATCH(orders!$D3766,products!$A$1:$A$5001,0),MATCH(I$1,products!$A$1:$G$1,0))</f>
        <v>Investments</v>
      </c>
      <c r="J3766" t="str">
        <f>INDEX(products!$A$1:$G$5001,MATCH(orders!$D3766,products!$A$1:$A$5001,0),MATCH(J$1,products!$A$1:$G$1,0))</f>
        <v>Standard</v>
      </c>
      <c r="K3766">
        <f>INDEX(products!$A$1:$G$5001,MATCH(orders!$D3766,products!$A$1:$A$5001,0),MATCH(K$1,products!$A$1:$G$1,0))</f>
        <v>5</v>
      </c>
      <c r="L3766" s="3">
        <f>INDEX(products!$A$1:$G$5001,MATCH(orders!$D3766,products!$A$1:$A$5001,0),MATCH(L$1,products!$A$1:$G$1,0))</f>
        <v>5.7974333333333341</v>
      </c>
      <c r="M3766" s="3">
        <f t="shared" si="58"/>
        <v>17.392300000000002</v>
      </c>
      <c r="N3766" t="str">
        <f>_xlfn.XLOOKUP(Orders[[#This Row],[Customer ID]],customers!$A$1:$A$4972,customers!$I$1:$I$4972,,0)</f>
        <v>Yes</v>
      </c>
    </row>
    <row r="3767" spans="1:14" x14ac:dyDescent="0.25">
      <c r="A3767" t="s">
        <v>17440</v>
      </c>
      <c r="B3767" s="2">
        <v>45116</v>
      </c>
      <c r="C3767" t="s">
        <v>17441</v>
      </c>
      <c r="D3767" t="s">
        <v>17442</v>
      </c>
      <c r="E3767">
        <v>1</v>
      </c>
      <c r="F3767" t="str">
        <f>_xlfn.XLOOKUP(C3767,customers!$A$1:$A$4972,customers!B$1:B$4972,,0)</f>
        <v>Caleb Austin</v>
      </c>
      <c r="H3767" t="str">
        <f>_xlfn.XLOOKUP(C3767,customers!$A$1:$A$4972,customers!$G$1:$G$4972,,0)</f>
        <v>United States</v>
      </c>
      <c r="I3767" t="str">
        <f>INDEX(products!$A$1:$G$5001,MATCH(orders!$D3767,products!$A$1:$A$5001,0),MATCH(I$1,products!$A$1:$G$1,0))</f>
        <v>Loans</v>
      </c>
      <c r="J3767" t="str">
        <f>INDEX(products!$A$1:$G$5001,MATCH(orders!$D3767,products!$A$1:$A$5001,0),MATCH(J$1,products!$A$1:$G$1,0))</f>
        <v>VIP</v>
      </c>
      <c r="K3767">
        <f>INDEX(products!$A$1:$G$5001,MATCH(orders!$D3767,products!$A$1:$A$5001,0),MATCH(K$1,products!$A$1:$G$1,0))</f>
        <v>1</v>
      </c>
      <c r="L3767" s="3">
        <f>INDEX(products!$A$1:$G$5001,MATCH(orders!$D3767,products!$A$1:$A$5001,0),MATCH(L$1,products!$A$1:$G$1,0))</f>
        <v>0.96660000000000013</v>
      </c>
      <c r="M3767" s="3">
        <f t="shared" si="58"/>
        <v>0.96660000000000013</v>
      </c>
      <c r="N3767" t="str">
        <f>_xlfn.XLOOKUP(Orders[[#This Row],[Customer ID]],customers!$A$1:$A$4972,customers!$I$1:$I$4972,,0)</f>
        <v>No</v>
      </c>
    </row>
    <row r="3768" spans="1:14" x14ac:dyDescent="0.25">
      <c r="A3768" t="s">
        <v>17444</v>
      </c>
      <c r="B3768" s="2">
        <v>45116</v>
      </c>
      <c r="C3768" t="s">
        <v>17445</v>
      </c>
      <c r="D3768" t="s">
        <v>17446</v>
      </c>
      <c r="E3768">
        <v>4</v>
      </c>
      <c r="F3768" t="str">
        <f>_xlfn.XLOOKUP(C3768,customers!$A$1:$A$4972,customers!B$1:B$4972,,0)</f>
        <v>Kenneth Griffin</v>
      </c>
      <c r="H3768" t="str">
        <f>_xlfn.XLOOKUP(C3768,customers!$A$1:$A$4972,customers!$G$1:$G$4972,,0)</f>
        <v>Japan</v>
      </c>
      <c r="I3768" t="str">
        <f>INDEX(products!$A$1:$G$5001,MATCH(orders!$D3768,products!$A$1:$A$5001,0),MATCH(I$1,products!$A$1:$G$1,0))</f>
        <v>Credit Cards</v>
      </c>
      <c r="J3768" t="str">
        <f>INDEX(products!$A$1:$G$5001,MATCH(orders!$D3768,products!$A$1:$A$5001,0),MATCH(J$1,products!$A$1:$G$1,0))</f>
        <v>Standard</v>
      </c>
      <c r="K3768">
        <f>INDEX(products!$A$1:$G$5001,MATCH(orders!$D3768,products!$A$1:$A$5001,0),MATCH(K$1,products!$A$1:$G$1,0))</f>
        <v>10</v>
      </c>
      <c r="L3768" s="3">
        <f>INDEX(products!$A$1:$G$5001,MATCH(orders!$D3768,products!$A$1:$A$5001,0),MATCH(L$1,products!$A$1:$G$1,0))</f>
        <v>12.6275</v>
      </c>
      <c r="M3768" s="3">
        <f t="shared" si="58"/>
        <v>50.51</v>
      </c>
      <c r="N3768" t="str">
        <f>_xlfn.XLOOKUP(Orders[[#This Row],[Customer ID]],customers!$A$1:$A$4972,customers!$I$1:$I$4972,,0)</f>
        <v>No</v>
      </c>
    </row>
    <row r="3769" spans="1:14" x14ac:dyDescent="0.25">
      <c r="A3769" t="s">
        <v>17448</v>
      </c>
      <c r="B3769" s="2">
        <v>45117</v>
      </c>
      <c r="C3769" t="s">
        <v>17449</v>
      </c>
      <c r="D3769" t="s">
        <v>17450</v>
      </c>
      <c r="E3769">
        <v>1</v>
      </c>
      <c r="F3769" t="str">
        <f>_xlfn.XLOOKUP(C3769,customers!$A$1:$A$4972,customers!B$1:B$4972,,0)</f>
        <v>Mrs. Anna Hudson MD</v>
      </c>
      <c r="H3769" t="str">
        <f>_xlfn.XLOOKUP(C3769,customers!$A$1:$A$4972,customers!$G$1:$G$4972,,0)</f>
        <v>Germany</v>
      </c>
      <c r="I3769" t="str">
        <f>INDEX(products!$A$1:$G$5001,MATCH(orders!$D3769,products!$A$1:$A$5001,0),MATCH(I$1,products!$A$1:$G$1,0))</f>
        <v>Money Transfers</v>
      </c>
      <c r="J3769" t="str">
        <f>INDEX(products!$A$1:$G$5001,MATCH(orders!$D3769,products!$A$1:$A$5001,0),MATCH(J$1,products!$A$1:$G$1,0))</f>
        <v>Premium</v>
      </c>
      <c r="K3769">
        <f>INDEX(products!$A$1:$G$5001,MATCH(orders!$D3769,products!$A$1:$A$5001,0),MATCH(K$1,products!$A$1:$G$1,0))</f>
        <v>1</v>
      </c>
      <c r="L3769" s="3">
        <f>INDEX(products!$A$1:$G$5001,MATCH(orders!$D3769,products!$A$1:$A$5001,0),MATCH(L$1,products!$A$1:$G$1,0))</f>
        <v>1.1005</v>
      </c>
      <c r="M3769" s="3">
        <f t="shared" si="58"/>
        <v>1.1005</v>
      </c>
      <c r="N3769" t="str">
        <f>_xlfn.XLOOKUP(Orders[[#This Row],[Customer ID]],customers!$A$1:$A$4972,customers!$I$1:$I$4972,,0)</f>
        <v>No</v>
      </c>
    </row>
    <row r="3770" spans="1:14" x14ac:dyDescent="0.25">
      <c r="A3770" t="s">
        <v>17452</v>
      </c>
      <c r="B3770" s="2">
        <v>45117</v>
      </c>
      <c r="C3770" t="s">
        <v>17453</v>
      </c>
      <c r="D3770" t="s">
        <v>17454</v>
      </c>
      <c r="E3770">
        <v>3</v>
      </c>
      <c r="F3770" t="str">
        <f>_xlfn.XLOOKUP(C3770,customers!$A$1:$A$4972,customers!B$1:B$4972,,0)</f>
        <v>Michele Moore</v>
      </c>
      <c r="H3770" t="str">
        <f>_xlfn.XLOOKUP(C3770,customers!$A$1:$A$4972,customers!$G$1:$G$4972,,0)</f>
        <v>Brazil</v>
      </c>
      <c r="I3770" t="str">
        <f>INDEX(products!$A$1:$G$5001,MATCH(orders!$D3770,products!$A$1:$A$5001,0),MATCH(I$1,products!$A$1:$G$1,0))</f>
        <v>Investments</v>
      </c>
      <c r="J3770" t="str">
        <f>INDEX(products!$A$1:$G$5001,MATCH(orders!$D3770,products!$A$1:$A$5001,0),MATCH(J$1,products!$A$1:$G$1,0))</f>
        <v>VIP</v>
      </c>
      <c r="K3770">
        <f>INDEX(products!$A$1:$G$5001,MATCH(orders!$D3770,products!$A$1:$A$5001,0),MATCH(K$1,products!$A$1:$G$1,0))</f>
        <v>5</v>
      </c>
      <c r="L3770" s="3">
        <f>INDEX(products!$A$1:$G$5001,MATCH(orders!$D3770,products!$A$1:$A$5001,0),MATCH(L$1,products!$A$1:$G$1,0))</f>
        <v>4.1553666666666667</v>
      </c>
      <c r="M3770" s="3">
        <f t="shared" si="58"/>
        <v>12.466100000000001</v>
      </c>
      <c r="N3770" t="str">
        <f>_xlfn.XLOOKUP(Orders[[#This Row],[Customer ID]],customers!$A$1:$A$4972,customers!$I$1:$I$4972,,0)</f>
        <v>No</v>
      </c>
    </row>
    <row r="3771" spans="1:14" x14ac:dyDescent="0.25">
      <c r="A3771" t="s">
        <v>17456</v>
      </c>
      <c r="B3771" s="2">
        <v>45117</v>
      </c>
      <c r="C3771" t="s">
        <v>17457</v>
      </c>
      <c r="D3771" t="s">
        <v>17458</v>
      </c>
      <c r="E3771">
        <v>4</v>
      </c>
      <c r="F3771" t="str">
        <f>_xlfn.XLOOKUP(C3771,customers!$A$1:$A$4972,customers!B$1:B$4972,,0)</f>
        <v>Anna Wang</v>
      </c>
      <c r="H3771" t="str">
        <f>_xlfn.XLOOKUP(C3771,customers!$A$1:$A$4972,customers!$G$1:$G$4972,,0)</f>
        <v>Germany</v>
      </c>
      <c r="I3771" t="str">
        <f>INDEX(products!$A$1:$G$5001,MATCH(orders!$D3771,products!$A$1:$A$5001,0),MATCH(I$1,products!$A$1:$G$1,0))</f>
        <v>Loans</v>
      </c>
      <c r="J3771" t="str">
        <f>INDEX(products!$A$1:$G$5001,MATCH(orders!$D3771,products!$A$1:$A$5001,0),MATCH(J$1,products!$A$1:$G$1,0))</f>
        <v>Premium</v>
      </c>
      <c r="K3771">
        <f>INDEX(products!$A$1:$G$5001,MATCH(orders!$D3771,products!$A$1:$A$5001,0),MATCH(K$1,products!$A$1:$G$1,0))</f>
        <v>10</v>
      </c>
      <c r="L3771" s="3">
        <f>INDEX(products!$A$1:$G$5001,MATCH(orders!$D3771,products!$A$1:$A$5001,0),MATCH(L$1,products!$A$1:$G$1,0))</f>
        <v>7.8324999999999996</v>
      </c>
      <c r="M3771" s="3">
        <f t="shared" si="58"/>
        <v>31.33</v>
      </c>
      <c r="N3771" t="str">
        <f>_xlfn.XLOOKUP(Orders[[#This Row],[Customer ID]],customers!$A$1:$A$4972,customers!$I$1:$I$4972,,0)</f>
        <v>Yes</v>
      </c>
    </row>
    <row r="3772" spans="1:14" x14ac:dyDescent="0.25">
      <c r="A3772" t="s">
        <v>17460</v>
      </c>
      <c r="B3772" s="2">
        <v>45118</v>
      </c>
      <c r="C3772" t="s">
        <v>17461</v>
      </c>
      <c r="D3772" t="s">
        <v>17462</v>
      </c>
      <c r="E3772">
        <v>2</v>
      </c>
      <c r="F3772" t="str">
        <f>_xlfn.XLOOKUP(C3772,customers!$A$1:$A$4972,customers!B$1:B$4972,,0)</f>
        <v>Lisa Stephens</v>
      </c>
      <c r="H3772" t="str">
        <f>_xlfn.XLOOKUP(C3772,customers!$A$1:$A$4972,customers!$G$1:$G$4972,,0)</f>
        <v>South Africa</v>
      </c>
      <c r="I3772" t="str">
        <f>INDEX(products!$A$1:$G$5001,MATCH(orders!$D3772,products!$A$1:$A$5001,0),MATCH(I$1,products!$A$1:$G$1,0))</f>
        <v>Loans</v>
      </c>
      <c r="J3772" t="str">
        <f>INDEX(products!$A$1:$G$5001,MATCH(orders!$D3772,products!$A$1:$A$5001,0),MATCH(J$1,products!$A$1:$G$1,0))</f>
        <v>Premium</v>
      </c>
      <c r="K3772">
        <f>INDEX(products!$A$1:$G$5001,MATCH(orders!$D3772,products!$A$1:$A$5001,0),MATCH(K$1,products!$A$1:$G$1,0))</f>
        <v>3</v>
      </c>
      <c r="L3772" s="3">
        <f>INDEX(products!$A$1:$G$5001,MATCH(orders!$D3772,products!$A$1:$A$5001,0),MATCH(L$1,products!$A$1:$G$1,0))</f>
        <v>3.6400999999999999</v>
      </c>
      <c r="M3772" s="3">
        <f t="shared" si="58"/>
        <v>7.2801999999999998</v>
      </c>
      <c r="N3772" t="str">
        <f>_xlfn.XLOOKUP(Orders[[#This Row],[Customer ID]],customers!$A$1:$A$4972,customers!$I$1:$I$4972,,0)</f>
        <v>Yes</v>
      </c>
    </row>
    <row r="3773" spans="1:14" x14ac:dyDescent="0.25">
      <c r="A3773" t="s">
        <v>17464</v>
      </c>
      <c r="B3773" s="2">
        <v>45118</v>
      </c>
      <c r="C3773" t="s">
        <v>17465</v>
      </c>
      <c r="D3773" t="s">
        <v>17466</v>
      </c>
      <c r="E3773">
        <v>2</v>
      </c>
      <c r="F3773" t="str">
        <f>_xlfn.XLOOKUP(C3773,customers!$A$1:$A$4972,customers!B$1:B$4972,,0)</f>
        <v>Adam Simon</v>
      </c>
      <c r="H3773" t="str">
        <f>_xlfn.XLOOKUP(C3773,customers!$A$1:$A$4972,customers!$G$1:$G$4972,,0)</f>
        <v>United States</v>
      </c>
      <c r="I3773" t="str">
        <f>INDEX(products!$A$1:$G$5001,MATCH(orders!$D3773,products!$A$1:$A$5001,0),MATCH(I$1,products!$A$1:$G$1,0))</f>
        <v>Money Transfers</v>
      </c>
      <c r="J3773" t="str">
        <f>INDEX(products!$A$1:$G$5001,MATCH(orders!$D3773,products!$A$1:$A$5001,0),MATCH(J$1,products!$A$1:$G$1,0))</f>
        <v>VIP</v>
      </c>
      <c r="K3773">
        <f>INDEX(products!$A$1:$G$5001,MATCH(orders!$D3773,products!$A$1:$A$5001,0),MATCH(K$1,products!$A$1:$G$1,0))</f>
        <v>3</v>
      </c>
      <c r="L3773" s="3">
        <f>INDEX(products!$A$1:$G$5001,MATCH(orders!$D3773,products!$A$1:$A$5001,0),MATCH(L$1,products!$A$1:$G$1,0))</f>
        <v>4.7072333333333329</v>
      </c>
      <c r="M3773" s="3">
        <f t="shared" si="58"/>
        <v>9.4144666666666659</v>
      </c>
      <c r="N3773" t="str">
        <f>_xlfn.XLOOKUP(Orders[[#This Row],[Customer ID]],customers!$A$1:$A$4972,customers!$I$1:$I$4972,,0)</f>
        <v>Yes</v>
      </c>
    </row>
    <row r="3774" spans="1:14" x14ac:dyDescent="0.25">
      <c r="A3774" t="s">
        <v>17468</v>
      </c>
      <c r="B3774" s="2">
        <v>45119</v>
      </c>
      <c r="C3774" t="s">
        <v>17469</v>
      </c>
      <c r="D3774" t="s">
        <v>17470</v>
      </c>
      <c r="E3774">
        <v>4</v>
      </c>
      <c r="F3774" t="str">
        <f>_xlfn.XLOOKUP(C3774,customers!$A$1:$A$4972,customers!B$1:B$4972,,0)</f>
        <v>Mr. Victor Douglas</v>
      </c>
      <c r="H3774" t="str">
        <f>_xlfn.XLOOKUP(C3774,customers!$A$1:$A$4972,customers!$G$1:$G$4972,,0)</f>
        <v>Japan</v>
      </c>
      <c r="I3774" t="str">
        <f>INDEX(products!$A$1:$G$5001,MATCH(orders!$D3774,products!$A$1:$A$5001,0),MATCH(I$1,products!$A$1:$G$1,0))</f>
        <v>Investments</v>
      </c>
      <c r="J3774" t="str">
        <f>INDEX(products!$A$1:$G$5001,MATCH(orders!$D3774,products!$A$1:$A$5001,0),MATCH(J$1,products!$A$1:$G$1,0))</f>
        <v>Standard</v>
      </c>
      <c r="K3774">
        <f>INDEX(products!$A$1:$G$5001,MATCH(orders!$D3774,products!$A$1:$A$5001,0),MATCH(K$1,products!$A$1:$G$1,0))</f>
        <v>10</v>
      </c>
      <c r="L3774" s="3">
        <f>INDEX(products!$A$1:$G$5001,MATCH(orders!$D3774,products!$A$1:$A$5001,0),MATCH(L$1,products!$A$1:$G$1,0))</f>
        <v>10.10623333333333</v>
      </c>
      <c r="M3774" s="3">
        <f t="shared" si="58"/>
        <v>40.424933333333321</v>
      </c>
      <c r="N3774" t="str">
        <f>_xlfn.XLOOKUP(Orders[[#This Row],[Customer ID]],customers!$A$1:$A$4972,customers!$I$1:$I$4972,,0)</f>
        <v>No</v>
      </c>
    </row>
    <row r="3775" spans="1:14" x14ac:dyDescent="0.25">
      <c r="A3775" t="s">
        <v>17472</v>
      </c>
      <c r="B3775" s="2">
        <v>45119</v>
      </c>
      <c r="C3775" t="s">
        <v>17473</v>
      </c>
      <c r="D3775" t="s">
        <v>17474</v>
      </c>
      <c r="E3775">
        <v>4</v>
      </c>
      <c r="F3775" t="str">
        <f>_xlfn.XLOOKUP(C3775,customers!$A$1:$A$4972,customers!B$1:B$4972,,0)</f>
        <v>Christopher Grant</v>
      </c>
      <c r="H3775" t="str">
        <f>_xlfn.XLOOKUP(C3775,customers!$A$1:$A$4972,customers!$G$1:$G$4972,,0)</f>
        <v>South Africa</v>
      </c>
      <c r="I3775" t="str">
        <f>INDEX(products!$A$1:$G$5001,MATCH(orders!$D3775,products!$A$1:$A$5001,0),MATCH(I$1,products!$A$1:$G$1,0))</f>
        <v>Credit Cards</v>
      </c>
      <c r="J3775" t="str">
        <f>INDEX(products!$A$1:$G$5001,MATCH(orders!$D3775,products!$A$1:$A$5001,0),MATCH(J$1,products!$A$1:$G$1,0))</f>
        <v>Premium</v>
      </c>
      <c r="K3775">
        <f>INDEX(products!$A$1:$G$5001,MATCH(orders!$D3775,products!$A$1:$A$5001,0),MATCH(K$1,products!$A$1:$G$1,0))</f>
        <v>10</v>
      </c>
      <c r="L3775" s="3">
        <f>INDEX(products!$A$1:$G$5001,MATCH(orders!$D3775,products!$A$1:$A$5001,0),MATCH(L$1,products!$A$1:$G$1,0))</f>
        <v>13.99666666666667</v>
      </c>
      <c r="M3775" s="3">
        <f t="shared" si="58"/>
        <v>55.986666666666679</v>
      </c>
      <c r="N3775" t="str">
        <f>_xlfn.XLOOKUP(Orders[[#This Row],[Customer ID]],customers!$A$1:$A$4972,customers!$I$1:$I$4972,,0)</f>
        <v>Yes</v>
      </c>
    </row>
    <row r="3776" spans="1:14" x14ac:dyDescent="0.25">
      <c r="A3776" t="s">
        <v>17476</v>
      </c>
      <c r="B3776" s="2">
        <v>45120</v>
      </c>
      <c r="C3776" t="s">
        <v>17477</v>
      </c>
      <c r="D3776" t="s">
        <v>17478</v>
      </c>
      <c r="E3776">
        <v>1</v>
      </c>
      <c r="F3776" t="str">
        <f>_xlfn.XLOOKUP(C3776,customers!$A$1:$A$4972,customers!B$1:B$4972,,0)</f>
        <v>Jamie Smith</v>
      </c>
      <c r="H3776" t="str">
        <f>_xlfn.XLOOKUP(C3776,customers!$A$1:$A$4972,customers!$G$1:$G$4972,,0)</f>
        <v>Brazil</v>
      </c>
      <c r="I3776" t="str">
        <f>INDEX(products!$A$1:$G$5001,MATCH(orders!$D3776,products!$A$1:$A$5001,0),MATCH(I$1,products!$A$1:$G$1,0))</f>
        <v>Money Transfers</v>
      </c>
      <c r="J3776" t="str">
        <f>INDEX(products!$A$1:$G$5001,MATCH(orders!$D3776,products!$A$1:$A$5001,0),MATCH(J$1,products!$A$1:$G$1,0))</f>
        <v>VIP</v>
      </c>
      <c r="K3776">
        <f>INDEX(products!$A$1:$G$5001,MATCH(orders!$D3776,products!$A$1:$A$5001,0),MATCH(K$1,products!$A$1:$G$1,0))</f>
        <v>1</v>
      </c>
      <c r="L3776" s="3">
        <f>INDEX(products!$A$1:$G$5001,MATCH(orders!$D3776,products!$A$1:$A$5001,0),MATCH(L$1,products!$A$1:$G$1,0))</f>
        <v>1.325333333333333</v>
      </c>
      <c r="M3776" s="3">
        <f t="shared" si="58"/>
        <v>1.325333333333333</v>
      </c>
      <c r="N3776" t="str">
        <f>_xlfn.XLOOKUP(Orders[[#This Row],[Customer ID]],customers!$A$1:$A$4972,customers!$I$1:$I$4972,,0)</f>
        <v>No</v>
      </c>
    </row>
    <row r="3777" spans="1:14" x14ac:dyDescent="0.25">
      <c r="A3777" t="s">
        <v>17480</v>
      </c>
      <c r="B3777" s="2">
        <v>45120</v>
      </c>
      <c r="C3777" t="s">
        <v>17481</v>
      </c>
      <c r="D3777" t="s">
        <v>17482</v>
      </c>
      <c r="E3777">
        <v>4</v>
      </c>
      <c r="F3777" t="str">
        <f>_xlfn.XLOOKUP(C3777,customers!$A$1:$A$4972,customers!B$1:B$4972,,0)</f>
        <v>David Morris</v>
      </c>
      <c r="H3777" t="str">
        <f>_xlfn.XLOOKUP(C3777,customers!$A$1:$A$4972,customers!$G$1:$G$4972,,0)</f>
        <v>South Africa</v>
      </c>
      <c r="I3777" t="str">
        <f>INDEX(products!$A$1:$G$5001,MATCH(orders!$D3777,products!$A$1:$A$5001,0),MATCH(I$1,products!$A$1:$G$1,0))</f>
        <v>Investments</v>
      </c>
      <c r="J3777" t="str">
        <f>INDEX(products!$A$1:$G$5001,MATCH(orders!$D3777,products!$A$1:$A$5001,0),MATCH(J$1,products!$A$1:$G$1,0))</f>
        <v>Standard</v>
      </c>
      <c r="K3777">
        <f>INDEX(products!$A$1:$G$5001,MATCH(orders!$D3777,products!$A$1:$A$5001,0),MATCH(K$1,products!$A$1:$G$1,0))</f>
        <v>10</v>
      </c>
      <c r="L3777" s="3">
        <f>INDEX(products!$A$1:$G$5001,MATCH(orders!$D3777,products!$A$1:$A$5001,0),MATCH(L$1,products!$A$1:$G$1,0))</f>
        <v>15.982200000000001</v>
      </c>
      <c r="M3777" s="3">
        <f t="shared" si="58"/>
        <v>63.928800000000003</v>
      </c>
      <c r="N3777" t="str">
        <f>_xlfn.XLOOKUP(Orders[[#This Row],[Customer ID]],customers!$A$1:$A$4972,customers!$I$1:$I$4972,,0)</f>
        <v>No</v>
      </c>
    </row>
    <row r="3778" spans="1:14" x14ac:dyDescent="0.25">
      <c r="A3778" t="s">
        <v>17484</v>
      </c>
      <c r="B3778" s="2">
        <v>45120</v>
      </c>
      <c r="C3778" t="s">
        <v>17485</v>
      </c>
      <c r="D3778" t="s">
        <v>17486</v>
      </c>
      <c r="E3778">
        <v>1</v>
      </c>
      <c r="F3778" t="str">
        <f>_xlfn.XLOOKUP(C3778,customers!$A$1:$A$4972,customers!B$1:B$4972,,0)</f>
        <v>Marie Lyons</v>
      </c>
      <c r="H3778" t="str">
        <f>_xlfn.XLOOKUP(C3778,customers!$A$1:$A$4972,customers!$G$1:$G$4972,,0)</f>
        <v>South Africa</v>
      </c>
      <c r="I3778" t="str">
        <f>INDEX(products!$A$1:$G$5001,MATCH(orders!$D3778,products!$A$1:$A$5001,0),MATCH(I$1,products!$A$1:$G$1,0))</f>
        <v>Loans</v>
      </c>
      <c r="J3778" t="str">
        <f>INDEX(products!$A$1:$G$5001,MATCH(orders!$D3778,products!$A$1:$A$5001,0),MATCH(J$1,products!$A$1:$G$1,0))</f>
        <v>VIP</v>
      </c>
      <c r="K3778">
        <f>INDEX(products!$A$1:$G$5001,MATCH(orders!$D3778,products!$A$1:$A$5001,0),MATCH(K$1,products!$A$1:$G$1,0))</f>
        <v>1</v>
      </c>
      <c r="L3778" s="3">
        <f>INDEX(products!$A$1:$G$5001,MATCH(orders!$D3778,products!$A$1:$A$5001,0),MATCH(L$1,products!$A$1:$G$1,0))</f>
        <v>1.4876333333333329</v>
      </c>
      <c r="M3778" s="3">
        <f t="shared" si="58"/>
        <v>1.4876333333333329</v>
      </c>
      <c r="N3778" t="str">
        <f>_xlfn.XLOOKUP(Orders[[#This Row],[Customer ID]],customers!$A$1:$A$4972,customers!$I$1:$I$4972,,0)</f>
        <v>No</v>
      </c>
    </row>
    <row r="3779" spans="1:14" x14ac:dyDescent="0.25">
      <c r="A3779" t="s">
        <v>17488</v>
      </c>
      <c r="B3779" s="2">
        <v>45121</v>
      </c>
      <c r="C3779" t="s">
        <v>17489</v>
      </c>
      <c r="D3779" t="s">
        <v>17490</v>
      </c>
      <c r="E3779">
        <v>3</v>
      </c>
      <c r="F3779" t="str">
        <f>_xlfn.XLOOKUP(C3779,customers!$A$1:$A$4972,customers!B$1:B$4972,,0)</f>
        <v>Scott Jordan</v>
      </c>
      <c r="H3779" t="str">
        <f>_xlfn.XLOOKUP(C3779,customers!$A$1:$A$4972,customers!$G$1:$G$4972,,0)</f>
        <v>Brazil</v>
      </c>
      <c r="I3779" t="str">
        <f>INDEX(products!$A$1:$G$5001,MATCH(orders!$D3779,products!$A$1:$A$5001,0),MATCH(I$1,products!$A$1:$G$1,0))</f>
        <v>Credit Cards</v>
      </c>
      <c r="J3779" t="str">
        <f>INDEX(products!$A$1:$G$5001,MATCH(orders!$D3779,products!$A$1:$A$5001,0),MATCH(J$1,products!$A$1:$G$1,0))</f>
        <v>VIP</v>
      </c>
      <c r="K3779">
        <f>INDEX(products!$A$1:$G$5001,MATCH(orders!$D3779,products!$A$1:$A$5001,0),MATCH(K$1,products!$A$1:$G$1,0))</f>
        <v>5</v>
      </c>
      <c r="L3779" s="3">
        <f>INDEX(products!$A$1:$G$5001,MATCH(orders!$D3779,products!$A$1:$A$5001,0),MATCH(L$1,products!$A$1:$G$1,0))</f>
        <v>6.1663666666666668</v>
      </c>
      <c r="M3779" s="3">
        <f t="shared" ref="M3779:M3842" si="59">L3779*E3779</f>
        <v>18.499099999999999</v>
      </c>
      <c r="N3779" t="str">
        <f>_xlfn.XLOOKUP(Orders[[#This Row],[Customer ID]],customers!$A$1:$A$4972,customers!$I$1:$I$4972,,0)</f>
        <v>Yes</v>
      </c>
    </row>
    <row r="3780" spans="1:14" x14ac:dyDescent="0.25">
      <c r="A3780" t="s">
        <v>17492</v>
      </c>
      <c r="B3780" s="2">
        <v>45121</v>
      </c>
      <c r="C3780" t="s">
        <v>17493</v>
      </c>
      <c r="D3780" t="s">
        <v>17494</v>
      </c>
      <c r="E3780">
        <v>1</v>
      </c>
      <c r="F3780" t="str">
        <f>_xlfn.XLOOKUP(C3780,customers!$A$1:$A$4972,customers!B$1:B$4972,,0)</f>
        <v>Dr. Elizabeth Harris MD</v>
      </c>
      <c r="H3780" t="str">
        <f>_xlfn.XLOOKUP(C3780,customers!$A$1:$A$4972,customers!$G$1:$G$4972,,0)</f>
        <v>South Africa</v>
      </c>
      <c r="I3780" t="str">
        <f>INDEX(products!$A$1:$G$5001,MATCH(orders!$D3780,products!$A$1:$A$5001,0),MATCH(I$1,products!$A$1:$G$1,0))</f>
        <v>Investments</v>
      </c>
      <c r="J3780" t="str">
        <f>INDEX(products!$A$1:$G$5001,MATCH(orders!$D3780,products!$A$1:$A$5001,0),MATCH(J$1,products!$A$1:$G$1,0))</f>
        <v>VIP</v>
      </c>
      <c r="K3780">
        <f>INDEX(products!$A$1:$G$5001,MATCH(orders!$D3780,products!$A$1:$A$5001,0),MATCH(K$1,products!$A$1:$G$1,0))</f>
        <v>1</v>
      </c>
      <c r="L3780" s="3">
        <f>INDEX(products!$A$1:$G$5001,MATCH(orders!$D3780,products!$A$1:$A$5001,0),MATCH(L$1,products!$A$1:$G$1,0))</f>
        <v>1.3237000000000001</v>
      </c>
      <c r="M3780" s="3">
        <f t="shared" si="59"/>
        <v>1.3237000000000001</v>
      </c>
      <c r="N3780" t="str">
        <f>_xlfn.XLOOKUP(Orders[[#This Row],[Customer ID]],customers!$A$1:$A$4972,customers!$I$1:$I$4972,,0)</f>
        <v>Yes</v>
      </c>
    </row>
    <row r="3781" spans="1:14" x14ac:dyDescent="0.25">
      <c r="A3781" t="s">
        <v>17496</v>
      </c>
      <c r="B3781" s="2">
        <v>45122</v>
      </c>
      <c r="C3781" t="s">
        <v>17497</v>
      </c>
      <c r="D3781" t="s">
        <v>17498</v>
      </c>
      <c r="E3781">
        <v>4</v>
      </c>
      <c r="F3781" t="str">
        <f>_xlfn.XLOOKUP(C3781,customers!$A$1:$A$4972,customers!B$1:B$4972,,0)</f>
        <v>April Thomas</v>
      </c>
      <c r="H3781" t="str">
        <f>_xlfn.XLOOKUP(C3781,customers!$A$1:$A$4972,customers!$G$1:$G$4972,,0)</f>
        <v>Japan</v>
      </c>
      <c r="I3781" t="str">
        <f>INDEX(products!$A$1:$G$5001,MATCH(orders!$D3781,products!$A$1:$A$5001,0),MATCH(I$1,products!$A$1:$G$1,0))</f>
        <v>Credit Cards</v>
      </c>
      <c r="J3781" t="str">
        <f>INDEX(products!$A$1:$G$5001,MATCH(orders!$D3781,products!$A$1:$A$5001,0),MATCH(J$1,products!$A$1:$G$1,0))</f>
        <v>Standard</v>
      </c>
      <c r="K3781">
        <f>INDEX(products!$A$1:$G$5001,MATCH(orders!$D3781,products!$A$1:$A$5001,0),MATCH(K$1,products!$A$1:$G$1,0))</f>
        <v>10</v>
      </c>
      <c r="L3781" s="3">
        <f>INDEX(products!$A$1:$G$5001,MATCH(orders!$D3781,products!$A$1:$A$5001,0),MATCH(L$1,products!$A$1:$G$1,0))</f>
        <v>15.65053333333333</v>
      </c>
      <c r="M3781" s="3">
        <f t="shared" si="59"/>
        <v>62.60213333333332</v>
      </c>
      <c r="N3781" t="str">
        <f>_xlfn.XLOOKUP(Orders[[#This Row],[Customer ID]],customers!$A$1:$A$4972,customers!$I$1:$I$4972,,0)</f>
        <v>No</v>
      </c>
    </row>
    <row r="3782" spans="1:14" x14ac:dyDescent="0.25">
      <c r="A3782" t="s">
        <v>17500</v>
      </c>
      <c r="B3782" s="2">
        <v>45122</v>
      </c>
      <c r="C3782" t="s">
        <v>17501</v>
      </c>
      <c r="D3782" t="s">
        <v>17502</v>
      </c>
      <c r="E3782">
        <v>4</v>
      </c>
      <c r="F3782" t="str">
        <f>_xlfn.XLOOKUP(C3782,customers!$A$1:$A$4972,customers!B$1:B$4972,,0)</f>
        <v>Vanessa Mcdonald</v>
      </c>
      <c r="H3782" t="str">
        <f>_xlfn.XLOOKUP(C3782,customers!$A$1:$A$4972,customers!$G$1:$G$4972,,0)</f>
        <v>Germany</v>
      </c>
      <c r="I3782" t="str">
        <f>INDEX(products!$A$1:$G$5001,MATCH(orders!$D3782,products!$A$1:$A$5001,0),MATCH(I$1,products!$A$1:$G$1,0))</f>
        <v>Investments</v>
      </c>
      <c r="J3782" t="str">
        <f>INDEX(products!$A$1:$G$5001,MATCH(orders!$D3782,products!$A$1:$A$5001,0),MATCH(J$1,products!$A$1:$G$1,0))</f>
        <v>Premium</v>
      </c>
      <c r="K3782">
        <f>INDEX(products!$A$1:$G$5001,MATCH(orders!$D3782,products!$A$1:$A$5001,0),MATCH(K$1,products!$A$1:$G$1,0))</f>
        <v>10</v>
      </c>
      <c r="L3782" s="3">
        <f>INDEX(products!$A$1:$G$5001,MATCH(orders!$D3782,products!$A$1:$A$5001,0),MATCH(L$1,products!$A$1:$G$1,0))</f>
        <v>10.66186666666667</v>
      </c>
      <c r="M3782" s="3">
        <f t="shared" si="59"/>
        <v>42.647466666666681</v>
      </c>
      <c r="N3782" t="str">
        <f>_xlfn.XLOOKUP(Orders[[#This Row],[Customer ID]],customers!$A$1:$A$4972,customers!$I$1:$I$4972,,0)</f>
        <v>No</v>
      </c>
    </row>
    <row r="3783" spans="1:14" x14ac:dyDescent="0.25">
      <c r="A3783" t="s">
        <v>17504</v>
      </c>
      <c r="B3783" s="2">
        <v>45123</v>
      </c>
      <c r="C3783" t="s">
        <v>17505</v>
      </c>
      <c r="D3783" t="s">
        <v>17506</v>
      </c>
      <c r="E3783">
        <v>3</v>
      </c>
      <c r="F3783" t="str">
        <f>_xlfn.XLOOKUP(C3783,customers!$A$1:$A$4972,customers!B$1:B$4972,,0)</f>
        <v>Larry Brown</v>
      </c>
      <c r="H3783" t="str">
        <f>_xlfn.XLOOKUP(C3783,customers!$A$1:$A$4972,customers!$G$1:$G$4972,,0)</f>
        <v>South Africa</v>
      </c>
      <c r="I3783" t="str">
        <f>INDEX(products!$A$1:$G$5001,MATCH(orders!$D3783,products!$A$1:$A$5001,0),MATCH(I$1,products!$A$1:$G$1,0))</f>
        <v>Investments</v>
      </c>
      <c r="J3783" t="str">
        <f>INDEX(products!$A$1:$G$5001,MATCH(orders!$D3783,products!$A$1:$A$5001,0),MATCH(J$1,products!$A$1:$G$1,0))</f>
        <v>Premium</v>
      </c>
      <c r="K3783">
        <f>INDEX(products!$A$1:$G$5001,MATCH(orders!$D3783,products!$A$1:$A$5001,0),MATCH(K$1,products!$A$1:$G$1,0))</f>
        <v>5</v>
      </c>
      <c r="L3783" s="3">
        <f>INDEX(products!$A$1:$G$5001,MATCH(orders!$D3783,products!$A$1:$A$5001,0),MATCH(L$1,products!$A$1:$G$1,0))</f>
        <v>4.9672999999999998</v>
      </c>
      <c r="M3783" s="3">
        <f t="shared" si="59"/>
        <v>14.901899999999999</v>
      </c>
      <c r="N3783" t="str">
        <f>_xlfn.XLOOKUP(Orders[[#This Row],[Customer ID]],customers!$A$1:$A$4972,customers!$I$1:$I$4972,,0)</f>
        <v>Yes</v>
      </c>
    </row>
    <row r="3784" spans="1:14" x14ac:dyDescent="0.25">
      <c r="A3784" t="s">
        <v>17508</v>
      </c>
      <c r="B3784" s="2">
        <v>45123</v>
      </c>
      <c r="C3784" t="s">
        <v>17509</v>
      </c>
      <c r="D3784" t="s">
        <v>17510</v>
      </c>
      <c r="E3784">
        <v>4</v>
      </c>
      <c r="F3784" t="str">
        <f>_xlfn.XLOOKUP(C3784,customers!$A$1:$A$4972,customers!B$1:B$4972,,0)</f>
        <v>John Werner</v>
      </c>
      <c r="H3784" t="str">
        <f>_xlfn.XLOOKUP(C3784,customers!$A$1:$A$4972,customers!$G$1:$G$4972,,0)</f>
        <v>Japan</v>
      </c>
      <c r="I3784" t="str">
        <f>INDEX(products!$A$1:$G$5001,MATCH(orders!$D3784,products!$A$1:$A$5001,0),MATCH(I$1,products!$A$1:$G$1,0))</f>
        <v>Investments</v>
      </c>
      <c r="J3784" t="str">
        <f>INDEX(products!$A$1:$G$5001,MATCH(orders!$D3784,products!$A$1:$A$5001,0),MATCH(J$1,products!$A$1:$G$1,0))</f>
        <v>VIP</v>
      </c>
      <c r="K3784">
        <f>INDEX(products!$A$1:$G$5001,MATCH(orders!$D3784,products!$A$1:$A$5001,0),MATCH(K$1,products!$A$1:$G$1,0))</f>
        <v>10</v>
      </c>
      <c r="L3784" s="3">
        <f>INDEX(products!$A$1:$G$5001,MATCH(orders!$D3784,products!$A$1:$A$5001,0),MATCH(L$1,products!$A$1:$G$1,0))</f>
        <v>6.7747666666666673</v>
      </c>
      <c r="M3784" s="3">
        <f t="shared" si="59"/>
        <v>27.099066666666669</v>
      </c>
      <c r="N3784" t="str">
        <f>_xlfn.XLOOKUP(Orders[[#This Row],[Customer ID]],customers!$A$1:$A$4972,customers!$I$1:$I$4972,,0)</f>
        <v>Yes</v>
      </c>
    </row>
    <row r="3785" spans="1:14" x14ac:dyDescent="0.25">
      <c r="A3785" t="s">
        <v>17512</v>
      </c>
      <c r="B3785" s="2">
        <v>45124</v>
      </c>
      <c r="C3785" t="s">
        <v>17513</v>
      </c>
      <c r="D3785" t="s">
        <v>17514</v>
      </c>
      <c r="E3785">
        <v>4</v>
      </c>
      <c r="F3785" t="str">
        <f>_xlfn.XLOOKUP(C3785,customers!$A$1:$A$4972,customers!B$1:B$4972,,0)</f>
        <v>Erica Rice</v>
      </c>
      <c r="H3785" t="str">
        <f>_xlfn.XLOOKUP(C3785,customers!$A$1:$A$4972,customers!$G$1:$G$4972,,0)</f>
        <v>Germany</v>
      </c>
      <c r="I3785" t="str">
        <f>INDEX(products!$A$1:$G$5001,MATCH(orders!$D3785,products!$A$1:$A$5001,0),MATCH(I$1,products!$A$1:$G$1,0))</f>
        <v>Investments</v>
      </c>
      <c r="J3785" t="str">
        <f>INDEX(products!$A$1:$G$5001,MATCH(orders!$D3785,products!$A$1:$A$5001,0),MATCH(J$1,products!$A$1:$G$1,0))</f>
        <v>VIP</v>
      </c>
      <c r="K3785">
        <f>INDEX(products!$A$1:$G$5001,MATCH(orders!$D3785,products!$A$1:$A$5001,0),MATCH(K$1,products!$A$1:$G$1,0))</f>
        <v>10</v>
      </c>
      <c r="L3785" s="3">
        <f>INDEX(products!$A$1:$G$5001,MATCH(orders!$D3785,products!$A$1:$A$5001,0),MATCH(L$1,products!$A$1:$G$1,0))</f>
        <v>14.932166666666671</v>
      </c>
      <c r="M3785" s="3">
        <f t="shared" si="59"/>
        <v>59.728666666666683</v>
      </c>
      <c r="N3785" t="str">
        <f>_xlfn.XLOOKUP(Orders[[#This Row],[Customer ID]],customers!$A$1:$A$4972,customers!$I$1:$I$4972,,0)</f>
        <v>No</v>
      </c>
    </row>
    <row r="3786" spans="1:14" x14ac:dyDescent="0.25">
      <c r="A3786" t="s">
        <v>17516</v>
      </c>
      <c r="B3786" s="2">
        <v>45124</v>
      </c>
      <c r="C3786" t="s">
        <v>17517</v>
      </c>
      <c r="D3786" t="s">
        <v>17518</v>
      </c>
      <c r="E3786">
        <v>2</v>
      </c>
      <c r="F3786" t="str">
        <f>_xlfn.XLOOKUP(C3786,customers!$A$1:$A$4972,customers!B$1:B$4972,,0)</f>
        <v>Stefanie Bryant</v>
      </c>
      <c r="H3786" t="str">
        <f>_xlfn.XLOOKUP(C3786,customers!$A$1:$A$4972,customers!$G$1:$G$4972,,0)</f>
        <v>Germany</v>
      </c>
      <c r="I3786" t="str">
        <f>INDEX(products!$A$1:$G$5001,MATCH(orders!$D3786,products!$A$1:$A$5001,0),MATCH(I$1,products!$A$1:$G$1,0))</f>
        <v>Credit Cards</v>
      </c>
      <c r="J3786" t="str">
        <f>INDEX(products!$A$1:$G$5001,MATCH(orders!$D3786,products!$A$1:$A$5001,0),MATCH(J$1,products!$A$1:$G$1,0))</f>
        <v>Standard</v>
      </c>
      <c r="K3786">
        <f>INDEX(products!$A$1:$G$5001,MATCH(orders!$D3786,products!$A$1:$A$5001,0),MATCH(K$1,products!$A$1:$G$1,0))</f>
        <v>3</v>
      </c>
      <c r="L3786" s="3">
        <f>INDEX(products!$A$1:$G$5001,MATCH(orders!$D3786,products!$A$1:$A$5001,0),MATCH(L$1,products!$A$1:$G$1,0))</f>
        <v>4.4029333333333334</v>
      </c>
      <c r="M3786" s="3">
        <f t="shared" si="59"/>
        <v>8.8058666666666667</v>
      </c>
      <c r="N3786" t="str">
        <f>_xlfn.XLOOKUP(Orders[[#This Row],[Customer ID]],customers!$A$1:$A$4972,customers!$I$1:$I$4972,,0)</f>
        <v>Yes</v>
      </c>
    </row>
    <row r="3787" spans="1:14" x14ac:dyDescent="0.25">
      <c r="A3787" t="s">
        <v>17520</v>
      </c>
      <c r="B3787" s="2">
        <v>45124</v>
      </c>
      <c r="C3787" t="s">
        <v>17521</v>
      </c>
      <c r="D3787" t="s">
        <v>17522</v>
      </c>
      <c r="E3787">
        <v>2</v>
      </c>
      <c r="F3787" t="str">
        <f>_xlfn.XLOOKUP(C3787,customers!$A$1:$A$4972,customers!B$1:B$4972,,0)</f>
        <v>Terrance Thompson</v>
      </c>
      <c r="H3787" t="str">
        <f>_xlfn.XLOOKUP(C3787,customers!$A$1:$A$4972,customers!$G$1:$G$4972,,0)</f>
        <v>South Africa</v>
      </c>
      <c r="I3787" t="str">
        <f>INDEX(products!$A$1:$G$5001,MATCH(orders!$D3787,products!$A$1:$A$5001,0),MATCH(I$1,products!$A$1:$G$1,0))</f>
        <v>Money Transfers</v>
      </c>
      <c r="J3787" t="str">
        <f>INDEX(products!$A$1:$G$5001,MATCH(orders!$D3787,products!$A$1:$A$5001,0),MATCH(J$1,products!$A$1:$G$1,0))</f>
        <v>VIP</v>
      </c>
      <c r="K3787">
        <f>INDEX(products!$A$1:$G$5001,MATCH(orders!$D3787,products!$A$1:$A$5001,0),MATCH(K$1,products!$A$1:$G$1,0))</f>
        <v>3</v>
      </c>
      <c r="L3787" s="3">
        <f>INDEX(products!$A$1:$G$5001,MATCH(orders!$D3787,products!$A$1:$A$5001,0),MATCH(L$1,products!$A$1:$G$1,0))</f>
        <v>2.313366666666667</v>
      </c>
      <c r="M3787" s="3">
        <f t="shared" si="59"/>
        <v>4.626733333333334</v>
      </c>
      <c r="N3787" t="str">
        <f>_xlfn.XLOOKUP(Orders[[#This Row],[Customer ID]],customers!$A$1:$A$4972,customers!$I$1:$I$4972,,0)</f>
        <v>No</v>
      </c>
    </row>
    <row r="3788" spans="1:14" x14ac:dyDescent="0.25">
      <c r="A3788" t="s">
        <v>17524</v>
      </c>
      <c r="B3788" s="2">
        <v>45125</v>
      </c>
      <c r="C3788" t="s">
        <v>17525</v>
      </c>
      <c r="D3788" t="s">
        <v>17526</v>
      </c>
      <c r="E3788">
        <v>3</v>
      </c>
      <c r="F3788" t="str">
        <f>_xlfn.XLOOKUP(C3788,customers!$A$1:$A$4972,customers!B$1:B$4972,,0)</f>
        <v>Gary Jackson</v>
      </c>
      <c r="H3788" t="str">
        <f>_xlfn.XLOOKUP(C3788,customers!$A$1:$A$4972,customers!$G$1:$G$4972,,0)</f>
        <v>Japan</v>
      </c>
      <c r="I3788" t="str">
        <f>INDEX(products!$A$1:$G$5001,MATCH(orders!$D3788,products!$A$1:$A$5001,0),MATCH(I$1,products!$A$1:$G$1,0))</f>
        <v>Credit Cards</v>
      </c>
      <c r="J3788" t="str">
        <f>INDEX(products!$A$1:$G$5001,MATCH(orders!$D3788,products!$A$1:$A$5001,0),MATCH(J$1,products!$A$1:$G$1,0))</f>
        <v>VIP</v>
      </c>
      <c r="K3788">
        <f>INDEX(products!$A$1:$G$5001,MATCH(orders!$D3788,products!$A$1:$A$5001,0),MATCH(K$1,products!$A$1:$G$1,0))</f>
        <v>5</v>
      </c>
      <c r="L3788" s="3">
        <f>INDEX(products!$A$1:$G$5001,MATCH(orders!$D3788,products!$A$1:$A$5001,0),MATCH(L$1,products!$A$1:$G$1,0))</f>
        <v>6.2176333333333336</v>
      </c>
      <c r="M3788" s="3">
        <f t="shared" si="59"/>
        <v>18.652900000000002</v>
      </c>
      <c r="N3788" t="str">
        <f>_xlfn.XLOOKUP(Orders[[#This Row],[Customer ID]],customers!$A$1:$A$4972,customers!$I$1:$I$4972,,0)</f>
        <v>Yes</v>
      </c>
    </row>
    <row r="3789" spans="1:14" x14ac:dyDescent="0.25">
      <c r="A3789" t="s">
        <v>17528</v>
      </c>
      <c r="B3789" s="2">
        <v>45125</v>
      </c>
      <c r="C3789" t="s">
        <v>17529</v>
      </c>
      <c r="D3789" t="s">
        <v>17530</v>
      </c>
      <c r="E3789">
        <v>1</v>
      </c>
      <c r="F3789" t="str">
        <f>_xlfn.XLOOKUP(C3789,customers!$A$1:$A$4972,customers!B$1:B$4972,,0)</f>
        <v>Spencer Brock</v>
      </c>
      <c r="H3789" t="str">
        <f>_xlfn.XLOOKUP(C3789,customers!$A$1:$A$4972,customers!$G$1:$G$4972,,0)</f>
        <v>South Africa</v>
      </c>
      <c r="I3789" t="str">
        <f>INDEX(products!$A$1:$G$5001,MATCH(orders!$D3789,products!$A$1:$A$5001,0),MATCH(I$1,products!$A$1:$G$1,0))</f>
        <v>Investments</v>
      </c>
      <c r="J3789" t="str">
        <f>INDEX(products!$A$1:$G$5001,MATCH(orders!$D3789,products!$A$1:$A$5001,0),MATCH(J$1,products!$A$1:$G$1,0))</f>
        <v>VIP</v>
      </c>
      <c r="K3789">
        <f>INDEX(products!$A$1:$G$5001,MATCH(orders!$D3789,products!$A$1:$A$5001,0),MATCH(K$1,products!$A$1:$G$1,0))</f>
        <v>1</v>
      </c>
      <c r="L3789" s="3">
        <f>INDEX(products!$A$1:$G$5001,MATCH(orders!$D3789,products!$A$1:$A$5001,0),MATCH(L$1,products!$A$1:$G$1,0))</f>
        <v>1.1306333333333329</v>
      </c>
      <c r="M3789" s="3">
        <f t="shared" si="59"/>
        <v>1.1306333333333329</v>
      </c>
      <c r="N3789" t="str">
        <f>_xlfn.XLOOKUP(Orders[[#This Row],[Customer ID]],customers!$A$1:$A$4972,customers!$I$1:$I$4972,,0)</f>
        <v>Yes</v>
      </c>
    </row>
    <row r="3790" spans="1:14" x14ac:dyDescent="0.25">
      <c r="A3790" t="s">
        <v>17532</v>
      </c>
      <c r="B3790" s="2">
        <v>45126</v>
      </c>
      <c r="C3790" t="s">
        <v>17533</v>
      </c>
      <c r="D3790" t="s">
        <v>17534</v>
      </c>
      <c r="E3790">
        <v>2</v>
      </c>
      <c r="F3790" t="str">
        <f>_xlfn.XLOOKUP(C3790,customers!$A$1:$A$4972,customers!B$1:B$4972,,0)</f>
        <v>Dorothy Nichols</v>
      </c>
      <c r="H3790" t="str">
        <f>_xlfn.XLOOKUP(C3790,customers!$A$1:$A$4972,customers!$G$1:$G$4972,,0)</f>
        <v>Brazil</v>
      </c>
      <c r="I3790" t="str">
        <f>INDEX(products!$A$1:$G$5001,MATCH(orders!$D3790,products!$A$1:$A$5001,0),MATCH(I$1,products!$A$1:$G$1,0))</f>
        <v>Credit Cards</v>
      </c>
      <c r="J3790" t="str">
        <f>INDEX(products!$A$1:$G$5001,MATCH(orders!$D3790,products!$A$1:$A$5001,0),MATCH(J$1,products!$A$1:$G$1,0))</f>
        <v>Premium</v>
      </c>
      <c r="K3790">
        <f>INDEX(products!$A$1:$G$5001,MATCH(orders!$D3790,products!$A$1:$A$5001,0),MATCH(K$1,products!$A$1:$G$1,0))</f>
        <v>3</v>
      </c>
      <c r="L3790" s="3">
        <f>INDEX(products!$A$1:$G$5001,MATCH(orders!$D3790,products!$A$1:$A$5001,0),MATCH(L$1,products!$A$1:$G$1,0))</f>
        <v>2.3561333333333341</v>
      </c>
      <c r="M3790" s="3">
        <f t="shared" si="59"/>
        <v>4.7122666666666682</v>
      </c>
      <c r="N3790" t="str">
        <f>_xlfn.XLOOKUP(Orders[[#This Row],[Customer ID]],customers!$A$1:$A$4972,customers!$I$1:$I$4972,,0)</f>
        <v>Yes</v>
      </c>
    </row>
    <row r="3791" spans="1:14" x14ac:dyDescent="0.25">
      <c r="A3791" t="s">
        <v>17536</v>
      </c>
      <c r="B3791" s="2">
        <v>45126</v>
      </c>
      <c r="C3791" t="s">
        <v>17537</v>
      </c>
      <c r="D3791" t="s">
        <v>17538</v>
      </c>
      <c r="E3791">
        <v>1</v>
      </c>
      <c r="F3791" t="str">
        <f>_xlfn.XLOOKUP(C3791,customers!$A$1:$A$4972,customers!B$1:B$4972,,0)</f>
        <v>Colleen Massey</v>
      </c>
      <c r="H3791" t="str">
        <f>_xlfn.XLOOKUP(C3791,customers!$A$1:$A$4972,customers!$G$1:$G$4972,,0)</f>
        <v>Germany</v>
      </c>
      <c r="I3791" t="str">
        <f>INDEX(products!$A$1:$G$5001,MATCH(orders!$D3791,products!$A$1:$A$5001,0),MATCH(I$1,products!$A$1:$G$1,0))</f>
        <v>Credit Cards</v>
      </c>
      <c r="J3791" t="str">
        <f>INDEX(products!$A$1:$G$5001,MATCH(orders!$D3791,products!$A$1:$A$5001,0),MATCH(J$1,products!$A$1:$G$1,0))</f>
        <v>VIP</v>
      </c>
      <c r="K3791">
        <f>INDEX(products!$A$1:$G$5001,MATCH(orders!$D3791,products!$A$1:$A$5001,0),MATCH(K$1,products!$A$1:$G$1,0))</f>
        <v>1</v>
      </c>
      <c r="L3791" s="3">
        <f>INDEX(products!$A$1:$G$5001,MATCH(orders!$D3791,products!$A$1:$A$5001,0),MATCH(L$1,products!$A$1:$G$1,0))</f>
        <v>1.6472333333333331</v>
      </c>
      <c r="M3791" s="3">
        <f t="shared" si="59"/>
        <v>1.6472333333333331</v>
      </c>
      <c r="N3791" t="str">
        <f>_xlfn.XLOOKUP(Orders[[#This Row],[Customer ID]],customers!$A$1:$A$4972,customers!$I$1:$I$4972,,0)</f>
        <v>No</v>
      </c>
    </row>
    <row r="3792" spans="1:14" x14ac:dyDescent="0.25">
      <c r="A3792" t="s">
        <v>17540</v>
      </c>
      <c r="B3792" s="2">
        <v>45127</v>
      </c>
      <c r="C3792" t="s">
        <v>17541</v>
      </c>
      <c r="D3792" t="s">
        <v>17542</v>
      </c>
      <c r="E3792">
        <v>4</v>
      </c>
      <c r="F3792" t="str">
        <f>_xlfn.XLOOKUP(C3792,customers!$A$1:$A$4972,customers!B$1:B$4972,,0)</f>
        <v>Heather Baker</v>
      </c>
      <c r="H3792" t="str">
        <f>_xlfn.XLOOKUP(C3792,customers!$A$1:$A$4972,customers!$G$1:$G$4972,,0)</f>
        <v>South Africa</v>
      </c>
      <c r="I3792" t="str">
        <f>INDEX(products!$A$1:$G$5001,MATCH(orders!$D3792,products!$A$1:$A$5001,0),MATCH(I$1,products!$A$1:$G$1,0))</f>
        <v>Credit Cards</v>
      </c>
      <c r="J3792" t="str">
        <f>INDEX(products!$A$1:$G$5001,MATCH(orders!$D3792,products!$A$1:$A$5001,0),MATCH(J$1,products!$A$1:$G$1,0))</f>
        <v>Premium</v>
      </c>
      <c r="K3792">
        <f>INDEX(products!$A$1:$G$5001,MATCH(orders!$D3792,products!$A$1:$A$5001,0),MATCH(K$1,products!$A$1:$G$1,0))</f>
        <v>10</v>
      </c>
      <c r="L3792" s="3">
        <f>INDEX(products!$A$1:$G$5001,MATCH(orders!$D3792,products!$A$1:$A$5001,0),MATCH(L$1,products!$A$1:$G$1,0))</f>
        <v>8.8136333333333337</v>
      </c>
      <c r="M3792" s="3">
        <f t="shared" si="59"/>
        <v>35.254533333333335</v>
      </c>
      <c r="N3792" t="str">
        <f>_xlfn.XLOOKUP(Orders[[#This Row],[Customer ID]],customers!$A$1:$A$4972,customers!$I$1:$I$4972,,0)</f>
        <v>No</v>
      </c>
    </row>
    <row r="3793" spans="1:14" x14ac:dyDescent="0.25">
      <c r="A3793" t="s">
        <v>17544</v>
      </c>
      <c r="B3793" s="2">
        <v>45127</v>
      </c>
      <c r="C3793" t="s">
        <v>17545</v>
      </c>
      <c r="D3793" t="s">
        <v>17546</v>
      </c>
      <c r="E3793">
        <v>2</v>
      </c>
      <c r="F3793" t="str">
        <f>_xlfn.XLOOKUP(C3793,customers!$A$1:$A$4972,customers!B$1:B$4972,,0)</f>
        <v>Melissa Wilson</v>
      </c>
      <c r="H3793" t="str">
        <f>_xlfn.XLOOKUP(C3793,customers!$A$1:$A$4972,customers!$G$1:$G$4972,,0)</f>
        <v>Germany</v>
      </c>
      <c r="I3793" t="str">
        <f>INDEX(products!$A$1:$G$5001,MATCH(orders!$D3793,products!$A$1:$A$5001,0),MATCH(I$1,products!$A$1:$G$1,0))</f>
        <v>Investments</v>
      </c>
      <c r="J3793" t="str">
        <f>INDEX(products!$A$1:$G$5001,MATCH(orders!$D3793,products!$A$1:$A$5001,0),MATCH(J$1,products!$A$1:$G$1,0))</f>
        <v>Standard</v>
      </c>
      <c r="K3793">
        <f>INDEX(products!$A$1:$G$5001,MATCH(orders!$D3793,products!$A$1:$A$5001,0),MATCH(K$1,products!$A$1:$G$1,0))</f>
        <v>3</v>
      </c>
      <c r="L3793" s="3">
        <f>INDEX(products!$A$1:$G$5001,MATCH(orders!$D3793,products!$A$1:$A$5001,0),MATCH(L$1,products!$A$1:$G$1,0))</f>
        <v>2.2017000000000002</v>
      </c>
      <c r="M3793" s="3">
        <f t="shared" si="59"/>
        <v>4.4034000000000004</v>
      </c>
      <c r="N3793" t="str">
        <f>_xlfn.XLOOKUP(Orders[[#This Row],[Customer ID]],customers!$A$1:$A$4972,customers!$I$1:$I$4972,,0)</f>
        <v>No</v>
      </c>
    </row>
    <row r="3794" spans="1:14" x14ac:dyDescent="0.25">
      <c r="A3794" t="s">
        <v>17548</v>
      </c>
      <c r="B3794" s="2">
        <v>45127</v>
      </c>
      <c r="C3794" t="s">
        <v>17549</v>
      </c>
      <c r="D3794" t="s">
        <v>17550</v>
      </c>
      <c r="E3794">
        <v>3</v>
      </c>
      <c r="F3794" t="str">
        <f>_xlfn.XLOOKUP(C3794,customers!$A$1:$A$4972,customers!B$1:B$4972,,0)</f>
        <v>Zachary Costa</v>
      </c>
      <c r="H3794" t="str">
        <f>_xlfn.XLOOKUP(C3794,customers!$A$1:$A$4972,customers!$G$1:$G$4972,,0)</f>
        <v>Japan</v>
      </c>
      <c r="I3794" t="str">
        <f>INDEX(products!$A$1:$G$5001,MATCH(orders!$D3794,products!$A$1:$A$5001,0),MATCH(I$1,products!$A$1:$G$1,0))</f>
        <v>Credit Cards</v>
      </c>
      <c r="J3794" t="str">
        <f>INDEX(products!$A$1:$G$5001,MATCH(orders!$D3794,products!$A$1:$A$5001,0),MATCH(J$1,products!$A$1:$G$1,0))</f>
        <v>Standard</v>
      </c>
      <c r="K3794">
        <f>INDEX(products!$A$1:$G$5001,MATCH(orders!$D3794,products!$A$1:$A$5001,0),MATCH(K$1,products!$A$1:$G$1,0))</f>
        <v>5</v>
      </c>
      <c r="L3794" s="3">
        <f>INDEX(products!$A$1:$G$5001,MATCH(orders!$D3794,products!$A$1:$A$5001,0),MATCH(L$1,products!$A$1:$G$1,0))</f>
        <v>6.3075666666666663</v>
      </c>
      <c r="M3794" s="3">
        <f t="shared" si="59"/>
        <v>18.922699999999999</v>
      </c>
      <c r="N3794" t="str">
        <f>_xlfn.XLOOKUP(Orders[[#This Row],[Customer ID]],customers!$A$1:$A$4972,customers!$I$1:$I$4972,,0)</f>
        <v>No</v>
      </c>
    </row>
    <row r="3795" spans="1:14" x14ac:dyDescent="0.25">
      <c r="A3795" t="s">
        <v>17552</v>
      </c>
      <c r="B3795" s="2">
        <v>45128</v>
      </c>
      <c r="C3795" t="s">
        <v>17553</v>
      </c>
      <c r="D3795" t="s">
        <v>17554</v>
      </c>
      <c r="E3795">
        <v>3</v>
      </c>
      <c r="F3795" t="str">
        <f>_xlfn.XLOOKUP(C3795,customers!$A$1:$A$4972,customers!B$1:B$4972,,0)</f>
        <v>John Fitzpatrick</v>
      </c>
      <c r="H3795" t="str">
        <f>_xlfn.XLOOKUP(C3795,customers!$A$1:$A$4972,customers!$G$1:$G$4972,,0)</f>
        <v>United States</v>
      </c>
      <c r="I3795" t="str">
        <f>INDEX(products!$A$1:$G$5001,MATCH(orders!$D3795,products!$A$1:$A$5001,0),MATCH(I$1,products!$A$1:$G$1,0))</f>
        <v>Loans</v>
      </c>
      <c r="J3795" t="str">
        <f>INDEX(products!$A$1:$G$5001,MATCH(orders!$D3795,products!$A$1:$A$5001,0),MATCH(J$1,products!$A$1:$G$1,0))</f>
        <v>Premium</v>
      </c>
      <c r="K3795">
        <f>INDEX(products!$A$1:$G$5001,MATCH(orders!$D3795,products!$A$1:$A$5001,0),MATCH(K$1,products!$A$1:$G$1,0))</f>
        <v>5</v>
      </c>
      <c r="L3795" s="3">
        <f>INDEX(products!$A$1:$G$5001,MATCH(orders!$D3795,products!$A$1:$A$5001,0),MATCH(L$1,products!$A$1:$G$1,0))</f>
        <v>7.0276666666666667</v>
      </c>
      <c r="M3795" s="3">
        <f t="shared" si="59"/>
        <v>21.082999999999998</v>
      </c>
      <c r="N3795" t="str">
        <f>_xlfn.XLOOKUP(Orders[[#This Row],[Customer ID]],customers!$A$1:$A$4972,customers!$I$1:$I$4972,,0)</f>
        <v>Yes</v>
      </c>
    </row>
    <row r="3796" spans="1:14" x14ac:dyDescent="0.25">
      <c r="A3796" t="s">
        <v>17556</v>
      </c>
      <c r="B3796" s="2">
        <v>45128</v>
      </c>
      <c r="C3796" t="s">
        <v>17557</v>
      </c>
      <c r="D3796" t="s">
        <v>17558</v>
      </c>
      <c r="E3796">
        <v>3</v>
      </c>
      <c r="F3796" t="str">
        <f>_xlfn.XLOOKUP(C3796,customers!$A$1:$A$4972,customers!B$1:B$4972,,0)</f>
        <v>Nicholas Cannon</v>
      </c>
      <c r="H3796" t="str">
        <f>_xlfn.XLOOKUP(C3796,customers!$A$1:$A$4972,customers!$G$1:$G$4972,,0)</f>
        <v>South Africa</v>
      </c>
      <c r="I3796" t="str">
        <f>INDEX(products!$A$1:$G$5001,MATCH(orders!$D3796,products!$A$1:$A$5001,0),MATCH(I$1,products!$A$1:$G$1,0))</f>
        <v>Investments</v>
      </c>
      <c r="J3796" t="str">
        <f>INDEX(products!$A$1:$G$5001,MATCH(orders!$D3796,products!$A$1:$A$5001,0),MATCH(J$1,products!$A$1:$G$1,0))</f>
        <v>Premium</v>
      </c>
      <c r="K3796">
        <f>INDEX(products!$A$1:$G$5001,MATCH(orders!$D3796,products!$A$1:$A$5001,0),MATCH(K$1,products!$A$1:$G$1,0))</f>
        <v>5</v>
      </c>
      <c r="L3796" s="3">
        <f>INDEX(products!$A$1:$G$5001,MATCH(orders!$D3796,products!$A$1:$A$5001,0),MATCH(L$1,products!$A$1:$G$1,0))</f>
        <v>3.4955666666666669</v>
      </c>
      <c r="M3796" s="3">
        <f t="shared" si="59"/>
        <v>10.486700000000001</v>
      </c>
      <c r="N3796" t="str">
        <f>_xlfn.XLOOKUP(Orders[[#This Row],[Customer ID]],customers!$A$1:$A$4972,customers!$I$1:$I$4972,,0)</f>
        <v>No</v>
      </c>
    </row>
    <row r="3797" spans="1:14" x14ac:dyDescent="0.25">
      <c r="A3797" t="s">
        <v>17560</v>
      </c>
      <c r="B3797" s="2">
        <v>45129</v>
      </c>
      <c r="C3797" t="s">
        <v>17561</v>
      </c>
      <c r="D3797" t="s">
        <v>17562</v>
      </c>
      <c r="E3797">
        <v>2</v>
      </c>
      <c r="F3797" t="str">
        <f>_xlfn.XLOOKUP(C3797,customers!$A$1:$A$4972,customers!B$1:B$4972,,0)</f>
        <v>Dean Park</v>
      </c>
      <c r="H3797" t="str">
        <f>_xlfn.XLOOKUP(C3797,customers!$A$1:$A$4972,customers!$G$1:$G$4972,,0)</f>
        <v>South Africa</v>
      </c>
      <c r="I3797" t="str">
        <f>INDEX(products!$A$1:$G$5001,MATCH(orders!$D3797,products!$A$1:$A$5001,0),MATCH(I$1,products!$A$1:$G$1,0))</f>
        <v>Credit Cards</v>
      </c>
      <c r="J3797" t="str">
        <f>INDEX(products!$A$1:$G$5001,MATCH(orders!$D3797,products!$A$1:$A$5001,0),MATCH(J$1,products!$A$1:$G$1,0))</f>
        <v>Premium</v>
      </c>
      <c r="K3797">
        <f>INDEX(products!$A$1:$G$5001,MATCH(orders!$D3797,products!$A$1:$A$5001,0),MATCH(K$1,products!$A$1:$G$1,0))</f>
        <v>3</v>
      </c>
      <c r="L3797" s="3">
        <f>INDEX(products!$A$1:$G$5001,MATCH(orders!$D3797,products!$A$1:$A$5001,0),MATCH(L$1,products!$A$1:$G$1,0))</f>
        <v>3.9761666666666668</v>
      </c>
      <c r="M3797" s="3">
        <f t="shared" si="59"/>
        <v>7.9523333333333337</v>
      </c>
      <c r="N3797" t="str">
        <f>_xlfn.XLOOKUP(Orders[[#This Row],[Customer ID]],customers!$A$1:$A$4972,customers!$I$1:$I$4972,,0)</f>
        <v>Yes</v>
      </c>
    </row>
    <row r="3798" spans="1:14" x14ac:dyDescent="0.25">
      <c r="A3798" t="s">
        <v>17564</v>
      </c>
      <c r="B3798" s="2">
        <v>45129</v>
      </c>
      <c r="C3798" t="s">
        <v>17565</v>
      </c>
      <c r="D3798" t="s">
        <v>17566</v>
      </c>
      <c r="E3798">
        <v>1</v>
      </c>
      <c r="F3798" t="str">
        <f>_xlfn.XLOOKUP(C3798,customers!$A$1:$A$4972,customers!B$1:B$4972,,0)</f>
        <v>Claudia Butler</v>
      </c>
      <c r="H3798" t="str">
        <f>_xlfn.XLOOKUP(C3798,customers!$A$1:$A$4972,customers!$G$1:$G$4972,,0)</f>
        <v>Germany</v>
      </c>
      <c r="I3798" t="str">
        <f>INDEX(products!$A$1:$G$5001,MATCH(orders!$D3798,products!$A$1:$A$5001,0),MATCH(I$1,products!$A$1:$G$1,0))</f>
        <v>Loans</v>
      </c>
      <c r="J3798" t="str">
        <f>INDEX(products!$A$1:$G$5001,MATCH(orders!$D3798,products!$A$1:$A$5001,0),MATCH(J$1,products!$A$1:$G$1,0))</f>
        <v>Premium</v>
      </c>
      <c r="K3798">
        <f>INDEX(products!$A$1:$G$5001,MATCH(orders!$D3798,products!$A$1:$A$5001,0),MATCH(K$1,products!$A$1:$G$1,0))</f>
        <v>1</v>
      </c>
      <c r="L3798" s="3">
        <f>INDEX(products!$A$1:$G$5001,MATCH(orders!$D3798,products!$A$1:$A$5001,0),MATCH(L$1,products!$A$1:$G$1,0))</f>
        <v>1.198966666666667</v>
      </c>
      <c r="M3798" s="3">
        <f t="shared" si="59"/>
        <v>1.198966666666667</v>
      </c>
      <c r="N3798" t="str">
        <f>_xlfn.XLOOKUP(Orders[[#This Row],[Customer ID]],customers!$A$1:$A$4972,customers!$I$1:$I$4972,,0)</f>
        <v>No</v>
      </c>
    </row>
    <row r="3799" spans="1:14" x14ac:dyDescent="0.25">
      <c r="A3799" t="s">
        <v>17568</v>
      </c>
      <c r="B3799" s="2">
        <v>45130</v>
      </c>
      <c r="C3799" t="s">
        <v>17569</v>
      </c>
      <c r="D3799" t="s">
        <v>17570</v>
      </c>
      <c r="E3799">
        <v>4</v>
      </c>
      <c r="F3799" t="str">
        <f>_xlfn.XLOOKUP(C3799,customers!$A$1:$A$4972,customers!B$1:B$4972,,0)</f>
        <v>Linda Harrison</v>
      </c>
      <c r="H3799" t="str">
        <f>_xlfn.XLOOKUP(C3799,customers!$A$1:$A$4972,customers!$G$1:$G$4972,,0)</f>
        <v>Japan</v>
      </c>
      <c r="I3799" t="str">
        <f>INDEX(products!$A$1:$G$5001,MATCH(orders!$D3799,products!$A$1:$A$5001,0),MATCH(I$1,products!$A$1:$G$1,0))</f>
        <v>Credit Cards</v>
      </c>
      <c r="J3799" t="str">
        <f>INDEX(products!$A$1:$G$5001,MATCH(orders!$D3799,products!$A$1:$A$5001,0),MATCH(J$1,products!$A$1:$G$1,0))</f>
        <v>VIP</v>
      </c>
      <c r="K3799">
        <f>INDEX(products!$A$1:$G$5001,MATCH(orders!$D3799,products!$A$1:$A$5001,0),MATCH(K$1,products!$A$1:$G$1,0))</f>
        <v>10</v>
      </c>
      <c r="L3799" s="3">
        <f>INDEX(products!$A$1:$G$5001,MATCH(orders!$D3799,products!$A$1:$A$5001,0),MATCH(L$1,products!$A$1:$G$1,0))</f>
        <v>7.6993333333333336</v>
      </c>
      <c r="M3799" s="3">
        <f t="shared" si="59"/>
        <v>30.797333333333334</v>
      </c>
      <c r="N3799" t="str">
        <f>_xlfn.XLOOKUP(Orders[[#This Row],[Customer ID]],customers!$A$1:$A$4972,customers!$I$1:$I$4972,,0)</f>
        <v>No</v>
      </c>
    </row>
    <row r="3800" spans="1:14" x14ac:dyDescent="0.25">
      <c r="A3800" t="s">
        <v>17572</v>
      </c>
      <c r="B3800" s="2">
        <v>45130</v>
      </c>
      <c r="C3800" t="s">
        <v>17573</v>
      </c>
      <c r="D3800" t="s">
        <v>17574</v>
      </c>
      <c r="E3800">
        <v>1</v>
      </c>
      <c r="F3800" t="str">
        <f>_xlfn.XLOOKUP(C3800,customers!$A$1:$A$4972,customers!B$1:B$4972,,0)</f>
        <v>Jill Cook</v>
      </c>
      <c r="H3800" t="str">
        <f>_xlfn.XLOOKUP(C3800,customers!$A$1:$A$4972,customers!$G$1:$G$4972,,0)</f>
        <v>Brazil</v>
      </c>
      <c r="I3800" t="str">
        <f>INDEX(products!$A$1:$G$5001,MATCH(orders!$D3800,products!$A$1:$A$5001,0),MATCH(I$1,products!$A$1:$G$1,0))</f>
        <v>Money Transfers</v>
      </c>
      <c r="J3800" t="str">
        <f>INDEX(products!$A$1:$G$5001,MATCH(orders!$D3800,products!$A$1:$A$5001,0),MATCH(J$1,products!$A$1:$G$1,0))</f>
        <v>Premium</v>
      </c>
      <c r="K3800">
        <f>INDEX(products!$A$1:$G$5001,MATCH(orders!$D3800,products!$A$1:$A$5001,0),MATCH(K$1,products!$A$1:$G$1,0))</f>
        <v>1</v>
      </c>
      <c r="L3800" s="3">
        <f>INDEX(products!$A$1:$G$5001,MATCH(orders!$D3800,products!$A$1:$A$5001,0),MATCH(L$1,products!$A$1:$G$1,0))</f>
        <v>0.83919999999999995</v>
      </c>
      <c r="M3800" s="3">
        <f t="shared" si="59"/>
        <v>0.83919999999999995</v>
      </c>
      <c r="N3800" t="str">
        <f>_xlfn.XLOOKUP(Orders[[#This Row],[Customer ID]],customers!$A$1:$A$4972,customers!$I$1:$I$4972,,0)</f>
        <v>No</v>
      </c>
    </row>
    <row r="3801" spans="1:14" x14ac:dyDescent="0.25">
      <c r="A3801" t="s">
        <v>17576</v>
      </c>
      <c r="B3801" s="2">
        <v>45131</v>
      </c>
      <c r="C3801" t="s">
        <v>17577</v>
      </c>
      <c r="D3801" t="s">
        <v>17578</v>
      </c>
      <c r="E3801">
        <v>1</v>
      </c>
      <c r="F3801" t="str">
        <f>_xlfn.XLOOKUP(C3801,customers!$A$1:$A$4972,customers!B$1:B$4972,,0)</f>
        <v>Kristen Schneider</v>
      </c>
      <c r="H3801" t="str">
        <f>_xlfn.XLOOKUP(C3801,customers!$A$1:$A$4972,customers!$G$1:$G$4972,,0)</f>
        <v>Japan</v>
      </c>
      <c r="I3801" t="str">
        <f>INDEX(products!$A$1:$G$5001,MATCH(orders!$D3801,products!$A$1:$A$5001,0),MATCH(I$1,products!$A$1:$G$1,0))</f>
        <v>Credit Cards</v>
      </c>
      <c r="J3801" t="str">
        <f>INDEX(products!$A$1:$G$5001,MATCH(orders!$D3801,products!$A$1:$A$5001,0),MATCH(J$1,products!$A$1:$G$1,0))</f>
        <v>Premium</v>
      </c>
      <c r="K3801">
        <f>INDEX(products!$A$1:$G$5001,MATCH(orders!$D3801,products!$A$1:$A$5001,0),MATCH(K$1,products!$A$1:$G$1,0))</f>
        <v>1</v>
      </c>
      <c r="L3801" s="3">
        <f>INDEX(products!$A$1:$G$5001,MATCH(orders!$D3801,products!$A$1:$A$5001,0),MATCH(L$1,products!$A$1:$G$1,0))</f>
        <v>1.234633333333333</v>
      </c>
      <c r="M3801" s="3">
        <f t="shared" si="59"/>
        <v>1.234633333333333</v>
      </c>
      <c r="N3801" t="str">
        <f>_xlfn.XLOOKUP(Orders[[#This Row],[Customer ID]],customers!$A$1:$A$4972,customers!$I$1:$I$4972,,0)</f>
        <v>Yes</v>
      </c>
    </row>
    <row r="3802" spans="1:14" x14ac:dyDescent="0.25">
      <c r="A3802" t="s">
        <v>17580</v>
      </c>
      <c r="B3802" s="2">
        <v>45131</v>
      </c>
      <c r="C3802" t="s">
        <v>17581</v>
      </c>
      <c r="D3802" t="s">
        <v>17582</v>
      </c>
      <c r="E3802">
        <v>4</v>
      </c>
      <c r="F3802" t="str">
        <f>_xlfn.XLOOKUP(C3802,customers!$A$1:$A$4972,customers!B$1:B$4972,,0)</f>
        <v>Bryan Olsen</v>
      </c>
      <c r="H3802" t="str">
        <f>_xlfn.XLOOKUP(C3802,customers!$A$1:$A$4972,customers!$G$1:$G$4972,,0)</f>
        <v>South Africa</v>
      </c>
      <c r="I3802" t="str">
        <f>INDEX(products!$A$1:$G$5001,MATCH(orders!$D3802,products!$A$1:$A$5001,0),MATCH(I$1,products!$A$1:$G$1,0))</f>
        <v>Credit Cards</v>
      </c>
      <c r="J3802" t="str">
        <f>INDEX(products!$A$1:$G$5001,MATCH(orders!$D3802,products!$A$1:$A$5001,0),MATCH(J$1,products!$A$1:$G$1,0))</f>
        <v>Premium</v>
      </c>
      <c r="K3802">
        <f>INDEX(products!$A$1:$G$5001,MATCH(orders!$D3802,products!$A$1:$A$5001,0),MATCH(K$1,products!$A$1:$G$1,0))</f>
        <v>10</v>
      </c>
      <c r="L3802" s="3">
        <f>INDEX(products!$A$1:$G$5001,MATCH(orders!$D3802,products!$A$1:$A$5001,0),MATCH(L$1,products!$A$1:$G$1,0))</f>
        <v>9.630233333333333</v>
      </c>
      <c r="M3802" s="3">
        <f t="shared" si="59"/>
        <v>38.520933333333332</v>
      </c>
      <c r="N3802" t="str">
        <f>_xlfn.XLOOKUP(Orders[[#This Row],[Customer ID]],customers!$A$1:$A$4972,customers!$I$1:$I$4972,,0)</f>
        <v>Yes</v>
      </c>
    </row>
    <row r="3803" spans="1:14" x14ac:dyDescent="0.25">
      <c r="A3803" t="s">
        <v>17584</v>
      </c>
      <c r="B3803" s="2">
        <v>45131</v>
      </c>
      <c r="C3803" t="s">
        <v>17585</v>
      </c>
      <c r="D3803" t="s">
        <v>17586</v>
      </c>
      <c r="E3803">
        <v>4</v>
      </c>
      <c r="F3803" t="str">
        <f>_xlfn.XLOOKUP(C3803,customers!$A$1:$A$4972,customers!B$1:B$4972,,0)</f>
        <v>Ann Hess</v>
      </c>
      <c r="H3803" t="str">
        <f>_xlfn.XLOOKUP(C3803,customers!$A$1:$A$4972,customers!$G$1:$G$4972,,0)</f>
        <v>Brazil</v>
      </c>
      <c r="I3803" t="str">
        <f>INDEX(products!$A$1:$G$5001,MATCH(orders!$D3803,products!$A$1:$A$5001,0),MATCH(I$1,products!$A$1:$G$1,0))</f>
        <v>Money Transfers</v>
      </c>
      <c r="J3803" t="str">
        <f>INDEX(products!$A$1:$G$5001,MATCH(orders!$D3803,products!$A$1:$A$5001,0),MATCH(J$1,products!$A$1:$G$1,0))</f>
        <v>VIP</v>
      </c>
      <c r="K3803">
        <f>INDEX(products!$A$1:$G$5001,MATCH(orders!$D3803,products!$A$1:$A$5001,0),MATCH(K$1,products!$A$1:$G$1,0))</f>
        <v>10</v>
      </c>
      <c r="L3803" s="3">
        <f>INDEX(products!$A$1:$G$5001,MATCH(orders!$D3803,products!$A$1:$A$5001,0),MATCH(L$1,products!$A$1:$G$1,0))</f>
        <v>16.049833333333329</v>
      </c>
      <c r="M3803" s="3">
        <f t="shared" si="59"/>
        <v>64.199333333333314</v>
      </c>
      <c r="N3803" t="str">
        <f>_xlfn.XLOOKUP(Orders[[#This Row],[Customer ID]],customers!$A$1:$A$4972,customers!$I$1:$I$4972,,0)</f>
        <v>Yes</v>
      </c>
    </row>
    <row r="3804" spans="1:14" x14ac:dyDescent="0.25">
      <c r="A3804" t="s">
        <v>17588</v>
      </c>
      <c r="B3804" s="2">
        <v>45132</v>
      </c>
      <c r="C3804" t="s">
        <v>17589</v>
      </c>
      <c r="D3804" t="s">
        <v>17590</v>
      </c>
      <c r="E3804">
        <v>2</v>
      </c>
      <c r="F3804" t="str">
        <f>_xlfn.XLOOKUP(C3804,customers!$A$1:$A$4972,customers!B$1:B$4972,,0)</f>
        <v>Lawrence Thompson</v>
      </c>
      <c r="H3804" t="str">
        <f>_xlfn.XLOOKUP(C3804,customers!$A$1:$A$4972,customers!$G$1:$G$4972,,0)</f>
        <v>Japan</v>
      </c>
      <c r="I3804" t="str">
        <f>INDEX(products!$A$1:$G$5001,MATCH(orders!$D3804,products!$A$1:$A$5001,0),MATCH(I$1,products!$A$1:$G$1,0))</f>
        <v>Investments</v>
      </c>
      <c r="J3804" t="str">
        <f>INDEX(products!$A$1:$G$5001,MATCH(orders!$D3804,products!$A$1:$A$5001,0),MATCH(J$1,products!$A$1:$G$1,0))</f>
        <v>VIP</v>
      </c>
      <c r="K3804">
        <f>INDEX(products!$A$1:$G$5001,MATCH(orders!$D3804,products!$A$1:$A$5001,0),MATCH(K$1,products!$A$1:$G$1,0))</f>
        <v>3</v>
      </c>
      <c r="L3804" s="3">
        <f>INDEX(products!$A$1:$G$5001,MATCH(orders!$D3804,products!$A$1:$A$5001,0),MATCH(L$1,products!$A$1:$G$1,0))</f>
        <v>4.4562333333333326</v>
      </c>
      <c r="M3804" s="3">
        <f t="shared" si="59"/>
        <v>8.9124666666666652</v>
      </c>
      <c r="N3804" t="str">
        <f>_xlfn.XLOOKUP(Orders[[#This Row],[Customer ID]],customers!$A$1:$A$4972,customers!$I$1:$I$4972,,0)</f>
        <v>No</v>
      </c>
    </row>
    <row r="3805" spans="1:14" x14ac:dyDescent="0.25">
      <c r="A3805" t="s">
        <v>17592</v>
      </c>
      <c r="B3805" s="2">
        <v>45132</v>
      </c>
      <c r="C3805" t="s">
        <v>17593</v>
      </c>
      <c r="D3805" t="s">
        <v>17594</v>
      </c>
      <c r="E3805">
        <v>2</v>
      </c>
      <c r="F3805" t="str">
        <f>_xlfn.XLOOKUP(C3805,customers!$A$1:$A$4972,customers!B$1:B$4972,,0)</f>
        <v>Kimberly Gibson</v>
      </c>
      <c r="H3805" t="str">
        <f>_xlfn.XLOOKUP(C3805,customers!$A$1:$A$4972,customers!$G$1:$G$4972,,0)</f>
        <v>United States</v>
      </c>
      <c r="I3805" t="str">
        <f>INDEX(products!$A$1:$G$5001,MATCH(orders!$D3805,products!$A$1:$A$5001,0),MATCH(I$1,products!$A$1:$G$1,0))</f>
        <v>Money Transfers</v>
      </c>
      <c r="J3805" t="str">
        <f>INDEX(products!$A$1:$G$5001,MATCH(orders!$D3805,products!$A$1:$A$5001,0),MATCH(J$1,products!$A$1:$G$1,0))</f>
        <v>VIP</v>
      </c>
      <c r="K3805">
        <f>INDEX(products!$A$1:$G$5001,MATCH(orders!$D3805,products!$A$1:$A$5001,0),MATCH(K$1,products!$A$1:$G$1,0))</f>
        <v>3</v>
      </c>
      <c r="L3805" s="3">
        <f>INDEX(products!$A$1:$G$5001,MATCH(orders!$D3805,products!$A$1:$A$5001,0),MATCH(L$1,products!$A$1:$G$1,0))</f>
        <v>4.9507000000000003</v>
      </c>
      <c r="M3805" s="3">
        <f t="shared" si="59"/>
        <v>9.9014000000000006</v>
      </c>
      <c r="N3805" t="str">
        <f>_xlfn.XLOOKUP(Orders[[#This Row],[Customer ID]],customers!$A$1:$A$4972,customers!$I$1:$I$4972,,0)</f>
        <v>No</v>
      </c>
    </row>
    <row r="3806" spans="1:14" x14ac:dyDescent="0.25">
      <c r="A3806" t="s">
        <v>17596</v>
      </c>
      <c r="B3806" s="2">
        <v>45133</v>
      </c>
      <c r="C3806" t="s">
        <v>17597</v>
      </c>
      <c r="D3806" t="s">
        <v>17598</v>
      </c>
      <c r="E3806">
        <v>2</v>
      </c>
      <c r="F3806" t="str">
        <f>_xlfn.XLOOKUP(C3806,customers!$A$1:$A$4972,customers!B$1:B$4972,,0)</f>
        <v>Don Bennett</v>
      </c>
      <c r="H3806" t="str">
        <f>_xlfn.XLOOKUP(C3806,customers!$A$1:$A$4972,customers!$G$1:$G$4972,,0)</f>
        <v>Germany</v>
      </c>
      <c r="I3806" t="str">
        <f>INDEX(products!$A$1:$G$5001,MATCH(orders!$D3806,products!$A$1:$A$5001,0),MATCH(I$1,products!$A$1:$G$1,0))</f>
        <v>Investments</v>
      </c>
      <c r="J3806" t="str">
        <f>INDEX(products!$A$1:$G$5001,MATCH(orders!$D3806,products!$A$1:$A$5001,0),MATCH(J$1,products!$A$1:$G$1,0))</f>
        <v>Standard</v>
      </c>
      <c r="K3806">
        <f>INDEX(products!$A$1:$G$5001,MATCH(orders!$D3806,products!$A$1:$A$5001,0),MATCH(K$1,products!$A$1:$G$1,0))</f>
        <v>3</v>
      </c>
      <c r="L3806" s="3">
        <f>INDEX(products!$A$1:$G$5001,MATCH(orders!$D3806,products!$A$1:$A$5001,0),MATCH(L$1,products!$A$1:$G$1,0))</f>
        <v>2.7789999999999999</v>
      </c>
      <c r="M3806" s="3">
        <f t="shared" si="59"/>
        <v>5.5579999999999998</v>
      </c>
      <c r="N3806" t="str">
        <f>_xlfn.XLOOKUP(Orders[[#This Row],[Customer ID]],customers!$A$1:$A$4972,customers!$I$1:$I$4972,,0)</f>
        <v>Yes</v>
      </c>
    </row>
    <row r="3807" spans="1:14" x14ac:dyDescent="0.25">
      <c r="A3807" t="s">
        <v>17600</v>
      </c>
      <c r="B3807" s="2">
        <v>45133</v>
      </c>
      <c r="C3807" t="s">
        <v>17601</v>
      </c>
      <c r="D3807" t="s">
        <v>17602</v>
      </c>
      <c r="E3807">
        <v>2</v>
      </c>
      <c r="F3807" t="str">
        <f>_xlfn.XLOOKUP(C3807,customers!$A$1:$A$4972,customers!B$1:B$4972,,0)</f>
        <v>Carlos Davidson</v>
      </c>
      <c r="H3807" t="str">
        <f>_xlfn.XLOOKUP(C3807,customers!$A$1:$A$4972,customers!$G$1:$G$4972,,0)</f>
        <v>Japan</v>
      </c>
      <c r="I3807" t="str">
        <f>INDEX(products!$A$1:$G$5001,MATCH(orders!$D3807,products!$A$1:$A$5001,0),MATCH(I$1,products!$A$1:$G$1,0))</f>
        <v>Money Transfers</v>
      </c>
      <c r="J3807" t="str">
        <f>INDEX(products!$A$1:$G$5001,MATCH(orders!$D3807,products!$A$1:$A$5001,0),MATCH(J$1,products!$A$1:$G$1,0))</f>
        <v>VIP</v>
      </c>
      <c r="K3807">
        <f>INDEX(products!$A$1:$G$5001,MATCH(orders!$D3807,products!$A$1:$A$5001,0),MATCH(K$1,products!$A$1:$G$1,0))</f>
        <v>3</v>
      </c>
      <c r="L3807" s="3">
        <f>INDEX(products!$A$1:$G$5001,MATCH(orders!$D3807,products!$A$1:$A$5001,0),MATCH(L$1,products!$A$1:$G$1,0))</f>
        <v>4.9091666666666667</v>
      </c>
      <c r="M3807" s="3">
        <f t="shared" si="59"/>
        <v>9.8183333333333334</v>
      </c>
      <c r="N3807" t="str">
        <f>_xlfn.XLOOKUP(Orders[[#This Row],[Customer ID]],customers!$A$1:$A$4972,customers!$I$1:$I$4972,,0)</f>
        <v>Yes</v>
      </c>
    </row>
    <row r="3808" spans="1:14" x14ac:dyDescent="0.25">
      <c r="A3808" t="s">
        <v>17604</v>
      </c>
      <c r="B3808" s="2">
        <v>45134</v>
      </c>
      <c r="C3808" t="s">
        <v>17605</v>
      </c>
      <c r="D3808" t="s">
        <v>17606</v>
      </c>
      <c r="E3808">
        <v>2</v>
      </c>
      <c r="F3808" t="str">
        <f>_xlfn.XLOOKUP(C3808,customers!$A$1:$A$4972,customers!B$1:B$4972,,0)</f>
        <v>Joshua Santiago</v>
      </c>
      <c r="H3808" t="str">
        <f>_xlfn.XLOOKUP(C3808,customers!$A$1:$A$4972,customers!$G$1:$G$4972,,0)</f>
        <v>Japan</v>
      </c>
      <c r="I3808" t="str">
        <f>INDEX(products!$A$1:$G$5001,MATCH(orders!$D3808,products!$A$1:$A$5001,0),MATCH(I$1,products!$A$1:$G$1,0))</f>
        <v>Credit Cards</v>
      </c>
      <c r="J3808" t="str">
        <f>INDEX(products!$A$1:$G$5001,MATCH(orders!$D3808,products!$A$1:$A$5001,0),MATCH(J$1,products!$A$1:$G$1,0))</f>
        <v>Premium</v>
      </c>
      <c r="K3808">
        <f>INDEX(products!$A$1:$G$5001,MATCH(orders!$D3808,products!$A$1:$A$5001,0),MATCH(K$1,products!$A$1:$G$1,0))</f>
        <v>3</v>
      </c>
      <c r="L3808" s="3">
        <f>INDEX(products!$A$1:$G$5001,MATCH(orders!$D3808,products!$A$1:$A$5001,0),MATCH(L$1,products!$A$1:$G$1,0))</f>
        <v>3.2936999999999999</v>
      </c>
      <c r="M3808" s="3">
        <f t="shared" si="59"/>
        <v>6.5873999999999997</v>
      </c>
      <c r="N3808" t="str">
        <f>_xlfn.XLOOKUP(Orders[[#This Row],[Customer ID]],customers!$A$1:$A$4972,customers!$I$1:$I$4972,,0)</f>
        <v>Yes</v>
      </c>
    </row>
    <row r="3809" spans="1:14" x14ac:dyDescent="0.25">
      <c r="A3809" t="s">
        <v>17608</v>
      </c>
      <c r="B3809" s="2">
        <v>45134</v>
      </c>
      <c r="C3809" t="s">
        <v>17609</v>
      </c>
      <c r="D3809" t="s">
        <v>17610</v>
      </c>
      <c r="E3809">
        <v>4</v>
      </c>
      <c r="F3809" t="str">
        <f>_xlfn.XLOOKUP(C3809,customers!$A$1:$A$4972,customers!B$1:B$4972,,0)</f>
        <v>Nicole Gutierrez</v>
      </c>
      <c r="H3809" t="str">
        <f>_xlfn.XLOOKUP(C3809,customers!$A$1:$A$4972,customers!$G$1:$G$4972,,0)</f>
        <v>United States</v>
      </c>
      <c r="I3809" t="str">
        <f>INDEX(products!$A$1:$G$5001,MATCH(orders!$D3809,products!$A$1:$A$5001,0),MATCH(I$1,products!$A$1:$G$1,0))</f>
        <v>Credit Cards</v>
      </c>
      <c r="J3809" t="str">
        <f>INDEX(products!$A$1:$G$5001,MATCH(orders!$D3809,products!$A$1:$A$5001,0),MATCH(J$1,products!$A$1:$G$1,0))</f>
        <v>VIP</v>
      </c>
      <c r="K3809">
        <f>INDEX(products!$A$1:$G$5001,MATCH(orders!$D3809,products!$A$1:$A$5001,0),MATCH(K$1,products!$A$1:$G$1,0))</f>
        <v>10</v>
      </c>
      <c r="L3809" s="3">
        <f>INDEX(products!$A$1:$G$5001,MATCH(orders!$D3809,products!$A$1:$A$5001,0),MATCH(L$1,products!$A$1:$G$1,0))</f>
        <v>10.141866666666671</v>
      </c>
      <c r="M3809" s="3">
        <f t="shared" si="59"/>
        <v>40.567466666666682</v>
      </c>
      <c r="N3809" t="str">
        <f>_xlfn.XLOOKUP(Orders[[#This Row],[Customer ID]],customers!$A$1:$A$4972,customers!$I$1:$I$4972,,0)</f>
        <v>Yes</v>
      </c>
    </row>
    <row r="3810" spans="1:14" x14ac:dyDescent="0.25">
      <c r="A3810" t="s">
        <v>17612</v>
      </c>
      <c r="B3810" s="2">
        <v>45134</v>
      </c>
      <c r="C3810" t="s">
        <v>17613</v>
      </c>
      <c r="D3810" t="s">
        <v>17614</v>
      </c>
      <c r="E3810">
        <v>1</v>
      </c>
      <c r="F3810" t="str">
        <f>_xlfn.XLOOKUP(C3810,customers!$A$1:$A$4972,customers!B$1:B$4972,,0)</f>
        <v>Frank Burch</v>
      </c>
      <c r="H3810" t="str">
        <f>_xlfn.XLOOKUP(C3810,customers!$A$1:$A$4972,customers!$G$1:$G$4972,,0)</f>
        <v>South Africa</v>
      </c>
      <c r="I3810" t="str">
        <f>INDEX(products!$A$1:$G$5001,MATCH(orders!$D3810,products!$A$1:$A$5001,0),MATCH(I$1,products!$A$1:$G$1,0))</f>
        <v>Investments</v>
      </c>
      <c r="J3810" t="str">
        <f>INDEX(products!$A$1:$G$5001,MATCH(orders!$D3810,products!$A$1:$A$5001,0),MATCH(J$1,products!$A$1:$G$1,0))</f>
        <v>VIP</v>
      </c>
      <c r="K3810">
        <f>INDEX(products!$A$1:$G$5001,MATCH(orders!$D3810,products!$A$1:$A$5001,0),MATCH(K$1,products!$A$1:$G$1,0))</f>
        <v>1</v>
      </c>
      <c r="L3810" s="3">
        <f>INDEX(products!$A$1:$G$5001,MATCH(orders!$D3810,products!$A$1:$A$5001,0),MATCH(L$1,products!$A$1:$G$1,0))</f>
        <v>0.71700000000000008</v>
      </c>
      <c r="M3810" s="3">
        <f t="shared" si="59"/>
        <v>0.71700000000000008</v>
      </c>
      <c r="N3810" t="str">
        <f>_xlfn.XLOOKUP(Orders[[#This Row],[Customer ID]],customers!$A$1:$A$4972,customers!$I$1:$I$4972,,0)</f>
        <v>No</v>
      </c>
    </row>
    <row r="3811" spans="1:14" x14ac:dyDescent="0.25">
      <c r="A3811" t="s">
        <v>17616</v>
      </c>
      <c r="B3811" s="2">
        <v>45135</v>
      </c>
      <c r="C3811" t="s">
        <v>17617</v>
      </c>
      <c r="D3811" t="s">
        <v>17618</v>
      </c>
      <c r="E3811">
        <v>2</v>
      </c>
      <c r="F3811" t="str">
        <f>_xlfn.XLOOKUP(C3811,customers!$A$1:$A$4972,customers!B$1:B$4972,,0)</f>
        <v>Robert Clarke</v>
      </c>
      <c r="H3811" t="str">
        <f>_xlfn.XLOOKUP(C3811,customers!$A$1:$A$4972,customers!$G$1:$G$4972,,0)</f>
        <v>Germany</v>
      </c>
      <c r="I3811" t="str">
        <f>INDEX(products!$A$1:$G$5001,MATCH(orders!$D3811,products!$A$1:$A$5001,0),MATCH(I$1,products!$A$1:$G$1,0))</f>
        <v>Investments</v>
      </c>
      <c r="J3811" t="str">
        <f>INDEX(products!$A$1:$G$5001,MATCH(orders!$D3811,products!$A$1:$A$5001,0),MATCH(J$1,products!$A$1:$G$1,0))</f>
        <v>Premium</v>
      </c>
      <c r="K3811">
        <f>INDEX(products!$A$1:$G$5001,MATCH(orders!$D3811,products!$A$1:$A$5001,0),MATCH(K$1,products!$A$1:$G$1,0))</f>
        <v>3</v>
      </c>
      <c r="L3811" s="3">
        <f>INDEX(products!$A$1:$G$5001,MATCH(orders!$D3811,products!$A$1:$A$5001,0),MATCH(L$1,products!$A$1:$G$1,0))</f>
        <v>2.1583000000000001</v>
      </c>
      <c r="M3811" s="3">
        <f t="shared" si="59"/>
        <v>4.3166000000000002</v>
      </c>
      <c r="N3811" t="str">
        <f>_xlfn.XLOOKUP(Orders[[#This Row],[Customer ID]],customers!$A$1:$A$4972,customers!$I$1:$I$4972,,0)</f>
        <v>No</v>
      </c>
    </row>
    <row r="3812" spans="1:14" x14ac:dyDescent="0.25">
      <c r="A3812" t="s">
        <v>17620</v>
      </c>
      <c r="B3812" s="2">
        <v>45135</v>
      </c>
      <c r="C3812" t="s">
        <v>17621</v>
      </c>
      <c r="D3812" t="s">
        <v>17622</v>
      </c>
      <c r="E3812">
        <v>2</v>
      </c>
      <c r="F3812" t="str">
        <f>_xlfn.XLOOKUP(C3812,customers!$A$1:$A$4972,customers!B$1:B$4972,,0)</f>
        <v>Annette Khan</v>
      </c>
      <c r="H3812" t="str">
        <f>_xlfn.XLOOKUP(C3812,customers!$A$1:$A$4972,customers!$G$1:$G$4972,,0)</f>
        <v>Japan</v>
      </c>
      <c r="I3812" t="str">
        <f>INDEX(products!$A$1:$G$5001,MATCH(orders!$D3812,products!$A$1:$A$5001,0),MATCH(I$1,products!$A$1:$G$1,0))</f>
        <v>Loans</v>
      </c>
      <c r="J3812" t="str">
        <f>INDEX(products!$A$1:$G$5001,MATCH(orders!$D3812,products!$A$1:$A$5001,0),MATCH(J$1,products!$A$1:$G$1,0))</f>
        <v>VIP</v>
      </c>
      <c r="K3812">
        <f>INDEX(products!$A$1:$G$5001,MATCH(orders!$D3812,products!$A$1:$A$5001,0),MATCH(K$1,products!$A$1:$G$1,0))</f>
        <v>3</v>
      </c>
      <c r="L3812" s="3">
        <f>INDEX(products!$A$1:$G$5001,MATCH(orders!$D3812,products!$A$1:$A$5001,0),MATCH(L$1,products!$A$1:$G$1,0))</f>
        <v>4.0760333333333332</v>
      </c>
      <c r="M3812" s="3">
        <f t="shared" si="59"/>
        <v>8.1520666666666664</v>
      </c>
      <c r="N3812" t="str">
        <f>_xlfn.XLOOKUP(Orders[[#This Row],[Customer ID]],customers!$A$1:$A$4972,customers!$I$1:$I$4972,,0)</f>
        <v>No</v>
      </c>
    </row>
    <row r="3813" spans="1:14" x14ac:dyDescent="0.25">
      <c r="A3813" t="s">
        <v>17624</v>
      </c>
      <c r="B3813" s="2">
        <v>45136</v>
      </c>
      <c r="C3813" t="s">
        <v>17625</v>
      </c>
      <c r="D3813" t="s">
        <v>17626</v>
      </c>
      <c r="E3813">
        <v>1</v>
      </c>
      <c r="F3813" t="str">
        <f>_xlfn.XLOOKUP(C3813,customers!$A$1:$A$4972,customers!B$1:B$4972,,0)</f>
        <v>David Henderson</v>
      </c>
      <c r="H3813" t="str">
        <f>_xlfn.XLOOKUP(C3813,customers!$A$1:$A$4972,customers!$G$1:$G$4972,,0)</f>
        <v>Brazil</v>
      </c>
      <c r="I3813" t="str">
        <f>INDEX(products!$A$1:$G$5001,MATCH(orders!$D3813,products!$A$1:$A$5001,0),MATCH(I$1,products!$A$1:$G$1,0))</f>
        <v>Loans</v>
      </c>
      <c r="J3813" t="str">
        <f>INDEX(products!$A$1:$G$5001,MATCH(orders!$D3813,products!$A$1:$A$5001,0),MATCH(J$1,products!$A$1:$G$1,0))</f>
        <v>Standard</v>
      </c>
      <c r="K3813">
        <f>INDEX(products!$A$1:$G$5001,MATCH(orders!$D3813,products!$A$1:$A$5001,0),MATCH(K$1,products!$A$1:$G$1,0))</f>
        <v>1</v>
      </c>
      <c r="L3813" s="3">
        <f>INDEX(products!$A$1:$G$5001,MATCH(orders!$D3813,products!$A$1:$A$5001,0),MATCH(L$1,products!$A$1:$G$1,0))</f>
        <v>1.1246</v>
      </c>
      <c r="M3813" s="3">
        <f t="shared" si="59"/>
        <v>1.1246</v>
      </c>
      <c r="N3813" t="str">
        <f>_xlfn.XLOOKUP(Orders[[#This Row],[Customer ID]],customers!$A$1:$A$4972,customers!$I$1:$I$4972,,0)</f>
        <v>No</v>
      </c>
    </row>
    <row r="3814" spans="1:14" x14ac:dyDescent="0.25">
      <c r="A3814" t="s">
        <v>17628</v>
      </c>
      <c r="B3814" s="2">
        <v>45136</v>
      </c>
      <c r="C3814" t="s">
        <v>17629</v>
      </c>
      <c r="D3814" t="s">
        <v>17630</v>
      </c>
      <c r="E3814">
        <v>2</v>
      </c>
      <c r="F3814" t="str">
        <f>_xlfn.XLOOKUP(C3814,customers!$A$1:$A$4972,customers!B$1:B$4972,,0)</f>
        <v>Leah Stokes</v>
      </c>
      <c r="H3814" t="str">
        <f>_xlfn.XLOOKUP(C3814,customers!$A$1:$A$4972,customers!$G$1:$G$4972,,0)</f>
        <v>Japan</v>
      </c>
      <c r="I3814" t="str">
        <f>INDEX(products!$A$1:$G$5001,MATCH(orders!$D3814,products!$A$1:$A$5001,0),MATCH(I$1,products!$A$1:$G$1,0))</f>
        <v>Credit Cards</v>
      </c>
      <c r="J3814" t="str">
        <f>INDEX(products!$A$1:$G$5001,MATCH(orders!$D3814,products!$A$1:$A$5001,0),MATCH(J$1,products!$A$1:$G$1,0))</f>
        <v>VIP</v>
      </c>
      <c r="K3814">
        <f>INDEX(products!$A$1:$G$5001,MATCH(orders!$D3814,products!$A$1:$A$5001,0),MATCH(K$1,products!$A$1:$G$1,0))</f>
        <v>3</v>
      </c>
      <c r="L3814" s="3">
        <f>INDEX(products!$A$1:$G$5001,MATCH(orders!$D3814,products!$A$1:$A$5001,0),MATCH(L$1,products!$A$1:$G$1,0))</f>
        <v>2.6795666666666671</v>
      </c>
      <c r="M3814" s="3">
        <f t="shared" si="59"/>
        <v>5.3591333333333342</v>
      </c>
      <c r="N3814" t="str">
        <f>_xlfn.XLOOKUP(Orders[[#This Row],[Customer ID]],customers!$A$1:$A$4972,customers!$I$1:$I$4972,,0)</f>
        <v>No</v>
      </c>
    </row>
    <row r="3815" spans="1:14" x14ac:dyDescent="0.25">
      <c r="A3815" t="s">
        <v>17632</v>
      </c>
      <c r="B3815" s="2">
        <v>45137</v>
      </c>
      <c r="C3815" t="s">
        <v>17633</v>
      </c>
      <c r="D3815" t="s">
        <v>17634</v>
      </c>
      <c r="E3815">
        <v>1</v>
      </c>
      <c r="F3815" t="str">
        <f>_xlfn.XLOOKUP(C3815,customers!$A$1:$A$4972,customers!B$1:B$4972,,0)</f>
        <v>Wesley Campbell</v>
      </c>
      <c r="H3815" t="str">
        <f>_xlfn.XLOOKUP(C3815,customers!$A$1:$A$4972,customers!$G$1:$G$4972,,0)</f>
        <v>Germany</v>
      </c>
      <c r="I3815" t="str">
        <f>INDEX(products!$A$1:$G$5001,MATCH(orders!$D3815,products!$A$1:$A$5001,0),MATCH(I$1,products!$A$1:$G$1,0))</f>
        <v>Credit Cards</v>
      </c>
      <c r="J3815" t="str">
        <f>INDEX(products!$A$1:$G$5001,MATCH(orders!$D3815,products!$A$1:$A$5001,0),MATCH(J$1,products!$A$1:$G$1,0))</f>
        <v>Standard</v>
      </c>
      <c r="K3815">
        <f>INDEX(products!$A$1:$G$5001,MATCH(orders!$D3815,products!$A$1:$A$5001,0),MATCH(K$1,products!$A$1:$G$1,0))</f>
        <v>1</v>
      </c>
      <c r="L3815" s="3">
        <f>INDEX(products!$A$1:$G$5001,MATCH(orders!$D3815,products!$A$1:$A$5001,0),MATCH(L$1,products!$A$1:$G$1,0))</f>
        <v>1.2806333333333331</v>
      </c>
      <c r="M3815" s="3">
        <f t="shared" si="59"/>
        <v>1.2806333333333331</v>
      </c>
      <c r="N3815" t="str">
        <f>_xlfn.XLOOKUP(Orders[[#This Row],[Customer ID]],customers!$A$1:$A$4972,customers!$I$1:$I$4972,,0)</f>
        <v>Yes</v>
      </c>
    </row>
    <row r="3816" spans="1:14" x14ac:dyDescent="0.25">
      <c r="A3816" t="s">
        <v>17636</v>
      </c>
      <c r="B3816" s="2">
        <v>45137</v>
      </c>
      <c r="C3816" t="s">
        <v>17637</v>
      </c>
      <c r="D3816" t="s">
        <v>17638</v>
      </c>
      <c r="E3816">
        <v>1</v>
      </c>
      <c r="F3816" t="str">
        <f>_xlfn.XLOOKUP(C3816,customers!$A$1:$A$4972,customers!B$1:B$4972,,0)</f>
        <v>Suzanne Ward</v>
      </c>
      <c r="H3816" t="str">
        <f>_xlfn.XLOOKUP(C3816,customers!$A$1:$A$4972,customers!$G$1:$G$4972,,0)</f>
        <v>Japan</v>
      </c>
      <c r="I3816" t="str">
        <f>INDEX(products!$A$1:$G$5001,MATCH(orders!$D3816,products!$A$1:$A$5001,0),MATCH(I$1,products!$A$1:$G$1,0))</f>
        <v>Loans</v>
      </c>
      <c r="J3816" t="str">
        <f>INDEX(products!$A$1:$G$5001,MATCH(orders!$D3816,products!$A$1:$A$5001,0),MATCH(J$1,products!$A$1:$G$1,0))</f>
        <v>Standard</v>
      </c>
      <c r="K3816">
        <f>INDEX(products!$A$1:$G$5001,MATCH(orders!$D3816,products!$A$1:$A$5001,0),MATCH(K$1,products!$A$1:$G$1,0))</f>
        <v>1</v>
      </c>
      <c r="L3816" s="3">
        <f>INDEX(products!$A$1:$G$5001,MATCH(orders!$D3816,products!$A$1:$A$5001,0),MATCH(L$1,products!$A$1:$G$1,0))</f>
        <v>0.91953333333333331</v>
      </c>
      <c r="M3816" s="3">
        <f t="shared" si="59"/>
        <v>0.91953333333333331</v>
      </c>
      <c r="N3816" t="str">
        <f>_xlfn.XLOOKUP(Orders[[#This Row],[Customer ID]],customers!$A$1:$A$4972,customers!$I$1:$I$4972,,0)</f>
        <v>Yes</v>
      </c>
    </row>
    <row r="3817" spans="1:14" x14ac:dyDescent="0.25">
      <c r="A3817" t="s">
        <v>17640</v>
      </c>
      <c r="B3817" s="2">
        <v>45138</v>
      </c>
      <c r="C3817" t="s">
        <v>17641</v>
      </c>
      <c r="D3817" t="s">
        <v>17642</v>
      </c>
      <c r="E3817">
        <v>4</v>
      </c>
      <c r="F3817" t="str">
        <f>_xlfn.XLOOKUP(C3817,customers!$A$1:$A$4972,customers!B$1:B$4972,,0)</f>
        <v>Todd Hill</v>
      </c>
      <c r="H3817" t="str">
        <f>_xlfn.XLOOKUP(C3817,customers!$A$1:$A$4972,customers!$G$1:$G$4972,,0)</f>
        <v>United States</v>
      </c>
      <c r="I3817" t="str">
        <f>INDEX(products!$A$1:$G$5001,MATCH(orders!$D3817,products!$A$1:$A$5001,0),MATCH(I$1,products!$A$1:$G$1,0))</f>
        <v>Loans</v>
      </c>
      <c r="J3817" t="str">
        <f>INDEX(products!$A$1:$G$5001,MATCH(orders!$D3817,products!$A$1:$A$5001,0),MATCH(J$1,products!$A$1:$G$1,0))</f>
        <v>Standard</v>
      </c>
      <c r="K3817">
        <f>INDEX(products!$A$1:$G$5001,MATCH(orders!$D3817,products!$A$1:$A$5001,0),MATCH(K$1,products!$A$1:$G$1,0))</f>
        <v>10</v>
      </c>
      <c r="L3817" s="3">
        <f>INDEX(products!$A$1:$G$5001,MATCH(orders!$D3817,products!$A$1:$A$5001,0),MATCH(L$1,products!$A$1:$G$1,0))</f>
        <v>12.443</v>
      </c>
      <c r="M3817" s="3">
        <f t="shared" si="59"/>
        <v>49.771999999999998</v>
      </c>
      <c r="N3817" t="str">
        <f>_xlfn.XLOOKUP(Orders[[#This Row],[Customer ID]],customers!$A$1:$A$4972,customers!$I$1:$I$4972,,0)</f>
        <v>No</v>
      </c>
    </row>
    <row r="3818" spans="1:14" x14ac:dyDescent="0.25">
      <c r="A3818" t="s">
        <v>17644</v>
      </c>
      <c r="B3818" s="2">
        <v>45138</v>
      </c>
      <c r="C3818" t="s">
        <v>17645</v>
      </c>
      <c r="D3818" t="s">
        <v>17646</v>
      </c>
      <c r="E3818">
        <v>3</v>
      </c>
      <c r="F3818" t="str">
        <f>_xlfn.XLOOKUP(C3818,customers!$A$1:$A$4972,customers!B$1:B$4972,,0)</f>
        <v>Brandon Davila</v>
      </c>
      <c r="H3818" t="str">
        <f>_xlfn.XLOOKUP(C3818,customers!$A$1:$A$4972,customers!$G$1:$G$4972,,0)</f>
        <v>Japan</v>
      </c>
      <c r="I3818" t="str">
        <f>INDEX(products!$A$1:$G$5001,MATCH(orders!$D3818,products!$A$1:$A$5001,0),MATCH(I$1,products!$A$1:$G$1,0))</f>
        <v>Investments</v>
      </c>
      <c r="J3818" t="str">
        <f>INDEX(products!$A$1:$G$5001,MATCH(orders!$D3818,products!$A$1:$A$5001,0),MATCH(J$1,products!$A$1:$G$1,0))</f>
        <v>Premium</v>
      </c>
      <c r="K3818">
        <f>INDEX(products!$A$1:$G$5001,MATCH(orders!$D3818,products!$A$1:$A$5001,0),MATCH(K$1,products!$A$1:$G$1,0))</f>
        <v>5</v>
      </c>
      <c r="L3818" s="3">
        <f>INDEX(products!$A$1:$G$5001,MATCH(orders!$D3818,products!$A$1:$A$5001,0),MATCH(L$1,products!$A$1:$G$1,0))</f>
        <v>5.1293666666666669</v>
      </c>
      <c r="M3818" s="3">
        <f t="shared" si="59"/>
        <v>15.388100000000001</v>
      </c>
      <c r="N3818" t="str">
        <f>_xlfn.XLOOKUP(Orders[[#This Row],[Customer ID]],customers!$A$1:$A$4972,customers!$I$1:$I$4972,,0)</f>
        <v>Yes</v>
      </c>
    </row>
    <row r="3819" spans="1:14" x14ac:dyDescent="0.25">
      <c r="A3819" t="s">
        <v>17648</v>
      </c>
      <c r="B3819" s="2">
        <v>45138</v>
      </c>
      <c r="C3819" t="s">
        <v>17649</v>
      </c>
      <c r="D3819" t="s">
        <v>17650</v>
      </c>
      <c r="E3819">
        <v>4</v>
      </c>
      <c r="F3819" t="str">
        <f>_xlfn.XLOOKUP(C3819,customers!$A$1:$A$4972,customers!B$1:B$4972,,0)</f>
        <v>Brandon Garcia</v>
      </c>
      <c r="H3819" t="str">
        <f>_xlfn.XLOOKUP(C3819,customers!$A$1:$A$4972,customers!$G$1:$G$4972,,0)</f>
        <v>Japan</v>
      </c>
      <c r="I3819" t="str">
        <f>INDEX(products!$A$1:$G$5001,MATCH(orders!$D3819,products!$A$1:$A$5001,0),MATCH(I$1,products!$A$1:$G$1,0))</f>
        <v>Money Transfers</v>
      </c>
      <c r="J3819" t="str">
        <f>INDEX(products!$A$1:$G$5001,MATCH(orders!$D3819,products!$A$1:$A$5001,0),MATCH(J$1,products!$A$1:$G$1,0))</f>
        <v>VIP</v>
      </c>
      <c r="K3819">
        <f>INDEX(products!$A$1:$G$5001,MATCH(orders!$D3819,products!$A$1:$A$5001,0),MATCH(K$1,products!$A$1:$G$1,0))</f>
        <v>10</v>
      </c>
      <c r="L3819" s="3">
        <f>INDEX(products!$A$1:$G$5001,MATCH(orders!$D3819,products!$A$1:$A$5001,0),MATCH(L$1,products!$A$1:$G$1,0))</f>
        <v>14.902200000000001</v>
      </c>
      <c r="M3819" s="3">
        <f t="shared" si="59"/>
        <v>59.608800000000002</v>
      </c>
      <c r="N3819" t="str">
        <f>_xlfn.XLOOKUP(Orders[[#This Row],[Customer ID]],customers!$A$1:$A$4972,customers!$I$1:$I$4972,,0)</f>
        <v>No</v>
      </c>
    </row>
    <row r="3820" spans="1:14" x14ac:dyDescent="0.25">
      <c r="A3820" t="s">
        <v>17652</v>
      </c>
      <c r="B3820" s="2">
        <v>45139</v>
      </c>
      <c r="C3820" t="s">
        <v>17653</v>
      </c>
      <c r="D3820" t="s">
        <v>17654</v>
      </c>
      <c r="E3820">
        <v>3</v>
      </c>
      <c r="F3820" t="str">
        <f>_xlfn.XLOOKUP(C3820,customers!$A$1:$A$4972,customers!B$1:B$4972,,0)</f>
        <v>Monica Miller</v>
      </c>
      <c r="H3820" t="str">
        <f>_xlfn.XLOOKUP(C3820,customers!$A$1:$A$4972,customers!$G$1:$G$4972,,0)</f>
        <v>Brazil</v>
      </c>
      <c r="I3820" t="str">
        <f>INDEX(products!$A$1:$G$5001,MATCH(orders!$D3820,products!$A$1:$A$5001,0),MATCH(I$1,products!$A$1:$G$1,0))</f>
        <v>Investments</v>
      </c>
      <c r="J3820" t="str">
        <f>INDEX(products!$A$1:$G$5001,MATCH(orders!$D3820,products!$A$1:$A$5001,0),MATCH(J$1,products!$A$1:$G$1,0))</f>
        <v>Standard</v>
      </c>
      <c r="K3820">
        <f>INDEX(products!$A$1:$G$5001,MATCH(orders!$D3820,products!$A$1:$A$5001,0),MATCH(K$1,products!$A$1:$G$1,0))</f>
        <v>5</v>
      </c>
      <c r="L3820" s="3">
        <f>INDEX(products!$A$1:$G$5001,MATCH(orders!$D3820,products!$A$1:$A$5001,0),MATCH(L$1,products!$A$1:$G$1,0))</f>
        <v>7.4368000000000007</v>
      </c>
      <c r="M3820" s="3">
        <f t="shared" si="59"/>
        <v>22.310400000000001</v>
      </c>
      <c r="N3820" t="str">
        <f>_xlfn.XLOOKUP(Orders[[#This Row],[Customer ID]],customers!$A$1:$A$4972,customers!$I$1:$I$4972,,0)</f>
        <v>No</v>
      </c>
    </row>
    <row r="3821" spans="1:14" x14ac:dyDescent="0.25">
      <c r="A3821" t="s">
        <v>17656</v>
      </c>
      <c r="B3821" s="2">
        <v>45139</v>
      </c>
      <c r="C3821" t="s">
        <v>17657</v>
      </c>
      <c r="D3821" t="s">
        <v>17658</v>
      </c>
      <c r="E3821">
        <v>3</v>
      </c>
      <c r="F3821" t="str">
        <f>_xlfn.XLOOKUP(C3821,customers!$A$1:$A$4972,customers!B$1:B$4972,,0)</f>
        <v>Lisa Wilson</v>
      </c>
      <c r="H3821" t="str">
        <f>_xlfn.XLOOKUP(C3821,customers!$A$1:$A$4972,customers!$G$1:$G$4972,,0)</f>
        <v>United States</v>
      </c>
      <c r="I3821" t="str">
        <f>INDEX(products!$A$1:$G$5001,MATCH(orders!$D3821,products!$A$1:$A$5001,0),MATCH(I$1,products!$A$1:$G$1,0))</f>
        <v>Loans</v>
      </c>
      <c r="J3821" t="str">
        <f>INDEX(products!$A$1:$G$5001,MATCH(orders!$D3821,products!$A$1:$A$5001,0),MATCH(J$1,products!$A$1:$G$1,0))</f>
        <v>Standard</v>
      </c>
      <c r="K3821">
        <f>INDEX(products!$A$1:$G$5001,MATCH(orders!$D3821,products!$A$1:$A$5001,0),MATCH(K$1,products!$A$1:$G$1,0))</f>
        <v>5</v>
      </c>
      <c r="L3821" s="3">
        <f>INDEX(products!$A$1:$G$5001,MATCH(orders!$D3821,products!$A$1:$A$5001,0),MATCH(L$1,products!$A$1:$G$1,0))</f>
        <v>5.7201000000000004</v>
      </c>
      <c r="M3821" s="3">
        <f t="shared" si="59"/>
        <v>17.160299999999999</v>
      </c>
      <c r="N3821" t="str">
        <f>_xlfn.XLOOKUP(Orders[[#This Row],[Customer ID]],customers!$A$1:$A$4972,customers!$I$1:$I$4972,,0)</f>
        <v>Yes</v>
      </c>
    </row>
    <row r="3822" spans="1:14" x14ac:dyDescent="0.25">
      <c r="A3822" t="s">
        <v>17660</v>
      </c>
      <c r="B3822" s="2">
        <v>45140</v>
      </c>
      <c r="C3822" t="s">
        <v>17661</v>
      </c>
      <c r="D3822" t="s">
        <v>17662</v>
      </c>
      <c r="E3822">
        <v>3</v>
      </c>
      <c r="F3822" t="str">
        <f>_xlfn.XLOOKUP(C3822,customers!$A$1:$A$4972,customers!B$1:B$4972,,0)</f>
        <v>Manuel Roberts</v>
      </c>
      <c r="H3822" t="str">
        <f>_xlfn.XLOOKUP(C3822,customers!$A$1:$A$4972,customers!$G$1:$G$4972,,0)</f>
        <v>United States</v>
      </c>
      <c r="I3822" t="str">
        <f>INDEX(products!$A$1:$G$5001,MATCH(orders!$D3822,products!$A$1:$A$5001,0),MATCH(I$1,products!$A$1:$G$1,0))</f>
        <v>Credit Cards</v>
      </c>
      <c r="J3822" t="str">
        <f>INDEX(products!$A$1:$G$5001,MATCH(orders!$D3822,products!$A$1:$A$5001,0),MATCH(J$1,products!$A$1:$G$1,0))</f>
        <v>VIP</v>
      </c>
      <c r="K3822">
        <f>INDEX(products!$A$1:$G$5001,MATCH(orders!$D3822,products!$A$1:$A$5001,0),MATCH(K$1,products!$A$1:$G$1,0))</f>
        <v>5</v>
      </c>
      <c r="L3822" s="3">
        <f>INDEX(products!$A$1:$G$5001,MATCH(orders!$D3822,products!$A$1:$A$5001,0),MATCH(L$1,products!$A$1:$G$1,0))</f>
        <v>5.0874333333333333</v>
      </c>
      <c r="M3822" s="3">
        <f t="shared" si="59"/>
        <v>15.2623</v>
      </c>
      <c r="N3822" t="str">
        <f>_xlfn.XLOOKUP(Orders[[#This Row],[Customer ID]],customers!$A$1:$A$4972,customers!$I$1:$I$4972,,0)</f>
        <v>Yes</v>
      </c>
    </row>
    <row r="3823" spans="1:14" x14ac:dyDescent="0.25">
      <c r="A3823" t="s">
        <v>17664</v>
      </c>
      <c r="B3823" s="2">
        <v>45140</v>
      </c>
      <c r="C3823" t="s">
        <v>17665</v>
      </c>
      <c r="D3823" t="s">
        <v>17666</v>
      </c>
      <c r="E3823">
        <v>2</v>
      </c>
      <c r="F3823" t="str">
        <f>_xlfn.XLOOKUP(C3823,customers!$A$1:$A$4972,customers!B$1:B$4972,,0)</f>
        <v>Angelica Welch</v>
      </c>
      <c r="H3823" t="str">
        <f>_xlfn.XLOOKUP(C3823,customers!$A$1:$A$4972,customers!$G$1:$G$4972,,0)</f>
        <v>Japan</v>
      </c>
      <c r="I3823" t="str">
        <f>INDEX(products!$A$1:$G$5001,MATCH(orders!$D3823,products!$A$1:$A$5001,0),MATCH(I$1,products!$A$1:$G$1,0))</f>
        <v>Loans</v>
      </c>
      <c r="J3823" t="str">
        <f>INDEX(products!$A$1:$G$5001,MATCH(orders!$D3823,products!$A$1:$A$5001,0),MATCH(J$1,products!$A$1:$G$1,0))</f>
        <v>Premium</v>
      </c>
      <c r="K3823">
        <f>INDEX(products!$A$1:$G$5001,MATCH(orders!$D3823,products!$A$1:$A$5001,0),MATCH(K$1,products!$A$1:$G$1,0))</f>
        <v>3</v>
      </c>
      <c r="L3823" s="3">
        <f>INDEX(products!$A$1:$G$5001,MATCH(orders!$D3823,products!$A$1:$A$5001,0),MATCH(L$1,products!$A$1:$G$1,0))</f>
        <v>3.0876666666666668</v>
      </c>
      <c r="M3823" s="3">
        <f t="shared" si="59"/>
        <v>6.1753333333333336</v>
      </c>
      <c r="N3823" t="str">
        <f>_xlfn.XLOOKUP(Orders[[#This Row],[Customer ID]],customers!$A$1:$A$4972,customers!$I$1:$I$4972,,0)</f>
        <v>No</v>
      </c>
    </row>
    <row r="3824" spans="1:14" x14ac:dyDescent="0.25">
      <c r="A3824" t="s">
        <v>17668</v>
      </c>
      <c r="B3824" s="2">
        <v>45141</v>
      </c>
      <c r="C3824" t="s">
        <v>17669</v>
      </c>
      <c r="D3824" t="s">
        <v>17670</v>
      </c>
      <c r="E3824">
        <v>4</v>
      </c>
      <c r="F3824" t="str">
        <f>_xlfn.XLOOKUP(C3824,customers!$A$1:$A$4972,customers!B$1:B$4972,,0)</f>
        <v>Jennifer Williams</v>
      </c>
      <c r="H3824" t="str">
        <f>_xlfn.XLOOKUP(C3824,customers!$A$1:$A$4972,customers!$G$1:$G$4972,,0)</f>
        <v>Brazil</v>
      </c>
      <c r="I3824" t="str">
        <f>INDEX(products!$A$1:$G$5001,MATCH(orders!$D3824,products!$A$1:$A$5001,0),MATCH(I$1,products!$A$1:$G$1,0))</f>
        <v>Credit Cards</v>
      </c>
      <c r="J3824" t="str">
        <f>INDEX(products!$A$1:$G$5001,MATCH(orders!$D3824,products!$A$1:$A$5001,0),MATCH(J$1,products!$A$1:$G$1,0))</f>
        <v>Premium</v>
      </c>
      <c r="K3824">
        <f>INDEX(products!$A$1:$G$5001,MATCH(orders!$D3824,products!$A$1:$A$5001,0),MATCH(K$1,products!$A$1:$G$1,0))</f>
        <v>10</v>
      </c>
      <c r="L3824" s="3">
        <f>INDEX(products!$A$1:$G$5001,MATCH(orders!$D3824,products!$A$1:$A$5001,0),MATCH(L$1,products!$A$1:$G$1,0))</f>
        <v>14.723800000000001</v>
      </c>
      <c r="M3824" s="3">
        <f t="shared" si="59"/>
        <v>58.895200000000003</v>
      </c>
      <c r="N3824" t="str">
        <f>_xlfn.XLOOKUP(Orders[[#This Row],[Customer ID]],customers!$A$1:$A$4972,customers!$I$1:$I$4972,,0)</f>
        <v>No</v>
      </c>
    </row>
    <row r="3825" spans="1:14" x14ac:dyDescent="0.25">
      <c r="A3825" t="s">
        <v>17672</v>
      </c>
      <c r="B3825" s="2">
        <v>45141</v>
      </c>
      <c r="C3825" t="s">
        <v>17673</v>
      </c>
      <c r="D3825" t="s">
        <v>17674</v>
      </c>
      <c r="E3825">
        <v>3</v>
      </c>
      <c r="F3825" t="str">
        <f>_xlfn.XLOOKUP(C3825,customers!$A$1:$A$4972,customers!B$1:B$4972,,0)</f>
        <v>Thomas Davis</v>
      </c>
      <c r="H3825" t="str">
        <f>_xlfn.XLOOKUP(C3825,customers!$A$1:$A$4972,customers!$G$1:$G$4972,,0)</f>
        <v>Japan</v>
      </c>
      <c r="I3825" t="str">
        <f>INDEX(products!$A$1:$G$5001,MATCH(orders!$D3825,products!$A$1:$A$5001,0),MATCH(I$1,products!$A$1:$G$1,0))</f>
        <v>Credit Cards</v>
      </c>
      <c r="J3825" t="str">
        <f>INDEX(products!$A$1:$G$5001,MATCH(orders!$D3825,products!$A$1:$A$5001,0),MATCH(J$1,products!$A$1:$G$1,0))</f>
        <v>Standard</v>
      </c>
      <c r="K3825">
        <f>INDEX(products!$A$1:$G$5001,MATCH(orders!$D3825,products!$A$1:$A$5001,0),MATCH(K$1,products!$A$1:$G$1,0))</f>
        <v>5</v>
      </c>
      <c r="L3825" s="3">
        <f>INDEX(products!$A$1:$G$5001,MATCH(orders!$D3825,products!$A$1:$A$5001,0),MATCH(L$1,products!$A$1:$G$1,0))</f>
        <v>4.9742333333333333</v>
      </c>
      <c r="M3825" s="3">
        <f t="shared" si="59"/>
        <v>14.922699999999999</v>
      </c>
      <c r="N3825" t="str">
        <f>_xlfn.XLOOKUP(Orders[[#This Row],[Customer ID]],customers!$A$1:$A$4972,customers!$I$1:$I$4972,,0)</f>
        <v>Yes</v>
      </c>
    </row>
    <row r="3826" spans="1:14" x14ac:dyDescent="0.25">
      <c r="A3826" t="s">
        <v>17675</v>
      </c>
      <c r="B3826" s="2">
        <v>45142</v>
      </c>
      <c r="C3826" t="s">
        <v>17676</v>
      </c>
      <c r="D3826" t="s">
        <v>17677</v>
      </c>
      <c r="E3826">
        <v>1</v>
      </c>
      <c r="F3826" t="str">
        <f>_xlfn.XLOOKUP(C3826,customers!$A$1:$A$4972,customers!B$1:B$4972,,0)</f>
        <v>Christina Lindsey</v>
      </c>
      <c r="H3826" t="str">
        <f>_xlfn.XLOOKUP(C3826,customers!$A$1:$A$4972,customers!$G$1:$G$4972,,0)</f>
        <v>Japan</v>
      </c>
      <c r="I3826" t="str">
        <f>INDEX(products!$A$1:$G$5001,MATCH(orders!$D3826,products!$A$1:$A$5001,0),MATCH(I$1,products!$A$1:$G$1,0))</f>
        <v>Credit Cards</v>
      </c>
      <c r="J3826" t="str">
        <f>INDEX(products!$A$1:$G$5001,MATCH(orders!$D3826,products!$A$1:$A$5001,0),MATCH(J$1,products!$A$1:$G$1,0))</f>
        <v>Premium</v>
      </c>
      <c r="K3826">
        <f>INDEX(products!$A$1:$G$5001,MATCH(orders!$D3826,products!$A$1:$A$5001,0),MATCH(K$1,products!$A$1:$G$1,0))</f>
        <v>1</v>
      </c>
      <c r="L3826" s="3">
        <f>INDEX(products!$A$1:$G$5001,MATCH(orders!$D3826,products!$A$1:$A$5001,0),MATCH(L$1,products!$A$1:$G$1,0))</f>
        <v>0.87573333333333336</v>
      </c>
      <c r="M3826" s="3">
        <f t="shared" si="59"/>
        <v>0.87573333333333336</v>
      </c>
      <c r="N3826" t="str">
        <f>_xlfn.XLOOKUP(Orders[[#This Row],[Customer ID]],customers!$A$1:$A$4972,customers!$I$1:$I$4972,,0)</f>
        <v>Yes</v>
      </c>
    </row>
    <row r="3827" spans="1:14" x14ac:dyDescent="0.25">
      <c r="A3827" t="s">
        <v>17679</v>
      </c>
      <c r="B3827" s="2">
        <v>45142</v>
      </c>
      <c r="C3827" t="s">
        <v>17680</v>
      </c>
      <c r="D3827" t="s">
        <v>17681</v>
      </c>
      <c r="E3827">
        <v>2</v>
      </c>
      <c r="F3827" t="str">
        <f>_xlfn.XLOOKUP(C3827,customers!$A$1:$A$4972,customers!B$1:B$4972,,0)</f>
        <v>Thomas Williams</v>
      </c>
      <c r="H3827" t="str">
        <f>_xlfn.XLOOKUP(C3827,customers!$A$1:$A$4972,customers!$G$1:$G$4972,,0)</f>
        <v>Germany</v>
      </c>
      <c r="I3827" t="str">
        <f>INDEX(products!$A$1:$G$5001,MATCH(orders!$D3827,products!$A$1:$A$5001,0),MATCH(I$1,products!$A$1:$G$1,0))</f>
        <v>Credit Cards</v>
      </c>
      <c r="J3827" t="str">
        <f>INDEX(products!$A$1:$G$5001,MATCH(orders!$D3827,products!$A$1:$A$5001,0),MATCH(J$1,products!$A$1:$G$1,0))</f>
        <v>VIP</v>
      </c>
      <c r="K3827">
        <f>INDEX(products!$A$1:$G$5001,MATCH(orders!$D3827,products!$A$1:$A$5001,0),MATCH(K$1,products!$A$1:$G$1,0))</f>
        <v>3</v>
      </c>
      <c r="L3827" s="3">
        <f>INDEX(products!$A$1:$G$5001,MATCH(orders!$D3827,products!$A$1:$A$5001,0),MATCH(L$1,products!$A$1:$G$1,0))</f>
        <v>2.2540666666666671</v>
      </c>
      <c r="M3827" s="3">
        <f t="shared" si="59"/>
        <v>4.5081333333333342</v>
      </c>
      <c r="N3827" t="str">
        <f>_xlfn.XLOOKUP(Orders[[#This Row],[Customer ID]],customers!$A$1:$A$4972,customers!$I$1:$I$4972,,0)</f>
        <v>No</v>
      </c>
    </row>
    <row r="3828" spans="1:14" x14ac:dyDescent="0.25">
      <c r="A3828" t="s">
        <v>17683</v>
      </c>
      <c r="B3828" s="2">
        <v>45142</v>
      </c>
      <c r="C3828" t="s">
        <v>17684</v>
      </c>
      <c r="D3828" t="s">
        <v>17685</v>
      </c>
      <c r="E3828">
        <v>4</v>
      </c>
      <c r="F3828" t="str">
        <f>_xlfn.XLOOKUP(C3828,customers!$A$1:$A$4972,customers!B$1:B$4972,,0)</f>
        <v>Harold Barker</v>
      </c>
      <c r="H3828" t="str">
        <f>_xlfn.XLOOKUP(C3828,customers!$A$1:$A$4972,customers!$G$1:$G$4972,,0)</f>
        <v>Germany</v>
      </c>
      <c r="I3828" t="str">
        <f>INDEX(products!$A$1:$G$5001,MATCH(orders!$D3828,products!$A$1:$A$5001,0),MATCH(I$1,products!$A$1:$G$1,0))</f>
        <v>Money Transfers</v>
      </c>
      <c r="J3828" t="str">
        <f>INDEX(products!$A$1:$G$5001,MATCH(orders!$D3828,products!$A$1:$A$5001,0),MATCH(J$1,products!$A$1:$G$1,0))</f>
        <v>Premium</v>
      </c>
      <c r="K3828">
        <f>INDEX(products!$A$1:$G$5001,MATCH(orders!$D3828,products!$A$1:$A$5001,0),MATCH(K$1,products!$A$1:$G$1,0))</f>
        <v>10</v>
      </c>
      <c r="L3828" s="3">
        <f>INDEX(products!$A$1:$G$5001,MATCH(orders!$D3828,products!$A$1:$A$5001,0),MATCH(L$1,products!$A$1:$G$1,0))</f>
        <v>11.333600000000001</v>
      </c>
      <c r="M3828" s="3">
        <f t="shared" si="59"/>
        <v>45.334400000000002</v>
      </c>
      <c r="N3828" t="str">
        <f>_xlfn.XLOOKUP(Orders[[#This Row],[Customer ID]],customers!$A$1:$A$4972,customers!$I$1:$I$4972,,0)</f>
        <v>Yes</v>
      </c>
    </row>
    <row r="3829" spans="1:14" x14ac:dyDescent="0.25">
      <c r="A3829" t="s">
        <v>17687</v>
      </c>
      <c r="B3829" s="2">
        <v>45143</v>
      </c>
      <c r="C3829" t="s">
        <v>17688</v>
      </c>
      <c r="D3829" t="s">
        <v>17689</v>
      </c>
      <c r="E3829">
        <v>3</v>
      </c>
      <c r="F3829" t="str">
        <f>_xlfn.XLOOKUP(C3829,customers!$A$1:$A$4972,customers!B$1:B$4972,,0)</f>
        <v>Eric Ellis</v>
      </c>
      <c r="H3829" t="str">
        <f>_xlfn.XLOOKUP(C3829,customers!$A$1:$A$4972,customers!$G$1:$G$4972,,0)</f>
        <v>Brazil</v>
      </c>
      <c r="I3829" t="str">
        <f>INDEX(products!$A$1:$G$5001,MATCH(orders!$D3829,products!$A$1:$A$5001,0),MATCH(I$1,products!$A$1:$G$1,0))</f>
        <v>Loans</v>
      </c>
      <c r="J3829" t="str">
        <f>INDEX(products!$A$1:$G$5001,MATCH(orders!$D3829,products!$A$1:$A$5001,0),MATCH(J$1,products!$A$1:$G$1,0))</f>
        <v>VIP</v>
      </c>
      <c r="K3829">
        <f>INDEX(products!$A$1:$G$5001,MATCH(orders!$D3829,products!$A$1:$A$5001,0),MATCH(K$1,products!$A$1:$G$1,0))</f>
        <v>5</v>
      </c>
      <c r="L3829" s="3">
        <f>INDEX(products!$A$1:$G$5001,MATCH(orders!$D3829,products!$A$1:$A$5001,0),MATCH(L$1,products!$A$1:$G$1,0))</f>
        <v>5.7440000000000007</v>
      </c>
      <c r="M3829" s="3">
        <f t="shared" si="59"/>
        <v>17.232000000000003</v>
      </c>
      <c r="N3829" t="str">
        <f>_xlfn.XLOOKUP(Orders[[#This Row],[Customer ID]],customers!$A$1:$A$4972,customers!$I$1:$I$4972,,0)</f>
        <v>No</v>
      </c>
    </row>
    <row r="3830" spans="1:14" x14ac:dyDescent="0.25">
      <c r="A3830" t="s">
        <v>17691</v>
      </c>
      <c r="B3830" s="2">
        <v>45143</v>
      </c>
      <c r="C3830" t="s">
        <v>17692</v>
      </c>
      <c r="D3830" t="s">
        <v>17693</v>
      </c>
      <c r="E3830">
        <v>1</v>
      </c>
      <c r="F3830" t="str">
        <f>_xlfn.XLOOKUP(C3830,customers!$A$1:$A$4972,customers!B$1:B$4972,,0)</f>
        <v>Thomas Copeland</v>
      </c>
      <c r="H3830" t="str">
        <f>_xlfn.XLOOKUP(C3830,customers!$A$1:$A$4972,customers!$G$1:$G$4972,,0)</f>
        <v>South Africa</v>
      </c>
      <c r="I3830" t="str">
        <f>INDEX(products!$A$1:$G$5001,MATCH(orders!$D3830,products!$A$1:$A$5001,0),MATCH(I$1,products!$A$1:$G$1,0))</f>
        <v>Investments</v>
      </c>
      <c r="J3830" t="str">
        <f>INDEX(products!$A$1:$G$5001,MATCH(orders!$D3830,products!$A$1:$A$5001,0),MATCH(J$1,products!$A$1:$G$1,0))</f>
        <v>Standard</v>
      </c>
      <c r="K3830">
        <f>INDEX(products!$A$1:$G$5001,MATCH(orders!$D3830,products!$A$1:$A$5001,0),MATCH(K$1,products!$A$1:$G$1,0))</f>
        <v>1</v>
      </c>
      <c r="L3830" s="3">
        <f>INDEX(products!$A$1:$G$5001,MATCH(orders!$D3830,products!$A$1:$A$5001,0),MATCH(L$1,products!$A$1:$G$1,0))</f>
        <v>1.5075666666666669</v>
      </c>
      <c r="M3830" s="3">
        <f t="shared" si="59"/>
        <v>1.5075666666666669</v>
      </c>
      <c r="N3830" t="str">
        <f>_xlfn.XLOOKUP(Orders[[#This Row],[Customer ID]],customers!$A$1:$A$4972,customers!$I$1:$I$4972,,0)</f>
        <v>No</v>
      </c>
    </row>
    <row r="3831" spans="1:14" x14ac:dyDescent="0.25">
      <c r="A3831" t="s">
        <v>17695</v>
      </c>
      <c r="B3831" s="2">
        <v>45144</v>
      </c>
      <c r="C3831" t="s">
        <v>17696</v>
      </c>
      <c r="D3831" t="s">
        <v>17697</v>
      </c>
      <c r="E3831">
        <v>4</v>
      </c>
      <c r="F3831" t="str">
        <f>_xlfn.XLOOKUP(C3831,customers!$A$1:$A$4972,customers!B$1:B$4972,,0)</f>
        <v>Matthew Rodriguez</v>
      </c>
      <c r="H3831" t="str">
        <f>_xlfn.XLOOKUP(C3831,customers!$A$1:$A$4972,customers!$G$1:$G$4972,,0)</f>
        <v>Germany</v>
      </c>
      <c r="I3831" t="str">
        <f>INDEX(products!$A$1:$G$5001,MATCH(orders!$D3831,products!$A$1:$A$5001,0),MATCH(I$1,products!$A$1:$G$1,0))</f>
        <v>Credit Cards</v>
      </c>
      <c r="J3831" t="str">
        <f>INDEX(products!$A$1:$G$5001,MATCH(orders!$D3831,products!$A$1:$A$5001,0),MATCH(J$1,products!$A$1:$G$1,0))</f>
        <v>VIP</v>
      </c>
      <c r="K3831">
        <f>INDEX(products!$A$1:$G$5001,MATCH(orders!$D3831,products!$A$1:$A$5001,0),MATCH(K$1,products!$A$1:$G$1,0))</f>
        <v>10</v>
      </c>
      <c r="L3831" s="3">
        <f>INDEX(products!$A$1:$G$5001,MATCH(orders!$D3831,products!$A$1:$A$5001,0),MATCH(L$1,products!$A$1:$G$1,0))</f>
        <v>8.8790666666666667</v>
      </c>
      <c r="M3831" s="3">
        <f t="shared" si="59"/>
        <v>35.516266666666667</v>
      </c>
      <c r="N3831" t="str">
        <f>_xlfn.XLOOKUP(Orders[[#This Row],[Customer ID]],customers!$A$1:$A$4972,customers!$I$1:$I$4972,,0)</f>
        <v>Yes</v>
      </c>
    </row>
    <row r="3832" spans="1:14" x14ac:dyDescent="0.25">
      <c r="A3832" t="s">
        <v>17699</v>
      </c>
      <c r="B3832" s="2">
        <v>45144</v>
      </c>
      <c r="C3832" t="s">
        <v>17700</v>
      </c>
      <c r="D3832" t="s">
        <v>17701</v>
      </c>
      <c r="E3832">
        <v>4</v>
      </c>
      <c r="F3832" t="str">
        <f>_xlfn.XLOOKUP(C3832,customers!$A$1:$A$4972,customers!B$1:B$4972,,0)</f>
        <v>Kimberly Jackson</v>
      </c>
      <c r="H3832" t="str">
        <f>_xlfn.XLOOKUP(C3832,customers!$A$1:$A$4972,customers!$G$1:$G$4972,,0)</f>
        <v>South Africa</v>
      </c>
      <c r="I3832" t="str">
        <f>INDEX(products!$A$1:$G$5001,MATCH(orders!$D3832,products!$A$1:$A$5001,0),MATCH(I$1,products!$A$1:$G$1,0))</f>
        <v>Credit Cards</v>
      </c>
      <c r="J3832" t="str">
        <f>INDEX(products!$A$1:$G$5001,MATCH(orders!$D3832,products!$A$1:$A$5001,0),MATCH(J$1,products!$A$1:$G$1,0))</f>
        <v>Standard</v>
      </c>
      <c r="K3832">
        <f>INDEX(products!$A$1:$G$5001,MATCH(orders!$D3832,products!$A$1:$A$5001,0),MATCH(K$1,products!$A$1:$G$1,0))</f>
        <v>10</v>
      </c>
      <c r="L3832" s="3">
        <f>INDEX(products!$A$1:$G$5001,MATCH(orders!$D3832,products!$A$1:$A$5001,0),MATCH(L$1,products!$A$1:$G$1,0))</f>
        <v>10.47656666666667</v>
      </c>
      <c r="M3832" s="3">
        <f t="shared" si="59"/>
        <v>41.906266666666681</v>
      </c>
      <c r="N3832" t="str">
        <f>_xlfn.XLOOKUP(Orders[[#This Row],[Customer ID]],customers!$A$1:$A$4972,customers!$I$1:$I$4972,,0)</f>
        <v>Yes</v>
      </c>
    </row>
    <row r="3833" spans="1:14" x14ac:dyDescent="0.25">
      <c r="A3833" t="s">
        <v>17703</v>
      </c>
      <c r="B3833" s="2">
        <v>45145</v>
      </c>
      <c r="C3833" t="s">
        <v>17704</v>
      </c>
      <c r="D3833" t="s">
        <v>17705</v>
      </c>
      <c r="E3833">
        <v>2</v>
      </c>
      <c r="F3833" t="str">
        <f>_xlfn.XLOOKUP(C3833,customers!$A$1:$A$4972,customers!B$1:B$4972,,0)</f>
        <v>Stacey Smith</v>
      </c>
      <c r="H3833" t="str">
        <f>_xlfn.XLOOKUP(C3833,customers!$A$1:$A$4972,customers!$G$1:$G$4972,,0)</f>
        <v>United States</v>
      </c>
      <c r="I3833" t="str">
        <f>INDEX(products!$A$1:$G$5001,MATCH(orders!$D3833,products!$A$1:$A$5001,0),MATCH(I$1,products!$A$1:$G$1,0))</f>
        <v>Investments</v>
      </c>
      <c r="J3833" t="str">
        <f>INDEX(products!$A$1:$G$5001,MATCH(orders!$D3833,products!$A$1:$A$5001,0),MATCH(J$1,products!$A$1:$G$1,0))</f>
        <v>VIP</v>
      </c>
      <c r="K3833">
        <f>INDEX(products!$A$1:$G$5001,MATCH(orders!$D3833,products!$A$1:$A$5001,0),MATCH(K$1,products!$A$1:$G$1,0))</f>
        <v>3</v>
      </c>
      <c r="L3833" s="3">
        <f>INDEX(products!$A$1:$G$5001,MATCH(orders!$D3833,products!$A$1:$A$5001,0),MATCH(L$1,products!$A$1:$G$1,0))</f>
        <v>4.4252333333333329</v>
      </c>
      <c r="M3833" s="3">
        <f t="shared" si="59"/>
        <v>8.8504666666666658</v>
      </c>
      <c r="N3833" t="str">
        <f>_xlfn.XLOOKUP(Orders[[#This Row],[Customer ID]],customers!$A$1:$A$4972,customers!$I$1:$I$4972,,0)</f>
        <v>No</v>
      </c>
    </row>
    <row r="3834" spans="1:14" x14ac:dyDescent="0.25">
      <c r="A3834" t="s">
        <v>17707</v>
      </c>
      <c r="B3834" s="2">
        <v>45145</v>
      </c>
      <c r="C3834" t="s">
        <v>17708</v>
      </c>
      <c r="D3834" t="s">
        <v>17709</v>
      </c>
      <c r="E3834">
        <v>4</v>
      </c>
      <c r="F3834" t="str">
        <f>_xlfn.XLOOKUP(C3834,customers!$A$1:$A$4972,customers!B$1:B$4972,,0)</f>
        <v>Victoria Harris</v>
      </c>
      <c r="H3834" t="str">
        <f>_xlfn.XLOOKUP(C3834,customers!$A$1:$A$4972,customers!$G$1:$G$4972,,0)</f>
        <v>Germany</v>
      </c>
      <c r="I3834" t="str">
        <f>INDEX(products!$A$1:$G$5001,MATCH(orders!$D3834,products!$A$1:$A$5001,0),MATCH(I$1,products!$A$1:$G$1,0))</f>
        <v>Investments</v>
      </c>
      <c r="J3834" t="str">
        <f>INDEX(products!$A$1:$G$5001,MATCH(orders!$D3834,products!$A$1:$A$5001,0),MATCH(J$1,products!$A$1:$G$1,0))</f>
        <v>VIP</v>
      </c>
      <c r="K3834">
        <f>INDEX(products!$A$1:$G$5001,MATCH(orders!$D3834,products!$A$1:$A$5001,0),MATCH(K$1,products!$A$1:$G$1,0))</f>
        <v>10</v>
      </c>
      <c r="L3834" s="3">
        <f>INDEX(products!$A$1:$G$5001,MATCH(orders!$D3834,products!$A$1:$A$5001,0),MATCH(L$1,products!$A$1:$G$1,0))</f>
        <v>14.902900000000001</v>
      </c>
      <c r="M3834" s="3">
        <f t="shared" si="59"/>
        <v>59.611600000000003</v>
      </c>
      <c r="N3834" t="str">
        <f>_xlfn.XLOOKUP(Orders[[#This Row],[Customer ID]],customers!$A$1:$A$4972,customers!$I$1:$I$4972,,0)</f>
        <v>Yes</v>
      </c>
    </row>
    <row r="3835" spans="1:14" x14ac:dyDescent="0.25">
      <c r="A3835" t="s">
        <v>17711</v>
      </c>
      <c r="B3835" s="2">
        <v>45145</v>
      </c>
      <c r="C3835" t="s">
        <v>17712</v>
      </c>
      <c r="D3835" t="s">
        <v>17713</v>
      </c>
      <c r="E3835">
        <v>2</v>
      </c>
      <c r="F3835" t="str">
        <f>_xlfn.XLOOKUP(C3835,customers!$A$1:$A$4972,customers!B$1:B$4972,,0)</f>
        <v>Leonard Deleon</v>
      </c>
      <c r="H3835" t="str">
        <f>_xlfn.XLOOKUP(C3835,customers!$A$1:$A$4972,customers!$G$1:$G$4972,,0)</f>
        <v>Germany</v>
      </c>
      <c r="I3835" t="str">
        <f>INDEX(products!$A$1:$G$5001,MATCH(orders!$D3835,products!$A$1:$A$5001,0),MATCH(I$1,products!$A$1:$G$1,0))</f>
        <v>Credit Cards</v>
      </c>
      <c r="J3835" t="str">
        <f>INDEX(products!$A$1:$G$5001,MATCH(orders!$D3835,products!$A$1:$A$5001,0),MATCH(J$1,products!$A$1:$G$1,0))</f>
        <v>Premium</v>
      </c>
      <c r="K3835">
        <f>INDEX(products!$A$1:$G$5001,MATCH(orders!$D3835,products!$A$1:$A$5001,0),MATCH(K$1,products!$A$1:$G$1,0))</f>
        <v>3</v>
      </c>
      <c r="L3835" s="3">
        <f>INDEX(products!$A$1:$G$5001,MATCH(orders!$D3835,products!$A$1:$A$5001,0),MATCH(L$1,products!$A$1:$G$1,0))</f>
        <v>3.153833333333333</v>
      </c>
      <c r="M3835" s="3">
        <f t="shared" si="59"/>
        <v>6.3076666666666661</v>
      </c>
      <c r="N3835" t="str">
        <f>_xlfn.XLOOKUP(Orders[[#This Row],[Customer ID]],customers!$A$1:$A$4972,customers!$I$1:$I$4972,,0)</f>
        <v>Yes</v>
      </c>
    </row>
    <row r="3836" spans="1:14" x14ac:dyDescent="0.25">
      <c r="A3836" t="s">
        <v>17715</v>
      </c>
      <c r="B3836" s="2">
        <v>45146</v>
      </c>
      <c r="C3836" t="s">
        <v>17716</v>
      </c>
      <c r="D3836" t="s">
        <v>17717</v>
      </c>
      <c r="E3836">
        <v>3</v>
      </c>
      <c r="F3836" t="str">
        <f>_xlfn.XLOOKUP(C3836,customers!$A$1:$A$4972,customers!B$1:B$4972,,0)</f>
        <v>William Scott</v>
      </c>
      <c r="H3836" t="str">
        <f>_xlfn.XLOOKUP(C3836,customers!$A$1:$A$4972,customers!$G$1:$G$4972,,0)</f>
        <v>Brazil</v>
      </c>
      <c r="I3836" t="str">
        <f>INDEX(products!$A$1:$G$5001,MATCH(orders!$D3836,products!$A$1:$A$5001,0),MATCH(I$1,products!$A$1:$G$1,0))</f>
        <v>Investments</v>
      </c>
      <c r="J3836" t="str">
        <f>INDEX(products!$A$1:$G$5001,MATCH(orders!$D3836,products!$A$1:$A$5001,0),MATCH(J$1,products!$A$1:$G$1,0))</f>
        <v>VIP</v>
      </c>
      <c r="K3836">
        <f>INDEX(products!$A$1:$G$5001,MATCH(orders!$D3836,products!$A$1:$A$5001,0),MATCH(K$1,products!$A$1:$G$1,0))</f>
        <v>5</v>
      </c>
      <c r="L3836" s="3">
        <f>INDEX(products!$A$1:$G$5001,MATCH(orders!$D3836,products!$A$1:$A$5001,0),MATCH(L$1,products!$A$1:$G$1,0))</f>
        <v>5.6289666666666669</v>
      </c>
      <c r="M3836" s="3">
        <f t="shared" si="59"/>
        <v>16.886900000000001</v>
      </c>
      <c r="N3836" t="str">
        <f>_xlfn.XLOOKUP(Orders[[#This Row],[Customer ID]],customers!$A$1:$A$4972,customers!$I$1:$I$4972,,0)</f>
        <v>Yes</v>
      </c>
    </row>
    <row r="3837" spans="1:14" x14ac:dyDescent="0.25">
      <c r="A3837" t="s">
        <v>17718</v>
      </c>
      <c r="B3837" s="2">
        <v>45146</v>
      </c>
      <c r="C3837" t="s">
        <v>17719</v>
      </c>
      <c r="D3837" t="s">
        <v>17720</v>
      </c>
      <c r="E3837">
        <v>2</v>
      </c>
      <c r="F3837" t="str">
        <f>_xlfn.XLOOKUP(C3837,customers!$A$1:$A$4972,customers!B$1:B$4972,,0)</f>
        <v>Aaron Rocha</v>
      </c>
      <c r="H3837" t="str">
        <f>_xlfn.XLOOKUP(C3837,customers!$A$1:$A$4972,customers!$G$1:$G$4972,,0)</f>
        <v>South Africa</v>
      </c>
      <c r="I3837" t="str">
        <f>INDEX(products!$A$1:$G$5001,MATCH(orders!$D3837,products!$A$1:$A$5001,0),MATCH(I$1,products!$A$1:$G$1,0))</f>
        <v>Investments</v>
      </c>
      <c r="J3837" t="str">
        <f>INDEX(products!$A$1:$G$5001,MATCH(orders!$D3837,products!$A$1:$A$5001,0),MATCH(J$1,products!$A$1:$G$1,0))</f>
        <v>Standard</v>
      </c>
      <c r="K3837">
        <f>INDEX(products!$A$1:$G$5001,MATCH(orders!$D3837,products!$A$1:$A$5001,0),MATCH(K$1,products!$A$1:$G$1,0))</f>
        <v>3</v>
      </c>
      <c r="L3837" s="3">
        <f>INDEX(products!$A$1:$G$5001,MATCH(orders!$D3837,products!$A$1:$A$5001,0),MATCH(L$1,products!$A$1:$G$1,0))</f>
        <v>2.9098666666666668</v>
      </c>
      <c r="M3837" s="3">
        <f t="shared" si="59"/>
        <v>5.8197333333333336</v>
      </c>
      <c r="N3837" t="str">
        <f>_xlfn.XLOOKUP(Orders[[#This Row],[Customer ID]],customers!$A$1:$A$4972,customers!$I$1:$I$4972,,0)</f>
        <v>Yes</v>
      </c>
    </row>
    <row r="3838" spans="1:14" x14ac:dyDescent="0.25">
      <c r="A3838" t="s">
        <v>17722</v>
      </c>
      <c r="B3838" s="2">
        <v>45147</v>
      </c>
      <c r="C3838" t="s">
        <v>17723</v>
      </c>
      <c r="D3838" t="s">
        <v>17724</v>
      </c>
      <c r="E3838">
        <v>1</v>
      </c>
      <c r="F3838" t="str">
        <f>_xlfn.XLOOKUP(C3838,customers!$A$1:$A$4972,customers!B$1:B$4972,,0)</f>
        <v>Richard Khan</v>
      </c>
      <c r="H3838" t="str">
        <f>_xlfn.XLOOKUP(C3838,customers!$A$1:$A$4972,customers!$G$1:$G$4972,,0)</f>
        <v>Germany</v>
      </c>
      <c r="I3838" t="str">
        <f>INDEX(products!$A$1:$G$5001,MATCH(orders!$D3838,products!$A$1:$A$5001,0),MATCH(I$1,products!$A$1:$G$1,0))</f>
        <v>Money Transfers</v>
      </c>
      <c r="J3838" t="str">
        <f>INDEX(products!$A$1:$G$5001,MATCH(orders!$D3838,products!$A$1:$A$5001,0),MATCH(J$1,products!$A$1:$G$1,0))</f>
        <v>VIP</v>
      </c>
      <c r="K3838">
        <f>INDEX(products!$A$1:$G$5001,MATCH(orders!$D3838,products!$A$1:$A$5001,0),MATCH(K$1,products!$A$1:$G$1,0))</f>
        <v>1</v>
      </c>
      <c r="L3838" s="3">
        <f>INDEX(products!$A$1:$G$5001,MATCH(orders!$D3838,products!$A$1:$A$5001,0),MATCH(L$1,products!$A$1:$G$1,0))</f>
        <v>1.5992333333333331</v>
      </c>
      <c r="M3838" s="3">
        <f t="shared" si="59"/>
        <v>1.5992333333333331</v>
      </c>
      <c r="N3838" t="str">
        <f>_xlfn.XLOOKUP(Orders[[#This Row],[Customer ID]],customers!$A$1:$A$4972,customers!$I$1:$I$4972,,0)</f>
        <v>Yes</v>
      </c>
    </row>
    <row r="3839" spans="1:14" x14ac:dyDescent="0.25">
      <c r="A3839" t="s">
        <v>17726</v>
      </c>
      <c r="B3839" s="2">
        <v>45147</v>
      </c>
      <c r="C3839" t="s">
        <v>17727</v>
      </c>
      <c r="D3839" t="s">
        <v>17728</v>
      </c>
      <c r="E3839">
        <v>2</v>
      </c>
      <c r="F3839" t="str">
        <f>_xlfn.XLOOKUP(C3839,customers!$A$1:$A$4972,customers!B$1:B$4972,,0)</f>
        <v>Brenda Duran</v>
      </c>
      <c r="H3839" t="str">
        <f>_xlfn.XLOOKUP(C3839,customers!$A$1:$A$4972,customers!$G$1:$G$4972,,0)</f>
        <v>Germany</v>
      </c>
      <c r="I3839" t="str">
        <f>INDEX(products!$A$1:$G$5001,MATCH(orders!$D3839,products!$A$1:$A$5001,0),MATCH(I$1,products!$A$1:$G$1,0))</f>
        <v>Investments</v>
      </c>
      <c r="J3839" t="str">
        <f>INDEX(products!$A$1:$G$5001,MATCH(orders!$D3839,products!$A$1:$A$5001,0),MATCH(J$1,products!$A$1:$G$1,0))</f>
        <v>Standard</v>
      </c>
      <c r="K3839">
        <f>INDEX(products!$A$1:$G$5001,MATCH(orders!$D3839,products!$A$1:$A$5001,0),MATCH(K$1,products!$A$1:$G$1,0))</f>
        <v>3</v>
      </c>
      <c r="L3839" s="3">
        <f>INDEX(products!$A$1:$G$5001,MATCH(orders!$D3839,products!$A$1:$A$5001,0),MATCH(L$1,products!$A$1:$G$1,0))</f>
        <v>2.3559333333333332</v>
      </c>
      <c r="M3839" s="3">
        <f t="shared" si="59"/>
        <v>4.7118666666666664</v>
      </c>
      <c r="N3839" t="str">
        <f>_xlfn.XLOOKUP(Orders[[#This Row],[Customer ID]],customers!$A$1:$A$4972,customers!$I$1:$I$4972,,0)</f>
        <v>No</v>
      </c>
    </row>
    <row r="3840" spans="1:14" x14ac:dyDescent="0.25">
      <c r="A3840" t="s">
        <v>17730</v>
      </c>
      <c r="B3840" s="2">
        <v>45148</v>
      </c>
      <c r="C3840" t="s">
        <v>17731</v>
      </c>
      <c r="D3840" t="s">
        <v>17732</v>
      </c>
      <c r="E3840">
        <v>1</v>
      </c>
      <c r="F3840" t="str">
        <f>_xlfn.XLOOKUP(C3840,customers!$A$1:$A$4972,customers!B$1:B$4972,,0)</f>
        <v>Keith Hernandez</v>
      </c>
      <c r="H3840" t="str">
        <f>_xlfn.XLOOKUP(C3840,customers!$A$1:$A$4972,customers!$G$1:$G$4972,,0)</f>
        <v>Brazil</v>
      </c>
      <c r="I3840" t="str">
        <f>INDEX(products!$A$1:$G$5001,MATCH(orders!$D3840,products!$A$1:$A$5001,0),MATCH(I$1,products!$A$1:$G$1,0))</f>
        <v>Loans</v>
      </c>
      <c r="J3840" t="str">
        <f>INDEX(products!$A$1:$G$5001,MATCH(orders!$D3840,products!$A$1:$A$5001,0),MATCH(J$1,products!$A$1:$G$1,0))</f>
        <v>Standard</v>
      </c>
      <c r="K3840">
        <f>INDEX(products!$A$1:$G$5001,MATCH(orders!$D3840,products!$A$1:$A$5001,0),MATCH(K$1,products!$A$1:$G$1,0))</f>
        <v>1</v>
      </c>
      <c r="L3840" s="3">
        <f>INDEX(products!$A$1:$G$5001,MATCH(orders!$D3840,products!$A$1:$A$5001,0),MATCH(L$1,products!$A$1:$G$1,0))</f>
        <v>1.6004</v>
      </c>
      <c r="M3840" s="3">
        <f t="shared" si="59"/>
        <v>1.6004</v>
      </c>
      <c r="N3840" t="str">
        <f>_xlfn.XLOOKUP(Orders[[#This Row],[Customer ID]],customers!$A$1:$A$4972,customers!$I$1:$I$4972,,0)</f>
        <v>Yes</v>
      </c>
    </row>
    <row r="3841" spans="1:14" x14ac:dyDescent="0.25">
      <c r="A3841" t="s">
        <v>17734</v>
      </c>
      <c r="B3841" s="2">
        <v>45148</v>
      </c>
      <c r="C3841" t="s">
        <v>17735</v>
      </c>
      <c r="D3841" t="s">
        <v>17736</v>
      </c>
      <c r="E3841">
        <v>2</v>
      </c>
      <c r="F3841" t="str">
        <f>_xlfn.XLOOKUP(C3841,customers!$A$1:$A$4972,customers!B$1:B$4972,,0)</f>
        <v>Bridget Wilson</v>
      </c>
      <c r="H3841" t="str">
        <f>_xlfn.XLOOKUP(C3841,customers!$A$1:$A$4972,customers!$G$1:$G$4972,,0)</f>
        <v>Brazil</v>
      </c>
      <c r="I3841" t="str">
        <f>INDEX(products!$A$1:$G$5001,MATCH(orders!$D3841,products!$A$1:$A$5001,0),MATCH(I$1,products!$A$1:$G$1,0))</f>
        <v>Loans</v>
      </c>
      <c r="J3841" t="str">
        <f>INDEX(products!$A$1:$G$5001,MATCH(orders!$D3841,products!$A$1:$A$5001,0),MATCH(J$1,products!$A$1:$G$1,0))</f>
        <v>VIP</v>
      </c>
      <c r="K3841">
        <f>INDEX(products!$A$1:$G$5001,MATCH(orders!$D3841,products!$A$1:$A$5001,0),MATCH(K$1,products!$A$1:$G$1,0))</f>
        <v>3</v>
      </c>
      <c r="L3841" s="3">
        <f>INDEX(products!$A$1:$G$5001,MATCH(orders!$D3841,products!$A$1:$A$5001,0),MATCH(L$1,products!$A$1:$G$1,0))</f>
        <v>4.0515999999999996</v>
      </c>
      <c r="M3841" s="3">
        <f t="shared" si="59"/>
        <v>8.1031999999999993</v>
      </c>
      <c r="N3841" t="str">
        <f>_xlfn.XLOOKUP(Orders[[#This Row],[Customer ID]],customers!$A$1:$A$4972,customers!$I$1:$I$4972,,0)</f>
        <v>Yes</v>
      </c>
    </row>
    <row r="3842" spans="1:14" x14ac:dyDescent="0.25">
      <c r="A3842" t="s">
        <v>17738</v>
      </c>
      <c r="B3842" s="2">
        <v>45149</v>
      </c>
      <c r="C3842" t="s">
        <v>17739</v>
      </c>
      <c r="D3842" t="s">
        <v>17740</v>
      </c>
      <c r="E3842">
        <v>4</v>
      </c>
      <c r="F3842" t="str">
        <f>_xlfn.XLOOKUP(C3842,customers!$A$1:$A$4972,customers!B$1:B$4972,,0)</f>
        <v>Brian Davidson</v>
      </c>
      <c r="H3842" t="str">
        <f>_xlfn.XLOOKUP(C3842,customers!$A$1:$A$4972,customers!$G$1:$G$4972,,0)</f>
        <v>South Africa</v>
      </c>
      <c r="I3842" t="str">
        <f>INDEX(products!$A$1:$G$5001,MATCH(orders!$D3842,products!$A$1:$A$5001,0),MATCH(I$1,products!$A$1:$G$1,0))</f>
        <v>Loans</v>
      </c>
      <c r="J3842" t="str">
        <f>INDEX(products!$A$1:$G$5001,MATCH(orders!$D3842,products!$A$1:$A$5001,0),MATCH(J$1,products!$A$1:$G$1,0))</f>
        <v>Premium</v>
      </c>
      <c r="K3842">
        <f>INDEX(products!$A$1:$G$5001,MATCH(orders!$D3842,products!$A$1:$A$5001,0),MATCH(K$1,products!$A$1:$G$1,0))</f>
        <v>10</v>
      </c>
      <c r="L3842" s="3">
        <f>INDEX(products!$A$1:$G$5001,MATCH(orders!$D3842,products!$A$1:$A$5001,0),MATCH(L$1,products!$A$1:$G$1,0))</f>
        <v>11.9824</v>
      </c>
      <c r="M3842" s="3">
        <f t="shared" si="59"/>
        <v>47.929600000000001</v>
      </c>
      <c r="N3842" t="str">
        <f>_xlfn.XLOOKUP(Orders[[#This Row],[Customer ID]],customers!$A$1:$A$4972,customers!$I$1:$I$4972,,0)</f>
        <v>Yes</v>
      </c>
    </row>
    <row r="3843" spans="1:14" x14ac:dyDescent="0.25">
      <c r="A3843" t="s">
        <v>17742</v>
      </c>
      <c r="B3843" s="2">
        <v>45149</v>
      </c>
      <c r="C3843" t="s">
        <v>17743</v>
      </c>
      <c r="D3843" t="s">
        <v>17744</v>
      </c>
      <c r="E3843">
        <v>3</v>
      </c>
      <c r="F3843" t="str">
        <f>_xlfn.XLOOKUP(C3843,customers!$A$1:$A$4972,customers!B$1:B$4972,,0)</f>
        <v>Megan Watson</v>
      </c>
      <c r="H3843" t="str">
        <f>_xlfn.XLOOKUP(C3843,customers!$A$1:$A$4972,customers!$G$1:$G$4972,,0)</f>
        <v>United States</v>
      </c>
      <c r="I3843" t="str">
        <f>INDEX(products!$A$1:$G$5001,MATCH(orders!$D3843,products!$A$1:$A$5001,0),MATCH(I$1,products!$A$1:$G$1,0))</f>
        <v>Credit Cards</v>
      </c>
      <c r="J3843" t="str">
        <f>INDEX(products!$A$1:$G$5001,MATCH(orders!$D3843,products!$A$1:$A$5001,0),MATCH(J$1,products!$A$1:$G$1,0))</f>
        <v>VIP</v>
      </c>
      <c r="K3843">
        <f>INDEX(products!$A$1:$G$5001,MATCH(orders!$D3843,products!$A$1:$A$5001,0),MATCH(K$1,products!$A$1:$G$1,0))</f>
        <v>5</v>
      </c>
      <c r="L3843" s="3">
        <f>INDEX(products!$A$1:$G$5001,MATCH(orders!$D3843,products!$A$1:$A$5001,0),MATCH(L$1,products!$A$1:$G$1,0))</f>
        <v>3.4966333333333339</v>
      </c>
      <c r="M3843" s="3">
        <f t="shared" ref="M3843:M3906" si="60">L3843*E3843</f>
        <v>10.489900000000002</v>
      </c>
      <c r="N3843" t="str">
        <f>_xlfn.XLOOKUP(Orders[[#This Row],[Customer ID]],customers!$A$1:$A$4972,customers!$I$1:$I$4972,,0)</f>
        <v>No</v>
      </c>
    </row>
    <row r="3844" spans="1:14" x14ac:dyDescent="0.25">
      <c r="A3844" t="s">
        <v>17746</v>
      </c>
      <c r="B3844" s="2">
        <v>45149</v>
      </c>
      <c r="C3844" t="s">
        <v>17747</v>
      </c>
      <c r="D3844" t="s">
        <v>17748</v>
      </c>
      <c r="E3844">
        <v>1</v>
      </c>
      <c r="F3844" t="str">
        <f>_xlfn.XLOOKUP(C3844,customers!$A$1:$A$4972,customers!B$1:B$4972,,0)</f>
        <v>Kevin Norris</v>
      </c>
      <c r="H3844" t="str">
        <f>_xlfn.XLOOKUP(C3844,customers!$A$1:$A$4972,customers!$G$1:$G$4972,,0)</f>
        <v>United States</v>
      </c>
      <c r="I3844" t="str">
        <f>INDEX(products!$A$1:$G$5001,MATCH(orders!$D3844,products!$A$1:$A$5001,0),MATCH(I$1,products!$A$1:$G$1,0))</f>
        <v>Loans</v>
      </c>
      <c r="J3844" t="str">
        <f>INDEX(products!$A$1:$G$5001,MATCH(orders!$D3844,products!$A$1:$A$5001,0),MATCH(J$1,products!$A$1:$G$1,0))</f>
        <v>VIP</v>
      </c>
      <c r="K3844">
        <f>INDEX(products!$A$1:$G$5001,MATCH(orders!$D3844,products!$A$1:$A$5001,0),MATCH(K$1,products!$A$1:$G$1,0))</f>
        <v>1</v>
      </c>
      <c r="L3844" s="3">
        <f>INDEX(products!$A$1:$G$5001,MATCH(orders!$D3844,products!$A$1:$A$5001,0),MATCH(L$1,products!$A$1:$G$1,0))</f>
        <v>1.142266666666667</v>
      </c>
      <c r="M3844" s="3">
        <f t="shared" si="60"/>
        <v>1.142266666666667</v>
      </c>
      <c r="N3844" t="str">
        <f>_xlfn.XLOOKUP(Orders[[#This Row],[Customer ID]],customers!$A$1:$A$4972,customers!$I$1:$I$4972,,0)</f>
        <v>No</v>
      </c>
    </row>
    <row r="3845" spans="1:14" x14ac:dyDescent="0.25">
      <c r="A3845" t="s">
        <v>17750</v>
      </c>
      <c r="B3845" s="2">
        <v>45150</v>
      </c>
      <c r="C3845" t="s">
        <v>17751</v>
      </c>
      <c r="D3845" t="s">
        <v>17752</v>
      </c>
      <c r="E3845">
        <v>2</v>
      </c>
      <c r="F3845" t="str">
        <f>_xlfn.XLOOKUP(C3845,customers!$A$1:$A$4972,customers!B$1:B$4972,,0)</f>
        <v>Terry Mccormick</v>
      </c>
      <c r="H3845" t="str">
        <f>_xlfn.XLOOKUP(C3845,customers!$A$1:$A$4972,customers!$G$1:$G$4972,,0)</f>
        <v>Japan</v>
      </c>
      <c r="I3845" t="str">
        <f>INDEX(products!$A$1:$G$5001,MATCH(orders!$D3845,products!$A$1:$A$5001,0),MATCH(I$1,products!$A$1:$G$1,0))</f>
        <v>Money Transfers</v>
      </c>
      <c r="J3845" t="str">
        <f>INDEX(products!$A$1:$G$5001,MATCH(orders!$D3845,products!$A$1:$A$5001,0),MATCH(J$1,products!$A$1:$G$1,0))</f>
        <v>Premium</v>
      </c>
      <c r="K3845">
        <f>INDEX(products!$A$1:$G$5001,MATCH(orders!$D3845,products!$A$1:$A$5001,0),MATCH(K$1,products!$A$1:$G$1,0))</f>
        <v>3</v>
      </c>
      <c r="L3845" s="3">
        <f>INDEX(products!$A$1:$G$5001,MATCH(orders!$D3845,products!$A$1:$A$5001,0),MATCH(L$1,products!$A$1:$G$1,0))</f>
        <v>3.223233333333333</v>
      </c>
      <c r="M3845" s="3">
        <f t="shared" si="60"/>
        <v>6.4464666666666659</v>
      </c>
      <c r="N3845" t="str">
        <f>_xlfn.XLOOKUP(Orders[[#This Row],[Customer ID]],customers!$A$1:$A$4972,customers!$I$1:$I$4972,,0)</f>
        <v>No</v>
      </c>
    </row>
    <row r="3846" spans="1:14" x14ac:dyDescent="0.25">
      <c r="A3846" t="s">
        <v>17754</v>
      </c>
      <c r="B3846" s="2">
        <v>45150</v>
      </c>
      <c r="C3846" t="s">
        <v>17755</v>
      </c>
      <c r="D3846" t="s">
        <v>17756</v>
      </c>
      <c r="E3846">
        <v>2</v>
      </c>
      <c r="F3846" t="str">
        <f>_xlfn.XLOOKUP(C3846,customers!$A$1:$A$4972,customers!B$1:B$4972,,0)</f>
        <v>Jessica Lynn</v>
      </c>
      <c r="H3846" t="str">
        <f>_xlfn.XLOOKUP(C3846,customers!$A$1:$A$4972,customers!$G$1:$G$4972,,0)</f>
        <v>Germany</v>
      </c>
      <c r="I3846" t="str">
        <f>INDEX(products!$A$1:$G$5001,MATCH(orders!$D3846,products!$A$1:$A$5001,0),MATCH(I$1,products!$A$1:$G$1,0))</f>
        <v>Loans</v>
      </c>
      <c r="J3846" t="str">
        <f>INDEX(products!$A$1:$G$5001,MATCH(orders!$D3846,products!$A$1:$A$5001,0),MATCH(J$1,products!$A$1:$G$1,0))</f>
        <v>Standard</v>
      </c>
      <c r="K3846">
        <f>INDEX(products!$A$1:$G$5001,MATCH(orders!$D3846,products!$A$1:$A$5001,0),MATCH(K$1,products!$A$1:$G$1,0))</f>
        <v>3</v>
      </c>
      <c r="L3846" s="3">
        <f>INDEX(products!$A$1:$G$5001,MATCH(orders!$D3846,products!$A$1:$A$5001,0),MATCH(L$1,products!$A$1:$G$1,0))</f>
        <v>2.4836666666666671</v>
      </c>
      <c r="M3846" s="3">
        <f t="shared" si="60"/>
        <v>4.9673333333333343</v>
      </c>
      <c r="N3846" t="str">
        <f>_xlfn.XLOOKUP(Orders[[#This Row],[Customer ID]],customers!$A$1:$A$4972,customers!$I$1:$I$4972,,0)</f>
        <v>Yes</v>
      </c>
    </row>
    <row r="3847" spans="1:14" x14ac:dyDescent="0.25">
      <c r="A3847" t="s">
        <v>17758</v>
      </c>
      <c r="B3847" s="2">
        <v>45151</v>
      </c>
      <c r="C3847" t="s">
        <v>17759</v>
      </c>
      <c r="D3847" t="s">
        <v>17760</v>
      </c>
      <c r="E3847">
        <v>2</v>
      </c>
      <c r="F3847" t="str">
        <f>_xlfn.XLOOKUP(C3847,customers!$A$1:$A$4972,customers!B$1:B$4972,,0)</f>
        <v>Jordan Graves</v>
      </c>
      <c r="H3847" t="str">
        <f>_xlfn.XLOOKUP(C3847,customers!$A$1:$A$4972,customers!$G$1:$G$4972,,0)</f>
        <v>South Africa</v>
      </c>
      <c r="I3847" t="str">
        <f>INDEX(products!$A$1:$G$5001,MATCH(orders!$D3847,products!$A$1:$A$5001,0),MATCH(I$1,products!$A$1:$G$1,0))</f>
        <v>Credit Cards</v>
      </c>
      <c r="J3847" t="str">
        <f>INDEX(products!$A$1:$G$5001,MATCH(orders!$D3847,products!$A$1:$A$5001,0),MATCH(J$1,products!$A$1:$G$1,0))</f>
        <v>VIP</v>
      </c>
      <c r="K3847">
        <f>INDEX(products!$A$1:$G$5001,MATCH(orders!$D3847,products!$A$1:$A$5001,0),MATCH(K$1,products!$A$1:$G$1,0))</f>
        <v>3</v>
      </c>
      <c r="L3847" s="3">
        <f>INDEX(products!$A$1:$G$5001,MATCH(orders!$D3847,products!$A$1:$A$5001,0),MATCH(L$1,products!$A$1:$G$1,0))</f>
        <v>3.9692333333333338</v>
      </c>
      <c r="M3847" s="3">
        <f t="shared" si="60"/>
        <v>7.9384666666666677</v>
      </c>
      <c r="N3847" t="str">
        <f>_xlfn.XLOOKUP(Orders[[#This Row],[Customer ID]],customers!$A$1:$A$4972,customers!$I$1:$I$4972,,0)</f>
        <v>No</v>
      </c>
    </row>
    <row r="3848" spans="1:14" x14ac:dyDescent="0.25">
      <c r="A3848" t="s">
        <v>17762</v>
      </c>
      <c r="B3848" s="2">
        <v>45151</v>
      </c>
      <c r="C3848" t="s">
        <v>17763</v>
      </c>
      <c r="D3848" t="s">
        <v>17764</v>
      </c>
      <c r="E3848">
        <v>4</v>
      </c>
      <c r="F3848" t="str">
        <f>_xlfn.XLOOKUP(C3848,customers!$A$1:$A$4972,customers!B$1:B$4972,,0)</f>
        <v>Deanna Jones</v>
      </c>
      <c r="H3848" t="str">
        <f>_xlfn.XLOOKUP(C3848,customers!$A$1:$A$4972,customers!$G$1:$G$4972,,0)</f>
        <v>Germany</v>
      </c>
      <c r="I3848" t="str">
        <f>INDEX(products!$A$1:$G$5001,MATCH(orders!$D3848,products!$A$1:$A$5001,0),MATCH(I$1,products!$A$1:$G$1,0))</f>
        <v>Money Transfers</v>
      </c>
      <c r="J3848" t="str">
        <f>INDEX(products!$A$1:$G$5001,MATCH(orders!$D3848,products!$A$1:$A$5001,0),MATCH(J$1,products!$A$1:$G$1,0))</f>
        <v>Premium</v>
      </c>
      <c r="K3848">
        <f>INDEX(products!$A$1:$G$5001,MATCH(orders!$D3848,products!$A$1:$A$5001,0),MATCH(K$1,products!$A$1:$G$1,0))</f>
        <v>10</v>
      </c>
      <c r="L3848" s="3">
        <f>INDEX(products!$A$1:$G$5001,MATCH(orders!$D3848,products!$A$1:$A$5001,0),MATCH(L$1,products!$A$1:$G$1,0))</f>
        <v>16.378166666666669</v>
      </c>
      <c r="M3848" s="3">
        <f t="shared" si="60"/>
        <v>65.512666666666675</v>
      </c>
      <c r="N3848" t="str">
        <f>_xlfn.XLOOKUP(Orders[[#This Row],[Customer ID]],customers!$A$1:$A$4972,customers!$I$1:$I$4972,,0)</f>
        <v>Yes</v>
      </c>
    </row>
    <row r="3849" spans="1:14" x14ac:dyDescent="0.25">
      <c r="A3849" t="s">
        <v>17766</v>
      </c>
      <c r="B3849" s="2">
        <v>45152</v>
      </c>
      <c r="C3849" t="s">
        <v>17767</v>
      </c>
      <c r="D3849" t="s">
        <v>17768</v>
      </c>
      <c r="E3849">
        <v>4</v>
      </c>
      <c r="F3849" t="str">
        <f>_xlfn.XLOOKUP(C3849,customers!$A$1:$A$4972,customers!B$1:B$4972,,0)</f>
        <v>Alan Flores</v>
      </c>
      <c r="H3849" t="str">
        <f>_xlfn.XLOOKUP(C3849,customers!$A$1:$A$4972,customers!$G$1:$G$4972,,0)</f>
        <v>South Africa</v>
      </c>
      <c r="I3849" t="str">
        <f>INDEX(products!$A$1:$G$5001,MATCH(orders!$D3849,products!$A$1:$A$5001,0),MATCH(I$1,products!$A$1:$G$1,0))</f>
        <v>Loans</v>
      </c>
      <c r="J3849" t="str">
        <f>INDEX(products!$A$1:$G$5001,MATCH(orders!$D3849,products!$A$1:$A$5001,0),MATCH(J$1,products!$A$1:$G$1,0))</f>
        <v>Premium</v>
      </c>
      <c r="K3849">
        <f>INDEX(products!$A$1:$G$5001,MATCH(orders!$D3849,products!$A$1:$A$5001,0),MATCH(K$1,products!$A$1:$G$1,0))</f>
        <v>10</v>
      </c>
      <c r="L3849" s="3">
        <f>INDEX(products!$A$1:$G$5001,MATCH(orders!$D3849,products!$A$1:$A$5001,0),MATCH(L$1,products!$A$1:$G$1,0))</f>
        <v>12.28856666666667</v>
      </c>
      <c r="M3849" s="3">
        <f t="shared" si="60"/>
        <v>49.154266666666679</v>
      </c>
      <c r="N3849" t="str">
        <f>_xlfn.XLOOKUP(Orders[[#This Row],[Customer ID]],customers!$A$1:$A$4972,customers!$I$1:$I$4972,,0)</f>
        <v>Yes</v>
      </c>
    </row>
    <row r="3850" spans="1:14" x14ac:dyDescent="0.25">
      <c r="A3850" t="s">
        <v>17770</v>
      </c>
      <c r="B3850" s="2">
        <v>45152</v>
      </c>
      <c r="C3850" t="s">
        <v>17771</v>
      </c>
      <c r="D3850" t="s">
        <v>17772</v>
      </c>
      <c r="E3850">
        <v>1</v>
      </c>
      <c r="F3850" t="str">
        <f>_xlfn.XLOOKUP(C3850,customers!$A$1:$A$4972,customers!B$1:B$4972,,0)</f>
        <v>Christopher Wright</v>
      </c>
      <c r="H3850" t="str">
        <f>_xlfn.XLOOKUP(C3850,customers!$A$1:$A$4972,customers!$G$1:$G$4972,,0)</f>
        <v>South Africa</v>
      </c>
      <c r="I3850" t="str">
        <f>INDEX(products!$A$1:$G$5001,MATCH(orders!$D3850,products!$A$1:$A$5001,0),MATCH(I$1,products!$A$1:$G$1,0))</f>
        <v>Money Transfers</v>
      </c>
      <c r="J3850" t="str">
        <f>INDEX(products!$A$1:$G$5001,MATCH(orders!$D3850,products!$A$1:$A$5001,0),MATCH(J$1,products!$A$1:$G$1,0))</f>
        <v>Standard</v>
      </c>
      <c r="K3850">
        <f>INDEX(products!$A$1:$G$5001,MATCH(orders!$D3850,products!$A$1:$A$5001,0),MATCH(K$1,products!$A$1:$G$1,0))</f>
        <v>1</v>
      </c>
      <c r="L3850" s="3">
        <f>INDEX(products!$A$1:$G$5001,MATCH(orders!$D3850,products!$A$1:$A$5001,0),MATCH(L$1,products!$A$1:$G$1,0))</f>
        <v>1.381433333333334</v>
      </c>
      <c r="M3850" s="3">
        <f t="shared" si="60"/>
        <v>1.381433333333334</v>
      </c>
      <c r="N3850" t="str">
        <f>_xlfn.XLOOKUP(Orders[[#This Row],[Customer ID]],customers!$A$1:$A$4972,customers!$I$1:$I$4972,,0)</f>
        <v>No</v>
      </c>
    </row>
    <row r="3851" spans="1:14" x14ac:dyDescent="0.25">
      <c r="A3851" t="s">
        <v>17774</v>
      </c>
      <c r="B3851" s="2">
        <v>45152</v>
      </c>
      <c r="C3851" t="s">
        <v>17775</v>
      </c>
      <c r="D3851" t="s">
        <v>17776</v>
      </c>
      <c r="E3851">
        <v>1</v>
      </c>
      <c r="F3851" t="str">
        <f>_xlfn.XLOOKUP(C3851,customers!$A$1:$A$4972,customers!B$1:B$4972,,0)</f>
        <v>Samantha Brown</v>
      </c>
      <c r="H3851" t="str">
        <f>_xlfn.XLOOKUP(C3851,customers!$A$1:$A$4972,customers!$G$1:$G$4972,,0)</f>
        <v>South Africa</v>
      </c>
      <c r="I3851" t="str">
        <f>INDEX(products!$A$1:$G$5001,MATCH(orders!$D3851,products!$A$1:$A$5001,0),MATCH(I$1,products!$A$1:$G$1,0))</f>
        <v>Money Transfers</v>
      </c>
      <c r="J3851" t="str">
        <f>INDEX(products!$A$1:$G$5001,MATCH(orders!$D3851,products!$A$1:$A$5001,0),MATCH(J$1,products!$A$1:$G$1,0))</f>
        <v>Premium</v>
      </c>
      <c r="K3851">
        <f>INDEX(products!$A$1:$G$5001,MATCH(orders!$D3851,products!$A$1:$A$5001,0),MATCH(K$1,products!$A$1:$G$1,0))</f>
        <v>1</v>
      </c>
      <c r="L3851" s="3">
        <f>INDEX(products!$A$1:$G$5001,MATCH(orders!$D3851,products!$A$1:$A$5001,0),MATCH(L$1,products!$A$1:$G$1,0))</f>
        <v>0.73513333333333342</v>
      </c>
      <c r="M3851" s="3">
        <f t="shared" si="60"/>
        <v>0.73513333333333342</v>
      </c>
      <c r="N3851" t="str">
        <f>_xlfn.XLOOKUP(Orders[[#This Row],[Customer ID]],customers!$A$1:$A$4972,customers!$I$1:$I$4972,,0)</f>
        <v>No</v>
      </c>
    </row>
    <row r="3852" spans="1:14" x14ac:dyDescent="0.25">
      <c r="A3852" t="s">
        <v>17777</v>
      </c>
      <c r="B3852" s="2">
        <v>45153</v>
      </c>
      <c r="C3852" t="s">
        <v>17778</v>
      </c>
      <c r="D3852" t="s">
        <v>17779</v>
      </c>
      <c r="E3852">
        <v>4</v>
      </c>
      <c r="F3852" t="str">
        <f>_xlfn.XLOOKUP(C3852,customers!$A$1:$A$4972,customers!B$1:B$4972,,0)</f>
        <v>Kelly Webb</v>
      </c>
      <c r="H3852" t="str">
        <f>_xlfn.XLOOKUP(C3852,customers!$A$1:$A$4972,customers!$G$1:$G$4972,,0)</f>
        <v>Germany</v>
      </c>
      <c r="I3852" t="str">
        <f>INDEX(products!$A$1:$G$5001,MATCH(orders!$D3852,products!$A$1:$A$5001,0),MATCH(I$1,products!$A$1:$G$1,0))</f>
        <v>Credit Cards</v>
      </c>
      <c r="J3852" t="str">
        <f>INDEX(products!$A$1:$G$5001,MATCH(orders!$D3852,products!$A$1:$A$5001,0),MATCH(J$1,products!$A$1:$G$1,0))</f>
        <v>Standard</v>
      </c>
      <c r="K3852">
        <f>INDEX(products!$A$1:$G$5001,MATCH(orders!$D3852,products!$A$1:$A$5001,0),MATCH(K$1,products!$A$1:$G$1,0))</f>
        <v>10</v>
      </c>
      <c r="L3852" s="3">
        <f>INDEX(products!$A$1:$G$5001,MATCH(orders!$D3852,products!$A$1:$A$5001,0),MATCH(L$1,products!$A$1:$G$1,0))</f>
        <v>10.84333333333333</v>
      </c>
      <c r="M3852" s="3">
        <f t="shared" si="60"/>
        <v>43.373333333333321</v>
      </c>
      <c r="N3852" t="str">
        <f>_xlfn.XLOOKUP(Orders[[#This Row],[Customer ID]],customers!$A$1:$A$4972,customers!$I$1:$I$4972,,0)</f>
        <v>No</v>
      </c>
    </row>
    <row r="3853" spans="1:14" x14ac:dyDescent="0.25">
      <c r="A3853" t="s">
        <v>17781</v>
      </c>
      <c r="B3853" s="2">
        <v>45153</v>
      </c>
      <c r="C3853" t="s">
        <v>17782</v>
      </c>
      <c r="D3853" t="s">
        <v>17783</v>
      </c>
      <c r="E3853">
        <v>1</v>
      </c>
      <c r="F3853" t="str">
        <f>_xlfn.XLOOKUP(C3853,customers!$A$1:$A$4972,customers!B$1:B$4972,,0)</f>
        <v>Anthony Owen</v>
      </c>
      <c r="H3853" t="str">
        <f>_xlfn.XLOOKUP(C3853,customers!$A$1:$A$4972,customers!$G$1:$G$4972,,0)</f>
        <v>Brazil</v>
      </c>
      <c r="I3853" t="str">
        <f>INDEX(products!$A$1:$G$5001,MATCH(orders!$D3853,products!$A$1:$A$5001,0),MATCH(I$1,products!$A$1:$G$1,0))</f>
        <v>Credit Cards</v>
      </c>
      <c r="J3853" t="str">
        <f>INDEX(products!$A$1:$G$5001,MATCH(orders!$D3853,products!$A$1:$A$5001,0),MATCH(J$1,products!$A$1:$G$1,0))</f>
        <v>VIP</v>
      </c>
      <c r="K3853">
        <f>INDEX(products!$A$1:$G$5001,MATCH(orders!$D3853,products!$A$1:$A$5001,0),MATCH(K$1,products!$A$1:$G$1,0))</f>
        <v>1</v>
      </c>
      <c r="L3853" s="3">
        <f>INDEX(products!$A$1:$G$5001,MATCH(orders!$D3853,products!$A$1:$A$5001,0),MATCH(L$1,products!$A$1:$G$1,0))</f>
        <v>0.78303333333333336</v>
      </c>
      <c r="M3853" s="3">
        <f t="shared" si="60"/>
        <v>0.78303333333333336</v>
      </c>
      <c r="N3853" t="str">
        <f>_xlfn.XLOOKUP(Orders[[#This Row],[Customer ID]],customers!$A$1:$A$4972,customers!$I$1:$I$4972,,0)</f>
        <v>No</v>
      </c>
    </row>
    <row r="3854" spans="1:14" x14ac:dyDescent="0.25">
      <c r="A3854" t="s">
        <v>17785</v>
      </c>
      <c r="B3854" s="2">
        <v>45154</v>
      </c>
      <c r="C3854" t="s">
        <v>17786</v>
      </c>
      <c r="D3854" t="s">
        <v>17787</v>
      </c>
      <c r="E3854">
        <v>3</v>
      </c>
      <c r="F3854" t="str">
        <f>_xlfn.XLOOKUP(C3854,customers!$A$1:$A$4972,customers!B$1:B$4972,,0)</f>
        <v>Julie Kelly</v>
      </c>
      <c r="H3854" t="str">
        <f>_xlfn.XLOOKUP(C3854,customers!$A$1:$A$4972,customers!$G$1:$G$4972,,0)</f>
        <v>Germany</v>
      </c>
      <c r="I3854" t="str">
        <f>INDEX(products!$A$1:$G$5001,MATCH(orders!$D3854,products!$A$1:$A$5001,0),MATCH(I$1,products!$A$1:$G$1,0))</f>
        <v>Money Transfers</v>
      </c>
      <c r="J3854" t="str">
        <f>INDEX(products!$A$1:$G$5001,MATCH(orders!$D3854,products!$A$1:$A$5001,0),MATCH(J$1,products!$A$1:$G$1,0))</f>
        <v>Premium</v>
      </c>
      <c r="K3854">
        <f>INDEX(products!$A$1:$G$5001,MATCH(orders!$D3854,products!$A$1:$A$5001,0),MATCH(K$1,products!$A$1:$G$1,0))</f>
        <v>5</v>
      </c>
      <c r="L3854" s="3">
        <f>INDEX(products!$A$1:$G$5001,MATCH(orders!$D3854,products!$A$1:$A$5001,0),MATCH(L$1,products!$A$1:$G$1,0))</f>
        <v>6.3973000000000004</v>
      </c>
      <c r="M3854" s="3">
        <f t="shared" si="60"/>
        <v>19.1919</v>
      </c>
      <c r="N3854" t="str">
        <f>_xlfn.XLOOKUP(Orders[[#This Row],[Customer ID]],customers!$A$1:$A$4972,customers!$I$1:$I$4972,,0)</f>
        <v>Yes</v>
      </c>
    </row>
    <row r="3855" spans="1:14" x14ac:dyDescent="0.25">
      <c r="A3855" t="s">
        <v>17789</v>
      </c>
      <c r="B3855" s="2">
        <v>45154</v>
      </c>
      <c r="C3855" t="s">
        <v>17790</v>
      </c>
      <c r="D3855" t="s">
        <v>17791</v>
      </c>
      <c r="E3855">
        <v>3</v>
      </c>
      <c r="F3855" t="str">
        <f>_xlfn.XLOOKUP(C3855,customers!$A$1:$A$4972,customers!B$1:B$4972,,0)</f>
        <v>Gail Allen</v>
      </c>
      <c r="H3855" t="str">
        <f>_xlfn.XLOOKUP(C3855,customers!$A$1:$A$4972,customers!$G$1:$G$4972,,0)</f>
        <v>South Africa</v>
      </c>
      <c r="I3855" t="str">
        <f>INDEX(products!$A$1:$G$5001,MATCH(orders!$D3855,products!$A$1:$A$5001,0),MATCH(I$1,products!$A$1:$G$1,0))</f>
        <v>Loans</v>
      </c>
      <c r="J3855" t="str">
        <f>INDEX(products!$A$1:$G$5001,MATCH(orders!$D3855,products!$A$1:$A$5001,0),MATCH(J$1,products!$A$1:$G$1,0))</f>
        <v>VIP</v>
      </c>
      <c r="K3855">
        <f>INDEX(products!$A$1:$G$5001,MATCH(orders!$D3855,products!$A$1:$A$5001,0),MATCH(K$1,products!$A$1:$G$1,0))</f>
        <v>5</v>
      </c>
      <c r="L3855" s="3">
        <f>INDEX(products!$A$1:$G$5001,MATCH(orders!$D3855,products!$A$1:$A$5001,0),MATCH(L$1,products!$A$1:$G$1,0))</f>
        <v>8.0257333333333332</v>
      </c>
      <c r="M3855" s="3">
        <f t="shared" si="60"/>
        <v>24.077199999999998</v>
      </c>
      <c r="N3855" t="str">
        <f>_xlfn.XLOOKUP(Orders[[#This Row],[Customer ID]],customers!$A$1:$A$4972,customers!$I$1:$I$4972,,0)</f>
        <v>No</v>
      </c>
    </row>
    <row r="3856" spans="1:14" x14ac:dyDescent="0.25">
      <c r="A3856" t="s">
        <v>17793</v>
      </c>
      <c r="B3856" s="2">
        <v>45155</v>
      </c>
      <c r="C3856" t="s">
        <v>17794</v>
      </c>
      <c r="D3856" t="s">
        <v>17795</v>
      </c>
      <c r="E3856">
        <v>4</v>
      </c>
      <c r="F3856" t="str">
        <f>_xlfn.XLOOKUP(C3856,customers!$A$1:$A$4972,customers!B$1:B$4972,,0)</f>
        <v>Andre Thompson</v>
      </c>
      <c r="H3856" t="str">
        <f>_xlfn.XLOOKUP(C3856,customers!$A$1:$A$4972,customers!$G$1:$G$4972,,0)</f>
        <v>Japan</v>
      </c>
      <c r="I3856" t="str">
        <f>INDEX(products!$A$1:$G$5001,MATCH(orders!$D3856,products!$A$1:$A$5001,0),MATCH(I$1,products!$A$1:$G$1,0))</f>
        <v>Credit Cards</v>
      </c>
      <c r="J3856" t="str">
        <f>INDEX(products!$A$1:$G$5001,MATCH(orders!$D3856,products!$A$1:$A$5001,0),MATCH(J$1,products!$A$1:$G$1,0))</f>
        <v>Premium</v>
      </c>
      <c r="K3856">
        <f>INDEX(products!$A$1:$G$5001,MATCH(orders!$D3856,products!$A$1:$A$5001,0),MATCH(K$1,products!$A$1:$G$1,0))</f>
        <v>10</v>
      </c>
      <c r="L3856" s="3">
        <f>INDEX(products!$A$1:$G$5001,MATCH(orders!$D3856,products!$A$1:$A$5001,0),MATCH(L$1,products!$A$1:$G$1,0))</f>
        <v>13.284433333333331</v>
      </c>
      <c r="M3856" s="3">
        <f t="shared" si="60"/>
        <v>53.137733333333323</v>
      </c>
      <c r="N3856" t="str">
        <f>_xlfn.XLOOKUP(Orders[[#This Row],[Customer ID]],customers!$A$1:$A$4972,customers!$I$1:$I$4972,,0)</f>
        <v>Yes</v>
      </c>
    </row>
    <row r="3857" spans="1:14" x14ac:dyDescent="0.25">
      <c r="A3857" t="s">
        <v>17797</v>
      </c>
      <c r="B3857" s="2">
        <v>45155</v>
      </c>
      <c r="C3857" t="s">
        <v>17798</v>
      </c>
      <c r="D3857" t="s">
        <v>17799</v>
      </c>
      <c r="E3857">
        <v>1</v>
      </c>
      <c r="F3857" t="str">
        <f>_xlfn.XLOOKUP(C3857,customers!$A$1:$A$4972,customers!B$1:B$4972,,0)</f>
        <v>Denise Johnston</v>
      </c>
      <c r="H3857" t="str">
        <f>_xlfn.XLOOKUP(C3857,customers!$A$1:$A$4972,customers!$G$1:$G$4972,,0)</f>
        <v>United States</v>
      </c>
      <c r="I3857" t="str">
        <f>INDEX(products!$A$1:$G$5001,MATCH(orders!$D3857,products!$A$1:$A$5001,0),MATCH(I$1,products!$A$1:$G$1,0))</f>
        <v>Money Transfers</v>
      </c>
      <c r="J3857" t="str">
        <f>INDEX(products!$A$1:$G$5001,MATCH(orders!$D3857,products!$A$1:$A$5001,0),MATCH(J$1,products!$A$1:$G$1,0))</f>
        <v>Premium</v>
      </c>
      <c r="K3857">
        <f>INDEX(products!$A$1:$G$5001,MATCH(orders!$D3857,products!$A$1:$A$5001,0),MATCH(K$1,products!$A$1:$G$1,0))</f>
        <v>1</v>
      </c>
      <c r="L3857" s="3">
        <f>INDEX(products!$A$1:$G$5001,MATCH(orders!$D3857,products!$A$1:$A$5001,0),MATCH(L$1,products!$A$1:$G$1,0))</f>
        <v>0.74346666666666661</v>
      </c>
      <c r="M3857" s="3">
        <f t="shared" si="60"/>
        <v>0.74346666666666661</v>
      </c>
      <c r="N3857" t="str">
        <f>_xlfn.XLOOKUP(Orders[[#This Row],[Customer ID]],customers!$A$1:$A$4972,customers!$I$1:$I$4972,,0)</f>
        <v>No</v>
      </c>
    </row>
    <row r="3858" spans="1:14" x14ac:dyDescent="0.25">
      <c r="A3858" t="s">
        <v>17801</v>
      </c>
      <c r="B3858" s="2">
        <v>45156</v>
      </c>
      <c r="C3858" t="s">
        <v>17802</v>
      </c>
      <c r="D3858" t="s">
        <v>17803</v>
      </c>
      <c r="E3858">
        <v>2</v>
      </c>
      <c r="F3858" t="str">
        <f>_xlfn.XLOOKUP(C3858,customers!$A$1:$A$4972,customers!B$1:B$4972,,0)</f>
        <v>Courtney Fox</v>
      </c>
      <c r="H3858" t="str">
        <f>_xlfn.XLOOKUP(C3858,customers!$A$1:$A$4972,customers!$G$1:$G$4972,,0)</f>
        <v>South Africa</v>
      </c>
      <c r="I3858" t="str">
        <f>INDEX(products!$A$1:$G$5001,MATCH(orders!$D3858,products!$A$1:$A$5001,0),MATCH(I$1,products!$A$1:$G$1,0))</f>
        <v>Investments</v>
      </c>
      <c r="J3858" t="str">
        <f>INDEX(products!$A$1:$G$5001,MATCH(orders!$D3858,products!$A$1:$A$5001,0),MATCH(J$1,products!$A$1:$G$1,0))</f>
        <v>VIP</v>
      </c>
      <c r="K3858">
        <f>INDEX(products!$A$1:$G$5001,MATCH(orders!$D3858,products!$A$1:$A$5001,0),MATCH(K$1,products!$A$1:$G$1,0))</f>
        <v>3</v>
      </c>
      <c r="L3858" s="3">
        <f>INDEX(products!$A$1:$G$5001,MATCH(orders!$D3858,products!$A$1:$A$5001,0),MATCH(L$1,products!$A$1:$G$1,0))</f>
        <v>3.0640000000000001</v>
      </c>
      <c r="M3858" s="3">
        <f t="shared" si="60"/>
        <v>6.1280000000000001</v>
      </c>
      <c r="N3858" t="str">
        <f>_xlfn.XLOOKUP(Orders[[#This Row],[Customer ID]],customers!$A$1:$A$4972,customers!$I$1:$I$4972,,0)</f>
        <v>No</v>
      </c>
    </row>
    <row r="3859" spans="1:14" x14ac:dyDescent="0.25">
      <c r="A3859" t="s">
        <v>17805</v>
      </c>
      <c r="B3859" s="2">
        <v>45156</v>
      </c>
      <c r="C3859" t="s">
        <v>17806</v>
      </c>
      <c r="D3859" t="s">
        <v>17807</v>
      </c>
      <c r="E3859">
        <v>3</v>
      </c>
      <c r="F3859" t="str">
        <f>_xlfn.XLOOKUP(C3859,customers!$A$1:$A$4972,customers!B$1:B$4972,,0)</f>
        <v>Anthony Fleming</v>
      </c>
      <c r="H3859" t="str">
        <f>_xlfn.XLOOKUP(C3859,customers!$A$1:$A$4972,customers!$G$1:$G$4972,,0)</f>
        <v>Japan</v>
      </c>
      <c r="I3859" t="str">
        <f>INDEX(products!$A$1:$G$5001,MATCH(orders!$D3859,products!$A$1:$A$5001,0),MATCH(I$1,products!$A$1:$G$1,0))</f>
        <v>Investments</v>
      </c>
      <c r="J3859" t="str">
        <f>INDEX(products!$A$1:$G$5001,MATCH(orders!$D3859,products!$A$1:$A$5001,0),MATCH(J$1,products!$A$1:$G$1,0))</f>
        <v>Premium</v>
      </c>
      <c r="K3859">
        <f>INDEX(products!$A$1:$G$5001,MATCH(orders!$D3859,products!$A$1:$A$5001,0),MATCH(K$1,products!$A$1:$G$1,0))</f>
        <v>5</v>
      </c>
      <c r="L3859" s="3">
        <f>INDEX(products!$A$1:$G$5001,MATCH(orders!$D3859,products!$A$1:$A$5001,0),MATCH(L$1,products!$A$1:$G$1,0))</f>
        <v>6.0866666666666669</v>
      </c>
      <c r="M3859" s="3">
        <f t="shared" si="60"/>
        <v>18.260000000000002</v>
      </c>
      <c r="N3859" t="str">
        <f>_xlfn.XLOOKUP(Orders[[#This Row],[Customer ID]],customers!$A$1:$A$4972,customers!$I$1:$I$4972,,0)</f>
        <v>No</v>
      </c>
    </row>
    <row r="3860" spans="1:14" x14ac:dyDescent="0.25">
      <c r="A3860" t="s">
        <v>17809</v>
      </c>
      <c r="B3860" s="2">
        <v>45156</v>
      </c>
      <c r="C3860" t="s">
        <v>17810</v>
      </c>
      <c r="D3860" t="s">
        <v>17811</v>
      </c>
      <c r="E3860">
        <v>4</v>
      </c>
      <c r="F3860" t="str">
        <f>_xlfn.XLOOKUP(C3860,customers!$A$1:$A$4972,customers!B$1:B$4972,,0)</f>
        <v>Diane Glenn</v>
      </c>
      <c r="H3860" t="str">
        <f>_xlfn.XLOOKUP(C3860,customers!$A$1:$A$4972,customers!$G$1:$G$4972,,0)</f>
        <v>Brazil</v>
      </c>
      <c r="I3860" t="str">
        <f>INDEX(products!$A$1:$G$5001,MATCH(orders!$D3860,products!$A$1:$A$5001,0),MATCH(I$1,products!$A$1:$G$1,0))</f>
        <v>Credit Cards</v>
      </c>
      <c r="J3860" t="str">
        <f>INDEX(products!$A$1:$G$5001,MATCH(orders!$D3860,products!$A$1:$A$5001,0),MATCH(J$1,products!$A$1:$G$1,0))</f>
        <v>VIP</v>
      </c>
      <c r="K3860">
        <f>INDEX(products!$A$1:$G$5001,MATCH(orders!$D3860,products!$A$1:$A$5001,0),MATCH(K$1,products!$A$1:$G$1,0))</f>
        <v>10</v>
      </c>
      <c r="L3860" s="3">
        <f>INDEX(products!$A$1:$G$5001,MATCH(orders!$D3860,products!$A$1:$A$5001,0),MATCH(L$1,products!$A$1:$G$1,0))</f>
        <v>10.69873333333333</v>
      </c>
      <c r="M3860" s="3">
        <f t="shared" si="60"/>
        <v>42.794933333333319</v>
      </c>
      <c r="N3860" t="str">
        <f>_xlfn.XLOOKUP(Orders[[#This Row],[Customer ID]],customers!$A$1:$A$4972,customers!$I$1:$I$4972,,0)</f>
        <v>Yes</v>
      </c>
    </row>
    <row r="3861" spans="1:14" x14ac:dyDescent="0.25">
      <c r="A3861" t="s">
        <v>17813</v>
      </c>
      <c r="B3861" s="2">
        <v>45157</v>
      </c>
      <c r="C3861" t="s">
        <v>17814</v>
      </c>
      <c r="D3861" t="s">
        <v>17815</v>
      </c>
      <c r="E3861">
        <v>1</v>
      </c>
      <c r="F3861" t="str">
        <f>_xlfn.XLOOKUP(C3861,customers!$A$1:$A$4972,customers!B$1:B$4972,,0)</f>
        <v>Glenn Johnston</v>
      </c>
      <c r="H3861" t="str">
        <f>_xlfn.XLOOKUP(C3861,customers!$A$1:$A$4972,customers!$G$1:$G$4972,,0)</f>
        <v>South Africa</v>
      </c>
      <c r="I3861" t="str">
        <f>INDEX(products!$A$1:$G$5001,MATCH(orders!$D3861,products!$A$1:$A$5001,0),MATCH(I$1,products!$A$1:$G$1,0))</f>
        <v>Loans</v>
      </c>
      <c r="J3861" t="str">
        <f>INDEX(products!$A$1:$G$5001,MATCH(orders!$D3861,products!$A$1:$A$5001,0),MATCH(J$1,products!$A$1:$G$1,0))</f>
        <v>VIP</v>
      </c>
      <c r="K3861">
        <f>INDEX(products!$A$1:$G$5001,MATCH(orders!$D3861,products!$A$1:$A$5001,0),MATCH(K$1,products!$A$1:$G$1,0))</f>
        <v>1</v>
      </c>
      <c r="L3861" s="3">
        <f>INDEX(products!$A$1:$G$5001,MATCH(orders!$D3861,products!$A$1:$A$5001,0),MATCH(L$1,products!$A$1:$G$1,0))</f>
        <v>1.5003</v>
      </c>
      <c r="M3861" s="3">
        <f t="shared" si="60"/>
        <v>1.5003</v>
      </c>
      <c r="N3861" t="str">
        <f>_xlfn.XLOOKUP(Orders[[#This Row],[Customer ID]],customers!$A$1:$A$4972,customers!$I$1:$I$4972,,0)</f>
        <v>No</v>
      </c>
    </row>
    <row r="3862" spans="1:14" x14ac:dyDescent="0.25">
      <c r="A3862" t="s">
        <v>17817</v>
      </c>
      <c r="B3862" s="2">
        <v>45157</v>
      </c>
      <c r="C3862" t="s">
        <v>17818</v>
      </c>
      <c r="D3862" t="s">
        <v>17819</v>
      </c>
      <c r="E3862">
        <v>4</v>
      </c>
      <c r="F3862" t="str">
        <f>_xlfn.XLOOKUP(C3862,customers!$A$1:$A$4972,customers!B$1:B$4972,,0)</f>
        <v>Christopher Roman</v>
      </c>
      <c r="H3862" t="str">
        <f>_xlfn.XLOOKUP(C3862,customers!$A$1:$A$4972,customers!$G$1:$G$4972,,0)</f>
        <v>Japan</v>
      </c>
      <c r="I3862" t="str">
        <f>INDEX(products!$A$1:$G$5001,MATCH(orders!$D3862,products!$A$1:$A$5001,0),MATCH(I$1,products!$A$1:$G$1,0))</f>
        <v>Investments</v>
      </c>
      <c r="J3862" t="str">
        <f>INDEX(products!$A$1:$G$5001,MATCH(orders!$D3862,products!$A$1:$A$5001,0),MATCH(J$1,products!$A$1:$G$1,0))</f>
        <v>Standard</v>
      </c>
      <c r="K3862">
        <f>INDEX(products!$A$1:$G$5001,MATCH(orders!$D3862,products!$A$1:$A$5001,0),MATCH(K$1,products!$A$1:$G$1,0))</f>
        <v>10</v>
      </c>
      <c r="L3862" s="3">
        <f>INDEX(products!$A$1:$G$5001,MATCH(orders!$D3862,products!$A$1:$A$5001,0),MATCH(L$1,products!$A$1:$G$1,0))</f>
        <v>14.813366666666671</v>
      </c>
      <c r="M3862" s="3">
        <f t="shared" si="60"/>
        <v>59.253466666666682</v>
      </c>
      <c r="N3862" t="str">
        <f>_xlfn.XLOOKUP(Orders[[#This Row],[Customer ID]],customers!$A$1:$A$4972,customers!$I$1:$I$4972,,0)</f>
        <v>Yes</v>
      </c>
    </row>
    <row r="3863" spans="1:14" x14ac:dyDescent="0.25">
      <c r="A3863" t="s">
        <v>17820</v>
      </c>
      <c r="B3863" s="2">
        <v>45158</v>
      </c>
      <c r="C3863" t="s">
        <v>17821</v>
      </c>
      <c r="D3863" t="s">
        <v>17822</v>
      </c>
      <c r="E3863">
        <v>2</v>
      </c>
      <c r="F3863" t="str">
        <f>_xlfn.XLOOKUP(C3863,customers!$A$1:$A$4972,customers!B$1:B$4972,,0)</f>
        <v>Jeremy Henson</v>
      </c>
      <c r="H3863" t="str">
        <f>_xlfn.XLOOKUP(C3863,customers!$A$1:$A$4972,customers!$G$1:$G$4972,,0)</f>
        <v>South Africa</v>
      </c>
      <c r="I3863" t="str">
        <f>INDEX(products!$A$1:$G$5001,MATCH(orders!$D3863,products!$A$1:$A$5001,0),MATCH(I$1,products!$A$1:$G$1,0))</f>
        <v>Investments</v>
      </c>
      <c r="J3863" t="str">
        <f>INDEX(products!$A$1:$G$5001,MATCH(orders!$D3863,products!$A$1:$A$5001,0),MATCH(J$1,products!$A$1:$G$1,0))</f>
        <v>VIP</v>
      </c>
      <c r="K3863">
        <f>INDEX(products!$A$1:$G$5001,MATCH(orders!$D3863,products!$A$1:$A$5001,0),MATCH(K$1,products!$A$1:$G$1,0))</f>
        <v>3</v>
      </c>
      <c r="L3863" s="3">
        <f>INDEX(products!$A$1:$G$5001,MATCH(orders!$D3863,products!$A$1:$A$5001,0),MATCH(L$1,products!$A$1:$G$1,0))</f>
        <v>3.8355000000000001</v>
      </c>
      <c r="M3863" s="3">
        <f t="shared" si="60"/>
        <v>7.6710000000000003</v>
      </c>
      <c r="N3863" t="str">
        <f>_xlfn.XLOOKUP(Orders[[#This Row],[Customer ID]],customers!$A$1:$A$4972,customers!$I$1:$I$4972,,0)</f>
        <v>Yes</v>
      </c>
    </row>
    <row r="3864" spans="1:14" x14ac:dyDescent="0.25">
      <c r="A3864" t="s">
        <v>17824</v>
      </c>
      <c r="B3864" s="2">
        <v>45158</v>
      </c>
      <c r="C3864" t="s">
        <v>17825</v>
      </c>
      <c r="D3864" t="s">
        <v>17826</v>
      </c>
      <c r="E3864">
        <v>3</v>
      </c>
      <c r="F3864" t="str">
        <f>_xlfn.XLOOKUP(C3864,customers!$A$1:$A$4972,customers!B$1:B$4972,,0)</f>
        <v>James Jones</v>
      </c>
      <c r="H3864" t="str">
        <f>_xlfn.XLOOKUP(C3864,customers!$A$1:$A$4972,customers!$G$1:$G$4972,,0)</f>
        <v>Germany</v>
      </c>
      <c r="I3864" t="str">
        <f>INDEX(products!$A$1:$G$5001,MATCH(orders!$D3864,products!$A$1:$A$5001,0),MATCH(I$1,products!$A$1:$G$1,0))</f>
        <v>Investments</v>
      </c>
      <c r="J3864" t="str">
        <f>INDEX(products!$A$1:$G$5001,MATCH(orders!$D3864,products!$A$1:$A$5001,0),MATCH(J$1,products!$A$1:$G$1,0))</f>
        <v>Standard</v>
      </c>
      <c r="K3864">
        <f>INDEX(products!$A$1:$G$5001,MATCH(orders!$D3864,products!$A$1:$A$5001,0),MATCH(K$1,products!$A$1:$G$1,0))</f>
        <v>5</v>
      </c>
      <c r="L3864" s="3">
        <f>INDEX(products!$A$1:$G$5001,MATCH(orders!$D3864,products!$A$1:$A$5001,0),MATCH(L$1,products!$A$1:$G$1,0))</f>
        <v>5.2006333333333332</v>
      </c>
      <c r="M3864" s="3">
        <f t="shared" si="60"/>
        <v>15.601900000000001</v>
      </c>
      <c r="N3864" t="str">
        <f>_xlfn.XLOOKUP(Orders[[#This Row],[Customer ID]],customers!$A$1:$A$4972,customers!$I$1:$I$4972,,0)</f>
        <v>Yes</v>
      </c>
    </row>
    <row r="3865" spans="1:14" x14ac:dyDescent="0.25">
      <c r="A3865" t="s">
        <v>17828</v>
      </c>
      <c r="B3865" s="2">
        <v>45159</v>
      </c>
      <c r="C3865" t="s">
        <v>17829</v>
      </c>
      <c r="D3865" t="s">
        <v>17830</v>
      </c>
      <c r="E3865">
        <v>4</v>
      </c>
      <c r="F3865" t="str">
        <f>_xlfn.XLOOKUP(C3865,customers!$A$1:$A$4972,customers!B$1:B$4972,,0)</f>
        <v>Michael Brown</v>
      </c>
      <c r="H3865" t="str">
        <f>_xlfn.XLOOKUP(C3865,customers!$A$1:$A$4972,customers!$G$1:$G$4972,,0)</f>
        <v>Japan</v>
      </c>
      <c r="I3865" t="str">
        <f>INDEX(products!$A$1:$G$5001,MATCH(orders!$D3865,products!$A$1:$A$5001,0),MATCH(I$1,products!$A$1:$G$1,0))</f>
        <v>Loans</v>
      </c>
      <c r="J3865" t="str">
        <f>INDEX(products!$A$1:$G$5001,MATCH(orders!$D3865,products!$A$1:$A$5001,0),MATCH(J$1,products!$A$1:$G$1,0))</f>
        <v>VIP</v>
      </c>
      <c r="K3865">
        <f>INDEX(products!$A$1:$G$5001,MATCH(orders!$D3865,products!$A$1:$A$5001,0),MATCH(K$1,products!$A$1:$G$1,0))</f>
        <v>10</v>
      </c>
      <c r="L3865" s="3">
        <f>INDEX(products!$A$1:$G$5001,MATCH(orders!$D3865,products!$A$1:$A$5001,0),MATCH(L$1,products!$A$1:$G$1,0))</f>
        <v>9.2200333333333333</v>
      </c>
      <c r="M3865" s="3">
        <f t="shared" si="60"/>
        <v>36.880133333333333</v>
      </c>
      <c r="N3865" t="str">
        <f>_xlfn.XLOOKUP(Orders[[#This Row],[Customer ID]],customers!$A$1:$A$4972,customers!$I$1:$I$4972,,0)</f>
        <v>Yes</v>
      </c>
    </row>
    <row r="3866" spans="1:14" x14ac:dyDescent="0.25">
      <c r="A3866" t="s">
        <v>17831</v>
      </c>
      <c r="B3866" s="2">
        <v>45159</v>
      </c>
      <c r="C3866" t="s">
        <v>17832</v>
      </c>
      <c r="D3866" t="s">
        <v>17833</v>
      </c>
      <c r="E3866">
        <v>4</v>
      </c>
      <c r="F3866" t="str">
        <f>_xlfn.XLOOKUP(C3866,customers!$A$1:$A$4972,customers!B$1:B$4972,,0)</f>
        <v>Christopher Harrison</v>
      </c>
      <c r="H3866" t="str">
        <f>_xlfn.XLOOKUP(C3866,customers!$A$1:$A$4972,customers!$G$1:$G$4972,,0)</f>
        <v>Germany</v>
      </c>
      <c r="I3866" t="str">
        <f>INDEX(products!$A$1:$G$5001,MATCH(orders!$D3866,products!$A$1:$A$5001,0),MATCH(I$1,products!$A$1:$G$1,0))</f>
        <v>Loans</v>
      </c>
      <c r="J3866" t="str">
        <f>INDEX(products!$A$1:$G$5001,MATCH(orders!$D3866,products!$A$1:$A$5001,0),MATCH(J$1,products!$A$1:$G$1,0))</f>
        <v>Premium</v>
      </c>
      <c r="K3866">
        <f>INDEX(products!$A$1:$G$5001,MATCH(orders!$D3866,products!$A$1:$A$5001,0),MATCH(K$1,products!$A$1:$G$1,0))</f>
        <v>10</v>
      </c>
      <c r="L3866" s="3">
        <f>INDEX(products!$A$1:$G$5001,MATCH(orders!$D3866,products!$A$1:$A$5001,0),MATCH(L$1,products!$A$1:$G$1,0))</f>
        <v>7.7253999999999996</v>
      </c>
      <c r="M3866" s="3">
        <f t="shared" si="60"/>
        <v>30.901599999999998</v>
      </c>
      <c r="N3866" t="str">
        <f>_xlfn.XLOOKUP(Orders[[#This Row],[Customer ID]],customers!$A$1:$A$4972,customers!$I$1:$I$4972,,0)</f>
        <v>Yes</v>
      </c>
    </row>
    <row r="3867" spans="1:14" x14ac:dyDescent="0.25">
      <c r="A3867" t="s">
        <v>17835</v>
      </c>
      <c r="B3867" s="2">
        <v>45159</v>
      </c>
      <c r="C3867" t="s">
        <v>17836</v>
      </c>
      <c r="D3867" t="s">
        <v>17837</v>
      </c>
      <c r="E3867">
        <v>4</v>
      </c>
      <c r="F3867" t="str">
        <f>_xlfn.XLOOKUP(C3867,customers!$A$1:$A$4972,customers!B$1:B$4972,,0)</f>
        <v>Wendy Brown</v>
      </c>
      <c r="H3867" t="str">
        <f>_xlfn.XLOOKUP(C3867,customers!$A$1:$A$4972,customers!$G$1:$G$4972,,0)</f>
        <v>Germany</v>
      </c>
      <c r="I3867" t="str">
        <f>INDEX(products!$A$1:$G$5001,MATCH(orders!$D3867,products!$A$1:$A$5001,0),MATCH(I$1,products!$A$1:$G$1,0))</f>
        <v>Credit Cards</v>
      </c>
      <c r="J3867" t="str">
        <f>INDEX(products!$A$1:$G$5001,MATCH(orders!$D3867,products!$A$1:$A$5001,0),MATCH(J$1,products!$A$1:$G$1,0))</f>
        <v>VIP</v>
      </c>
      <c r="K3867">
        <f>INDEX(products!$A$1:$G$5001,MATCH(orders!$D3867,products!$A$1:$A$5001,0),MATCH(K$1,products!$A$1:$G$1,0))</f>
        <v>10</v>
      </c>
      <c r="L3867" s="3">
        <f>INDEX(products!$A$1:$G$5001,MATCH(orders!$D3867,products!$A$1:$A$5001,0),MATCH(L$1,products!$A$1:$G$1,0))</f>
        <v>10.215633333333329</v>
      </c>
      <c r="M3867" s="3">
        <f t="shared" si="60"/>
        <v>40.862533333333317</v>
      </c>
      <c r="N3867" t="str">
        <f>_xlfn.XLOOKUP(Orders[[#This Row],[Customer ID]],customers!$A$1:$A$4972,customers!$I$1:$I$4972,,0)</f>
        <v>Yes</v>
      </c>
    </row>
    <row r="3868" spans="1:14" x14ac:dyDescent="0.25">
      <c r="A3868" t="s">
        <v>17839</v>
      </c>
      <c r="B3868" s="2">
        <v>45160</v>
      </c>
      <c r="C3868" t="s">
        <v>17840</v>
      </c>
      <c r="D3868" t="s">
        <v>17841</v>
      </c>
      <c r="E3868">
        <v>2</v>
      </c>
      <c r="F3868" t="str">
        <f>_xlfn.XLOOKUP(C3868,customers!$A$1:$A$4972,customers!B$1:B$4972,,0)</f>
        <v>Nicole Parks</v>
      </c>
      <c r="H3868" t="str">
        <f>_xlfn.XLOOKUP(C3868,customers!$A$1:$A$4972,customers!$G$1:$G$4972,,0)</f>
        <v>Japan</v>
      </c>
      <c r="I3868" t="str">
        <f>INDEX(products!$A$1:$G$5001,MATCH(orders!$D3868,products!$A$1:$A$5001,0),MATCH(I$1,products!$A$1:$G$1,0))</f>
        <v>Credit Cards</v>
      </c>
      <c r="J3868" t="str">
        <f>INDEX(products!$A$1:$G$5001,MATCH(orders!$D3868,products!$A$1:$A$5001,0),MATCH(J$1,products!$A$1:$G$1,0))</f>
        <v>Premium</v>
      </c>
      <c r="K3868">
        <f>INDEX(products!$A$1:$G$5001,MATCH(orders!$D3868,products!$A$1:$A$5001,0),MATCH(K$1,products!$A$1:$G$1,0))</f>
        <v>3</v>
      </c>
      <c r="L3868" s="3">
        <f>INDEX(products!$A$1:$G$5001,MATCH(orders!$D3868,products!$A$1:$A$5001,0),MATCH(L$1,products!$A$1:$G$1,0))</f>
        <v>3.2395333333333332</v>
      </c>
      <c r="M3868" s="3">
        <f t="shared" si="60"/>
        <v>6.4790666666666663</v>
      </c>
      <c r="N3868" t="str">
        <f>_xlfn.XLOOKUP(Orders[[#This Row],[Customer ID]],customers!$A$1:$A$4972,customers!$I$1:$I$4972,,0)</f>
        <v>Yes</v>
      </c>
    </row>
    <row r="3869" spans="1:14" x14ac:dyDescent="0.25">
      <c r="A3869" t="s">
        <v>17843</v>
      </c>
      <c r="B3869" s="2">
        <v>45160</v>
      </c>
      <c r="C3869" t="s">
        <v>17844</v>
      </c>
      <c r="D3869" t="s">
        <v>17845</v>
      </c>
      <c r="E3869">
        <v>4</v>
      </c>
      <c r="F3869" t="str">
        <f>_xlfn.XLOOKUP(C3869,customers!$A$1:$A$4972,customers!B$1:B$4972,,0)</f>
        <v>Yvonne Martin</v>
      </c>
      <c r="H3869" t="str">
        <f>_xlfn.XLOOKUP(C3869,customers!$A$1:$A$4972,customers!$G$1:$G$4972,,0)</f>
        <v>United States</v>
      </c>
      <c r="I3869" t="str">
        <f>INDEX(products!$A$1:$G$5001,MATCH(orders!$D3869,products!$A$1:$A$5001,0),MATCH(I$1,products!$A$1:$G$1,0))</f>
        <v>Investments</v>
      </c>
      <c r="J3869" t="str">
        <f>INDEX(products!$A$1:$G$5001,MATCH(orders!$D3869,products!$A$1:$A$5001,0),MATCH(J$1,products!$A$1:$G$1,0))</f>
        <v>Standard</v>
      </c>
      <c r="K3869">
        <f>INDEX(products!$A$1:$G$5001,MATCH(orders!$D3869,products!$A$1:$A$5001,0),MATCH(K$1,products!$A$1:$G$1,0))</f>
        <v>10</v>
      </c>
      <c r="L3869" s="3">
        <f>INDEX(products!$A$1:$G$5001,MATCH(orders!$D3869,products!$A$1:$A$5001,0),MATCH(L$1,products!$A$1:$G$1,0))</f>
        <v>13.424899999999999</v>
      </c>
      <c r="M3869" s="3">
        <f t="shared" si="60"/>
        <v>53.699599999999997</v>
      </c>
      <c r="N3869" t="str">
        <f>_xlfn.XLOOKUP(Orders[[#This Row],[Customer ID]],customers!$A$1:$A$4972,customers!$I$1:$I$4972,,0)</f>
        <v>Yes</v>
      </c>
    </row>
    <row r="3870" spans="1:14" x14ac:dyDescent="0.25">
      <c r="A3870" t="s">
        <v>17847</v>
      </c>
      <c r="B3870" s="2">
        <v>45161</v>
      </c>
      <c r="C3870" t="s">
        <v>17848</v>
      </c>
      <c r="D3870" t="s">
        <v>17849</v>
      </c>
      <c r="E3870">
        <v>2</v>
      </c>
      <c r="F3870" t="str">
        <f>_xlfn.XLOOKUP(C3870,customers!$A$1:$A$4972,customers!B$1:B$4972,,0)</f>
        <v>Randy Brooks</v>
      </c>
      <c r="H3870" t="str">
        <f>_xlfn.XLOOKUP(C3870,customers!$A$1:$A$4972,customers!$G$1:$G$4972,,0)</f>
        <v>Japan</v>
      </c>
      <c r="I3870" t="str">
        <f>INDEX(products!$A$1:$G$5001,MATCH(orders!$D3870,products!$A$1:$A$5001,0),MATCH(I$1,products!$A$1:$G$1,0))</f>
        <v>Loans</v>
      </c>
      <c r="J3870" t="str">
        <f>INDEX(products!$A$1:$G$5001,MATCH(orders!$D3870,products!$A$1:$A$5001,0),MATCH(J$1,products!$A$1:$G$1,0))</f>
        <v>Premium</v>
      </c>
      <c r="K3870">
        <f>INDEX(products!$A$1:$G$5001,MATCH(orders!$D3870,products!$A$1:$A$5001,0),MATCH(K$1,products!$A$1:$G$1,0))</f>
        <v>3</v>
      </c>
      <c r="L3870" s="3">
        <f>INDEX(products!$A$1:$G$5001,MATCH(orders!$D3870,products!$A$1:$A$5001,0),MATCH(L$1,products!$A$1:$G$1,0))</f>
        <v>3.9744666666666668</v>
      </c>
      <c r="M3870" s="3">
        <f t="shared" si="60"/>
        <v>7.9489333333333336</v>
      </c>
      <c r="N3870" t="str">
        <f>_xlfn.XLOOKUP(Orders[[#This Row],[Customer ID]],customers!$A$1:$A$4972,customers!$I$1:$I$4972,,0)</f>
        <v>Yes</v>
      </c>
    </row>
    <row r="3871" spans="1:14" x14ac:dyDescent="0.25">
      <c r="A3871" t="s">
        <v>17851</v>
      </c>
      <c r="B3871" s="2">
        <v>45161</v>
      </c>
      <c r="C3871" t="s">
        <v>17852</v>
      </c>
      <c r="D3871" t="s">
        <v>17853</v>
      </c>
      <c r="E3871">
        <v>2</v>
      </c>
      <c r="F3871" t="str">
        <f>_xlfn.XLOOKUP(C3871,customers!$A$1:$A$4972,customers!B$1:B$4972,,0)</f>
        <v>Christina Melton</v>
      </c>
      <c r="H3871" t="str">
        <f>_xlfn.XLOOKUP(C3871,customers!$A$1:$A$4972,customers!$G$1:$G$4972,,0)</f>
        <v>United States</v>
      </c>
      <c r="I3871" t="str">
        <f>INDEX(products!$A$1:$G$5001,MATCH(orders!$D3871,products!$A$1:$A$5001,0),MATCH(I$1,products!$A$1:$G$1,0))</f>
        <v>Money Transfers</v>
      </c>
      <c r="J3871" t="str">
        <f>INDEX(products!$A$1:$G$5001,MATCH(orders!$D3871,products!$A$1:$A$5001,0),MATCH(J$1,products!$A$1:$G$1,0))</f>
        <v>VIP</v>
      </c>
      <c r="K3871">
        <f>INDEX(products!$A$1:$G$5001,MATCH(orders!$D3871,products!$A$1:$A$5001,0),MATCH(K$1,products!$A$1:$G$1,0))</f>
        <v>3</v>
      </c>
      <c r="L3871" s="3">
        <f>INDEX(products!$A$1:$G$5001,MATCH(orders!$D3871,products!$A$1:$A$5001,0),MATCH(L$1,products!$A$1:$G$1,0))</f>
        <v>2.2103333333333341</v>
      </c>
      <c r="M3871" s="3">
        <f t="shared" si="60"/>
        <v>4.4206666666666683</v>
      </c>
      <c r="N3871" t="str">
        <f>_xlfn.XLOOKUP(Orders[[#This Row],[Customer ID]],customers!$A$1:$A$4972,customers!$I$1:$I$4972,,0)</f>
        <v>No</v>
      </c>
    </row>
    <row r="3872" spans="1:14" x14ac:dyDescent="0.25">
      <c r="A3872" t="s">
        <v>17855</v>
      </c>
      <c r="B3872" s="2">
        <v>45162</v>
      </c>
      <c r="C3872" t="s">
        <v>17856</v>
      </c>
      <c r="D3872" t="s">
        <v>17857</v>
      </c>
      <c r="E3872">
        <v>2</v>
      </c>
      <c r="F3872" t="str">
        <f>_xlfn.XLOOKUP(C3872,customers!$A$1:$A$4972,customers!B$1:B$4972,,0)</f>
        <v>John Johnson</v>
      </c>
      <c r="H3872" t="str">
        <f>_xlfn.XLOOKUP(C3872,customers!$A$1:$A$4972,customers!$G$1:$G$4972,,0)</f>
        <v>South Africa</v>
      </c>
      <c r="I3872" t="str">
        <f>INDEX(products!$A$1:$G$5001,MATCH(orders!$D3872,products!$A$1:$A$5001,0),MATCH(I$1,products!$A$1:$G$1,0))</f>
        <v>Investments</v>
      </c>
      <c r="J3872" t="str">
        <f>INDEX(products!$A$1:$G$5001,MATCH(orders!$D3872,products!$A$1:$A$5001,0),MATCH(J$1,products!$A$1:$G$1,0))</f>
        <v>Premium</v>
      </c>
      <c r="K3872">
        <f>INDEX(products!$A$1:$G$5001,MATCH(orders!$D3872,products!$A$1:$A$5001,0),MATCH(K$1,products!$A$1:$G$1,0))</f>
        <v>3</v>
      </c>
      <c r="L3872" s="3">
        <f>INDEX(products!$A$1:$G$5001,MATCH(orders!$D3872,products!$A$1:$A$5001,0),MATCH(L$1,products!$A$1:$G$1,0))</f>
        <v>3.1857666666666669</v>
      </c>
      <c r="M3872" s="3">
        <f t="shared" si="60"/>
        <v>6.3715333333333337</v>
      </c>
      <c r="N3872" t="str">
        <f>_xlfn.XLOOKUP(Orders[[#This Row],[Customer ID]],customers!$A$1:$A$4972,customers!$I$1:$I$4972,,0)</f>
        <v>No</v>
      </c>
    </row>
    <row r="3873" spans="1:14" x14ac:dyDescent="0.25">
      <c r="A3873" t="s">
        <v>17859</v>
      </c>
      <c r="B3873" s="2">
        <v>45162</v>
      </c>
      <c r="C3873" t="s">
        <v>17860</v>
      </c>
      <c r="D3873" t="s">
        <v>17861</v>
      </c>
      <c r="E3873">
        <v>3</v>
      </c>
      <c r="F3873" t="str">
        <f>_xlfn.XLOOKUP(C3873,customers!$A$1:$A$4972,customers!B$1:B$4972,,0)</f>
        <v>Gary Robinson</v>
      </c>
      <c r="H3873" t="str">
        <f>_xlfn.XLOOKUP(C3873,customers!$A$1:$A$4972,customers!$G$1:$G$4972,,0)</f>
        <v>South Africa</v>
      </c>
      <c r="I3873" t="str">
        <f>INDEX(products!$A$1:$G$5001,MATCH(orders!$D3873,products!$A$1:$A$5001,0),MATCH(I$1,products!$A$1:$G$1,0))</f>
        <v>Credit Cards</v>
      </c>
      <c r="J3873" t="str">
        <f>INDEX(products!$A$1:$G$5001,MATCH(orders!$D3873,products!$A$1:$A$5001,0),MATCH(J$1,products!$A$1:$G$1,0))</f>
        <v>Standard</v>
      </c>
      <c r="K3873">
        <f>INDEX(products!$A$1:$G$5001,MATCH(orders!$D3873,products!$A$1:$A$5001,0),MATCH(K$1,products!$A$1:$G$1,0))</f>
        <v>5</v>
      </c>
      <c r="L3873" s="3">
        <f>INDEX(products!$A$1:$G$5001,MATCH(orders!$D3873,products!$A$1:$A$5001,0),MATCH(L$1,products!$A$1:$G$1,0))</f>
        <v>4.2422333333333331</v>
      </c>
      <c r="M3873" s="3">
        <f t="shared" si="60"/>
        <v>12.726699999999999</v>
      </c>
      <c r="N3873" t="str">
        <f>_xlfn.XLOOKUP(Orders[[#This Row],[Customer ID]],customers!$A$1:$A$4972,customers!$I$1:$I$4972,,0)</f>
        <v>No</v>
      </c>
    </row>
    <row r="3874" spans="1:14" x14ac:dyDescent="0.25">
      <c r="A3874" t="s">
        <v>17863</v>
      </c>
      <c r="B3874" s="2">
        <v>45163</v>
      </c>
      <c r="C3874" t="s">
        <v>17864</v>
      </c>
      <c r="D3874" t="s">
        <v>17865</v>
      </c>
      <c r="E3874">
        <v>3</v>
      </c>
      <c r="F3874" t="str">
        <f>_xlfn.XLOOKUP(C3874,customers!$A$1:$A$4972,customers!B$1:B$4972,,0)</f>
        <v>Linda Garcia</v>
      </c>
      <c r="H3874" t="str">
        <f>_xlfn.XLOOKUP(C3874,customers!$A$1:$A$4972,customers!$G$1:$G$4972,,0)</f>
        <v>Japan</v>
      </c>
      <c r="I3874" t="str">
        <f>INDEX(products!$A$1:$G$5001,MATCH(orders!$D3874,products!$A$1:$A$5001,0),MATCH(I$1,products!$A$1:$G$1,0))</f>
        <v>Loans</v>
      </c>
      <c r="J3874" t="str">
        <f>INDEX(products!$A$1:$G$5001,MATCH(orders!$D3874,products!$A$1:$A$5001,0),MATCH(J$1,products!$A$1:$G$1,0))</f>
        <v>Premium</v>
      </c>
      <c r="K3874">
        <f>INDEX(products!$A$1:$G$5001,MATCH(orders!$D3874,products!$A$1:$A$5001,0),MATCH(K$1,products!$A$1:$G$1,0))</f>
        <v>5</v>
      </c>
      <c r="L3874" s="3">
        <f>INDEX(products!$A$1:$G$5001,MATCH(orders!$D3874,products!$A$1:$A$5001,0),MATCH(L$1,products!$A$1:$G$1,0))</f>
        <v>4.1173999999999999</v>
      </c>
      <c r="M3874" s="3">
        <f t="shared" si="60"/>
        <v>12.3522</v>
      </c>
      <c r="N3874" t="str">
        <f>_xlfn.XLOOKUP(Orders[[#This Row],[Customer ID]],customers!$A$1:$A$4972,customers!$I$1:$I$4972,,0)</f>
        <v>Yes</v>
      </c>
    </row>
    <row r="3875" spans="1:14" x14ac:dyDescent="0.25">
      <c r="A3875" t="s">
        <v>17867</v>
      </c>
      <c r="B3875" s="2">
        <v>45163</v>
      </c>
      <c r="C3875" t="s">
        <v>17868</v>
      </c>
      <c r="D3875" t="s">
        <v>17869</v>
      </c>
      <c r="E3875">
        <v>4</v>
      </c>
      <c r="F3875" t="str">
        <f>_xlfn.XLOOKUP(C3875,customers!$A$1:$A$4972,customers!B$1:B$4972,,0)</f>
        <v>Kathryn Stevens</v>
      </c>
      <c r="H3875" t="str">
        <f>_xlfn.XLOOKUP(C3875,customers!$A$1:$A$4972,customers!$G$1:$G$4972,,0)</f>
        <v>South Africa</v>
      </c>
      <c r="I3875" t="str">
        <f>INDEX(products!$A$1:$G$5001,MATCH(orders!$D3875,products!$A$1:$A$5001,0),MATCH(I$1,products!$A$1:$G$1,0))</f>
        <v>Credit Cards</v>
      </c>
      <c r="J3875" t="str">
        <f>INDEX(products!$A$1:$G$5001,MATCH(orders!$D3875,products!$A$1:$A$5001,0),MATCH(J$1,products!$A$1:$G$1,0))</f>
        <v>Premium</v>
      </c>
      <c r="K3875">
        <f>INDEX(products!$A$1:$G$5001,MATCH(orders!$D3875,products!$A$1:$A$5001,0),MATCH(K$1,products!$A$1:$G$1,0))</f>
        <v>10</v>
      </c>
      <c r="L3875" s="3">
        <f>INDEX(products!$A$1:$G$5001,MATCH(orders!$D3875,products!$A$1:$A$5001,0),MATCH(L$1,products!$A$1:$G$1,0))</f>
        <v>14.9397</v>
      </c>
      <c r="M3875" s="3">
        <f t="shared" si="60"/>
        <v>59.758800000000001</v>
      </c>
      <c r="N3875" t="str">
        <f>_xlfn.XLOOKUP(Orders[[#This Row],[Customer ID]],customers!$A$1:$A$4972,customers!$I$1:$I$4972,,0)</f>
        <v>Yes</v>
      </c>
    </row>
    <row r="3876" spans="1:14" x14ac:dyDescent="0.25">
      <c r="A3876" t="s">
        <v>17871</v>
      </c>
      <c r="B3876" s="2">
        <v>45163</v>
      </c>
      <c r="C3876" t="s">
        <v>17872</v>
      </c>
      <c r="D3876" t="s">
        <v>17873</v>
      </c>
      <c r="E3876">
        <v>4</v>
      </c>
      <c r="F3876" t="str">
        <f>_xlfn.XLOOKUP(C3876,customers!$A$1:$A$4972,customers!B$1:B$4972,,0)</f>
        <v>Karen Werner</v>
      </c>
      <c r="H3876" t="str">
        <f>_xlfn.XLOOKUP(C3876,customers!$A$1:$A$4972,customers!$G$1:$G$4972,,0)</f>
        <v>Brazil</v>
      </c>
      <c r="I3876" t="str">
        <f>INDEX(products!$A$1:$G$5001,MATCH(orders!$D3876,products!$A$1:$A$5001,0),MATCH(I$1,products!$A$1:$G$1,0))</f>
        <v>Credit Cards</v>
      </c>
      <c r="J3876" t="str">
        <f>INDEX(products!$A$1:$G$5001,MATCH(orders!$D3876,products!$A$1:$A$5001,0),MATCH(J$1,products!$A$1:$G$1,0))</f>
        <v>VIP</v>
      </c>
      <c r="K3876">
        <f>INDEX(products!$A$1:$G$5001,MATCH(orders!$D3876,products!$A$1:$A$5001,0),MATCH(K$1,products!$A$1:$G$1,0))</f>
        <v>10</v>
      </c>
      <c r="L3876" s="3">
        <f>INDEX(products!$A$1:$G$5001,MATCH(orders!$D3876,products!$A$1:$A$5001,0),MATCH(L$1,products!$A$1:$G$1,0))</f>
        <v>7.0858333333333334</v>
      </c>
      <c r="M3876" s="3">
        <f t="shared" si="60"/>
        <v>28.343333333333334</v>
      </c>
      <c r="N3876" t="str">
        <f>_xlfn.XLOOKUP(Orders[[#This Row],[Customer ID]],customers!$A$1:$A$4972,customers!$I$1:$I$4972,,0)</f>
        <v>No</v>
      </c>
    </row>
    <row r="3877" spans="1:14" x14ac:dyDescent="0.25">
      <c r="A3877" t="s">
        <v>17875</v>
      </c>
      <c r="B3877" s="2">
        <v>45164</v>
      </c>
      <c r="C3877" t="s">
        <v>17876</v>
      </c>
      <c r="D3877" t="s">
        <v>17877</v>
      </c>
      <c r="E3877">
        <v>3</v>
      </c>
      <c r="F3877" t="str">
        <f>_xlfn.XLOOKUP(C3877,customers!$A$1:$A$4972,customers!B$1:B$4972,,0)</f>
        <v>Jason White</v>
      </c>
      <c r="H3877" t="str">
        <f>_xlfn.XLOOKUP(C3877,customers!$A$1:$A$4972,customers!$G$1:$G$4972,,0)</f>
        <v>Germany</v>
      </c>
      <c r="I3877" t="str">
        <f>INDEX(products!$A$1:$G$5001,MATCH(orders!$D3877,products!$A$1:$A$5001,0),MATCH(I$1,products!$A$1:$G$1,0))</f>
        <v>Loans</v>
      </c>
      <c r="J3877" t="str">
        <f>INDEX(products!$A$1:$G$5001,MATCH(orders!$D3877,products!$A$1:$A$5001,0),MATCH(J$1,products!$A$1:$G$1,0))</f>
        <v>VIP</v>
      </c>
      <c r="K3877">
        <f>INDEX(products!$A$1:$G$5001,MATCH(orders!$D3877,products!$A$1:$A$5001,0),MATCH(K$1,products!$A$1:$G$1,0))</f>
        <v>5</v>
      </c>
      <c r="L3877" s="3">
        <f>INDEX(products!$A$1:$G$5001,MATCH(orders!$D3877,products!$A$1:$A$5001,0),MATCH(L$1,products!$A$1:$G$1,0))</f>
        <v>5.4292333333333334</v>
      </c>
      <c r="M3877" s="3">
        <f t="shared" si="60"/>
        <v>16.287700000000001</v>
      </c>
      <c r="N3877" t="str">
        <f>_xlfn.XLOOKUP(Orders[[#This Row],[Customer ID]],customers!$A$1:$A$4972,customers!$I$1:$I$4972,,0)</f>
        <v>No</v>
      </c>
    </row>
    <row r="3878" spans="1:14" x14ac:dyDescent="0.25">
      <c r="A3878" t="s">
        <v>17879</v>
      </c>
      <c r="B3878" s="2">
        <v>45164</v>
      </c>
      <c r="C3878" t="s">
        <v>17880</v>
      </c>
      <c r="D3878" t="s">
        <v>17881</v>
      </c>
      <c r="E3878">
        <v>1</v>
      </c>
      <c r="F3878" t="str">
        <f>_xlfn.XLOOKUP(C3878,customers!$A$1:$A$4972,customers!B$1:B$4972,,0)</f>
        <v>Troy Dean</v>
      </c>
      <c r="H3878" t="str">
        <f>_xlfn.XLOOKUP(C3878,customers!$A$1:$A$4972,customers!$G$1:$G$4972,,0)</f>
        <v>Germany</v>
      </c>
      <c r="I3878" t="str">
        <f>INDEX(products!$A$1:$G$5001,MATCH(orders!$D3878,products!$A$1:$A$5001,0),MATCH(I$1,products!$A$1:$G$1,0))</f>
        <v>Investments</v>
      </c>
      <c r="J3878" t="str">
        <f>INDEX(products!$A$1:$G$5001,MATCH(orders!$D3878,products!$A$1:$A$5001,0),MATCH(J$1,products!$A$1:$G$1,0))</f>
        <v>Premium</v>
      </c>
      <c r="K3878">
        <f>INDEX(products!$A$1:$G$5001,MATCH(orders!$D3878,products!$A$1:$A$5001,0),MATCH(K$1,products!$A$1:$G$1,0))</f>
        <v>1</v>
      </c>
      <c r="L3878" s="3">
        <f>INDEX(products!$A$1:$G$5001,MATCH(orders!$D3878,products!$A$1:$A$5001,0),MATCH(L$1,products!$A$1:$G$1,0))</f>
        <v>0.83486666666666676</v>
      </c>
      <c r="M3878" s="3">
        <f t="shared" si="60"/>
        <v>0.83486666666666676</v>
      </c>
      <c r="N3878" t="str">
        <f>_xlfn.XLOOKUP(Orders[[#This Row],[Customer ID]],customers!$A$1:$A$4972,customers!$I$1:$I$4972,,0)</f>
        <v>Yes</v>
      </c>
    </row>
    <row r="3879" spans="1:14" x14ac:dyDescent="0.25">
      <c r="A3879" t="s">
        <v>17883</v>
      </c>
      <c r="B3879" s="2">
        <v>45165</v>
      </c>
      <c r="C3879" t="s">
        <v>17884</v>
      </c>
      <c r="D3879" t="s">
        <v>17885</v>
      </c>
      <c r="E3879">
        <v>3</v>
      </c>
      <c r="F3879" t="str">
        <f>_xlfn.XLOOKUP(C3879,customers!$A$1:$A$4972,customers!B$1:B$4972,,0)</f>
        <v>Kyle Patel</v>
      </c>
      <c r="H3879" t="str">
        <f>_xlfn.XLOOKUP(C3879,customers!$A$1:$A$4972,customers!$G$1:$G$4972,,0)</f>
        <v>United States</v>
      </c>
      <c r="I3879" t="str">
        <f>INDEX(products!$A$1:$G$5001,MATCH(orders!$D3879,products!$A$1:$A$5001,0),MATCH(I$1,products!$A$1:$G$1,0))</f>
        <v>Loans</v>
      </c>
      <c r="J3879" t="str">
        <f>INDEX(products!$A$1:$G$5001,MATCH(orders!$D3879,products!$A$1:$A$5001,0),MATCH(J$1,products!$A$1:$G$1,0))</f>
        <v>Standard</v>
      </c>
      <c r="K3879">
        <f>INDEX(products!$A$1:$G$5001,MATCH(orders!$D3879,products!$A$1:$A$5001,0),MATCH(K$1,products!$A$1:$G$1,0))</f>
        <v>5</v>
      </c>
      <c r="L3879" s="3">
        <f>INDEX(products!$A$1:$G$5001,MATCH(orders!$D3879,products!$A$1:$A$5001,0),MATCH(L$1,products!$A$1:$G$1,0))</f>
        <v>7.73</v>
      </c>
      <c r="M3879" s="3">
        <f t="shared" si="60"/>
        <v>23.19</v>
      </c>
      <c r="N3879" t="str">
        <f>_xlfn.XLOOKUP(Orders[[#This Row],[Customer ID]],customers!$A$1:$A$4972,customers!$I$1:$I$4972,,0)</f>
        <v>No</v>
      </c>
    </row>
    <row r="3880" spans="1:14" x14ac:dyDescent="0.25">
      <c r="A3880" t="s">
        <v>17887</v>
      </c>
      <c r="B3880" s="2">
        <v>45165</v>
      </c>
      <c r="C3880" t="s">
        <v>17888</v>
      </c>
      <c r="D3880" t="s">
        <v>17889</v>
      </c>
      <c r="E3880">
        <v>2</v>
      </c>
      <c r="F3880" t="str">
        <f>_xlfn.XLOOKUP(C3880,customers!$A$1:$A$4972,customers!B$1:B$4972,,0)</f>
        <v>Katherine Vasquez</v>
      </c>
      <c r="H3880" t="str">
        <f>_xlfn.XLOOKUP(C3880,customers!$A$1:$A$4972,customers!$G$1:$G$4972,,0)</f>
        <v>South Africa</v>
      </c>
      <c r="I3880" t="str">
        <f>INDEX(products!$A$1:$G$5001,MATCH(orders!$D3880,products!$A$1:$A$5001,0),MATCH(I$1,products!$A$1:$G$1,0))</f>
        <v>Investments</v>
      </c>
      <c r="J3880" t="str">
        <f>INDEX(products!$A$1:$G$5001,MATCH(orders!$D3880,products!$A$1:$A$5001,0),MATCH(J$1,products!$A$1:$G$1,0))</f>
        <v>Premium</v>
      </c>
      <c r="K3880">
        <f>INDEX(products!$A$1:$G$5001,MATCH(orders!$D3880,products!$A$1:$A$5001,0),MATCH(K$1,products!$A$1:$G$1,0))</f>
        <v>3</v>
      </c>
      <c r="L3880" s="3">
        <f>INDEX(products!$A$1:$G$5001,MATCH(orders!$D3880,products!$A$1:$A$5001,0),MATCH(L$1,products!$A$1:$G$1,0))</f>
        <v>3.671133333333334</v>
      </c>
      <c r="M3880" s="3">
        <f t="shared" si="60"/>
        <v>7.3422666666666681</v>
      </c>
      <c r="N3880" t="str">
        <f>_xlfn.XLOOKUP(Orders[[#This Row],[Customer ID]],customers!$A$1:$A$4972,customers!$I$1:$I$4972,,0)</f>
        <v>Yes</v>
      </c>
    </row>
    <row r="3881" spans="1:14" x14ac:dyDescent="0.25">
      <c r="A3881" t="s">
        <v>17891</v>
      </c>
      <c r="B3881" s="2">
        <v>45166</v>
      </c>
      <c r="C3881" t="s">
        <v>17892</v>
      </c>
      <c r="D3881" t="s">
        <v>17893</v>
      </c>
      <c r="E3881">
        <v>3</v>
      </c>
      <c r="F3881" t="str">
        <f>_xlfn.XLOOKUP(C3881,customers!$A$1:$A$4972,customers!B$1:B$4972,,0)</f>
        <v>Michele Smith</v>
      </c>
      <c r="H3881" t="str">
        <f>_xlfn.XLOOKUP(C3881,customers!$A$1:$A$4972,customers!$G$1:$G$4972,,0)</f>
        <v>United States</v>
      </c>
      <c r="I3881" t="str">
        <f>INDEX(products!$A$1:$G$5001,MATCH(orders!$D3881,products!$A$1:$A$5001,0),MATCH(I$1,products!$A$1:$G$1,0))</f>
        <v>Credit Cards</v>
      </c>
      <c r="J3881" t="str">
        <f>INDEX(products!$A$1:$G$5001,MATCH(orders!$D3881,products!$A$1:$A$5001,0),MATCH(J$1,products!$A$1:$G$1,0))</f>
        <v>Standard</v>
      </c>
      <c r="K3881">
        <f>INDEX(products!$A$1:$G$5001,MATCH(orders!$D3881,products!$A$1:$A$5001,0),MATCH(K$1,products!$A$1:$G$1,0))</f>
        <v>5</v>
      </c>
      <c r="L3881" s="3">
        <f>INDEX(products!$A$1:$G$5001,MATCH(orders!$D3881,products!$A$1:$A$5001,0),MATCH(L$1,products!$A$1:$G$1,0))</f>
        <v>4.4902333333333333</v>
      </c>
      <c r="M3881" s="3">
        <f t="shared" si="60"/>
        <v>13.470700000000001</v>
      </c>
      <c r="N3881" t="str">
        <f>_xlfn.XLOOKUP(Orders[[#This Row],[Customer ID]],customers!$A$1:$A$4972,customers!$I$1:$I$4972,,0)</f>
        <v>No</v>
      </c>
    </row>
    <row r="3882" spans="1:14" x14ac:dyDescent="0.25">
      <c r="A3882" t="s">
        <v>17895</v>
      </c>
      <c r="B3882" s="2">
        <v>45166</v>
      </c>
      <c r="C3882" t="s">
        <v>17896</v>
      </c>
      <c r="D3882" t="s">
        <v>17897</v>
      </c>
      <c r="E3882">
        <v>2</v>
      </c>
      <c r="F3882" t="str">
        <f>_xlfn.XLOOKUP(C3882,customers!$A$1:$A$4972,customers!B$1:B$4972,,0)</f>
        <v>April Perez</v>
      </c>
      <c r="H3882" t="str">
        <f>_xlfn.XLOOKUP(C3882,customers!$A$1:$A$4972,customers!$G$1:$G$4972,,0)</f>
        <v>Germany</v>
      </c>
      <c r="I3882" t="str">
        <f>INDEX(products!$A$1:$G$5001,MATCH(orders!$D3882,products!$A$1:$A$5001,0),MATCH(I$1,products!$A$1:$G$1,0))</f>
        <v>Loans</v>
      </c>
      <c r="J3882" t="str">
        <f>INDEX(products!$A$1:$G$5001,MATCH(orders!$D3882,products!$A$1:$A$5001,0),MATCH(J$1,products!$A$1:$G$1,0))</f>
        <v>Standard</v>
      </c>
      <c r="K3882">
        <f>INDEX(products!$A$1:$G$5001,MATCH(orders!$D3882,products!$A$1:$A$5001,0),MATCH(K$1,products!$A$1:$G$1,0))</f>
        <v>3</v>
      </c>
      <c r="L3882" s="3">
        <f>INDEX(products!$A$1:$G$5001,MATCH(orders!$D3882,products!$A$1:$A$5001,0),MATCH(L$1,products!$A$1:$G$1,0))</f>
        <v>3.5072666666666659</v>
      </c>
      <c r="M3882" s="3">
        <f t="shared" si="60"/>
        <v>7.0145333333333317</v>
      </c>
      <c r="N3882" t="str">
        <f>_xlfn.XLOOKUP(Orders[[#This Row],[Customer ID]],customers!$A$1:$A$4972,customers!$I$1:$I$4972,,0)</f>
        <v>Yes</v>
      </c>
    </row>
    <row r="3883" spans="1:14" x14ac:dyDescent="0.25">
      <c r="A3883" t="s">
        <v>17898</v>
      </c>
      <c r="B3883" s="2">
        <v>45166</v>
      </c>
      <c r="C3883" t="s">
        <v>17899</v>
      </c>
      <c r="D3883" t="s">
        <v>17900</v>
      </c>
      <c r="E3883">
        <v>4</v>
      </c>
      <c r="F3883" t="str">
        <f>_xlfn.XLOOKUP(C3883,customers!$A$1:$A$4972,customers!B$1:B$4972,,0)</f>
        <v>Grace Wilkinson</v>
      </c>
      <c r="H3883" t="str">
        <f>_xlfn.XLOOKUP(C3883,customers!$A$1:$A$4972,customers!$G$1:$G$4972,,0)</f>
        <v>Germany</v>
      </c>
      <c r="I3883" t="str">
        <f>INDEX(products!$A$1:$G$5001,MATCH(orders!$D3883,products!$A$1:$A$5001,0),MATCH(I$1,products!$A$1:$G$1,0))</f>
        <v>Money Transfers</v>
      </c>
      <c r="J3883" t="str">
        <f>INDEX(products!$A$1:$G$5001,MATCH(orders!$D3883,products!$A$1:$A$5001,0),MATCH(J$1,products!$A$1:$G$1,0))</f>
        <v>Standard</v>
      </c>
      <c r="K3883">
        <f>INDEX(products!$A$1:$G$5001,MATCH(orders!$D3883,products!$A$1:$A$5001,0),MATCH(K$1,products!$A$1:$G$1,0))</f>
        <v>10</v>
      </c>
      <c r="L3883" s="3">
        <f>INDEX(products!$A$1:$G$5001,MATCH(orders!$D3883,products!$A$1:$A$5001,0),MATCH(L$1,products!$A$1:$G$1,0))</f>
        <v>13.98153333333333</v>
      </c>
      <c r="M3883" s="3">
        <f t="shared" si="60"/>
        <v>55.926133333333318</v>
      </c>
      <c r="N3883" t="str">
        <f>_xlfn.XLOOKUP(Orders[[#This Row],[Customer ID]],customers!$A$1:$A$4972,customers!$I$1:$I$4972,,0)</f>
        <v>Yes</v>
      </c>
    </row>
    <row r="3884" spans="1:14" x14ac:dyDescent="0.25">
      <c r="A3884" t="s">
        <v>17902</v>
      </c>
      <c r="B3884" s="2">
        <v>45167</v>
      </c>
      <c r="C3884" t="s">
        <v>17903</v>
      </c>
      <c r="D3884" t="s">
        <v>17904</v>
      </c>
      <c r="E3884">
        <v>1</v>
      </c>
      <c r="F3884" t="str">
        <f>_xlfn.XLOOKUP(C3884,customers!$A$1:$A$4972,customers!B$1:B$4972,,0)</f>
        <v>David Boyd</v>
      </c>
      <c r="H3884" t="str">
        <f>_xlfn.XLOOKUP(C3884,customers!$A$1:$A$4972,customers!$G$1:$G$4972,,0)</f>
        <v>South Africa</v>
      </c>
      <c r="I3884" t="str">
        <f>INDEX(products!$A$1:$G$5001,MATCH(orders!$D3884,products!$A$1:$A$5001,0),MATCH(I$1,products!$A$1:$G$1,0))</f>
        <v>Investments</v>
      </c>
      <c r="J3884" t="str">
        <f>INDEX(products!$A$1:$G$5001,MATCH(orders!$D3884,products!$A$1:$A$5001,0),MATCH(J$1,products!$A$1:$G$1,0))</f>
        <v>Premium</v>
      </c>
      <c r="K3884">
        <f>INDEX(products!$A$1:$G$5001,MATCH(orders!$D3884,products!$A$1:$A$5001,0),MATCH(K$1,products!$A$1:$G$1,0))</f>
        <v>1</v>
      </c>
      <c r="L3884" s="3">
        <f>INDEX(products!$A$1:$G$5001,MATCH(orders!$D3884,products!$A$1:$A$5001,0),MATCH(L$1,products!$A$1:$G$1,0))</f>
        <v>1.6248</v>
      </c>
      <c r="M3884" s="3">
        <f t="shared" si="60"/>
        <v>1.6248</v>
      </c>
      <c r="N3884" t="str">
        <f>_xlfn.XLOOKUP(Orders[[#This Row],[Customer ID]],customers!$A$1:$A$4972,customers!$I$1:$I$4972,,0)</f>
        <v>Yes</v>
      </c>
    </row>
    <row r="3885" spans="1:14" x14ac:dyDescent="0.25">
      <c r="A3885" t="s">
        <v>17906</v>
      </c>
      <c r="B3885" s="2">
        <v>45167</v>
      </c>
      <c r="C3885" t="s">
        <v>17907</v>
      </c>
      <c r="D3885" t="s">
        <v>17908</v>
      </c>
      <c r="E3885">
        <v>4</v>
      </c>
      <c r="F3885" t="str">
        <f>_xlfn.XLOOKUP(C3885,customers!$A$1:$A$4972,customers!B$1:B$4972,,0)</f>
        <v>Joseph Anderson</v>
      </c>
      <c r="H3885" t="str">
        <f>_xlfn.XLOOKUP(C3885,customers!$A$1:$A$4972,customers!$G$1:$G$4972,,0)</f>
        <v>Brazil</v>
      </c>
      <c r="I3885" t="str">
        <f>INDEX(products!$A$1:$G$5001,MATCH(orders!$D3885,products!$A$1:$A$5001,0),MATCH(I$1,products!$A$1:$G$1,0))</f>
        <v>Money Transfers</v>
      </c>
      <c r="J3885" t="str">
        <f>INDEX(products!$A$1:$G$5001,MATCH(orders!$D3885,products!$A$1:$A$5001,0),MATCH(J$1,products!$A$1:$G$1,0))</f>
        <v>Standard</v>
      </c>
      <c r="K3885">
        <f>INDEX(products!$A$1:$G$5001,MATCH(orders!$D3885,products!$A$1:$A$5001,0),MATCH(K$1,products!$A$1:$G$1,0))</f>
        <v>10</v>
      </c>
      <c r="L3885" s="3">
        <f>INDEX(products!$A$1:$G$5001,MATCH(orders!$D3885,products!$A$1:$A$5001,0),MATCH(L$1,products!$A$1:$G$1,0))</f>
        <v>8.8711333333333346</v>
      </c>
      <c r="M3885" s="3">
        <f t="shared" si="60"/>
        <v>35.484533333333339</v>
      </c>
      <c r="N3885" t="str">
        <f>_xlfn.XLOOKUP(Orders[[#This Row],[Customer ID]],customers!$A$1:$A$4972,customers!$I$1:$I$4972,,0)</f>
        <v>Yes</v>
      </c>
    </row>
    <row r="3886" spans="1:14" x14ac:dyDescent="0.25">
      <c r="A3886" t="s">
        <v>17910</v>
      </c>
      <c r="B3886" s="2">
        <v>45168</v>
      </c>
      <c r="C3886" t="s">
        <v>17911</v>
      </c>
      <c r="D3886" t="s">
        <v>17912</v>
      </c>
      <c r="E3886">
        <v>2</v>
      </c>
      <c r="F3886" t="str">
        <f>_xlfn.XLOOKUP(C3886,customers!$A$1:$A$4972,customers!B$1:B$4972,,0)</f>
        <v>James Thompson</v>
      </c>
      <c r="H3886" t="str">
        <f>_xlfn.XLOOKUP(C3886,customers!$A$1:$A$4972,customers!$G$1:$G$4972,,0)</f>
        <v>Brazil</v>
      </c>
      <c r="I3886" t="str">
        <f>INDEX(products!$A$1:$G$5001,MATCH(orders!$D3886,products!$A$1:$A$5001,0),MATCH(I$1,products!$A$1:$G$1,0))</f>
        <v>Investments</v>
      </c>
      <c r="J3886" t="str">
        <f>INDEX(products!$A$1:$G$5001,MATCH(orders!$D3886,products!$A$1:$A$5001,0),MATCH(J$1,products!$A$1:$G$1,0))</f>
        <v>Premium</v>
      </c>
      <c r="K3886">
        <f>INDEX(products!$A$1:$G$5001,MATCH(orders!$D3886,products!$A$1:$A$5001,0),MATCH(K$1,products!$A$1:$G$1,0))</f>
        <v>3</v>
      </c>
      <c r="L3886" s="3">
        <f>INDEX(products!$A$1:$G$5001,MATCH(orders!$D3886,products!$A$1:$A$5001,0),MATCH(L$1,products!$A$1:$G$1,0))</f>
        <v>4.6585333333333336</v>
      </c>
      <c r="M3886" s="3">
        <f t="shared" si="60"/>
        <v>9.3170666666666673</v>
      </c>
      <c r="N3886" t="str">
        <f>_xlfn.XLOOKUP(Orders[[#This Row],[Customer ID]],customers!$A$1:$A$4972,customers!$I$1:$I$4972,,0)</f>
        <v>No</v>
      </c>
    </row>
    <row r="3887" spans="1:14" x14ac:dyDescent="0.25">
      <c r="A3887" t="s">
        <v>17913</v>
      </c>
      <c r="B3887" s="2">
        <v>45168</v>
      </c>
      <c r="C3887" t="s">
        <v>17914</v>
      </c>
      <c r="D3887" t="s">
        <v>17915</v>
      </c>
      <c r="E3887">
        <v>2</v>
      </c>
      <c r="F3887" t="str">
        <f>_xlfn.XLOOKUP(C3887,customers!$A$1:$A$4972,customers!B$1:B$4972,,0)</f>
        <v>Robert Middleton</v>
      </c>
      <c r="H3887" t="str">
        <f>_xlfn.XLOOKUP(C3887,customers!$A$1:$A$4972,customers!$G$1:$G$4972,,0)</f>
        <v>South Africa</v>
      </c>
      <c r="I3887" t="str">
        <f>INDEX(products!$A$1:$G$5001,MATCH(orders!$D3887,products!$A$1:$A$5001,0),MATCH(I$1,products!$A$1:$G$1,0))</f>
        <v>Loans</v>
      </c>
      <c r="J3887" t="str">
        <f>INDEX(products!$A$1:$G$5001,MATCH(orders!$D3887,products!$A$1:$A$5001,0),MATCH(J$1,products!$A$1:$G$1,0))</f>
        <v>Standard</v>
      </c>
      <c r="K3887">
        <f>INDEX(products!$A$1:$G$5001,MATCH(orders!$D3887,products!$A$1:$A$5001,0),MATCH(K$1,products!$A$1:$G$1,0))</f>
        <v>3</v>
      </c>
      <c r="L3887" s="3">
        <f>INDEX(products!$A$1:$G$5001,MATCH(orders!$D3887,products!$A$1:$A$5001,0),MATCH(L$1,products!$A$1:$G$1,0))</f>
        <v>4.8029000000000002</v>
      </c>
      <c r="M3887" s="3">
        <f t="shared" si="60"/>
        <v>9.6058000000000003</v>
      </c>
      <c r="N3887" t="str">
        <f>_xlfn.XLOOKUP(Orders[[#This Row],[Customer ID]],customers!$A$1:$A$4972,customers!$I$1:$I$4972,,0)</f>
        <v>Yes</v>
      </c>
    </row>
    <row r="3888" spans="1:14" x14ac:dyDescent="0.25">
      <c r="A3888" t="s">
        <v>17917</v>
      </c>
      <c r="B3888" s="2">
        <v>45169</v>
      </c>
      <c r="C3888" t="s">
        <v>17918</v>
      </c>
      <c r="D3888" t="s">
        <v>17919</v>
      </c>
      <c r="E3888">
        <v>2</v>
      </c>
      <c r="F3888" t="str">
        <f>_xlfn.XLOOKUP(C3888,customers!$A$1:$A$4972,customers!B$1:B$4972,,0)</f>
        <v>Gregory Flores</v>
      </c>
      <c r="H3888" t="str">
        <f>_xlfn.XLOOKUP(C3888,customers!$A$1:$A$4972,customers!$G$1:$G$4972,,0)</f>
        <v>South Africa</v>
      </c>
      <c r="I3888" t="str">
        <f>INDEX(products!$A$1:$G$5001,MATCH(orders!$D3888,products!$A$1:$A$5001,0),MATCH(I$1,products!$A$1:$G$1,0))</f>
        <v>Money Transfers</v>
      </c>
      <c r="J3888" t="str">
        <f>INDEX(products!$A$1:$G$5001,MATCH(orders!$D3888,products!$A$1:$A$5001,0),MATCH(J$1,products!$A$1:$G$1,0))</f>
        <v>Standard</v>
      </c>
      <c r="K3888">
        <f>INDEX(products!$A$1:$G$5001,MATCH(orders!$D3888,products!$A$1:$A$5001,0),MATCH(K$1,products!$A$1:$G$1,0))</f>
        <v>3</v>
      </c>
      <c r="L3888" s="3">
        <f>INDEX(products!$A$1:$G$5001,MATCH(orders!$D3888,products!$A$1:$A$5001,0),MATCH(L$1,products!$A$1:$G$1,0))</f>
        <v>4.7492666666666663</v>
      </c>
      <c r="M3888" s="3">
        <f t="shared" si="60"/>
        <v>9.4985333333333326</v>
      </c>
      <c r="N3888" t="str">
        <f>_xlfn.XLOOKUP(Orders[[#This Row],[Customer ID]],customers!$A$1:$A$4972,customers!$I$1:$I$4972,,0)</f>
        <v>Yes</v>
      </c>
    </row>
    <row r="3889" spans="1:14" x14ac:dyDescent="0.25">
      <c r="A3889" t="s">
        <v>17921</v>
      </c>
      <c r="B3889" s="2">
        <v>45169</v>
      </c>
      <c r="C3889" t="s">
        <v>17922</v>
      </c>
      <c r="D3889" t="s">
        <v>17923</v>
      </c>
      <c r="E3889">
        <v>1</v>
      </c>
      <c r="F3889" t="str">
        <f>_xlfn.XLOOKUP(C3889,customers!$A$1:$A$4972,customers!B$1:B$4972,,0)</f>
        <v>Anthony Carrillo</v>
      </c>
      <c r="H3889" t="str">
        <f>_xlfn.XLOOKUP(C3889,customers!$A$1:$A$4972,customers!$G$1:$G$4972,,0)</f>
        <v>United States</v>
      </c>
      <c r="I3889" t="str">
        <f>INDEX(products!$A$1:$G$5001,MATCH(orders!$D3889,products!$A$1:$A$5001,0),MATCH(I$1,products!$A$1:$G$1,0))</f>
        <v>Loans</v>
      </c>
      <c r="J3889" t="str">
        <f>INDEX(products!$A$1:$G$5001,MATCH(orders!$D3889,products!$A$1:$A$5001,0),MATCH(J$1,products!$A$1:$G$1,0))</f>
        <v>Premium</v>
      </c>
      <c r="K3889">
        <f>INDEX(products!$A$1:$G$5001,MATCH(orders!$D3889,products!$A$1:$A$5001,0),MATCH(K$1,products!$A$1:$G$1,0))</f>
        <v>1</v>
      </c>
      <c r="L3889" s="3">
        <f>INDEX(products!$A$1:$G$5001,MATCH(orders!$D3889,products!$A$1:$A$5001,0),MATCH(L$1,products!$A$1:$G$1,0))</f>
        <v>1.3020666666666669</v>
      </c>
      <c r="M3889" s="3">
        <f t="shared" si="60"/>
        <v>1.3020666666666669</v>
      </c>
      <c r="N3889" t="str">
        <f>_xlfn.XLOOKUP(Orders[[#This Row],[Customer ID]],customers!$A$1:$A$4972,customers!$I$1:$I$4972,,0)</f>
        <v>No</v>
      </c>
    </row>
    <row r="3890" spans="1:14" x14ac:dyDescent="0.25">
      <c r="A3890" t="s">
        <v>17925</v>
      </c>
      <c r="B3890" s="2">
        <v>45170</v>
      </c>
      <c r="C3890" t="s">
        <v>17926</v>
      </c>
      <c r="D3890" t="s">
        <v>17927</v>
      </c>
      <c r="E3890">
        <v>3</v>
      </c>
      <c r="F3890" t="str">
        <f>_xlfn.XLOOKUP(C3890,customers!$A$1:$A$4972,customers!B$1:B$4972,,0)</f>
        <v>Anna Reyes</v>
      </c>
      <c r="H3890" t="str">
        <f>_xlfn.XLOOKUP(C3890,customers!$A$1:$A$4972,customers!$G$1:$G$4972,,0)</f>
        <v>South Africa</v>
      </c>
      <c r="I3890" t="str">
        <f>INDEX(products!$A$1:$G$5001,MATCH(orders!$D3890,products!$A$1:$A$5001,0),MATCH(I$1,products!$A$1:$G$1,0))</f>
        <v>Investments</v>
      </c>
      <c r="J3890" t="str">
        <f>INDEX(products!$A$1:$G$5001,MATCH(orders!$D3890,products!$A$1:$A$5001,0),MATCH(J$1,products!$A$1:$G$1,0))</f>
        <v>VIP</v>
      </c>
      <c r="K3890">
        <f>INDEX(products!$A$1:$G$5001,MATCH(orders!$D3890,products!$A$1:$A$5001,0),MATCH(K$1,products!$A$1:$G$1,0))</f>
        <v>5</v>
      </c>
      <c r="L3890" s="3">
        <f>INDEX(products!$A$1:$G$5001,MATCH(orders!$D3890,products!$A$1:$A$5001,0),MATCH(L$1,products!$A$1:$G$1,0))</f>
        <v>6.4824333333333337</v>
      </c>
      <c r="M3890" s="3">
        <f t="shared" si="60"/>
        <v>19.447300000000002</v>
      </c>
      <c r="N3890" t="str">
        <f>_xlfn.XLOOKUP(Orders[[#This Row],[Customer ID]],customers!$A$1:$A$4972,customers!$I$1:$I$4972,,0)</f>
        <v>No</v>
      </c>
    </row>
    <row r="3891" spans="1:14" x14ac:dyDescent="0.25">
      <c r="A3891" t="s">
        <v>17929</v>
      </c>
      <c r="B3891" s="2">
        <v>45170</v>
      </c>
      <c r="C3891" t="s">
        <v>17930</v>
      </c>
      <c r="D3891" t="s">
        <v>17931</v>
      </c>
      <c r="E3891">
        <v>4</v>
      </c>
      <c r="F3891" t="str">
        <f>_xlfn.XLOOKUP(C3891,customers!$A$1:$A$4972,customers!B$1:B$4972,,0)</f>
        <v>James Baldwin</v>
      </c>
      <c r="H3891" t="str">
        <f>_xlfn.XLOOKUP(C3891,customers!$A$1:$A$4972,customers!$G$1:$G$4972,,0)</f>
        <v>Brazil</v>
      </c>
      <c r="I3891" t="str">
        <f>INDEX(products!$A$1:$G$5001,MATCH(orders!$D3891,products!$A$1:$A$5001,0),MATCH(I$1,products!$A$1:$G$1,0))</f>
        <v>Investments</v>
      </c>
      <c r="J3891" t="str">
        <f>INDEX(products!$A$1:$G$5001,MATCH(orders!$D3891,products!$A$1:$A$5001,0),MATCH(J$1,products!$A$1:$G$1,0))</f>
        <v>VIP</v>
      </c>
      <c r="K3891">
        <f>INDEX(products!$A$1:$G$5001,MATCH(orders!$D3891,products!$A$1:$A$5001,0),MATCH(K$1,products!$A$1:$G$1,0))</f>
        <v>10</v>
      </c>
      <c r="L3891" s="3">
        <f>INDEX(products!$A$1:$G$5001,MATCH(orders!$D3891,products!$A$1:$A$5001,0),MATCH(L$1,products!$A$1:$G$1,0))</f>
        <v>10.698766666666669</v>
      </c>
      <c r="M3891" s="3">
        <f t="shared" si="60"/>
        <v>42.795066666666678</v>
      </c>
      <c r="N3891" t="str">
        <f>_xlfn.XLOOKUP(Orders[[#This Row],[Customer ID]],customers!$A$1:$A$4972,customers!$I$1:$I$4972,,0)</f>
        <v>No</v>
      </c>
    </row>
    <row r="3892" spans="1:14" x14ac:dyDescent="0.25">
      <c r="A3892" t="s">
        <v>17933</v>
      </c>
      <c r="B3892" s="2">
        <v>45170</v>
      </c>
      <c r="C3892" t="s">
        <v>17934</v>
      </c>
      <c r="D3892" t="s">
        <v>17935</v>
      </c>
      <c r="E3892">
        <v>4</v>
      </c>
      <c r="F3892" t="str">
        <f>_xlfn.XLOOKUP(C3892,customers!$A$1:$A$4972,customers!B$1:B$4972,,0)</f>
        <v>Susan Stone</v>
      </c>
      <c r="H3892" t="str">
        <f>_xlfn.XLOOKUP(C3892,customers!$A$1:$A$4972,customers!$G$1:$G$4972,,0)</f>
        <v>South Africa</v>
      </c>
      <c r="I3892" t="str">
        <f>INDEX(products!$A$1:$G$5001,MATCH(orders!$D3892,products!$A$1:$A$5001,0),MATCH(I$1,products!$A$1:$G$1,0))</f>
        <v>Investments</v>
      </c>
      <c r="J3892" t="str">
        <f>INDEX(products!$A$1:$G$5001,MATCH(orders!$D3892,products!$A$1:$A$5001,0),MATCH(J$1,products!$A$1:$G$1,0))</f>
        <v>Premium</v>
      </c>
      <c r="K3892">
        <f>INDEX(products!$A$1:$G$5001,MATCH(orders!$D3892,products!$A$1:$A$5001,0),MATCH(K$1,products!$A$1:$G$1,0))</f>
        <v>10</v>
      </c>
      <c r="L3892" s="3">
        <f>INDEX(products!$A$1:$G$5001,MATCH(orders!$D3892,products!$A$1:$A$5001,0),MATCH(L$1,products!$A$1:$G$1,0))</f>
        <v>14.190633333333331</v>
      </c>
      <c r="M3892" s="3">
        <f t="shared" si="60"/>
        <v>56.762533333333323</v>
      </c>
      <c r="N3892" t="str">
        <f>_xlfn.XLOOKUP(Orders[[#This Row],[Customer ID]],customers!$A$1:$A$4972,customers!$I$1:$I$4972,,0)</f>
        <v>Yes</v>
      </c>
    </row>
    <row r="3893" spans="1:14" x14ac:dyDescent="0.25">
      <c r="A3893" t="s">
        <v>17937</v>
      </c>
      <c r="B3893" s="2">
        <v>45171</v>
      </c>
      <c r="C3893" t="s">
        <v>17938</v>
      </c>
      <c r="D3893" t="s">
        <v>17939</v>
      </c>
      <c r="E3893">
        <v>3</v>
      </c>
      <c r="F3893" t="str">
        <f>_xlfn.XLOOKUP(C3893,customers!$A$1:$A$4972,customers!B$1:B$4972,,0)</f>
        <v>Jennifer Castro</v>
      </c>
      <c r="H3893" t="str">
        <f>_xlfn.XLOOKUP(C3893,customers!$A$1:$A$4972,customers!$G$1:$G$4972,,0)</f>
        <v>United States</v>
      </c>
      <c r="I3893" t="str">
        <f>INDEX(products!$A$1:$G$5001,MATCH(orders!$D3893,products!$A$1:$A$5001,0),MATCH(I$1,products!$A$1:$G$1,0))</f>
        <v>Investments</v>
      </c>
      <c r="J3893" t="str">
        <f>INDEX(products!$A$1:$G$5001,MATCH(orders!$D3893,products!$A$1:$A$5001,0),MATCH(J$1,products!$A$1:$G$1,0))</f>
        <v>Premium</v>
      </c>
      <c r="K3893">
        <f>INDEX(products!$A$1:$G$5001,MATCH(orders!$D3893,products!$A$1:$A$5001,0),MATCH(K$1,products!$A$1:$G$1,0))</f>
        <v>5</v>
      </c>
      <c r="L3893" s="3">
        <f>INDEX(products!$A$1:$G$5001,MATCH(orders!$D3893,products!$A$1:$A$5001,0),MATCH(L$1,products!$A$1:$G$1,0))</f>
        <v>5.9897999999999998</v>
      </c>
      <c r="M3893" s="3">
        <f t="shared" si="60"/>
        <v>17.9694</v>
      </c>
      <c r="N3893" t="str">
        <f>_xlfn.XLOOKUP(Orders[[#This Row],[Customer ID]],customers!$A$1:$A$4972,customers!$I$1:$I$4972,,0)</f>
        <v>Yes</v>
      </c>
    </row>
    <row r="3894" spans="1:14" x14ac:dyDescent="0.25">
      <c r="A3894" t="s">
        <v>17941</v>
      </c>
      <c r="B3894" s="2">
        <v>45171</v>
      </c>
      <c r="C3894" t="s">
        <v>17942</v>
      </c>
      <c r="D3894" t="s">
        <v>17943</v>
      </c>
      <c r="E3894">
        <v>4</v>
      </c>
      <c r="F3894" t="str">
        <f>_xlfn.XLOOKUP(C3894,customers!$A$1:$A$4972,customers!B$1:B$4972,,0)</f>
        <v>Brandy Hall</v>
      </c>
      <c r="H3894" t="str">
        <f>_xlfn.XLOOKUP(C3894,customers!$A$1:$A$4972,customers!$G$1:$G$4972,,0)</f>
        <v>United States</v>
      </c>
      <c r="I3894" t="str">
        <f>INDEX(products!$A$1:$G$5001,MATCH(orders!$D3894,products!$A$1:$A$5001,0),MATCH(I$1,products!$A$1:$G$1,0))</f>
        <v>Credit Cards</v>
      </c>
      <c r="J3894" t="str">
        <f>INDEX(products!$A$1:$G$5001,MATCH(orders!$D3894,products!$A$1:$A$5001,0),MATCH(J$1,products!$A$1:$G$1,0))</f>
        <v>VIP</v>
      </c>
      <c r="K3894">
        <f>INDEX(products!$A$1:$G$5001,MATCH(orders!$D3894,products!$A$1:$A$5001,0),MATCH(K$1,products!$A$1:$G$1,0))</f>
        <v>10</v>
      </c>
      <c r="L3894" s="3">
        <f>INDEX(products!$A$1:$G$5001,MATCH(orders!$D3894,products!$A$1:$A$5001,0),MATCH(L$1,products!$A$1:$G$1,0))</f>
        <v>13.44103333333333</v>
      </c>
      <c r="M3894" s="3">
        <f t="shared" si="60"/>
        <v>53.764133333333319</v>
      </c>
      <c r="N3894" t="str">
        <f>_xlfn.XLOOKUP(Orders[[#This Row],[Customer ID]],customers!$A$1:$A$4972,customers!$I$1:$I$4972,,0)</f>
        <v>No</v>
      </c>
    </row>
    <row r="3895" spans="1:14" x14ac:dyDescent="0.25">
      <c r="A3895" t="s">
        <v>17945</v>
      </c>
      <c r="B3895" s="2">
        <v>45172</v>
      </c>
      <c r="C3895" t="s">
        <v>17946</v>
      </c>
      <c r="D3895" t="s">
        <v>17947</v>
      </c>
      <c r="E3895">
        <v>1</v>
      </c>
      <c r="F3895" t="str">
        <f>_xlfn.XLOOKUP(C3895,customers!$A$1:$A$4972,customers!B$1:B$4972,,0)</f>
        <v>Brandi Vasquez</v>
      </c>
      <c r="H3895" t="str">
        <f>_xlfn.XLOOKUP(C3895,customers!$A$1:$A$4972,customers!$G$1:$G$4972,,0)</f>
        <v>United States</v>
      </c>
      <c r="I3895" t="str">
        <f>INDEX(products!$A$1:$G$5001,MATCH(orders!$D3895,products!$A$1:$A$5001,0),MATCH(I$1,products!$A$1:$G$1,0))</f>
        <v>Investments</v>
      </c>
      <c r="J3895" t="str">
        <f>INDEX(products!$A$1:$G$5001,MATCH(orders!$D3895,products!$A$1:$A$5001,0),MATCH(J$1,products!$A$1:$G$1,0))</f>
        <v>VIP</v>
      </c>
      <c r="K3895">
        <f>INDEX(products!$A$1:$G$5001,MATCH(orders!$D3895,products!$A$1:$A$5001,0),MATCH(K$1,products!$A$1:$G$1,0))</f>
        <v>1</v>
      </c>
      <c r="L3895" s="3">
        <f>INDEX(products!$A$1:$G$5001,MATCH(orders!$D3895,products!$A$1:$A$5001,0),MATCH(L$1,products!$A$1:$G$1,0))</f>
        <v>1.0951333333333331</v>
      </c>
      <c r="M3895" s="3">
        <f t="shared" si="60"/>
        <v>1.0951333333333331</v>
      </c>
      <c r="N3895" t="str">
        <f>_xlfn.XLOOKUP(Orders[[#This Row],[Customer ID]],customers!$A$1:$A$4972,customers!$I$1:$I$4972,,0)</f>
        <v>No</v>
      </c>
    </row>
    <row r="3896" spans="1:14" x14ac:dyDescent="0.25">
      <c r="A3896" t="s">
        <v>17949</v>
      </c>
      <c r="B3896" s="2">
        <v>45172</v>
      </c>
      <c r="C3896" t="s">
        <v>17950</v>
      </c>
      <c r="D3896" t="s">
        <v>17951</v>
      </c>
      <c r="E3896">
        <v>4</v>
      </c>
      <c r="F3896" t="str">
        <f>_xlfn.XLOOKUP(C3896,customers!$A$1:$A$4972,customers!B$1:B$4972,,0)</f>
        <v>Angela Smith</v>
      </c>
      <c r="H3896" t="str">
        <f>_xlfn.XLOOKUP(C3896,customers!$A$1:$A$4972,customers!$G$1:$G$4972,,0)</f>
        <v>United States</v>
      </c>
      <c r="I3896" t="str">
        <f>INDEX(products!$A$1:$G$5001,MATCH(orders!$D3896,products!$A$1:$A$5001,0),MATCH(I$1,products!$A$1:$G$1,0))</f>
        <v>Money Transfers</v>
      </c>
      <c r="J3896" t="str">
        <f>INDEX(products!$A$1:$G$5001,MATCH(orders!$D3896,products!$A$1:$A$5001,0),MATCH(J$1,products!$A$1:$G$1,0))</f>
        <v>VIP</v>
      </c>
      <c r="K3896">
        <f>INDEX(products!$A$1:$G$5001,MATCH(orders!$D3896,products!$A$1:$A$5001,0),MATCH(K$1,products!$A$1:$G$1,0))</f>
        <v>10</v>
      </c>
      <c r="L3896" s="3">
        <f>INDEX(products!$A$1:$G$5001,MATCH(orders!$D3896,products!$A$1:$A$5001,0),MATCH(L$1,products!$A$1:$G$1,0))</f>
        <v>13.981633333333329</v>
      </c>
      <c r="M3896" s="3">
        <f t="shared" si="60"/>
        <v>55.926533333333317</v>
      </c>
      <c r="N3896" t="str">
        <f>_xlfn.XLOOKUP(Orders[[#This Row],[Customer ID]],customers!$A$1:$A$4972,customers!$I$1:$I$4972,,0)</f>
        <v>No</v>
      </c>
    </row>
    <row r="3897" spans="1:14" x14ac:dyDescent="0.25">
      <c r="A3897" t="s">
        <v>17953</v>
      </c>
      <c r="B3897" s="2">
        <v>45173</v>
      </c>
      <c r="C3897" t="s">
        <v>17954</v>
      </c>
      <c r="D3897" t="s">
        <v>17955</v>
      </c>
      <c r="E3897">
        <v>2</v>
      </c>
      <c r="F3897" t="str">
        <f>_xlfn.XLOOKUP(C3897,customers!$A$1:$A$4972,customers!B$1:B$4972,,0)</f>
        <v>Chelsey Gray</v>
      </c>
      <c r="H3897" t="str">
        <f>_xlfn.XLOOKUP(C3897,customers!$A$1:$A$4972,customers!$G$1:$G$4972,,0)</f>
        <v>Japan</v>
      </c>
      <c r="I3897" t="str">
        <f>INDEX(products!$A$1:$G$5001,MATCH(orders!$D3897,products!$A$1:$A$5001,0),MATCH(I$1,products!$A$1:$G$1,0))</f>
        <v>Investments</v>
      </c>
      <c r="J3897" t="str">
        <f>INDEX(products!$A$1:$G$5001,MATCH(orders!$D3897,products!$A$1:$A$5001,0),MATCH(J$1,products!$A$1:$G$1,0))</f>
        <v>Premium</v>
      </c>
      <c r="K3897">
        <f>INDEX(products!$A$1:$G$5001,MATCH(orders!$D3897,products!$A$1:$A$5001,0),MATCH(K$1,products!$A$1:$G$1,0))</f>
        <v>3</v>
      </c>
      <c r="L3897" s="3">
        <f>INDEX(products!$A$1:$G$5001,MATCH(orders!$D3897,products!$A$1:$A$5001,0),MATCH(L$1,products!$A$1:$G$1,0))</f>
        <v>4.4733999999999998</v>
      </c>
      <c r="M3897" s="3">
        <f t="shared" si="60"/>
        <v>8.9467999999999996</v>
      </c>
      <c r="N3897" t="str">
        <f>_xlfn.XLOOKUP(Orders[[#This Row],[Customer ID]],customers!$A$1:$A$4972,customers!$I$1:$I$4972,,0)</f>
        <v>Yes</v>
      </c>
    </row>
    <row r="3898" spans="1:14" x14ac:dyDescent="0.25">
      <c r="A3898" t="s">
        <v>17957</v>
      </c>
      <c r="B3898" s="2">
        <v>45173</v>
      </c>
      <c r="C3898" t="s">
        <v>17958</v>
      </c>
      <c r="D3898" t="s">
        <v>17959</v>
      </c>
      <c r="E3898">
        <v>3</v>
      </c>
      <c r="F3898" t="str">
        <f>_xlfn.XLOOKUP(C3898,customers!$A$1:$A$4972,customers!B$1:B$4972,,0)</f>
        <v>Joseph Colon</v>
      </c>
      <c r="H3898" t="str">
        <f>_xlfn.XLOOKUP(C3898,customers!$A$1:$A$4972,customers!$G$1:$G$4972,,0)</f>
        <v>South Africa</v>
      </c>
      <c r="I3898" t="str">
        <f>INDEX(products!$A$1:$G$5001,MATCH(orders!$D3898,products!$A$1:$A$5001,0),MATCH(I$1,products!$A$1:$G$1,0))</f>
        <v>Loans</v>
      </c>
      <c r="J3898" t="str">
        <f>INDEX(products!$A$1:$G$5001,MATCH(orders!$D3898,products!$A$1:$A$5001,0),MATCH(J$1,products!$A$1:$G$1,0))</f>
        <v>Standard</v>
      </c>
      <c r="K3898">
        <f>INDEX(products!$A$1:$G$5001,MATCH(orders!$D3898,products!$A$1:$A$5001,0),MATCH(K$1,products!$A$1:$G$1,0))</f>
        <v>5</v>
      </c>
      <c r="L3898" s="3">
        <f>INDEX(products!$A$1:$G$5001,MATCH(orders!$D3898,products!$A$1:$A$5001,0),MATCH(L$1,products!$A$1:$G$1,0))</f>
        <v>4.0655000000000001</v>
      </c>
      <c r="M3898" s="3">
        <f t="shared" si="60"/>
        <v>12.1965</v>
      </c>
      <c r="N3898" t="str">
        <f>_xlfn.XLOOKUP(Orders[[#This Row],[Customer ID]],customers!$A$1:$A$4972,customers!$I$1:$I$4972,,0)</f>
        <v>No</v>
      </c>
    </row>
    <row r="3899" spans="1:14" x14ac:dyDescent="0.25">
      <c r="A3899" t="s">
        <v>17961</v>
      </c>
      <c r="B3899" s="2">
        <v>45174</v>
      </c>
      <c r="C3899" t="s">
        <v>17962</v>
      </c>
      <c r="D3899" t="s">
        <v>17963</v>
      </c>
      <c r="E3899">
        <v>1</v>
      </c>
      <c r="F3899" t="str">
        <f>_xlfn.XLOOKUP(C3899,customers!$A$1:$A$4972,customers!B$1:B$4972,,0)</f>
        <v>David Nelson</v>
      </c>
      <c r="H3899" t="str">
        <f>_xlfn.XLOOKUP(C3899,customers!$A$1:$A$4972,customers!$G$1:$G$4972,,0)</f>
        <v>Germany</v>
      </c>
      <c r="I3899" t="str">
        <f>INDEX(products!$A$1:$G$5001,MATCH(orders!$D3899,products!$A$1:$A$5001,0),MATCH(I$1,products!$A$1:$G$1,0))</f>
        <v>Credit Cards</v>
      </c>
      <c r="J3899" t="str">
        <f>INDEX(products!$A$1:$G$5001,MATCH(orders!$D3899,products!$A$1:$A$5001,0),MATCH(J$1,products!$A$1:$G$1,0))</f>
        <v>Premium</v>
      </c>
      <c r="K3899">
        <f>INDEX(products!$A$1:$G$5001,MATCH(orders!$D3899,products!$A$1:$A$5001,0),MATCH(K$1,products!$A$1:$G$1,0))</f>
        <v>1</v>
      </c>
      <c r="L3899" s="3">
        <f>INDEX(products!$A$1:$G$5001,MATCH(orders!$D3899,products!$A$1:$A$5001,0),MATCH(L$1,products!$A$1:$G$1,0))</f>
        <v>1.4996</v>
      </c>
      <c r="M3899" s="3">
        <f t="shared" si="60"/>
        <v>1.4996</v>
      </c>
      <c r="N3899" t="str">
        <f>_xlfn.XLOOKUP(Orders[[#This Row],[Customer ID]],customers!$A$1:$A$4972,customers!$I$1:$I$4972,,0)</f>
        <v>No</v>
      </c>
    </row>
    <row r="3900" spans="1:14" x14ac:dyDescent="0.25">
      <c r="A3900" t="s">
        <v>17965</v>
      </c>
      <c r="B3900" s="2">
        <v>45174</v>
      </c>
      <c r="C3900" t="s">
        <v>17966</v>
      </c>
      <c r="D3900" t="s">
        <v>17967</v>
      </c>
      <c r="E3900">
        <v>3</v>
      </c>
      <c r="F3900" t="str">
        <f>_xlfn.XLOOKUP(C3900,customers!$A$1:$A$4972,customers!B$1:B$4972,,0)</f>
        <v>Vanessa Page</v>
      </c>
      <c r="H3900" t="str">
        <f>_xlfn.XLOOKUP(C3900,customers!$A$1:$A$4972,customers!$G$1:$G$4972,,0)</f>
        <v>South Africa</v>
      </c>
      <c r="I3900" t="str">
        <f>INDEX(products!$A$1:$G$5001,MATCH(orders!$D3900,products!$A$1:$A$5001,0),MATCH(I$1,products!$A$1:$G$1,0))</f>
        <v>Money Transfers</v>
      </c>
      <c r="J3900" t="str">
        <f>INDEX(products!$A$1:$G$5001,MATCH(orders!$D3900,products!$A$1:$A$5001,0),MATCH(J$1,products!$A$1:$G$1,0))</f>
        <v>VIP</v>
      </c>
      <c r="K3900">
        <f>INDEX(products!$A$1:$G$5001,MATCH(orders!$D3900,products!$A$1:$A$5001,0),MATCH(K$1,products!$A$1:$G$1,0))</f>
        <v>5</v>
      </c>
      <c r="L3900" s="3">
        <f>INDEX(products!$A$1:$G$5001,MATCH(orders!$D3900,products!$A$1:$A$5001,0),MATCH(L$1,products!$A$1:$G$1,0))</f>
        <v>6.0348000000000006</v>
      </c>
      <c r="M3900" s="3">
        <f t="shared" si="60"/>
        <v>18.104400000000002</v>
      </c>
      <c r="N3900" t="str">
        <f>_xlfn.XLOOKUP(Orders[[#This Row],[Customer ID]],customers!$A$1:$A$4972,customers!$I$1:$I$4972,,0)</f>
        <v>Yes</v>
      </c>
    </row>
    <row r="3901" spans="1:14" x14ac:dyDescent="0.25">
      <c r="A3901" t="s">
        <v>17969</v>
      </c>
      <c r="B3901" s="2">
        <v>45174</v>
      </c>
      <c r="C3901" t="s">
        <v>17970</v>
      </c>
      <c r="D3901" t="s">
        <v>17971</v>
      </c>
      <c r="E3901">
        <v>1</v>
      </c>
      <c r="F3901" t="str">
        <f>_xlfn.XLOOKUP(C3901,customers!$A$1:$A$4972,customers!B$1:B$4972,,0)</f>
        <v>Desiree Johns</v>
      </c>
      <c r="H3901" t="str">
        <f>_xlfn.XLOOKUP(C3901,customers!$A$1:$A$4972,customers!$G$1:$G$4972,,0)</f>
        <v>Japan</v>
      </c>
      <c r="I3901" t="str">
        <f>INDEX(products!$A$1:$G$5001,MATCH(orders!$D3901,products!$A$1:$A$5001,0),MATCH(I$1,products!$A$1:$G$1,0))</f>
        <v>Credit Cards</v>
      </c>
      <c r="J3901" t="str">
        <f>INDEX(products!$A$1:$G$5001,MATCH(orders!$D3901,products!$A$1:$A$5001,0),MATCH(J$1,products!$A$1:$G$1,0))</f>
        <v>Standard</v>
      </c>
      <c r="K3901">
        <f>INDEX(products!$A$1:$G$5001,MATCH(orders!$D3901,products!$A$1:$A$5001,0),MATCH(K$1,products!$A$1:$G$1,0))</f>
        <v>1</v>
      </c>
      <c r="L3901" s="3">
        <f>INDEX(products!$A$1:$G$5001,MATCH(orders!$D3901,products!$A$1:$A$5001,0),MATCH(L$1,products!$A$1:$G$1,0))</f>
        <v>1.511333333333333</v>
      </c>
      <c r="M3901" s="3">
        <f t="shared" si="60"/>
        <v>1.511333333333333</v>
      </c>
      <c r="N3901" t="str">
        <f>_xlfn.XLOOKUP(Orders[[#This Row],[Customer ID]],customers!$A$1:$A$4972,customers!$I$1:$I$4972,,0)</f>
        <v>Yes</v>
      </c>
    </row>
    <row r="3902" spans="1:14" x14ac:dyDescent="0.25">
      <c r="A3902" t="s">
        <v>17973</v>
      </c>
      <c r="B3902" s="2">
        <v>45175</v>
      </c>
      <c r="C3902" t="s">
        <v>17974</v>
      </c>
      <c r="D3902" t="s">
        <v>17975</v>
      </c>
      <c r="E3902">
        <v>2</v>
      </c>
      <c r="F3902" t="str">
        <f>_xlfn.XLOOKUP(C3902,customers!$A$1:$A$4972,customers!B$1:B$4972,,0)</f>
        <v>Amy Livingston</v>
      </c>
      <c r="H3902" t="str">
        <f>_xlfn.XLOOKUP(C3902,customers!$A$1:$A$4972,customers!$G$1:$G$4972,,0)</f>
        <v>United States</v>
      </c>
      <c r="I3902" t="str">
        <f>INDEX(products!$A$1:$G$5001,MATCH(orders!$D3902,products!$A$1:$A$5001,0),MATCH(I$1,products!$A$1:$G$1,0))</f>
        <v>Credit Cards</v>
      </c>
      <c r="J3902" t="str">
        <f>INDEX(products!$A$1:$G$5001,MATCH(orders!$D3902,products!$A$1:$A$5001,0),MATCH(J$1,products!$A$1:$G$1,0))</f>
        <v>Premium</v>
      </c>
      <c r="K3902">
        <f>INDEX(products!$A$1:$G$5001,MATCH(orders!$D3902,products!$A$1:$A$5001,0),MATCH(K$1,products!$A$1:$G$1,0))</f>
        <v>3</v>
      </c>
      <c r="L3902" s="3">
        <f>INDEX(products!$A$1:$G$5001,MATCH(orders!$D3902,products!$A$1:$A$5001,0),MATCH(L$1,products!$A$1:$G$1,0))</f>
        <v>3.2938999999999998</v>
      </c>
      <c r="M3902" s="3">
        <f t="shared" si="60"/>
        <v>6.5877999999999997</v>
      </c>
      <c r="N3902" t="str">
        <f>_xlfn.XLOOKUP(Orders[[#This Row],[Customer ID]],customers!$A$1:$A$4972,customers!$I$1:$I$4972,,0)</f>
        <v>Yes</v>
      </c>
    </row>
    <row r="3903" spans="1:14" x14ac:dyDescent="0.25">
      <c r="A3903" t="s">
        <v>17977</v>
      </c>
      <c r="B3903" s="2">
        <v>45175</v>
      </c>
      <c r="C3903" t="s">
        <v>17978</v>
      </c>
      <c r="D3903" t="s">
        <v>17979</v>
      </c>
      <c r="E3903">
        <v>3</v>
      </c>
      <c r="F3903" t="str">
        <f>_xlfn.XLOOKUP(C3903,customers!$A$1:$A$4972,customers!B$1:B$4972,,0)</f>
        <v>Kenneth Perry</v>
      </c>
      <c r="H3903" t="str">
        <f>_xlfn.XLOOKUP(C3903,customers!$A$1:$A$4972,customers!$G$1:$G$4972,,0)</f>
        <v>Japan</v>
      </c>
      <c r="I3903" t="str">
        <f>INDEX(products!$A$1:$G$5001,MATCH(orders!$D3903,products!$A$1:$A$5001,0),MATCH(I$1,products!$A$1:$G$1,0))</f>
        <v>Credit Cards</v>
      </c>
      <c r="J3903" t="str">
        <f>INDEX(products!$A$1:$G$5001,MATCH(orders!$D3903,products!$A$1:$A$5001,0),MATCH(J$1,products!$A$1:$G$1,0))</f>
        <v>VIP</v>
      </c>
      <c r="K3903">
        <f>INDEX(products!$A$1:$G$5001,MATCH(orders!$D3903,products!$A$1:$A$5001,0),MATCH(K$1,products!$A$1:$G$1,0))</f>
        <v>5</v>
      </c>
      <c r="L3903" s="3">
        <f>INDEX(products!$A$1:$G$5001,MATCH(orders!$D3903,products!$A$1:$A$5001,0),MATCH(L$1,products!$A$1:$G$1,0))</f>
        <v>5.228533333333333</v>
      </c>
      <c r="M3903" s="3">
        <f t="shared" si="60"/>
        <v>15.685599999999999</v>
      </c>
      <c r="N3903" t="str">
        <f>_xlfn.XLOOKUP(Orders[[#This Row],[Customer ID]],customers!$A$1:$A$4972,customers!$I$1:$I$4972,,0)</f>
        <v>No</v>
      </c>
    </row>
    <row r="3904" spans="1:14" x14ac:dyDescent="0.25">
      <c r="A3904" t="s">
        <v>17981</v>
      </c>
      <c r="B3904" s="2">
        <v>45176</v>
      </c>
      <c r="C3904" t="s">
        <v>17982</v>
      </c>
      <c r="D3904" t="s">
        <v>17983</v>
      </c>
      <c r="E3904">
        <v>4</v>
      </c>
      <c r="F3904" t="str">
        <f>_xlfn.XLOOKUP(C3904,customers!$A$1:$A$4972,customers!B$1:B$4972,,0)</f>
        <v>Robert Rios</v>
      </c>
      <c r="H3904" t="str">
        <f>_xlfn.XLOOKUP(C3904,customers!$A$1:$A$4972,customers!$G$1:$G$4972,,0)</f>
        <v>Brazil</v>
      </c>
      <c r="I3904" t="str">
        <f>INDEX(products!$A$1:$G$5001,MATCH(orders!$D3904,products!$A$1:$A$5001,0),MATCH(I$1,products!$A$1:$G$1,0))</f>
        <v>Loans</v>
      </c>
      <c r="J3904" t="str">
        <f>INDEX(products!$A$1:$G$5001,MATCH(orders!$D3904,products!$A$1:$A$5001,0),MATCH(J$1,products!$A$1:$G$1,0))</f>
        <v>Premium</v>
      </c>
      <c r="K3904">
        <f>INDEX(products!$A$1:$G$5001,MATCH(orders!$D3904,products!$A$1:$A$5001,0),MATCH(K$1,products!$A$1:$G$1,0))</f>
        <v>10</v>
      </c>
      <c r="L3904" s="3">
        <f>INDEX(products!$A$1:$G$5001,MATCH(orders!$D3904,products!$A$1:$A$5001,0),MATCH(L$1,products!$A$1:$G$1,0))</f>
        <v>15.81726666666667</v>
      </c>
      <c r="M3904" s="3">
        <f t="shared" si="60"/>
        <v>63.269066666666681</v>
      </c>
      <c r="N3904" t="str">
        <f>_xlfn.XLOOKUP(Orders[[#This Row],[Customer ID]],customers!$A$1:$A$4972,customers!$I$1:$I$4972,,0)</f>
        <v>Yes</v>
      </c>
    </row>
    <row r="3905" spans="1:14" x14ac:dyDescent="0.25">
      <c r="A3905" t="s">
        <v>17985</v>
      </c>
      <c r="B3905" s="2">
        <v>45176</v>
      </c>
      <c r="C3905" t="s">
        <v>17986</v>
      </c>
      <c r="D3905" t="s">
        <v>17987</v>
      </c>
      <c r="E3905">
        <v>1</v>
      </c>
      <c r="F3905" t="str">
        <f>_xlfn.XLOOKUP(C3905,customers!$A$1:$A$4972,customers!B$1:B$4972,,0)</f>
        <v>William Wells</v>
      </c>
      <c r="H3905" t="str">
        <f>_xlfn.XLOOKUP(C3905,customers!$A$1:$A$4972,customers!$G$1:$G$4972,,0)</f>
        <v>Brazil</v>
      </c>
      <c r="I3905" t="str">
        <f>INDEX(products!$A$1:$G$5001,MATCH(orders!$D3905,products!$A$1:$A$5001,0),MATCH(I$1,products!$A$1:$G$1,0))</f>
        <v>Credit Cards</v>
      </c>
      <c r="J3905" t="str">
        <f>INDEX(products!$A$1:$G$5001,MATCH(orders!$D3905,products!$A$1:$A$5001,0),MATCH(J$1,products!$A$1:$G$1,0))</f>
        <v>Standard</v>
      </c>
      <c r="K3905">
        <f>INDEX(products!$A$1:$G$5001,MATCH(orders!$D3905,products!$A$1:$A$5001,0),MATCH(K$1,products!$A$1:$G$1,0))</f>
        <v>1</v>
      </c>
      <c r="L3905" s="3">
        <f>INDEX(products!$A$1:$G$5001,MATCH(orders!$D3905,products!$A$1:$A$5001,0),MATCH(L$1,products!$A$1:$G$1,0))</f>
        <v>0.91783333333333328</v>
      </c>
      <c r="M3905" s="3">
        <f t="shared" si="60"/>
        <v>0.91783333333333328</v>
      </c>
      <c r="N3905" t="str">
        <f>_xlfn.XLOOKUP(Orders[[#This Row],[Customer ID]],customers!$A$1:$A$4972,customers!$I$1:$I$4972,,0)</f>
        <v>Yes</v>
      </c>
    </row>
    <row r="3906" spans="1:14" x14ac:dyDescent="0.25">
      <c r="A3906" t="s">
        <v>17989</v>
      </c>
      <c r="B3906" s="2">
        <v>45177</v>
      </c>
      <c r="C3906" t="s">
        <v>17990</v>
      </c>
      <c r="D3906" t="s">
        <v>17991</v>
      </c>
      <c r="E3906">
        <v>3</v>
      </c>
      <c r="F3906" t="str">
        <f>_xlfn.XLOOKUP(C3906,customers!$A$1:$A$4972,customers!B$1:B$4972,,0)</f>
        <v>Caroline Le</v>
      </c>
      <c r="H3906" t="str">
        <f>_xlfn.XLOOKUP(C3906,customers!$A$1:$A$4972,customers!$G$1:$G$4972,,0)</f>
        <v>South Africa</v>
      </c>
      <c r="I3906" t="str">
        <f>INDEX(products!$A$1:$G$5001,MATCH(orders!$D3906,products!$A$1:$A$5001,0),MATCH(I$1,products!$A$1:$G$1,0))</f>
        <v>Credit Cards</v>
      </c>
      <c r="J3906" t="str">
        <f>INDEX(products!$A$1:$G$5001,MATCH(orders!$D3906,products!$A$1:$A$5001,0),MATCH(J$1,products!$A$1:$G$1,0))</f>
        <v>VIP</v>
      </c>
      <c r="K3906">
        <f>INDEX(products!$A$1:$G$5001,MATCH(orders!$D3906,products!$A$1:$A$5001,0),MATCH(K$1,products!$A$1:$G$1,0))</f>
        <v>5</v>
      </c>
      <c r="L3906" s="3">
        <f>INDEX(products!$A$1:$G$5001,MATCH(orders!$D3906,products!$A$1:$A$5001,0),MATCH(L$1,products!$A$1:$G$1,0))</f>
        <v>7.5544000000000002</v>
      </c>
      <c r="M3906" s="3">
        <f t="shared" si="60"/>
        <v>22.6632</v>
      </c>
      <c r="N3906" t="str">
        <f>_xlfn.XLOOKUP(Orders[[#This Row],[Customer ID]],customers!$A$1:$A$4972,customers!$I$1:$I$4972,,0)</f>
        <v>No</v>
      </c>
    </row>
    <row r="3907" spans="1:14" x14ac:dyDescent="0.25">
      <c r="A3907" t="s">
        <v>17993</v>
      </c>
      <c r="B3907" s="2">
        <v>45177</v>
      </c>
      <c r="C3907" t="s">
        <v>17994</v>
      </c>
      <c r="D3907" t="s">
        <v>17995</v>
      </c>
      <c r="E3907">
        <v>4</v>
      </c>
      <c r="F3907" t="str">
        <f>_xlfn.XLOOKUP(C3907,customers!$A$1:$A$4972,customers!B$1:B$4972,,0)</f>
        <v>Brady Kerr</v>
      </c>
      <c r="H3907" t="str">
        <f>_xlfn.XLOOKUP(C3907,customers!$A$1:$A$4972,customers!$G$1:$G$4972,,0)</f>
        <v>South Africa</v>
      </c>
      <c r="I3907" t="str">
        <f>INDEX(products!$A$1:$G$5001,MATCH(orders!$D3907,products!$A$1:$A$5001,0),MATCH(I$1,products!$A$1:$G$1,0))</f>
        <v>Investments</v>
      </c>
      <c r="J3907" t="str">
        <f>INDEX(products!$A$1:$G$5001,MATCH(orders!$D3907,products!$A$1:$A$5001,0),MATCH(J$1,products!$A$1:$G$1,0))</f>
        <v>Premium</v>
      </c>
      <c r="K3907">
        <f>INDEX(products!$A$1:$G$5001,MATCH(orders!$D3907,products!$A$1:$A$5001,0),MATCH(K$1,products!$A$1:$G$1,0))</f>
        <v>10</v>
      </c>
      <c r="L3907" s="3">
        <f>INDEX(products!$A$1:$G$5001,MATCH(orders!$D3907,products!$A$1:$A$5001,0),MATCH(L$1,products!$A$1:$G$1,0))</f>
        <v>11.506866666666671</v>
      </c>
      <c r="M3907" s="3">
        <f t="shared" ref="M3907:M3970" si="61">L3907*E3907</f>
        <v>46.027466666666683</v>
      </c>
      <c r="N3907" t="str">
        <f>_xlfn.XLOOKUP(Orders[[#This Row],[Customer ID]],customers!$A$1:$A$4972,customers!$I$1:$I$4972,,0)</f>
        <v>Yes</v>
      </c>
    </row>
    <row r="3908" spans="1:14" x14ac:dyDescent="0.25">
      <c r="A3908" t="s">
        <v>17997</v>
      </c>
      <c r="B3908" s="2">
        <v>45177</v>
      </c>
      <c r="C3908" t="s">
        <v>17998</v>
      </c>
      <c r="D3908" t="s">
        <v>17999</v>
      </c>
      <c r="E3908">
        <v>3</v>
      </c>
      <c r="F3908" t="str">
        <f>_xlfn.XLOOKUP(C3908,customers!$A$1:$A$4972,customers!B$1:B$4972,,0)</f>
        <v>Charles Velez</v>
      </c>
      <c r="H3908" t="str">
        <f>_xlfn.XLOOKUP(C3908,customers!$A$1:$A$4972,customers!$G$1:$G$4972,,0)</f>
        <v>Germany</v>
      </c>
      <c r="I3908" t="str">
        <f>INDEX(products!$A$1:$G$5001,MATCH(orders!$D3908,products!$A$1:$A$5001,0),MATCH(I$1,products!$A$1:$G$1,0))</f>
        <v>Loans</v>
      </c>
      <c r="J3908" t="str">
        <f>INDEX(products!$A$1:$G$5001,MATCH(orders!$D3908,products!$A$1:$A$5001,0),MATCH(J$1,products!$A$1:$G$1,0))</f>
        <v>Standard</v>
      </c>
      <c r="K3908">
        <f>INDEX(products!$A$1:$G$5001,MATCH(orders!$D3908,products!$A$1:$A$5001,0),MATCH(K$1,products!$A$1:$G$1,0))</f>
        <v>5</v>
      </c>
      <c r="L3908" s="3">
        <f>INDEX(products!$A$1:$G$5001,MATCH(orders!$D3908,products!$A$1:$A$5001,0),MATCH(L$1,products!$A$1:$G$1,0))</f>
        <v>5.9038000000000004</v>
      </c>
      <c r="M3908" s="3">
        <f t="shared" si="61"/>
        <v>17.711400000000001</v>
      </c>
      <c r="N3908" t="str">
        <f>_xlfn.XLOOKUP(Orders[[#This Row],[Customer ID]],customers!$A$1:$A$4972,customers!$I$1:$I$4972,,0)</f>
        <v>No</v>
      </c>
    </row>
    <row r="3909" spans="1:14" x14ac:dyDescent="0.25">
      <c r="A3909" t="s">
        <v>18001</v>
      </c>
      <c r="B3909" s="2">
        <v>45178</v>
      </c>
      <c r="C3909" t="s">
        <v>18002</v>
      </c>
      <c r="D3909" t="s">
        <v>18003</v>
      </c>
      <c r="E3909">
        <v>3</v>
      </c>
      <c r="F3909" t="str">
        <f>_xlfn.XLOOKUP(C3909,customers!$A$1:$A$4972,customers!B$1:B$4972,,0)</f>
        <v>Aaron Sloan</v>
      </c>
      <c r="H3909" t="str">
        <f>_xlfn.XLOOKUP(C3909,customers!$A$1:$A$4972,customers!$G$1:$G$4972,,0)</f>
        <v>Germany</v>
      </c>
      <c r="I3909" t="str">
        <f>INDEX(products!$A$1:$G$5001,MATCH(orders!$D3909,products!$A$1:$A$5001,0),MATCH(I$1,products!$A$1:$G$1,0))</f>
        <v>Money Transfers</v>
      </c>
      <c r="J3909" t="str">
        <f>INDEX(products!$A$1:$G$5001,MATCH(orders!$D3909,products!$A$1:$A$5001,0),MATCH(J$1,products!$A$1:$G$1,0))</f>
        <v>Standard</v>
      </c>
      <c r="K3909">
        <f>INDEX(products!$A$1:$G$5001,MATCH(orders!$D3909,products!$A$1:$A$5001,0),MATCH(K$1,products!$A$1:$G$1,0))</f>
        <v>5</v>
      </c>
      <c r="L3909" s="3">
        <f>INDEX(products!$A$1:$G$5001,MATCH(orders!$D3909,products!$A$1:$A$5001,0),MATCH(L$1,products!$A$1:$G$1,0))</f>
        <v>4.8756666666666666</v>
      </c>
      <c r="M3909" s="3">
        <f t="shared" si="61"/>
        <v>14.626999999999999</v>
      </c>
      <c r="N3909" t="str">
        <f>_xlfn.XLOOKUP(Orders[[#This Row],[Customer ID]],customers!$A$1:$A$4972,customers!$I$1:$I$4972,,0)</f>
        <v>No</v>
      </c>
    </row>
    <row r="3910" spans="1:14" x14ac:dyDescent="0.25">
      <c r="A3910" t="s">
        <v>18005</v>
      </c>
      <c r="B3910" s="2">
        <v>45178</v>
      </c>
      <c r="C3910" t="s">
        <v>18006</v>
      </c>
      <c r="D3910" t="s">
        <v>18007</v>
      </c>
      <c r="E3910">
        <v>3</v>
      </c>
      <c r="F3910" t="str">
        <f>_xlfn.XLOOKUP(C3910,customers!$A$1:$A$4972,customers!B$1:B$4972,,0)</f>
        <v>Holly Randall</v>
      </c>
      <c r="H3910" t="str">
        <f>_xlfn.XLOOKUP(C3910,customers!$A$1:$A$4972,customers!$G$1:$G$4972,,0)</f>
        <v>Brazil</v>
      </c>
      <c r="I3910" t="str">
        <f>INDEX(products!$A$1:$G$5001,MATCH(orders!$D3910,products!$A$1:$A$5001,0),MATCH(I$1,products!$A$1:$G$1,0))</f>
        <v>Money Transfers</v>
      </c>
      <c r="J3910" t="str">
        <f>INDEX(products!$A$1:$G$5001,MATCH(orders!$D3910,products!$A$1:$A$5001,0),MATCH(J$1,products!$A$1:$G$1,0))</f>
        <v>Premium</v>
      </c>
      <c r="K3910">
        <f>INDEX(products!$A$1:$G$5001,MATCH(orders!$D3910,products!$A$1:$A$5001,0),MATCH(K$1,products!$A$1:$G$1,0))</f>
        <v>5</v>
      </c>
      <c r="L3910" s="3">
        <f>INDEX(products!$A$1:$G$5001,MATCH(orders!$D3910,products!$A$1:$A$5001,0),MATCH(L$1,products!$A$1:$G$1,0))</f>
        <v>6.1985333333333337</v>
      </c>
      <c r="M3910" s="3">
        <f t="shared" si="61"/>
        <v>18.595600000000001</v>
      </c>
      <c r="N3910" t="str">
        <f>_xlfn.XLOOKUP(Orders[[#This Row],[Customer ID]],customers!$A$1:$A$4972,customers!$I$1:$I$4972,,0)</f>
        <v>Yes</v>
      </c>
    </row>
    <row r="3911" spans="1:14" x14ac:dyDescent="0.25">
      <c r="A3911" t="s">
        <v>18008</v>
      </c>
      <c r="B3911" s="2">
        <v>45179</v>
      </c>
      <c r="C3911" t="s">
        <v>18009</v>
      </c>
      <c r="D3911" t="s">
        <v>18010</v>
      </c>
      <c r="E3911">
        <v>1</v>
      </c>
      <c r="F3911" t="str">
        <f>_xlfn.XLOOKUP(C3911,customers!$A$1:$A$4972,customers!B$1:B$4972,,0)</f>
        <v>Wayne Long</v>
      </c>
      <c r="H3911" t="str">
        <f>_xlfn.XLOOKUP(C3911,customers!$A$1:$A$4972,customers!$G$1:$G$4972,,0)</f>
        <v>United States</v>
      </c>
      <c r="I3911" t="str">
        <f>INDEX(products!$A$1:$G$5001,MATCH(orders!$D3911,products!$A$1:$A$5001,0),MATCH(I$1,products!$A$1:$G$1,0))</f>
        <v>Money Transfers</v>
      </c>
      <c r="J3911" t="str">
        <f>INDEX(products!$A$1:$G$5001,MATCH(orders!$D3911,products!$A$1:$A$5001,0),MATCH(J$1,products!$A$1:$G$1,0))</f>
        <v>Standard</v>
      </c>
      <c r="K3911">
        <f>INDEX(products!$A$1:$G$5001,MATCH(orders!$D3911,products!$A$1:$A$5001,0),MATCH(K$1,products!$A$1:$G$1,0))</f>
        <v>1</v>
      </c>
      <c r="L3911" s="3">
        <f>INDEX(products!$A$1:$G$5001,MATCH(orders!$D3911,products!$A$1:$A$5001,0),MATCH(L$1,products!$A$1:$G$1,0))</f>
        <v>0.99186666666666667</v>
      </c>
      <c r="M3911" s="3">
        <f t="shared" si="61"/>
        <v>0.99186666666666667</v>
      </c>
      <c r="N3911" t="str">
        <f>_xlfn.XLOOKUP(Orders[[#This Row],[Customer ID]],customers!$A$1:$A$4972,customers!$I$1:$I$4972,,0)</f>
        <v>No</v>
      </c>
    </row>
    <row r="3912" spans="1:14" x14ac:dyDescent="0.25">
      <c r="A3912" t="s">
        <v>18012</v>
      </c>
      <c r="B3912" s="2">
        <v>45179</v>
      </c>
      <c r="C3912" t="s">
        <v>18013</v>
      </c>
      <c r="D3912" t="s">
        <v>18014</v>
      </c>
      <c r="E3912">
        <v>4</v>
      </c>
      <c r="F3912" t="str">
        <f>_xlfn.XLOOKUP(C3912,customers!$A$1:$A$4972,customers!B$1:B$4972,,0)</f>
        <v>Julian Leach</v>
      </c>
      <c r="H3912" t="str">
        <f>_xlfn.XLOOKUP(C3912,customers!$A$1:$A$4972,customers!$G$1:$G$4972,,0)</f>
        <v>Japan</v>
      </c>
      <c r="I3912" t="str">
        <f>INDEX(products!$A$1:$G$5001,MATCH(orders!$D3912,products!$A$1:$A$5001,0),MATCH(I$1,products!$A$1:$G$1,0))</f>
        <v>Loans</v>
      </c>
      <c r="J3912" t="str">
        <f>INDEX(products!$A$1:$G$5001,MATCH(orders!$D3912,products!$A$1:$A$5001,0),MATCH(J$1,products!$A$1:$G$1,0))</f>
        <v>VIP</v>
      </c>
      <c r="K3912">
        <f>INDEX(products!$A$1:$G$5001,MATCH(orders!$D3912,products!$A$1:$A$5001,0),MATCH(K$1,products!$A$1:$G$1,0))</f>
        <v>10</v>
      </c>
      <c r="L3912" s="3">
        <f>INDEX(products!$A$1:$G$5001,MATCH(orders!$D3912,products!$A$1:$A$5001,0),MATCH(L$1,products!$A$1:$G$1,0))</f>
        <v>7.0593666666666666</v>
      </c>
      <c r="M3912" s="3">
        <f t="shared" si="61"/>
        <v>28.237466666666666</v>
      </c>
      <c r="N3912" t="str">
        <f>_xlfn.XLOOKUP(Orders[[#This Row],[Customer ID]],customers!$A$1:$A$4972,customers!$I$1:$I$4972,,0)</f>
        <v>No</v>
      </c>
    </row>
    <row r="3913" spans="1:14" x14ac:dyDescent="0.25">
      <c r="A3913" t="s">
        <v>18016</v>
      </c>
      <c r="B3913" s="2">
        <v>45180</v>
      </c>
      <c r="C3913" t="s">
        <v>18017</v>
      </c>
      <c r="D3913" t="s">
        <v>18018</v>
      </c>
      <c r="E3913">
        <v>2</v>
      </c>
      <c r="F3913" t="str">
        <f>_xlfn.XLOOKUP(C3913,customers!$A$1:$A$4972,customers!B$1:B$4972,,0)</f>
        <v>Susan Campbell</v>
      </c>
      <c r="H3913" t="str">
        <f>_xlfn.XLOOKUP(C3913,customers!$A$1:$A$4972,customers!$G$1:$G$4972,,0)</f>
        <v>Germany</v>
      </c>
      <c r="I3913" t="str">
        <f>INDEX(products!$A$1:$G$5001,MATCH(orders!$D3913,products!$A$1:$A$5001,0),MATCH(I$1,products!$A$1:$G$1,0))</f>
        <v>Money Transfers</v>
      </c>
      <c r="J3913" t="str">
        <f>INDEX(products!$A$1:$G$5001,MATCH(orders!$D3913,products!$A$1:$A$5001,0),MATCH(J$1,products!$A$1:$G$1,0))</f>
        <v>Standard</v>
      </c>
      <c r="K3913">
        <f>INDEX(products!$A$1:$G$5001,MATCH(orders!$D3913,products!$A$1:$A$5001,0),MATCH(K$1,products!$A$1:$G$1,0))</f>
        <v>3</v>
      </c>
      <c r="L3913" s="3">
        <f>INDEX(products!$A$1:$G$5001,MATCH(orders!$D3913,products!$A$1:$A$5001,0),MATCH(L$1,products!$A$1:$G$1,0))</f>
        <v>2.8159999999999998</v>
      </c>
      <c r="M3913" s="3">
        <f t="shared" si="61"/>
        <v>5.6319999999999997</v>
      </c>
      <c r="N3913" t="str">
        <f>_xlfn.XLOOKUP(Orders[[#This Row],[Customer ID]],customers!$A$1:$A$4972,customers!$I$1:$I$4972,,0)</f>
        <v>No</v>
      </c>
    </row>
    <row r="3914" spans="1:14" x14ac:dyDescent="0.25">
      <c r="A3914" t="s">
        <v>18019</v>
      </c>
      <c r="B3914" s="2">
        <v>45180</v>
      </c>
      <c r="C3914" t="s">
        <v>18020</v>
      </c>
      <c r="D3914" t="s">
        <v>18021</v>
      </c>
      <c r="E3914">
        <v>1</v>
      </c>
      <c r="F3914" t="str">
        <f>_xlfn.XLOOKUP(C3914,customers!$A$1:$A$4972,customers!B$1:B$4972,,0)</f>
        <v>Jacob White</v>
      </c>
      <c r="H3914" t="str">
        <f>_xlfn.XLOOKUP(C3914,customers!$A$1:$A$4972,customers!$G$1:$G$4972,,0)</f>
        <v>Germany</v>
      </c>
      <c r="I3914" t="str">
        <f>INDEX(products!$A$1:$G$5001,MATCH(orders!$D3914,products!$A$1:$A$5001,0),MATCH(I$1,products!$A$1:$G$1,0))</f>
        <v>Loans</v>
      </c>
      <c r="J3914" t="str">
        <f>INDEX(products!$A$1:$G$5001,MATCH(orders!$D3914,products!$A$1:$A$5001,0),MATCH(J$1,products!$A$1:$G$1,0))</f>
        <v>Premium</v>
      </c>
      <c r="K3914">
        <f>INDEX(products!$A$1:$G$5001,MATCH(orders!$D3914,products!$A$1:$A$5001,0),MATCH(K$1,products!$A$1:$G$1,0))</f>
        <v>1</v>
      </c>
      <c r="L3914" s="3">
        <f>INDEX(products!$A$1:$G$5001,MATCH(orders!$D3914,products!$A$1:$A$5001,0),MATCH(L$1,products!$A$1:$G$1,0))</f>
        <v>0.67303333333333337</v>
      </c>
      <c r="M3914" s="3">
        <f t="shared" si="61"/>
        <v>0.67303333333333337</v>
      </c>
      <c r="N3914" t="str">
        <f>_xlfn.XLOOKUP(Orders[[#This Row],[Customer ID]],customers!$A$1:$A$4972,customers!$I$1:$I$4972,,0)</f>
        <v>Yes</v>
      </c>
    </row>
    <row r="3915" spans="1:14" x14ac:dyDescent="0.25">
      <c r="A3915" t="s">
        <v>18023</v>
      </c>
      <c r="B3915" s="2">
        <v>45181</v>
      </c>
      <c r="C3915" t="s">
        <v>18024</v>
      </c>
      <c r="D3915" t="s">
        <v>18025</v>
      </c>
      <c r="E3915">
        <v>1</v>
      </c>
      <c r="F3915" t="str">
        <f>_xlfn.XLOOKUP(C3915,customers!$A$1:$A$4972,customers!B$1:B$4972,,0)</f>
        <v>Tiffany Walters</v>
      </c>
      <c r="H3915" t="str">
        <f>_xlfn.XLOOKUP(C3915,customers!$A$1:$A$4972,customers!$G$1:$G$4972,,0)</f>
        <v>United States</v>
      </c>
      <c r="I3915" t="str">
        <f>INDEX(products!$A$1:$G$5001,MATCH(orders!$D3915,products!$A$1:$A$5001,0),MATCH(I$1,products!$A$1:$G$1,0))</f>
        <v>Investments</v>
      </c>
      <c r="J3915" t="str">
        <f>INDEX(products!$A$1:$G$5001,MATCH(orders!$D3915,products!$A$1:$A$5001,0),MATCH(J$1,products!$A$1:$G$1,0))</f>
        <v>VIP</v>
      </c>
      <c r="K3915">
        <f>INDEX(products!$A$1:$G$5001,MATCH(orders!$D3915,products!$A$1:$A$5001,0),MATCH(K$1,products!$A$1:$G$1,0))</f>
        <v>1</v>
      </c>
      <c r="L3915" s="3">
        <f>INDEX(products!$A$1:$G$5001,MATCH(orders!$D3915,products!$A$1:$A$5001,0),MATCH(L$1,products!$A$1:$G$1,0))</f>
        <v>1.6450333333333329</v>
      </c>
      <c r="M3915" s="3">
        <f t="shared" si="61"/>
        <v>1.6450333333333329</v>
      </c>
      <c r="N3915" t="str">
        <f>_xlfn.XLOOKUP(Orders[[#This Row],[Customer ID]],customers!$A$1:$A$4972,customers!$I$1:$I$4972,,0)</f>
        <v>No</v>
      </c>
    </row>
    <row r="3916" spans="1:14" x14ac:dyDescent="0.25">
      <c r="A3916" t="s">
        <v>18027</v>
      </c>
      <c r="B3916" s="2">
        <v>45181</v>
      </c>
      <c r="C3916" t="s">
        <v>18028</v>
      </c>
      <c r="D3916" t="s">
        <v>18029</v>
      </c>
      <c r="E3916">
        <v>1</v>
      </c>
      <c r="F3916" t="str">
        <f>_xlfn.XLOOKUP(C3916,customers!$A$1:$A$4972,customers!B$1:B$4972,,0)</f>
        <v>Debbie Mcbride</v>
      </c>
      <c r="H3916" t="str">
        <f>_xlfn.XLOOKUP(C3916,customers!$A$1:$A$4972,customers!$G$1:$G$4972,,0)</f>
        <v>United States</v>
      </c>
      <c r="I3916" t="str">
        <f>INDEX(products!$A$1:$G$5001,MATCH(orders!$D3916,products!$A$1:$A$5001,0),MATCH(I$1,products!$A$1:$G$1,0))</f>
        <v>Investments</v>
      </c>
      <c r="J3916" t="str">
        <f>INDEX(products!$A$1:$G$5001,MATCH(orders!$D3916,products!$A$1:$A$5001,0),MATCH(J$1,products!$A$1:$G$1,0))</f>
        <v>Standard</v>
      </c>
      <c r="K3916">
        <f>INDEX(products!$A$1:$G$5001,MATCH(orders!$D3916,products!$A$1:$A$5001,0),MATCH(K$1,products!$A$1:$G$1,0))</f>
        <v>1</v>
      </c>
      <c r="L3916" s="3">
        <f>INDEX(products!$A$1:$G$5001,MATCH(orders!$D3916,products!$A$1:$A$5001,0),MATCH(L$1,products!$A$1:$G$1,0))</f>
        <v>1.6324000000000001</v>
      </c>
      <c r="M3916" s="3">
        <f t="shared" si="61"/>
        <v>1.6324000000000001</v>
      </c>
      <c r="N3916" t="str">
        <f>_xlfn.XLOOKUP(Orders[[#This Row],[Customer ID]],customers!$A$1:$A$4972,customers!$I$1:$I$4972,,0)</f>
        <v>No</v>
      </c>
    </row>
    <row r="3917" spans="1:14" x14ac:dyDescent="0.25">
      <c r="A3917" t="s">
        <v>18031</v>
      </c>
      <c r="B3917" s="2">
        <v>45181</v>
      </c>
      <c r="C3917" t="s">
        <v>18032</v>
      </c>
      <c r="D3917" t="s">
        <v>18033</v>
      </c>
      <c r="E3917">
        <v>2</v>
      </c>
      <c r="F3917" t="str">
        <f>_xlfn.XLOOKUP(C3917,customers!$A$1:$A$4972,customers!B$1:B$4972,,0)</f>
        <v>Sandra Armstrong</v>
      </c>
      <c r="H3917" t="str">
        <f>_xlfn.XLOOKUP(C3917,customers!$A$1:$A$4972,customers!$G$1:$G$4972,,0)</f>
        <v>South Africa</v>
      </c>
      <c r="I3917" t="str">
        <f>INDEX(products!$A$1:$G$5001,MATCH(orders!$D3917,products!$A$1:$A$5001,0),MATCH(I$1,products!$A$1:$G$1,0))</f>
        <v>Loans</v>
      </c>
      <c r="J3917" t="str">
        <f>INDEX(products!$A$1:$G$5001,MATCH(orders!$D3917,products!$A$1:$A$5001,0),MATCH(J$1,products!$A$1:$G$1,0))</f>
        <v>Standard</v>
      </c>
      <c r="K3917">
        <f>INDEX(products!$A$1:$G$5001,MATCH(orders!$D3917,products!$A$1:$A$5001,0),MATCH(K$1,products!$A$1:$G$1,0))</f>
        <v>3</v>
      </c>
      <c r="L3917" s="3">
        <f>INDEX(products!$A$1:$G$5001,MATCH(orders!$D3917,products!$A$1:$A$5001,0),MATCH(L$1,products!$A$1:$G$1,0))</f>
        <v>3.1854666666666671</v>
      </c>
      <c r="M3917" s="3">
        <f t="shared" si="61"/>
        <v>6.3709333333333342</v>
      </c>
      <c r="N3917" t="str">
        <f>_xlfn.XLOOKUP(Orders[[#This Row],[Customer ID]],customers!$A$1:$A$4972,customers!$I$1:$I$4972,,0)</f>
        <v>Yes</v>
      </c>
    </row>
    <row r="3918" spans="1:14" x14ac:dyDescent="0.25">
      <c r="A3918" t="s">
        <v>18035</v>
      </c>
      <c r="B3918" s="2">
        <v>45182</v>
      </c>
      <c r="C3918" t="s">
        <v>18036</v>
      </c>
      <c r="D3918" t="s">
        <v>18037</v>
      </c>
      <c r="E3918">
        <v>4</v>
      </c>
      <c r="F3918" t="str">
        <f>_xlfn.XLOOKUP(C3918,customers!$A$1:$A$4972,customers!B$1:B$4972,,0)</f>
        <v>Christine Guerrero</v>
      </c>
      <c r="H3918" t="str">
        <f>_xlfn.XLOOKUP(C3918,customers!$A$1:$A$4972,customers!$G$1:$G$4972,,0)</f>
        <v>Japan</v>
      </c>
      <c r="I3918" t="str">
        <f>INDEX(products!$A$1:$G$5001,MATCH(orders!$D3918,products!$A$1:$A$5001,0),MATCH(I$1,products!$A$1:$G$1,0))</f>
        <v>Money Transfers</v>
      </c>
      <c r="J3918" t="str">
        <f>INDEX(products!$A$1:$G$5001,MATCH(orders!$D3918,products!$A$1:$A$5001,0),MATCH(J$1,products!$A$1:$G$1,0))</f>
        <v>VIP</v>
      </c>
      <c r="K3918">
        <f>INDEX(products!$A$1:$G$5001,MATCH(orders!$D3918,products!$A$1:$A$5001,0),MATCH(K$1,products!$A$1:$G$1,0))</f>
        <v>10</v>
      </c>
      <c r="L3918" s="3">
        <f>INDEX(products!$A$1:$G$5001,MATCH(orders!$D3918,products!$A$1:$A$5001,0),MATCH(L$1,products!$A$1:$G$1,0))</f>
        <v>13.950366666666669</v>
      </c>
      <c r="M3918" s="3">
        <f t="shared" si="61"/>
        <v>55.801466666666677</v>
      </c>
      <c r="N3918" t="str">
        <f>_xlfn.XLOOKUP(Orders[[#This Row],[Customer ID]],customers!$A$1:$A$4972,customers!$I$1:$I$4972,,0)</f>
        <v>Yes</v>
      </c>
    </row>
    <row r="3919" spans="1:14" x14ac:dyDescent="0.25">
      <c r="A3919" t="s">
        <v>18039</v>
      </c>
      <c r="B3919" s="2">
        <v>45182</v>
      </c>
      <c r="C3919" t="s">
        <v>18040</v>
      </c>
      <c r="D3919" t="s">
        <v>18041</v>
      </c>
      <c r="E3919">
        <v>4</v>
      </c>
      <c r="F3919" t="str">
        <f>_xlfn.XLOOKUP(C3919,customers!$A$1:$A$4972,customers!B$1:B$4972,,0)</f>
        <v>Linda Guerra</v>
      </c>
      <c r="H3919" t="str">
        <f>_xlfn.XLOOKUP(C3919,customers!$A$1:$A$4972,customers!$G$1:$G$4972,,0)</f>
        <v>United States</v>
      </c>
      <c r="I3919" t="str">
        <f>INDEX(products!$A$1:$G$5001,MATCH(orders!$D3919,products!$A$1:$A$5001,0),MATCH(I$1,products!$A$1:$G$1,0))</f>
        <v>Loans</v>
      </c>
      <c r="J3919" t="str">
        <f>INDEX(products!$A$1:$G$5001,MATCH(orders!$D3919,products!$A$1:$A$5001,0),MATCH(J$1,products!$A$1:$G$1,0))</f>
        <v>VIP</v>
      </c>
      <c r="K3919">
        <f>INDEX(products!$A$1:$G$5001,MATCH(orders!$D3919,products!$A$1:$A$5001,0),MATCH(K$1,products!$A$1:$G$1,0))</f>
        <v>10</v>
      </c>
      <c r="L3919" s="3">
        <f>INDEX(products!$A$1:$G$5001,MATCH(orders!$D3919,products!$A$1:$A$5001,0),MATCH(L$1,products!$A$1:$G$1,0))</f>
        <v>10.12473333333333</v>
      </c>
      <c r="M3919" s="3">
        <f t="shared" si="61"/>
        <v>40.498933333333319</v>
      </c>
      <c r="N3919" t="str">
        <f>_xlfn.XLOOKUP(Orders[[#This Row],[Customer ID]],customers!$A$1:$A$4972,customers!$I$1:$I$4972,,0)</f>
        <v>No</v>
      </c>
    </row>
    <row r="3920" spans="1:14" x14ac:dyDescent="0.25">
      <c r="A3920" t="s">
        <v>18043</v>
      </c>
      <c r="B3920" s="2">
        <v>45183</v>
      </c>
      <c r="C3920" t="s">
        <v>18044</v>
      </c>
      <c r="D3920" t="s">
        <v>18045</v>
      </c>
      <c r="E3920">
        <v>4</v>
      </c>
      <c r="F3920" t="str">
        <f>_xlfn.XLOOKUP(C3920,customers!$A$1:$A$4972,customers!B$1:B$4972,,0)</f>
        <v>Logan Sutton</v>
      </c>
      <c r="H3920" t="str">
        <f>_xlfn.XLOOKUP(C3920,customers!$A$1:$A$4972,customers!$G$1:$G$4972,,0)</f>
        <v>Germany</v>
      </c>
      <c r="I3920" t="str">
        <f>INDEX(products!$A$1:$G$5001,MATCH(orders!$D3920,products!$A$1:$A$5001,0),MATCH(I$1,products!$A$1:$G$1,0))</f>
        <v>Loans</v>
      </c>
      <c r="J3920" t="str">
        <f>INDEX(products!$A$1:$G$5001,MATCH(orders!$D3920,products!$A$1:$A$5001,0),MATCH(J$1,products!$A$1:$G$1,0))</f>
        <v>Standard</v>
      </c>
      <c r="K3920">
        <f>INDEX(products!$A$1:$G$5001,MATCH(orders!$D3920,products!$A$1:$A$5001,0),MATCH(K$1,products!$A$1:$G$1,0))</f>
        <v>10</v>
      </c>
      <c r="L3920" s="3">
        <f>INDEX(products!$A$1:$G$5001,MATCH(orders!$D3920,products!$A$1:$A$5001,0),MATCH(L$1,products!$A$1:$G$1,0))</f>
        <v>13.377599999999999</v>
      </c>
      <c r="M3920" s="3">
        <f t="shared" si="61"/>
        <v>53.510399999999997</v>
      </c>
      <c r="N3920" t="str">
        <f>_xlfn.XLOOKUP(Orders[[#This Row],[Customer ID]],customers!$A$1:$A$4972,customers!$I$1:$I$4972,,0)</f>
        <v>No</v>
      </c>
    </row>
    <row r="3921" spans="1:14" x14ac:dyDescent="0.25">
      <c r="A3921" t="s">
        <v>18047</v>
      </c>
      <c r="B3921" s="2">
        <v>45183</v>
      </c>
      <c r="C3921" t="s">
        <v>18048</v>
      </c>
      <c r="D3921" t="s">
        <v>18049</v>
      </c>
      <c r="E3921">
        <v>3</v>
      </c>
      <c r="F3921" t="str">
        <f>_xlfn.XLOOKUP(C3921,customers!$A$1:$A$4972,customers!B$1:B$4972,,0)</f>
        <v>Lisa Roberts</v>
      </c>
      <c r="H3921" t="str">
        <f>_xlfn.XLOOKUP(C3921,customers!$A$1:$A$4972,customers!$G$1:$G$4972,,0)</f>
        <v>Germany</v>
      </c>
      <c r="I3921" t="str">
        <f>INDEX(products!$A$1:$G$5001,MATCH(orders!$D3921,products!$A$1:$A$5001,0),MATCH(I$1,products!$A$1:$G$1,0))</f>
        <v>Credit Cards</v>
      </c>
      <c r="J3921" t="str">
        <f>INDEX(products!$A$1:$G$5001,MATCH(orders!$D3921,products!$A$1:$A$5001,0),MATCH(J$1,products!$A$1:$G$1,0))</f>
        <v>VIP</v>
      </c>
      <c r="K3921">
        <f>INDEX(products!$A$1:$G$5001,MATCH(orders!$D3921,products!$A$1:$A$5001,0),MATCH(K$1,products!$A$1:$G$1,0))</f>
        <v>5</v>
      </c>
      <c r="L3921" s="3">
        <f>INDEX(products!$A$1:$G$5001,MATCH(orders!$D3921,products!$A$1:$A$5001,0),MATCH(L$1,products!$A$1:$G$1,0))</f>
        <v>7.3605</v>
      </c>
      <c r="M3921" s="3">
        <f t="shared" si="61"/>
        <v>22.081499999999998</v>
      </c>
      <c r="N3921" t="str">
        <f>_xlfn.XLOOKUP(Orders[[#This Row],[Customer ID]],customers!$A$1:$A$4972,customers!$I$1:$I$4972,,0)</f>
        <v>Yes</v>
      </c>
    </row>
    <row r="3922" spans="1:14" x14ac:dyDescent="0.25">
      <c r="A3922" t="s">
        <v>18051</v>
      </c>
      <c r="B3922" s="2">
        <v>45184</v>
      </c>
      <c r="C3922" t="s">
        <v>18052</v>
      </c>
      <c r="D3922" t="s">
        <v>18053</v>
      </c>
      <c r="E3922">
        <v>3</v>
      </c>
      <c r="F3922" t="str">
        <f>_xlfn.XLOOKUP(C3922,customers!$A$1:$A$4972,customers!B$1:B$4972,,0)</f>
        <v>Jeanette Rivera</v>
      </c>
      <c r="H3922" t="str">
        <f>_xlfn.XLOOKUP(C3922,customers!$A$1:$A$4972,customers!$G$1:$G$4972,,0)</f>
        <v>Brazil</v>
      </c>
      <c r="I3922" t="str">
        <f>INDEX(products!$A$1:$G$5001,MATCH(orders!$D3922,products!$A$1:$A$5001,0),MATCH(I$1,products!$A$1:$G$1,0))</f>
        <v>Loans</v>
      </c>
      <c r="J3922" t="str">
        <f>INDEX(products!$A$1:$G$5001,MATCH(orders!$D3922,products!$A$1:$A$5001,0),MATCH(J$1,products!$A$1:$G$1,0))</f>
        <v>Premium</v>
      </c>
      <c r="K3922">
        <f>INDEX(products!$A$1:$G$5001,MATCH(orders!$D3922,products!$A$1:$A$5001,0),MATCH(K$1,products!$A$1:$G$1,0))</f>
        <v>5</v>
      </c>
      <c r="L3922" s="3">
        <f>INDEX(products!$A$1:$G$5001,MATCH(orders!$D3922,products!$A$1:$A$5001,0),MATCH(L$1,products!$A$1:$G$1,0))</f>
        <v>8.0670999999999999</v>
      </c>
      <c r="M3922" s="3">
        <f t="shared" si="61"/>
        <v>24.2013</v>
      </c>
      <c r="N3922" t="str">
        <f>_xlfn.XLOOKUP(Orders[[#This Row],[Customer ID]],customers!$A$1:$A$4972,customers!$I$1:$I$4972,,0)</f>
        <v>No</v>
      </c>
    </row>
    <row r="3923" spans="1:14" x14ac:dyDescent="0.25">
      <c r="A3923" t="s">
        <v>18055</v>
      </c>
      <c r="B3923" s="2">
        <v>45184</v>
      </c>
      <c r="C3923" t="s">
        <v>18056</v>
      </c>
      <c r="D3923" t="s">
        <v>18057</v>
      </c>
      <c r="E3923">
        <v>3</v>
      </c>
      <c r="F3923" t="str">
        <f>_xlfn.XLOOKUP(C3923,customers!$A$1:$A$4972,customers!B$1:B$4972,,0)</f>
        <v>William Flores</v>
      </c>
      <c r="H3923" t="str">
        <f>_xlfn.XLOOKUP(C3923,customers!$A$1:$A$4972,customers!$G$1:$G$4972,,0)</f>
        <v>United States</v>
      </c>
      <c r="I3923" t="str">
        <f>INDEX(products!$A$1:$G$5001,MATCH(orders!$D3923,products!$A$1:$A$5001,0),MATCH(I$1,products!$A$1:$G$1,0))</f>
        <v>Credit Cards</v>
      </c>
      <c r="J3923" t="str">
        <f>INDEX(products!$A$1:$G$5001,MATCH(orders!$D3923,products!$A$1:$A$5001,0),MATCH(J$1,products!$A$1:$G$1,0))</f>
        <v>Standard</v>
      </c>
      <c r="K3923">
        <f>INDEX(products!$A$1:$G$5001,MATCH(orders!$D3923,products!$A$1:$A$5001,0),MATCH(K$1,products!$A$1:$G$1,0))</f>
        <v>5</v>
      </c>
      <c r="L3923" s="3">
        <f>INDEX(products!$A$1:$G$5001,MATCH(orders!$D3923,products!$A$1:$A$5001,0),MATCH(L$1,products!$A$1:$G$1,0))</f>
        <v>5.3343999999999996</v>
      </c>
      <c r="M3923" s="3">
        <f t="shared" si="61"/>
        <v>16.0032</v>
      </c>
      <c r="N3923" t="str">
        <f>_xlfn.XLOOKUP(Orders[[#This Row],[Customer ID]],customers!$A$1:$A$4972,customers!$I$1:$I$4972,,0)</f>
        <v>Yes</v>
      </c>
    </row>
    <row r="3924" spans="1:14" x14ac:dyDescent="0.25">
      <c r="A3924" t="s">
        <v>18059</v>
      </c>
      <c r="B3924" s="2">
        <v>45184</v>
      </c>
      <c r="C3924" t="s">
        <v>18060</v>
      </c>
      <c r="D3924" t="s">
        <v>18061</v>
      </c>
      <c r="E3924">
        <v>2</v>
      </c>
      <c r="F3924" t="str">
        <f>_xlfn.XLOOKUP(C3924,customers!$A$1:$A$4972,customers!B$1:B$4972,,0)</f>
        <v>Gabriel Cruz</v>
      </c>
      <c r="H3924" t="str">
        <f>_xlfn.XLOOKUP(C3924,customers!$A$1:$A$4972,customers!$G$1:$G$4972,,0)</f>
        <v>South Africa</v>
      </c>
      <c r="I3924" t="str">
        <f>INDEX(products!$A$1:$G$5001,MATCH(orders!$D3924,products!$A$1:$A$5001,0),MATCH(I$1,products!$A$1:$G$1,0))</f>
        <v>Investments</v>
      </c>
      <c r="J3924" t="str">
        <f>INDEX(products!$A$1:$G$5001,MATCH(orders!$D3924,products!$A$1:$A$5001,0),MATCH(J$1,products!$A$1:$G$1,0))</f>
        <v>Premium</v>
      </c>
      <c r="K3924">
        <f>INDEX(products!$A$1:$G$5001,MATCH(orders!$D3924,products!$A$1:$A$5001,0),MATCH(K$1,products!$A$1:$G$1,0))</f>
        <v>3</v>
      </c>
      <c r="L3924" s="3">
        <f>INDEX(products!$A$1:$G$5001,MATCH(orders!$D3924,products!$A$1:$A$5001,0),MATCH(L$1,products!$A$1:$G$1,0))</f>
        <v>4.3498999999999999</v>
      </c>
      <c r="M3924" s="3">
        <f t="shared" si="61"/>
        <v>8.6997999999999998</v>
      </c>
      <c r="N3924" t="str">
        <f>_xlfn.XLOOKUP(Orders[[#This Row],[Customer ID]],customers!$A$1:$A$4972,customers!$I$1:$I$4972,,0)</f>
        <v>Yes</v>
      </c>
    </row>
    <row r="3925" spans="1:14" x14ac:dyDescent="0.25">
      <c r="A3925" t="s">
        <v>18063</v>
      </c>
      <c r="B3925" s="2">
        <v>45185</v>
      </c>
      <c r="C3925" t="s">
        <v>18064</v>
      </c>
      <c r="D3925" t="s">
        <v>18065</v>
      </c>
      <c r="E3925">
        <v>3</v>
      </c>
      <c r="F3925" t="str">
        <f>_xlfn.XLOOKUP(C3925,customers!$A$1:$A$4972,customers!B$1:B$4972,,0)</f>
        <v>Adam Sims</v>
      </c>
      <c r="H3925" t="str">
        <f>_xlfn.XLOOKUP(C3925,customers!$A$1:$A$4972,customers!$G$1:$G$4972,,0)</f>
        <v>Japan</v>
      </c>
      <c r="I3925" t="str">
        <f>INDEX(products!$A$1:$G$5001,MATCH(orders!$D3925,products!$A$1:$A$5001,0),MATCH(I$1,products!$A$1:$G$1,0))</f>
        <v>Credit Cards</v>
      </c>
      <c r="J3925" t="str">
        <f>INDEX(products!$A$1:$G$5001,MATCH(orders!$D3925,products!$A$1:$A$5001,0),MATCH(J$1,products!$A$1:$G$1,0))</f>
        <v>Standard</v>
      </c>
      <c r="K3925">
        <f>INDEX(products!$A$1:$G$5001,MATCH(orders!$D3925,products!$A$1:$A$5001,0),MATCH(K$1,products!$A$1:$G$1,0))</f>
        <v>5</v>
      </c>
      <c r="L3925" s="3">
        <f>INDEX(products!$A$1:$G$5001,MATCH(orders!$D3925,products!$A$1:$A$5001,0),MATCH(L$1,products!$A$1:$G$1,0))</f>
        <v>4.6629666666666667</v>
      </c>
      <c r="M3925" s="3">
        <f t="shared" si="61"/>
        <v>13.988900000000001</v>
      </c>
      <c r="N3925" t="str">
        <f>_xlfn.XLOOKUP(Orders[[#This Row],[Customer ID]],customers!$A$1:$A$4972,customers!$I$1:$I$4972,,0)</f>
        <v>Yes</v>
      </c>
    </row>
    <row r="3926" spans="1:14" x14ac:dyDescent="0.25">
      <c r="A3926" t="s">
        <v>18067</v>
      </c>
      <c r="B3926" s="2">
        <v>45185</v>
      </c>
      <c r="C3926" t="s">
        <v>18068</v>
      </c>
      <c r="D3926" t="s">
        <v>18069</v>
      </c>
      <c r="E3926">
        <v>2</v>
      </c>
      <c r="F3926" t="str">
        <f>_xlfn.XLOOKUP(C3926,customers!$A$1:$A$4972,customers!B$1:B$4972,,0)</f>
        <v>Jacob Lewis</v>
      </c>
      <c r="H3926" t="str">
        <f>_xlfn.XLOOKUP(C3926,customers!$A$1:$A$4972,customers!$G$1:$G$4972,,0)</f>
        <v>South Africa</v>
      </c>
      <c r="I3926" t="str">
        <f>INDEX(products!$A$1:$G$5001,MATCH(orders!$D3926,products!$A$1:$A$5001,0),MATCH(I$1,products!$A$1:$G$1,0))</f>
        <v>Loans</v>
      </c>
      <c r="J3926" t="str">
        <f>INDEX(products!$A$1:$G$5001,MATCH(orders!$D3926,products!$A$1:$A$5001,0),MATCH(J$1,products!$A$1:$G$1,0))</f>
        <v>Premium</v>
      </c>
      <c r="K3926">
        <f>INDEX(products!$A$1:$G$5001,MATCH(orders!$D3926,products!$A$1:$A$5001,0),MATCH(K$1,products!$A$1:$G$1,0))</f>
        <v>3</v>
      </c>
      <c r="L3926" s="3">
        <f>INDEX(products!$A$1:$G$5001,MATCH(orders!$D3926,products!$A$1:$A$5001,0),MATCH(L$1,products!$A$1:$G$1,0))</f>
        <v>4.9710000000000001</v>
      </c>
      <c r="M3926" s="3">
        <f t="shared" si="61"/>
        <v>9.9420000000000002</v>
      </c>
      <c r="N3926" t="str">
        <f>_xlfn.XLOOKUP(Orders[[#This Row],[Customer ID]],customers!$A$1:$A$4972,customers!$I$1:$I$4972,,0)</f>
        <v>No</v>
      </c>
    </row>
    <row r="3927" spans="1:14" x14ac:dyDescent="0.25">
      <c r="A3927" t="s">
        <v>18071</v>
      </c>
      <c r="B3927" s="2">
        <v>45186</v>
      </c>
      <c r="C3927" t="s">
        <v>18072</v>
      </c>
      <c r="D3927" t="s">
        <v>18073</v>
      </c>
      <c r="E3927">
        <v>4</v>
      </c>
      <c r="F3927" t="str">
        <f>_xlfn.XLOOKUP(C3927,customers!$A$1:$A$4972,customers!B$1:B$4972,,0)</f>
        <v>Danielle Palmer</v>
      </c>
      <c r="H3927" t="str">
        <f>_xlfn.XLOOKUP(C3927,customers!$A$1:$A$4972,customers!$G$1:$G$4972,,0)</f>
        <v>Germany</v>
      </c>
      <c r="I3927" t="str">
        <f>INDEX(products!$A$1:$G$5001,MATCH(orders!$D3927,products!$A$1:$A$5001,0),MATCH(I$1,products!$A$1:$G$1,0))</f>
        <v>Investments</v>
      </c>
      <c r="J3927" t="str">
        <f>INDEX(products!$A$1:$G$5001,MATCH(orders!$D3927,products!$A$1:$A$5001,0),MATCH(J$1,products!$A$1:$G$1,0))</f>
        <v>Premium</v>
      </c>
      <c r="K3927">
        <f>INDEX(products!$A$1:$G$5001,MATCH(orders!$D3927,products!$A$1:$A$5001,0),MATCH(K$1,products!$A$1:$G$1,0))</f>
        <v>10</v>
      </c>
      <c r="L3927" s="3">
        <f>INDEX(products!$A$1:$G$5001,MATCH(orders!$D3927,products!$A$1:$A$5001,0),MATCH(L$1,products!$A$1:$G$1,0))</f>
        <v>6.9243666666666677</v>
      </c>
      <c r="M3927" s="3">
        <f t="shared" si="61"/>
        <v>27.697466666666671</v>
      </c>
      <c r="N3927" t="str">
        <f>_xlfn.XLOOKUP(Orders[[#This Row],[Customer ID]],customers!$A$1:$A$4972,customers!$I$1:$I$4972,,0)</f>
        <v>Yes</v>
      </c>
    </row>
    <row r="3928" spans="1:14" x14ac:dyDescent="0.25">
      <c r="A3928" t="s">
        <v>18075</v>
      </c>
      <c r="B3928" s="2">
        <v>45186</v>
      </c>
      <c r="C3928" t="s">
        <v>18076</v>
      </c>
      <c r="D3928" t="s">
        <v>18077</v>
      </c>
      <c r="E3928">
        <v>3</v>
      </c>
      <c r="F3928" t="str">
        <f>_xlfn.XLOOKUP(C3928,customers!$A$1:$A$4972,customers!B$1:B$4972,,0)</f>
        <v>Lisa Castaneda</v>
      </c>
      <c r="H3928" t="str">
        <f>_xlfn.XLOOKUP(C3928,customers!$A$1:$A$4972,customers!$G$1:$G$4972,,0)</f>
        <v>South Africa</v>
      </c>
      <c r="I3928" t="str">
        <f>INDEX(products!$A$1:$G$5001,MATCH(orders!$D3928,products!$A$1:$A$5001,0),MATCH(I$1,products!$A$1:$G$1,0))</f>
        <v>Credit Cards</v>
      </c>
      <c r="J3928" t="str">
        <f>INDEX(products!$A$1:$G$5001,MATCH(orders!$D3928,products!$A$1:$A$5001,0),MATCH(J$1,products!$A$1:$G$1,0))</f>
        <v>VIP</v>
      </c>
      <c r="K3928">
        <f>INDEX(products!$A$1:$G$5001,MATCH(orders!$D3928,products!$A$1:$A$5001,0),MATCH(K$1,products!$A$1:$G$1,0))</f>
        <v>5</v>
      </c>
      <c r="L3928" s="3">
        <f>INDEX(products!$A$1:$G$5001,MATCH(orders!$D3928,products!$A$1:$A$5001,0),MATCH(L$1,products!$A$1:$G$1,0))</f>
        <v>6.3509666666666664</v>
      </c>
      <c r="M3928" s="3">
        <f t="shared" si="61"/>
        <v>19.052900000000001</v>
      </c>
      <c r="N3928" t="str">
        <f>_xlfn.XLOOKUP(Orders[[#This Row],[Customer ID]],customers!$A$1:$A$4972,customers!$I$1:$I$4972,,0)</f>
        <v>Yes</v>
      </c>
    </row>
    <row r="3929" spans="1:14" x14ac:dyDescent="0.25">
      <c r="A3929" t="s">
        <v>18079</v>
      </c>
      <c r="B3929" s="2">
        <v>45187</v>
      </c>
      <c r="C3929" t="s">
        <v>18080</v>
      </c>
      <c r="D3929" t="s">
        <v>18081</v>
      </c>
      <c r="E3929">
        <v>3</v>
      </c>
      <c r="F3929" t="str">
        <f>_xlfn.XLOOKUP(C3929,customers!$A$1:$A$4972,customers!B$1:B$4972,,0)</f>
        <v>Kevin Carter</v>
      </c>
      <c r="H3929" t="str">
        <f>_xlfn.XLOOKUP(C3929,customers!$A$1:$A$4972,customers!$G$1:$G$4972,,0)</f>
        <v>Germany</v>
      </c>
      <c r="I3929" t="str">
        <f>INDEX(products!$A$1:$G$5001,MATCH(orders!$D3929,products!$A$1:$A$5001,0),MATCH(I$1,products!$A$1:$G$1,0))</f>
        <v>Loans</v>
      </c>
      <c r="J3929" t="str">
        <f>INDEX(products!$A$1:$G$5001,MATCH(orders!$D3929,products!$A$1:$A$5001,0),MATCH(J$1,products!$A$1:$G$1,0))</f>
        <v>Standard</v>
      </c>
      <c r="K3929">
        <f>INDEX(products!$A$1:$G$5001,MATCH(orders!$D3929,products!$A$1:$A$5001,0),MATCH(K$1,products!$A$1:$G$1,0))</f>
        <v>5</v>
      </c>
      <c r="L3929" s="3">
        <f>INDEX(products!$A$1:$G$5001,MATCH(orders!$D3929,products!$A$1:$A$5001,0),MATCH(L$1,products!$A$1:$G$1,0))</f>
        <v>6.6308666666666669</v>
      </c>
      <c r="M3929" s="3">
        <f t="shared" si="61"/>
        <v>19.892600000000002</v>
      </c>
      <c r="N3929" t="str">
        <f>_xlfn.XLOOKUP(Orders[[#This Row],[Customer ID]],customers!$A$1:$A$4972,customers!$I$1:$I$4972,,0)</f>
        <v>Yes</v>
      </c>
    </row>
    <row r="3930" spans="1:14" x14ac:dyDescent="0.25">
      <c r="A3930" t="s">
        <v>18083</v>
      </c>
      <c r="B3930" s="2">
        <v>45187</v>
      </c>
      <c r="C3930" t="s">
        <v>18084</v>
      </c>
      <c r="D3930" t="s">
        <v>18085</v>
      </c>
      <c r="E3930">
        <v>1</v>
      </c>
      <c r="F3930" t="str">
        <f>_xlfn.XLOOKUP(C3930,customers!$A$1:$A$4972,customers!B$1:B$4972,,0)</f>
        <v>Jamie Harris</v>
      </c>
      <c r="H3930" t="str">
        <f>_xlfn.XLOOKUP(C3930,customers!$A$1:$A$4972,customers!$G$1:$G$4972,,0)</f>
        <v>Germany</v>
      </c>
      <c r="I3930" t="str">
        <f>INDEX(products!$A$1:$G$5001,MATCH(orders!$D3930,products!$A$1:$A$5001,0),MATCH(I$1,products!$A$1:$G$1,0))</f>
        <v>Investments</v>
      </c>
      <c r="J3930" t="str">
        <f>INDEX(products!$A$1:$G$5001,MATCH(orders!$D3930,products!$A$1:$A$5001,0),MATCH(J$1,products!$A$1:$G$1,0))</f>
        <v>VIP</v>
      </c>
      <c r="K3930">
        <f>INDEX(products!$A$1:$G$5001,MATCH(orders!$D3930,products!$A$1:$A$5001,0),MATCH(K$1,products!$A$1:$G$1,0))</f>
        <v>1</v>
      </c>
      <c r="L3930" s="3">
        <f>INDEX(products!$A$1:$G$5001,MATCH(orders!$D3930,products!$A$1:$A$5001,0),MATCH(L$1,products!$A$1:$G$1,0))</f>
        <v>1.3547</v>
      </c>
      <c r="M3930" s="3">
        <f t="shared" si="61"/>
        <v>1.3547</v>
      </c>
      <c r="N3930" t="str">
        <f>_xlfn.XLOOKUP(Orders[[#This Row],[Customer ID]],customers!$A$1:$A$4972,customers!$I$1:$I$4972,,0)</f>
        <v>No</v>
      </c>
    </row>
    <row r="3931" spans="1:14" x14ac:dyDescent="0.25">
      <c r="A3931" t="s">
        <v>18087</v>
      </c>
      <c r="B3931" s="2">
        <v>45188</v>
      </c>
      <c r="C3931" t="s">
        <v>18088</v>
      </c>
      <c r="D3931" t="s">
        <v>18089</v>
      </c>
      <c r="E3931">
        <v>2</v>
      </c>
      <c r="F3931" t="str">
        <f>_xlfn.XLOOKUP(C3931,customers!$A$1:$A$4972,customers!B$1:B$4972,,0)</f>
        <v>Sara Daugherty</v>
      </c>
      <c r="H3931" t="str">
        <f>_xlfn.XLOOKUP(C3931,customers!$A$1:$A$4972,customers!$G$1:$G$4972,,0)</f>
        <v>Germany</v>
      </c>
      <c r="I3931" t="str">
        <f>INDEX(products!$A$1:$G$5001,MATCH(orders!$D3931,products!$A$1:$A$5001,0),MATCH(I$1,products!$A$1:$G$1,0))</f>
        <v>Credit Cards</v>
      </c>
      <c r="J3931" t="str">
        <f>INDEX(products!$A$1:$G$5001,MATCH(orders!$D3931,products!$A$1:$A$5001,0),MATCH(J$1,products!$A$1:$G$1,0))</f>
        <v>VIP</v>
      </c>
      <c r="K3931">
        <f>INDEX(products!$A$1:$G$5001,MATCH(orders!$D3931,products!$A$1:$A$5001,0),MATCH(K$1,products!$A$1:$G$1,0))</f>
        <v>3</v>
      </c>
      <c r="L3931" s="3">
        <f>INDEX(products!$A$1:$G$5001,MATCH(orders!$D3931,products!$A$1:$A$5001,0),MATCH(L$1,products!$A$1:$G$1,0))</f>
        <v>2.3611666666666671</v>
      </c>
      <c r="M3931" s="3">
        <f t="shared" si="61"/>
        <v>4.7223333333333342</v>
      </c>
      <c r="N3931" t="str">
        <f>_xlfn.XLOOKUP(Orders[[#This Row],[Customer ID]],customers!$A$1:$A$4972,customers!$I$1:$I$4972,,0)</f>
        <v>No</v>
      </c>
    </row>
    <row r="3932" spans="1:14" x14ac:dyDescent="0.25">
      <c r="A3932" t="s">
        <v>18091</v>
      </c>
      <c r="B3932" s="2">
        <v>45188</v>
      </c>
      <c r="C3932" t="s">
        <v>18092</v>
      </c>
      <c r="D3932" t="s">
        <v>18093</v>
      </c>
      <c r="E3932">
        <v>4</v>
      </c>
      <c r="F3932" t="str">
        <f>_xlfn.XLOOKUP(C3932,customers!$A$1:$A$4972,customers!B$1:B$4972,,0)</f>
        <v>Shawn Pena</v>
      </c>
      <c r="H3932" t="str">
        <f>_xlfn.XLOOKUP(C3932,customers!$A$1:$A$4972,customers!$G$1:$G$4972,,0)</f>
        <v>Germany</v>
      </c>
      <c r="I3932" t="str">
        <f>INDEX(products!$A$1:$G$5001,MATCH(orders!$D3932,products!$A$1:$A$5001,0),MATCH(I$1,products!$A$1:$G$1,0))</f>
        <v>Loans</v>
      </c>
      <c r="J3932" t="str">
        <f>INDEX(products!$A$1:$G$5001,MATCH(orders!$D3932,products!$A$1:$A$5001,0),MATCH(J$1,products!$A$1:$G$1,0))</f>
        <v>Standard</v>
      </c>
      <c r="K3932">
        <f>INDEX(products!$A$1:$G$5001,MATCH(orders!$D3932,products!$A$1:$A$5001,0),MATCH(K$1,products!$A$1:$G$1,0))</f>
        <v>10</v>
      </c>
      <c r="L3932" s="3">
        <f>INDEX(products!$A$1:$G$5001,MATCH(orders!$D3932,products!$A$1:$A$5001,0),MATCH(L$1,products!$A$1:$G$1,0))</f>
        <v>16.051966666666669</v>
      </c>
      <c r="M3932" s="3">
        <f t="shared" si="61"/>
        <v>64.207866666666675</v>
      </c>
      <c r="N3932" t="str">
        <f>_xlfn.XLOOKUP(Orders[[#This Row],[Customer ID]],customers!$A$1:$A$4972,customers!$I$1:$I$4972,,0)</f>
        <v>Yes</v>
      </c>
    </row>
    <row r="3933" spans="1:14" x14ac:dyDescent="0.25">
      <c r="A3933" t="s">
        <v>18095</v>
      </c>
      <c r="B3933" s="2">
        <v>45188</v>
      </c>
      <c r="C3933" t="s">
        <v>18096</v>
      </c>
      <c r="D3933" t="s">
        <v>18097</v>
      </c>
      <c r="E3933">
        <v>1</v>
      </c>
      <c r="F3933" t="str">
        <f>_xlfn.XLOOKUP(C3933,customers!$A$1:$A$4972,customers!B$1:B$4972,,0)</f>
        <v>Joshua Walls</v>
      </c>
      <c r="H3933" t="str">
        <f>_xlfn.XLOOKUP(C3933,customers!$A$1:$A$4972,customers!$G$1:$G$4972,,0)</f>
        <v>Germany</v>
      </c>
      <c r="I3933" t="str">
        <f>INDEX(products!$A$1:$G$5001,MATCH(orders!$D3933,products!$A$1:$A$5001,0),MATCH(I$1,products!$A$1:$G$1,0))</f>
        <v>Loans</v>
      </c>
      <c r="J3933" t="str">
        <f>INDEX(products!$A$1:$G$5001,MATCH(orders!$D3933,products!$A$1:$A$5001,0),MATCH(J$1,products!$A$1:$G$1,0))</f>
        <v>Premium</v>
      </c>
      <c r="K3933">
        <f>INDEX(products!$A$1:$G$5001,MATCH(orders!$D3933,products!$A$1:$A$5001,0),MATCH(K$1,products!$A$1:$G$1,0))</f>
        <v>1</v>
      </c>
      <c r="L3933" s="3">
        <f>INDEX(products!$A$1:$G$5001,MATCH(orders!$D3933,products!$A$1:$A$5001,0),MATCH(L$1,products!$A$1:$G$1,0))</f>
        <v>0.84783333333333344</v>
      </c>
      <c r="M3933" s="3">
        <f t="shared" si="61"/>
        <v>0.84783333333333344</v>
      </c>
      <c r="N3933" t="str">
        <f>_xlfn.XLOOKUP(Orders[[#This Row],[Customer ID]],customers!$A$1:$A$4972,customers!$I$1:$I$4972,,0)</f>
        <v>Yes</v>
      </c>
    </row>
    <row r="3934" spans="1:14" x14ac:dyDescent="0.25">
      <c r="A3934" t="s">
        <v>18099</v>
      </c>
      <c r="B3934" s="2">
        <v>45189</v>
      </c>
      <c r="C3934" t="s">
        <v>18100</v>
      </c>
      <c r="D3934" t="s">
        <v>18101</v>
      </c>
      <c r="E3934">
        <v>1</v>
      </c>
      <c r="F3934" t="str">
        <f>_xlfn.XLOOKUP(C3934,customers!$A$1:$A$4972,customers!B$1:B$4972,,0)</f>
        <v>Martha Vaughn</v>
      </c>
      <c r="H3934" t="str">
        <f>_xlfn.XLOOKUP(C3934,customers!$A$1:$A$4972,customers!$G$1:$G$4972,,0)</f>
        <v>Brazil</v>
      </c>
      <c r="I3934" t="str">
        <f>INDEX(products!$A$1:$G$5001,MATCH(orders!$D3934,products!$A$1:$A$5001,0),MATCH(I$1,products!$A$1:$G$1,0))</f>
        <v>Money Transfers</v>
      </c>
      <c r="J3934" t="str">
        <f>INDEX(products!$A$1:$G$5001,MATCH(orders!$D3934,products!$A$1:$A$5001,0),MATCH(J$1,products!$A$1:$G$1,0))</f>
        <v>Standard</v>
      </c>
      <c r="K3934">
        <f>INDEX(products!$A$1:$G$5001,MATCH(orders!$D3934,products!$A$1:$A$5001,0),MATCH(K$1,products!$A$1:$G$1,0))</f>
        <v>1</v>
      </c>
      <c r="L3934" s="3">
        <f>INDEX(products!$A$1:$G$5001,MATCH(orders!$D3934,products!$A$1:$A$5001,0),MATCH(L$1,products!$A$1:$G$1,0))</f>
        <v>1.289433333333333</v>
      </c>
      <c r="M3934" s="3">
        <f t="shared" si="61"/>
        <v>1.289433333333333</v>
      </c>
      <c r="N3934" t="str">
        <f>_xlfn.XLOOKUP(Orders[[#This Row],[Customer ID]],customers!$A$1:$A$4972,customers!$I$1:$I$4972,,0)</f>
        <v>No</v>
      </c>
    </row>
    <row r="3935" spans="1:14" x14ac:dyDescent="0.25">
      <c r="A3935" t="s">
        <v>18103</v>
      </c>
      <c r="B3935" s="2">
        <v>45189</v>
      </c>
      <c r="C3935" t="s">
        <v>18104</v>
      </c>
      <c r="D3935" t="s">
        <v>18105</v>
      </c>
      <c r="E3935">
        <v>4</v>
      </c>
      <c r="F3935" t="str">
        <f>_xlfn.XLOOKUP(C3935,customers!$A$1:$A$4972,customers!B$1:B$4972,,0)</f>
        <v>Jennifer Martinez</v>
      </c>
      <c r="H3935" t="str">
        <f>_xlfn.XLOOKUP(C3935,customers!$A$1:$A$4972,customers!$G$1:$G$4972,,0)</f>
        <v>South Africa</v>
      </c>
      <c r="I3935" t="str">
        <f>INDEX(products!$A$1:$G$5001,MATCH(orders!$D3935,products!$A$1:$A$5001,0),MATCH(I$1,products!$A$1:$G$1,0))</f>
        <v>Money Transfers</v>
      </c>
      <c r="J3935" t="str">
        <f>INDEX(products!$A$1:$G$5001,MATCH(orders!$D3935,products!$A$1:$A$5001,0),MATCH(J$1,products!$A$1:$G$1,0))</f>
        <v>Standard</v>
      </c>
      <c r="K3935">
        <f>INDEX(products!$A$1:$G$5001,MATCH(orders!$D3935,products!$A$1:$A$5001,0),MATCH(K$1,products!$A$1:$G$1,0))</f>
        <v>10</v>
      </c>
      <c r="L3935" s="3">
        <f>INDEX(products!$A$1:$G$5001,MATCH(orders!$D3935,products!$A$1:$A$5001,0),MATCH(L$1,products!$A$1:$G$1,0))</f>
        <v>8.8934333333333342</v>
      </c>
      <c r="M3935" s="3">
        <f t="shared" si="61"/>
        <v>35.573733333333337</v>
      </c>
      <c r="N3935" t="str">
        <f>_xlfn.XLOOKUP(Orders[[#This Row],[Customer ID]],customers!$A$1:$A$4972,customers!$I$1:$I$4972,,0)</f>
        <v>No</v>
      </c>
    </row>
    <row r="3936" spans="1:14" x14ac:dyDescent="0.25">
      <c r="A3936" t="s">
        <v>18107</v>
      </c>
      <c r="B3936" s="2">
        <v>45190</v>
      </c>
      <c r="C3936" t="s">
        <v>18108</v>
      </c>
      <c r="D3936" t="s">
        <v>18109</v>
      </c>
      <c r="E3936">
        <v>1</v>
      </c>
      <c r="F3936" t="str">
        <f>_xlfn.XLOOKUP(C3936,customers!$A$1:$A$4972,customers!B$1:B$4972,,0)</f>
        <v>Mackenzie Sanchez</v>
      </c>
      <c r="H3936" t="str">
        <f>_xlfn.XLOOKUP(C3936,customers!$A$1:$A$4972,customers!$G$1:$G$4972,,0)</f>
        <v>Brazil</v>
      </c>
      <c r="I3936" t="str">
        <f>INDEX(products!$A$1:$G$5001,MATCH(orders!$D3936,products!$A$1:$A$5001,0),MATCH(I$1,products!$A$1:$G$1,0))</f>
        <v>Credit Cards</v>
      </c>
      <c r="J3936" t="str">
        <f>INDEX(products!$A$1:$G$5001,MATCH(orders!$D3936,products!$A$1:$A$5001,0),MATCH(J$1,products!$A$1:$G$1,0))</f>
        <v>Standard</v>
      </c>
      <c r="K3936">
        <f>INDEX(products!$A$1:$G$5001,MATCH(orders!$D3936,products!$A$1:$A$5001,0),MATCH(K$1,products!$A$1:$G$1,0))</f>
        <v>1</v>
      </c>
      <c r="L3936" s="3">
        <f>INDEX(products!$A$1:$G$5001,MATCH(orders!$D3936,products!$A$1:$A$5001,0),MATCH(L$1,products!$A$1:$G$1,0))</f>
        <v>0.97386666666666666</v>
      </c>
      <c r="M3936" s="3">
        <f t="shared" si="61"/>
        <v>0.97386666666666666</v>
      </c>
      <c r="N3936" t="str">
        <f>_xlfn.XLOOKUP(Orders[[#This Row],[Customer ID]],customers!$A$1:$A$4972,customers!$I$1:$I$4972,,0)</f>
        <v>No</v>
      </c>
    </row>
    <row r="3937" spans="1:14" x14ac:dyDescent="0.25">
      <c r="A3937" t="s">
        <v>18111</v>
      </c>
      <c r="B3937" s="2">
        <v>45190</v>
      </c>
      <c r="C3937" t="s">
        <v>18112</v>
      </c>
      <c r="D3937" t="s">
        <v>18113</v>
      </c>
      <c r="E3937">
        <v>2</v>
      </c>
      <c r="F3937" t="str">
        <f>_xlfn.XLOOKUP(C3937,customers!$A$1:$A$4972,customers!B$1:B$4972,,0)</f>
        <v>Kevin Rowe</v>
      </c>
      <c r="H3937" t="str">
        <f>_xlfn.XLOOKUP(C3937,customers!$A$1:$A$4972,customers!$G$1:$G$4972,,0)</f>
        <v>Brazil</v>
      </c>
      <c r="I3937" t="str">
        <f>INDEX(products!$A$1:$G$5001,MATCH(orders!$D3937,products!$A$1:$A$5001,0),MATCH(I$1,products!$A$1:$G$1,0))</f>
        <v>Credit Cards</v>
      </c>
      <c r="J3937" t="str">
        <f>INDEX(products!$A$1:$G$5001,MATCH(orders!$D3937,products!$A$1:$A$5001,0),MATCH(J$1,products!$A$1:$G$1,0))</f>
        <v>VIP</v>
      </c>
      <c r="K3937">
        <f>INDEX(products!$A$1:$G$5001,MATCH(orders!$D3937,products!$A$1:$A$5001,0),MATCH(K$1,products!$A$1:$G$1,0))</f>
        <v>3</v>
      </c>
      <c r="L3937" s="3">
        <f>INDEX(products!$A$1:$G$5001,MATCH(orders!$D3937,products!$A$1:$A$5001,0),MATCH(L$1,products!$A$1:$G$1,0))</f>
        <v>3.6393666666666671</v>
      </c>
      <c r="M3937" s="3">
        <f t="shared" si="61"/>
        <v>7.2787333333333342</v>
      </c>
      <c r="N3937" t="str">
        <f>_xlfn.XLOOKUP(Orders[[#This Row],[Customer ID]],customers!$A$1:$A$4972,customers!$I$1:$I$4972,,0)</f>
        <v>Yes</v>
      </c>
    </row>
    <row r="3938" spans="1:14" x14ac:dyDescent="0.25">
      <c r="A3938" t="s">
        <v>18115</v>
      </c>
      <c r="B3938" s="2">
        <v>45191</v>
      </c>
      <c r="C3938" t="s">
        <v>18116</v>
      </c>
      <c r="D3938" t="s">
        <v>18117</v>
      </c>
      <c r="E3938">
        <v>2</v>
      </c>
      <c r="F3938" t="str">
        <f>_xlfn.XLOOKUP(C3938,customers!$A$1:$A$4972,customers!B$1:B$4972,,0)</f>
        <v>Mark Parks</v>
      </c>
      <c r="H3938" t="str">
        <f>_xlfn.XLOOKUP(C3938,customers!$A$1:$A$4972,customers!$G$1:$G$4972,,0)</f>
        <v>United States</v>
      </c>
      <c r="I3938" t="str">
        <f>INDEX(products!$A$1:$G$5001,MATCH(orders!$D3938,products!$A$1:$A$5001,0),MATCH(I$1,products!$A$1:$G$1,0))</f>
        <v>Credit Cards</v>
      </c>
      <c r="J3938" t="str">
        <f>INDEX(products!$A$1:$G$5001,MATCH(orders!$D3938,products!$A$1:$A$5001,0),MATCH(J$1,products!$A$1:$G$1,0))</f>
        <v>Standard</v>
      </c>
      <c r="K3938">
        <f>INDEX(products!$A$1:$G$5001,MATCH(orders!$D3938,products!$A$1:$A$5001,0),MATCH(K$1,products!$A$1:$G$1,0))</f>
        <v>3</v>
      </c>
      <c r="L3938" s="3">
        <f>INDEX(products!$A$1:$G$5001,MATCH(orders!$D3938,products!$A$1:$A$5001,0),MATCH(L$1,products!$A$1:$G$1,0))</f>
        <v>3.2515666666666672</v>
      </c>
      <c r="M3938" s="3">
        <f t="shared" si="61"/>
        <v>6.5031333333333343</v>
      </c>
      <c r="N3938" t="str">
        <f>_xlfn.XLOOKUP(Orders[[#This Row],[Customer ID]],customers!$A$1:$A$4972,customers!$I$1:$I$4972,,0)</f>
        <v>No</v>
      </c>
    </row>
    <row r="3939" spans="1:14" x14ac:dyDescent="0.25">
      <c r="A3939" t="s">
        <v>18119</v>
      </c>
      <c r="B3939" s="2">
        <v>45191</v>
      </c>
      <c r="C3939" t="s">
        <v>18120</v>
      </c>
      <c r="D3939" t="s">
        <v>18121</v>
      </c>
      <c r="E3939">
        <v>3</v>
      </c>
      <c r="F3939" t="str">
        <f>_xlfn.XLOOKUP(C3939,customers!$A$1:$A$4972,customers!B$1:B$4972,,0)</f>
        <v>James Johnson</v>
      </c>
      <c r="H3939" t="str">
        <f>_xlfn.XLOOKUP(C3939,customers!$A$1:$A$4972,customers!$G$1:$G$4972,,0)</f>
        <v>United States</v>
      </c>
      <c r="I3939" t="str">
        <f>INDEX(products!$A$1:$G$5001,MATCH(orders!$D3939,products!$A$1:$A$5001,0),MATCH(I$1,products!$A$1:$G$1,0))</f>
        <v>Loans</v>
      </c>
      <c r="J3939" t="str">
        <f>INDEX(products!$A$1:$G$5001,MATCH(orders!$D3939,products!$A$1:$A$5001,0),MATCH(J$1,products!$A$1:$G$1,0))</f>
        <v>Standard</v>
      </c>
      <c r="K3939">
        <f>INDEX(products!$A$1:$G$5001,MATCH(orders!$D3939,products!$A$1:$A$5001,0),MATCH(K$1,products!$A$1:$G$1,0))</f>
        <v>5</v>
      </c>
      <c r="L3939" s="3">
        <f>INDEX(products!$A$1:$G$5001,MATCH(orders!$D3939,products!$A$1:$A$5001,0),MATCH(L$1,products!$A$1:$G$1,0))</f>
        <v>4.1344666666666674</v>
      </c>
      <c r="M3939" s="3">
        <f t="shared" si="61"/>
        <v>12.403400000000001</v>
      </c>
      <c r="N3939" t="str">
        <f>_xlfn.XLOOKUP(Orders[[#This Row],[Customer ID]],customers!$A$1:$A$4972,customers!$I$1:$I$4972,,0)</f>
        <v>Yes</v>
      </c>
    </row>
    <row r="3940" spans="1:14" x14ac:dyDescent="0.25">
      <c r="A3940" t="s">
        <v>18122</v>
      </c>
      <c r="B3940" s="2">
        <v>45191</v>
      </c>
      <c r="C3940" t="s">
        <v>18123</v>
      </c>
      <c r="D3940" t="s">
        <v>18124</v>
      </c>
      <c r="E3940">
        <v>1</v>
      </c>
      <c r="F3940" t="str">
        <f>_xlfn.XLOOKUP(C3940,customers!$A$1:$A$4972,customers!B$1:B$4972,,0)</f>
        <v>Gregory Hernandez</v>
      </c>
      <c r="H3940" t="str">
        <f>_xlfn.XLOOKUP(C3940,customers!$A$1:$A$4972,customers!$G$1:$G$4972,,0)</f>
        <v>United States</v>
      </c>
      <c r="I3940" t="str">
        <f>INDEX(products!$A$1:$G$5001,MATCH(orders!$D3940,products!$A$1:$A$5001,0),MATCH(I$1,products!$A$1:$G$1,0))</f>
        <v>Credit Cards</v>
      </c>
      <c r="J3940" t="str">
        <f>INDEX(products!$A$1:$G$5001,MATCH(orders!$D3940,products!$A$1:$A$5001,0),MATCH(J$1,products!$A$1:$G$1,0))</f>
        <v>Standard</v>
      </c>
      <c r="K3940">
        <f>INDEX(products!$A$1:$G$5001,MATCH(orders!$D3940,products!$A$1:$A$5001,0),MATCH(K$1,products!$A$1:$G$1,0))</f>
        <v>1</v>
      </c>
      <c r="L3940" s="3">
        <f>INDEX(products!$A$1:$G$5001,MATCH(orders!$D3940,products!$A$1:$A$5001,0),MATCH(L$1,products!$A$1:$G$1,0))</f>
        <v>0.83760000000000001</v>
      </c>
      <c r="M3940" s="3">
        <f t="shared" si="61"/>
        <v>0.83760000000000001</v>
      </c>
      <c r="N3940" t="str">
        <f>_xlfn.XLOOKUP(Orders[[#This Row],[Customer ID]],customers!$A$1:$A$4972,customers!$I$1:$I$4972,,0)</f>
        <v>Yes</v>
      </c>
    </row>
    <row r="3941" spans="1:14" x14ac:dyDescent="0.25">
      <c r="A3941" t="s">
        <v>18126</v>
      </c>
      <c r="B3941" s="2">
        <v>45192</v>
      </c>
      <c r="C3941" t="s">
        <v>18127</v>
      </c>
      <c r="D3941" t="s">
        <v>18128</v>
      </c>
      <c r="E3941">
        <v>3</v>
      </c>
      <c r="F3941" t="str">
        <f>_xlfn.XLOOKUP(C3941,customers!$A$1:$A$4972,customers!B$1:B$4972,,0)</f>
        <v>Stephanie Garrett</v>
      </c>
      <c r="H3941" t="str">
        <f>_xlfn.XLOOKUP(C3941,customers!$A$1:$A$4972,customers!$G$1:$G$4972,,0)</f>
        <v>Japan</v>
      </c>
      <c r="I3941" t="str">
        <f>INDEX(products!$A$1:$G$5001,MATCH(orders!$D3941,products!$A$1:$A$5001,0),MATCH(I$1,products!$A$1:$G$1,0))</f>
        <v>Loans</v>
      </c>
      <c r="J3941" t="str">
        <f>INDEX(products!$A$1:$G$5001,MATCH(orders!$D3941,products!$A$1:$A$5001,0),MATCH(J$1,products!$A$1:$G$1,0))</f>
        <v>Premium</v>
      </c>
      <c r="K3941">
        <f>INDEX(products!$A$1:$G$5001,MATCH(orders!$D3941,products!$A$1:$A$5001,0),MATCH(K$1,products!$A$1:$G$1,0))</f>
        <v>5</v>
      </c>
      <c r="L3941" s="3">
        <f>INDEX(products!$A$1:$G$5001,MATCH(orders!$D3941,products!$A$1:$A$5001,0),MATCH(L$1,products!$A$1:$G$1,0))</f>
        <v>5.4240666666666666</v>
      </c>
      <c r="M3941" s="3">
        <f t="shared" si="61"/>
        <v>16.272199999999998</v>
      </c>
      <c r="N3941" t="str">
        <f>_xlfn.XLOOKUP(Orders[[#This Row],[Customer ID]],customers!$A$1:$A$4972,customers!$I$1:$I$4972,,0)</f>
        <v>No</v>
      </c>
    </row>
    <row r="3942" spans="1:14" x14ac:dyDescent="0.25">
      <c r="A3942" t="s">
        <v>18130</v>
      </c>
      <c r="B3942" s="2">
        <v>45192</v>
      </c>
      <c r="C3942" t="s">
        <v>18131</v>
      </c>
      <c r="D3942" t="s">
        <v>18132</v>
      </c>
      <c r="E3942">
        <v>1</v>
      </c>
      <c r="F3942" t="str">
        <f>_xlfn.XLOOKUP(C3942,customers!$A$1:$A$4972,customers!B$1:B$4972,,0)</f>
        <v>Mitchell Green</v>
      </c>
      <c r="H3942" t="str">
        <f>_xlfn.XLOOKUP(C3942,customers!$A$1:$A$4972,customers!$G$1:$G$4972,,0)</f>
        <v>United States</v>
      </c>
      <c r="I3942" t="str">
        <f>INDEX(products!$A$1:$G$5001,MATCH(orders!$D3942,products!$A$1:$A$5001,0),MATCH(I$1,products!$A$1:$G$1,0))</f>
        <v>Credit Cards</v>
      </c>
      <c r="J3942" t="str">
        <f>INDEX(products!$A$1:$G$5001,MATCH(orders!$D3942,products!$A$1:$A$5001,0),MATCH(J$1,products!$A$1:$G$1,0))</f>
        <v>Premium</v>
      </c>
      <c r="K3942">
        <f>INDEX(products!$A$1:$G$5001,MATCH(orders!$D3942,products!$A$1:$A$5001,0),MATCH(K$1,products!$A$1:$G$1,0))</f>
        <v>1</v>
      </c>
      <c r="L3942" s="3">
        <f>INDEX(products!$A$1:$G$5001,MATCH(orders!$D3942,products!$A$1:$A$5001,0),MATCH(L$1,products!$A$1:$G$1,0))</f>
        <v>1.4239333333333331</v>
      </c>
      <c r="M3942" s="3">
        <f t="shared" si="61"/>
        <v>1.4239333333333331</v>
      </c>
      <c r="N3942" t="str">
        <f>_xlfn.XLOOKUP(Orders[[#This Row],[Customer ID]],customers!$A$1:$A$4972,customers!$I$1:$I$4972,,0)</f>
        <v>Yes</v>
      </c>
    </row>
    <row r="3943" spans="1:14" x14ac:dyDescent="0.25">
      <c r="A3943" t="s">
        <v>18134</v>
      </c>
      <c r="B3943" s="2">
        <v>45193</v>
      </c>
      <c r="C3943" t="s">
        <v>18135</v>
      </c>
      <c r="D3943" t="s">
        <v>18136</v>
      </c>
      <c r="E3943">
        <v>2</v>
      </c>
      <c r="F3943" t="str">
        <f>_xlfn.XLOOKUP(C3943,customers!$A$1:$A$4972,customers!B$1:B$4972,,0)</f>
        <v>Brian Kelly</v>
      </c>
      <c r="H3943" t="str">
        <f>_xlfn.XLOOKUP(C3943,customers!$A$1:$A$4972,customers!$G$1:$G$4972,,0)</f>
        <v>South Africa</v>
      </c>
      <c r="I3943" t="str">
        <f>INDEX(products!$A$1:$G$5001,MATCH(orders!$D3943,products!$A$1:$A$5001,0),MATCH(I$1,products!$A$1:$G$1,0))</f>
        <v>Loans</v>
      </c>
      <c r="J3943" t="str">
        <f>INDEX(products!$A$1:$G$5001,MATCH(orders!$D3943,products!$A$1:$A$5001,0),MATCH(J$1,products!$A$1:$G$1,0))</f>
        <v>Premium</v>
      </c>
      <c r="K3943">
        <f>INDEX(products!$A$1:$G$5001,MATCH(orders!$D3943,products!$A$1:$A$5001,0),MATCH(K$1,products!$A$1:$G$1,0))</f>
        <v>3</v>
      </c>
      <c r="L3943" s="3">
        <f>INDEX(products!$A$1:$G$5001,MATCH(orders!$D3943,products!$A$1:$A$5001,0),MATCH(L$1,products!$A$1:$G$1,0))</f>
        <v>4.6939000000000002</v>
      </c>
      <c r="M3943" s="3">
        <f t="shared" si="61"/>
        <v>9.3878000000000004</v>
      </c>
      <c r="N3943" t="str">
        <f>_xlfn.XLOOKUP(Orders[[#This Row],[Customer ID]],customers!$A$1:$A$4972,customers!$I$1:$I$4972,,0)</f>
        <v>Yes</v>
      </c>
    </row>
    <row r="3944" spans="1:14" x14ac:dyDescent="0.25">
      <c r="A3944" t="s">
        <v>18138</v>
      </c>
      <c r="B3944" s="2">
        <v>45193</v>
      </c>
      <c r="C3944" t="s">
        <v>18139</v>
      </c>
      <c r="D3944" t="s">
        <v>18140</v>
      </c>
      <c r="E3944">
        <v>2</v>
      </c>
      <c r="F3944" t="str">
        <f>_xlfn.XLOOKUP(C3944,customers!$A$1:$A$4972,customers!B$1:B$4972,,0)</f>
        <v>Scott Johnston</v>
      </c>
      <c r="H3944" t="str">
        <f>_xlfn.XLOOKUP(C3944,customers!$A$1:$A$4972,customers!$G$1:$G$4972,,0)</f>
        <v>Brazil</v>
      </c>
      <c r="I3944" t="str">
        <f>INDEX(products!$A$1:$G$5001,MATCH(orders!$D3944,products!$A$1:$A$5001,0),MATCH(I$1,products!$A$1:$G$1,0))</f>
        <v>Loans</v>
      </c>
      <c r="J3944" t="str">
        <f>INDEX(products!$A$1:$G$5001,MATCH(orders!$D3944,products!$A$1:$A$5001,0),MATCH(J$1,products!$A$1:$G$1,0))</f>
        <v>Premium</v>
      </c>
      <c r="K3944">
        <f>INDEX(products!$A$1:$G$5001,MATCH(orders!$D3944,products!$A$1:$A$5001,0),MATCH(K$1,products!$A$1:$G$1,0))</f>
        <v>3</v>
      </c>
      <c r="L3944" s="3">
        <f>INDEX(products!$A$1:$G$5001,MATCH(orders!$D3944,products!$A$1:$A$5001,0),MATCH(L$1,products!$A$1:$G$1,0))</f>
        <v>2.2523666666666671</v>
      </c>
      <c r="M3944" s="3">
        <f t="shared" si="61"/>
        <v>4.5047333333333341</v>
      </c>
      <c r="N3944" t="str">
        <f>_xlfn.XLOOKUP(Orders[[#This Row],[Customer ID]],customers!$A$1:$A$4972,customers!$I$1:$I$4972,,0)</f>
        <v>No</v>
      </c>
    </row>
    <row r="3945" spans="1:14" x14ac:dyDescent="0.25">
      <c r="A3945" t="s">
        <v>18142</v>
      </c>
      <c r="B3945" s="2">
        <v>45194</v>
      </c>
      <c r="C3945" t="s">
        <v>18143</v>
      </c>
      <c r="D3945" t="s">
        <v>18144</v>
      </c>
      <c r="E3945">
        <v>2</v>
      </c>
      <c r="F3945" t="str">
        <f>_xlfn.XLOOKUP(C3945,customers!$A$1:$A$4972,customers!B$1:B$4972,,0)</f>
        <v>Joseph Johnson</v>
      </c>
      <c r="H3945" t="str">
        <f>_xlfn.XLOOKUP(C3945,customers!$A$1:$A$4972,customers!$G$1:$G$4972,,0)</f>
        <v>South Africa</v>
      </c>
      <c r="I3945" t="str">
        <f>INDEX(products!$A$1:$G$5001,MATCH(orders!$D3945,products!$A$1:$A$5001,0),MATCH(I$1,products!$A$1:$G$1,0))</f>
        <v>Money Transfers</v>
      </c>
      <c r="J3945" t="str">
        <f>INDEX(products!$A$1:$G$5001,MATCH(orders!$D3945,products!$A$1:$A$5001,0),MATCH(J$1,products!$A$1:$G$1,0))</f>
        <v>VIP</v>
      </c>
      <c r="K3945">
        <f>INDEX(products!$A$1:$G$5001,MATCH(orders!$D3945,products!$A$1:$A$5001,0),MATCH(K$1,products!$A$1:$G$1,0))</f>
        <v>3</v>
      </c>
      <c r="L3945" s="3">
        <f>INDEX(products!$A$1:$G$5001,MATCH(orders!$D3945,products!$A$1:$A$5001,0),MATCH(L$1,products!$A$1:$G$1,0))</f>
        <v>3.1793</v>
      </c>
      <c r="M3945" s="3">
        <f t="shared" si="61"/>
        <v>6.3586</v>
      </c>
      <c r="N3945" t="str">
        <f>_xlfn.XLOOKUP(Orders[[#This Row],[Customer ID]],customers!$A$1:$A$4972,customers!$I$1:$I$4972,,0)</f>
        <v>Yes</v>
      </c>
    </row>
    <row r="3946" spans="1:14" x14ac:dyDescent="0.25">
      <c r="A3946" t="s">
        <v>18146</v>
      </c>
      <c r="B3946" s="2">
        <v>45194</v>
      </c>
      <c r="C3946" t="s">
        <v>18147</v>
      </c>
      <c r="D3946" t="s">
        <v>18148</v>
      </c>
      <c r="E3946">
        <v>1</v>
      </c>
      <c r="F3946" t="str">
        <f>_xlfn.XLOOKUP(C3946,customers!$A$1:$A$4972,customers!B$1:B$4972,,0)</f>
        <v>Ryan Griffin</v>
      </c>
      <c r="H3946" t="str">
        <f>_xlfn.XLOOKUP(C3946,customers!$A$1:$A$4972,customers!$G$1:$G$4972,,0)</f>
        <v>United States</v>
      </c>
      <c r="I3946" t="str">
        <f>INDEX(products!$A$1:$G$5001,MATCH(orders!$D3946,products!$A$1:$A$5001,0),MATCH(I$1,products!$A$1:$G$1,0))</f>
        <v>Investments</v>
      </c>
      <c r="J3946" t="str">
        <f>INDEX(products!$A$1:$G$5001,MATCH(orders!$D3946,products!$A$1:$A$5001,0),MATCH(J$1,products!$A$1:$G$1,0))</f>
        <v>VIP</v>
      </c>
      <c r="K3946">
        <f>INDEX(products!$A$1:$G$5001,MATCH(orders!$D3946,products!$A$1:$A$5001,0),MATCH(K$1,products!$A$1:$G$1,0))</f>
        <v>1</v>
      </c>
      <c r="L3946" s="3">
        <f>INDEX(products!$A$1:$G$5001,MATCH(orders!$D3946,products!$A$1:$A$5001,0),MATCH(L$1,products!$A$1:$G$1,0))</f>
        <v>0.76690000000000003</v>
      </c>
      <c r="M3946" s="3">
        <f t="shared" si="61"/>
        <v>0.76690000000000003</v>
      </c>
      <c r="N3946" t="str">
        <f>_xlfn.XLOOKUP(Orders[[#This Row],[Customer ID]],customers!$A$1:$A$4972,customers!$I$1:$I$4972,,0)</f>
        <v>Yes</v>
      </c>
    </row>
    <row r="3947" spans="1:14" x14ac:dyDescent="0.25">
      <c r="A3947" t="s">
        <v>18150</v>
      </c>
      <c r="B3947" s="2">
        <v>45195</v>
      </c>
      <c r="C3947" t="s">
        <v>18151</v>
      </c>
      <c r="D3947" t="s">
        <v>18152</v>
      </c>
      <c r="E3947">
        <v>2</v>
      </c>
      <c r="F3947" t="str">
        <f>_xlfn.XLOOKUP(C3947,customers!$A$1:$A$4972,customers!B$1:B$4972,,0)</f>
        <v>Jacqueline Gomez</v>
      </c>
      <c r="H3947" t="str">
        <f>_xlfn.XLOOKUP(C3947,customers!$A$1:$A$4972,customers!$G$1:$G$4972,,0)</f>
        <v>Japan</v>
      </c>
      <c r="I3947" t="str">
        <f>INDEX(products!$A$1:$G$5001,MATCH(orders!$D3947,products!$A$1:$A$5001,0),MATCH(I$1,products!$A$1:$G$1,0))</f>
        <v>Loans</v>
      </c>
      <c r="J3947" t="str">
        <f>INDEX(products!$A$1:$G$5001,MATCH(orders!$D3947,products!$A$1:$A$5001,0),MATCH(J$1,products!$A$1:$G$1,0))</f>
        <v>Standard</v>
      </c>
      <c r="K3947">
        <f>INDEX(products!$A$1:$G$5001,MATCH(orders!$D3947,products!$A$1:$A$5001,0),MATCH(K$1,products!$A$1:$G$1,0))</f>
        <v>3</v>
      </c>
      <c r="L3947" s="3">
        <f>INDEX(products!$A$1:$G$5001,MATCH(orders!$D3947,products!$A$1:$A$5001,0),MATCH(L$1,products!$A$1:$G$1,0))</f>
        <v>2.0497666666666672</v>
      </c>
      <c r="M3947" s="3">
        <f t="shared" si="61"/>
        <v>4.0995333333333344</v>
      </c>
      <c r="N3947" t="str">
        <f>_xlfn.XLOOKUP(Orders[[#This Row],[Customer ID]],customers!$A$1:$A$4972,customers!$I$1:$I$4972,,0)</f>
        <v>No</v>
      </c>
    </row>
    <row r="3948" spans="1:14" x14ac:dyDescent="0.25">
      <c r="A3948" t="s">
        <v>18154</v>
      </c>
      <c r="B3948" s="2">
        <v>45195</v>
      </c>
      <c r="C3948" t="s">
        <v>18155</v>
      </c>
      <c r="D3948" t="s">
        <v>18156</v>
      </c>
      <c r="E3948">
        <v>1</v>
      </c>
      <c r="F3948" t="str">
        <f>_xlfn.XLOOKUP(C3948,customers!$A$1:$A$4972,customers!B$1:B$4972,,0)</f>
        <v>John Gibson</v>
      </c>
      <c r="H3948" t="str">
        <f>_xlfn.XLOOKUP(C3948,customers!$A$1:$A$4972,customers!$G$1:$G$4972,,0)</f>
        <v>Japan</v>
      </c>
      <c r="I3948" t="str">
        <f>INDEX(products!$A$1:$G$5001,MATCH(orders!$D3948,products!$A$1:$A$5001,0),MATCH(I$1,products!$A$1:$G$1,0))</f>
        <v>Credit Cards</v>
      </c>
      <c r="J3948" t="str">
        <f>INDEX(products!$A$1:$G$5001,MATCH(orders!$D3948,products!$A$1:$A$5001,0),MATCH(J$1,products!$A$1:$G$1,0))</f>
        <v>VIP</v>
      </c>
      <c r="K3948">
        <f>INDEX(products!$A$1:$G$5001,MATCH(orders!$D3948,products!$A$1:$A$5001,0),MATCH(K$1,products!$A$1:$G$1,0))</f>
        <v>1</v>
      </c>
      <c r="L3948" s="3">
        <f>INDEX(products!$A$1:$G$5001,MATCH(orders!$D3948,products!$A$1:$A$5001,0),MATCH(L$1,products!$A$1:$G$1,0))</f>
        <v>1.3284</v>
      </c>
      <c r="M3948" s="3">
        <f t="shared" si="61"/>
        <v>1.3284</v>
      </c>
      <c r="N3948" t="str">
        <f>_xlfn.XLOOKUP(Orders[[#This Row],[Customer ID]],customers!$A$1:$A$4972,customers!$I$1:$I$4972,,0)</f>
        <v>Yes</v>
      </c>
    </row>
    <row r="3949" spans="1:14" x14ac:dyDescent="0.25">
      <c r="A3949" t="s">
        <v>18158</v>
      </c>
      <c r="B3949" s="2">
        <v>45195</v>
      </c>
      <c r="C3949" t="s">
        <v>18159</v>
      </c>
      <c r="D3949" t="s">
        <v>18160</v>
      </c>
      <c r="E3949">
        <v>3</v>
      </c>
      <c r="F3949" t="str">
        <f>_xlfn.XLOOKUP(C3949,customers!$A$1:$A$4972,customers!B$1:B$4972,,0)</f>
        <v>Krystal Haas</v>
      </c>
      <c r="H3949" t="str">
        <f>_xlfn.XLOOKUP(C3949,customers!$A$1:$A$4972,customers!$G$1:$G$4972,,0)</f>
        <v>Brazil</v>
      </c>
      <c r="I3949" t="str">
        <f>INDEX(products!$A$1:$G$5001,MATCH(orders!$D3949,products!$A$1:$A$5001,0),MATCH(I$1,products!$A$1:$G$1,0))</f>
        <v>Money Transfers</v>
      </c>
      <c r="J3949" t="str">
        <f>INDEX(products!$A$1:$G$5001,MATCH(orders!$D3949,products!$A$1:$A$5001,0),MATCH(J$1,products!$A$1:$G$1,0))</f>
        <v>Premium</v>
      </c>
      <c r="K3949">
        <f>INDEX(products!$A$1:$G$5001,MATCH(orders!$D3949,products!$A$1:$A$5001,0),MATCH(K$1,products!$A$1:$G$1,0))</f>
        <v>5</v>
      </c>
      <c r="L3949" s="3">
        <f>INDEX(products!$A$1:$G$5001,MATCH(orders!$D3949,products!$A$1:$A$5001,0),MATCH(L$1,products!$A$1:$G$1,0))</f>
        <v>6.3455666666666666</v>
      </c>
      <c r="M3949" s="3">
        <f t="shared" si="61"/>
        <v>19.0367</v>
      </c>
      <c r="N3949" t="str">
        <f>_xlfn.XLOOKUP(Orders[[#This Row],[Customer ID]],customers!$A$1:$A$4972,customers!$I$1:$I$4972,,0)</f>
        <v>No</v>
      </c>
    </row>
    <row r="3950" spans="1:14" x14ac:dyDescent="0.25">
      <c r="A3950" t="s">
        <v>18162</v>
      </c>
      <c r="B3950" s="2">
        <v>45196</v>
      </c>
      <c r="C3950" t="s">
        <v>18163</v>
      </c>
      <c r="D3950" t="s">
        <v>18164</v>
      </c>
      <c r="E3950">
        <v>1</v>
      </c>
      <c r="F3950" t="str">
        <f>_xlfn.XLOOKUP(C3950,customers!$A$1:$A$4972,customers!B$1:B$4972,,0)</f>
        <v>Dr. Jessica George</v>
      </c>
      <c r="H3950" t="str">
        <f>_xlfn.XLOOKUP(C3950,customers!$A$1:$A$4972,customers!$G$1:$G$4972,,0)</f>
        <v>South Africa</v>
      </c>
      <c r="I3950" t="str">
        <f>INDEX(products!$A$1:$G$5001,MATCH(orders!$D3950,products!$A$1:$A$5001,0),MATCH(I$1,products!$A$1:$G$1,0))</f>
        <v>Credit Cards</v>
      </c>
      <c r="J3950" t="str">
        <f>INDEX(products!$A$1:$G$5001,MATCH(orders!$D3950,products!$A$1:$A$5001,0),MATCH(J$1,products!$A$1:$G$1,0))</f>
        <v>Standard</v>
      </c>
      <c r="K3950">
        <f>INDEX(products!$A$1:$G$5001,MATCH(orders!$D3950,products!$A$1:$A$5001,0),MATCH(K$1,products!$A$1:$G$1,0))</f>
        <v>1</v>
      </c>
      <c r="L3950" s="3">
        <f>INDEX(products!$A$1:$G$5001,MATCH(orders!$D3950,products!$A$1:$A$5001,0),MATCH(L$1,products!$A$1:$G$1,0))</f>
        <v>0.82969999999999999</v>
      </c>
      <c r="M3950" s="3">
        <f t="shared" si="61"/>
        <v>0.82969999999999999</v>
      </c>
      <c r="N3950" t="str">
        <f>_xlfn.XLOOKUP(Orders[[#This Row],[Customer ID]],customers!$A$1:$A$4972,customers!$I$1:$I$4972,,0)</f>
        <v>No</v>
      </c>
    </row>
    <row r="3951" spans="1:14" x14ac:dyDescent="0.25">
      <c r="A3951" t="s">
        <v>18166</v>
      </c>
      <c r="B3951" s="2">
        <v>45196</v>
      </c>
      <c r="C3951" t="s">
        <v>18167</v>
      </c>
      <c r="D3951" t="s">
        <v>18168</v>
      </c>
      <c r="E3951">
        <v>3</v>
      </c>
      <c r="F3951" t="str">
        <f>_xlfn.XLOOKUP(C3951,customers!$A$1:$A$4972,customers!B$1:B$4972,,0)</f>
        <v>Thomas Wallace</v>
      </c>
      <c r="H3951" t="str">
        <f>_xlfn.XLOOKUP(C3951,customers!$A$1:$A$4972,customers!$G$1:$G$4972,,0)</f>
        <v>Germany</v>
      </c>
      <c r="I3951" t="str">
        <f>INDEX(products!$A$1:$G$5001,MATCH(orders!$D3951,products!$A$1:$A$5001,0),MATCH(I$1,products!$A$1:$G$1,0))</f>
        <v>Credit Cards</v>
      </c>
      <c r="J3951" t="str">
        <f>INDEX(products!$A$1:$G$5001,MATCH(orders!$D3951,products!$A$1:$A$5001,0),MATCH(J$1,products!$A$1:$G$1,0))</f>
        <v>Standard</v>
      </c>
      <c r="K3951">
        <f>INDEX(products!$A$1:$G$5001,MATCH(orders!$D3951,products!$A$1:$A$5001,0),MATCH(K$1,products!$A$1:$G$1,0))</f>
        <v>5</v>
      </c>
      <c r="L3951" s="3">
        <f>INDEX(products!$A$1:$G$5001,MATCH(orders!$D3951,products!$A$1:$A$5001,0),MATCH(L$1,products!$A$1:$G$1,0))</f>
        <v>4.5023999999999997</v>
      </c>
      <c r="M3951" s="3">
        <f t="shared" si="61"/>
        <v>13.507199999999999</v>
      </c>
      <c r="N3951" t="str">
        <f>_xlfn.XLOOKUP(Orders[[#This Row],[Customer ID]],customers!$A$1:$A$4972,customers!$I$1:$I$4972,,0)</f>
        <v>Yes</v>
      </c>
    </row>
    <row r="3952" spans="1:14" x14ac:dyDescent="0.25">
      <c r="A3952" t="s">
        <v>18170</v>
      </c>
      <c r="B3952" s="2">
        <v>45197</v>
      </c>
      <c r="C3952" t="s">
        <v>12308</v>
      </c>
      <c r="D3952" t="s">
        <v>18171</v>
      </c>
      <c r="E3952">
        <v>1</v>
      </c>
      <c r="F3952" t="str">
        <f>_xlfn.XLOOKUP(C3952,customers!$A$1:$A$4972,customers!B$1:B$4972,,0)</f>
        <v>Nancy Mcbride</v>
      </c>
      <c r="H3952" t="str">
        <f>_xlfn.XLOOKUP(C3952,customers!$A$1:$A$4972,customers!$G$1:$G$4972,,0)</f>
        <v>United States</v>
      </c>
      <c r="I3952" t="str">
        <f>INDEX(products!$A$1:$G$5001,MATCH(orders!$D3952,products!$A$1:$A$5001,0),MATCH(I$1,products!$A$1:$G$1,0))</f>
        <v>Loans</v>
      </c>
      <c r="J3952" t="str">
        <f>INDEX(products!$A$1:$G$5001,MATCH(orders!$D3952,products!$A$1:$A$5001,0),MATCH(J$1,products!$A$1:$G$1,0))</f>
        <v>Premium</v>
      </c>
      <c r="K3952">
        <f>INDEX(products!$A$1:$G$5001,MATCH(orders!$D3952,products!$A$1:$A$5001,0),MATCH(K$1,products!$A$1:$G$1,0))</f>
        <v>1</v>
      </c>
      <c r="L3952" s="3">
        <f>INDEX(products!$A$1:$G$5001,MATCH(orders!$D3952,products!$A$1:$A$5001,0),MATCH(L$1,products!$A$1:$G$1,0))</f>
        <v>0.69036666666666668</v>
      </c>
      <c r="M3952" s="3">
        <f t="shared" si="61"/>
        <v>0.69036666666666668</v>
      </c>
      <c r="N3952" t="str">
        <f>_xlfn.XLOOKUP(Orders[[#This Row],[Customer ID]],customers!$A$1:$A$4972,customers!$I$1:$I$4972,,0)</f>
        <v>Yes</v>
      </c>
    </row>
    <row r="3953" spans="1:14" x14ac:dyDescent="0.25">
      <c r="A3953" t="s">
        <v>18172</v>
      </c>
      <c r="B3953" s="2">
        <v>45197</v>
      </c>
      <c r="C3953" t="s">
        <v>18173</v>
      </c>
      <c r="D3953" t="s">
        <v>18174</v>
      </c>
      <c r="E3953">
        <v>3</v>
      </c>
      <c r="F3953" t="str">
        <f>_xlfn.XLOOKUP(C3953,customers!$A$1:$A$4972,customers!B$1:B$4972,,0)</f>
        <v>Nicole Dunn</v>
      </c>
      <c r="H3953" t="str">
        <f>_xlfn.XLOOKUP(C3953,customers!$A$1:$A$4972,customers!$G$1:$G$4972,,0)</f>
        <v>United States</v>
      </c>
      <c r="I3953" t="str">
        <f>INDEX(products!$A$1:$G$5001,MATCH(orders!$D3953,products!$A$1:$A$5001,0),MATCH(I$1,products!$A$1:$G$1,0))</f>
        <v>Loans</v>
      </c>
      <c r="J3953" t="str">
        <f>INDEX(products!$A$1:$G$5001,MATCH(orders!$D3953,products!$A$1:$A$5001,0),MATCH(J$1,products!$A$1:$G$1,0))</f>
        <v>Premium</v>
      </c>
      <c r="K3953">
        <f>INDEX(products!$A$1:$G$5001,MATCH(orders!$D3953,products!$A$1:$A$5001,0),MATCH(K$1,products!$A$1:$G$1,0))</f>
        <v>5</v>
      </c>
      <c r="L3953" s="3">
        <f>INDEX(products!$A$1:$G$5001,MATCH(orders!$D3953,products!$A$1:$A$5001,0),MATCH(L$1,products!$A$1:$G$1,0))</f>
        <v>7.5080666666666662</v>
      </c>
      <c r="M3953" s="3">
        <f t="shared" si="61"/>
        <v>22.5242</v>
      </c>
      <c r="N3953" t="str">
        <f>_xlfn.XLOOKUP(Orders[[#This Row],[Customer ID]],customers!$A$1:$A$4972,customers!$I$1:$I$4972,,0)</f>
        <v>No</v>
      </c>
    </row>
    <row r="3954" spans="1:14" x14ac:dyDescent="0.25">
      <c r="A3954" t="s">
        <v>18176</v>
      </c>
      <c r="B3954" s="2">
        <v>45198</v>
      </c>
      <c r="C3954" t="s">
        <v>18177</v>
      </c>
      <c r="D3954" t="s">
        <v>18178</v>
      </c>
      <c r="E3954">
        <v>2</v>
      </c>
      <c r="F3954" t="str">
        <f>_xlfn.XLOOKUP(C3954,customers!$A$1:$A$4972,customers!B$1:B$4972,,0)</f>
        <v>Anthony Coleman</v>
      </c>
      <c r="H3954" t="str">
        <f>_xlfn.XLOOKUP(C3954,customers!$A$1:$A$4972,customers!$G$1:$G$4972,,0)</f>
        <v>Germany</v>
      </c>
      <c r="I3954" t="str">
        <f>INDEX(products!$A$1:$G$5001,MATCH(orders!$D3954,products!$A$1:$A$5001,0),MATCH(I$1,products!$A$1:$G$1,0))</f>
        <v>Investments</v>
      </c>
      <c r="J3954" t="str">
        <f>INDEX(products!$A$1:$G$5001,MATCH(orders!$D3954,products!$A$1:$A$5001,0),MATCH(J$1,products!$A$1:$G$1,0))</f>
        <v>Premium</v>
      </c>
      <c r="K3954">
        <f>INDEX(products!$A$1:$G$5001,MATCH(orders!$D3954,products!$A$1:$A$5001,0),MATCH(K$1,products!$A$1:$G$1,0))</f>
        <v>3</v>
      </c>
      <c r="L3954" s="3">
        <f>INDEX(products!$A$1:$G$5001,MATCH(orders!$D3954,products!$A$1:$A$5001,0),MATCH(L$1,products!$A$1:$G$1,0))</f>
        <v>4.9240666666666666</v>
      </c>
      <c r="M3954" s="3">
        <f t="shared" si="61"/>
        <v>9.8481333333333332</v>
      </c>
      <c r="N3954" t="str">
        <f>_xlfn.XLOOKUP(Orders[[#This Row],[Customer ID]],customers!$A$1:$A$4972,customers!$I$1:$I$4972,,0)</f>
        <v>No</v>
      </c>
    </row>
    <row r="3955" spans="1:14" x14ac:dyDescent="0.25">
      <c r="A3955" t="s">
        <v>18180</v>
      </c>
      <c r="B3955" s="2">
        <v>45198</v>
      </c>
      <c r="C3955" t="s">
        <v>18181</v>
      </c>
      <c r="D3955" t="s">
        <v>18182</v>
      </c>
      <c r="E3955">
        <v>3</v>
      </c>
      <c r="F3955" t="str">
        <f>_xlfn.XLOOKUP(C3955,customers!$A$1:$A$4972,customers!B$1:B$4972,,0)</f>
        <v>Danielle Golden</v>
      </c>
      <c r="H3955" t="str">
        <f>_xlfn.XLOOKUP(C3955,customers!$A$1:$A$4972,customers!$G$1:$G$4972,,0)</f>
        <v>Japan</v>
      </c>
      <c r="I3955" t="str">
        <f>INDEX(products!$A$1:$G$5001,MATCH(orders!$D3955,products!$A$1:$A$5001,0),MATCH(I$1,products!$A$1:$G$1,0))</f>
        <v>Loans</v>
      </c>
      <c r="J3955" t="str">
        <f>INDEX(products!$A$1:$G$5001,MATCH(orders!$D3955,products!$A$1:$A$5001,0),MATCH(J$1,products!$A$1:$G$1,0))</f>
        <v>VIP</v>
      </c>
      <c r="K3955">
        <f>INDEX(products!$A$1:$G$5001,MATCH(orders!$D3955,products!$A$1:$A$5001,0),MATCH(K$1,products!$A$1:$G$1,0))</f>
        <v>5</v>
      </c>
      <c r="L3955" s="3">
        <f>INDEX(products!$A$1:$G$5001,MATCH(orders!$D3955,products!$A$1:$A$5001,0),MATCH(L$1,products!$A$1:$G$1,0))</f>
        <v>4.0106333333333337</v>
      </c>
      <c r="M3955" s="3">
        <f t="shared" si="61"/>
        <v>12.0319</v>
      </c>
      <c r="N3955" t="str">
        <f>_xlfn.XLOOKUP(Orders[[#This Row],[Customer ID]],customers!$A$1:$A$4972,customers!$I$1:$I$4972,,0)</f>
        <v>Yes</v>
      </c>
    </row>
    <row r="3956" spans="1:14" x14ac:dyDescent="0.25">
      <c r="A3956" t="s">
        <v>18184</v>
      </c>
      <c r="B3956" s="2">
        <v>45198</v>
      </c>
      <c r="C3956" t="s">
        <v>18185</v>
      </c>
      <c r="D3956" t="s">
        <v>18186</v>
      </c>
      <c r="E3956">
        <v>2</v>
      </c>
      <c r="F3956" t="str">
        <f>_xlfn.XLOOKUP(C3956,customers!$A$1:$A$4972,customers!B$1:B$4972,,0)</f>
        <v>Theresa Schultz</v>
      </c>
      <c r="H3956" t="str">
        <f>_xlfn.XLOOKUP(C3956,customers!$A$1:$A$4972,customers!$G$1:$G$4972,,0)</f>
        <v>Brazil</v>
      </c>
      <c r="I3956" t="str">
        <f>INDEX(products!$A$1:$G$5001,MATCH(orders!$D3956,products!$A$1:$A$5001,0),MATCH(I$1,products!$A$1:$G$1,0))</f>
        <v>Loans</v>
      </c>
      <c r="J3956" t="str">
        <f>INDEX(products!$A$1:$G$5001,MATCH(orders!$D3956,products!$A$1:$A$5001,0),MATCH(J$1,products!$A$1:$G$1,0))</f>
        <v>Standard</v>
      </c>
      <c r="K3956">
        <f>INDEX(products!$A$1:$G$5001,MATCH(orders!$D3956,products!$A$1:$A$5001,0),MATCH(K$1,products!$A$1:$G$1,0))</f>
        <v>3</v>
      </c>
      <c r="L3956" s="3">
        <f>INDEX(products!$A$1:$G$5001,MATCH(orders!$D3956,products!$A$1:$A$5001,0),MATCH(L$1,products!$A$1:$G$1,0))</f>
        <v>2.694433333333333</v>
      </c>
      <c r="M3956" s="3">
        <f t="shared" si="61"/>
        <v>5.388866666666666</v>
      </c>
      <c r="N3956" t="str">
        <f>_xlfn.XLOOKUP(Orders[[#This Row],[Customer ID]],customers!$A$1:$A$4972,customers!$I$1:$I$4972,,0)</f>
        <v>Yes</v>
      </c>
    </row>
    <row r="3957" spans="1:14" x14ac:dyDescent="0.25">
      <c r="A3957" t="s">
        <v>18188</v>
      </c>
      <c r="B3957" s="2">
        <v>45199</v>
      </c>
      <c r="C3957" t="s">
        <v>18189</v>
      </c>
      <c r="D3957" t="s">
        <v>18190</v>
      </c>
      <c r="E3957">
        <v>2</v>
      </c>
      <c r="F3957" t="str">
        <f>_xlfn.XLOOKUP(C3957,customers!$A$1:$A$4972,customers!B$1:B$4972,,0)</f>
        <v>Michelle Dunn</v>
      </c>
      <c r="H3957" t="str">
        <f>_xlfn.XLOOKUP(C3957,customers!$A$1:$A$4972,customers!$G$1:$G$4972,,0)</f>
        <v>Brazil</v>
      </c>
      <c r="I3957" t="str">
        <f>INDEX(products!$A$1:$G$5001,MATCH(orders!$D3957,products!$A$1:$A$5001,0),MATCH(I$1,products!$A$1:$G$1,0))</f>
        <v>Investments</v>
      </c>
      <c r="J3957" t="str">
        <f>INDEX(products!$A$1:$G$5001,MATCH(orders!$D3957,products!$A$1:$A$5001,0),MATCH(J$1,products!$A$1:$G$1,0))</f>
        <v>Premium</v>
      </c>
      <c r="K3957">
        <f>INDEX(products!$A$1:$G$5001,MATCH(orders!$D3957,products!$A$1:$A$5001,0),MATCH(K$1,products!$A$1:$G$1,0))</f>
        <v>3</v>
      </c>
      <c r="L3957" s="3">
        <f>INDEX(products!$A$1:$G$5001,MATCH(orders!$D3957,products!$A$1:$A$5001,0),MATCH(L$1,products!$A$1:$G$1,0))</f>
        <v>4.6052333333333344</v>
      </c>
      <c r="M3957" s="3">
        <f t="shared" si="61"/>
        <v>9.2104666666666688</v>
      </c>
      <c r="N3957" t="str">
        <f>_xlfn.XLOOKUP(Orders[[#This Row],[Customer ID]],customers!$A$1:$A$4972,customers!$I$1:$I$4972,,0)</f>
        <v>Yes</v>
      </c>
    </row>
    <row r="3958" spans="1:14" x14ac:dyDescent="0.25">
      <c r="A3958" t="s">
        <v>18192</v>
      </c>
      <c r="B3958" s="2">
        <v>45199</v>
      </c>
      <c r="C3958" t="s">
        <v>18193</v>
      </c>
      <c r="D3958" t="s">
        <v>18194</v>
      </c>
      <c r="E3958">
        <v>3</v>
      </c>
      <c r="F3958" t="str">
        <f>_xlfn.XLOOKUP(C3958,customers!$A$1:$A$4972,customers!B$1:B$4972,,0)</f>
        <v>Hayley Rodriguez</v>
      </c>
      <c r="H3958" t="str">
        <f>_xlfn.XLOOKUP(C3958,customers!$A$1:$A$4972,customers!$G$1:$G$4972,,0)</f>
        <v>Japan</v>
      </c>
      <c r="I3958" t="str">
        <f>INDEX(products!$A$1:$G$5001,MATCH(orders!$D3958,products!$A$1:$A$5001,0),MATCH(I$1,products!$A$1:$G$1,0))</f>
        <v>Credit Cards</v>
      </c>
      <c r="J3958" t="str">
        <f>INDEX(products!$A$1:$G$5001,MATCH(orders!$D3958,products!$A$1:$A$5001,0),MATCH(J$1,products!$A$1:$G$1,0))</f>
        <v>Standard</v>
      </c>
      <c r="K3958">
        <f>INDEX(products!$A$1:$G$5001,MATCH(orders!$D3958,products!$A$1:$A$5001,0),MATCH(K$1,products!$A$1:$G$1,0))</f>
        <v>5</v>
      </c>
      <c r="L3958" s="3">
        <f>INDEX(products!$A$1:$G$5001,MATCH(orders!$D3958,products!$A$1:$A$5001,0),MATCH(L$1,products!$A$1:$G$1,0))</f>
        <v>7.9656666666666656</v>
      </c>
      <c r="M3958" s="3">
        <f t="shared" si="61"/>
        <v>23.896999999999998</v>
      </c>
      <c r="N3958" t="str">
        <f>_xlfn.XLOOKUP(Orders[[#This Row],[Customer ID]],customers!$A$1:$A$4972,customers!$I$1:$I$4972,,0)</f>
        <v>No</v>
      </c>
    </row>
    <row r="3959" spans="1:14" x14ac:dyDescent="0.25">
      <c r="A3959" t="s">
        <v>18196</v>
      </c>
      <c r="B3959" s="2">
        <v>45200</v>
      </c>
      <c r="C3959" t="s">
        <v>18197</v>
      </c>
      <c r="D3959" t="s">
        <v>18198</v>
      </c>
      <c r="E3959">
        <v>1</v>
      </c>
      <c r="F3959" t="str">
        <f>_xlfn.XLOOKUP(C3959,customers!$A$1:$A$4972,customers!B$1:B$4972,,0)</f>
        <v>Allen Vega</v>
      </c>
      <c r="H3959" t="str">
        <f>_xlfn.XLOOKUP(C3959,customers!$A$1:$A$4972,customers!$G$1:$G$4972,,0)</f>
        <v>United States</v>
      </c>
      <c r="I3959" t="str">
        <f>INDEX(products!$A$1:$G$5001,MATCH(orders!$D3959,products!$A$1:$A$5001,0),MATCH(I$1,products!$A$1:$G$1,0))</f>
        <v>Investments</v>
      </c>
      <c r="J3959" t="str">
        <f>INDEX(products!$A$1:$G$5001,MATCH(orders!$D3959,products!$A$1:$A$5001,0),MATCH(J$1,products!$A$1:$G$1,0))</f>
        <v>Standard</v>
      </c>
      <c r="K3959">
        <f>INDEX(products!$A$1:$G$5001,MATCH(orders!$D3959,products!$A$1:$A$5001,0),MATCH(K$1,products!$A$1:$G$1,0))</f>
        <v>1</v>
      </c>
      <c r="L3959" s="3">
        <f>INDEX(products!$A$1:$G$5001,MATCH(orders!$D3959,products!$A$1:$A$5001,0),MATCH(L$1,products!$A$1:$G$1,0))</f>
        <v>1.0863</v>
      </c>
      <c r="M3959" s="3">
        <f t="shared" si="61"/>
        <v>1.0863</v>
      </c>
      <c r="N3959" t="str">
        <f>_xlfn.XLOOKUP(Orders[[#This Row],[Customer ID]],customers!$A$1:$A$4972,customers!$I$1:$I$4972,,0)</f>
        <v>Yes</v>
      </c>
    </row>
    <row r="3960" spans="1:14" x14ac:dyDescent="0.25">
      <c r="A3960" t="s">
        <v>18200</v>
      </c>
      <c r="B3960" s="2">
        <v>45200</v>
      </c>
      <c r="C3960" t="s">
        <v>18201</v>
      </c>
      <c r="D3960" t="s">
        <v>18202</v>
      </c>
      <c r="E3960">
        <v>1</v>
      </c>
      <c r="F3960" t="str">
        <f>_xlfn.XLOOKUP(C3960,customers!$A$1:$A$4972,customers!B$1:B$4972,,0)</f>
        <v>Megan Perry</v>
      </c>
      <c r="H3960" t="str">
        <f>_xlfn.XLOOKUP(C3960,customers!$A$1:$A$4972,customers!$G$1:$G$4972,,0)</f>
        <v>Japan</v>
      </c>
      <c r="I3960" t="str">
        <f>INDEX(products!$A$1:$G$5001,MATCH(orders!$D3960,products!$A$1:$A$5001,0),MATCH(I$1,products!$A$1:$G$1,0))</f>
        <v>Investments</v>
      </c>
      <c r="J3960" t="str">
        <f>INDEX(products!$A$1:$G$5001,MATCH(orders!$D3960,products!$A$1:$A$5001,0),MATCH(J$1,products!$A$1:$G$1,0))</f>
        <v>VIP</v>
      </c>
      <c r="K3960">
        <f>INDEX(products!$A$1:$G$5001,MATCH(orders!$D3960,products!$A$1:$A$5001,0),MATCH(K$1,products!$A$1:$G$1,0))</f>
        <v>1</v>
      </c>
      <c r="L3960" s="3">
        <f>INDEX(products!$A$1:$G$5001,MATCH(orders!$D3960,products!$A$1:$A$5001,0),MATCH(L$1,products!$A$1:$G$1,0))</f>
        <v>0.71730000000000005</v>
      </c>
      <c r="M3960" s="3">
        <f t="shared" si="61"/>
        <v>0.71730000000000005</v>
      </c>
      <c r="N3960" t="str">
        <f>_xlfn.XLOOKUP(Orders[[#This Row],[Customer ID]],customers!$A$1:$A$4972,customers!$I$1:$I$4972,,0)</f>
        <v>Yes</v>
      </c>
    </row>
    <row r="3961" spans="1:14" x14ac:dyDescent="0.25">
      <c r="A3961" t="s">
        <v>18204</v>
      </c>
      <c r="B3961" s="2">
        <v>45201</v>
      </c>
      <c r="C3961" t="s">
        <v>18205</v>
      </c>
      <c r="D3961" t="s">
        <v>18206</v>
      </c>
      <c r="E3961">
        <v>4</v>
      </c>
      <c r="F3961" t="str">
        <f>_xlfn.XLOOKUP(C3961,customers!$A$1:$A$4972,customers!B$1:B$4972,,0)</f>
        <v>Stacey Rodriguez</v>
      </c>
      <c r="H3961" t="str">
        <f>_xlfn.XLOOKUP(C3961,customers!$A$1:$A$4972,customers!$G$1:$G$4972,,0)</f>
        <v>United States</v>
      </c>
      <c r="I3961" t="str">
        <f>INDEX(products!$A$1:$G$5001,MATCH(orders!$D3961,products!$A$1:$A$5001,0),MATCH(I$1,products!$A$1:$G$1,0))</f>
        <v>Investments</v>
      </c>
      <c r="J3961" t="str">
        <f>INDEX(products!$A$1:$G$5001,MATCH(orders!$D3961,products!$A$1:$A$5001,0),MATCH(J$1,products!$A$1:$G$1,0))</f>
        <v>Standard</v>
      </c>
      <c r="K3961">
        <f>INDEX(products!$A$1:$G$5001,MATCH(orders!$D3961,products!$A$1:$A$5001,0),MATCH(K$1,products!$A$1:$G$1,0))</f>
        <v>10</v>
      </c>
      <c r="L3961" s="3">
        <f>INDEX(products!$A$1:$G$5001,MATCH(orders!$D3961,products!$A$1:$A$5001,0),MATCH(L$1,products!$A$1:$G$1,0))</f>
        <v>7.0606000000000009</v>
      </c>
      <c r="M3961" s="3">
        <f t="shared" si="61"/>
        <v>28.242400000000004</v>
      </c>
      <c r="N3961" t="str">
        <f>_xlfn.XLOOKUP(Orders[[#This Row],[Customer ID]],customers!$A$1:$A$4972,customers!$I$1:$I$4972,,0)</f>
        <v>Yes</v>
      </c>
    </row>
    <row r="3962" spans="1:14" x14ac:dyDescent="0.25">
      <c r="A3962" t="s">
        <v>18208</v>
      </c>
      <c r="B3962" s="2">
        <v>45201</v>
      </c>
      <c r="C3962" t="s">
        <v>18209</v>
      </c>
      <c r="D3962" t="s">
        <v>18210</v>
      </c>
      <c r="E3962">
        <v>1</v>
      </c>
      <c r="F3962" t="str">
        <f>_xlfn.XLOOKUP(C3962,customers!$A$1:$A$4972,customers!B$1:B$4972,,0)</f>
        <v>Reginald Ramirez</v>
      </c>
      <c r="H3962" t="str">
        <f>_xlfn.XLOOKUP(C3962,customers!$A$1:$A$4972,customers!$G$1:$G$4972,,0)</f>
        <v>Germany</v>
      </c>
      <c r="I3962" t="str">
        <f>INDEX(products!$A$1:$G$5001,MATCH(orders!$D3962,products!$A$1:$A$5001,0),MATCH(I$1,products!$A$1:$G$1,0))</f>
        <v>Money Transfers</v>
      </c>
      <c r="J3962" t="str">
        <f>INDEX(products!$A$1:$G$5001,MATCH(orders!$D3962,products!$A$1:$A$5001,0),MATCH(J$1,products!$A$1:$G$1,0))</f>
        <v>Premium</v>
      </c>
      <c r="K3962">
        <f>INDEX(products!$A$1:$G$5001,MATCH(orders!$D3962,products!$A$1:$A$5001,0),MATCH(K$1,products!$A$1:$G$1,0))</f>
        <v>1</v>
      </c>
      <c r="L3962" s="3">
        <f>INDEX(products!$A$1:$G$5001,MATCH(orders!$D3962,products!$A$1:$A$5001,0),MATCH(L$1,products!$A$1:$G$1,0))</f>
        <v>1.2405999999999999</v>
      </c>
      <c r="M3962" s="3">
        <f t="shared" si="61"/>
        <v>1.2405999999999999</v>
      </c>
      <c r="N3962" t="str">
        <f>_xlfn.XLOOKUP(Orders[[#This Row],[Customer ID]],customers!$A$1:$A$4972,customers!$I$1:$I$4972,,0)</f>
        <v>Yes</v>
      </c>
    </row>
    <row r="3963" spans="1:14" x14ac:dyDescent="0.25">
      <c r="A3963" t="s">
        <v>18212</v>
      </c>
      <c r="B3963" s="2">
        <v>45202</v>
      </c>
      <c r="C3963" t="s">
        <v>18213</v>
      </c>
      <c r="D3963" t="s">
        <v>18214</v>
      </c>
      <c r="E3963">
        <v>4</v>
      </c>
      <c r="F3963" t="str">
        <f>_xlfn.XLOOKUP(C3963,customers!$A$1:$A$4972,customers!B$1:B$4972,,0)</f>
        <v>Joshua Mitchell</v>
      </c>
      <c r="H3963" t="str">
        <f>_xlfn.XLOOKUP(C3963,customers!$A$1:$A$4972,customers!$G$1:$G$4972,,0)</f>
        <v>Japan</v>
      </c>
      <c r="I3963" t="str">
        <f>INDEX(products!$A$1:$G$5001,MATCH(orders!$D3963,products!$A$1:$A$5001,0),MATCH(I$1,products!$A$1:$G$1,0))</f>
        <v>Credit Cards</v>
      </c>
      <c r="J3963" t="str">
        <f>INDEX(products!$A$1:$G$5001,MATCH(orders!$D3963,products!$A$1:$A$5001,0),MATCH(J$1,products!$A$1:$G$1,0))</f>
        <v>Premium</v>
      </c>
      <c r="K3963">
        <f>INDEX(products!$A$1:$G$5001,MATCH(orders!$D3963,products!$A$1:$A$5001,0),MATCH(K$1,products!$A$1:$G$1,0))</f>
        <v>10</v>
      </c>
      <c r="L3963" s="3">
        <f>INDEX(products!$A$1:$G$5001,MATCH(orders!$D3963,products!$A$1:$A$5001,0),MATCH(L$1,products!$A$1:$G$1,0))</f>
        <v>10.59563333333333</v>
      </c>
      <c r="M3963" s="3">
        <f t="shared" si="61"/>
        <v>42.382533333333321</v>
      </c>
      <c r="N3963" t="str">
        <f>_xlfn.XLOOKUP(Orders[[#This Row],[Customer ID]],customers!$A$1:$A$4972,customers!$I$1:$I$4972,,0)</f>
        <v>No</v>
      </c>
    </row>
    <row r="3964" spans="1:14" x14ac:dyDescent="0.25">
      <c r="A3964" t="s">
        <v>18216</v>
      </c>
      <c r="B3964" s="2">
        <v>45202</v>
      </c>
      <c r="C3964" t="s">
        <v>18217</v>
      </c>
      <c r="D3964" t="s">
        <v>18218</v>
      </c>
      <c r="E3964">
        <v>1</v>
      </c>
      <c r="F3964" t="str">
        <f>_xlfn.XLOOKUP(C3964,customers!$A$1:$A$4972,customers!B$1:B$4972,,0)</f>
        <v>Michelle Lynch</v>
      </c>
      <c r="H3964" t="str">
        <f>_xlfn.XLOOKUP(C3964,customers!$A$1:$A$4972,customers!$G$1:$G$4972,,0)</f>
        <v>United States</v>
      </c>
      <c r="I3964" t="str">
        <f>INDEX(products!$A$1:$G$5001,MATCH(orders!$D3964,products!$A$1:$A$5001,0),MATCH(I$1,products!$A$1:$G$1,0))</f>
        <v>Money Transfers</v>
      </c>
      <c r="J3964" t="str">
        <f>INDEX(products!$A$1:$G$5001,MATCH(orders!$D3964,products!$A$1:$A$5001,0),MATCH(J$1,products!$A$1:$G$1,0))</f>
        <v>Standard</v>
      </c>
      <c r="K3964">
        <f>INDEX(products!$A$1:$G$5001,MATCH(orders!$D3964,products!$A$1:$A$5001,0),MATCH(K$1,products!$A$1:$G$1,0))</f>
        <v>1</v>
      </c>
      <c r="L3964" s="3">
        <f>INDEX(products!$A$1:$G$5001,MATCH(orders!$D3964,products!$A$1:$A$5001,0),MATCH(L$1,products!$A$1:$G$1,0))</f>
        <v>0.69533333333333336</v>
      </c>
      <c r="M3964" s="3">
        <f t="shared" si="61"/>
        <v>0.69533333333333336</v>
      </c>
      <c r="N3964" t="str">
        <f>_xlfn.XLOOKUP(Orders[[#This Row],[Customer ID]],customers!$A$1:$A$4972,customers!$I$1:$I$4972,,0)</f>
        <v>No</v>
      </c>
    </row>
    <row r="3965" spans="1:14" x14ac:dyDescent="0.25">
      <c r="A3965" t="s">
        <v>18220</v>
      </c>
      <c r="B3965" s="2">
        <v>45202</v>
      </c>
      <c r="C3965" t="s">
        <v>18221</v>
      </c>
      <c r="D3965" t="s">
        <v>18222</v>
      </c>
      <c r="E3965">
        <v>1</v>
      </c>
      <c r="F3965" t="str">
        <f>_xlfn.XLOOKUP(C3965,customers!$A$1:$A$4972,customers!B$1:B$4972,,0)</f>
        <v>Tiffany Dixon</v>
      </c>
      <c r="H3965" t="str">
        <f>_xlfn.XLOOKUP(C3965,customers!$A$1:$A$4972,customers!$G$1:$G$4972,,0)</f>
        <v>Germany</v>
      </c>
      <c r="I3965" t="str">
        <f>INDEX(products!$A$1:$G$5001,MATCH(orders!$D3965,products!$A$1:$A$5001,0),MATCH(I$1,products!$A$1:$G$1,0))</f>
        <v>Money Transfers</v>
      </c>
      <c r="J3965" t="str">
        <f>INDEX(products!$A$1:$G$5001,MATCH(orders!$D3965,products!$A$1:$A$5001,0),MATCH(J$1,products!$A$1:$G$1,0))</f>
        <v>Standard</v>
      </c>
      <c r="K3965">
        <f>INDEX(products!$A$1:$G$5001,MATCH(orders!$D3965,products!$A$1:$A$5001,0),MATCH(K$1,products!$A$1:$G$1,0))</f>
        <v>1</v>
      </c>
      <c r="L3965" s="3">
        <f>INDEX(products!$A$1:$G$5001,MATCH(orders!$D3965,products!$A$1:$A$5001,0),MATCH(L$1,products!$A$1:$G$1,0))</f>
        <v>1.2499333333333329</v>
      </c>
      <c r="M3965" s="3">
        <f t="shared" si="61"/>
        <v>1.2499333333333329</v>
      </c>
      <c r="N3965" t="str">
        <f>_xlfn.XLOOKUP(Orders[[#This Row],[Customer ID]],customers!$A$1:$A$4972,customers!$I$1:$I$4972,,0)</f>
        <v>Yes</v>
      </c>
    </row>
    <row r="3966" spans="1:14" x14ac:dyDescent="0.25">
      <c r="A3966" t="s">
        <v>18224</v>
      </c>
      <c r="B3966" s="2">
        <v>45203</v>
      </c>
      <c r="C3966" t="s">
        <v>18225</v>
      </c>
      <c r="D3966" t="s">
        <v>18226</v>
      </c>
      <c r="E3966">
        <v>2</v>
      </c>
      <c r="F3966" t="str">
        <f>_xlfn.XLOOKUP(C3966,customers!$A$1:$A$4972,customers!B$1:B$4972,,0)</f>
        <v>Kristen Brown</v>
      </c>
      <c r="H3966" t="str">
        <f>_xlfn.XLOOKUP(C3966,customers!$A$1:$A$4972,customers!$G$1:$G$4972,,0)</f>
        <v>Japan</v>
      </c>
      <c r="I3966" t="str">
        <f>INDEX(products!$A$1:$G$5001,MATCH(orders!$D3966,products!$A$1:$A$5001,0),MATCH(I$1,products!$A$1:$G$1,0))</f>
        <v>Loans</v>
      </c>
      <c r="J3966" t="str">
        <f>INDEX(products!$A$1:$G$5001,MATCH(orders!$D3966,products!$A$1:$A$5001,0),MATCH(J$1,products!$A$1:$G$1,0))</f>
        <v>VIP</v>
      </c>
      <c r="K3966">
        <f>INDEX(products!$A$1:$G$5001,MATCH(orders!$D3966,products!$A$1:$A$5001,0),MATCH(K$1,products!$A$1:$G$1,0))</f>
        <v>3</v>
      </c>
      <c r="L3966" s="3">
        <f>INDEX(products!$A$1:$G$5001,MATCH(orders!$D3966,products!$A$1:$A$5001,0),MATCH(L$1,products!$A$1:$G$1,0))</f>
        <v>2.0339</v>
      </c>
      <c r="M3966" s="3">
        <f t="shared" si="61"/>
        <v>4.0678000000000001</v>
      </c>
      <c r="N3966" t="str">
        <f>_xlfn.XLOOKUP(Orders[[#This Row],[Customer ID]],customers!$A$1:$A$4972,customers!$I$1:$I$4972,,0)</f>
        <v>Yes</v>
      </c>
    </row>
    <row r="3967" spans="1:14" x14ac:dyDescent="0.25">
      <c r="A3967" t="s">
        <v>18228</v>
      </c>
      <c r="B3967" s="2">
        <v>45203</v>
      </c>
      <c r="C3967" t="s">
        <v>18229</v>
      </c>
      <c r="D3967" t="s">
        <v>18230</v>
      </c>
      <c r="E3967">
        <v>4</v>
      </c>
      <c r="F3967" t="str">
        <f>_xlfn.XLOOKUP(C3967,customers!$A$1:$A$4972,customers!B$1:B$4972,,0)</f>
        <v>Karen Huang</v>
      </c>
      <c r="H3967" t="str">
        <f>_xlfn.XLOOKUP(C3967,customers!$A$1:$A$4972,customers!$G$1:$G$4972,,0)</f>
        <v>Brazil</v>
      </c>
      <c r="I3967" t="str">
        <f>INDEX(products!$A$1:$G$5001,MATCH(orders!$D3967,products!$A$1:$A$5001,0),MATCH(I$1,products!$A$1:$G$1,0))</f>
        <v>Investments</v>
      </c>
      <c r="J3967" t="str">
        <f>INDEX(products!$A$1:$G$5001,MATCH(orders!$D3967,products!$A$1:$A$5001,0),MATCH(J$1,products!$A$1:$G$1,0))</f>
        <v>Premium</v>
      </c>
      <c r="K3967">
        <f>INDEX(products!$A$1:$G$5001,MATCH(orders!$D3967,products!$A$1:$A$5001,0),MATCH(K$1,products!$A$1:$G$1,0))</f>
        <v>10</v>
      </c>
      <c r="L3967" s="3">
        <f>INDEX(products!$A$1:$G$5001,MATCH(orders!$D3967,products!$A$1:$A$5001,0),MATCH(L$1,products!$A$1:$G$1,0))</f>
        <v>14.5404</v>
      </c>
      <c r="M3967" s="3">
        <f t="shared" si="61"/>
        <v>58.1616</v>
      </c>
      <c r="N3967" t="str">
        <f>_xlfn.XLOOKUP(Orders[[#This Row],[Customer ID]],customers!$A$1:$A$4972,customers!$I$1:$I$4972,,0)</f>
        <v>No</v>
      </c>
    </row>
    <row r="3968" spans="1:14" x14ac:dyDescent="0.25">
      <c r="A3968" t="s">
        <v>18232</v>
      </c>
      <c r="B3968" s="2">
        <v>45204</v>
      </c>
      <c r="C3968" t="s">
        <v>18233</v>
      </c>
      <c r="D3968" t="s">
        <v>18234</v>
      </c>
      <c r="E3968">
        <v>1</v>
      </c>
      <c r="F3968" t="str">
        <f>_xlfn.XLOOKUP(C3968,customers!$A$1:$A$4972,customers!B$1:B$4972,,0)</f>
        <v>Joseph Glass</v>
      </c>
      <c r="H3968" t="str">
        <f>_xlfn.XLOOKUP(C3968,customers!$A$1:$A$4972,customers!$G$1:$G$4972,,0)</f>
        <v>Japan</v>
      </c>
      <c r="I3968" t="str">
        <f>INDEX(products!$A$1:$G$5001,MATCH(orders!$D3968,products!$A$1:$A$5001,0),MATCH(I$1,products!$A$1:$G$1,0))</f>
        <v>Investments</v>
      </c>
      <c r="J3968" t="str">
        <f>INDEX(products!$A$1:$G$5001,MATCH(orders!$D3968,products!$A$1:$A$5001,0),MATCH(J$1,products!$A$1:$G$1,0))</f>
        <v>Premium</v>
      </c>
      <c r="K3968">
        <f>INDEX(products!$A$1:$G$5001,MATCH(orders!$D3968,products!$A$1:$A$5001,0),MATCH(K$1,products!$A$1:$G$1,0))</f>
        <v>1</v>
      </c>
      <c r="L3968" s="3">
        <f>INDEX(products!$A$1:$G$5001,MATCH(orders!$D3968,products!$A$1:$A$5001,0),MATCH(L$1,products!$A$1:$G$1,0))</f>
        <v>0.97310000000000008</v>
      </c>
      <c r="M3968" s="3">
        <f t="shared" si="61"/>
        <v>0.97310000000000008</v>
      </c>
      <c r="N3968" t="str">
        <f>_xlfn.XLOOKUP(Orders[[#This Row],[Customer ID]],customers!$A$1:$A$4972,customers!$I$1:$I$4972,,0)</f>
        <v>Yes</v>
      </c>
    </row>
    <row r="3969" spans="1:14" x14ac:dyDescent="0.25">
      <c r="A3969" t="s">
        <v>18236</v>
      </c>
      <c r="B3969" s="2">
        <v>45204</v>
      </c>
      <c r="C3969" t="s">
        <v>18237</v>
      </c>
      <c r="D3969" t="s">
        <v>18238</v>
      </c>
      <c r="E3969">
        <v>4</v>
      </c>
      <c r="F3969" t="str">
        <f>_xlfn.XLOOKUP(C3969,customers!$A$1:$A$4972,customers!B$1:B$4972,,0)</f>
        <v>Justin Jackson</v>
      </c>
      <c r="H3969" t="str">
        <f>_xlfn.XLOOKUP(C3969,customers!$A$1:$A$4972,customers!$G$1:$G$4972,,0)</f>
        <v>South Africa</v>
      </c>
      <c r="I3969" t="str">
        <f>INDEX(products!$A$1:$G$5001,MATCH(orders!$D3969,products!$A$1:$A$5001,0),MATCH(I$1,products!$A$1:$G$1,0))</f>
        <v>Money Transfers</v>
      </c>
      <c r="J3969" t="str">
        <f>INDEX(products!$A$1:$G$5001,MATCH(orders!$D3969,products!$A$1:$A$5001,0),MATCH(J$1,products!$A$1:$G$1,0))</f>
        <v>Standard</v>
      </c>
      <c r="K3969">
        <f>INDEX(products!$A$1:$G$5001,MATCH(orders!$D3969,products!$A$1:$A$5001,0),MATCH(K$1,products!$A$1:$G$1,0))</f>
        <v>10</v>
      </c>
      <c r="L3969" s="3">
        <f>INDEX(products!$A$1:$G$5001,MATCH(orders!$D3969,products!$A$1:$A$5001,0),MATCH(L$1,products!$A$1:$G$1,0))</f>
        <v>7.069233333333333</v>
      </c>
      <c r="M3969" s="3">
        <f t="shared" si="61"/>
        <v>28.276933333333332</v>
      </c>
      <c r="N3969" t="str">
        <f>_xlfn.XLOOKUP(Orders[[#This Row],[Customer ID]],customers!$A$1:$A$4972,customers!$I$1:$I$4972,,0)</f>
        <v>No</v>
      </c>
    </row>
    <row r="3970" spans="1:14" x14ac:dyDescent="0.25">
      <c r="A3970" t="s">
        <v>18240</v>
      </c>
      <c r="B3970" s="2">
        <v>45205</v>
      </c>
      <c r="C3970" t="s">
        <v>18241</v>
      </c>
      <c r="D3970" t="s">
        <v>18242</v>
      </c>
      <c r="E3970">
        <v>2</v>
      </c>
      <c r="F3970" t="str">
        <f>_xlfn.XLOOKUP(C3970,customers!$A$1:$A$4972,customers!B$1:B$4972,,0)</f>
        <v>Edward Neal</v>
      </c>
      <c r="H3970" t="str">
        <f>_xlfn.XLOOKUP(C3970,customers!$A$1:$A$4972,customers!$G$1:$G$4972,,0)</f>
        <v>Japan</v>
      </c>
      <c r="I3970" t="str">
        <f>INDEX(products!$A$1:$G$5001,MATCH(orders!$D3970,products!$A$1:$A$5001,0),MATCH(I$1,products!$A$1:$G$1,0))</f>
        <v>Loans</v>
      </c>
      <c r="J3970" t="str">
        <f>INDEX(products!$A$1:$G$5001,MATCH(orders!$D3970,products!$A$1:$A$5001,0),MATCH(J$1,products!$A$1:$G$1,0))</f>
        <v>Standard</v>
      </c>
      <c r="K3970">
        <f>INDEX(products!$A$1:$G$5001,MATCH(orders!$D3970,products!$A$1:$A$5001,0),MATCH(K$1,products!$A$1:$G$1,0))</f>
        <v>3</v>
      </c>
      <c r="L3970" s="3">
        <f>INDEX(products!$A$1:$G$5001,MATCH(orders!$D3970,products!$A$1:$A$5001,0),MATCH(L$1,products!$A$1:$G$1,0))</f>
        <v>3.7650666666666668</v>
      </c>
      <c r="M3970" s="3">
        <f t="shared" si="61"/>
        <v>7.5301333333333336</v>
      </c>
      <c r="N3970" t="str">
        <f>_xlfn.XLOOKUP(Orders[[#This Row],[Customer ID]],customers!$A$1:$A$4972,customers!$I$1:$I$4972,,0)</f>
        <v>No</v>
      </c>
    </row>
    <row r="3971" spans="1:14" x14ac:dyDescent="0.25">
      <c r="A3971" t="s">
        <v>18244</v>
      </c>
      <c r="B3971" s="2">
        <v>45205</v>
      </c>
      <c r="C3971" t="s">
        <v>18245</v>
      </c>
      <c r="D3971" t="s">
        <v>18246</v>
      </c>
      <c r="E3971">
        <v>2</v>
      </c>
      <c r="F3971" t="str">
        <f>_xlfn.XLOOKUP(C3971,customers!$A$1:$A$4972,customers!B$1:B$4972,,0)</f>
        <v>Martha Hubbard</v>
      </c>
      <c r="H3971" t="str">
        <f>_xlfn.XLOOKUP(C3971,customers!$A$1:$A$4972,customers!$G$1:$G$4972,,0)</f>
        <v>South Africa</v>
      </c>
      <c r="I3971" t="str">
        <f>INDEX(products!$A$1:$G$5001,MATCH(orders!$D3971,products!$A$1:$A$5001,0),MATCH(I$1,products!$A$1:$G$1,0))</f>
        <v>Loans</v>
      </c>
      <c r="J3971" t="str">
        <f>INDEX(products!$A$1:$G$5001,MATCH(orders!$D3971,products!$A$1:$A$5001,0),MATCH(J$1,products!$A$1:$G$1,0))</f>
        <v>Standard</v>
      </c>
      <c r="K3971">
        <f>INDEX(products!$A$1:$G$5001,MATCH(orders!$D3971,products!$A$1:$A$5001,0),MATCH(K$1,products!$A$1:$G$1,0))</f>
        <v>3</v>
      </c>
      <c r="L3971" s="3">
        <f>INDEX(products!$A$1:$G$5001,MATCH(orders!$D3971,products!$A$1:$A$5001,0),MATCH(L$1,products!$A$1:$G$1,0))</f>
        <v>3.1930666666666672</v>
      </c>
      <c r="M3971" s="3">
        <f t="shared" ref="M3971:M4034" si="62">L3971*E3971</f>
        <v>6.3861333333333343</v>
      </c>
      <c r="N3971" t="str">
        <f>_xlfn.XLOOKUP(Orders[[#This Row],[Customer ID]],customers!$A$1:$A$4972,customers!$I$1:$I$4972,,0)</f>
        <v>No</v>
      </c>
    </row>
    <row r="3972" spans="1:14" x14ac:dyDescent="0.25">
      <c r="A3972" t="s">
        <v>18248</v>
      </c>
      <c r="B3972" s="2">
        <v>45206</v>
      </c>
      <c r="C3972" t="s">
        <v>18249</v>
      </c>
      <c r="D3972" t="s">
        <v>18250</v>
      </c>
      <c r="E3972">
        <v>4</v>
      </c>
      <c r="F3972" t="str">
        <f>_xlfn.XLOOKUP(C3972,customers!$A$1:$A$4972,customers!B$1:B$4972,,0)</f>
        <v>Daniel Bell</v>
      </c>
      <c r="H3972" t="str">
        <f>_xlfn.XLOOKUP(C3972,customers!$A$1:$A$4972,customers!$G$1:$G$4972,,0)</f>
        <v>Germany</v>
      </c>
      <c r="I3972" t="str">
        <f>INDEX(products!$A$1:$G$5001,MATCH(orders!$D3972,products!$A$1:$A$5001,0),MATCH(I$1,products!$A$1:$G$1,0))</f>
        <v>Loans</v>
      </c>
      <c r="J3972" t="str">
        <f>INDEX(products!$A$1:$G$5001,MATCH(orders!$D3972,products!$A$1:$A$5001,0),MATCH(J$1,products!$A$1:$G$1,0))</f>
        <v>Premium</v>
      </c>
      <c r="K3972">
        <f>INDEX(products!$A$1:$G$5001,MATCH(orders!$D3972,products!$A$1:$A$5001,0),MATCH(K$1,products!$A$1:$G$1,0))</f>
        <v>10</v>
      </c>
      <c r="L3972" s="3">
        <f>INDEX(products!$A$1:$G$5001,MATCH(orders!$D3972,products!$A$1:$A$5001,0),MATCH(L$1,products!$A$1:$G$1,0))</f>
        <v>16.404666666666671</v>
      </c>
      <c r="M3972" s="3">
        <f t="shared" si="62"/>
        <v>65.618666666666684</v>
      </c>
      <c r="N3972" t="str">
        <f>_xlfn.XLOOKUP(Orders[[#This Row],[Customer ID]],customers!$A$1:$A$4972,customers!$I$1:$I$4972,,0)</f>
        <v>No</v>
      </c>
    </row>
    <row r="3973" spans="1:14" x14ac:dyDescent="0.25">
      <c r="A3973" t="s">
        <v>18252</v>
      </c>
      <c r="B3973" s="2">
        <v>45206</v>
      </c>
      <c r="C3973" t="s">
        <v>18253</v>
      </c>
      <c r="D3973" t="s">
        <v>18254</v>
      </c>
      <c r="E3973">
        <v>2</v>
      </c>
      <c r="F3973" t="str">
        <f>_xlfn.XLOOKUP(C3973,customers!$A$1:$A$4972,customers!B$1:B$4972,,0)</f>
        <v>Mary Russell</v>
      </c>
      <c r="H3973" t="str">
        <f>_xlfn.XLOOKUP(C3973,customers!$A$1:$A$4972,customers!$G$1:$G$4972,,0)</f>
        <v>Japan</v>
      </c>
      <c r="I3973" t="str">
        <f>INDEX(products!$A$1:$G$5001,MATCH(orders!$D3973,products!$A$1:$A$5001,0),MATCH(I$1,products!$A$1:$G$1,0))</f>
        <v>Credit Cards</v>
      </c>
      <c r="J3973" t="str">
        <f>INDEX(products!$A$1:$G$5001,MATCH(orders!$D3973,products!$A$1:$A$5001,0),MATCH(J$1,products!$A$1:$G$1,0))</f>
        <v>Standard</v>
      </c>
      <c r="K3973">
        <f>INDEX(products!$A$1:$G$5001,MATCH(orders!$D3973,products!$A$1:$A$5001,0),MATCH(K$1,products!$A$1:$G$1,0))</f>
        <v>3</v>
      </c>
      <c r="L3973" s="3">
        <f>INDEX(products!$A$1:$G$5001,MATCH(orders!$D3973,products!$A$1:$A$5001,0),MATCH(L$1,products!$A$1:$G$1,0))</f>
        <v>3.6326000000000001</v>
      </c>
      <c r="M3973" s="3">
        <f t="shared" si="62"/>
        <v>7.2652000000000001</v>
      </c>
      <c r="N3973" t="str">
        <f>_xlfn.XLOOKUP(Orders[[#This Row],[Customer ID]],customers!$A$1:$A$4972,customers!$I$1:$I$4972,,0)</f>
        <v>Yes</v>
      </c>
    </row>
    <row r="3974" spans="1:14" x14ac:dyDescent="0.25">
      <c r="A3974" t="s">
        <v>18256</v>
      </c>
      <c r="B3974" s="2">
        <v>45206</v>
      </c>
      <c r="C3974" t="s">
        <v>18257</v>
      </c>
      <c r="D3974" t="s">
        <v>18258</v>
      </c>
      <c r="E3974">
        <v>3</v>
      </c>
      <c r="F3974" t="str">
        <f>_xlfn.XLOOKUP(C3974,customers!$A$1:$A$4972,customers!B$1:B$4972,,0)</f>
        <v>Rhonda Hurst</v>
      </c>
      <c r="H3974" t="str">
        <f>_xlfn.XLOOKUP(C3974,customers!$A$1:$A$4972,customers!$G$1:$G$4972,,0)</f>
        <v>Germany</v>
      </c>
      <c r="I3974" t="str">
        <f>INDEX(products!$A$1:$G$5001,MATCH(orders!$D3974,products!$A$1:$A$5001,0),MATCH(I$1,products!$A$1:$G$1,0))</f>
        <v>Money Transfers</v>
      </c>
      <c r="J3974" t="str">
        <f>INDEX(products!$A$1:$G$5001,MATCH(orders!$D3974,products!$A$1:$A$5001,0),MATCH(J$1,products!$A$1:$G$1,0))</f>
        <v>VIP</v>
      </c>
      <c r="K3974">
        <f>INDEX(products!$A$1:$G$5001,MATCH(orders!$D3974,products!$A$1:$A$5001,0),MATCH(K$1,products!$A$1:$G$1,0))</f>
        <v>5</v>
      </c>
      <c r="L3974" s="3">
        <f>INDEX(products!$A$1:$G$5001,MATCH(orders!$D3974,products!$A$1:$A$5001,0),MATCH(L$1,products!$A$1:$G$1,0))</f>
        <v>4.7095333333333338</v>
      </c>
      <c r="M3974" s="3">
        <f t="shared" si="62"/>
        <v>14.128600000000002</v>
      </c>
      <c r="N3974" t="str">
        <f>_xlfn.XLOOKUP(Orders[[#This Row],[Customer ID]],customers!$A$1:$A$4972,customers!$I$1:$I$4972,,0)</f>
        <v>No</v>
      </c>
    </row>
    <row r="3975" spans="1:14" x14ac:dyDescent="0.25">
      <c r="A3975" t="s">
        <v>18260</v>
      </c>
      <c r="B3975" s="2">
        <v>45207</v>
      </c>
      <c r="C3975" t="s">
        <v>18261</v>
      </c>
      <c r="D3975" t="s">
        <v>18262</v>
      </c>
      <c r="E3975">
        <v>3</v>
      </c>
      <c r="F3975" t="str">
        <f>_xlfn.XLOOKUP(C3975,customers!$A$1:$A$4972,customers!B$1:B$4972,,0)</f>
        <v>Dana Walker</v>
      </c>
      <c r="H3975" t="str">
        <f>_xlfn.XLOOKUP(C3975,customers!$A$1:$A$4972,customers!$G$1:$G$4972,,0)</f>
        <v>Germany</v>
      </c>
      <c r="I3975" t="str">
        <f>INDEX(products!$A$1:$G$5001,MATCH(orders!$D3975,products!$A$1:$A$5001,0),MATCH(I$1,products!$A$1:$G$1,0))</f>
        <v>Credit Cards</v>
      </c>
      <c r="J3975" t="str">
        <f>INDEX(products!$A$1:$G$5001,MATCH(orders!$D3975,products!$A$1:$A$5001,0),MATCH(J$1,products!$A$1:$G$1,0))</f>
        <v>VIP</v>
      </c>
      <c r="K3975">
        <f>INDEX(products!$A$1:$G$5001,MATCH(orders!$D3975,products!$A$1:$A$5001,0),MATCH(K$1,products!$A$1:$G$1,0))</f>
        <v>5</v>
      </c>
      <c r="L3975" s="3">
        <f>INDEX(products!$A$1:$G$5001,MATCH(orders!$D3975,products!$A$1:$A$5001,0),MATCH(L$1,products!$A$1:$G$1,0))</f>
        <v>6.8805333333333341</v>
      </c>
      <c r="M3975" s="3">
        <f t="shared" si="62"/>
        <v>20.641600000000004</v>
      </c>
      <c r="N3975" t="str">
        <f>_xlfn.XLOOKUP(Orders[[#This Row],[Customer ID]],customers!$A$1:$A$4972,customers!$I$1:$I$4972,,0)</f>
        <v>Yes</v>
      </c>
    </row>
    <row r="3976" spans="1:14" x14ac:dyDescent="0.25">
      <c r="A3976" t="s">
        <v>18264</v>
      </c>
      <c r="B3976" s="2">
        <v>45207</v>
      </c>
      <c r="C3976" t="s">
        <v>18265</v>
      </c>
      <c r="D3976" t="s">
        <v>18266</v>
      </c>
      <c r="E3976">
        <v>2</v>
      </c>
      <c r="F3976" t="str">
        <f>_xlfn.XLOOKUP(C3976,customers!$A$1:$A$4972,customers!B$1:B$4972,,0)</f>
        <v>Shawn Roach</v>
      </c>
      <c r="H3976" t="str">
        <f>_xlfn.XLOOKUP(C3976,customers!$A$1:$A$4972,customers!$G$1:$G$4972,,0)</f>
        <v>United States</v>
      </c>
      <c r="I3976" t="str">
        <f>INDEX(products!$A$1:$G$5001,MATCH(orders!$D3976,products!$A$1:$A$5001,0),MATCH(I$1,products!$A$1:$G$1,0))</f>
        <v>Loans</v>
      </c>
      <c r="J3976" t="str">
        <f>INDEX(products!$A$1:$G$5001,MATCH(orders!$D3976,products!$A$1:$A$5001,0),MATCH(J$1,products!$A$1:$G$1,0))</f>
        <v>Standard</v>
      </c>
      <c r="K3976">
        <f>INDEX(products!$A$1:$G$5001,MATCH(orders!$D3976,products!$A$1:$A$5001,0),MATCH(K$1,products!$A$1:$G$1,0))</f>
        <v>3</v>
      </c>
      <c r="L3976" s="3">
        <f>INDEX(products!$A$1:$G$5001,MATCH(orders!$D3976,products!$A$1:$A$5001,0),MATCH(L$1,products!$A$1:$G$1,0))</f>
        <v>2.8144666666666671</v>
      </c>
      <c r="M3976" s="3">
        <f t="shared" si="62"/>
        <v>5.6289333333333342</v>
      </c>
      <c r="N3976" t="str">
        <f>_xlfn.XLOOKUP(Orders[[#This Row],[Customer ID]],customers!$A$1:$A$4972,customers!$I$1:$I$4972,,0)</f>
        <v>Yes</v>
      </c>
    </row>
    <row r="3977" spans="1:14" x14ac:dyDescent="0.25">
      <c r="A3977" t="s">
        <v>18268</v>
      </c>
      <c r="B3977" s="2">
        <v>45208</v>
      </c>
      <c r="C3977" t="s">
        <v>18269</v>
      </c>
      <c r="D3977" t="s">
        <v>18270</v>
      </c>
      <c r="E3977">
        <v>3</v>
      </c>
      <c r="F3977" t="str">
        <f>_xlfn.XLOOKUP(C3977,customers!$A$1:$A$4972,customers!B$1:B$4972,,0)</f>
        <v>James Zimmerman</v>
      </c>
      <c r="H3977" t="str">
        <f>_xlfn.XLOOKUP(C3977,customers!$A$1:$A$4972,customers!$G$1:$G$4972,,0)</f>
        <v>Germany</v>
      </c>
      <c r="I3977" t="str">
        <f>INDEX(products!$A$1:$G$5001,MATCH(orders!$D3977,products!$A$1:$A$5001,0),MATCH(I$1,products!$A$1:$G$1,0))</f>
        <v>Loans</v>
      </c>
      <c r="J3977" t="str">
        <f>INDEX(products!$A$1:$G$5001,MATCH(orders!$D3977,products!$A$1:$A$5001,0),MATCH(J$1,products!$A$1:$G$1,0))</f>
        <v>VIP</v>
      </c>
      <c r="K3977">
        <f>INDEX(products!$A$1:$G$5001,MATCH(orders!$D3977,products!$A$1:$A$5001,0),MATCH(K$1,products!$A$1:$G$1,0))</f>
        <v>5</v>
      </c>
      <c r="L3977" s="3">
        <f>INDEX(products!$A$1:$G$5001,MATCH(orders!$D3977,products!$A$1:$A$5001,0),MATCH(L$1,products!$A$1:$G$1,0))</f>
        <v>7.8545333333333334</v>
      </c>
      <c r="M3977" s="3">
        <f t="shared" si="62"/>
        <v>23.563600000000001</v>
      </c>
      <c r="N3977" t="str">
        <f>_xlfn.XLOOKUP(Orders[[#This Row],[Customer ID]],customers!$A$1:$A$4972,customers!$I$1:$I$4972,,0)</f>
        <v>No</v>
      </c>
    </row>
    <row r="3978" spans="1:14" x14ac:dyDescent="0.25">
      <c r="A3978" t="s">
        <v>18272</v>
      </c>
      <c r="B3978" s="2">
        <v>45208</v>
      </c>
      <c r="C3978" t="s">
        <v>18273</v>
      </c>
      <c r="D3978" t="s">
        <v>18274</v>
      </c>
      <c r="E3978">
        <v>1</v>
      </c>
      <c r="F3978" t="str">
        <f>_xlfn.XLOOKUP(C3978,customers!$A$1:$A$4972,customers!B$1:B$4972,,0)</f>
        <v>Gary Underwood</v>
      </c>
      <c r="H3978" t="str">
        <f>_xlfn.XLOOKUP(C3978,customers!$A$1:$A$4972,customers!$G$1:$G$4972,,0)</f>
        <v>Germany</v>
      </c>
      <c r="I3978" t="str">
        <f>INDEX(products!$A$1:$G$5001,MATCH(orders!$D3978,products!$A$1:$A$5001,0),MATCH(I$1,products!$A$1:$G$1,0))</f>
        <v>Loans</v>
      </c>
      <c r="J3978" t="str">
        <f>INDEX(products!$A$1:$G$5001,MATCH(orders!$D3978,products!$A$1:$A$5001,0),MATCH(J$1,products!$A$1:$G$1,0))</f>
        <v>VIP</v>
      </c>
      <c r="K3978">
        <f>INDEX(products!$A$1:$G$5001,MATCH(orders!$D3978,products!$A$1:$A$5001,0),MATCH(K$1,products!$A$1:$G$1,0))</f>
        <v>1</v>
      </c>
      <c r="L3978" s="3">
        <f>INDEX(products!$A$1:$G$5001,MATCH(orders!$D3978,products!$A$1:$A$5001,0),MATCH(L$1,products!$A$1:$G$1,0))</f>
        <v>1.0414000000000001</v>
      </c>
      <c r="M3978" s="3">
        <f t="shared" si="62"/>
        <v>1.0414000000000001</v>
      </c>
      <c r="N3978" t="str">
        <f>_xlfn.XLOOKUP(Orders[[#This Row],[Customer ID]],customers!$A$1:$A$4972,customers!$I$1:$I$4972,,0)</f>
        <v>No</v>
      </c>
    </row>
    <row r="3979" spans="1:14" x14ac:dyDescent="0.25">
      <c r="A3979" t="s">
        <v>18276</v>
      </c>
      <c r="B3979" s="2">
        <v>45209</v>
      </c>
      <c r="C3979" t="s">
        <v>18277</v>
      </c>
      <c r="D3979" t="s">
        <v>18278</v>
      </c>
      <c r="E3979">
        <v>4</v>
      </c>
      <c r="F3979" t="str">
        <f>_xlfn.XLOOKUP(C3979,customers!$A$1:$A$4972,customers!B$1:B$4972,,0)</f>
        <v>Richard Hendrix</v>
      </c>
      <c r="H3979" t="str">
        <f>_xlfn.XLOOKUP(C3979,customers!$A$1:$A$4972,customers!$G$1:$G$4972,,0)</f>
        <v>Japan</v>
      </c>
      <c r="I3979" t="str">
        <f>INDEX(products!$A$1:$G$5001,MATCH(orders!$D3979,products!$A$1:$A$5001,0),MATCH(I$1,products!$A$1:$G$1,0))</f>
        <v>Investments</v>
      </c>
      <c r="J3979" t="str">
        <f>INDEX(products!$A$1:$G$5001,MATCH(orders!$D3979,products!$A$1:$A$5001,0),MATCH(J$1,products!$A$1:$G$1,0))</f>
        <v>VIP</v>
      </c>
      <c r="K3979">
        <f>INDEX(products!$A$1:$G$5001,MATCH(orders!$D3979,products!$A$1:$A$5001,0),MATCH(K$1,products!$A$1:$G$1,0))</f>
        <v>10</v>
      </c>
      <c r="L3979" s="3">
        <f>INDEX(products!$A$1:$G$5001,MATCH(orders!$D3979,products!$A$1:$A$5001,0),MATCH(L$1,products!$A$1:$G$1,0))</f>
        <v>12.165366666666671</v>
      </c>
      <c r="M3979" s="3">
        <f t="shared" si="62"/>
        <v>48.661466666666684</v>
      </c>
      <c r="N3979" t="str">
        <f>_xlfn.XLOOKUP(Orders[[#This Row],[Customer ID]],customers!$A$1:$A$4972,customers!$I$1:$I$4972,,0)</f>
        <v>No</v>
      </c>
    </row>
    <row r="3980" spans="1:14" x14ac:dyDescent="0.25">
      <c r="A3980" t="s">
        <v>18280</v>
      </c>
      <c r="B3980" s="2">
        <v>45209</v>
      </c>
      <c r="C3980" t="s">
        <v>18281</v>
      </c>
      <c r="D3980" t="s">
        <v>18282</v>
      </c>
      <c r="E3980">
        <v>1</v>
      </c>
      <c r="F3980" t="str">
        <f>_xlfn.XLOOKUP(C3980,customers!$A$1:$A$4972,customers!B$1:B$4972,,0)</f>
        <v>Dr. Jacob Kidd</v>
      </c>
      <c r="H3980" t="str">
        <f>_xlfn.XLOOKUP(C3980,customers!$A$1:$A$4972,customers!$G$1:$G$4972,,0)</f>
        <v>Japan</v>
      </c>
      <c r="I3980" t="str">
        <f>INDEX(products!$A$1:$G$5001,MATCH(orders!$D3980,products!$A$1:$A$5001,0),MATCH(I$1,products!$A$1:$G$1,0))</f>
        <v>Money Transfers</v>
      </c>
      <c r="J3980" t="str">
        <f>INDEX(products!$A$1:$G$5001,MATCH(orders!$D3980,products!$A$1:$A$5001,0),MATCH(J$1,products!$A$1:$G$1,0))</f>
        <v>VIP</v>
      </c>
      <c r="K3980">
        <f>INDEX(products!$A$1:$G$5001,MATCH(orders!$D3980,products!$A$1:$A$5001,0),MATCH(K$1,products!$A$1:$G$1,0))</f>
        <v>1</v>
      </c>
      <c r="L3980" s="3">
        <f>INDEX(products!$A$1:$G$5001,MATCH(orders!$D3980,products!$A$1:$A$5001,0),MATCH(L$1,products!$A$1:$G$1,0))</f>
        <v>0.71723333333333339</v>
      </c>
      <c r="M3980" s="3">
        <f t="shared" si="62"/>
        <v>0.71723333333333339</v>
      </c>
      <c r="N3980" t="str">
        <f>_xlfn.XLOOKUP(Orders[[#This Row],[Customer ID]],customers!$A$1:$A$4972,customers!$I$1:$I$4972,,0)</f>
        <v>Yes</v>
      </c>
    </row>
    <row r="3981" spans="1:14" x14ac:dyDescent="0.25">
      <c r="A3981" t="s">
        <v>18284</v>
      </c>
      <c r="B3981" s="2">
        <v>45209</v>
      </c>
      <c r="C3981" t="s">
        <v>18285</v>
      </c>
      <c r="D3981" t="s">
        <v>18286</v>
      </c>
      <c r="E3981">
        <v>4</v>
      </c>
      <c r="F3981" t="str">
        <f>_xlfn.XLOOKUP(C3981,customers!$A$1:$A$4972,customers!B$1:B$4972,,0)</f>
        <v>Edward Conway</v>
      </c>
      <c r="H3981" t="str">
        <f>_xlfn.XLOOKUP(C3981,customers!$A$1:$A$4972,customers!$G$1:$G$4972,,0)</f>
        <v>Brazil</v>
      </c>
      <c r="I3981" t="str">
        <f>INDEX(products!$A$1:$G$5001,MATCH(orders!$D3981,products!$A$1:$A$5001,0),MATCH(I$1,products!$A$1:$G$1,0))</f>
        <v>Investments</v>
      </c>
      <c r="J3981" t="str">
        <f>INDEX(products!$A$1:$G$5001,MATCH(orders!$D3981,products!$A$1:$A$5001,0),MATCH(J$1,products!$A$1:$G$1,0))</f>
        <v>VIP</v>
      </c>
      <c r="K3981">
        <f>INDEX(products!$A$1:$G$5001,MATCH(orders!$D3981,products!$A$1:$A$5001,0),MATCH(K$1,products!$A$1:$G$1,0))</f>
        <v>10</v>
      </c>
      <c r="L3981" s="3">
        <f>INDEX(products!$A$1:$G$5001,MATCH(orders!$D3981,products!$A$1:$A$5001,0),MATCH(L$1,products!$A$1:$G$1,0))</f>
        <v>10.92786666666667</v>
      </c>
      <c r="M3981" s="3">
        <f t="shared" si="62"/>
        <v>43.711466666666681</v>
      </c>
      <c r="N3981" t="str">
        <f>_xlfn.XLOOKUP(Orders[[#This Row],[Customer ID]],customers!$A$1:$A$4972,customers!$I$1:$I$4972,,0)</f>
        <v>No</v>
      </c>
    </row>
    <row r="3982" spans="1:14" x14ac:dyDescent="0.25">
      <c r="A3982" t="s">
        <v>18288</v>
      </c>
      <c r="B3982" s="2">
        <v>45210</v>
      </c>
      <c r="C3982" t="s">
        <v>18289</v>
      </c>
      <c r="D3982" t="s">
        <v>18290</v>
      </c>
      <c r="E3982">
        <v>2</v>
      </c>
      <c r="F3982" t="str">
        <f>_xlfn.XLOOKUP(C3982,customers!$A$1:$A$4972,customers!B$1:B$4972,,0)</f>
        <v>James Reese</v>
      </c>
      <c r="H3982" t="str">
        <f>_xlfn.XLOOKUP(C3982,customers!$A$1:$A$4972,customers!$G$1:$G$4972,,0)</f>
        <v>United States</v>
      </c>
      <c r="I3982" t="str">
        <f>INDEX(products!$A$1:$G$5001,MATCH(orders!$D3982,products!$A$1:$A$5001,0),MATCH(I$1,products!$A$1:$G$1,0))</f>
        <v>Credit Cards</v>
      </c>
      <c r="J3982" t="str">
        <f>INDEX(products!$A$1:$G$5001,MATCH(orders!$D3982,products!$A$1:$A$5001,0),MATCH(J$1,products!$A$1:$G$1,0))</f>
        <v>Premium</v>
      </c>
      <c r="K3982">
        <f>INDEX(products!$A$1:$G$5001,MATCH(orders!$D3982,products!$A$1:$A$5001,0),MATCH(K$1,products!$A$1:$G$1,0))</f>
        <v>3</v>
      </c>
      <c r="L3982" s="3">
        <f>INDEX(products!$A$1:$G$5001,MATCH(orders!$D3982,products!$A$1:$A$5001,0),MATCH(L$1,products!$A$1:$G$1,0))</f>
        <v>4.4970999999999997</v>
      </c>
      <c r="M3982" s="3">
        <f t="shared" si="62"/>
        <v>8.9941999999999993</v>
      </c>
      <c r="N3982" t="str">
        <f>_xlfn.XLOOKUP(Orders[[#This Row],[Customer ID]],customers!$A$1:$A$4972,customers!$I$1:$I$4972,,0)</f>
        <v>No</v>
      </c>
    </row>
    <row r="3983" spans="1:14" x14ac:dyDescent="0.25">
      <c r="A3983" t="s">
        <v>18292</v>
      </c>
      <c r="B3983" s="2">
        <v>45210</v>
      </c>
      <c r="C3983" t="s">
        <v>18293</v>
      </c>
      <c r="D3983" t="s">
        <v>18294</v>
      </c>
      <c r="E3983">
        <v>1</v>
      </c>
      <c r="F3983" t="str">
        <f>_xlfn.XLOOKUP(C3983,customers!$A$1:$A$4972,customers!B$1:B$4972,,0)</f>
        <v>Kristy Harris</v>
      </c>
      <c r="H3983" t="str">
        <f>_xlfn.XLOOKUP(C3983,customers!$A$1:$A$4972,customers!$G$1:$G$4972,,0)</f>
        <v>Germany</v>
      </c>
      <c r="I3983" t="str">
        <f>INDEX(products!$A$1:$G$5001,MATCH(orders!$D3983,products!$A$1:$A$5001,0),MATCH(I$1,products!$A$1:$G$1,0))</f>
        <v>Investments</v>
      </c>
      <c r="J3983" t="str">
        <f>INDEX(products!$A$1:$G$5001,MATCH(orders!$D3983,products!$A$1:$A$5001,0),MATCH(J$1,products!$A$1:$G$1,0))</f>
        <v>Standard</v>
      </c>
      <c r="K3983">
        <f>INDEX(products!$A$1:$G$5001,MATCH(orders!$D3983,products!$A$1:$A$5001,0),MATCH(K$1,products!$A$1:$G$1,0))</f>
        <v>1</v>
      </c>
      <c r="L3983" s="3">
        <f>INDEX(products!$A$1:$G$5001,MATCH(orders!$D3983,products!$A$1:$A$5001,0),MATCH(L$1,products!$A$1:$G$1,0))</f>
        <v>1.4722999999999999</v>
      </c>
      <c r="M3983" s="3">
        <f t="shared" si="62"/>
        <v>1.4722999999999999</v>
      </c>
      <c r="N3983" t="str">
        <f>_xlfn.XLOOKUP(Orders[[#This Row],[Customer ID]],customers!$A$1:$A$4972,customers!$I$1:$I$4972,,0)</f>
        <v>No</v>
      </c>
    </row>
    <row r="3984" spans="1:14" x14ac:dyDescent="0.25">
      <c r="A3984" t="s">
        <v>18296</v>
      </c>
      <c r="B3984" s="2">
        <v>45211</v>
      </c>
      <c r="C3984" t="s">
        <v>18297</v>
      </c>
      <c r="D3984" t="s">
        <v>18298</v>
      </c>
      <c r="E3984">
        <v>2</v>
      </c>
      <c r="F3984" t="str">
        <f>_xlfn.XLOOKUP(C3984,customers!$A$1:$A$4972,customers!B$1:B$4972,,0)</f>
        <v>Jennifer Sparks</v>
      </c>
      <c r="H3984" t="str">
        <f>_xlfn.XLOOKUP(C3984,customers!$A$1:$A$4972,customers!$G$1:$G$4972,,0)</f>
        <v>United States</v>
      </c>
      <c r="I3984" t="str">
        <f>INDEX(products!$A$1:$G$5001,MATCH(orders!$D3984,products!$A$1:$A$5001,0),MATCH(I$1,products!$A$1:$G$1,0))</f>
        <v>Money Transfers</v>
      </c>
      <c r="J3984" t="str">
        <f>INDEX(products!$A$1:$G$5001,MATCH(orders!$D3984,products!$A$1:$A$5001,0),MATCH(J$1,products!$A$1:$G$1,0))</f>
        <v>VIP</v>
      </c>
      <c r="K3984">
        <f>INDEX(products!$A$1:$G$5001,MATCH(orders!$D3984,products!$A$1:$A$5001,0),MATCH(K$1,products!$A$1:$G$1,0))</f>
        <v>3</v>
      </c>
      <c r="L3984" s="3">
        <f>INDEX(products!$A$1:$G$5001,MATCH(orders!$D3984,products!$A$1:$A$5001,0),MATCH(L$1,products!$A$1:$G$1,0))</f>
        <v>2.6729666666666669</v>
      </c>
      <c r="M3984" s="3">
        <f t="shared" si="62"/>
        <v>5.3459333333333339</v>
      </c>
      <c r="N3984" t="str">
        <f>_xlfn.XLOOKUP(Orders[[#This Row],[Customer ID]],customers!$A$1:$A$4972,customers!$I$1:$I$4972,,0)</f>
        <v>Yes</v>
      </c>
    </row>
    <row r="3985" spans="1:14" x14ac:dyDescent="0.25">
      <c r="A3985" t="s">
        <v>18300</v>
      </c>
      <c r="B3985" s="2">
        <v>45211</v>
      </c>
      <c r="C3985" t="s">
        <v>18301</v>
      </c>
      <c r="D3985" t="s">
        <v>18302</v>
      </c>
      <c r="E3985">
        <v>2</v>
      </c>
      <c r="F3985" t="str">
        <f>_xlfn.XLOOKUP(C3985,customers!$A$1:$A$4972,customers!B$1:B$4972,,0)</f>
        <v>Michael Mckinney</v>
      </c>
      <c r="H3985" t="str">
        <f>_xlfn.XLOOKUP(C3985,customers!$A$1:$A$4972,customers!$G$1:$G$4972,,0)</f>
        <v>South Africa</v>
      </c>
      <c r="I3985" t="str">
        <f>INDEX(products!$A$1:$G$5001,MATCH(orders!$D3985,products!$A$1:$A$5001,0),MATCH(I$1,products!$A$1:$G$1,0))</f>
        <v>Investments</v>
      </c>
      <c r="J3985" t="str">
        <f>INDEX(products!$A$1:$G$5001,MATCH(orders!$D3985,products!$A$1:$A$5001,0),MATCH(J$1,products!$A$1:$G$1,0))</f>
        <v>Standard</v>
      </c>
      <c r="K3985">
        <f>INDEX(products!$A$1:$G$5001,MATCH(orders!$D3985,products!$A$1:$A$5001,0),MATCH(K$1,products!$A$1:$G$1,0))</f>
        <v>3</v>
      </c>
      <c r="L3985" s="3">
        <f>INDEX(products!$A$1:$G$5001,MATCH(orders!$D3985,products!$A$1:$A$5001,0),MATCH(L$1,products!$A$1:$G$1,0))</f>
        <v>2.678233333333333</v>
      </c>
      <c r="M3985" s="3">
        <f t="shared" si="62"/>
        <v>5.356466666666666</v>
      </c>
      <c r="N3985" t="str">
        <f>_xlfn.XLOOKUP(Orders[[#This Row],[Customer ID]],customers!$A$1:$A$4972,customers!$I$1:$I$4972,,0)</f>
        <v>No</v>
      </c>
    </row>
    <row r="3986" spans="1:14" x14ac:dyDescent="0.25">
      <c r="A3986" t="s">
        <v>18304</v>
      </c>
      <c r="B3986" s="2">
        <v>45212</v>
      </c>
      <c r="C3986" t="s">
        <v>18305</v>
      </c>
      <c r="D3986" t="s">
        <v>18306</v>
      </c>
      <c r="E3986">
        <v>4</v>
      </c>
      <c r="F3986" t="str">
        <f>_xlfn.XLOOKUP(C3986,customers!$A$1:$A$4972,customers!B$1:B$4972,,0)</f>
        <v>Kyle Mckee</v>
      </c>
      <c r="H3986" t="str">
        <f>_xlfn.XLOOKUP(C3986,customers!$A$1:$A$4972,customers!$G$1:$G$4972,,0)</f>
        <v>Germany</v>
      </c>
      <c r="I3986" t="str">
        <f>INDEX(products!$A$1:$G$5001,MATCH(orders!$D3986,products!$A$1:$A$5001,0),MATCH(I$1,products!$A$1:$G$1,0))</f>
        <v>Loans</v>
      </c>
      <c r="J3986" t="str">
        <f>INDEX(products!$A$1:$G$5001,MATCH(orders!$D3986,products!$A$1:$A$5001,0),MATCH(J$1,products!$A$1:$G$1,0))</f>
        <v>VIP</v>
      </c>
      <c r="K3986">
        <f>INDEX(products!$A$1:$G$5001,MATCH(orders!$D3986,products!$A$1:$A$5001,0),MATCH(K$1,products!$A$1:$G$1,0))</f>
        <v>10</v>
      </c>
      <c r="L3986" s="3">
        <f>INDEX(products!$A$1:$G$5001,MATCH(orders!$D3986,products!$A$1:$A$5001,0),MATCH(L$1,products!$A$1:$G$1,0))</f>
        <v>14.83973333333333</v>
      </c>
      <c r="M3986" s="3">
        <f t="shared" si="62"/>
        <v>59.358933333333319</v>
      </c>
      <c r="N3986" t="str">
        <f>_xlfn.XLOOKUP(Orders[[#This Row],[Customer ID]],customers!$A$1:$A$4972,customers!$I$1:$I$4972,,0)</f>
        <v>No</v>
      </c>
    </row>
    <row r="3987" spans="1:14" x14ac:dyDescent="0.25">
      <c r="A3987" t="s">
        <v>18308</v>
      </c>
      <c r="B3987" s="2">
        <v>45212</v>
      </c>
      <c r="C3987" t="s">
        <v>18309</v>
      </c>
      <c r="D3987" t="s">
        <v>18310</v>
      </c>
      <c r="E3987">
        <v>4</v>
      </c>
      <c r="F3987" t="str">
        <f>_xlfn.XLOOKUP(C3987,customers!$A$1:$A$4972,customers!B$1:B$4972,,0)</f>
        <v>Laura Cole</v>
      </c>
      <c r="H3987" t="str">
        <f>_xlfn.XLOOKUP(C3987,customers!$A$1:$A$4972,customers!$G$1:$G$4972,,0)</f>
        <v>United States</v>
      </c>
      <c r="I3987" t="str">
        <f>INDEX(products!$A$1:$G$5001,MATCH(orders!$D3987,products!$A$1:$A$5001,0),MATCH(I$1,products!$A$1:$G$1,0))</f>
        <v>Credit Cards</v>
      </c>
      <c r="J3987" t="str">
        <f>INDEX(products!$A$1:$G$5001,MATCH(orders!$D3987,products!$A$1:$A$5001,0),MATCH(J$1,products!$A$1:$G$1,0))</f>
        <v>Premium</v>
      </c>
      <c r="K3987">
        <f>INDEX(products!$A$1:$G$5001,MATCH(orders!$D3987,products!$A$1:$A$5001,0),MATCH(K$1,products!$A$1:$G$1,0))</f>
        <v>10</v>
      </c>
      <c r="L3987" s="3">
        <f>INDEX(products!$A$1:$G$5001,MATCH(orders!$D3987,products!$A$1:$A$5001,0),MATCH(L$1,products!$A$1:$G$1,0))</f>
        <v>15.97066666666667</v>
      </c>
      <c r="M3987" s="3">
        <f t="shared" si="62"/>
        <v>63.88266666666668</v>
      </c>
      <c r="N3987" t="str">
        <f>_xlfn.XLOOKUP(Orders[[#This Row],[Customer ID]],customers!$A$1:$A$4972,customers!$I$1:$I$4972,,0)</f>
        <v>No</v>
      </c>
    </row>
    <row r="3988" spans="1:14" x14ac:dyDescent="0.25">
      <c r="A3988" t="s">
        <v>18312</v>
      </c>
      <c r="B3988" s="2">
        <v>45213</v>
      </c>
      <c r="C3988" t="s">
        <v>18313</v>
      </c>
      <c r="D3988" t="s">
        <v>18314</v>
      </c>
      <c r="E3988">
        <v>4</v>
      </c>
      <c r="F3988" t="str">
        <f>_xlfn.XLOOKUP(C3988,customers!$A$1:$A$4972,customers!B$1:B$4972,,0)</f>
        <v>John Gross</v>
      </c>
      <c r="H3988" t="str">
        <f>_xlfn.XLOOKUP(C3988,customers!$A$1:$A$4972,customers!$G$1:$G$4972,,0)</f>
        <v>Brazil</v>
      </c>
      <c r="I3988" t="str">
        <f>INDEX(products!$A$1:$G$5001,MATCH(orders!$D3988,products!$A$1:$A$5001,0),MATCH(I$1,products!$A$1:$G$1,0))</f>
        <v>Credit Cards</v>
      </c>
      <c r="J3988" t="str">
        <f>INDEX(products!$A$1:$G$5001,MATCH(orders!$D3988,products!$A$1:$A$5001,0),MATCH(J$1,products!$A$1:$G$1,0))</f>
        <v>Premium</v>
      </c>
      <c r="K3988">
        <f>INDEX(products!$A$1:$G$5001,MATCH(orders!$D3988,products!$A$1:$A$5001,0),MATCH(K$1,products!$A$1:$G$1,0))</f>
        <v>10</v>
      </c>
      <c r="L3988" s="3">
        <f>INDEX(products!$A$1:$G$5001,MATCH(orders!$D3988,products!$A$1:$A$5001,0),MATCH(L$1,products!$A$1:$G$1,0))</f>
        <v>7.6202666666666676</v>
      </c>
      <c r="M3988" s="3">
        <f t="shared" si="62"/>
        <v>30.481066666666671</v>
      </c>
      <c r="N3988" t="str">
        <f>_xlfn.XLOOKUP(Orders[[#This Row],[Customer ID]],customers!$A$1:$A$4972,customers!$I$1:$I$4972,,0)</f>
        <v>Yes</v>
      </c>
    </row>
    <row r="3989" spans="1:14" x14ac:dyDescent="0.25">
      <c r="A3989" t="s">
        <v>18316</v>
      </c>
      <c r="B3989" s="2">
        <v>45213</v>
      </c>
      <c r="C3989" t="s">
        <v>18317</v>
      </c>
      <c r="D3989" t="s">
        <v>18318</v>
      </c>
      <c r="E3989">
        <v>1</v>
      </c>
      <c r="F3989" t="str">
        <f>_xlfn.XLOOKUP(C3989,customers!$A$1:$A$4972,customers!B$1:B$4972,,0)</f>
        <v>Nicole Williams</v>
      </c>
      <c r="H3989" t="str">
        <f>_xlfn.XLOOKUP(C3989,customers!$A$1:$A$4972,customers!$G$1:$G$4972,,0)</f>
        <v>Brazil</v>
      </c>
      <c r="I3989" t="str">
        <f>INDEX(products!$A$1:$G$5001,MATCH(orders!$D3989,products!$A$1:$A$5001,0),MATCH(I$1,products!$A$1:$G$1,0))</f>
        <v>Loans</v>
      </c>
      <c r="J3989" t="str">
        <f>INDEX(products!$A$1:$G$5001,MATCH(orders!$D3989,products!$A$1:$A$5001,0),MATCH(J$1,products!$A$1:$G$1,0))</f>
        <v>VIP</v>
      </c>
      <c r="K3989">
        <f>INDEX(products!$A$1:$G$5001,MATCH(orders!$D3989,products!$A$1:$A$5001,0),MATCH(K$1,products!$A$1:$G$1,0))</f>
        <v>1</v>
      </c>
      <c r="L3989" s="3">
        <f>INDEX(products!$A$1:$G$5001,MATCH(orders!$D3989,products!$A$1:$A$5001,0),MATCH(L$1,products!$A$1:$G$1,0))</f>
        <v>1.1167333333333329</v>
      </c>
      <c r="M3989" s="3">
        <f t="shared" si="62"/>
        <v>1.1167333333333329</v>
      </c>
      <c r="N3989" t="str">
        <f>_xlfn.XLOOKUP(Orders[[#This Row],[Customer ID]],customers!$A$1:$A$4972,customers!$I$1:$I$4972,,0)</f>
        <v>No</v>
      </c>
    </row>
    <row r="3990" spans="1:14" x14ac:dyDescent="0.25">
      <c r="A3990" t="s">
        <v>18320</v>
      </c>
      <c r="B3990" s="2">
        <v>45213</v>
      </c>
      <c r="C3990" t="s">
        <v>18321</v>
      </c>
      <c r="D3990" t="s">
        <v>18322</v>
      </c>
      <c r="E3990">
        <v>3</v>
      </c>
      <c r="F3990" t="str">
        <f>_xlfn.XLOOKUP(C3990,customers!$A$1:$A$4972,customers!B$1:B$4972,,0)</f>
        <v>Morgan Johnson</v>
      </c>
      <c r="H3990" t="str">
        <f>_xlfn.XLOOKUP(C3990,customers!$A$1:$A$4972,customers!$G$1:$G$4972,,0)</f>
        <v>Germany</v>
      </c>
      <c r="I3990" t="str">
        <f>INDEX(products!$A$1:$G$5001,MATCH(orders!$D3990,products!$A$1:$A$5001,0),MATCH(I$1,products!$A$1:$G$1,0))</f>
        <v>Loans</v>
      </c>
      <c r="J3990" t="str">
        <f>INDEX(products!$A$1:$G$5001,MATCH(orders!$D3990,products!$A$1:$A$5001,0),MATCH(J$1,products!$A$1:$G$1,0))</f>
        <v>VIP</v>
      </c>
      <c r="K3990">
        <f>INDEX(products!$A$1:$G$5001,MATCH(orders!$D3990,products!$A$1:$A$5001,0),MATCH(K$1,products!$A$1:$G$1,0))</f>
        <v>5</v>
      </c>
      <c r="L3990" s="3">
        <f>INDEX(products!$A$1:$G$5001,MATCH(orders!$D3990,products!$A$1:$A$5001,0),MATCH(L$1,products!$A$1:$G$1,0))</f>
        <v>5.0206000000000008</v>
      </c>
      <c r="M3990" s="3">
        <f t="shared" si="62"/>
        <v>15.061800000000002</v>
      </c>
      <c r="N3990" t="str">
        <f>_xlfn.XLOOKUP(Orders[[#This Row],[Customer ID]],customers!$A$1:$A$4972,customers!$I$1:$I$4972,,0)</f>
        <v>Yes</v>
      </c>
    </row>
    <row r="3991" spans="1:14" x14ac:dyDescent="0.25">
      <c r="A3991" t="s">
        <v>18324</v>
      </c>
      <c r="B3991" s="2">
        <v>45214</v>
      </c>
      <c r="C3991" t="s">
        <v>18325</v>
      </c>
      <c r="D3991" t="s">
        <v>18326</v>
      </c>
      <c r="E3991">
        <v>4</v>
      </c>
      <c r="F3991" t="str">
        <f>_xlfn.XLOOKUP(C3991,customers!$A$1:$A$4972,customers!B$1:B$4972,,0)</f>
        <v>Kenneth Trevino</v>
      </c>
      <c r="H3991" t="str">
        <f>_xlfn.XLOOKUP(C3991,customers!$A$1:$A$4972,customers!$G$1:$G$4972,,0)</f>
        <v>South Africa</v>
      </c>
      <c r="I3991" t="str">
        <f>INDEX(products!$A$1:$G$5001,MATCH(orders!$D3991,products!$A$1:$A$5001,0),MATCH(I$1,products!$A$1:$G$1,0))</f>
        <v>Loans</v>
      </c>
      <c r="J3991" t="str">
        <f>INDEX(products!$A$1:$G$5001,MATCH(orders!$D3991,products!$A$1:$A$5001,0),MATCH(J$1,products!$A$1:$G$1,0))</f>
        <v>VIP</v>
      </c>
      <c r="K3991">
        <f>INDEX(products!$A$1:$G$5001,MATCH(orders!$D3991,products!$A$1:$A$5001,0),MATCH(K$1,products!$A$1:$G$1,0))</f>
        <v>10</v>
      </c>
      <c r="L3991" s="3">
        <f>INDEX(products!$A$1:$G$5001,MATCH(orders!$D3991,products!$A$1:$A$5001,0),MATCH(L$1,products!$A$1:$G$1,0))</f>
        <v>15.373566666666671</v>
      </c>
      <c r="M3991" s="3">
        <f t="shared" si="62"/>
        <v>61.494266666666682</v>
      </c>
      <c r="N3991" t="str">
        <f>_xlfn.XLOOKUP(Orders[[#This Row],[Customer ID]],customers!$A$1:$A$4972,customers!$I$1:$I$4972,,0)</f>
        <v>Yes</v>
      </c>
    </row>
    <row r="3992" spans="1:14" x14ac:dyDescent="0.25">
      <c r="A3992" t="s">
        <v>18328</v>
      </c>
      <c r="B3992" s="2">
        <v>45214</v>
      </c>
      <c r="C3992" t="s">
        <v>18329</v>
      </c>
      <c r="D3992" t="s">
        <v>18330</v>
      </c>
      <c r="E3992">
        <v>4</v>
      </c>
      <c r="F3992" t="str">
        <f>_xlfn.XLOOKUP(C3992,customers!$A$1:$A$4972,customers!B$1:B$4972,,0)</f>
        <v>Edward Adams</v>
      </c>
      <c r="H3992" t="str">
        <f>_xlfn.XLOOKUP(C3992,customers!$A$1:$A$4972,customers!$G$1:$G$4972,,0)</f>
        <v>Brazil</v>
      </c>
      <c r="I3992" t="str">
        <f>INDEX(products!$A$1:$G$5001,MATCH(orders!$D3992,products!$A$1:$A$5001,0),MATCH(I$1,products!$A$1:$G$1,0))</f>
        <v>Money Transfers</v>
      </c>
      <c r="J3992" t="str">
        <f>INDEX(products!$A$1:$G$5001,MATCH(orders!$D3992,products!$A$1:$A$5001,0),MATCH(J$1,products!$A$1:$G$1,0))</f>
        <v>Premium</v>
      </c>
      <c r="K3992">
        <f>INDEX(products!$A$1:$G$5001,MATCH(orders!$D3992,products!$A$1:$A$5001,0),MATCH(K$1,products!$A$1:$G$1,0))</f>
        <v>10</v>
      </c>
      <c r="L3992" s="3">
        <f>INDEX(products!$A$1:$G$5001,MATCH(orders!$D3992,products!$A$1:$A$5001,0),MATCH(L$1,products!$A$1:$G$1,0))</f>
        <v>7.5019000000000009</v>
      </c>
      <c r="M3992" s="3">
        <f t="shared" si="62"/>
        <v>30.007600000000004</v>
      </c>
      <c r="N3992" t="str">
        <f>_xlfn.XLOOKUP(Orders[[#This Row],[Customer ID]],customers!$A$1:$A$4972,customers!$I$1:$I$4972,,0)</f>
        <v>Yes</v>
      </c>
    </row>
    <row r="3993" spans="1:14" x14ac:dyDescent="0.25">
      <c r="A3993" t="s">
        <v>18332</v>
      </c>
      <c r="B3993" s="2">
        <v>45215</v>
      </c>
      <c r="C3993" t="s">
        <v>18333</v>
      </c>
      <c r="D3993" t="s">
        <v>18334</v>
      </c>
      <c r="E3993">
        <v>1</v>
      </c>
      <c r="F3993" t="str">
        <f>_xlfn.XLOOKUP(C3993,customers!$A$1:$A$4972,customers!B$1:B$4972,,0)</f>
        <v>David Cortez</v>
      </c>
      <c r="H3993" t="str">
        <f>_xlfn.XLOOKUP(C3993,customers!$A$1:$A$4972,customers!$G$1:$G$4972,,0)</f>
        <v>Brazil</v>
      </c>
      <c r="I3993" t="str">
        <f>INDEX(products!$A$1:$G$5001,MATCH(orders!$D3993,products!$A$1:$A$5001,0),MATCH(I$1,products!$A$1:$G$1,0))</f>
        <v>Investments</v>
      </c>
      <c r="J3993" t="str">
        <f>INDEX(products!$A$1:$G$5001,MATCH(orders!$D3993,products!$A$1:$A$5001,0),MATCH(J$1,products!$A$1:$G$1,0))</f>
        <v>Premium</v>
      </c>
      <c r="K3993">
        <f>INDEX(products!$A$1:$G$5001,MATCH(orders!$D3993,products!$A$1:$A$5001,0),MATCH(K$1,products!$A$1:$G$1,0))</f>
        <v>1</v>
      </c>
      <c r="L3993" s="3">
        <f>INDEX(products!$A$1:$G$5001,MATCH(orders!$D3993,products!$A$1:$A$5001,0),MATCH(L$1,products!$A$1:$G$1,0))</f>
        <v>0.87780000000000014</v>
      </c>
      <c r="M3993" s="3">
        <f t="shared" si="62"/>
        <v>0.87780000000000014</v>
      </c>
      <c r="N3993" t="str">
        <f>_xlfn.XLOOKUP(Orders[[#This Row],[Customer ID]],customers!$A$1:$A$4972,customers!$I$1:$I$4972,,0)</f>
        <v>Yes</v>
      </c>
    </row>
    <row r="3994" spans="1:14" x14ac:dyDescent="0.25">
      <c r="A3994" t="s">
        <v>18336</v>
      </c>
      <c r="B3994" s="2">
        <v>45215</v>
      </c>
      <c r="C3994" t="s">
        <v>18337</v>
      </c>
      <c r="D3994" t="s">
        <v>18338</v>
      </c>
      <c r="E3994">
        <v>4</v>
      </c>
      <c r="F3994" t="str">
        <f>_xlfn.XLOOKUP(C3994,customers!$A$1:$A$4972,customers!B$1:B$4972,,0)</f>
        <v>Jorge Gordon</v>
      </c>
      <c r="H3994" t="str">
        <f>_xlfn.XLOOKUP(C3994,customers!$A$1:$A$4972,customers!$G$1:$G$4972,,0)</f>
        <v>South Africa</v>
      </c>
      <c r="I3994" t="str">
        <f>INDEX(products!$A$1:$G$5001,MATCH(orders!$D3994,products!$A$1:$A$5001,0),MATCH(I$1,products!$A$1:$G$1,0))</f>
        <v>Credit Cards</v>
      </c>
      <c r="J3994" t="str">
        <f>INDEX(products!$A$1:$G$5001,MATCH(orders!$D3994,products!$A$1:$A$5001,0),MATCH(J$1,products!$A$1:$G$1,0))</f>
        <v>Standard</v>
      </c>
      <c r="K3994">
        <f>INDEX(products!$A$1:$G$5001,MATCH(orders!$D3994,products!$A$1:$A$5001,0),MATCH(K$1,products!$A$1:$G$1,0))</f>
        <v>10</v>
      </c>
      <c r="L3994" s="3">
        <f>INDEX(products!$A$1:$G$5001,MATCH(orders!$D3994,products!$A$1:$A$5001,0),MATCH(L$1,products!$A$1:$G$1,0))</f>
        <v>14.191366666666671</v>
      </c>
      <c r="M3994" s="3">
        <f t="shared" si="62"/>
        <v>56.765466666666683</v>
      </c>
      <c r="N3994" t="str">
        <f>_xlfn.XLOOKUP(Orders[[#This Row],[Customer ID]],customers!$A$1:$A$4972,customers!$I$1:$I$4972,,0)</f>
        <v>Yes</v>
      </c>
    </row>
    <row r="3995" spans="1:14" x14ac:dyDescent="0.25">
      <c r="A3995" t="s">
        <v>18340</v>
      </c>
      <c r="B3995" s="2">
        <v>45216</v>
      </c>
      <c r="C3995" t="s">
        <v>18341</v>
      </c>
      <c r="D3995" t="s">
        <v>18342</v>
      </c>
      <c r="E3995">
        <v>1</v>
      </c>
      <c r="F3995" t="str">
        <f>_xlfn.XLOOKUP(C3995,customers!$A$1:$A$4972,customers!B$1:B$4972,,0)</f>
        <v>Tonya Wright</v>
      </c>
      <c r="H3995" t="str">
        <f>_xlfn.XLOOKUP(C3995,customers!$A$1:$A$4972,customers!$G$1:$G$4972,,0)</f>
        <v>United States</v>
      </c>
      <c r="I3995" t="str">
        <f>INDEX(products!$A$1:$G$5001,MATCH(orders!$D3995,products!$A$1:$A$5001,0),MATCH(I$1,products!$A$1:$G$1,0))</f>
        <v>Investments</v>
      </c>
      <c r="J3995" t="str">
        <f>INDEX(products!$A$1:$G$5001,MATCH(orders!$D3995,products!$A$1:$A$5001,0),MATCH(J$1,products!$A$1:$G$1,0))</f>
        <v>Premium</v>
      </c>
      <c r="K3995">
        <f>INDEX(products!$A$1:$G$5001,MATCH(orders!$D3995,products!$A$1:$A$5001,0),MATCH(K$1,products!$A$1:$G$1,0))</f>
        <v>1</v>
      </c>
      <c r="L3995" s="3">
        <f>INDEX(products!$A$1:$G$5001,MATCH(orders!$D3995,products!$A$1:$A$5001,0),MATCH(L$1,products!$A$1:$G$1,0))</f>
        <v>0.71796666666666664</v>
      </c>
      <c r="M3995" s="3">
        <f t="shared" si="62"/>
        <v>0.71796666666666664</v>
      </c>
      <c r="N3995" t="str">
        <f>_xlfn.XLOOKUP(Orders[[#This Row],[Customer ID]],customers!$A$1:$A$4972,customers!$I$1:$I$4972,,0)</f>
        <v>No</v>
      </c>
    </row>
    <row r="3996" spans="1:14" x14ac:dyDescent="0.25">
      <c r="A3996" t="s">
        <v>18344</v>
      </c>
      <c r="B3996" s="2">
        <v>45216</v>
      </c>
      <c r="C3996" t="s">
        <v>18345</v>
      </c>
      <c r="D3996" t="s">
        <v>18346</v>
      </c>
      <c r="E3996">
        <v>2</v>
      </c>
      <c r="F3996" t="str">
        <f>_xlfn.XLOOKUP(C3996,customers!$A$1:$A$4972,customers!B$1:B$4972,,0)</f>
        <v>Mary Allen</v>
      </c>
      <c r="H3996" t="str">
        <f>_xlfn.XLOOKUP(C3996,customers!$A$1:$A$4972,customers!$G$1:$G$4972,,0)</f>
        <v>Brazil</v>
      </c>
      <c r="I3996" t="str">
        <f>INDEX(products!$A$1:$G$5001,MATCH(orders!$D3996,products!$A$1:$A$5001,0),MATCH(I$1,products!$A$1:$G$1,0))</f>
        <v>Loans</v>
      </c>
      <c r="J3996" t="str">
        <f>INDEX(products!$A$1:$G$5001,MATCH(orders!$D3996,products!$A$1:$A$5001,0),MATCH(J$1,products!$A$1:$G$1,0))</f>
        <v>VIP</v>
      </c>
      <c r="K3996">
        <f>INDEX(products!$A$1:$G$5001,MATCH(orders!$D3996,products!$A$1:$A$5001,0),MATCH(K$1,products!$A$1:$G$1,0))</f>
        <v>3</v>
      </c>
      <c r="L3996" s="3">
        <f>INDEX(products!$A$1:$G$5001,MATCH(orders!$D3996,products!$A$1:$A$5001,0),MATCH(L$1,products!$A$1:$G$1,0))</f>
        <v>3.4775999999999998</v>
      </c>
      <c r="M3996" s="3">
        <f t="shared" si="62"/>
        <v>6.9551999999999996</v>
      </c>
      <c r="N3996" t="str">
        <f>_xlfn.XLOOKUP(Orders[[#This Row],[Customer ID]],customers!$A$1:$A$4972,customers!$I$1:$I$4972,,0)</f>
        <v>No</v>
      </c>
    </row>
    <row r="3997" spans="1:14" x14ac:dyDescent="0.25">
      <c r="A3997" t="s">
        <v>18348</v>
      </c>
      <c r="B3997" s="2">
        <v>45216</v>
      </c>
      <c r="C3997" t="s">
        <v>18349</v>
      </c>
      <c r="D3997" t="s">
        <v>18350</v>
      </c>
      <c r="E3997">
        <v>4</v>
      </c>
      <c r="F3997" t="str">
        <f>_xlfn.XLOOKUP(C3997,customers!$A$1:$A$4972,customers!B$1:B$4972,,0)</f>
        <v>Luke Farley</v>
      </c>
      <c r="H3997" t="str">
        <f>_xlfn.XLOOKUP(C3997,customers!$A$1:$A$4972,customers!$G$1:$G$4972,,0)</f>
        <v>Japan</v>
      </c>
      <c r="I3997" t="str">
        <f>INDEX(products!$A$1:$G$5001,MATCH(orders!$D3997,products!$A$1:$A$5001,0),MATCH(I$1,products!$A$1:$G$1,0))</f>
        <v>Loans</v>
      </c>
      <c r="J3997" t="str">
        <f>INDEX(products!$A$1:$G$5001,MATCH(orders!$D3997,products!$A$1:$A$5001,0),MATCH(J$1,products!$A$1:$G$1,0))</f>
        <v>Standard</v>
      </c>
      <c r="K3997">
        <f>INDEX(products!$A$1:$G$5001,MATCH(orders!$D3997,products!$A$1:$A$5001,0),MATCH(K$1,products!$A$1:$G$1,0))</f>
        <v>10</v>
      </c>
      <c r="L3997" s="3">
        <f>INDEX(products!$A$1:$G$5001,MATCH(orders!$D3997,products!$A$1:$A$5001,0),MATCH(L$1,products!$A$1:$G$1,0))</f>
        <v>11.087733333333331</v>
      </c>
      <c r="M3997" s="3">
        <f t="shared" si="62"/>
        <v>44.350933333333323</v>
      </c>
      <c r="N3997" t="str">
        <f>_xlfn.XLOOKUP(Orders[[#This Row],[Customer ID]],customers!$A$1:$A$4972,customers!$I$1:$I$4972,,0)</f>
        <v>Yes</v>
      </c>
    </row>
    <row r="3998" spans="1:14" x14ac:dyDescent="0.25">
      <c r="A3998" t="s">
        <v>18352</v>
      </c>
      <c r="B3998" s="2">
        <v>45217</v>
      </c>
      <c r="C3998" t="s">
        <v>18353</v>
      </c>
      <c r="D3998" t="s">
        <v>18354</v>
      </c>
      <c r="E3998">
        <v>4</v>
      </c>
      <c r="F3998" t="str">
        <f>_xlfn.XLOOKUP(C3998,customers!$A$1:$A$4972,customers!B$1:B$4972,,0)</f>
        <v>Cory Richard</v>
      </c>
      <c r="H3998" t="str">
        <f>_xlfn.XLOOKUP(C3998,customers!$A$1:$A$4972,customers!$G$1:$G$4972,,0)</f>
        <v>Brazil</v>
      </c>
      <c r="I3998" t="str">
        <f>INDEX(products!$A$1:$G$5001,MATCH(orders!$D3998,products!$A$1:$A$5001,0),MATCH(I$1,products!$A$1:$G$1,0))</f>
        <v>Investments</v>
      </c>
      <c r="J3998" t="str">
        <f>INDEX(products!$A$1:$G$5001,MATCH(orders!$D3998,products!$A$1:$A$5001,0),MATCH(J$1,products!$A$1:$G$1,0))</f>
        <v>Premium</v>
      </c>
      <c r="K3998">
        <f>INDEX(products!$A$1:$G$5001,MATCH(orders!$D3998,products!$A$1:$A$5001,0),MATCH(K$1,products!$A$1:$G$1,0))</f>
        <v>10</v>
      </c>
      <c r="L3998" s="3">
        <f>INDEX(products!$A$1:$G$5001,MATCH(orders!$D3998,products!$A$1:$A$5001,0),MATCH(L$1,products!$A$1:$G$1,0))</f>
        <v>10.010666666666671</v>
      </c>
      <c r="M3998" s="3">
        <f t="shared" si="62"/>
        <v>40.042666666666683</v>
      </c>
      <c r="N3998" t="str">
        <f>_xlfn.XLOOKUP(Orders[[#This Row],[Customer ID]],customers!$A$1:$A$4972,customers!$I$1:$I$4972,,0)</f>
        <v>Yes</v>
      </c>
    </row>
    <row r="3999" spans="1:14" x14ac:dyDescent="0.25">
      <c r="A3999" t="s">
        <v>18356</v>
      </c>
      <c r="B3999" s="2">
        <v>45217</v>
      </c>
      <c r="C3999" t="s">
        <v>18357</v>
      </c>
      <c r="D3999" t="s">
        <v>18358</v>
      </c>
      <c r="E3999">
        <v>2</v>
      </c>
      <c r="F3999" t="str">
        <f>_xlfn.XLOOKUP(C3999,customers!$A$1:$A$4972,customers!B$1:B$4972,,0)</f>
        <v>John Hartman</v>
      </c>
      <c r="H3999" t="str">
        <f>_xlfn.XLOOKUP(C3999,customers!$A$1:$A$4972,customers!$G$1:$G$4972,,0)</f>
        <v>United States</v>
      </c>
      <c r="I3999" t="str">
        <f>INDEX(products!$A$1:$G$5001,MATCH(orders!$D3999,products!$A$1:$A$5001,0),MATCH(I$1,products!$A$1:$G$1,0))</f>
        <v>Credit Cards</v>
      </c>
      <c r="J3999" t="str">
        <f>INDEX(products!$A$1:$G$5001,MATCH(orders!$D3999,products!$A$1:$A$5001,0),MATCH(J$1,products!$A$1:$G$1,0))</f>
        <v>Premium</v>
      </c>
      <c r="K3999">
        <f>INDEX(products!$A$1:$G$5001,MATCH(orders!$D3999,products!$A$1:$A$5001,0),MATCH(K$1,products!$A$1:$G$1,0))</f>
        <v>3</v>
      </c>
      <c r="L3999" s="3">
        <f>INDEX(products!$A$1:$G$5001,MATCH(orders!$D3999,products!$A$1:$A$5001,0),MATCH(L$1,products!$A$1:$G$1,0))</f>
        <v>3.183733333333334</v>
      </c>
      <c r="M3999" s="3">
        <f t="shared" si="62"/>
        <v>6.3674666666666679</v>
      </c>
      <c r="N3999" t="str">
        <f>_xlfn.XLOOKUP(Orders[[#This Row],[Customer ID]],customers!$A$1:$A$4972,customers!$I$1:$I$4972,,0)</f>
        <v>Yes</v>
      </c>
    </row>
    <row r="4000" spans="1:14" x14ac:dyDescent="0.25">
      <c r="A4000" t="s">
        <v>18360</v>
      </c>
      <c r="B4000" s="2">
        <v>45218</v>
      </c>
      <c r="C4000" t="s">
        <v>18361</v>
      </c>
      <c r="D4000" t="s">
        <v>18362</v>
      </c>
      <c r="E4000">
        <v>2</v>
      </c>
      <c r="F4000" t="str">
        <f>_xlfn.XLOOKUP(C4000,customers!$A$1:$A$4972,customers!B$1:B$4972,,0)</f>
        <v>Anthony Villanueva</v>
      </c>
      <c r="H4000" t="str">
        <f>_xlfn.XLOOKUP(C4000,customers!$A$1:$A$4972,customers!$G$1:$G$4972,,0)</f>
        <v>United States</v>
      </c>
      <c r="I4000" t="str">
        <f>INDEX(products!$A$1:$G$5001,MATCH(orders!$D4000,products!$A$1:$A$5001,0),MATCH(I$1,products!$A$1:$G$1,0))</f>
        <v>Money Transfers</v>
      </c>
      <c r="J4000" t="str">
        <f>INDEX(products!$A$1:$G$5001,MATCH(orders!$D4000,products!$A$1:$A$5001,0),MATCH(J$1,products!$A$1:$G$1,0))</f>
        <v>VIP</v>
      </c>
      <c r="K4000">
        <f>INDEX(products!$A$1:$G$5001,MATCH(orders!$D4000,products!$A$1:$A$5001,0),MATCH(K$1,products!$A$1:$G$1,0))</f>
        <v>3</v>
      </c>
      <c r="L4000" s="3">
        <f>INDEX(products!$A$1:$G$5001,MATCH(orders!$D4000,products!$A$1:$A$5001,0),MATCH(L$1,products!$A$1:$G$1,0))</f>
        <v>3.5898333333333339</v>
      </c>
      <c r="M4000" s="3">
        <f t="shared" si="62"/>
        <v>7.1796666666666678</v>
      </c>
      <c r="N4000" t="str">
        <f>_xlfn.XLOOKUP(Orders[[#This Row],[Customer ID]],customers!$A$1:$A$4972,customers!$I$1:$I$4972,,0)</f>
        <v>Yes</v>
      </c>
    </row>
    <row r="4001" spans="1:14" x14ac:dyDescent="0.25">
      <c r="A4001" t="s">
        <v>18364</v>
      </c>
      <c r="B4001" s="2">
        <v>45218</v>
      </c>
      <c r="C4001" t="s">
        <v>18365</v>
      </c>
      <c r="D4001" t="s">
        <v>18366</v>
      </c>
      <c r="E4001">
        <v>2</v>
      </c>
      <c r="F4001" t="str">
        <f>_xlfn.XLOOKUP(C4001,customers!$A$1:$A$4972,customers!B$1:B$4972,,0)</f>
        <v>John Dean</v>
      </c>
      <c r="H4001" t="str">
        <f>_xlfn.XLOOKUP(C4001,customers!$A$1:$A$4972,customers!$G$1:$G$4972,,0)</f>
        <v>Germany</v>
      </c>
      <c r="I4001" t="str">
        <f>INDEX(products!$A$1:$G$5001,MATCH(orders!$D4001,products!$A$1:$A$5001,0),MATCH(I$1,products!$A$1:$G$1,0))</f>
        <v>Investments</v>
      </c>
      <c r="J4001" t="str">
        <f>INDEX(products!$A$1:$G$5001,MATCH(orders!$D4001,products!$A$1:$A$5001,0),MATCH(J$1,products!$A$1:$G$1,0))</f>
        <v>Standard</v>
      </c>
      <c r="K4001">
        <f>INDEX(products!$A$1:$G$5001,MATCH(orders!$D4001,products!$A$1:$A$5001,0),MATCH(K$1,products!$A$1:$G$1,0))</f>
        <v>3</v>
      </c>
      <c r="L4001" s="3">
        <f>INDEX(products!$A$1:$G$5001,MATCH(orders!$D4001,products!$A$1:$A$5001,0),MATCH(L$1,products!$A$1:$G$1,0))</f>
        <v>2.4841000000000002</v>
      </c>
      <c r="M4001" s="3">
        <f t="shared" si="62"/>
        <v>4.9682000000000004</v>
      </c>
      <c r="N4001" t="str">
        <f>_xlfn.XLOOKUP(Orders[[#This Row],[Customer ID]],customers!$A$1:$A$4972,customers!$I$1:$I$4972,,0)</f>
        <v>No</v>
      </c>
    </row>
    <row r="4002" spans="1:14" x14ac:dyDescent="0.25">
      <c r="A4002" t="s">
        <v>18368</v>
      </c>
      <c r="B4002" s="2">
        <v>45219</v>
      </c>
      <c r="C4002" t="s">
        <v>18369</v>
      </c>
      <c r="D4002" t="s">
        <v>18370</v>
      </c>
      <c r="E4002">
        <v>4</v>
      </c>
      <c r="F4002" t="str">
        <f>_xlfn.XLOOKUP(C4002,customers!$A$1:$A$4972,customers!B$1:B$4972,,0)</f>
        <v>Nicole Pope</v>
      </c>
      <c r="H4002" t="str">
        <f>_xlfn.XLOOKUP(C4002,customers!$A$1:$A$4972,customers!$G$1:$G$4972,,0)</f>
        <v>Japan</v>
      </c>
      <c r="I4002" t="str">
        <f>INDEX(products!$A$1:$G$5001,MATCH(orders!$D4002,products!$A$1:$A$5001,0),MATCH(I$1,products!$A$1:$G$1,0))</f>
        <v>Loans</v>
      </c>
      <c r="J4002" t="str">
        <f>INDEX(products!$A$1:$G$5001,MATCH(orders!$D4002,products!$A$1:$A$5001,0),MATCH(J$1,products!$A$1:$G$1,0))</f>
        <v>Premium</v>
      </c>
      <c r="K4002">
        <f>INDEX(products!$A$1:$G$5001,MATCH(orders!$D4002,products!$A$1:$A$5001,0),MATCH(K$1,products!$A$1:$G$1,0))</f>
        <v>10</v>
      </c>
      <c r="L4002" s="3">
        <f>INDEX(products!$A$1:$G$5001,MATCH(orders!$D4002,products!$A$1:$A$5001,0),MATCH(L$1,products!$A$1:$G$1,0))</f>
        <v>12.38663333333333</v>
      </c>
      <c r="M4002" s="3">
        <f t="shared" si="62"/>
        <v>49.546533333333322</v>
      </c>
      <c r="N4002" t="str">
        <f>_xlfn.XLOOKUP(Orders[[#This Row],[Customer ID]],customers!$A$1:$A$4972,customers!$I$1:$I$4972,,0)</f>
        <v>No</v>
      </c>
    </row>
    <row r="4003" spans="1:14" x14ac:dyDescent="0.25">
      <c r="A4003" t="s">
        <v>18372</v>
      </c>
      <c r="B4003" s="2">
        <v>45219</v>
      </c>
      <c r="C4003" t="s">
        <v>18373</v>
      </c>
      <c r="D4003" t="s">
        <v>18374</v>
      </c>
      <c r="E4003">
        <v>3</v>
      </c>
      <c r="F4003" t="str">
        <f>_xlfn.XLOOKUP(C4003,customers!$A$1:$A$4972,customers!B$1:B$4972,,0)</f>
        <v>Stephen Mays</v>
      </c>
      <c r="H4003" t="str">
        <f>_xlfn.XLOOKUP(C4003,customers!$A$1:$A$4972,customers!$G$1:$G$4972,,0)</f>
        <v>United States</v>
      </c>
      <c r="I4003" t="str">
        <f>INDEX(products!$A$1:$G$5001,MATCH(orders!$D4003,products!$A$1:$A$5001,0),MATCH(I$1,products!$A$1:$G$1,0))</f>
        <v>Loans</v>
      </c>
      <c r="J4003" t="str">
        <f>INDEX(products!$A$1:$G$5001,MATCH(orders!$D4003,products!$A$1:$A$5001,0),MATCH(J$1,products!$A$1:$G$1,0))</f>
        <v>Premium</v>
      </c>
      <c r="K4003">
        <f>INDEX(products!$A$1:$G$5001,MATCH(orders!$D4003,products!$A$1:$A$5001,0),MATCH(K$1,products!$A$1:$G$1,0))</f>
        <v>5</v>
      </c>
      <c r="L4003" s="3">
        <f>INDEX(products!$A$1:$G$5001,MATCH(orders!$D4003,products!$A$1:$A$5001,0),MATCH(L$1,products!$A$1:$G$1,0))</f>
        <v>7.3605</v>
      </c>
      <c r="M4003" s="3">
        <f t="shared" si="62"/>
        <v>22.081499999999998</v>
      </c>
      <c r="N4003" t="str">
        <f>_xlfn.XLOOKUP(Orders[[#This Row],[Customer ID]],customers!$A$1:$A$4972,customers!$I$1:$I$4972,,0)</f>
        <v>Yes</v>
      </c>
    </row>
    <row r="4004" spans="1:14" x14ac:dyDescent="0.25">
      <c r="A4004" t="s">
        <v>18376</v>
      </c>
      <c r="B4004" s="2">
        <v>45220</v>
      </c>
      <c r="C4004" t="s">
        <v>18377</v>
      </c>
      <c r="D4004" t="s">
        <v>18378</v>
      </c>
      <c r="E4004">
        <v>3</v>
      </c>
      <c r="F4004" t="str">
        <f>_xlfn.XLOOKUP(C4004,customers!$A$1:$A$4972,customers!B$1:B$4972,,0)</f>
        <v>Jocelyn Johnson</v>
      </c>
      <c r="H4004" t="str">
        <f>_xlfn.XLOOKUP(C4004,customers!$A$1:$A$4972,customers!$G$1:$G$4972,,0)</f>
        <v>South Africa</v>
      </c>
      <c r="I4004" t="str">
        <f>INDEX(products!$A$1:$G$5001,MATCH(orders!$D4004,products!$A$1:$A$5001,0),MATCH(I$1,products!$A$1:$G$1,0))</f>
        <v>Money Transfers</v>
      </c>
      <c r="J4004" t="str">
        <f>INDEX(products!$A$1:$G$5001,MATCH(orders!$D4004,products!$A$1:$A$5001,0),MATCH(J$1,products!$A$1:$G$1,0))</f>
        <v>VIP</v>
      </c>
      <c r="K4004">
        <f>INDEX(products!$A$1:$G$5001,MATCH(orders!$D4004,products!$A$1:$A$5001,0),MATCH(K$1,products!$A$1:$G$1,0))</f>
        <v>5</v>
      </c>
      <c r="L4004" s="3">
        <f>INDEX(products!$A$1:$G$5001,MATCH(orders!$D4004,products!$A$1:$A$5001,0),MATCH(L$1,products!$A$1:$G$1,0))</f>
        <v>7.1341333333333337</v>
      </c>
      <c r="M4004" s="3">
        <f t="shared" si="62"/>
        <v>21.4024</v>
      </c>
      <c r="N4004" t="str">
        <f>_xlfn.XLOOKUP(Orders[[#This Row],[Customer ID]],customers!$A$1:$A$4972,customers!$I$1:$I$4972,,0)</f>
        <v>Yes</v>
      </c>
    </row>
    <row r="4005" spans="1:14" x14ac:dyDescent="0.25">
      <c r="A4005" t="s">
        <v>18380</v>
      </c>
      <c r="B4005" s="2">
        <v>45220</v>
      </c>
      <c r="C4005" t="s">
        <v>18381</v>
      </c>
      <c r="D4005" t="s">
        <v>18382</v>
      </c>
      <c r="E4005">
        <v>3</v>
      </c>
      <c r="F4005" t="str">
        <f>_xlfn.XLOOKUP(C4005,customers!$A$1:$A$4972,customers!B$1:B$4972,,0)</f>
        <v>Elizabeth Miller</v>
      </c>
      <c r="H4005" t="str">
        <f>_xlfn.XLOOKUP(C4005,customers!$A$1:$A$4972,customers!$G$1:$G$4972,,0)</f>
        <v>Japan</v>
      </c>
      <c r="I4005" t="str">
        <f>INDEX(products!$A$1:$G$5001,MATCH(orders!$D4005,products!$A$1:$A$5001,0),MATCH(I$1,products!$A$1:$G$1,0))</f>
        <v>Investments</v>
      </c>
      <c r="J4005" t="str">
        <f>INDEX(products!$A$1:$G$5001,MATCH(orders!$D4005,products!$A$1:$A$5001,0),MATCH(J$1,products!$A$1:$G$1,0))</f>
        <v>Standard</v>
      </c>
      <c r="K4005">
        <f>INDEX(products!$A$1:$G$5001,MATCH(orders!$D4005,products!$A$1:$A$5001,0),MATCH(K$1,products!$A$1:$G$1,0))</f>
        <v>5</v>
      </c>
      <c r="L4005" s="3">
        <f>INDEX(products!$A$1:$G$5001,MATCH(orders!$D4005,products!$A$1:$A$5001,0),MATCH(L$1,products!$A$1:$G$1,0))</f>
        <v>4.1028333333333338</v>
      </c>
      <c r="M4005" s="3">
        <f t="shared" si="62"/>
        <v>12.308500000000002</v>
      </c>
      <c r="N4005" t="str">
        <f>_xlfn.XLOOKUP(Orders[[#This Row],[Customer ID]],customers!$A$1:$A$4972,customers!$I$1:$I$4972,,0)</f>
        <v>Yes</v>
      </c>
    </row>
    <row r="4006" spans="1:14" x14ac:dyDescent="0.25">
      <c r="A4006" t="s">
        <v>18384</v>
      </c>
      <c r="B4006" s="2">
        <v>45220</v>
      </c>
      <c r="C4006" t="s">
        <v>18385</v>
      </c>
      <c r="D4006" t="s">
        <v>18386</v>
      </c>
      <c r="E4006">
        <v>4</v>
      </c>
      <c r="F4006" t="str">
        <f>_xlfn.XLOOKUP(C4006,customers!$A$1:$A$4972,customers!B$1:B$4972,,0)</f>
        <v>Dr. Holly Anderson</v>
      </c>
      <c r="H4006" t="str">
        <f>_xlfn.XLOOKUP(C4006,customers!$A$1:$A$4972,customers!$G$1:$G$4972,,0)</f>
        <v>Japan</v>
      </c>
      <c r="I4006" t="str">
        <f>INDEX(products!$A$1:$G$5001,MATCH(orders!$D4006,products!$A$1:$A$5001,0),MATCH(I$1,products!$A$1:$G$1,0))</f>
        <v>Money Transfers</v>
      </c>
      <c r="J4006" t="str">
        <f>INDEX(products!$A$1:$G$5001,MATCH(orders!$D4006,products!$A$1:$A$5001,0),MATCH(J$1,products!$A$1:$G$1,0))</f>
        <v>Standard</v>
      </c>
      <c r="K4006">
        <f>INDEX(products!$A$1:$G$5001,MATCH(orders!$D4006,products!$A$1:$A$5001,0),MATCH(K$1,products!$A$1:$G$1,0))</f>
        <v>10</v>
      </c>
      <c r="L4006" s="3">
        <f>INDEX(products!$A$1:$G$5001,MATCH(orders!$D4006,products!$A$1:$A$5001,0),MATCH(L$1,products!$A$1:$G$1,0))</f>
        <v>8.1591666666666676</v>
      </c>
      <c r="M4006" s="3">
        <f t="shared" si="62"/>
        <v>32.63666666666667</v>
      </c>
      <c r="N4006" t="str">
        <f>_xlfn.XLOOKUP(Orders[[#This Row],[Customer ID]],customers!$A$1:$A$4972,customers!$I$1:$I$4972,,0)</f>
        <v>No</v>
      </c>
    </row>
    <row r="4007" spans="1:14" x14ac:dyDescent="0.25">
      <c r="A4007" t="s">
        <v>18388</v>
      </c>
      <c r="B4007" s="2">
        <v>45221</v>
      </c>
      <c r="C4007" t="s">
        <v>18389</v>
      </c>
      <c r="D4007" t="s">
        <v>18390</v>
      </c>
      <c r="E4007">
        <v>2</v>
      </c>
      <c r="F4007" t="str">
        <f>_xlfn.XLOOKUP(C4007,customers!$A$1:$A$4972,customers!B$1:B$4972,,0)</f>
        <v>Kathryn Silva</v>
      </c>
      <c r="H4007" t="str">
        <f>_xlfn.XLOOKUP(C4007,customers!$A$1:$A$4972,customers!$G$1:$G$4972,,0)</f>
        <v>South Africa</v>
      </c>
      <c r="I4007" t="str">
        <f>INDEX(products!$A$1:$G$5001,MATCH(orders!$D4007,products!$A$1:$A$5001,0),MATCH(I$1,products!$A$1:$G$1,0))</f>
        <v>Money Transfers</v>
      </c>
      <c r="J4007" t="str">
        <f>INDEX(products!$A$1:$G$5001,MATCH(orders!$D4007,products!$A$1:$A$5001,0),MATCH(J$1,products!$A$1:$G$1,0))</f>
        <v>Standard</v>
      </c>
      <c r="K4007">
        <f>INDEX(products!$A$1:$G$5001,MATCH(orders!$D4007,products!$A$1:$A$5001,0),MATCH(K$1,products!$A$1:$G$1,0))</f>
        <v>3</v>
      </c>
      <c r="L4007" s="3">
        <f>INDEX(products!$A$1:$G$5001,MATCH(orders!$D4007,products!$A$1:$A$5001,0),MATCH(L$1,products!$A$1:$G$1,0))</f>
        <v>2.804533333333334</v>
      </c>
      <c r="M4007" s="3">
        <f t="shared" si="62"/>
        <v>5.609066666666668</v>
      </c>
      <c r="N4007" t="str">
        <f>_xlfn.XLOOKUP(Orders[[#This Row],[Customer ID]],customers!$A$1:$A$4972,customers!$I$1:$I$4972,,0)</f>
        <v>Yes</v>
      </c>
    </row>
    <row r="4008" spans="1:14" x14ac:dyDescent="0.25">
      <c r="A4008" t="s">
        <v>18392</v>
      </c>
      <c r="B4008" s="2">
        <v>45221</v>
      </c>
      <c r="C4008" t="s">
        <v>18393</v>
      </c>
      <c r="D4008" t="s">
        <v>18394</v>
      </c>
      <c r="E4008">
        <v>4</v>
      </c>
      <c r="F4008" t="str">
        <f>_xlfn.XLOOKUP(C4008,customers!$A$1:$A$4972,customers!B$1:B$4972,,0)</f>
        <v>Cynthia Martin</v>
      </c>
      <c r="H4008" t="str">
        <f>_xlfn.XLOOKUP(C4008,customers!$A$1:$A$4972,customers!$G$1:$G$4972,,0)</f>
        <v>Brazil</v>
      </c>
      <c r="I4008" t="str">
        <f>INDEX(products!$A$1:$G$5001,MATCH(orders!$D4008,products!$A$1:$A$5001,0),MATCH(I$1,products!$A$1:$G$1,0))</f>
        <v>Credit Cards</v>
      </c>
      <c r="J4008" t="str">
        <f>INDEX(products!$A$1:$G$5001,MATCH(orders!$D4008,products!$A$1:$A$5001,0),MATCH(J$1,products!$A$1:$G$1,0))</f>
        <v>Standard</v>
      </c>
      <c r="K4008">
        <f>INDEX(products!$A$1:$G$5001,MATCH(orders!$D4008,products!$A$1:$A$5001,0),MATCH(K$1,products!$A$1:$G$1,0))</f>
        <v>10</v>
      </c>
      <c r="L4008" s="3">
        <f>INDEX(products!$A$1:$G$5001,MATCH(orders!$D4008,products!$A$1:$A$5001,0),MATCH(L$1,products!$A$1:$G$1,0))</f>
        <v>10.2774</v>
      </c>
      <c r="M4008" s="3">
        <f t="shared" si="62"/>
        <v>41.1096</v>
      </c>
      <c r="N4008" t="str">
        <f>_xlfn.XLOOKUP(Orders[[#This Row],[Customer ID]],customers!$A$1:$A$4972,customers!$I$1:$I$4972,,0)</f>
        <v>No</v>
      </c>
    </row>
    <row r="4009" spans="1:14" x14ac:dyDescent="0.25">
      <c r="A4009" t="s">
        <v>18396</v>
      </c>
      <c r="B4009" s="2">
        <v>45222</v>
      </c>
      <c r="C4009" t="s">
        <v>18397</v>
      </c>
      <c r="D4009" t="s">
        <v>18398</v>
      </c>
      <c r="E4009">
        <v>2</v>
      </c>
      <c r="F4009" t="str">
        <f>_xlfn.XLOOKUP(C4009,customers!$A$1:$A$4972,customers!B$1:B$4972,,0)</f>
        <v>Alexis Ford</v>
      </c>
      <c r="H4009" t="str">
        <f>_xlfn.XLOOKUP(C4009,customers!$A$1:$A$4972,customers!$G$1:$G$4972,,0)</f>
        <v>South Africa</v>
      </c>
      <c r="I4009" t="str">
        <f>INDEX(products!$A$1:$G$5001,MATCH(orders!$D4009,products!$A$1:$A$5001,0),MATCH(I$1,products!$A$1:$G$1,0))</f>
        <v>Credit Cards</v>
      </c>
      <c r="J4009" t="str">
        <f>INDEX(products!$A$1:$G$5001,MATCH(orders!$D4009,products!$A$1:$A$5001,0),MATCH(J$1,products!$A$1:$G$1,0))</f>
        <v>VIP</v>
      </c>
      <c r="K4009">
        <f>INDEX(products!$A$1:$G$5001,MATCH(orders!$D4009,products!$A$1:$A$5001,0),MATCH(K$1,products!$A$1:$G$1,0))</f>
        <v>3</v>
      </c>
      <c r="L4009" s="3">
        <f>INDEX(products!$A$1:$G$5001,MATCH(orders!$D4009,products!$A$1:$A$5001,0),MATCH(L$1,products!$A$1:$G$1,0))</f>
        <v>3.225366666666666</v>
      </c>
      <c r="M4009" s="3">
        <f t="shared" si="62"/>
        <v>6.4507333333333321</v>
      </c>
      <c r="N4009" t="str">
        <f>_xlfn.XLOOKUP(Orders[[#This Row],[Customer ID]],customers!$A$1:$A$4972,customers!$I$1:$I$4972,,0)</f>
        <v>No</v>
      </c>
    </row>
    <row r="4010" spans="1:14" x14ac:dyDescent="0.25">
      <c r="A4010" t="s">
        <v>18400</v>
      </c>
      <c r="B4010" s="2">
        <v>45222</v>
      </c>
      <c r="C4010" t="s">
        <v>18401</v>
      </c>
      <c r="D4010" t="s">
        <v>18402</v>
      </c>
      <c r="E4010">
        <v>4</v>
      </c>
      <c r="F4010" t="str">
        <f>_xlfn.XLOOKUP(C4010,customers!$A$1:$A$4972,customers!B$1:B$4972,,0)</f>
        <v>Jill Avery</v>
      </c>
      <c r="H4010" t="str">
        <f>_xlfn.XLOOKUP(C4010,customers!$A$1:$A$4972,customers!$G$1:$G$4972,,0)</f>
        <v>South Africa</v>
      </c>
      <c r="I4010" t="str">
        <f>INDEX(products!$A$1:$G$5001,MATCH(orders!$D4010,products!$A$1:$A$5001,0),MATCH(I$1,products!$A$1:$G$1,0))</f>
        <v>Loans</v>
      </c>
      <c r="J4010" t="str">
        <f>INDEX(products!$A$1:$G$5001,MATCH(orders!$D4010,products!$A$1:$A$5001,0),MATCH(J$1,products!$A$1:$G$1,0))</f>
        <v>Premium</v>
      </c>
      <c r="K4010">
        <f>INDEX(products!$A$1:$G$5001,MATCH(orders!$D4010,products!$A$1:$A$5001,0),MATCH(K$1,products!$A$1:$G$1,0))</f>
        <v>10</v>
      </c>
      <c r="L4010" s="3">
        <f>INDEX(products!$A$1:$G$5001,MATCH(orders!$D4010,products!$A$1:$A$5001,0),MATCH(L$1,products!$A$1:$G$1,0))</f>
        <v>13.46363333333333</v>
      </c>
      <c r="M4010" s="3">
        <f t="shared" si="62"/>
        <v>53.854533333333322</v>
      </c>
      <c r="N4010" t="str">
        <f>_xlfn.XLOOKUP(Orders[[#This Row],[Customer ID]],customers!$A$1:$A$4972,customers!$I$1:$I$4972,,0)</f>
        <v>Yes</v>
      </c>
    </row>
    <row r="4011" spans="1:14" x14ac:dyDescent="0.25">
      <c r="A4011" t="s">
        <v>18404</v>
      </c>
      <c r="B4011" s="2">
        <v>45223</v>
      </c>
      <c r="C4011" t="s">
        <v>18405</v>
      </c>
      <c r="D4011" t="s">
        <v>18406</v>
      </c>
      <c r="E4011">
        <v>4</v>
      </c>
      <c r="F4011" t="str">
        <f>_xlfn.XLOOKUP(C4011,customers!$A$1:$A$4972,customers!B$1:B$4972,,0)</f>
        <v>Eric Green</v>
      </c>
      <c r="H4011" t="str">
        <f>_xlfn.XLOOKUP(C4011,customers!$A$1:$A$4972,customers!$G$1:$G$4972,,0)</f>
        <v>Brazil</v>
      </c>
      <c r="I4011" t="str">
        <f>INDEX(products!$A$1:$G$5001,MATCH(orders!$D4011,products!$A$1:$A$5001,0),MATCH(I$1,products!$A$1:$G$1,0))</f>
        <v>Investments</v>
      </c>
      <c r="J4011" t="str">
        <f>INDEX(products!$A$1:$G$5001,MATCH(orders!$D4011,products!$A$1:$A$5001,0),MATCH(J$1,products!$A$1:$G$1,0))</f>
        <v>Premium</v>
      </c>
      <c r="K4011">
        <f>INDEX(products!$A$1:$G$5001,MATCH(orders!$D4011,products!$A$1:$A$5001,0),MATCH(K$1,products!$A$1:$G$1,0))</f>
        <v>10</v>
      </c>
      <c r="L4011" s="3">
        <f>INDEX(products!$A$1:$G$5001,MATCH(orders!$D4011,products!$A$1:$A$5001,0),MATCH(L$1,products!$A$1:$G$1,0))</f>
        <v>7.2334666666666676</v>
      </c>
      <c r="M4011" s="3">
        <f t="shared" si="62"/>
        <v>28.93386666666667</v>
      </c>
      <c r="N4011" t="str">
        <f>_xlfn.XLOOKUP(Orders[[#This Row],[Customer ID]],customers!$A$1:$A$4972,customers!$I$1:$I$4972,,0)</f>
        <v>No</v>
      </c>
    </row>
    <row r="4012" spans="1:14" x14ac:dyDescent="0.25">
      <c r="A4012" t="s">
        <v>18408</v>
      </c>
      <c r="B4012" s="2">
        <v>45223</v>
      </c>
      <c r="C4012" t="s">
        <v>18409</v>
      </c>
      <c r="D4012" t="s">
        <v>18410</v>
      </c>
      <c r="E4012">
        <v>2</v>
      </c>
      <c r="F4012" t="str">
        <f>_xlfn.XLOOKUP(C4012,customers!$A$1:$A$4972,customers!B$1:B$4972,,0)</f>
        <v>Samantha Morrison</v>
      </c>
      <c r="H4012" t="str">
        <f>_xlfn.XLOOKUP(C4012,customers!$A$1:$A$4972,customers!$G$1:$G$4972,,0)</f>
        <v>Brazil</v>
      </c>
      <c r="I4012" t="str">
        <f>INDEX(products!$A$1:$G$5001,MATCH(orders!$D4012,products!$A$1:$A$5001,0),MATCH(I$1,products!$A$1:$G$1,0))</f>
        <v>Credit Cards</v>
      </c>
      <c r="J4012" t="str">
        <f>INDEX(products!$A$1:$G$5001,MATCH(orders!$D4012,products!$A$1:$A$5001,0),MATCH(J$1,products!$A$1:$G$1,0))</f>
        <v>Standard</v>
      </c>
      <c r="K4012">
        <f>INDEX(products!$A$1:$G$5001,MATCH(orders!$D4012,products!$A$1:$A$5001,0),MATCH(K$1,products!$A$1:$G$1,0))</f>
        <v>3</v>
      </c>
      <c r="L4012" s="3">
        <f>INDEX(products!$A$1:$G$5001,MATCH(orders!$D4012,products!$A$1:$A$5001,0),MATCH(L$1,products!$A$1:$G$1,0))</f>
        <v>2.1040333333333341</v>
      </c>
      <c r="M4012" s="3">
        <f t="shared" si="62"/>
        <v>4.2080666666666682</v>
      </c>
      <c r="N4012" t="str">
        <f>_xlfn.XLOOKUP(Orders[[#This Row],[Customer ID]],customers!$A$1:$A$4972,customers!$I$1:$I$4972,,0)</f>
        <v>Yes</v>
      </c>
    </row>
    <row r="4013" spans="1:14" x14ac:dyDescent="0.25">
      <c r="A4013" t="s">
        <v>18412</v>
      </c>
      <c r="B4013" s="2">
        <v>45223</v>
      </c>
      <c r="C4013" t="s">
        <v>18413</v>
      </c>
      <c r="D4013" t="s">
        <v>18414</v>
      </c>
      <c r="E4013">
        <v>3</v>
      </c>
      <c r="F4013" t="str">
        <f>_xlfn.XLOOKUP(C4013,customers!$A$1:$A$4972,customers!B$1:B$4972,,0)</f>
        <v>Christine Garcia</v>
      </c>
      <c r="H4013" t="str">
        <f>_xlfn.XLOOKUP(C4013,customers!$A$1:$A$4972,customers!$G$1:$G$4972,,0)</f>
        <v>Brazil</v>
      </c>
      <c r="I4013" t="str">
        <f>INDEX(products!$A$1:$G$5001,MATCH(orders!$D4013,products!$A$1:$A$5001,0),MATCH(I$1,products!$A$1:$G$1,0))</f>
        <v>Loans</v>
      </c>
      <c r="J4013" t="str">
        <f>INDEX(products!$A$1:$G$5001,MATCH(orders!$D4013,products!$A$1:$A$5001,0),MATCH(J$1,products!$A$1:$G$1,0))</f>
        <v>Standard</v>
      </c>
      <c r="K4013">
        <f>INDEX(products!$A$1:$G$5001,MATCH(orders!$D4013,products!$A$1:$A$5001,0),MATCH(K$1,products!$A$1:$G$1,0))</f>
        <v>5</v>
      </c>
      <c r="L4013" s="3">
        <f>INDEX(products!$A$1:$G$5001,MATCH(orders!$D4013,products!$A$1:$A$5001,0),MATCH(L$1,products!$A$1:$G$1,0))</f>
        <v>5.2928999999999986</v>
      </c>
      <c r="M4013" s="3">
        <f t="shared" si="62"/>
        <v>15.878699999999995</v>
      </c>
      <c r="N4013" t="str">
        <f>_xlfn.XLOOKUP(Orders[[#This Row],[Customer ID]],customers!$A$1:$A$4972,customers!$I$1:$I$4972,,0)</f>
        <v>No</v>
      </c>
    </row>
    <row r="4014" spans="1:14" x14ac:dyDescent="0.25">
      <c r="A4014" t="s">
        <v>18416</v>
      </c>
      <c r="B4014" s="2">
        <v>45224</v>
      </c>
      <c r="C4014" t="s">
        <v>18417</v>
      </c>
      <c r="D4014" t="s">
        <v>18418</v>
      </c>
      <c r="E4014">
        <v>2</v>
      </c>
      <c r="F4014" t="str">
        <f>_xlfn.XLOOKUP(C4014,customers!$A$1:$A$4972,customers!B$1:B$4972,,0)</f>
        <v>Antonio Smith</v>
      </c>
      <c r="H4014" t="str">
        <f>_xlfn.XLOOKUP(C4014,customers!$A$1:$A$4972,customers!$G$1:$G$4972,,0)</f>
        <v>Brazil</v>
      </c>
      <c r="I4014" t="str">
        <f>INDEX(products!$A$1:$G$5001,MATCH(orders!$D4014,products!$A$1:$A$5001,0),MATCH(I$1,products!$A$1:$G$1,0))</f>
        <v>Investments</v>
      </c>
      <c r="J4014" t="str">
        <f>INDEX(products!$A$1:$G$5001,MATCH(orders!$D4014,products!$A$1:$A$5001,0),MATCH(J$1,products!$A$1:$G$1,0))</f>
        <v>Standard</v>
      </c>
      <c r="K4014">
        <f>INDEX(products!$A$1:$G$5001,MATCH(orders!$D4014,products!$A$1:$A$5001,0),MATCH(K$1,products!$A$1:$G$1,0))</f>
        <v>3</v>
      </c>
      <c r="L4014" s="3">
        <f>INDEX(products!$A$1:$G$5001,MATCH(orders!$D4014,products!$A$1:$A$5001,0),MATCH(L$1,products!$A$1:$G$1,0))</f>
        <v>4.0914999999999999</v>
      </c>
      <c r="M4014" s="3">
        <f t="shared" si="62"/>
        <v>8.1829999999999998</v>
      </c>
      <c r="N4014" t="str">
        <f>_xlfn.XLOOKUP(Orders[[#This Row],[Customer ID]],customers!$A$1:$A$4972,customers!$I$1:$I$4972,,0)</f>
        <v>Yes</v>
      </c>
    </row>
    <row r="4015" spans="1:14" x14ac:dyDescent="0.25">
      <c r="A4015" t="s">
        <v>18420</v>
      </c>
      <c r="B4015" s="2">
        <v>45224</v>
      </c>
      <c r="C4015" t="s">
        <v>18421</v>
      </c>
      <c r="D4015" t="s">
        <v>18422</v>
      </c>
      <c r="E4015">
        <v>1</v>
      </c>
      <c r="F4015" t="str">
        <f>_xlfn.XLOOKUP(C4015,customers!$A$1:$A$4972,customers!B$1:B$4972,,0)</f>
        <v>John Bennett</v>
      </c>
      <c r="H4015" t="str">
        <f>_xlfn.XLOOKUP(C4015,customers!$A$1:$A$4972,customers!$G$1:$G$4972,,0)</f>
        <v>Brazil</v>
      </c>
      <c r="I4015" t="str">
        <f>INDEX(products!$A$1:$G$5001,MATCH(orders!$D4015,products!$A$1:$A$5001,0),MATCH(I$1,products!$A$1:$G$1,0))</f>
        <v>Loans</v>
      </c>
      <c r="J4015" t="str">
        <f>INDEX(products!$A$1:$G$5001,MATCH(orders!$D4015,products!$A$1:$A$5001,0),MATCH(J$1,products!$A$1:$G$1,0))</f>
        <v>Premium</v>
      </c>
      <c r="K4015">
        <f>INDEX(products!$A$1:$G$5001,MATCH(orders!$D4015,products!$A$1:$A$5001,0),MATCH(K$1,products!$A$1:$G$1,0))</f>
        <v>1</v>
      </c>
      <c r="L4015" s="3">
        <f>INDEX(products!$A$1:$G$5001,MATCH(orders!$D4015,products!$A$1:$A$5001,0),MATCH(L$1,products!$A$1:$G$1,0))</f>
        <v>0.86009999999999998</v>
      </c>
      <c r="M4015" s="3">
        <f t="shared" si="62"/>
        <v>0.86009999999999998</v>
      </c>
      <c r="N4015" t="str">
        <f>_xlfn.XLOOKUP(Orders[[#This Row],[Customer ID]],customers!$A$1:$A$4972,customers!$I$1:$I$4972,,0)</f>
        <v>Yes</v>
      </c>
    </row>
    <row r="4016" spans="1:14" x14ac:dyDescent="0.25">
      <c r="A4016" t="s">
        <v>18424</v>
      </c>
      <c r="B4016" s="2">
        <v>45225</v>
      </c>
      <c r="C4016" t="s">
        <v>18425</v>
      </c>
      <c r="D4016" t="s">
        <v>18426</v>
      </c>
      <c r="E4016">
        <v>1</v>
      </c>
      <c r="F4016" t="str">
        <f>_xlfn.XLOOKUP(C4016,customers!$A$1:$A$4972,customers!B$1:B$4972,,0)</f>
        <v>Ashley Phillips</v>
      </c>
      <c r="H4016" t="str">
        <f>_xlfn.XLOOKUP(C4016,customers!$A$1:$A$4972,customers!$G$1:$G$4972,,0)</f>
        <v>South Africa</v>
      </c>
      <c r="I4016" t="str">
        <f>INDEX(products!$A$1:$G$5001,MATCH(orders!$D4016,products!$A$1:$A$5001,0),MATCH(I$1,products!$A$1:$G$1,0))</f>
        <v>Credit Cards</v>
      </c>
      <c r="J4016" t="str">
        <f>INDEX(products!$A$1:$G$5001,MATCH(orders!$D4016,products!$A$1:$A$5001,0),MATCH(J$1,products!$A$1:$G$1,0))</f>
        <v>Premium</v>
      </c>
      <c r="K4016">
        <f>INDEX(products!$A$1:$G$5001,MATCH(orders!$D4016,products!$A$1:$A$5001,0),MATCH(K$1,products!$A$1:$G$1,0))</f>
        <v>1</v>
      </c>
      <c r="L4016" s="3">
        <f>INDEX(products!$A$1:$G$5001,MATCH(orders!$D4016,products!$A$1:$A$5001,0),MATCH(L$1,products!$A$1:$G$1,0))</f>
        <v>1.3081666666666669</v>
      </c>
      <c r="M4016" s="3">
        <f t="shared" si="62"/>
        <v>1.3081666666666669</v>
      </c>
      <c r="N4016" t="str">
        <f>_xlfn.XLOOKUP(Orders[[#This Row],[Customer ID]],customers!$A$1:$A$4972,customers!$I$1:$I$4972,,0)</f>
        <v>Yes</v>
      </c>
    </row>
    <row r="4017" spans="1:14" x14ac:dyDescent="0.25">
      <c r="A4017" t="s">
        <v>18428</v>
      </c>
      <c r="B4017" s="2">
        <v>45225</v>
      </c>
      <c r="C4017" t="s">
        <v>18429</v>
      </c>
      <c r="D4017" t="s">
        <v>18430</v>
      </c>
      <c r="E4017">
        <v>2</v>
      </c>
      <c r="F4017" t="str">
        <f>_xlfn.XLOOKUP(C4017,customers!$A$1:$A$4972,customers!B$1:B$4972,,0)</f>
        <v>Tammy Harrison</v>
      </c>
      <c r="H4017" t="str">
        <f>_xlfn.XLOOKUP(C4017,customers!$A$1:$A$4972,customers!$G$1:$G$4972,,0)</f>
        <v>Germany</v>
      </c>
      <c r="I4017" t="str">
        <f>INDEX(products!$A$1:$G$5001,MATCH(orders!$D4017,products!$A$1:$A$5001,0),MATCH(I$1,products!$A$1:$G$1,0))</f>
        <v>Loans</v>
      </c>
      <c r="J4017" t="str">
        <f>INDEX(products!$A$1:$G$5001,MATCH(orders!$D4017,products!$A$1:$A$5001,0),MATCH(J$1,products!$A$1:$G$1,0))</f>
        <v>Standard</v>
      </c>
      <c r="K4017">
        <f>INDEX(products!$A$1:$G$5001,MATCH(orders!$D4017,products!$A$1:$A$5001,0),MATCH(K$1,products!$A$1:$G$1,0))</f>
        <v>3</v>
      </c>
      <c r="L4017" s="3">
        <f>INDEX(products!$A$1:$G$5001,MATCH(orders!$D4017,products!$A$1:$A$5001,0),MATCH(L$1,products!$A$1:$G$1,0))</f>
        <v>2.7795000000000001</v>
      </c>
      <c r="M4017" s="3">
        <f t="shared" si="62"/>
        <v>5.5590000000000002</v>
      </c>
      <c r="N4017" t="str">
        <f>_xlfn.XLOOKUP(Orders[[#This Row],[Customer ID]],customers!$A$1:$A$4972,customers!$I$1:$I$4972,,0)</f>
        <v>Yes</v>
      </c>
    </row>
    <row r="4018" spans="1:14" x14ac:dyDescent="0.25">
      <c r="A4018" t="s">
        <v>18432</v>
      </c>
      <c r="B4018" s="2">
        <v>45226</v>
      </c>
      <c r="C4018" t="s">
        <v>12616</v>
      </c>
      <c r="D4018" t="s">
        <v>18433</v>
      </c>
      <c r="E4018">
        <v>4</v>
      </c>
      <c r="F4018" t="str">
        <f>_xlfn.XLOOKUP(C4018,customers!$A$1:$A$4972,customers!B$1:B$4972,,0)</f>
        <v>William Simmons</v>
      </c>
      <c r="H4018" t="str">
        <f>_xlfn.XLOOKUP(C4018,customers!$A$1:$A$4972,customers!$G$1:$G$4972,,0)</f>
        <v>South Africa</v>
      </c>
      <c r="I4018" t="str">
        <f>INDEX(products!$A$1:$G$5001,MATCH(orders!$D4018,products!$A$1:$A$5001,0),MATCH(I$1,products!$A$1:$G$1,0))</f>
        <v>Investments</v>
      </c>
      <c r="J4018" t="str">
        <f>INDEX(products!$A$1:$G$5001,MATCH(orders!$D4018,products!$A$1:$A$5001,0),MATCH(J$1,products!$A$1:$G$1,0))</f>
        <v>VIP</v>
      </c>
      <c r="K4018">
        <f>INDEX(products!$A$1:$G$5001,MATCH(orders!$D4018,products!$A$1:$A$5001,0),MATCH(K$1,products!$A$1:$G$1,0))</f>
        <v>10</v>
      </c>
      <c r="L4018" s="3">
        <f>INDEX(products!$A$1:$G$5001,MATCH(orders!$D4018,products!$A$1:$A$5001,0),MATCH(L$1,products!$A$1:$G$1,0))</f>
        <v>15.527533333333331</v>
      </c>
      <c r="M4018" s="3">
        <f t="shared" si="62"/>
        <v>62.110133333333323</v>
      </c>
      <c r="N4018" t="str">
        <f>_xlfn.XLOOKUP(Orders[[#This Row],[Customer ID]],customers!$A$1:$A$4972,customers!$I$1:$I$4972,,0)</f>
        <v>Yes</v>
      </c>
    </row>
    <row r="4019" spans="1:14" x14ac:dyDescent="0.25">
      <c r="A4019" t="s">
        <v>18434</v>
      </c>
      <c r="B4019" s="2">
        <v>45226</v>
      </c>
      <c r="C4019" t="s">
        <v>18435</v>
      </c>
      <c r="D4019" t="s">
        <v>18436</v>
      </c>
      <c r="E4019">
        <v>1</v>
      </c>
      <c r="F4019" t="str">
        <f>_xlfn.XLOOKUP(C4019,customers!$A$1:$A$4972,customers!B$1:B$4972,,0)</f>
        <v>Kristin Lane</v>
      </c>
      <c r="H4019" t="str">
        <f>_xlfn.XLOOKUP(C4019,customers!$A$1:$A$4972,customers!$G$1:$G$4972,,0)</f>
        <v>United States</v>
      </c>
      <c r="I4019" t="str">
        <f>INDEX(products!$A$1:$G$5001,MATCH(orders!$D4019,products!$A$1:$A$5001,0),MATCH(I$1,products!$A$1:$G$1,0))</f>
        <v>Investments</v>
      </c>
      <c r="J4019" t="str">
        <f>INDEX(products!$A$1:$G$5001,MATCH(orders!$D4019,products!$A$1:$A$5001,0),MATCH(J$1,products!$A$1:$G$1,0))</f>
        <v>Premium</v>
      </c>
      <c r="K4019">
        <f>INDEX(products!$A$1:$G$5001,MATCH(orders!$D4019,products!$A$1:$A$5001,0),MATCH(K$1,products!$A$1:$G$1,0))</f>
        <v>1</v>
      </c>
      <c r="L4019" s="3">
        <f>INDEX(products!$A$1:$G$5001,MATCH(orders!$D4019,products!$A$1:$A$5001,0),MATCH(L$1,products!$A$1:$G$1,0))</f>
        <v>1.5623666666666669</v>
      </c>
      <c r="M4019" s="3">
        <f t="shared" si="62"/>
        <v>1.5623666666666669</v>
      </c>
      <c r="N4019" t="str">
        <f>_xlfn.XLOOKUP(Orders[[#This Row],[Customer ID]],customers!$A$1:$A$4972,customers!$I$1:$I$4972,,0)</f>
        <v>Yes</v>
      </c>
    </row>
    <row r="4020" spans="1:14" x14ac:dyDescent="0.25">
      <c r="A4020" t="s">
        <v>18438</v>
      </c>
      <c r="B4020" s="2">
        <v>45227</v>
      </c>
      <c r="C4020" t="s">
        <v>18439</v>
      </c>
      <c r="D4020" t="s">
        <v>18440</v>
      </c>
      <c r="E4020">
        <v>1</v>
      </c>
      <c r="F4020" t="str">
        <f>_xlfn.XLOOKUP(C4020,customers!$A$1:$A$4972,customers!B$1:B$4972,,0)</f>
        <v>Leslie Burke</v>
      </c>
      <c r="H4020" t="str">
        <f>_xlfn.XLOOKUP(C4020,customers!$A$1:$A$4972,customers!$G$1:$G$4972,,0)</f>
        <v>Germany</v>
      </c>
      <c r="I4020" t="str">
        <f>INDEX(products!$A$1:$G$5001,MATCH(orders!$D4020,products!$A$1:$A$5001,0),MATCH(I$1,products!$A$1:$G$1,0))</f>
        <v>Loans</v>
      </c>
      <c r="J4020" t="str">
        <f>INDEX(products!$A$1:$G$5001,MATCH(orders!$D4020,products!$A$1:$A$5001,0),MATCH(J$1,products!$A$1:$G$1,0))</f>
        <v>Premium</v>
      </c>
      <c r="K4020">
        <f>INDEX(products!$A$1:$G$5001,MATCH(orders!$D4020,products!$A$1:$A$5001,0),MATCH(K$1,products!$A$1:$G$1,0))</f>
        <v>1</v>
      </c>
      <c r="L4020" s="3">
        <f>INDEX(products!$A$1:$G$5001,MATCH(orders!$D4020,products!$A$1:$A$5001,0),MATCH(L$1,products!$A$1:$G$1,0))</f>
        <v>0.96396666666666675</v>
      </c>
      <c r="M4020" s="3">
        <f t="shared" si="62"/>
        <v>0.96396666666666675</v>
      </c>
      <c r="N4020" t="str">
        <f>_xlfn.XLOOKUP(Orders[[#This Row],[Customer ID]],customers!$A$1:$A$4972,customers!$I$1:$I$4972,,0)</f>
        <v>No</v>
      </c>
    </row>
    <row r="4021" spans="1:14" x14ac:dyDescent="0.25">
      <c r="A4021" t="s">
        <v>18442</v>
      </c>
      <c r="B4021" s="2">
        <v>45227</v>
      </c>
      <c r="C4021" t="s">
        <v>18443</v>
      </c>
      <c r="D4021" t="s">
        <v>18444</v>
      </c>
      <c r="E4021">
        <v>4</v>
      </c>
      <c r="F4021" t="str">
        <f>_xlfn.XLOOKUP(C4021,customers!$A$1:$A$4972,customers!B$1:B$4972,,0)</f>
        <v>Tara Shaw</v>
      </c>
      <c r="H4021" t="str">
        <f>_xlfn.XLOOKUP(C4021,customers!$A$1:$A$4972,customers!$G$1:$G$4972,,0)</f>
        <v>Germany</v>
      </c>
      <c r="I4021" t="str">
        <f>INDEX(products!$A$1:$G$5001,MATCH(orders!$D4021,products!$A$1:$A$5001,0),MATCH(I$1,products!$A$1:$G$1,0))</f>
        <v>Investments</v>
      </c>
      <c r="J4021" t="str">
        <f>INDEX(products!$A$1:$G$5001,MATCH(orders!$D4021,products!$A$1:$A$5001,0),MATCH(J$1,products!$A$1:$G$1,0))</f>
        <v>Standard</v>
      </c>
      <c r="K4021">
        <f>INDEX(products!$A$1:$G$5001,MATCH(orders!$D4021,products!$A$1:$A$5001,0),MATCH(K$1,products!$A$1:$G$1,0))</f>
        <v>10</v>
      </c>
      <c r="L4021" s="3">
        <f>INDEX(products!$A$1:$G$5001,MATCH(orders!$D4021,products!$A$1:$A$5001,0),MATCH(L$1,products!$A$1:$G$1,0))</f>
        <v>8.9665999999999997</v>
      </c>
      <c r="M4021" s="3">
        <f t="shared" si="62"/>
        <v>35.866399999999999</v>
      </c>
      <c r="N4021" t="str">
        <f>_xlfn.XLOOKUP(Orders[[#This Row],[Customer ID]],customers!$A$1:$A$4972,customers!$I$1:$I$4972,,0)</f>
        <v>No</v>
      </c>
    </row>
    <row r="4022" spans="1:14" x14ac:dyDescent="0.25">
      <c r="A4022" t="s">
        <v>18446</v>
      </c>
      <c r="B4022" s="2">
        <v>45227</v>
      </c>
      <c r="C4022" t="s">
        <v>18447</v>
      </c>
      <c r="D4022" t="s">
        <v>18448</v>
      </c>
      <c r="E4022">
        <v>4</v>
      </c>
      <c r="F4022" t="str">
        <f>_xlfn.XLOOKUP(C4022,customers!$A$1:$A$4972,customers!B$1:B$4972,,0)</f>
        <v>Kevin Hampton</v>
      </c>
      <c r="H4022" t="str">
        <f>_xlfn.XLOOKUP(C4022,customers!$A$1:$A$4972,customers!$G$1:$G$4972,,0)</f>
        <v>South Africa</v>
      </c>
      <c r="I4022" t="str">
        <f>INDEX(products!$A$1:$G$5001,MATCH(orders!$D4022,products!$A$1:$A$5001,0),MATCH(I$1,products!$A$1:$G$1,0))</f>
        <v>Loans</v>
      </c>
      <c r="J4022" t="str">
        <f>INDEX(products!$A$1:$G$5001,MATCH(orders!$D4022,products!$A$1:$A$5001,0),MATCH(J$1,products!$A$1:$G$1,0))</f>
        <v>VIP</v>
      </c>
      <c r="K4022">
        <f>INDEX(products!$A$1:$G$5001,MATCH(orders!$D4022,products!$A$1:$A$5001,0),MATCH(K$1,products!$A$1:$G$1,0))</f>
        <v>10</v>
      </c>
      <c r="L4022" s="3">
        <f>INDEX(products!$A$1:$G$5001,MATCH(orders!$D4022,products!$A$1:$A$5001,0),MATCH(L$1,products!$A$1:$G$1,0))</f>
        <v>10.7797</v>
      </c>
      <c r="M4022" s="3">
        <f t="shared" si="62"/>
        <v>43.1188</v>
      </c>
      <c r="N4022" t="str">
        <f>_xlfn.XLOOKUP(Orders[[#This Row],[Customer ID]],customers!$A$1:$A$4972,customers!$I$1:$I$4972,,0)</f>
        <v>Yes</v>
      </c>
    </row>
    <row r="4023" spans="1:14" x14ac:dyDescent="0.25">
      <c r="A4023" t="s">
        <v>18450</v>
      </c>
      <c r="B4023" s="2">
        <v>45228</v>
      </c>
      <c r="C4023" t="s">
        <v>18451</v>
      </c>
      <c r="D4023" t="s">
        <v>18452</v>
      </c>
      <c r="E4023">
        <v>3</v>
      </c>
      <c r="F4023" t="str">
        <f>_xlfn.XLOOKUP(C4023,customers!$A$1:$A$4972,customers!B$1:B$4972,,0)</f>
        <v>Cindy Yates MD</v>
      </c>
      <c r="H4023" t="str">
        <f>_xlfn.XLOOKUP(C4023,customers!$A$1:$A$4972,customers!$G$1:$G$4972,,0)</f>
        <v>Brazil</v>
      </c>
      <c r="I4023" t="str">
        <f>INDEX(products!$A$1:$G$5001,MATCH(orders!$D4023,products!$A$1:$A$5001,0),MATCH(I$1,products!$A$1:$G$1,0))</f>
        <v>Investments</v>
      </c>
      <c r="J4023" t="str">
        <f>INDEX(products!$A$1:$G$5001,MATCH(orders!$D4023,products!$A$1:$A$5001,0),MATCH(J$1,products!$A$1:$G$1,0))</f>
        <v>Standard</v>
      </c>
      <c r="K4023">
        <f>INDEX(products!$A$1:$G$5001,MATCH(orders!$D4023,products!$A$1:$A$5001,0),MATCH(K$1,products!$A$1:$G$1,0))</f>
        <v>5</v>
      </c>
      <c r="L4023" s="3">
        <f>INDEX(products!$A$1:$G$5001,MATCH(orders!$D4023,products!$A$1:$A$5001,0),MATCH(L$1,products!$A$1:$G$1,0))</f>
        <v>4.5359999999999996</v>
      </c>
      <c r="M4023" s="3">
        <f t="shared" si="62"/>
        <v>13.607999999999999</v>
      </c>
      <c r="N4023" t="str">
        <f>_xlfn.XLOOKUP(Orders[[#This Row],[Customer ID]],customers!$A$1:$A$4972,customers!$I$1:$I$4972,,0)</f>
        <v>No</v>
      </c>
    </row>
    <row r="4024" spans="1:14" x14ac:dyDescent="0.25">
      <c r="A4024" t="s">
        <v>18454</v>
      </c>
      <c r="B4024" s="2">
        <v>45228</v>
      </c>
      <c r="C4024" t="s">
        <v>18455</v>
      </c>
      <c r="D4024" t="s">
        <v>18456</v>
      </c>
      <c r="E4024">
        <v>4</v>
      </c>
      <c r="F4024" t="str">
        <f>_xlfn.XLOOKUP(C4024,customers!$A$1:$A$4972,customers!B$1:B$4972,,0)</f>
        <v>Robert Jackson</v>
      </c>
      <c r="H4024" t="str">
        <f>_xlfn.XLOOKUP(C4024,customers!$A$1:$A$4972,customers!$G$1:$G$4972,,0)</f>
        <v>Brazil</v>
      </c>
      <c r="I4024" t="str">
        <f>INDEX(products!$A$1:$G$5001,MATCH(orders!$D4024,products!$A$1:$A$5001,0),MATCH(I$1,products!$A$1:$G$1,0))</f>
        <v>Loans</v>
      </c>
      <c r="J4024" t="str">
        <f>INDEX(products!$A$1:$G$5001,MATCH(orders!$D4024,products!$A$1:$A$5001,0),MATCH(J$1,products!$A$1:$G$1,0))</f>
        <v>Standard</v>
      </c>
      <c r="K4024">
        <f>INDEX(products!$A$1:$G$5001,MATCH(orders!$D4024,products!$A$1:$A$5001,0),MATCH(K$1,products!$A$1:$G$1,0))</f>
        <v>10</v>
      </c>
      <c r="L4024" s="3">
        <f>INDEX(products!$A$1:$G$5001,MATCH(orders!$D4024,products!$A$1:$A$5001,0),MATCH(L$1,products!$A$1:$G$1,0))</f>
        <v>13.390499999999999</v>
      </c>
      <c r="M4024" s="3">
        <f t="shared" si="62"/>
        <v>53.561999999999998</v>
      </c>
      <c r="N4024" t="str">
        <f>_xlfn.XLOOKUP(Orders[[#This Row],[Customer ID]],customers!$A$1:$A$4972,customers!$I$1:$I$4972,,0)</f>
        <v>Yes</v>
      </c>
    </row>
    <row r="4025" spans="1:14" x14ac:dyDescent="0.25">
      <c r="A4025" t="s">
        <v>18457</v>
      </c>
      <c r="B4025" s="2">
        <v>45229</v>
      </c>
      <c r="C4025" t="s">
        <v>18458</v>
      </c>
      <c r="D4025" t="s">
        <v>18459</v>
      </c>
      <c r="E4025">
        <v>2</v>
      </c>
      <c r="F4025" t="str">
        <f>_xlfn.XLOOKUP(C4025,customers!$A$1:$A$4972,customers!B$1:B$4972,,0)</f>
        <v>Brianna Chase</v>
      </c>
      <c r="H4025" t="str">
        <f>_xlfn.XLOOKUP(C4025,customers!$A$1:$A$4972,customers!$G$1:$G$4972,,0)</f>
        <v>South Africa</v>
      </c>
      <c r="I4025" t="str">
        <f>INDEX(products!$A$1:$G$5001,MATCH(orders!$D4025,products!$A$1:$A$5001,0),MATCH(I$1,products!$A$1:$G$1,0))</f>
        <v>Loans</v>
      </c>
      <c r="J4025" t="str">
        <f>INDEX(products!$A$1:$G$5001,MATCH(orders!$D4025,products!$A$1:$A$5001,0),MATCH(J$1,products!$A$1:$G$1,0))</f>
        <v>VIP</v>
      </c>
      <c r="K4025">
        <f>INDEX(products!$A$1:$G$5001,MATCH(orders!$D4025,products!$A$1:$A$5001,0),MATCH(K$1,products!$A$1:$G$1,0))</f>
        <v>3</v>
      </c>
      <c r="L4025" s="3">
        <f>INDEX(products!$A$1:$G$5001,MATCH(orders!$D4025,products!$A$1:$A$5001,0),MATCH(L$1,products!$A$1:$G$1,0))</f>
        <v>4.4782000000000002</v>
      </c>
      <c r="M4025" s="3">
        <f t="shared" si="62"/>
        <v>8.9564000000000004</v>
      </c>
      <c r="N4025" t="str">
        <f>_xlfn.XLOOKUP(Orders[[#This Row],[Customer ID]],customers!$A$1:$A$4972,customers!$I$1:$I$4972,,0)</f>
        <v>No</v>
      </c>
    </row>
    <row r="4026" spans="1:14" x14ac:dyDescent="0.25">
      <c r="A4026" t="s">
        <v>18461</v>
      </c>
      <c r="B4026" s="2">
        <v>45229</v>
      </c>
      <c r="C4026" t="s">
        <v>18462</v>
      </c>
      <c r="D4026" t="s">
        <v>18463</v>
      </c>
      <c r="E4026">
        <v>2</v>
      </c>
      <c r="F4026" t="str">
        <f>_xlfn.XLOOKUP(C4026,customers!$A$1:$A$4972,customers!B$1:B$4972,,0)</f>
        <v>Robert Alexander</v>
      </c>
      <c r="H4026" t="str">
        <f>_xlfn.XLOOKUP(C4026,customers!$A$1:$A$4972,customers!$G$1:$G$4972,,0)</f>
        <v>Germany</v>
      </c>
      <c r="I4026" t="str">
        <f>INDEX(products!$A$1:$G$5001,MATCH(orders!$D4026,products!$A$1:$A$5001,0),MATCH(I$1,products!$A$1:$G$1,0))</f>
        <v>Loans</v>
      </c>
      <c r="J4026" t="str">
        <f>INDEX(products!$A$1:$G$5001,MATCH(orders!$D4026,products!$A$1:$A$5001,0),MATCH(J$1,products!$A$1:$G$1,0))</f>
        <v>VIP</v>
      </c>
      <c r="K4026">
        <f>INDEX(products!$A$1:$G$5001,MATCH(orders!$D4026,products!$A$1:$A$5001,0),MATCH(K$1,products!$A$1:$G$1,0))</f>
        <v>3</v>
      </c>
      <c r="L4026" s="3">
        <f>INDEX(products!$A$1:$G$5001,MATCH(orders!$D4026,products!$A$1:$A$5001,0),MATCH(L$1,products!$A$1:$G$1,0))</f>
        <v>4.0192666666666668</v>
      </c>
      <c r="M4026" s="3">
        <f t="shared" si="62"/>
        <v>8.0385333333333335</v>
      </c>
      <c r="N4026" t="str">
        <f>_xlfn.XLOOKUP(Orders[[#This Row],[Customer ID]],customers!$A$1:$A$4972,customers!$I$1:$I$4972,,0)</f>
        <v>No</v>
      </c>
    </row>
    <row r="4027" spans="1:14" x14ac:dyDescent="0.25">
      <c r="A4027" t="s">
        <v>18464</v>
      </c>
      <c r="B4027" s="2">
        <v>45230</v>
      </c>
      <c r="C4027" t="s">
        <v>18465</v>
      </c>
      <c r="D4027" t="s">
        <v>18466</v>
      </c>
      <c r="E4027">
        <v>3</v>
      </c>
      <c r="F4027" t="str">
        <f>_xlfn.XLOOKUP(C4027,customers!$A$1:$A$4972,customers!B$1:B$4972,,0)</f>
        <v>Diane Mcintyre</v>
      </c>
      <c r="H4027" t="str">
        <f>_xlfn.XLOOKUP(C4027,customers!$A$1:$A$4972,customers!$G$1:$G$4972,,0)</f>
        <v>South Africa</v>
      </c>
      <c r="I4027" t="str">
        <f>INDEX(products!$A$1:$G$5001,MATCH(orders!$D4027,products!$A$1:$A$5001,0),MATCH(I$1,products!$A$1:$G$1,0))</f>
        <v>Money Transfers</v>
      </c>
      <c r="J4027" t="str">
        <f>INDEX(products!$A$1:$G$5001,MATCH(orders!$D4027,products!$A$1:$A$5001,0),MATCH(J$1,products!$A$1:$G$1,0))</f>
        <v>VIP</v>
      </c>
      <c r="K4027">
        <f>INDEX(products!$A$1:$G$5001,MATCH(orders!$D4027,products!$A$1:$A$5001,0),MATCH(K$1,products!$A$1:$G$1,0))</f>
        <v>5</v>
      </c>
      <c r="L4027" s="3">
        <f>INDEX(products!$A$1:$G$5001,MATCH(orders!$D4027,products!$A$1:$A$5001,0),MATCH(L$1,products!$A$1:$G$1,0))</f>
        <v>7.4551000000000007</v>
      </c>
      <c r="M4027" s="3">
        <f t="shared" si="62"/>
        <v>22.365300000000001</v>
      </c>
      <c r="N4027" t="str">
        <f>_xlfn.XLOOKUP(Orders[[#This Row],[Customer ID]],customers!$A$1:$A$4972,customers!$I$1:$I$4972,,0)</f>
        <v>Yes</v>
      </c>
    </row>
    <row r="4028" spans="1:14" x14ac:dyDescent="0.25">
      <c r="A4028" t="s">
        <v>18468</v>
      </c>
      <c r="B4028" s="2">
        <v>45230</v>
      </c>
      <c r="C4028" t="s">
        <v>18469</v>
      </c>
      <c r="D4028" t="s">
        <v>18470</v>
      </c>
      <c r="E4028">
        <v>1</v>
      </c>
      <c r="F4028" t="str">
        <f>_xlfn.XLOOKUP(C4028,customers!$A$1:$A$4972,customers!B$1:B$4972,,0)</f>
        <v>Alan Beltran</v>
      </c>
      <c r="H4028" t="str">
        <f>_xlfn.XLOOKUP(C4028,customers!$A$1:$A$4972,customers!$G$1:$G$4972,,0)</f>
        <v>United States</v>
      </c>
      <c r="I4028" t="str">
        <f>INDEX(products!$A$1:$G$5001,MATCH(orders!$D4028,products!$A$1:$A$5001,0),MATCH(I$1,products!$A$1:$G$1,0))</f>
        <v>Investments</v>
      </c>
      <c r="J4028" t="str">
        <f>INDEX(products!$A$1:$G$5001,MATCH(orders!$D4028,products!$A$1:$A$5001,0),MATCH(J$1,products!$A$1:$G$1,0))</f>
        <v>Premium</v>
      </c>
      <c r="K4028">
        <f>INDEX(products!$A$1:$G$5001,MATCH(orders!$D4028,products!$A$1:$A$5001,0),MATCH(K$1,products!$A$1:$G$1,0))</f>
        <v>1</v>
      </c>
      <c r="L4028" s="3">
        <f>INDEX(products!$A$1:$G$5001,MATCH(orders!$D4028,products!$A$1:$A$5001,0),MATCH(L$1,products!$A$1:$G$1,0))</f>
        <v>1.063666666666667</v>
      </c>
      <c r="M4028" s="3">
        <f t="shared" si="62"/>
        <v>1.063666666666667</v>
      </c>
      <c r="N4028" t="str">
        <f>_xlfn.XLOOKUP(Orders[[#This Row],[Customer ID]],customers!$A$1:$A$4972,customers!$I$1:$I$4972,,0)</f>
        <v>Yes</v>
      </c>
    </row>
    <row r="4029" spans="1:14" x14ac:dyDescent="0.25">
      <c r="A4029" t="s">
        <v>18472</v>
      </c>
      <c r="B4029" s="2">
        <v>45230</v>
      </c>
      <c r="C4029" t="s">
        <v>18473</v>
      </c>
      <c r="D4029" t="s">
        <v>18474</v>
      </c>
      <c r="E4029">
        <v>1</v>
      </c>
      <c r="F4029" t="str">
        <f>_xlfn.XLOOKUP(C4029,customers!$A$1:$A$4972,customers!B$1:B$4972,,0)</f>
        <v>Kimberly Farmer</v>
      </c>
      <c r="H4029" t="str">
        <f>_xlfn.XLOOKUP(C4029,customers!$A$1:$A$4972,customers!$G$1:$G$4972,,0)</f>
        <v>Brazil</v>
      </c>
      <c r="I4029" t="str">
        <f>INDEX(products!$A$1:$G$5001,MATCH(orders!$D4029,products!$A$1:$A$5001,0),MATCH(I$1,products!$A$1:$G$1,0))</f>
        <v>Credit Cards</v>
      </c>
      <c r="J4029" t="str">
        <f>INDEX(products!$A$1:$G$5001,MATCH(orders!$D4029,products!$A$1:$A$5001,0),MATCH(J$1,products!$A$1:$G$1,0))</f>
        <v>Standard</v>
      </c>
      <c r="K4029">
        <f>INDEX(products!$A$1:$G$5001,MATCH(orders!$D4029,products!$A$1:$A$5001,0),MATCH(K$1,products!$A$1:$G$1,0))</f>
        <v>1</v>
      </c>
      <c r="L4029" s="3">
        <f>INDEX(products!$A$1:$G$5001,MATCH(orders!$D4029,products!$A$1:$A$5001,0),MATCH(L$1,products!$A$1:$G$1,0))</f>
        <v>0.82300000000000006</v>
      </c>
      <c r="M4029" s="3">
        <f t="shared" si="62"/>
        <v>0.82300000000000006</v>
      </c>
      <c r="N4029" t="str">
        <f>_xlfn.XLOOKUP(Orders[[#This Row],[Customer ID]],customers!$A$1:$A$4972,customers!$I$1:$I$4972,,0)</f>
        <v>No</v>
      </c>
    </row>
    <row r="4030" spans="1:14" x14ac:dyDescent="0.25">
      <c r="A4030" t="s">
        <v>18476</v>
      </c>
      <c r="B4030" s="2">
        <v>45231</v>
      </c>
      <c r="C4030" t="s">
        <v>18477</v>
      </c>
      <c r="D4030" t="s">
        <v>18478</v>
      </c>
      <c r="E4030">
        <v>4</v>
      </c>
      <c r="F4030" t="str">
        <f>_xlfn.XLOOKUP(C4030,customers!$A$1:$A$4972,customers!B$1:B$4972,,0)</f>
        <v>Joshua Chavez</v>
      </c>
      <c r="H4030" t="str">
        <f>_xlfn.XLOOKUP(C4030,customers!$A$1:$A$4972,customers!$G$1:$G$4972,,0)</f>
        <v>Japan</v>
      </c>
      <c r="I4030" t="str">
        <f>INDEX(products!$A$1:$G$5001,MATCH(orders!$D4030,products!$A$1:$A$5001,0),MATCH(I$1,products!$A$1:$G$1,0))</f>
        <v>Loans</v>
      </c>
      <c r="J4030" t="str">
        <f>INDEX(products!$A$1:$G$5001,MATCH(orders!$D4030,products!$A$1:$A$5001,0),MATCH(J$1,products!$A$1:$G$1,0))</f>
        <v>Premium</v>
      </c>
      <c r="K4030">
        <f>INDEX(products!$A$1:$G$5001,MATCH(orders!$D4030,products!$A$1:$A$5001,0),MATCH(K$1,products!$A$1:$G$1,0))</f>
        <v>10</v>
      </c>
      <c r="L4030" s="3">
        <f>INDEX(products!$A$1:$G$5001,MATCH(orders!$D4030,products!$A$1:$A$5001,0),MATCH(L$1,products!$A$1:$G$1,0))</f>
        <v>14.04616666666667</v>
      </c>
      <c r="M4030" s="3">
        <f t="shared" si="62"/>
        <v>56.184666666666679</v>
      </c>
      <c r="N4030" t="str">
        <f>_xlfn.XLOOKUP(Orders[[#This Row],[Customer ID]],customers!$A$1:$A$4972,customers!$I$1:$I$4972,,0)</f>
        <v>No</v>
      </c>
    </row>
    <row r="4031" spans="1:14" x14ac:dyDescent="0.25">
      <c r="A4031" t="s">
        <v>18480</v>
      </c>
      <c r="B4031" s="2">
        <v>45231</v>
      </c>
      <c r="C4031" t="s">
        <v>18481</v>
      </c>
      <c r="D4031" t="s">
        <v>18482</v>
      </c>
      <c r="E4031">
        <v>2</v>
      </c>
      <c r="F4031" t="str">
        <f>_xlfn.XLOOKUP(C4031,customers!$A$1:$A$4972,customers!B$1:B$4972,,0)</f>
        <v>Timothy Graves</v>
      </c>
      <c r="H4031" t="str">
        <f>_xlfn.XLOOKUP(C4031,customers!$A$1:$A$4972,customers!$G$1:$G$4972,,0)</f>
        <v>United States</v>
      </c>
      <c r="I4031" t="str">
        <f>INDEX(products!$A$1:$G$5001,MATCH(orders!$D4031,products!$A$1:$A$5001,0),MATCH(I$1,products!$A$1:$G$1,0))</f>
        <v>Money Transfers</v>
      </c>
      <c r="J4031" t="str">
        <f>INDEX(products!$A$1:$G$5001,MATCH(orders!$D4031,products!$A$1:$A$5001,0),MATCH(J$1,products!$A$1:$G$1,0))</f>
        <v>VIP</v>
      </c>
      <c r="K4031">
        <f>INDEX(products!$A$1:$G$5001,MATCH(orders!$D4031,products!$A$1:$A$5001,0),MATCH(K$1,products!$A$1:$G$1,0))</f>
        <v>3</v>
      </c>
      <c r="L4031" s="3">
        <f>INDEX(products!$A$1:$G$5001,MATCH(orders!$D4031,products!$A$1:$A$5001,0),MATCH(L$1,products!$A$1:$G$1,0))</f>
        <v>3.081433333333333</v>
      </c>
      <c r="M4031" s="3">
        <f t="shared" si="62"/>
        <v>6.162866666666666</v>
      </c>
      <c r="N4031" t="str">
        <f>_xlfn.XLOOKUP(Orders[[#This Row],[Customer ID]],customers!$A$1:$A$4972,customers!$I$1:$I$4972,,0)</f>
        <v>No</v>
      </c>
    </row>
    <row r="4032" spans="1:14" x14ac:dyDescent="0.25">
      <c r="A4032" t="s">
        <v>18484</v>
      </c>
      <c r="B4032" s="2">
        <v>45232</v>
      </c>
      <c r="C4032" t="s">
        <v>18485</v>
      </c>
      <c r="D4032" t="s">
        <v>18486</v>
      </c>
      <c r="E4032">
        <v>1</v>
      </c>
      <c r="F4032" t="str">
        <f>_xlfn.XLOOKUP(C4032,customers!$A$1:$A$4972,customers!B$1:B$4972,,0)</f>
        <v>David Davis</v>
      </c>
      <c r="H4032" t="str">
        <f>_xlfn.XLOOKUP(C4032,customers!$A$1:$A$4972,customers!$G$1:$G$4972,,0)</f>
        <v>United States</v>
      </c>
      <c r="I4032" t="str">
        <f>INDEX(products!$A$1:$G$5001,MATCH(orders!$D4032,products!$A$1:$A$5001,0),MATCH(I$1,products!$A$1:$G$1,0))</f>
        <v>Credit Cards</v>
      </c>
      <c r="J4032" t="str">
        <f>INDEX(products!$A$1:$G$5001,MATCH(orders!$D4032,products!$A$1:$A$5001,0),MATCH(J$1,products!$A$1:$G$1,0))</f>
        <v>Premium</v>
      </c>
      <c r="K4032">
        <f>INDEX(products!$A$1:$G$5001,MATCH(orders!$D4032,products!$A$1:$A$5001,0),MATCH(K$1,products!$A$1:$G$1,0))</f>
        <v>1</v>
      </c>
      <c r="L4032" s="3">
        <f>INDEX(products!$A$1:$G$5001,MATCH(orders!$D4032,products!$A$1:$A$5001,0),MATCH(L$1,products!$A$1:$G$1,0))</f>
        <v>1.337933333333333</v>
      </c>
      <c r="M4032" s="3">
        <f t="shared" si="62"/>
        <v>1.337933333333333</v>
      </c>
      <c r="N4032" t="str">
        <f>_xlfn.XLOOKUP(Orders[[#This Row],[Customer ID]],customers!$A$1:$A$4972,customers!$I$1:$I$4972,,0)</f>
        <v>No</v>
      </c>
    </row>
    <row r="4033" spans="1:14" x14ac:dyDescent="0.25">
      <c r="A4033" t="s">
        <v>18488</v>
      </c>
      <c r="B4033" s="2">
        <v>45232</v>
      </c>
      <c r="C4033" t="s">
        <v>18489</v>
      </c>
      <c r="D4033" t="s">
        <v>18490</v>
      </c>
      <c r="E4033">
        <v>3</v>
      </c>
      <c r="F4033" t="str">
        <f>_xlfn.XLOOKUP(C4033,customers!$A$1:$A$4972,customers!B$1:B$4972,,0)</f>
        <v>Yvette Gallegos</v>
      </c>
      <c r="H4033" t="str">
        <f>_xlfn.XLOOKUP(C4033,customers!$A$1:$A$4972,customers!$G$1:$G$4972,,0)</f>
        <v>South Africa</v>
      </c>
      <c r="I4033" t="str">
        <f>INDEX(products!$A$1:$G$5001,MATCH(orders!$D4033,products!$A$1:$A$5001,0),MATCH(I$1,products!$A$1:$G$1,0))</f>
        <v>Loans</v>
      </c>
      <c r="J4033" t="str">
        <f>INDEX(products!$A$1:$G$5001,MATCH(orders!$D4033,products!$A$1:$A$5001,0),MATCH(J$1,products!$A$1:$G$1,0))</f>
        <v>VIP</v>
      </c>
      <c r="K4033">
        <f>INDEX(products!$A$1:$G$5001,MATCH(orders!$D4033,products!$A$1:$A$5001,0),MATCH(K$1,products!$A$1:$G$1,0))</f>
        <v>5</v>
      </c>
      <c r="L4033" s="3">
        <f>INDEX(products!$A$1:$G$5001,MATCH(orders!$D4033,products!$A$1:$A$5001,0),MATCH(L$1,products!$A$1:$G$1,0))</f>
        <v>4.6865666666666668</v>
      </c>
      <c r="M4033" s="3">
        <f t="shared" si="62"/>
        <v>14.059699999999999</v>
      </c>
      <c r="N4033" t="str">
        <f>_xlfn.XLOOKUP(Orders[[#This Row],[Customer ID]],customers!$A$1:$A$4972,customers!$I$1:$I$4972,,0)</f>
        <v>No</v>
      </c>
    </row>
    <row r="4034" spans="1:14" x14ac:dyDescent="0.25">
      <c r="A4034" t="s">
        <v>18492</v>
      </c>
      <c r="B4034" s="2">
        <v>45233</v>
      </c>
      <c r="C4034" t="s">
        <v>18493</v>
      </c>
      <c r="D4034" t="s">
        <v>18494</v>
      </c>
      <c r="E4034">
        <v>3</v>
      </c>
      <c r="F4034" t="str">
        <f>_xlfn.XLOOKUP(C4034,customers!$A$1:$A$4972,customers!B$1:B$4972,,0)</f>
        <v>Candice Hernandez</v>
      </c>
      <c r="H4034" t="str">
        <f>_xlfn.XLOOKUP(C4034,customers!$A$1:$A$4972,customers!$G$1:$G$4972,,0)</f>
        <v>Germany</v>
      </c>
      <c r="I4034" t="str">
        <f>INDEX(products!$A$1:$G$5001,MATCH(orders!$D4034,products!$A$1:$A$5001,0),MATCH(I$1,products!$A$1:$G$1,0))</f>
        <v>Credit Cards</v>
      </c>
      <c r="J4034" t="str">
        <f>INDEX(products!$A$1:$G$5001,MATCH(orders!$D4034,products!$A$1:$A$5001,0),MATCH(J$1,products!$A$1:$G$1,0))</f>
        <v>VIP</v>
      </c>
      <c r="K4034">
        <f>INDEX(products!$A$1:$G$5001,MATCH(orders!$D4034,products!$A$1:$A$5001,0),MATCH(K$1,products!$A$1:$G$1,0))</f>
        <v>5</v>
      </c>
      <c r="L4034" s="3">
        <f>INDEX(products!$A$1:$G$5001,MATCH(orders!$D4034,products!$A$1:$A$5001,0),MATCH(L$1,products!$A$1:$G$1,0))</f>
        <v>3.7394666666666661</v>
      </c>
      <c r="M4034" s="3">
        <f t="shared" si="62"/>
        <v>11.218399999999999</v>
      </c>
      <c r="N4034" t="str">
        <f>_xlfn.XLOOKUP(Orders[[#This Row],[Customer ID]],customers!$A$1:$A$4972,customers!$I$1:$I$4972,,0)</f>
        <v>No</v>
      </c>
    </row>
    <row r="4035" spans="1:14" x14ac:dyDescent="0.25">
      <c r="A4035" t="s">
        <v>18496</v>
      </c>
      <c r="B4035" s="2">
        <v>45233</v>
      </c>
      <c r="C4035" t="s">
        <v>18497</v>
      </c>
      <c r="D4035" t="s">
        <v>18498</v>
      </c>
      <c r="E4035">
        <v>2</v>
      </c>
      <c r="F4035" t="str">
        <f>_xlfn.XLOOKUP(C4035,customers!$A$1:$A$4972,customers!B$1:B$4972,,0)</f>
        <v>Christopher Baker</v>
      </c>
      <c r="H4035" t="str">
        <f>_xlfn.XLOOKUP(C4035,customers!$A$1:$A$4972,customers!$G$1:$G$4972,,0)</f>
        <v>Brazil</v>
      </c>
      <c r="I4035" t="str">
        <f>INDEX(products!$A$1:$G$5001,MATCH(orders!$D4035,products!$A$1:$A$5001,0),MATCH(I$1,products!$A$1:$G$1,0))</f>
        <v>Money Transfers</v>
      </c>
      <c r="J4035" t="str">
        <f>INDEX(products!$A$1:$G$5001,MATCH(orders!$D4035,products!$A$1:$A$5001,0),MATCH(J$1,products!$A$1:$G$1,0))</f>
        <v>Standard</v>
      </c>
      <c r="K4035">
        <f>INDEX(products!$A$1:$G$5001,MATCH(orders!$D4035,products!$A$1:$A$5001,0),MATCH(K$1,products!$A$1:$G$1,0))</f>
        <v>3</v>
      </c>
      <c r="L4035" s="3">
        <f>INDEX(products!$A$1:$G$5001,MATCH(orders!$D4035,products!$A$1:$A$5001,0),MATCH(L$1,products!$A$1:$G$1,0))</f>
        <v>4.9777333333333331</v>
      </c>
      <c r="M4035" s="3">
        <f t="shared" ref="M4035:M4098" si="63">L4035*E4035</f>
        <v>9.9554666666666662</v>
      </c>
      <c r="N4035" t="str">
        <f>_xlfn.XLOOKUP(Orders[[#This Row],[Customer ID]],customers!$A$1:$A$4972,customers!$I$1:$I$4972,,0)</f>
        <v>Yes</v>
      </c>
    </row>
    <row r="4036" spans="1:14" x14ac:dyDescent="0.25">
      <c r="A4036" t="s">
        <v>18500</v>
      </c>
      <c r="B4036" s="2">
        <v>45234</v>
      </c>
      <c r="C4036" t="s">
        <v>18501</v>
      </c>
      <c r="D4036" t="s">
        <v>18502</v>
      </c>
      <c r="E4036">
        <v>3</v>
      </c>
      <c r="F4036" t="str">
        <f>_xlfn.XLOOKUP(C4036,customers!$A$1:$A$4972,customers!B$1:B$4972,,0)</f>
        <v>Tyler Fuentes</v>
      </c>
      <c r="H4036" t="str">
        <f>_xlfn.XLOOKUP(C4036,customers!$A$1:$A$4972,customers!$G$1:$G$4972,,0)</f>
        <v>Japan</v>
      </c>
      <c r="I4036" t="str">
        <f>INDEX(products!$A$1:$G$5001,MATCH(orders!$D4036,products!$A$1:$A$5001,0),MATCH(I$1,products!$A$1:$G$1,0))</f>
        <v>Credit Cards</v>
      </c>
      <c r="J4036" t="str">
        <f>INDEX(products!$A$1:$G$5001,MATCH(orders!$D4036,products!$A$1:$A$5001,0),MATCH(J$1,products!$A$1:$G$1,0))</f>
        <v>Standard</v>
      </c>
      <c r="K4036">
        <f>INDEX(products!$A$1:$G$5001,MATCH(orders!$D4036,products!$A$1:$A$5001,0),MATCH(K$1,products!$A$1:$G$1,0))</f>
        <v>5</v>
      </c>
      <c r="L4036" s="3">
        <f>INDEX(products!$A$1:$G$5001,MATCH(orders!$D4036,products!$A$1:$A$5001,0),MATCH(L$1,products!$A$1:$G$1,0))</f>
        <v>4.1143333333333336</v>
      </c>
      <c r="M4036" s="3">
        <f t="shared" si="63"/>
        <v>12.343</v>
      </c>
      <c r="N4036" t="str">
        <f>_xlfn.XLOOKUP(Orders[[#This Row],[Customer ID]],customers!$A$1:$A$4972,customers!$I$1:$I$4972,,0)</f>
        <v>No</v>
      </c>
    </row>
    <row r="4037" spans="1:14" x14ac:dyDescent="0.25">
      <c r="A4037" t="s">
        <v>18504</v>
      </c>
      <c r="B4037" s="2">
        <v>45234</v>
      </c>
      <c r="C4037" t="s">
        <v>18505</v>
      </c>
      <c r="D4037" t="s">
        <v>18506</v>
      </c>
      <c r="E4037">
        <v>3</v>
      </c>
      <c r="F4037" t="str">
        <f>_xlfn.XLOOKUP(C4037,customers!$A$1:$A$4972,customers!B$1:B$4972,,0)</f>
        <v>Joshua Moses</v>
      </c>
      <c r="H4037" t="str">
        <f>_xlfn.XLOOKUP(C4037,customers!$A$1:$A$4972,customers!$G$1:$G$4972,,0)</f>
        <v>United States</v>
      </c>
      <c r="I4037" t="str">
        <f>INDEX(products!$A$1:$G$5001,MATCH(orders!$D4037,products!$A$1:$A$5001,0),MATCH(I$1,products!$A$1:$G$1,0))</f>
        <v>Loans</v>
      </c>
      <c r="J4037" t="str">
        <f>INDEX(products!$A$1:$G$5001,MATCH(orders!$D4037,products!$A$1:$A$5001,0),MATCH(J$1,products!$A$1:$G$1,0))</f>
        <v>Standard</v>
      </c>
      <c r="K4037">
        <f>INDEX(products!$A$1:$G$5001,MATCH(orders!$D4037,products!$A$1:$A$5001,0),MATCH(K$1,products!$A$1:$G$1,0))</f>
        <v>5</v>
      </c>
      <c r="L4037" s="3">
        <f>INDEX(products!$A$1:$G$5001,MATCH(orders!$D4037,products!$A$1:$A$5001,0),MATCH(L$1,products!$A$1:$G$1,0))</f>
        <v>8.2754333333333339</v>
      </c>
      <c r="M4037" s="3">
        <f t="shared" si="63"/>
        <v>24.826300000000003</v>
      </c>
      <c r="N4037" t="str">
        <f>_xlfn.XLOOKUP(Orders[[#This Row],[Customer ID]],customers!$A$1:$A$4972,customers!$I$1:$I$4972,,0)</f>
        <v>Yes</v>
      </c>
    </row>
    <row r="4038" spans="1:14" x14ac:dyDescent="0.25">
      <c r="A4038" t="s">
        <v>18508</v>
      </c>
      <c r="B4038" s="2">
        <v>45234</v>
      </c>
      <c r="C4038" t="s">
        <v>18509</v>
      </c>
      <c r="D4038" t="s">
        <v>18510</v>
      </c>
      <c r="E4038">
        <v>2</v>
      </c>
      <c r="F4038" t="str">
        <f>_xlfn.XLOOKUP(C4038,customers!$A$1:$A$4972,customers!B$1:B$4972,,0)</f>
        <v>Michael Thompson</v>
      </c>
      <c r="H4038" t="str">
        <f>_xlfn.XLOOKUP(C4038,customers!$A$1:$A$4972,customers!$G$1:$G$4972,,0)</f>
        <v>Japan</v>
      </c>
      <c r="I4038" t="str">
        <f>INDEX(products!$A$1:$G$5001,MATCH(orders!$D4038,products!$A$1:$A$5001,0),MATCH(I$1,products!$A$1:$G$1,0))</f>
        <v>Credit Cards</v>
      </c>
      <c r="J4038" t="str">
        <f>INDEX(products!$A$1:$G$5001,MATCH(orders!$D4038,products!$A$1:$A$5001,0),MATCH(J$1,products!$A$1:$G$1,0))</f>
        <v>Premium</v>
      </c>
      <c r="K4038">
        <f>INDEX(products!$A$1:$G$5001,MATCH(orders!$D4038,products!$A$1:$A$5001,0),MATCH(K$1,products!$A$1:$G$1,0))</f>
        <v>3</v>
      </c>
      <c r="L4038" s="3">
        <f>INDEX(products!$A$1:$G$5001,MATCH(orders!$D4038,products!$A$1:$A$5001,0),MATCH(L$1,products!$A$1:$G$1,0))</f>
        <v>4.9318333333333344</v>
      </c>
      <c r="M4038" s="3">
        <f t="shared" si="63"/>
        <v>9.8636666666666688</v>
      </c>
      <c r="N4038" t="str">
        <f>_xlfn.XLOOKUP(Orders[[#This Row],[Customer ID]],customers!$A$1:$A$4972,customers!$I$1:$I$4972,,0)</f>
        <v>No</v>
      </c>
    </row>
    <row r="4039" spans="1:14" x14ac:dyDescent="0.25">
      <c r="A4039" t="s">
        <v>18511</v>
      </c>
      <c r="B4039" s="2">
        <v>45235</v>
      </c>
      <c r="C4039" t="s">
        <v>18512</v>
      </c>
      <c r="D4039" t="s">
        <v>18513</v>
      </c>
      <c r="E4039">
        <v>4</v>
      </c>
      <c r="F4039" t="str">
        <f>_xlfn.XLOOKUP(C4039,customers!$A$1:$A$4972,customers!B$1:B$4972,,0)</f>
        <v>Anthony Brown</v>
      </c>
      <c r="H4039" t="str">
        <f>_xlfn.XLOOKUP(C4039,customers!$A$1:$A$4972,customers!$G$1:$G$4972,,0)</f>
        <v>Germany</v>
      </c>
      <c r="I4039" t="str">
        <f>INDEX(products!$A$1:$G$5001,MATCH(orders!$D4039,products!$A$1:$A$5001,0),MATCH(I$1,products!$A$1:$G$1,0))</f>
        <v>Credit Cards</v>
      </c>
      <c r="J4039" t="str">
        <f>INDEX(products!$A$1:$G$5001,MATCH(orders!$D4039,products!$A$1:$A$5001,0),MATCH(J$1,products!$A$1:$G$1,0))</f>
        <v>Standard</v>
      </c>
      <c r="K4039">
        <f>INDEX(products!$A$1:$G$5001,MATCH(orders!$D4039,products!$A$1:$A$5001,0),MATCH(K$1,products!$A$1:$G$1,0))</f>
        <v>10</v>
      </c>
      <c r="L4039" s="3">
        <f>INDEX(products!$A$1:$G$5001,MATCH(orders!$D4039,products!$A$1:$A$5001,0),MATCH(L$1,products!$A$1:$G$1,0))</f>
        <v>14.60483333333333</v>
      </c>
      <c r="M4039" s="3">
        <f t="shared" si="63"/>
        <v>58.41933333333332</v>
      </c>
      <c r="N4039" t="str">
        <f>_xlfn.XLOOKUP(Orders[[#This Row],[Customer ID]],customers!$A$1:$A$4972,customers!$I$1:$I$4972,,0)</f>
        <v>Yes</v>
      </c>
    </row>
    <row r="4040" spans="1:14" x14ac:dyDescent="0.25">
      <c r="A4040" t="s">
        <v>18515</v>
      </c>
      <c r="B4040" s="2">
        <v>45235</v>
      </c>
      <c r="C4040" t="s">
        <v>18516</v>
      </c>
      <c r="D4040" t="s">
        <v>18517</v>
      </c>
      <c r="E4040">
        <v>4</v>
      </c>
      <c r="F4040" t="str">
        <f>_xlfn.XLOOKUP(C4040,customers!$A$1:$A$4972,customers!B$1:B$4972,,0)</f>
        <v>Jacob Hall</v>
      </c>
      <c r="H4040" t="str">
        <f>_xlfn.XLOOKUP(C4040,customers!$A$1:$A$4972,customers!$G$1:$G$4972,,0)</f>
        <v>Germany</v>
      </c>
      <c r="I4040" t="str">
        <f>INDEX(products!$A$1:$G$5001,MATCH(orders!$D4040,products!$A$1:$A$5001,0),MATCH(I$1,products!$A$1:$G$1,0))</f>
        <v>Loans</v>
      </c>
      <c r="J4040" t="str">
        <f>INDEX(products!$A$1:$G$5001,MATCH(orders!$D4040,products!$A$1:$A$5001,0),MATCH(J$1,products!$A$1:$G$1,0))</f>
        <v>VIP</v>
      </c>
      <c r="K4040">
        <f>INDEX(products!$A$1:$G$5001,MATCH(orders!$D4040,products!$A$1:$A$5001,0),MATCH(K$1,products!$A$1:$G$1,0))</f>
        <v>10</v>
      </c>
      <c r="L4040" s="3">
        <f>INDEX(products!$A$1:$G$5001,MATCH(orders!$D4040,products!$A$1:$A$5001,0),MATCH(L$1,products!$A$1:$G$1,0))</f>
        <v>13.260899999999999</v>
      </c>
      <c r="M4040" s="3">
        <f t="shared" si="63"/>
        <v>53.043599999999998</v>
      </c>
      <c r="N4040" t="str">
        <f>_xlfn.XLOOKUP(Orders[[#This Row],[Customer ID]],customers!$A$1:$A$4972,customers!$I$1:$I$4972,,0)</f>
        <v>Yes</v>
      </c>
    </row>
    <row r="4041" spans="1:14" x14ac:dyDescent="0.25">
      <c r="A4041" t="s">
        <v>18519</v>
      </c>
      <c r="B4041" s="2">
        <v>45236</v>
      </c>
      <c r="C4041" t="s">
        <v>18520</v>
      </c>
      <c r="D4041" t="s">
        <v>18521</v>
      </c>
      <c r="E4041">
        <v>3</v>
      </c>
      <c r="F4041" t="str">
        <f>_xlfn.XLOOKUP(C4041,customers!$A$1:$A$4972,customers!B$1:B$4972,,0)</f>
        <v>James Armstrong</v>
      </c>
      <c r="H4041" t="str">
        <f>_xlfn.XLOOKUP(C4041,customers!$A$1:$A$4972,customers!$G$1:$G$4972,,0)</f>
        <v>Japan</v>
      </c>
      <c r="I4041" t="str">
        <f>INDEX(products!$A$1:$G$5001,MATCH(orders!$D4041,products!$A$1:$A$5001,0),MATCH(I$1,products!$A$1:$G$1,0))</f>
        <v>Money Transfers</v>
      </c>
      <c r="J4041" t="str">
        <f>INDEX(products!$A$1:$G$5001,MATCH(orders!$D4041,products!$A$1:$A$5001,0),MATCH(J$1,products!$A$1:$G$1,0))</f>
        <v>Standard</v>
      </c>
      <c r="K4041">
        <f>INDEX(products!$A$1:$G$5001,MATCH(orders!$D4041,products!$A$1:$A$5001,0),MATCH(K$1,products!$A$1:$G$1,0))</f>
        <v>5</v>
      </c>
      <c r="L4041" s="3">
        <f>INDEX(products!$A$1:$G$5001,MATCH(orders!$D4041,products!$A$1:$A$5001,0),MATCH(L$1,products!$A$1:$G$1,0))</f>
        <v>6.2223666666666668</v>
      </c>
      <c r="M4041" s="3">
        <f t="shared" si="63"/>
        <v>18.667100000000001</v>
      </c>
      <c r="N4041" t="str">
        <f>_xlfn.XLOOKUP(Orders[[#This Row],[Customer ID]],customers!$A$1:$A$4972,customers!$I$1:$I$4972,,0)</f>
        <v>Yes</v>
      </c>
    </row>
    <row r="4042" spans="1:14" x14ac:dyDescent="0.25">
      <c r="A4042" t="s">
        <v>18523</v>
      </c>
      <c r="B4042" s="2">
        <v>45236</v>
      </c>
      <c r="C4042" t="s">
        <v>18524</v>
      </c>
      <c r="D4042" t="s">
        <v>18525</v>
      </c>
      <c r="E4042">
        <v>4</v>
      </c>
      <c r="F4042" t="str">
        <f>_xlfn.XLOOKUP(C4042,customers!$A$1:$A$4972,customers!B$1:B$4972,,0)</f>
        <v>Michael Carter</v>
      </c>
      <c r="H4042" t="str">
        <f>_xlfn.XLOOKUP(C4042,customers!$A$1:$A$4972,customers!$G$1:$G$4972,,0)</f>
        <v>Brazil</v>
      </c>
      <c r="I4042" t="str">
        <f>INDEX(products!$A$1:$G$5001,MATCH(orders!$D4042,products!$A$1:$A$5001,0),MATCH(I$1,products!$A$1:$G$1,0))</f>
        <v>Money Transfers</v>
      </c>
      <c r="J4042" t="str">
        <f>INDEX(products!$A$1:$G$5001,MATCH(orders!$D4042,products!$A$1:$A$5001,0),MATCH(J$1,products!$A$1:$G$1,0))</f>
        <v>Premium</v>
      </c>
      <c r="K4042">
        <f>INDEX(products!$A$1:$G$5001,MATCH(orders!$D4042,products!$A$1:$A$5001,0),MATCH(K$1,products!$A$1:$G$1,0))</f>
        <v>10</v>
      </c>
      <c r="L4042" s="3">
        <f>INDEX(products!$A$1:$G$5001,MATCH(orders!$D4042,products!$A$1:$A$5001,0),MATCH(L$1,products!$A$1:$G$1,0))</f>
        <v>15.327666666666669</v>
      </c>
      <c r="M4042" s="3">
        <f t="shared" si="63"/>
        <v>61.310666666666677</v>
      </c>
      <c r="N4042" t="str">
        <f>_xlfn.XLOOKUP(Orders[[#This Row],[Customer ID]],customers!$A$1:$A$4972,customers!$I$1:$I$4972,,0)</f>
        <v>Yes</v>
      </c>
    </row>
    <row r="4043" spans="1:14" x14ac:dyDescent="0.25">
      <c r="A4043" t="s">
        <v>18527</v>
      </c>
      <c r="B4043" s="2">
        <v>45237</v>
      </c>
      <c r="C4043" t="s">
        <v>18528</v>
      </c>
      <c r="D4043" t="s">
        <v>18529</v>
      </c>
      <c r="E4043">
        <v>4</v>
      </c>
      <c r="F4043" t="str">
        <f>_xlfn.XLOOKUP(C4043,customers!$A$1:$A$4972,customers!B$1:B$4972,,0)</f>
        <v>Robert Hayes</v>
      </c>
      <c r="H4043" t="str">
        <f>_xlfn.XLOOKUP(C4043,customers!$A$1:$A$4972,customers!$G$1:$G$4972,,0)</f>
        <v>Germany</v>
      </c>
      <c r="I4043" t="str">
        <f>INDEX(products!$A$1:$G$5001,MATCH(orders!$D4043,products!$A$1:$A$5001,0),MATCH(I$1,products!$A$1:$G$1,0))</f>
        <v>Credit Cards</v>
      </c>
      <c r="J4043" t="str">
        <f>INDEX(products!$A$1:$G$5001,MATCH(orders!$D4043,products!$A$1:$A$5001,0),MATCH(J$1,products!$A$1:$G$1,0))</f>
        <v>Standard</v>
      </c>
      <c r="K4043">
        <f>INDEX(products!$A$1:$G$5001,MATCH(orders!$D4043,products!$A$1:$A$5001,0),MATCH(K$1,products!$A$1:$G$1,0))</f>
        <v>10</v>
      </c>
      <c r="L4043" s="3">
        <f>INDEX(products!$A$1:$G$5001,MATCH(orders!$D4043,products!$A$1:$A$5001,0),MATCH(L$1,products!$A$1:$G$1,0))</f>
        <v>9.561066666666667</v>
      </c>
      <c r="M4043" s="3">
        <f t="shared" si="63"/>
        <v>38.244266666666668</v>
      </c>
      <c r="N4043" t="str">
        <f>_xlfn.XLOOKUP(Orders[[#This Row],[Customer ID]],customers!$A$1:$A$4972,customers!$I$1:$I$4972,,0)</f>
        <v>No</v>
      </c>
    </row>
    <row r="4044" spans="1:14" x14ac:dyDescent="0.25">
      <c r="A4044" t="s">
        <v>18531</v>
      </c>
      <c r="B4044" s="2">
        <v>45237</v>
      </c>
      <c r="C4044" t="s">
        <v>18532</v>
      </c>
      <c r="D4044" t="s">
        <v>18533</v>
      </c>
      <c r="E4044">
        <v>3</v>
      </c>
      <c r="F4044" t="str">
        <f>_xlfn.XLOOKUP(C4044,customers!$A$1:$A$4972,customers!B$1:B$4972,,0)</f>
        <v>Adrienne Livingston DDS</v>
      </c>
      <c r="H4044" t="str">
        <f>_xlfn.XLOOKUP(C4044,customers!$A$1:$A$4972,customers!$G$1:$G$4972,,0)</f>
        <v>Japan</v>
      </c>
      <c r="I4044" t="str">
        <f>INDEX(products!$A$1:$G$5001,MATCH(orders!$D4044,products!$A$1:$A$5001,0),MATCH(I$1,products!$A$1:$G$1,0))</f>
        <v>Investments</v>
      </c>
      <c r="J4044" t="str">
        <f>INDEX(products!$A$1:$G$5001,MATCH(orders!$D4044,products!$A$1:$A$5001,0),MATCH(J$1,products!$A$1:$G$1,0))</f>
        <v>Standard</v>
      </c>
      <c r="K4044">
        <f>INDEX(products!$A$1:$G$5001,MATCH(orders!$D4044,products!$A$1:$A$5001,0),MATCH(K$1,products!$A$1:$G$1,0))</f>
        <v>5</v>
      </c>
      <c r="L4044" s="3">
        <f>INDEX(products!$A$1:$G$5001,MATCH(orders!$D4044,products!$A$1:$A$5001,0),MATCH(L$1,products!$A$1:$G$1,0))</f>
        <v>5.6717333333333331</v>
      </c>
      <c r="M4044" s="3">
        <f t="shared" si="63"/>
        <v>17.0152</v>
      </c>
      <c r="N4044" t="str">
        <f>_xlfn.XLOOKUP(Orders[[#This Row],[Customer ID]],customers!$A$1:$A$4972,customers!$I$1:$I$4972,,0)</f>
        <v>Yes</v>
      </c>
    </row>
    <row r="4045" spans="1:14" x14ac:dyDescent="0.25">
      <c r="A4045" t="s">
        <v>18535</v>
      </c>
      <c r="B4045" s="2">
        <v>45237</v>
      </c>
      <c r="C4045" t="s">
        <v>18536</v>
      </c>
      <c r="D4045" t="s">
        <v>18537</v>
      </c>
      <c r="E4045">
        <v>4</v>
      </c>
      <c r="F4045" t="str">
        <f>_xlfn.XLOOKUP(C4045,customers!$A$1:$A$4972,customers!B$1:B$4972,,0)</f>
        <v>Randy Freeman</v>
      </c>
      <c r="H4045" t="str">
        <f>_xlfn.XLOOKUP(C4045,customers!$A$1:$A$4972,customers!$G$1:$G$4972,,0)</f>
        <v>United States</v>
      </c>
      <c r="I4045" t="str">
        <f>INDEX(products!$A$1:$G$5001,MATCH(orders!$D4045,products!$A$1:$A$5001,0),MATCH(I$1,products!$A$1:$G$1,0))</f>
        <v>Credit Cards</v>
      </c>
      <c r="J4045" t="str">
        <f>INDEX(products!$A$1:$G$5001,MATCH(orders!$D4045,products!$A$1:$A$5001,0),MATCH(J$1,products!$A$1:$G$1,0))</f>
        <v>Standard</v>
      </c>
      <c r="K4045">
        <f>INDEX(products!$A$1:$G$5001,MATCH(orders!$D4045,products!$A$1:$A$5001,0),MATCH(K$1,products!$A$1:$G$1,0))</f>
        <v>10</v>
      </c>
      <c r="L4045" s="3">
        <f>INDEX(products!$A$1:$G$5001,MATCH(orders!$D4045,products!$A$1:$A$5001,0),MATCH(L$1,products!$A$1:$G$1,0))</f>
        <v>12.860566666666671</v>
      </c>
      <c r="M4045" s="3">
        <f t="shared" si="63"/>
        <v>51.442266666666683</v>
      </c>
      <c r="N4045" t="str">
        <f>_xlfn.XLOOKUP(Orders[[#This Row],[Customer ID]],customers!$A$1:$A$4972,customers!$I$1:$I$4972,,0)</f>
        <v>Yes</v>
      </c>
    </row>
    <row r="4046" spans="1:14" x14ac:dyDescent="0.25">
      <c r="A4046" t="s">
        <v>18539</v>
      </c>
      <c r="B4046" s="2">
        <v>45238</v>
      </c>
      <c r="C4046" t="s">
        <v>18540</v>
      </c>
      <c r="D4046" t="s">
        <v>18541</v>
      </c>
      <c r="E4046">
        <v>3</v>
      </c>
      <c r="F4046" t="str">
        <f>_xlfn.XLOOKUP(C4046,customers!$A$1:$A$4972,customers!B$1:B$4972,,0)</f>
        <v>Elizabeth White</v>
      </c>
      <c r="H4046" t="str">
        <f>_xlfn.XLOOKUP(C4046,customers!$A$1:$A$4972,customers!$G$1:$G$4972,,0)</f>
        <v>Japan</v>
      </c>
      <c r="I4046" t="str">
        <f>INDEX(products!$A$1:$G$5001,MATCH(orders!$D4046,products!$A$1:$A$5001,0),MATCH(I$1,products!$A$1:$G$1,0))</f>
        <v>Investments</v>
      </c>
      <c r="J4046" t="str">
        <f>INDEX(products!$A$1:$G$5001,MATCH(orders!$D4046,products!$A$1:$A$5001,0),MATCH(J$1,products!$A$1:$G$1,0))</f>
        <v>Premium</v>
      </c>
      <c r="K4046">
        <f>INDEX(products!$A$1:$G$5001,MATCH(orders!$D4046,products!$A$1:$A$5001,0),MATCH(K$1,products!$A$1:$G$1,0))</f>
        <v>5</v>
      </c>
      <c r="L4046" s="3">
        <f>INDEX(products!$A$1:$G$5001,MATCH(orders!$D4046,products!$A$1:$A$5001,0),MATCH(L$1,products!$A$1:$G$1,0))</f>
        <v>5.3893000000000004</v>
      </c>
      <c r="M4046" s="3">
        <f t="shared" si="63"/>
        <v>16.167900000000003</v>
      </c>
      <c r="N4046" t="str">
        <f>_xlfn.XLOOKUP(Orders[[#This Row],[Customer ID]],customers!$A$1:$A$4972,customers!$I$1:$I$4972,,0)</f>
        <v>No</v>
      </c>
    </row>
    <row r="4047" spans="1:14" x14ac:dyDescent="0.25">
      <c r="A4047" t="s">
        <v>18543</v>
      </c>
      <c r="B4047" s="2">
        <v>45238</v>
      </c>
      <c r="C4047" t="s">
        <v>18544</v>
      </c>
      <c r="D4047" t="s">
        <v>18545</v>
      </c>
      <c r="E4047">
        <v>1</v>
      </c>
      <c r="F4047" t="str">
        <f>_xlfn.XLOOKUP(C4047,customers!$A$1:$A$4972,customers!B$1:B$4972,,0)</f>
        <v>Thomas Johnson</v>
      </c>
      <c r="H4047" t="str">
        <f>_xlfn.XLOOKUP(C4047,customers!$A$1:$A$4972,customers!$G$1:$G$4972,,0)</f>
        <v>Japan</v>
      </c>
      <c r="I4047" t="str">
        <f>INDEX(products!$A$1:$G$5001,MATCH(orders!$D4047,products!$A$1:$A$5001,0),MATCH(I$1,products!$A$1:$G$1,0))</f>
        <v>Credit Cards</v>
      </c>
      <c r="J4047" t="str">
        <f>INDEX(products!$A$1:$G$5001,MATCH(orders!$D4047,products!$A$1:$A$5001,0),MATCH(J$1,products!$A$1:$G$1,0))</f>
        <v>VIP</v>
      </c>
      <c r="K4047">
        <f>INDEX(products!$A$1:$G$5001,MATCH(orders!$D4047,products!$A$1:$A$5001,0),MATCH(K$1,products!$A$1:$G$1,0))</f>
        <v>1</v>
      </c>
      <c r="L4047" s="3">
        <f>INDEX(products!$A$1:$G$5001,MATCH(orders!$D4047,products!$A$1:$A$5001,0),MATCH(L$1,products!$A$1:$G$1,0))</f>
        <v>1.094166666666667</v>
      </c>
      <c r="M4047" s="3">
        <f t="shared" si="63"/>
        <v>1.094166666666667</v>
      </c>
      <c r="N4047" t="str">
        <f>_xlfn.XLOOKUP(Orders[[#This Row],[Customer ID]],customers!$A$1:$A$4972,customers!$I$1:$I$4972,,0)</f>
        <v>No</v>
      </c>
    </row>
    <row r="4048" spans="1:14" x14ac:dyDescent="0.25">
      <c r="A4048" t="s">
        <v>18547</v>
      </c>
      <c r="B4048" s="2">
        <v>45239</v>
      </c>
      <c r="C4048" t="s">
        <v>18548</v>
      </c>
      <c r="D4048" t="s">
        <v>18549</v>
      </c>
      <c r="E4048">
        <v>2</v>
      </c>
      <c r="F4048" t="str">
        <f>_xlfn.XLOOKUP(C4048,customers!$A$1:$A$4972,customers!B$1:B$4972,,0)</f>
        <v>Emily Cline</v>
      </c>
      <c r="H4048" t="str">
        <f>_xlfn.XLOOKUP(C4048,customers!$A$1:$A$4972,customers!$G$1:$G$4972,,0)</f>
        <v>South Africa</v>
      </c>
      <c r="I4048" t="str">
        <f>INDEX(products!$A$1:$G$5001,MATCH(orders!$D4048,products!$A$1:$A$5001,0),MATCH(I$1,products!$A$1:$G$1,0))</f>
        <v>Money Transfers</v>
      </c>
      <c r="J4048" t="str">
        <f>INDEX(products!$A$1:$G$5001,MATCH(orders!$D4048,products!$A$1:$A$5001,0),MATCH(J$1,products!$A$1:$G$1,0))</f>
        <v>VIP</v>
      </c>
      <c r="K4048">
        <f>INDEX(products!$A$1:$G$5001,MATCH(orders!$D4048,products!$A$1:$A$5001,0),MATCH(K$1,products!$A$1:$G$1,0))</f>
        <v>3</v>
      </c>
      <c r="L4048" s="3">
        <f>INDEX(products!$A$1:$G$5001,MATCH(orders!$D4048,products!$A$1:$A$5001,0),MATCH(L$1,products!$A$1:$G$1,0))</f>
        <v>2.9908666666666668</v>
      </c>
      <c r="M4048" s="3">
        <f t="shared" si="63"/>
        <v>5.9817333333333336</v>
      </c>
      <c r="N4048" t="str">
        <f>_xlfn.XLOOKUP(Orders[[#This Row],[Customer ID]],customers!$A$1:$A$4972,customers!$I$1:$I$4972,,0)</f>
        <v>No</v>
      </c>
    </row>
    <row r="4049" spans="1:14" x14ac:dyDescent="0.25">
      <c r="A4049" t="s">
        <v>18551</v>
      </c>
      <c r="B4049" s="2">
        <v>45239</v>
      </c>
      <c r="C4049" t="s">
        <v>18552</v>
      </c>
      <c r="D4049" t="s">
        <v>18553</v>
      </c>
      <c r="E4049">
        <v>2</v>
      </c>
      <c r="F4049" t="str">
        <f>_xlfn.XLOOKUP(C4049,customers!$A$1:$A$4972,customers!B$1:B$4972,,0)</f>
        <v>Jennifer Rogers</v>
      </c>
      <c r="H4049" t="str">
        <f>_xlfn.XLOOKUP(C4049,customers!$A$1:$A$4972,customers!$G$1:$G$4972,,0)</f>
        <v>Germany</v>
      </c>
      <c r="I4049" t="str">
        <f>INDEX(products!$A$1:$G$5001,MATCH(orders!$D4049,products!$A$1:$A$5001,0),MATCH(I$1,products!$A$1:$G$1,0))</f>
        <v>Credit Cards</v>
      </c>
      <c r="J4049" t="str">
        <f>INDEX(products!$A$1:$G$5001,MATCH(orders!$D4049,products!$A$1:$A$5001,0),MATCH(J$1,products!$A$1:$G$1,0))</f>
        <v>VIP</v>
      </c>
      <c r="K4049">
        <f>INDEX(products!$A$1:$G$5001,MATCH(orders!$D4049,products!$A$1:$A$5001,0),MATCH(K$1,products!$A$1:$G$1,0))</f>
        <v>3</v>
      </c>
      <c r="L4049" s="3">
        <f>INDEX(products!$A$1:$G$5001,MATCH(orders!$D4049,products!$A$1:$A$5001,0),MATCH(L$1,products!$A$1:$G$1,0))</f>
        <v>3.6926999999999999</v>
      </c>
      <c r="M4049" s="3">
        <f t="shared" si="63"/>
        <v>7.3853999999999997</v>
      </c>
      <c r="N4049" t="str">
        <f>_xlfn.XLOOKUP(Orders[[#This Row],[Customer ID]],customers!$A$1:$A$4972,customers!$I$1:$I$4972,,0)</f>
        <v>Yes</v>
      </c>
    </row>
    <row r="4050" spans="1:14" x14ac:dyDescent="0.25">
      <c r="A4050" t="s">
        <v>18555</v>
      </c>
      <c r="B4050" s="2">
        <v>45240</v>
      </c>
      <c r="C4050" t="s">
        <v>18556</v>
      </c>
      <c r="D4050" t="s">
        <v>18557</v>
      </c>
      <c r="E4050">
        <v>4</v>
      </c>
      <c r="F4050" t="str">
        <f>_xlfn.XLOOKUP(C4050,customers!$A$1:$A$4972,customers!B$1:B$4972,,0)</f>
        <v>Mary Duarte</v>
      </c>
      <c r="H4050" t="str">
        <f>_xlfn.XLOOKUP(C4050,customers!$A$1:$A$4972,customers!$G$1:$G$4972,,0)</f>
        <v>Brazil</v>
      </c>
      <c r="I4050" t="str">
        <f>INDEX(products!$A$1:$G$5001,MATCH(orders!$D4050,products!$A$1:$A$5001,0),MATCH(I$1,products!$A$1:$G$1,0))</f>
        <v>Credit Cards</v>
      </c>
      <c r="J4050" t="str">
        <f>INDEX(products!$A$1:$G$5001,MATCH(orders!$D4050,products!$A$1:$A$5001,0),MATCH(J$1,products!$A$1:$G$1,0))</f>
        <v>Standard</v>
      </c>
      <c r="K4050">
        <f>INDEX(products!$A$1:$G$5001,MATCH(orders!$D4050,products!$A$1:$A$5001,0),MATCH(K$1,products!$A$1:$G$1,0))</f>
        <v>10</v>
      </c>
      <c r="L4050" s="3">
        <f>INDEX(products!$A$1:$G$5001,MATCH(orders!$D4050,products!$A$1:$A$5001,0),MATCH(L$1,products!$A$1:$G$1,0))</f>
        <v>15.1724</v>
      </c>
      <c r="M4050" s="3">
        <f t="shared" si="63"/>
        <v>60.689599999999999</v>
      </c>
      <c r="N4050" t="str">
        <f>_xlfn.XLOOKUP(Orders[[#This Row],[Customer ID]],customers!$A$1:$A$4972,customers!$I$1:$I$4972,,0)</f>
        <v>No</v>
      </c>
    </row>
    <row r="4051" spans="1:14" x14ac:dyDescent="0.25">
      <c r="A4051" t="s">
        <v>18559</v>
      </c>
      <c r="B4051" s="2">
        <v>45240</v>
      </c>
      <c r="C4051" t="s">
        <v>18560</v>
      </c>
      <c r="D4051" t="s">
        <v>18561</v>
      </c>
      <c r="E4051">
        <v>4</v>
      </c>
      <c r="F4051" t="str">
        <f>_xlfn.XLOOKUP(C4051,customers!$A$1:$A$4972,customers!B$1:B$4972,,0)</f>
        <v>Kayla Harris</v>
      </c>
      <c r="H4051" t="str">
        <f>_xlfn.XLOOKUP(C4051,customers!$A$1:$A$4972,customers!$G$1:$G$4972,,0)</f>
        <v>Brazil</v>
      </c>
      <c r="I4051" t="str">
        <f>INDEX(products!$A$1:$G$5001,MATCH(orders!$D4051,products!$A$1:$A$5001,0),MATCH(I$1,products!$A$1:$G$1,0))</f>
        <v>Investments</v>
      </c>
      <c r="J4051" t="str">
        <f>INDEX(products!$A$1:$G$5001,MATCH(orders!$D4051,products!$A$1:$A$5001,0),MATCH(J$1,products!$A$1:$G$1,0))</f>
        <v>Standard</v>
      </c>
      <c r="K4051">
        <f>INDEX(products!$A$1:$G$5001,MATCH(orders!$D4051,products!$A$1:$A$5001,0),MATCH(K$1,products!$A$1:$G$1,0))</f>
        <v>10</v>
      </c>
      <c r="L4051" s="3">
        <f>INDEX(products!$A$1:$G$5001,MATCH(orders!$D4051,products!$A$1:$A$5001,0),MATCH(L$1,products!$A$1:$G$1,0))</f>
        <v>8.6819666666666677</v>
      </c>
      <c r="M4051" s="3">
        <f t="shared" si="63"/>
        <v>34.727866666666671</v>
      </c>
      <c r="N4051" t="str">
        <f>_xlfn.XLOOKUP(Orders[[#This Row],[Customer ID]],customers!$A$1:$A$4972,customers!$I$1:$I$4972,,0)</f>
        <v>Yes</v>
      </c>
    </row>
    <row r="4052" spans="1:14" x14ac:dyDescent="0.25">
      <c r="A4052" t="s">
        <v>18563</v>
      </c>
      <c r="B4052" s="2">
        <v>45241</v>
      </c>
      <c r="C4052" t="s">
        <v>18564</v>
      </c>
      <c r="D4052" t="s">
        <v>18565</v>
      </c>
      <c r="E4052">
        <v>4</v>
      </c>
      <c r="F4052" t="str">
        <f>_xlfn.XLOOKUP(C4052,customers!$A$1:$A$4972,customers!B$1:B$4972,,0)</f>
        <v>Fred Garcia</v>
      </c>
      <c r="H4052" t="str">
        <f>_xlfn.XLOOKUP(C4052,customers!$A$1:$A$4972,customers!$G$1:$G$4972,,0)</f>
        <v>South Africa</v>
      </c>
      <c r="I4052" t="str">
        <f>INDEX(products!$A$1:$G$5001,MATCH(orders!$D4052,products!$A$1:$A$5001,0),MATCH(I$1,products!$A$1:$G$1,0))</f>
        <v>Money Transfers</v>
      </c>
      <c r="J4052" t="str">
        <f>INDEX(products!$A$1:$G$5001,MATCH(orders!$D4052,products!$A$1:$A$5001,0),MATCH(J$1,products!$A$1:$G$1,0))</f>
        <v>Premium</v>
      </c>
      <c r="K4052">
        <f>INDEX(products!$A$1:$G$5001,MATCH(orders!$D4052,products!$A$1:$A$5001,0),MATCH(K$1,products!$A$1:$G$1,0))</f>
        <v>10</v>
      </c>
      <c r="L4052" s="3">
        <f>INDEX(products!$A$1:$G$5001,MATCH(orders!$D4052,products!$A$1:$A$5001,0),MATCH(L$1,products!$A$1:$G$1,0))</f>
        <v>16.010999999999999</v>
      </c>
      <c r="M4052" s="3">
        <f t="shared" si="63"/>
        <v>64.043999999999997</v>
      </c>
      <c r="N4052" t="str">
        <f>_xlfn.XLOOKUP(Orders[[#This Row],[Customer ID]],customers!$A$1:$A$4972,customers!$I$1:$I$4972,,0)</f>
        <v>Yes</v>
      </c>
    </row>
    <row r="4053" spans="1:14" x14ac:dyDescent="0.25">
      <c r="A4053" t="s">
        <v>18567</v>
      </c>
      <c r="B4053" s="2">
        <v>45241</v>
      </c>
      <c r="C4053" t="s">
        <v>18568</v>
      </c>
      <c r="D4053" t="s">
        <v>18569</v>
      </c>
      <c r="E4053">
        <v>2</v>
      </c>
      <c r="F4053" t="str">
        <f>_xlfn.XLOOKUP(C4053,customers!$A$1:$A$4972,customers!B$1:B$4972,,0)</f>
        <v>Valerie Browning</v>
      </c>
      <c r="H4053" t="str">
        <f>_xlfn.XLOOKUP(C4053,customers!$A$1:$A$4972,customers!$G$1:$G$4972,,0)</f>
        <v>Brazil</v>
      </c>
      <c r="I4053" t="str">
        <f>INDEX(products!$A$1:$G$5001,MATCH(orders!$D4053,products!$A$1:$A$5001,0),MATCH(I$1,products!$A$1:$G$1,0))</f>
        <v>Investments</v>
      </c>
      <c r="J4053" t="str">
        <f>INDEX(products!$A$1:$G$5001,MATCH(orders!$D4053,products!$A$1:$A$5001,0),MATCH(J$1,products!$A$1:$G$1,0))</f>
        <v>VIP</v>
      </c>
      <c r="K4053">
        <f>INDEX(products!$A$1:$G$5001,MATCH(orders!$D4053,products!$A$1:$A$5001,0),MATCH(K$1,products!$A$1:$G$1,0))</f>
        <v>3</v>
      </c>
      <c r="L4053" s="3">
        <f>INDEX(products!$A$1:$G$5001,MATCH(orders!$D4053,products!$A$1:$A$5001,0),MATCH(L$1,products!$A$1:$G$1,0))</f>
        <v>4.0672666666666668</v>
      </c>
      <c r="M4053" s="3">
        <f t="shared" si="63"/>
        <v>8.1345333333333336</v>
      </c>
      <c r="N4053" t="str">
        <f>_xlfn.XLOOKUP(Orders[[#This Row],[Customer ID]],customers!$A$1:$A$4972,customers!$I$1:$I$4972,,0)</f>
        <v>Yes</v>
      </c>
    </row>
    <row r="4054" spans="1:14" x14ac:dyDescent="0.25">
      <c r="A4054" t="s">
        <v>18571</v>
      </c>
      <c r="B4054" s="2">
        <v>45241</v>
      </c>
      <c r="C4054" t="s">
        <v>18572</v>
      </c>
      <c r="D4054" t="s">
        <v>18573</v>
      </c>
      <c r="E4054">
        <v>1</v>
      </c>
      <c r="F4054" t="str">
        <f>_xlfn.XLOOKUP(C4054,customers!$A$1:$A$4972,customers!B$1:B$4972,,0)</f>
        <v>Shelly Donaldson</v>
      </c>
      <c r="H4054" t="str">
        <f>_xlfn.XLOOKUP(C4054,customers!$A$1:$A$4972,customers!$G$1:$G$4972,,0)</f>
        <v>Japan</v>
      </c>
      <c r="I4054" t="str">
        <f>INDEX(products!$A$1:$G$5001,MATCH(orders!$D4054,products!$A$1:$A$5001,0),MATCH(I$1,products!$A$1:$G$1,0))</f>
        <v>Credit Cards</v>
      </c>
      <c r="J4054" t="str">
        <f>INDEX(products!$A$1:$G$5001,MATCH(orders!$D4054,products!$A$1:$A$5001,0),MATCH(J$1,products!$A$1:$G$1,0))</f>
        <v>Standard</v>
      </c>
      <c r="K4054">
        <f>INDEX(products!$A$1:$G$5001,MATCH(orders!$D4054,products!$A$1:$A$5001,0),MATCH(K$1,products!$A$1:$G$1,0))</f>
        <v>1</v>
      </c>
      <c r="L4054" s="3">
        <f>INDEX(products!$A$1:$G$5001,MATCH(orders!$D4054,products!$A$1:$A$5001,0),MATCH(L$1,products!$A$1:$G$1,0))</f>
        <v>1.4899333333333331</v>
      </c>
      <c r="M4054" s="3">
        <f t="shared" si="63"/>
        <v>1.4899333333333331</v>
      </c>
      <c r="N4054" t="str">
        <f>_xlfn.XLOOKUP(Orders[[#This Row],[Customer ID]],customers!$A$1:$A$4972,customers!$I$1:$I$4972,,0)</f>
        <v>No</v>
      </c>
    </row>
    <row r="4055" spans="1:14" x14ac:dyDescent="0.25">
      <c r="A4055" t="s">
        <v>18575</v>
      </c>
      <c r="B4055" s="2">
        <v>45242</v>
      </c>
      <c r="C4055" t="s">
        <v>18576</v>
      </c>
      <c r="D4055" t="s">
        <v>18577</v>
      </c>
      <c r="E4055">
        <v>1</v>
      </c>
      <c r="F4055" t="str">
        <f>_xlfn.XLOOKUP(C4055,customers!$A$1:$A$4972,customers!B$1:B$4972,,0)</f>
        <v>Emily Hansen</v>
      </c>
      <c r="H4055" t="str">
        <f>_xlfn.XLOOKUP(C4055,customers!$A$1:$A$4972,customers!$G$1:$G$4972,,0)</f>
        <v>South Africa</v>
      </c>
      <c r="I4055" t="str">
        <f>INDEX(products!$A$1:$G$5001,MATCH(orders!$D4055,products!$A$1:$A$5001,0),MATCH(I$1,products!$A$1:$G$1,0))</f>
        <v>Loans</v>
      </c>
      <c r="J4055" t="str">
        <f>INDEX(products!$A$1:$G$5001,MATCH(orders!$D4055,products!$A$1:$A$5001,0),MATCH(J$1,products!$A$1:$G$1,0))</f>
        <v>Standard</v>
      </c>
      <c r="K4055">
        <f>INDEX(products!$A$1:$G$5001,MATCH(orders!$D4055,products!$A$1:$A$5001,0),MATCH(K$1,products!$A$1:$G$1,0))</f>
        <v>1</v>
      </c>
      <c r="L4055" s="3">
        <f>INDEX(products!$A$1:$G$5001,MATCH(orders!$D4055,products!$A$1:$A$5001,0),MATCH(L$1,products!$A$1:$G$1,0))</f>
        <v>1.222866666666667</v>
      </c>
      <c r="M4055" s="3">
        <f t="shared" si="63"/>
        <v>1.222866666666667</v>
      </c>
      <c r="N4055" t="str">
        <f>_xlfn.XLOOKUP(Orders[[#This Row],[Customer ID]],customers!$A$1:$A$4972,customers!$I$1:$I$4972,,0)</f>
        <v>Yes</v>
      </c>
    </row>
    <row r="4056" spans="1:14" x14ac:dyDescent="0.25">
      <c r="A4056" t="s">
        <v>18579</v>
      </c>
      <c r="B4056" s="2">
        <v>45242</v>
      </c>
      <c r="C4056" t="s">
        <v>18580</v>
      </c>
      <c r="D4056" t="s">
        <v>18581</v>
      </c>
      <c r="E4056">
        <v>2</v>
      </c>
      <c r="F4056" t="str">
        <f>_xlfn.XLOOKUP(C4056,customers!$A$1:$A$4972,customers!B$1:B$4972,,0)</f>
        <v>Bailey Jenkins</v>
      </c>
      <c r="H4056" t="str">
        <f>_xlfn.XLOOKUP(C4056,customers!$A$1:$A$4972,customers!$G$1:$G$4972,,0)</f>
        <v>United States</v>
      </c>
      <c r="I4056" t="str">
        <f>INDEX(products!$A$1:$G$5001,MATCH(orders!$D4056,products!$A$1:$A$5001,0),MATCH(I$1,products!$A$1:$G$1,0))</f>
        <v>Credit Cards</v>
      </c>
      <c r="J4056" t="str">
        <f>INDEX(products!$A$1:$G$5001,MATCH(orders!$D4056,products!$A$1:$A$5001,0),MATCH(J$1,products!$A$1:$G$1,0))</f>
        <v>Standard</v>
      </c>
      <c r="K4056">
        <f>INDEX(products!$A$1:$G$5001,MATCH(orders!$D4056,products!$A$1:$A$5001,0),MATCH(K$1,products!$A$1:$G$1,0))</f>
        <v>3</v>
      </c>
      <c r="L4056" s="3">
        <f>INDEX(products!$A$1:$G$5001,MATCH(orders!$D4056,products!$A$1:$A$5001,0),MATCH(L$1,products!$A$1:$G$1,0))</f>
        <v>4.3385666666666669</v>
      </c>
      <c r="M4056" s="3">
        <f t="shared" si="63"/>
        <v>8.6771333333333338</v>
      </c>
      <c r="N4056" t="str">
        <f>_xlfn.XLOOKUP(Orders[[#This Row],[Customer ID]],customers!$A$1:$A$4972,customers!$I$1:$I$4972,,0)</f>
        <v>Yes</v>
      </c>
    </row>
    <row r="4057" spans="1:14" x14ac:dyDescent="0.25">
      <c r="A4057" t="s">
        <v>18583</v>
      </c>
      <c r="B4057" s="2">
        <v>45243</v>
      </c>
      <c r="C4057" t="s">
        <v>18584</v>
      </c>
      <c r="D4057" t="s">
        <v>18585</v>
      </c>
      <c r="E4057">
        <v>1</v>
      </c>
      <c r="F4057" t="str">
        <f>_xlfn.XLOOKUP(C4057,customers!$A$1:$A$4972,customers!B$1:B$4972,,0)</f>
        <v>Lee Lambert</v>
      </c>
      <c r="H4057" t="str">
        <f>_xlfn.XLOOKUP(C4057,customers!$A$1:$A$4972,customers!$G$1:$G$4972,,0)</f>
        <v>Germany</v>
      </c>
      <c r="I4057" t="str">
        <f>INDEX(products!$A$1:$G$5001,MATCH(orders!$D4057,products!$A$1:$A$5001,0),MATCH(I$1,products!$A$1:$G$1,0))</f>
        <v>Credit Cards</v>
      </c>
      <c r="J4057" t="str">
        <f>INDEX(products!$A$1:$G$5001,MATCH(orders!$D4057,products!$A$1:$A$5001,0),MATCH(J$1,products!$A$1:$G$1,0))</f>
        <v>Premium</v>
      </c>
      <c r="K4057">
        <f>INDEX(products!$A$1:$G$5001,MATCH(orders!$D4057,products!$A$1:$A$5001,0),MATCH(K$1,products!$A$1:$G$1,0))</f>
        <v>1</v>
      </c>
      <c r="L4057" s="3">
        <f>INDEX(products!$A$1:$G$5001,MATCH(orders!$D4057,products!$A$1:$A$5001,0),MATCH(L$1,products!$A$1:$G$1,0))</f>
        <v>0.68286666666666662</v>
      </c>
      <c r="M4057" s="3">
        <f t="shared" si="63"/>
        <v>0.68286666666666662</v>
      </c>
      <c r="N4057" t="str">
        <f>_xlfn.XLOOKUP(Orders[[#This Row],[Customer ID]],customers!$A$1:$A$4972,customers!$I$1:$I$4972,,0)</f>
        <v>Yes</v>
      </c>
    </row>
    <row r="4058" spans="1:14" x14ac:dyDescent="0.25">
      <c r="A4058" t="s">
        <v>18587</v>
      </c>
      <c r="B4058" s="2">
        <v>45243</v>
      </c>
      <c r="C4058" t="s">
        <v>18588</v>
      </c>
      <c r="D4058" t="s">
        <v>18589</v>
      </c>
      <c r="E4058">
        <v>2</v>
      </c>
      <c r="F4058" t="str">
        <f>_xlfn.XLOOKUP(C4058,customers!$A$1:$A$4972,customers!B$1:B$4972,,0)</f>
        <v>Vicki Lynch</v>
      </c>
      <c r="H4058" t="str">
        <f>_xlfn.XLOOKUP(C4058,customers!$A$1:$A$4972,customers!$G$1:$G$4972,,0)</f>
        <v>Germany</v>
      </c>
      <c r="I4058" t="str">
        <f>INDEX(products!$A$1:$G$5001,MATCH(orders!$D4058,products!$A$1:$A$5001,0),MATCH(I$1,products!$A$1:$G$1,0))</f>
        <v>Investments</v>
      </c>
      <c r="J4058" t="str">
        <f>INDEX(products!$A$1:$G$5001,MATCH(orders!$D4058,products!$A$1:$A$5001,0),MATCH(J$1,products!$A$1:$G$1,0))</f>
        <v>VIP</v>
      </c>
      <c r="K4058">
        <f>INDEX(products!$A$1:$G$5001,MATCH(orders!$D4058,products!$A$1:$A$5001,0),MATCH(K$1,products!$A$1:$G$1,0))</f>
        <v>3</v>
      </c>
      <c r="L4058" s="3">
        <f>INDEX(products!$A$1:$G$5001,MATCH(orders!$D4058,products!$A$1:$A$5001,0),MATCH(L$1,products!$A$1:$G$1,0))</f>
        <v>4.4551333333333334</v>
      </c>
      <c r="M4058" s="3">
        <f t="shared" si="63"/>
        <v>8.9102666666666668</v>
      </c>
      <c r="N4058" t="str">
        <f>_xlfn.XLOOKUP(Orders[[#This Row],[Customer ID]],customers!$A$1:$A$4972,customers!$I$1:$I$4972,,0)</f>
        <v>No</v>
      </c>
    </row>
    <row r="4059" spans="1:14" x14ac:dyDescent="0.25">
      <c r="A4059" t="s">
        <v>18591</v>
      </c>
      <c r="B4059" s="2">
        <v>45244</v>
      </c>
      <c r="C4059" t="s">
        <v>18592</v>
      </c>
      <c r="D4059" t="s">
        <v>18593</v>
      </c>
      <c r="E4059">
        <v>1</v>
      </c>
      <c r="F4059" t="str">
        <f>_xlfn.XLOOKUP(C4059,customers!$A$1:$A$4972,customers!B$1:B$4972,,0)</f>
        <v>Joseph Mata</v>
      </c>
      <c r="H4059" t="str">
        <f>_xlfn.XLOOKUP(C4059,customers!$A$1:$A$4972,customers!$G$1:$G$4972,,0)</f>
        <v>Germany</v>
      </c>
      <c r="I4059" t="str">
        <f>INDEX(products!$A$1:$G$5001,MATCH(orders!$D4059,products!$A$1:$A$5001,0),MATCH(I$1,products!$A$1:$G$1,0))</f>
        <v>Loans</v>
      </c>
      <c r="J4059" t="str">
        <f>INDEX(products!$A$1:$G$5001,MATCH(orders!$D4059,products!$A$1:$A$5001,0),MATCH(J$1,products!$A$1:$G$1,0))</f>
        <v>Premium</v>
      </c>
      <c r="K4059">
        <f>INDEX(products!$A$1:$G$5001,MATCH(orders!$D4059,products!$A$1:$A$5001,0),MATCH(K$1,products!$A$1:$G$1,0))</f>
        <v>1</v>
      </c>
      <c r="L4059" s="3">
        <f>INDEX(products!$A$1:$G$5001,MATCH(orders!$D4059,products!$A$1:$A$5001,0),MATCH(L$1,products!$A$1:$G$1,0))</f>
        <v>0.70680000000000009</v>
      </c>
      <c r="M4059" s="3">
        <f t="shared" si="63"/>
        <v>0.70680000000000009</v>
      </c>
      <c r="N4059" t="str">
        <f>_xlfn.XLOOKUP(Orders[[#This Row],[Customer ID]],customers!$A$1:$A$4972,customers!$I$1:$I$4972,,0)</f>
        <v>No</v>
      </c>
    </row>
    <row r="4060" spans="1:14" x14ac:dyDescent="0.25">
      <c r="A4060" t="s">
        <v>18595</v>
      </c>
      <c r="B4060" s="2">
        <v>45244</v>
      </c>
      <c r="C4060" t="s">
        <v>18596</v>
      </c>
      <c r="D4060" t="s">
        <v>18597</v>
      </c>
      <c r="E4060">
        <v>3</v>
      </c>
      <c r="F4060" t="str">
        <f>_xlfn.XLOOKUP(C4060,customers!$A$1:$A$4972,customers!B$1:B$4972,,0)</f>
        <v>Wendy Foster</v>
      </c>
      <c r="H4060" t="str">
        <f>_xlfn.XLOOKUP(C4060,customers!$A$1:$A$4972,customers!$G$1:$G$4972,,0)</f>
        <v>Japan</v>
      </c>
      <c r="I4060" t="str">
        <f>INDEX(products!$A$1:$G$5001,MATCH(orders!$D4060,products!$A$1:$A$5001,0),MATCH(I$1,products!$A$1:$G$1,0))</f>
        <v>Loans</v>
      </c>
      <c r="J4060" t="str">
        <f>INDEX(products!$A$1:$G$5001,MATCH(orders!$D4060,products!$A$1:$A$5001,0),MATCH(J$1,products!$A$1:$G$1,0))</f>
        <v>VIP</v>
      </c>
      <c r="K4060">
        <f>INDEX(products!$A$1:$G$5001,MATCH(orders!$D4060,products!$A$1:$A$5001,0),MATCH(K$1,products!$A$1:$G$1,0))</f>
        <v>5</v>
      </c>
      <c r="L4060" s="3">
        <f>INDEX(products!$A$1:$G$5001,MATCH(orders!$D4060,products!$A$1:$A$5001,0),MATCH(L$1,products!$A$1:$G$1,0))</f>
        <v>7.7829000000000006</v>
      </c>
      <c r="M4060" s="3">
        <f t="shared" si="63"/>
        <v>23.348700000000001</v>
      </c>
      <c r="N4060" t="str">
        <f>_xlfn.XLOOKUP(Orders[[#This Row],[Customer ID]],customers!$A$1:$A$4972,customers!$I$1:$I$4972,,0)</f>
        <v>Yes</v>
      </c>
    </row>
    <row r="4061" spans="1:14" x14ac:dyDescent="0.25">
      <c r="A4061" t="s">
        <v>18599</v>
      </c>
      <c r="B4061" s="2">
        <v>45245</v>
      </c>
      <c r="C4061" t="s">
        <v>18600</v>
      </c>
      <c r="D4061" t="s">
        <v>18601</v>
      </c>
      <c r="E4061">
        <v>3</v>
      </c>
      <c r="F4061" t="str">
        <f>_xlfn.XLOOKUP(C4061,customers!$A$1:$A$4972,customers!B$1:B$4972,,0)</f>
        <v>Michael Bates</v>
      </c>
      <c r="H4061" t="str">
        <f>_xlfn.XLOOKUP(C4061,customers!$A$1:$A$4972,customers!$G$1:$G$4972,,0)</f>
        <v>United States</v>
      </c>
      <c r="I4061" t="str">
        <f>INDEX(products!$A$1:$G$5001,MATCH(orders!$D4061,products!$A$1:$A$5001,0),MATCH(I$1,products!$A$1:$G$1,0))</f>
        <v>Investments</v>
      </c>
      <c r="J4061" t="str">
        <f>INDEX(products!$A$1:$G$5001,MATCH(orders!$D4061,products!$A$1:$A$5001,0),MATCH(J$1,products!$A$1:$G$1,0))</f>
        <v>VIP</v>
      </c>
      <c r="K4061">
        <f>INDEX(products!$A$1:$G$5001,MATCH(orders!$D4061,products!$A$1:$A$5001,0),MATCH(K$1,products!$A$1:$G$1,0))</f>
        <v>5</v>
      </c>
      <c r="L4061" s="3">
        <f>INDEX(products!$A$1:$G$5001,MATCH(orders!$D4061,products!$A$1:$A$5001,0),MATCH(L$1,products!$A$1:$G$1,0))</f>
        <v>8.2931333333333335</v>
      </c>
      <c r="M4061" s="3">
        <f t="shared" si="63"/>
        <v>24.8794</v>
      </c>
      <c r="N4061" t="str">
        <f>_xlfn.XLOOKUP(Orders[[#This Row],[Customer ID]],customers!$A$1:$A$4972,customers!$I$1:$I$4972,,0)</f>
        <v>Yes</v>
      </c>
    </row>
    <row r="4062" spans="1:14" x14ac:dyDescent="0.25">
      <c r="A4062" t="s">
        <v>18603</v>
      </c>
      <c r="B4062" s="2">
        <v>45245</v>
      </c>
      <c r="C4062" t="s">
        <v>18604</v>
      </c>
      <c r="D4062" t="s">
        <v>18605</v>
      </c>
      <c r="E4062">
        <v>2</v>
      </c>
      <c r="F4062" t="str">
        <f>_xlfn.XLOOKUP(C4062,customers!$A$1:$A$4972,customers!B$1:B$4972,,0)</f>
        <v>Holly Ramos</v>
      </c>
      <c r="H4062" t="str">
        <f>_xlfn.XLOOKUP(C4062,customers!$A$1:$A$4972,customers!$G$1:$G$4972,,0)</f>
        <v>South Africa</v>
      </c>
      <c r="I4062" t="str">
        <f>INDEX(products!$A$1:$G$5001,MATCH(orders!$D4062,products!$A$1:$A$5001,0),MATCH(I$1,products!$A$1:$G$1,0))</f>
        <v>Money Transfers</v>
      </c>
      <c r="J4062" t="str">
        <f>INDEX(products!$A$1:$G$5001,MATCH(orders!$D4062,products!$A$1:$A$5001,0),MATCH(J$1,products!$A$1:$G$1,0))</f>
        <v>Standard</v>
      </c>
      <c r="K4062">
        <f>INDEX(products!$A$1:$G$5001,MATCH(orders!$D4062,products!$A$1:$A$5001,0),MATCH(K$1,products!$A$1:$G$1,0))</f>
        <v>3</v>
      </c>
      <c r="L4062" s="3">
        <f>INDEX(products!$A$1:$G$5001,MATCH(orders!$D4062,products!$A$1:$A$5001,0),MATCH(L$1,products!$A$1:$G$1,0))</f>
        <v>2.8822000000000001</v>
      </c>
      <c r="M4062" s="3">
        <f t="shared" si="63"/>
        <v>5.7644000000000002</v>
      </c>
      <c r="N4062" t="str">
        <f>_xlfn.XLOOKUP(Orders[[#This Row],[Customer ID]],customers!$A$1:$A$4972,customers!$I$1:$I$4972,,0)</f>
        <v>Yes</v>
      </c>
    </row>
    <row r="4063" spans="1:14" x14ac:dyDescent="0.25">
      <c r="A4063" t="s">
        <v>18607</v>
      </c>
      <c r="B4063" s="2">
        <v>45245</v>
      </c>
      <c r="C4063" t="s">
        <v>18608</v>
      </c>
      <c r="D4063" t="s">
        <v>18609</v>
      </c>
      <c r="E4063">
        <v>1</v>
      </c>
      <c r="F4063" t="str">
        <f>_xlfn.XLOOKUP(C4063,customers!$A$1:$A$4972,customers!B$1:B$4972,,0)</f>
        <v>Steven Irwin</v>
      </c>
      <c r="H4063" t="str">
        <f>_xlfn.XLOOKUP(C4063,customers!$A$1:$A$4972,customers!$G$1:$G$4972,,0)</f>
        <v>South Africa</v>
      </c>
      <c r="I4063" t="str">
        <f>INDEX(products!$A$1:$G$5001,MATCH(orders!$D4063,products!$A$1:$A$5001,0),MATCH(I$1,products!$A$1:$G$1,0))</f>
        <v>Loans</v>
      </c>
      <c r="J4063" t="str">
        <f>INDEX(products!$A$1:$G$5001,MATCH(orders!$D4063,products!$A$1:$A$5001,0),MATCH(J$1,products!$A$1:$G$1,0))</f>
        <v>Standard</v>
      </c>
      <c r="K4063">
        <f>INDEX(products!$A$1:$G$5001,MATCH(orders!$D4063,products!$A$1:$A$5001,0),MATCH(K$1,products!$A$1:$G$1,0))</f>
        <v>1</v>
      </c>
      <c r="L4063" s="3">
        <f>INDEX(products!$A$1:$G$5001,MATCH(orders!$D4063,products!$A$1:$A$5001,0),MATCH(L$1,products!$A$1:$G$1,0))</f>
        <v>0.877</v>
      </c>
      <c r="M4063" s="3">
        <f t="shared" si="63"/>
        <v>0.877</v>
      </c>
      <c r="N4063" t="str">
        <f>_xlfn.XLOOKUP(Orders[[#This Row],[Customer ID]],customers!$A$1:$A$4972,customers!$I$1:$I$4972,,0)</f>
        <v>Yes</v>
      </c>
    </row>
    <row r="4064" spans="1:14" x14ac:dyDescent="0.25">
      <c r="A4064" t="s">
        <v>18611</v>
      </c>
      <c r="B4064" s="2">
        <v>45246</v>
      </c>
      <c r="C4064" t="s">
        <v>18612</v>
      </c>
      <c r="D4064" t="s">
        <v>18613</v>
      </c>
      <c r="E4064">
        <v>4</v>
      </c>
      <c r="F4064" t="str">
        <f>_xlfn.XLOOKUP(C4064,customers!$A$1:$A$4972,customers!B$1:B$4972,,0)</f>
        <v>Johnny Thomas</v>
      </c>
      <c r="H4064" t="str">
        <f>_xlfn.XLOOKUP(C4064,customers!$A$1:$A$4972,customers!$G$1:$G$4972,,0)</f>
        <v>Germany</v>
      </c>
      <c r="I4064" t="str">
        <f>INDEX(products!$A$1:$G$5001,MATCH(orders!$D4064,products!$A$1:$A$5001,0),MATCH(I$1,products!$A$1:$G$1,0))</f>
        <v>Loans</v>
      </c>
      <c r="J4064" t="str">
        <f>INDEX(products!$A$1:$G$5001,MATCH(orders!$D4064,products!$A$1:$A$5001,0),MATCH(J$1,products!$A$1:$G$1,0))</f>
        <v>Standard</v>
      </c>
      <c r="K4064">
        <f>INDEX(products!$A$1:$G$5001,MATCH(orders!$D4064,products!$A$1:$A$5001,0),MATCH(K$1,products!$A$1:$G$1,0))</f>
        <v>10</v>
      </c>
      <c r="L4064" s="3">
        <f>INDEX(products!$A$1:$G$5001,MATCH(orders!$D4064,products!$A$1:$A$5001,0),MATCH(L$1,products!$A$1:$G$1,0))</f>
        <v>14.3203</v>
      </c>
      <c r="M4064" s="3">
        <f t="shared" si="63"/>
        <v>57.281199999999998</v>
      </c>
      <c r="N4064" t="str">
        <f>_xlfn.XLOOKUP(Orders[[#This Row],[Customer ID]],customers!$A$1:$A$4972,customers!$I$1:$I$4972,,0)</f>
        <v>No</v>
      </c>
    </row>
    <row r="4065" spans="1:14" x14ac:dyDescent="0.25">
      <c r="A4065" t="s">
        <v>18615</v>
      </c>
      <c r="B4065" s="2">
        <v>45246</v>
      </c>
      <c r="C4065" t="s">
        <v>18616</v>
      </c>
      <c r="D4065" t="s">
        <v>18617</v>
      </c>
      <c r="E4065">
        <v>1</v>
      </c>
      <c r="F4065" t="str">
        <f>_xlfn.XLOOKUP(C4065,customers!$A$1:$A$4972,customers!B$1:B$4972,,0)</f>
        <v>Kenneth Lambert</v>
      </c>
      <c r="H4065" t="str">
        <f>_xlfn.XLOOKUP(C4065,customers!$A$1:$A$4972,customers!$G$1:$G$4972,,0)</f>
        <v>United States</v>
      </c>
      <c r="I4065" t="str">
        <f>INDEX(products!$A$1:$G$5001,MATCH(orders!$D4065,products!$A$1:$A$5001,0),MATCH(I$1,products!$A$1:$G$1,0))</f>
        <v>Investments</v>
      </c>
      <c r="J4065" t="str">
        <f>INDEX(products!$A$1:$G$5001,MATCH(orders!$D4065,products!$A$1:$A$5001,0),MATCH(J$1,products!$A$1:$G$1,0))</f>
        <v>Standard</v>
      </c>
      <c r="K4065">
        <f>INDEX(products!$A$1:$G$5001,MATCH(orders!$D4065,products!$A$1:$A$5001,0),MATCH(K$1,products!$A$1:$G$1,0))</f>
        <v>1</v>
      </c>
      <c r="L4065" s="3">
        <f>INDEX(products!$A$1:$G$5001,MATCH(orders!$D4065,products!$A$1:$A$5001,0),MATCH(L$1,products!$A$1:$G$1,0))</f>
        <v>0.91969999999999996</v>
      </c>
      <c r="M4065" s="3">
        <f t="shared" si="63"/>
        <v>0.91969999999999996</v>
      </c>
      <c r="N4065" t="str">
        <f>_xlfn.XLOOKUP(Orders[[#This Row],[Customer ID]],customers!$A$1:$A$4972,customers!$I$1:$I$4972,,0)</f>
        <v>Yes</v>
      </c>
    </row>
    <row r="4066" spans="1:14" x14ac:dyDescent="0.25">
      <c r="A4066" t="s">
        <v>18619</v>
      </c>
      <c r="B4066" s="2">
        <v>45247</v>
      </c>
      <c r="C4066" t="s">
        <v>18620</v>
      </c>
      <c r="D4066" t="s">
        <v>18621</v>
      </c>
      <c r="E4066">
        <v>3</v>
      </c>
      <c r="F4066" t="str">
        <f>_xlfn.XLOOKUP(C4066,customers!$A$1:$A$4972,customers!B$1:B$4972,,0)</f>
        <v>Kevin Schaefer</v>
      </c>
      <c r="H4066" t="str">
        <f>_xlfn.XLOOKUP(C4066,customers!$A$1:$A$4972,customers!$G$1:$G$4972,,0)</f>
        <v>United States</v>
      </c>
      <c r="I4066" t="str">
        <f>INDEX(products!$A$1:$G$5001,MATCH(orders!$D4066,products!$A$1:$A$5001,0),MATCH(I$1,products!$A$1:$G$1,0))</f>
        <v>Money Transfers</v>
      </c>
      <c r="J4066" t="str">
        <f>INDEX(products!$A$1:$G$5001,MATCH(orders!$D4066,products!$A$1:$A$5001,0),MATCH(J$1,products!$A$1:$G$1,0))</f>
        <v>Standard</v>
      </c>
      <c r="K4066">
        <f>INDEX(products!$A$1:$G$5001,MATCH(orders!$D4066,products!$A$1:$A$5001,0),MATCH(K$1,products!$A$1:$G$1,0))</f>
        <v>5</v>
      </c>
      <c r="L4066" s="3">
        <f>INDEX(products!$A$1:$G$5001,MATCH(orders!$D4066,products!$A$1:$A$5001,0),MATCH(L$1,products!$A$1:$G$1,0))</f>
        <v>7.6611333333333338</v>
      </c>
      <c r="M4066" s="3">
        <f t="shared" si="63"/>
        <v>22.983400000000003</v>
      </c>
      <c r="N4066" t="str">
        <f>_xlfn.XLOOKUP(Orders[[#This Row],[Customer ID]],customers!$A$1:$A$4972,customers!$I$1:$I$4972,,0)</f>
        <v>No</v>
      </c>
    </row>
    <row r="4067" spans="1:14" x14ac:dyDescent="0.25">
      <c r="A4067" t="s">
        <v>18623</v>
      </c>
      <c r="B4067" s="2">
        <v>45247</v>
      </c>
      <c r="C4067" t="s">
        <v>18624</v>
      </c>
      <c r="D4067" t="s">
        <v>18625</v>
      </c>
      <c r="E4067">
        <v>3</v>
      </c>
      <c r="F4067" t="str">
        <f>_xlfn.XLOOKUP(C4067,customers!$A$1:$A$4972,customers!B$1:B$4972,,0)</f>
        <v>Donna Flores</v>
      </c>
      <c r="H4067" t="str">
        <f>_xlfn.XLOOKUP(C4067,customers!$A$1:$A$4972,customers!$G$1:$G$4972,,0)</f>
        <v>United States</v>
      </c>
      <c r="I4067" t="str">
        <f>INDEX(products!$A$1:$G$5001,MATCH(orders!$D4067,products!$A$1:$A$5001,0),MATCH(I$1,products!$A$1:$G$1,0))</f>
        <v>Money Transfers</v>
      </c>
      <c r="J4067" t="str">
        <f>INDEX(products!$A$1:$G$5001,MATCH(orders!$D4067,products!$A$1:$A$5001,0),MATCH(J$1,products!$A$1:$G$1,0))</f>
        <v>VIP</v>
      </c>
      <c r="K4067">
        <f>INDEX(products!$A$1:$G$5001,MATCH(orders!$D4067,products!$A$1:$A$5001,0),MATCH(K$1,products!$A$1:$G$1,0))</f>
        <v>5</v>
      </c>
      <c r="L4067" s="3">
        <f>INDEX(products!$A$1:$G$5001,MATCH(orders!$D4067,products!$A$1:$A$5001,0),MATCH(L$1,products!$A$1:$G$1,0))</f>
        <v>3.8475333333333341</v>
      </c>
      <c r="M4067" s="3">
        <f t="shared" si="63"/>
        <v>11.542600000000002</v>
      </c>
      <c r="N4067" t="str">
        <f>_xlfn.XLOOKUP(Orders[[#This Row],[Customer ID]],customers!$A$1:$A$4972,customers!$I$1:$I$4972,,0)</f>
        <v>Yes</v>
      </c>
    </row>
    <row r="4068" spans="1:14" x14ac:dyDescent="0.25">
      <c r="A4068" t="s">
        <v>18627</v>
      </c>
      <c r="B4068" s="2">
        <v>45248</v>
      </c>
      <c r="C4068" t="s">
        <v>18628</v>
      </c>
      <c r="D4068" t="s">
        <v>18629</v>
      </c>
      <c r="E4068">
        <v>1</v>
      </c>
      <c r="F4068" t="str">
        <f>_xlfn.XLOOKUP(C4068,customers!$A$1:$A$4972,customers!B$1:B$4972,,0)</f>
        <v>William Ramirez</v>
      </c>
      <c r="H4068" t="str">
        <f>_xlfn.XLOOKUP(C4068,customers!$A$1:$A$4972,customers!$G$1:$G$4972,,0)</f>
        <v>Brazil</v>
      </c>
      <c r="I4068" t="str">
        <f>INDEX(products!$A$1:$G$5001,MATCH(orders!$D4068,products!$A$1:$A$5001,0),MATCH(I$1,products!$A$1:$G$1,0))</f>
        <v>Credit Cards</v>
      </c>
      <c r="J4068" t="str">
        <f>INDEX(products!$A$1:$G$5001,MATCH(orders!$D4068,products!$A$1:$A$5001,0),MATCH(J$1,products!$A$1:$G$1,0))</f>
        <v>Standard</v>
      </c>
      <c r="K4068">
        <f>INDEX(products!$A$1:$G$5001,MATCH(orders!$D4068,products!$A$1:$A$5001,0),MATCH(K$1,products!$A$1:$G$1,0))</f>
        <v>1</v>
      </c>
      <c r="L4068" s="3">
        <f>INDEX(products!$A$1:$G$5001,MATCH(orders!$D4068,products!$A$1:$A$5001,0),MATCH(L$1,products!$A$1:$G$1,0))</f>
        <v>0.79263333333333341</v>
      </c>
      <c r="M4068" s="3">
        <f t="shared" si="63"/>
        <v>0.79263333333333341</v>
      </c>
      <c r="N4068" t="str">
        <f>_xlfn.XLOOKUP(Orders[[#This Row],[Customer ID]],customers!$A$1:$A$4972,customers!$I$1:$I$4972,,0)</f>
        <v>Yes</v>
      </c>
    </row>
    <row r="4069" spans="1:14" x14ac:dyDescent="0.25">
      <c r="A4069" t="s">
        <v>18631</v>
      </c>
      <c r="B4069" s="2">
        <v>45248</v>
      </c>
      <c r="C4069" t="s">
        <v>18632</v>
      </c>
      <c r="D4069" t="s">
        <v>18633</v>
      </c>
      <c r="E4069">
        <v>1</v>
      </c>
      <c r="F4069" t="str">
        <f>_xlfn.XLOOKUP(C4069,customers!$A$1:$A$4972,customers!B$1:B$4972,,0)</f>
        <v>Nicholas Martin</v>
      </c>
      <c r="H4069" t="str">
        <f>_xlfn.XLOOKUP(C4069,customers!$A$1:$A$4972,customers!$G$1:$G$4972,,0)</f>
        <v>Brazil</v>
      </c>
      <c r="I4069" t="str">
        <f>INDEX(products!$A$1:$G$5001,MATCH(orders!$D4069,products!$A$1:$A$5001,0),MATCH(I$1,products!$A$1:$G$1,0))</f>
        <v>Credit Cards</v>
      </c>
      <c r="J4069" t="str">
        <f>INDEX(products!$A$1:$G$5001,MATCH(orders!$D4069,products!$A$1:$A$5001,0),MATCH(J$1,products!$A$1:$G$1,0))</f>
        <v>Standard</v>
      </c>
      <c r="K4069">
        <f>INDEX(products!$A$1:$G$5001,MATCH(orders!$D4069,products!$A$1:$A$5001,0),MATCH(K$1,products!$A$1:$G$1,0))</f>
        <v>1</v>
      </c>
      <c r="L4069" s="3">
        <f>INDEX(products!$A$1:$G$5001,MATCH(orders!$D4069,products!$A$1:$A$5001,0),MATCH(L$1,products!$A$1:$G$1,0))</f>
        <v>1.645833333333333</v>
      </c>
      <c r="M4069" s="3">
        <f t="shared" si="63"/>
        <v>1.645833333333333</v>
      </c>
      <c r="N4069" t="str">
        <f>_xlfn.XLOOKUP(Orders[[#This Row],[Customer ID]],customers!$A$1:$A$4972,customers!$I$1:$I$4972,,0)</f>
        <v>No</v>
      </c>
    </row>
    <row r="4070" spans="1:14" x14ac:dyDescent="0.25">
      <c r="A4070" t="s">
        <v>18635</v>
      </c>
      <c r="B4070" s="2">
        <v>45248</v>
      </c>
      <c r="C4070" t="s">
        <v>18636</v>
      </c>
      <c r="D4070" t="s">
        <v>18637</v>
      </c>
      <c r="E4070">
        <v>4</v>
      </c>
      <c r="F4070" t="str">
        <f>_xlfn.XLOOKUP(C4070,customers!$A$1:$A$4972,customers!B$1:B$4972,,0)</f>
        <v>Kyle Salas</v>
      </c>
      <c r="H4070" t="str">
        <f>_xlfn.XLOOKUP(C4070,customers!$A$1:$A$4972,customers!$G$1:$G$4972,,0)</f>
        <v>Germany</v>
      </c>
      <c r="I4070" t="str">
        <f>INDEX(products!$A$1:$G$5001,MATCH(orders!$D4070,products!$A$1:$A$5001,0),MATCH(I$1,products!$A$1:$G$1,0))</f>
        <v>Investments</v>
      </c>
      <c r="J4070" t="str">
        <f>INDEX(products!$A$1:$G$5001,MATCH(orders!$D4070,products!$A$1:$A$5001,0),MATCH(J$1,products!$A$1:$G$1,0))</f>
        <v>Premium</v>
      </c>
      <c r="K4070">
        <f>INDEX(products!$A$1:$G$5001,MATCH(orders!$D4070,products!$A$1:$A$5001,0),MATCH(K$1,products!$A$1:$G$1,0))</f>
        <v>10</v>
      </c>
      <c r="L4070" s="3">
        <f>INDEX(products!$A$1:$G$5001,MATCH(orders!$D4070,products!$A$1:$A$5001,0),MATCH(L$1,products!$A$1:$G$1,0))</f>
        <v>13.40506666666667</v>
      </c>
      <c r="M4070" s="3">
        <f t="shared" si="63"/>
        <v>53.62026666666668</v>
      </c>
      <c r="N4070" t="str">
        <f>_xlfn.XLOOKUP(Orders[[#This Row],[Customer ID]],customers!$A$1:$A$4972,customers!$I$1:$I$4972,,0)</f>
        <v>Yes</v>
      </c>
    </row>
    <row r="4071" spans="1:14" x14ac:dyDescent="0.25">
      <c r="A4071" t="s">
        <v>18639</v>
      </c>
      <c r="B4071" s="2">
        <v>45249</v>
      </c>
      <c r="C4071" t="s">
        <v>18640</v>
      </c>
      <c r="D4071" t="s">
        <v>18641</v>
      </c>
      <c r="E4071">
        <v>4</v>
      </c>
      <c r="F4071" t="str">
        <f>_xlfn.XLOOKUP(C4071,customers!$A$1:$A$4972,customers!B$1:B$4972,,0)</f>
        <v>Donna Johnson</v>
      </c>
      <c r="H4071" t="str">
        <f>_xlfn.XLOOKUP(C4071,customers!$A$1:$A$4972,customers!$G$1:$G$4972,,0)</f>
        <v>United States</v>
      </c>
      <c r="I4071" t="str">
        <f>INDEX(products!$A$1:$G$5001,MATCH(orders!$D4071,products!$A$1:$A$5001,0),MATCH(I$1,products!$A$1:$G$1,0))</f>
        <v>Money Transfers</v>
      </c>
      <c r="J4071" t="str">
        <f>INDEX(products!$A$1:$G$5001,MATCH(orders!$D4071,products!$A$1:$A$5001,0),MATCH(J$1,products!$A$1:$G$1,0))</f>
        <v>Premium</v>
      </c>
      <c r="K4071">
        <f>INDEX(products!$A$1:$G$5001,MATCH(orders!$D4071,products!$A$1:$A$5001,0),MATCH(K$1,products!$A$1:$G$1,0))</f>
        <v>10</v>
      </c>
      <c r="L4071" s="3">
        <f>INDEX(products!$A$1:$G$5001,MATCH(orders!$D4071,products!$A$1:$A$5001,0),MATCH(L$1,products!$A$1:$G$1,0))</f>
        <v>15.13553333333333</v>
      </c>
      <c r="M4071" s="3">
        <f t="shared" si="63"/>
        <v>60.542133333333318</v>
      </c>
      <c r="N4071" t="str">
        <f>_xlfn.XLOOKUP(Orders[[#This Row],[Customer ID]],customers!$A$1:$A$4972,customers!$I$1:$I$4972,,0)</f>
        <v>Yes</v>
      </c>
    </row>
    <row r="4072" spans="1:14" x14ac:dyDescent="0.25">
      <c r="A4072" t="s">
        <v>18643</v>
      </c>
      <c r="B4072" s="2">
        <v>45249</v>
      </c>
      <c r="C4072" t="s">
        <v>18644</v>
      </c>
      <c r="D4072" t="s">
        <v>18645</v>
      </c>
      <c r="E4072">
        <v>1</v>
      </c>
      <c r="F4072" t="str">
        <f>_xlfn.XLOOKUP(C4072,customers!$A$1:$A$4972,customers!B$1:B$4972,,0)</f>
        <v>Michelle Huffman</v>
      </c>
      <c r="H4072" t="str">
        <f>_xlfn.XLOOKUP(C4072,customers!$A$1:$A$4972,customers!$G$1:$G$4972,,0)</f>
        <v>United States</v>
      </c>
      <c r="I4072" t="str">
        <f>INDEX(products!$A$1:$G$5001,MATCH(orders!$D4072,products!$A$1:$A$5001,0),MATCH(I$1,products!$A$1:$G$1,0))</f>
        <v>Investments</v>
      </c>
      <c r="J4072" t="str">
        <f>INDEX(products!$A$1:$G$5001,MATCH(orders!$D4072,products!$A$1:$A$5001,0),MATCH(J$1,products!$A$1:$G$1,0))</f>
        <v>VIP</v>
      </c>
      <c r="K4072">
        <f>INDEX(products!$A$1:$G$5001,MATCH(orders!$D4072,products!$A$1:$A$5001,0),MATCH(K$1,products!$A$1:$G$1,0))</f>
        <v>1</v>
      </c>
      <c r="L4072" s="3">
        <f>INDEX(products!$A$1:$G$5001,MATCH(orders!$D4072,products!$A$1:$A$5001,0),MATCH(L$1,products!$A$1:$G$1,0))</f>
        <v>0.9910000000000001</v>
      </c>
      <c r="M4072" s="3">
        <f t="shared" si="63"/>
        <v>0.9910000000000001</v>
      </c>
      <c r="N4072" t="str">
        <f>_xlfn.XLOOKUP(Orders[[#This Row],[Customer ID]],customers!$A$1:$A$4972,customers!$I$1:$I$4972,,0)</f>
        <v>No</v>
      </c>
    </row>
    <row r="4073" spans="1:14" x14ac:dyDescent="0.25">
      <c r="A4073" t="s">
        <v>18647</v>
      </c>
      <c r="B4073" s="2">
        <v>45250</v>
      </c>
      <c r="C4073" t="s">
        <v>18648</v>
      </c>
      <c r="D4073" t="s">
        <v>18649</v>
      </c>
      <c r="E4073">
        <v>1</v>
      </c>
      <c r="F4073" t="str">
        <f>_xlfn.XLOOKUP(C4073,customers!$A$1:$A$4972,customers!B$1:B$4972,,0)</f>
        <v>Vanessa Ford</v>
      </c>
      <c r="H4073" t="str">
        <f>_xlfn.XLOOKUP(C4073,customers!$A$1:$A$4972,customers!$G$1:$G$4972,,0)</f>
        <v>South Africa</v>
      </c>
      <c r="I4073" t="str">
        <f>INDEX(products!$A$1:$G$5001,MATCH(orders!$D4073,products!$A$1:$A$5001,0),MATCH(I$1,products!$A$1:$G$1,0))</f>
        <v>Credit Cards</v>
      </c>
      <c r="J4073" t="str">
        <f>INDEX(products!$A$1:$G$5001,MATCH(orders!$D4073,products!$A$1:$A$5001,0),MATCH(J$1,products!$A$1:$G$1,0))</f>
        <v>VIP</v>
      </c>
      <c r="K4073">
        <f>INDEX(products!$A$1:$G$5001,MATCH(orders!$D4073,products!$A$1:$A$5001,0),MATCH(K$1,products!$A$1:$G$1,0))</f>
        <v>1</v>
      </c>
      <c r="L4073" s="3">
        <f>INDEX(products!$A$1:$G$5001,MATCH(orders!$D4073,products!$A$1:$A$5001,0),MATCH(L$1,products!$A$1:$G$1,0))</f>
        <v>1.3431666666666671</v>
      </c>
      <c r="M4073" s="3">
        <f t="shared" si="63"/>
        <v>1.3431666666666671</v>
      </c>
      <c r="N4073" t="str">
        <f>_xlfn.XLOOKUP(Orders[[#This Row],[Customer ID]],customers!$A$1:$A$4972,customers!$I$1:$I$4972,,0)</f>
        <v>Yes</v>
      </c>
    </row>
    <row r="4074" spans="1:14" x14ac:dyDescent="0.25">
      <c r="A4074" t="s">
        <v>18651</v>
      </c>
      <c r="B4074" s="2">
        <v>45250</v>
      </c>
      <c r="C4074" t="s">
        <v>18652</v>
      </c>
      <c r="D4074" t="s">
        <v>18653</v>
      </c>
      <c r="E4074">
        <v>1</v>
      </c>
      <c r="F4074" t="str">
        <f>_xlfn.XLOOKUP(C4074,customers!$A$1:$A$4972,customers!B$1:B$4972,,0)</f>
        <v>Kelly Fritz</v>
      </c>
      <c r="H4074" t="str">
        <f>_xlfn.XLOOKUP(C4074,customers!$A$1:$A$4972,customers!$G$1:$G$4972,,0)</f>
        <v>South Africa</v>
      </c>
      <c r="I4074" t="str">
        <f>INDEX(products!$A$1:$G$5001,MATCH(orders!$D4074,products!$A$1:$A$5001,0),MATCH(I$1,products!$A$1:$G$1,0))</f>
        <v>Investments</v>
      </c>
      <c r="J4074" t="str">
        <f>INDEX(products!$A$1:$G$5001,MATCH(orders!$D4074,products!$A$1:$A$5001,0),MATCH(J$1,products!$A$1:$G$1,0))</f>
        <v>Premium</v>
      </c>
      <c r="K4074">
        <f>INDEX(products!$A$1:$G$5001,MATCH(orders!$D4074,products!$A$1:$A$5001,0),MATCH(K$1,products!$A$1:$G$1,0))</f>
        <v>1</v>
      </c>
      <c r="L4074" s="3">
        <f>INDEX(products!$A$1:$G$5001,MATCH(orders!$D4074,products!$A$1:$A$5001,0),MATCH(L$1,products!$A$1:$G$1,0))</f>
        <v>1.2608999999999999</v>
      </c>
      <c r="M4074" s="3">
        <f t="shared" si="63"/>
        <v>1.2608999999999999</v>
      </c>
      <c r="N4074" t="str">
        <f>_xlfn.XLOOKUP(Orders[[#This Row],[Customer ID]],customers!$A$1:$A$4972,customers!$I$1:$I$4972,,0)</f>
        <v>No</v>
      </c>
    </row>
    <row r="4075" spans="1:14" x14ac:dyDescent="0.25">
      <c r="A4075" t="s">
        <v>18655</v>
      </c>
      <c r="B4075" s="2">
        <v>45251</v>
      </c>
      <c r="C4075" t="s">
        <v>18656</v>
      </c>
      <c r="D4075" t="s">
        <v>18657</v>
      </c>
      <c r="E4075">
        <v>1</v>
      </c>
      <c r="F4075" t="str">
        <f>_xlfn.XLOOKUP(C4075,customers!$A$1:$A$4972,customers!B$1:B$4972,,0)</f>
        <v>Gina Stephenson</v>
      </c>
      <c r="H4075" t="str">
        <f>_xlfn.XLOOKUP(C4075,customers!$A$1:$A$4972,customers!$G$1:$G$4972,,0)</f>
        <v>Germany</v>
      </c>
      <c r="I4075" t="str">
        <f>INDEX(products!$A$1:$G$5001,MATCH(orders!$D4075,products!$A$1:$A$5001,0),MATCH(I$1,products!$A$1:$G$1,0))</f>
        <v>Investments</v>
      </c>
      <c r="J4075" t="str">
        <f>INDEX(products!$A$1:$G$5001,MATCH(orders!$D4075,products!$A$1:$A$5001,0),MATCH(J$1,products!$A$1:$G$1,0))</f>
        <v>Premium</v>
      </c>
      <c r="K4075">
        <f>INDEX(products!$A$1:$G$5001,MATCH(orders!$D4075,products!$A$1:$A$5001,0),MATCH(K$1,products!$A$1:$G$1,0))</f>
        <v>1</v>
      </c>
      <c r="L4075" s="3">
        <f>INDEX(products!$A$1:$G$5001,MATCH(orders!$D4075,products!$A$1:$A$5001,0),MATCH(L$1,products!$A$1:$G$1,0))</f>
        <v>1.2698333333333329</v>
      </c>
      <c r="M4075" s="3">
        <f t="shared" si="63"/>
        <v>1.2698333333333329</v>
      </c>
      <c r="N4075" t="str">
        <f>_xlfn.XLOOKUP(Orders[[#This Row],[Customer ID]],customers!$A$1:$A$4972,customers!$I$1:$I$4972,,0)</f>
        <v>No</v>
      </c>
    </row>
    <row r="4076" spans="1:14" x14ac:dyDescent="0.25">
      <c r="A4076" t="s">
        <v>18659</v>
      </c>
      <c r="B4076" s="2">
        <v>45251</v>
      </c>
      <c r="C4076" t="s">
        <v>18660</v>
      </c>
      <c r="D4076" t="s">
        <v>18661</v>
      </c>
      <c r="E4076">
        <v>2</v>
      </c>
      <c r="F4076" t="str">
        <f>_xlfn.XLOOKUP(C4076,customers!$A$1:$A$4972,customers!B$1:B$4972,,0)</f>
        <v>Heather Gray</v>
      </c>
      <c r="H4076" t="str">
        <f>_xlfn.XLOOKUP(C4076,customers!$A$1:$A$4972,customers!$G$1:$G$4972,,0)</f>
        <v>United States</v>
      </c>
      <c r="I4076" t="str">
        <f>INDEX(products!$A$1:$G$5001,MATCH(orders!$D4076,products!$A$1:$A$5001,0),MATCH(I$1,products!$A$1:$G$1,0))</f>
        <v>Loans</v>
      </c>
      <c r="J4076" t="str">
        <f>INDEX(products!$A$1:$G$5001,MATCH(orders!$D4076,products!$A$1:$A$5001,0),MATCH(J$1,products!$A$1:$G$1,0))</f>
        <v>Standard</v>
      </c>
      <c r="K4076">
        <f>INDEX(products!$A$1:$G$5001,MATCH(orders!$D4076,products!$A$1:$A$5001,0),MATCH(K$1,products!$A$1:$G$1,0))</f>
        <v>3</v>
      </c>
      <c r="L4076" s="3">
        <f>INDEX(products!$A$1:$G$5001,MATCH(orders!$D4076,products!$A$1:$A$5001,0),MATCH(L$1,products!$A$1:$G$1,0))</f>
        <v>4.0476000000000001</v>
      </c>
      <c r="M4076" s="3">
        <f t="shared" si="63"/>
        <v>8.0952000000000002</v>
      </c>
      <c r="N4076" t="str">
        <f>_xlfn.XLOOKUP(Orders[[#This Row],[Customer ID]],customers!$A$1:$A$4972,customers!$I$1:$I$4972,,0)</f>
        <v>Yes</v>
      </c>
    </row>
    <row r="4077" spans="1:14" x14ac:dyDescent="0.25">
      <c r="A4077" t="s">
        <v>18663</v>
      </c>
      <c r="B4077" s="2">
        <v>45252</v>
      </c>
      <c r="C4077" t="s">
        <v>18664</v>
      </c>
      <c r="D4077" t="s">
        <v>18665</v>
      </c>
      <c r="E4077">
        <v>1</v>
      </c>
      <c r="F4077" t="str">
        <f>_xlfn.XLOOKUP(C4077,customers!$A$1:$A$4972,customers!B$1:B$4972,,0)</f>
        <v>Brittany Hodge</v>
      </c>
      <c r="H4077" t="str">
        <f>_xlfn.XLOOKUP(C4077,customers!$A$1:$A$4972,customers!$G$1:$G$4972,,0)</f>
        <v>Germany</v>
      </c>
      <c r="I4077" t="str">
        <f>INDEX(products!$A$1:$G$5001,MATCH(orders!$D4077,products!$A$1:$A$5001,0),MATCH(I$1,products!$A$1:$G$1,0))</f>
        <v>Loans</v>
      </c>
      <c r="J4077" t="str">
        <f>INDEX(products!$A$1:$G$5001,MATCH(orders!$D4077,products!$A$1:$A$5001,0),MATCH(J$1,products!$A$1:$G$1,0))</f>
        <v>Standard</v>
      </c>
      <c r="K4077">
        <f>INDEX(products!$A$1:$G$5001,MATCH(orders!$D4077,products!$A$1:$A$5001,0),MATCH(K$1,products!$A$1:$G$1,0))</f>
        <v>1</v>
      </c>
      <c r="L4077" s="3">
        <f>INDEX(products!$A$1:$G$5001,MATCH(orders!$D4077,products!$A$1:$A$5001,0),MATCH(L$1,products!$A$1:$G$1,0))</f>
        <v>1.2420333333333331</v>
      </c>
      <c r="M4077" s="3">
        <f t="shared" si="63"/>
        <v>1.2420333333333331</v>
      </c>
      <c r="N4077" t="str">
        <f>_xlfn.XLOOKUP(Orders[[#This Row],[Customer ID]],customers!$A$1:$A$4972,customers!$I$1:$I$4972,,0)</f>
        <v>No</v>
      </c>
    </row>
    <row r="4078" spans="1:14" x14ac:dyDescent="0.25">
      <c r="A4078" t="s">
        <v>18667</v>
      </c>
      <c r="B4078" s="2">
        <v>45252</v>
      </c>
      <c r="C4078" t="s">
        <v>18668</v>
      </c>
      <c r="D4078" t="s">
        <v>18669</v>
      </c>
      <c r="E4078">
        <v>4</v>
      </c>
      <c r="F4078" t="str">
        <f>_xlfn.XLOOKUP(C4078,customers!$A$1:$A$4972,customers!B$1:B$4972,,0)</f>
        <v>Joshua Wood</v>
      </c>
      <c r="H4078" t="str">
        <f>_xlfn.XLOOKUP(C4078,customers!$A$1:$A$4972,customers!$G$1:$G$4972,,0)</f>
        <v>South Africa</v>
      </c>
      <c r="I4078" t="str">
        <f>INDEX(products!$A$1:$G$5001,MATCH(orders!$D4078,products!$A$1:$A$5001,0),MATCH(I$1,products!$A$1:$G$1,0))</f>
        <v>Loans</v>
      </c>
      <c r="J4078" t="str">
        <f>INDEX(products!$A$1:$G$5001,MATCH(orders!$D4078,products!$A$1:$A$5001,0),MATCH(J$1,products!$A$1:$G$1,0))</f>
        <v>VIP</v>
      </c>
      <c r="K4078">
        <f>INDEX(products!$A$1:$G$5001,MATCH(orders!$D4078,products!$A$1:$A$5001,0),MATCH(K$1,products!$A$1:$G$1,0))</f>
        <v>10</v>
      </c>
      <c r="L4078" s="3">
        <f>INDEX(products!$A$1:$G$5001,MATCH(orders!$D4078,products!$A$1:$A$5001,0),MATCH(L$1,products!$A$1:$G$1,0))</f>
        <v>10.9573</v>
      </c>
      <c r="M4078" s="3">
        <f t="shared" si="63"/>
        <v>43.8292</v>
      </c>
      <c r="N4078" t="str">
        <f>_xlfn.XLOOKUP(Orders[[#This Row],[Customer ID]],customers!$A$1:$A$4972,customers!$I$1:$I$4972,,0)</f>
        <v>No</v>
      </c>
    </row>
    <row r="4079" spans="1:14" x14ac:dyDescent="0.25">
      <c r="A4079" t="s">
        <v>18671</v>
      </c>
      <c r="B4079" s="2">
        <v>45252</v>
      </c>
      <c r="C4079" t="s">
        <v>18672</v>
      </c>
      <c r="D4079" t="s">
        <v>18673</v>
      </c>
      <c r="E4079">
        <v>3</v>
      </c>
      <c r="F4079" t="str">
        <f>_xlfn.XLOOKUP(C4079,customers!$A$1:$A$4972,customers!B$1:B$4972,,0)</f>
        <v>Gina George</v>
      </c>
      <c r="H4079" t="str">
        <f>_xlfn.XLOOKUP(C4079,customers!$A$1:$A$4972,customers!$G$1:$G$4972,,0)</f>
        <v>South Africa</v>
      </c>
      <c r="I4079" t="str">
        <f>INDEX(products!$A$1:$G$5001,MATCH(orders!$D4079,products!$A$1:$A$5001,0),MATCH(I$1,products!$A$1:$G$1,0))</f>
        <v>Credit Cards</v>
      </c>
      <c r="J4079" t="str">
        <f>INDEX(products!$A$1:$G$5001,MATCH(orders!$D4079,products!$A$1:$A$5001,0),MATCH(J$1,products!$A$1:$G$1,0))</f>
        <v>Premium</v>
      </c>
      <c r="K4079">
        <f>INDEX(products!$A$1:$G$5001,MATCH(orders!$D4079,products!$A$1:$A$5001,0),MATCH(K$1,products!$A$1:$G$1,0))</f>
        <v>5</v>
      </c>
      <c r="L4079" s="3">
        <f>INDEX(products!$A$1:$G$5001,MATCH(orders!$D4079,products!$A$1:$A$5001,0),MATCH(L$1,products!$A$1:$G$1,0))</f>
        <v>4.7129333333333339</v>
      </c>
      <c r="M4079" s="3">
        <f t="shared" si="63"/>
        <v>14.138800000000002</v>
      </c>
      <c r="N4079" t="str">
        <f>_xlfn.XLOOKUP(Orders[[#This Row],[Customer ID]],customers!$A$1:$A$4972,customers!$I$1:$I$4972,,0)</f>
        <v>Yes</v>
      </c>
    </row>
    <row r="4080" spans="1:14" x14ac:dyDescent="0.25">
      <c r="A4080" t="s">
        <v>18675</v>
      </c>
      <c r="B4080" s="2">
        <v>45253</v>
      </c>
      <c r="C4080" t="s">
        <v>18676</v>
      </c>
      <c r="D4080" t="s">
        <v>18677</v>
      </c>
      <c r="E4080">
        <v>2</v>
      </c>
      <c r="F4080" t="str">
        <f>_xlfn.XLOOKUP(C4080,customers!$A$1:$A$4972,customers!B$1:B$4972,,0)</f>
        <v>Mark Gilmore</v>
      </c>
      <c r="H4080" t="str">
        <f>_xlfn.XLOOKUP(C4080,customers!$A$1:$A$4972,customers!$G$1:$G$4972,,0)</f>
        <v>Brazil</v>
      </c>
      <c r="I4080" t="str">
        <f>INDEX(products!$A$1:$G$5001,MATCH(orders!$D4080,products!$A$1:$A$5001,0),MATCH(I$1,products!$A$1:$G$1,0))</f>
        <v>Investments</v>
      </c>
      <c r="J4080" t="str">
        <f>INDEX(products!$A$1:$G$5001,MATCH(orders!$D4080,products!$A$1:$A$5001,0),MATCH(J$1,products!$A$1:$G$1,0))</f>
        <v>VIP</v>
      </c>
      <c r="K4080">
        <f>INDEX(products!$A$1:$G$5001,MATCH(orders!$D4080,products!$A$1:$A$5001,0),MATCH(K$1,products!$A$1:$G$1,0))</f>
        <v>3</v>
      </c>
      <c r="L4080" s="3">
        <f>INDEX(products!$A$1:$G$5001,MATCH(orders!$D4080,products!$A$1:$A$5001,0),MATCH(L$1,products!$A$1:$G$1,0))</f>
        <v>4.3057333333333334</v>
      </c>
      <c r="M4080" s="3">
        <f t="shared" si="63"/>
        <v>8.6114666666666668</v>
      </c>
      <c r="N4080" t="str">
        <f>_xlfn.XLOOKUP(Orders[[#This Row],[Customer ID]],customers!$A$1:$A$4972,customers!$I$1:$I$4972,,0)</f>
        <v>Yes</v>
      </c>
    </row>
    <row r="4081" spans="1:14" x14ac:dyDescent="0.25">
      <c r="A4081" t="s">
        <v>18679</v>
      </c>
      <c r="B4081" s="2">
        <v>45253</v>
      </c>
      <c r="C4081" t="s">
        <v>18680</v>
      </c>
      <c r="D4081" t="s">
        <v>18681</v>
      </c>
      <c r="E4081">
        <v>1</v>
      </c>
      <c r="F4081" t="str">
        <f>_xlfn.XLOOKUP(C4081,customers!$A$1:$A$4972,customers!B$1:B$4972,,0)</f>
        <v>Todd Edwards</v>
      </c>
      <c r="H4081" t="str">
        <f>_xlfn.XLOOKUP(C4081,customers!$A$1:$A$4972,customers!$G$1:$G$4972,,0)</f>
        <v>Germany</v>
      </c>
      <c r="I4081" t="str">
        <f>INDEX(products!$A$1:$G$5001,MATCH(orders!$D4081,products!$A$1:$A$5001,0),MATCH(I$1,products!$A$1:$G$1,0))</f>
        <v>Loans</v>
      </c>
      <c r="J4081" t="str">
        <f>INDEX(products!$A$1:$G$5001,MATCH(orders!$D4081,products!$A$1:$A$5001,0),MATCH(J$1,products!$A$1:$G$1,0))</f>
        <v>Standard</v>
      </c>
      <c r="K4081">
        <f>INDEX(products!$A$1:$G$5001,MATCH(orders!$D4081,products!$A$1:$A$5001,0),MATCH(K$1,products!$A$1:$G$1,0))</f>
        <v>1</v>
      </c>
      <c r="L4081" s="3">
        <f>INDEX(products!$A$1:$G$5001,MATCH(orders!$D4081,products!$A$1:$A$5001,0),MATCH(L$1,products!$A$1:$G$1,0))</f>
        <v>0.89293333333333336</v>
      </c>
      <c r="M4081" s="3">
        <f t="shared" si="63"/>
        <v>0.89293333333333336</v>
      </c>
      <c r="N4081" t="str">
        <f>_xlfn.XLOOKUP(Orders[[#This Row],[Customer ID]],customers!$A$1:$A$4972,customers!$I$1:$I$4972,,0)</f>
        <v>Yes</v>
      </c>
    </row>
    <row r="4082" spans="1:14" x14ac:dyDescent="0.25">
      <c r="A4082" t="s">
        <v>18683</v>
      </c>
      <c r="B4082" s="2">
        <v>45254</v>
      </c>
      <c r="C4082" t="s">
        <v>18684</v>
      </c>
      <c r="D4082" t="s">
        <v>18685</v>
      </c>
      <c r="E4082">
        <v>3</v>
      </c>
      <c r="F4082" t="str">
        <f>_xlfn.XLOOKUP(C4082,customers!$A$1:$A$4972,customers!B$1:B$4972,,0)</f>
        <v>Lisa Duran</v>
      </c>
      <c r="H4082" t="str">
        <f>_xlfn.XLOOKUP(C4082,customers!$A$1:$A$4972,customers!$G$1:$G$4972,,0)</f>
        <v>Germany</v>
      </c>
      <c r="I4082" t="str">
        <f>INDEX(products!$A$1:$G$5001,MATCH(orders!$D4082,products!$A$1:$A$5001,0),MATCH(I$1,products!$A$1:$G$1,0))</f>
        <v>Loans</v>
      </c>
      <c r="J4082" t="str">
        <f>INDEX(products!$A$1:$G$5001,MATCH(orders!$D4082,products!$A$1:$A$5001,0),MATCH(J$1,products!$A$1:$G$1,0))</f>
        <v>VIP</v>
      </c>
      <c r="K4082">
        <f>INDEX(products!$A$1:$G$5001,MATCH(orders!$D4082,products!$A$1:$A$5001,0),MATCH(K$1,products!$A$1:$G$1,0))</f>
        <v>5</v>
      </c>
      <c r="L4082" s="3">
        <f>INDEX(products!$A$1:$G$5001,MATCH(orders!$D4082,products!$A$1:$A$5001,0),MATCH(L$1,products!$A$1:$G$1,0))</f>
        <v>6.7951000000000006</v>
      </c>
      <c r="M4082" s="3">
        <f t="shared" si="63"/>
        <v>20.385300000000001</v>
      </c>
      <c r="N4082" t="str">
        <f>_xlfn.XLOOKUP(Orders[[#This Row],[Customer ID]],customers!$A$1:$A$4972,customers!$I$1:$I$4972,,0)</f>
        <v>No</v>
      </c>
    </row>
    <row r="4083" spans="1:14" x14ac:dyDescent="0.25">
      <c r="A4083" t="s">
        <v>18687</v>
      </c>
      <c r="B4083" s="2">
        <v>45254</v>
      </c>
      <c r="C4083" t="s">
        <v>18688</v>
      </c>
      <c r="D4083" t="s">
        <v>18689</v>
      </c>
      <c r="E4083">
        <v>2</v>
      </c>
      <c r="F4083" t="str">
        <f>_xlfn.XLOOKUP(C4083,customers!$A$1:$A$4972,customers!B$1:B$4972,,0)</f>
        <v>Jessica Grant</v>
      </c>
      <c r="H4083" t="str">
        <f>_xlfn.XLOOKUP(C4083,customers!$A$1:$A$4972,customers!$G$1:$G$4972,,0)</f>
        <v>United States</v>
      </c>
      <c r="I4083" t="str">
        <f>INDEX(products!$A$1:$G$5001,MATCH(orders!$D4083,products!$A$1:$A$5001,0),MATCH(I$1,products!$A$1:$G$1,0))</f>
        <v>Loans</v>
      </c>
      <c r="J4083" t="str">
        <f>INDEX(products!$A$1:$G$5001,MATCH(orders!$D4083,products!$A$1:$A$5001,0),MATCH(J$1,products!$A$1:$G$1,0))</f>
        <v>VIP</v>
      </c>
      <c r="K4083">
        <f>INDEX(products!$A$1:$G$5001,MATCH(orders!$D4083,products!$A$1:$A$5001,0),MATCH(K$1,products!$A$1:$G$1,0))</f>
        <v>3</v>
      </c>
      <c r="L4083" s="3">
        <f>INDEX(products!$A$1:$G$5001,MATCH(orders!$D4083,products!$A$1:$A$5001,0),MATCH(L$1,products!$A$1:$G$1,0))</f>
        <v>2.7</v>
      </c>
      <c r="M4083" s="3">
        <f t="shared" si="63"/>
        <v>5.4</v>
      </c>
      <c r="N4083" t="str">
        <f>_xlfn.XLOOKUP(Orders[[#This Row],[Customer ID]],customers!$A$1:$A$4972,customers!$I$1:$I$4972,,0)</f>
        <v>Yes</v>
      </c>
    </row>
    <row r="4084" spans="1:14" x14ac:dyDescent="0.25">
      <c r="A4084" t="s">
        <v>18691</v>
      </c>
      <c r="B4084" s="2">
        <v>45255</v>
      </c>
      <c r="C4084" t="s">
        <v>18692</v>
      </c>
      <c r="D4084" t="s">
        <v>18693</v>
      </c>
      <c r="E4084">
        <v>3</v>
      </c>
      <c r="F4084" t="str">
        <f>_xlfn.XLOOKUP(C4084,customers!$A$1:$A$4972,customers!B$1:B$4972,,0)</f>
        <v>Rachel Novak</v>
      </c>
      <c r="H4084" t="str">
        <f>_xlfn.XLOOKUP(C4084,customers!$A$1:$A$4972,customers!$G$1:$G$4972,,0)</f>
        <v>United States</v>
      </c>
      <c r="I4084" t="str">
        <f>INDEX(products!$A$1:$G$5001,MATCH(orders!$D4084,products!$A$1:$A$5001,0),MATCH(I$1,products!$A$1:$G$1,0))</f>
        <v>Credit Cards</v>
      </c>
      <c r="J4084" t="str">
        <f>INDEX(products!$A$1:$G$5001,MATCH(orders!$D4084,products!$A$1:$A$5001,0),MATCH(J$1,products!$A$1:$G$1,0))</f>
        <v>VIP</v>
      </c>
      <c r="K4084">
        <f>INDEX(products!$A$1:$G$5001,MATCH(orders!$D4084,products!$A$1:$A$5001,0),MATCH(K$1,products!$A$1:$G$1,0))</f>
        <v>5</v>
      </c>
      <c r="L4084" s="3">
        <f>INDEX(products!$A$1:$G$5001,MATCH(orders!$D4084,products!$A$1:$A$5001,0),MATCH(L$1,products!$A$1:$G$1,0))</f>
        <v>6.46</v>
      </c>
      <c r="M4084" s="3">
        <f t="shared" si="63"/>
        <v>19.38</v>
      </c>
      <c r="N4084" t="str">
        <f>_xlfn.XLOOKUP(Orders[[#This Row],[Customer ID]],customers!$A$1:$A$4972,customers!$I$1:$I$4972,,0)</f>
        <v>No</v>
      </c>
    </row>
    <row r="4085" spans="1:14" x14ac:dyDescent="0.25">
      <c r="A4085" t="s">
        <v>18695</v>
      </c>
      <c r="B4085" s="2">
        <v>45255</v>
      </c>
      <c r="C4085" t="s">
        <v>18696</v>
      </c>
      <c r="D4085" t="s">
        <v>18697</v>
      </c>
      <c r="E4085">
        <v>1</v>
      </c>
      <c r="F4085" t="str">
        <f>_xlfn.XLOOKUP(C4085,customers!$A$1:$A$4972,customers!B$1:B$4972,,0)</f>
        <v>Jesse Tran</v>
      </c>
      <c r="H4085" t="str">
        <f>_xlfn.XLOOKUP(C4085,customers!$A$1:$A$4972,customers!$G$1:$G$4972,,0)</f>
        <v>Brazil</v>
      </c>
      <c r="I4085" t="str">
        <f>INDEX(products!$A$1:$G$5001,MATCH(orders!$D4085,products!$A$1:$A$5001,0),MATCH(I$1,products!$A$1:$G$1,0))</f>
        <v>Credit Cards</v>
      </c>
      <c r="J4085" t="str">
        <f>INDEX(products!$A$1:$G$5001,MATCH(orders!$D4085,products!$A$1:$A$5001,0),MATCH(J$1,products!$A$1:$G$1,0))</f>
        <v>Standard</v>
      </c>
      <c r="K4085">
        <f>INDEX(products!$A$1:$G$5001,MATCH(orders!$D4085,products!$A$1:$A$5001,0),MATCH(K$1,products!$A$1:$G$1,0))</f>
        <v>1</v>
      </c>
      <c r="L4085" s="3">
        <f>INDEX(products!$A$1:$G$5001,MATCH(orders!$D4085,products!$A$1:$A$5001,0),MATCH(L$1,products!$A$1:$G$1,0))</f>
        <v>1.4137333333333331</v>
      </c>
      <c r="M4085" s="3">
        <f t="shared" si="63"/>
        <v>1.4137333333333331</v>
      </c>
      <c r="N4085" t="str">
        <f>_xlfn.XLOOKUP(Orders[[#This Row],[Customer ID]],customers!$A$1:$A$4972,customers!$I$1:$I$4972,,0)</f>
        <v>Yes</v>
      </c>
    </row>
    <row r="4086" spans="1:14" x14ac:dyDescent="0.25">
      <c r="A4086" t="s">
        <v>18699</v>
      </c>
      <c r="B4086" s="2">
        <v>45255</v>
      </c>
      <c r="C4086" t="s">
        <v>18700</v>
      </c>
      <c r="D4086" t="s">
        <v>18701</v>
      </c>
      <c r="E4086">
        <v>1</v>
      </c>
      <c r="F4086" t="str">
        <f>_xlfn.XLOOKUP(C4086,customers!$A$1:$A$4972,customers!B$1:B$4972,,0)</f>
        <v>Vanessa Weaver</v>
      </c>
      <c r="H4086" t="str">
        <f>_xlfn.XLOOKUP(C4086,customers!$A$1:$A$4972,customers!$G$1:$G$4972,,0)</f>
        <v>Japan</v>
      </c>
      <c r="I4086" t="str">
        <f>INDEX(products!$A$1:$G$5001,MATCH(orders!$D4086,products!$A$1:$A$5001,0),MATCH(I$1,products!$A$1:$G$1,0))</f>
        <v>Investments</v>
      </c>
      <c r="J4086" t="str">
        <f>INDEX(products!$A$1:$G$5001,MATCH(orders!$D4086,products!$A$1:$A$5001,0),MATCH(J$1,products!$A$1:$G$1,0))</f>
        <v>VIP</v>
      </c>
      <c r="K4086">
        <f>INDEX(products!$A$1:$G$5001,MATCH(orders!$D4086,products!$A$1:$A$5001,0),MATCH(K$1,products!$A$1:$G$1,0))</f>
        <v>1</v>
      </c>
      <c r="L4086" s="3">
        <f>INDEX(products!$A$1:$G$5001,MATCH(orders!$D4086,products!$A$1:$A$5001,0),MATCH(L$1,products!$A$1:$G$1,0))</f>
        <v>0.88536666666666675</v>
      </c>
      <c r="M4086" s="3">
        <f t="shared" si="63"/>
        <v>0.88536666666666675</v>
      </c>
      <c r="N4086" t="str">
        <f>_xlfn.XLOOKUP(Orders[[#This Row],[Customer ID]],customers!$A$1:$A$4972,customers!$I$1:$I$4972,,0)</f>
        <v>Yes</v>
      </c>
    </row>
    <row r="4087" spans="1:14" x14ac:dyDescent="0.25">
      <c r="A4087" t="s">
        <v>18703</v>
      </c>
      <c r="B4087" s="2">
        <v>45256</v>
      </c>
      <c r="C4087" t="s">
        <v>18704</v>
      </c>
      <c r="D4087" t="s">
        <v>18705</v>
      </c>
      <c r="E4087">
        <v>4</v>
      </c>
      <c r="F4087" t="str">
        <f>_xlfn.XLOOKUP(C4087,customers!$A$1:$A$4972,customers!B$1:B$4972,,0)</f>
        <v>Alan Franklin</v>
      </c>
      <c r="H4087" t="str">
        <f>_xlfn.XLOOKUP(C4087,customers!$A$1:$A$4972,customers!$G$1:$G$4972,,0)</f>
        <v>Japan</v>
      </c>
      <c r="I4087" t="str">
        <f>INDEX(products!$A$1:$G$5001,MATCH(orders!$D4087,products!$A$1:$A$5001,0),MATCH(I$1,products!$A$1:$G$1,0))</f>
        <v>Investments</v>
      </c>
      <c r="J4087" t="str">
        <f>INDEX(products!$A$1:$G$5001,MATCH(orders!$D4087,products!$A$1:$A$5001,0),MATCH(J$1,products!$A$1:$G$1,0))</f>
        <v>Standard</v>
      </c>
      <c r="K4087">
        <f>INDEX(products!$A$1:$G$5001,MATCH(orders!$D4087,products!$A$1:$A$5001,0),MATCH(K$1,products!$A$1:$G$1,0))</f>
        <v>10</v>
      </c>
      <c r="L4087" s="3">
        <f>INDEX(products!$A$1:$G$5001,MATCH(orders!$D4087,products!$A$1:$A$5001,0),MATCH(L$1,products!$A$1:$G$1,0))</f>
        <v>7.2660999999999998</v>
      </c>
      <c r="M4087" s="3">
        <f t="shared" si="63"/>
        <v>29.064399999999999</v>
      </c>
      <c r="N4087" t="str">
        <f>_xlfn.XLOOKUP(Orders[[#This Row],[Customer ID]],customers!$A$1:$A$4972,customers!$I$1:$I$4972,,0)</f>
        <v>Yes</v>
      </c>
    </row>
    <row r="4088" spans="1:14" x14ac:dyDescent="0.25">
      <c r="A4088" t="s">
        <v>18707</v>
      </c>
      <c r="B4088" s="2">
        <v>45256</v>
      </c>
      <c r="C4088" t="s">
        <v>18708</v>
      </c>
      <c r="D4088" t="s">
        <v>18709</v>
      </c>
      <c r="E4088">
        <v>1</v>
      </c>
      <c r="F4088" t="str">
        <f>_xlfn.XLOOKUP(C4088,customers!$A$1:$A$4972,customers!B$1:B$4972,,0)</f>
        <v>Jennifer Jones</v>
      </c>
      <c r="H4088" t="str">
        <f>_xlfn.XLOOKUP(C4088,customers!$A$1:$A$4972,customers!$G$1:$G$4972,,0)</f>
        <v>Japan</v>
      </c>
      <c r="I4088" t="str">
        <f>INDEX(products!$A$1:$G$5001,MATCH(orders!$D4088,products!$A$1:$A$5001,0),MATCH(I$1,products!$A$1:$G$1,0))</f>
        <v>Investments</v>
      </c>
      <c r="J4088" t="str">
        <f>INDEX(products!$A$1:$G$5001,MATCH(orders!$D4088,products!$A$1:$A$5001,0),MATCH(J$1,products!$A$1:$G$1,0))</f>
        <v>Premium</v>
      </c>
      <c r="K4088">
        <f>INDEX(products!$A$1:$G$5001,MATCH(orders!$D4088,products!$A$1:$A$5001,0),MATCH(K$1,products!$A$1:$G$1,0))</f>
        <v>1</v>
      </c>
      <c r="L4088" s="3">
        <f>INDEX(products!$A$1:$G$5001,MATCH(orders!$D4088,products!$A$1:$A$5001,0),MATCH(L$1,products!$A$1:$G$1,0))</f>
        <v>0.79763333333333342</v>
      </c>
      <c r="M4088" s="3">
        <f t="shared" si="63"/>
        <v>0.79763333333333342</v>
      </c>
      <c r="N4088" t="str">
        <f>_xlfn.XLOOKUP(Orders[[#This Row],[Customer ID]],customers!$A$1:$A$4972,customers!$I$1:$I$4972,,0)</f>
        <v>No</v>
      </c>
    </row>
    <row r="4089" spans="1:14" x14ac:dyDescent="0.25">
      <c r="A4089" t="s">
        <v>18711</v>
      </c>
      <c r="B4089" s="2">
        <v>45257</v>
      </c>
      <c r="C4089" t="s">
        <v>18712</v>
      </c>
      <c r="D4089" t="s">
        <v>18713</v>
      </c>
      <c r="E4089">
        <v>1</v>
      </c>
      <c r="F4089" t="str">
        <f>_xlfn.XLOOKUP(C4089,customers!$A$1:$A$4972,customers!B$1:B$4972,,0)</f>
        <v>Cody Jones</v>
      </c>
      <c r="H4089" t="str">
        <f>_xlfn.XLOOKUP(C4089,customers!$A$1:$A$4972,customers!$G$1:$G$4972,,0)</f>
        <v>Germany</v>
      </c>
      <c r="I4089" t="str">
        <f>INDEX(products!$A$1:$G$5001,MATCH(orders!$D4089,products!$A$1:$A$5001,0),MATCH(I$1,products!$A$1:$G$1,0))</f>
        <v>Loans</v>
      </c>
      <c r="J4089" t="str">
        <f>INDEX(products!$A$1:$G$5001,MATCH(orders!$D4089,products!$A$1:$A$5001,0),MATCH(J$1,products!$A$1:$G$1,0))</f>
        <v>VIP</v>
      </c>
      <c r="K4089">
        <f>INDEX(products!$A$1:$G$5001,MATCH(orders!$D4089,products!$A$1:$A$5001,0),MATCH(K$1,products!$A$1:$G$1,0))</f>
        <v>1</v>
      </c>
      <c r="L4089" s="3">
        <f>INDEX(products!$A$1:$G$5001,MATCH(orders!$D4089,products!$A$1:$A$5001,0),MATCH(L$1,products!$A$1:$G$1,0))</f>
        <v>1.2726666666666671</v>
      </c>
      <c r="M4089" s="3">
        <f t="shared" si="63"/>
        <v>1.2726666666666671</v>
      </c>
      <c r="N4089" t="str">
        <f>_xlfn.XLOOKUP(Orders[[#This Row],[Customer ID]],customers!$A$1:$A$4972,customers!$I$1:$I$4972,,0)</f>
        <v>No</v>
      </c>
    </row>
    <row r="4090" spans="1:14" x14ac:dyDescent="0.25">
      <c r="A4090" t="s">
        <v>18715</v>
      </c>
      <c r="B4090" s="2">
        <v>45257</v>
      </c>
      <c r="C4090" t="s">
        <v>18716</v>
      </c>
      <c r="D4090" t="s">
        <v>18717</v>
      </c>
      <c r="E4090">
        <v>2</v>
      </c>
      <c r="F4090" t="str">
        <f>_xlfn.XLOOKUP(C4090,customers!$A$1:$A$4972,customers!B$1:B$4972,,0)</f>
        <v>Thomas Chapman</v>
      </c>
      <c r="H4090" t="str">
        <f>_xlfn.XLOOKUP(C4090,customers!$A$1:$A$4972,customers!$G$1:$G$4972,,0)</f>
        <v>Germany</v>
      </c>
      <c r="I4090" t="str">
        <f>INDEX(products!$A$1:$G$5001,MATCH(orders!$D4090,products!$A$1:$A$5001,0),MATCH(I$1,products!$A$1:$G$1,0))</f>
        <v>Money Transfers</v>
      </c>
      <c r="J4090" t="str">
        <f>INDEX(products!$A$1:$G$5001,MATCH(orders!$D4090,products!$A$1:$A$5001,0),MATCH(J$1,products!$A$1:$G$1,0))</f>
        <v>VIP</v>
      </c>
      <c r="K4090">
        <f>INDEX(products!$A$1:$G$5001,MATCH(orders!$D4090,products!$A$1:$A$5001,0),MATCH(K$1,products!$A$1:$G$1,0))</f>
        <v>3</v>
      </c>
      <c r="L4090" s="3">
        <f>INDEX(products!$A$1:$G$5001,MATCH(orders!$D4090,products!$A$1:$A$5001,0),MATCH(L$1,products!$A$1:$G$1,0))</f>
        <v>4.5483333333333338</v>
      </c>
      <c r="M4090" s="3">
        <f t="shared" si="63"/>
        <v>9.0966666666666676</v>
      </c>
      <c r="N4090" t="str">
        <f>_xlfn.XLOOKUP(Orders[[#This Row],[Customer ID]],customers!$A$1:$A$4972,customers!$I$1:$I$4972,,0)</f>
        <v>No</v>
      </c>
    </row>
    <row r="4091" spans="1:14" x14ac:dyDescent="0.25">
      <c r="A4091" t="s">
        <v>18719</v>
      </c>
      <c r="B4091" s="2">
        <v>45258</v>
      </c>
      <c r="C4091" t="s">
        <v>18720</v>
      </c>
      <c r="D4091" t="s">
        <v>18721</v>
      </c>
      <c r="E4091">
        <v>4</v>
      </c>
      <c r="F4091" t="str">
        <f>_xlfn.XLOOKUP(C4091,customers!$A$1:$A$4972,customers!B$1:B$4972,,0)</f>
        <v>Jessica Watkins</v>
      </c>
      <c r="H4091" t="str">
        <f>_xlfn.XLOOKUP(C4091,customers!$A$1:$A$4972,customers!$G$1:$G$4972,,0)</f>
        <v>South Africa</v>
      </c>
      <c r="I4091" t="str">
        <f>INDEX(products!$A$1:$G$5001,MATCH(orders!$D4091,products!$A$1:$A$5001,0),MATCH(I$1,products!$A$1:$G$1,0))</f>
        <v>Credit Cards</v>
      </c>
      <c r="J4091" t="str">
        <f>INDEX(products!$A$1:$G$5001,MATCH(orders!$D4091,products!$A$1:$A$5001,0),MATCH(J$1,products!$A$1:$G$1,0))</f>
        <v>Standard</v>
      </c>
      <c r="K4091">
        <f>INDEX(products!$A$1:$G$5001,MATCH(orders!$D4091,products!$A$1:$A$5001,0),MATCH(K$1,products!$A$1:$G$1,0))</f>
        <v>10</v>
      </c>
      <c r="L4091" s="3">
        <f>INDEX(products!$A$1:$G$5001,MATCH(orders!$D4091,products!$A$1:$A$5001,0),MATCH(L$1,products!$A$1:$G$1,0))</f>
        <v>7.1166333333333336</v>
      </c>
      <c r="M4091" s="3">
        <f t="shared" si="63"/>
        <v>28.466533333333334</v>
      </c>
      <c r="N4091" t="str">
        <f>_xlfn.XLOOKUP(Orders[[#This Row],[Customer ID]],customers!$A$1:$A$4972,customers!$I$1:$I$4972,,0)</f>
        <v>Yes</v>
      </c>
    </row>
    <row r="4092" spans="1:14" x14ac:dyDescent="0.25">
      <c r="A4092" t="s">
        <v>18723</v>
      </c>
      <c r="B4092" s="2">
        <v>45258</v>
      </c>
      <c r="C4092" t="s">
        <v>18724</v>
      </c>
      <c r="D4092" t="s">
        <v>18725</v>
      </c>
      <c r="E4092">
        <v>2</v>
      </c>
      <c r="F4092" t="str">
        <f>_xlfn.XLOOKUP(C4092,customers!$A$1:$A$4972,customers!B$1:B$4972,,0)</f>
        <v>Kevin George</v>
      </c>
      <c r="H4092" t="str">
        <f>_xlfn.XLOOKUP(C4092,customers!$A$1:$A$4972,customers!$G$1:$G$4972,,0)</f>
        <v>Germany</v>
      </c>
      <c r="I4092" t="str">
        <f>INDEX(products!$A$1:$G$5001,MATCH(orders!$D4092,products!$A$1:$A$5001,0),MATCH(I$1,products!$A$1:$G$1,0))</f>
        <v>Loans</v>
      </c>
      <c r="J4092" t="str">
        <f>INDEX(products!$A$1:$G$5001,MATCH(orders!$D4092,products!$A$1:$A$5001,0),MATCH(J$1,products!$A$1:$G$1,0))</f>
        <v>VIP</v>
      </c>
      <c r="K4092">
        <f>INDEX(products!$A$1:$G$5001,MATCH(orders!$D4092,products!$A$1:$A$5001,0),MATCH(K$1,products!$A$1:$G$1,0))</f>
        <v>3</v>
      </c>
      <c r="L4092" s="3">
        <f>INDEX(products!$A$1:$G$5001,MATCH(orders!$D4092,products!$A$1:$A$5001,0),MATCH(L$1,products!$A$1:$G$1,0))</f>
        <v>4.202466666666667</v>
      </c>
      <c r="M4092" s="3">
        <f t="shared" si="63"/>
        <v>8.404933333333334</v>
      </c>
      <c r="N4092" t="str">
        <f>_xlfn.XLOOKUP(Orders[[#This Row],[Customer ID]],customers!$A$1:$A$4972,customers!$I$1:$I$4972,,0)</f>
        <v>Yes</v>
      </c>
    </row>
    <row r="4093" spans="1:14" x14ac:dyDescent="0.25">
      <c r="A4093" t="s">
        <v>18727</v>
      </c>
      <c r="B4093" s="2">
        <v>45259</v>
      </c>
      <c r="C4093" t="s">
        <v>18728</v>
      </c>
      <c r="D4093" t="s">
        <v>18729</v>
      </c>
      <c r="E4093">
        <v>3</v>
      </c>
      <c r="F4093" t="str">
        <f>_xlfn.XLOOKUP(C4093,customers!$A$1:$A$4972,customers!B$1:B$4972,,0)</f>
        <v>Gregory Weaver</v>
      </c>
      <c r="H4093" t="str">
        <f>_xlfn.XLOOKUP(C4093,customers!$A$1:$A$4972,customers!$G$1:$G$4972,,0)</f>
        <v>Germany</v>
      </c>
      <c r="I4093" t="str">
        <f>INDEX(products!$A$1:$G$5001,MATCH(orders!$D4093,products!$A$1:$A$5001,0),MATCH(I$1,products!$A$1:$G$1,0))</f>
        <v>Loans</v>
      </c>
      <c r="J4093" t="str">
        <f>INDEX(products!$A$1:$G$5001,MATCH(orders!$D4093,products!$A$1:$A$5001,0),MATCH(J$1,products!$A$1:$G$1,0))</f>
        <v>Standard</v>
      </c>
      <c r="K4093">
        <f>INDEX(products!$A$1:$G$5001,MATCH(orders!$D4093,products!$A$1:$A$5001,0),MATCH(K$1,products!$A$1:$G$1,0))</f>
        <v>5</v>
      </c>
      <c r="L4093" s="3">
        <f>INDEX(products!$A$1:$G$5001,MATCH(orders!$D4093,products!$A$1:$A$5001,0),MATCH(L$1,products!$A$1:$G$1,0))</f>
        <v>5.0399333333333338</v>
      </c>
      <c r="M4093" s="3">
        <f t="shared" si="63"/>
        <v>15.119800000000001</v>
      </c>
      <c r="N4093" t="str">
        <f>_xlfn.XLOOKUP(Orders[[#This Row],[Customer ID]],customers!$A$1:$A$4972,customers!$I$1:$I$4972,,0)</f>
        <v>Yes</v>
      </c>
    </row>
    <row r="4094" spans="1:14" x14ac:dyDescent="0.25">
      <c r="A4094" t="s">
        <v>18731</v>
      </c>
      <c r="B4094" s="2">
        <v>45259</v>
      </c>
      <c r="C4094" t="s">
        <v>18732</v>
      </c>
      <c r="D4094" t="s">
        <v>18733</v>
      </c>
      <c r="E4094">
        <v>1</v>
      </c>
      <c r="F4094" t="str">
        <f>_xlfn.XLOOKUP(C4094,customers!$A$1:$A$4972,customers!B$1:B$4972,,0)</f>
        <v>Douglas Mitchell</v>
      </c>
      <c r="H4094" t="str">
        <f>_xlfn.XLOOKUP(C4094,customers!$A$1:$A$4972,customers!$G$1:$G$4972,,0)</f>
        <v>Germany</v>
      </c>
      <c r="I4094" t="str">
        <f>INDEX(products!$A$1:$G$5001,MATCH(orders!$D4094,products!$A$1:$A$5001,0),MATCH(I$1,products!$A$1:$G$1,0))</f>
        <v>Investments</v>
      </c>
      <c r="J4094" t="str">
        <f>INDEX(products!$A$1:$G$5001,MATCH(orders!$D4094,products!$A$1:$A$5001,0),MATCH(J$1,products!$A$1:$G$1,0))</f>
        <v>VIP</v>
      </c>
      <c r="K4094">
        <f>INDEX(products!$A$1:$G$5001,MATCH(orders!$D4094,products!$A$1:$A$5001,0),MATCH(K$1,products!$A$1:$G$1,0))</f>
        <v>1</v>
      </c>
      <c r="L4094" s="3">
        <f>INDEX(products!$A$1:$G$5001,MATCH(orders!$D4094,products!$A$1:$A$5001,0),MATCH(L$1,products!$A$1:$G$1,0))</f>
        <v>1.1452</v>
      </c>
      <c r="M4094" s="3">
        <f t="shared" si="63"/>
        <v>1.1452</v>
      </c>
      <c r="N4094" t="str">
        <f>_xlfn.XLOOKUP(Orders[[#This Row],[Customer ID]],customers!$A$1:$A$4972,customers!$I$1:$I$4972,,0)</f>
        <v>Yes</v>
      </c>
    </row>
    <row r="4095" spans="1:14" x14ac:dyDescent="0.25">
      <c r="A4095" t="s">
        <v>18735</v>
      </c>
      <c r="B4095" s="2">
        <v>45259</v>
      </c>
      <c r="C4095" t="s">
        <v>18736</v>
      </c>
      <c r="D4095" t="s">
        <v>18737</v>
      </c>
      <c r="E4095">
        <v>3</v>
      </c>
      <c r="F4095" t="str">
        <f>_xlfn.XLOOKUP(C4095,customers!$A$1:$A$4972,customers!B$1:B$4972,,0)</f>
        <v>Donald Farley</v>
      </c>
      <c r="H4095" t="str">
        <f>_xlfn.XLOOKUP(C4095,customers!$A$1:$A$4972,customers!$G$1:$G$4972,,0)</f>
        <v>Brazil</v>
      </c>
      <c r="I4095" t="str">
        <f>INDEX(products!$A$1:$G$5001,MATCH(orders!$D4095,products!$A$1:$A$5001,0),MATCH(I$1,products!$A$1:$G$1,0))</f>
        <v>Investments</v>
      </c>
      <c r="J4095" t="str">
        <f>INDEX(products!$A$1:$G$5001,MATCH(orders!$D4095,products!$A$1:$A$5001,0),MATCH(J$1,products!$A$1:$G$1,0))</f>
        <v>Premium</v>
      </c>
      <c r="K4095">
        <f>INDEX(products!$A$1:$G$5001,MATCH(orders!$D4095,products!$A$1:$A$5001,0),MATCH(K$1,products!$A$1:$G$1,0))</f>
        <v>5</v>
      </c>
      <c r="L4095" s="3">
        <f>INDEX(products!$A$1:$G$5001,MATCH(orders!$D4095,products!$A$1:$A$5001,0),MATCH(L$1,products!$A$1:$G$1,0))</f>
        <v>7.9776333333333334</v>
      </c>
      <c r="M4095" s="3">
        <f t="shared" si="63"/>
        <v>23.9329</v>
      </c>
      <c r="N4095" t="str">
        <f>_xlfn.XLOOKUP(Orders[[#This Row],[Customer ID]],customers!$A$1:$A$4972,customers!$I$1:$I$4972,,0)</f>
        <v>Yes</v>
      </c>
    </row>
    <row r="4096" spans="1:14" x14ac:dyDescent="0.25">
      <c r="A4096" t="s">
        <v>18739</v>
      </c>
      <c r="B4096" s="2">
        <v>45260</v>
      </c>
      <c r="C4096" t="s">
        <v>18740</v>
      </c>
      <c r="D4096" t="s">
        <v>18741</v>
      </c>
      <c r="E4096">
        <v>2</v>
      </c>
      <c r="F4096" t="str">
        <f>_xlfn.XLOOKUP(C4096,customers!$A$1:$A$4972,customers!B$1:B$4972,,0)</f>
        <v>Mark Greer</v>
      </c>
      <c r="H4096" t="str">
        <f>_xlfn.XLOOKUP(C4096,customers!$A$1:$A$4972,customers!$G$1:$G$4972,,0)</f>
        <v>Germany</v>
      </c>
      <c r="I4096" t="str">
        <f>INDEX(products!$A$1:$G$5001,MATCH(orders!$D4096,products!$A$1:$A$5001,0),MATCH(I$1,products!$A$1:$G$1,0))</f>
        <v>Loans</v>
      </c>
      <c r="J4096" t="str">
        <f>INDEX(products!$A$1:$G$5001,MATCH(orders!$D4096,products!$A$1:$A$5001,0),MATCH(J$1,products!$A$1:$G$1,0))</f>
        <v>Premium</v>
      </c>
      <c r="K4096">
        <f>INDEX(products!$A$1:$G$5001,MATCH(orders!$D4096,products!$A$1:$A$5001,0),MATCH(K$1,products!$A$1:$G$1,0))</f>
        <v>3</v>
      </c>
      <c r="L4096" s="3">
        <f>INDEX(products!$A$1:$G$5001,MATCH(orders!$D4096,products!$A$1:$A$5001,0),MATCH(L$1,products!$A$1:$G$1,0))</f>
        <v>2.9958999999999998</v>
      </c>
      <c r="M4096" s="3">
        <f t="shared" si="63"/>
        <v>5.9917999999999996</v>
      </c>
      <c r="N4096" t="str">
        <f>_xlfn.XLOOKUP(Orders[[#This Row],[Customer ID]],customers!$A$1:$A$4972,customers!$I$1:$I$4972,,0)</f>
        <v>Yes</v>
      </c>
    </row>
    <row r="4097" spans="1:14" x14ac:dyDescent="0.25">
      <c r="A4097" t="s">
        <v>18743</v>
      </c>
      <c r="B4097" s="2">
        <v>45260</v>
      </c>
      <c r="C4097" t="s">
        <v>18744</v>
      </c>
      <c r="D4097" t="s">
        <v>18745</v>
      </c>
      <c r="E4097">
        <v>1</v>
      </c>
      <c r="F4097" t="str">
        <f>_xlfn.XLOOKUP(C4097,customers!$A$1:$A$4972,customers!B$1:B$4972,,0)</f>
        <v>Mrs. Amy Campbell</v>
      </c>
      <c r="H4097" t="str">
        <f>_xlfn.XLOOKUP(C4097,customers!$A$1:$A$4972,customers!$G$1:$G$4972,,0)</f>
        <v>United States</v>
      </c>
      <c r="I4097" t="str">
        <f>INDEX(products!$A$1:$G$5001,MATCH(orders!$D4097,products!$A$1:$A$5001,0),MATCH(I$1,products!$A$1:$G$1,0))</f>
        <v>Credit Cards</v>
      </c>
      <c r="J4097" t="str">
        <f>INDEX(products!$A$1:$G$5001,MATCH(orders!$D4097,products!$A$1:$A$5001,0),MATCH(J$1,products!$A$1:$G$1,0))</f>
        <v>Premium</v>
      </c>
      <c r="K4097">
        <f>INDEX(products!$A$1:$G$5001,MATCH(orders!$D4097,products!$A$1:$A$5001,0),MATCH(K$1,products!$A$1:$G$1,0))</f>
        <v>1</v>
      </c>
      <c r="L4097" s="3">
        <f>INDEX(products!$A$1:$G$5001,MATCH(orders!$D4097,products!$A$1:$A$5001,0),MATCH(L$1,products!$A$1:$G$1,0))</f>
        <v>1.1319999999999999</v>
      </c>
      <c r="M4097" s="3">
        <f t="shared" si="63"/>
        <v>1.1319999999999999</v>
      </c>
      <c r="N4097" t="str">
        <f>_xlfn.XLOOKUP(Orders[[#This Row],[Customer ID]],customers!$A$1:$A$4972,customers!$I$1:$I$4972,,0)</f>
        <v>Yes</v>
      </c>
    </row>
    <row r="4098" spans="1:14" x14ac:dyDescent="0.25">
      <c r="A4098" t="s">
        <v>18747</v>
      </c>
      <c r="B4098" s="2">
        <v>45261</v>
      </c>
      <c r="C4098" t="s">
        <v>18748</v>
      </c>
      <c r="D4098" t="s">
        <v>18749</v>
      </c>
      <c r="E4098">
        <v>1</v>
      </c>
      <c r="F4098" t="str">
        <f>_xlfn.XLOOKUP(C4098,customers!$A$1:$A$4972,customers!B$1:B$4972,,0)</f>
        <v>Timothy Hopkins</v>
      </c>
      <c r="H4098" t="str">
        <f>_xlfn.XLOOKUP(C4098,customers!$A$1:$A$4972,customers!$G$1:$G$4972,,0)</f>
        <v>United States</v>
      </c>
      <c r="I4098" t="str">
        <f>INDEX(products!$A$1:$G$5001,MATCH(orders!$D4098,products!$A$1:$A$5001,0),MATCH(I$1,products!$A$1:$G$1,0))</f>
        <v>Credit Cards</v>
      </c>
      <c r="J4098" t="str">
        <f>INDEX(products!$A$1:$G$5001,MATCH(orders!$D4098,products!$A$1:$A$5001,0),MATCH(J$1,products!$A$1:$G$1,0))</f>
        <v>VIP</v>
      </c>
      <c r="K4098">
        <f>INDEX(products!$A$1:$G$5001,MATCH(orders!$D4098,products!$A$1:$A$5001,0),MATCH(K$1,products!$A$1:$G$1,0))</f>
        <v>1</v>
      </c>
      <c r="L4098" s="3">
        <f>INDEX(products!$A$1:$G$5001,MATCH(orders!$D4098,products!$A$1:$A$5001,0),MATCH(L$1,products!$A$1:$G$1,0))</f>
        <v>0.68033333333333335</v>
      </c>
      <c r="M4098" s="3">
        <f t="shared" si="63"/>
        <v>0.68033333333333335</v>
      </c>
      <c r="N4098" t="str">
        <f>_xlfn.XLOOKUP(Orders[[#This Row],[Customer ID]],customers!$A$1:$A$4972,customers!$I$1:$I$4972,,0)</f>
        <v>No</v>
      </c>
    </row>
    <row r="4099" spans="1:14" x14ac:dyDescent="0.25">
      <c r="A4099" t="s">
        <v>18751</v>
      </c>
      <c r="B4099" s="2">
        <v>45261</v>
      </c>
      <c r="C4099" t="s">
        <v>18752</v>
      </c>
      <c r="D4099" t="s">
        <v>18753</v>
      </c>
      <c r="E4099">
        <v>2</v>
      </c>
      <c r="F4099" t="str">
        <f>_xlfn.XLOOKUP(C4099,customers!$A$1:$A$4972,customers!B$1:B$4972,,0)</f>
        <v>Charles Moore</v>
      </c>
      <c r="H4099" t="str">
        <f>_xlfn.XLOOKUP(C4099,customers!$A$1:$A$4972,customers!$G$1:$G$4972,,0)</f>
        <v>South Africa</v>
      </c>
      <c r="I4099" t="str">
        <f>INDEX(products!$A$1:$G$5001,MATCH(orders!$D4099,products!$A$1:$A$5001,0),MATCH(I$1,products!$A$1:$G$1,0))</f>
        <v>Loans</v>
      </c>
      <c r="J4099" t="str">
        <f>INDEX(products!$A$1:$G$5001,MATCH(orders!$D4099,products!$A$1:$A$5001,0),MATCH(J$1,products!$A$1:$G$1,0))</f>
        <v>VIP</v>
      </c>
      <c r="K4099">
        <f>INDEX(products!$A$1:$G$5001,MATCH(orders!$D4099,products!$A$1:$A$5001,0),MATCH(K$1,products!$A$1:$G$1,0))</f>
        <v>3</v>
      </c>
      <c r="L4099" s="3">
        <f>INDEX(products!$A$1:$G$5001,MATCH(orders!$D4099,products!$A$1:$A$5001,0),MATCH(L$1,products!$A$1:$G$1,0))</f>
        <v>2.2448000000000001</v>
      </c>
      <c r="M4099" s="3">
        <f t="shared" ref="M4099:M4162" si="64">L4099*E4099</f>
        <v>4.4896000000000003</v>
      </c>
      <c r="N4099" t="str">
        <f>_xlfn.XLOOKUP(Orders[[#This Row],[Customer ID]],customers!$A$1:$A$4972,customers!$I$1:$I$4972,,0)</f>
        <v>Yes</v>
      </c>
    </row>
    <row r="4100" spans="1:14" x14ac:dyDescent="0.25">
      <c r="A4100" t="s">
        <v>18755</v>
      </c>
      <c r="B4100" s="2">
        <v>45262</v>
      </c>
      <c r="C4100" t="s">
        <v>18756</v>
      </c>
      <c r="D4100" t="s">
        <v>18757</v>
      </c>
      <c r="E4100">
        <v>2</v>
      </c>
      <c r="F4100" t="str">
        <f>_xlfn.XLOOKUP(C4100,customers!$A$1:$A$4972,customers!B$1:B$4972,,0)</f>
        <v>Taylor Lopez</v>
      </c>
      <c r="H4100" t="str">
        <f>_xlfn.XLOOKUP(C4100,customers!$A$1:$A$4972,customers!$G$1:$G$4972,,0)</f>
        <v>Brazil</v>
      </c>
      <c r="I4100" t="str">
        <f>INDEX(products!$A$1:$G$5001,MATCH(orders!$D4100,products!$A$1:$A$5001,0),MATCH(I$1,products!$A$1:$G$1,0))</f>
        <v>Money Transfers</v>
      </c>
      <c r="J4100" t="str">
        <f>INDEX(products!$A$1:$G$5001,MATCH(orders!$D4100,products!$A$1:$A$5001,0),MATCH(J$1,products!$A$1:$G$1,0))</f>
        <v>Premium</v>
      </c>
      <c r="K4100">
        <f>INDEX(products!$A$1:$G$5001,MATCH(orders!$D4100,products!$A$1:$A$5001,0),MATCH(K$1,products!$A$1:$G$1,0))</f>
        <v>3</v>
      </c>
      <c r="L4100" s="3">
        <f>INDEX(products!$A$1:$G$5001,MATCH(orders!$D4100,products!$A$1:$A$5001,0),MATCH(L$1,products!$A$1:$G$1,0))</f>
        <v>2.7757666666666672</v>
      </c>
      <c r="M4100" s="3">
        <f t="shared" si="64"/>
        <v>5.5515333333333343</v>
      </c>
      <c r="N4100" t="str">
        <f>_xlfn.XLOOKUP(Orders[[#This Row],[Customer ID]],customers!$A$1:$A$4972,customers!$I$1:$I$4972,,0)</f>
        <v>Yes</v>
      </c>
    </row>
    <row r="4101" spans="1:14" x14ac:dyDescent="0.25">
      <c r="A4101" t="s">
        <v>18759</v>
      </c>
      <c r="B4101" s="2">
        <v>45262</v>
      </c>
      <c r="C4101" t="s">
        <v>18760</v>
      </c>
      <c r="D4101" t="s">
        <v>18761</v>
      </c>
      <c r="E4101">
        <v>2</v>
      </c>
      <c r="F4101" t="str">
        <f>_xlfn.XLOOKUP(C4101,customers!$A$1:$A$4972,customers!B$1:B$4972,,0)</f>
        <v>Timothy Floyd</v>
      </c>
      <c r="H4101" t="str">
        <f>_xlfn.XLOOKUP(C4101,customers!$A$1:$A$4972,customers!$G$1:$G$4972,,0)</f>
        <v>United States</v>
      </c>
      <c r="I4101" t="str">
        <f>INDEX(products!$A$1:$G$5001,MATCH(orders!$D4101,products!$A$1:$A$5001,0),MATCH(I$1,products!$A$1:$G$1,0))</f>
        <v>Money Transfers</v>
      </c>
      <c r="J4101" t="str">
        <f>INDEX(products!$A$1:$G$5001,MATCH(orders!$D4101,products!$A$1:$A$5001,0),MATCH(J$1,products!$A$1:$G$1,0))</f>
        <v>Premium</v>
      </c>
      <c r="K4101">
        <f>INDEX(products!$A$1:$G$5001,MATCH(orders!$D4101,products!$A$1:$A$5001,0),MATCH(K$1,products!$A$1:$G$1,0))</f>
        <v>3</v>
      </c>
      <c r="L4101" s="3">
        <f>INDEX(products!$A$1:$G$5001,MATCH(orders!$D4101,products!$A$1:$A$5001,0),MATCH(L$1,products!$A$1:$G$1,0))</f>
        <v>2.083566666666667</v>
      </c>
      <c r="M4101" s="3">
        <f t="shared" si="64"/>
        <v>4.167133333333334</v>
      </c>
      <c r="N4101" t="str">
        <f>_xlfn.XLOOKUP(Orders[[#This Row],[Customer ID]],customers!$A$1:$A$4972,customers!$I$1:$I$4972,,0)</f>
        <v>No</v>
      </c>
    </row>
    <row r="4102" spans="1:14" x14ac:dyDescent="0.25">
      <c r="A4102" t="s">
        <v>18763</v>
      </c>
      <c r="B4102" s="2">
        <v>45262</v>
      </c>
      <c r="C4102" t="s">
        <v>18764</v>
      </c>
      <c r="D4102" t="s">
        <v>18765</v>
      </c>
      <c r="E4102">
        <v>2</v>
      </c>
      <c r="F4102" t="str">
        <f>_xlfn.XLOOKUP(C4102,customers!$A$1:$A$4972,customers!B$1:B$4972,,0)</f>
        <v>Angel Martinez</v>
      </c>
      <c r="H4102" t="str">
        <f>_xlfn.XLOOKUP(C4102,customers!$A$1:$A$4972,customers!$G$1:$G$4972,,0)</f>
        <v>Brazil</v>
      </c>
      <c r="I4102" t="str">
        <f>INDEX(products!$A$1:$G$5001,MATCH(orders!$D4102,products!$A$1:$A$5001,0),MATCH(I$1,products!$A$1:$G$1,0))</f>
        <v>Credit Cards</v>
      </c>
      <c r="J4102" t="str">
        <f>INDEX(products!$A$1:$G$5001,MATCH(orders!$D4102,products!$A$1:$A$5001,0),MATCH(J$1,products!$A$1:$G$1,0))</f>
        <v>Standard</v>
      </c>
      <c r="K4102">
        <f>INDEX(products!$A$1:$G$5001,MATCH(orders!$D4102,products!$A$1:$A$5001,0),MATCH(K$1,products!$A$1:$G$1,0))</f>
        <v>3</v>
      </c>
      <c r="L4102" s="3">
        <f>INDEX(products!$A$1:$G$5001,MATCH(orders!$D4102,products!$A$1:$A$5001,0),MATCH(L$1,products!$A$1:$G$1,0))</f>
        <v>3.894133333333333</v>
      </c>
      <c r="M4102" s="3">
        <f t="shared" si="64"/>
        <v>7.788266666666666</v>
      </c>
      <c r="N4102" t="str">
        <f>_xlfn.XLOOKUP(Orders[[#This Row],[Customer ID]],customers!$A$1:$A$4972,customers!$I$1:$I$4972,,0)</f>
        <v>Yes</v>
      </c>
    </row>
    <row r="4103" spans="1:14" x14ac:dyDescent="0.25">
      <c r="A4103" t="s">
        <v>18767</v>
      </c>
      <c r="B4103" s="2">
        <v>45263</v>
      </c>
      <c r="C4103" t="s">
        <v>18768</v>
      </c>
      <c r="D4103" t="s">
        <v>18769</v>
      </c>
      <c r="E4103">
        <v>2</v>
      </c>
      <c r="F4103" t="str">
        <f>_xlfn.XLOOKUP(C4103,customers!$A$1:$A$4972,customers!B$1:B$4972,,0)</f>
        <v>John Johnson</v>
      </c>
      <c r="H4103" t="str">
        <f>_xlfn.XLOOKUP(C4103,customers!$A$1:$A$4972,customers!$G$1:$G$4972,,0)</f>
        <v>Brazil</v>
      </c>
      <c r="I4103" t="str">
        <f>INDEX(products!$A$1:$G$5001,MATCH(orders!$D4103,products!$A$1:$A$5001,0),MATCH(I$1,products!$A$1:$G$1,0))</f>
        <v>Investments</v>
      </c>
      <c r="J4103" t="str">
        <f>INDEX(products!$A$1:$G$5001,MATCH(orders!$D4103,products!$A$1:$A$5001,0),MATCH(J$1,products!$A$1:$G$1,0))</f>
        <v>Standard</v>
      </c>
      <c r="K4103">
        <f>INDEX(products!$A$1:$G$5001,MATCH(orders!$D4103,products!$A$1:$A$5001,0),MATCH(K$1,products!$A$1:$G$1,0))</f>
        <v>3</v>
      </c>
      <c r="L4103" s="3">
        <f>INDEX(products!$A$1:$G$5001,MATCH(orders!$D4103,products!$A$1:$A$5001,0),MATCH(L$1,products!$A$1:$G$1,0))</f>
        <v>3.2791999999999999</v>
      </c>
      <c r="M4103" s="3">
        <f t="shared" si="64"/>
        <v>6.5583999999999998</v>
      </c>
      <c r="N4103" t="str">
        <f>_xlfn.XLOOKUP(Orders[[#This Row],[Customer ID]],customers!$A$1:$A$4972,customers!$I$1:$I$4972,,0)</f>
        <v>Yes</v>
      </c>
    </row>
    <row r="4104" spans="1:14" x14ac:dyDescent="0.25">
      <c r="A4104" t="s">
        <v>18770</v>
      </c>
      <c r="B4104" s="2">
        <v>45263</v>
      </c>
      <c r="C4104" t="s">
        <v>18771</v>
      </c>
      <c r="D4104" t="s">
        <v>18772</v>
      </c>
      <c r="E4104">
        <v>1</v>
      </c>
      <c r="F4104" t="str">
        <f>_xlfn.XLOOKUP(C4104,customers!$A$1:$A$4972,customers!B$1:B$4972,,0)</f>
        <v>Cristina Williams</v>
      </c>
      <c r="H4104" t="str">
        <f>_xlfn.XLOOKUP(C4104,customers!$A$1:$A$4972,customers!$G$1:$G$4972,,0)</f>
        <v>South Africa</v>
      </c>
      <c r="I4104" t="str">
        <f>INDEX(products!$A$1:$G$5001,MATCH(orders!$D4104,products!$A$1:$A$5001,0),MATCH(I$1,products!$A$1:$G$1,0))</f>
        <v>Money Transfers</v>
      </c>
      <c r="J4104" t="str">
        <f>INDEX(products!$A$1:$G$5001,MATCH(orders!$D4104,products!$A$1:$A$5001,0),MATCH(J$1,products!$A$1:$G$1,0))</f>
        <v>Premium</v>
      </c>
      <c r="K4104">
        <f>INDEX(products!$A$1:$G$5001,MATCH(orders!$D4104,products!$A$1:$A$5001,0),MATCH(K$1,products!$A$1:$G$1,0))</f>
        <v>1</v>
      </c>
      <c r="L4104" s="3">
        <f>INDEX(products!$A$1:$G$5001,MATCH(orders!$D4104,products!$A$1:$A$5001,0),MATCH(L$1,products!$A$1:$G$1,0))</f>
        <v>1.2148000000000001</v>
      </c>
      <c r="M4104" s="3">
        <f t="shared" si="64"/>
        <v>1.2148000000000001</v>
      </c>
      <c r="N4104" t="str">
        <f>_xlfn.XLOOKUP(Orders[[#This Row],[Customer ID]],customers!$A$1:$A$4972,customers!$I$1:$I$4972,,0)</f>
        <v>No</v>
      </c>
    </row>
    <row r="4105" spans="1:14" x14ac:dyDescent="0.25">
      <c r="A4105" t="s">
        <v>18774</v>
      </c>
      <c r="B4105" s="2">
        <v>45264</v>
      </c>
      <c r="C4105" t="s">
        <v>17844</v>
      </c>
      <c r="D4105" t="s">
        <v>18775</v>
      </c>
      <c r="E4105">
        <v>2</v>
      </c>
      <c r="F4105" t="str">
        <f>_xlfn.XLOOKUP(C4105,customers!$A$1:$A$4972,customers!B$1:B$4972,,0)</f>
        <v>Yvonne Martin</v>
      </c>
      <c r="H4105" t="str">
        <f>_xlfn.XLOOKUP(C4105,customers!$A$1:$A$4972,customers!$G$1:$G$4972,,0)</f>
        <v>United States</v>
      </c>
      <c r="I4105" t="str">
        <f>INDEX(products!$A$1:$G$5001,MATCH(orders!$D4105,products!$A$1:$A$5001,0),MATCH(I$1,products!$A$1:$G$1,0))</f>
        <v>Money Transfers</v>
      </c>
      <c r="J4105" t="str">
        <f>INDEX(products!$A$1:$G$5001,MATCH(orders!$D4105,products!$A$1:$A$5001,0),MATCH(J$1,products!$A$1:$G$1,0))</f>
        <v>Premium</v>
      </c>
      <c r="K4105">
        <f>INDEX(products!$A$1:$G$5001,MATCH(orders!$D4105,products!$A$1:$A$5001,0),MATCH(K$1,products!$A$1:$G$1,0))</f>
        <v>3</v>
      </c>
      <c r="L4105" s="3">
        <f>INDEX(products!$A$1:$G$5001,MATCH(orders!$D4105,products!$A$1:$A$5001,0),MATCH(L$1,products!$A$1:$G$1,0))</f>
        <v>2.5239333333333329</v>
      </c>
      <c r="M4105" s="3">
        <f t="shared" si="64"/>
        <v>5.0478666666666658</v>
      </c>
      <c r="N4105" t="str">
        <f>_xlfn.XLOOKUP(Orders[[#This Row],[Customer ID]],customers!$A$1:$A$4972,customers!$I$1:$I$4972,,0)</f>
        <v>Yes</v>
      </c>
    </row>
    <row r="4106" spans="1:14" x14ac:dyDescent="0.25">
      <c r="A4106" t="s">
        <v>18776</v>
      </c>
      <c r="B4106" s="2">
        <v>45264</v>
      </c>
      <c r="C4106" t="s">
        <v>18777</v>
      </c>
      <c r="D4106" t="s">
        <v>18778</v>
      </c>
      <c r="E4106">
        <v>1</v>
      </c>
      <c r="F4106" t="str">
        <f>_xlfn.XLOOKUP(C4106,customers!$A$1:$A$4972,customers!B$1:B$4972,,0)</f>
        <v>Kathleen Price</v>
      </c>
      <c r="H4106" t="str">
        <f>_xlfn.XLOOKUP(C4106,customers!$A$1:$A$4972,customers!$G$1:$G$4972,,0)</f>
        <v>Germany</v>
      </c>
      <c r="I4106" t="str">
        <f>INDEX(products!$A$1:$G$5001,MATCH(orders!$D4106,products!$A$1:$A$5001,0),MATCH(I$1,products!$A$1:$G$1,0))</f>
        <v>Investments</v>
      </c>
      <c r="J4106" t="str">
        <f>INDEX(products!$A$1:$G$5001,MATCH(orders!$D4106,products!$A$1:$A$5001,0),MATCH(J$1,products!$A$1:$G$1,0))</f>
        <v>VIP</v>
      </c>
      <c r="K4106">
        <f>INDEX(products!$A$1:$G$5001,MATCH(orders!$D4106,products!$A$1:$A$5001,0),MATCH(K$1,products!$A$1:$G$1,0))</f>
        <v>1</v>
      </c>
      <c r="L4106" s="3">
        <f>INDEX(products!$A$1:$G$5001,MATCH(orders!$D4106,products!$A$1:$A$5001,0),MATCH(L$1,products!$A$1:$G$1,0))</f>
        <v>0.96260000000000001</v>
      </c>
      <c r="M4106" s="3">
        <f t="shared" si="64"/>
        <v>0.96260000000000001</v>
      </c>
      <c r="N4106" t="str">
        <f>_xlfn.XLOOKUP(Orders[[#This Row],[Customer ID]],customers!$A$1:$A$4972,customers!$I$1:$I$4972,,0)</f>
        <v>No</v>
      </c>
    </row>
    <row r="4107" spans="1:14" x14ac:dyDescent="0.25">
      <c r="A4107" t="s">
        <v>18780</v>
      </c>
      <c r="B4107" s="2">
        <v>45265</v>
      </c>
      <c r="C4107" t="s">
        <v>18781</v>
      </c>
      <c r="D4107" t="s">
        <v>18782</v>
      </c>
      <c r="E4107">
        <v>1</v>
      </c>
      <c r="F4107" t="str">
        <f>_xlfn.XLOOKUP(C4107,customers!$A$1:$A$4972,customers!B$1:B$4972,,0)</f>
        <v>Molly Nguyen</v>
      </c>
      <c r="H4107" t="str">
        <f>_xlfn.XLOOKUP(C4107,customers!$A$1:$A$4972,customers!$G$1:$G$4972,,0)</f>
        <v>Brazil</v>
      </c>
      <c r="I4107" t="str">
        <f>INDEX(products!$A$1:$G$5001,MATCH(orders!$D4107,products!$A$1:$A$5001,0),MATCH(I$1,products!$A$1:$G$1,0))</f>
        <v>Money Transfers</v>
      </c>
      <c r="J4107" t="str">
        <f>INDEX(products!$A$1:$G$5001,MATCH(orders!$D4107,products!$A$1:$A$5001,0),MATCH(J$1,products!$A$1:$G$1,0))</f>
        <v>Premium</v>
      </c>
      <c r="K4107">
        <f>INDEX(products!$A$1:$G$5001,MATCH(orders!$D4107,products!$A$1:$A$5001,0),MATCH(K$1,products!$A$1:$G$1,0))</f>
        <v>1</v>
      </c>
      <c r="L4107" s="3">
        <f>INDEX(products!$A$1:$G$5001,MATCH(orders!$D4107,products!$A$1:$A$5001,0),MATCH(L$1,products!$A$1:$G$1,0))</f>
        <v>1.3305</v>
      </c>
      <c r="M4107" s="3">
        <f t="shared" si="64"/>
        <v>1.3305</v>
      </c>
      <c r="N4107" t="str">
        <f>_xlfn.XLOOKUP(Orders[[#This Row],[Customer ID]],customers!$A$1:$A$4972,customers!$I$1:$I$4972,,0)</f>
        <v>Yes</v>
      </c>
    </row>
    <row r="4108" spans="1:14" x14ac:dyDescent="0.25">
      <c r="A4108" t="s">
        <v>18784</v>
      </c>
      <c r="B4108" s="2">
        <v>45265</v>
      </c>
      <c r="C4108" t="s">
        <v>18785</v>
      </c>
      <c r="D4108" t="s">
        <v>18786</v>
      </c>
      <c r="E4108">
        <v>2</v>
      </c>
      <c r="F4108" t="str">
        <f>_xlfn.XLOOKUP(C4108,customers!$A$1:$A$4972,customers!B$1:B$4972,,0)</f>
        <v>Michael King</v>
      </c>
      <c r="H4108" t="str">
        <f>_xlfn.XLOOKUP(C4108,customers!$A$1:$A$4972,customers!$G$1:$G$4972,,0)</f>
        <v>South Africa</v>
      </c>
      <c r="I4108" t="str">
        <f>INDEX(products!$A$1:$G$5001,MATCH(orders!$D4108,products!$A$1:$A$5001,0),MATCH(I$1,products!$A$1:$G$1,0))</f>
        <v>Loans</v>
      </c>
      <c r="J4108" t="str">
        <f>INDEX(products!$A$1:$G$5001,MATCH(orders!$D4108,products!$A$1:$A$5001,0),MATCH(J$1,products!$A$1:$G$1,0))</f>
        <v>Standard</v>
      </c>
      <c r="K4108">
        <f>INDEX(products!$A$1:$G$5001,MATCH(orders!$D4108,products!$A$1:$A$5001,0),MATCH(K$1,products!$A$1:$G$1,0))</f>
        <v>3</v>
      </c>
      <c r="L4108" s="3">
        <f>INDEX(products!$A$1:$G$5001,MATCH(orders!$D4108,products!$A$1:$A$5001,0),MATCH(L$1,products!$A$1:$G$1,0))</f>
        <v>4.8959000000000001</v>
      </c>
      <c r="M4108" s="3">
        <f t="shared" si="64"/>
        <v>9.7918000000000003</v>
      </c>
      <c r="N4108" t="str">
        <f>_xlfn.XLOOKUP(Orders[[#This Row],[Customer ID]],customers!$A$1:$A$4972,customers!$I$1:$I$4972,,0)</f>
        <v>No</v>
      </c>
    </row>
    <row r="4109" spans="1:14" x14ac:dyDescent="0.25">
      <c r="A4109" t="s">
        <v>18788</v>
      </c>
      <c r="B4109" s="2">
        <v>45266</v>
      </c>
      <c r="C4109" t="s">
        <v>18789</v>
      </c>
      <c r="D4109" t="s">
        <v>18790</v>
      </c>
      <c r="E4109">
        <v>2</v>
      </c>
      <c r="F4109" t="str">
        <f>_xlfn.XLOOKUP(C4109,customers!$A$1:$A$4972,customers!B$1:B$4972,,0)</f>
        <v>Ryan Ho</v>
      </c>
      <c r="H4109" t="str">
        <f>_xlfn.XLOOKUP(C4109,customers!$A$1:$A$4972,customers!$G$1:$G$4972,,0)</f>
        <v>South Africa</v>
      </c>
      <c r="I4109" t="str">
        <f>INDEX(products!$A$1:$G$5001,MATCH(orders!$D4109,products!$A$1:$A$5001,0),MATCH(I$1,products!$A$1:$G$1,0))</f>
        <v>Money Transfers</v>
      </c>
      <c r="J4109" t="str">
        <f>INDEX(products!$A$1:$G$5001,MATCH(orders!$D4109,products!$A$1:$A$5001,0),MATCH(J$1,products!$A$1:$G$1,0))</f>
        <v>Standard</v>
      </c>
      <c r="K4109">
        <f>INDEX(products!$A$1:$G$5001,MATCH(orders!$D4109,products!$A$1:$A$5001,0),MATCH(K$1,products!$A$1:$G$1,0))</f>
        <v>3</v>
      </c>
      <c r="L4109" s="3">
        <f>INDEX(products!$A$1:$G$5001,MATCH(orders!$D4109,products!$A$1:$A$5001,0),MATCH(L$1,products!$A$1:$G$1,0))</f>
        <v>2.151266666666666</v>
      </c>
      <c r="M4109" s="3">
        <f t="shared" si="64"/>
        <v>4.302533333333332</v>
      </c>
      <c r="N4109" t="str">
        <f>_xlfn.XLOOKUP(Orders[[#This Row],[Customer ID]],customers!$A$1:$A$4972,customers!$I$1:$I$4972,,0)</f>
        <v>Yes</v>
      </c>
    </row>
    <row r="4110" spans="1:14" x14ac:dyDescent="0.25">
      <c r="A4110" t="s">
        <v>18792</v>
      </c>
      <c r="B4110" s="2">
        <v>45266</v>
      </c>
      <c r="C4110" t="s">
        <v>18793</v>
      </c>
      <c r="D4110" t="s">
        <v>18794</v>
      </c>
      <c r="E4110">
        <v>4</v>
      </c>
      <c r="F4110" t="str">
        <f>_xlfn.XLOOKUP(C4110,customers!$A$1:$A$4972,customers!B$1:B$4972,,0)</f>
        <v>Kim Baker</v>
      </c>
      <c r="H4110" t="str">
        <f>_xlfn.XLOOKUP(C4110,customers!$A$1:$A$4972,customers!$G$1:$G$4972,,0)</f>
        <v>South Africa</v>
      </c>
      <c r="I4110" t="str">
        <f>INDEX(products!$A$1:$G$5001,MATCH(orders!$D4110,products!$A$1:$A$5001,0),MATCH(I$1,products!$A$1:$G$1,0))</f>
        <v>Investments</v>
      </c>
      <c r="J4110" t="str">
        <f>INDEX(products!$A$1:$G$5001,MATCH(orders!$D4110,products!$A$1:$A$5001,0),MATCH(J$1,products!$A$1:$G$1,0))</f>
        <v>Standard</v>
      </c>
      <c r="K4110">
        <f>INDEX(products!$A$1:$G$5001,MATCH(orders!$D4110,products!$A$1:$A$5001,0),MATCH(K$1,products!$A$1:$G$1,0))</f>
        <v>10</v>
      </c>
      <c r="L4110" s="3">
        <f>INDEX(products!$A$1:$G$5001,MATCH(orders!$D4110,products!$A$1:$A$5001,0),MATCH(L$1,products!$A$1:$G$1,0))</f>
        <v>15.570499999999999</v>
      </c>
      <c r="M4110" s="3">
        <f t="shared" si="64"/>
        <v>62.281999999999996</v>
      </c>
      <c r="N4110" t="str">
        <f>_xlfn.XLOOKUP(Orders[[#This Row],[Customer ID]],customers!$A$1:$A$4972,customers!$I$1:$I$4972,,0)</f>
        <v>No</v>
      </c>
    </row>
    <row r="4111" spans="1:14" x14ac:dyDescent="0.25">
      <c r="A4111" t="s">
        <v>18796</v>
      </c>
      <c r="B4111" s="2">
        <v>45266</v>
      </c>
      <c r="C4111" t="s">
        <v>18797</v>
      </c>
      <c r="D4111" t="s">
        <v>18798</v>
      </c>
      <c r="E4111">
        <v>1</v>
      </c>
      <c r="F4111" t="str">
        <f>_xlfn.XLOOKUP(C4111,customers!$A$1:$A$4972,customers!B$1:B$4972,,0)</f>
        <v>Jennifer Stone</v>
      </c>
      <c r="H4111" t="str">
        <f>_xlfn.XLOOKUP(C4111,customers!$A$1:$A$4972,customers!$G$1:$G$4972,,0)</f>
        <v>United States</v>
      </c>
      <c r="I4111" t="str">
        <f>INDEX(products!$A$1:$G$5001,MATCH(orders!$D4111,products!$A$1:$A$5001,0),MATCH(I$1,products!$A$1:$G$1,0))</f>
        <v>Loans</v>
      </c>
      <c r="J4111" t="str">
        <f>INDEX(products!$A$1:$G$5001,MATCH(orders!$D4111,products!$A$1:$A$5001,0),MATCH(J$1,products!$A$1:$G$1,0))</f>
        <v>Standard</v>
      </c>
      <c r="K4111">
        <f>INDEX(products!$A$1:$G$5001,MATCH(orders!$D4111,products!$A$1:$A$5001,0),MATCH(K$1,products!$A$1:$G$1,0))</f>
        <v>1</v>
      </c>
      <c r="L4111" s="3">
        <f>INDEX(products!$A$1:$G$5001,MATCH(orders!$D4111,products!$A$1:$A$5001,0),MATCH(L$1,products!$A$1:$G$1,0))</f>
        <v>1.2435333333333329</v>
      </c>
      <c r="M4111" s="3">
        <f t="shared" si="64"/>
        <v>1.2435333333333329</v>
      </c>
      <c r="N4111" t="str">
        <f>_xlfn.XLOOKUP(Orders[[#This Row],[Customer ID]],customers!$A$1:$A$4972,customers!$I$1:$I$4972,,0)</f>
        <v>Yes</v>
      </c>
    </row>
    <row r="4112" spans="1:14" x14ac:dyDescent="0.25">
      <c r="A4112" t="s">
        <v>18800</v>
      </c>
      <c r="B4112" s="2">
        <v>45267</v>
      </c>
      <c r="C4112" t="s">
        <v>18801</v>
      </c>
      <c r="D4112" t="s">
        <v>18802</v>
      </c>
      <c r="E4112">
        <v>2</v>
      </c>
      <c r="F4112" t="str">
        <f>_xlfn.XLOOKUP(C4112,customers!$A$1:$A$4972,customers!B$1:B$4972,,0)</f>
        <v>Cory Merritt</v>
      </c>
      <c r="H4112" t="str">
        <f>_xlfn.XLOOKUP(C4112,customers!$A$1:$A$4972,customers!$G$1:$G$4972,,0)</f>
        <v>Germany</v>
      </c>
      <c r="I4112" t="str">
        <f>INDEX(products!$A$1:$G$5001,MATCH(orders!$D4112,products!$A$1:$A$5001,0),MATCH(I$1,products!$A$1:$G$1,0))</f>
        <v>Money Transfers</v>
      </c>
      <c r="J4112" t="str">
        <f>INDEX(products!$A$1:$G$5001,MATCH(orders!$D4112,products!$A$1:$A$5001,0),MATCH(J$1,products!$A$1:$G$1,0))</f>
        <v>Standard</v>
      </c>
      <c r="K4112">
        <f>INDEX(products!$A$1:$G$5001,MATCH(orders!$D4112,products!$A$1:$A$5001,0),MATCH(K$1,products!$A$1:$G$1,0))</f>
        <v>3</v>
      </c>
      <c r="L4112" s="3">
        <f>INDEX(products!$A$1:$G$5001,MATCH(orders!$D4112,products!$A$1:$A$5001,0),MATCH(L$1,products!$A$1:$G$1,0))</f>
        <v>3.6917666666666671</v>
      </c>
      <c r="M4112" s="3">
        <f t="shared" si="64"/>
        <v>7.3835333333333342</v>
      </c>
      <c r="N4112" t="str">
        <f>_xlfn.XLOOKUP(Orders[[#This Row],[Customer ID]],customers!$A$1:$A$4972,customers!$I$1:$I$4972,,0)</f>
        <v>No</v>
      </c>
    </row>
    <row r="4113" spans="1:14" x14ac:dyDescent="0.25">
      <c r="A4113" t="s">
        <v>18804</v>
      </c>
      <c r="B4113" s="2">
        <v>45267</v>
      </c>
      <c r="C4113" t="s">
        <v>18805</v>
      </c>
      <c r="D4113" t="s">
        <v>18806</v>
      </c>
      <c r="E4113">
        <v>2</v>
      </c>
      <c r="F4113" t="str">
        <f>_xlfn.XLOOKUP(C4113,customers!$A$1:$A$4972,customers!B$1:B$4972,,0)</f>
        <v>Claire Cooper</v>
      </c>
      <c r="H4113" t="str">
        <f>_xlfn.XLOOKUP(C4113,customers!$A$1:$A$4972,customers!$G$1:$G$4972,,0)</f>
        <v>United States</v>
      </c>
      <c r="I4113" t="str">
        <f>INDEX(products!$A$1:$G$5001,MATCH(orders!$D4113,products!$A$1:$A$5001,0),MATCH(I$1,products!$A$1:$G$1,0))</f>
        <v>Credit Cards</v>
      </c>
      <c r="J4113" t="str">
        <f>INDEX(products!$A$1:$G$5001,MATCH(orders!$D4113,products!$A$1:$A$5001,0),MATCH(J$1,products!$A$1:$G$1,0))</f>
        <v>Standard</v>
      </c>
      <c r="K4113">
        <f>INDEX(products!$A$1:$G$5001,MATCH(orders!$D4113,products!$A$1:$A$5001,0),MATCH(K$1,products!$A$1:$G$1,0))</f>
        <v>3</v>
      </c>
      <c r="L4113" s="3">
        <f>INDEX(products!$A$1:$G$5001,MATCH(orders!$D4113,products!$A$1:$A$5001,0),MATCH(L$1,products!$A$1:$G$1,0))</f>
        <v>3.500833333333333</v>
      </c>
      <c r="M4113" s="3">
        <f t="shared" si="64"/>
        <v>7.001666666666666</v>
      </c>
      <c r="N4113" t="str">
        <f>_xlfn.XLOOKUP(Orders[[#This Row],[Customer ID]],customers!$A$1:$A$4972,customers!$I$1:$I$4972,,0)</f>
        <v>Yes</v>
      </c>
    </row>
    <row r="4114" spans="1:14" x14ac:dyDescent="0.25">
      <c r="A4114" t="s">
        <v>18808</v>
      </c>
      <c r="B4114" s="2">
        <v>45268</v>
      </c>
      <c r="C4114" t="s">
        <v>18809</v>
      </c>
      <c r="D4114" t="s">
        <v>18810</v>
      </c>
      <c r="E4114">
        <v>2</v>
      </c>
      <c r="F4114" t="str">
        <f>_xlfn.XLOOKUP(C4114,customers!$A$1:$A$4972,customers!B$1:B$4972,,0)</f>
        <v>Jesus Rodriguez</v>
      </c>
      <c r="H4114" t="str">
        <f>_xlfn.XLOOKUP(C4114,customers!$A$1:$A$4972,customers!$G$1:$G$4972,,0)</f>
        <v>Japan</v>
      </c>
      <c r="I4114" t="str">
        <f>INDEX(products!$A$1:$G$5001,MATCH(orders!$D4114,products!$A$1:$A$5001,0),MATCH(I$1,products!$A$1:$G$1,0))</f>
        <v>Loans</v>
      </c>
      <c r="J4114" t="str">
        <f>INDEX(products!$A$1:$G$5001,MATCH(orders!$D4114,products!$A$1:$A$5001,0),MATCH(J$1,products!$A$1:$G$1,0))</f>
        <v>Premium</v>
      </c>
      <c r="K4114">
        <f>INDEX(products!$A$1:$G$5001,MATCH(orders!$D4114,products!$A$1:$A$5001,0),MATCH(K$1,products!$A$1:$G$1,0))</f>
        <v>3</v>
      </c>
      <c r="L4114" s="3">
        <f>INDEX(products!$A$1:$G$5001,MATCH(orders!$D4114,products!$A$1:$A$5001,0),MATCH(L$1,products!$A$1:$G$1,0))</f>
        <v>2.2081666666666671</v>
      </c>
      <c r="M4114" s="3">
        <f t="shared" si="64"/>
        <v>4.4163333333333341</v>
      </c>
      <c r="N4114" t="str">
        <f>_xlfn.XLOOKUP(Orders[[#This Row],[Customer ID]],customers!$A$1:$A$4972,customers!$I$1:$I$4972,,0)</f>
        <v>Yes</v>
      </c>
    </row>
    <row r="4115" spans="1:14" x14ac:dyDescent="0.25">
      <c r="A4115" t="s">
        <v>18812</v>
      </c>
      <c r="B4115" s="2">
        <v>45268</v>
      </c>
      <c r="C4115" t="s">
        <v>18813</v>
      </c>
      <c r="D4115" t="s">
        <v>18814</v>
      </c>
      <c r="E4115">
        <v>4</v>
      </c>
      <c r="F4115" t="str">
        <f>_xlfn.XLOOKUP(C4115,customers!$A$1:$A$4972,customers!B$1:B$4972,,0)</f>
        <v>Tony Kelly</v>
      </c>
      <c r="H4115" t="str">
        <f>_xlfn.XLOOKUP(C4115,customers!$A$1:$A$4972,customers!$G$1:$G$4972,,0)</f>
        <v>Germany</v>
      </c>
      <c r="I4115" t="str">
        <f>INDEX(products!$A$1:$G$5001,MATCH(orders!$D4115,products!$A$1:$A$5001,0),MATCH(I$1,products!$A$1:$G$1,0))</f>
        <v>Loans</v>
      </c>
      <c r="J4115" t="str">
        <f>INDEX(products!$A$1:$G$5001,MATCH(orders!$D4115,products!$A$1:$A$5001,0),MATCH(J$1,products!$A$1:$G$1,0))</f>
        <v>Standard</v>
      </c>
      <c r="K4115">
        <f>INDEX(products!$A$1:$G$5001,MATCH(orders!$D4115,products!$A$1:$A$5001,0),MATCH(K$1,products!$A$1:$G$1,0))</f>
        <v>10</v>
      </c>
      <c r="L4115" s="3">
        <f>INDEX(products!$A$1:$G$5001,MATCH(orders!$D4115,products!$A$1:$A$5001,0),MATCH(L$1,products!$A$1:$G$1,0))</f>
        <v>7.565433333333333</v>
      </c>
      <c r="M4115" s="3">
        <f t="shared" si="64"/>
        <v>30.261733333333332</v>
      </c>
      <c r="N4115" t="str">
        <f>_xlfn.XLOOKUP(Orders[[#This Row],[Customer ID]],customers!$A$1:$A$4972,customers!$I$1:$I$4972,,0)</f>
        <v>Yes</v>
      </c>
    </row>
    <row r="4116" spans="1:14" x14ac:dyDescent="0.25">
      <c r="A4116" t="s">
        <v>18816</v>
      </c>
      <c r="B4116" s="2">
        <v>45269</v>
      </c>
      <c r="C4116" t="s">
        <v>18817</v>
      </c>
      <c r="D4116" t="s">
        <v>18818</v>
      </c>
      <c r="E4116">
        <v>4</v>
      </c>
      <c r="F4116" t="str">
        <f>_xlfn.XLOOKUP(C4116,customers!$A$1:$A$4972,customers!B$1:B$4972,,0)</f>
        <v>Patrick Little</v>
      </c>
      <c r="H4116" t="str">
        <f>_xlfn.XLOOKUP(C4116,customers!$A$1:$A$4972,customers!$G$1:$G$4972,,0)</f>
        <v>Brazil</v>
      </c>
      <c r="I4116" t="str">
        <f>INDEX(products!$A$1:$G$5001,MATCH(orders!$D4116,products!$A$1:$A$5001,0),MATCH(I$1,products!$A$1:$G$1,0))</f>
        <v>Credit Cards</v>
      </c>
      <c r="J4116" t="str">
        <f>INDEX(products!$A$1:$G$5001,MATCH(orders!$D4116,products!$A$1:$A$5001,0),MATCH(J$1,products!$A$1:$G$1,0))</f>
        <v>Standard</v>
      </c>
      <c r="K4116">
        <f>INDEX(products!$A$1:$G$5001,MATCH(orders!$D4116,products!$A$1:$A$5001,0),MATCH(K$1,products!$A$1:$G$1,0))</f>
        <v>10</v>
      </c>
      <c r="L4116" s="3">
        <f>INDEX(products!$A$1:$G$5001,MATCH(orders!$D4116,products!$A$1:$A$5001,0),MATCH(L$1,products!$A$1:$G$1,0))</f>
        <v>12.675800000000001</v>
      </c>
      <c r="M4116" s="3">
        <f t="shared" si="64"/>
        <v>50.703200000000002</v>
      </c>
      <c r="N4116" t="str">
        <f>_xlfn.XLOOKUP(Orders[[#This Row],[Customer ID]],customers!$A$1:$A$4972,customers!$I$1:$I$4972,,0)</f>
        <v>No</v>
      </c>
    </row>
    <row r="4117" spans="1:14" x14ac:dyDescent="0.25">
      <c r="A4117" t="s">
        <v>18820</v>
      </c>
      <c r="B4117" s="2">
        <v>45269</v>
      </c>
      <c r="C4117" t="s">
        <v>18821</v>
      </c>
      <c r="D4117" t="s">
        <v>18822</v>
      </c>
      <c r="E4117">
        <v>3</v>
      </c>
      <c r="F4117" t="str">
        <f>_xlfn.XLOOKUP(C4117,customers!$A$1:$A$4972,customers!B$1:B$4972,,0)</f>
        <v>Richard French</v>
      </c>
      <c r="H4117" t="str">
        <f>_xlfn.XLOOKUP(C4117,customers!$A$1:$A$4972,customers!$G$1:$G$4972,,0)</f>
        <v>South Africa</v>
      </c>
      <c r="I4117" t="str">
        <f>INDEX(products!$A$1:$G$5001,MATCH(orders!$D4117,products!$A$1:$A$5001,0),MATCH(I$1,products!$A$1:$G$1,0))</f>
        <v>Credit Cards</v>
      </c>
      <c r="J4117" t="str">
        <f>INDEX(products!$A$1:$G$5001,MATCH(orders!$D4117,products!$A$1:$A$5001,0),MATCH(J$1,products!$A$1:$G$1,0))</f>
        <v>Standard</v>
      </c>
      <c r="K4117">
        <f>INDEX(products!$A$1:$G$5001,MATCH(orders!$D4117,products!$A$1:$A$5001,0),MATCH(K$1,products!$A$1:$G$1,0))</f>
        <v>5</v>
      </c>
      <c r="L4117" s="3">
        <f>INDEX(products!$A$1:$G$5001,MATCH(orders!$D4117,products!$A$1:$A$5001,0),MATCH(L$1,products!$A$1:$G$1,0))</f>
        <v>5.0381333333333336</v>
      </c>
      <c r="M4117" s="3">
        <f t="shared" si="64"/>
        <v>15.1144</v>
      </c>
      <c r="N4117" t="str">
        <f>_xlfn.XLOOKUP(Orders[[#This Row],[Customer ID]],customers!$A$1:$A$4972,customers!$I$1:$I$4972,,0)</f>
        <v>No</v>
      </c>
    </row>
    <row r="4118" spans="1:14" x14ac:dyDescent="0.25">
      <c r="A4118" t="s">
        <v>18824</v>
      </c>
      <c r="B4118" s="2">
        <v>45269</v>
      </c>
      <c r="C4118" t="s">
        <v>18825</v>
      </c>
      <c r="D4118" t="s">
        <v>18826</v>
      </c>
      <c r="E4118">
        <v>1</v>
      </c>
      <c r="F4118" t="str">
        <f>_xlfn.XLOOKUP(C4118,customers!$A$1:$A$4972,customers!B$1:B$4972,,0)</f>
        <v>Jennifer Kelly</v>
      </c>
      <c r="H4118" t="str">
        <f>_xlfn.XLOOKUP(C4118,customers!$A$1:$A$4972,customers!$G$1:$G$4972,,0)</f>
        <v>Japan</v>
      </c>
      <c r="I4118" t="str">
        <f>INDEX(products!$A$1:$G$5001,MATCH(orders!$D4118,products!$A$1:$A$5001,0),MATCH(I$1,products!$A$1:$G$1,0))</f>
        <v>Money Transfers</v>
      </c>
      <c r="J4118" t="str">
        <f>INDEX(products!$A$1:$G$5001,MATCH(orders!$D4118,products!$A$1:$A$5001,0),MATCH(J$1,products!$A$1:$G$1,0))</f>
        <v>Standard</v>
      </c>
      <c r="K4118">
        <f>INDEX(products!$A$1:$G$5001,MATCH(orders!$D4118,products!$A$1:$A$5001,0),MATCH(K$1,products!$A$1:$G$1,0))</f>
        <v>1</v>
      </c>
      <c r="L4118" s="3">
        <f>INDEX(products!$A$1:$G$5001,MATCH(orders!$D4118,products!$A$1:$A$5001,0),MATCH(L$1,products!$A$1:$G$1,0))</f>
        <v>1.583933333333333</v>
      </c>
      <c r="M4118" s="3">
        <f t="shared" si="64"/>
        <v>1.583933333333333</v>
      </c>
      <c r="N4118" t="str">
        <f>_xlfn.XLOOKUP(Orders[[#This Row],[Customer ID]],customers!$A$1:$A$4972,customers!$I$1:$I$4972,,0)</f>
        <v>Yes</v>
      </c>
    </row>
    <row r="4119" spans="1:14" x14ac:dyDescent="0.25">
      <c r="A4119" t="s">
        <v>18828</v>
      </c>
      <c r="B4119" s="2">
        <v>45270</v>
      </c>
      <c r="C4119" t="s">
        <v>18829</v>
      </c>
      <c r="D4119" t="s">
        <v>18830</v>
      </c>
      <c r="E4119">
        <v>3</v>
      </c>
      <c r="F4119" t="str">
        <f>_xlfn.XLOOKUP(C4119,customers!$A$1:$A$4972,customers!B$1:B$4972,,0)</f>
        <v>Patrick Parrish</v>
      </c>
      <c r="H4119" t="str">
        <f>_xlfn.XLOOKUP(C4119,customers!$A$1:$A$4972,customers!$G$1:$G$4972,,0)</f>
        <v>Germany</v>
      </c>
      <c r="I4119" t="str">
        <f>INDEX(products!$A$1:$G$5001,MATCH(orders!$D4119,products!$A$1:$A$5001,0),MATCH(I$1,products!$A$1:$G$1,0))</f>
        <v>Money Transfers</v>
      </c>
      <c r="J4119" t="str">
        <f>INDEX(products!$A$1:$G$5001,MATCH(orders!$D4119,products!$A$1:$A$5001,0),MATCH(J$1,products!$A$1:$G$1,0))</f>
        <v>Premium</v>
      </c>
      <c r="K4119">
        <f>INDEX(products!$A$1:$G$5001,MATCH(orders!$D4119,products!$A$1:$A$5001,0),MATCH(K$1,products!$A$1:$G$1,0))</f>
        <v>5</v>
      </c>
      <c r="L4119" s="3">
        <f>INDEX(products!$A$1:$G$5001,MATCH(orders!$D4119,products!$A$1:$A$5001,0),MATCH(L$1,products!$A$1:$G$1,0))</f>
        <v>5.3663000000000007</v>
      </c>
      <c r="M4119" s="3">
        <f t="shared" si="64"/>
        <v>16.0989</v>
      </c>
      <c r="N4119" t="str">
        <f>_xlfn.XLOOKUP(Orders[[#This Row],[Customer ID]],customers!$A$1:$A$4972,customers!$I$1:$I$4972,,0)</f>
        <v>Yes</v>
      </c>
    </row>
    <row r="4120" spans="1:14" x14ac:dyDescent="0.25">
      <c r="A4120" t="s">
        <v>18832</v>
      </c>
      <c r="B4120" s="2">
        <v>45270</v>
      </c>
      <c r="C4120" t="s">
        <v>18833</v>
      </c>
      <c r="D4120" t="s">
        <v>18834</v>
      </c>
      <c r="E4120">
        <v>2</v>
      </c>
      <c r="F4120" t="str">
        <f>_xlfn.XLOOKUP(C4120,customers!$A$1:$A$4972,customers!B$1:B$4972,,0)</f>
        <v>Laurie Bryant</v>
      </c>
      <c r="H4120" t="str">
        <f>_xlfn.XLOOKUP(C4120,customers!$A$1:$A$4972,customers!$G$1:$G$4972,,0)</f>
        <v>United States</v>
      </c>
      <c r="I4120" t="str">
        <f>INDEX(products!$A$1:$G$5001,MATCH(orders!$D4120,products!$A$1:$A$5001,0),MATCH(I$1,products!$A$1:$G$1,0))</f>
        <v>Investments</v>
      </c>
      <c r="J4120" t="str">
        <f>INDEX(products!$A$1:$G$5001,MATCH(orders!$D4120,products!$A$1:$A$5001,0),MATCH(J$1,products!$A$1:$G$1,0))</f>
        <v>VIP</v>
      </c>
      <c r="K4120">
        <f>INDEX(products!$A$1:$G$5001,MATCH(orders!$D4120,products!$A$1:$A$5001,0),MATCH(K$1,products!$A$1:$G$1,0))</f>
        <v>3</v>
      </c>
      <c r="L4120" s="3">
        <f>INDEX(products!$A$1:$G$5001,MATCH(orders!$D4120,products!$A$1:$A$5001,0),MATCH(L$1,products!$A$1:$G$1,0))</f>
        <v>2.4298333333333328</v>
      </c>
      <c r="M4120" s="3">
        <f t="shared" si="64"/>
        <v>4.8596666666666657</v>
      </c>
      <c r="N4120" t="str">
        <f>_xlfn.XLOOKUP(Orders[[#This Row],[Customer ID]],customers!$A$1:$A$4972,customers!$I$1:$I$4972,,0)</f>
        <v>No</v>
      </c>
    </row>
    <row r="4121" spans="1:14" x14ac:dyDescent="0.25">
      <c r="A4121" t="s">
        <v>18836</v>
      </c>
      <c r="B4121" s="2">
        <v>45271</v>
      </c>
      <c r="C4121" t="s">
        <v>18837</v>
      </c>
      <c r="D4121" t="s">
        <v>18838</v>
      </c>
      <c r="E4121">
        <v>4</v>
      </c>
      <c r="F4121" t="str">
        <f>_xlfn.XLOOKUP(C4121,customers!$A$1:$A$4972,customers!B$1:B$4972,,0)</f>
        <v>George Brown</v>
      </c>
      <c r="H4121" t="str">
        <f>_xlfn.XLOOKUP(C4121,customers!$A$1:$A$4972,customers!$G$1:$G$4972,,0)</f>
        <v>South Africa</v>
      </c>
      <c r="I4121" t="str">
        <f>INDEX(products!$A$1:$G$5001,MATCH(orders!$D4121,products!$A$1:$A$5001,0),MATCH(I$1,products!$A$1:$G$1,0))</f>
        <v>Investments</v>
      </c>
      <c r="J4121" t="str">
        <f>INDEX(products!$A$1:$G$5001,MATCH(orders!$D4121,products!$A$1:$A$5001,0),MATCH(J$1,products!$A$1:$G$1,0))</f>
        <v>VIP</v>
      </c>
      <c r="K4121">
        <f>INDEX(products!$A$1:$G$5001,MATCH(orders!$D4121,products!$A$1:$A$5001,0),MATCH(K$1,products!$A$1:$G$1,0))</f>
        <v>10</v>
      </c>
      <c r="L4121" s="3">
        <f>INDEX(products!$A$1:$G$5001,MATCH(orders!$D4121,products!$A$1:$A$5001,0),MATCH(L$1,products!$A$1:$G$1,0))</f>
        <v>13.813866666666669</v>
      </c>
      <c r="M4121" s="3">
        <f t="shared" si="64"/>
        <v>55.255466666666678</v>
      </c>
      <c r="N4121" t="str">
        <f>_xlfn.XLOOKUP(Orders[[#This Row],[Customer ID]],customers!$A$1:$A$4972,customers!$I$1:$I$4972,,0)</f>
        <v>No</v>
      </c>
    </row>
    <row r="4122" spans="1:14" x14ac:dyDescent="0.25">
      <c r="A4122" t="s">
        <v>18840</v>
      </c>
      <c r="B4122" s="2">
        <v>45271</v>
      </c>
      <c r="C4122" t="s">
        <v>18841</v>
      </c>
      <c r="D4122" t="s">
        <v>18842</v>
      </c>
      <c r="E4122">
        <v>4</v>
      </c>
      <c r="F4122" t="str">
        <f>_xlfn.XLOOKUP(C4122,customers!$A$1:$A$4972,customers!B$1:B$4972,,0)</f>
        <v>Andrew Davis</v>
      </c>
      <c r="H4122" t="str">
        <f>_xlfn.XLOOKUP(C4122,customers!$A$1:$A$4972,customers!$G$1:$G$4972,,0)</f>
        <v>United States</v>
      </c>
      <c r="I4122" t="str">
        <f>INDEX(products!$A$1:$G$5001,MATCH(orders!$D4122,products!$A$1:$A$5001,0),MATCH(I$1,products!$A$1:$G$1,0))</f>
        <v>Loans</v>
      </c>
      <c r="J4122" t="str">
        <f>INDEX(products!$A$1:$G$5001,MATCH(orders!$D4122,products!$A$1:$A$5001,0),MATCH(J$1,products!$A$1:$G$1,0))</f>
        <v>VIP</v>
      </c>
      <c r="K4122">
        <f>INDEX(products!$A$1:$G$5001,MATCH(orders!$D4122,products!$A$1:$A$5001,0),MATCH(K$1,products!$A$1:$G$1,0))</f>
        <v>10</v>
      </c>
      <c r="L4122" s="3">
        <f>INDEX(products!$A$1:$G$5001,MATCH(orders!$D4122,products!$A$1:$A$5001,0),MATCH(L$1,products!$A$1:$G$1,0))</f>
        <v>9.6001999999999992</v>
      </c>
      <c r="M4122" s="3">
        <f t="shared" si="64"/>
        <v>38.400799999999997</v>
      </c>
      <c r="N4122" t="str">
        <f>_xlfn.XLOOKUP(Orders[[#This Row],[Customer ID]],customers!$A$1:$A$4972,customers!$I$1:$I$4972,,0)</f>
        <v>No</v>
      </c>
    </row>
    <row r="4123" spans="1:14" x14ac:dyDescent="0.25">
      <c r="A4123" t="s">
        <v>18844</v>
      </c>
      <c r="B4123" s="2">
        <v>45272</v>
      </c>
      <c r="C4123" t="s">
        <v>18845</v>
      </c>
      <c r="D4123" t="s">
        <v>18846</v>
      </c>
      <c r="E4123">
        <v>3</v>
      </c>
      <c r="F4123" t="str">
        <f>_xlfn.XLOOKUP(C4123,customers!$A$1:$A$4972,customers!B$1:B$4972,,0)</f>
        <v>David Kent</v>
      </c>
      <c r="H4123" t="str">
        <f>_xlfn.XLOOKUP(C4123,customers!$A$1:$A$4972,customers!$G$1:$G$4972,,0)</f>
        <v>Germany</v>
      </c>
      <c r="I4123" t="str">
        <f>INDEX(products!$A$1:$G$5001,MATCH(orders!$D4123,products!$A$1:$A$5001,0),MATCH(I$1,products!$A$1:$G$1,0))</f>
        <v>Credit Cards</v>
      </c>
      <c r="J4123" t="str">
        <f>INDEX(products!$A$1:$G$5001,MATCH(orders!$D4123,products!$A$1:$A$5001,0),MATCH(J$1,products!$A$1:$G$1,0))</f>
        <v>VIP</v>
      </c>
      <c r="K4123">
        <f>INDEX(products!$A$1:$G$5001,MATCH(orders!$D4123,products!$A$1:$A$5001,0),MATCH(K$1,products!$A$1:$G$1,0))</f>
        <v>5</v>
      </c>
      <c r="L4123" s="3">
        <f>INDEX(products!$A$1:$G$5001,MATCH(orders!$D4123,products!$A$1:$A$5001,0),MATCH(L$1,products!$A$1:$G$1,0))</f>
        <v>5.9607000000000001</v>
      </c>
      <c r="M4123" s="3">
        <f t="shared" si="64"/>
        <v>17.882100000000001</v>
      </c>
      <c r="N4123" t="str">
        <f>_xlfn.XLOOKUP(Orders[[#This Row],[Customer ID]],customers!$A$1:$A$4972,customers!$I$1:$I$4972,,0)</f>
        <v>No</v>
      </c>
    </row>
    <row r="4124" spans="1:14" x14ac:dyDescent="0.25">
      <c r="A4124" t="s">
        <v>18848</v>
      </c>
      <c r="B4124" s="2">
        <v>45272</v>
      </c>
      <c r="C4124" t="s">
        <v>18849</v>
      </c>
      <c r="D4124" t="s">
        <v>18850</v>
      </c>
      <c r="E4124">
        <v>4</v>
      </c>
      <c r="F4124" t="str">
        <f>_xlfn.XLOOKUP(C4124,customers!$A$1:$A$4972,customers!B$1:B$4972,,0)</f>
        <v>Timothy Cox</v>
      </c>
      <c r="H4124" t="str">
        <f>_xlfn.XLOOKUP(C4124,customers!$A$1:$A$4972,customers!$G$1:$G$4972,,0)</f>
        <v>Germany</v>
      </c>
      <c r="I4124" t="str">
        <f>INDEX(products!$A$1:$G$5001,MATCH(orders!$D4124,products!$A$1:$A$5001,0),MATCH(I$1,products!$A$1:$G$1,0))</f>
        <v>Credit Cards</v>
      </c>
      <c r="J4124" t="str">
        <f>INDEX(products!$A$1:$G$5001,MATCH(orders!$D4124,products!$A$1:$A$5001,0),MATCH(J$1,products!$A$1:$G$1,0))</f>
        <v>Standard</v>
      </c>
      <c r="K4124">
        <f>INDEX(products!$A$1:$G$5001,MATCH(orders!$D4124,products!$A$1:$A$5001,0),MATCH(K$1,products!$A$1:$G$1,0))</f>
        <v>10</v>
      </c>
      <c r="L4124" s="3">
        <f>INDEX(products!$A$1:$G$5001,MATCH(orders!$D4124,products!$A$1:$A$5001,0),MATCH(L$1,products!$A$1:$G$1,0))</f>
        <v>13.645</v>
      </c>
      <c r="M4124" s="3">
        <f t="shared" si="64"/>
        <v>54.58</v>
      </c>
      <c r="N4124" t="str">
        <f>_xlfn.XLOOKUP(Orders[[#This Row],[Customer ID]],customers!$A$1:$A$4972,customers!$I$1:$I$4972,,0)</f>
        <v>No</v>
      </c>
    </row>
    <row r="4125" spans="1:14" x14ac:dyDescent="0.25">
      <c r="A4125" t="s">
        <v>18852</v>
      </c>
      <c r="B4125" s="2">
        <v>45273</v>
      </c>
      <c r="C4125" t="s">
        <v>18853</v>
      </c>
      <c r="D4125" t="s">
        <v>18854</v>
      </c>
      <c r="E4125">
        <v>2</v>
      </c>
      <c r="F4125" t="str">
        <f>_xlfn.XLOOKUP(C4125,customers!$A$1:$A$4972,customers!B$1:B$4972,,0)</f>
        <v>Brandon White</v>
      </c>
      <c r="H4125" t="str">
        <f>_xlfn.XLOOKUP(C4125,customers!$A$1:$A$4972,customers!$G$1:$G$4972,,0)</f>
        <v>Japan</v>
      </c>
      <c r="I4125" t="str">
        <f>INDEX(products!$A$1:$G$5001,MATCH(orders!$D4125,products!$A$1:$A$5001,0),MATCH(I$1,products!$A$1:$G$1,0))</f>
        <v>Investments</v>
      </c>
      <c r="J4125" t="str">
        <f>INDEX(products!$A$1:$G$5001,MATCH(orders!$D4125,products!$A$1:$A$5001,0),MATCH(J$1,products!$A$1:$G$1,0))</f>
        <v>VIP</v>
      </c>
      <c r="K4125">
        <f>INDEX(products!$A$1:$G$5001,MATCH(orders!$D4125,products!$A$1:$A$5001,0),MATCH(K$1,products!$A$1:$G$1,0))</f>
        <v>3</v>
      </c>
      <c r="L4125" s="3">
        <f>INDEX(products!$A$1:$G$5001,MATCH(orders!$D4125,products!$A$1:$A$5001,0),MATCH(L$1,products!$A$1:$G$1,0))</f>
        <v>4.7008000000000001</v>
      </c>
      <c r="M4125" s="3">
        <f t="shared" si="64"/>
        <v>9.4016000000000002</v>
      </c>
      <c r="N4125" t="str">
        <f>_xlfn.XLOOKUP(Orders[[#This Row],[Customer ID]],customers!$A$1:$A$4972,customers!$I$1:$I$4972,,0)</f>
        <v>No</v>
      </c>
    </row>
    <row r="4126" spans="1:14" x14ac:dyDescent="0.25">
      <c r="A4126" t="s">
        <v>18856</v>
      </c>
      <c r="B4126" s="2">
        <v>45273</v>
      </c>
      <c r="C4126" t="s">
        <v>18857</v>
      </c>
      <c r="D4126" t="s">
        <v>18858</v>
      </c>
      <c r="E4126">
        <v>4</v>
      </c>
      <c r="F4126" t="str">
        <f>_xlfn.XLOOKUP(C4126,customers!$A$1:$A$4972,customers!B$1:B$4972,,0)</f>
        <v>Karina Coleman</v>
      </c>
      <c r="H4126" t="str">
        <f>_xlfn.XLOOKUP(C4126,customers!$A$1:$A$4972,customers!$G$1:$G$4972,,0)</f>
        <v>Brazil</v>
      </c>
      <c r="I4126" t="str">
        <f>INDEX(products!$A$1:$G$5001,MATCH(orders!$D4126,products!$A$1:$A$5001,0),MATCH(I$1,products!$A$1:$G$1,0))</f>
        <v>Loans</v>
      </c>
      <c r="J4126" t="str">
        <f>INDEX(products!$A$1:$G$5001,MATCH(orders!$D4126,products!$A$1:$A$5001,0),MATCH(J$1,products!$A$1:$G$1,0))</f>
        <v>VIP</v>
      </c>
      <c r="K4126">
        <f>INDEX(products!$A$1:$G$5001,MATCH(orders!$D4126,products!$A$1:$A$5001,0),MATCH(K$1,products!$A$1:$G$1,0))</f>
        <v>10</v>
      </c>
      <c r="L4126" s="3">
        <f>INDEX(products!$A$1:$G$5001,MATCH(orders!$D4126,products!$A$1:$A$5001,0),MATCH(L$1,products!$A$1:$G$1,0))</f>
        <v>14.58856666666667</v>
      </c>
      <c r="M4126" s="3">
        <f t="shared" si="64"/>
        <v>58.354266666666682</v>
      </c>
      <c r="N4126" t="str">
        <f>_xlfn.XLOOKUP(Orders[[#This Row],[Customer ID]],customers!$A$1:$A$4972,customers!$I$1:$I$4972,,0)</f>
        <v>Yes</v>
      </c>
    </row>
    <row r="4127" spans="1:14" x14ac:dyDescent="0.25">
      <c r="A4127" t="s">
        <v>18860</v>
      </c>
      <c r="B4127" s="2">
        <v>45273</v>
      </c>
      <c r="C4127" t="s">
        <v>18861</v>
      </c>
      <c r="D4127" t="s">
        <v>18862</v>
      </c>
      <c r="E4127">
        <v>3</v>
      </c>
      <c r="F4127" t="str">
        <f>_xlfn.XLOOKUP(C4127,customers!$A$1:$A$4972,customers!B$1:B$4972,,0)</f>
        <v>Michael Wright</v>
      </c>
      <c r="H4127" t="str">
        <f>_xlfn.XLOOKUP(C4127,customers!$A$1:$A$4972,customers!$G$1:$G$4972,,0)</f>
        <v>United States</v>
      </c>
      <c r="I4127" t="str">
        <f>INDEX(products!$A$1:$G$5001,MATCH(orders!$D4127,products!$A$1:$A$5001,0),MATCH(I$1,products!$A$1:$G$1,0))</f>
        <v>Loans</v>
      </c>
      <c r="J4127" t="str">
        <f>INDEX(products!$A$1:$G$5001,MATCH(orders!$D4127,products!$A$1:$A$5001,0),MATCH(J$1,products!$A$1:$G$1,0))</f>
        <v>Premium</v>
      </c>
      <c r="K4127">
        <f>INDEX(products!$A$1:$G$5001,MATCH(orders!$D4127,products!$A$1:$A$5001,0),MATCH(K$1,products!$A$1:$G$1,0))</f>
        <v>5</v>
      </c>
      <c r="L4127" s="3">
        <f>INDEX(products!$A$1:$G$5001,MATCH(orders!$D4127,products!$A$1:$A$5001,0),MATCH(L$1,products!$A$1:$G$1,0))</f>
        <v>6.7151333333333341</v>
      </c>
      <c r="M4127" s="3">
        <f t="shared" si="64"/>
        <v>20.145400000000002</v>
      </c>
      <c r="N4127" t="str">
        <f>_xlfn.XLOOKUP(Orders[[#This Row],[Customer ID]],customers!$A$1:$A$4972,customers!$I$1:$I$4972,,0)</f>
        <v>Yes</v>
      </c>
    </row>
    <row r="4128" spans="1:14" x14ac:dyDescent="0.25">
      <c r="A4128" t="s">
        <v>18863</v>
      </c>
      <c r="B4128" s="2">
        <v>45274</v>
      </c>
      <c r="C4128" t="s">
        <v>18864</v>
      </c>
      <c r="D4128" t="s">
        <v>18865</v>
      </c>
      <c r="E4128">
        <v>2</v>
      </c>
      <c r="F4128" t="str">
        <f>_xlfn.XLOOKUP(C4128,customers!$A$1:$A$4972,customers!B$1:B$4972,,0)</f>
        <v>Ryan Brown</v>
      </c>
      <c r="H4128" t="str">
        <f>_xlfn.XLOOKUP(C4128,customers!$A$1:$A$4972,customers!$G$1:$G$4972,,0)</f>
        <v>Japan</v>
      </c>
      <c r="I4128" t="str">
        <f>INDEX(products!$A$1:$G$5001,MATCH(orders!$D4128,products!$A$1:$A$5001,0),MATCH(I$1,products!$A$1:$G$1,0))</f>
        <v>Investments</v>
      </c>
      <c r="J4128" t="str">
        <f>INDEX(products!$A$1:$G$5001,MATCH(orders!$D4128,products!$A$1:$A$5001,0),MATCH(J$1,products!$A$1:$G$1,0))</f>
        <v>Premium</v>
      </c>
      <c r="K4128">
        <f>INDEX(products!$A$1:$G$5001,MATCH(orders!$D4128,products!$A$1:$A$5001,0),MATCH(K$1,products!$A$1:$G$1,0))</f>
        <v>3</v>
      </c>
      <c r="L4128" s="3">
        <f>INDEX(products!$A$1:$G$5001,MATCH(orders!$D4128,products!$A$1:$A$5001,0),MATCH(L$1,products!$A$1:$G$1,0))</f>
        <v>4.0388999999999999</v>
      </c>
      <c r="M4128" s="3">
        <f t="shared" si="64"/>
        <v>8.0777999999999999</v>
      </c>
      <c r="N4128" t="str">
        <f>_xlfn.XLOOKUP(Orders[[#This Row],[Customer ID]],customers!$A$1:$A$4972,customers!$I$1:$I$4972,,0)</f>
        <v>Yes</v>
      </c>
    </row>
    <row r="4129" spans="1:14" x14ac:dyDescent="0.25">
      <c r="A4129" t="s">
        <v>18867</v>
      </c>
      <c r="B4129" s="2">
        <v>45274</v>
      </c>
      <c r="C4129" t="s">
        <v>18868</v>
      </c>
      <c r="D4129" t="s">
        <v>18869</v>
      </c>
      <c r="E4129">
        <v>3</v>
      </c>
      <c r="F4129" t="str">
        <f>_xlfn.XLOOKUP(C4129,customers!$A$1:$A$4972,customers!B$1:B$4972,,0)</f>
        <v>James Valentine</v>
      </c>
      <c r="H4129" t="str">
        <f>_xlfn.XLOOKUP(C4129,customers!$A$1:$A$4972,customers!$G$1:$G$4972,,0)</f>
        <v>South Africa</v>
      </c>
      <c r="I4129" t="str">
        <f>INDEX(products!$A$1:$G$5001,MATCH(orders!$D4129,products!$A$1:$A$5001,0),MATCH(I$1,products!$A$1:$G$1,0))</f>
        <v>Investments</v>
      </c>
      <c r="J4129" t="str">
        <f>INDEX(products!$A$1:$G$5001,MATCH(orders!$D4129,products!$A$1:$A$5001,0),MATCH(J$1,products!$A$1:$G$1,0))</f>
        <v>Premium</v>
      </c>
      <c r="K4129">
        <f>INDEX(products!$A$1:$G$5001,MATCH(orders!$D4129,products!$A$1:$A$5001,0),MATCH(K$1,products!$A$1:$G$1,0))</f>
        <v>5</v>
      </c>
      <c r="L4129" s="3">
        <f>INDEX(products!$A$1:$G$5001,MATCH(orders!$D4129,products!$A$1:$A$5001,0),MATCH(L$1,products!$A$1:$G$1,0))</f>
        <v>8.0629666666666679</v>
      </c>
      <c r="M4129" s="3">
        <f t="shared" si="64"/>
        <v>24.188900000000004</v>
      </c>
      <c r="N4129" t="str">
        <f>_xlfn.XLOOKUP(Orders[[#This Row],[Customer ID]],customers!$A$1:$A$4972,customers!$I$1:$I$4972,,0)</f>
        <v>No</v>
      </c>
    </row>
    <row r="4130" spans="1:14" x14ac:dyDescent="0.25">
      <c r="A4130" t="s">
        <v>18871</v>
      </c>
      <c r="B4130" s="2">
        <v>45275</v>
      </c>
      <c r="C4130" t="s">
        <v>18872</v>
      </c>
      <c r="D4130" t="s">
        <v>18873</v>
      </c>
      <c r="E4130">
        <v>4</v>
      </c>
      <c r="F4130" t="str">
        <f>_xlfn.XLOOKUP(C4130,customers!$A$1:$A$4972,customers!B$1:B$4972,,0)</f>
        <v>Christopher Hawkins</v>
      </c>
      <c r="H4130" t="str">
        <f>_xlfn.XLOOKUP(C4130,customers!$A$1:$A$4972,customers!$G$1:$G$4972,,0)</f>
        <v>Brazil</v>
      </c>
      <c r="I4130" t="str">
        <f>INDEX(products!$A$1:$G$5001,MATCH(orders!$D4130,products!$A$1:$A$5001,0),MATCH(I$1,products!$A$1:$G$1,0))</f>
        <v>Investments</v>
      </c>
      <c r="J4130" t="str">
        <f>INDEX(products!$A$1:$G$5001,MATCH(orders!$D4130,products!$A$1:$A$5001,0),MATCH(J$1,products!$A$1:$G$1,0))</f>
        <v>Standard</v>
      </c>
      <c r="K4130">
        <f>INDEX(products!$A$1:$G$5001,MATCH(orders!$D4130,products!$A$1:$A$5001,0),MATCH(K$1,products!$A$1:$G$1,0))</f>
        <v>10</v>
      </c>
      <c r="L4130" s="3">
        <f>INDEX(products!$A$1:$G$5001,MATCH(orders!$D4130,products!$A$1:$A$5001,0),MATCH(L$1,products!$A$1:$G$1,0))</f>
        <v>9.6249000000000002</v>
      </c>
      <c r="M4130" s="3">
        <f t="shared" si="64"/>
        <v>38.499600000000001</v>
      </c>
      <c r="N4130" t="str">
        <f>_xlfn.XLOOKUP(Orders[[#This Row],[Customer ID]],customers!$A$1:$A$4972,customers!$I$1:$I$4972,,0)</f>
        <v>No</v>
      </c>
    </row>
    <row r="4131" spans="1:14" x14ac:dyDescent="0.25">
      <c r="A4131" t="s">
        <v>18875</v>
      </c>
      <c r="B4131" s="2">
        <v>45275</v>
      </c>
      <c r="C4131" t="s">
        <v>18876</v>
      </c>
      <c r="D4131" t="s">
        <v>18877</v>
      </c>
      <c r="E4131">
        <v>3</v>
      </c>
      <c r="F4131" t="str">
        <f>_xlfn.XLOOKUP(C4131,customers!$A$1:$A$4972,customers!B$1:B$4972,,0)</f>
        <v>Samantha Gutierrez</v>
      </c>
      <c r="H4131" t="str">
        <f>_xlfn.XLOOKUP(C4131,customers!$A$1:$A$4972,customers!$G$1:$G$4972,,0)</f>
        <v>Japan</v>
      </c>
      <c r="I4131" t="str">
        <f>INDEX(products!$A$1:$G$5001,MATCH(orders!$D4131,products!$A$1:$A$5001,0),MATCH(I$1,products!$A$1:$G$1,0))</f>
        <v>Money Transfers</v>
      </c>
      <c r="J4131" t="str">
        <f>INDEX(products!$A$1:$G$5001,MATCH(orders!$D4131,products!$A$1:$A$5001,0),MATCH(J$1,products!$A$1:$G$1,0))</f>
        <v>Standard</v>
      </c>
      <c r="K4131">
        <f>INDEX(products!$A$1:$G$5001,MATCH(orders!$D4131,products!$A$1:$A$5001,0),MATCH(K$1,products!$A$1:$G$1,0))</f>
        <v>5</v>
      </c>
      <c r="L4131" s="3">
        <f>INDEX(products!$A$1:$G$5001,MATCH(orders!$D4131,products!$A$1:$A$5001,0),MATCH(L$1,products!$A$1:$G$1,0))</f>
        <v>3.3389000000000002</v>
      </c>
      <c r="M4131" s="3">
        <f t="shared" si="64"/>
        <v>10.0167</v>
      </c>
      <c r="N4131" t="str">
        <f>_xlfn.XLOOKUP(Orders[[#This Row],[Customer ID]],customers!$A$1:$A$4972,customers!$I$1:$I$4972,,0)</f>
        <v>Yes</v>
      </c>
    </row>
    <row r="4132" spans="1:14" x14ac:dyDescent="0.25">
      <c r="A4132" t="s">
        <v>18879</v>
      </c>
      <c r="B4132" s="2">
        <v>45276</v>
      </c>
      <c r="C4132" t="s">
        <v>18880</v>
      </c>
      <c r="D4132" t="s">
        <v>18881</v>
      </c>
      <c r="E4132">
        <v>3</v>
      </c>
      <c r="F4132" t="str">
        <f>_xlfn.XLOOKUP(C4132,customers!$A$1:$A$4972,customers!B$1:B$4972,,0)</f>
        <v>Megan Stark</v>
      </c>
      <c r="H4132" t="str">
        <f>_xlfn.XLOOKUP(C4132,customers!$A$1:$A$4972,customers!$G$1:$G$4972,,0)</f>
        <v>United States</v>
      </c>
      <c r="I4132" t="str">
        <f>INDEX(products!$A$1:$G$5001,MATCH(orders!$D4132,products!$A$1:$A$5001,0),MATCH(I$1,products!$A$1:$G$1,0))</f>
        <v>Loans</v>
      </c>
      <c r="J4132" t="str">
        <f>INDEX(products!$A$1:$G$5001,MATCH(orders!$D4132,products!$A$1:$A$5001,0),MATCH(J$1,products!$A$1:$G$1,0))</f>
        <v>Standard</v>
      </c>
      <c r="K4132">
        <f>INDEX(products!$A$1:$G$5001,MATCH(orders!$D4132,products!$A$1:$A$5001,0),MATCH(K$1,products!$A$1:$G$1,0))</f>
        <v>5</v>
      </c>
      <c r="L4132" s="3">
        <f>INDEX(products!$A$1:$G$5001,MATCH(orders!$D4132,products!$A$1:$A$5001,0),MATCH(L$1,products!$A$1:$G$1,0))</f>
        <v>4.6931000000000003</v>
      </c>
      <c r="M4132" s="3">
        <f t="shared" si="64"/>
        <v>14.0793</v>
      </c>
      <c r="N4132" t="str">
        <f>_xlfn.XLOOKUP(Orders[[#This Row],[Customer ID]],customers!$A$1:$A$4972,customers!$I$1:$I$4972,,0)</f>
        <v>Yes</v>
      </c>
    </row>
    <row r="4133" spans="1:14" x14ac:dyDescent="0.25">
      <c r="A4133" t="s">
        <v>18883</v>
      </c>
      <c r="B4133" s="2">
        <v>45276</v>
      </c>
      <c r="C4133" t="s">
        <v>18884</v>
      </c>
      <c r="D4133" t="s">
        <v>18885</v>
      </c>
      <c r="E4133">
        <v>1</v>
      </c>
      <c r="F4133" t="str">
        <f>_xlfn.XLOOKUP(C4133,customers!$A$1:$A$4972,customers!B$1:B$4972,,0)</f>
        <v>Samuel Morris</v>
      </c>
      <c r="H4133" t="str">
        <f>_xlfn.XLOOKUP(C4133,customers!$A$1:$A$4972,customers!$G$1:$G$4972,,0)</f>
        <v>Germany</v>
      </c>
      <c r="I4133" t="str">
        <f>INDEX(products!$A$1:$G$5001,MATCH(orders!$D4133,products!$A$1:$A$5001,0),MATCH(I$1,products!$A$1:$G$1,0))</f>
        <v>Loans</v>
      </c>
      <c r="J4133" t="str">
        <f>INDEX(products!$A$1:$G$5001,MATCH(orders!$D4133,products!$A$1:$A$5001,0),MATCH(J$1,products!$A$1:$G$1,0))</f>
        <v>Premium</v>
      </c>
      <c r="K4133">
        <f>INDEX(products!$A$1:$G$5001,MATCH(orders!$D4133,products!$A$1:$A$5001,0),MATCH(K$1,products!$A$1:$G$1,0))</f>
        <v>1</v>
      </c>
      <c r="L4133" s="3">
        <f>INDEX(products!$A$1:$G$5001,MATCH(orders!$D4133,products!$A$1:$A$5001,0),MATCH(L$1,products!$A$1:$G$1,0))</f>
        <v>0.88456666666666672</v>
      </c>
      <c r="M4133" s="3">
        <f t="shared" si="64"/>
        <v>0.88456666666666672</v>
      </c>
      <c r="N4133" t="str">
        <f>_xlfn.XLOOKUP(Orders[[#This Row],[Customer ID]],customers!$A$1:$A$4972,customers!$I$1:$I$4972,,0)</f>
        <v>No</v>
      </c>
    </row>
    <row r="4134" spans="1:14" x14ac:dyDescent="0.25">
      <c r="A4134" t="s">
        <v>18887</v>
      </c>
      <c r="B4134" s="2">
        <v>45277</v>
      </c>
      <c r="C4134" t="s">
        <v>18888</v>
      </c>
      <c r="D4134" t="s">
        <v>18889</v>
      </c>
      <c r="E4134">
        <v>4</v>
      </c>
      <c r="F4134" t="str">
        <f>_xlfn.XLOOKUP(C4134,customers!$A$1:$A$4972,customers!B$1:B$4972,,0)</f>
        <v>Cassandra Sanchez</v>
      </c>
      <c r="H4134" t="str">
        <f>_xlfn.XLOOKUP(C4134,customers!$A$1:$A$4972,customers!$G$1:$G$4972,,0)</f>
        <v>South Africa</v>
      </c>
      <c r="I4134" t="str">
        <f>INDEX(products!$A$1:$G$5001,MATCH(orders!$D4134,products!$A$1:$A$5001,0),MATCH(I$1,products!$A$1:$G$1,0))</f>
        <v>Loans</v>
      </c>
      <c r="J4134" t="str">
        <f>INDEX(products!$A$1:$G$5001,MATCH(orders!$D4134,products!$A$1:$A$5001,0),MATCH(J$1,products!$A$1:$G$1,0))</f>
        <v>VIP</v>
      </c>
      <c r="K4134">
        <f>INDEX(products!$A$1:$G$5001,MATCH(orders!$D4134,products!$A$1:$A$5001,0),MATCH(K$1,products!$A$1:$G$1,0))</f>
        <v>10</v>
      </c>
      <c r="L4134" s="3">
        <f>INDEX(products!$A$1:$G$5001,MATCH(orders!$D4134,products!$A$1:$A$5001,0),MATCH(L$1,products!$A$1:$G$1,0))</f>
        <v>13.285</v>
      </c>
      <c r="M4134" s="3">
        <f t="shared" si="64"/>
        <v>53.14</v>
      </c>
      <c r="N4134" t="str">
        <f>_xlfn.XLOOKUP(Orders[[#This Row],[Customer ID]],customers!$A$1:$A$4972,customers!$I$1:$I$4972,,0)</f>
        <v>Yes</v>
      </c>
    </row>
    <row r="4135" spans="1:14" x14ac:dyDescent="0.25">
      <c r="A4135" t="s">
        <v>18891</v>
      </c>
      <c r="B4135" s="2">
        <v>45277</v>
      </c>
      <c r="C4135" t="s">
        <v>18892</v>
      </c>
      <c r="D4135" t="s">
        <v>18893</v>
      </c>
      <c r="E4135">
        <v>4</v>
      </c>
      <c r="F4135" t="str">
        <f>_xlfn.XLOOKUP(C4135,customers!$A$1:$A$4972,customers!B$1:B$4972,,0)</f>
        <v>Nicholas Mcknight</v>
      </c>
      <c r="H4135" t="str">
        <f>_xlfn.XLOOKUP(C4135,customers!$A$1:$A$4972,customers!$G$1:$G$4972,,0)</f>
        <v>United States</v>
      </c>
      <c r="I4135" t="str">
        <f>INDEX(products!$A$1:$G$5001,MATCH(orders!$D4135,products!$A$1:$A$5001,0),MATCH(I$1,products!$A$1:$G$1,0))</f>
        <v>Investments</v>
      </c>
      <c r="J4135" t="str">
        <f>INDEX(products!$A$1:$G$5001,MATCH(orders!$D4135,products!$A$1:$A$5001,0),MATCH(J$1,products!$A$1:$G$1,0))</f>
        <v>Premium</v>
      </c>
      <c r="K4135">
        <f>INDEX(products!$A$1:$G$5001,MATCH(orders!$D4135,products!$A$1:$A$5001,0),MATCH(K$1,products!$A$1:$G$1,0))</f>
        <v>10</v>
      </c>
      <c r="L4135" s="3">
        <f>INDEX(products!$A$1:$G$5001,MATCH(orders!$D4135,products!$A$1:$A$5001,0),MATCH(L$1,products!$A$1:$G$1,0))</f>
        <v>13.003766666666669</v>
      </c>
      <c r="M4135" s="3">
        <f t="shared" si="64"/>
        <v>52.015066666666677</v>
      </c>
      <c r="N4135" t="str">
        <f>_xlfn.XLOOKUP(Orders[[#This Row],[Customer ID]],customers!$A$1:$A$4972,customers!$I$1:$I$4972,,0)</f>
        <v>Yes</v>
      </c>
    </row>
    <row r="4136" spans="1:14" x14ac:dyDescent="0.25">
      <c r="A4136" t="s">
        <v>18895</v>
      </c>
      <c r="B4136" s="2">
        <v>45277</v>
      </c>
      <c r="C4136" t="s">
        <v>18896</v>
      </c>
      <c r="D4136" t="s">
        <v>18897</v>
      </c>
      <c r="E4136">
        <v>3</v>
      </c>
      <c r="F4136" t="str">
        <f>_xlfn.XLOOKUP(C4136,customers!$A$1:$A$4972,customers!B$1:B$4972,,0)</f>
        <v>Leslie Sanchez</v>
      </c>
      <c r="H4136" t="str">
        <f>_xlfn.XLOOKUP(C4136,customers!$A$1:$A$4972,customers!$G$1:$G$4972,,0)</f>
        <v>Brazil</v>
      </c>
      <c r="I4136" t="str">
        <f>INDEX(products!$A$1:$G$5001,MATCH(orders!$D4136,products!$A$1:$A$5001,0),MATCH(I$1,products!$A$1:$G$1,0))</f>
        <v>Investments</v>
      </c>
      <c r="J4136" t="str">
        <f>INDEX(products!$A$1:$G$5001,MATCH(orders!$D4136,products!$A$1:$A$5001,0),MATCH(J$1,products!$A$1:$G$1,0))</f>
        <v>Standard</v>
      </c>
      <c r="K4136">
        <f>INDEX(products!$A$1:$G$5001,MATCH(orders!$D4136,products!$A$1:$A$5001,0),MATCH(K$1,products!$A$1:$G$1,0))</f>
        <v>5</v>
      </c>
      <c r="L4136" s="3">
        <f>INDEX(products!$A$1:$G$5001,MATCH(orders!$D4136,products!$A$1:$A$5001,0),MATCH(L$1,products!$A$1:$G$1,0))</f>
        <v>6.3006333333333338</v>
      </c>
      <c r="M4136" s="3">
        <f t="shared" si="64"/>
        <v>18.901900000000001</v>
      </c>
      <c r="N4136" t="str">
        <f>_xlfn.XLOOKUP(Orders[[#This Row],[Customer ID]],customers!$A$1:$A$4972,customers!$I$1:$I$4972,,0)</f>
        <v>No</v>
      </c>
    </row>
    <row r="4137" spans="1:14" x14ac:dyDescent="0.25">
      <c r="A4137" t="s">
        <v>18899</v>
      </c>
      <c r="B4137" s="2">
        <v>45278</v>
      </c>
      <c r="C4137" t="s">
        <v>18900</v>
      </c>
      <c r="D4137" t="s">
        <v>18901</v>
      </c>
      <c r="E4137">
        <v>1</v>
      </c>
      <c r="F4137" t="str">
        <f>_xlfn.XLOOKUP(C4137,customers!$A$1:$A$4972,customers!B$1:B$4972,,0)</f>
        <v>Jonathan Douglas</v>
      </c>
      <c r="H4137" t="str">
        <f>_xlfn.XLOOKUP(C4137,customers!$A$1:$A$4972,customers!$G$1:$G$4972,,0)</f>
        <v>Brazil</v>
      </c>
      <c r="I4137" t="str">
        <f>INDEX(products!$A$1:$G$5001,MATCH(orders!$D4137,products!$A$1:$A$5001,0),MATCH(I$1,products!$A$1:$G$1,0))</f>
        <v>Investments</v>
      </c>
      <c r="J4137" t="str">
        <f>INDEX(products!$A$1:$G$5001,MATCH(orders!$D4137,products!$A$1:$A$5001,0),MATCH(J$1,products!$A$1:$G$1,0))</f>
        <v>Premium</v>
      </c>
      <c r="K4137">
        <f>INDEX(products!$A$1:$G$5001,MATCH(orders!$D4137,products!$A$1:$A$5001,0),MATCH(K$1,products!$A$1:$G$1,0))</f>
        <v>1</v>
      </c>
      <c r="L4137" s="3">
        <f>INDEX(products!$A$1:$G$5001,MATCH(orders!$D4137,products!$A$1:$A$5001,0),MATCH(L$1,products!$A$1:$G$1,0))</f>
        <v>0.68290000000000006</v>
      </c>
      <c r="M4137" s="3">
        <f t="shared" si="64"/>
        <v>0.68290000000000006</v>
      </c>
      <c r="N4137" t="str">
        <f>_xlfn.XLOOKUP(Orders[[#This Row],[Customer ID]],customers!$A$1:$A$4972,customers!$I$1:$I$4972,,0)</f>
        <v>Yes</v>
      </c>
    </row>
    <row r="4138" spans="1:14" x14ac:dyDescent="0.25">
      <c r="A4138" t="s">
        <v>18903</v>
      </c>
      <c r="B4138" s="2">
        <v>45278</v>
      </c>
      <c r="C4138" t="s">
        <v>18904</v>
      </c>
      <c r="D4138" t="s">
        <v>18905</v>
      </c>
      <c r="E4138">
        <v>4</v>
      </c>
      <c r="F4138" t="str">
        <f>_xlfn.XLOOKUP(C4138,customers!$A$1:$A$4972,customers!B$1:B$4972,,0)</f>
        <v>Christopher Howell</v>
      </c>
      <c r="H4138" t="str">
        <f>_xlfn.XLOOKUP(C4138,customers!$A$1:$A$4972,customers!$G$1:$G$4972,,0)</f>
        <v>Germany</v>
      </c>
      <c r="I4138" t="str">
        <f>INDEX(products!$A$1:$G$5001,MATCH(orders!$D4138,products!$A$1:$A$5001,0),MATCH(I$1,products!$A$1:$G$1,0))</f>
        <v>Investments</v>
      </c>
      <c r="J4138" t="str">
        <f>INDEX(products!$A$1:$G$5001,MATCH(orders!$D4138,products!$A$1:$A$5001,0),MATCH(J$1,products!$A$1:$G$1,0))</f>
        <v>VIP</v>
      </c>
      <c r="K4138">
        <f>INDEX(products!$A$1:$G$5001,MATCH(orders!$D4138,products!$A$1:$A$5001,0),MATCH(K$1,products!$A$1:$G$1,0))</f>
        <v>10</v>
      </c>
      <c r="L4138" s="3">
        <f>INDEX(products!$A$1:$G$5001,MATCH(orders!$D4138,products!$A$1:$A$5001,0),MATCH(L$1,products!$A$1:$G$1,0))</f>
        <v>13.954433333333331</v>
      </c>
      <c r="M4138" s="3">
        <f t="shared" si="64"/>
        <v>55.817733333333322</v>
      </c>
      <c r="N4138" t="str">
        <f>_xlfn.XLOOKUP(Orders[[#This Row],[Customer ID]],customers!$A$1:$A$4972,customers!$I$1:$I$4972,,0)</f>
        <v>Yes</v>
      </c>
    </row>
    <row r="4139" spans="1:14" x14ac:dyDescent="0.25">
      <c r="A4139" t="s">
        <v>18907</v>
      </c>
      <c r="B4139" s="2">
        <v>45279</v>
      </c>
      <c r="C4139" t="s">
        <v>18908</v>
      </c>
      <c r="D4139" t="s">
        <v>18909</v>
      </c>
      <c r="E4139">
        <v>2</v>
      </c>
      <c r="F4139" t="str">
        <f>_xlfn.XLOOKUP(C4139,customers!$A$1:$A$4972,customers!B$1:B$4972,,0)</f>
        <v>Donna Pruitt</v>
      </c>
      <c r="H4139" t="str">
        <f>_xlfn.XLOOKUP(C4139,customers!$A$1:$A$4972,customers!$G$1:$G$4972,,0)</f>
        <v>Germany</v>
      </c>
      <c r="I4139" t="str">
        <f>INDEX(products!$A$1:$G$5001,MATCH(orders!$D4139,products!$A$1:$A$5001,0),MATCH(I$1,products!$A$1:$G$1,0))</f>
        <v>Credit Cards</v>
      </c>
      <c r="J4139" t="str">
        <f>INDEX(products!$A$1:$G$5001,MATCH(orders!$D4139,products!$A$1:$A$5001,0),MATCH(J$1,products!$A$1:$G$1,0))</f>
        <v>Standard</v>
      </c>
      <c r="K4139">
        <f>INDEX(products!$A$1:$G$5001,MATCH(orders!$D4139,products!$A$1:$A$5001,0),MATCH(K$1,products!$A$1:$G$1,0))</f>
        <v>3</v>
      </c>
      <c r="L4139" s="3">
        <f>INDEX(products!$A$1:$G$5001,MATCH(orders!$D4139,products!$A$1:$A$5001,0),MATCH(L$1,products!$A$1:$G$1,0))</f>
        <v>2.9706000000000001</v>
      </c>
      <c r="M4139" s="3">
        <f t="shared" si="64"/>
        <v>5.9412000000000003</v>
      </c>
      <c r="N4139" t="str">
        <f>_xlfn.XLOOKUP(Orders[[#This Row],[Customer ID]],customers!$A$1:$A$4972,customers!$I$1:$I$4972,,0)</f>
        <v>No</v>
      </c>
    </row>
    <row r="4140" spans="1:14" x14ac:dyDescent="0.25">
      <c r="A4140" t="s">
        <v>18911</v>
      </c>
      <c r="B4140" s="2">
        <v>45279</v>
      </c>
      <c r="C4140" t="s">
        <v>18912</v>
      </c>
      <c r="D4140" t="s">
        <v>18913</v>
      </c>
      <c r="E4140">
        <v>3</v>
      </c>
      <c r="F4140" t="str">
        <f>_xlfn.XLOOKUP(C4140,customers!$A$1:$A$4972,customers!B$1:B$4972,,0)</f>
        <v>Alexis Murphy</v>
      </c>
      <c r="H4140" t="str">
        <f>_xlfn.XLOOKUP(C4140,customers!$A$1:$A$4972,customers!$G$1:$G$4972,,0)</f>
        <v>South Africa</v>
      </c>
      <c r="I4140" t="str">
        <f>INDEX(products!$A$1:$G$5001,MATCH(orders!$D4140,products!$A$1:$A$5001,0),MATCH(I$1,products!$A$1:$G$1,0))</f>
        <v>Investments</v>
      </c>
      <c r="J4140" t="str">
        <f>INDEX(products!$A$1:$G$5001,MATCH(orders!$D4140,products!$A$1:$A$5001,0),MATCH(J$1,products!$A$1:$G$1,0))</f>
        <v>VIP</v>
      </c>
      <c r="K4140">
        <f>INDEX(products!$A$1:$G$5001,MATCH(orders!$D4140,products!$A$1:$A$5001,0),MATCH(K$1,products!$A$1:$G$1,0))</f>
        <v>5</v>
      </c>
      <c r="L4140" s="3">
        <f>INDEX(products!$A$1:$G$5001,MATCH(orders!$D4140,products!$A$1:$A$5001,0),MATCH(L$1,products!$A$1:$G$1,0))</f>
        <v>6.6585999999999999</v>
      </c>
      <c r="M4140" s="3">
        <f t="shared" si="64"/>
        <v>19.9758</v>
      </c>
      <c r="N4140" t="str">
        <f>_xlfn.XLOOKUP(Orders[[#This Row],[Customer ID]],customers!$A$1:$A$4972,customers!$I$1:$I$4972,,0)</f>
        <v>No</v>
      </c>
    </row>
    <row r="4141" spans="1:14" x14ac:dyDescent="0.25">
      <c r="A4141" t="s">
        <v>18915</v>
      </c>
      <c r="B4141" s="2">
        <v>45280</v>
      </c>
      <c r="C4141" t="s">
        <v>18916</v>
      </c>
      <c r="D4141" t="s">
        <v>18917</v>
      </c>
      <c r="E4141">
        <v>4</v>
      </c>
      <c r="F4141" t="str">
        <f>_xlfn.XLOOKUP(C4141,customers!$A$1:$A$4972,customers!B$1:B$4972,,0)</f>
        <v>Joshua Jones</v>
      </c>
      <c r="H4141" t="str">
        <f>_xlfn.XLOOKUP(C4141,customers!$A$1:$A$4972,customers!$G$1:$G$4972,,0)</f>
        <v>South Africa</v>
      </c>
      <c r="I4141" t="str">
        <f>INDEX(products!$A$1:$G$5001,MATCH(orders!$D4141,products!$A$1:$A$5001,0),MATCH(I$1,products!$A$1:$G$1,0))</f>
        <v>Money Transfers</v>
      </c>
      <c r="J4141" t="str">
        <f>INDEX(products!$A$1:$G$5001,MATCH(orders!$D4141,products!$A$1:$A$5001,0),MATCH(J$1,products!$A$1:$G$1,0))</f>
        <v>VIP</v>
      </c>
      <c r="K4141">
        <f>INDEX(products!$A$1:$G$5001,MATCH(orders!$D4141,products!$A$1:$A$5001,0),MATCH(K$1,products!$A$1:$G$1,0))</f>
        <v>10</v>
      </c>
      <c r="L4141" s="3">
        <f>INDEX(products!$A$1:$G$5001,MATCH(orders!$D4141,products!$A$1:$A$5001,0),MATCH(L$1,products!$A$1:$G$1,0))</f>
        <v>12.232466666666671</v>
      </c>
      <c r="M4141" s="3">
        <f t="shared" si="64"/>
        <v>48.929866666666683</v>
      </c>
      <c r="N4141" t="str">
        <f>_xlfn.XLOOKUP(Orders[[#This Row],[Customer ID]],customers!$A$1:$A$4972,customers!$I$1:$I$4972,,0)</f>
        <v>No</v>
      </c>
    </row>
    <row r="4142" spans="1:14" x14ac:dyDescent="0.25">
      <c r="A4142" t="s">
        <v>18919</v>
      </c>
      <c r="B4142" s="2">
        <v>45280</v>
      </c>
      <c r="C4142" t="s">
        <v>18920</v>
      </c>
      <c r="D4142" t="s">
        <v>18921</v>
      </c>
      <c r="E4142">
        <v>2</v>
      </c>
      <c r="F4142" t="str">
        <f>_xlfn.XLOOKUP(C4142,customers!$A$1:$A$4972,customers!B$1:B$4972,,0)</f>
        <v>Austin Butler</v>
      </c>
      <c r="H4142" t="str">
        <f>_xlfn.XLOOKUP(C4142,customers!$A$1:$A$4972,customers!$G$1:$G$4972,,0)</f>
        <v>Germany</v>
      </c>
      <c r="I4142" t="str">
        <f>INDEX(products!$A$1:$G$5001,MATCH(orders!$D4142,products!$A$1:$A$5001,0),MATCH(I$1,products!$A$1:$G$1,0))</f>
        <v>Credit Cards</v>
      </c>
      <c r="J4142" t="str">
        <f>INDEX(products!$A$1:$G$5001,MATCH(orders!$D4142,products!$A$1:$A$5001,0),MATCH(J$1,products!$A$1:$G$1,0))</f>
        <v>Standard</v>
      </c>
      <c r="K4142">
        <f>INDEX(products!$A$1:$G$5001,MATCH(orders!$D4142,products!$A$1:$A$5001,0),MATCH(K$1,products!$A$1:$G$1,0))</f>
        <v>3</v>
      </c>
      <c r="L4142" s="3">
        <f>INDEX(products!$A$1:$G$5001,MATCH(orders!$D4142,products!$A$1:$A$5001,0),MATCH(L$1,products!$A$1:$G$1,0))</f>
        <v>3.0282</v>
      </c>
      <c r="M4142" s="3">
        <f t="shared" si="64"/>
        <v>6.0564</v>
      </c>
      <c r="N4142" t="str">
        <f>_xlfn.XLOOKUP(Orders[[#This Row],[Customer ID]],customers!$A$1:$A$4972,customers!$I$1:$I$4972,,0)</f>
        <v>No</v>
      </c>
    </row>
    <row r="4143" spans="1:14" x14ac:dyDescent="0.25">
      <c r="A4143" t="s">
        <v>18923</v>
      </c>
      <c r="B4143" s="2">
        <v>45280</v>
      </c>
      <c r="C4143" t="s">
        <v>18924</v>
      </c>
      <c r="D4143" t="s">
        <v>18925</v>
      </c>
      <c r="E4143">
        <v>4</v>
      </c>
      <c r="F4143" t="str">
        <f>_xlfn.XLOOKUP(C4143,customers!$A$1:$A$4972,customers!B$1:B$4972,,0)</f>
        <v>Edward Forbes</v>
      </c>
      <c r="H4143" t="str">
        <f>_xlfn.XLOOKUP(C4143,customers!$A$1:$A$4972,customers!$G$1:$G$4972,,0)</f>
        <v>Germany</v>
      </c>
      <c r="I4143" t="str">
        <f>INDEX(products!$A$1:$G$5001,MATCH(orders!$D4143,products!$A$1:$A$5001,0),MATCH(I$1,products!$A$1:$G$1,0))</f>
        <v>Credit Cards</v>
      </c>
      <c r="J4143" t="str">
        <f>INDEX(products!$A$1:$G$5001,MATCH(orders!$D4143,products!$A$1:$A$5001,0),MATCH(J$1,products!$A$1:$G$1,0))</f>
        <v>VIP</v>
      </c>
      <c r="K4143">
        <f>INDEX(products!$A$1:$G$5001,MATCH(orders!$D4143,products!$A$1:$A$5001,0),MATCH(K$1,products!$A$1:$G$1,0))</f>
        <v>10</v>
      </c>
      <c r="L4143" s="3">
        <f>INDEX(products!$A$1:$G$5001,MATCH(orders!$D4143,products!$A$1:$A$5001,0),MATCH(L$1,products!$A$1:$G$1,0))</f>
        <v>8.012433333333334</v>
      </c>
      <c r="M4143" s="3">
        <f t="shared" si="64"/>
        <v>32.049733333333336</v>
      </c>
      <c r="N4143" t="str">
        <f>_xlfn.XLOOKUP(Orders[[#This Row],[Customer ID]],customers!$A$1:$A$4972,customers!$I$1:$I$4972,,0)</f>
        <v>Yes</v>
      </c>
    </row>
    <row r="4144" spans="1:14" x14ac:dyDescent="0.25">
      <c r="A4144" t="s">
        <v>18927</v>
      </c>
      <c r="B4144" s="2">
        <v>45281</v>
      </c>
      <c r="C4144" t="s">
        <v>18928</v>
      </c>
      <c r="D4144" t="s">
        <v>18929</v>
      </c>
      <c r="E4144">
        <v>2</v>
      </c>
      <c r="F4144" t="str">
        <f>_xlfn.XLOOKUP(C4144,customers!$A$1:$A$4972,customers!B$1:B$4972,,0)</f>
        <v>Tyler Weber</v>
      </c>
      <c r="H4144" t="str">
        <f>_xlfn.XLOOKUP(C4144,customers!$A$1:$A$4972,customers!$G$1:$G$4972,,0)</f>
        <v>Brazil</v>
      </c>
      <c r="I4144" t="str">
        <f>INDEX(products!$A$1:$G$5001,MATCH(orders!$D4144,products!$A$1:$A$5001,0),MATCH(I$1,products!$A$1:$G$1,0))</f>
        <v>Investments</v>
      </c>
      <c r="J4144" t="str">
        <f>INDEX(products!$A$1:$G$5001,MATCH(orders!$D4144,products!$A$1:$A$5001,0),MATCH(J$1,products!$A$1:$G$1,0))</f>
        <v>Premium</v>
      </c>
      <c r="K4144">
        <f>INDEX(products!$A$1:$G$5001,MATCH(orders!$D4144,products!$A$1:$A$5001,0),MATCH(K$1,products!$A$1:$G$1,0))</f>
        <v>3</v>
      </c>
      <c r="L4144" s="3">
        <f>INDEX(products!$A$1:$G$5001,MATCH(orders!$D4144,products!$A$1:$A$5001,0),MATCH(L$1,products!$A$1:$G$1,0))</f>
        <v>2.283266666666667</v>
      </c>
      <c r="M4144" s="3">
        <f t="shared" si="64"/>
        <v>4.566533333333334</v>
      </c>
      <c r="N4144" t="str">
        <f>_xlfn.XLOOKUP(Orders[[#This Row],[Customer ID]],customers!$A$1:$A$4972,customers!$I$1:$I$4972,,0)</f>
        <v>Yes</v>
      </c>
    </row>
    <row r="4145" spans="1:14" x14ac:dyDescent="0.25">
      <c r="A4145" t="s">
        <v>18931</v>
      </c>
      <c r="B4145" s="2">
        <v>45281</v>
      </c>
      <c r="C4145" t="s">
        <v>18932</v>
      </c>
      <c r="D4145" t="s">
        <v>18933</v>
      </c>
      <c r="E4145">
        <v>3</v>
      </c>
      <c r="F4145" t="str">
        <f>_xlfn.XLOOKUP(C4145,customers!$A$1:$A$4972,customers!B$1:B$4972,,0)</f>
        <v>Brent Bowers</v>
      </c>
      <c r="H4145" t="str">
        <f>_xlfn.XLOOKUP(C4145,customers!$A$1:$A$4972,customers!$G$1:$G$4972,,0)</f>
        <v>Germany</v>
      </c>
      <c r="I4145" t="str">
        <f>INDEX(products!$A$1:$G$5001,MATCH(orders!$D4145,products!$A$1:$A$5001,0),MATCH(I$1,products!$A$1:$G$1,0))</f>
        <v>Loans</v>
      </c>
      <c r="J4145" t="str">
        <f>INDEX(products!$A$1:$G$5001,MATCH(orders!$D4145,products!$A$1:$A$5001,0),MATCH(J$1,products!$A$1:$G$1,0))</f>
        <v>VIP</v>
      </c>
      <c r="K4145">
        <f>INDEX(products!$A$1:$G$5001,MATCH(orders!$D4145,products!$A$1:$A$5001,0),MATCH(K$1,products!$A$1:$G$1,0))</f>
        <v>5</v>
      </c>
      <c r="L4145" s="3">
        <f>INDEX(products!$A$1:$G$5001,MATCH(orders!$D4145,products!$A$1:$A$5001,0),MATCH(L$1,products!$A$1:$G$1,0))</f>
        <v>7.4909333333333334</v>
      </c>
      <c r="M4145" s="3">
        <f t="shared" si="64"/>
        <v>22.472799999999999</v>
      </c>
      <c r="N4145" t="str">
        <f>_xlfn.XLOOKUP(Orders[[#This Row],[Customer ID]],customers!$A$1:$A$4972,customers!$I$1:$I$4972,,0)</f>
        <v>No</v>
      </c>
    </row>
    <row r="4146" spans="1:14" x14ac:dyDescent="0.25">
      <c r="A4146" t="s">
        <v>18935</v>
      </c>
      <c r="B4146" s="2">
        <v>45282</v>
      </c>
      <c r="C4146" t="s">
        <v>18936</v>
      </c>
      <c r="D4146" t="s">
        <v>18937</v>
      </c>
      <c r="E4146">
        <v>4</v>
      </c>
      <c r="F4146" t="str">
        <f>_xlfn.XLOOKUP(C4146,customers!$A$1:$A$4972,customers!B$1:B$4972,,0)</f>
        <v>Brian Cole</v>
      </c>
      <c r="H4146" t="str">
        <f>_xlfn.XLOOKUP(C4146,customers!$A$1:$A$4972,customers!$G$1:$G$4972,,0)</f>
        <v>Japan</v>
      </c>
      <c r="I4146" t="str">
        <f>INDEX(products!$A$1:$G$5001,MATCH(orders!$D4146,products!$A$1:$A$5001,0),MATCH(I$1,products!$A$1:$G$1,0))</f>
        <v>Investments</v>
      </c>
      <c r="J4146" t="str">
        <f>INDEX(products!$A$1:$G$5001,MATCH(orders!$D4146,products!$A$1:$A$5001,0),MATCH(J$1,products!$A$1:$G$1,0))</f>
        <v>VIP</v>
      </c>
      <c r="K4146">
        <f>INDEX(products!$A$1:$G$5001,MATCH(orders!$D4146,products!$A$1:$A$5001,0),MATCH(K$1,products!$A$1:$G$1,0))</f>
        <v>10</v>
      </c>
      <c r="L4146" s="3">
        <f>INDEX(products!$A$1:$G$5001,MATCH(orders!$D4146,products!$A$1:$A$5001,0),MATCH(L$1,products!$A$1:$G$1,0))</f>
        <v>15.850633333333329</v>
      </c>
      <c r="M4146" s="3">
        <f t="shared" si="64"/>
        <v>63.402533333333317</v>
      </c>
      <c r="N4146" t="str">
        <f>_xlfn.XLOOKUP(Orders[[#This Row],[Customer ID]],customers!$A$1:$A$4972,customers!$I$1:$I$4972,,0)</f>
        <v>No</v>
      </c>
    </row>
    <row r="4147" spans="1:14" x14ac:dyDescent="0.25">
      <c r="A4147" t="s">
        <v>18939</v>
      </c>
      <c r="B4147" s="2">
        <v>45282</v>
      </c>
      <c r="C4147" t="s">
        <v>18940</v>
      </c>
      <c r="D4147" t="s">
        <v>18941</v>
      </c>
      <c r="E4147">
        <v>4</v>
      </c>
      <c r="F4147" t="str">
        <f>_xlfn.XLOOKUP(C4147,customers!$A$1:$A$4972,customers!B$1:B$4972,,0)</f>
        <v>Alan Hancock</v>
      </c>
      <c r="H4147" t="str">
        <f>_xlfn.XLOOKUP(C4147,customers!$A$1:$A$4972,customers!$G$1:$G$4972,,0)</f>
        <v>United States</v>
      </c>
      <c r="I4147" t="str">
        <f>INDEX(products!$A$1:$G$5001,MATCH(orders!$D4147,products!$A$1:$A$5001,0),MATCH(I$1,products!$A$1:$G$1,0))</f>
        <v>Loans</v>
      </c>
      <c r="J4147" t="str">
        <f>INDEX(products!$A$1:$G$5001,MATCH(orders!$D4147,products!$A$1:$A$5001,0),MATCH(J$1,products!$A$1:$G$1,0))</f>
        <v>VIP</v>
      </c>
      <c r="K4147">
        <f>INDEX(products!$A$1:$G$5001,MATCH(orders!$D4147,products!$A$1:$A$5001,0),MATCH(K$1,products!$A$1:$G$1,0))</f>
        <v>10</v>
      </c>
      <c r="L4147" s="3">
        <f>INDEX(products!$A$1:$G$5001,MATCH(orders!$D4147,products!$A$1:$A$5001,0),MATCH(L$1,products!$A$1:$G$1,0))</f>
        <v>13.164533333333329</v>
      </c>
      <c r="M4147" s="3">
        <f t="shared" si="64"/>
        <v>52.658133333333318</v>
      </c>
      <c r="N4147" t="str">
        <f>_xlfn.XLOOKUP(Orders[[#This Row],[Customer ID]],customers!$A$1:$A$4972,customers!$I$1:$I$4972,,0)</f>
        <v>No</v>
      </c>
    </row>
    <row r="4148" spans="1:14" x14ac:dyDescent="0.25">
      <c r="A4148" t="s">
        <v>18943</v>
      </c>
      <c r="B4148" s="2">
        <v>45283</v>
      </c>
      <c r="C4148" t="s">
        <v>18944</v>
      </c>
      <c r="D4148" t="s">
        <v>18945</v>
      </c>
      <c r="E4148">
        <v>1</v>
      </c>
      <c r="F4148" t="str">
        <f>_xlfn.XLOOKUP(C4148,customers!$A$1:$A$4972,customers!B$1:B$4972,,0)</f>
        <v>Mary Owens</v>
      </c>
      <c r="H4148" t="str">
        <f>_xlfn.XLOOKUP(C4148,customers!$A$1:$A$4972,customers!$G$1:$G$4972,,0)</f>
        <v>Germany</v>
      </c>
      <c r="I4148" t="str">
        <f>INDEX(products!$A$1:$G$5001,MATCH(orders!$D4148,products!$A$1:$A$5001,0),MATCH(I$1,products!$A$1:$G$1,0))</f>
        <v>Investments</v>
      </c>
      <c r="J4148" t="str">
        <f>INDEX(products!$A$1:$G$5001,MATCH(orders!$D4148,products!$A$1:$A$5001,0),MATCH(J$1,products!$A$1:$G$1,0))</f>
        <v>Premium</v>
      </c>
      <c r="K4148">
        <f>INDEX(products!$A$1:$G$5001,MATCH(orders!$D4148,products!$A$1:$A$5001,0),MATCH(K$1,products!$A$1:$G$1,0))</f>
        <v>1</v>
      </c>
      <c r="L4148" s="3">
        <f>INDEX(products!$A$1:$G$5001,MATCH(orders!$D4148,products!$A$1:$A$5001,0),MATCH(L$1,products!$A$1:$G$1,0))</f>
        <v>0.77010000000000012</v>
      </c>
      <c r="M4148" s="3">
        <f t="shared" si="64"/>
        <v>0.77010000000000012</v>
      </c>
      <c r="N4148" t="str">
        <f>_xlfn.XLOOKUP(Orders[[#This Row],[Customer ID]],customers!$A$1:$A$4972,customers!$I$1:$I$4972,,0)</f>
        <v>Yes</v>
      </c>
    </row>
    <row r="4149" spans="1:14" x14ac:dyDescent="0.25">
      <c r="A4149" t="s">
        <v>18947</v>
      </c>
      <c r="B4149" s="2">
        <v>45283</v>
      </c>
      <c r="C4149" t="s">
        <v>18948</v>
      </c>
      <c r="D4149" t="s">
        <v>18949</v>
      </c>
      <c r="E4149">
        <v>3</v>
      </c>
      <c r="F4149" t="str">
        <f>_xlfn.XLOOKUP(C4149,customers!$A$1:$A$4972,customers!B$1:B$4972,,0)</f>
        <v>Tiffany Preston</v>
      </c>
      <c r="H4149" t="str">
        <f>_xlfn.XLOOKUP(C4149,customers!$A$1:$A$4972,customers!$G$1:$G$4972,,0)</f>
        <v>South Africa</v>
      </c>
      <c r="I4149" t="str">
        <f>INDEX(products!$A$1:$G$5001,MATCH(orders!$D4149,products!$A$1:$A$5001,0),MATCH(I$1,products!$A$1:$G$1,0))</f>
        <v>Investments</v>
      </c>
      <c r="J4149" t="str">
        <f>INDEX(products!$A$1:$G$5001,MATCH(orders!$D4149,products!$A$1:$A$5001,0),MATCH(J$1,products!$A$1:$G$1,0))</f>
        <v>VIP</v>
      </c>
      <c r="K4149">
        <f>INDEX(products!$A$1:$G$5001,MATCH(orders!$D4149,products!$A$1:$A$5001,0),MATCH(K$1,products!$A$1:$G$1,0))</f>
        <v>5</v>
      </c>
      <c r="L4149" s="3">
        <f>INDEX(products!$A$1:$G$5001,MATCH(orders!$D4149,products!$A$1:$A$5001,0),MATCH(L$1,products!$A$1:$G$1,0))</f>
        <v>5.343466666666667</v>
      </c>
      <c r="M4149" s="3">
        <f t="shared" si="64"/>
        <v>16.0304</v>
      </c>
      <c r="N4149" t="str">
        <f>_xlfn.XLOOKUP(Orders[[#This Row],[Customer ID]],customers!$A$1:$A$4972,customers!$I$1:$I$4972,,0)</f>
        <v>Yes</v>
      </c>
    </row>
    <row r="4150" spans="1:14" x14ac:dyDescent="0.25">
      <c r="A4150" t="s">
        <v>18951</v>
      </c>
      <c r="B4150" s="2">
        <v>45284</v>
      </c>
      <c r="C4150" t="s">
        <v>18952</v>
      </c>
      <c r="D4150" t="s">
        <v>18953</v>
      </c>
      <c r="E4150">
        <v>2</v>
      </c>
      <c r="F4150" t="str">
        <f>_xlfn.XLOOKUP(C4150,customers!$A$1:$A$4972,customers!B$1:B$4972,,0)</f>
        <v>Maria Rogers</v>
      </c>
      <c r="H4150" t="str">
        <f>_xlfn.XLOOKUP(C4150,customers!$A$1:$A$4972,customers!$G$1:$G$4972,,0)</f>
        <v>Japan</v>
      </c>
      <c r="I4150" t="str">
        <f>INDEX(products!$A$1:$G$5001,MATCH(orders!$D4150,products!$A$1:$A$5001,0),MATCH(I$1,products!$A$1:$G$1,0))</f>
        <v>Loans</v>
      </c>
      <c r="J4150" t="str">
        <f>INDEX(products!$A$1:$G$5001,MATCH(orders!$D4150,products!$A$1:$A$5001,0),MATCH(J$1,products!$A$1:$G$1,0))</f>
        <v>VIP</v>
      </c>
      <c r="K4150">
        <f>INDEX(products!$A$1:$G$5001,MATCH(orders!$D4150,products!$A$1:$A$5001,0),MATCH(K$1,products!$A$1:$G$1,0))</f>
        <v>3</v>
      </c>
      <c r="L4150" s="3">
        <f>INDEX(products!$A$1:$G$5001,MATCH(orders!$D4150,products!$A$1:$A$5001,0),MATCH(L$1,products!$A$1:$G$1,0))</f>
        <v>4.1868333333333343</v>
      </c>
      <c r="M4150" s="3">
        <f t="shared" si="64"/>
        <v>8.3736666666666686</v>
      </c>
      <c r="N4150" t="str">
        <f>_xlfn.XLOOKUP(Orders[[#This Row],[Customer ID]],customers!$A$1:$A$4972,customers!$I$1:$I$4972,,0)</f>
        <v>Yes</v>
      </c>
    </row>
    <row r="4151" spans="1:14" x14ac:dyDescent="0.25">
      <c r="A4151" t="s">
        <v>18955</v>
      </c>
      <c r="B4151" s="2">
        <v>45284</v>
      </c>
      <c r="C4151" t="s">
        <v>18956</v>
      </c>
      <c r="D4151" t="s">
        <v>18957</v>
      </c>
      <c r="E4151">
        <v>4</v>
      </c>
      <c r="F4151" t="str">
        <f>_xlfn.XLOOKUP(C4151,customers!$A$1:$A$4972,customers!B$1:B$4972,,0)</f>
        <v>Dr. Michael Fox</v>
      </c>
      <c r="H4151" t="str">
        <f>_xlfn.XLOOKUP(C4151,customers!$A$1:$A$4972,customers!$G$1:$G$4972,,0)</f>
        <v>South Africa</v>
      </c>
      <c r="I4151" t="str">
        <f>INDEX(products!$A$1:$G$5001,MATCH(orders!$D4151,products!$A$1:$A$5001,0),MATCH(I$1,products!$A$1:$G$1,0))</f>
        <v>Loans</v>
      </c>
      <c r="J4151" t="str">
        <f>INDEX(products!$A$1:$G$5001,MATCH(orders!$D4151,products!$A$1:$A$5001,0),MATCH(J$1,products!$A$1:$G$1,0))</f>
        <v>Premium</v>
      </c>
      <c r="K4151">
        <f>INDEX(products!$A$1:$G$5001,MATCH(orders!$D4151,products!$A$1:$A$5001,0),MATCH(K$1,products!$A$1:$G$1,0))</f>
        <v>10</v>
      </c>
      <c r="L4151" s="3">
        <f>INDEX(products!$A$1:$G$5001,MATCH(orders!$D4151,products!$A$1:$A$5001,0),MATCH(L$1,products!$A$1:$G$1,0))</f>
        <v>14.464866666666669</v>
      </c>
      <c r="M4151" s="3">
        <f t="shared" si="64"/>
        <v>57.859466666666677</v>
      </c>
      <c r="N4151" t="str">
        <f>_xlfn.XLOOKUP(Orders[[#This Row],[Customer ID]],customers!$A$1:$A$4972,customers!$I$1:$I$4972,,0)</f>
        <v>No</v>
      </c>
    </row>
    <row r="4152" spans="1:14" x14ac:dyDescent="0.25">
      <c r="A4152" t="s">
        <v>18959</v>
      </c>
      <c r="B4152" s="2">
        <v>45284</v>
      </c>
      <c r="C4152" t="s">
        <v>18960</v>
      </c>
      <c r="D4152" t="s">
        <v>18961</v>
      </c>
      <c r="E4152">
        <v>4</v>
      </c>
      <c r="F4152" t="str">
        <f>_xlfn.XLOOKUP(C4152,customers!$A$1:$A$4972,customers!B$1:B$4972,,0)</f>
        <v>James Hunt</v>
      </c>
      <c r="H4152" t="str">
        <f>_xlfn.XLOOKUP(C4152,customers!$A$1:$A$4972,customers!$G$1:$G$4972,,0)</f>
        <v>Japan</v>
      </c>
      <c r="I4152" t="str">
        <f>INDEX(products!$A$1:$G$5001,MATCH(orders!$D4152,products!$A$1:$A$5001,0),MATCH(I$1,products!$A$1:$G$1,0))</f>
        <v>Loans</v>
      </c>
      <c r="J4152" t="str">
        <f>INDEX(products!$A$1:$G$5001,MATCH(orders!$D4152,products!$A$1:$A$5001,0),MATCH(J$1,products!$A$1:$G$1,0))</f>
        <v>Standard</v>
      </c>
      <c r="K4152">
        <f>INDEX(products!$A$1:$G$5001,MATCH(orders!$D4152,products!$A$1:$A$5001,0),MATCH(K$1,products!$A$1:$G$1,0))</f>
        <v>10</v>
      </c>
      <c r="L4152" s="3">
        <f>INDEX(products!$A$1:$G$5001,MATCH(orders!$D4152,products!$A$1:$A$5001,0),MATCH(L$1,products!$A$1:$G$1,0))</f>
        <v>7.8488666666666669</v>
      </c>
      <c r="M4152" s="3">
        <f t="shared" si="64"/>
        <v>31.395466666666668</v>
      </c>
      <c r="N4152" t="str">
        <f>_xlfn.XLOOKUP(Orders[[#This Row],[Customer ID]],customers!$A$1:$A$4972,customers!$I$1:$I$4972,,0)</f>
        <v>No</v>
      </c>
    </row>
    <row r="4153" spans="1:14" x14ac:dyDescent="0.25">
      <c r="A4153" t="s">
        <v>18963</v>
      </c>
      <c r="B4153" s="2">
        <v>45285</v>
      </c>
      <c r="C4153" t="s">
        <v>18964</v>
      </c>
      <c r="D4153" t="s">
        <v>18965</v>
      </c>
      <c r="E4153">
        <v>2</v>
      </c>
      <c r="F4153" t="str">
        <f>_xlfn.XLOOKUP(C4153,customers!$A$1:$A$4972,customers!B$1:B$4972,,0)</f>
        <v>Bryan Murphy</v>
      </c>
      <c r="H4153" t="str">
        <f>_xlfn.XLOOKUP(C4153,customers!$A$1:$A$4972,customers!$G$1:$G$4972,,0)</f>
        <v>Germany</v>
      </c>
      <c r="I4153" t="str">
        <f>INDEX(products!$A$1:$G$5001,MATCH(orders!$D4153,products!$A$1:$A$5001,0),MATCH(I$1,products!$A$1:$G$1,0))</f>
        <v>Loans</v>
      </c>
      <c r="J4153" t="str">
        <f>INDEX(products!$A$1:$G$5001,MATCH(orders!$D4153,products!$A$1:$A$5001,0),MATCH(J$1,products!$A$1:$G$1,0))</f>
        <v>Standard</v>
      </c>
      <c r="K4153">
        <f>INDEX(products!$A$1:$G$5001,MATCH(orders!$D4153,products!$A$1:$A$5001,0),MATCH(K$1,products!$A$1:$G$1,0))</f>
        <v>3</v>
      </c>
      <c r="L4153" s="3">
        <f>INDEX(products!$A$1:$G$5001,MATCH(orders!$D4153,products!$A$1:$A$5001,0),MATCH(L$1,products!$A$1:$G$1,0))</f>
        <v>2.0001000000000002</v>
      </c>
      <c r="M4153" s="3">
        <f t="shared" si="64"/>
        <v>4.0002000000000004</v>
      </c>
      <c r="N4153" t="str">
        <f>_xlfn.XLOOKUP(Orders[[#This Row],[Customer ID]],customers!$A$1:$A$4972,customers!$I$1:$I$4972,,0)</f>
        <v>Yes</v>
      </c>
    </row>
    <row r="4154" spans="1:14" x14ac:dyDescent="0.25">
      <c r="A4154" t="s">
        <v>18967</v>
      </c>
      <c r="B4154" s="2">
        <v>45285</v>
      </c>
      <c r="C4154" t="s">
        <v>18968</v>
      </c>
      <c r="D4154" t="s">
        <v>18969</v>
      </c>
      <c r="E4154">
        <v>3</v>
      </c>
      <c r="F4154" t="str">
        <f>_xlfn.XLOOKUP(C4154,customers!$A$1:$A$4972,customers!B$1:B$4972,,0)</f>
        <v>Robert Franklin</v>
      </c>
      <c r="H4154" t="str">
        <f>_xlfn.XLOOKUP(C4154,customers!$A$1:$A$4972,customers!$G$1:$G$4972,,0)</f>
        <v>United States</v>
      </c>
      <c r="I4154" t="str">
        <f>INDEX(products!$A$1:$G$5001,MATCH(orders!$D4154,products!$A$1:$A$5001,0),MATCH(I$1,products!$A$1:$G$1,0))</f>
        <v>Money Transfers</v>
      </c>
      <c r="J4154" t="str">
        <f>INDEX(products!$A$1:$G$5001,MATCH(orders!$D4154,products!$A$1:$A$5001,0),MATCH(J$1,products!$A$1:$G$1,0))</f>
        <v>Standard</v>
      </c>
      <c r="K4154">
        <f>INDEX(products!$A$1:$G$5001,MATCH(orders!$D4154,products!$A$1:$A$5001,0),MATCH(K$1,products!$A$1:$G$1,0))</f>
        <v>5</v>
      </c>
      <c r="L4154" s="3">
        <f>INDEX(products!$A$1:$G$5001,MATCH(orders!$D4154,products!$A$1:$A$5001,0),MATCH(L$1,products!$A$1:$G$1,0))</f>
        <v>6.8940333333333337</v>
      </c>
      <c r="M4154" s="3">
        <f t="shared" si="64"/>
        <v>20.682100000000002</v>
      </c>
      <c r="N4154" t="str">
        <f>_xlfn.XLOOKUP(Orders[[#This Row],[Customer ID]],customers!$A$1:$A$4972,customers!$I$1:$I$4972,,0)</f>
        <v>Yes</v>
      </c>
    </row>
    <row r="4155" spans="1:14" x14ac:dyDescent="0.25">
      <c r="A4155" t="s">
        <v>18971</v>
      </c>
      <c r="B4155" s="2">
        <v>45286</v>
      </c>
      <c r="C4155" t="s">
        <v>18972</v>
      </c>
      <c r="D4155" t="s">
        <v>18973</v>
      </c>
      <c r="E4155">
        <v>1</v>
      </c>
      <c r="F4155" t="str">
        <f>_xlfn.XLOOKUP(C4155,customers!$A$1:$A$4972,customers!B$1:B$4972,,0)</f>
        <v>Louis Myers</v>
      </c>
      <c r="H4155" t="str">
        <f>_xlfn.XLOOKUP(C4155,customers!$A$1:$A$4972,customers!$G$1:$G$4972,,0)</f>
        <v>South Africa</v>
      </c>
      <c r="I4155" t="str">
        <f>INDEX(products!$A$1:$G$5001,MATCH(orders!$D4155,products!$A$1:$A$5001,0),MATCH(I$1,products!$A$1:$G$1,0))</f>
        <v>Loans</v>
      </c>
      <c r="J4155" t="str">
        <f>INDEX(products!$A$1:$G$5001,MATCH(orders!$D4155,products!$A$1:$A$5001,0),MATCH(J$1,products!$A$1:$G$1,0))</f>
        <v>VIP</v>
      </c>
      <c r="K4155">
        <f>INDEX(products!$A$1:$G$5001,MATCH(orders!$D4155,products!$A$1:$A$5001,0),MATCH(K$1,products!$A$1:$G$1,0))</f>
        <v>1</v>
      </c>
      <c r="L4155" s="3">
        <f>INDEX(products!$A$1:$G$5001,MATCH(orders!$D4155,products!$A$1:$A$5001,0),MATCH(L$1,products!$A$1:$G$1,0))</f>
        <v>1.023266666666667</v>
      </c>
      <c r="M4155" s="3">
        <f t="shared" si="64"/>
        <v>1.023266666666667</v>
      </c>
      <c r="N4155" t="str">
        <f>_xlfn.XLOOKUP(Orders[[#This Row],[Customer ID]],customers!$A$1:$A$4972,customers!$I$1:$I$4972,,0)</f>
        <v>No</v>
      </c>
    </row>
    <row r="4156" spans="1:14" x14ac:dyDescent="0.25">
      <c r="A4156" t="s">
        <v>18975</v>
      </c>
      <c r="B4156" s="2">
        <v>45286</v>
      </c>
      <c r="C4156" t="s">
        <v>18976</v>
      </c>
      <c r="D4156" t="s">
        <v>18977</v>
      </c>
      <c r="E4156">
        <v>1</v>
      </c>
      <c r="F4156" t="str">
        <f>_xlfn.XLOOKUP(C4156,customers!$A$1:$A$4972,customers!B$1:B$4972,,0)</f>
        <v>Amanda Bishop</v>
      </c>
      <c r="H4156" t="str">
        <f>_xlfn.XLOOKUP(C4156,customers!$A$1:$A$4972,customers!$G$1:$G$4972,,0)</f>
        <v>Japan</v>
      </c>
      <c r="I4156" t="str">
        <f>INDEX(products!$A$1:$G$5001,MATCH(orders!$D4156,products!$A$1:$A$5001,0),MATCH(I$1,products!$A$1:$G$1,0))</f>
        <v>Investments</v>
      </c>
      <c r="J4156" t="str">
        <f>INDEX(products!$A$1:$G$5001,MATCH(orders!$D4156,products!$A$1:$A$5001,0),MATCH(J$1,products!$A$1:$G$1,0))</f>
        <v>Standard</v>
      </c>
      <c r="K4156">
        <f>INDEX(products!$A$1:$G$5001,MATCH(orders!$D4156,products!$A$1:$A$5001,0),MATCH(K$1,products!$A$1:$G$1,0))</f>
        <v>1</v>
      </c>
      <c r="L4156" s="3">
        <f>INDEX(products!$A$1:$G$5001,MATCH(orders!$D4156,products!$A$1:$A$5001,0),MATCH(L$1,products!$A$1:$G$1,0))</f>
        <v>0.92113333333333325</v>
      </c>
      <c r="M4156" s="3">
        <f t="shared" si="64"/>
        <v>0.92113333333333325</v>
      </c>
      <c r="N4156" t="str">
        <f>_xlfn.XLOOKUP(Orders[[#This Row],[Customer ID]],customers!$A$1:$A$4972,customers!$I$1:$I$4972,,0)</f>
        <v>No</v>
      </c>
    </row>
    <row r="4157" spans="1:14" x14ac:dyDescent="0.25">
      <c r="A4157" t="s">
        <v>18979</v>
      </c>
      <c r="B4157" s="2">
        <v>45287</v>
      </c>
      <c r="C4157" t="s">
        <v>18980</v>
      </c>
      <c r="D4157" t="s">
        <v>18981</v>
      </c>
      <c r="E4157">
        <v>4</v>
      </c>
      <c r="F4157" t="str">
        <f>_xlfn.XLOOKUP(C4157,customers!$A$1:$A$4972,customers!B$1:B$4972,,0)</f>
        <v>Christopher Rush</v>
      </c>
      <c r="H4157" t="str">
        <f>_xlfn.XLOOKUP(C4157,customers!$A$1:$A$4972,customers!$G$1:$G$4972,,0)</f>
        <v>Brazil</v>
      </c>
      <c r="I4157" t="str">
        <f>INDEX(products!$A$1:$G$5001,MATCH(orders!$D4157,products!$A$1:$A$5001,0),MATCH(I$1,products!$A$1:$G$1,0))</f>
        <v>Investments</v>
      </c>
      <c r="J4157" t="str">
        <f>INDEX(products!$A$1:$G$5001,MATCH(orders!$D4157,products!$A$1:$A$5001,0),MATCH(J$1,products!$A$1:$G$1,0))</f>
        <v>Premium</v>
      </c>
      <c r="K4157">
        <f>INDEX(products!$A$1:$G$5001,MATCH(orders!$D4157,products!$A$1:$A$5001,0),MATCH(K$1,products!$A$1:$G$1,0))</f>
        <v>10</v>
      </c>
      <c r="L4157" s="3">
        <f>INDEX(products!$A$1:$G$5001,MATCH(orders!$D4157,products!$A$1:$A$5001,0),MATCH(L$1,products!$A$1:$G$1,0))</f>
        <v>6.795633333333333</v>
      </c>
      <c r="M4157" s="3">
        <f t="shared" si="64"/>
        <v>27.182533333333332</v>
      </c>
      <c r="N4157" t="str">
        <f>_xlfn.XLOOKUP(Orders[[#This Row],[Customer ID]],customers!$A$1:$A$4972,customers!$I$1:$I$4972,,0)</f>
        <v>No</v>
      </c>
    </row>
    <row r="4158" spans="1:14" x14ac:dyDescent="0.25">
      <c r="A4158" t="s">
        <v>18983</v>
      </c>
      <c r="B4158" s="2">
        <v>45287</v>
      </c>
      <c r="C4158" t="s">
        <v>18984</v>
      </c>
      <c r="D4158" t="s">
        <v>18985</v>
      </c>
      <c r="E4158">
        <v>2</v>
      </c>
      <c r="F4158" t="str">
        <f>_xlfn.XLOOKUP(C4158,customers!$A$1:$A$4972,customers!B$1:B$4972,,0)</f>
        <v>Jordan Mosley</v>
      </c>
      <c r="H4158" t="str">
        <f>_xlfn.XLOOKUP(C4158,customers!$A$1:$A$4972,customers!$G$1:$G$4972,,0)</f>
        <v>Germany</v>
      </c>
      <c r="I4158" t="str">
        <f>INDEX(products!$A$1:$G$5001,MATCH(orders!$D4158,products!$A$1:$A$5001,0),MATCH(I$1,products!$A$1:$G$1,0))</f>
        <v>Money Transfers</v>
      </c>
      <c r="J4158" t="str">
        <f>INDEX(products!$A$1:$G$5001,MATCH(orders!$D4158,products!$A$1:$A$5001,0),MATCH(J$1,products!$A$1:$G$1,0))</f>
        <v>VIP</v>
      </c>
      <c r="K4158">
        <f>INDEX(products!$A$1:$G$5001,MATCH(orders!$D4158,products!$A$1:$A$5001,0),MATCH(K$1,products!$A$1:$G$1,0))</f>
        <v>3</v>
      </c>
      <c r="L4158" s="3">
        <f>INDEX(products!$A$1:$G$5001,MATCH(orders!$D4158,products!$A$1:$A$5001,0),MATCH(L$1,products!$A$1:$G$1,0))</f>
        <v>3.6208999999999998</v>
      </c>
      <c r="M4158" s="3">
        <f t="shared" si="64"/>
        <v>7.2417999999999996</v>
      </c>
      <c r="N4158" t="str">
        <f>_xlfn.XLOOKUP(Orders[[#This Row],[Customer ID]],customers!$A$1:$A$4972,customers!$I$1:$I$4972,,0)</f>
        <v>No</v>
      </c>
    </row>
    <row r="4159" spans="1:14" x14ac:dyDescent="0.25">
      <c r="A4159" t="s">
        <v>18987</v>
      </c>
      <c r="B4159" s="2">
        <v>45287</v>
      </c>
      <c r="C4159" t="s">
        <v>18988</v>
      </c>
      <c r="D4159" t="s">
        <v>18989</v>
      </c>
      <c r="E4159">
        <v>4</v>
      </c>
      <c r="F4159" t="str">
        <f>_xlfn.XLOOKUP(C4159,customers!$A$1:$A$4972,customers!B$1:B$4972,,0)</f>
        <v>Tyler Pacheco</v>
      </c>
      <c r="H4159" t="str">
        <f>_xlfn.XLOOKUP(C4159,customers!$A$1:$A$4972,customers!$G$1:$G$4972,,0)</f>
        <v>United States</v>
      </c>
      <c r="I4159" t="str">
        <f>INDEX(products!$A$1:$G$5001,MATCH(orders!$D4159,products!$A$1:$A$5001,0),MATCH(I$1,products!$A$1:$G$1,0))</f>
        <v>Loans</v>
      </c>
      <c r="J4159" t="str">
        <f>INDEX(products!$A$1:$G$5001,MATCH(orders!$D4159,products!$A$1:$A$5001,0),MATCH(J$1,products!$A$1:$G$1,0))</f>
        <v>VIP</v>
      </c>
      <c r="K4159">
        <f>INDEX(products!$A$1:$G$5001,MATCH(orders!$D4159,products!$A$1:$A$5001,0),MATCH(K$1,products!$A$1:$G$1,0))</f>
        <v>10</v>
      </c>
      <c r="L4159" s="3">
        <f>INDEX(products!$A$1:$G$5001,MATCH(orders!$D4159,products!$A$1:$A$5001,0),MATCH(L$1,products!$A$1:$G$1,0))</f>
        <v>15.178166666666669</v>
      </c>
      <c r="M4159" s="3">
        <f t="shared" si="64"/>
        <v>60.712666666666678</v>
      </c>
      <c r="N4159" t="str">
        <f>_xlfn.XLOOKUP(Orders[[#This Row],[Customer ID]],customers!$A$1:$A$4972,customers!$I$1:$I$4972,,0)</f>
        <v>No</v>
      </c>
    </row>
    <row r="4160" spans="1:14" x14ac:dyDescent="0.25">
      <c r="A4160" t="s">
        <v>18991</v>
      </c>
      <c r="B4160" s="2">
        <v>45288</v>
      </c>
      <c r="C4160" t="s">
        <v>18992</v>
      </c>
      <c r="D4160" t="s">
        <v>18993</v>
      </c>
      <c r="E4160">
        <v>2</v>
      </c>
      <c r="F4160" t="str">
        <f>_xlfn.XLOOKUP(C4160,customers!$A$1:$A$4972,customers!B$1:B$4972,,0)</f>
        <v>Kevin Thomas</v>
      </c>
      <c r="H4160" t="str">
        <f>_xlfn.XLOOKUP(C4160,customers!$A$1:$A$4972,customers!$G$1:$G$4972,,0)</f>
        <v>Germany</v>
      </c>
      <c r="I4160" t="str">
        <f>INDEX(products!$A$1:$G$5001,MATCH(orders!$D4160,products!$A$1:$A$5001,0),MATCH(I$1,products!$A$1:$G$1,0))</f>
        <v>Investments</v>
      </c>
      <c r="J4160" t="str">
        <f>INDEX(products!$A$1:$G$5001,MATCH(orders!$D4160,products!$A$1:$A$5001,0),MATCH(J$1,products!$A$1:$G$1,0))</f>
        <v>VIP</v>
      </c>
      <c r="K4160">
        <f>INDEX(products!$A$1:$G$5001,MATCH(orders!$D4160,products!$A$1:$A$5001,0),MATCH(K$1,products!$A$1:$G$1,0))</f>
        <v>3</v>
      </c>
      <c r="L4160" s="3">
        <f>INDEX(products!$A$1:$G$5001,MATCH(orders!$D4160,products!$A$1:$A$5001,0),MATCH(L$1,products!$A$1:$G$1,0))</f>
        <v>4.8728999999999996</v>
      </c>
      <c r="M4160" s="3">
        <f t="shared" si="64"/>
        <v>9.7457999999999991</v>
      </c>
      <c r="N4160" t="str">
        <f>_xlfn.XLOOKUP(Orders[[#This Row],[Customer ID]],customers!$A$1:$A$4972,customers!$I$1:$I$4972,,0)</f>
        <v>No</v>
      </c>
    </row>
    <row r="4161" spans="1:14" x14ac:dyDescent="0.25">
      <c r="A4161" t="s">
        <v>18995</v>
      </c>
      <c r="B4161" s="2">
        <v>45288</v>
      </c>
      <c r="C4161" t="s">
        <v>18996</v>
      </c>
      <c r="D4161" t="s">
        <v>18997</v>
      </c>
      <c r="E4161">
        <v>1</v>
      </c>
      <c r="F4161" t="str">
        <f>_xlfn.XLOOKUP(C4161,customers!$A$1:$A$4972,customers!B$1:B$4972,,0)</f>
        <v>Meghan King</v>
      </c>
      <c r="H4161" t="str">
        <f>_xlfn.XLOOKUP(C4161,customers!$A$1:$A$4972,customers!$G$1:$G$4972,,0)</f>
        <v>Brazil</v>
      </c>
      <c r="I4161" t="str">
        <f>INDEX(products!$A$1:$G$5001,MATCH(orders!$D4161,products!$A$1:$A$5001,0),MATCH(I$1,products!$A$1:$G$1,0))</f>
        <v>Money Transfers</v>
      </c>
      <c r="J4161" t="str">
        <f>INDEX(products!$A$1:$G$5001,MATCH(orders!$D4161,products!$A$1:$A$5001,0),MATCH(J$1,products!$A$1:$G$1,0))</f>
        <v>Standard</v>
      </c>
      <c r="K4161">
        <f>INDEX(products!$A$1:$G$5001,MATCH(orders!$D4161,products!$A$1:$A$5001,0),MATCH(K$1,products!$A$1:$G$1,0))</f>
        <v>1</v>
      </c>
      <c r="L4161" s="3">
        <f>INDEX(products!$A$1:$G$5001,MATCH(orders!$D4161,products!$A$1:$A$5001,0),MATCH(L$1,products!$A$1:$G$1,0))</f>
        <v>1.2323999999999999</v>
      </c>
      <c r="M4161" s="3">
        <f t="shared" si="64"/>
        <v>1.2323999999999999</v>
      </c>
      <c r="N4161" t="str">
        <f>_xlfn.XLOOKUP(Orders[[#This Row],[Customer ID]],customers!$A$1:$A$4972,customers!$I$1:$I$4972,,0)</f>
        <v>No</v>
      </c>
    </row>
    <row r="4162" spans="1:14" x14ac:dyDescent="0.25">
      <c r="A4162" t="s">
        <v>18999</v>
      </c>
      <c r="B4162" s="2">
        <v>45289</v>
      </c>
      <c r="C4162" t="s">
        <v>19000</v>
      </c>
      <c r="D4162" t="s">
        <v>19001</v>
      </c>
      <c r="E4162">
        <v>3</v>
      </c>
      <c r="F4162" t="str">
        <f>_xlfn.XLOOKUP(C4162,customers!$A$1:$A$4972,customers!B$1:B$4972,,0)</f>
        <v>Sheila Cordova</v>
      </c>
      <c r="H4162" t="str">
        <f>_xlfn.XLOOKUP(C4162,customers!$A$1:$A$4972,customers!$G$1:$G$4972,,0)</f>
        <v>United States</v>
      </c>
      <c r="I4162" t="str">
        <f>INDEX(products!$A$1:$G$5001,MATCH(orders!$D4162,products!$A$1:$A$5001,0),MATCH(I$1,products!$A$1:$G$1,0))</f>
        <v>Investments</v>
      </c>
      <c r="J4162" t="str">
        <f>INDEX(products!$A$1:$G$5001,MATCH(orders!$D4162,products!$A$1:$A$5001,0),MATCH(J$1,products!$A$1:$G$1,0))</f>
        <v>Standard</v>
      </c>
      <c r="K4162">
        <f>INDEX(products!$A$1:$G$5001,MATCH(orders!$D4162,products!$A$1:$A$5001,0),MATCH(K$1,products!$A$1:$G$1,0))</f>
        <v>5</v>
      </c>
      <c r="L4162" s="3">
        <f>INDEX(products!$A$1:$G$5001,MATCH(orders!$D4162,products!$A$1:$A$5001,0),MATCH(L$1,products!$A$1:$G$1,0))</f>
        <v>5.9056333333333333</v>
      </c>
      <c r="M4162" s="3">
        <f t="shared" si="64"/>
        <v>17.716899999999999</v>
      </c>
      <c r="N4162" t="str">
        <f>_xlfn.XLOOKUP(Orders[[#This Row],[Customer ID]],customers!$A$1:$A$4972,customers!$I$1:$I$4972,,0)</f>
        <v>No</v>
      </c>
    </row>
    <row r="4163" spans="1:14" x14ac:dyDescent="0.25">
      <c r="A4163" t="s">
        <v>19003</v>
      </c>
      <c r="B4163" s="2">
        <v>45289</v>
      </c>
      <c r="C4163" t="s">
        <v>19004</v>
      </c>
      <c r="D4163" t="s">
        <v>19005</v>
      </c>
      <c r="E4163">
        <v>2</v>
      </c>
      <c r="F4163" t="str">
        <f>_xlfn.XLOOKUP(C4163,customers!$A$1:$A$4972,customers!B$1:B$4972,,0)</f>
        <v>Lynn Johnson</v>
      </c>
      <c r="H4163" t="str">
        <f>_xlfn.XLOOKUP(C4163,customers!$A$1:$A$4972,customers!$G$1:$G$4972,,0)</f>
        <v>Brazil</v>
      </c>
      <c r="I4163" t="str">
        <f>INDEX(products!$A$1:$G$5001,MATCH(orders!$D4163,products!$A$1:$A$5001,0),MATCH(I$1,products!$A$1:$G$1,0))</f>
        <v>Money Transfers</v>
      </c>
      <c r="J4163" t="str">
        <f>INDEX(products!$A$1:$G$5001,MATCH(orders!$D4163,products!$A$1:$A$5001,0),MATCH(J$1,products!$A$1:$G$1,0))</f>
        <v>Standard</v>
      </c>
      <c r="K4163">
        <f>INDEX(products!$A$1:$G$5001,MATCH(orders!$D4163,products!$A$1:$A$5001,0),MATCH(K$1,products!$A$1:$G$1,0))</f>
        <v>3</v>
      </c>
      <c r="L4163" s="3">
        <f>INDEX(products!$A$1:$G$5001,MATCH(orders!$D4163,products!$A$1:$A$5001,0),MATCH(L$1,products!$A$1:$G$1,0))</f>
        <v>2.2551666666666672</v>
      </c>
      <c r="M4163" s="3">
        <f t="shared" ref="M4163:M4226" si="65">L4163*E4163</f>
        <v>4.5103333333333344</v>
      </c>
      <c r="N4163" t="str">
        <f>_xlfn.XLOOKUP(Orders[[#This Row],[Customer ID]],customers!$A$1:$A$4972,customers!$I$1:$I$4972,,0)</f>
        <v>Yes</v>
      </c>
    </row>
    <row r="4164" spans="1:14" x14ac:dyDescent="0.25">
      <c r="A4164" t="s">
        <v>19007</v>
      </c>
      <c r="B4164" s="2">
        <v>45290</v>
      </c>
      <c r="C4164" t="s">
        <v>19008</v>
      </c>
      <c r="D4164" t="s">
        <v>19009</v>
      </c>
      <c r="E4164">
        <v>1</v>
      </c>
      <c r="F4164" t="str">
        <f>_xlfn.XLOOKUP(C4164,customers!$A$1:$A$4972,customers!B$1:B$4972,,0)</f>
        <v>Kimberly Frye</v>
      </c>
      <c r="H4164" t="str">
        <f>_xlfn.XLOOKUP(C4164,customers!$A$1:$A$4972,customers!$G$1:$G$4972,,0)</f>
        <v>Germany</v>
      </c>
      <c r="I4164" t="str">
        <f>INDEX(products!$A$1:$G$5001,MATCH(orders!$D4164,products!$A$1:$A$5001,0),MATCH(I$1,products!$A$1:$G$1,0))</f>
        <v>Money Transfers</v>
      </c>
      <c r="J4164" t="str">
        <f>INDEX(products!$A$1:$G$5001,MATCH(orders!$D4164,products!$A$1:$A$5001,0),MATCH(J$1,products!$A$1:$G$1,0))</f>
        <v>VIP</v>
      </c>
      <c r="K4164">
        <f>INDEX(products!$A$1:$G$5001,MATCH(orders!$D4164,products!$A$1:$A$5001,0),MATCH(K$1,products!$A$1:$G$1,0))</f>
        <v>1</v>
      </c>
      <c r="L4164" s="3">
        <f>INDEX(products!$A$1:$G$5001,MATCH(orders!$D4164,products!$A$1:$A$5001,0),MATCH(L$1,products!$A$1:$G$1,0))</f>
        <v>1.2155333333333329</v>
      </c>
      <c r="M4164" s="3">
        <f t="shared" si="65"/>
        <v>1.2155333333333329</v>
      </c>
      <c r="N4164" t="str">
        <f>_xlfn.XLOOKUP(Orders[[#This Row],[Customer ID]],customers!$A$1:$A$4972,customers!$I$1:$I$4972,,0)</f>
        <v>Yes</v>
      </c>
    </row>
    <row r="4165" spans="1:14" x14ac:dyDescent="0.25">
      <c r="A4165" t="s">
        <v>19011</v>
      </c>
      <c r="B4165" s="2">
        <v>45290</v>
      </c>
      <c r="C4165" t="s">
        <v>19012</v>
      </c>
      <c r="D4165" t="s">
        <v>19013</v>
      </c>
      <c r="E4165">
        <v>4</v>
      </c>
      <c r="F4165" t="str">
        <f>_xlfn.XLOOKUP(C4165,customers!$A$1:$A$4972,customers!B$1:B$4972,,0)</f>
        <v>Shirley Palmer</v>
      </c>
      <c r="H4165" t="str">
        <f>_xlfn.XLOOKUP(C4165,customers!$A$1:$A$4972,customers!$G$1:$G$4972,,0)</f>
        <v>Japan</v>
      </c>
      <c r="I4165" t="str">
        <f>INDEX(products!$A$1:$G$5001,MATCH(orders!$D4165,products!$A$1:$A$5001,0),MATCH(I$1,products!$A$1:$G$1,0))</f>
        <v>Credit Cards</v>
      </c>
      <c r="J4165" t="str">
        <f>INDEX(products!$A$1:$G$5001,MATCH(orders!$D4165,products!$A$1:$A$5001,0),MATCH(J$1,products!$A$1:$G$1,0))</f>
        <v>Premium</v>
      </c>
      <c r="K4165">
        <f>INDEX(products!$A$1:$G$5001,MATCH(orders!$D4165,products!$A$1:$A$5001,0),MATCH(K$1,products!$A$1:$G$1,0))</f>
        <v>10</v>
      </c>
      <c r="L4165" s="3">
        <f>INDEX(products!$A$1:$G$5001,MATCH(orders!$D4165,products!$A$1:$A$5001,0),MATCH(L$1,products!$A$1:$G$1,0))</f>
        <v>10.466466666666671</v>
      </c>
      <c r="M4165" s="3">
        <f t="shared" si="65"/>
        <v>41.865866666666683</v>
      </c>
      <c r="N4165" t="str">
        <f>_xlfn.XLOOKUP(Orders[[#This Row],[Customer ID]],customers!$A$1:$A$4972,customers!$I$1:$I$4972,,0)</f>
        <v>Yes</v>
      </c>
    </row>
    <row r="4166" spans="1:14" x14ac:dyDescent="0.25">
      <c r="A4166" t="s">
        <v>19015</v>
      </c>
      <c r="B4166" s="2">
        <v>45291</v>
      </c>
      <c r="C4166" t="s">
        <v>19016</v>
      </c>
      <c r="D4166" t="s">
        <v>19017</v>
      </c>
      <c r="E4166">
        <v>2</v>
      </c>
      <c r="F4166" t="str">
        <f>_xlfn.XLOOKUP(C4166,customers!$A$1:$A$4972,customers!B$1:B$4972,,0)</f>
        <v>Zachary Pitts</v>
      </c>
      <c r="H4166" t="str">
        <f>_xlfn.XLOOKUP(C4166,customers!$A$1:$A$4972,customers!$G$1:$G$4972,,0)</f>
        <v>Germany</v>
      </c>
      <c r="I4166" t="str">
        <f>INDEX(products!$A$1:$G$5001,MATCH(orders!$D4166,products!$A$1:$A$5001,0),MATCH(I$1,products!$A$1:$G$1,0))</f>
        <v>Credit Cards</v>
      </c>
      <c r="J4166" t="str">
        <f>INDEX(products!$A$1:$G$5001,MATCH(orders!$D4166,products!$A$1:$A$5001,0),MATCH(J$1,products!$A$1:$G$1,0))</f>
        <v>VIP</v>
      </c>
      <c r="K4166">
        <f>INDEX(products!$A$1:$G$5001,MATCH(orders!$D4166,products!$A$1:$A$5001,0),MATCH(K$1,products!$A$1:$G$1,0))</f>
        <v>3</v>
      </c>
      <c r="L4166" s="3">
        <f>INDEX(products!$A$1:$G$5001,MATCH(orders!$D4166,products!$A$1:$A$5001,0),MATCH(L$1,products!$A$1:$G$1,0))</f>
        <v>3.8214000000000001</v>
      </c>
      <c r="M4166" s="3">
        <f t="shared" si="65"/>
        <v>7.6428000000000003</v>
      </c>
      <c r="N4166" t="str">
        <f>_xlfn.XLOOKUP(Orders[[#This Row],[Customer ID]],customers!$A$1:$A$4972,customers!$I$1:$I$4972,,0)</f>
        <v>No</v>
      </c>
    </row>
    <row r="4167" spans="1:14" x14ac:dyDescent="0.25">
      <c r="A4167" t="s">
        <v>19019</v>
      </c>
      <c r="B4167" s="2">
        <v>45291</v>
      </c>
      <c r="C4167" t="s">
        <v>19020</v>
      </c>
      <c r="D4167" t="s">
        <v>19021</v>
      </c>
      <c r="E4167">
        <v>3</v>
      </c>
      <c r="F4167" t="str">
        <f>_xlfn.XLOOKUP(C4167,customers!$A$1:$A$4972,customers!B$1:B$4972,,0)</f>
        <v>William Decker</v>
      </c>
      <c r="H4167" t="str">
        <f>_xlfn.XLOOKUP(C4167,customers!$A$1:$A$4972,customers!$G$1:$G$4972,,0)</f>
        <v>Germany</v>
      </c>
      <c r="I4167" t="str">
        <f>INDEX(products!$A$1:$G$5001,MATCH(orders!$D4167,products!$A$1:$A$5001,0),MATCH(I$1,products!$A$1:$G$1,0))</f>
        <v>Loans</v>
      </c>
      <c r="J4167" t="str">
        <f>INDEX(products!$A$1:$G$5001,MATCH(orders!$D4167,products!$A$1:$A$5001,0),MATCH(J$1,products!$A$1:$G$1,0))</f>
        <v>Premium</v>
      </c>
      <c r="K4167">
        <f>INDEX(products!$A$1:$G$5001,MATCH(orders!$D4167,products!$A$1:$A$5001,0),MATCH(K$1,products!$A$1:$G$1,0))</f>
        <v>5</v>
      </c>
      <c r="L4167" s="3">
        <f>INDEX(products!$A$1:$G$5001,MATCH(orders!$D4167,products!$A$1:$A$5001,0),MATCH(L$1,products!$A$1:$G$1,0))</f>
        <v>5.2769666666666666</v>
      </c>
      <c r="M4167" s="3">
        <f t="shared" si="65"/>
        <v>15.8309</v>
      </c>
      <c r="N4167" t="str">
        <f>_xlfn.XLOOKUP(Orders[[#This Row],[Customer ID]],customers!$A$1:$A$4972,customers!$I$1:$I$4972,,0)</f>
        <v>Yes</v>
      </c>
    </row>
    <row r="4168" spans="1:14" x14ac:dyDescent="0.25">
      <c r="A4168" t="s">
        <v>19023</v>
      </c>
      <c r="B4168" s="2">
        <v>45291</v>
      </c>
      <c r="C4168" t="s">
        <v>19024</v>
      </c>
      <c r="D4168" t="s">
        <v>19025</v>
      </c>
      <c r="E4168">
        <v>4</v>
      </c>
      <c r="F4168" t="str">
        <f>_xlfn.XLOOKUP(C4168,customers!$A$1:$A$4972,customers!B$1:B$4972,,0)</f>
        <v>Vanessa Cummings</v>
      </c>
      <c r="H4168" t="str">
        <f>_xlfn.XLOOKUP(C4168,customers!$A$1:$A$4972,customers!$G$1:$G$4972,,0)</f>
        <v>Germany</v>
      </c>
      <c r="I4168" t="str">
        <f>INDEX(products!$A$1:$G$5001,MATCH(orders!$D4168,products!$A$1:$A$5001,0),MATCH(I$1,products!$A$1:$G$1,0))</f>
        <v>Credit Cards</v>
      </c>
      <c r="J4168" t="str">
        <f>INDEX(products!$A$1:$G$5001,MATCH(orders!$D4168,products!$A$1:$A$5001,0),MATCH(J$1,products!$A$1:$G$1,0))</f>
        <v>VIP</v>
      </c>
      <c r="K4168">
        <f>INDEX(products!$A$1:$G$5001,MATCH(orders!$D4168,products!$A$1:$A$5001,0),MATCH(K$1,products!$A$1:$G$1,0))</f>
        <v>10</v>
      </c>
      <c r="L4168" s="3">
        <f>INDEX(products!$A$1:$G$5001,MATCH(orders!$D4168,products!$A$1:$A$5001,0),MATCH(L$1,products!$A$1:$G$1,0))</f>
        <v>9.0696666666666665</v>
      </c>
      <c r="M4168" s="3">
        <f t="shared" si="65"/>
        <v>36.278666666666666</v>
      </c>
      <c r="N4168" t="str">
        <f>_xlfn.XLOOKUP(Orders[[#This Row],[Customer ID]],customers!$A$1:$A$4972,customers!$I$1:$I$4972,,0)</f>
        <v>Yes</v>
      </c>
    </row>
    <row r="4169" spans="1:14" x14ac:dyDescent="0.25">
      <c r="A4169" t="s">
        <v>19027</v>
      </c>
      <c r="B4169" s="2">
        <v>45292</v>
      </c>
      <c r="C4169" t="s">
        <v>19028</v>
      </c>
      <c r="D4169" t="s">
        <v>19029</v>
      </c>
      <c r="E4169">
        <v>4</v>
      </c>
      <c r="F4169" t="str">
        <f>_xlfn.XLOOKUP(C4169,customers!$A$1:$A$4972,customers!B$1:B$4972,,0)</f>
        <v>John Webb</v>
      </c>
      <c r="H4169" t="str">
        <f>_xlfn.XLOOKUP(C4169,customers!$A$1:$A$4972,customers!$G$1:$G$4972,,0)</f>
        <v>South Africa</v>
      </c>
      <c r="I4169" t="str">
        <f>INDEX(products!$A$1:$G$5001,MATCH(orders!$D4169,products!$A$1:$A$5001,0),MATCH(I$1,products!$A$1:$G$1,0))</f>
        <v>Money Transfers</v>
      </c>
      <c r="J4169" t="str">
        <f>INDEX(products!$A$1:$G$5001,MATCH(orders!$D4169,products!$A$1:$A$5001,0),MATCH(J$1,products!$A$1:$G$1,0))</f>
        <v>Premium</v>
      </c>
      <c r="K4169">
        <f>INDEX(products!$A$1:$G$5001,MATCH(orders!$D4169,products!$A$1:$A$5001,0),MATCH(K$1,products!$A$1:$G$1,0))</f>
        <v>10</v>
      </c>
      <c r="L4169" s="3">
        <f>INDEX(products!$A$1:$G$5001,MATCH(orders!$D4169,products!$A$1:$A$5001,0),MATCH(L$1,products!$A$1:$G$1,0))</f>
        <v>7.6163333333333334</v>
      </c>
      <c r="M4169" s="3">
        <f t="shared" si="65"/>
        <v>30.465333333333334</v>
      </c>
      <c r="N4169" t="str">
        <f>_xlfn.XLOOKUP(Orders[[#This Row],[Customer ID]],customers!$A$1:$A$4972,customers!$I$1:$I$4972,,0)</f>
        <v>Yes</v>
      </c>
    </row>
    <row r="4170" spans="1:14" x14ac:dyDescent="0.25">
      <c r="A4170" t="s">
        <v>19031</v>
      </c>
      <c r="B4170" s="2">
        <v>45292</v>
      </c>
      <c r="C4170" t="s">
        <v>19032</v>
      </c>
      <c r="D4170" t="s">
        <v>19033</v>
      </c>
      <c r="E4170">
        <v>1</v>
      </c>
      <c r="F4170" t="str">
        <f>_xlfn.XLOOKUP(C4170,customers!$A$1:$A$4972,customers!B$1:B$4972,,0)</f>
        <v>Bryan Whitney</v>
      </c>
      <c r="H4170" t="str">
        <f>_xlfn.XLOOKUP(C4170,customers!$A$1:$A$4972,customers!$G$1:$G$4972,,0)</f>
        <v>Brazil</v>
      </c>
      <c r="I4170" t="str">
        <f>INDEX(products!$A$1:$G$5001,MATCH(orders!$D4170,products!$A$1:$A$5001,0),MATCH(I$1,products!$A$1:$G$1,0))</f>
        <v>Investments</v>
      </c>
      <c r="J4170" t="str">
        <f>INDEX(products!$A$1:$G$5001,MATCH(orders!$D4170,products!$A$1:$A$5001,0),MATCH(J$1,products!$A$1:$G$1,0))</f>
        <v>VIP</v>
      </c>
      <c r="K4170">
        <f>INDEX(products!$A$1:$G$5001,MATCH(orders!$D4170,products!$A$1:$A$5001,0),MATCH(K$1,products!$A$1:$G$1,0))</f>
        <v>1</v>
      </c>
      <c r="L4170" s="3">
        <f>INDEX(products!$A$1:$G$5001,MATCH(orders!$D4170,products!$A$1:$A$5001,0),MATCH(L$1,products!$A$1:$G$1,0))</f>
        <v>0.98160000000000014</v>
      </c>
      <c r="M4170" s="3">
        <f t="shared" si="65"/>
        <v>0.98160000000000014</v>
      </c>
      <c r="N4170" t="str">
        <f>_xlfn.XLOOKUP(Orders[[#This Row],[Customer ID]],customers!$A$1:$A$4972,customers!$I$1:$I$4972,,0)</f>
        <v>No</v>
      </c>
    </row>
    <row r="4171" spans="1:14" x14ac:dyDescent="0.25">
      <c r="A4171" t="s">
        <v>19035</v>
      </c>
      <c r="B4171" s="2">
        <v>45293</v>
      </c>
      <c r="C4171" t="s">
        <v>19036</v>
      </c>
      <c r="D4171" t="s">
        <v>19037</v>
      </c>
      <c r="E4171">
        <v>2</v>
      </c>
      <c r="F4171" t="str">
        <f>_xlfn.XLOOKUP(C4171,customers!$A$1:$A$4972,customers!B$1:B$4972,,0)</f>
        <v>Carol Tucker</v>
      </c>
      <c r="H4171" t="str">
        <f>_xlfn.XLOOKUP(C4171,customers!$A$1:$A$4972,customers!$G$1:$G$4972,,0)</f>
        <v>Brazil</v>
      </c>
      <c r="I4171" t="str">
        <f>INDEX(products!$A$1:$G$5001,MATCH(orders!$D4171,products!$A$1:$A$5001,0),MATCH(I$1,products!$A$1:$G$1,0))</f>
        <v>Investments</v>
      </c>
      <c r="J4171" t="str">
        <f>INDEX(products!$A$1:$G$5001,MATCH(orders!$D4171,products!$A$1:$A$5001,0),MATCH(J$1,products!$A$1:$G$1,0))</f>
        <v>VIP</v>
      </c>
      <c r="K4171">
        <f>INDEX(products!$A$1:$G$5001,MATCH(orders!$D4171,products!$A$1:$A$5001,0),MATCH(K$1,products!$A$1:$G$1,0))</f>
        <v>3</v>
      </c>
      <c r="L4171" s="3">
        <f>INDEX(products!$A$1:$G$5001,MATCH(orders!$D4171,products!$A$1:$A$5001,0),MATCH(L$1,products!$A$1:$G$1,0))</f>
        <v>2.2899333333333329</v>
      </c>
      <c r="M4171" s="3">
        <f t="shared" si="65"/>
        <v>4.5798666666666659</v>
      </c>
      <c r="N4171" t="str">
        <f>_xlfn.XLOOKUP(Orders[[#This Row],[Customer ID]],customers!$A$1:$A$4972,customers!$I$1:$I$4972,,0)</f>
        <v>No</v>
      </c>
    </row>
    <row r="4172" spans="1:14" x14ac:dyDescent="0.25">
      <c r="A4172" t="s">
        <v>19039</v>
      </c>
      <c r="B4172" s="2">
        <v>45293</v>
      </c>
      <c r="C4172" t="s">
        <v>17872</v>
      </c>
      <c r="D4172" t="s">
        <v>19040</v>
      </c>
      <c r="E4172">
        <v>4</v>
      </c>
      <c r="F4172" t="str">
        <f>_xlfn.XLOOKUP(C4172,customers!$A$1:$A$4972,customers!B$1:B$4972,,0)</f>
        <v>Karen Werner</v>
      </c>
      <c r="H4172" t="str">
        <f>_xlfn.XLOOKUP(C4172,customers!$A$1:$A$4972,customers!$G$1:$G$4972,,0)</f>
        <v>Brazil</v>
      </c>
      <c r="I4172" t="str">
        <f>INDEX(products!$A$1:$G$5001,MATCH(orders!$D4172,products!$A$1:$A$5001,0),MATCH(I$1,products!$A$1:$G$1,0))</f>
        <v>Loans</v>
      </c>
      <c r="J4172" t="str">
        <f>INDEX(products!$A$1:$G$5001,MATCH(orders!$D4172,products!$A$1:$A$5001,0),MATCH(J$1,products!$A$1:$G$1,0))</f>
        <v>Premium</v>
      </c>
      <c r="K4172">
        <f>INDEX(products!$A$1:$G$5001,MATCH(orders!$D4172,products!$A$1:$A$5001,0),MATCH(K$1,products!$A$1:$G$1,0))</f>
        <v>10</v>
      </c>
      <c r="L4172" s="3">
        <f>INDEX(products!$A$1:$G$5001,MATCH(orders!$D4172,products!$A$1:$A$5001,0),MATCH(L$1,products!$A$1:$G$1,0))</f>
        <v>8.4356333333333335</v>
      </c>
      <c r="M4172" s="3">
        <f t="shared" si="65"/>
        <v>33.742533333333334</v>
      </c>
      <c r="N4172" t="str">
        <f>_xlfn.XLOOKUP(Orders[[#This Row],[Customer ID]],customers!$A$1:$A$4972,customers!$I$1:$I$4972,,0)</f>
        <v>No</v>
      </c>
    </row>
    <row r="4173" spans="1:14" x14ac:dyDescent="0.25">
      <c r="A4173" t="s">
        <v>19041</v>
      </c>
      <c r="B4173" s="2">
        <v>45294</v>
      </c>
      <c r="C4173" t="s">
        <v>19042</v>
      </c>
      <c r="D4173" t="s">
        <v>19043</v>
      </c>
      <c r="E4173">
        <v>3</v>
      </c>
      <c r="F4173" t="str">
        <f>_xlfn.XLOOKUP(C4173,customers!$A$1:$A$4972,customers!B$1:B$4972,,0)</f>
        <v>Samantha Davidson</v>
      </c>
      <c r="H4173" t="str">
        <f>_xlfn.XLOOKUP(C4173,customers!$A$1:$A$4972,customers!$G$1:$G$4972,,0)</f>
        <v>South Africa</v>
      </c>
      <c r="I4173" t="str">
        <f>INDEX(products!$A$1:$G$5001,MATCH(orders!$D4173,products!$A$1:$A$5001,0),MATCH(I$1,products!$A$1:$G$1,0))</f>
        <v>Credit Cards</v>
      </c>
      <c r="J4173" t="str">
        <f>INDEX(products!$A$1:$G$5001,MATCH(orders!$D4173,products!$A$1:$A$5001,0),MATCH(J$1,products!$A$1:$G$1,0))</f>
        <v>Premium</v>
      </c>
      <c r="K4173">
        <f>INDEX(products!$A$1:$G$5001,MATCH(orders!$D4173,products!$A$1:$A$5001,0),MATCH(K$1,products!$A$1:$G$1,0))</f>
        <v>5</v>
      </c>
      <c r="L4173" s="3">
        <f>INDEX(products!$A$1:$G$5001,MATCH(orders!$D4173,products!$A$1:$A$5001,0),MATCH(L$1,products!$A$1:$G$1,0))</f>
        <v>8.27</v>
      </c>
      <c r="M4173" s="3">
        <f t="shared" si="65"/>
        <v>24.81</v>
      </c>
      <c r="N4173" t="str">
        <f>_xlfn.XLOOKUP(Orders[[#This Row],[Customer ID]],customers!$A$1:$A$4972,customers!$I$1:$I$4972,,0)</f>
        <v>Yes</v>
      </c>
    </row>
    <row r="4174" spans="1:14" x14ac:dyDescent="0.25">
      <c r="A4174" t="s">
        <v>19045</v>
      </c>
      <c r="B4174" s="2">
        <v>45294</v>
      </c>
      <c r="C4174" t="s">
        <v>19046</v>
      </c>
      <c r="D4174" t="s">
        <v>19047</v>
      </c>
      <c r="E4174">
        <v>2</v>
      </c>
      <c r="F4174" t="str">
        <f>_xlfn.XLOOKUP(C4174,customers!$A$1:$A$4972,customers!B$1:B$4972,,0)</f>
        <v>Eric Perez</v>
      </c>
      <c r="H4174" t="str">
        <f>_xlfn.XLOOKUP(C4174,customers!$A$1:$A$4972,customers!$G$1:$G$4972,,0)</f>
        <v>Japan</v>
      </c>
      <c r="I4174" t="str">
        <f>INDEX(products!$A$1:$G$5001,MATCH(orders!$D4174,products!$A$1:$A$5001,0),MATCH(I$1,products!$A$1:$G$1,0))</f>
        <v>Loans</v>
      </c>
      <c r="J4174" t="str">
        <f>INDEX(products!$A$1:$G$5001,MATCH(orders!$D4174,products!$A$1:$A$5001,0),MATCH(J$1,products!$A$1:$G$1,0))</f>
        <v>Premium</v>
      </c>
      <c r="K4174">
        <f>INDEX(products!$A$1:$G$5001,MATCH(orders!$D4174,products!$A$1:$A$5001,0),MATCH(K$1,products!$A$1:$G$1,0))</f>
        <v>3</v>
      </c>
      <c r="L4174" s="3">
        <f>INDEX(products!$A$1:$G$5001,MATCH(orders!$D4174,products!$A$1:$A$5001,0),MATCH(L$1,products!$A$1:$G$1,0))</f>
        <v>3.3323</v>
      </c>
      <c r="M4174" s="3">
        <f t="shared" si="65"/>
        <v>6.6646000000000001</v>
      </c>
      <c r="N4174" t="str">
        <f>_xlfn.XLOOKUP(Orders[[#This Row],[Customer ID]],customers!$A$1:$A$4972,customers!$I$1:$I$4972,,0)</f>
        <v>Yes</v>
      </c>
    </row>
    <row r="4175" spans="1:14" x14ac:dyDescent="0.25">
      <c r="A4175" t="s">
        <v>19049</v>
      </c>
      <c r="B4175" s="2">
        <v>45294</v>
      </c>
      <c r="C4175" t="s">
        <v>19050</v>
      </c>
      <c r="D4175" t="s">
        <v>19051</v>
      </c>
      <c r="E4175">
        <v>3</v>
      </c>
      <c r="F4175" t="str">
        <f>_xlfn.XLOOKUP(C4175,customers!$A$1:$A$4972,customers!B$1:B$4972,,0)</f>
        <v>Tonya Tyler</v>
      </c>
      <c r="H4175" t="str">
        <f>_xlfn.XLOOKUP(C4175,customers!$A$1:$A$4972,customers!$G$1:$G$4972,,0)</f>
        <v>Germany</v>
      </c>
      <c r="I4175" t="str">
        <f>INDEX(products!$A$1:$G$5001,MATCH(orders!$D4175,products!$A$1:$A$5001,0),MATCH(I$1,products!$A$1:$G$1,0))</f>
        <v>Money Transfers</v>
      </c>
      <c r="J4175" t="str">
        <f>INDEX(products!$A$1:$G$5001,MATCH(orders!$D4175,products!$A$1:$A$5001,0),MATCH(J$1,products!$A$1:$G$1,0))</f>
        <v>Premium</v>
      </c>
      <c r="K4175">
        <f>INDEX(products!$A$1:$G$5001,MATCH(orders!$D4175,products!$A$1:$A$5001,0),MATCH(K$1,products!$A$1:$G$1,0))</f>
        <v>5</v>
      </c>
      <c r="L4175" s="3">
        <f>INDEX(products!$A$1:$G$5001,MATCH(orders!$D4175,products!$A$1:$A$5001,0),MATCH(L$1,products!$A$1:$G$1,0))</f>
        <v>5.9927000000000001</v>
      </c>
      <c r="M4175" s="3">
        <f t="shared" si="65"/>
        <v>17.978100000000001</v>
      </c>
      <c r="N4175" t="str">
        <f>_xlfn.XLOOKUP(Orders[[#This Row],[Customer ID]],customers!$A$1:$A$4972,customers!$I$1:$I$4972,,0)</f>
        <v>No</v>
      </c>
    </row>
    <row r="4176" spans="1:14" x14ac:dyDescent="0.25">
      <c r="A4176" t="s">
        <v>19053</v>
      </c>
      <c r="B4176" s="2">
        <v>45295</v>
      </c>
      <c r="C4176" t="s">
        <v>19054</v>
      </c>
      <c r="D4176" t="s">
        <v>19055</v>
      </c>
      <c r="E4176">
        <v>4</v>
      </c>
      <c r="F4176" t="str">
        <f>_xlfn.XLOOKUP(C4176,customers!$A$1:$A$4972,customers!B$1:B$4972,,0)</f>
        <v>Gregory Shaw</v>
      </c>
      <c r="H4176" t="str">
        <f>_xlfn.XLOOKUP(C4176,customers!$A$1:$A$4972,customers!$G$1:$G$4972,,0)</f>
        <v>Japan</v>
      </c>
      <c r="I4176" t="str">
        <f>INDEX(products!$A$1:$G$5001,MATCH(orders!$D4176,products!$A$1:$A$5001,0),MATCH(I$1,products!$A$1:$G$1,0))</f>
        <v>Credit Cards</v>
      </c>
      <c r="J4176" t="str">
        <f>INDEX(products!$A$1:$G$5001,MATCH(orders!$D4176,products!$A$1:$A$5001,0),MATCH(J$1,products!$A$1:$G$1,0))</f>
        <v>Premium</v>
      </c>
      <c r="K4176">
        <f>INDEX(products!$A$1:$G$5001,MATCH(orders!$D4176,products!$A$1:$A$5001,0),MATCH(K$1,products!$A$1:$G$1,0))</f>
        <v>10</v>
      </c>
      <c r="L4176" s="3">
        <f>INDEX(products!$A$1:$G$5001,MATCH(orders!$D4176,products!$A$1:$A$5001,0),MATCH(L$1,products!$A$1:$G$1,0))</f>
        <v>15.40286666666667</v>
      </c>
      <c r="M4176" s="3">
        <f t="shared" si="65"/>
        <v>61.611466666666679</v>
      </c>
      <c r="N4176" t="str">
        <f>_xlfn.XLOOKUP(Orders[[#This Row],[Customer ID]],customers!$A$1:$A$4972,customers!$I$1:$I$4972,,0)</f>
        <v>Yes</v>
      </c>
    </row>
    <row r="4177" spans="1:14" x14ac:dyDescent="0.25">
      <c r="A4177" t="s">
        <v>19057</v>
      </c>
      <c r="B4177" s="2">
        <v>45295</v>
      </c>
      <c r="C4177" t="s">
        <v>19058</v>
      </c>
      <c r="D4177" t="s">
        <v>19059</v>
      </c>
      <c r="E4177">
        <v>3</v>
      </c>
      <c r="F4177" t="str">
        <f>_xlfn.XLOOKUP(C4177,customers!$A$1:$A$4972,customers!B$1:B$4972,,0)</f>
        <v>Richard Sheppard</v>
      </c>
      <c r="H4177" t="str">
        <f>_xlfn.XLOOKUP(C4177,customers!$A$1:$A$4972,customers!$G$1:$G$4972,,0)</f>
        <v>South Africa</v>
      </c>
      <c r="I4177" t="str">
        <f>INDEX(products!$A$1:$G$5001,MATCH(orders!$D4177,products!$A$1:$A$5001,0),MATCH(I$1,products!$A$1:$G$1,0))</f>
        <v>Loans</v>
      </c>
      <c r="J4177" t="str">
        <f>INDEX(products!$A$1:$G$5001,MATCH(orders!$D4177,products!$A$1:$A$5001,0),MATCH(J$1,products!$A$1:$G$1,0))</f>
        <v>Premium</v>
      </c>
      <c r="K4177">
        <f>INDEX(products!$A$1:$G$5001,MATCH(orders!$D4177,products!$A$1:$A$5001,0),MATCH(K$1,products!$A$1:$G$1,0))</f>
        <v>5</v>
      </c>
      <c r="L4177" s="3">
        <f>INDEX(products!$A$1:$G$5001,MATCH(orders!$D4177,products!$A$1:$A$5001,0),MATCH(L$1,products!$A$1:$G$1,0))</f>
        <v>8.3111666666666668</v>
      </c>
      <c r="M4177" s="3">
        <f t="shared" si="65"/>
        <v>24.933500000000002</v>
      </c>
      <c r="N4177" t="str">
        <f>_xlfn.XLOOKUP(Orders[[#This Row],[Customer ID]],customers!$A$1:$A$4972,customers!$I$1:$I$4972,,0)</f>
        <v>Yes</v>
      </c>
    </row>
    <row r="4178" spans="1:14" x14ac:dyDescent="0.25">
      <c r="A4178" t="s">
        <v>19061</v>
      </c>
      <c r="B4178" s="2">
        <v>45296</v>
      </c>
      <c r="C4178" t="s">
        <v>19062</v>
      </c>
      <c r="D4178" t="s">
        <v>19063</v>
      </c>
      <c r="E4178">
        <v>1</v>
      </c>
      <c r="F4178" t="str">
        <f>_xlfn.XLOOKUP(C4178,customers!$A$1:$A$4972,customers!B$1:B$4972,,0)</f>
        <v>Sandra Walsh</v>
      </c>
      <c r="H4178" t="str">
        <f>_xlfn.XLOOKUP(C4178,customers!$A$1:$A$4972,customers!$G$1:$G$4972,,0)</f>
        <v>Brazil</v>
      </c>
      <c r="I4178" t="str">
        <f>INDEX(products!$A$1:$G$5001,MATCH(orders!$D4178,products!$A$1:$A$5001,0),MATCH(I$1,products!$A$1:$G$1,0))</f>
        <v>Investments</v>
      </c>
      <c r="J4178" t="str">
        <f>INDEX(products!$A$1:$G$5001,MATCH(orders!$D4178,products!$A$1:$A$5001,0),MATCH(J$1,products!$A$1:$G$1,0))</f>
        <v>Premium</v>
      </c>
      <c r="K4178">
        <f>INDEX(products!$A$1:$G$5001,MATCH(orders!$D4178,products!$A$1:$A$5001,0),MATCH(K$1,products!$A$1:$G$1,0))</f>
        <v>1</v>
      </c>
      <c r="L4178" s="3">
        <f>INDEX(products!$A$1:$G$5001,MATCH(orders!$D4178,products!$A$1:$A$5001,0),MATCH(L$1,products!$A$1:$G$1,0))</f>
        <v>1.249366666666667</v>
      </c>
      <c r="M4178" s="3">
        <f t="shared" si="65"/>
        <v>1.249366666666667</v>
      </c>
      <c r="N4178" t="str">
        <f>_xlfn.XLOOKUP(Orders[[#This Row],[Customer ID]],customers!$A$1:$A$4972,customers!$I$1:$I$4972,,0)</f>
        <v>No</v>
      </c>
    </row>
    <row r="4179" spans="1:14" x14ac:dyDescent="0.25">
      <c r="A4179" t="s">
        <v>19065</v>
      </c>
      <c r="B4179" s="2">
        <v>45296</v>
      </c>
      <c r="C4179" t="s">
        <v>19066</v>
      </c>
      <c r="D4179" t="s">
        <v>19067</v>
      </c>
      <c r="E4179">
        <v>3</v>
      </c>
      <c r="F4179" t="str">
        <f>_xlfn.XLOOKUP(C4179,customers!$A$1:$A$4972,customers!B$1:B$4972,,0)</f>
        <v>Anne Luna</v>
      </c>
      <c r="H4179" t="str">
        <f>_xlfn.XLOOKUP(C4179,customers!$A$1:$A$4972,customers!$G$1:$G$4972,,0)</f>
        <v>Germany</v>
      </c>
      <c r="I4179" t="str">
        <f>INDEX(products!$A$1:$G$5001,MATCH(orders!$D4179,products!$A$1:$A$5001,0),MATCH(I$1,products!$A$1:$G$1,0))</f>
        <v>Investments</v>
      </c>
      <c r="J4179" t="str">
        <f>INDEX(products!$A$1:$G$5001,MATCH(orders!$D4179,products!$A$1:$A$5001,0),MATCH(J$1,products!$A$1:$G$1,0))</f>
        <v>Premium</v>
      </c>
      <c r="K4179">
        <f>INDEX(products!$A$1:$G$5001,MATCH(orders!$D4179,products!$A$1:$A$5001,0),MATCH(K$1,products!$A$1:$G$1,0))</f>
        <v>5</v>
      </c>
      <c r="L4179" s="3">
        <f>INDEX(products!$A$1:$G$5001,MATCH(orders!$D4179,products!$A$1:$A$5001,0),MATCH(L$1,products!$A$1:$G$1,0))</f>
        <v>7.3957000000000006</v>
      </c>
      <c r="M4179" s="3">
        <f t="shared" si="65"/>
        <v>22.187100000000001</v>
      </c>
      <c r="N4179" t="str">
        <f>_xlfn.XLOOKUP(Orders[[#This Row],[Customer ID]],customers!$A$1:$A$4972,customers!$I$1:$I$4972,,0)</f>
        <v>No</v>
      </c>
    </row>
    <row r="4180" spans="1:14" x14ac:dyDescent="0.25">
      <c r="A4180" t="s">
        <v>19069</v>
      </c>
      <c r="B4180" s="2">
        <v>45297</v>
      </c>
      <c r="C4180" t="s">
        <v>19070</v>
      </c>
      <c r="D4180" t="s">
        <v>19071</v>
      </c>
      <c r="E4180">
        <v>2</v>
      </c>
      <c r="F4180" t="str">
        <f>_xlfn.XLOOKUP(C4180,customers!$A$1:$A$4972,customers!B$1:B$4972,,0)</f>
        <v>Melissa Mclean</v>
      </c>
      <c r="H4180" t="str">
        <f>_xlfn.XLOOKUP(C4180,customers!$A$1:$A$4972,customers!$G$1:$G$4972,,0)</f>
        <v>United States</v>
      </c>
      <c r="I4180" t="str">
        <f>INDEX(products!$A$1:$G$5001,MATCH(orders!$D4180,products!$A$1:$A$5001,0),MATCH(I$1,products!$A$1:$G$1,0))</f>
        <v>Loans</v>
      </c>
      <c r="J4180" t="str">
        <f>INDEX(products!$A$1:$G$5001,MATCH(orders!$D4180,products!$A$1:$A$5001,0),MATCH(J$1,products!$A$1:$G$1,0))</f>
        <v>VIP</v>
      </c>
      <c r="K4180">
        <f>INDEX(products!$A$1:$G$5001,MATCH(orders!$D4180,products!$A$1:$A$5001,0),MATCH(K$1,products!$A$1:$G$1,0))</f>
        <v>3</v>
      </c>
      <c r="L4180" s="3">
        <f>INDEX(products!$A$1:$G$5001,MATCH(orders!$D4180,products!$A$1:$A$5001,0),MATCH(L$1,products!$A$1:$G$1,0))</f>
        <v>2.980833333333333</v>
      </c>
      <c r="M4180" s="3">
        <f t="shared" si="65"/>
        <v>5.961666666666666</v>
      </c>
      <c r="N4180" t="str">
        <f>_xlfn.XLOOKUP(Orders[[#This Row],[Customer ID]],customers!$A$1:$A$4972,customers!$I$1:$I$4972,,0)</f>
        <v>No</v>
      </c>
    </row>
    <row r="4181" spans="1:14" x14ac:dyDescent="0.25">
      <c r="A4181" t="s">
        <v>19073</v>
      </c>
      <c r="B4181" s="2">
        <v>45297</v>
      </c>
      <c r="C4181" t="s">
        <v>19074</v>
      </c>
      <c r="D4181" t="s">
        <v>19075</v>
      </c>
      <c r="E4181">
        <v>3</v>
      </c>
      <c r="F4181" t="str">
        <f>_xlfn.XLOOKUP(C4181,customers!$A$1:$A$4972,customers!B$1:B$4972,,0)</f>
        <v>Lucas Jones</v>
      </c>
      <c r="H4181" t="str">
        <f>_xlfn.XLOOKUP(C4181,customers!$A$1:$A$4972,customers!$G$1:$G$4972,,0)</f>
        <v>United States</v>
      </c>
      <c r="I4181" t="str">
        <f>INDEX(products!$A$1:$G$5001,MATCH(orders!$D4181,products!$A$1:$A$5001,0),MATCH(I$1,products!$A$1:$G$1,0))</f>
        <v>Loans</v>
      </c>
      <c r="J4181" t="str">
        <f>INDEX(products!$A$1:$G$5001,MATCH(orders!$D4181,products!$A$1:$A$5001,0),MATCH(J$1,products!$A$1:$G$1,0))</f>
        <v>Premium</v>
      </c>
      <c r="K4181">
        <f>INDEX(products!$A$1:$G$5001,MATCH(orders!$D4181,products!$A$1:$A$5001,0),MATCH(K$1,products!$A$1:$G$1,0))</f>
        <v>5</v>
      </c>
      <c r="L4181" s="3">
        <f>INDEX(products!$A$1:$G$5001,MATCH(orders!$D4181,products!$A$1:$A$5001,0),MATCH(L$1,products!$A$1:$G$1,0))</f>
        <v>4.8620666666666672</v>
      </c>
      <c r="M4181" s="3">
        <f t="shared" si="65"/>
        <v>14.586200000000002</v>
      </c>
      <c r="N4181" t="str">
        <f>_xlfn.XLOOKUP(Orders[[#This Row],[Customer ID]],customers!$A$1:$A$4972,customers!$I$1:$I$4972,,0)</f>
        <v>No</v>
      </c>
    </row>
    <row r="4182" spans="1:14" x14ac:dyDescent="0.25">
      <c r="A4182" t="s">
        <v>19077</v>
      </c>
      <c r="B4182" s="2">
        <v>45298</v>
      </c>
      <c r="C4182" t="s">
        <v>19078</v>
      </c>
      <c r="D4182" t="s">
        <v>19079</v>
      </c>
      <c r="E4182">
        <v>3</v>
      </c>
      <c r="F4182" t="str">
        <f>_xlfn.XLOOKUP(C4182,customers!$A$1:$A$4972,customers!B$1:B$4972,,0)</f>
        <v>Sydney Campbell</v>
      </c>
      <c r="H4182" t="str">
        <f>_xlfn.XLOOKUP(C4182,customers!$A$1:$A$4972,customers!$G$1:$G$4972,,0)</f>
        <v>Japan</v>
      </c>
      <c r="I4182" t="str">
        <f>INDEX(products!$A$1:$G$5001,MATCH(orders!$D4182,products!$A$1:$A$5001,0),MATCH(I$1,products!$A$1:$G$1,0))</f>
        <v>Loans</v>
      </c>
      <c r="J4182" t="str">
        <f>INDEX(products!$A$1:$G$5001,MATCH(orders!$D4182,products!$A$1:$A$5001,0),MATCH(J$1,products!$A$1:$G$1,0))</f>
        <v>Premium</v>
      </c>
      <c r="K4182">
        <f>INDEX(products!$A$1:$G$5001,MATCH(orders!$D4182,products!$A$1:$A$5001,0),MATCH(K$1,products!$A$1:$G$1,0))</f>
        <v>5</v>
      </c>
      <c r="L4182" s="3">
        <f>INDEX(products!$A$1:$G$5001,MATCH(orders!$D4182,products!$A$1:$A$5001,0),MATCH(L$1,products!$A$1:$G$1,0))</f>
        <v>5.3468666666666671</v>
      </c>
      <c r="M4182" s="3">
        <f t="shared" si="65"/>
        <v>16.040600000000001</v>
      </c>
      <c r="N4182" t="str">
        <f>_xlfn.XLOOKUP(Orders[[#This Row],[Customer ID]],customers!$A$1:$A$4972,customers!$I$1:$I$4972,,0)</f>
        <v>No</v>
      </c>
    </row>
    <row r="4183" spans="1:14" x14ac:dyDescent="0.25">
      <c r="A4183" t="s">
        <v>19081</v>
      </c>
      <c r="B4183" s="2">
        <v>45298</v>
      </c>
      <c r="C4183" t="s">
        <v>19082</v>
      </c>
      <c r="D4183" t="s">
        <v>19083</v>
      </c>
      <c r="E4183">
        <v>1</v>
      </c>
      <c r="F4183" t="str">
        <f>_xlfn.XLOOKUP(C4183,customers!$A$1:$A$4972,customers!B$1:B$4972,,0)</f>
        <v>Nicole Perry</v>
      </c>
      <c r="H4183" t="str">
        <f>_xlfn.XLOOKUP(C4183,customers!$A$1:$A$4972,customers!$G$1:$G$4972,,0)</f>
        <v>Brazil</v>
      </c>
      <c r="I4183" t="str">
        <f>INDEX(products!$A$1:$G$5001,MATCH(orders!$D4183,products!$A$1:$A$5001,0),MATCH(I$1,products!$A$1:$G$1,0))</f>
        <v>Money Transfers</v>
      </c>
      <c r="J4183" t="str">
        <f>INDEX(products!$A$1:$G$5001,MATCH(orders!$D4183,products!$A$1:$A$5001,0),MATCH(J$1,products!$A$1:$G$1,0))</f>
        <v>VIP</v>
      </c>
      <c r="K4183">
        <f>INDEX(products!$A$1:$G$5001,MATCH(orders!$D4183,products!$A$1:$A$5001,0),MATCH(K$1,products!$A$1:$G$1,0))</f>
        <v>1</v>
      </c>
      <c r="L4183" s="3">
        <f>INDEX(products!$A$1:$G$5001,MATCH(orders!$D4183,products!$A$1:$A$5001,0),MATCH(L$1,products!$A$1:$G$1,0))</f>
        <v>1.3391666666666671</v>
      </c>
      <c r="M4183" s="3">
        <f t="shared" si="65"/>
        <v>1.3391666666666671</v>
      </c>
      <c r="N4183" t="str">
        <f>_xlfn.XLOOKUP(Orders[[#This Row],[Customer ID]],customers!$A$1:$A$4972,customers!$I$1:$I$4972,,0)</f>
        <v>No</v>
      </c>
    </row>
    <row r="4184" spans="1:14" x14ac:dyDescent="0.25">
      <c r="A4184" t="s">
        <v>19085</v>
      </c>
      <c r="B4184" s="2">
        <v>45298</v>
      </c>
      <c r="C4184" t="s">
        <v>19086</v>
      </c>
      <c r="D4184" t="s">
        <v>19087</v>
      </c>
      <c r="E4184">
        <v>3</v>
      </c>
      <c r="F4184" t="str">
        <f>_xlfn.XLOOKUP(C4184,customers!$A$1:$A$4972,customers!B$1:B$4972,,0)</f>
        <v>Miranda Schmidt</v>
      </c>
      <c r="H4184" t="str">
        <f>_xlfn.XLOOKUP(C4184,customers!$A$1:$A$4972,customers!$G$1:$G$4972,,0)</f>
        <v>United States</v>
      </c>
      <c r="I4184" t="str">
        <f>INDEX(products!$A$1:$G$5001,MATCH(orders!$D4184,products!$A$1:$A$5001,0),MATCH(I$1,products!$A$1:$G$1,0))</f>
        <v>Money Transfers</v>
      </c>
      <c r="J4184" t="str">
        <f>INDEX(products!$A$1:$G$5001,MATCH(orders!$D4184,products!$A$1:$A$5001,0),MATCH(J$1,products!$A$1:$G$1,0))</f>
        <v>VIP</v>
      </c>
      <c r="K4184">
        <f>INDEX(products!$A$1:$G$5001,MATCH(orders!$D4184,products!$A$1:$A$5001,0),MATCH(K$1,products!$A$1:$G$1,0))</f>
        <v>5</v>
      </c>
      <c r="L4184" s="3">
        <f>INDEX(products!$A$1:$G$5001,MATCH(orders!$D4184,products!$A$1:$A$5001,0),MATCH(L$1,products!$A$1:$G$1,0))</f>
        <v>6.7443</v>
      </c>
      <c r="M4184" s="3">
        <f t="shared" si="65"/>
        <v>20.232900000000001</v>
      </c>
      <c r="N4184" t="str">
        <f>_xlfn.XLOOKUP(Orders[[#This Row],[Customer ID]],customers!$A$1:$A$4972,customers!$I$1:$I$4972,,0)</f>
        <v>No</v>
      </c>
    </row>
    <row r="4185" spans="1:14" x14ac:dyDescent="0.25">
      <c r="A4185" t="s">
        <v>19089</v>
      </c>
      <c r="B4185" s="2">
        <v>45299</v>
      </c>
      <c r="C4185" t="s">
        <v>19090</v>
      </c>
      <c r="D4185" t="s">
        <v>19091</v>
      </c>
      <c r="E4185">
        <v>3</v>
      </c>
      <c r="F4185" t="str">
        <f>_xlfn.XLOOKUP(C4185,customers!$A$1:$A$4972,customers!B$1:B$4972,,0)</f>
        <v>Chris Black</v>
      </c>
      <c r="H4185" t="str">
        <f>_xlfn.XLOOKUP(C4185,customers!$A$1:$A$4972,customers!$G$1:$G$4972,,0)</f>
        <v>Japan</v>
      </c>
      <c r="I4185" t="str">
        <f>INDEX(products!$A$1:$G$5001,MATCH(orders!$D4185,products!$A$1:$A$5001,0),MATCH(I$1,products!$A$1:$G$1,0))</f>
        <v>Investments</v>
      </c>
      <c r="J4185" t="str">
        <f>INDEX(products!$A$1:$G$5001,MATCH(orders!$D4185,products!$A$1:$A$5001,0),MATCH(J$1,products!$A$1:$G$1,0))</f>
        <v>Standard</v>
      </c>
      <c r="K4185">
        <f>INDEX(products!$A$1:$G$5001,MATCH(orders!$D4185,products!$A$1:$A$5001,0),MATCH(K$1,products!$A$1:$G$1,0))</f>
        <v>5</v>
      </c>
      <c r="L4185" s="3">
        <f>INDEX(products!$A$1:$G$5001,MATCH(orders!$D4185,products!$A$1:$A$5001,0),MATCH(L$1,products!$A$1:$G$1,0))</f>
        <v>4.909533333333334</v>
      </c>
      <c r="M4185" s="3">
        <f t="shared" si="65"/>
        <v>14.728600000000002</v>
      </c>
      <c r="N4185" t="str">
        <f>_xlfn.XLOOKUP(Orders[[#This Row],[Customer ID]],customers!$A$1:$A$4972,customers!$I$1:$I$4972,,0)</f>
        <v>No</v>
      </c>
    </row>
    <row r="4186" spans="1:14" x14ac:dyDescent="0.25">
      <c r="A4186" t="s">
        <v>19093</v>
      </c>
      <c r="B4186" s="2">
        <v>45299</v>
      </c>
      <c r="C4186" t="s">
        <v>19094</v>
      </c>
      <c r="D4186" t="s">
        <v>19095</v>
      </c>
      <c r="E4186">
        <v>4</v>
      </c>
      <c r="F4186" t="str">
        <f>_xlfn.XLOOKUP(C4186,customers!$A$1:$A$4972,customers!B$1:B$4972,,0)</f>
        <v>Nicholas Brown</v>
      </c>
      <c r="H4186" t="str">
        <f>_xlfn.XLOOKUP(C4186,customers!$A$1:$A$4972,customers!$G$1:$G$4972,,0)</f>
        <v>South Africa</v>
      </c>
      <c r="I4186" t="str">
        <f>INDEX(products!$A$1:$G$5001,MATCH(orders!$D4186,products!$A$1:$A$5001,0),MATCH(I$1,products!$A$1:$G$1,0))</f>
        <v>Money Transfers</v>
      </c>
      <c r="J4186" t="str">
        <f>INDEX(products!$A$1:$G$5001,MATCH(orders!$D4186,products!$A$1:$A$5001,0),MATCH(J$1,products!$A$1:$G$1,0))</f>
        <v>Standard</v>
      </c>
      <c r="K4186">
        <f>INDEX(products!$A$1:$G$5001,MATCH(orders!$D4186,products!$A$1:$A$5001,0),MATCH(K$1,products!$A$1:$G$1,0))</f>
        <v>10</v>
      </c>
      <c r="L4186" s="3">
        <f>INDEX(products!$A$1:$G$5001,MATCH(orders!$D4186,products!$A$1:$A$5001,0),MATCH(L$1,products!$A$1:$G$1,0))</f>
        <v>7.9987666666666666</v>
      </c>
      <c r="M4186" s="3">
        <f t="shared" si="65"/>
        <v>31.995066666666666</v>
      </c>
      <c r="N4186" t="str">
        <f>_xlfn.XLOOKUP(Orders[[#This Row],[Customer ID]],customers!$A$1:$A$4972,customers!$I$1:$I$4972,,0)</f>
        <v>No</v>
      </c>
    </row>
    <row r="4187" spans="1:14" x14ac:dyDescent="0.25">
      <c r="A4187" t="s">
        <v>19097</v>
      </c>
      <c r="B4187" s="2">
        <v>45300</v>
      </c>
      <c r="C4187" t="s">
        <v>19098</v>
      </c>
      <c r="D4187" t="s">
        <v>19099</v>
      </c>
      <c r="E4187">
        <v>4</v>
      </c>
      <c r="F4187" t="str">
        <f>_xlfn.XLOOKUP(C4187,customers!$A$1:$A$4972,customers!B$1:B$4972,,0)</f>
        <v>Christine Gray</v>
      </c>
      <c r="H4187" t="str">
        <f>_xlfn.XLOOKUP(C4187,customers!$A$1:$A$4972,customers!$G$1:$G$4972,,0)</f>
        <v>Japan</v>
      </c>
      <c r="I4187" t="str">
        <f>INDEX(products!$A$1:$G$5001,MATCH(orders!$D4187,products!$A$1:$A$5001,0),MATCH(I$1,products!$A$1:$G$1,0))</f>
        <v>Money Transfers</v>
      </c>
      <c r="J4187" t="str">
        <f>INDEX(products!$A$1:$G$5001,MATCH(orders!$D4187,products!$A$1:$A$5001,0),MATCH(J$1,products!$A$1:$G$1,0))</f>
        <v>Premium</v>
      </c>
      <c r="K4187">
        <f>INDEX(products!$A$1:$G$5001,MATCH(orders!$D4187,products!$A$1:$A$5001,0),MATCH(K$1,products!$A$1:$G$1,0))</f>
        <v>10</v>
      </c>
      <c r="L4187" s="3">
        <f>INDEX(products!$A$1:$G$5001,MATCH(orders!$D4187,products!$A$1:$A$5001,0),MATCH(L$1,products!$A$1:$G$1,0))</f>
        <v>12.99063333333334</v>
      </c>
      <c r="M4187" s="3">
        <f t="shared" si="65"/>
        <v>51.962533333333361</v>
      </c>
      <c r="N4187" t="str">
        <f>_xlfn.XLOOKUP(Orders[[#This Row],[Customer ID]],customers!$A$1:$A$4972,customers!$I$1:$I$4972,,0)</f>
        <v>No</v>
      </c>
    </row>
    <row r="4188" spans="1:14" x14ac:dyDescent="0.25">
      <c r="A4188" t="s">
        <v>19101</v>
      </c>
      <c r="B4188" s="2">
        <v>45300</v>
      </c>
      <c r="C4188" t="s">
        <v>19102</v>
      </c>
      <c r="D4188" t="s">
        <v>19103</v>
      </c>
      <c r="E4188">
        <v>2</v>
      </c>
      <c r="F4188" t="str">
        <f>_xlfn.XLOOKUP(C4188,customers!$A$1:$A$4972,customers!B$1:B$4972,,0)</f>
        <v>Glenn Sosa</v>
      </c>
      <c r="H4188" t="str">
        <f>_xlfn.XLOOKUP(C4188,customers!$A$1:$A$4972,customers!$G$1:$G$4972,,0)</f>
        <v>Japan</v>
      </c>
      <c r="I4188" t="str">
        <f>INDEX(products!$A$1:$G$5001,MATCH(orders!$D4188,products!$A$1:$A$5001,0),MATCH(I$1,products!$A$1:$G$1,0))</f>
        <v>Credit Cards</v>
      </c>
      <c r="J4188" t="str">
        <f>INDEX(products!$A$1:$G$5001,MATCH(orders!$D4188,products!$A$1:$A$5001,0),MATCH(J$1,products!$A$1:$G$1,0))</f>
        <v>Premium</v>
      </c>
      <c r="K4188">
        <f>INDEX(products!$A$1:$G$5001,MATCH(orders!$D4188,products!$A$1:$A$5001,0),MATCH(K$1,products!$A$1:$G$1,0))</f>
        <v>3</v>
      </c>
      <c r="L4188" s="3">
        <f>INDEX(products!$A$1:$G$5001,MATCH(orders!$D4188,products!$A$1:$A$5001,0),MATCH(L$1,products!$A$1:$G$1,0))</f>
        <v>2.3849666666666671</v>
      </c>
      <c r="M4188" s="3">
        <f t="shared" si="65"/>
        <v>4.7699333333333342</v>
      </c>
      <c r="N4188" t="str">
        <f>_xlfn.XLOOKUP(Orders[[#This Row],[Customer ID]],customers!$A$1:$A$4972,customers!$I$1:$I$4972,,0)</f>
        <v>No</v>
      </c>
    </row>
    <row r="4189" spans="1:14" x14ac:dyDescent="0.25">
      <c r="A4189" t="s">
        <v>19105</v>
      </c>
      <c r="B4189" s="2">
        <v>45301</v>
      </c>
      <c r="C4189" t="s">
        <v>19106</v>
      </c>
      <c r="D4189" t="s">
        <v>19107</v>
      </c>
      <c r="E4189">
        <v>4</v>
      </c>
      <c r="F4189" t="str">
        <f>_xlfn.XLOOKUP(C4189,customers!$A$1:$A$4972,customers!B$1:B$4972,,0)</f>
        <v>Matthew Hicks</v>
      </c>
      <c r="H4189" t="str">
        <f>_xlfn.XLOOKUP(C4189,customers!$A$1:$A$4972,customers!$G$1:$G$4972,,0)</f>
        <v>Japan</v>
      </c>
      <c r="I4189" t="str">
        <f>INDEX(products!$A$1:$G$5001,MATCH(orders!$D4189,products!$A$1:$A$5001,0),MATCH(I$1,products!$A$1:$G$1,0))</f>
        <v>Money Transfers</v>
      </c>
      <c r="J4189" t="str">
        <f>INDEX(products!$A$1:$G$5001,MATCH(orders!$D4189,products!$A$1:$A$5001,0),MATCH(J$1,products!$A$1:$G$1,0))</f>
        <v>Standard</v>
      </c>
      <c r="K4189">
        <f>INDEX(products!$A$1:$G$5001,MATCH(orders!$D4189,products!$A$1:$A$5001,0),MATCH(K$1,products!$A$1:$G$1,0))</f>
        <v>10</v>
      </c>
      <c r="L4189" s="3">
        <f>INDEX(products!$A$1:$G$5001,MATCH(orders!$D4189,products!$A$1:$A$5001,0),MATCH(L$1,products!$A$1:$G$1,0))</f>
        <v>12.451599999999999</v>
      </c>
      <c r="M4189" s="3">
        <f t="shared" si="65"/>
        <v>49.806399999999996</v>
      </c>
      <c r="N4189" t="str">
        <f>_xlfn.XLOOKUP(Orders[[#This Row],[Customer ID]],customers!$A$1:$A$4972,customers!$I$1:$I$4972,,0)</f>
        <v>No</v>
      </c>
    </row>
    <row r="4190" spans="1:14" x14ac:dyDescent="0.25">
      <c r="A4190" t="s">
        <v>19109</v>
      </c>
      <c r="B4190" s="2">
        <v>45301</v>
      </c>
      <c r="C4190" t="s">
        <v>19110</v>
      </c>
      <c r="D4190" t="s">
        <v>19111</v>
      </c>
      <c r="E4190">
        <v>4</v>
      </c>
      <c r="F4190" t="str">
        <f>_xlfn.XLOOKUP(C4190,customers!$A$1:$A$4972,customers!B$1:B$4972,,0)</f>
        <v>Karl Hays</v>
      </c>
      <c r="H4190" t="str">
        <f>_xlfn.XLOOKUP(C4190,customers!$A$1:$A$4972,customers!$G$1:$G$4972,,0)</f>
        <v>Germany</v>
      </c>
      <c r="I4190" t="str">
        <f>INDEX(products!$A$1:$G$5001,MATCH(orders!$D4190,products!$A$1:$A$5001,0),MATCH(I$1,products!$A$1:$G$1,0))</f>
        <v>Credit Cards</v>
      </c>
      <c r="J4190" t="str">
        <f>INDEX(products!$A$1:$G$5001,MATCH(orders!$D4190,products!$A$1:$A$5001,0),MATCH(J$1,products!$A$1:$G$1,0))</f>
        <v>Standard</v>
      </c>
      <c r="K4190">
        <f>INDEX(products!$A$1:$G$5001,MATCH(orders!$D4190,products!$A$1:$A$5001,0),MATCH(K$1,products!$A$1:$G$1,0))</f>
        <v>10</v>
      </c>
      <c r="L4190" s="3">
        <f>INDEX(products!$A$1:$G$5001,MATCH(orders!$D4190,products!$A$1:$A$5001,0),MATCH(L$1,products!$A$1:$G$1,0))</f>
        <v>13.600899999999999</v>
      </c>
      <c r="M4190" s="3">
        <f t="shared" si="65"/>
        <v>54.403599999999997</v>
      </c>
      <c r="N4190" t="str">
        <f>_xlfn.XLOOKUP(Orders[[#This Row],[Customer ID]],customers!$A$1:$A$4972,customers!$I$1:$I$4972,,0)</f>
        <v>Yes</v>
      </c>
    </row>
    <row r="4191" spans="1:14" x14ac:dyDescent="0.25">
      <c r="A4191" t="s">
        <v>19113</v>
      </c>
      <c r="B4191" s="2">
        <v>45301</v>
      </c>
      <c r="C4191" t="s">
        <v>19114</v>
      </c>
      <c r="D4191" t="s">
        <v>19115</v>
      </c>
      <c r="E4191">
        <v>4</v>
      </c>
      <c r="F4191" t="str">
        <f>_xlfn.XLOOKUP(C4191,customers!$A$1:$A$4972,customers!B$1:B$4972,,0)</f>
        <v>Kelly Bradley</v>
      </c>
      <c r="H4191" t="str">
        <f>_xlfn.XLOOKUP(C4191,customers!$A$1:$A$4972,customers!$G$1:$G$4972,,0)</f>
        <v>Japan</v>
      </c>
      <c r="I4191" t="str">
        <f>INDEX(products!$A$1:$G$5001,MATCH(orders!$D4191,products!$A$1:$A$5001,0),MATCH(I$1,products!$A$1:$G$1,0))</f>
        <v>Money Transfers</v>
      </c>
      <c r="J4191" t="str">
        <f>INDEX(products!$A$1:$G$5001,MATCH(orders!$D4191,products!$A$1:$A$5001,0),MATCH(J$1,products!$A$1:$G$1,0))</f>
        <v>Premium</v>
      </c>
      <c r="K4191">
        <f>INDEX(products!$A$1:$G$5001,MATCH(orders!$D4191,products!$A$1:$A$5001,0),MATCH(K$1,products!$A$1:$G$1,0))</f>
        <v>10</v>
      </c>
      <c r="L4191" s="3">
        <f>INDEX(products!$A$1:$G$5001,MATCH(orders!$D4191,products!$A$1:$A$5001,0),MATCH(L$1,products!$A$1:$G$1,0))</f>
        <v>13.67276666666667</v>
      </c>
      <c r="M4191" s="3">
        <f t="shared" si="65"/>
        <v>54.691066666666678</v>
      </c>
      <c r="N4191" t="str">
        <f>_xlfn.XLOOKUP(Orders[[#This Row],[Customer ID]],customers!$A$1:$A$4972,customers!$I$1:$I$4972,,0)</f>
        <v>No</v>
      </c>
    </row>
    <row r="4192" spans="1:14" x14ac:dyDescent="0.25">
      <c r="A4192" t="s">
        <v>19117</v>
      </c>
      <c r="B4192" s="2">
        <v>45302</v>
      </c>
      <c r="C4192" t="s">
        <v>19118</v>
      </c>
      <c r="D4192" t="s">
        <v>19119</v>
      </c>
      <c r="E4192">
        <v>4</v>
      </c>
      <c r="F4192" t="str">
        <f>_xlfn.XLOOKUP(C4192,customers!$A$1:$A$4972,customers!B$1:B$4972,,0)</f>
        <v>Todd Beltran</v>
      </c>
      <c r="H4192" t="str">
        <f>_xlfn.XLOOKUP(C4192,customers!$A$1:$A$4972,customers!$G$1:$G$4972,,0)</f>
        <v>Japan</v>
      </c>
      <c r="I4192" t="str">
        <f>INDEX(products!$A$1:$G$5001,MATCH(orders!$D4192,products!$A$1:$A$5001,0),MATCH(I$1,products!$A$1:$G$1,0))</f>
        <v>Investments</v>
      </c>
      <c r="J4192" t="str">
        <f>INDEX(products!$A$1:$G$5001,MATCH(orders!$D4192,products!$A$1:$A$5001,0),MATCH(J$1,products!$A$1:$G$1,0))</f>
        <v>Standard</v>
      </c>
      <c r="K4192">
        <f>INDEX(products!$A$1:$G$5001,MATCH(orders!$D4192,products!$A$1:$A$5001,0),MATCH(K$1,products!$A$1:$G$1,0))</f>
        <v>10</v>
      </c>
      <c r="L4192" s="3">
        <f>INDEX(products!$A$1:$G$5001,MATCH(orders!$D4192,products!$A$1:$A$5001,0),MATCH(L$1,products!$A$1:$G$1,0))</f>
        <v>14.2014</v>
      </c>
      <c r="M4192" s="3">
        <f t="shared" si="65"/>
        <v>56.805599999999998</v>
      </c>
      <c r="N4192" t="str">
        <f>_xlfn.XLOOKUP(Orders[[#This Row],[Customer ID]],customers!$A$1:$A$4972,customers!$I$1:$I$4972,,0)</f>
        <v>Yes</v>
      </c>
    </row>
    <row r="4193" spans="1:14" x14ac:dyDescent="0.25">
      <c r="A4193" t="s">
        <v>19121</v>
      </c>
      <c r="B4193" s="2">
        <v>45302</v>
      </c>
      <c r="C4193" t="s">
        <v>19122</v>
      </c>
      <c r="D4193" t="s">
        <v>19123</v>
      </c>
      <c r="E4193">
        <v>1</v>
      </c>
      <c r="F4193" t="str">
        <f>_xlfn.XLOOKUP(C4193,customers!$A$1:$A$4972,customers!B$1:B$4972,,0)</f>
        <v>Beth Winters</v>
      </c>
      <c r="H4193" t="str">
        <f>_xlfn.XLOOKUP(C4193,customers!$A$1:$A$4972,customers!$G$1:$G$4972,,0)</f>
        <v>Germany</v>
      </c>
      <c r="I4193" t="str">
        <f>INDEX(products!$A$1:$G$5001,MATCH(orders!$D4193,products!$A$1:$A$5001,0),MATCH(I$1,products!$A$1:$G$1,0))</f>
        <v>Loans</v>
      </c>
      <c r="J4193" t="str">
        <f>INDEX(products!$A$1:$G$5001,MATCH(orders!$D4193,products!$A$1:$A$5001,0),MATCH(J$1,products!$A$1:$G$1,0))</f>
        <v>Premium</v>
      </c>
      <c r="K4193">
        <f>INDEX(products!$A$1:$G$5001,MATCH(orders!$D4193,products!$A$1:$A$5001,0),MATCH(K$1,products!$A$1:$G$1,0))</f>
        <v>1</v>
      </c>
      <c r="L4193" s="3">
        <f>INDEX(products!$A$1:$G$5001,MATCH(orders!$D4193,products!$A$1:$A$5001,0),MATCH(L$1,products!$A$1:$G$1,0))</f>
        <v>1.539533333333333</v>
      </c>
      <c r="M4193" s="3">
        <f t="shared" si="65"/>
        <v>1.539533333333333</v>
      </c>
      <c r="N4193" t="str">
        <f>_xlfn.XLOOKUP(Orders[[#This Row],[Customer ID]],customers!$A$1:$A$4972,customers!$I$1:$I$4972,,0)</f>
        <v>Yes</v>
      </c>
    </row>
    <row r="4194" spans="1:14" x14ac:dyDescent="0.25">
      <c r="A4194" t="s">
        <v>19125</v>
      </c>
      <c r="B4194" s="2">
        <v>45303</v>
      </c>
      <c r="C4194" t="s">
        <v>19126</v>
      </c>
      <c r="D4194" t="s">
        <v>19127</v>
      </c>
      <c r="E4194">
        <v>4</v>
      </c>
      <c r="F4194" t="str">
        <f>_xlfn.XLOOKUP(C4194,customers!$A$1:$A$4972,customers!B$1:B$4972,,0)</f>
        <v>Robert Robertson</v>
      </c>
      <c r="H4194" t="str">
        <f>_xlfn.XLOOKUP(C4194,customers!$A$1:$A$4972,customers!$G$1:$G$4972,,0)</f>
        <v>Germany</v>
      </c>
      <c r="I4194" t="str">
        <f>INDEX(products!$A$1:$G$5001,MATCH(orders!$D4194,products!$A$1:$A$5001,0),MATCH(I$1,products!$A$1:$G$1,0))</f>
        <v>Investments</v>
      </c>
      <c r="J4194" t="str">
        <f>INDEX(products!$A$1:$G$5001,MATCH(orders!$D4194,products!$A$1:$A$5001,0),MATCH(J$1,products!$A$1:$G$1,0))</f>
        <v>VIP</v>
      </c>
      <c r="K4194">
        <f>INDEX(products!$A$1:$G$5001,MATCH(orders!$D4194,products!$A$1:$A$5001,0),MATCH(K$1,products!$A$1:$G$1,0))</f>
        <v>10</v>
      </c>
      <c r="L4194" s="3">
        <f>INDEX(products!$A$1:$G$5001,MATCH(orders!$D4194,products!$A$1:$A$5001,0),MATCH(L$1,products!$A$1:$G$1,0))</f>
        <v>11.666266666666671</v>
      </c>
      <c r="M4194" s="3">
        <f t="shared" si="65"/>
        <v>46.665066666666682</v>
      </c>
      <c r="N4194" t="str">
        <f>_xlfn.XLOOKUP(Orders[[#This Row],[Customer ID]],customers!$A$1:$A$4972,customers!$I$1:$I$4972,,0)</f>
        <v>Yes</v>
      </c>
    </row>
    <row r="4195" spans="1:14" x14ac:dyDescent="0.25">
      <c r="A4195" t="s">
        <v>19129</v>
      </c>
      <c r="B4195" s="2">
        <v>45303</v>
      </c>
      <c r="C4195" t="s">
        <v>19130</v>
      </c>
      <c r="D4195" t="s">
        <v>19131</v>
      </c>
      <c r="E4195">
        <v>1</v>
      </c>
      <c r="F4195" t="str">
        <f>_xlfn.XLOOKUP(C4195,customers!$A$1:$A$4972,customers!B$1:B$4972,,0)</f>
        <v>Karen Edwards</v>
      </c>
      <c r="H4195" t="str">
        <f>_xlfn.XLOOKUP(C4195,customers!$A$1:$A$4972,customers!$G$1:$G$4972,,0)</f>
        <v>South Africa</v>
      </c>
      <c r="I4195" t="str">
        <f>INDEX(products!$A$1:$G$5001,MATCH(orders!$D4195,products!$A$1:$A$5001,0),MATCH(I$1,products!$A$1:$G$1,0))</f>
        <v>Money Transfers</v>
      </c>
      <c r="J4195" t="str">
        <f>INDEX(products!$A$1:$G$5001,MATCH(orders!$D4195,products!$A$1:$A$5001,0),MATCH(J$1,products!$A$1:$G$1,0))</f>
        <v>VIP</v>
      </c>
      <c r="K4195">
        <f>INDEX(products!$A$1:$G$5001,MATCH(orders!$D4195,products!$A$1:$A$5001,0),MATCH(K$1,products!$A$1:$G$1,0))</f>
        <v>1</v>
      </c>
      <c r="L4195" s="3">
        <f>INDEX(products!$A$1:$G$5001,MATCH(orders!$D4195,products!$A$1:$A$5001,0),MATCH(L$1,products!$A$1:$G$1,0))</f>
        <v>1.3969</v>
      </c>
      <c r="M4195" s="3">
        <f t="shared" si="65"/>
        <v>1.3969</v>
      </c>
      <c r="N4195" t="str">
        <f>_xlfn.XLOOKUP(Orders[[#This Row],[Customer ID]],customers!$A$1:$A$4972,customers!$I$1:$I$4972,,0)</f>
        <v>No</v>
      </c>
    </row>
    <row r="4196" spans="1:14" x14ac:dyDescent="0.25">
      <c r="A4196" t="s">
        <v>19133</v>
      </c>
      <c r="B4196" s="2">
        <v>45304</v>
      </c>
      <c r="C4196" t="s">
        <v>19134</v>
      </c>
      <c r="D4196" t="s">
        <v>19135</v>
      </c>
      <c r="E4196">
        <v>1</v>
      </c>
      <c r="F4196" t="str">
        <f>_xlfn.XLOOKUP(C4196,customers!$A$1:$A$4972,customers!B$1:B$4972,,0)</f>
        <v>Kathleen Castaneda</v>
      </c>
      <c r="H4196" t="str">
        <f>_xlfn.XLOOKUP(C4196,customers!$A$1:$A$4972,customers!$G$1:$G$4972,,0)</f>
        <v>Brazil</v>
      </c>
      <c r="I4196" t="str">
        <f>INDEX(products!$A$1:$G$5001,MATCH(orders!$D4196,products!$A$1:$A$5001,0),MATCH(I$1,products!$A$1:$G$1,0))</f>
        <v>Loans</v>
      </c>
      <c r="J4196" t="str">
        <f>INDEX(products!$A$1:$G$5001,MATCH(orders!$D4196,products!$A$1:$A$5001,0),MATCH(J$1,products!$A$1:$G$1,0))</f>
        <v>Standard</v>
      </c>
      <c r="K4196">
        <f>INDEX(products!$A$1:$G$5001,MATCH(orders!$D4196,products!$A$1:$A$5001,0),MATCH(K$1,products!$A$1:$G$1,0))</f>
        <v>1</v>
      </c>
      <c r="L4196" s="3">
        <f>INDEX(products!$A$1:$G$5001,MATCH(orders!$D4196,products!$A$1:$A$5001,0),MATCH(L$1,products!$A$1:$G$1,0))</f>
        <v>1.2858333333333329</v>
      </c>
      <c r="M4196" s="3">
        <f t="shared" si="65"/>
        <v>1.2858333333333329</v>
      </c>
      <c r="N4196" t="str">
        <f>_xlfn.XLOOKUP(Orders[[#This Row],[Customer ID]],customers!$A$1:$A$4972,customers!$I$1:$I$4972,,0)</f>
        <v>No</v>
      </c>
    </row>
    <row r="4197" spans="1:14" x14ac:dyDescent="0.25">
      <c r="A4197" t="s">
        <v>19137</v>
      </c>
      <c r="B4197" s="2">
        <v>45304</v>
      </c>
      <c r="C4197" t="s">
        <v>19138</v>
      </c>
      <c r="D4197" t="s">
        <v>19139</v>
      </c>
      <c r="E4197">
        <v>4</v>
      </c>
      <c r="F4197" t="str">
        <f>_xlfn.XLOOKUP(C4197,customers!$A$1:$A$4972,customers!B$1:B$4972,,0)</f>
        <v>John Merritt</v>
      </c>
      <c r="H4197" t="str">
        <f>_xlfn.XLOOKUP(C4197,customers!$A$1:$A$4972,customers!$G$1:$G$4972,,0)</f>
        <v>United States</v>
      </c>
      <c r="I4197" t="str">
        <f>INDEX(products!$A$1:$G$5001,MATCH(orders!$D4197,products!$A$1:$A$5001,0),MATCH(I$1,products!$A$1:$G$1,0))</f>
        <v>Loans</v>
      </c>
      <c r="J4197" t="str">
        <f>INDEX(products!$A$1:$G$5001,MATCH(orders!$D4197,products!$A$1:$A$5001,0),MATCH(J$1,products!$A$1:$G$1,0))</f>
        <v>VIP</v>
      </c>
      <c r="K4197">
        <f>INDEX(products!$A$1:$G$5001,MATCH(orders!$D4197,products!$A$1:$A$5001,0),MATCH(K$1,products!$A$1:$G$1,0))</f>
        <v>10</v>
      </c>
      <c r="L4197" s="3">
        <f>INDEX(products!$A$1:$G$5001,MATCH(orders!$D4197,products!$A$1:$A$5001,0),MATCH(L$1,products!$A$1:$G$1,0))</f>
        <v>8.5330666666666666</v>
      </c>
      <c r="M4197" s="3">
        <f t="shared" si="65"/>
        <v>34.132266666666666</v>
      </c>
      <c r="N4197" t="str">
        <f>_xlfn.XLOOKUP(Orders[[#This Row],[Customer ID]],customers!$A$1:$A$4972,customers!$I$1:$I$4972,,0)</f>
        <v>No</v>
      </c>
    </row>
    <row r="4198" spans="1:14" x14ac:dyDescent="0.25">
      <c r="A4198" t="s">
        <v>19141</v>
      </c>
      <c r="B4198" s="2">
        <v>45305</v>
      </c>
      <c r="C4198" t="s">
        <v>19142</v>
      </c>
      <c r="D4198" t="s">
        <v>19143</v>
      </c>
      <c r="E4198">
        <v>3</v>
      </c>
      <c r="F4198" t="str">
        <f>_xlfn.XLOOKUP(C4198,customers!$A$1:$A$4972,customers!B$1:B$4972,,0)</f>
        <v>Christopher Burton</v>
      </c>
      <c r="H4198" t="str">
        <f>_xlfn.XLOOKUP(C4198,customers!$A$1:$A$4972,customers!$G$1:$G$4972,,0)</f>
        <v>United States</v>
      </c>
      <c r="I4198" t="str">
        <f>INDEX(products!$A$1:$G$5001,MATCH(orders!$D4198,products!$A$1:$A$5001,0),MATCH(I$1,products!$A$1:$G$1,0))</f>
        <v>Loans</v>
      </c>
      <c r="J4198" t="str">
        <f>INDEX(products!$A$1:$G$5001,MATCH(orders!$D4198,products!$A$1:$A$5001,0),MATCH(J$1,products!$A$1:$G$1,0))</f>
        <v>VIP</v>
      </c>
      <c r="K4198">
        <f>INDEX(products!$A$1:$G$5001,MATCH(orders!$D4198,products!$A$1:$A$5001,0),MATCH(K$1,products!$A$1:$G$1,0))</f>
        <v>5</v>
      </c>
      <c r="L4198" s="3">
        <f>INDEX(products!$A$1:$G$5001,MATCH(orders!$D4198,products!$A$1:$A$5001,0),MATCH(L$1,products!$A$1:$G$1,0))</f>
        <v>3.4617666666666671</v>
      </c>
      <c r="M4198" s="3">
        <f t="shared" si="65"/>
        <v>10.385300000000001</v>
      </c>
      <c r="N4198" t="str">
        <f>_xlfn.XLOOKUP(Orders[[#This Row],[Customer ID]],customers!$A$1:$A$4972,customers!$I$1:$I$4972,,0)</f>
        <v>No</v>
      </c>
    </row>
    <row r="4199" spans="1:14" x14ac:dyDescent="0.25">
      <c r="A4199" t="s">
        <v>19145</v>
      </c>
      <c r="B4199" s="2">
        <v>45305</v>
      </c>
      <c r="C4199" t="s">
        <v>19146</v>
      </c>
      <c r="D4199" t="s">
        <v>19147</v>
      </c>
      <c r="E4199">
        <v>1</v>
      </c>
      <c r="F4199" t="str">
        <f>_xlfn.XLOOKUP(C4199,customers!$A$1:$A$4972,customers!B$1:B$4972,,0)</f>
        <v>Henry Jacobson</v>
      </c>
      <c r="H4199" t="str">
        <f>_xlfn.XLOOKUP(C4199,customers!$A$1:$A$4972,customers!$G$1:$G$4972,,0)</f>
        <v>Japan</v>
      </c>
      <c r="I4199" t="str">
        <f>INDEX(products!$A$1:$G$5001,MATCH(orders!$D4199,products!$A$1:$A$5001,0),MATCH(I$1,products!$A$1:$G$1,0))</f>
        <v>Credit Cards</v>
      </c>
      <c r="J4199" t="str">
        <f>INDEX(products!$A$1:$G$5001,MATCH(orders!$D4199,products!$A$1:$A$5001,0),MATCH(J$1,products!$A$1:$G$1,0))</f>
        <v>VIP</v>
      </c>
      <c r="K4199">
        <f>INDEX(products!$A$1:$G$5001,MATCH(orders!$D4199,products!$A$1:$A$5001,0),MATCH(K$1,products!$A$1:$G$1,0))</f>
        <v>1</v>
      </c>
      <c r="L4199" s="3">
        <f>INDEX(products!$A$1:$G$5001,MATCH(orders!$D4199,products!$A$1:$A$5001,0),MATCH(L$1,products!$A$1:$G$1,0))</f>
        <v>0.95120000000000005</v>
      </c>
      <c r="M4199" s="3">
        <f t="shared" si="65"/>
        <v>0.95120000000000005</v>
      </c>
      <c r="N4199" t="str">
        <f>_xlfn.XLOOKUP(Orders[[#This Row],[Customer ID]],customers!$A$1:$A$4972,customers!$I$1:$I$4972,,0)</f>
        <v>Yes</v>
      </c>
    </row>
    <row r="4200" spans="1:14" x14ac:dyDescent="0.25">
      <c r="A4200" t="s">
        <v>19149</v>
      </c>
      <c r="B4200" s="2">
        <v>45305</v>
      </c>
      <c r="C4200" t="s">
        <v>19150</v>
      </c>
      <c r="D4200" t="s">
        <v>19151</v>
      </c>
      <c r="E4200">
        <v>3</v>
      </c>
      <c r="F4200" t="str">
        <f>_xlfn.XLOOKUP(C4200,customers!$A$1:$A$4972,customers!B$1:B$4972,,0)</f>
        <v>Erika Munoz</v>
      </c>
      <c r="H4200" t="str">
        <f>_xlfn.XLOOKUP(C4200,customers!$A$1:$A$4972,customers!$G$1:$G$4972,,0)</f>
        <v>South Africa</v>
      </c>
      <c r="I4200" t="str">
        <f>INDEX(products!$A$1:$G$5001,MATCH(orders!$D4200,products!$A$1:$A$5001,0),MATCH(I$1,products!$A$1:$G$1,0))</f>
        <v>Investments</v>
      </c>
      <c r="J4200" t="str">
        <f>INDEX(products!$A$1:$G$5001,MATCH(orders!$D4200,products!$A$1:$A$5001,0),MATCH(J$1,products!$A$1:$G$1,0))</f>
        <v>VIP</v>
      </c>
      <c r="K4200">
        <f>INDEX(products!$A$1:$G$5001,MATCH(orders!$D4200,products!$A$1:$A$5001,0),MATCH(K$1,products!$A$1:$G$1,0))</f>
        <v>5</v>
      </c>
      <c r="L4200" s="3">
        <f>INDEX(products!$A$1:$G$5001,MATCH(orders!$D4200,products!$A$1:$A$5001,0),MATCH(L$1,products!$A$1:$G$1,0))</f>
        <v>5.5484999999999998</v>
      </c>
      <c r="M4200" s="3">
        <f t="shared" si="65"/>
        <v>16.645499999999998</v>
      </c>
      <c r="N4200" t="str">
        <f>_xlfn.XLOOKUP(Orders[[#This Row],[Customer ID]],customers!$A$1:$A$4972,customers!$I$1:$I$4972,,0)</f>
        <v>Yes</v>
      </c>
    </row>
    <row r="4201" spans="1:14" x14ac:dyDescent="0.25">
      <c r="A4201" t="s">
        <v>19153</v>
      </c>
      <c r="B4201" s="2">
        <v>45306</v>
      </c>
      <c r="C4201" t="s">
        <v>19154</v>
      </c>
      <c r="D4201" t="s">
        <v>19155</v>
      </c>
      <c r="E4201">
        <v>3</v>
      </c>
      <c r="F4201" t="str">
        <f>_xlfn.XLOOKUP(C4201,customers!$A$1:$A$4972,customers!B$1:B$4972,,0)</f>
        <v>Leslie Brooks</v>
      </c>
      <c r="H4201" t="str">
        <f>_xlfn.XLOOKUP(C4201,customers!$A$1:$A$4972,customers!$G$1:$G$4972,,0)</f>
        <v>Japan</v>
      </c>
      <c r="I4201" t="str">
        <f>INDEX(products!$A$1:$G$5001,MATCH(orders!$D4201,products!$A$1:$A$5001,0),MATCH(I$1,products!$A$1:$G$1,0))</f>
        <v>Credit Cards</v>
      </c>
      <c r="J4201" t="str">
        <f>INDEX(products!$A$1:$G$5001,MATCH(orders!$D4201,products!$A$1:$A$5001,0),MATCH(J$1,products!$A$1:$G$1,0))</f>
        <v>Premium</v>
      </c>
      <c r="K4201">
        <f>INDEX(products!$A$1:$G$5001,MATCH(orders!$D4201,products!$A$1:$A$5001,0),MATCH(K$1,products!$A$1:$G$1,0))</f>
        <v>5</v>
      </c>
      <c r="L4201" s="3">
        <f>INDEX(products!$A$1:$G$5001,MATCH(orders!$D4201,products!$A$1:$A$5001,0),MATCH(L$1,products!$A$1:$G$1,0))</f>
        <v>6.4188666666666663</v>
      </c>
      <c r="M4201" s="3">
        <f t="shared" si="65"/>
        <v>19.256599999999999</v>
      </c>
      <c r="N4201" t="str">
        <f>_xlfn.XLOOKUP(Orders[[#This Row],[Customer ID]],customers!$A$1:$A$4972,customers!$I$1:$I$4972,,0)</f>
        <v>No</v>
      </c>
    </row>
    <row r="4202" spans="1:14" x14ac:dyDescent="0.25">
      <c r="A4202" t="s">
        <v>19157</v>
      </c>
      <c r="B4202" s="2">
        <v>45306</v>
      </c>
      <c r="C4202" t="s">
        <v>19158</v>
      </c>
      <c r="D4202" t="s">
        <v>19159</v>
      </c>
      <c r="E4202">
        <v>4</v>
      </c>
      <c r="F4202" t="str">
        <f>_xlfn.XLOOKUP(C4202,customers!$A$1:$A$4972,customers!B$1:B$4972,,0)</f>
        <v>Christopher Avila</v>
      </c>
      <c r="H4202" t="str">
        <f>_xlfn.XLOOKUP(C4202,customers!$A$1:$A$4972,customers!$G$1:$G$4972,,0)</f>
        <v>United States</v>
      </c>
      <c r="I4202" t="str">
        <f>INDEX(products!$A$1:$G$5001,MATCH(orders!$D4202,products!$A$1:$A$5001,0),MATCH(I$1,products!$A$1:$G$1,0))</f>
        <v>Loans</v>
      </c>
      <c r="J4202" t="str">
        <f>INDEX(products!$A$1:$G$5001,MATCH(orders!$D4202,products!$A$1:$A$5001,0),MATCH(J$1,products!$A$1:$G$1,0))</f>
        <v>Premium</v>
      </c>
      <c r="K4202">
        <f>INDEX(products!$A$1:$G$5001,MATCH(orders!$D4202,products!$A$1:$A$5001,0),MATCH(K$1,products!$A$1:$G$1,0))</f>
        <v>10</v>
      </c>
      <c r="L4202" s="3">
        <f>INDEX(products!$A$1:$G$5001,MATCH(orders!$D4202,products!$A$1:$A$5001,0),MATCH(L$1,products!$A$1:$G$1,0))</f>
        <v>15.166266666666671</v>
      </c>
      <c r="M4202" s="3">
        <f t="shared" si="65"/>
        <v>60.665066666666682</v>
      </c>
      <c r="N4202" t="str">
        <f>_xlfn.XLOOKUP(Orders[[#This Row],[Customer ID]],customers!$A$1:$A$4972,customers!$I$1:$I$4972,,0)</f>
        <v>No</v>
      </c>
    </row>
    <row r="4203" spans="1:14" x14ac:dyDescent="0.25">
      <c r="A4203" t="s">
        <v>19161</v>
      </c>
      <c r="B4203" s="2">
        <v>45307</v>
      </c>
      <c r="C4203" t="s">
        <v>19162</v>
      </c>
      <c r="D4203" t="s">
        <v>19163</v>
      </c>
      <c r="E4203">
        <v>2</v>
      </c>
      <c r="F4203" t="str">
        <f>_xlfn.XLOOKUP(C4203,customers!$A$1:$A$4972,customers!B$1:B$4972,,0)</f>
        <v>Elizabeth Perez</v>
      </c>
      <c r="H4203" t="str">
        <f>_xlfn.XLOOKUP(C4203,customers!$A$1:$A$4972,customers!$G$1:$G$4972,,0)</f>
        <v>Germany</v>
      </c>
      <c r="I4203" t="str">
        <f>INDEX(products!$A$1:$G$5001,MATCH(orders!$D4203,products!$A$1:$A$5001,0),MATCH(I$1,products!$A$1:$G$1,0))</f>
        <v>Investments</v>
      </c>
      <c r="J4203" t="str">
        <f>INDEX(products!$A$1:$G$5001,MATCH(orders!$D4203,products!$A$1:$A$5001,0),MATCH(J$1,products!$A$1:$G$1,0))</f>
        <v>Standard</v>
      </c>
      <c r="K4203">
        <f>INDEX(products!$A$1:$G$5001,MATCH(orders!$D4203,products!$A$1:$A$5001,0),MATCH(K$1,products!$A$1:$G$1,0))</f>
        <v>3</v>
      </c>
      <c r="L4203" s="3">
        <f>INDEX(products!$A$1:$G$5001,MATCH(orders!$D4203,products!$A$1:$A$5001,0),MATCH(L$1,products!$A$1:$G$1,0))</f>
        <v>2.5887333333333329</v>
      </c>
      <c r="M4203" s="3">
        <f t="shared" si="65"/>
        <v>5.1774666666666658</v>
      </c>
      <c r="N4203" t="str">
        <f>_xlfn.XLOOKUP(Orders[[#This Row],[Customer ID]],customers!$A$1:$A$4972,customers!$I$1:$I$4972,,0)</f>
        <v>No</v>
      </c>
    </row>
    <row r="4204" spans="1:14" x14ac:dyDescent="0.25">
      <c r="A4204" t="s">
        <v>19165</v>
      </c>
      <c r="B4204" s="2">
        <v>45307</v>
      </c>
      <c r="C4204" t="s">
        <v>19166</v>
      </c>
      <c r="D4204" t="s">
        <v>19167</v>
      </c>
      <c r="E4204">
        <v>4</v>
      </c>
      <c r="F4204" t="str">
        <f>_xlfn.XLOOKUP(C4204,customers!$A$1:$A$4972,customers!B$1:B$4972,,0)</f>
        <v>Casey Walker</v>
      </c>
      <c r="H4204" t="str">
        <f>_xlfn.XLOOKUP(C4204,customers!$A$1:$A$4972,customers!$G$1:$G$4972,,0)</f>
        <v>Brazil</v>
      </c>
      <c r="I4204" t="str">
        <f>INDEX(products!$A$1:$G$5001,MATCH(orders!$D4204,products!$A$1:$A$5001,0),MATCH(I$1,products!$A$1:$G$1,0))</f>
        <v>Investments</v>
      </c>
      <c r="J4204" t="str">
        <f>INDEX(products!$A$1:$G$5001,MATCH(orders!$D4204,products!$A$1:$A$5001,0),MATCH(J$1,products!$A$1:$G$1,0))</f>
        <v>VIP</v>
      </c>
      <c r="K4204">
        <f>INDEX(products!$A$1:$G$5001,MATCH(orders!$D4204,products!$A$1:$A$5001,0),MATCH(K$1,products!$A$1:$G$1,0))</f>
        <v>10</v>
      </c>
      <c r="L4204" s="3">
        <f>INDEX(products!$A$1:$G$5001,MATCH(orders!$D4204,products!$A$1:$A$5001,0),MATCH(L$1,products!$A$1:$G$1,0))</f>
        <v>7.9221666666666666</v>
      </c>
      <c r="M4204" s="3">
        <f t="shared" si="65"/>
        <v>31.688666666666666</v>
      </c>
      <c r="N4204" t="str">
        <f>_xlfn.XLOOKUP(Orders[[#This Row],[Customer ID]],customers!$A$1:$A$4972,customers!$I$1:$I$4972,,0)</f>
        <v>No</v>
      </c>
    </row>
    <row r="4205" spans="1:14" x14ac:dyDescent="0.25">
      <c r="A4205" t="s">
        <v>19169</v>
      </c>
      <c r="B4205" s="2">
        <v>45308</v>
      </c>
      <c r="C4205" t="s">
        <v>19170</v>
      </c>
      <c r="D4205" t="s">
        <v>19171</v>
      </c>
      <c r="E4205">
        <v>2</v>
      </c>
      <c r="F4205" t="str">
        <f>_xlfn.XLOOKUP(C4205,customers!$A$1:$A$4972,customers!B$1:B$4972,,0)</f>
        <v>William Ware</v>
      </c>
      <c r="H4205" t="str">
        <f>_xlfn.XLOOKUP(C4205,customers!$A$1:$A$4972,customers!$G$1:$G$4972,,0)</f>
        <v>South Africa</v>
      </c>
      <c r="I4205" t="str">
        <f>INDEX(products!$A$1:$G$5001,MATCH(orders!$D4205,products!$A$1:$A$5001,0),MATCH(I$1,products!$A$1:$G$1,0))</f>
        <v>Money Transfers</v>
      </c>
      <c r="J4205" t="str">
        <f>INDEX(products!$A$1:$G$5001,MATCH(orders!$D4205,products!$A$1:$A$5001,0),MATCH(J$1,products!$A$1:$G$1,0))</f>
        <v>VIP</v>
      </c>
      <c r="K4205">
        <f>INDEX(products!$A$1:$G$5001,MATCH(orders!$D4205,products!$A$1:$A$5001,0),MATCH(K$1,products!$A$1:$G$1,0))</f>
        <v>3</v>
      </c>
      <c r="L4205" s="3">
        <f>INDEX(products!$A$1:$G$5001,MATCH(orders!$D4205,products!$A$1:$A$5001,0),MATCH(L$1,products!$A$1:$G$1,0))</f>
        <v>4.8904333333333341</v>
      </c>
      <c r="M4205" s="3">
        <f t="shared" si="65"/>
        <v>9.7808666666666682</v>
      </c>
      <c r="N4205" t="str">
        <f>_xlfn.XLOOKUP(Orders[[#This Row],[Customer ID]],customers!$A$1:$A$4972,customers!$I$1:$I$4972,,0)</f>
        <v>Yes</v>
      </c>
    </row>
    <row r="4206" spans="1:14" x14ac:dyDescent="0.25">
      <c r="A4206" t="s">
        <v>19173</v>
      </c>
      <c r="B4206" s="2">
        <v>45308</v>
      </c>
      <c r="C4206" t="s">
        <v>19174</v>
      </c>
      <c r="D4206" t="s">
        <v>19175</v>
      </c>
      <c r="E4206">
        <v>2</v>
      </c>
      <c r="F4206" t="str">
        <f>_xlfn.XLOOKUP(C4206,customers!$A$1:$A$4972,customers!B$1:B$4972,,0)</f>
        <v>Jennifer Turner</v>
      </c>
      <c r="H4206" t="str">
        <f>_xlfn.XLOOKUP(C4206,customers!$A$1:$A$4972,customers!$G$1:$G$4972,,0)</f>
        <v>Germany</v>
      </c>
      <c r="I4206" t="str">
        <f>INDEX(products!$A$1:$G$5001,MATCH(orders!$D4206,products!$A$1:$A$5001,0),MATCH(I$1,products!$A$1:$G$1,0))</f>
        <v>Credit Cards</v>
      </c>
      <c r="J4206" t="str">
        <f>INDEX(products!$A$1:$G$5001,MATCH(orders!$D4206,products!$A$1:$A$5001,0),MATCH(J$1,products!$A$1:$G$1,0))</f>
        <v>VIP</v>
      </c>
      <c r="K4206">
        <f>INDEX(products!$A$1:$G$5001,MATCH(orders!$D4206,products!$A$1:$A$5001,0),MATCH(K$1,products!$A$1:$G$1,0))</f>
        <v>3</v>
      </c>
      <c r="L4206" s="3">
        <f>INDEX(products!$A$1:$G$5001,MATCH(orders!$D4206,products!$A$1:$A$5001,0),MATCH(L$1,products!$A$1:$G$1,0))</f>
        <v>2.3241333333333332</v>
      </c>
      <c r="M4206" s="3">
        <f t="shared" si="65"/>
        <v>4.6482666666666663</v>
      </c>
      <c r="N4206" t="str">
        <f>_xlfn.XLOOKUP(Orders[[#This Row],[Customer ID]],customers!$A$1:$A$4972,customers!$I$1:$I$4972,,0)</f>
        <v>No</v>
      </c>
    </row>
    <row r="4207" spans="1:14" x14ac:dyDescent="0.25">
      <c r="A4207" t="s">
        <v>19177</v>
      </c>
      <c r="B4207" s="2">
        <v>45308</v>
      </c>
      <c r="C4207" t="s">
        <v>19178</v>
      </c>
      <c r="D4207" t="s">
        <v>19179</v>
      </c>
      <c r="E4207">
        <v>4</v>
      </c>
      <c r="F4207" t="str">
        <f>_xlfn.XLOOKUP(C4207,customers!$A$1:$A$4972,customers!B$1:B$4972,,0)</f>
        <v>Timothy Evans</v>
      </c>
      <c r="H4207" t="str">
        <f>_xlfn.XLOOKUP(C4207,customers!$A$1:$A$4972,customers!$G$1:$G$4972,,0)</f>
        <v>Brazil</v>
      </c>
      <c r="I4207" t="str">
        <f>INDEX(products!$A$1:$G$5001,MATCH(orders!$D4207,products!$A$1:$A$5001,0),MATCH(I$1,products!$A$1:$G$1,0))</f>
        <v>Credit Cards</v>
      </c>
      <c r="J4207" t="str">
        <f>INDEX(products!$A$1:$G$5001,MATCH(orders!$D4207,products!$A$1:$A$5001,0),MATCH(J$1,products!$A$1:$G$1,0))</f>
        <v>Standard</v>
      </c>
      <c r="K4207">
        <f>INDEX(products!$A$1:$G$5001,MATCH(orders!$D4207,products!$A$1:$A$5001,0),MATCH(K$1,products!$A$1:$G$1,0))</f>
        <v>10</v>
      </c>
      <c r="L4207" s="3">
        <f>INDEX(products!$A$1:$G$5001,MATCH(orders!$D4207,products!$A$1:$A$5001,0),MATCH(L$1,products!$A$1:$G$1,0))</f>
        <v>11.45156666666667</v>
      </c>
      <c r="M4207" s="3">
        <f t="shared" si="65"/>
        <v>45.80626666666668</v>
      </c>
      <c r="N4207" t="str">
        <f>_xlfn.XLOOKUP(Orders[[#This Row],[Customer ID]],customers!$A$1:$A$4972,customers!$I$1:$I$4972,,0)</f>
        <v>Yes</v>
      </c>
    </row>
    <row r="4208" spans="1:14" x14ac:dyDescent="0.25">
      <c r="A4208" t="s">
        <v>19181</v>
      </c>
      <c r="B4208" s="2">
        <v>45309</v>
      </c>
      <c r="C4208" t="s">
        <v>19182</v>
      </c>
      <c r="D4208" t="s">
        <v>19183</v>
      </c>
      <c r="E4208">
        <v>4</v>
      </c>
      <c r="F4208" t="str">
        <f>_xlfn.XLOOKUP(C4208,customers!$A$1:$A$4972,customers!B$1:B$4972,,0)</f>
        <v>Melody Hernandez</v>
      </c>
      <c r="H4208" t="str">
        <f>_xlfn.XLOOKUP(C4208,customers!$A$1:$A$4972,customers!$G$1:$G$4972,,0)</f>
        <v>South Africa</v>
      </c>
      <c r="I4208" t="str">
        <f>INDEX(products!$A$1:$G$5001,MATCH(orders!$D4208,products!$A$1:$A$5001,0),MATCH(I$1,products!$A$1:$G$1,0))</f>
        <v>Money Transfers</v>
      </c>
      <c r="J4208" t="str">
        <f>INDEX(products!$A$1:$G$5001,MATCH(orders!$D4208,products!$A$1:$A$5001,0),MATCH(J$1,products!$A$1:$G$1,0))</f>
        <v>Premium</v>
      </c>
      <c r="K4208">
        <f>INDEX(products!$A$1:$G$5001,MATCH(orders!$D4208,products!$A$1:$A$5001,0),MATCH(K$1,products!$A$1:$G$1,0))</f>
        <v>10</v>
      </c>
      <c r="L4208" s="3">
        <f>INDEX(products!$A$1:$G$5001,MATCH(orders!$D4208,products!$A$1:$A$5001,0),MATCH(L$1,products!$A$1:$G$1,0))</f>
        <v>12.5223</v>
      </c>
      <c r="M4208" s="3">
        <f t="shared" si="65"/>
        <v>50.089199999999998</v>
      </c>
      <c r="N4208" t="str">
        <f>_xlfn.XLOOKUP(Orders[[#This Row],[Customer ID]],customers!$A$1:$A$4972,customers!$I$1:$I$4972,,0)</f>
        <v>No</v>
      </c>
    </row>
    <row r="4209" spans="1:14" x14ac:dyDescent="0.25">
      <c r="A4209" t="s">
        <v>19185</v>
      </c>
      <c r="B4209" s="2">
        <v>45309</v>
      </c>
      <c r="C4209" t="s">
        <v>19186</v>
      </c>
      <c r="D4209" t="s">
        <v>19187</v>
      </c>
      <c r="E4209">
        <v>2</v>
      </c>
      <c r="F4209" t="str">
        <f>_xlfn.XLOOKUP(C4209,customers!$A$1:$A$4972,customers!B$1:B$4972,,0)</f>
        <v>Logan Jones</v>
      </c>
      <c r="H4209" t="str">
        <f>_xlfn.XLOOKUP(C4209,customers!$A$1:$A$4972,customers!$G$1:$G$4972,,0)</f>
        <v>South Africa</v>
      </c>
      <c r="I4209" t="str">
        <f>INDEX(products!$A$1:$G$5001,MATCH(orders!$D4209,products!$A$1:$A$5001,0),MATCH(I$1,products!$A$1:$G$1,0))</f>
        <v>Credit Cards</v>
      </c>
      <c r="J4209" t="str">
        <f>INDEX(products!$A$1:$G$5001,MATCH(orders!$D4209,products!$A$1:$A$5001,0),MATCH(J$1,products!$A$1:$G$1,0))</f>
        <v>VIP</v>
      </c>
      <c r="K4209">
        <f>INDEX(products!$A$1:$G$5001,MATCH(orders!$D4209,products!$A$1:$A$5001,0),MATCH(K$1,products!$A$1:$G$1,0))</f>
        <v>3</v>
      </c>
      <c r="L4209" s="3">
        <f>INDEX(products!$A$1:$G$5001,MATCH(orders!$D4209,products!$A$1:$A$5001,0),MATCH(L$1,products!$A$1:$G$1,0))</f>
        <v>3.624133333333333</v>
      </c>
      <c r="M4209" s="3">
        <f t="shared" si="65"/>
        <v>7.248266666666666</v>
      </c>
      <c r="N4209" t="str">
        <f>_xlfn.XLOOKUP(Orders[[#This Row],[Customer ID]],customers!$A$1:$A$4972,customers!$I$1:$I$4972,,0)</f>
        <v>No</v>
      </c>
    </row>
    <row r="4210" spans="1:14" x14ac:dyDescent="0.25">
      <c r="A4210" t="s">
        <v>19189</v>
      </c>
      <c r="B4210" s="2">
        <v>45310</v>
      </c>
      <c r="C4210" t="s">
        <v>19190</v>
      </c>
      <c r="D4210" t="s">
        <v>19191</v>
      </c>
      <c r="E4210">
        <v>4</v>
      </c>
      <c r="F4210" t="str">
        <f>_xlfn.XLOOKUP(C4210,customers!$A$1:$A$4972,customers!B$1:B$4972,,0)</f>
        <v>Kyle Ford</v>
      </c>
      <c r="H4210" t="str">
        <f>_xlfn.XLOOKUP(C4210,customers!$A$1:$A$4972,customers!$G$1:$G$4972,,0)</f>
        <v>United States</v>
      </c>
      <c r="I4210" t="str">
        <f>INDEX(products!$A$1:$G$5001,MATCH(orders!$D4210,products!$A$1:$A$5001,0),MATCH(I$1,products!$A$1:$G$1,0))</f>
        <v>Loans</v>
      </c>
      <c r="J4210" t="str">
        <f>INDEX(products!$A$1:$G$5001,MATCH(orders!$D4210,products!$A$1:$A$5001,0),MATCH(J$1,products!$A$1:$G$1,0))</f>
        <v>Premium</v>
      </c>
      <c r="K4210">
        <f>INDEX(products!$A$1:$G$5001,MATCH(orders!$D4210,products!$A$1:$A$5001,0),MATCH(K$1,products!$A$1:$G$1,0))</f>
        <v>10</v>
      </c>
      <c r="L4210" s="3">
        <f>INDEX(products!$A$1:$G$5001,MATCH(orders!$D4210,products!$A$1:$A$5001,0),MATCH(L$1,products!$A$1:$G$1,0))</f>
        <v>7.527000000000001</v>
      </c>
      <c r="M4210" s="3">
        <f t="shared" si="65"/>
        <v>30.108000000000004</v>
      </c>
      <c r="N4210" t="str">
        <f>_xlfn.XLOOKUP(Orders[[#This Row],[Customer ID]],customers!$A$1:$A$4972,customers!$I$1:$I$4972,,0)</f>
        <v>No</v>
      </c>
    </row>
    <row r="4211" spans="1:14" x14ac:dyDescent="0.25">
      <c r="A4211" t="s">
        <v>19193</v>
      </c>
      <c r="B4211" s="2">
        <v>45310</v>
      </c>
      <c r="C4211" t="s">
        <v>19194</v>
      </c>
      <c r="D4211" t="s">
        <v>19195</v>
      </c>
      <c r="E4211">
        <v>2</v>
      </c>
      <c r="F4211" t="str">
        <f>_xlfn.XLOOKUP(C4211,customers!$A$1:$A$4972,customers!B$1:B$4972,,0)</f>
        <v>Joshua Grant</v>
      </c>
      <c r="H4211" t="str">
        <f>_xlfn.XLOOKUP(C4211,customers!$A$1:$A$4972,customers!$G$1:$G$4972,,0)</f>
        <v>Germany</v>
      </c>
      <c r="I4211" t="str">
        <f>INDEX(products!$A$1:$G$5001,MATCH(orders!$D4211,products!$A$1:$A$5001,0),MATCH(I$1,products!$A$1:$G$1,0))</f>
        <v>Loans</v>
      </c>
      <c r="J4211" t="str">
        <f>INDEX(products!$A$1:$G$5001,MATCH(orders!$D4211,products!$A$1:$A$5001,0),MATCH(J$1,products!$A$1:$G$1,0))</f>
        <v>Standard</v>
      </c>
      <c r="K4211">
        <f>INDEX(products!$A$1:$G$5001,MATCH(orders!$D4211,products!$A$1:$A$5001,0),MATCH(K$1,products!$A$1:$G$1,0))</f>
        <v>3</v>
      </c>
      <c r="L4211" s="3">
        <f>INDEX(products!$A$1:$G$5001,MATCH(orders!$D4211,products!$A$1:$A$5001,0),MATCH(L$1,products!$A$1:$G$1,0))</f>
        <v>2.1710666666666669</v>
      </c>
      <c r="M4211" s="3">
        <f t="shared" si="65"/>
        <v>4.3421333333333338</v>
      </c>
      <c r="N4211" t="str">
        <f>_xlfn.XLOOKUP(Orders[[#This Row],[Customer ID]],customers!$A$1:$A$4972,customers!$I$1:$I$4972,,0)</f>
        <v>No</v>
      </c>
    </row>
    <row r="4212" spans="1:14" x14ac:dyDescent="0.25">
      <c r="A4212" t="s">
        <v>19197</v>
      </c>
      <c r="B4212" s="2">
        <v>45311</v>
      </c>
      <c r="C4212" t="s">
        <v>19198</v>
      </c>
      <c r="D4212" t="s">
        <v>19199</v>
      </c>
      <c r="E4212">
        <v>3</v>
      </c>
      <c r="F4212" t="str">
        <f>_xlfn.XLOOKUP(C4212,customers!$A$1:$A$4972,customers!B$1:B$4972,,0)</f>
        <v>Haley Brooks</v>
      </c>
      <c r="H4212" t="str">
        <f>_xlfn.XLOOKUP(C4212,customers!$A$1:$A$4972,customers!$G$1:$G$4972,,0)</f>
        <v>South Africa</v>
      </c>
      <c r="I4212" t="str">
        <f>INDEX(products!$A$1:$G$5001,MATCH(orders!$D4212,products!$A$1:$A$5001,0),MATCH(I$1,products!$A$1:$G$1,0))</f>
        <v>Credit Cards</v>
      </c>
      <c r="J4212" t="str">
        <f>INDEX(products!$A$1:$G$5001,MATCH(orders!$D4212,products!$A$1:$A$5001,0),MATCH(J$1,products!$A$1:$G$1,0))</f>
        <v>Premium</v>
      </c>
      <c r="K4212">
        <f>INDEX(products!$A$1:$G$5001,MATCH(orders!$D4212,products!$A$1:$A$5001,0),MATCH(K$1,products!$A$1:$G$1,0))</f>
        <v>5</v>
      </c>
      <c r="L4212" s="3">
        <f>INDEX(products!$A$1:$G$5001,MATCH(orders!$D4212,products!$A$1:$A$5001,0),MATCH(L$1,products!$A$1:$G$1,0))</f>
        <v>3.8607666666666671</v>
      </c>
      <c r="M4212" s="3">
        <f t="shared" si="65"/>
        <v>11.582300000000002</v>
      </c>
      <c r="N4212" t="str">
        <f>_xlfn.XLOOKUP(Orders[[#This Row],[Customer ID]],customers!$A$1:$A$4972,customers!$I$1:$I$4972,,0)</f>
        <v>No</v>
      </c>
    </row>
    <row r="4213" spans="1:14" x14ac:dyDescent="0.25">
      <c r="A4213" t="s">
        <v>19201</v>
      </c>
      <c r="B4213" s="2">
        <v>45311</v>
      </c>
      <c r="C4213" t="s">
        <v>19202</v>
      </c>
      <c r="D4213" t="s">
        <v>19203</v>
      </c>
      <c r="E4213">
        <v>4</v>
      </c>
      <c r="F4213" t="str">
        <f>_xlfn.XLOOKUP(C4213,customers!$A$1:$A$4972,customers!B$1:B$4972,,0)</f>
        <v>Samuel Williams MD</v>
      </c>
      <c r="H4213" t="str">
        <f>_xlfn.XLOOKUP(C4213,customers!$A$1:$A$4972,customers!$G$1:$G$4972,,0)</f>
        <v>South Africa</v>
      </c>
      <c r="I4213" t="str">
        <f>INDEX(products!$A$1:$G$5001,MATCH(orders!$D4213,products!$A$1:$A$5001,0),MATCH(I$1,products!$A$1:$G$1,0))</f>
        <v>Money Transfers</v>
      </c>
      <c r="J4213" t="str">
        <f>INDEX(products!$A$1:$G$5001,MATCH(orders!$D4213,products!$A$1:$A$5001,0),MATCH(J$1,products!$A$1:$G$1,0))</f>
        <v>VIP</v>
      </c>
      <c r="K4213">
        <f>INDEX(products!$A$1:$G$5001,MATCH(orders!$D4213,products!$A$1:$A$5001,0),MATCH(K$1,products!$A$1:$G$1,0))</f>
        <v>10</v>
      </c>
      <c r="L4213" s="3">
        <f>INDEX(products!$A$1:$G$5001,MATCH(orders!$D4213,products!$A$1:$A$5001,0),MATCH(L$1,products!$A$1:$G$1,0))</f>
        <v>12.52253333333333</v>
      </c>
      <c r="M4213" s="3">
        <f t="shared" si="65"/>
        <v>50.09013333333332</v>
      </c>
      <c r="N4213" t="str">
        <f>_xlfn.XLOOKUP(Orders[[#This Row],[Customer ID]],customers!$A$1:$A$4972,customers!$I$1:$I$4972,,0)</f>
        <v>No</v>
      </c>
    </row>
    <row r="4214" spans="1:14" x14ac:dyDescent="0.25">
      <c r="A4214" t="s">
        <v>19205</v>
      </c>
      <c r="B4214" s="2">
        <v>45312</v>
      </c>
      <c r="C4214" t="s">
        <v>19206</v>
      </c>
      <c r="D4214" t="s">
        <v>19207</v>
      </c>
      <c r="E4214">
        <v>3</v>
      </c>
      <c r="F4214" t="str">
        <f>_xlfn.XLOOKUP(C4214,customers!$A$1:$A$4972,customers!B$1:B$4972,,0)</f>
        <v>Teresa Holt</v>
      </c>
      <c r="H4214" t="str">
        <f>_xlfn.XLOOKUP(C4214,customers!$A$1:$A$4972,customers!$G$1:$G$4972,,0)</f>
        <v>Brazil</v>
      </c>
      <c r="I4214" t="str">
        <f>INDEX(products!$A$1:$G$5001,MATCH(orders!$D4214,products!$A$1:$A$5001,0),MATCH(I$1,products!$A$1:$G$1,0))</f>
        <v>Investments</v>
      </c>
      <c r="J4214" t="str">
        <f>INDEX(products!$A$1:$G$5001,MATCH(orders!$D4214,products!$A$1:$A$5001,0),MATCH(J$1,products!$A$1:$G$1,0))</f>
        <v>Premium</v>
      </c>
      <c r="K4214">
        <f>INDEX(products!$A$1:$G$5001,MATCH(orders!$D4214,products!$A$1:$A$5001,0),MATCH(K$1,products!$A$1:$G$1,0))</f>
        <v>5</v>
      </c>
      <c r="L4214" s="3">
        <f>INDEX(products!$A$1:$G$5001,MATCH(orders!$D4214,products!$A$1:$A$5001,0),MATCH(L$1,products!$A$1:$G$1,0))</f>
        <v>6.0550666666666668</v>
      </c>
      <c r="M4214" s="3">
        <f t="shared" si="65"/>
        <v>18.165199999999999</v>
      </c>
      <c r="N4214" t="str">
        <f>_xlfn.XLOOKUP(Orders[[#This Row],[Customer ID]],customers!$A$1:$A$4972,customers!$I$1:$I$4972,,0)</f>
        <v>Yes</v>
      </c>
    </row>
    <row r="4215" spans="1:14" x14ac:dyDescent="0.25">
      <c r="A4215" t="s">
        <v>19209</v>
      </c>
      <c r="B4215" s="2">
        <v>45312</v>
      </c>
      <c r="C4215" t="s">
        <v>19210</v>
      </c>
      <c r="D4215" t="s">
        <v>19211</v>
      </c>
      <c r="E4215">
        <v>1</v>
      </c>
      <c r="F4215" t="str">
        <f>_xlfn.XLOOKUP(C4215,customers!$A$1:$A$4972,customers!B$1:B$4972,,0)</f>
        <v>Donald Tanner</v>
      </c>
      <c r="H4215" t="str">
        <f>_xlfn.XLOOKUP(C4215,customers!$A$1:$A$4972,customers!$G$1:$G$4972,,0)</f>
        <v>United States</v>
      </c>
      <c r="I4215" t="str">
        <f>INDEX(products!$A$1:$G$5001,MATCH(orders!$D4215,products!$A$1:$A$5001,0),MATCH(I$1,products!$A$1:$G$1,0))</f>
        <v>Credit Cards</v>
      </c>
      <c r="J4215" t="str">
        <f>INDEX(products!$A$1:$G$5001,MATCH(orders!$D4215,products!$A$1:$A$5001,0),MATCH(J$1,products!$A$1:$G$1,0))</f>
        <v>Premium</v>
      </c>
      <c r="K4215">
        <f>INDEX(products!$A$1:$G$5001,MATCH(orders!$D4215,products!$A$1:$A$5001,0),MATCH(K$1,products!$A$1:$G$1,0))</f>
        <v>1</v>
      </c>
      <c r="L4215" s="3">
        <f>INDEX(products!$A$1:$G$5001,MATCH(orders!$D4215,products!$A$1:$A$5001,0),MATCH(L$1,products!$A$1:$G$1,0))</f>
        <v>0.90040000000000009</v>
      </c>
      <c r="M4215" s="3">
        <f t="shared" si="65"/>
        <v>0.90040000000000009</v>
      </c>
      <c r="N4215" t="str">
        <f>_xlfn.XLOOKUP(Orders[[#This Row],[Customer ID]],customers!$A$1:$A$4972,customers!$I$1:$I$4972,,0)</f>
        <v>Yes</v>
      </c>
    </row>
    <row r="4216" spans="1:14" x14ac:dyDescent="0.25">
      <c r="A4216" t="s">
        <v>19213</v>
      </c>
      <c r="B4216" s="2">
        <v>45312</v>
      </c>
      <c r="C4216" t="s">
        <v>19214</v>
      </c>
      <c r="D4216" t="s">
        <v>19215</v>
      </c>
      <c r="E4216">
        <v>3</v>
      </c>
      <c r="F4216" t="str">
        <f>_xlfn.XLOOKUP(C4216,customers!$A$1:$A$4972,customers!B$1:B$4972,,0)</f>
        <v>Todd Gutierrez</v>
      </c>
      <c r="H4216" t="str">
        <f>_xlfn.XLOOKUP(C4216,customers!$A$1:$A$4972,customers!$G$1:$G$4972,,0)</f>
        <v>Japan</v>
      </c>
      <c r="I4216" t="str">
        <f>INDEX(products!$A$1:$G$5001,MATCH(orders!$D4216,products!$A$1:$A$5001,0),MATCH(I$1,products!$A$1:$G$1,0))</f>
        <v>Investments</v>
      </c>
      <c r="J4216" t="str">
        <f>INDEX(products!$A$1:$G$5001,MATCH(orders!$D4216,products!$A$1:$A$5001,0),MATCH(J$1,products!$A$1:$G$1,0))</f>
        <v>Standard</v>
      </c>
      <c r="K4216">
        <f>INDEX(products!$A$1:$G$5001,MATCH(orders!$D4216,products!$A$1:$A$5001,0),MATCH(K$1,products!$A$1:$G$1,0))</f>
        <v>5</v>
      </c>
      <c r="L4216" s="3">
        <f>INDEX(products!$A$1:$G$5001,MATCH(orders!$D4216,products!$A$1:$A$5001,0),MATCH(L$1,products!$A$1:$G$1,0))</f>
        <v>6.5222000000000007</v>
      </c>
      <c r="M4216" s="3">
        <f t="shared" si="65"/>
        <v>19.566600000000001</v>
      </c>
      <c r="N4216" t="str">
        <f>_xlfn.XLOOKUP(Orders[[#This Row],[Customer ID]],customers!$A$1:$A$4972,customers!$I$1:$I$4972,,0)</f>
        <v>No</v>
      </c>
    </row>
    <row r="4217" spans="1:14" x14ac:dyDescent="0.25">
      <c r="A4217" t="s">
        <v>19217</v>
      </c>
      <c r="B4217" s="2">
        <v>45313</v>
      </c>
      <c r="C4217" t="s">
        <v>19218</v>
      </c>
      <c r="D4217" t="s">
        <v>19219</v>
      </c>
      <c r="E4217">
        <v>3</v>
      </c>
      <c r="F4217" t="str">
        <f>_xlfn.XLOOKUP(C4217,customers!$A$1:$A$4972,customers!B$1:B$4972,,0)</f>
        <v>Anthony Williams</v>
      </c>
      <c r="H4217" t="str">
        <f>_xlfn.XLOOKUP(C4217,customers!$A$1:$A$4972,customers!$G$1:$G$4972,,0)</f>
        <v>United States</v>
      </c>
      <c r="I4217" t="str">
        <f>INDEX(products!$A$1:$G$5001,MATCH(orders!$D4217,products!$A$1:$A$5001,0),MATCH(I$1,products!$A$1:$G$1,0))</f>
        <v>Money Transfers</v>
      </c>
      <c r="J4217" t="str">
        <f>INDEX(products!$A$1:$G$5001,MATCH(orders!$D4217,products!$A$1:$A$5001,0),MATCH(J$1,products!$A$1:$G$1,0))</f>
        <v>Standard</v>
      </c>
      <c r="K4217">
        <f>INDEX(products!$A$1:$G$5001,MATCH(orders!$D4217,products!$A$1:$A$5001,0),MATCH(K$1,products!$A$1:$G$1,0))</f>
        <v>5</v>
      </c>
      <c r="L4217" s="3">
        <f>INDEX(products!$A$1:$G$5001,MATCH(orders!$D4217,products!$A$1:$A$5001,0),MATCH(L$1,products!$A$1:$G$1,0))</f>
        <v>7.4336666666666673</v>
      </c>
      <c r="M4217" s="3">
        <f t="shared" si="65"/>
        <v>22.301000000000002</v>
      </c>
      <c r="N4217" t="str">
        <f>_xlfn.XLOOKUP(Orders[[#This Row],[Customer ID]],customers!$A$1:$A$4972,customers!$I$1:$I$4972,,0)</f>
        <v>Yes</v>
      </c>
    </row>
    <row r="4218" spans="1:14" x14ac:dyDescent="0.25">
      <c r="A4218" t="s">
        <v>19221</v>
      </c>
      <c r="B4218" s="2">
        <v>45313</v>
      </c>
      <c r="C4218" t="s">
        <v>19222</v>
      </c>
      <c r="D4218" t="s">
        <v>19223</v>
      </c>
      <c r="E4218">
        <v>2</v>
      </c>
      <c r="F4218" t="str">
        <f>_xlfn.XLOOKUP(C4218,customers!$A$1:$A$4972,customers!B$1:B$4972,,0)</f>
        <v>Neil Davis</v>
      </c>
      <c r="H4218" t="str">
        <f>_xlfn.XLOOKUP(C4218,customers!$A$1:$A$4972,customers!$G$1:$G$4972,,0)</f>
        <v>Japan</v>
      </c>
      <c r="I4218" t="str">
        <f>INDEX(products!$A$1:$G$5001,MATCH(orders!$D4218,products!$A$1:$A$5001,0),MATCH(I$1,products!$A$1:$G$1,0))</f>
        <v>Investments</v>
      </c>
      <c r="J4218" t="str">
        <f>INDEX(products!$A$1:$G$5001,MATCH(orders!$D4218,products!$A$1:$A$5001,0),MATCH(J$1,products!$A$1:$G$1,0))</f>
        <v>Standard</v>
      </c>
      <c r="K4218">
        <f>INDEX(products!$A$1:$G$5001,MATCH(orders!$D4218,products!$A$1:$A$5001,0),MATCH(K$1,products!$A$1:$G$1,0))</f>
        <v>3</v>
      </c>
      <c r="L4218" s="3">
        <f>INDEX(products!$A$1:$G$5001,MATCH(orders!$D4218,products!$A$1:$A$5001,0),MATCH(L$1,products!$A$1:$G$1,0))</f>
        <v>2.1247333333333329</v>
      </c>
      <c r="M4218" s="3">
        <f t="shared" si="65"/>
        <v>4.2494666666666658</v>
      </c>
      <c r="N4218" t="str">
        <f>_xlfn.XLOOKUP(Orders[[#This Row],[Customer ID]],customers!$A$1:$A$4972,customers!$I$1:$I$4972,,0)</f>
        <v>No</v>
      </c>
    </row>
    <row r="4219" spans="1:14" x14ac:dyDescent="0.25">
      <c r="A4219" t="s">
        <v>19225</v>
      </c>
      <c r="B4219" s="2">
        <v>45314</v>
      </c>
      <c r="C4219" t="s">
        <v>19226</v>
      </c>
      <c r="D4219" t="s">
        <v>19227</v>
      </c>
      <c r="E4219">
        <v>3</v>
      </c>
      <c r="F4219" t="str">
        <f>_xlfn.XLOOKUP(C4219,customers!$A$1:$A$4972,customers!B$1:B$4972,,0)</f>
        <v>Kristen Morgan</v>
      </c>
      <c r="H4219" t="str">
        <f>_xlfn.XLOOKUP(C4219,customers!$A$1:$A$4972,customers!$G$1:$G$4972,,0)</f>
        <v>Germany</v>
      </c>
      <c r="I4219" t="str">
        <f>INDEX(products!$A$1:$G$5001,MATCH(orders!$D4219,products!$A$1:$A$5001,0),MATCH(I$1,products!$A$1:$G$1,0))</f>
        <v>Money Transfers</v>
      </c>
      <c r="J4219" t="str">
        <f>INDEX(products!$A$1:$G$5001,MATCH(orders!$D4219,products!$A$1:$A$5001,0),MATCH(J$1,products!$A$1:$G$1,0))</f>
        <v>Standard</v>
      </c>
      <c r="K4219">
        <f>INDEX(products!$A$1:$G$5001,MATCH(orders!$D4219,products!$A$1:$A$5001,0),MATCH(K$1,products!$A$1:$G$1,0))</f>
        <v>5</v>
      </c>
      <c r="L4219" s="3">
        <f>INDEX(products!$A$1:$G$5001,MATCH(orders!$D4219,products!$A$1:$A$5001,0),MATCH(L$1,products!$A$1:$G$1,0))</f>
        <v>5.8239666666666672</v>
      </c>
      <c r="M4219" s="3">
        <f t="shared" si="65"/>
        <v>17.471900000000002</v>
      </c>
      <c r="N4219" t="str">
        <f>_xlfn.XLOOKUP(Orders[[#This Row],[Customer ID]],customers!$A$1:$A$4972,customers!$I$1:$I$4972,,0)</f>
        <v>Yes</v>
      </c>
    </row>
    <row r="4220" spans="1:14" x14ac:dyDescent="0.25">
      <c r="A4220" t="s">
        <v>19229</v>
      </c>
      <c r="B4220" s="2">
        <v>45314</v>
      </c>
      <c r="C4220" t="s">
        <v>19230</v>
      </c>
      <c r="D4220" t="s">
        <v>19231</v>
      </c>
      <c r="E4220">
        <v>4</v>
      </c>
      <c r="F4220" t="str">
        <f>_xlfn.XLOOKUP(C4220,customers!$A$1:$A$4972,customers!B$1:B$4972,,0)</f>
        <v>Nicholas Vasquez</v>
      </c>
      <c r="H4220" t="str">
        <f>_xlfn.XLOOKUP(C4220,customers!$A$1:$A$4972,customers!$G$1:$G$4972,,0)</f>
        <v>Germany</v>
      </c>
      <c r="I4220" t="str">
        <f>INDEX(products!$A$1:$G$5001,MATCH(orders!$D4220,products!$A$1:$A$5001,0),MATCH(I$1,products!$A$1:$G$1,0))</f>
        <v>Money Transfers</v>
      </c>
      <c r="J4220" t="str">
        <f>INDEX(products!$A$1:$G$5001,MATCH(orders!$D4220,products!$A$1:$A$5001,0),MATCH(J$1,products!$A$1:$G$1,0))</f>
        <v>Premium</v>
      </c>
      <c r="K4220">
        <f>INDEX(products!$A$1:$G$5001,MATCH(orders!$D4220,products!$A$1:$A$5001,0),MATCH(K$1,products!$A$1:$G$1,0))</f>
        <v>10</v>
      </c>
      <c r="L4220" s="3">
        <f>INDEX(products!$A$1:$G$5001,MATCH(orders!$D4220,products!$A$1:$A$5001,0),MATCH(L$1,products!$A$1:$G$1,0))</f>
        <v>13.55976666666667</v>
      </c>
      <c r="M4220" s="3">
        <f t="shared" si="65"/>
        <v>54.23906666666668</v>
      </c>
      <c r="N4220" t="str">
        <f>_xlfn.XLOOKUP(Orders[[#This Row],[Customer ID]],customers!$A$1:$A$4972,customers!$I$1:$I$4972,,0)</f>
        <v>No</v>
      </c>
    </row>
    <row r="4221" spans="1:14" x14ac:dyDescent="0.25">
      <c r="A4221" t="s">
        <v>19233</v>
      </c>
      <c r="B4221" s="2">
        <v>45315</v>
      </c>
      <c r="C4221" t="s">
        <v>19234</v>
      </c>
      <c r="D4221" t="s">
        <v>19235</v>
      </c>
      <c r="E4221">
        <v>2</v>
      </c>
      <c r="F4221" t="str">
        <f>_xlfn.XLOOKUP(C4221,customers!$A$1:$A$4972,customers!B$1:B$4972,,0)</f>
        <v>Pam Henson</v>
      </c>
      <c r="H4221" t="str">
        <f>_xlfn.XLOOKUP(C4221,customers!$A$1:$A$4972,customers!$G$1:$G$4972,,0)</f>
        <v>South Africa</v>
      </c>
      <c r="I4221" t="str">
        <f>INDEX(products!$A$1:$G$5001,MATCH(orders!$D4221,products!$A$1:$A$5001,0),MATCH(I$1,products!$A$1:$G$1,0))</f>
        <v>Loans</v>
      </c>
      <c r="J4221" t="str">
        <f>INDEX(products!$A$1:$G$5001,MATCH(orders!$D4221,products!$A$1:$A$5001,0),MATCH(J$1,products!$A$1:$G$1,0))</f>
        <v>Premium</v>
      </c>
      <c r="K4221">
        <f>INDEX(products!$A$1:$G$5001,MATCH(orders!$D4221,products!$A$1:$A$5001,0),MATCH(K$1,products!$A$1:$G$1,0))</f>
        <v>3</v>
      </c>
      <c r="L4221" s="3">
        <f>INDEX(products!$A$1:$G$5001,MATCH(orders!$D4221,products!$A$1:$A$5001,0),MATCH(L$1,products!$A$1:$G$1,0))</f>
        <v>2.756933333333333</v>
      </c>
      <c r="M4221" s="3">
        <f t="shared" si="65"/>
        <v>5.513866666666666</v>
      </c>
      <c r="N4221" t="str">
        <f>_xlfn.XLOOKUP(Orders[[#This Row],[Customer ID]],customers!$A$1:$A$4972,customers!$I$1:$I$4972,,0)</f>
        <v>Yes</v>
      </c>
    </row>
    <row r="4222" spans="1:14" x14ac:dyDescent="0.25">
      <c r="A4222" t="s">
        <v>19237</v>
      </c>
      <c r="B4222" s="2">
        <v>45315</v>
      </c>
      <c r="C4222" t="s">
        <v>19238</v>
      </c>
      <c r="D4222" t="s">
        <v>19239</v>
      </c>
      <c r="E4222">
        <v>1</v>
      </c>
      <c r="F4222" t="str">
        <f>_xlfn.XLOOKUP(C4222,customers!$A$1:$A$4972,customers!B$1:B$4972,,0)</f>
        <v>Kyle Haynes</v>
      </c>
      <c r="H4222" t="str">
        <f>_xlfn.XLOOKUP(C4222,customers!$A$1:$A$4972,customers!$G$1:$G$4972,,0)</f>
        <v>Germany</v>
      </c>
      <c r="I4222" t="str">
        <f>INDEX(products!$A$1:$G$5001,MATCH(orders!$D4222,products!$A$1:$A$5001,0),MATCH(I$1,products!$A$1:$G$1,0))</f>
        <v>Loans</v>
      </c>
      <c r="J4222" t="str">
        <f>INDEX(products!$A$1:$G$5001,MATCH(orders!$D4222,products!$A$1:$A$5001,0),MATCH(J$1,products!$A$1:$G$1,0))</f>
        <v>Standard</v>
      </c>
      <c r="K4222">
        <f>INDEX(products!$A$1:$G$5001,MATCH(orders!$D4222,products!$A$1:$A$5001,0),MATCH(K$1,products!$A$1:$G$1,0))</f>
        <v>1</v>
      </c>
      <c r="L4222" s="3">
        <f>INDEX(products!$A$1:$G$5001,MATCH(orders!$D4222,products!$A$1:$A$5001,0),MATCH(L$1,products!$A$1:$G$1,0))</f>
        <v>0.97443333333333326</v>
      </c>
      <c r="M4222" s="3">
        <f t="shared" si="65"/>
        <v>0.97443333333333326</v>
      </c>
      <c r="N4222" t="str">
        <f>_xlfn.XLOOKUP(Orders[[#This Row],[Customer ID]],customers!$A$1:$A$4972,customers!$I$1:$I$4972,,0)</f>
        <v>No</v>
      </c>
    </row>
    <row r="4223" spans="1:14" x14ac:dyDescent="0.25">
      <c r="A4223" t="s">
        <v>19241</v>
      </c>
      <c r="B4223" s="2">
        <v>45316</v>
      </c>
      <c r="C4223" t="s">
        <v>19242</v>
      </c>
      <c r="D4223" t="s">
        <v>19243</v>
      </c>
      <c r="E4223">
        <v>4</v>
      </c>
      <c r="F4223" t="str">
        <f>_xlfn.XLOOKUP(C4223,customers!$A$1:$A$4972,customers!B$1:B$4972,,0)</f>
        <v>Brad Anderson</v>
      </c>
      <c r="H4223" t="str">
        <f>_xlfn.XLOOKUP(C4223,customers!$A$1:$A$4972,customers!$G$1:$G$4972,,0)</f>
        <v>South Africa</v>
      </c>
      <c r="I4223" t="str">
        <f>INDEX(products!$A$1:$G$5001,MATCH(orders!$D4223,products!$A$1:$A$5001,0),MATCH(I$1,products!$A$1:$G$1,0))</f>
        <v>Money Transfers</v>
      </c>
      <c r="J4223" t="str">
        <f>INDEX(products!$A$1:$G$5001,MATCH(orders!$D4223,products!$A$1:$A$5001,0),MATCH(J$1,products!$A$1:$G$1,0))</f>
        <v>Standard</v>
      </c>
      <c r="K4223">
        <f>INDEX(products!$A$1:$G$5001,MATCH(orders!$D4223,products!$A$1:$A$5001,0),MATCH(K$1,products!$A$1:$G$1,0))</f>
        <v>10</v>
      </c>
      <c r="L4223" s="3">
        <f>INDEX(products!$A$1:$G$5001,MATCH(orders!$D4223,products!$A$1:$A$5001,0),MATCH(L$1,products!$A$1:$G$1,0))</f>
        <v>12.80303333333333</v>
      </c>
      <c r="M4223" s="3">
        <f t="shared" si="65"/>
        <v>51.21213333333332</v>
      </c>
      <c r="N4223" t="str">
        <f>_xlfn.XLOOKUP(Orders[[#This Row],[Customer ID]],customers!$A$1:$A$4972,customers!$I$1:$I$4972,,0)</f>
        <v>Yes</v>
      </c>
    </row>
    <row r="4224" spans="1:14" x14ac:dyDescent="0.25">
      <c r="A4224" t="s">
        <v>19245</v>
      </c>
      <c r="B4224" s="2">
        <v>45316</v>
      </c>
      <c r="C4224" t="s">
        <v>19246</v>
      </c>
      <c r="D4224" t="s">
        <v>19247</v>
      </c>
      <c r="E4224">
        <v>1</v>
      </c>
      <c r="F4224" t="str">
        <f>_xlfn.XLOOKUP(C4224,customers!$A$1:$A$4972,customers!B$1:B$4972,,0)</f>
        <v>Kimberly Hayes DVM</v>
      </c>
      <c r="H4224" t="str">
        <f>_xlfn.XLOOKUP(C4224,customers!$A$1:$A$4972,customers!$G$1:$G$4972,,0)</f>
        <v>United States</v>
      </c>
      <c r="I4224" t="str">
        <f>INDEX(products!$A$1:$G$5001,MATCH(orders!$D4224,products!$A$1:$A$5001,0),MATCH(I$1,products!$A$1:$G$1,0))</f>
        <v>Credit Cards</v>
      </c>
      <c r="J4224" t="str">
        <f>INDEX(products!$A$1:$G$5001,MATCH(orders!$D4224,products!$A$1:$A$5001,0),MATCH(J$1,products!$A$1:$G$1,0))</f>
        <v>VIP</v>
      </c>
      <c r="K4224">
        <f>INDEX(products!$A$1:$G$5001,MATCH(orders!$D4224,products!$A$1:$A$5001,0),MATCH(K$1,products!$A$1:$G$1,0))</f>
        <v>1</v>
      </c>
      <c r="L4224" s="3">
        <f>INDEX(products!$A$1:$G$5001,MATCH(orders!$D4224,products!$A$1:$A$5001,0),MATCH(L$1,products!$A$1:$G$1,0))</f>
        <v>1.5646</v>
      </c>
      <c r="M4224" s="3">
        <f t="shared" si="65"/>
        <v>1.5646</v>
      </c>
      <c r="N4224" t="str">
        <f>_xlfn.XLOOKUP(Orders[[#This Row],[Customer ID]],customers!$A$1:$A$4972,customers!$I$1:$I$4972,,0)</f>
        <v>Yes</v>
      </c>
    </row>
    <row r="4225" spans="1:14" x14ac:dyDescent="0.25">
      <c r="A4225" t="s">
        <v>19249</v>
      </c>
      <c r="B4225" s="2">
        <v>45316</v>
      </c>
      <c r="C4225" t="s">
        <v>19250</v>
      </c>
      <c r="D4225" t="s">
        <v>19251</v>
      </c>
      <c r="E4225">
        <v>3</v>
      </c>
      <c r="F4225" t="str">
        <f>_xlfn.XLOOKUP(C4225,customers!$A$1:$A$4972,customers!B$1:B$4972,,0)</f>
        <v>Jennifer Ray</v>
      </c>
      <c r="H4225" t="str">
        <f>_xlfn.XLOOKUP(C4225,customers!$A$1:$A$4972,customers!$G$1:$G$4972,,0)</f>
        <v>Germany</v>
      </c>
      <c r="I4225" t="str">
        <f>INDEX(products!$A$1:$G$5001,MATCH(orders!$D4225,products!$A$1:$A$5001,0),MATCH(I$1,products!$A$1:$G$1,0))</f>
        <v>Loans</v>
      </c>
      <c r="J4225" t="str">
        <f>INDEX(products!$A$1:$G$5001,MATCH(orders!$D4225,products!$A$1:$A$5001,0),MATCH(J$1,products!$A$1:$G$1,0))</f>
        <v>VIP</v>
      </c>
      <c r="K4225">
        <f>INDEX(products!$A$1:$G$5001,MATCH(orders!$D4225,products!$A$1:$A$5001,0),MATCH(K$1,products!$A$1:$G$1,0))</f>
        <v>5</v>
      </c>
      <c r="L4225" s="3">
        <f>INDEX(products!$A$1:$G$5001,MATCH(orders!$D4225,products!$A$1:$A$5001,0),MATCH(L$1,products!$A$1:$G$1,0))</f>
        <v>7.3829666666666673</v>
      </c>
      <c r="M4225" s="3">
        <f t="shared" si="65"/>
        <v>22.148900000000001</v>
      </c>
      <c r="N4225" t="str">
        <f>_xlfn.XLOOKUP(Orders[[#This Row],[Customer ID]],customers!$A$1:$A$4972,customers!$I$1:$I$4972,,0)</f>
        <v>No</v>
      </c>
    </row>
    <row r="4226" spans="1:14" x14ac:dyDescent="0.25">
      <c r="A4226" t="s">
        <v>19253</v>
      </c>
      <c r="B4226" s="2">
        <v>45317</v>
      </c>
      <c r="C4226" t="s">
        <v>19254</v>
      </c>
      <c r="D4226" t="s">
        <v>19255</v>
      </c>
      <c r="E4226">
        <v>4</v>
      </c>
      <c r="F4226" t="str">
        <f>_xlfn.XLOOKUP(C4226,customers!$A$1:$A$4972,customers!B$1:B$4972,,0)</f>
        <v>James Alvarez</v>
      </c>
      <c r="H4226" t="str">
        <f>_xlfn.XLOOKUP(C4226,customers!$A$1:$A$4972,customers!$G$1:$G$4972,,0)</f>
        <v>United States</v>
      </c>
      <c r="I4226" t="str">
        <f>INDEX(products!$A$1:$G$5001,MATCH(orders!$D4226,products!$A$1:$A$5001,0),MATCH(I$1,products!$A$1:$G$1,0))</f>
        <v>Money Transfers</v>
      </c>
      <c r="J4226" t="str">
        <f>INDEX(products!$A$1:$G$5001,MATCH(orders!$D4226,products!$A$1:$A$5001,0),MATCH(J$1,products!$A$1:$G$1,0))</f>
        <v>Standard</v>
      </c>
      <c r="K4226">
        <f>INDEX(products!$A$1:$G$5001,MATCH(orders!$D4226,products!$A$1:$A$5001,0),MATCH(K$1,products!$A$1:$G$1,0))</f>
        <v>10</v>
      </c>
      <c r="L4226" s="3">
        <f>INDEX(products!$A$1:$G$5001,MATCH(orders!$D4226,products!$A$1:$A$5001,0),MATCH(L$1,products!$A$1:$G$1,0))</f>
        <v>12.49796666666667</v>
      </c>
      <c r="M4226" s="3">
        <f t="shared" si="65"/>
        <v>49.991866666666681</v>
      </c>
      <c r="N4226" t="str">
        <f>_xlfn.XLOOKUP(Orders[[#This Row],[Customer ID]],customers!$A$1:$A$4972,customers!$I$1:$I$4972,,0)</f>
        <v>No</v>
      </c>
    </row>
    <row r="4227" spans="1:14" x14ac:dyDescent="0.25">
      <c r="A4227" t="s">
        <v>19257</v>
      </c>
      <c r="B4227" s="2">
        <v>45317</v>
      </c>
      <c r="C4227" t="s">
        <v>19258</v>
      </c>
      <c r="D4227" t="s">
        <v>19259</v>
      </c>
      <c r="E4227">
        <v>4</v>
      </c>
      <c r="F4227" t="str">
        <f>_xlfn.XLOOKUP(C4227,customers!$A$1:$A$4972,customers!B$1:B$4972,,0)</f>
        <v>Casey Sanchez</v>
      </c>
      <c r="H4227" t="str">
        <f>_xlfn.XLOOKUP(C4227,customers!$A$1:$A$4972,customers!$G$1:$G$4972,,0)</f>
        <v>United States</v>
      </c>
      <c r="I4227" t="str">
        <f>INDEX(products!$A$1:$G$5001,MATCH(orders!$D4227,products!$A$1:$A$5001,0),MATCH(I$1,products!$A$1:$G$1,0))</f>
        <v>Investments</v>
      </c>
      <c r="J4227" t="str">
        <f>INDEX(products!$A$1:$G$5001,MATCH(orders!$D4227,products!$A$1:$A$5001,0),MATCH(J$1,products!$A$1:$G$1,0))</f>
        <v>Premium</v>
      </c>
      <c r="K4227">
        <f>INDEX(products!$A$1:$G$5001,MATCH(orders!$D4227,products!$A$1:$A$5001,0),MATCH(K$1,products!$A$1:$G$1,0))</f>
        <v>10</v>
      </c>
      <c r="L4227" s="3">
        <f>INDEX(products!$A$1:$G$5001,MATCH(orders!$D4227,products!$A$1:$A$5001,0),MATCH(L$1,products!$A$1:$G$1,0))</f>
        <v>13.9689</v>
      </c>
      <c r="M4227" s="3">
        <f t="shared" ref="M4227:M4290" si="66">L4227*E4227</f>
        <v>55.875599999999999</v>
      </c>
      <c r="N4227" t="str">
        <f>_xlfn.XLOOKUP(Orders[[#This Row],[Customer ID]],customers!$A$1:$A$4972,customers!$I$1:$I$4972,,0)</f>
        <v>No</v>
      </c>
    </row>
    <row r="4228" spans="1:14" x14ac:dyDescent="0.25">
      <c r="A4228" t="s">
        <v>19261</v>
      </c>
      <c r="B4228" s="2">
        <v>45318</v>
      </c>
      <c r="C4228" t="s">
        <v>19262</v>
      </c>
      <c r="D4228" t="s">
        <v>19263</v>
      </c>
      <c r="E4228">
        <v>1</v>
      </c>
      <c r="F4228" t="str">
        <f>_xlfn.XLOOKUP(C4228,customers!$A$1:$A$4972,customers!B$1:B$4972,,0)</f>
        <v>Daniel Martin</v>
      </c>
      <c r="H4228" t="str">
        <f>_xlfn.XLOOKUP(C4228,customers!$A$1:$A$4972,customers!$G$1:$G$4972,,0)</f>
        <v>Germany</v>
      </c>
      <c r="I4228" t="str">
        <f>INDEX(products!$A$1:$G$5001,MATCH(orders!$D4228,products!$A$1:$A$5001,0),MATCH(I$1,products!$A$1:$G$1,0))</f>
        <v>Investments</v>
      </c>
      <c r="J4228" t="str">
        <f>INDEX(products!$A$1:$G$5001,MATCH(orders!$D4228,products!$A$1:$A$5001,0),MATCH(J$1,products!$A$1:$G$1,0))</f>
        <v>Standard</v>
      </c>
      <c r="K4228">
        <f>INDEX(products!$A$1:$G$5001,MATCH(orders!$D4228,products!$A$1:$A$5001,0),MATCH(K$1,products!$A$1:$G$1,0))</f>
        <v>1</v>
      </c>
      <c r="L4228" s="3">
        <f>INDEX(products!$A$1:$G$5001,MATCH(orders!$D4228,products!$A$1:$A$5001,0),MATCH(L$1,products!$A$1:$G$1,0))</f>
        <v>1.0315000000000001</v>
      </c>
      <c r="M4228" s="3">
        <f t="shared" si="66"/>
        <v>1.0315000000000001</v>
      </c>
      <c r="N4228" t="str">
        <f>_xlfn.XLOOKUP(Orders[[#This Row],[Customer ID]],customers!$A$1:$A$4972,customers!$I$1:$I$4972,,0)</f>
        <v>No</v>
      </c>
    </row>
    <row r="4229" spans="1:14" x14ac:dyDescent="0.25">
      <c r="A4229" t="s">
        <v>19265</v>
      </c>
      <c r="B4229" s="2">
        <v>45318</v>
      </c>
      <c r="C4229" t="s">
        <v>19266</v>
      </c>
      <c r="D4229" t="s">
        <v>19267</v>
      </c>
      <c r="E4229">
        <v>4</v>
      </c>
      <c r="F4229" t="str">
        <f>_xlfn.XLOOKUP(C4229,customers!$A$1:$A$4972,customers!B$1:B$4972,,0)</f>
        <v>Marisa Roberson</v>
      </c>
      <c r="H4229" t="str">
        <f>_xlfn.XLOOKUP(C4229,customers!$A$1:$A$4972,customers!$G$1:$G$4972,,0)</f>
        <v>United States</v>
      </c>
      <c r="I4229" t="str">
        <f>INDEX(products!$A$1:$G$5001,MATCH(orders!$D4229,products!$A$1:$A$5001,0),MATCH(I$1,products!$A$1:$G$1,0))</f>
        <v>Credit Cards</v>
      </c>
      <c r="J4229" t="str">
        <f>INDEX(products!$A$1:$G$5001,MATCH(orders!$D4229,products!$A$1:$A$5001,0),MATCH(J$1,products!$A$1:$G$1,0))</f>
        <v>Premium</v>
      </c>
      <c r="K4229">
        <f>INDEX(products!$A$1:$G$5001,MATCH(orders!$D4229,products!$A$1:$A$5001,0),MATCH(K$1,products!$A$1:$G$1,0))</f>
        <v>10</v>
      </c>
      <c r="L4229" s="3">
        <f>INDEX(products!$A$1:$G$5001,MATCH(orders!$D4229,products!$A$1:$A$5001,0),MATCH(L$1,products!$A$1:$G$1,0))</f>
        <v>13.076333333333331</v>
      </c>
      <c r="M4229" s="3">
        <f t="shared" si="66"/>
        <v>52.305333333333323</v>
      </c>
      <c r="N4229" t="str">
        <f>_xlfn.XLOOKUP(Orders[[#This Row],[Customer ID]],customers!$A$1:$A$4972,customers!$I$1:$I$4972,,0)</f>
        <v>No</v>
      </c>
    </row>
    <row r="4230" spans="1:14" x14ac:dyDescent="0.25">
      <c r="A4230" t="s">
        <v>19269</v>
      </c>
      <c r="B4230" s="2">
        <v>45319</v>
      </c>
      <c r="C4230" t="s">
        <v>19270</v>
      </c>
      <c r="D4230" t="s">
        <v>19271</v>
      </c>
      <c r="E4230">
        <v>4</v>
      </c>
      <c r="F4230" t="str">
        <f>_xlfn.XLOOKUP(C4230,customers!$A$1:$A$4972,customers!B$1:B$4972,,0)</f>
        <v>Derek Smith</v>
      </c>
      <c r="H4230" t="str">
        <f>_xlfn.XLOOKUP(C4230,customers!$A$1:$A$4972,customers!$G$1:$G$4972,,0)</f>
        <v>Germany</v>
      </c>
      <c r="I4230" t="str">
        <f>INDEX(products!$A$1:$G$5001,MATCH(orders!$D4230,products!$A$1:$A$5001,0),MATCH(I$1,products!$A$1:$G$1,0))</f>
        <v>Investments</v>
      </c>
      <c r="J4230" t="str">
        <f>INDEX(products!$A$1:$G$5001,MATCH(orders!$D4230,products!$A$1:$A$5001,0),MATCH(J$1,products!$A$1:$G$1,0))</f>
        <v>Premium</v>
      </c>
      <c r="K4230">
        <f>INDEX(products!$A$1:$G$5001,MATCH(orders!$D4230,products!$A$1:$A$5001,0),MATCH(K$1,products!$A$1:$G$1,0))</f>
        <v>10</v>
      </c>
      <c r="L4230" s="3">
        <f>INDEX(products!$A$1:$G$5001,MATCH(orders!$D4230,products!$A$1:$A$5001,0),MATCH(L$1,products!$A$1:$G$1,0))</f>
        <v>11.328466666666669</v>
      </c>
      <c r="M4230" s="3">
        <f t="shared" si="66"/>
        <v>45.313866666666677</v>
      </c>
      <c r="N4230" t="str">
        <f>_xlfn.XLOOKUP(Orders[[#This Row],[Customer ID]],customers!$A$1:$A$4972,customers!$I$1:$I$4972,,0)</f>
        <v>Yes</v>
      </c>
    </row>
    <row r="4231" spans="1:14" x14ac:dyDescent="0.25">
      <c r="A4231" t="s">
        <v>19273</v>
      </c>
      <c r="B4231" s="2">
        <v>45319</v>
      </c>
      <c r="C4231" t="s">
        <v>19274</v>
      </c>
      <c r="D4231" t="s">
        <v>19275</v>
      </c>
      <c r="E4231">
        <v>4</v>
      </c>
      <c r="F4231" t="str">
        <f>_xlfn.XLOOKUP(C4231,customers!$A$1:$A$4972,customers!B$1:B$4972,,0)</f>
        <v>Mr. Adam Jimenez</v>
      </c>
      <c r="H4231" t="str">
        <f>_xlfn.XLOOKUP(C4231,customers!$A$1:$A$4972,customers!$G$1:$G$4972,,0)</f>
        <v>Germany</v>
      </c>
      <c r="I4231" t="str">
        <f>INDEX(products!$A$1:$G$5001,MATCH(orders!$D4231,products!$A$1:$A$5001,0),MATCH(I$1,products!$A$1:$G$1,0))</f>
        <v>Investments</v>
      </c>
      <c r="J4231" t="str">
        <f>INDEX(products!$A$1:$G$5001,MATCH(orders!$D4231,products!$A$1:$A$5001,0),MATCH(J$1,products!$A$1:$G$1,0))</f>
        <v>VIP</v>
      </c>
      <c r="K4231">
        <f>INDEX(products!$A$1:$G$5001,MATCH(orders!$D4231,products!$A$1:$A$5001,0),MATCH(K$1,products!$A$1:$G$1,0))</f>
        <v>10</v>
      </c>
      <c r="L4231" s="3">
        <f>INDEX(products!$A$1:$G$5001,MATCH(orders!$D4231,products!$A$1:$A$5001,0),MATCH(L$1,products!$A$1:$G$1,0))</f>
        <v>8.5660333333333334</v>
      </c>
      <c r="M4231" s="3">
        <f t="shared" si="66"/>
        <v>34.264133333333334</v>
      </c>
      <c r="N4231" t="str">
        <f>_xlfn.XLOOKUP(Orders[[#This Row],[Customer ID]],customers!$A$1:$A$4972,customers!$I$1:$I$4972,,0)</f>
        <v>No</v>
      </c>
    </row>
    <row r="4232" spans="1:14" x14ac:dyDescent="0.25">
      <c r="A4232" t="s">
        <v>19277</v>
      </c>
      <c r="B4232" s="2">
        <v>45319</v>
      </c>
      <c r="C4232" t="s">
        <v>19278</v>
      </c>
      <c r="D4232" t="s">
        <v>19279</v>
      </c>
      <c r="E4232">
        <v>3</v>
      </c>
      <c r="F4232" t="str">
        <f>_xlfn.XLOOKUP(C4232,customers!$A$1:$A$4972,customers!B$1:B$4972,,0)</f>
        <v>Teresa Anderson</v>
      </c>
      <c r="H4232" t="str">
        <f>_xlfn.XLOOKUP(C4232,customers!$A$1:$A$4972,customers!$G$1:$G$4972,,0)</f>
        <v>Germany</v>
      </c>
      <c r="I4232" t="str">
        <f>INDEX(products!$A$1:$G$5001,MATCH(orders!$D4232,products!$A$1:$A$5001,0),MATCH(I$1,products!$A$1:$G$1,0))</f>
        <v>Money Transfers</v>
      </c>
      <c r="J4232" t="str">
        <f>INDEX(products!$A$1:$G$5001,MATCH(orders!$D4232,products!$A$1:$A$5001,0),MATCH(J$1,products!$A$1:$G$1,0))</f>
        <v>Standard</v>
      </c>
      <c r="K4232">
        <f>INDEX(products!$A$1:$G$5001,MATCH(orders!$D4232,products!$A$1:$A$5001,0),MATCH(K$1,products!$A$1:$G$1,0))</f>
        <v>5</v>
      </c>
      <c r="L4232" s="3">
        <f>INDEX(products!$A$1:$G$5001,MATCH(orders!$D4232,products!$A$1:$A$5001,0),MATCH(L$1,products!$A$1:$G$1,0))</f>
        <v>6.8420333333333341</v>
      </c>
      <c r="M4232" s="3">
        <f t="shared" si="66"/>
        <v>20.526100000000003</v>
      </c>
      <c r="N4232" t="str">
        <f>_xlfn.XLOOKUP(Orders[[#This Row],[Customer ID]],customers!$A$1:$A$4972,customers!$I$1:$I$4972,,0)</f>
        <v>No</v>
      </c>
    </row>
    <row r="4233" spans="1:14" x14ac:dyDescent="0.25">
      <c r="A4233" t="s">
        <v>19281</v>
      </c>
      <c r="B4233" s="2">
        <v>45320</v>
      </c>
      <c r="C4233" t="s">
        <v>19282</v>
      </c>
      <c r="D4233" t="s">
        <v>19283</v>
      </c>
      <c r="E4233">
        <v>1</v>
      </c>
      <c r="F4233" t="str">
        <f>_xlfn.XLOOKUP(C4233,customers!$A$1:$A$4972,customers!B$1:B$4972,,0)</f>
        <v>Cynthia Jones</v>
      </c>
      <c r="H4233" t="str">
        <f>_xlfn.XLOOKUP(C4233,customers!$A$1:$A$4972,customers!$G$1:$G$4972,,0)</f>
        <v>Japan</v>
      </c>
      <c r="I4233" t="str">
        <f>INDEX(products!$A$1:$G$5001,MATCH(orders!$D4233,products!$A$1:$A$5001,0),MATCH(I$1,products!$A$1:$G$1,0))</f>
        <v>Investments</v>
      </c>
      <c r="J4233" t="str">
        <f>INDEX(products!$A$1:$G$5001,MATCH(orders!$D4233,products!$A$1:$A$5001,0),MATCH(J$1,products!$A$1:$G$1,0))</f>
        <v>Standard</v>
      </c>
      <c r="K4233">
        <f>INDEX(products!$A$1:$G$5001,MATCH(orders!$D4233,products!$A$1:$A$5001,0),MATCH(K$1,products!$A$1:$G$1,0))</f>
        <v>1</v>
      </c>
      <c r="L4233" s="3">
        <f>INDEX(products!$A$1:$G$5001,MATCH(orders!$D4233,products!$A$1:$A$5001,0),MATCH(L$1,products!$A$1:$G$1,0))</f>
        <v>1.223133333333333</v>
      </c>
      <c r="M4233" s="3">
        <f t="shared" si="66"/>
        <v>1.223133333333333</v>
      </c>
      <c r="N4233" t="str">
        <f>_xlfn.XLOOKUP(Orders[[#This Row],[Customer ID]],customers!$A$1:$A$4972,customers!$I$1:$I$4972,,0)</f>
        <v>Yes</v>
      </c>
    </row>
    <row r="4234" spans="1:14" x14ac:dyDescent="0.25">
      <c r="A4234" t="s">
        <v>19285</v>
      </c>
      <c r="B4234" s="2">
        <v>45320</v>
      </c>
      <c r="C4234" t="s">
        <v>19286</v>
      </c>
      <c r="D4234" t="s">
        <v>19287</v>
      </c>
      <c r="E4234">
        <v>4</v>
      </c>
      <c r="F4234" t="str">
        <f>_xlfn.XLOOKUP(C4234,customers!$A$1:$A$4972,customers!B$1:B$4972,,0)</f>
        <v>Terri Moore</v>
      </c>
      <c r="H4234" t="str">
        <f>_xlfn.XLOOKUP(C4234,customers!$A$1:$A$4972,customers!$G$1:$G$4972,,0)</f>
        <v>United States</v>
      </c>
      <c r="I4234" t="str">
        <f>INDEX(products!$A$1:$G$5001,MATCH(orders!$D4234,products!$A$1:$A$5001,0),MATCH(I$1,products!$A$1:$G$1,0))</f>
        <v>Investments</v>
      </c>
      <c r="J4234" t="str">
        <f>INDEX(products!$A$1:$G$5001,MATCH(orders!$D4234,products!$A$1:$A$5001,0),MATCH(J$1,products!$A$1:$G$1,0))</f>
        <v>Premium</v>
      </c>
      <c r="K4234">
        <f>INDEX(products!$A$1:$G$5001,MATCH(orders!$D4234,products!$A$1:$A$5001,0),MATCH(K$1,products!$A$1:$G$1,0))</f>
        <v>10</v>
      </c>
      <c r="L4234" s="3">
        <f>INDEX(products!$A$1:$G$5001,MATCH(orders!$D4234,products!$A$1:$A$5001,0),MATCH(L$1,products!$A$1:$G$1,0))</f>
        <v>10.252866666666669</v>
      </c>
      <c r="M4234" s="3">
        <f t="shared" si="66"/>
        <v>41.011466666666678</v>
      </c>
      <c r="N4234" t="str">
        <f>_xlfn.XLOOKUP(Orders[[#This Row],[Customer ID]],customers!$A$1:$A$4972,customers!$I$1:$I$4972,,0)</f>
        <v>Yes</v>
      </c>
    </row>
    <row r="4235" spans="1:14" x14ac:dyDescent="0.25">
      <c r="A4235" t="s">
        <v>19289</v>
      </c>
      <c r="B4235" s="2">
        <v>45321</v>
      </c>
      <c r="C4235" t="s">
        <v>19290</v>
      </c>
      <c r="D4235" t="s">
        <v>19291</v>
      </c>
      <c r="E4235">
        <v>2</v>
      </c>
      <c r="F4235" t="str">
        <f>_xlfn.XLOOKUP(C4235,customers!$A$1:$A$4972,customers!B$1:B$4972,,0)</f>
        <v>Dwayne Bush</v>
      </c>
      <c r="H4235" t="str">
        <f>_xlfn.XLOOKUP(C4235,customers!$A$1:$A$4972,customers!$G$1:$G$4972,,0)</f>
        <v>Brazil</v>
      </c>
      <c r="I4235" t="str">
        <f>INDEX(products!$A$1:$G$5001,MATCH(orders!$D4235,products!$A$1:$A$5001,0),MATCH(I$1,products!$A$1:$G$1,0))</f>
        <v>Investments</v>
      </c>
      <c r="J4235" t="str">
        <f>INDEX(products!$A$1:$G$5001,MATCH(orders!$D4235,products!$A$1:$A$5001,0),MATCH(J$1,products!$A$1:$G$1,0))</f>
        <v>Standard</v>
      </c>
      <c r="K4235">
        <f>INDEX(products!$A$1:$G$5001,MATCH(orders!$D4235,products!$A$1:$A$5001,0),MATCH(K$1,products!$A$1:$G$1,0))</f>
        <v>3</v>
      </c>
      <c r="L4235" s="3">
        <f>INDEX(products!$A$1:$G$5001,MATCH(orders!$D4235,products!$A$1:$A$5001,0),MATCH(L$1,products!$A$1:$G$1,0))</f>
        <v>4.7340333333333344</v>
      </c>
      <c r="M4235" s="3">
        <f t="shared" si="66"/>
        <v>9.4680666666666689</v>
      </c>
      <c r="N4235" t="str">
        <f>_xlfn.XLOOKUP(Orders[[#This Row],[Customer ID]],customers!$A$1:$A$4972,customers!$I$1:$I$4972,,0)</f>
        <v>Yes</v>
      </c>
    </row>
    <row r="4236" spans="1:14" x14ac:dyDescent="0.25">
      <c r="A4236" t="s">
        <v>19293</v>
      </c>
      <c r="B4236" s="2">
        <v>45321</v>
      </c>
      <c r="C4236" t="s">
        <v>19294</v>
      </c>
      <c r="D4236" t="s">
        <v>19295</v>
      </c>
      <c r="E4236">
        <v>2</v>
      </c>
      <c r="F4236" t="str">
        <f>_xlfn.XLOOKUP(C4236,customers!$A$1:$A$4972,customers!B$1:B$4972,,0)</f>
        <v>Tammy Johnson</v>
      </c>
      <c r="H4236" t="str">
        <f>_xlfn.XLOOKUP(C4236,customers!$A$1:$A$4972,customers!$G$1:$G$4972,,0)</f>
        <v>Germany</v>
      </c>
      <c r="I4236" t="str">
        <f>INDEX(products!$A$1:$G$5001,MATCH(orders!$D4236,products!$A$1:$A$5001,0),MATCH(I$1,products!$A$1:$G$1,0))</f>
        <v>Investments</v>
      </c>
      <c r="J4236" t="str">
        <f>INDEX(products!$A$1:$G$5001,MATCH(orders!$D4236,products!$A$1:$A$5001,0),MATCH(J$1,products!$A$1:$G$1,0))</f>
        <v>VIP</v>
      </c>
      <c r="K4236">
        <f>INDEX(products!$A$1:$G$5001,MATCH(orders!$D4236,products!$A$1:$A$5001,0),MATCH(K$1,products!$A$1:$G$1,0))</f>
        <v>3</v>
      </c>
      <c r="L4236" s="3">
        <f>INDEX(products!$A$1:$G$5001,MATCH(orders!$D4236,products!$A$1:$A$5001,0),MATCH(L$1,products!$A$1:$G$1,0))</f>
        <v>2.0628000000000002</v>
      </c>
      <c r="M4236" s="3">
        <f t="shared" si="66"/>
        <v>4.1256000000000004</v>
      </c>
      <c r="N4236" t="str">
        <f>_xlfn.XLOOKUP(Orders[[#This Row],[Customer ID]],customers!$A$1:$A$4972,customers!$I$1:$I$4972,,0)</f>
        <v>No</v>
      </c>
    </row>
    <row r="4237" spans="1:14" x14ac:dyDescent="0.25">
      <c r="A4237" t="s">
        <v>19297</v>
      </c>
      <c r="B4237" s="2">
        <v>45322</v>
      </c>
      <c r="C4237" t="s">
        <v>19298</v>
      </c>
      <c r="D4237" t="s">
        <v>19299</v>
      </c>
      <c r="E4237">
        <v>2</v>
      </c>
      <c r="F4237" t="str">
        <f>_xlfn.XLOOKUP(C4237,customers!$A$1:$A$4972,customers!B$1:B$4972,,0)</f>
        <v>Clayton Burgess</v>
      </c>
      <c r="H4237" t="str">
        <f>_xlfn.XLOOKUP(C4237,customers!$A$1:$A$4972,customers!$G$1:$G$4972,,0)</f>
        <v>United States</v>
      </c>
      <c r="I4237" t="str">
        <f>INDEX(products!$A$1:$G$5001,MATCH(orders!$D4237,products!$A$1:$A$5001,0),MATCH(I$1,products!$A$1:$G$1,0))</f>
        <v>Money Transfers</v>
      </c>
      <c r="J4237" t="str">
        <f>INDEX(products!$A$1:$G$5001,MATCH(orders!$D4237,products!$A$1:$A$5001,0),MATCH(J$1,products!$A$1:$G$1,0))</f>
        <v>VIP</v>
      </c>
      <c r="K4237">
        <f>INDEX(products!$A$1:$G$5001,MATCH(orders!$D4237,products!$A$1:$A$5001,0),MATCH(K$1,products!$A$1:$G$1,0))</f>
        <v>3</v>
      </c>
      <c r="L4237" s="3">
        <f>INDEX(products!$A$1:$G$5001,MATCH(orders!$D4237,products!$A$1:$A$5001,0),MATCH(L$1,products!$A$1:$G$1,0))</f>
        <v>2.9473333333333329</v>
      </c>
      <c r="M4237" s="3">
        <f t="shared" si="66"/>
        <v>5.8946666666666658</v>
      </c>
      <c r="N4237" t="str">
        <f>_xlfn.XLOOKUP(Orders[[#This Row],[Customer ID]],customers!$A$1:$A$4972,customers!$I$1:$I$4972,,0)</f>
        <v>No</v>
      </c>
    </row>
    <row r="4238" spans="1:14" x14ac:dyDescent="0.25">
      <c r="A4238" t="s">
        <v>19301</v>
      </c>
      <c r="B4238" s="2">
        <v>45322</v>
      </c>
      <c r="C4238" t="s">
        <v>19302</v>
      </c>
      <c r="D4238" t="s">
        <v>19303</v>
      </c>
      <c r="E4238">
        <v>2</v>
      </c>
      <c r="F4238" t="str">
        <f>_xlfn.XLOOKUP(C4238,customers!$A$1:$A$4972,customers!B$1:B$4972,,0)</f>
        <v>Tamara Moore</v>
      </c>
      <c r="H4238" t="str">
        <f>_xlfn.XLOOKUP(C4238,customers!$A$1:$A$4972,customers!$G$1:$G$4972,,0)</f>
        <v>South Africa</v>
      </c>
      <c r="I4238" t="str">
        <f>INDEX(products!$A$1:$G$5001,MATCH(orders!$D4238,products!$A$1:$A$5001,0),MATCH(I$1,products!$A$1:$G$1,0))</f>
        <v>Investments</v>
      </c>
      <c r="J4238" t="str">
        <f>INDEX(products!$A$1:$G$5001,MATCH(orders!$D4238,products!$A$1:$A$5001,0),MATCH(J$1,products!$A$1:$G$1,0))</f>
        <v>Standard</v>
      </c>
      <c r="K4238">
        <f>INDEX(products!$A$1:$G$5001,MATCH(orders!$D4238,products!$A$1:$A$5001,0),MATCH(K$1,products!$A$1:$G$1,0))</f>
        <v>3</v>
      </c>
      <c r="L4238" s="3">
        <f>INDEX(products!$A$1:$G$5001,MATCH(orders!$D4238,products!$A$1:$A$5001,0),MATCH(L$1,products!$A$1:$G$1,0))</f>
        <v>2.170633333333333</v>
      </c>
      <c r="M4238" s="3">
        <f t="shared" si="66"/>
        <v>4.3412666666666659</v>
      </c>
      <c r="N4238" t="str">
        <f>_xlfn.XLOOKUP(Orders[[#This Row],[Customer ID]],customers!$A$1:$A$4972,customers!$I$1:$I$4972,,0)</f>
        <v>Yes</v>
      </c>
    </row>
    <row r="4239" spans="1:14" x14ac:dyDescent="0.25">
      <c r="A4239" t="s">
        <v>19305</v>
      </c>
      <c r="B4239" s="2">
        <v>45323</v>
      </c>
      <c r="C4239" t="s">
        <v>19306</v>
      </c>
      <c r="D4239" t="s">
        <v>19307</v>
      </c>
      <c r="E4239">
        <v>3</v>
      </c>
      <c r="F4239" t="str">
        <f>_xlfn.XLOOKUP(C4239,customers!$A$1:$A$4972,customers!B$1:B$4972,,0)</f>
        <v>Linda Stephens</v>
      </c>
      <c r="H4239" t="str">
        <f>_xlfn.XLOOKUP(C4239,customers!$A$1:$A$4972,customers!$G$1:$G$4972,,0)</f>
        <v>Germany</v>
      </c>
      <c r="I4239" t="str">
        <f>INDEX(products!$A$1:$G$5001,MATCH(orders!$D4239,products!$A$1:$A$5001,0),MATCH(I$1,products!$A$1:$G$1,0))</f>
        <v>Credit Cards</v>
      </c>
      <c r="J4239" t="str">
        <f>INDEX(products!$A$1:$G$5001,MATCH(orders!$D4239,products!$A$1:$A$5001,0),MATCH(J$1,products!$A$1:$G$1,0))</f>
        <v>Standard</v>
      </c>
      <c r="K4239">
        <f>INDEX(products!$A$1:$G$5001,MATCH(orders!$D4239,products!$A$1:$A$5001,0),MATCH(K$1,products!$A$1:$G$1,0))</f>
        <v>5</v>
      </c>
      <c r="L4239" s="3">
        <f>INDEX(products!$A$1:$G$5001,MATCH(orders!$D4239,products!$A$1:$A$5001,0),MATCH(L$1,products!$A$1:$G$1,0))</f>
        <v>7.1659666666666668</v>
      </c>
      <c r="M4239" s="3">
        <f t="shared" si="66"/>
        <v>21.497900000000001</v>
      </c>
      <c r="N4239" t="str">
        <f>_xlfn.XLOOKUP(Orders[[#This Row],[Customer ID]],customers!$A$1:$A$4972,customers!$I$1:$I$4972,,0)</f>
        <v>Yes</v>
      </c>
    </row>
    <row r="4240" spans="1:14" x14ac:dyDescent="0.25">
      <c r="A4240" t="s">
        <v>19309</v>
      </c>
      <c r="B4240" s="2">
        <v>45323</v>
      </c>
      <c r="C4240" t="s">
        <v>19310</v>
      </c>
      <c r="D4240" t="s">
        <v>19311</v>
      </c>
      <c r="E4240">
        <v>4</v>
      </c>
      <c r="F4240" t="str">
        <f>_xlfn.XLOOKUP(C4240,customers!$A$1:$A$4972,customers!B$1:B$4972,,0)</f>
        <v>Shelia George</v>
      </c>
      <c r="H4240" t="str">
        <f>_xlfn.XLOOKUP(C4240,customers!$A$1:$A$4972,customers!$G$1:$G$4972,,0)</f>
        <v>Germany</v>
      </c>
      <c r="I4240" t="str">
        <f>INDEX(products!$A$1:$G$5001,MATCH(orders!$D4240,products!$A$1:$A$5001,0),MATCH(I$1,products!$A$1:$G$1,0))</f>
        <v>Loans</v>
      </c>
      <c r="J4240" t="str">
        <f>INDEX(products!$A$1:$G$5001,MATCH(orders!$D4240,products!$A$1:$A$5001,0),MATCH(J$1,products!$A$1:$G$1,0))</f>
        <v>VIP</v>
      </c>
      <c r="K4240">
        <f>INDEX(products!$A$1:$G$5001,MATCH(orders!$D4240,products!$A$1:$A$5001,0),MATCH(K$1,products!$A$1:$G$1,0))</f>
        <v>10</v>
      </c>
      <c r="L4240" s="3">
        <f>INDEX(products!$A$1:$G$5001,MATCH(orders!$D4240,products!$A$1:$A$5001,0),MATCH(L$1,products!$A$1:$G$1,0))</f>
        <v>13.68773333333333</v>
      </c>
      <c r="M4240" s="3">
        <f t="shared" si="66"/>
        <v>54.750933333333322</v>
      </c>
      <c r="N4240" t="str">
        <f>_xlfn.XLOOKUP(Orders[[#This Row],[Customer ID]],customers!$A$1:$A$4972,customers!$I$1:$I$4972,,0)</f>
        <v>No</v>
      </c>
    </row>
    <row r="4241" spans="1:14" x14ac:dyDescent="0.25">
      <c r="A4241" t="s">
        <v>19313</v>
      </c>
      <c r="B4241" s="2">
        <v>45323</v>
      </c>
      <c r="C4241" t="s">
        <v>19314</v>
      </c>
      <c r="D4241" t="s">
        <v>19315</v>
      </c>
      <c r="E4241">
        <v>1</v>
      </c>
      <c r="F4241" t="str">
        <f>_xlfn.XLOOKUP(C4241,customers!$A$1:$A$4972,customers!B$1:B$4972,,0)</f>
        <v>Joseph Brown</v>
      </c>
      <c r="H4241" t="str">
        <f>_xlfn.XLOOKUP(C4241,customers!$A$1:$A$4972,customers!$G$1:$G$4972,,0)</f>
        <v>Brazil</v>
      </c>
      <c r="I4241" t="str">
        <f>INDEX(products!$A$1:$G$5001,MATCH(orders!$D4241,products!$A$1:$A$5001,0),MATCH(I$1,products!$A$1:$G$1,0))</f>
        <v>Credit Cards</v>
      </c>
      <c r="J4241" t="str">
        <f>INDEX(products!$A$1:$G$5001,MATCH(orders!$D4241,products!$A$1:$A$5001,0),MATCH(J$1,products!$A$1:$G$1,0))</f>
        <v>Standard</v>
      </c>
      <c r="K4241">
        <f>INDEX(products!$A$1:$G$5001,MATCH(orders!$D4241,products!$A$1:$A$5001,0),MATCH(K$1,products!$A$1:$G$1,0))</f>
        <v>1</v>
      </c>
      <c r="L4241" s="3">
        <f>INDEX(products!$A$1:$G$5001,MATCH(orders!$D4241,products!$A$1:$A$5001,0),MATCH(L$1,products!$A$1:$G$1,0))</f>
        <v>0.99803333333333344</v>
      </c>
      <c r="M4241" s="3">
        <f t="shared" si="66"/>
        <v>0.99803333333333344</v>
      </c>
      <c r="N4241" t="str">
        <f>_xlfn.XLOOKUP(Orders[[#This Row],[Customer ID]],customers!$A$1:$A$4972,customers!$I$1:$I$4972,,0)</f>
        <v>Yes</v>
      </c>
    </row>
    <row r="4242" spans="1:14" x14ac:dyDescent="0.25">
      <c r="A4242" t="s">
        <v>19317</v>
      </c>
      <c r="B4242" s="2">
        <v>45324</v>
      </c>
      <c r="C4242" t="s">
        <v>19318</v>
      </c>
      <c r="D4242" t="s">
        <v>19319</v>
      </c>
      <c r="E4242">
        <v>4</v>
      </c>
      <c r="F4242" t="str">
        <f>_xlfn.XLOOKUP(C4242,customers!$A$1:$A$4972,customers!B$1:B$4972,,0)</f>
        <v>Stephen Day</v>
      </c>
      <c r="H4242" t="str">
        <f>_xlfn.XLOOKUP(C4242,customers!$A$1:$A$4972,customers!$G$1:$G$4972,,0)</f>
        <v>Japan</v>
      </c>
      <c r="I4242" t="str">
        <f>INDEX(products!$A$1:$G$5001,MATCH(orders!$D4242,products!$A$1:$A$5001,0),MATCH(I$1,products!$A$1:$G$1,0))</f>
        <v>Loans</v>
      </c>
      <c r="J4242" t="str">
        <f>INDEX(products!$A$1:$G$5001,MATCH(orders!$D4242,products!$A$1:$A$5001,0),MATCH(J$1,products!$A$1:$G$1,0))</f>
        <v>Premium</v>
      </c>
      <c r="K4242">
        <f>INDEX(products!$A$1:$G$5001,MATCH(orders!$D4242,products!$A$1:$A$5001,0),MATCH(K$1,products!$A$1:$G$1,0))</f>
        <v>10</v>
      </c>
      <c r="L4242" s="3">
        <f>INDEX(products!$A$1:$G$5001,MATCH(orders!$D4242,products!$A$1:$A$5001,0),MATCH(L$1,products!$A$1:$G$1,0))</f>
        <v>13.423299999999999</v>
      </c>
      <c r="M4242" s="3">
        <f t="shared" si="66"/>
        <v>53.693199999999997</v>
      </c>
      <c r="N4242" t="str">
        <f>_xlfn.XLOOKUP(Orders[[#This Row],[Customer ID]],customers!$A$1:$A$4972,customers!$I$1:$I$4972,,0)</f>
        <v>No</v>
      </c>
    </row>
    <row r="4243" spans="1:14" x14ac:dyDescent="0.25">
      <c r="A4243" t="s">
        <v>19321</v>
      </c>
      <c r="B4243" s="2">
        <v>45324</v>
      </c>
      <c r="C4243" t="s">
        <v>19322</v>
      </c>
      <c r="D4243" t="s">
        <v>19323</v>
      </c>
      <c r="E4243">
        <v>3</v>
      </c>
      <c r="F4243" t="str">
        <f>_xlfn.XLOOKUP(C4243,customers!$A$1:$A$4972,customers!B$1:B$4972,,0)</f>
        <v>Cody Howard</v>
      </c>
      <c r="H4243" t="str">
        <f>_xlfn.XLOOKUP(C4243,customers!$A$1:$A$4972,customers!$G$1:$G$4972,,0)</f>
        <v>Japan</v>
      </c>
      <c r="I4243" t="str">
        <f>INDEX(products!$A$1:$G$5001,MATCH(orders!$D4243,products!$A$1:$A$5001,0),MATCH(I$1,products!$A$1:$G$1,0))</f>
        <v>Credit Cards</v>
      </c>
      <c r="J4243" t="str">
        <f>INDEX(products!$A$1:$G$5001,MATCH(orders!$D4243,products!$A$1:$A$5001,0),MATCH(J$1,products!$A$1:$G$1,0))</f>
        <v>Standard</v>
      </c>
      <c r="K4243">
        <f>INDEX(products!$A$1:$G$5001,MATCH(orders!$D4243,products!$A$1:$A$5001,0),MATCH(K$1,products!$A$1:$G$1,0))</f>
        <v>5</v>
      </c>
      <c r="L4243" s="3">
        <f>INDEX(products!$A$1:$G$5001,MATCH(orders!$D4243,products!$A$1:$A$5001,0),MATCH(L$1,products!$A$1:$G$1,0))</f>
        <v>5.3130333333333333</v>
      </c>
      <c r="M4243" s="3">
        <f t="shared" si="66"/>
        <v>15.9391</v>
      </c>
      <c r="N4243" t="str">
        <f>_xlfn.XLOOKUP(Orders[[#This Row],[Customer ID]],customers!$A$1:$A$4972,customers!$I$1:$I$4972,,0)</f>
        <v>Yes</v>
      </c>
    </row>
    <row r="4244" spans="1:14" x14ac:dyDescent="0.25">
      <c r="A4244" t="s">
        <v>19325</v>
      </c>
      <c r="B4244" s="2">
        <v>45325</v>
      </c>
      <c r="C4244" t="s">
        <v>19326</v>
      </c>
      <c r="D4244" t="s">
        <v>19327</v>
      </c>
      <c r="E4244">
        <v>2</v>
      </c>
      <c r="F4244" t="str">
        <f>_xlfn.XLOOKUP(C4244,customers!$A$1:$A$4972,customers!B$1:B$4972,,0)</f>
        <v>Ryan Keller</v>
      </c>
      <c r="H4244" t="str">
        <f>_xlfn.XLOOKUP(C4244,customers!$A$1:$A$4972,customers!$G$1:$G$4972,,0)</f>
        <v>Germany</v>
      </c>
      <c r="I4244" t="str">
        <f>INDEX(products!$A$1:$G$5001,MATCH(orders!$D4244,products!$A$1:$A$5001,0),MATCH(I$1,products!$A$1:$G$1,0))</f>
        <v>Loans</v>
      </c>
      <c r="J4244" t="str">
        <f>INDEX(products!$A$1:$G$5001,MATCH(orders!$D4244,products!$A$1:$A$5001,0),MATCH(J$1,products!$A$1:$G$1,0))</f>
        <v>Premium</v>
      </c>
      <c r="K4244">
        <f>INDEX(products!$A$1:$G$5001,MATCH(orders!$D4244,products!$A$1:$A$5001,0),MATCH(K$1,products!$A$1:$G$1,0))</f>
        <v>3</v>
      </c>
      <c r="L4244" s="3">
        <f>INDEX(products!$A$1:$G$5001,MATCH(orders!$D4244,products!$A$1:$A$5001,0),MATCH(L$1,products!$A$1:$G$1,0))</f>
        <v>4.268766666666667</v>
      </c>
      <c r="M4244" s="3">
        <f t="shared" si="66"/>
        <v>8.5375333333333341</v>
      </c>
      <c r="N4244" t="str">
        <f>_xlfn.XLOOKUP(Orders[[#This Row],[Customer ID]],customers!$A$1:$A$4972,customers!$I$1:$I$4972,,0)</f>
        <v>Yes</v>
      </c>
    </row>
    <row r="4245" spans="1:14" x14ac:dyDescent="0.25">
      <c r="A4245" t="s">
        <v>19329</v>
      </c>
      <c r="B4245" s="2">
        <v>45325</v>
      </c>
      <c r="C4245" t="s">
        <v>19330</v>
      </c>
      <c r="D4245" t="s">
        <v>19331</v>
      </c>
      <c r="E4245">
        <v>3</v>
      </c>
      <c r="F4245" t="str">
        <f>_xlfn.XLOOKUP(C4245,customers!$A$1:$A$4972,customers!B$1:B$4972,,0)</f>
        <v>Kathleen Christensen</v>
      </c>
      <c r="H4245" t="str">
        <f>_xlfn.XLOOKUP(C4245,customers!$A$1:$A$4972,customers!$G$1:$G$4972,,0)</f>
        <v>United States</v>
      </c>
      <c r="I4245" t="str">
        <f>INDEX(products!$A$1:$G$5001,MATCH(orders!$D4245,products!$A$1:$A$5001,0),MATCH(I$1,products!$A$1:$G$1,0))</f>
        <v>Loans</v>
      </c>
      <c r="J4245" t="str">
        <f>INDEX(products!$A$1:$G$5001,MATCH(orders!$D4245,products!$A$1:$A$5001,0),MATCH(J$1,products!$A$1:$G$1,0))</f>
        <v>Standard</v>
      </c>
      <c r="K4245">
        <f>INDEX(products!$A$1:$G$5001,MATCH(orders!$D4245,products!$A$1:$A$5001,0),MATCH(K$1,products!$A$1:$G$1,0))</f>
        <v>5</v>
      </c>
      <c r="L4245" s="3">
        <f>INDEX(products!$A$1:$G$5001,MATCH(orders!$D4245,products!$A$1:$A$5001,0),MATCH(L$1,products!$A$1:$G$1,0))</f>
        <v>5.6042666666666676</v>
      </c>
      <c r="M4245" s="3">
        <f t="shared" si="66"/>
        <v>16.812800000000003</v>
      </c>
      <c r="N4245" t="str">
        <f>_xlfn.XLOOKUP(Orders[[#This Row],[Customer ID]],customers!$A$1:$A$4972,customers!$I$1:$I$4972,,0)</f>
        <v>No</v>
      </c>
    </row>
    <row r="4246" spans="1:14" x14ac:dyDescent="0.25">
      <c r="A4246" t="s">
        <v>19333</v>
      </c>
      <c r="B4246" s="2">
        <v>45326</v>
      </c>
      <c r="C4246" t="s">
        <v>19334</v>
      </c>
      <c r="D4246" t="s">
        <v>19335</v>
      </c>
      <c r="E4246">
        <v>4</v>
      </c>
      <c r="F4246" t="str">
        <f>_xlfn.XLOOKUP(C4246,customers!$A$1:$A$4972,customers!B$1:B$4972,,0)</f>
        <v>Brittany Gutierrez DDS</v>
      </c>
      <c r="H4246" t="str">
        <f>_xlfn.XLOOKUP(C4246,customers!$A$1:$A$4972,customers!$G$1:$G$4972,,0)</f>
        <v>South Africa</v>
      </c>
      <c r="I4246" t="str">
        <f>INDEX(products!$A$1:$G$5001,MATCH(orders!$D4246,products!$A$1:$A$5001,0),MATCH(I$1,products!$A$1:$G$1,0))</f>
        <v>Loans</v>
      </c>
      <c r="J4246" t="str">
        <f>INDEX(products!$A$1:$G$5001,MATCH(orders!$D4246,products!$A$1:$A$5001,0),MATCH(J$1,products!$A$1:$G$1,0))</f>
        <v>Standard</v>
      </c>
      <c r="K4246">
        <f>INDEX(products!$A$1:$G$5001,MATCH(orders!$D4246,products!$A$1:$A$5001,0),MATCH(K$1,products!$A$1:$G$1,0))</f>
        <v>10</v>
      </c>
      <c r="L4246" s="3">
        <f>INDEX(products!$A$1:$G$5001,MATCH(orders!$D4246,products!$A$1:$A$5001,0),MATCH(L$1,products!$A$1:$G$1,0))</f>
        <v>10.789466666666669</v>
      </c>
      <c r="M4246" s="3">
        <f t="shared" si="66"/>
        <v>43.157866666666678</v>
      </c>
      <c r="N4246" t="str">
        <f>_xlfn.XLOOKUP(Orders[[#This Row],[Customer ID]],customers!$A$1:$A$4972,customers!$I$1:$I$4972,,0)</f>
        <v>Yes</v>
      </c>
    </row>
    <row r="4247" spans="1:14" x14ac:dyDescent="0.25">
      <c r="A4247" t="s">
        <v>19337</v>
      </c>
      <c r="B4247" s="2">
        <v>45326</v>
      </c>
      <c r="C4247" t="s">
        <v>19338</v>
      </c>
      <c r="D4247" t="s">
        <v>19339</v>
      </c>
      <c r="E4247">
        <v>1</v>
      </c>
      <c r="F4247" t="str">
        <f>_xlfn.XLOOKUP(C4247,customers!$A$1:$A$4972,customers!B$1:B$4972,,0)</f>
        <v>Destiny Gaines</v>
      </c>
      <c r="H4247" t="str">
        <f>_xlfn.XLOOKUP(C4247,customers!$A$1:$A$4972,customers!$G$1:$G$4972,,0)</f>
        <v>South Africa</v>
      </c>
      <c r="I4247" t="str">
        <f>INDEX(products!$A$1:$G$5001,MATCH(orders!$D4247,products!$A$1:$A$5001,0),MATCH(I$1,products!$A$1:$G$1,0))</f>
        <v>Loans</v>
      </c>
      <c r="J4247" t="str">
        <f>INDEX(products!$A$1:$G$5001,MATCH(orders!$D4247,products!$A$1:$A$5001,0),MATCH(J$1,products!$A$1:$G$1,0))</f>
        <v>VIP</v>
      </c>
      <c r="K4247">
        <f>INDEX(products!$A$1:$G$5001,MATCH(orders!$D4247,products!$A$1:$A$5001,0),MATCH(K$1,products!$A$1:$G$1,0))</f>
        <v>1</v>
      </c>
      <c r="L4247" s="3">
        <f>INDEX(products!$A$1:$G$5001,MATCH(orders!$D4247,products!$A$1:$A$5001,0),MATCH(L$1,products!$A$1:$G$1,0))</f>
        <v>1.6013999999999999</v>
      </c>
      <c r="M4247" s="3">
        <f t="shared" si="66"/>
        <v>1.6013999999999999</v>
      </c>
      <c r="N4247" t="str">
        <f>_xlfn.XLOOKUP(Orders[[#This Row],[Customer ID]],customers!$A$1:$A$4972,customers!$I$1:$I$4972,,0)</f>
        <v>Yes</v>
      </c>
    </row>
    <row r="4248" spans="1:14" x14ac:dyDescent="0.25">
      <c r="A4248" t="s">
        <v>19341</v>
      </c>
      <c r="B4248" s="2">
        <v>45326</v>
      </c>
      <c r="C4248" t="s">
        <v>19342</v>
      </c>
      <c r="D4248" t="s">
        <v>19343</v>
      </c>
      <c r="E4248">
        <v>3</v>
      </c>
      <c r="F4248" t="str">
        <f>_xlfn.XLOOKUP(C4248,customers!$A$1:$A$4972,customers!B$1:B$4972,,0)</f>
        <v>Mr. Matthew Cunningham</v>
      </c>
      <c r="H4248" t="str">
        <f>_xlfn.XLOOKUP(C4248,customers!$A$1:$A$4972,customers!$G$1:$G$4972,,0)</f>
        <v>United States</v>
      </c>
      <c r="I4248" t="str">
        <f>INDEX(products!$A$1:$G$5001,MATCH(orders!$D4248,products!$A$1:$A$5001,0),MATCH(I$1,products!$A$1:$G$1,0))</f>
        <v>Money Transfers</v>
      </c>
      <c r="J4248" t="str">
        <f>INDEX(products!$A$1:$G$5001,MATCH(orders!$D4248,products!$A$1:$A$5001,0),MATCH(J$1,products!$A$1:$G$1,0))</f>
        <v>Premium</v>
      </c>
      <c r="K4248">
        <f>INDEX(products!$A$1:$G$5001,MATCH(orders!$D4248,products!$A$1:$A$5001,0),MATCH(K$1,products!$A$1:$G$1,0))</f>
        <v>5</v>
      </c>
      <c r="L4248" s="3">
        <f>INDEX(products!$A$1:$G$5001,MATCH(orders!$D4248,products!$A$1:$A$5001,0),MATCH(L$1,products!$A$1:$G$1,0))</f>
        <v>4.5877333333333334</v>
      </c>
      <c r="M4248" s="3">
        <f t="shared" si="66"/>
        <v>13.763200000000001</v>
      </c>
      <c r="N4248" t="str">
        <f>_xlfn.XLOOKUP(Orders[[#This Row],[Customer ID]],customers!$A$1:$A$4972,customers!$I$1:$I$4972,,0)</f>
        <v>No</v>
      </c>
    </row>
    <row r="4249" spans="1:14" x14ac:dyDescent="0.25">
      <c r="A4249" t="s">
        <v>19345</v>
      </c>
      <c r="B4249" s="2">
        <v>45327</v>
      </c>
      <c r="C4249" t="s">
        <v>19346</v>
      </c>
      <c r="D4249" t="s">
        <v>19347</v>
      </c>
      <c r="E4249">
        <v>1</v>
      </c>
      <c r="F4249" t="str">
        <f>_xlfn.XLOOKUP(C4249,customers!$A$1:$A$4972,customers!B$1:B$4972,,0)</f>
        <v>Albert Robinson</v>
      </c>
      <c r="H4249" t="str">
        <f>_xlfn.XLOOKUP(C4249,customers!$A$1:$A$4972,customers!$G$1:$G$4972,,0)</f>
        <v>Germany</v>
      </c>
      <c r="I4249" t="str">
        <f>INDEX(products!$A$1:$G$5001,MATCH(orders!$D4249,products!$A$1:$A$5001,0),MATCH(I$1,products!$A$1:$G$1,0))</f>
        <v>Credit Cards</v>
      </c>
      <c r="J4249" t="str">
        <f>INDEX(products!$A$1:$G$5001,MATCH(orders!$D4249,products!$A$1:$A$5001,0),MATCH(J$1,products!$A$1:$G$1,0))</f>
        <v>VIP</v>
      </c>
      <c r="K4249">
        <f>INDEX(products!$A$1:$G$5001,MATCH(orders!$D4249,products!$A$1:$A$5001,0),MATCH(K$1,products!$A$1:$G$1,0))</f>
        <v>1</v>
      </c>
      <c r="L4249" s="3">
        <f>INDEX(products!$A$1:$G$5001,MATCH(orders!$D4249,products!$A$1:$A$5001,0),MATCH(L$1,products!$A$1:$G$1,0))</f>
        <v>0.78710000000000002</v>
      </c>
      <c r="M4249" s="3">
        <f t="shared" si="66"/>
        <v>0.78710000000000002</v>
      </c>
      <c r="N4249" t="str">
        <f>_xlfn.XLOOKUP(Orders[[#This Row],[Customer ID]],customers!$A$1:$A$4972,customers!$I$1:$I$4972,,0)</f>
        <v>No</v>
      </c>
    </row>
    <row r="4250" spans="1:14" x14ac:dyDescent="0.25">
      <c r="A4250" t="s">
        <v>19349</v>
      </c>
      <c r="B4250" s="2">
        <v>45327</v>
      </c>
      <c r="C4250" t="s">
        <v>19350</v>
      </c>
      <c r="D4250" t="s">
        <v>19351</v>
      </c>
      <c r="E4250">
        <v>3</v>
      </c>
      <c r="F4250" t="str">
        <f>_xlfn.XLOOKUP(C4250,customers!$A$1:$A$4972,customers!B$1:B$4972,,0)</f>
        <v>Ashley Flores</v>
      </c>
      <c r="H4250" t="str">
        <f>_xlfn.XLOOKUP(C4250,customers!$A$1:$A$4972,customers!$G$1:$G$4972,,0)</f>
        <v>South Africa</v>
      </c>
      <c r="I4250" t="str">
        <f>INDEX(products!$A$1:$G$5001,MATCH(orders!$D4250,products!$A$1:$A$5001,0),MATCH(I$1,products!$A$1:$G$1,0))</f>
        <v>Loans</v>
      </c>
      <c r="J4250" t="str">
        <f>INDEX(products!$A$1:$G$5001,MATCH(orders!$D4250,products!$A$1:$A$5001,0),MATCH(J$1,products!$A$1:$G$1,0))</f>
        <v>Standard</v>
      </c>
      <c r="K4250">
        <f>INDEX(products!$A$1:$G$5001,MATCH(orders!$D4250,products!$A$1:$A$5001,0),MATCH(K$1,products!$A$1:$G$1,0))</f>
        <v>5</v>
      </c>
      <c r="L4250" s="3">
        <f>INDEX(products!$A$1:$G$5001,MATCH(orders!$D4250,products!$A$1:$A$5001,0),MATCH(L$1,products!$A$1:$G$1,0))</f>
        <v>6.2560333333333338</v>
      </c>
      <c r="M4250" s="3">
        <f t="shared" si="66"/>
        <v>18.7681</v>
      </c>
      <c r="N4250" t="str">
        <f>_xlfn.XLOOKUP(Orders[[#This Row],[Customer ID]],customers!$A$1:$A$4972,customers!$I$1:$I$4972,,0)</f>
        <v>Yes</v>
      </c>
    </row>
    <row r="4251" spans="1:14" x14ac:dyDescent="0.25">
      <c r="A4251" t="s">
        <v>19353</v>
      </c>
      <c r="B4251" s="2">
        <v>45328</v>
      </c>
      <c r="C4251" t="s">
        <v>19354</v>
      </c>
      <c r="D4251" t="s">
        <v>19355</v>
      </c>
      <c r="E4251">
        <v>1</v>
      </c>
      <c r="F4251" t="str">
        <f>_xlfn.XLOOKUP(C4251,customers!$A$1:$A$4972,customers!B$1:B$4972,,0)</f>
        <v>Nicholas Boone</v>
      </c>
      <c r="H4251" t="str">
        <f>_xlfn.XLOOKUP(C4251,customers!$A$1:$A$4972,customers!$G$1:$G$4972,,0)</f>
        <v>Japan</v>
      </c>
      <c r="I4251" t="str">
        <f>INDEX(products!$A$1:$G$5001,MATCH(orders!$D4251,products!$A$1:$A$5001,0),MATCH(I$1,products!$A$1:$G$1,0))</f>
        <v>Credit Cards</v>
      </c>
      <c r="J4251" t="str">
        <f>INDEX(products!$A$1:$G$5001,MATCH(orders!$D4251,products!$A$1:$A$5001,0),MATCH(J$1,products!$A$1:$G$1,0))</f>
        <v>VIP</v>
      </c>
      <c r="K4251">
        <f>INDEX(products!$A$1:$G$5001,MATCH(orders!$D4251,products!$A$1:$A$5001,0),MATCH(K$1,products!$A$1:$G$1,0))</f>
        <v>1</v>
      </c>
      <c r="L4251" s="3">
        <f>INDEX(products!$A$1:$G$5001,MATCH(orders!$D4251,products!$A$1:$A$5001,0),MATCH(L$1,products!$A$1:$G$1,0))</f>
        <v>1.6359999999999999</v>
      </c>
      <c r="M4251" s="3">
        <f t="shared" si="66"/>
        <v>1.6359999999999999</v>
      </c>
      <c r="N4251" t="str">
        <f>_xlfn.XLOOKUP(Orders[[#This Row],[Customer ID]],customers!$A$1:$A$4972,customers!$I$1:$I$4972,,0)</f>
        <v>No</v>
      </c>
    </row>
    <row r="4252" spans="1:14" x14ac:dyDescent="0.25">
      <c r="A4252" t="s">
        <v>19357</v>
      </c>
      <c r="B4252" s="2">
        <v>45328</v>
      </c>
      <c r="C4252" t="s">
        <v>19358</v>
      </c>
      <c r="D4252" t="s">
        <v>19359</v>
      </c>
      <c r="E4252">
        <v>1</v>
      </c>
      <c r="F4252" t="str">
        <f>_xlfn.XLOOKUP(C4252,customers!$A$1:$A$4972,customers!B$1:B$4972,,0)</f>
        <v>Tina Kent</v>
      </c>
      <c r="H4252" t="str">
        <f>_xlfn.XLOOKUP(C4252,customers!$A$1:$A$4972,customers!$G$1:$G$4972,,0)</f>
        <v>United States</v>
      </c>
      <c r="I4252" t="str">
        <f>INDEX(products!$A$1:$G$5001,MATCH(orders!$D4252,products!$A$1:$A$5001,0),MATCH(I$1,products!$A$1:$G$1,0))</f>
        <v>Investments</v>
      </c>
      <c r="J4252" t="str">
        <f>INDEX(products!$A$1:$G$5001,MATCH(orders!$D4252,products!$A$1:$A$5001,0),MATCH(J$1,products!$A$1:$G$1,0))</f>
        <v>Standard</v>
      </c>
      <c r="K4252">
        <f>INDEX(products!$A$1:$G$5001,MATCH(orders!$D4252,products!$A$1:$A$5001,0),MATCH(K$1,products!$A$1:$G$1,0))</f>
        <v>1</v>
      </c>
      <c r="L4252" s="3">
        <f>INDEX(products!$A$1:$G$5001,MATCH(orders!$D4252,products!$A$1:$A$5001,0),MATCH(L$1,products!$A$1:$G$1,0))</f>
        <v>1.0445</v>
      </c>
      <c r="M4252" s="3">
        <f t="shared" si="66"/>
        <v>1.0445</v>
      </c>
      <c r="N4252" t="str">
        <f>_xlfn.XLOOKUP(Orders[[#This Row],[Customer ID]],customers!$A$1:$A$4972,customers!$I$1:$I$4972,,0)</f>
        <v>No</v>
      </c>
    </row>
    <row r="4253" spans="1:14" x14ac:dyDescent="0.25">
      <c r="A4253" t="s">
        <v>19361</v>
      </c>
      <c r="B4253" s="2">
        <v>45329</v>
      </c>
      <c r="C4253" t="s">
        <v>19362</v>
      </c>
      <c r="D4253" t="s">
        <v>19363</v>
      </c>
      <c r="E4253">
        <v>2</v>
      </c>
      <c r="F4253" t="str">
        <f>_xlfn.XLOOKUP(C4253,customers!$A$1:$A$4972,customers!B$1:B$4972,,0)</f>
        <v>Felicia Perez</v>
      </c>
      <c r="H4253" t="str">
        <f>_xlfn.XLOOKUP(C4253,customers!$A$1:$A$4972,customers!$G$1:$G$4972,,0)</f>
        <v>Brazil</v>
      </c>
      <c r="I4253" t="str">
        <f>INDEX(products!$A$1:$G$5001,MATCH(orders!$D4253,products!$A$1:$A$5001,0),MATCH(I$1,products!$A$1:$G$1,0))</f>
        <v>Loans</v>
      </c>
      <c r="J4253" t="str">
        <f>INDEX(products!$A$1:$G$5001,MATCH(orders!$D4253,products!$A$1:$A$5001,0),MATCH(J$1,products!$A$1:$G$1,0))</f>
        <v>Standard</v>
      </c>
      <c r="K4253">
        <f>INDEX(products!$A$1:$G$5001,MATCH(orders!$D4253,products!$A$1:$A$5001,0),MATCH(K$1,products!$A$1:$G$1,0))</f>
        <v>3</v>
      </c>
      <c r="L4253" s="3">
        <f>INDEX(products!$A$1:$G$5001,MATCH(orders!$D4253,products!$A$1:$A$5001,0),MATCH(L$1,products!$A$1:$G$1,0))</f>
        <v>2.1861000000000002</v>
      </c>
      <c r="M4253" s="3">
        <f t="shared" si="66"/>
        <v>4.3722000000000003</v>
      </c>
      <c r="N4253" t="str">
        <f>_xlfn.XLOOKUP(Orders[[#This Row],[Customer ID]],customers!$A$1:$A$4972,customers!$I$1:$I$4972,,0)</f>
        <v>No</v>
      </c>
    </row>
    <row r="4254" spans="1:14" x14ac:dyDescent="0.25">
      <c r="A4254" t="s">
        <v>19365</v>
      </c>
      <c r="B4254" s="2">
        <v>45329</v>
      </c>
      <c r="C4254" t="s">
        <v>19366</v>
      </c>
      <c r="D4254" t="s">
        <v>19367</v>
      </c>
      <c r="E4254">
        <v>1</v>
      </c>
      <c r="F4254" t="str">
        <f>_xlfn.XLOOKUP(C4254,customers!$A$1:$A$4972,customers!B$1:B$4972,,0)</f>
        <v>Jeremy Miles</v>
      </c>
      <c r="H4254" t="str">
        <f>_xlfn.XLOOKUP(C4254,customers!$A$1:$A$4972,customers!$G$1:$G$4972,,0)</f>
        <v>Germany</v>
      </c>
      <c r="I4254" t="str">
        <f>INDEX(products!$A$1:$G$5001,MATCH(orders!$D4254,products!$A$1:$A$5001,0),MATCH(I$1,products!$A$1:$G$1,0))</f>
        <v>Credit Cards</v>
      </c>
      <c r="J4254" t="str">
        <f>INDEX(products!$A$1:$G$5001,MATCH(orders!$D4254,products!$A$1:$A$5001,0),MATCH(J$1,products!$A$1:$G$1,0))</f>
        <v>Standard</v>
      </c>
      <c r="K4254">
        <f>INDEX(products!$A$1:$G$5001,MATCH(orders!$D4254,products!$A$1:$A$5001,0),MATCH(K$1,products!$A$1:$G$1,0))</f>
        <v>1</v>
      </c>
      <c r="L4254" s="3">
        <f>INDEX(products!$A$1:$G$5001,MATCH(orders!$D4254,products!$A$1:$A$5001,0),MATCH(L$1,products!$A$1:$G$1,0))</f>
        <v>1.0059666666666669</v>
      </c>
      <c r="M4254" s="3">
        <f t="shared" si="66"/>
        <v>1.0059666666666669</v>
      </c>
      <c r="N4254" t="str">
        <f>_xlfn.XLOOKUP(Orders[[#This Row],[Customer ID]],customers!$A$1:$A$4972,customers!$I$1:$I$4972,,0)</f>
        <v>Yes</v>
      </c>
    </row>
    <row r="4255" spans="1:14" x14ac:dyDescent="0.25">
      <c r="A4255" t="s">
        <v>19369</v>
      </c>
      <c r="B4255" s="2">
        <v>45330</v>
      </c>
      <c r="C4255" t="s">
        <v>19370</v>
      </c>
      <c r="D4255" t="s">
        <v>19371</v>
      </c>
      <c r="E4255">
        <v>2</v>
      </c>
      <c r="F4255" t="str">
        <f>_xlfn.XLOOKUP(C4255,customers!$A$1:$A$4972,customers!B$1:B$4972,,0)</f>
        <v>James Harris</v>
      </c>
      <c r="H4255" t="str">
        <f>_xlfn.XLOOKUP(C4255,customers!$A$1:$A$4972,customers!$G$1:$G$4972,,0)</f>
        <v>United States</v>
      </c>
      <c r="I4255" t="str">
        <f>INDEX(products!$A$1:$G$5001,MATCH(orders!$D4255,products!$A$1:$A$5001,0),MATCH(I$1,products!$A$1:$G$1,0))</f>
        <v>Money Transfers</v>
      </c>
      <c r="J4255" t="str">
        <f>INDEX(products!$A$1:$G$5001,MATCH(orders!$D4255,products!$A$1:$A$5001,0),MATCH(J$1,products!$A$1:$G$1,0))</f>
        <v>Premium</v>
      </c>
      <c r="K4255">
        <f>INDEX(products!$A$1:$G$5001,MATCH(orders!$D4255,products!$A$1:$A$5001,0),MATCH(K$1,products!$A$1:$G$1,0))</f>
        <v>3</v>
      </c>
      <c r="L4255" s="3">
        <f>INDEX(products!$A$1:$G$5001,MATCH(orders!$D4255,products!$A$1:$A$5001,0),MATCH(L$1,products!$A$1:$G$1,0))</f>
        <v>3.5177999999999998</v>
      </c>
      <c r="M4255" s="3">
        <f t="shared" si="66"/>
        <v>7.0355999999999996</v>
      </c>
      <c r="N4255" t="str">
        <f>_xlfn.XLOOKUP(Orders[[#This Row],[Customer ID]],customers!$A$1:$A$4972,customers!$I$1:$I$4972,,0)</f>
        <v>Yes</v>
      </c>
    </row>
    <row r="4256" spans="1:14" x14ac:dyDescent="0.25">
      <c r="A4256" t="s">
        <v>19372</v>
      </c>
      <c r="B4256" s="2">
        <v>45330</v>
      </c>
      <c r="C4256" t="s">
        <v>19373</v>
      </c>
      <c r="D4256" t="s">
        <v>19374</v>
      </c>
      <c r="E4256">
        <v>4</v>
      </c>
      <c r="F4256" t="str">
        <f>_xlfn.XLOOKUP(C4256,customers!$A$1:$A$4972,customers!B$1:B$4972,,0)</f>
        <v>Diane Berry</v>
      </c>
      <c r="H4256" t="str">
        <f>_xlfn.XLOOKUP(C4256,customers!$A$1:$A$4972,customers!$G$1:$G$4972,,0)</f>
        <v>South Africa</v>
      </c>
      <c r="I4256" t="str">
        <f>INDEX(products!$A$1:$G$5001,MATCH(orders!$D4256,products!$A$1:$A$5001,0),MATCH(I$1,products!$A$1:$G$1,0))</f>
        <v>Credit Cards</v>
      </c>
      <c r="J4256" t="str">
        <f>INDEX(products!$A$1:$G$5001,MATCH(orders!$D4256,products!$A$1:$A$5001,0),MATCH(J$1,products!$A$1:$G$1,0))</f>
        <v>Premium</v>
      </c>
      <c r="K4256">
        <f>INDEX(products!$A$1:$G$5001,MATCH(orders!$D4256,products!$A$1:$A$5001,0),MATCH(K$1,products!$A$1:$G$1,0))</f>
        <v>10</v>
      </c>
      <c r="L4256" s="3">
        <f>INDEX(products!$A$1:$G$5001,MATCH(orders!$D4256,products!$A$1:$A$5001,0),MATCH(L$1,products!$A$1:$G$1,0))</f>
        <v>8.2858999999999998</v>
      </c>
      <c r="M4256" s="3">
        <f t="shared" si="66"/>
        <v>33.143599999999999</v>
      </c>
      <c r="N4256" t="str">
        <f>_xlfn.XLOOKUP(Orders[[#This Row],[Customer ID]],customers!$A$1:$A$4972,customers!$I$1:$I$4972,,0)</f>
        <v>Yes</v>
      </c>
    </row>
    <row r="4257" spans="1:14" x14ac:dyDescent="0.25">
      <c r="A4257" t="s">
        <v>19376</v>
      </c>
      <c r="B4257" s="2">
        <v>45330</v>
      </c>
      <c r="C4257" t="s">
        <v>19377</v>
      </c>
      <c r="D4257" t="s">
        <v>19378</v>
      </c>
      <c r="E4257">
        <v>4</v>
      </c>
      <c r="F4257" t="str">
        <f>_xlfn.XLOOKUP(C4257,customers!$A$1:$A$4972,customers!B$1:B$4972,,0)</f>
        <v>Ashley Brown</v>
      </c>
      <c r="H4257" t="str">
        <f>_xlfn.XLOOKUP(C4257,customers!$A$1:$A$4972,customers!$G$1:$G$4972,,0)</f>
        <v>Germany</v>
      </c>
      <c r="I4257" t="str">
        <f>INDEX(products!$A$1:$G$5001,MATCH(orders!$D4257,products!$A$1:$A$5001,0),MATCH(I$1,products!$A$1:$G$1,0))</f>
        <v>Loans</v>
      </c>
      <c r="J4257" t="str">
        <f>INDEX(products!$A$1:$G$5001,MATCH(orders!$D4257,products!$A$1:$A$5001,0),MATCH(J$1,products!$A$1:$G$1,0))</f>
        <v>Premium</v>
      </c>
      <c r="K4257">
        <f>INDEX(products!$A$1:$G$5001,MATCH(orders!$D4257,products!$A$1:$A$5001,0),MATCH(K$1,products!$A$1:$G$1,0))</f>
        <v>10</v>
      </c>
      <c r="L4257" s="3">
        <f>INDEX(products!$A$1:$G$5001,MATCH(orders!$D4257,products!$A$1:$A$5001,0),MATCH(L$1,products!$A$1:$G$1,0))</f>
        <v>13.2477</v>
      </c>
      <c r="M4257" s="3">
        <f t="shared" si="66"/>
        <v>52.9908</v>
      </c>
      <c r="N4257" t="str">
        <f>_xlfn.XLOOKUP(Orders[[#This Row],[Customer ID]],customers!$A$1:$A$4972,customers!$I$1:$I$4972,,0)</f>
        <v>Yes</v>
      </c>
    </row>
    <row r="4258" spans="1:14" x14ac:dyDescent="0.25">
      <c r="A4258" t="s">
        <v>19379</v>
      </c>
      <c r="B4258" s="2">
        <v>45331</v>
      </c>
      <c r="C4258" t="s">
        <v>19380</v>
      </c>
      <c r="D4258" t="s">
        <v>19381</v>
      </c>
      <c r="E4258">
        <v>2</v>
      </c>
      <c r="F4258" t="str">
        <f>_xlfn.XLOOKUP(C4258,customers!$A$1:$A$4972,customers!B$1:B$4972,,0)</f>
        <v>Ashley Sullivan</v>
      </c>
      <c r="H4258" t="str">
        <f>_xlfn.XLOOKUP(C4258,customers!$A$1:$A$4972,customers!$G$1:$G$4972,,0)</f>
        <v>Japan</v>
      </c>
      <c r="I4258" t="str">
        <f>INDEX(products!$A$1:$G$5001,MATCH(orders!$D4258,products!$A$1:$A$5001,0),MATCH(I$1,products!$A$1:$G$1,0))</f>
        <v>Investments</v>
      </c>
      <c r="J4258" t="str">
        <f>INDEX(products!$A$1:$G$5001,MATCH(orders!$D4258,products!$A$1:$A$5001,0),MATCH(J$1,products!$A$1:$G$1,0))</f>
        <v>VIP</v>
      </c>
      <c r="K4258">
        <f>INDEX(products!$A$1:$G$5001,MATCH(orders!$D4258,products!$A$1:$A$5001,0),MATCH(K$1,products!$A$1:$G$1,0))</f>
        <v>3</v>
      </c>
      <c r="L4258" s="3">
        <f>INDEX(products!$A$1:$G$5001,MATCH(orders!$D4258,products!$A$1:$A$5001,0),MATCH(L$1,products!$A$1:$G$1,0))</f>
        <v>4.9932333333333334</v>
      </c>
      <c r="M4258" s="3">
        <f t="shared" si="66"/>
        <v>9.9864666666666668</v>
      </c>
      <c r="N4258" t="str">
        <f>_xlfn.XLOOKUP(Orders[[#This Row],[Customer ID]],customers!$A$1:$A$4972,customers!$I$1:$I$4972,,0)</f>
        <v>Yes</v>
      </c>
    </row>
    <row r="4259" spans="1:14" x14ac:dyDescent="0.25">
      <c r="A4259" t="s">
        <v>19383</v>
      </c>
      <c r="B4259" s="2">
        <v>45331</v>
      </c>
      <c r="C4259" t="s">
        <v>19384</v>
      </c>
      <c r="D4259" t="s">
        <v>19385</v>
      </c>
      <c r="E4259">
        <v>2</v>
      </c>
      <c r="F4259" t="str">
        <f>_xlfn.XLOOKUP(C4259,customers!$A$1:$A$4972,customers!B$1:B$4972,,0)</f>
        <v>Ashley Sampson</v>
      </c>
      <c r="H4259" t="str">
        <f>_xlfn.XLOOKUP(C4259,customers!$A$1:$A$4972,customers!$G$1:$G$4972,,0)</f>
        <v>Germany</v>
      </c>
      <c r="I4259" t="str">
        <f>INDEX(products!$A$1:$G$5001,MATCH(orders!$D4259,products!$A$1:$A$5001,0),MATCH(I$1,products!$A$1:$G$1,0))</f>
        <v>Credit Cards</v>
      </c>
      <c r="J4259" t="str">
        <f>INDEX(products!$A$1:$G$5001,MATCH(orders!$D4259,products!$A$1:$A$5001,0),MATCH(J$1,products!$A$1:$G$1,0))</f>
        <v>Standard</v>
      </c>
      <c r="K4259">
        <f>INDEX(products!$A$1:$G$5001,MATCH(orders!$D4259,products!$A$1:$A$5001,0),MATCH(K$1,products!$A$1:$G$1,0))</f>
        <v>3</v>
      </c>
      <c r="L4259" s="3">
        <f>INDEX(products!$A$1:$G$5001,MATCH(orders!$D4259,products!$A$1:$A$5001,0),MATCH(L$1,products!$A$1:$G$1,0))</f>
        <v>3.355233333333334</v>
      </c>
      <c r="M4259" s="3">
        <f t="shared" si="66"/>
        <v>6.7104666666666679</v>
      </c>
      <c r="N4259" t="str">
        <f>_xlfn.XLOOKUP(Orders[[#This Row],[Customer ID]],customers!$A$1:$A$4972,customers!$I$1:$I$4972,,0)</f>
        <v>Yes</v>
      </c>
    </row>
    <row r="4260" spans="1:14" x14ac:dyDescent="0.25">
      <c r="A4260" t="s">
        <v>19387</v>
      </c>
      <c r="B4260" s="2">
        <v>45332</v>
      </c>
      <c r="C4260" t="s">
        <v>19388</v>
      </c>
      <c r="D4260" t="s">
        <v>19389</v>
      </c>
      <c r="E4260">
        <v>3</v>
      </c>
      <c r="F4260" t="str">
        <f>_xlfn.XLOOKUP(C4260,customers!$A$1:$A$4972,customers!B$1:B$4972,,0)</f>
        <v>Colleen Pierce</v>
      </c>
      <c r="H4260" t="str">
        <f>_xlfn.XLOOKUP(C4260,customers!$A$1:$A$4972,customers!$G$1:$G$4972,,0)</f>
        <v>Germany</v>
      </c>
      <c r="I4260" t="str">
        <f>INDEX(products!$A$1:$G$5001,MATCH(orders!$D4260,products!$A$1:$A$5001,0),MATCH(I$1,products!$A$1:$G$1,0))</f>
        <v>Investments</v>
      </c>
      <c r="J4260" t="str">
        <f>INDEX(products!$A$1:$G$5001,MATCH(orders!$D4260,products!$A$1:$A$5001,0),MATCH(J$1,products!$A$1:$G$1,0))</f>
        <v>VIP</v>
      </c>
      <c r="K4260">
        <f>INDEX(products!$A$1:$G$5001,MATCH(orders!$D4260,products!$A$1:$A$5001,0),MATCH(K$1,products!$A$1:$G$1,0))</f>
        <v>5</v>
      </c>
      <c r="L4260" s="3">
        <f>INDEX(products!$A$1:$G$5001,MATCH(orders!$D4260,products!$A$1:$A$5001,0),MATCH(L$1,products!$A$1:$G$1,0))</f>
        <v>5.1069666666666667</v>
      </c>
      <c r="M4260" s="3">
        <f t="shared" si="66"/>
        <v>15.3209</v>
      </c>
      <c r="N4260" t="str">
        <f>_xlfn.XLOOKUP(Orders[[#This Row],[Customer ID]],customers!$A$1:$A$4972,customers!$I$1:$I$4972,,0)</f>
        <v>Yes</v>
      </c>
    </row>
    <row r="4261" spans="1:14" x14ac:dyDescent="0.25">
      <c r="A4261" t="s">
        <v>19391</v>
      </c>
      <c r="B4261" s="2">
        <v>45332</v>
      </c>
      <c r="C4261" t="s">
        <v>19392</v>
      </c>
      <c r="D4261" t="s">
        <v>19393</v>
      </c>
      <c r="E4261">
        <v>3</v>
      </c>
      <c r="F4261" t="str">
        <f>_xlfn.XLOOKUP(C4261,customers!$A$1:$A$4972,customers!B$1:B$4972,,0)</f>
        <v>Ryan Edwards</v>
      </c>
      <c r="H4261" t="str">
        <f>_xlfn.XLOOKUP(C4261,customers!$A$1:$A$4972,customers!$G$1:$G$4972,,0)</f>
        <v>Japan</v>
      </c>
      <c r="I4261" t="str">
        <f>INDEX(products!$A$1:$G$5001,MATCH(orders!$D4261,products!$A$1:$A$5001,0),MATCH(I$1,products!$A$1:$G$1,0))</f>
        <v>Money Transfers</v>
      </c>
      <c r="J4261" t="str">
        <f>INDEX(products!$A$1:$G$5001,MATCH(orders!$D4261,products!$A$1:$A$5001,0),MATCH(J$1,products!$A$1:$G$1,0))</f>
        <v>VIP</v>
      </c>
      <c r="K4261">
        <f>INDEX(products!$A$1:$G$5001,MATCH(orders!$D4261,products!$A$1:$A$5001,0),MATCH(K$1,products!$A$1:$G$1,0))</f>
        <v>5</v>
      </c>
      <c r="L4261" s="3">
        <f>INDEX(products!$A$1:$G$5001,MATCH(orders!$D4261,products!$A$1:$A$5001,0),MATCH(L$1,products!$A$1:$G$1,0))</f>
        <v>5.3368666666666664</v>
      </c>
      <c r="M4261" s="3">
        <f t="shared" si="66"/>
        <v>16.0106</v>
      </c>
      <c r="N4261" t="str">
        <f>_xlfn.XLOOKUP(Orders[[#This Row],[Customer ID]],customers!$A$1:$A$4972,customers!$I$1:$I$4972,,0)</f>
        <v>No</v>
      </c>
    </row>
    <row r="4262" spans="1:14" x14ac:dyDescent="0.25">
      <c r="A4262" t="s">
        <v>19395</v>
      </c>
      <c r="B4262" s="2">
        <v>45333</v>
      </c>
      <c r="C4262" t="s">
        <v>19396</v>
      </c>
      <c r="D4262" t="s">
        <v>19397</v>
      </c>
      <c r="E4262">
        <v>3</v>
      </c>
      <c r="F4262" t="str">
        <f>_xlfn.XLOOKUP(C4262,customers!$A$1:$A$4972,customers!B$1:B$4972,,0)</f>
        <v>Tina Smith</v>
      </c>
      <c r="H4262" t="str">
        <f>_xlfn.XLOOKUP(C4262,customers!$A$1:$A$4972,customers!$G$1:$G$4972,,0)</f>
        <v>Japan</v>
      </c>
      <c r="I4262" t="str">
        <f>INDEX(products!$A$1:$G$5001,MATCH(orders!$D4262,products!$A$1:$A$5001,0),MATCH(I$1,products!$A$1:$G$1,0))</f>
        <v>Credit Cards</v>
      </c>
      <c r="J4262" t="str">
        <f>INDEX(products!$A$1:$G$5001,MATCH(orders!$D4262,products!$A$1:$A$5001,0),MATCH(J$1,products!$A$1:$G$1,0))</f>
        <v>Standard</v>
      </c>
      <c r="K4262">
        <f>INDEX(products!$A$1:$G$5001,MATCH(orders!$D4262,products!$A$1:$A$5001,0),MATCH(K$1,products!$A$1:$G$1,0))</f>
        <v>5</v>
      </c>
      <c r="L4262" s="3">
        <f>INDEX(products!$A$1:$G$5001,MATCH(orders!$D4262,products!$A$1:$A$5001,0),MATCH(L$1,products!$A$1:$G$1,0))</f>
        <v>3.9090666666666669</v>
      </c>
      <c r="M4262" s="3">
        <f t="shared" si="66"/>
        <v>11.7272</v>
      </c>
      <c r="N4262" t="str">
        <f>_xlfn.XLOOKUP(Orders[[#This Row],[Customer ID]],customers!$A$1:$A$4972,customers!$I$1:$I$4972,,0)</f>
        <v>No</v>
      </c>
    </row>
    <row r="4263" spans="1:14" x14ac:dyDescent="0.25">
      <c r="A4263" t="s">
        <v>19399</v>
      </c>
      <c r="B4263" s="2">
        <v>45333</v>
      </c>
      <c r="C4263" t="s">
        <v>19400</v>
      </c>
      <c r="D4263" t="s">
        <v>19401</v>
      </c>
      <c r="E4263">
        <v>4</v>
      </c>
      <c r="F4263" t="str">
        <f>_xlfn.XLOOKUP(C4263,customers!$A$1:$A$4972,customers!B$1:B$4972,,0)</f>
        <v>Laura Brown</v>
      </c>
      <c r="H4263" t="str">
        <f>_xlfn.XLOOKUP(C4263,customers!$A$1:$A$4972,customers!$G$1:$G$4972,,0)</f>
        <v>Germany</v>
      </c>
      <c r="I4263" t="str">
        <f>INDEX(products!$A$1:$G$5001,MATCH(orders!$D4263,products!$A$1:$A$5001,0),MATCH(I$1,products!$A$1:$G$1,0))</f>
        <v>Credit Cards</v>
      </c>
      <c r="J4263" t="str">
        <f>INDEX(products!$A$1:$G$5001,MATCH(orders!$D4263,products!$A$1:$A$5001,0),MATCH(J$1,products!$A$1:$G$1,0))</f>
        <v>VIP</v>
      </c>
      <c r="K4263">
        <f>INDEX(products!$A$1:$G$5001,MATCH(orders!$D4263,products!$A$1:$A$5001,0),MATCH(K$1,products!$A$1:$G$1,0))</f>
        <v>10</v>
      </c>
      <c r="L4263" s="3">
        <f>INDEX(products!$A$1:$G$5001,MATCH(orders!$D4263,products!$A$1:$A$5001,0),MATCH(L$1,products!$A$1:$G$1,0))</f>
        <v>15.4994</v>
      </c>
      <c r="M4263" s="3">
        <f t="shared" si="66"/>
        <v>61.997599999999998</v>
      </c>
      <c r="N4263" t="str">
        <f>_xlfn.XLOOKUP(Orders[[#This Row],[Customer ID]],customers!$A$1:$A$4972,customers!$I$1:$I$4972,,0)</f>
        <v>Yes</v>
      </c>
    </row>
    <row r="4264" spans="1:14" x14ac:dyDescent="0.25">
      <c r="A4264" t="s">
        <v>19402</v>
      </c>
      <c r="B4264" s="2">
        <v>45333</v>
      </c>
      <c r="C4264" t="s">
        <v>19403</v>
      </c>
      <c r="D4264" t="s">
        <v>19404</v>
      </c>
      <c r="E4264">
        <v>3</v>
      </c>
      <c r="F4264" t="str">
        <f>_xlfn.XLOOKUP(C4264,customers!$A$1:$A$4972,customers!B$1:B$4972,,0)</f>
        <v>Michael Elliott</v>
      </c>
      <c r="H4264" t="str">
        <f>_xlfn.XLOOKUP(C4264,customers!$A$1:$A$4972,customers!$G$1:$G$4972,,0)</f>
        <v>Japan</v>
      </c>
      <c r="I4264" t="str">
        <f>INDEX(products!$A$1:$G$5001,MATCH(orders!$D4264,products!$A$1:$A$5001,0),MATCH(I$1,products!$A$1:$G$1,0))</f>
        <v>Money Transfers</v>
      </c>
      <c r="J4264" t="str">
        <f>INDEX(products!$A$1:$G$5001,MATCH(orders!$D4264,products!$A$1:$A$5001,0),MATCH(J$1,products!$A$1:$G$1,0))</f>
        <v>Standard</v>
      </c>
      <c r="K4264">
        <f>INDEX(products!$A$1:$G$5001,MATCH(orders!$D4264,products!$A$1:$A$5001,0),MATCH(K$1,products!$A$1:$G$1,0))</f>
        <v>5</v>
      </c>
      <c r="L4264" s="3">
        <f>INDEX(products!$A$1:$G$5001,MATCH(orders!$D4264,products!$A$1:$A$5001,0),MATCH(L$1,products!$A$1:$G$1,0))</f>
        <v>5.4074666666666662</v>
      </c>
      <c r="M4264" s="3">
        <f t="shared" si="66"/>
        <v>16.2224</v>
      </c>
      <c r="N4264" t="str">
        <f>_xlfn.XLOOKUP(Orders[[#This Row],[Customer ID]],customers!$A$1:$A$4972,customers!$I$1:$I$4972,,0)</f>
        <v>Yes</v>
      </c>
    </row>
    <row r="4265" spans="1:14" x14ac:dyDescent="0.25">
      <c r="A4265" t="s">
        <v>19406</v>
      </c>
      <c r="B4265" s="2">
        <v>45334</v>
      </c>
      <c r="C4265" t="s">
        <v>19407</v>
      </c>
      <c r="D4265" t="s">
        <v>19408</v>
      </c>
      <c r="E4265">
        <v>1</v>
      </c>
      <c r="F4265" t="str">
        <f>_xlfn.XLOOKUP(C4265,customers!$A$1:$A$4972,customers!B$1:B$4972,,0)</f>
        <v>Connor Black</v>
      </c>
      <c r="H4265" t="str">
        <f>_xlfn.XLOOKUP(C4265,customers!$A$1:$A$4972,customers!$G$1:$G$4972,,0)</f>
        <v>United States</v>
      </c>
      <c r="I4265" t="str">
        <f>INDEX(products!$A$1:$G$5001,MATCH(orders!$D4265,products!$A$1:$A$5001,0),MATCH(I$1,products!$A$1:$G$1,0))</f>
        <v>Money Transfers</v>
      </c>
      <c r="J4265" t="str">
        <f>INDEX(products!$A$1:$G$5001,MATCH(orders!$D4265,products!$A$1:$A$5001,0),MATCH(J$1,products!$A$1:$G$1,0))</f>
        <v>Standard</v>
      </c>
      <c r="K4265">
        <f>INDEX(products!$A$1:$G$5001,MATCH(orders!$D4265,products!$A$1:$A$5001,0),MATCH(K$1,products!$A$1:$G$1,0))</f>
        <v>1</v>
      </c>
      <c r="L4265" s="3">
        <f>INDEX(products!$A$1:$G$5001,MATCH(orders!$D4265,products!$A$1:$A$5001,0),MATCH(L$1,products!$A$1:$G$1,0))</f>
        <v>1.0539333333333329</v>
      </c>
      <c r="M4265" s="3">
        <f t="shared" si="66"/>
        <v>1.0539333333333329</v>
      </c>
      <c r="N4265" t="str">
        <f>_xlfn.XLOOKUP(Orders[[#This Row],[Customer ID]],customers!$A$1:$A$4972,customers!$I$1:$I$4972,,0)</f>
        <v>No</v>
      </c>
    </row>
    <row r="4266" spans="1:14" x14ac:dyDescent="0.25">
      <c r="A4266" t="s">
        <v>19410</v>
      </c>
      <c r="B4266" s="2">
        <v>45334</v>
      </c>
      <c r="C4266" t="s">
        <v>19411</v>
      </c>
      <c r="D4266" t="s">
        <v>19412</v>
      </c>
      <c r="E4266">
        <v>1</v>
      </c>
      <c r="F4266" t="str">
        <f>_xlfn.XLOOKUP(C4266,customers!$A$1:$A$4972,customers!B$1:B$4972,,0)</f>
        <v>Kevin Rogers</v>
      </c>
      <c r="H4266" t="str">
        <f>_xlfn.XLOOKUP(C4266,customers!$A$1:$A$4972,customers!$G$1:$G$4972,,0)</f>
        <v>Japan</v>
      </c>
      <c r="I4266" t="str">
        <f>INDEX(products!$A$1:$G$5001,MATCH(orders!$D4266,products!$A$1:$A$5001,0),MATCH(I$1,products!$A$1:$G$1,0))</f>
        <v>Money Transfers</v>
      </c>
      <c r="J4266" t="str">
        <f>INDEX(products!$A$1:$G$5001,MATCH(orders!$D4266,products!$A$1:$A$5001,0),MATCH(J$1,products!$A$1:$G$1,0))</f>
        <v>Standard</v>
      </c>
      <c r="K4266">
        <f>INDEX(products!$A$1:$G$5001,MATCH(orders!$D4266,products!$A$1:$A$5001,0),MATCH(K$1,products!$A$1:$G$1,0))</f>
        <v>1</v>
      </c>
      <c r="L4266" s="3">
        <f>INDEX(products!$A$1:$G$5001,MATCH(orders!$D4266,products!$A$1:$A$5001,0),MATCH(L$1,products!$A$1:$G$1,0))</f>
        <v>1.3263666666666669</v>
      </c>
      <c r="M4266" s="3">
        <f t="shared" si="66"/>
        <v>1.3263666666666669</v>
      </c>
      <c r="N4266" t="str">
        <f>_xlfn.XLOOKUP(Orders[[#This Row],[Customer ID]],customers!$A$1:$A$4972,customers!$I$1:$I$4972,,0)</f>
        <v>Yes</v>
      </c>
    </row>
    <row r="4267" spans="1:14" x14ac:dyDescent="0.25">
      <c r="A4267" t="s">
        <v>19414</v>
      </c>
      <c r="B4267" s="2">
        <v>45335</v>
      </c>
      <c r="C4267" t="s">
        <v>19415</v>
      </c>
      <c r="D4267" t="s">
        <v>19416</v>
      </c>
      <c r="E4267">
        <v>3</v>
      </c>
      <c r="F4267" t="str">
        <f>_xlfn.XLOOKUP(C4267,customers!$A$1:$A$4972,customers!B$1:B$4972,,0)</f>
        <v>Patrick Walsh</v>
      </c>
      <c r="H4267" t="str">
        <f>_xlfn.XLOOKUP(C4267,customers!$A$1:$A$4972,customers!$G$1:$G$4972,,0)</f>
        <v>Japan</v>
      </c>
      <c r="I4267" t="str">
        <f>INDEX(products!$A$1:$G$5001,MATCH(orders!$D4267,products!$A$1:$A$5001,0),MATCH(I$1,products!$A$1:$G$1,0))</f>
        <v>Loans</v>
      </c>
      <c r="J4267" t="str">
        <f>INDEX(products!$A$1:$G$5001,MATCH(orders!$D4267,products!$A$1:$A$5001,0),MATCH(J$1,products!$A$1:$G$1,0))</f>
        <v>Standard</v>
      </c>
      <c r="K4267">
        <f>INDEX(products!$A$1:$G$5001,MATCH(orders!$D4267,products!$A$1:$A$5001,0),MATCH(K$1,products!$A$1:$G$1,0))</f>
        <v>5</v>
      </c>
      <c r="L4267" s="3">
        <f>INDEX(products!$A$1:$G$5001,MATCH(orders!$D4267,products!$A$1:$A$5001,0),MATCH(L$1,products!$A$1:$G$1,0))</f>
        <v>5.5434999999999999</v>
      </c>
      <c r="M4267" s="3">
        <f t="shared" si="66"/>
        <v>16.630499999999998</v>
      </c>
      <c r="N4267" t="str">
        <f>_xlfn.XLOOKUP(Orders[[#This Row],[Customer ID]],customers!$A$1:$A$4972,customers!$I$1:$I$4972,,0)</f>
        <v>Yes</v>
      </c>
    </row>
    <row r="4268" spans="1:14" x14ac:dyDescent="0.25">
      <c r="A4268" t="s">
        <v>19418</v>
      </c>
      <c r="B4268" s="2">
        <v>45335</v>
      </c>
      <c r="C4268" t="s">
        <v>19419</v>
      </c>
      <c r="D4268" t="s">
        <v>19420</v>
      </c>
      <c r="E4268">
        <v>1</v>
      </c>
      <c r="F4268" t="str">
        <f>_xlfn.XLOOKUP(C4268,customers!$A$1:$A$4972,customers!B$1:B$4972,,0)</f>
        <v>Michelle Price</v>
      </c>
      <c r="H4268" t="str">
        <f>_xlfn.XLOOKUP(C4268,customers!$A$1:$A$4972,customers!$G$1:$G$4972,,0)</f>
        <v>Germany</v>
      </c>
      <c r="I4268" t="str">
        <f>INDEX(products!$A$1:$G$5001,MATCH(orders!$D4268,products!$A$1:$A$5001,0),MATCH(I$1,products!$A$1:$G$1,0))</f>
        <v>Loans</v>
      </c>
      <c r="J4268" t="str">
        <f>INDEX(products!$A$1:$G$5001,MATCH(orders!$D4268,products!$A$1:$A$5001,0),MATCH(J$1,products!$A$1:$G$1,0))</f>
        <v>VIP</v>
      </c>
      <c r="K4268">
        <f>INDEX(products!$A$1:$G$5001,MATCH(orders!$D4268,products!$A$1:$A$5001,0),MATCH(K$1,products!$A$1:$G$1,0))</f>
        <v>1</v>
      </c>
      <c r="L4268" s="3">
        <f>INDEX(products!$A$1:$G$5001,MATCH(orders!$D4268,products!$A$1:$A$5001,0),MATCH(L$1,products!$A$1:$G$1,0))</f>
        <v>1.3149</v>
      </c>
      <c r="M4268" s="3">
        <f t="shared" si="66"/>
        <v>1.3149</v>
      </c>
      <c r="N4268" t="str">
        <f>_xlfn.XLOOKUP(Orders[[#This Row],[Customer ID]],customers!$A$1:$A$4972,customers!$I$1:$I$4972,,0)</f>
        <v>Yes</v>
      </c>
    </row>
    <row r="4269" spans="1:14" x14ac:dyDescent="0.25">
      <c r="A4269" t="s">
        <v>19422</v>
      </c>
      <c r="B4269" s="2">
        <v>45336</v>
      </c>
      <c r="C4269" t="s">
        <v>19423</v>
      </c>
      <c r="D4269" t="s">
        <v>19424</v>
      </c>
      <c r="E4269">
        <v>4</v>
      </c>
      <c r="F4269" t="str">
        <f>_xlfn.XLOOKUP(C4269,customers!$A$1:$A$4972,customers!B$1:B$4972,,0)</f>
        <v>Anthony Houston</v>
      </c>
      <c r="H4269" t="str">
        <f>_xlfn.XLOOKUP(C4269,customers!$A$1:$A$4972,customers!$G$1:$G$4972,,0)</f>
        <v>United States</v>
      </c>
      <c r="I4269" t="str">
        <f>INDEX(products!$A$1:$G$5001,MATCH(orders!$D4269,products!$A$1:$A$5001,0),MATCH(I$1,products!$A$1:$G$1,0))</f>
        <v>Credit Cards</v>
      </c>
      <c r="J4269" t="str">
        <f>INDEX(products!$A$1:$G$5001,MATCH(orders!$D4269,products!$A$1:$A$5001,0),MATCH(J$1,products!$A$1:$G$1,0))</f>
        <v>VIP</v>
      </c>
      <c r="K4269">
        <f>INDEX(products!$A$1:$G$5001,MATCH(orders!$D4269,products!$A$1:$A$5001,0),MATCH(K$1,products!$A$1:$G$1,0))</f>
        <v>10</v>
      </c>
      <c r="L4269" s="3">
        <f>INDEX(products!$A$1:$G$5001,MATCH(orders!$D4269,products!$A$1:$A$5001,0),MATCH(L$1,products!$A$1:$G$1,0))</f>
        <v>7.2811333333333339</v>
      </c>
      <c r="M4269" s="3">
        <f t="shared" si="66"/>
        <v>29.124533333333336</v>
      </c>
      <c r="N4269" t="str">
        <f>_xlfn.XLOOKUP(Orders[[#This Row],[Customer ID]],customers!$A$1:$A$4972,customers!$I$1:$I$4972,,0)</f>
        <v>No</v>
      </c>
    </row>
    <row r="4270" spans="1:14" x14ac:dyDescent="0.25">
      <c r="A4270" t="s">
        <v>19426</v>
      </c>
      <c r="B4270" s="2">
        <v>45336</v>
      </c>
      <c r="C4270" t="s">
        <v>19427</v>
      </c>
      <c r="D4270" t="s">
        <v>19428</v>
      </c>
      <c r="E4270">
        <v>1</v>
      </c>
      <c r="F4270" t="str">
        <f>_xlfn.XLOOKUP(C4270,customers!$A$1:$A$4972,customers!B$1:B$4972,,0)</f>
        <v>Kristen Marshall</v>
      </c>
      <c r="H4270" t="str">
        <f>_xlfn.XLOOKUP(C4270,customers!$A$1:$A$4972,customers!$G$1:$G$4972,,0)</f>
        <v>Brazil</v>
      </c>
      <c r="I4270" t="str">
        <f>INDEX(products!$A$1:$G$5001,MATCH(orders!$D4270,products!$A$1:$A$5001,0),MATCH(I$1,products!$A$1:$G$1,0))</f>
        <v>Credit Cards</v>
      </c>
      <c r="J4270" t="str">
        <f>INDEX(products!$A$1:$G$5001,MATCH(orders!$D4270,products!$A$1:$A$5001,0),MATCH(J$1,products!$A$1:$G$1,0))</f>
        <v>VIP</v>
      </c>
      <c r="K4270">
        <f>INDEX(products!$A$1:$G$5001,MATCH(orders!$D4270,products!$A$1:$A$5001,0),MATCH(K$1,products!$A$1:$G$1,0))</f>
        <v>1</v>
      </c>
      <c r="L4270" s="3">
        <f>INDEX(products!$A$1:$G$5001,MATCH(orders!$D4270,products!$A$1:$A$5001,0),MATCH(L$1,products!$A$1:$G$1,0))</f>
        <v>1.4803999999999999</v>
      </c>
      <c r="M4270" s="3">
        <f t="shared" si="66"/>
        <v>1.4803999999999999</v>
      </c>
      <c r="N4270" t="str">
        <f>_xlfn.XLOOKUP(Orders[[#This Row],[Customer ID]],customers!$A$1:$A$4972,customers!$I$1:$I$4972,,0)</f>
        <v>No</v>
      </c>
    </row>
    <row r="4271" spans="1:14" x14ac:dyDescent="0.25">
      <c r="A4271" t="s">
        <v>19430</v>
      </c>
      <c r="B4271" s="2">
        <v>45337</v>
      </c>
      <c r="C4271" t="s">
        <v>19431</v>
      </c>
      <c r="D4271" t="s">
        <v>19432</v>
      </c>
      <c r="E4271">
        <v>4</v>
      </c>
      <c r="F4271" t="str">
        <f>_xlfn.XLOOKUP(C4271,customers!$A$1:$A$4972,customers!B$1:B$4972,,0)</f>
        <v>Joshua Fisher</v>
      </c>
      <c r="H4271" t="str">
        <f>_xlfn.XLOOKUP(C4271,customers!$A$1:$A$4972,customers!$G$1:$G$4972,,0)</f>
        <v>Brazil</v>
      </c>
      <c r="I4271" t="str">
        <f>INDEX(products!$A$1:$G$5001,MATCH(orders!$D4271,products!$A$1:$A$5001,0),MATCH(I$1,products!$A$1:$G$1,0))</f>
        <v>Credit Cards</v>
      </c>
      <c r="J4271" t="str">
        <f>INDEX(products!$A$1:$G$5001,MATCH(orders!$D4271,products!$A$1:$A$5001,0),MATCH(J$1,products!$A$1:$G$1,0))</f>
        <v>Premium</v>
      </c>
      <c r="K4271">
        <f>INDEX(products!$A$1:$G$5001,MATCH(orders!$D4271,products!$A$1:$A$5001,0),MATCH(K$1,products!$A$1:$G$1,0))</f>
        <v>10</v>
      </c>
      <c r="L4271" s="3">
        <f>INDEX(products!$A$1:$G$5001,MATCH(orders!$D4271,products!$A$1:$A$5001,0),MATCH(L$1,products!$A$1:$G$1,0))</f>
        <v>16.0717</v>
      </c>
      <c r="M4271" s="3">
        <f t="shared" si="66"/>
        <v>64.286799999999999</v>
      </c>
      <c r="N4271" t="str">
        <f>_xlfn.XLOOKUP(Orders[[#This Row],[Customer ID]],customers!$A$1:$A$4972,customers!$I$1:$I$4972,,0)</f>
        <v>No</v>
      </c>
    </row>
    <row r="4272" spans="1:14" x14ac:dyDescent="0.25">
      <c r="A4272" t="s">
        <v>19434</v>
      </c>
      <c r="B4272" s="2">
        <v>45337</v>
      </c>
      <c r="C4272" t="s">
        <v>19435</v>
      </c>
      <c r="D4272" t="s">
        <v>19436</v>
      </c>
      <c r="E4272">
        <v>2</v>
      </c>
      <c r="F4272" t="str">
        <f>_xlfn.XLOOKUP(C4272,customers!$A$1:$A$4972,customers!B$1:B$4972,,0)</f>
        <v>Theresa Brown</v>
      </c>
      <c r="H4272" t="str">
        <f>_xlfn.XLOOKUP(C4272,customers!$A$1:$A$4972,customers!$G$1:$G$4972,,0)</f>
        <v>South Africa</v>
      </c>
      <c r="I4272" t="str">
        <f>INDEX(products!$A$1:$G$5001,MATCH(orders!$D4272,products!$A$1:$A$5001,0),MATCH(I$1,products!$A$1:$G$1,0))</f>
        <v>Investments</v>
      </c>
      <c r="J4272" t="str">
        <f>INDEX(products!$A$1:$G$5001,MATCH(orders!$D4272,products!$A$1:$A$5001,0),MATCH(J$1,products!$A$1:$G$1,0))</f>
        <v>VIP</v>
      </c>
      <c r="K4272">
        <f>INDEX(products!$A$1:$G$5001,MATCH(orders!$D4272,products!$A$1:$A$5001,0),MATCH(K$1,products!$A$1:$G$1,0))</f>
        <v>3</v>
      </c>
      <c r="L4272" s="3">
        <f>INDEX(products!$A$1:$G$5001,MATCH(orders!$D4272,products!$A$1:$A$5001,0),MATCH(L$1,products!$A$1:$G$1,0))</f>
        <v>3.9462999999999999</v>
      </c>
      <c r="M4272" s="3">
        <f t="shared" si="66"/>
        <v>7.8925999999999998</v>
      </c>
      <c r="N4272" t="str">
        <f>_xlfn.XLOOKUP(Orders[[#This Row],[Customer ID]],customers!$A$1:$A$4972,customers!$I$1:$I$4972,,0)</f>
        <v>Yes</v>
      </c>
    </row>
    <row r="4273" spans="1:14" x14ac:dyDescent="0.25">
      <c r="A4273" t="s">
        <v>19438</v>
      </c>
      <c r="B4273" s="2">
        <v>45337</v>
      </c>
      <c r="C4273" t="s">
        <v>19439</v>
      </c>
      <c r="D4273" t="s">
        <v>19440</v>
      </c>
      <c r="E4273">
        <v>2</v>
      </c>
      <c r="F4273" t="str">
        <f>_xlfn.XLOOKUP(C4273,customers!$A$1:$A$4972,customers!B$1:B$4972,,0)</f>
        <v>Kelsey Miller</v>
      </c>
      <c r="H4273" t="str">
        <f>_xlfn.XLOOKUP(C4273,customers!$A$1:$A$4972,customers!$G$1:$G$4972,,0)</f>
        <v>Japan</v>
      </c>
      <c r="I4273" t="str">
        <f>INDEX(products!$A$1:$G$5001,MATCH(orders!$D4273,products!$A$1:$A$5001,0),MATCH(I$1,products!$A$1:$G$1,0))</f>
        <v>Money Transfers</v>
      </c>
      <c r="J4273" t="str">
        <f>INDEX(products!$A$1:$G$5001,MATCH(orders!$D4273,products!$A$1:$A$5001,0),MATCH(J$1,products!$A$1:$G$1,0))</f>
        <v>VIP</v>
      </c>
      <c r="K4273">
        <f>INDEX(products!$A$1:$G$5001,MATCH(orders!$D4273,products!$A$1:$A$5001,0),MATCH(K$1,products!$A$1:$G$1,0))</f>
        <v>3</v>
      </c>
      <c r="L4273" s="3">
        <f>INDEX(products!$A$1:$G$5001,MATCH(orders!$D4273,products!$A$1:$A$5001,0),MATCH(L$1,products!$A$1:$G$1,0))</f>
        <v>4.8636999999999997</v>
      </c>
      <c r="M4273" s="3">
        <f t="shared" si="66"/>
        <v>9.7273999999999994</v>
      </c>
      <c r="N4273" t="str">
        <f>_xlfn.XLOOKUP(Orders[[#This Row],[Customer ID]],customers!$A$1:$A$4972,customers!$I$1:$I$4972,,0)</f>
        <v>No</v>
      </c>
    </row>
    <row r="4274" spans="1:14" x14ac:dyDescent="0.25">
      <c r="A4274" t="s">
        <v>19442</v>
      </c>
      <c r="B4274" s="2">
        <v>45338</v>
      </c>
      <c r="C4274" t="s">
        <v>19443</v>
      </c>
      <c r="D4274" t="s">
        <v>19444</v>
      </c>
      <c r="E4274">
        <v>2</v>
      </c>
      <c r="F4274" t="str">
        <f>_xlfn.XLOOKUP(C4274,customers!$A$1:$A$4972,customers!B$1:B$4972,,0)</f>
        <v>Taylor Olsen</v>
      </c>
      <c r="H4274" t="str">
        <f>_xlfn.XLOOKUP(C4274,customers!$A$1:$A$4972,customers!$G$1:$G$4972,,0)</f>
        <v>Japan</v>
      </c>
      <c r="I4274" t="str">
        <f>INDEX(products!$A$1:$G$5001,MATCH(orders!$D4274,products!$A$1:$A$5001,0),MATCH(I$1,products!$A$1:$G$1,0))</f>
        <v>Credit Cards</v>
      </c>
      <c r="J4274" t="str">
        <f>INDEX(products!$A$1:$G$5001,MATCH(orders!$D4274,products!$A$1:$A$5001,0),MATCH(J$1,products!$A$1:$G$1,0))</f>
        <v>Premium</v>
      </c>
      <c r="K4274">
        <f>INDEX(products!$A$1:$G$5001,MATCH(orders!$D4274,products!$A$1:$A$5001,0),MATCH(K$1,products!$A$1:$G$1,0))</f>
        <v>3</v>
      </c>
      <c r="L4274" s="3">
        <f>INDEX(products!$A$1:$G$5001,MATCH(orders!$D4274,products!$A$1:$A$5001,0),MATCH(L$1,products!$A$1:$G$1,0))</f>
        <v>2.4542999999999999</v>
      </c>
      <c r="M4274" s="3">
        <f t="shared" si="66"/>
        <v>4.9085999999999999</v>
      </c>
      <c r="N4274" t="str">
        <f>_xlfn.XLOOKUP(Orders[[#This Row],[Customer ID]],customers!$A$1:$A$4972,customers!$I$1:$I$4972,,0)</f>
        <v>No</v>
      </c>
    </row>
    <row r="4275" spans="1:14" x14ac:dyDescent="0.25">
      <c r="A4275" t="s">
        <v>19446</v>
      </c>
      <c r="B4275" s="2">
        <v>45338</v>
      </c>
      <c r="C4275" t="s">
        <v>19447</v>
      </c>
      <c r="D4275" t="s">
        <v>19448</v>
      </c>
      <c r="E4275">
        <v>2</v>
      </c>
      <c r="F4275" t="str">
        <f>_xlfn.XLOOKUP(C4275,customers!$A$1:$A$4972,customers!B$1:B$4972,,0)</f>
        <v>Ashley Rojas</v>
      </c>
      <c r="H4275" t="str">
        <f>_xlfn.XLOOKUP(C4275,customers!$A$1:$A$4972,customers!$G$1:$G$4972,,0)</f>
        <v>United States</v>
      </c>
      <c r="I4275" t="str">
        <f>INDEX(products!$A$1:$G$5001,MATCH(orders!$D4275,products!$A$1:$A$5001,0),MATCH(I$1,products!$A$1:$G$1,0))</f>
        <v>Money Transfers</v>
      </c>
      <c r="J4275" t="str">
        <f>INDEX(products!$A$1:$G$5001,MATCH(orders!$D4275,products!$A$1:$A$5001,0),MATCH(J$1,products!$A$1:$G$1,0))</f>
        <v>Standard</v>
      </c>
      <c r="K4275">
        <f>INDEX(products!$A$1:$G$5001,MATCH(orders!$D4275,products!$A$1:$A$5001,0),MATCH(K$1,products!$A$1:$G$1,0))</f>
        <v>3</v>
      </c>
      <c r="L4275" s="3">
        <f>INDEX(products!$A$1:$G$5001,MATCH(orders!$D4275,products!$A$1:$A$5001,0),MATCH(L$1,products!$A$1:$G$1,0))</f>
        <v>3.4322333333333339</v>
      </c>
      <c r="M4275" s="3">
        <f t="shared" si="66"/>
        <v>6.8644666666666678</v>
      </c>
      <c r="N4275" t="str">
        <f>_xlfn.XLOOKUP(Orders[[#This Row],[Customer ID]],customers!$A$1:$A$4972,customers!$I$1:$I$4972,,0)</f>
        <v>Yes</v>
      </c>
    </row>
    <row r="4276" spans="1:14" x14ac:dyDescent="0.25">
      <c r="A4276" t="s">
        <v>19450</v>
      </c>
      <c r="B4276" s="2">
        <v>45339</v>
      </c>
      <c r="C4276" t="s">
        <v>19451</v>
      </c>
      <c r="D4276" t="s">
        <v>19452</v>
      </c>
      <c r="E4276">
        <v>1</v>
      </c>
      <c r="F4276" t="str">
        <f>_xlfn.XLOOKUP(C4276,customers!$A$1:$A$4972,customers!B$1:B$4972,,0)</f>
        <v>Bryan Espinoza</v>
      </c>
      <c r="H4276" t="str">
        <f>_xlfn.XLOOKUP(C4276,customers!$A$1:$A$4972,customers!$G$1:$G$4972,,0)</f>
        <v>Brazil</v>
      </c>
      <c r="I4276" t="str">
        <f>INDEX(products!$A$1:$G$5001,MATCH(orders!$D4276,products!$A$1:$A$5001,0),MATCH(I$1,products!$A$1:$G$1,0))</f>
        <v>Loans</v>
      </c>
      <c r="J4276" t="str">
        <f>INDEX(products!$A$1:$G$5001,MATCH(orders!$D4276,products!$A$1:$A$5001,0),MATCH(J$1,products!$A$1:$G$1,0))</f>
        <v>Standard</v>
      </c>
      <c r="K4276">
        <f>INDEX(products!$A$1:$G$5001,MATCH(orders!$D4276,products!$A$1:$A$5001,0),MATCH(K$1,products!$A$1:$G$1,0))</f>
        <v>1</v>
      </c>
      <c r="L4276" s="3">
        <f>INDEX(products!$A$1:$G$5001,MATCH(orders!$D4276,products!$A$1:$A$5001,0),MATCH(L$1,products!$A$1:$G$1,0))</f>
        <v>1.2684666666666671</v>
      </c>
      <c r="M4276" s="3">
        <f t="shared" si="66"/>
        <v>1.2684666666666671</v>
      </c>
      <c r="N4276" t="str">
        <f>_xlfn.XLOOKUP(Orders[[#This Row],[Customer ID]],customers!$A$1:$A$4972,customers!$I$1:$I$4972,,0)</f>
        <v>Yes</v>
      </c>
    </row>
    <row r="4277" spans="1:14" x14ac:dyDescent="0.25">
      <c r="A4277" t="s">
        <v>19454</v>
      </c>
      <c r="B4277" s="2">
        <v>45339</v>
      </c>
      <c r="C4277" t="s">
        <v>19455</v>
      </c>
      <c r="D4277" t="s">
        <v>19456</v>
      </c>
      <c r="E4277">
        <v>3</v>
      </c>
      <c r="F4277" t="str">
        <f>_xlfn.XLOOKUP(C4277,customers!$A$1:$A$4972,customers!B$1:B$4972,,0)</f>
        <v>John Green</v>
      </c>
      <c r="H4277" t="str">
        <f>_xlfn.XLOOKUP(C4277,customers!$A$1:$A$4972,customers!$G$1:$G$4972,,0)</f>
        <v>South Africa</v>
      </c>
      <c r="I4277" t="str">
        <f>INDEX(products!$A$1:$G$5001,MATCH(orders!$D4277,products!$A$1:$A$5001,0),MATCH(I$1,products!$A$1:$G$1,0))</f>
        <v>Money Transfers</v>
      </c>
      <c r="J4277" t="str">
        <f>INDEX(products!$A$1:$G$5001,MATCH(orders!$D4277,products!$A$1:$A$5001,0),MATCH(J$1,products!$A$1:$G$1,0))</f>
        <v>Standard</v>
      </c>
      <c r="K4277">
        <f>INDEX(products!$A$1:$G$5001,MATCH(orders!$D4277,products!$A$1:$A$5001,0),MATCH(K$1,products!$A$1:$G$1,0))</f>
        <v>5</v>
      </c>
      <c r="L4277" s="3">
        <f>INDEX(products!$A$1:$G$5001,MATCH(orders!$D4277,products!$A$1:$A$5001,0),MATCH(L$1,products!$A$1:$G$1,0))</f>
        <v>6.242</v>
      </c>
      <c r="M4277" s="3">
        <f t="shared" si="66"/>
        <v>18.725999999999999</v>
      </c>
      <c r="N4277" t="str">
        <f>_xlfn.XLOOKUP(Orders[[#This Row],[Customer ID]],customers!$A$1:$A$4972,customers!$I$1:$I$4972,,0)</f>
        <v>Yes</v>
      </c>
    </row>
    <row r="4278" spans="1:14" x14ac:dyDescent="0.25">
      <c r="A4278" t="s">
        <v>19458</v>
      </c>
      <c r="B4278" s="2">
        <v>45340</v>
      </c>
      <c r="C4278" t="s">
        <v>19459</v>
      </c>
      <c r="D4278" t="s">
        <v>19460</v>
      </c>
      <c r="E4278">
        <v>1</v>
      </c>
      <c r="F4278" t="str">
        <f>_xlfn.XLOOKUP(C4278,customers!$A$1:$A$4972,customers!B$1:B$4972,,0)</f>
        <v>Melanie Munoz</v>
      </c>
      <c r="H4278" t="str">
        <f>_xlfn.XLOOKUP(C4278,customers!$A$1:$A$4972,customers!$G$1:$G$4972,,0)</f>
        <v>United States</v>
      </c>
      <c r="I4278" t="str">
        <f>INDEX(products!$A$1:$G$5001,MATCH(orders!$D4278,products!$A$1:$A$5001,0),MATCH(I$1,products!$A$1:$G$1,0))</f>
        <v>Investments</v>
      </c>
      <c r="J4278" t="str">
        <f>INDEX(products!$A$1:$G$5001,MATCH(orders!$D4278,products!$A$1:$A$5001,0),MATCH(J$1,products!$A$1:$G$1,0))</f>
        <v>Premium</v>
      </c>
      <c r="K4278">
        <f>INDEX(products!$A$1:$G$5001,MATCH(orders!$D4278,products!$A$1:$A$5001,0),MATCH(K$1,products!$A$1:$G$1,0))</f>
        <v>1</v>
      </c>
      <c r="L4278" s="3">
        <f>INDEX(products!$A$1:$G$5001,MATCH(orders!$D4278,products!$A$1:$A$5001,0),MATCH(L$1,products!$A$1:$G$1,0))</f>
        <v>1.0681333333333329</v>
      </c>
      <c r="M4278" s="3">
        <f t="shared" si="66"/>
        <v>1.0681333333333329</v>
      </c>
      <c r="N4278" t="str">
        <f>_xlfn.XLOOKUP(Orders[[#This Row],[Customer ID]],customers!$A$1:$A$4972,customers!$I$1:$I$4972,,0)</f>
        <v>Yes</v>
      </c>
    </row>
    <row r="4279" spans="1:14" x14ac:dyDescent="0.25">
      <c r="A4279" t="s">
        <v>19462</v>
      </c>
      <c r="B4279" s="2">
        <v>45340</v>
      </c>
      <c r="C4279" t="s">
        <v>19463</v>
      </c>
      <c r="D4279" t="s">
        <v>19464</v>
      </c>
      <c r="E4279">
        <v>4</v>
      </c>
      <c r="F4279" t="str">
        <f>_xlfn.XLOOKUP(C4279,customers!$A$1:$A$4972,customers!B$1:B$4972,,0)</f>
        <v>Candice Abbott</v>
      </c>
      <c r="H4279" t="str">
        <f>_xlfn.XLOOKUP(C4279,customers!$A$1:$A$4972,customers!$G$1:$G$4972,,0)</f>
        <v>Japan</v>
      </c>
      <c r="I4279" t="str">
        <f>INDEX(products!$A$1:$G$5001,MATCH(orders!$D4279,products!$A$1:$A$5001,0),MATCH(I$1,products!$A$1:$G$1,0))</f>
        <v>Investments</v>
      </c>
      <c r="J4279" t="str">
        <f>INDEX(products!$A$1:$G$5001,MATCH(orders!$D4279,products!$A$1:$A$5001,0),MATCH(J$1,products!$A$1:$G$1,0))</f>
        <v>VIP</v>
      </c>
      <c r="K4279">
        <f>INDEX(products!$A$1:$G$5001,MATCH(orders!$D4279,products!$A$1:$A$5001,0),MATCH(K$1,products!$A$1:$G$1,0))</f>
        <v>10</v>
      </c>
      <c r="L4279" s="3">
        <f>INDEX(products!$A$1:$G$5001,MATCH(orders!$D4279,products!$A$1:$A$5001,0),MATCH(L$1,products!$A$1:$G$1,0))</f>
        <v>10.047499999999999</v>
      </c>
      <c r="M4279" s="3">
        <f t="shared" si="66"/>
        <v>40.19</v>
      </c>
      <c r="N4279" t="str">
        <f>_xlfn.XLOOKUP(Orders[[#This Row],[Customer ID]],customers!$A$1:$A$4972,customers!$I$1:$I$4972,,0)</f>
        <v>No</v>
      </c>
    </row>
    <row r="4280" spans="1:14" x14ac:dyDescent="0.25">
      <c r="A4280" t="s">
        <v>19466</v>
      </c>
      <c r="B4280" s="2">
        <v>45340</v>
      </c>
      <c r="C4280" t="s">
        <v>19467</v>
      </c>
      <c r="D4280" t="s">
        <v>19468</v>
      </c>
      <c r="E4280">
        <v>1</v>
      </c>
      <c r="F4280" t="str">
        <f>_xlfn.XLOOKUP(C4280,customers!$A$1:$A$4972,customers!B$1:B$4972,,0)</f>
        <v>Meagan Smith</v>
      </c>
      <c r="H4280" t="str">
        <f>_xlfn.XLOOKUP(C4280,customers!$A$1:$A$4972,customers!$G$1:$G$4972,,0)</f>
        <v>Brazil</v>
      </c>
      <c r="I4280" t="str">
        <f>INDEX(products!$A$1:$G$5001,MATCH(orders!$D4280,products!$A$1:$A$5001,0),MATCH(I$1,products!$A$1:$G$1,0))</f>
        <v>Money Transfers</v>
      </c>
      <c r="J4280" t="str">
        <f>INDEX(products!$A$1:$G$5001,MATCH(orders!$D4280,products!$A$1:$A$5001,0),MATCH(J$1,products!$A$1:$G$1,0))</f>
        <v>VIP</v>
      </c>
      <c r="K4280">
        <f>INDEX(products!$A$1:$G$5001,MATCH(orders!$D4280,products!$A$1:$A$5001,0),MATCH(K$1,products!$A$1:$G$1,0))</f>
        <v>1</v>
      </c>
      <c r="L4280" s="3">
        <f>INDEX(products!$A$1:$G$5001,MATCH(orders!$D4280,products!$A$1:$A$5001,0),MATCH(L$1,products!$A$1:$G$1,0))</f>
        <v>0.79350000000000009</v>
      </c>
      <c r="M4280" s="3">
        <f t="shared" si="66"/>
        <v>0.79350000000000009</v>
      </c>
      <c r="N4280" t="str">
        <f>_xlfn.XLOOKUP(Orders[[#This Row],[Customer ID]],customers!$A$1:$A$4972,customers!$I$1:$I$4972,,0)</f>
        <v>No</v>
      </c>
    </row>
    <row r="4281" spans="1:14" x14ac:dyDescent="0.25">
      <c r="A4281" t="s">
        <v>19470</v>
      </c>
      <c r="B4281" s="2">
        <v>45341</v>
      </c>
      <c r="C4281" t="s">
        <v>19471</v>
      </c>
      <c r="D4281" t="s">
        <v>19472</v>
      </c>
      <c r="E4281">
        <v>1</v>
      </c>
      <c r="F4281" t="str">
        <f>_xlfn.XLOOKUP(C4281,customers!$A$1:$A$4972,customers!B$1:B$4972,,0)</f>
        <v>Rodney Yu</v>
      </c>
      <c r="H4281" t="str">
        <f>_xlfn.XLOOKUP(C4281,customers!$A$1:$A$4972,customers!$G$1:$G$4972,,0)</f>
        <v>South Africa</v>
      </c>
      <c r="I4281" t="str">
        <f>INDEX(products!$A$1:$G$5001,MATCH(orders!$D4281,products!$A$1:$A$5001,0),MATCH(I$1,products!$A$1:$G$1,0))</f>
        <v>Investments</v>
      </c>
      <c r="J4281" t="str">
        <f>INDEX(products!$A$1:$G$5001,MATCH(orders!$D4281,products!$A$1:$A$5001,0),MATCH(J$1,products!$A$1:$G$1,0))</f>
        <v>VIP</v>
      </c>
      <c r="K4281">
        <f>INDEX(products!$A$1:$G$5001,MATCH(orders!$D4281,products!$A$1:$A$5001,0),MATCH(K$1,products!$A$1:$G$1,0))</f>
        <v>1</v>
      </c>
      <c r="L4281" s="3">
        <f>INDEX(products!$A$1:$G$5001,MATCH(orders!$D4281,products!$A$1:$A$5001,0),MATCH(L$1,products!$A$1:$G$1,0))</f>
        <v>1.0584</v>
      </c>
      <c r="M4281" s="3">
        <f t="shared" si="66"/>
        <v>1.0584</v>
      </c>
      <c r="N4281" t="str">
        <f>_xlfn.XLOOKUP(Orders[[#This Row],[Customer ID]],customers!$A$1:$A$4972,customers!$I$1:$I$4972,,0)</f>
        <v>Yes</v>
      </c>
    </row>
    <row r="4282" spans="1:14" x14ac:dyDescent="0.25">
      <c r="A4282" t="s">
        <v>19474</v>
      </c>
      <c r="B4282" s="2">
        <v>45341</v>
      </c>
      <c r="C4282" t="s">
        <v>19475</v>
      </c>
      <c r="D4282" t="s">
        <v>19476</v>
      </c>
      <c r="E4282">
        <v>4</v>
      </c>
      <c r="F4282" t="str">
        <f>_xlfn.XLOOKUP(C4282,customers!$A$1:$A$4972,customers!B$1:B$4972,,0)</f>
        <v>Joe Martinez</v>
      </c>
      <c r="H4282" t="str">
        <f>_xlfn.XLOOKUP(C4282,customers!$A$1:$A$4972,customers!$G$1:$G$4972,,0)</f>
        <v>Germany</v>
      </c>
      <c r="I4282" t="str">
        <f>INDEX(products!$A$1:$G$5001,MATCH(orders!$D4282,products!$A$1:$A$5001,0),MATCH(I$1,products!$A$1:$G$1,0))</f>
        <v>Investments</v>
      </c>
      <c r="J4282" t="str">
        <f>INDEX(products!$A$1:$G$5001,MATCH(orders!$D4282,products!$A$1:$A$5001,0),MATCH(J$1,products!$A$1:$G$1,0))</f>
        <v>VIP</v>
      </c>
      <c r="K4282">
        <f>INDEX(products!$A$1:$G$5001,MATCH(orders!$D4282,products!$A$1:$A$5001,0),MATCH(K$1,products!$A$1:$G$1,0))</f>
        <v>10</v>
      </c>
      <c r="L4282" s="3">
        <f>INDEX(products!$A$1:$G$5001,MATCH(orders!$D4282,products!$A$1:$A$5001,0),MATCH(L$1,products!$A$1:$G$1,0))</f>
        <v>8.2932666666666659</v>
      </c>
      <c r="M4282" s="3">
        <f t="shared" si="66"/>
        <v>33.173066666666664</v>
      </c>
      <c r="N4282" t="str">
        <f>_xlfn.XLOOKUP(Orders[[#This Row],[Customer ID]],customers!$A$1:$A$4972,customers!$I$1:$I$4972,,0)</f>
        <v>Yes</v>
      </c>
    </row>
    <row r="4283" spans="1:14" x14ac:dyDescent="0.25">
      <c r="A4283" t="s">
        <v>19478</v>
      </c>
      <c r="B4283" s="2">
        <v>45342</v>
      </c>
      <c r="C4283" t="s">
        <v>12951</v>
      </c>
      <c r="D4283" t="s">
        <v>19479</v>
      </c>
      <c r="E4283">
        <v>2</v>
      </c>
      <c r="F4283" t="str">
        <f>_xlfn.XLOOKUP(C4283,customers!$A$1:$A$4972,customers!B$1:B$4972,,0)</f>
        <v>Crystal Gardner</v>
      </c>
      <c r="H4283" t="str">
        <f>_xlfn.XLOOKUP(C4283,customers!$A$1:$A$4972,customers!$G$1:$G$4972,,0)</f>
        <v>United States</v>
      </c>
      <c r="I4283" t="str">
        <f>INDEX(products!$A$1:$G$5001,MATCH(orders!$D4283,products!$A$1:$A$5001,0),MATCH(I$1,products!$A$1:$G$1,0))</f>
        <v>Loans</v>
      </c>
      <c r="J4283" t="str">
        <f>INDEX(products!$A$1:$G$5001,MATCH(orders!$D4283,products!$A$1:$A$5001,0),MATCH(J$1,products!$A$1:$G$1,0))</f>
        <v>Premium</v>
      </c>
      <c r="K4283">
        <f>INDEX(products!$A$1:$G$5001,MATCH(orders!$D4283,products!$A$1:$A$5001,0),MATCH(K$1,products!$A$1:$G$1,0))</f>
        <v>3</v>
      </c>
      <c r="L4283" s="3">
        <f>INDEX(products!$A$1:$G$5001,MATCH(orders!$D4283,products!$A$1:$A$5001,0),MATCH(L$1,products!$A$1:$G$1,0))</f>
        <v>4.2031000000000009</v>
      </c>
      <c r="M4283" s="3">
        <f t="shared" si="66"/>
        <v>8.4062000000000019</v>
      </c>
      <c r="N4283" t="str">
        <f>_xlfn.XLOOKUP(Orders[[#This Row],[Customer ID]],customers!$A$1:$A$4972,customers!$I$1:$I$4972,,0)</f>
        <v>Yes</v>
      </c>
    </row>
    <row r="4284" spans="1:14" x14ac:dyDescent="0.25">
      <c r="A4284" t="s">
        <v>19480</v>
      </c>
      <c r="B4284" s="2">
        <v>45342</v>
      </c>
      <c r="C4284" t="s">
        <v>19481</v>
      </c>
      <c r="D4284" t="s">
        <v>19482</v>
      </c>
      <c r="E4284">
        <v>2</v>
      </c>
      <c r="F4284" t="str">
        <f>_xlfn.XLOOKUP(C4284,customers!$A$1:$A$4972,customers!B$1:B$4972,,0)</f>
        <v>James Bailey</v>
      </c>
      <c r="H4284" t="str">
        <f>_xlfn.XLOOKUP(C4284,customers!$A$1:$A$4972,customers!$G$1:$G$4972,,0)</f>
        <v>South Africa</v>
      </c>
      <c r="I4284" t="str">
        <f>INDEX(products!$A$1:$G$5001,MATCH(orders!$D4284,products!$A$1:$A$5001,0),MATCH(I$1,products!$A$1:$G$1,0))</f>
        <v>Credit Cards</v>
      </c>
      <c r="J4284" t="str">
        <f>INDEX(products!$A$1:$G$5001,MATCH(orders!$D4284,products!$A$1:$A$5001,0),MATCH(J$1,products!$A$1:$G$1,0))</f>
        <v>VIP</v>
      </c>
      <c r="K4284">
        <f>INDEX(products!$A$1:$G$5001,MATCH(orders!$D4284,products!$A$1:$A$5001,0),MATCH(K$1,products!$A$1:$G$1,0))</f>
        <v>3</v>
      </c>
      <c r="L4284" s="3">
        <f>INDEX(products!$A$1:$G$5001,MATCH(orders!$D4284,products!$A$1:$A$5001,0),MATCH(L$1,products!$A$1:$G$1,0))</f>
        <v>2.6265000000000001</v>
      </c>
      <c r="M4284" s="3">
        <f t="shared" si="66"/>
        <v>5.2530000000000001</v>
      </c>
      <c r="N4284" t="str">
        <f>_xlfn.XLOOKUP(Orders[[#This Row],[Customer ID]],customers!$A$1:$A$4972,customers!$I$1:$I$4972,,0)</f>
        <v>Yes</v>
      </c>
    </row>
    <row r="4285" spans="1:14" x14ac:dyDescent="0.25">
      <c r="A4285" t="s">
        <v>19484</v>
      </c>
      <c r="B4285" s="2">
        <v>45343</v>
      </c>
      <c r="C4285" t="s">
        <v>19485</v>
      </c>
      <c r="D4285" t="s">
        <v>19486</v>
      </c>
      <c r="E4285">
        <v>2</v>
      </c>
      <c r="F4285" t="str">
        <f>_xlfn.XLOOKUP(C4285,customers!$A$1:$A$4972,customers!B$1:B$4972,,0)</f>
        <v>Juan Stevens</v>
      </c>
      <c r="H4285" t="str">
        <f>_xlfn.XLOOKUP(C4285,customers!$A$1:$A$4972,customers!$G$1:$G$4972,,0)</f>
        <v>United States</v>
      </c>
      <c r="I4285" t="str">
        <f>INDEX(products!$A$1:$G$5001,MATCH(orders!$D4285,products!$A$1:$A$5001,0),MATCH(I$1,products!$A$1:$G$1,0))</f>
        <v>Investments</v>
      </c>
      <c r="J4285" t="str">
        <f>INDEX(products!$A$1:$G$5001,MATCH(orders!$D4285,products!$A$1:$A$5001,0),MATCH(J$1,products!$A$1:$G$1,0))</f>
        <v>Standard</v>
      </c>
      <c r="K4285">
        <f>INDEX(products!$A$1:$G$5001,MATCH(orders!$D4285,products!$A$1:$A$5001,0),MATCH(K$1,products!$A$1:$G$1,0))</f>
        <v>3</v>
      </c>
      <c r="L4285" s="3">
        <f>INDEX(products!$A$1:$G$5001,MATCH(orders!$D4285,products!$A$1:$A$5001,0),MATCH(L$1,products!$A$1:$G$1,0))</f>
        <v>2.1757</v>
      </c>
      <c r="M4285" s="3">
        <f t="shared" si="66"/>
        <v>4.3513999999999999</v>
      </c>
      <c r="N4285" t="str">
        <f>_xlfn.XLOOKUP(Orders[[#This Row],[Customer ID]],customers!$A$1:$A$4972,customers!$I$1:$I$4972,,0)</f>
        <v>Yes</v>
      </c>
    </row>
    <row r="4286" spans="1:14" x14ac:dyDescent="0.25">
      <c r="A4286" t="s">
        <v>19488</v>
      </c>
      <c r="B4286" s="2">
        <v>45343</v>
      </c>
      <c r="C4286" t="s">
        <v>19489</v>
      </c>
      <c r="D4286" t="s">
        <v>19490</v>
      </c>
      <c r="E4286">
        <v>3</v>
      </c>
      <c r="F4286" t="str">
        <f>_xlfn.XLOOKUP(C4286,customers!$A$1:$A$4972,customers!B$1:B$4972,,0)</f>
        <v>Tracy Smith</v>
      </c>
      <c r="H4286" t="str">
        <f>_xlfn.XLOOKUP(C4286,customers!$A$1:$A$4972,customers!$G$1:$G$4972,,0)</f>
        <v>Germany</v>
      </c>
      <c r="I4286" t="str">
        <f>INDEX(products!$A$1:$G$5001,MATCH(orders!$D4286,products!$A$1:$A$5001,0),MATCH(I$1,products!$A$1:$G$1,0))</f>
        <v>Credit Cards</v>
      </c>
      <c r="J4286" t="str">
        <f>INDEX(products!$A$1:$G$5001,MATCH(orders!$D4286,products!$A$1:$A$5001,0),MATCH(J$1,products!$A$1:$G$1,0))</f>
        <v>Premium</v>
      </c>
      <c r="K4286">
        <f>INDEX(products!$A$1:$G$5001,MATCH(orders!$D4286,products!$A$1:$A$5001,0),MATCH(K$1,products!$A$1:$G$1,0))</f>
        <v>5</v>
      </c>
      <c r="L4286" s="3">
        <f>INDEX(products!$A$1:$G$5001,MATCH(orders!$D4286,products!$A$1:$A$5001,0),MATCH(L$1,products!$A$1:$G$1,0))</f>
        <v>6.0951666666666666</v>
      </c>
      <c r="M4286" s="3">
        <f t="shared" si="66"/>
        <v>18.285499999999999</v>
      </c>
      <c r="N4286" t="str">
        <f>_xlfn.XLOOKUP(Orders[[#This Row],[Customer ID]],customers!$A$1:$A$4972,customers!$I$1:$I$4972,,0)</f>
        <v>No</v>
      </c>
    </row>
    <row r="4287" spans="1:14" x14ac:dyDescent="0.25">
      <c r="A4287" t="s">
        <v>19491</v>
      </c>
      <c r="B4287" s="2">
        <v>45344</v>
      </c>
      <c r="C4287" t="s">
        <v>19492</v>
      </c>
      <c r="D4287" t="s">
        <v>19493</v>
      </c>
      <c r="E4287">
        <v>4</v>
      </c>
      <c r="F4287" t="str">
        <f>_xlfn.XLOOKUP(C4287,customers!$A$1:$A$4972,customers!B$1:B$4972,,0)</f>
        <v>Michele Whitaker</v>
      </c>
      <c r="H4287" t="str">
        <f>_xlfn.XLOOKUP(C4287,customers!$A$1:$A$4972,customers!$G$1:$G$4972,,0)</f>
        <v>South Africa</v>
      </c>
      <c r="I4287" t="str">
        <f>INDEX(products!$A$1:$G$5001,MATCH(orders!$D4287,products!$A$1:$A$5001,0),MATCH(I$1,products!$A$1:$G$1,0))</f>
        <v>Money Transfers</v>
      </c>
      <c r="J4287" t="str">
        <f>INDEX(products!$A$1:$G$5001,MATCH(orders!$D4287,products!$A$1:$A$5001,0),MATCH(J$1,products!$A$1:$G$1,0))</f>
        <v>Premium</v>
      </c>
      <c r="K4287">
        <f>INDEX(products!$A$1:$G$5001,MATCH(orders!$D4287,products!$A$1:$A$5001,0),MATCH(K$1,products!$A$1:$G$1,0))</f>
        <v>10</v>
      </c>
      <c r="L4287" s="3">
        <f>INDEX(products!$A$1:$G$5001,MATCH(orders!$D4287,products!$A$1:$A$5001,0),MATCH(L$1,products!$A$1:$G$1,0))</f>
        <v>12.618966666666671</v>
      </c>
      <c r="M4287" s="3">
        <f t="shared" si="66"/>
        <v>50.475866666666683</v>
      </c>
      <c r="N4287" t="str">
        <f>_xlfn.XLOOKUP(Orders[[#This Row],[Customer ID]],customers!$A$1:$A$4972,customers!$I$1:$I$4972,,0)</f>
        <v>Yes</v>
      </c>
    </row>
    <row r="4288" spans="1:14" x14ac:dyDescent="0.25">
      <c r="A4288" t="s">
        <v>19495</v>
      </c>
      <c r="B4288" s="2">
        <v>45344</v>
      </c>
      <c r="C4288" t="s">
        <v>19496</v>
      </c>
      <c r="D4288" t="s">
        <v>19497</v>
      </c>
      <c r="E4288">
        <v>4</v>
      </c>
      <c r="F4288" t="str">
        <f>_xlfn.XLOOKUP(C4288,customers!$A$1:$A$4972,customers!B$1:B$4972,,0)</f>
        <v>Tamara Garcia</v>
      </c>
      <c r="H4288" t="str">
        <f>_xlfn.XLOOKUP(C4288,customers!$A$1:$A$4972,customers!$G$1:$G$4972,,0)</f>
        <v>South Africa</v>
      </c>
      <c r="I4288" t="str">
        <f>INDEX(products!$A$1:$G$5001,MATCH(orders!$D4288,products!$A$1:$A$5001,0),MATCH(I$1,products!$A$1:$G$1,0))</f>
        <v>Money Transfers</v>
      </c>
      <c r="J4288" t="str">
        <f>INDEX(products!$A$1:$G$5001,MATCH(orders!$D4288,products!$A$1:$A$5001,0),MATCH(J$1,products!$A$1:$G$1,0))</f>
        <v>Standard</v>
      </c>
      <c r="K4288">
        <f>INDEX(products!$A$1:$G$5001,MATCH(orders!$D4288,products!$A$1:$A$5001,0),MATCH(K$1,products!$A$1:$G$1,0))</f>
        <v>10</v>
      </c>
      <c r="L4288" s="3">
        <f>INDEX(products!$A$1:$G$5001,MATCH(orders!$D4288,products!$A$1:$A$5001,0),MATCH(L$1,products!$A$1:$G$1,0))</f>
        <v>15.3858</v>
      </c>
      <c r="M4288" s="3">
        <f t="shared" si="66"/>
        <v>61.543199999999999</v>
      </c>
      <c r="N4288" t="str">
        <f>_xlfn.XLOOKUP(Orders[[#This Row],[Customer ID]],customers!$A$1:$A$4972,customers!$I$1:$I$4972,,0)</f>
        <v>No</v>
      </c>
    </row>
    <row r="4289" spans="1:14" x14ac:dyDescent="0.25">
      <c r="A4289" t="s">
        <v>19499</v>
      </c>
      <c r="B4289" s="2">
        <v>45344</v>
      </c>
      <c r="C4289" t="s">
        <v>19500</v>
      </c>
      <c r="D4289" t="s">
        <v>19501</v>
      </c>
      <c r="E4289">
        <v>1</v>
      </c>
      <c r="F4289" t="str">
        <f>_xlfn.XLOOKUP(C4289,customers!$A$1:$A$4972,customers!B$1:B$4972,,0)</f>
        <v>Amanda Allen</v>
      </c>
      <c r="H4289" t="str">
        <f>_xlfn.XLOOKUP(C4289,customers!$A$1:$A$4972,customers!$G$1:$G$4972,,0)</f>
        <v>Japan</v>
      </c>
      <c r="I4289" t="str">
        <f>INDEX(products!$A$1:$G$5001,MATCH(orders!$D4289,products!$A$1:$A$5001,0),MATCH(I$1,products!$A$1:$G$1,0))</f>
        <v>Investments</v>
      </c>
      <c r="J4289" t="str">
        <f>INDEX(products!$A$1:$G$5001,MATCH(orders!$D4289,products!$A$1:$A$5001,0),MATCH(J$1,products!$A$1:$G$1,0))</f>
        <v>Standard</v>
      </c>
      <c r="K4289">
        <f>INDEX(products!$A$1:$G$5001,MATCH(orders!$D4289,products!$A$1:$A$5001,0),MATCH(K$1,products!$A$1:$G$1,0))</f>
        <v>1</v>
      </c>
      <c r="L4289" s="3">
        <f>INDEX(products!$A$1:$G$5001,MATCH(orders!$D4289,products!$A$1:$A$5001,0),MATCH(L$1,products!$A$1:$G$1,0))</f>
        <v>1.2436333333333329</v>
      </c>
      <c r="M4289" s="3">
        <f t="shared" si="66"/>
        <v>1.2436333333333329</v>
      </c>
      <c r="N4289" t="str">
        <f>_xlfn.XLOOKUP(Orders[[#This Row],[Customer ID]],customers!$A$1:$A$4972,customers!$I$1:$I$4972,,0)</f>
        <v>Yes</v>
      </c>
    </row>
    <row r="4290" spans="1:14" x14ac:dyDescent="0.25">
      <c r="A4290" t="s">
        <v>19503</v>
      </c>
      <c r="B4290" s="2">
        <v>45345</v>
      </c>
      <c r="C4290" t="s">
        <v>19504</v>
      </c>
      <c r="D4290" t="s">
        <v>19505</v>
      </c>
      <c r="E4290">
        <v>3</v>
      </c>
      <c r="F4290" t="str">
        <f>_xlfn.XLOOKUP(C4290,customers!$A$1:$A$4972,customers!B$1:B$4972,,0)</f>
        <v>Glen Baker</v>
      </c>
      <c r="H4290" t="str">
        <f>_xlfn.XLOOKUP(C4290,customers!$A$1:$A$4972,customers!$G$1:$G$4972,,0)</f>
        <v>Brazil</v>
      </c>
      <c r="I4290" t="str">
        <f>INDEX(products!$A$1:$G$5001,MATCH(orders!$D4290,products!$A$1:$A$5001,0),MATCH(I$1,products!$A$1:$G$1,0))</f>
        <v>Money Transfers</v>
      </c>
      <c r="J4290" t="str">
        <f>INDEX(products!$A$1:$G$5001,MATCH(orders!$D4290,products!$A$1:$A$5001,0),MATCH(J$1,products!$A$1:$G$1,0))</f>
        <v>VIP</v>
      </c>
      <c r="K4290">
        <f>INDEX(products!$A$1:$G$5001,MATCH(orders!$D4290,products!$A$1:$A$5001,0),MATCH(K$1,products!$A$1:$G$1,0))</f>
        <v>5</v>
      </c>
      <c r="L4290" s="3">
        <f>INDEX(products!$A$1:$G$5001,MATCH(orders!$D4290,products!$A$1:$A$5001,0),MATCH(L$1,products!$A$1:$G$1,0))</f>
        <v>5.0607333333333333</v>
      </c>
      <c r="M4290" s="3">
        <f t="shared" si="66"/>
        <v>15.1822</v>
      </c>
      <c r="N4290" t="str">
        <f>_xlfn.XLOOKUP(Orders[[#This Row],[Customer ID]],customers!$A$1:$A$4972,customers!$I$1:$I$4972,,0)</f>
        <v>No</v>
      </c>
    </row>
    <row r="4291" spans="1:14" x14ac:dyDescent="0.25">
      <c r="A4291" t="s">
        <v>19507</v>
      </c>
      <c r="B4291" s="2">
        <v>45345</v>
      </c>
      <c r="C4291" t="s">
        <v>19508</v>
      </c>
      <c r="D4291" t="s">
        <v>19509</v>
      </c>
      <c r="E4291">
        <v>2</v>
      </c>
      <c r="F4291" t="str">
        <f>_xlfn.XLOOKUP(C4291,customers!$A$1:$A$4972,customers!B$1:B$4972,,0)</f>
        <v>Brandy Salinas</v>
      </c>
      <c r="H4291" t="str">
        <f>_xlfn.XLOOKUP(C4291,customers!$A$1:$A$4972,customers!$G$1:$G$4972,,0)</f>
        <v>Japan</v>
      </c>
      <c r="I4291" t="str">
        <f>INDEX(products!$A$1:$G$5001,MATCH(orders!$D4291,products!$A$1:$A$5001,0),MATCH(I$1,products!$A$1:$G$1,0))</f>
        <v>Loans</v>
      </c>
      <c r="J4291" t="str">
        <f>INDEX(products!$A$1:$G$5001,MATCH(orders!$D4291,products!$A$1:$A$5001,0),MATCH(J$1,products!$A$1:$G$1,0))</f>
        <v>Standard</v>
      </c>
      <c r="K4291">
        <f>INDEX(products!$A$1:$G$5001,MATCH(orders!$D4291,products!$A$1:$A$5001,0),MATCH(K$1,products!$A$1:$G$1,0))</f>
        <v>3</v>
      </c>
      <c r="L4291" s="3">
        <f>INDEX(products!$A$1:$G$5001,MATCH(orders!$D4291,products!$A$1:$A$5001,0),MATCH(L$1,products!$A$1:$G$1,0))</f>
        <v>4.4090333333333334</v>
      </c>
      <c r="M4291" s="3">
        <f t="shared" ref="M4291:M4354" si="67">L4291*E4291</f>
        <v>8.8180666666666667</v>
      </c>
      <c r="N4291" t="str">
        <f>_xlfn.XLOOKUP(Orders[[#This Row],[Customer ID]],customers!$A$1:$A$4972,customers!$I$1:$I$4972,,0)</f>
        <v>Yes</v>
      </c>
    </row>
    <row r="4292" spans="1:14" x14ac:dyDescent="0.25">
      <c r="A4292" t="s">
        <v>19511</v>
      </c>
      <c r="B4292" s="2">
        <v>45346</v>
      </c>
      <c r="C4292" t="s">
        <v>19512</v>
      </c>
      <c r="D4292" t="s">
        <v>19513</v>
      </c>
      <c r="E4292">
        <v>3</v>
      </c>
      <c r="F4292" t="str">
        <f>_xlfn.XLOOKUP(C4292,customers!$A$1:$A$4972,customers!B$1:B$4972,,0)</f>
        <v>Nicole Myers</v>
      </c>
      <c r="H4292" t="str">
        <f>_xlfn.XLOOKUP(C4292,customers!$A$1:$A$4972,customers!$G$1:$G$4972,,0)</f>
        <v>Germany</v>
      </c>
      <c r="I4292" t="str">
        <f>INDEX(products!$A$1:$G$5001,MATCH(orders!$D4292,products!$A$1:$A$5001,0),MATCH(I$1,products!$A$1:$G$1,0))</f>
        <v>Investments</v>
      </c>
      <c r="J4292" t="str">
        <f>INDEX(products!$A$1:$G$5001,MATCH(orders!$D4292,products!$A$1:$A$5001,0),MATCH(J$1,products!$A$1:$G$1,0))</f>
        <v>Premium</v>
      </c>
      <c r="K4292">
        <f>INDEX(products!$A$1:$G$5001,MATCH(orders!$D4292,products!$A$1:$A$5001,0),MATCH(K$1,products!$A$1:$G$1,0))</f>
        <v>5</v>
      </c>
      <c r="L4292" s="3">
        <f>INDEX(products!$A$1:$G$5001,MATCH(orders!$D4292,products!$A$1:$A$5001,0),MATCH(L$1,products!$A$1:$G$1,0))</f>
        <v>6.0347333333333344</v>
      </c>
      <c r="M4292" s="3">
        <f t="shared" si="67"/>
        <v>18.104200000000002</v>
      </c>
      <c r="N4292" t="str">
        <f>_xlfn.XLOOKUP(Orders[[#This Row],[Customer ID]],customers!$A$1:$A$4972,customers!$I$1:$I$4972,,0)</f>
        <v>Yes</v>
      </c>
    </row>
    <row r="4293" spans="1:14" x14ac:dyDescent="0.25">
      <c r="A4293" t="s">
        <v>19515</v>
      </c>
      <c r="B4293" s="2">
        <v>45346</v>
      </c>
      <c r="C4293" t="s">
        <v>19516</v>
      </c>
      <c r="D4293" t="s">
        <v>19517</v>
      </c>
      <c r="E4293">
        <v>4</v>
      </c>
      <c r="F4293" t="str">
        <f>_xlfn.XLOOKUP(C4293,customers!$A$1:$A$4972,customers!B$1:B$4972,,0)</f>
        <v>Mrs. Colleen Hale MD</v>
      </c>
      <c r="H4293" t="str">
        <f>_xlfn.XLOOKUP(C4293,customers!$A$1:$A$4972,customers!$G$1:$G$4972,,0)</f>
        <v>South Africa</v>
      </c>
      <c r="I4293" t="str">
        <f>INDEX(products!$A$1:$G$5001,MATCH(orders!$D4293,products!$A$1:$A$5001,0),MATCH(I$1,products!$A$1:$G$1,0))</f>
        <v>Investments</v>
      </c>
      <c r="J4293" t="str">
        <f>INDEX(products!$A$1:$G$5001,MATCH(orders!$D4293,products!$A$1:$A$5001,0),MATCH(J$1,products!$A$1:$G$1,0))</f>
        <v>Premium</v>
      </c>
      <c r="K4293">
        <f>INDEX(products!$A$1:$G$5001,MATCH(orders!$D4293,products!$A$1:$A$5001,0),MATCH(K$1,products!$A$1:$G$1,0))</f>
        <v>10</v>
      </c>
      <c r="L4293" s="3">
        <f>INDEX(products!$A$1:$G$5001,MATCH(orders!$D4293,products!$A$1:$A$5001,0),MATCH(L$1,products!$A$1:$G$1,0))</f>
        <v>7.4594666666666667</v>
      </c>
      <c r="M4293" s="3">
        <f t="shared" si="67"/>
        <v>29.837866666666667</v>
      </c>
      <c r="N4293" t="str">
        <f>_xlfn.XLOOKUP(Orders[[#This Row],[Customer ID]],customers!$A$1:$A$4972,customers!$I$1:$I$4972,,0)</f>
        <v>No</v>
      </c>
    </row>
    <row r="4294" spans="1:14" x14ac:dyDescent="0.25">
      <c r="A4294" t="s">
        <v>19519</v>
      </c>
      <c r="B4294" s="2">
        <v>45347</v>
      </c>
      <c r="C4294" t="s">
        <v>19520</v>
      </c>
      <c r="D4294" t="s">
        <v>19521</v>
      </c>
      <c r="E4294">
        <v>4</v>
      </c>
      <c r="F4294" t="str">
        <f>_xlfn.XLOOKUP(C4294,customers!$A$1:$A$4972,customers!B$1:B$4972,,0)</f>
        <v>Mark White</v>
      </c>
      <c r="H4294" t="str">
        <f>_xlfn.XLOOKUP(C4294,customers!$A$1:$A$4972,customers!$G$1:$G$4972,,0)</f>
        <v>Japan</v>
      </c>
      <c r="I4294" t="str">
        <f>INDEX(products!$A$1:$G$5001,MATCH(orders!$D4294,products!$A$1:$A$5001,0),MATCH(I$1,products!$A$1:$G$1,0))</f>
        <v>Investments</v>
      </c>
      <c r="J4294" t="str">
        <f>INDEX(products!$A$1:$G$5001,MATCH(orders!$D4294,products!$A$1:$A$5001,0),MATCH(J$1,products!$A$1:$G$1,0))</f>
        <v>Premium</v>
      </c>
      <c r="K4294">
        <f>INDEX(products!$A$1:$G$5001,MATCH(orders!$D4294,products!$A$1:$A$5001,0),MATCH(K$1,products!$A$1:$G$1,0))</f>
        <v>10</v>
      </c>
      <c r="L4294" s="3">
        <f>INDEX(products!$A$1:$G$5001,MATCH(orders!$D4294,products!$A$1:$A$5001,0),MATCH(L$1,products!$A$1:$G$1,0))</f>
        <v>12.32516666666667</v>
      </c>
      <c r="M4294" s="3">
        <f t="shared" si="67"/>
        <v>49.300666666666679</v>
      </c>
      <c r="N4294" t="str">
        <f>_xlfn.XLOOKUP(Orders[[#This Row],[Customer ID]],customers!$A$1:$A$4972,customers!$I$1:$I$4972,,0)</f>
        <v>No</v>
      </c>
    </row>
    <row r="4295" spans="1:14" x14ac:dyDescent="0.25">
      <c r="A4295" t="s">
        <v>19523</v>
      </c>
      <c r="B4295" s="2">
        <v>45347</v>
      </c>
      <c r="C4295" t="s">
        <v>19524</v>
      </c>
      <c r="D4295" t="s">
        <v>19525</v>
      </c>
      <c r="E4295">
        <v>1</v>
      </c>
      <c r="F4295" t="str">
        <f>_xlfn.XLOOKUP(C4295,customers!$A$1:$A$4972,customers!B$1:B$4972,,0)</f>
        <v>Jordan Jones</v>
      </c>
      <c r="H4295" t="str">
        <f>_xlfn.XLOOKUP(C4295,customers!$A$1:$A$4972,customers!$G$1:$G$4972,,0)</f>
        <v>Brazil</v>
      </c>
      <c r="I4295" t="str">
        <f>INDEX(products!$A$1:$G$5001,MATCH(orders!$D4295,products!$A$1:$A$5001,0),MATCH(I$1,products!$A$1:$G$1,0))</f>
        <v>Money Transfers</v>
      </c>
      <c r="J4295" t="str">
        <f>INDEX(products!$A$1:$G$5001,MATCH(orders!$D4295,products!$A$1:$A$5001,0),MATCH(J$1,products!$A$1:$G$1,0))</f>
        <v>VIP</v>
      </c>
      <c r="K4295">
        <f>INDEX(products!$A$1:$G$5001,MATCH(orders!$D4295,products!$A$1:$A$5001,0),MATCH(K$1,products!$A$1:$G$1,0))</f>
        <v>1</v>
      </c>
      <c r="L4295" s="3">
        <f>INDEX(products!$A$1:$G$5001,MATCH(orders!$D4295,products!$A$1:$A$5001,0),MATCH(L$1,products!$A$1:$G$1,0))</f>
        <v>1.5747</v>
      </c>
      <c r="M4295" s="3">
        <f t="shared" si="67"/>
        <v>1.5747</v>
      </c>
      <c r="N4295" t="str">
        <f>_xlfn.XLOOKUP(Orders[[#This Row],[Customer ID]],customers!$A$1:$A$4972,customers!$I$1:$I$4972,,0)</f>
        <v>No</v>
      </c>
    </row>
    <row r="4296" spans="1:14" x14ac:dyDescent="0.25">
      <c r="A4296" t="s">
        <v>19527</v>
      </c>
      <c r="B4296" s="2">
        <v>45348</v>
      </c>
      <c r="C4296" t="s">
        <v>19528</v>
      </c>
      <c r="D4296" t="s">
        <v>19529</v>
      </c>
      <c r="E4296">
        <v>1</v>
      </c>
      <c r="F4296" t="str">
        <f>_xlfn.XLOOKUP(C4296,customers!$A$1:$A$4972,customers!B$1:B$4972,,0)</f>
        <v>Charles Guerrero</v>
      </c>
      <c r="H4296" t="str">
        <f>_xlfn.XLOOKUP(C4296,customers!$A$1:$A$4972,customers!$G$1:$G$4972,,0)</f>
        <v>Germany</v>
      </c>
      <c r="I4296" t="str">
        <f>INDEX(products!$A$1:$G$5001,MATCH(orders!$D4296,products!$A$1:$A$5001,0),MATCH(I$1,products!$A$1:$G$1,0))</f>
        <v>Money Transfers</v>
      </c>
      <c r="J4296" t="str">
        <f>INDEX(products!$A$1:$G$5001,MATCH(orders!$D4296,products!$A$1:$A$5001,0),MATCH(J$1,products!$A$1:$G$1,0))</f>
        <v>VIP</v>
      </c>
      <c r="K4296">
        <f>INDEX(products!$A$1:$G$5001,MATCH(orders!$D4296,products!$A$1:$A$5001,0),MATCH(K$1,products!$A$1:$G$1,0))</f>
        <v>1</v>
      </c>
      <c r="L4296" s="3">
        <f>INDEX(products!$A$1:$G$5001,MATCH(orders!$D4296,products!$A$1:$A$5001,0),MATCH(L$1,products!$A$1:$G$1,0))</f>
        <v>1.0629666666666671</v>
      </c>
      <c r="M4296" s="3">
        <f t="shared" si="67"/>
        <v>1.0629666666666671</v>
      </c>
      <c r="N4296" t="str">
        <f>_xlfn.XLOOKUP(Orders[[#This Row],[Customer ID]],customers!$A$1:$A$4972,customers!$I$1:$I$4972,,0)</f>
        <v>No</v>
      </c>
    </row>
    <row r="4297" spans="1:14" x14ac:dyDescent="0.25">
      <c r="A4297" t="s">
        <v>19531</v>
      </c>
      <c r="B4297" s="2">
        <v>45348</v>
      </c>
      <c r="C4297" t="s">
        <v>19532</v>
      </c>
      <c r="D4297" t="s">
        <v>19533</v>
      </c>
      <c r="E4297">
        <v>4</v>
      </c>
      <c r="F4297" t="str">
        <f>_xlfn.XLOOKUP(C4297,customers!$A$1:$A$4972,customers!B$1:B$4972,,0)</f>
        <v>Karen Clark</v>
      </c>
      <c r="H4297" t="str">
        <f>_xlfn.XLOOKUP(C4297,customers!$A$1:$A$4972,customers!$G$1:$G$4972,,0)</f>
        <v>United States</v>
      </c>
      <c r="I4297" t="str">
        <f>INDEX(products!$A$1:$G$5001,MATCH(orders!$D4297,products!$A$1:$A$5001,0),MATCH(I$1,products!$A$1:$G$1,0))</f>
        <v>Investments</v>
      </c>
      <c r="J4297" t="str">
        <f>INDEX(products!$A$1:$G$5001,MATCH(orders!$D4297,products!$A$1:$A$5001,0),MATCH(J$1,products!$A$1:$G$1,0))</f>
        <v>Standard</v>
      </c>
      <c r="K4297">
        <f>INDEX(products!$A$1:$G$5001,MATCH(orders!$D4297,products!$A$1:$A$5001,0),MATCH(K$1,products!$A$1:$G$1,0))</f>
        <v>10</v>
      </c>
      <c r="L4297" s="3">
        <f>INDEX(products!$A$1:$G$5001,MATCH(orders!$D4297,products!$A$1:$A$5001,0),MATCH(L$1,products!$A$1:$G$1,0))</f>
        <v>9.6299333333333337</v>
      </c>
      <c r="M4297" s="3">
        <f t="shared" si="67"/>
        <v>38.519733333333335</v>
      </c>
      <c r="N4297" t="str">
        <f>_xlfn.XLOOKUP(Orders[[#This Row],[Customer ID]],customers!$A$1:$A$4972,customers!$I$1:$I$4972,,0)</f>
        <v>No</v>
      </c>
    </row>
    <row r="4298" spans="1:14" x14ac:dyDescent="0.25">
      <c r="A4298" t="s">
        <v>19535</v>
      </c>
      <c r="B4298" s="2">
        <v>45348</v>
      </c>
      <c r="C4298" t="s">
        <v>19536</v>
      </c>
      <c r="D4298" t="s">
        <v>19537</v>
      </c>
      <c r="E4298">
        <v>2</v>
      </c>
      <c r="F4298" t="str">
        <f>_xlfn.XLOOKUP(C4298,customers!$A$1:$A$4972,customers!B$1:B$4972,,0)</f>
        <v>Erin Taylor</v>
      </c>
      <c r="H4298" t="str">
        <f>_xlfn.XLOOKUP(C4298,customers!$A$1:$A$4972,customers!$G$1:$G$4972,,0)</f>
        <v>Japan</v>
      </c>
      <c r="I4298" t="str">
        <f>INDEX(products!$A$1:$G$5001,MATCH(orders!$D4298,products!$A$1:$A$5001,0),MATCH(I$1,products!$A$1:$G$1,0))</f>
        <v>Credit Cards</v>
      </c>
      <c r="J4298" t="str">
        <f>INDEX(products!$A$1:$G$5001,MATCH(orders!$D4298,products!$A$1:$A$5001,0),MATCH(J$1,products!$A$1:$G$1,0))</f>
        <v>VIP</v>
      </c>
      <c r="K4298">
        <f>INDEX(products!$A$1:$G$5001,MATCH(orders!$D4298,products!$A$1:$A$5001,0),MATCH(K$1,products!$A$1:$G$1,0))</f>
        <v>3</v>
      </c>
      <c r="L4298" s="3">
        <f>INDEX(products!$A$1:$G$5001,MATCH(orders!$D4298,products!$A$1:$A$5001,0),MATCH(L$1,products!$A$1:$G$1,0))</f>
        <v>2.4304000000000001</v>
      </c>
      <c r="M4298" s="3">
        <f t="shared" si="67"/>
        <v>4.8608000000000002</v>
      </c>
      <c r="N4298" t="str">
        <f>_xlfn.XLOOKUP(Orders[[#This Row],[Customer ID]],customers!$A$1:$A$4972,customers!$I$1:$I$4972,,0)</f>
        <v>No</v>
      </c>
    </row>
    <row r="4299" spans="1:14" x14ac:dyDescent="0.25">
      <c r="A4299" t="s">
        <v>19539</v>
      </c>
      <c r="B4299" s="2">
        <v>45349</v>
      </c>
      <c r="C4299" t="s">
        <v>19540</v>
      </c>
      <c r="D4299" t="s">
        <v>19541</v>
      </c>
      <c r="E4299">
        <v>2</v>
      </c>
      <c r="F4299" t="str">
        <f>_xlfn.XLOOKUP(C4299,customers!$A$1:$A$4972,customers!B$1:B$4972,,0)</f>
        <v>Daniel Morgan</v>
      </c>
      <c r="H4299" t="str">
        <f>_xlfn.XLOOKUP(C4299,customers!$A$1:$A$4972,customers!$G$1:$G$4972,,0)</f>
        <v>Germany</v>
      </c>
      <c r="I4299" t="str">
        <f>INDEX(products!$A$1:$G$5001,MATCH(orders!$D4299,products!$A$1:$A$5001,0),MATCH(I$1,products!$A$1:$G$1,0))</f>
        <v>Money Transfers</v>
      </c>
      <c r="J4299" t="str">
        <f>INDEX(products!$A$1:$G$5001,MATCH(orders!$D4299,products!$A$1:$A$5001,0),MATCH(J$1,products!$A$1:$G$1,0))</f>
        <v>VIP</v>
      </c>
      <c r="K4299">
        <f>INDEX(products!$A$1:$G$5001,MATCH(orders!$D4299,products!$A$1:$A$5001,0),MATCH(K$1,products!$A$1:$G$1,0))</f>
        <v>3</v>
      </c>
      <c r="L4299" s="3">
        <f>INDEX(products!$A$1:$G$5001,MATCH(orders!$D4299,products!$A$1:$A$5001,0),MATCH(L$1,products!$A$1:$G$1,0))</f>
        <v>2.454333333333333</v>
      </c>
      <c r="M4299" s="3">
        <f t="shared" si="67"/>
        <v>4.9086666666666661</v>
      </c>
      <c r="N4299" t="str">
        <f>_xlfn.XLOOKUP(Orders[[#This Row],[Customer ID]],customers!$A$1:$A$4972,customers!$I$1:$I$4972,,0)</f>
        <v>No</v>
      </c>
    </row>
    <row r="4300" spans="1:14" x14ac:dyDescent="0.25">
      <c r="A4300" t="s">
        <v>19543</v>
      </c>
      <c r="B4300" s="2">
        <v>45349</v>
      </c>
      <c r="C4300" t="s">
        <v>19544</v>
      </c>
      <c r="D4300" t="s">
        <v>19545</v>
      </c>
      <c r="E4300">
        <v>3</v>
      </c>
      <c r="F4300" t="str">
        <f>_xlfn.XLOOKUP(C4300,customers!$A$1:$A$4972,customers!B$1:B$4972,,0)</f>
        <v>Todd Jackson</v>
      </c>
      <c r="H4300" t="str">
        <f>_xlfn.XLOOKUP(C4300,customers!$A$1:$A$4972,customers!$G$1:$G$4972,,0)</f>
        <v>United States</v>
      </c>
      <c r="I4300" t="str">
        <f>INDEX(products!$A$1:$G$5001,MATCH(orders!$D4300,products!$A$1:$A$5001,0),MATCH(I$1,products!$A$1:$G$1,0))</f>
        <v>Money Transfers</v>
      </c>
      <c r="J4300" t="str">
        <f>INDEX(products!$A$1:$G$5001,MATCH(orders!$D4300,products!$A$1:$A$5001,0),MATCH(J$1,products!$A$1:$G$1,0))</f>
        <v>Premium</v>
      </c>
      <c r="K4300">
        <f>INDEX(products!$A$1:$G$5001,MATCH(orders!$D4300,products!$A$1:$A$5001,0),MATCH(K$1,products!$A$1:$G$1,0))</f>
        <v>5</v>
      </c>
      <c r="L4300" s="3">
        <f>INDEX(products!$A$1:$G$5001,MATCH(orders!$D4300,products!$A$1:$A$5001,0),MATCH(L$1,products!$A$1:$G$1,0))</f>
        <v>5.4972000000000003</v>
      </c>
      <c r="M4300" s="3">
        <f t="shared" si="67"/>
        <v>16.491600000000002</v>
      </c>
      <c r="N4300" t="str">
        <f>_xlfn.XLOOKUP(Orders[[#This Row],[Customer ID]],customers!$A$1:$A$4972,customers!$I$1:$I$4972,,0)</f>
        <v>No</v>
      </c>
    </row>
    <row r="4301" spans="1:14" x14ac:dyDescent="0.25">
      <c r="A4301" t="s">
        <v>19547</v>
      </c>
      <c r="B4301" s="2">
        <v>45350</v>
      </c>
      <c r="C4301" t="s">
        <v>19548</v>
      </c>
      <c r="D4301" t="s">
        <v>19549</v>
      </c>
      <c r="E4301">
        <v>4</v>
      </c>
      <c r="F4301" t="str">
        <f>_xlfn.XLOOKUP(C4301,customers!$A$1:$A$4972,customers!B$1:B$4972,,0)</f>
        <v>Kathleen Barnes</v>
      </c>
      <c r="H4301" t="str">
        <f>_xlfn.XLOOKUP(C4301,customers!$A$1:$A$4972,customers!$G$1:$G$4972,,0)</f>
        <v>Japan</v>
      </c>
      <c r="I4301" t="str">
        <f>INDEX(products!$A$1:$G$5001,MATCH(orders!$D4301,products!$A$1:$A$5001,0),MATCH(I$1,products!$A$1:$G$1,0))</f>
        <v>Investments</v>
      </c>
      <c r="J4301" t="str">
        <f>INDEX(products!$A$1:$G$5001,MATCH(orders!$D4301,products!$A$1:$A$5001,0),MATCH(J$1,products!$A$1:$G$1,0))</f>
        <v>Premium</v>
      </c>
      <c r="K4301">
        <f>INDEX(products!$A$1:$G$5001,MATCH(orders!$D4301,products!$A$1:$A$5001,0),MATCH(K$1,products!$A$1:$G$1,0))</f>
        <v>10</v>
      </c>
      <c r="L4301" s="3">
        <f>INDEX(products!$A$1:$G$5001,MATCH(orders!$D4301,products!$A$1:$A$5001,0),MATCH(L$1,products!$A$1:$G$1,0))</f>
        <v>12.623466666666671</v>
      </c>
      <c r="M4301" s="3">
        <f t="shared" si="67"/>
        <v>50.493866666666683</v>
      </c>
      <c r="N4301" t="str">
        <f>_xlfn.XLOOKUP(Orders[[#This Row],[Customer ID]],customers!$A$1:$A$4972,customers!$I$1:$I$4972,,0)</f>
        <v>Yes</v>
      </c>
    </row>
    <row r="4302" spans="1:14" x14ac:dyDescent="0.25">
      <c r="A4302" t="s">
        <v>19551</v>
      </c>
      <c r="B4302" s="2">
        <v>45350</v>
      </c>
      <c r="C4302" t="s">
        <v>19552</v>
      </c>
      <c r="D4302" t="s">
        <v>19553</v>
      </c>
      <c r="E4302">
        <v>4</v>
      </c>
      <c r="F4302" t="str">
        <f>_xlfn.XLOOKUP(C4302,customers!$A$1:$A$4972,customers!B$1:B$4972,,0)</f>
        <v>Sonya Diaz</v>
      </c>
      <c r="H4302" t="str">
        <f>_xlfn.XLOOKUP(C4302,customers!$A$1:$A$4972,customers!$G$1:$G$4972,,0)</f>
        <v>Germany</v>
      </c>
      <c r="I4302" t="str">
        <f>INDEX(products!$A$1:$G$5001,MATCH(orders!$D4302,products!$A$1:$A$5001,0),MATCH(I$1,products!$A$1:$G$1,0))</f>
        <v>Credit Cards</v>
      </c>
      <c r="J4302" t="str">
        <f>INDEX(products!$A$1:$G$5001,MATCH(orders!$D4302,products!$A$1:$A$5001,0),MATCH(J$1,products!$A$1:$G$1,0))</f>
        <v>Standard</v>
      </c>
      <c r="K4302">
        <f>INDEX(products!$A$1:$G$5001,MATCH(orders!$D4302,products!$A$1:$A$5001,0),MATCH(K$1,products!$A$1:$G$1,0))</f>
        <v>10</v>
      </c>
      <c r="L4302" s="3">
        <f>INDEX(products!$A$1:$G$5001,MATCH(orders!$D4302,products!$A$1:$A$5001,0),MATCH(L$1,products!$A$1:$G$1,0))</f>
        <v>7.472833333333333</v>
      </c>
      <c r="M4302" s="3">
        <f t="shared" si="67"/>
        <v>29.891333333333332</v>
      </c>
      <c r="N4302" t="str">
        <f>_xlfn.XLOOKUP(Orders[[#This Row],[Customer ID]],customers!$A$1:$A$4972,customers!$I$1:$I$4972,,0)</f>
        <v>Yes</v>
      </c>
    </row>
    <row r="4303" spans="1:14" x14ac:dyDescent="0.25">
      <c r="A4303" t="s">
        <v>19555</v>
      </c>
      <c r="B4303" s="2">
        <v>45351</v>
      </c>
      <c r="C4303" t="s">
        <v>19556</v>
      </c>
      <c r="D4303" t="s">
        <v>19557</v>
      </c>
      <c r="E4303">
        <v>2</v>
      </c>
      <c r="F4303" t="str">
        <f>_xlfn.XLOOKUP(C4303,customers!$A$1:$A$4972,customers!B$1:B$4972,,0)</f>
        <v>Tiffany Gray</v>
      </c>
      <c r="H4303" t="str">
        <f>_xlfn.XLOOKUP(C4303,customers!$A$1:$A$4972,customers!$G$1:$G$4972,,0)</f>
        <v>Germany</v>
      </c>
      <c r="I4303" t="str">
        <f>INDEX(products!$A$1:$G$5001,MATCH(orders!$D4303,products!$A$1:$A$5001,0),MATCH(I$1,products!$A$1:$G$1,0))</f>
        <v>Investments</v>
      </c>
      <c r="J4303" t="str">
        <f>INDEX(products!$A$1:$G$5001,MATCH(orders!$D4303,products!$A$1:$A$5001,0),MATCH(J$1,products!$A$1:$G$1,0))</f>
        <v>Premium</v>
      </c>
      <c r="K4303">
        <f>INDEX(products!$A$1:$G$5001,MATCH(orders!$D4303,products!$A$1:$A$5001,0),MATCH(K$1,products!$A$1:$G$1,0))</f>
        <v>3</v>
      </c>
      <c r="L4303" s="3">
        <f>INDEX(products!$A$1:$G$5001,MATCH(orders!$D4303,products!$A$1:$A$5001,0),MATCH(L$1,products!$A$1:$G$1,0))</f>
        <v>4.8187000000000006</v>
      </c>
      <c r="M4303" s="3">
        <f t="shared" si="67"/>
        <v>9.6374000000000013</v>
      </c>
      <c r="N4303" t="str">
        <f>_xlfn.XLOOKUP(Orders[[#This Row],[Customer ID]],customers!$A$1:$A$4972,customers!$I$1:$I$4972,,0)</f>
        <v>Yes</v>
      </c>
    </row>
    <row r="4304" spans="1:14" x14ac:dyDescent="0.25">
      <c r="A4304" t="s">
        <v>19559</v>
      </c>
      <c r="B4304" s="2">
        <v>45351</v>
      </c>
      <c r="C4304" t="s">
        <v>19560</v>
      </c>
      <c r="D4304" t="s">
        <v>19561</v>
      </c>
      <c r="E4304">
        <v>2</v>
      </c>
      <c r="F4304" t="str">
        <f>_xlfn.XLOOKUP(C4304,customers!$A$1:$A$4972,customers!B$1:B$4972,,0)</f>
        <v>Jose Young</v>
      </c>
      <c r="H4304" t="str">
        <f>_xlfn.XLOOKUP(C4304,customers!$A$1:$A$4972,customers!$G$1:$G$4972,,0)</f>
        <v>Japan</v>
      </c>
      <c r="I4304" t="str">
        <f>INDEX(products!$A$1:$G$5001,MATCH(orders!$D4304,products!$A$1:$A$5001,0),MATCH(I$1,products!$A$1:$G$1,0))</f>
        <v>Money Transfers</v>
      </c>
      <c r="J4304" t="str">
        <f>INDEX(products!$A$1:$G$5001,MATCH(orders!$D4304,products!$A$1:$A$5001,0),MATCH(J$1,products!$A$1:$G$1,0))</f>
        <v>VIP</v>
      </c>
      <c r="K4304">
        <f>INDEX(products!$A$1:$G$5001,MATCH(orders!$D4304,products!$A$1:$A$5001,0),MATCH(K$1,products!$A$1:$G$1,0))</f>
        <v>3</v>
      </c>
      <c r="L4304" s="3">
        <f>INDEX(products!$A$1:$G$5001,MATCH(orders!$D4304,products!$A$1:$A$5001,0),MATCH(L$1,products!$A$1:$G$1,0))</f>
        <v>4.2654000000000014</v>
      </c>
      <c r="M4304" s="3">
        <f t="shared" si="67"/>
        <v>8.5308000000000028</v>
      </c>
      <c r="N4304" t="str">
        <f>_xlfn.XLOOKUP(Orders[[#This Row],[Customer ID]],customers!$A$1:$A$4972,customers!$I$1:$I$4972,,0)</f>
        <v>No</v>
      </c>
    </row>
    <row r="4305" spans="1:14" x14ac:dyDescent="0.25">
      <c r="A4305" t="s">
        <v>19563</v>
      </c>
      <c r="B4305" s="2">
        <v>45351</v>
      </c>
      <c r="C4305" t="s">
        <v>19564</v>
      </c>
      <c r="D4305" t="s">
        <v>19565</v>
      </c>
      <c r="E4305">
        <v>4</v>
      </c>
      <c r="F4305" t="str">
        <f>_xlfn.XLOOKUP(C4305,customers!$A$1:$A$4972,customers!B$1:B$4972,,0)</f>
        <v>Brian Baker</v>
      </c>
      <c r="H4305" t="str">
        <f>_xlfn.XLOOKUP(C4305,customers!$A$1:$A$4972,customers!$G$1:$G$4972,,0)</f>
        <v>Germany</v>
      </c>
      <c r="I4305" t="str">
        <f>INDEX(products!$A$1:$G$5001,MATCH(orders!$D4305,products!$A$1:$A$5001,0),MATCH(I$1,products!$A$1:$G$1,0))</f>
        <v>Investments</v>
      </c>
      <c r="J4305" t="str">
        <f>INDEX(products!$A$1:$G$5001,MATCH(orders!$D4305,products!$A$1:$A$5001,0),MATCH(J$1,products!$A$1:$G$1,0))</f>
        <v>Standard</v>
      </c>
      <c r="K4305">
        <f>INDEX(products!$A$1:$G$5001,MATCH(orders!$D4305,products!$A$1:$A$5001,0),MATCH(K$1,products!$A$1:$G$1,0))</f>
        <v>10</v>
      </c>
      <c r="L4305" s="3">
        <f>INDEX(products!$A$1:$G$5001,MATCH(orders!$D4305,products!$A$1:$A$5001,0),MATCH(L$1,products!$A$1:$G$1,0))</f>
        <v>12.5329</v>
      </c>
      <c r="M4305" s="3">
        <f t="shared" si="67"/>
        <v>50.131599999999999</v>
      </c>
      <c r="N4305" t="str">
        <f>_xlfn.XLOOKUP(Orders[[#This Row],[Customer ID]],customers!$A$1:$A$4972,customers!$I$1:$I$4972,,0)</f>
        <v>No</v>
      </c>
    </row>
    <row r="4306" spans="1:14" x14ac:dyDescent="0.25">
      <c r="A4306" t="s">
        <v>19567</v>
      </c>
      <c r="B4306" s="2">
        <v>45352</v>
      </c>
      <c r="C4306" t="s">
        <v>19568</v>
      </c>
      <c r="D4306" t="s">
        <v>19569</v>
      </c>
      <c r="E4306">
        <v>1</v>
      </c>
      <c r="F4306" t="str">
        <f>_xlfn.XLOOKUP(C4306,customers!$A$1:$A$4972,customers!B$1:B$4972,,0)</f>
        <v>James Estrada</v>
      </c>
      <c r="H4306" t="str">
        <f>_xlfn.XLOOKUP(C4306,customers!$A$1:$A$4972,customers!$G$1:$G$4972,,0)</f>
        <v>South Africa</v>
      </c>
      <c r="I4306" t="str">
        <f>INDEX(products!$A$1:$G$5001,MATCH(orders!$D4306,products!$A$1:$A$5001,0),MATCH(I$1,products!$A$1:$G$1,0))</f>
        <v>Investments</v>
      </c>
      <c r="J4306" t="str">
        <f>INDEX(products!$A$1:$G$5001,MATCH(orders!$D4306,products!$A$1:$A$5001,0),MATCH(J$1,products!$A$1:$G$1,0))</f>
        <v>Standard</v>
      </c>
      <c r="K4306">
        <f>INDEX(products!$A$1:$G$5001,MATCH(orders!$D4306,products!$A$1:$A$5001,0),MATCH(K$1,products!$A$1:$G$1,0))</f>
        <v>1</v>
      </c>
      <c r="L4306" s="3">
        <f>INDEX(products!$A$1:$G$5001,MATCH(orders!$D4306,products!$A$1:$A$5001,0),MATCH(L$1,products!$A$1:$G$1,0))</f>
        <v>1.4951000000000001</v>
      </c>
      <c r="M4306" s="3">
        <f t="shared" si="67"/>
        <v>1.4951000000000001</v>
      </c>
      <c r="N4306" t="str">
        <f>_xlfn.XLOOKUP(Orders[[#This Row],[Customer ID]],customers!$A$1:$A$4972,customers!$I$1:$I$4972,,0)</f>
        <v>Yes</v>
      </c>
    </row>
    <row r="4307" spans="1:14" x14ac:dyDescent="0.25">
      <c r="A4307" t="s">
        <v>19571</v>
      </c>
      <c r="B4307" s="2">
        <v>45352</v>
      </c>
      <c r="C4307" t="s">
        <v>19572</v>
      </c>
      <c r="D4307" t="s">
        <v>19573</v>
      </c>
      <c r="E4307">
        <v>4</v>
      </c>
      <c r="F4307" t="str">
        <f>_xlfn.XLOOKUP(C4307,customers!$A$1:$A$4972,customers!B$1:B$4972,,0)</f>
        <v>Kara Kent</v>
      </c>
      <c r="H4307" t="str">
        <f>_xlfn.XLOOKUP(C4307,customers!$A$1:$A$4972,customers!$G$1:$G$4972,,0)</f>
        <v>Japan</v>
      </c>
      <c r="I4307" t="str">
        <f>INDEX(products!$A$1:$G$5001,MATCH(orders!$D4307,products!$A$1:$A$5001,0),MATCH(I$1,products!$A$1:$G$1,0))</f>
        <v>Investments</v>
      </c>
      <c r="J4307" t="str">
        <f>INDEX(products!$A$1:$G$5001,MATCH(orders!$D4307,products!$A$1:$A$5001,0),MATCH(J$1,products!$A$1:$G$1,0))</f>
        <v>Premium</v>
      </c>
      <c r="K4307">
        <f>INDEX(products!$A$1:$G$5001,MATCH(orders!$D4307,products!$A$1:$A$5001,0),MATCH(K$1,products!$A$1:$G$1,0))</f>
        <v>10</v>
      </c>
      <c r="L4307" s="3">
        <f>INDEX(products!$A$1:$G$5001,MATCH(orders!$D4307,products!$A$1:$A$5001,0),MATCH(L$1,products!$A$1:$G$1,0))</f>
        <v>7.4685333333333332</v>
      </c>
      <c r="M4307" s="3">
        <f t="shared" si="67"/>
        <v>29.874133333333333</v>
      </c>
      <c r="N4307" t="str">
        <f>_xlfn.XLOOKUP(Orders[[#This Row],[Customer ID]],customers!$A$1:$A$4972,customers!$I$1:$I$4972,,0)</f>
        <v>No</v>
      </c>
    </row>
    <row r="4308" spans="1:14" x14ac:dyDescent="0.25">
      <c r="A4308" t="s">
        <v>19575</v>
      </c>
      <c r="B4308" s="2">
        <v>45353</v>
      </c>
      <c r="C4308" t="s">
        <v>19576</v>
      </c>
      <c r="D4308" t="s">
        <v>19577</v>
      </c>
      <c r="E4308">
        <v>4</v>
      </c>
      <c r="F4308" t="str">
        <f>_xlfn.XLOOKUP(C4308,customers!$A$1:$A$4972,customers!B$1:B$4972,,0)</f>
        <v>Nicole Wilkerson</v>
      </c>
      <c r="H4308" t="str">
        <f>_xlfn.XLOOKUP(C4308,customers!$A$1:$A$4972,customers!$G$1:$G$4972,,0)</f>
        <v>Germany</v>
      </c>
      <c r="I4308" t="str">
        <f>INDEX(products!$A$1:$G$5001,MATCH(orders!$D4308,products!$A$1:$A$5001,0),MATCH(I$1,products!$A$1:$G$1,0))</f>
        <v>Credit Cards</v>
      </c>
      <c r="J4308" t="str">
        <f>INDEX(products!$A$1:$G$5001,MATCH(orders!$D4308,products!$A$1:$A$5001,0),MATCH(J$1,products!$A$1:$G$1,0))</f>
        <v>Premium</v>
      </c>
      <c r="K4308">
        <f>INDEX(products!$A$1:$G$5001,MATCH(orders!$D4308,products!$A$1:$A$5001,0),MATCH(K$1,products!$A$1:$G$1,0))</f>
        <v>10</v>
      </c>
      <c r="L4308" s="3">
        <f>INDEX(products!$A$1:$G$5001,MATCH(orders!$D4308,products!$A$1:$A$5001,0),MATCH(L$1,products!$A$1:$G$1,0))</f>
        <v>11.435066666666669</v>
      </c>
      <c r="M4308" s="3">
        <f t="shared" si="67"/>
        <v>45.740266666666678</v>
      </c>
      <c r="N4308" t="str">
        <f>_xlfn.XLOOKUP(Orders[[#This Row],[Customer ID]],customers!$A$1:$A$4972,customers!$I$1:$I$4972,,0)</f>
        <v>Yes</v>
      </c>
    </row>
    <row r="4309" spans="1:14" x14ac:dyDescent="0.25">
      <c r="A4309" t="s">
        <v>19579</v>
      </c>
      <c r="B4309" s="2">
        <v>45353</v>
      </c>
      <c r="C4309" t="s">
        <v>19580</v>
      </c>
      <c r="D4309" t="s">
        <v>19581</v>
      </c>
      <c r="E4309">
        <v>2</v>
      </c>
      <c r="F4309" t="str">
        <f>_xlfn.XLOOKUP(C4309,customers!$A$1:$A$4972,customers!B$1:B$4972,,0)</f>
        <v>Joshua Jackson</v>
      </c>
      <c r="H4309" t="str">
        <f>_xlfn.XLOOKUP(C4309,customers!$A$1:$A$4972,customers!$G$1:$G$4972,,0)</f>
        <v>United States</v>
      </c>
      <c r="I4309" t="str">
        <f>INDEX(products!$A$1:$G$5001,MATCH(orders!$D4309,products!$A$1:$A$5001,0),MATCH(I$1,products!$A$1:$G$1,0))</f>
        <v>Investments</v>
      </c>
      <c r="J4309" t="str">
        <f>INDEX(products!$A$1:$G$5001,MATCH(orders!$D4309,products!$A$1:$A$5001,0),MATCH(J$1,products!$A$1:$G$1,0))</f>
        <v>Premium</v>
      </c>
      <c r="K4309">
        <f>INDEX(products!$A$1:$G$5001,MATCH(orders!$D4309,products!$A$1:$A$5001,0),MATCH(K$1,products!$A$1:$G$1,0))</f>
        <v>3</v>
      </c>
      <c r="L4309" s="3">
        <f>INDEX(products!$A$1:$G$5001,MATCH(orders!$D4309,products!$A$1:$A$5001,0),MATCH(L$1,products!$A$1:$G$1,0))</f>
        <v>3.8902666666666659</v>
      </c>
      <c r="M4309" s="3">
        <f t="shared" si="67"/>
        <v>7.7805333333333317</v>
      </c>
      <c r="N4309" t="str">
        <f>_xlfn.XLOOKUP(Orders[[#This Row],[Customer ID]],customers!$A$1:$A$4972,customers!$I$1:$I$4972,,0)</f>
        <v>No</v>
      </c>
    </row>
    <row r="4310" spans="1:14" x14ac:dyDescent="0.25">
      <c r="A4310" t="s">
        <v>19583</v>
      </c>
      <c r="B4310" s="2">
        <v>45354</v>
      </c>
      <c r="C4310" t="s">
        <v>19584</v>
      </c>
      <c r="D4310" t="s">
        <v>19585</v>
      </c>
      <c r="E4310">
        <v>2</v>
      </c>
      <c r="F4310" t="str">
        <f>_xlfn.XLOOKUP(C4310,customers!$A$1:$A$4972,customers!B$1:B$4972,,0)</f>
        <v>Tracy Cohen</v>
      </c>
      <c r="H4310" t="str">
        <f>_xlfn.XLOOKUP(C4310,customers!$A$1:$A$4972,customers!$G$1:$G$4972,,0)</f>
        <v>United States</v>
      </c>
      <c r="I4310" t="str">
        <f>INDEX(products!$A$1:$G$5001,MATCH(orders!$D4310,products!$A$1:$A$5001,0),MATCH(I$1,products!$A$1:$G$1,0))</f>
        <v>Money Transfers</v>
      </c>
      <c r="J4310" t="str">
        <f>INDEX(products!$A$1:$G$5001,MATCH(orders!$D4310,products!$A$1:$A$5001,0),MATCH(J$1,products!$A$1:$G$1,0))</f>
        <v>Standard</v>
      </c>
      <c r="K4310">
        <f>INDEX(products!$A$1:$G$5001,MATCH(orders!$D4310,products!$A$1:$A$5001,0),MATCH(K$1,products!$A$1:$G$1,0))</f>
        <v>3</v>
      </c>
      <c r="L4310" s="3">
        <f>INDEX(products!$A$1:$G$5001,MATCH(orders!$D4310,products!$A$1:$A$5001,0),MATCH(L$1,products!$A$1:$G$1,0))</f>
        <v>4.4859666666666671</v>
      </c>
      <c r="M4310" s="3">
        <f t="shared" si="67"/>
        <v>8.9719333333333342</v>
      </c>
      <c r="N4310" t="str">
        <f>_xlfn.XLOOKUP(Orders[[#This Row],[Customer ID]],customers!$A$1:$A$4972,customers!$I$1:$I$4972,,0)</f>
        <v>No</v>
      </c>
    </row>
    <row r="4311" spans="1:14" x14ac:dyDescent="0.25">
      <c r="A4311" t="s">
        <v>19587</v>
      </c>
      <c r="B4311" s="2">
        <v>45354</v>
      </c>
      <c r="C4311" t="s">
        <v>19588</v>
      </c>
      <c r="D4311" t="s">
        <v>19589</v>
      </c>
      <c r="E4311">
        <v>1</v>
      </c>
      <c r="F4311" t="str">
        <f>_xlfn.XLOOKUP(C4311,customers!$A$1:$A$4972,customers!B$1:B$4972,,0)</f>
        <v>Earl Guerrero</v>
      </c>
      <c r="H4311" t="str">
        <f>_xlfn.XLOOKUP(C4311,customers!$A$1:$A$4972,customers!$G$1:$G$4972,,0)</f>
        <v>South Africa</v>
      </c>
      <c r="I4311" t="str">
        <f>INDEX(products!$A$1:$G$5001,MATCH(orders!$D4311,products!$A$1:$A$5001,0),MATCH(I$1,products!$A$1:$G$1,0))</f>
        <v>Investments</v>
      </c>
      <c r="J4311" t="str">
        <f>INDEX(products!$A$1:$G$5001,MATCH(orders!$D4311,products!$A$1:$A$5001,0),MATCH(J$1,products!$A$1:$G$1,0))</f>
        <v>Premium</v>
      </c>
      <c r="K4311">
        <f>INDEX(products!$A$1:$G$5001,MATCH(orders!$D4311,products!$A$1:$A$5001,0),MATCH(K$1,products!$A$1:$G$1,0))</f>
        <v>1</v>
      </c>
      <c r="L4311" s="3">
        <f>INDEX(products!$A$1:$G$5001,MATCH(orders!$D4311,products!$A$1:$A$5001,0),MATCH(L$1,products!$A$1:$G$1,0))</f>
        <v>1.4501333333333331</v>
      </c>
      <c r="M4311" s="3">
        <f t="shared" si="67"/>
        <v>1.4501333333333331</v>
      </c>
      <c r="N4311" t="str">
        <f>_xlfn.XLOOKUP(Orders[[#This Row],[Customer ID]],customers!$A$1:$A$4972,customers!$I$1:$I$4972,,0)</f>
        <v>No</v>
      </c>
    </row>
    <row r="4312" spans="1:14" x14ac:dyDescent="0.25">
      <c r="A4312" t="s">
        <v>19591</v>
      </c>
      <c r="B4312" s="2">
        <v>45355</v>
      </c>
      <c r="C4312" t="s">
        <v>19592</v>
      </c>
      <c r="D4312" t="s">
        <v>19593</v>
      </c>
      <c r="E4312">
        <v>1</v>
      </c>
      <c r="F4312" t="str">
        <f>_xlfn.XLOOKUP(C4312,customers!$A$1:$A$4972,customers!B$1:B$4972,,0)</f>
        <v>Ariel Fry</v>
      </c>
      <c r="H4312" t="str">
        <f>_xlfn.XLOOKUP(C4312,customers!$A$1:$A$4972,customers!$G$1:$G$4972,,0)</f>
        <v>Japan</v>
      </c>
      <c r="I4312" t="str">
        <f>INDEX(products!$A$1:$G$5001,MATCH(orders!$D4312,products!$A$1:$A$5001,0),MATCH(I$1,products!$A$1:$G$1,0))</f>
        <v>Credit Cards</v>
      </c>
      <c r="J4312" t="str">
        <f>INDEX(products!$A$1:$G$5001,MATCH(orders!$D4312,products!$A$1:$A$5001,0),MATCH(J$1,products!$A$1:$G$1,0))</f>
        <v>VIP</v>
      </c>
      <c r="K4312">
        <f>INDEX(products!$A$1:$G$5001,MATCH(orders!$D4312,products!$A$1:$A$5001,0),MATCH(K$1,products!$A$1:$G$1,0))</f>
        <v>1</v>
      </c>
      <c r="L4312" s="3">
        <f>INDEX(products!$A$1:$G$5001,MATCH(orders!$D4312,products!$A$1:$A$5001,0),MATCH(L$1,products!$A$1:$G$1,0))</f>
        <v>0.94373333333333331</v>
      </c>
      <c r="M4312" s="3">
        <f t="shared" si="67"/>
        <v>0.94373333333333331</v>
      </c>
      <c r="N4312" t="str">
        <f>_xlfn.XLOOKUP(Orders[[#This Row],[Customer ID]],customers!$A$1:$A$4972,customers!$I$1:$I$4972,,0)</f>
        <v>No</v>
      </c>
    </row>
    <row r="4313" spans="1:14" x14ac:dyDescent="0.25">
      <c r="A4313" t="s">
        <v>19595</v>
      </c>
      <c r="B4313" s="2">
        <v>45355</v>
      </c>
      <c r="C4313" t="s">
        <v>19596</v>
      </c>
      <c r="D4313" t="s">
        <v>19597</v>
      </c>
      <c r="E4313">
        <v>3</v>
      </c>
      <c r="F4313" t="str">
        <f>_xlfn.XLOOKUP(C4313,customers!$A$1:$A$4972,customers!B$1:B$4972,,0)</f>
        <v>Jennifer Bailey</v>
      </c>
      <c r="H4313" t="str">
        <f>_xlfn.XLOOKUP(C4313,customers!$A$1:$A$4972,customers!$G$1:$G$4972,,0)</f>
        <v>Germany</v>
      </c>
      <c r="I4313" t="str">
        <f>INDEX(products!$A$1:$G$5001,MATCH(orders!$D4313,products!$A$1:$A$5001,0),MATCH(I$1,products!$A$1:$G$1,0))</f>
        <v>Loans</v>
      </c>
      <c r="J4313" t="str">
        <f>INDEX(products!$A$1:$G$5001,MATCH(orders!$D4313,products!$A$1:$A$5001,0),MATCH(J$1,products!$A$1:$G$1,0))</f>
        <v>Standard</v>
      </c>
      <c r="K4313">
        <f>INDEX(products!$A$1:$G$5001,MATCH(orders!$D4313,products!$A$1:$A$5001,0),MATCH(K$1,products!$A$1:$G$1,0))</f>
        <v>5</v>
      </c>
      <c r="L4313" s="3">
        <f>INDEX(products!$A$1:$G$5001,MATCH(orders!$D4313,products!$A$1:$A$5001,0),MATCH(L$1,products!$A$1:$G$1,0))</f>
        <v>8.0377333333333336</v>
      </c>
      <c r="M4313" s="3">
        <f t="shared" si="67"/>
        <v>24.113199999999999</v>
      </c>
      <c r="N4313" t="str">
        <f>_xlfn.XLOOKUP(Orders[[#This Row],[Customer ID]],customers!$A$1:$A$4972,customers!$I$1:$I$4972,,0)</f>
        <v>Yes</v>
      </c>
    </row>
    <row r="4314" spans="1:14" x14ac:dyDescent="0.25">
      <c r="A4314" t="s">
        <v>19599</v>
      </c>
      <c r="B4314" s="2">
        <v>45355</v>
      </c>
      <c r="C4314" t="s">
        <v>19600</v>
      </c>
      <c r="D4314" t="s">
        <v>19601</v>
      </c>
      <c r="E4314">
        <v>4</v>
      </c>
      <c r="F4314" t="str">
        <f>_xlfn.XLOOKUP(C4314,customers!$A$1:$A$4972,customers!B$1:B$4972,,0)</f>
        <v>Cameron Frey</v>
      </c>
      <c r="H4314" t="str">
        <f>_xlfn.XLOOKUP(C4314,customers!$A$1:$A$4972,customers!$G$1:$G$4972,,0)</f>
        <v>Germany</v>
      </c>
      <c r="I4314" t="str">
        <f>INDEX(products!$A$1:$G$5001,MATCH(orders!$D4314,products!$A$1:$A$5001,0),MATCH(I$1,products!$A$1:$G$1,0))</f>
        <v>Credit Cards</v>
      </c>
      <c r="J4314" t="str">
        <f>INDEX(products!$A$1:$G$5001,MATCH(orders!$D4314,products!$A$1:$A$5001,0),MATCH(J$1,products!$A$1:$G$1,0))</f>
        <v>Premium</v>
      </c>
      <c r="K4314">
        <f>INDEX(products!$A$1:$G$5001,MATCH(orders!$D4314,products!$A$1:$A$5001,0),MATCH(K$1,products!$A$1:$G$1,0))</f>
        <v>10</v>
      </c>
      <c r="L4314" s="3">
        <f>INDEX(products!$A$1:$G$5001,MATCH(orders!$D4314,products!$A$1:$A$5001,0),MATCH(L$1,products!$A$1:$G$1,0))</f>
        <v>7.9101333333333326</v>
      </c>
      <c r="M4314" s="3">
        <f t="shared" si="67"/>
        <v>31.64053333333333</v>
      </c>
      <c r="N4314" t="str">
        <f>_xlfn.XLOOKUP(Orders[[#This Row],[Customer ID]],customers!$A$1:$A$4972,customers!$I$1:$I$4972,,0)</f>
        <v>Yes</v>
      </c>
    </row>
    <row r="4315" spans="1:14" x14ac:dyDescent="0.25">
      <c r="A4315" t="s">
        <v>19603</v>
      </c>
      <c r="B4315" s="2">
        <v>45356</v>
      </c>
      <c r="C4315" t="s">
        <v>19604</v>
      </c>
      <c r="D4315" t="s">
        <v>19605</v>
      </c>
      <c r="E4315">
        <v>2</v>
      </c>
      <c r="F4315" t="str">
        <f>_xlfn.XLOOKUP(C4315,customers!$A$1:$A$4972,customers!B$1:B$4972,,0)</f>
        <v>William Pena</v>
      </c>
      <c r="H4315" t="str">
        <f>_xlfn.XLOOKUP(C4315,customers!$A$1:$A$4972,customers!$G$1:$G$4972,,0)</f>
        <v>United States</v>
      </c>
      <c r="I4315" t="str">
        <f>INDEX(products!$A$1:$G$5001,MATCH(orders!$D4315,products!$A$1:$A$5001,0),MATCH(I$1,products!$A$1:$G$1,0))</f>
        <v>Investments</v>
      </c>
      <c r="J4315" t="str">
        <f>INDEX(products!$A$1:$G$5001,MATCH(orders!$D4315,products!$A$1:$A$5001,0),MATCH(J$1,products!$A$1:$G$1,0))</f>
        <v>VIP</v>
      </c>
      <c r="K4315">
        <f>INDEX(products!$A$1:$G$5001,MATCH(orders!$D4315,products!$A$1:$A$5001,0),MATCH(K$1,products!$A$1:$G$1,0))</f>
        <v>3</v>
      </c>
      <c r="L4315" s="3">
        <f>INDEX(products!$A$1:$G$5001,MATCH(orders!$D4315,products!$A$1:$A$5001,0),MATCH(L$1,products!$A$1:$G$1,0))</f>
        <v>4.6254000000000008</v>
      </c>
      <c r="M4315" s="3">
        <f t="shared" si="67"/>
        <v>9.2508000000000017</v>
      </c>
      <c r="N4315" t="str">
        <f>_xlfn.XLOOKUP(Orders[[#This Row],[Customer ID]],customers!$A$1:$A$4972,customers!$I$1:$I$4972,,0)</f>
        <v>Yes</v>
      </c>
    </row>
    <row r="4316" spans="1:14" x14ac:dyDescent="0.25">
      <c r="A4316" t="s">
        <v>19607</v>
      </c>
      <c r="B4316" s="2">
        <v>45356</v>
      </c>
      <c r="C4316" t="s">
        <v>19608</v>
      </c>
      <c r="D4316" t="s">
        <v>19609</v>
      </c>
      <c r="E4316">
        <v>1</v>
      </c>
      <c r="F4316" t="str">
        <f>_xlfn.XLOOKUP(C4316,customers!$A$1:$A$4972,customers!B$1:B$4972,,0)</f>
        <v>Nicole Castillo</v>
      </c>
      <c r="H4316" t="str">
        <f>_xlfn.XLOOKUP(C4316,customers!$A$1:$A$4972,customers!$G$1:$G$4972,,0)</f>
        <v>South Africa</v>
      </c>
      <c r="I4316" t="str">
        <f>INDEX(products!$A$1:$G$5001,MATCH(orders!$D4316,products!$A$1:$A$5001,0),MATCH(I$1,products!$A$1:$G$1,0))</f>
        <v>Loans</v>
      </c>
      <c r="J4316" t="str">
        <f>INDEX(products!$A$1:$G$5001,MATCH(orders!$D4316,products!$A$1:$A$5001,0),MATCH(J$1,products!$A$1:$G$1,0))</f>
        <v>VIP</v>
      </c>
      <c r="K4316">
        <f>INDEX(products!$A$1:$G$5001,MATCH(orders!$D4316,products!$A$1:$A$5001,0),MATCH(K$1,products!$A$1:$G$1,0))</f>
        <v>1</v>
      </c>
      <c r="L4316" s="3">
        <f>INDEX(products!$A$1:$G$5001,MATCH(orders!$D4316,products!$A$1:$A$5001,0),MATCH(L$1,products!$A$1:$G$1,0))</f>
        <v>1.6375999999999999</v>
      </c>
      <c r="M4316" s="3">
        <f t="shared" si="67"/>
        <v>1.6375999999999999</v>
      </c>
      <c r="N4316" t="str">
        <f>_xlfn.XLOOKUP(Orders[[#This Row],[Customer ID]],customers!$A$1:$A$4972,customers!$I$1:$I$4972,,0)</f>
        <v>No</v>
      </c>
    </row>
    <row r="4317" spans="1:14" x14ac:dyDescent="0.25">
      <c r="A4317" t="s">
        <v>19611</v>
      </c>
      <c r="B4317" s="2">
        <v>45357</v>
      </c>
      <c r="C4317" t="s">
        <v>19612</v>
      </c>
      <c r="D4317" t="s">
        <v>19613</v>
      </c>
      <c r="E4317">
        <v>3</v>
      </c>
      <c r="F4317" t="str">
        <f>_xlfn.XLOOKUP(C4317,customers!$A$1:$A$4972,customers!B$1:B$4972,,0)</f>
        <v>Kimberly Gray</v>
      </c>
      <c r="H4317" t="str">
        <f>_xlfn.XLOOKUP(C4317,customers!$A$1:$A$4972,customers!$G$1:$G$4972,,0)</f>
        <v>United States</v>
      </c>
      <c r="I4317" t="str">
        <f>INDEX(products!$A$1:$G$5001,MATCH(orders!$D4317,products!$A$1:$A$5001,0),MATCH(I$1,products!$A$1:$G$1,0))</f>
        <v>Investments</v>
      </c>
      <c r="J4317" t="str">
        <f>INDEX(products!$A$1:$G$5001,MATCH(orders!$D4317,products!$A$1:$A$5001,0),MATCH(J$1,products!$A$1:$G$1,0))</f>
        <v>Premium</v>
      </c>
      <c r="K4317">
        <f>INDEX(products!$A$1:$G$5001,MATCH(orders!$D4317,products!$A$1:$A$5001,0),MATCH(K$1,products!$A$1:$G$1,0))</f>
        <v>5</v>
      </c>
      <c r="L4317" s="3">
        <f>INDEX(products!$A$1:$G$5001,MATCH(orders!$D4317,products!$A$1:$A$5001,0),MATCH(L$1,products!$A$1:$G$1,0))</f>
        <v>4.2191000000000001</v>
      </c>
      <c r="M4317" s="3">
        <f t="shared" si="67"/>
        <v>12.657299999999999</v>
      </c>
      <c r="N4317" t="str">
        <f>_xlfn.XLOOKUP(Orders[[#This Row],[Customer ID]],customers!$A$1:$A$4972,customers!$I$1:$I$4972,,0)</f>
        <v>Yes</v>
      </c>
    </row>
    <row r="4318" spans="1:14" x14ac:dyDescent="0.25">
      <c r="A4318" t="s">
        <v>19615</v>
      </c>
      <c r="B4318" s="2">
        <v>45357</v>
      </c>
      <c r="C4318" t="s">
        <v>19616</v>
      </c>
      <c r="D4318" t="s">
        <v>19617</v>
      </c>
      <c r="E4318">
        <v>3</v>
      </c>
      <c r="F4318" t="str">
        <f>_xlfn.XLOOKUP(C4318,customers!$A$1:$A$4972,customers!B$1:B$4972,,0)</f>
        <v>Paul Navarro</v>
      </c>
      <c r="H4318" t="str">
        <f>_xlfn.XLOOKUP(C4318,customers!$A$1:$A$4972,customers!$G$1:$G$4972,,0)</f>
        <v>United States</v>
      </c>
      <c r="I4318" t="str">
        <f>INDEX(products!$A$1:$G$5001,MATCH(orders!$D4318,products!$A$1:$A$5001,0),MATCH(I$1,products!$A$1:$G$1,0))</f>
        <v>Credit Cards</v>
      </c>
      <c r="J4318" t="str">
        <f>INDEX(products!$A$1:$G$5001,MATCH(orders!$D4318,products!$A$1:$A$5001,0),MATCH(J$1,products!$A$1:$G$1,0))</f>
        <v>VIP</v>
      </c>
      <c r="K4318">
        <f>INDEX(products!$A$1:$G$5001,MATCH(orders!$D4318,products!$A$1:$A$5001,0),MATCH(K$1,products!$A$1:$G$1,0))</f>
        <v>5</v>
      </c>
      <c r="L4318" s="3">
        <f>INDEX(products!$A$1:$G$5001,MATCH(orders!$D4318,products!$A$1:$A$5001,0),MATCH(L$1,products!$A$1:$G$1,0))</f>
        <v>6.9436666666666671</v>
      </c>
      <c r="M4318" s="3">
        <f t="shared" si="67"/>
        <v>20.831000000000003</v>
      </c>
      <c r="N4318" t="str">
        <f>_xlfn.XLOOKUP(Orders[[#This Row],[Customer ID]],customers!$A$1:$A$4972,customers!$I$1:$I$4972,,0)</f>
        <v>Yes</v>
      </c>
    </row>
    <row r="4319" spans="1:14" x14ac:dyDescent="0.25">
      <c r="A4319" t="s">
        <v>19619</v>
      </c>
      <c r="B4319" s="2">
        <v>45358</v>
      </c>
      <c r="C4319" t="s">
        <v>19620</v>
      </c>
      <c r="D4319" t="s">
        <v>19621</v>
      </c>
      <c r="E4319">
        <v>2</v>
      </c>
      <c r="F4319" t="str">
        <f>_xlfn.XLOOKUP(C4319,customers!$A$1:$A$4972,customers!B$1:B$4972,,0)</f>
        <v>Ryan Osborne</v>
      </c>
      <c r="H4319" t="str">
        <f>_xlfn.XLOOKUP(C4319,customers!$A$1:$A$4972,customers!$G$1:$G$4972,,0)</f>
        <v>South Africa</v>
      </c>
      <c r="I4319" t="str">
        <f>INDEX(products!$A$1:$G$5001,MATCH(orders!$D4319,products!$A$1:$A$5001,0),MATCH(I$1,products!$A$1:$G$1,0))</f>
        <v>Loans</v>
      </c>
      <c r="J4319" t="str">
        <f>INDEX(products!$A$1:$G$5001,MATCH(orders!$D4319,products!$A$1:$A$5001,0),MATCH(J$1,products!$A$1:$G$1,0))</f>
        <v>Standard</v>
      </c>
      <c r="K4319">
        <f>INDEX(products!$A$1:$G$5001,MATCH(orders!$D4319,products!$A$1:$A$5001,0),MATCH(K$1,products!$A$1:$G$1,0))</f>
        <v>3</v>
      </c>
      <c r="L4319" s="3">
        <f>INDEX(products!$A$1:$G$5001,MATCH(orders!$D4319,products!$A$1:$A$5001,0),MATCH(L$1,products!$A$1:$G$1,0))</f>
        <v>2.1208666666666671</v>
      </c>
      <c r="M4319" s="3">
        <f t="shared" si="67"/>
        <v>4.2417333333333342</v>
      </c>
      <c r="N4319" t="str">
        <f>_xlfn.XLOOKUP(Orders[[#This Row],[Customer ID]],customers!$A$1:$A$4972,customers!$I$1:$I$4972,,0)</f>
        <v>Yes</v>
      </c>
    </row>
    <row r="4320" spans="1:14" x14ac:dyDescent="0.25">
      <c r="A4320" t="s">
        <v>19623</v>
      </c>
      <c r="B4320" s="2">
        <v>45358</v>
      </c>
      <c r="C4320" t="s">
        <v>19624</v>
      </c>
      <c r="D4320" t="s">
        <v>19625</v>
      </c>
      <c r="E4320">
        <v>2</v>
      </c>
      <c r="F4320" t="str">
        <f>_xlfn.XLOOKUP(C4320,customers!$A$1:$A$4972,customers!B$1:B$4972,,0)</f>
        <v>Whitney Bauer</v>
      </c>
      <c r="H4320" t="str">
        <f>_xlfn.XLOOKUP(C4320,customers!$A$1:$A$4972,customers!$G$1:$G$4972,,0)</f>
        <v>Japan</v>
      </c>
      <c r="I4320" t="str">
        <f>INDEX(products!$A$1:$G$5001,MATCH(orders!$D4320,products!$A$1:$A$5001,0),MATCH(I$1,products!$A$1:$G$1,0))</f>
        <v>Loans</v>
      </c>
      <c r="J4320" t="str">
        <f>INDEX(products!$A$1:$G$5001,MATCH(orders!$D4320,products!$A$1:$A$5001,0),MATCH(J$1,products!$A$1:$G$1,0))</f>
        <v>Standard</v>
      </c>
      <c r="K4320">
        <f>INDEX(products!$A$1:$G$5001,MATCH(orders!$D4320,products!$A$1:$A$5001,0),MATCH(K$1,products!$A$1:$G$1,0))</f>
        <v>3</v>
      </c>
      <c r="L4320" s="3">
        <f>INDEX(products!$A$1:$G$5001,MATCH(orders!$D4320,products!$A$1:$A$5001,0),MATCH(L$1,products!$A$1:$G$1,0))</f>
        <v>3.2162666666666668</v>
      </c>
      <c r="M4320" s="3">
        <f t="shared" si="67"/>
        <v>6.4325333333333337</v>
      </c>
      <c r="N4320" t="str">
        <f>_xlfn.XLOOKUP(Orders[[#This Row],[Customer ID]],customers!$A$1:$A$4972,customers!$I$1:$I$4972,,0)</f>
        <v>Yes</v>
      </c>
    </row>
    <row r="4321" spans="1:14" x14ac:dyDescent="0.25">
      <c r="A4321" t="s">
        <v>19627</v>
      </c>
      <c r="B4321" s="2">
        <v>45358</v>
      </c>
      <c r="C4321" t="s">
        <v>19628</v>
      </c>
      <c r="D4321" t="s">
        <v>19629</v>
      </c>
      <c r="E4321">
        <v>3</v>
      </c>
      <c r="F4321" t="str">
        <f>_xlfn.XLOOKUP(C4321,customers!$A$1:$A$4972,customers!B$1:B$4972,,0)</f>
        <v>David Walsh</v>
      </c>
      <c r="H4321" t="str">
        <f>_xlfn.XLOOKUP(C4321,customers!$A$1:$A$4972,customers!$G$1:$G$4972,,0)</f>
        <v>Germany</v>
      </c>
      <c r="I4321" t="str">
        <f>INDEX(products!$A$1:$G$5001,MATCH(orders!$D4321,products!$A$1:$A$5001,0),MATCH(I$1,products!$A$1:$G$1,0))</f>
        <v>Investments</v>
      </c>
      <c r="J4321" t="str">
        <f>INDEX(products!$A$1:$G$5001,MATCH(orders!$D4321,products!$A$1:$A$5001,0),MATCH(J$1,products!$A$1:$G$1,0))</f>
        <v>VIP</v>
      </c>
      <c r="K4321">
        <f>INDEX(products!$A$1:$G$5001,MATCH(orders!$D4321,products!$A$1:$A$5001,0),MATCH(K$1,products!$A$1:$G$1,0))</f>
        <v>5</v>
      </c>
      <c r="L4321" s="3">
        <f>INDEX(products!$A$1:$G$5001,MATCH(orders!$D4321,products!$A$1:$A$5001,0),MATCH(L$1,products!$A$1:$G$1,0))</f>
        <v>5.9147333333333343</v>
      </c>
      <c r="M4321" s="3">
        <f t="shared" si="67"/>
        <v>17.744200000000003</v>
      </c>
      <c r="N4321" t="str">
        <f>_xlfn.XLOOKUP(Orders[[#This Row],[Customer ID]],customers!$A$1:$A$4972,customers!$I$1:$I$4972,,0)</f>
        <v>Yes</v>
      </c>
    </row>
    <row r="4322" spans="1:14" x14ac:dyDescent="0.25">
      <c r="A4322" t="s">
        <v>19631</v>
      </c>
      <c r="B4322" s="2">
        <v>45359</v>
      </c>
      <c r="C4322" t="s">
        <v>19632</v>
      </c>
      <c r="D4322" t="s">
        <v>19633</v>
      </c>
      <c r="E4322">
        <v>1</v>
      </c>
      <c r="F4322" t="str">
        <f>_xlfn.XLOOKUP(C4322,customers!$A$1:$A$4972,customers!B$1:B$4972,,0)</f>
        <v>Sherry Zuniga</v>
      </c>
      <c r="H4322" t="str">
        <f>_xlfn.XLOOKUP(C4322,customers!$A$1:$A$4972,customers!$G$1:$G$4972,,0)</f>
        <v>Japan</v>
      </c>
      <c r="I4322" t="str">
        <f>INDEX(products!$A$1:$G$5001,MATCH(orders!$D4322,products!$A$1:$A$5001,0),MATCH(I$1,products!$A$1:$G$1,0))</f>
        <v>Investments</v>
      </c>
      <c r="J4322" t="str">
        <f>INDEX(products!$A$1:$G$5001,MATCH(orders!$D4322,products!$A$1:$A$5001,0),MATCH(J$1,products!$A$1:$G$1,0))</f>
        <v>Standard</v>
      </c>
      <c r="K4322">
        <f>INDEX(products!$A$1:$G$5001,MATCH(orders!$D4322,products!$A$1:$A$5001,0),MATCH(K$1,products!$A$1:$G$1,0))</f>
        <v>1</v>
      </c>
      <c r="L4322" s="3">
        <f>INDEX(products!$A$1:$G$5001,MATCH(orders!$D4322,products!$A$1:$A$5001,0),MATCH(L$1,products!$A$1:$G$1,0))</f>
        <v>1.2473000000000001</v>
      </c>
      <c r="M4322" s="3">
        <f t="shared" si="67"/>
        <v>1.2473000000000001</v>
      </c>
      <c r="N4322" t="str">
        <f>_xlfn.XLOOKUP(Orders[[#This Row],[Customer ID]],customers!$A$1:$A$4972,customers!$I$1:$I$4972,,0)</f>
        <v>Yes</v>
      </c>
    </row>
    <row r="4323" spans="1:14" x14ac:dyDescent="0.25">
      <c r="A4323" t="s">
        <v>19635</v>
      </c>
      <c r="B4323" s="2">
        <v>45359</v>
      </c>
      <c r="C4323" t="s">
        <v>19636</v>
      </c>
      <c r="D4323" t="s">
        <v>19637</v>
      </c>
      <c r="E4323">
        <v>3</v>
      </c>
      <c r="F4323" t="str">
        <f>_xlfn.XLOOKUP(C4323,customers!$A$1:$A$4972,customers!B$1:B$4972,,0)</f>
        <v>John Roberts</v>
      </c>
      <c r="H4323" t="str">
        <f>_xlfn.XLOOKUP(C4323,customers!$A$1:$A$4972,customers!$G$1:$G$4972,,0)</f>
        <v>Brazil</v>
      </c>
      <c r="I4323" t="str">
        <f>INDEX(products!$A$1:$G$5001,MATCH(orders!$D4323,products!$A$1:$A$5001,0),MATCH(I$1,products!$A$1:$G$1,0))</f>
        <v>Credit Cards</v>
      </c>
      <c r="J4323" t="str">
        <f>INDEX(products!$A$1:$G$5001,MATCH(orders!$D4323,products!$A$1:$A$5001,0),MATCH(J$1,products!$A$1:$G$1,0))</f>
        <v>Premium</v>
      </c>
      <c r="K4323">
        <f>INDEX(products!$A$1:$G$5001,MATCH(orders!$D4323,products!$A$1:$A$5001,0),MATCH(K$1,products!$A$1:$G$1,0))</f>
        <v>5</v>
      </c>
      <c r="L4323" s="3">
        <f>INDEX(products!$A$1:$G$5001,MATCH(orders!$D4323,products!$A$1:$A$5001,0),MATCH(L$1,products!$A$1:$G$1,0))</f>
        <v>8.0130333333333343</v>
      </c>
      <c r="M4323" s="3">
        <f t="shared" si="67"/>
        <v>24.039100000000005</v>
      </c>
      <c r="N4323" t="str">
        <f>_xlfn.XLOOKUP(Orders[[#This Row],[Customer ID]],customers!$A$1:$A$4972,customers!$I$1:$I$4972,,0)</f>
        <v>No</v>
      </c>
    </row>
    <row r="4324" spans="1:14" x14ac:dyDescent="0.25">
      <c r="A4324" t="s">
        <v>19638</v>
      </c>
      <c r="B4324" s="2">
        <v>45360</v>
      </c>
      <c r="C4324" t="s">
        <v>19639</v>
      </c>
      <c r="D4324" t="s">
        <v>19640</v>
      </c>
      <c r="E4324">
        <v>4</v>
      </c>
      <c r="F4324" t="str">
        <f>_xlfn.XLOOKUP(C4324,customers!$A$1:$A$4972,customers!B$1:B$4972,,0)</f>
        <v>Christopher Stevenson</v>
      </c>
      <c r="H4324" t="str">
        <f>_xlfn.XLOOKUP(C4324,customers!$A$1:$A$4972,customers!$G$1:$G$4972,,0)</f>
        <v>Brazil</v>
      </c>
      <c r="I4324" t="str">
        <f>INDEX(products!$A$1:$G$5001,MATCH(orders!$D4324,products!$A$1:$A$5001,0),MATCH(I$1,products!$A$1:$G$1,0))</f>
        <v>Investments</v>
      </c>
      <c r="J4324" t="str">
        <f>INDEX(products!$A$1:$G$5001,MATCH(orders!$D4324,products!$A$1:$A$5001,0),MATCH(J$1,products!$A$1:$G$1,0))</f>
        <v>VIP</v>
      </c>
      <c r="K4324">
        <f>INDEX(products!$A$1:$G$5001,MATCH(orders!$D4324,products!$A$1:$A$5001,0),MATCH(K$1,products!$A$1:$G$1,0))</f>
        <v>10</v>
      </c>
      <c r="L4324" s="3">
        <f>INDEX(products!$A$1:$G$5001,MATCH(orders!$D4324,products!$A$1:$A$5001,0),MATCH(L$1,products!$A$1:$G$1,0))</f>
        <v>13.38916666666667</v>
      </c>
      <c r="M4324" s="3">
        <f t="shared" si="67"/>
        <v>53.556666666666679</v>
      </c>
      <c r="N4324" t="str">
        <f>_xlfn.XLOOKUP(Orders[[#This Row],[Customer ID]],customers!$A$1:$A$4972,customers!$I$1:$I$4972,,0)</f>
        <v>No</v>
      </c>
    </row>
    <row r="4325" spans="1:14" x14ac:dyDescent="0.25">
      <c r="A4325" t="s">
        <v>19642</v>
      </c>
      <c r="B4325" s="2">
        <v>45360</v>
      </c>
      <c r="C4325" t="s">
        <v>19643</v>
      </c>
      <c r="D4325" t="s">
        <v>19644</v>
      </c>
      <c r="E4325">
        <v>4</v>
      </c>
      <c r="F4325" t="str">
        <f>_xlfn.XLOOKUP(C4325,customers!$A$1:$A$4972,customers!B$1:B$4972,,0)</f>
        <v>Jeremy Newton</v>
      </c>
      <c r="H4325" t="str">
        <f>_xlfn.XLOOKUP(C4325,customers!$A$1:$A$4972,customers!$G$1:$G$4972,,0)</f>
        <v>Brazil</v>
      </c>
      <c r="I4325" t="str">
        <f>INDEX(products!$A$1:$G$5001,MATCH(orders!$D4325,products!$A$1:$A$5001,0),MATCH(I$1,products!$A$1:$G$1,0))</f>
        <v>Loans</v>
      </c>
      <c r="J4325" t="str">
        <f>INDEX(products!$A$1:$G$5001,MATCH(orders!$D4325,products!$A$1:$A$5001,0),MATCH(J$1,products!$A$1:$G$1,0))</f>
        <v>Standard</v>
      </c>
      <c r="K4325">
        <f>INDEX(products!$A$1:$G$5001,MATCH(orders!$D4325,products!$A$1:$A$5001,0),MATCH(K$1,products!$A$1:$G$1,0))</f>
        <v>10</v>
      </c>
      <c r="L4325" s="3">
        <f>INDEX(products!$A$1:$G$5001,MATCH(orders!$D4325,products!$A$1:$A$5001,0),MATCH(L$1,products!$A$1:$G$1,0))</f>
        <v>11.479433333333329</v>
      </c>
      <c r="M4325" s="3">
        <f t="shared" si="67"/>
        <v>45.917733333333317</v>
      </c>
      <c r="N4325" t="str">
        <f>_xlfn.XLOOKUP(Orders[[#This Row],[Customer ID]],customers!$A$1:$A$4972,customers!$I$1:$I$4972,,0)</f>
        <v>No</v>
      </c>
    </row>
    <row r="4326" spans="1:14" x14ac:dyDescent="0.25">
      <c r="A4326" t="s">
        <v>19646</v>
      </c>
      <c r="B4326" s="2">
        <v>45361</v>
      </c>
      <c r="C4326" t="s">
        <v>19647</v>
      </c>
      <c r="D4326" t="s">
        <v>19648</v>
      </c>
      <c r="E4326">
        <v>2</v>
      </c>
      <c r="F4326" t="str">
        <f>_xlfn.XLOOKUP(C4326,customers!$A$1:$A$4972,customers!B$1:B$4972,,0)</f>
        <v>Barbara Martin</v>
      </c>
      <c r="H4326" t="str">
        <f>_xlfn.XLOOKUP(C4326,customers!$A$1:$A$4972,customers!$G$1:$G$4972,,0)</f>
        <v>South Africa</v>
      </c>
      <c r="I4326" t="str">
        <f>INDEX(products!$A$1:$G$5001,MATCH(orders!$D4326,products!$A$1:$A$5001,0),MATCH(I$1,products!$A$1:$G$1,0))</f>
        <v>Money Transfers</v>
      </c>
      <c r="J4326" t="str">
        <f>INDEX(products!$A$1:$G$5001,MATCH(orders!$D4326,products!$A$1:$A$5001,0),MATCH(J$1,products!$A$1:$G$1,0))</f>
        <v>Premium</v>
      </c>
      <c r="K4326">
        <f>INDEX(products!$A$1:$G$5001,MATCH(orders!$D4326,products!$A$1:$A$5001,0),MATCH(K$1,products!$A$1:$G$1,0))</f>
        <v>3</v>
      </c>
      <c r="L4326" s="3">
        <f>INDEX(products!$A$1:$G$5001,MATCH(orders!$D4326,products!$A$1:$A$5001,0),MATCH(L$1,products!$A$1:$G$1,0))</f>
        <v>4.4290333333333338</v>
      </c>
      <c r="M4326" s="3">
        <f t="shared" si="67"/>
        <v>8.8580666666666676</v>
      </c>
      <c r="N4326" t="str">
        <f>_xlfn.XLOOKUP(Orders[[#This Row],[Customer ID]],customers!$A$1:$A$4972,customers!$I$1:$I$4972,,0)</f>
        <v>No</v>
      </c>
    </row>
    <row r="4327" spans="1:14" x14ac:dyDescent="0.25">
      <c r="A4327" t="s">
        <v>19650</v>
      </c>
      <c r="B4327" s="2">
        <v>45361</v>
      </c>
      <c r="C4327" t="s">
        <v>19651</v>
      </c>
      <c r="D4327" t="s">
        <v>19652</v>
      </c>
      <c r="E4327">
        <v>1</v>
      </c>
      <c r="F4327" t="str">
        <f>_xlfn.XLOOKUP(C4327,customers!$A$1:$A$4972,customers!B$1:B$4972,,0)</f>
        <v>Laura Stokes</v>
      </c>
      <c r="H4327" t="str">
        <f>_xlfn.XLOOKUP(C4327,customers!$A$1:$A$4972,customers!$G$1:$G$4972,,0)</f>
        <v>United States</v>
      </c>
      <c r="I4327" t="str">
        <f>INDEX(products!$A$1:$G$5001,MATCH(orders!$D4327,products!$A$1:$A$5001,0),MATCH(I$1,products!$A$1:$G$1,0))</f>
        <v>Money Transfers</v>
      </c>
      <c r="J4327" t="str">
        <f>INDEX(products!$A$1:$G$5001,MATCH(orders!$D4327,products!$A$1:$A$5001,0),MATCH(J$1,products!$A$1:$G$1,0))</f>
        <v>Premium</v>
      </c>
      <c r="K4327">
        <f>INDEX(products!$A$1:$G$5001,MATCH(orders!$D4327,products!$A$1:$A$5001,0),MATCH(K$1,products!$A$1:$G$1,0))</f>
        <v>1</v>
      </c>
      <c r="L4327" s="3">
        <f>INDEX(products!$A$1:$G$5001,MATCH(orders!$D4327,products!$A$1:$A$5001,0),MATCH(L$1,products!$A$1:$G$1,0))</f>
        <v>1.6172</v>
      </c>
      <c r="M4327" s="3">
        <f t="shared" si="67"/>
        <v>1.6172</v>
      </c>
      <c r="N4327" t="str">
        <f>_xlfn.XLOOKUP(Orders[[#This Row],[Customer ID]],customers!$A$1:$A$4972,customers!$I$1:$I$4972,,0)</f>
        <v>Yes</v>
      </c>
    </row>
    <row r="4328" spans="1:14" x14ac:dyDescent="0.25">
      <c r="A4328" t="s">
        <v>19654</v>
      </c>
      <c r="B4328" s="2">
        <v>45362</v>
      </c>
      <c r="C4328" t="s">
        <v>19655</v>
      </c>
      <c r="D4328" t="s">
        <v>19656</v>
      </c>
      <c r="E4328">
        <v>1</v>
      </c>
      <c r="F4328" t="str">
        <f>_xlfn.XLOOKUP(C4328,customers!$A$1:$A$4972,customers!B$1:B$4972,,0)</f>
        <v>Elizabeth Robinson</v>
      </c>
      <c r="H4328" t="str">
        <f>_xlfn.XLOOKUP(C4328,customers!$A$1:$A$4972,customers!$G$1:$G$4972,,0)</f>
        <v>Japan</v>
      </c>
      <c r="I4328" t="str">
        <f>INDEX(products!$A$1:$G$5001,MATCH(orders!$D4328,products!$A$1:$A$5001,0),MATCH(I$1,products!$A$1:$G$1,0))</f>
        <v>Credit Cards</v>
      </c>
      <c r="J4328" t="str">
        <f>INDEX(products!$A$1:$G$5001,MATCH(orders!$D4328,products!$A$1:$A$5001,0),MATCH(J$1,products!$A$1:$G$1,0))</f>
        <v>Standard</v>
      </c>
      <c r="K4328">
        <f>INDEX(products!$A$1:$G$5001,MATCH(orders!$D4328,products!$A$1:$A$5001,0),MATCH(K$1,products!$A$1:$G$1,0))</f>
        <v>1</v>
      </c>
      <c r="L4328" s="3">
        <f>INDEX(products!$A$1:$G$5001,MATCH(orders!$D4328,products!$A$1:$A$5001,0),MATCH(L$1,products!$A$1:$G$1,0))</f>
        <v>0.68873333333333331</v>
      </c>
      <c r="M4328" s="3">
        <f t="shared" si="67"/>
        <v>0.68873333333333331</v>
      </c>
      <c r="N4328" t="str">
        <f>_xlfn.XLOOKUP(Orders[[#This Row],[Customer ID]],customers!$A$1:$A$4972,customers!$I$1:$I$4972,,0)</f>
        <v>Yes</v>
      </c>
    </row>
    <row r="4329" spans="1:14" x14ac:dyDescent="0.25">
      <c r="A4329" t="s">
        <v>19658</v>
      </c>
      <c r="B4329" s="2">
        <v>45362</v>
      </c>
      <c r="C4329" t="s">
        <v>19659</v>
      </c>
      <c r="D4329" t="s">
        <v>19660</v>
      </c>
      <c r="E4329">
        <v>4</v>
      </c>
      <c r="F4329" t="str">
        <f>_xlfn.XLOOKUP(C4329,customers!$A$1:$A$4972,customers!B$1:B$4972,,0)</f>
        <v>Tina Nguyen</v>
      </c>
      <c r="H4329" t="str">
        <f>_xlfn.XLOOKUP(C4329,customers!$A$1:$A$4972,customers!$G$1:$G$4972,,0)</f>
        <v>Germany</v>
      </c>
      <c r="I4329" t="str">
        <f>INDEX(products!$A$1:$G$5001,MATCH(orders!$D4329,products!$A$1:$A$5001,0),MATCH(I$1,products!$A$1:$G$1,0))</f>
        <v>Investments</v>
      </c>
      <c r="J4329" t="str">
        <f>INDEX(products!$A$1:$G$5001,MATCH(orders!$D4329,products!$A$1:$A$5001,0),MATCH(J$1,products!$A$1:$G$1,0))</f>
        <v>VIP</v>
      </c>
      <c r="K4329">
        <f>INDEX(products!$A$1:$G$5001,MATCH(orders!$D4329,products!$A$1:$A$5001,0),MATCH(K$1,products!$A$1:$G$1,0))</f>
        <v>10</v>
      </c>
      <c r="L4329" s="3">
        <f>INDEX(products!$A$1:$G$5001,MATCH(orders!$D4329,products!$A$1:$A$5001,0),MATCH(L$1,products!$A$1:$G$1,0))</f>
        <v>16.49186666666667</v>
      </c>
      <c r="M4329" s="3">
        <f t="shared" si="67"/>
        <v>65.967466666666681</v>
      </c>
      <c r="N4329" t="str">
        <f>_xlfn.XLOOKUP(Orders[[#This Row],[Customer ID]],customers!$A$1:$A$4972,customers!$I$1:$I$4972,,0)</f>
        <v>No</v>
      </c>
    </row>
    <row r="4330" spans="1:14" x14ac:dyDescent="0.25">
      <c r="A4330" t="s">
        <v>19662</v>
      </c>
      <c r="B4330" s="2">
        <v>45362</v>
      </c>
      <c r="C4330" t="s">
        <v>19663</v>
      </c>
      <c r="D4330" t="s">
        <v>19664</v>
      </c>
      <c r="E4330">
        <v>3</v>
      </c>
      <c r="F4330" t="str">
        <f>_xlfn.XLOOKUP(C4330,customers!$A$1:$A$4972,customers!B$1:B$4972,,0)</f>
        <v>Randy Sims</v>
      </c>
      <c r="H4330" t="str">
        <f>_xlfn.XLOOKUP(C4330,customers!$A$1:$A$4972,customers!$G$1:$G$4972,,0)</f>
        <v>Brazil</v>
      </c>
      <c r="I4330" t="str">
        <f>INDEX(products!$A$1:$G$5001,MATCH(orders!$D4330,products!$A$1:$A$5001,0),MATCH(I$1,products!$A$1:$G$1,0))</f>
        <v>Credit Cards</v>
      </c>
      <c r="J4330" t="str">
        <f>INDEX(products!$A$1:$G$5001,MATCH(orders!$D4330,products!$A$1:$A$5001,0),MATCH(J$1,products!$A$1:$G$1,0))</f>
        <v>Premium</v>
      </c>
      <c r="K4330">
        <f>INDEX(products!$A$1:$G$5001,MATCH(orders!$D4330,products!$A$1:$A$5001,0),MATCH(K$1,products!$A$1:$G$1,0))</f>
        <v>5</v>
      </c>
      <c r="L4330" s="3">
        <f>INDEX(products!$A$1:$G$5001,MATCH(orders!$D4330,products!$A$1:$A$5001,0),MATCH(L$1,products!$A$1:$G$1,0))</f>
        <v>3.7639999999999998</v>
      </c>
      <c r="M4330" s="3">
        <f t="shared" si="67"/>
        <v>11.292</v>
      </c>
      <c r="N4330" t="str">
        <f>_xlfn.XLOOKUP(Orders[[#This Row],[Customer ID]],customers!$A$1:$A$4972,customers!$I$1:$I$4972,,0)</f>
        <v>Yes</v>
      </c>
    </row>
    <row r="4331" spans="1:14" x14ac:dyDescent="0.25">
      <c r="A4331" t="s">
        <v>19666</v>
      </c>
      <c r="B4331" s="2">
        <v>45363</v>
      </c>
      <c r="C4331" t="s">
        <v>19667</v>
      </c>
      <c r="D4331" t="s">
        <v>19668</v>
      </c>
      <c r="E4331">
        <v>2</v>
      </c>
      <c r="F4331" t="str">
        <f>_xlfn.XLOOKUP(C4331,customers!$A$1:$A$4972,customers!B$1:B$4972,,0)</f>
        <v>Angela Smith</v>
      </c>
      <c r="H4331" t="str">
        <f>_xlfn.XLOOKUP(C4331,customers!$A$1:$A$4972,customers!$G$1:$G$4972,,0)</f>
        <v>Japan</v>
      </c>
      <c r="I4331" t="str">
        <f>INDEX(products!$A$1:$G$5001,MATCH(orders!$D4331,products!$A$1:$A$5001,0),MATCH(I$1,products!$A$1:$G$1,0))</f>
        <v>Money Transfers</v>
      </c>
      <c r="J4331" t="str">
        <f>INDEX(products!$A$1:$G$5001,MATCH(orders!$D4331,products!$A$1:$A$5001,0),MATCH(J$1,products!$A$1:$G$1,0))</f>
        <v>Premium</v>
      </c>
      <c r="K4331">
        <f>INDEX(products!$A$1:$G$5001,MATCH(orders!$D4331,products!$A$1:$A$5001,0),MATCH(K$1,products!$A$1:$G$1,0))</f>
        <v>3</v>
      </c>
      <c r="L4331" s="3">
        <f>INDEX(products!$A$1:$G$5001,MATCH(orders!$D4331,products!$A$1:$A$5001,0),MATCH(L$1,products!$A$1:$G$1,0))</f>
        <v>4.4431666666666674</v>
      </c>
      <c r="M4331" s="3">
        <f t="shared" si="67"/>
        <v>8.8863333333333347</v>
      </c>
      <c r="N4331" t="str">
        <f>_xlfn.XLOOKUP(Orders[[#This Row],[Customer ID]],customers!$A$1:$A$4972,customers!$I$1:$I$4972,,0)</f>
        <v>Yes</v>
      </c>
    </row>
    <row r="4332" spans="1:14" x14ac:dyDescent="0.25">
      <c r="A4332" t="s">
        <v>19669</v>
      </c>
      <c r="B4332" s="2">
        <v>45363</v>
      </c>
      <c r="C4332" t="s">
        <v>19670</v>
      </c>
      <c r="D4332" t="s">
        <v>19671</v>
      </c>
      <c r="E4332">
        <v>3</v>
      </c>
      <c r="F4332" t="str">
        <f>_xlfn.XLOOKUP(C4332,customers!$A$1:$A$4972,customers!B$1:B$4972,,0)</f>
        <v>Johnny Sherman</v>
      </c>
      <c r="H4332" t="str">
        <f>_xlfn.XLOOKUP(C4332,customers!$A$1:$A$4972,customers!$G$1:$G$4972,,0)</f>
        <v>Brazil</v>
      </c>
      <c r="I4332" t="str">
        <f>INDEX(products!$A$1:$G$5001,MATCH(orders!$D4332,products!$A$1:$A$5001,0),MATCH(I$1,products!$A$1:$G$1,0))</f>
        <v>Money Transfers</v>
      </c>
      <c r="J4332" t="str">
        <f>INDEX(products!$A$1:$G$5001,MATCH(orders!$D4332,products!$A$1:$A$5001,0),MATCH(J$1,products!$A$1:$G$1,0))</f>
        <v>Premium</v>
      </c>
      <c r="K4332">
        <f>INDEX(products!$A$1:$G$5001,MATCH(orders!$D4332,products!$A$1:$A$5001,0),MATCH(K$1,products!$A$1:$G$1,0))</f>
        <v>5</v>
      </c>
      <c r="L4332" s="3">
        <f>INDEX(products!$A$1:$G$5001,MATCH(orders!$D4332,products!$A$1:$A$5001,0),MATCH(L$1,products!$A$1:$G$1,0))</f>
        <v>4.7350000000000003</v>
      </c>
      <c r="M4332" s="3">
        <f t="shared" si="67"/>
        <v>14.205000000000002</v>
      </c>
      <c r="N4332" t="str">
        <f>_xlfn.XLOOKUP(Orders[[#This Row],[Customer ID]],customers!$A$1:$A$4972,customers!$I$1:$I$4972,,0)</f>
        <v>Yes</v>
      </c>
    </row>
    <row r="4333" spans="1:14" x14ac:dyDescent="0.25">
      <c r="A4333" t="s">
        <v>19673</v>
      </c>
      <c r="B4333" s="2">
        <v>45364</v>
      </c>
      <c r="C4333" t="s">
        <v>19674</v>
      </c>
      <c r="D4333" t="s">
        <v>19675</v>
      </c>
      <c r="E4333">
        <v>3</v>
      </c>
      <c r="F4333" t="str">
        <f>_xlfn.XLOOKUP(C4333,customers!$A$1:$A$4972,customers!B$1:B$4972,,0)</f>
        <v>Mike Keith</v>
      </c>
      <c r="H4333" t="str">
        <f>_xlfn.XLOOKUP(C4333,customers!$A$1:$A$4972,customers!$G$1:$G$4972,,0)</f>
        <v>Brazil</v>
      </c>
      <c r="I4333" t="str">
        <f>INDEX(products!$A$1:$G$5001,MATCH(orders!$D4333,products!$A$1:$A$5001,0),MATCH(I$1,products!$A$1:$G$1,0))</f>
        <v>Investments</v>
      </c>
      <c r="J4333" t="str">
        <f>INDEX(products!$A$1:$G$5001,MATCH(orders!$D4333,products!$A$1:$A$5001,0),MATCH(J$1,products!$A$1:$G$1,0))</f>
        <v>Premium</v>
      </c>
      <c r="K4333">
        <f>INDEX(products!$A$1:$G$5001,MATCH(orders!$D4333,products!$A$1:$A$5001,0),MATCH(K$1,products!$A$1:$G$1,0))</f>
        <v>5</v>
      </c>
      <c r="L4333" s="3">
        <f>INDEX(products!$A$1:$G$5001,MATCH(orders!$D4333,products!$A$1:$A$5001,0),MATCH(L$1,products!$A$1:$G$1,0))</f>
        <v>3.9942333333333329</v>
      </c>
      <c r="M4333" s="3">
        <f t="shared" si="67"/>
        <v>11.982699999999998</v>
      </c>
      <c r="N4333" t="str">
        <f>_xlfn.XLOOKUP(Orders[[#This Row],[Customer ID]],customers!$A$1:$A$4972,customers!$I$1:$I$4972,,0)</f>
        <v>No</v>
      </c>
    </row>
    <row r="4334" spans="1:14" x14ac:dyDescent="0.25">
      <c r="A4334" t="s">
        <v>19677</v>
      </c>
      <c r="B4334" s="2">
        <v>45364</v>
      </c>
      <c r="C4334" t="s">
        <v>19678</v>
      </c>
      <c r="D4334" t="s">
        <v>19679</v>
      </c>
      <c r="E4334">
        <v>3</v>
      </c>
      <c r="F4334" t="str">
        <f>_xlfn.XLOOKUP(C4334,customers!$A$1:$A$4972,customers!B$1:B$4972,,0)</f>
        <v>Pamela Johnson</v>
      </c>
      <c r="H4334" t="str">
        <f>_xlfn.XLOOKUP(C4334,customers!$A$1:$A$4972,customers!$G$1:$G$4972,,0)</f>
        <v>Germany</v>
      </c>
      <c r="I4334" t="str">
        <f>INDEX(products!$A$1:$G$5001,MATCH(orders!$D4334,products!$A$1:$A$5001,0),MATCH(I$1,products!$A$1:$G$1,0))</f>
        <v>Loans</v>
      </c>
      <c r="J4334" t="str">
        <f>INDEX(products!$A$1:$G$5001,MATCH(orders!$D4334,products!$A$1:$A$5001,0),MATCH(J$1,products!$A$1:$G$1,0))</f>
        <v>VIP</v>
      </c>
      <c r="K4334">
        <f>INDEX(products!$A$1:$G$5001,MATCH(orders!$D4334,products!$A$1:$A$5001,0),MATCH(K$1,products!$A$1:$G$1,0))</f>
        <v>5</v>
      </c>
      <c r="L4334" s="3">
        <f>INDEX(products!$A$1:$G$5001,MATCH(orders!$D4334,products!$A$1:$A$5001,0),MATCH(L$1,products!$A$1:$G$1,0))</f>
        <v>5.5326000000000004</v>
      </c>
      <c r="M4334" s="3">
        <f t="shared" si="67"/>
        <v>16.597799999999999</v>
      </c>
      <c r="N4334" t="str">
        <f>_xlfn.XLOOKUP(Orders[[#This Row],[Customer ID]],customers!$A$1:$A$4972,customers!$I$1:$I$4972,,0)</f>
        <v>Yes</v>
      </c>
    </row>
    <row r="4335" spans="1:14" x14ac:dyDescent="0.25">
      <c r="A4335" t="s">
        <v>19681</v>
      </c>
      <c r="B4335" s="2">
        <v>45365</v>
      </c>
      <c r="C4335" t="s">
        <v>19682</v>
      </c>
      <c r="D4335" t="s">
        <v>19683</v>
      </c>
      <c r="E4335">
        <v>1</v>
      </c>
      <c r="F4335" t="str">
        <f>_xlfn.XLOOKUP(C4335,customers!$A$1:$A$4972,customers!B$1:B$4972,,0)</f>
        <v>Brian Young</v>
      </c>
      <c r="H4335" t="str">
        <f>_xlfn.XLOOKUP(C4335,customers!$A$1:$A$4972,customers!$G$1:$G$4972,,0)</f>
        <v>South Africa</v>
      </c>
      <c r="I4335" t="str">
        <f>INDEX(products!$A$1:$G$5001,MATCH(orders!$D4335,products!$A$1:$A$5001,0),MATCH(I$1,products!$A$1:$G$1,0))</f>
        <v>Investments</v>
      </c>
      <c r="J4335" t="str">
        <f>INDEX(products!$A$1:$G$5001,MATCH(orders!$D4335,products!$A$1:$A$5001,0),MATCH(J$1,products!$A$1:$G$1,0))</f>
        <v>Standard</v>
      </c>
      <c r="K4335">
        <f>INDEX(products!$A$1:$G$5001,MATCH(orders!$D4335,products!$A$1:$A$5001,0),MATCH(K$1,products!$A$1:$G$1,0))</f>
        <v>1</v>
      </c>
      <c r="L4335" s="3">
        <f>INDEX(products!$A$1:$G$5001,MATCH(orders!$D4335,products!$A$1:$A$5001,0),MATCH(L$1,products!$A$1:$G$1,0))</f>
        <v>1.3106333333333331</v>
      </c>
      <c r="M4335" s="3">
        <f t="shared" si="67"/>
        <v>1.3106333333333331</v>
      </c>
      <c r="N4335" t="str">
        <f>_xlfn.XLOOKUP(Orders[[#This Row],[Customer ID]],customers!$A$1:$A$4972,customers!$I$1:$I$4972,,0)</f>
        <v>No</v>
      </c>
    </row>
    <row r="4336" spans="1:14" x14ac:dyDescent="0.25">
      <c r="A4336" t="s">
        <v>19684</v>
      </c>
      <c r="B4336" s="2">
        <v>45365</v>
      </c>
      <c r="C4336" t="s">
        <v>19685</v>
      </c>
      <c r="D4336" t="s">
        <v>19686</v>
      </c>
      <c r="E4336">
        <v>4</v>
      </c>
      <c r="F4336" t="str">
        <f>_xlfn.XLOOKUP(C4336,customers!$A$1:$A$4972,customers!B$1:B$4972,,0)</f>
        <v>Daryl Abbott</v>
      </c>
      <c r="H4336" t="str">
        <f>_xlfn.XLOOKUP(C4336,customers!$A$1:$A$4972,customers!$G$1:$G$4972,,0)</f>
        <v>United States</v>
      </c>
      <c r="I4336" t="str">
        <f>INDEX(products!$A$1:$G$5001,MATCH(orders!$D4336,products!$A$1:$A$5001,0),MATCH(I$1,products!$A$1:$G$1,0))</f>
        <v>Money Transfers</v>
      </c>
      <c r="J4336" t="str">
        <f>INDEX(products!$A$1:$G$5001,MATCH(orders!$D4336,products!$A$1:$A$5001,0),MATCH(J$1,products!$A$1:$G$1,0))</f>
        <v>Standard</v>
      </c>
      <c r="K4336">
        <f>INDEX(products!$A$1:$G$5001,MATCH(orders!$D4336,products!$A$1:$A$5001,0),MATCH(K$1,products!$A$1:$G$1,0))</f>
        <v>10</v>
      </c>
      <c r="L4336" s="3">
        <f>INDEX(products!$A$1:$G$5001,MATCH(orders!$D4336,products!$A$1:$A$5001,0),MATCH(L$1,products!$A$1:$G$1,0))</f>
        <v>10.4762</v>
      </c>
      <c r="M4336" s="3">
        <f t="shared" si="67"/>
        <v>41.904800000000002</v>
      </c>
      <c r="N4336" t="str">
        <f>_xlfn.XLOOKUP(Orders[[#This Row],[Customer ID]],customers!$A$1:$A$4972,customers!$I$1:$I$4972,,0)</f>
        <v>No</v>
      </c>
    </row>
    <row r="4337" spans="1:14" x14ac:dyDescent="0.25">
      <c r="A4337" t="s">
        <v>19687</v>
      </c>
      <c r="B4337" s="2">
        <v>45365</v>
      </c>
      <c r="C4337" t="s">
        <v>19688</v>
      </c>
      <c r="D4337" t="s">
        <v>19689</v>
      </c>
      <c r="E4337">
        <v>1</v>
      </c>
      <c r="F4337" t="str">
        <f>_xlfn.XLOOKUP(C4337,customers!$A$1:$A$4972,customers!B$1:B$4972,,0)</f>
        <v>Ryan Harris</v>
      </c>
      <c r="H4337" t="str">
        <f>_xlfn.XLOOKUP(C4337,customers!$A$1:$A$4972,customers!$G$1:$G$4972,,0)</f>
        <v>South Africa</v>
      </c>
      <c r="I4337" t="str">
        <f>INDEX(products!$A$1:$G$5001,MATCH(orders!$D4337,products!$A$1:$A$5001,0),MATCH(I$1,products!$A$1:$G$1,0))</f>
        <v>Loans</v>
      </c>
      <c r="J4337" t="str">
        <f>INDEX(products!$A$1:$G$5001,MATCH(orders!$D4337,products!$A$1:$A$5001,0),MATCH(J$1,products!$A$1:$G$1,0))</f>
        <v>Standard</v>
      </c>
      <c r="K4337">
        <f>INDEX(products!$A$1:$G$5001,MATCH(orders!$D4337,products!$A$1:$A$5001,0),MATCH(K$1,products!$A$1:$G$1,0))</f>
        <v>1</v>
      </c>
      <c r="L4337" s="3">
        <f>INDEX(products!$A$1:$G$5001,MATCH(orders!$D4337,products!$A$1:$A$5001,0),MATCH(L$1,products!$A$1:$G$1,0))</f>
        <v>0.72123333333333339</v>
      </c>
      <c r="M4337" s="3">
        <f t="shared" si="67"/>
        <v>0.72123333333333339</v>
      </c>
      <c r="N4337" t="str">
        <f>_xlfn.XLOOKUP(Orders[[#This Row],[Customer ID]],customers!$A$1:$A$4972,customers!$I$1:$I$4972,,0)</f>
        <v>Yes</v>
      </c>
    </row>
    <row r="4338" spans="1:14" x14ac:dyDescent="0.25">
      <c r="A4338" t="s">
        <v>19691</v>
      </c>
      <c r="B4338" s="2">
        <v>45366</v>
      </c>
      <c r="C4338" t="s">
        <v>19692</v>
      </c>
      <c r="D4338" t="s">
        <v>19693</v>
      </c>
      <c r="E4338">
        <v>4</v>
      </c>
      <c r="F4338" t="str">
        <f>_xlfn.XLOOKUP(C4338,customers!$A$1:$A$4972,customers!B$1:B$4972,,0)</f>
        <v>Edward Lee</v>
      </c>
      <c r="H4338" t="str">
        <f>_xlfn.XLOOKUP(C4338,customers!$A$1:$A$4972,customers!$G$1:$G$4972,,0)</f>
        <v>Japan</v>
      </c>
      <c r="I4338" t="str">
        <f>INDEX(products!$A$1:$G$5001,MATCH(orders!$D4338,products!$A$1:$A$5001,0),MATCH(I$1,products!$A$1:$G$1,0))</f>
        <v>Credit Cards</v>
      </c>
      <c r="J4338" t="str">
        <f>INDEX(products!$A$1:$G$5001,MATCH(orders!$D4338,products!$A$1:$A$5001,0),MATCH(J$1,products!$A$1:$G$1,0))</f>
        <v>Premium</v>
      </c>
      <c r="K4338">
        <f>INDEX(products!$A$1:$G$5001,MATCH(orders!$D4338,products!$A$1:$A$5001,0),MATCH(K$1,products!$A$1:$G$1,0))</f>
        <v>10</v>
      </c>
      <c r="L4338" s="3">
        <f>INDEX(products!$A$1:$G$5001,MATCH(orders!$D4338,products!$A$1:$A$5001,0),MATCH(L$1,products!$A$1:$G$1,0))</f>
        <v>12.66126666666667</v>
      </c>
      <c r="M4338" s="3">
        <f t="shared" si="67"/>
        <v>50.645066666666679</v>
      </c>
      <c r="N4338" t="str">
        <f>_xlfn.XLOOKUP(Orders[[#This Row],[Customer ID]],customers!$A$1:$A$4972,customers!$I$1:$I$4972,,0)</f>
        <v>No</v>
      </c>
    </row>
    <row r="4339" spans="1:14" x14ac:dyDescent="0.25">
      <c r="A4339" t="s">
        <v>19695</v>
      </c>
      <c r="B4339" s="2">
        <v>45366</v>
      </c>
      <c r="C4339" t="s">
        <v>19696</v>
      </c>
      <c r="D4339" t="s">
        <v>19697</v>
      </c>
      <c r="E4339">
        <v>2</v>
      </c>
      <c r="F4339" t="str">
        <f>_xlfn.XLOOKUP(C4339,customers!$A$1:$A$4972,customers!B$1:B$4972,,0)</f>
        <v>Paul Moore</v>
      </c>
      <c r="H4339" t="str">
        <f>_xlfn.XLOOKUP(C4339,customers!$A$1:$A$4972,customers!$G$1:$G$4972,,0)</f>
        <v>South Africa</v>
      </c>
      <c r="I4339" t="str">
        <f>INDEX(products!$A$1:$G$5001,MATCH(orders!$D4339,products!$A$1:$A$5001,0),MATCH(I$1,products!$A$1:$G$1,0))</f>
        <v>Money Transfers</v>
      </c>
      <c r="J4339" t="str">
        <f>INDEX(products!$A$1:$G$5001,MATCH(orders!$D4339,products!$A$1:$A$5001,0),MATCH(J$1,products!$A$1:$G$1,0))</f>
        <v>VIP</v>
      </c>
      <c r="K4339">
        <f>INDEX(products!$A$1:$G$5001,MATCH(orders!$D4339,products!$A$1:$A$5001,0),MATCH(K$1,products!$A$1:$G$1,0))</f>
        <v>3</v>
      </c>
      <c r="L4339" s="3">
        <f>INDEX(products!$A$1:$G$5001,MATCH(orders!$D4339,products!$A$1:$A$5001,0),MATCH(L$1,products!$A$1:$G$1,0))</f>
        <v>4.7072000000000003</v>
      </c>
      <c r="M4339" s="3">
        <f t="shared" si="67"/>
        <v>9.4144000000000005</v>
      </c>
      <c r="N4339" t="str">
        <f>_xlfn.XLOOKUP(Orders[[#This Row],[Customer ID]],customers!$A$1:$A$4972,customers!$I$1:$I$4972,,0)</f>
        <v>No</v>
      </c>
    </row>
    <row r="4340" spans="1:14" x14ac:dyDescent="0.25">
      <c r="A4340" t="s">
        <v>19699</v>
      </c>
      <c r="B4340" s="2">
        <v>45367</v>
      </c>
      <c r="C4340" t="s">
        <v>19700</v>
      </c>
      <c r="D4340" t="s">
        <v>19701</v>
      </c>
      <c r="E4340">
        <v>2</v>
      </c>
      <c r="F4340" t="str">
        <f>_xlfn.XLOOKUP(C4340,customers!$A$1:$A$4972,customers!B$1:B$4972,,0)</f>
        <v>Jesus Brown</v>
      </c>
      <c r="H4340" t="str">
        <f>_xlfn.XLOOKUP(C4340,customers!$A$1:$A$4972,customers!$G$1:$G$4972,,0)</f>
        <v>Japan</v>
      </c>
      <c r="I4340" t="str">
        <f>INDEX(products!$A$1:$G$5001,MATCH(orders!$D4340,products!$A$1:$A$5001,0),MATCH(I$1,products!$A$1:$G$1,0))</f>
        <v>Credit Cards</v>
      </c>
      <c r="J4340" t="str">
        <f>INDEX(products!$A$1:$G$5001,MATCH(orders!$D4340,products!$A$1:$A$5001,0),MATCH(J$1,products!$A$1:$G$1,0))</f>
        <v>Standard</v>
      </c>
      <c r="K4340">
        <f>INDEX(products!$A$1:$G$5001,MATCH(orders!$D4340,products!$A$1:$A$5001,0),MATCH(K$1,products!$A$1:$G$1,0))</f>
        <v>3</v>
      </c>
      <c r="L4340" s="3">
        <f>INDEX(products!$A$1:$G$5001,MATCH(orders!$D4340,products!$A$1:$A$5001,0),MATCH(L$1,products!$A$1:$G$1,0))</f>
        <v>3.149633333333334</v>
      </c>
      <c r="M4340" s="3">
        <f t="shared" si="67"/>
        <v>6.2992666666666679</v>
      </c>
      <c r="N4340" t="str">
        <f>_xlfn.XLOOKUP(Orders[[#This Row],[Customer ID]],customers!$A$1:$A$4972,customers!$I$1:$I$4972,,0)</f>
        <v>No</v>
      </c>
    </row>
    <row r="4341" spans="1:14" x14ac:dyDescent="0.25">
      <c r="A4341" t="s">
        <v>19703</v>
      </c>
      <c r="B4341" s="2">
        <v>45367</v>
      </c>
      <c r="C4341" t="s">
        <v>19704</v>
      </c>
      <c r="D4341" t="s">
        <v>19705</v>
      </c>
      <c r="E4341">
        <v>3</v>
      </c>
      <c r="F4341" t="str">
        <f>_xlfn.XLOOKUP(C4341,customers!$A$1:$A$4972,customers!B$1:B$4972,,0)</f>
        <v>Whitney Taylor</v>
      </c>
      <c r="H4341" t="str">
        <f>_xlfn.XLOOKUP(C4341,customers!$A$1:$A$4972,customers!$G$1:$G$4972,,0)</f>
        <v>Japan</v>
      </c>
      <c r="I4341" t="str">
        <f>INDEX(products!$A$1:$G$5001,MATCH(orders!$D4341,products!$A$1:$A$5001,0),MATCH(I$1,products!$A$1:$G$1,0))</f>
        <v>Loans</v>
      </c>
      <c r="J4341" t="str">
        <f>INDEX(products!$A$1:$G$5001,MATCH(orders!$D4341,products!$A$1:$A$5001,0),MATCH(J$1,products!$A$1:$G$1,0))</f>
        <v>VIP</v>
      </c>
      <c r="K4341">
        <f>INDEX(products!$A$1:$G$5001,MATCH(orders!$D4341,products!$A$1:$A$5001,0),MATCH(K$1,products!$A$1:$G$1,0))</f>
        <v>5</v>
      </c>
      <c r="L4341" s="3">
        <f>INDEX(products!$A$1:$G$5001,MATCH(orders!$D4341,products!$A$1:$A$5001,0),MATCH(L$1,products!$A$1:$G$1,0))</f>
        <v>4.415</v>
      </c>
      <c r="M4341" s="3">
        <f t="shared" si="67"/>
        <v>13.245000000000001</v>
      </c>
      <c r="N4341" t="str">
        <f>_xlfn.XLOOKUP(Orders[[#This Row],[Customer ID]],customers!$A$1:$A$4972,customers!$I$1:$I$4972,,0)</f>
        <v>No</v>
      </c>
    </row>
    <row r="4342" spans="1:14" x14ac:dyDescent="0.25">
      <c r="A4342" t="s">
        <v>19707</v>
      </c>
      <c r="B4342" s="2">
        <v>45368</v>
      </c>
      <c r="C4342" t="s">
        <v>19708</v>
      </c>
      <c r="D4342" t="s">
        <v>19709</v>
      </c>
      <c r="E4342">
        <v>4</v>
      </c>
      <c r="F4342" t="str">
        <f>_xlfn.XLOOKUP(C4342,customers!$A$1:$A$4972,customers!B$1:B$4972,,0)</f>
        <v>Christine Miller</v>
      </c>
      <c r="H4342" t="str">
        <f>_xlfn.XLOOKUP(C4342,customers!$A$1:$A$4972,customers!$G$1:$G$4972,,0)</f>
        <v>United States</v>
      </c>
      <c r="I4342" t="str">
        <f>INDEX(products!$A$1:$G$5001,MATCH(orders!$D4342,products!$A$1:$A$5001,0),MATCH(I$1,products!$A$1:$G$1,0))</f>
        <v>Credit Cards</v>
      </c>
      <c r="J4342" t="str">
        <f>INDEX(products!$A$1:$G$5001,MATCH(orders!$D4342,products!$A$1:$A$5001,0),MATCH(J$1,products!$A$1:$G$1,0))</f>
        <v>Standard</v>
      </c>
      <c r="K4342">
        <f>INDEX(products!$A$1:$G$5001,MATCH(orders!$D4342,products!$A$1:$A$5001,0),MATCH(K$1,products!$A$1:$G$1,0))</f>
        <v>10</v>
      </c>
      <c r="L4342" s="3">
        <f>INDEX(products!$A$1:$G$5001,MATCH(orders!$D4342,products!$A$1:$A$5001,0),MATCH(L$1,products!$A$1:$G$1,0))</f>
        <v>11.09243333333333</v>
      </c>
      <c r="M4342" s="3">
        <f t="shared" si="67"/>
        <v>44.369733333333322</v>
      </c>
      <c r="N4342" t="str">
        <f>_xlfn.XLOOKUP(Orders[[#This Row],[Customer ID]],customers!$A$1:$A$4972,customers!$I$1:$I$4972,,0)</f>
        <v>No</v>
      </c>
    </row>
    <row r="4343" spans="1:14" x14ac:dyDescent="0.25">
      <c r="A4343" t="s">
        <v>19710</v>
      </c>
      <c r="B4343" s="2">
        <v>45368</v>
      </c>
      <c r="C4343" t="s">
        <v>19711</v>
      </c>
      <c r="D4343" t="s">
        <v>19712</v>
      </c>
      <c r="E4343">
        <v>4</v>
      </c>
      <c r="F4343" t="str">
        <f>_xlfn.XLOOKUP(C4343,customers!$A$1:$A$4972,customers!B$1:B$4972,,0)</f>
        <v>Melissa Mendez</v>
      </c>
      <c r="H4343" t="str">
        <f>_xlfn.XLOOKUP(C4343,customers!$A$1:$A$4972,customers!$G$1:$G$4972,,0)</f>
        <v>Germany</v>
      </c>
      <c r="I4343" t="str">
        <f>INDEX(products!$A$1:$G$5001,MATCH(orders!$D4343,products!$A$1:$A$5001,0),MATCH(I$1,products!$A$1:$G$1,0))</f>
        <v>Money Transfers</v>
      </c>
      <c r="J4343" t="str">
        <f>INDEX(products!$A$1:$G$5001,MATCH(orders!$D4343,products!$A$1:$A$5001,0),MATCH(J$1,products!$A$1:$G$1,0))</f>
        <v>Premium</v>
      </c>
      <c r="K4343">
        <f>INDEX(products!$A$1:$G$5001,MATCH(orders!$D4343,products!$A$1:$A$5001,0),MATCH(K$1,products!$A$1:$G$1,0))</f>
        <v>10</v>
      </c>
      <c r="L4343" s="3">
        <f>INDEX(products!$A$1:$G$5001,MATCH(orders!$D4343,products!$A$1:$A$5001,0),MATCH(L$1,products!$A$1:$G$1,0))</f>
        <v>7.1503000000000014</v>
      </c>
      <c r="M4343" s="3">
        <f t="shared" si="67"/>
        <v>28.601200000000006</v>
      </c>
      <c r="N4343" t="str">
        <f>_xlfn.XLOOKUP(Orders[[#This Row],[Customer ID]],customers!$A$1:$A$4972,customers!$I$1:$I$4972,,0)</f>
        <v>Yes</v>
      </c>
    </row>
    <row r="4344" spans="1:14" x14ac:dyDescent="0.25">
      <c r="A4344" t="s">
        <v>19714</v>
      </c>
      <c r="B4344" s="2">
        <v>45369</v>
      </c>
      <c r="C4344" t="s">
        <v>19715</v>
      </c>
      <c r="D4344" t="s">
        <v>19716</v>
      </c>
      <c r="E4344">
        <v>4</v>
      </c>
      <c r="F4344" t="str">
        <f>_xlfn.XLOOKUP(C4344,customers!$A$1:$A$4972,customers!B$1:B$4972,,0)</f>
        <v>Debbie Stephens</v>
      </c>
      <c r="H4344" t="str">
        <f>_xlfn.XLOOKUP(C4344,customers!$A$1:$A$4972,customers!$G$1:$G$4972,,0)</f>
        <v>United States</v>
      </c>
      <c r="I4344" t="str">
        <f>INDEX(products!$A$1:$G$5001,MATCH(orders!$D4344,products!$A$1:$A$5001,0),MATCH(I$1,products!$A$1:$G$1,0))</f>
        <v>Investments</v>
      </c>
      <c r="J4344" t="str">
        <f>INDEX(products!$A$1:$G$5001,MATCH(orders!$D4344,products!$A$1:$A$5001,0),MATCH(J$1,products!$A$1:$G$1,0))</f>
        <v>Standard</v>
      </c>
      <c r="K4344">
        <f>INDEX(products!$A$1:$G$5001,MATCH(orders!$D4344,products!$A$1:$A$5001,0),MATCH(K$1,products!$A$1:$G$1,0))</f>
        <v>10</v>
      </c>
      <c r="L4344" s="3">
        <f>INDEX(products!$A$1:$G$5001,MATCH(orders!$D4344,products!$A$1:$A$5001,0),MATCH(L$1,products!$A$1:$G$1,0))</f>
        <v>14.87153333333333</v>
      </c>
      <c r="M4344" s="3">
        <f t="shared" si="67"/>
        <v>59.486133333333321</v>
      </c>
      <c r="N4344" t="str">
        <f>_xlfn.XLOOKUP(Orders[[#This Row],[Customer ID]],customers!$A$1:$A$4972,customers!$I$1:$I$4972,,0)</f>
        <v>Yes</v>
      </c>
    </row>
    <row r="4345" spans="1:14" x14ac:dyDescent="0.25">
      <c r="A4345" t="s">
        <v>19718</v>
      </c>
      <c r="B4345" s="2">
        <v>45369</v>
      </c>
      <c r="C4345" t="s">
        <v>19719</v>
      </c>
      <c r="D4345" t="s">
        <v>19720</v>
      </c>
      <c r="E4345">
        <v>3</v>
      </c>
      <c r="F4345" t="str">
        <f>_xlfn.XLOOKUP(C4345,customers!$A$1:$A$4972,customers!B$1:B$4972,,0)</f>
        <v>Donald Schneider</v>
      </c>
      <c r="H4345" t="str">
        <f>_xlfn.XLOOKUP(C4345,customers!$A$1:$A$4972,customers!$G$1:$G$4972,,0)</f>
        <v>South Africa</v>
      </c>
      <c r="I4345" t="str">
        <f>INDEX(products!$A$1:$G$5001,MATCH(orders!$D4345,products!$A$1:$A$5001,0),MATCH(I$1,products!$A$1:$G$1,0))</f>
        <v>Credit Cards</v>
      </c>
      <c r="J4345" t="str">
        <f>INDEX(products!$A$1:$G$5001,MATCH(orders!$D4345,products!$A$1:$A$5001,0),MATCH(J$1,products!$A$1:$G$1,0))</f>
        <v>Premium</v>
      </c>
      <c r="K4345">
        <f>INDEX(products!$A$1:$G$5001,MATCH(orders!$D4345,products!$A$1:$A$5001,0),MATCH(K$1,products!$A$1:$G$1,0))</f>
        <v>5</v>
      </c>
      <c r="L4345" s="3">
        <f>INDEX(products!$A$1:$G$5001,MATCH(orders!$D4345,products!$A$1:$A$5001,0),MATCH(L$1,products!$A$1:$G$1,0))</f>
        <v>7.4650333333333343</v>
      </c>
      <c r="M4345" s="3">
        <f t="shared" si="67"/>
        <v>22.395100000000003</v>
      </c>
      <c r="N4345" t="str">
        <f>_xlfn.XLOOKUP(Orders[[#This Row],[Customer ID]],customers!$A$1:$A$4972,customers!$I$1:$I$4972,,0)</f>
        <v>No</v>
      </c>
    </row>
    <row r="4346" spans="1:14" x14ac:dyDescent="0.25">
      <c r="A4346" t="s">
        <v>19722</v>
      </c>
      <c r="B4346" s="2">
        <v>45369</v>
      </c>
      <c r="C4346" t="s">
        <v>5976</v>
      </c>
      <c r="D4346" t="s">
        <v>19723</v>
      </c>
      <c r="E4346">
        <v>3</v>
      </c>
      <c r="F4346" t="str">
        <f>_xlfn.XLOOKUP(C4346,customers!$A$1:$A$4972,customers!B$1:B$4972,,0)</f>
        <v>Madison Grant</v>
      </c>
      <c r="H4346" t="str">
        <f>_xlfn.XLOOKUP(C4346,customers!$A$1:$A$4972,customers!$G$1:$G$4972,,0)</f>
        <v>Japan</v>
      </c>
      <c r="I4346" t="str">
        <f>INDEX(products!$A$1:$G$5001,MATCH(orders!$D4346,products!$A$1:$A$5001,0),MATCH(I$1,products!$A$1:$G$1,0))</f>
        <v>Money Transfers</v>
      </c>
      <c r="J4346" t="str">
        <f>INDEX(products!$A$1:$G$5001,MATCH(orders!$D4346,products!$A$1:$A$5001,0),MATCH(J$1,products!$A$1:$G$1,0))</f>
        <v>Premium</v>
      </c>
      <c r="K4346">
        <f>INDEX(products!$A$1:$G$5001,MATCH(orders!$D4346,products!$A$1:$A$5001,0),MATCH(K$1,products!$A$1:$G$1,0))</f>
        <v>5</v>
      </c>
      <c r="L4346" s="3">
        <f>INDEX(products!$A$1:$G$5001,MATCH(orders!$D4346,products!$A$1:$A$5001,0),MATCH(L$1,products!$A$1:$G$1,0))</f>
        <v>6.2733333333333334</v>
      </c>
      <c r="M4346" s="3">
        <f t="shared" si="67"/>
        <v>18.82</v>
      </c>
      <c r="N4346" t="str">
        <f>_xlfn.XLOOKUP(Orders[[#This Row],[Customer ID]],customers!$A$1:$A$4972,customers!$I$1:$I$4972,,0)</f>
        <v>No</v>
      </c>
    </row>
    <row r="4347" spans="1:14" x14ac:dyDescent="0.25">
      <c r="A4347" t="s">
        <v>19724</v>
      </c>
      <c r="B4347" s="2">
        <v>45370</v>
      </c>
      <c r="C4347" t="s">
        <v>19725</v>
      </c>
      <c r="D4347" t="s">
        <v>19726</v>
      </c>
      <c r="E4347">
        <v>2</v>
      </c>
      <c r="F4347" t="str">
        <f>_xlfn.XLOOKUP(C4347,customers!$A$1:$A$4972,customers!B$1:B$4972,,0)</f>
        <v>Mary Lester</v>
      </c>
      <c r="H4347" t="str">
        <f>_xlfn.XLOOKUP(C4347,customers!$A$1:$A$4972,customers!$G$1:$G$4972,,0)</f>
        <v>Brazil</v>
      </c>
      <c r="I4347" t="str">
        <f>INDEX(products!$A$1:$G$5001,MATCH(orders!$D4347,products!$A$1:$A$5001,0),MATCH(I$1,products!$A$1:$G$1,0))</f>
        <v>Money Transfers</v>
      </c>
      <c r="J4347" t="str">
        <f>INDEX(products!$A$1:$G$5001,MATCH(orders!$D4347,products!$A$1:$A$5001,0),MATCH(J$1,products!$A$1:$G$1,0))</f>
        <v>Standard</v>
      </c>
      <c r="K4347">
        <f>INDEX(products!$A$1:$G$5001,MATCH(orders!$D4347,products!$A$1:$A$5001,0),MATCH(K$1,products!$A$1:$G$1,0))</f>
        <v>3</v>
      </c>
      <c r="L4347" s="3">
        <f>INDEX(products!$A$1:$G$5001,MATCH(orders!$D4347,products!$A$1:$A$5001,0),MATCH(L$1,products!$A$1:$G$1,0))</f>
        <v>3.0592999999999999</v>
      </c>
      <c r="M4347" s="3">
        <f t="shared" si="67"/>
        <v>6.1185999999999998</v>
      </c>
      <c r="N4347" t="str">
        <f>_xlfn.XLOOKUP(Orders[[#This Row],[Customer ID]],customers!$A$1:$A$4972,customers!$I$1:$I$4972,,0)</f>
        <v>No</v>
      </c>
    </row>
    <row r="4348" spans="1:14" x14ac:dyDescent="0.25">
      <c r="A4348" t="s">
        <v>19728</v>
      </c>
      <c r="B4348" s="2">
        <v>45370</v>
      </c>
      <c r="C4348" t="s">
        <v>19729</v>
      </c>
      <c r="D4348" t="s">
        <v>19730</v>
      </c>
      <c r="E4348">
        <v>1</v>
      </c>
      <c r="F4348" t="str">
        <f>_xlfn.XLOOKUP(C4348,customers!$A$1:$A$4972,customers!B$1:B$4972,,0)</f>
        <v>Jeffrey Williams</v>
      </c>
      <c r="H4348" t="str">
        <f>_xlfn.XLOOKUP(C4348,customers!$A$1:$A$4972,customers!$G$1:$G$4972,,0)</f>
        <v>Brazil</v>
      </c>
      <c r="I4348" t="str">
        <f>INDEX(products!$A$1:$G$5001,MATCH(orders!$D4348,products!$A$1:$A$5001,0),MATCH(I$1,products!$A$1:$G$1,0))</f>
        <v>Loans</v>
      </c>
      <c r="J4348" t="str">
        <f>INDEX(products!$A$1:$G$5001,MATCH(orders!$D4348,products!$A$1:$A$5001,0),MATCH(J$1,products!$A$1:$G$1,0))</f>
        <v>VIP</v>
      </c>
      <c r="K4348">
        <f>INDEX(products!$A$1:$G$5001,MATCH(orders!$D4348,products!$A$1:$A$5001,0),MATCH(K$1,products!$A$1:$G$1,0))</f>
        <v>1</v>
      </c>
      <c r="L4348" s="3">
        <f>INDEX(products!$A$1:$G$5001,MATCH(orders!$D4348,products!$A$1:$A$5001,0),MATCH(L$1,products!$A$1:$G$1,0))</f>
        <v>1.466466666666667</v>
      </c>
      <c r="M4348" s="3">
        <f t="shared" si="67"/>
        <v>1.466466666666667</v>
      </c>
      <c r="N4348" t="str">
        <f>_xlfn.XLOOKUP(Orders[[#This Row],[Customer ID]],customers!$A$1:$A$4972,customers!$I$1:$I$4972,,0)</f>
        <v>No</v>
      </c>
    </row>
    <row r="4349" spans="1:14" x14ac:dyDescent="0.25">
      <c r="A4349" t="s">
        <v>19731</v>
      </c>
      <c r="B4349" s="2">
        <v>45371</v>
      </c>
      <c r="C4349" t="s">
        <v>19732</v>
      </c>
      <c r="D4349" t="s">
        <v>19733</v>
      </c>
      <c r="E4349">
        <v>4</v>
      </c>
      <c r="F4349" t="str">
        <f>_xlfn.XLOOKUP(C4349,customers!$A$1:$A$4972,customers!B$1:B$4972,,0)</f>
        <v>Phillip Riley</v>
      </c>
      <c r="H4349" t="str">
        <f>_xlfn.XLOOKUP(C4349,customers!$A$1:$A$4972,customers!$G$1:$G$4972,,0)</f>
        <v>Japan</v>
      </c>
      <c r="I4349" t="str">
        <f>INDEX(products!$A$1:$G$5001,MATCH(orders!$D4349,products!$A$1:$A$5001,0),MATCH(I$1,products!$A$1:$G$1,0))</f>
        <v>Money Transfers</v>
      </c>
      <c r="J4349" t="str">
        <f>INDEX(products!$A$1:$G$5001,MATCH(orders!$D4349,products!$A$1:$A$5001,0),MATCH(J$1,products!$A$1:$G$1,0))</f>
        <v>Premium</v>
      </c>
      <c r="K4349">
        <f>INDEX(products!$A$1:$G$5001,MATCH(orders!$D4349,products!$A$1:$A$5001,0),MATCH(K$1,products!$A$1:$G$1,0))</f>
        <v>10</v>
      </c>
      <c r="L4349" s="3">
        <f>INDEX(products!$A$1:$G$5001,MATCH(orders!$D4349,products!$A$1:$A$5001,0),MATCH(L$1,products!$A$1:$G$1,0))</f>
        <v>12.213533333333331</v>
      </c>
      <c r="M4349" s="3">
        <f t="shared" si="67"/>
        <v>48.854133333333323</v>
      </c>
      <c r="N4349" t="str">
        <f>_xlfn.XLOOKUP(Orders[[#This Row],[Customer ID]],customers!$A$1:$A$4972,customers!$I$1:$I$4972,,0)</f>
        <v>No</v>
      </c>
    </row>
    <row r="4350" spans="1:14" x14ac:dyDescent="0.25">
      <c r="A4350" t="s">
        <v>19735</v>
      </c>
      <c r="B4350" s="2">
        <v>45371</v>
      </c>
      <c r="C4350" t="s">
        <v>19736</v>
      </c>
      <c r="D4350" t="s">
        <v>19737</v>
      </c>
      <c r="E4350">
        <v>4</v>
      </c>
      <c r="F4350" t="str">
        <f>_xlfn.XLOOKUP(C4350,customers!$A$1:$A$4972,customers!B$1:B$4972,,0)</f>
        <v>Brett Cantu</v>
      </c>
      <c r="H4350" t="str">
        <f>_xlfn.XLOOKUP(C4350,customers!$A$1:$A$4972,customers!$G$1:$G$4972,,0)</f>
        <v>United States</v>
      </c>
      <c r="I4350" t="str">
        <f>INDEX(products!$A$1:$G$5001,MATCH(orders!$D4350,products!$A$1:$A$5001,0),MATCH(I$1,products!$A$1:$G$1,0))</f>
        <v>Investments</v>
      </c>
      <c r="J4350" t="str">
        <f>INDEX(products!$A$1:$G$5001,MATCH(orders!$D4350,products!$A$1:$A$5001,0),MATCH(J$1,products!$A$1:$G$1,0))</f>
        <v>VIP</v>
      </c>
      <c r="K4350">
        <f>INDEX(products!$A$1:$G$5001,MATCH(orders!$D4350,products!$A$1:$A$5001,0),MATCH(K$1,products!$A$1:$G$1,0))</f>
        <v>10</v>
      </c>
      <c r="L4350" s="3">
        <f>INDEX(products!$A$1:$G$5001,MATCH(orders!$D4350,products!$A$1:$A$5001,0),MATCH(L$1,products!$A$1:$G$1,0))</f>
        <v>14.926</v>
      </c>
      <c r="M4350" s="3">
        <f t="shared" si="67"/>
        <v>59.704000000000001</v>
      </c>
      <c r="N4350" t="str">
        <f>_xlfn.XLOOKUP(Orders[[#This Row],[Customer ID]],customers!$A$1:$A$4972,customers!$I$1:$I$4972,,0)</f>
        <v>No</v>
      </c>
    </row>
    <row r="4351" spans="1:14" x14ac:dyDescent="0.25">
      <c r="A4351" t="s">
        <v>19739</v>
      </c>
      <c r="B4351" s="2">
        <v>45372</v>
      </c>
      <c r="C4351" t="s">
        <v>19740</v>
      </c>
      <c r="D4351" t="s">
        <v>19741</v>
      </c>
      <c r="E4351">
        <v>1</v>
      </c>
      <c r="F4351" t="str">
        <f>_xlfn.XLOOKUP(C4351,customers!$A$1:$A$4972,customers!B$1:B$4972,,0)</f>
        <v>Thomas Martin</v>
      </c>
      <c r="H4351" t="str">
        <f>_xlfn.XLOOKUP(C4351,customers!$A$1:$A$4972,customers!$G$1:$G$4972,,0)</f>
        <v>Germany</v>
      </c>
      <c r="I4351" t="str">
        <f>INDEX(products!$A$1:$G$5001,MATCH(orders!$D4351,products!$A$1:$A$5001,0),MATCH(I$1,products!$A$1:$G$1,0))</f>
        <v>Investments</v>
      </c>
      <c r="J4351" t="str">
        <f>INDEX(products!$A$1:$G$5001,MATCH(orders!$D4351,products!$A$1:$A$5001,0),MATCH(J$1,products!$A$1:$G$1,0))</f>
        <v>Standard</v>
      </c>
      <c r="K4351">
        <f>INDEX(products!$A$1:$G$5001,MATCH(orders!$D4351,products!$A$1:$A$5001,0),MATCH(K$1,products!$A$1:$G$1,0))</f>
        <v>1</v>
      </c>
      <c r="L4351" s="3">
        <f>INDEX(products!$A$1:$G$5001,MATCH(orders!$D4351,products!$A$1:$A$5001,0),MATCH(L$1,products!$A$1:$G$1,0))</f>
        <v>1.2981333333333329</v>
      </c>
      <c r="M4351" s="3">
        <f t="shared" si="67"/>
        <v>1.2981333333333329</v>
      </c>
      <c r="N4351" t="str">
        <f>_xlfn.XLOOKUP(Orders[[#This Row],[Customer ID]],customers!$A$1:$A$4972,customers!$I$1:$I$4972,,0)</f>
        <v>No</v>
      </c>
    </row>
    <row r="4352" spans="1:14" x14ac:dyDescent="0.25">
      <c r="A4352" t="s">
        <v>19743</v>
      </c>
      <c r="B4352" s="2">
        <v>45372</v>
      </c>
      <c r="C4352" t="s">
        <v>19744</v>
      </c>
      <c r="D4352" t="s">
        <v>19745</v>
      </c>
      <c r="E4352">
        <v>4</v>
      </c>
      <c r="F4352" t="str">
        <f>_xlfn.XLOOKUP(C4352,customers!$A$1:$A$4972,customers!B$1:B$4972,,0)</f>
        <v>Stephanie Morrison</v>
      </c>
      <c r="H4352" t="str">
        <f>_xlfn.XLOOKUP(C4352,customers!$A$1:$A$4972,customers!$G$1:$G$4972,,0)</f>
        <v>United States</v>
      </c>
      <c r="I4352" t="str">
        <f>INDEX(products!$A$1:$G$5001,MATCH(orders!$D4352,products!$A$1:$A$5001,0),MATCH(I$1,products!$A$1:$G$1,0))</f>
        <v>Credit Cards</v>
      </c>
      <c r="J4352" t="str">
        <f>INDEX(products!$A$1:$G$5001,MATCH(orders!$D4352,products!$A$1:$A$5001,0),MATCH(J$1,products!$A$1:$G$1,0))</f>
        <v>Premium</v>
      </c>
      <c r="K4352">
        <f>INDEX(products!$A$1:$G$5001,MATCH(orders!$D4352,products!$A$1:$A$5001,0),MATCH(K$1,products!$A$1:$G$1,0))</f>
        <v>10</v>
      </c>
      <c r="L4352" s="3">
        <f>INDEX(products!$A$1:$G$5001,MATCH(orders!$D4352,products!$A$1:$A$5001,0),MATCH(L$1,products!$A$1:$G$1,0))</f>
        <v>14.510733333333331</v>
      </c>
      <c r="M4352" s="3">
        <f t="shared" si="67"/>
        <v>58.042933333333323</v>
      </c>
      <c r="N4352" t="str">
        <f>_xlfn.XLOOKUP(Orders[[#This Row],[Customer ID]],customers!$A$1:$A$4972,customers!$I$1:$I$4972,,0)</f>
        <v>Yes</v>
      </c>
    </row>
    <row r="4353" spans="1:14" x14ac:dyDescent="0.25">
      <c r="A4353" t="s">
        <v>19747</v>
      </c>
      <c r="B4353" s="2">
        <v>45372</v>
      </c>
      <c r="C4353" t="s">
        <v>19748</v>
      </c>
      <c r="D4353" t="s">
        <v>19749</v>
      </c>
      <c r="E4353">
        <v>3</v>
      </c>
      <c r="F4353" t="str">
        <f>_xlfn.XLOOKUP(C4353,customers!$A$1:$A$4972,customers!B$1:B$4972,,0)</f>
        <v>Heather Miller</v>
      </c>
      <c r="H4353" t="str">
        <f>_xlfn.XLOOKUP(C4353,customers!$A$1:$A$4972,customers!$G$1:$G$4972,,0)</f>
        <v>Japan</v>
      </c>
      <c r="I4353" t="str">
        <f>INDEX(products!$A$1:$G$5001,MATCH(orders!$D4353,products!$A$1:$A$5001,0),MATCH(I$1,products!$A$1:$G$1,0))</f>
        <v>Credit Cards</v>
      </c>
      <c r="J4353" t="str">
        <f>INDEX(products!$A$1:$G$5001,MATCH(orders!$D4353,products!$A$1:$A$5001,0),MATCH(J$1,products!$A$1:$G$1,0))</f>
        <v>VIP</v>
      </c>
      <c r="K4353">
        <f>INDEX(products!$A$1:$G$5001,MATCH(orders!$D4353,products!$A$1:$A$5001,0),MATCH(K$1,products!$A$1:$G$1,0))</f>
        <v>5</v>
      </c>
      <c r="L4353" s="3">
        <f>INDEX(products!$A$1:$G$5001,MATCH(orders!$D4353,products!$A$1:$A$5001,0),MATCH(L$1,products!$A$1:$G$1,0))</f>
        <v>6.3261333333333338</v>
      </c>
      <c r="M4353" s="3">
        <f t="shared" si="67"/>
        <v>18.978400000000001</v>
      </c>
      <c r="N4353" t="str">
        <f>_xlfn.XLOOKUP(Orders[[#This Row],[Customer ID]],customers!$A$1:$A$4972,customers!$I$1:$I$4972,,0)</f>
        <v>No</v>
      </c>
    </row>
    <row r="4354" spans="1:14" x14ac:dyDescent="0.25">
      <c r="A4354" t="s">
        <v>19751</v>
      </c>
      <c r="B4354" s="2">
        <v>45373</v>
      </c>
      <c r="C4354" t="s">
        <v>19752</v>
      </c>
      <c r="D4354" t="s">
        <v>19753</v>
      </c>
      <c r="E4354">
        <v>3</v>
      </c>
      <c r="F4354" t="str">
        <f>_xlfn.XLOOKUP(C4354,customers!$A$1:$A$4972,customers!B$1:B$4972,,0)</f>
        <v>Robert Parker</v>
      </c>
      <c r="H4354" t="str">
        <f>_xlfn.XLOOKUP(C4354,customers!$A$1:$A$4972,customers!$G$1:$G$4972,,0)</f>
        <v>Japan</v>
      </c>
      <c r="I4354" t="str">
        <f>INDEX(products!$A$1:$G$5001,MATCH(orders!$D4354,products!$A$1:$A$5001,0),MATCH(I$1,products!$A$1:$G$1,0))</f>
        <v>Credit Cards</v>
      </c>
      <c r="J4354" t="str">
        <f>INDEX(products!$A$1:$G$5001,MATCH(orders!$D4354,products!$A$1:$A$5001,0),MATCH(J$1,products!$A$1:$G$1,0))</f>
        <v>Premium</v>
      </c>
      <c r="K4354">
        <f>INDEX(products!$A$1:$G$5001,MATCH(orders!$D4354,products!$A$1:$A$5001,0),MATCH(K$1,products!$A$1:$G$1,0))</f>
        <v>5</v>
      </c>
      <c r="L4354" s="3">
        <f>INDEX(products!$A$1:$G$5001,MATCH(orders!$D4354,products!$A$1:$A$5001,0),MATCH(L$1,products!$A$1:$G$1,0))</f>
        <v>5.4040333333333326</v>
      </c>
      <c r="M4354" s="3">
        <f t="shared" si="67"/>
        <v>16.2121</v>
      </c>
      <c r="N4354" t="str">
        <f>_xlfn.XLOOKUP(Orders[[#This Row],[Customer ID]],customers!$A$1:$A$4972,customers!$I$1:$I$4972,,0)</f>
        <v>Yes</v>
      </c>
    </row>
    <row r="4355" spans="1:14" x14ac:dyDescent="0.25">
      <c r="A4355" t="s">
        <v>19755</v>
      </c>
      <c r="B4355" s="2">
        <v>45373</v>
      </c>
      <c r="C4355" t="s">
        <v>19756</v>
      </c>
      <c r="D4355" t="s">
        <v>19757</v>
      </c>
      <c r="E4355">
        <v>4</v>
      </c>
      <c r="F4355" t="str">
        <f>_xlfn.XLOOKUP(C4355,customers!$A$1:$A$4972,customers!B$1:B$4972,,0)</f>
        <v>Tony Coleman</v>
      </c>
      <c r="H4355" t="str">
        <f>_xlfn.XLOOKUP(C4355,customers!$A$1:$A$4972,customers!$G$1:$G$4972,,0)</f>
        <v>Germany</v>
      </c>
      <c r="I4355" t="str">
        <f>INDEX(products!$A$1:$G$5001,MATCH(orders!$D4355,products!$A$1:$A$5001,0),MATCH(I$1,products!$A$1:$G$1,0))</f>
        <v>Credit Cards</v>
      </c>
      <c r="J4355" t="str">
        <f>INDEX(products!$A$1:$G$5001,MATCH(orders!$D4355,products!$A$1:$A$5001,0),MATCH(J$1,products!$A$1:$G$1,0))</f>
        <v>Standard</v>
      </c>
      <c r="K4355">
        <f>INDEX(products!$A$1:$G$5001,MATCH(orders!$D4355,products!$A$1:$A$5001,0),MATCH(K$1,products!$A$1:$G$1,0))</f>
        <v>10</v>
      </c>
      <c r="L4355" s="3">
        <f>INDEX(products!$A$1:$G$5001,MATCH(orders!$D4355,products!$A$1:$A$5001,0),MATCH(L$1,products!$A$1:$G$1,0))</f>
        <v>16.24613333333334</v>
      </c>
      <c r="M4355" s="3">
        <f t="shared" ref="M4355:M4418" si="68">L4355*E4355</f>
        <v>64.98453333333336</v>
      </c>
      <c r="N4355" t="str">
        <f>_xlfn.XLOOKUP(Orders[[#This Row],[Customer ID]],customers!$A$1:$A$4972,customers!$I$1:$I$4972,,0)</f>
        <v>Yes</v>
      </c>
    </row>
    <row r="4356" spans="1:14" x14ac:dyDescent="0.25">
      <c r="A4356" t="s">
        <v>19759</v>
      </c>
      <c r="B4356" s="2">
        <v>45374</v>
      </c>
      <c r="C4356" t="s">
        <v>19760</v>
      </c>
      <c r="D4356" t="s">
        <v>19761</v>
      </c>
      <c r="E4356">
        <v>3</v>
      </c>
      <c r="F4356" t="str">
        <f>_xlfn.XLOOKUP(C4356,customers!$A$1:$A$4972,customers!B$1:B$4972,,0)</f>
        <v>Stephanie Crawford</v>
      </c>
      <c r="H4356" t="str">
        <f>_xlfn.XLOOKUP(C4356,customers!$A$1:$A$4972,customers!$G$1:$G$4972,,0)</f>
        <v>South Africa</v>
      </c>
      <c r="I4356" t="str">
        <f>INDEX(products!$A$1:$G$5001,MATCH(orders!$D4356,products!$A$1:$A$5001,0),MATCH(I$1,products!$A$1:$G$1,0))</f>
        <v>Investments</v>
      </c>
      <c r="J4356" t="str">
        <f>INDEX(products!$A$1:$G$5001,MATCH(orders!$D4356,products!$A$1:$A$5001,0),MATCH(J$1,products!$A$1:$G$1,0))</f>
        <v>Premium</v>
      </c>
      <c r="K4356">
        <f>INDEX(products!$A$1:$G$5001,MATCH(orders!$D4356,products!$A$1:$A$5001,0),MATCH(K$1,products!$A$1:$G$1,0))</f>
        <v>5</v>
      </c>
      <c r="L4356" s="3">
        <f>INDEX(products!$A$1:$G$5001,MATCH(orders!$D4356,products!$A$1:$A$5001,0),MATCH(L$1,products!$A$1:$G$1,0))</f>
        <v>6.0388999999999999</v>
      </c>
      <c r="M4356" s="3">
        <f t="shared" si="68"/>
        <v>18.116700000000002</v>
      </c>
      <c r="N4356" t="str">
        <f>_xlfn.XLOOKUP(Orders[[#This Row],[Customer ID]],customers!$A$1:$A$4972,customers!$I$1:$I$4972,,0)</f>
        <v>No</v>
      </c>
    </row>
    <row r="4357" spans="1:14" x14ac:dyDescent="0.25">
      <c r="A4357" t="s">
        <v>19763</v>
      </c>
      <c r="B4357" s="2">
        <v>45374</v>
      </c>
      <c r="C4357" t="s">
        <v>19764</v>
      </c>
      <c r="D4357" t="s">
        <v>19765</v>
      </c>
      <c r="E4357">
        <v>3</v>
      </c>
      <c r="F4357" t="str">
        <f>_xlfn.XLOOKUP(C4357,customers!$A$1:$A$4972,customers!B$1:B$4972,,0)</f>
        <v>Elizabeth Hendrix</v>
      </c>
      <c r="H4357" t="str">
        <f>_xlfn.XLOOKUP(C4357,customers!$A$1:$A$4972,customers!$G$1:$G$4972,,0)</f>
        <v>South Africa</v>
      </c>
      <c r="I4357" t="str">
        <f>INDEX(products!$A$1:$G$5001,MATCH(orders!$D4357,products!$A$1:$A$5001,0),MATCH(I$1,products!$A$1:$G$1,0))</f>
        <v>Loans</v>
      </c>
      <c r="J4357" t="str">
        <f>INDEX(products!$A$1:$G$5001,MATCH(orders!$D4357,products!$A$1:$A$5001,0),MATCH(J$1,products!$A$1:$G$1,0))</f>
        <v>Standard</v>
      </c>
      <c r="K4357">
        <f>INDEX(products!$A$1:$G$5001,MATCH(orders!$D4357,products!$A$1:$A$5001,0),MATCH(K$1,products!$A$1:$G$1,0))</f>
        <v>5</v>
      </c>
      <c r="L4357" s="3">
        <f>INDEX(products!$A$1:$G$5001,MATCH(orders!$D4357,products!$A$1:$A$5001,0),MATCH(L$1,products!$A$1:$G$1,0))</f>
        <v>6.3587666666666669</v>
      </c>
      <c r="M4357" s="3">
        <f t="shared" si="68"/>
        <v>19.0763</v>
      </c>
      <c r="N4357" t="str">
        <f>_xlfn.XLOOKUP(Orders[[#This Row],[Customer ID]],customers!$A$1:$A$4972,customers!$I$1:$I$4972,,0)</f>
        <v>Yes</v>
      </c>
    </row>
    <row r="4358" spans="1:14" x14ac:dyDescent="0.25">
      <c r="A4358" t="s">
        <v>19767</v>
      </c>
      <c r="B4358" s="2">
        <v>45375</v>
      </c>
      <c r="C4358" t="s">
        <v>19768</v>
      </c>
      <c r="D4358" t="s">
        <v>19769</v>
      </c>
      <c r="E4358">
        <v>4</v>
      </c>
      <c r="F4358" t="str">
        <f>_xlfn.XLOOKUP(C4358,customers!$A$1:$A$4972,customers!B$1:B$4972,,0)</f>
        <v>Deborah Lane</v>
      </c>
      <c r="H4358" t="str">
        <f>_xlfn.XLOOKUP(C4358,customers!$A$1:$A$4972,customers!$G$1:$G$4972,,0)</f>
        <v>Germany</v>
      </c>
      <c r="I4358" t="str">
        <f>INDEX(products!$A$1:$G$5001,MATCH(orders!$D4358,products!$A$1:$A$5001,0),MATCH(I$1,products!$A$1:$G$1,0))</f>
        <v>Credit Cards</v>
      </c>
      <c r="J4358" t="str">
        <f>INDEX(products!$A$1:$G$5001,MATCH(orders!$D4358,products!$A$1:$A$5001,0),MATCH(J$1,products!$A$1:$G$1,0))</f>
        <v>VIP</v>
      </c>
      <c r="K4358">
        <f>INDEX(products!$A$1:$G$5001,MATCH(orders!$D4358,products!$A$1:$A$5001,0),MATCH(K$1,products!$A$1:$G$1,0))</f>
        <v>10</v>
      </c>
      <c r="L4358" s="3">
        <f>INDEX(products!$A$1:$G$5001,MATCH(orders!$D4358,products!$A$1:$A$5001,0),MATCH(L$1,products!$A$1:$G$1,0))</f>
        <v>8.8715333333333337</v>
      </c>
      <c r="M4358" s="3">
        <f t="shared" si="68"/>
        <v>35.486133333333335</v>
      </c>
      <c r="N4358" t="str">
        <f>_xlfn.XLOOKUP(Orders[[#This Row],[Customer ID]],customers!$A$1:$A$4972,customers!$I$1:$I$4972,,0)</f>
        <v>No</v>
      </c>
    </row>
    <row r="4359" spans="1:14" x14ac:dyDescent="0.25">
      <c r="A4359" t="s">
        <v>19771</v>
      </c>
      <c r="B4359" s="2">
        <v>45375</v>
      </c>
      <c r="C4359" t="s">
        <v>19772</v>
      </c>
      <c r="D4359" t="s">
        <v>19773</v>
      </c>
      <c r="E4359">
        <v>2</v>
      </c>
      <c r="F4359" t="str">
        <f>_xlfn.XLOOKUP(C4359,customers!$A$1:$A$4972,customers!B$1:B$4972,,0)</f>
        <v>Alan Gregory</v>
      </c>
      <c r="H4359" t="str">
        <f>_xlfn.XLOOKUP(C4359,customers!$A$1:$A$4972,customers!$G$1:$G$4972,,0)</f>
        <v>South Africa</v>
      </c>
      <c r="I4359" t="str">
        <f>INDEX(products!$A$1:$G$5001,MATCH(orders!$D4359,products!$A$1:$A$5001,0),MATCH(I$1,products!$A$1:$G$1,0))</f>
        <v>Loans</v>
      </c>
      <c r="J4359" t="str">
        <f>INDEX(products!$A$1:$G$5001,MATCH(orders!$D4359,products!$A$1:$A$5001,0),MATCH(J$1,products!$A$1:$G$1,0))</f>
        <v>Premium</v>
      </c>
      <c r="K4359">
        <f>INDEX(products!$A$1:$G$5001,MATCH(orders!$D4359,products!$A$1:$A$5001,0),MATCH(K$1,products!$A$1:$G$1,0))</f>
        <v>3</v>
      </c>
      <c r="L4359" s="3">
        <f>INDEX(products!$A$1:$G$5001,MATCH(orders!$D4359,products!$A$1:$A$5001,0),MATCH(L$1,products!$A$1:$G$1,0))</f>
        <v>3.8769666666666671</v>
      </c>
      <c r="M4359" s="3">
        <f t="shared" si="68"/>
        <v>7.7539333333333342</v>
      </c>
      <c r="N4359" t="str">
        <f>_xlfn.XLOOKUP(Orders[[#This Row],[Customer ID]],customers!$A$1:$A$4972,customers!$I$1:$I$4972,,0)</f>
        <v>Yes</v>
      </c>
    </row>
    <row r="4360" spans="1:14" x14ac:dyDescent="0.25">
      <c r="A4360" t="s">
        <v>19775</v>
      </c>
      <c r="B4360" s="2">
        <v>45376</v>
      </c>
      <c r="C4360" t="s">
        <v>19776</v>
      </c>
      <c r="D4360" t="s">
        <v>19777</v>
      </c>
      <c r="E4360">
        <v>1</v>
      </c>
      <c r="F4360" t="str">
        <f>_xlfn.XLOOKUP(C4360,customers!$A$1:$A$4972,customers!B$1:B$4972,,0)</f>
        <v>Stephen Patterson</v>
      </c>
      <c r="H4360" t="str">
        <f>_xlfn.XLOOKUP(C4360,customers!$A$1:$A$4972,customers!$G$1:$G$4972,,0)</f>
        <v>Brazil</v>
      </c>
      <c r="I4360" t="str">
        <f>INDEX(products!$A$1:$G$5001,MATCH(orders!$D4360,products!$A$1:$A$5001,0),MATCH(I$1,products!$A$1:$G$1,0))</f>
        <v>Money Transfers</v>
      </c>
      <c r="J4360" t="str">
        <f>INDEX(products!$A$1:$G$5001,MATCH(orders!$D4360,products!$A$1:$A$5001,0),MATCH(J$1,products!$A$1:$G$1,0))</f>
        <v>VIP</v>
      </c>
      <c r="K4360">
        <f>INDEX(products!$A$1:$G$5001,MATCH(orders!$D4360,products!$A$1:$A$5001,0),MATCH(K$1,products!$A$1:$G$1,0))</f>
        <v>1</v>
      </c>
      <c r="L4360" s="3">
        <f>INDEX(products!$A$1:$G$5001,MATCH(orders!$D4360,products!$A$1:$A$5001,0),MATCH(L$1,products!$A$1:$G$1,0))</f>
        <v>1.2382666666666671</v>
      </c>
      <c r="M4360" s="3">
        <f t="shared" si="68"/>
        <v>1.2382666666666671</v>
      </c>
      <c r="N4360" t="str">
        <f>_xlfn.XLOOKUP(Orders[[#This Row],[Customer ID]],customers!$A$1:$A$4972,customers!$I$1:$I$4972,,0)</f>
        <v>Yes</v>
      </c>
    </row>
    <row r="4361" spans="1:14" x14ac:dyDescent="0.25">
      <c r="A4361" t="s">
        <v>19779</v>
      </c>
      <c r="B4361" s="2">
        <v>45376</v>
      </c>
      <c r="C4361" t="s">
        <v>19780</v>
      </c>
      <c r="D4361" t="s">
        <v>19781</v>
      </c>
      <c r="E4361">
        <v>3</v>
      </c>
      <c r="F4361" t="str">
        <f>_xlfn.XLOOKUP(C4361,customers!$A$1:$A$4972,customers!B$1:B$4972,,0)</f>
        <v>Brenda Jones MD</v>
      </c>
      <c r="H4361" t="str">
        <f>_xlfn.XLOOKUP(C4361,customers!$A$1:$A$4972,customers!$G$1:$G$4972,,0)</f>
        <v>South Africa</v>
      </c>
      <c r="I4361" t="str">
        <f>INDEX(products!$A$1:$G$5001,MATCH(orders!$D4361,products!$A$1:$A$5001,0),MATCH(I$1,products!$A$1:$G$1,0))</f>
        <v>Money Transfers</v>
      </c>
      <c r="J4361" t="str">
        <f>INDEX(products!$A$1:$G$5001,MATCH(orders!$D4361,products!$A$1:$A$5001,0),MATCH(J$1,products!$A$1:$G$1,0))</f>
        <v>Standard</v>
      </c>
      <c r="K4361">
        <f>INDEX(products!$A$1:$G$5001,MATCH(orders!$D4361,products!$A$1:$A$5001,0),MATCH(K$1,products!$A$1:$G$1,0))</f>
        <v>5</v>
      </c>
      <c r="L4361" s="3">
        <f>INDEX(products!$A$1:$G$5001,MATCH(orders!$D4361,products!$A$1:$A$5001,0),MATCH(L$1,products!$A$1:$G$1,0))</f>
        <v>4.2575333333333338</v>
      </c>
      <c r="M4361" s="3">
        <f t="shared" si="68"/>
        <v>12.772600000000001</v>
      </c>
      <c r="N4361" t="str">
        <f>_xlfn.XLOOKUP(Orders[[#This Row],[Customer ID]],customers!$A$1:$A$4972,customers!$I$1:$I$4972,,0)</f>
        <v>No</v>
      </c>
    </row>
    <row r="4362" spans="1:14" x14ac:dyDescent="0.25">
      <c r="A4362" t="s">
        <v>19783</v>
      </c>
      <c r="B4362" s="2">
        <v>45376</v>
      </c>
      <c r="C4362" t="s">
        <v>19784</v>
      </c>
      <c r="D4362" t="s">
        <v>19785</v>
      </c>
      <c r="E4362">
        <v>2</v>
      </c>
      <c r="F4362" t="str">
        <f>_xlfn.XLOOKUP(C4362,customers!$A$1:$A$4972,customers!B$1:B$4972,,0)</f>
        <v>Jill Coleman</v>
      </c>
      <c r="H4362" t="str">
        <f>_xlfn.XLOOKUP(C4362,customers!$A$1:$A$4972,customers!$G$1:$G$4972,,0)</f>
        <v>South Africa</v>
      </c>
      <c r="I4362" t="str">
        <f>INDEX(products!$A$1:$G$5001,MATCH(orders!$D4362,products!$A$1:$A$5001,0),MATCH(I$1,products!$A$1:$G$1,0))</f>
        <v>Credit Cards</v>
      </c>
      <c r="J4362" t="str">
        <f>INDEX(products!$A$1:$G$5001,MATCH(orders!$D4362,products!$A$1:$A$5001,0),MATCH(J$1,products!$A$1:$G$1,0))</f>
        <v>Standard</v>
      </c>
      <c r="K4362">
        <f>INDEX(products!$A$1:$G$5001,MATCH(orders!$D4362,products!$A$1:$A$5001,0),MATCH(K$1,products!$A$1:$G$1,0))</f>
        <v>3</v>
      </c>
      <c r="L4362" s="3">
        <f>INDEX(products!$A$1:$G$5001,MATCH(orders!$D4362,products!$A$1:$A$5001,0),MATCH(L$1,products!$A$1:$G$1,0))</f>
        <v>2.1787666666666672</v>
      </c>
      <c r="M4362" s="3">
        <f t="shared" si="68"/>
        <v>4.3575333333333344</v>
      </c>
      <c r="N4362" t="str">
        <f>_xlfn.XLOOKUP(Orders[[#This Row],[Customer ID]],customers!$A$1:$A$4972,customers!$I$1:$I$4972,,0)</f>
        <v>Yes</v>
      </c>
    </row>
    <row r="4363" spans="1:14" x14ac:dyDescent="0.25">
      <c r="A4363" t="s">
        <v>19787</v>
      </c>
      <c r="B4363" s="2">
        <v>45377</v>
      </c>
      <c r="C4363" t="s">
        <v>19788</v>
      </c>
      <c r="D4363" t="s">
        <v>19789</v>
      </c>
      <c r="E4363">
        <v>3</v>
      </c>
      <c r="F4363" t="str">
        <f>_xlfn.XLOOKUP(C4363,customers!$A$1:$A$4972,customers!B$1:B$4972,,0)</f>
        <v>Kevin Mitchell</v>
      </c>
      <c r="H4363" t="str">
        <f>_xlfn.XLOOKUP(C4363,customers!$A$1:$A$4972,customers!$G$1:$G$4972,,0)</f>
        <v>South Africa</v>
      </c>
      <c r="I4363" t="str">
        <f>INDEX(products!$A$1:$G$5001,MATCH(orders!$D4363,products!$A$1:$A$5001,0),MATCH(I$1,products!$A$1:$G$1,0))</f>
        <v>Money Transfers</v>
      </c>
      <c r="J4363" t="str">
        <f>INDEX(products!$A$1:$G$5001,MATCH(orders!$D4363,products!$A$1:$A$5001,0),MATCH(J$1,products!$A$1:$G$1,0))</f>
        <v>VIP</v>
      </c>
      <c r="K4363">
        <f>INDEX(products!$A$1:$G$5001,MATCH(orders!$D4363,products!$A$1:$A$5001,0),MATCH(K$1,products!$A$1:$G$1,0))</f>
        <v>5</v>
      </c>
      <c r="L4363" s="3">
        <f>INDEX(products!$A$1:$G$5001,MATCH(orders!$D4363,products!$A$1:$A$5001,0),MATCH(L$1,products!$A$1:$G$1,0))</f>
        <v>6.3551333333333329</v>
      </c>
      <c r="M4363" s="3">
        <f t="shared" si="68"/>
        <v>19.065399999999997</v>
      </c>
      <c r="N4363" t="str">
        <f>_xlfn.XLOOKUP(Orders[[#This Row],[Customer ID]],customers!$A$1:$A$4972,customers!$I$1:$I$4972,,0)</f>
        <v>Yes</v>
      </c>
    </row>
    <row r="4364" spans="1:14" x14ac:dyDescent="0.25">
      <c r="A4364" t="s">
        <v>19791</v>
      </c>
      <c r="B4364" s="2">
        <v>45377</v>
      </c>
      <c r="C4364" t="s">
        <v>19792</v>
      </c>
      <c r="D4364" t="s">
        <v>19793</v>
      </c>
      <c r="E4364">
        <v>3</v>
      </c>
      <c r="F4364" t="str">
        <f>_xlfn.XLOOKUP(C4364,customers!$A$1:$A$4972,customers!B$1:B$4972,,0)</f>
        <v>Amanda Gonzales</v>
      </c>
      <c r="H4364" t="str">
        <f>_xlfn.XLOOKUP(C4364,customers!$A$1:$A$4972,customers!$G$1:$G$4972,,0)</f>
        <v>Brazil</v>
      </c>
      <c r="I4364" t="str">
        <f>INDEX(products!$A$1:$G$5001,MATCH(orders!$D4364,products!$A$1:$A$5001,0),MATCH(I$1,products!$A$1:$G$1,0))</f>
        <v>Loans</v>
      </c>
      <c r="J4364" t="str">
        <f>INDEX(products!$A$1:$G$5001,MATCH(orders!$D4364,products!$A$1:$A$5001,0),MATCH(J$1,products!$A$1:$G$1,0))</f>
        <v>VIP</v>
      </c>
      <c r="K4364">
        <f>INDEX(products!$A$1:$G$5001,MATCH(orders!$D4364,products!$A$1:$A$5001,0),MATCH(K$1,products!$A$1:$G$1,0))</f>
        <v>5</v>
      </c>
      <c r="L4364" s="3">
        <f>INDEX(products!$A$1:$G$5001,MATCH(orders!$D4364,products!$A$1:$A$5001,0),MATCH(L$1,products!$A$1:$G$1,0))</f>
        <v>7.1518000000000006</v>
      </c>
      <c r="M4364" s="3">
        <f t="shared" si="68"/>
        <v>21.455400000000001</v>
      </c>
      <c r="N4364" t="str">
        <f>_xlfn.XLOOKUP(Orders[[#This Row],[Customer ID]],customers!$A$1:$A$4972,customers!$I$1:$I$4972,,0)</f>
        <v>Yes</v>
      </c>
    </row>
    <row r="4365" spans="1:14" x14ac:dyDescent="0.25">
      <c r="A4365" t="s">
        <v>19795</v>
      </c>
      <c r="B4365" s="2">
        <v>45378</v>
      </c>
      <c r="C4365" t="s">
        <v>19796</v>
      </c>
      <c r="D4365" t="s">
        <v>19797</v>
      </c>
      <c r="E4365">
        <v>1</v>
      </c>
      <c r="F4365" t="str">
        <f>_xlfn.XLOOKUP(C4365,customers!$A$1:$A$4972,customers!B$1:B$4972,,0)</f>
        <v>Anthony Avila</v>
      </c>
      <c r="H4365" t="str">
        <f>_xlfn.XLOOKUP(C4365,customers!$A$1:$A$4972,customers!$G$1:$G$4972,,0)</f>
        <v>South Africa</v>
      </c>
      <c r="I4365" t="str">
        <f>INDEX(products!$A$1:$G$5001,MATCH(orders!$D4365,products!$A$1:$A$5001,0),MATCH(I$1,products!$A$1:$G$1,0))</f>
        <v>Loans</v>
      </c>
      <c r="J4365" t="str">
        <f>INDEX(products!$A$1:$G$5001,MATCH(orders!$D4365,products!$A$1:$A$5001,0),MATCH(J$1,products!$A$1:$G$1,0))</f>
        <v>Standard</v>
      </c>
      <c r="K4365">
        <f>INDEX(products!$A$1:$G$5001,MATCH(orders!$D4365,products!$A$1:$A$5001,0),MATCH(K$1,products!$A$1:$G$1,0))</f>
        <v>1</v>
      </c>
      <c r="L4365" s="3">
        <f>INDEX(products!$A$1:$G$5001,MATCH(orders!$D4365,products!$A$1:$A$5001,0),MATCH(L$1,products!$A$1:$G$1,0))</f>
        <v>1.1900666666666671</v>
      </c>
      <c r="M4365" s="3">
        <f t="shared" si="68"/>
        <v>1.1900666666666671</v>
      </c>
      <c r="N4365" t="str">
        <f>_xlfn.XLOOKUP(Orders[[#This Row],[Customer ID]],customers!$A$1:$A$4972,customers!$I$1:$I$4972,,0)</f>
        <v>Yes</v>
      </c>
    </row>
    <row r="4366" spans="1:14" x14ac:dyDescent="0.25">
      <c r="A4366" t="s">
        <v>19799</v>
      </c>
      <c r="B4366" s="2">
        <v>45378</v>
      </c>
      <c r="C4366" t="s">
        <v>19800</v>
      </c>
      <c r="D4366" t="s">
        <v>19801</v>
      </c>
      <c r="E4366">
        <v>3</v>
      </c>
      <c r="F4366" t="str">
        <f>_xlfn.XLOOKUP(C4366,customers!$A$1:$A$4972,customers!B$1:B$4972,,0)</f>
        <v>Laura Wiggins</v>
      </c>
      <c r="H4366" t="str">
        <f>_xlfn.XLOOKUP(C4366,customers!$A$1:$A$4972,customers!$G$1:$G$4972,,0)</f>
        <v>Brazil</v>
      </c>
      <c r="I4366" t="str">
        <f>INDEX(products!$A$1:$G$5001,MATCH(orders!$D4366,products!$A$1:$A$5001,0),MATCH(I$1,products!$A$1:$G$1,0))</f>
        <v>Money Transfers</v>
      </c>
      <c r="J4366" t="str">
        <f>INDEX(products!$A$1:$G$5001,MATCH(orders!$D4366,products!$A$1:$A$5001,0),MATCH(J$1,products!$A$1:$G$1,0))</f>
        <v>VIP</v>
      </c>
      <c r="K4366">
        <f>INDEX(products!$A$1:$G$5001,MATCH(orders!$D4366,products!$A$1:$A$5001,0),MATCH(K$1,products!$A$1:$G$1,0))</f>
        <v>5</v>
      </c>
      <c r="L4366" s="3">
        <f>INDEX(products!$A$1:$G$5001,MATCH(orders!$D4366,products!$A$1:$A$5001,0),MATCH(L$1,products!$A$1:$G$1,0))</f>
        <v>4.4672000000000001</v>
      </c>
      <c r="M4366" s="3">
        <f t="shared" si="68"/>
        <v>13.4016</v>
      </c>
      <c r="N4366" t="str">
        <f>_xlfn.XLOOKUP(Orders[[#This Row],[Customer ID]],customers!$A$1:$A$4972,customers!$I$1:$I$4972,,0)</f>
        <v>No</v>
      </c>
    </row>
    <row r="4367" spans="1:14" x14ac:dyDescent="0.25">
      <c r="A4367" t="s">
        <v>19803</v>
      </c>
      <c r="B4367" s="2">
        <v>45379</v>
      </c>
      <c r="C4367" t="s">
        <v>19804</v>
      </c>
      <c r="D4367" t="s">
        <v>19805</v>
      </c>
      <c r="E4367">
        <v>1</v>
      </c>
      <c r="F4367" t="str">
        <f>_xlfn.XLOOKUP(C4367,customers!$A$1:$A$4972,customers!B$1:B$4972,,0)</f>
        <v>Bradley Vaughan</v>
      </c>
      <c r="H4367" t="str">
        <f>_xlfn.XLOOKUP(C4367,customers!$A$1:$A$4972,customers!$G$1:$G$4972,,0)</f>
        <v>Germany</v>
      </c>
      <c r="I4367" t="str">
        <f>INDEX(products!$A$1:$G$5001,MATCH(orders!$D4367,products!$A$1:$A$5001,0),MATCH(I$1,products!$A$1:$G$1,0))</f>
        <v>Credit Cards</v>
      </c>
      <c r="J4367" t="str">
        <f>INDEX(products!$A$1:$G$5001,MATCH(orders!$D4367,products!$A$1:$A$5001,0),MATCH(J$1,products!$A$1:$G$1,0))</f>
        <v>Standard</v>
      </c>
      <c r="K4367">
        <f>INDEX(products!$A$1:$G$5001,MATCH(orders!$D4367,products!$A$1:$A$5001,0),MATCH(K$1,products!$A$1:$G$1,0))</f>
        <v>1</v>
      </c>
      <c r="L4367" s="3">
        <f>INDEX(products!$A$1:$G$5001,MATCH(orders!$D4367,products!$A$1:$A$5001,0),MATCH(L$1,products!$A$1:$G$1,0))</f>
        <v>1.3331999999999999</v>
      </c>
      <c r="M4367" s="3">
        <f t="shared" si="68"/>
        <v>1.3331999999999999</v>
      </c>
      <c r="N4367" t="str">
        <f>_xlfn.XLOOKUP(Orders[[#This Row],[Customer ID]],customers!$A$1:$A$4972,customers!$I$1:$I$4972,,0)</f>
        <v>Yes</v>
      </c>
    </row>
    <row r="4368" spans="1:14" x14ac:dyDescent="0.25">
      <c r="A4368" t="s">
        <v>19807</v>
      </c>
      <c r="B4368" s="2">
        <v>45379</v>
      </c>
      <c r="C4368" t="s">
        <v>19808</v>
      </c>
      <c r="D4368" t="s">
        <v>19809</v>
      </c>
      <c r="E4368">
        <v>1</v>
      </c>
      <c r="F4368" t="str">
        <f>_xlfn.XLOOKUP(C4368,customers!$A$1:$A$4972,customers!B$1:B$4972,,0)</f>
        <v>Roberto Cox</v>
      </c>
      <c r="H4368" t="str">
        <f>_xlfn.XLOOKUP(C4368,customers!$A$1:$A$4972,customers!$G$1:$G$4972,,0)</f>
        <v>United States</v>
      </c>
      <c r="I4368" t="str">
        <f>INDEX(products!$A$1:$G$5001,MATCH(orders!$D4368,products!$A$1:$A$5001,0),MATCH(I$1,products!$A$1:$G$1,0))</f>
        <v>Loans</v>
      </c>
      <c r="J4368" t="str">
        <f>INDEX(products!$A$1:$G$5001,MATCH(orders!$D4368,products!$A$1:$A$5001,0),MATCH(J$1,products!$A$1:$G$1,0))</f>
        <v>VIP</v>
      </c>
      <c r="K4368">
        <f>INDEX(products!$A$1:$G$5001,MATCH(orders!$D4368,products!$A$1:$A$5001,0),MATCH(K$1,products!$A$1:$G$1,0))</f>
        <v>1</v>
      </c>
      <c r="L4368" s="3">
        <f>INDEX(products!$A$1:$G$5001,MATCH(orders!$D4368,products!$A$1:$A$5001,0),MATCH(L$1,products!$A$1:$G$1,0))</f>
        <v>0.74676666666666669</v>
      </c>
      <c r="M4368" s="3">
        <f t="shared" si="68"/>
        <v>0.74676666666666669</v>
      </c>
      <c r="N4368" t="str">
        <f>_xlfn.XLOOKUP(Orders[[#This Row],[Customer ID]],customers!$A$1:$A$4972,customers!$I$1:$I$4972,,0)</f>
        <v>No</v>
      </c>
    </row>
    <row r="4369" spans="1:14" x14ac:dyDescent="0.25">
      <c r="A4369" t="s">
        <v>19811</v>
      </c>
      <c r="B4369" s="2">
        <v>45380</v>
      </c>
      <c r="C4369" t="s">
        <v>19812</v>
      </c>
      <c r="D4369" t="s">
        <v>19813</v>
      </c>
      <c r="E4369">
        <v>1</v>
      </c>
      <c r="F4369" t="str">
        <f>_xlfn.XLOOKUP(C4369,customers!$A$1:$A$4972,customers!B$1:B$4972,,0)</f>
        <v>Regina Robertson</v>
      </c>
      <c r="H4369" t="str">
        <f>_xlfn.XLOOKUP(C4369,customers!$A$1:$A$4972,customers!$G$1:$G$4972,,0)</f>
        <v>Germany</v>
      </c>
      <c r="I4369" t="str">
        <f>INDEX(products!$A$1:$G$5001,MATCH(orders!$D4369,products!$A$1:$A$5001,0),MATCH(I$1,products!$A$1:$G$1,0))</f>
        <v>Loans</v>
      </c>
      <c r="J4369" t="str">
        <f>INDEX(products!$A$1:$G$5001,MATCH(orders!$D4369,products!$A$1:$A$5001,0),MATCH(J$1,products!$A$1:$G$1,0))</f>
        <v>Standard</v>
      </c>
      <c r="K4369">
        <f>INDEX(products!$A$1:$G$5001,MATCH(orders!$D4369,products!$A$1:$A$5001,0),MATCH(K$1,products!$A$1:$G$1,0))</f>
        <v>1</v>
      </c>
      <c r="L4369" s="3">
        <f>INDEX(products!$A$1:$G$5001,MATCH(orders!$D4369,products!$A$1:$A$5001,0),MATCH(L$1,products!$A$1:$G$1,0))</f>
        <v>1.1085</v>
      </c>
      <c r="M4369" s="3">
        <f t="shared" si="68"/>
        <v>1.1085</v>
      </c>
      <c r="N4369" t="str">
        <f>_xlfn.XLOOKUP(Orders[[#This Row],[Customer ID]],customers!$A$1:$A$4972,customers!$I$1:$I$4972,,0)</f>
        <v>No</v>
      </c>
    </row>
    <row r="4370" spans="1:14" x14ac:dyDescent="0.25">
      <c r="A4370" t="s">
        <v>19815</v>
      </c>
      <c r="B4370" s="2">
        <v>45380</v>
      </c>
      <c r="C4370" t="s">
        <v>19816</v>
      </c>
      <c r="D4370" t="s">
        <v>19817</v>
      </c>
      <c r="E4370">
        <v>2</v>
      </c>
      <c r="F4370" t="str">
        <f>_xlfn.XLOOKUP(C4370,customers!$A$1:$A$4972,customers!B$1:B$4972,,0)</f>
        <v>Jeffrey Underwood</v>
      </c>
      <c r="H4370" t="str">
        <f>_xlfn.XLOOKUP(C4370,customers!$A$1:$A$4972,customers!$G$1:$G$4972,,0)</f>
        <v>United States</v>
      </c>
      <c r="I4370" t="str">
        <f>INDEX(products!$A$1:$G$5001,MATCH(orders!$D4370,products!$A$1:$A$5001,0),MATCH(I$1,products!$A$1:$G$1,0))</f>
        <v>Investments</v>
      </c>
      <c r="J4370" t="str">
        <f>INDEX(products!$A$1:$G$5001,MATCH(orders!$D4370,products!$A$1:$A$5001,0),MATCH(J$1,products!$A$1:$G$1,0))</f>
        <v>Standard</v>
      </c>
      <c r="K4370">
        <f>INDEX(products!$A$1:$G$5001,MATCH(orders!$D4370,products!$A$1:$A$5001,0),MATCH(K$1,products!$A$1:$G$1,0))</f>
        <v>3</v>
      </c>
      <c r="L4370" s="3">
        <f>INDEX(products!$A$1:$G$5001,MATCH(orders!$D4370,products!$A$1:$A$5001,0),MATCH(L$1,products!$A$1:$G$1,0))</f>
        <v>2.4901</v>
      </c>
      <c r="M4370" s="3">
        <f t="shared" si="68"/>
        <v>4.9802</v>
      </c>
      <c r="N4370" t="str">
        <f>_xlfn.XLOOKUP(Orders[[#This Row],[Customer ID]],customers!$A$1:$A$4972,customers!$I$1:$I$4972,,0)</f>
        <v>No</v>
      </c>
    </row>
    <row r="4371" spans="1:14" x14ac:dyDescent="0.25">
      <c r="A4371" t="s">
        <v>19819</v>
      </c>
      <c r="B4371" s="2">
        <v>45380</v>
      </c>
      <c r="C4371" t="s">
        <v>19820</v>
      </c>
      <c r="D4371" t="s">
        <v>19821</v>
      </c>
      <c r="E4371">
        <v>4</v>
      </c>
      <c r="F4371" t="str">
        <f>_xlfn.XLOOKUP(C4371,customers!$A$1:$A$4972,customers!B$1:B$4972,,0)</f>
        <v>Bryan Hernandez</v>
      </c>
      <c r="H4371" t="str">
        <f>_xlfn.XLOOKUP(C4371,customers!$A$1:$A$4972,customers!$G$1:$G$4972,,0)</f>
        <v>Germany</v>
      </c>
      <c r="I4371" t="str">
        <f>INDEX(products!$A$1:$G$5001,MATCH(orders!$D4371,products!$A$1:$A$5001,0),MATCH(I$1,products!$A$1:$G$1,0))</f>
        <v>Credit Cards</v>
      </c>
      <c r="J4371" t="str">
        <f>INDEX(products!$A$1:$G$5001,MATCH(orders!$D4371,products!$A$1:$A$5001,0),MATCH(J$1,products!$A$1:$G$1,0))</f>
        <v>Premium</v>
      </c>
      <c r="K4371">
        <f>INDEX(products!$A$1:$G$5001,MATCH(orders!$D4371,products!$A$1:$A$5001,0),MATCH(K$1,products!$A$1:$G$1,0))</f>
        <v>10</v>
      </c>
      <c r="L4371" s="3">
        <f>INDEX(products!$A$1:$G$5001,MATCH(orders!$D4371,products!$A$1:$A$5001,0),MATCH(L$1,products!$A$1:$G$1,0))</f>
        <v>8.5112666666666676</v>
      </c>
      <c r="M4371" s="3">
        <f t="shared" si="68"/>
        <v>34.045066666666671</v>
      </c>
      <c r="N4371" t="str">
        <f>_xlfn.XLOOKUP(Orders[[#This Row],[Customer ID]],customers!$A$1:$A$4972,customers!$I$1:$I$4972,,0)</f>
        <v>No</v>
      </c>
    </row>
    <row r="4372" spans="1:14" x14ac:dyDescent="0.25">
      <c r="A4372" t="s">
        <v>19823</v>
      </c>
      <c r="B4372" s="2">
        <v>45381</v>
      </c>
      <c r="C4372" t="s">
        <v>19824</v>
      </c>
      <c r="D4372" t="s">
        <v>19825</v>
      </c>
      <c r="E4372">
        <v>2</v>
      </c>
      <c r="F4372" t="str">
        <f>_xlfn.XLOOKUP(C4372,customers!$A$1:$A$4972,customers!B$1:B$4972,,0)</f>
        <v>Zoe Wall</v>
      </c>
      <c r="H4372" t="str">
        <f>_xlfn.XLOOKUP(C4372,customers!$A$1:$A$4972,customers!$G$1:$G$4972,,0)</f>
        <v>United States</v>
      </c>
      <c r="I4372" t="str">
        <f>INDEX(products!$A$1:$G$5001,MATCH(orders!$D4372,products!$A$1:$A$5001,0),MATCH(I$1,products!$A$1:$G$1,0))</f>
        <v>Investments</v>
      </c>
      <c r="J4372" t="str">
        <f>INDEX(products!$A$1:$G$5001,MATCH(orders!$D4372,products!$A$1:$A$5001,0),MATCH(J$1,products!$A$1:$G$1,0))</f>
        <v>Standard</v>
      </c>
      <c r="K4372">
        <f>INDEX(products!$A$1:$G$5001,MATCH(orders!$D4372,products!$A$1:$A$5001,0),MATCH(K$1,products!$A$1:$G$1,0))</f>
        <v>3</v>
      </c>
      <c r="L4372" s="3">
        <f>INDEX(products!$A$1:$G$5001,MATCH(orders!$D4372,products!$A$1:$A$5001,0),MATCH(L$1,products!$A$1:$G$1,0))</f>
        <v>2.6068666666666669</v>
      </c>
      <c r="M4372" s="3">
        <f t="shared" si="68"/>
        <v>5.2137333333333338</v>
      </c>
      <c r="N4372" t="str">
        <f>_xlfn.XLOOKUP(Orders[[#This Row],[Customer ID]],customers!$A$1:$A$4972,customers!$I$1:$I$4972,,0)</f>
        <v>Yes</v>
      </c>
    </row>
    <row r="4373" spans="1:14" x14ac:dyDescent="0.25">
      <c r="A4373" t="s">
        <v>19827</v>
      </c>
      <c r="B4373" s="2">
        <v>45381</v>
      </c>
      <c r="C4373" t="s">
        <v>19828</v>
      </c>
      <c r="D4373" t="s">
        <v>19829</v>
      </c>
      <c r="E4373">
        <v>4</v>
      </c>
      <c r="F4373" t="str">
        <f>_xlfn.XLOOKUP(C4373,customers!$A$1:$A$4972,customers!B$1:B$4972,,0)</f>
        <v>Raymond Russo</v>
      </c>
      <c r="H4373" t="str">
        <f>_xlfn.XLOOKUP(C4373,customers!$A$1:$A$4972,customers!$G$1:$G$4972,,0)</f>
        <v>United States</v>
      </c>
      <c r="I4373" t="str">
        <f>INDEX(products!$A$1:$G$5001,MATCH(orders!$D4373,products!$A$1:$A$5001,0),MATCH(I$1,products!$A$1:$G$1,0))</f>
        <v>Money Transfers</v>
      </c>
      <c r="J4373" t="str">
        <f>INDEX(products!$A$1:$G$5001,MATCH(orders!$D4373,products!$A$1:$A$5001,0),MATCH(J$1,products!$A$1:$G$1,0))</f>
        <v>Standard</v>
      </c>
      <c r="K4373">
        <f>INDEX(products!$A$1:$G$5001,MATCH(orders!$D4373,products!$A$1:$A$5001,0),MATCH(K$1,products!$A$1:$G$1,0))</f>
        <v>10</v>
      </c>
      <c r="L4373" s="3">
        <f>INDEX(products!$A$1:$G$5001,MATCH(orders!$D4373,products!$A$1:$A$5001,0),MATCH(L$1,products!$A$1:$G$1,0))</f>
        <v>10.533733333333331</v>
      </c>
      <c r="M4373" s="3">
        <f t="shared" si="68"/>
        <v>42.134933333333322</v>
      </c>
      <c r="N4373" t="str">
        <f>_xlfn.XLOOKUP(Orders[[#This Row],[Customer ID]],customers!$A$1:$A$4972,customers!$I$1:$I$4972,,0)</f>
        <v>Yes</v>
      </c>
    </row>
    <row r="4374" spans="1:14" x14ac:dyDescent="0.25">
      <c r="A4374" t="s">
        <v>19831</v>
      </c>
      <c r="B4374" s="2">
        <v>45382</v>
      </c>
      <c r="C4374" t="s">
        <v>19832</v>
      </c>
      <c r="D4374" t="s">
        <v>19833</v>
      </c>
      <c r="E4374">
        <v>4</v>
      </c>
      <c r="F4374" t="str">
        <f>_xlfn.XLOOKUP(C4374,customers!$A$1:$A$4972,customers!B$1:B$4972,,0)</f>
        <v>Jennifer Austin</v>
      </c>
      <c r="H4374" t="str">
        <f>_xlfn.XLOOKUP(C4374,customers!$A$1:$A$4972,customers!$G$1:$G$4972,,0)</f>
        <v>Japan</v>
      </c>
      <c r="I4374" t="str">
        <f>INDEX(products!$A$1:$G$5001,MATCH(orders!$D4374,products!$A$1:$A$5001,0),MATCH(I$1,products!$A$1:$G$1,0))</f>
        <v>Money Transfers</v>
      </c>
      <c r="J4374" t="str">
        <f>INDEX(products!$A$1:$G$5001,MATCH(orders!$D4374,products!$A$1:$A$5001,0),MATCH(J$1,products!$A$1:$G$1,0))</f>
        <v>Premium</v>
      </c>
      <c r="K4374">
        <f>INDEX(products!$A$1:$G$5001,MATCH(orders!$D4374,products!$A$1:$A$5001,0),MATCH(K$1,products!$A$1:$G$1,0))</f>
        <v>10</v>
      </c>
      <c r="L4374" s="3">
        <f>INDEX(products!$A$1:$G$5001,MATCH(orders!$D4374,products!$A$1:$A$5001,0),MATCH(L$1,products!$A$1:$G$1,0))</f>
        <v>7.1781666666666668</v>
      </c>
      <c r="M4374" s="3">
        <f t="shared" si="68"/>
        <v>28.712666666666667</v>
      </c>
      <c r="N4374" t="str">
        <f>_xlfn.XLOOKUP(Orders[[#This Row],[Customer ID]],customers!$A$1:$A$4972,customers!$I$1:$I$4972,,0)</f>
        <v>Yes</v>
      </c>
    </row>
    <row r="4375" spans="1:14" x14ac:dyDescent="0.25">
      <c r="A4375" t="s">
        <v>19835</v>
      </c>
      <c r="B4375" s="2">
        <v>45382</v>
      </c>
      <c r="C4375" t="s">
        <v>19836</v>
      </c>
      <c r="D4375" t="s">
        <v>19837</v>
      </c>
      <c r="E4375">
        <v>1</v>
      </c>
      <c r="F4375" t="str">
        <f>_xlfn.XLOOKUP(C4375,customers!$A$1:$A$4972,customers!B$1:B$4972,,0)</f>
        <v>Cory Wilson</v>
      </c>
      <c r="H4375" t="str">
        <f>_xlfn.XLOOKUP(C4375,customers!$A$1:$A$4972,customers!$G$1:$G$4972,,0)</f>
        <v>United States</v>
      </c>
      <c r="I4375" t="str">
        <f>INDEX(products!$A$1:$G$5001,MATCH(orders!$D4375,products!$A$1:$A$5001,0),MATCH(I$1,products!$A$1:$G$1,0))</f>
        <v>Investments</v>
      </c>
      <c r="J4375" t="str">
        <f>INDEX(products!$A$1:$G$5001,MATCH(orders!$D4375,products!$A$1:$A$5001,0),MATCH(J$1,products!$A$1:$G$1,0))</f>
        <v>Premium</v>
      </c>
      <c r="K4375">
        <f>INDEX(products!$A$1:$G$5001,MATCH(orders!$D4375,products!$A$1:$A$5001,0),MATCH(K$1,products!$A$1:$G$1,0))</f>
        <v>1</v>
      </c>
      <c r="L4375" s="3">
        <f>INDEX(products!$A$1:$G$5001,MATCH(orders!$D4375,products!$A$1:$A$5001,0),MATCH(L$1,products!$A$1:$G$1,0))</f>
        <v>1.0644666666666669</v>
      </c>
      <c r="M4375" s="3">
        <f t="shared" si="68"/>
        <v>1.0644666666666669</v>
      </c>
      <c r="N4375" t="str">
        <f>_xlfn.XLOOKUP(Orders[[#This Row],[Customer ID]],customers!$A$1:$A$4972,customers!$I$1:$I$4972,,0)</f>
        <v>Yes</v>
      </c>
    </row>
    <row r="4376" spans="1:14" x14ac:dyDescent="0.25">
      <c r="A4376" t="s">
        <v>19839</v>
      </c>
      <c r="B4376" s="2">
        <v>45383</v>
      </c>
      <c r="C4376" t="s">
        <v>19840</v>
      </c>
      <c r="D4376" t="s">
        <v>19841</v>
      </c>
      <c r="E4376">
        <v>3</v>
      </c>
      <c r="F4376" t="str">
        <f>_xlfn.XLOOKUP(C4376,customers!$A$1:$A$4972,customers!B$1:B$4972,,0)</f>
        <v>Robert Hodges</v>
      </c>
      <c r="H4376" t="str">
        <f>_xlfn.XLOOKUP(C4376,customers!$A$1:$A$4972,customers!$G$1:$G$4972,,0)</f>
        <v>United States</v>
      </c>
      <c r="I4376" t="str">
        <f>INDEX(products!$A$1:$G$5001,MATCH(orders!$D4376,products!$A$1:$A$5001,0),MATCH(I$1,products!$A$1:$G$1,0))</f>
        <v>Credit Cards</v>
      </c>
      <c r="J4376" t="str">
        <f>INDEX(products!$A$1:$G$5001,MATCH(orders!$D4376,products!$A$1:$A$5001,0),MATCH(J$1,products!$A$1:$G$1,0))</f>
        <v>VIP</v>
      </c>
      <c r="K4376">
        <f>INDEX(products!$A$1:$G$5001,MATCH(orders!$D4376,products!$A$1:$A$5001,0),MATCH(K$1,products!$A$1:$G$1,0))</f>
        <v>5</v>
      </c>
      <c r="L4376" s="3">
        <f>INDEX(products!$A$1:$G$5001,MATCH(orders!$D4376,products!$A$1:$A$5001,0),MATCH(L$1,products!$A$1:$G$1,0))</f>
        <v>5.891866666666667</v>
      </c>
      <c r="M4376" s="3">
        <f t="shared" si="68"/>
        <v>17.675600000000003</v>
      </c>
      <c r="N4376" t="str">
        <f>_xlfn.XLOOKUP(Orders[[#This Row],[Customer ID]],customers!$A$1:$A$4972,customers!$I$1:$I$4972,,0)</f>
        <v>No</v>
      </c>
    </row>
    <row r="4377" spans="1:14" x14ac:dyDescent="0.25">
      <c r="A4377" t="s">
        <v>19843</v>
      </c>
      <c r="B4377" s="2">
        <v>45383</v>
      </c>
      <c r="C4377" t="s">
        <v>19844</v>
      </c>
      <c r="D4377" t="s">
        <v>19845</v>
      </c>
      <c r="E4377">
        <v>1</v>
      </c>
      <c r="F4377" t="str">
        <f>_xlfn.XLOOKUP(C4377,customers!$A$1:$A$4972,customers!B$1:B$4972,,0)</f>
        <v>Anthony Wang</v>
      </c>
      <c r="H4377" t="str">
        <f>_xlfn.XLOOKUP(C4377,customers!$A$1:$A$4972,customers!$G$1:$G$4972,,0)</f>
        <v>Japan</v>
      </c>
      <c r="I4377" t="str">
        <f>INDEX(products!$A$1:$G$5001,MATCH(orders!$D4377,products!$A$1:$A$5001,0),MATCH(I$1,products!$A$1:$G$1,0))</f>
        <v>Loans</v>
      </c>
      <c r="J4377" t="str">
        <f>INDEX(products!$A$1:$G$5001,MATCH(orders!$D4377,products!$A$1:$A$5001,0),MATCH(J$1,products!$A$1:$G$1,0))</f>
        <v>VIP</v>
      </c>
      <c r="K4377">
        <f>INDEX(products!$A$1:$G$5001,MATCH(orders!$D4377,products!$A$1:$A$5001,0),MATCH(K$1,products!$A$1:$G$1,0))</f>
        <v>1</v>
      </c>
      <c r="L4377" s="3">
        <f>INDEX(products!$A$1:$G$5001,MATCH(orders!$D4377,products!$A$1:$A$5001,0),MATCH(L$1,products!$A$1:$G$1,0))</f>
        <v>1.149966666666667</v>
      </c>
      <c r="M4377" s="3">
        <f t="shared" si="68"/>
        <v>1.149966666666667</v>
      </c>
      <c r="N4377" t="str">
        <f>_xlfn.XLOOKUP(Orders[[#This Row],[Customer ID]],customers!$A$1:$A$4972,customers!$I$1:$I$4972,,0)</f>
        <v>No</v>
      </c>
    </row>
    <row r="4378" spans="1:14" x14ac:dyDescent="0.25">
      <c r="A4378" t="s">
        <v>19847</v>
      </c>
      <c r="B4378" s="2">
        <v>45383</v>
      </c>
      <c r="C4378" t="s">
        <v>19848</v>
      </c>
      <c r="D4378" t="s">
        <v>19849</v>
      </c>
      <c r="E4378">
        <v>3</v>
      </c>
      <c r="F4378" t="str">
        <f>_xlfn.XLOOKUP(C4378,customers!$A$1:$A$4972,customers!B$1:B$4972,,0)</f>
        <v>Daniel Russell</v>
      </c>
      <c r="H4378" t="str">
        <f>_xlfn.XLOOKUP(C4378,customers!$A$1:$A$4972,customers!$G$1:$G$4972,,0)</f>
        <v>South Africa</v>
      </c>
      <c r="I4378" t="str">
        <f>INDEX(products!$A$1:$G$5001,MATCH(orders!$D4378,products!$A$1:$A$5001,0),MATCH(I$1,products!$A$1:$G$1,0))</f>
        <v>Money Transfers</v>
      </c>
      <c r="J4378" t="str">
        <f>INDEX(products!$A$1:$G$5001,MATCH(orders!$D4378,products!$A$1:$A$5001,0),MATCH(J$1,products!$A$1:$G$1,0))</f>
        <v>Standard</v>
      </c>
      <c r="K4378">
        <f>INDEX(products!$A$1:$G$5001,MATCH(orders!$D4378,products!$A$1:$A$5001,0),MATCH(K$1,products!$A$1:$G$1,0))</f>
        <v>5</v>
      </c>
      <c r="L4378" s="3">
        <f>INDEX(products!$A$1:$G$5001,MATCH(orders!$D4378,products!$A$1:$A$5001,0),MATCH(L$1,products!$A$1:$G$1,0))</f>
        <v>5.2472666666666674</v>
      </c>
      <c r="M4378" s="3">
        <f t="shared" si="68"/>
        <v>15.741800000000001</v>
      </c>
      <c r="N4378" t="str">
        <f>_xlfn.XLOOKUP(Orders[[#This Row],[Customer ID]],customers!$A$1:$A$4972,customers!$I$1:$I$4972,,0)</f>
        <v>Yes</v>
      </c>
    </row>
    <row r="4379" spans="1:14" x14ac:dyDescent="0.25">
      <c r="A4379" t="s">
        <v>19851</v>
      </c>
      <c r="B4379" s="2">
        <v>45384</v>
      </c>
      <c r="C4379" t="s">
        <v>19852</v>
      </c>
      <c r="D4379" t="s">
        <v>19853</v>
      </c>
      <c r="E4379">
        <v>4</v>
      </c>
      <c r="F4379" t="str">
        <f>_xlfn.XLOOKUP(C4379,customers!$A$1:$A$4972,customers!B$1:B$4972,,0)</f>
        <v>Zachary Montgomery</v>
      </c>
      <c r="H4379" t="str">
        <f>_xlfn.XLOOKUP(C4379,customers!$A$1:$A$4972,customers!$G$1:$G$4972,,0)</f>
        <v>South Africa</v>
      </c>
      <c r="I4379" t="str">
        <f>INDEX(products!$A$1:$G$5001,MATCH(orders!$D4379,products!$A$1:$A$5001,0),MATCH(I$1,products!$A$1:$G$1,0))</f>
        <v>Credit Cards</v>
      </c>
      <c r="J4379" t="str">
        <f>INDEX(products!$A$1:$G$5001,MATCH(orders!$D4379,products!$A$1:$A$5001,0),MATCH(J$1,products!$A$1:$G$1,0))</f>
        <v>VIP</v>
      </c>
      <c r="K4379">
        <f>INDEX(products!$A$1:$G$5001,MATCH(orders!$D4379,products!$A$1:$A$5001,0),MATCH(K$1,products!$A$1:$G$1,0))</f>
        <v>10</v>
      </c>
      <c r="L4379" s="3">
        <f>INDEX(products!$A$1:$G$5001,MATCH(orders!$D4379,products!$A$1:$A$5001,0),MATCH(L$1,products!$A$1:$G$1,0))</f>
        <v>15.05813333333333</v>
      </c>
      <c r="M4379" s="3">
        <f t="shared" si="68"/>
        <v>60.232533333333322</v>
      </c>
      <c r="N4379" t="str">
        <f>_xlfn.XLOOKUP(Orders[[#This Row],[Customer ID]],customers!$A$1:$A$4972,customers!$I$1:$I$4972,,0)</f>
        <v>No</v>
      </c>
    </row>
    <row r="4380" spans="1:14" x14ac:dyDescent="0.25">
      <c r="A4380" t="s">
        <v>19855</v>
      </c>
      <c r="B4380" s="2">
        <v>45384</v>
      </c>
      <c r="C4380" t="s">
        <v>19856</v>
      </c>
      <c r="D4380" t="s">
        <v>19857</v>
      </c>
      <c r="E4380">
        <v>1</v>
      </c>
      <c r="F4380" t="str">
        <f>_xlfn.XLOOKUP(C4380,customers!$A$1:$A$4972,customers!B$1:B$4972,,0)</f>
        <v>Debra Mckee</v>
      </c>
      <c r="H4380" t="str">
        <f>_xlfn.XLOOKUP(C4380,customers!$A$1:$A$4972,customers!$G$1:$G$4972,,0)</f>
        <v>Japan</v>
      </c>
      <c r="I4380" t="str">
        <f>INDEX(products!$A$1:$G$5001,MATCH(orders!$D4380,products!$A$1:$A$5001,0),MATCH(I$1,products!$A$1:$G$1,0))</f>
        <v>Credit Cards</v>
      </c>
      <c r="J4380" t="str">
        <f>INDEX(products!$A$1:$G$5001,MATCH(orders!$D4380,products!$A$1:$A$5001,0),MATCH(J$1,products!$A$1:$G$1,0))</f>
        <v>VIP</v>
      </c>
      <c r="K4380">
        <f>INDEX(products!$A$1:$G$5001,MATCH(orders!$D4380,products!$A$1:$A$5001,0),MATCH(K$1,products!$A$1:$G$1,0))</f>
        <v>1</v>
      </c>
      <c r="L4380" s="3">
        <f>INDEX(products!$A$1:$G$5001,MATCH(orders!$D4380,products!$A$1:$A$5001,0),MATCH(L$1,products!$A$1:$G$1,0))</f>
        <v>0.81200000000000006</v>
      </c>
      <c r="M4380" s="3">
        <f t="shared" si="68"/>
        <v>0.81200000000000006</v>
      </c>
      <c r="N4380" t="str">
        <f>_xlfn.XLOOKUP(Orders[[#This Row],[Customer ID]],customers!$A$1:$A$4972,customers!$I$1:$I$4972,,0)</f>
        <v>No</v>
      </c>
    </row>
    <row r="4381" spans="1:14" x14ac:dyDescent="0.25">
      <c r="A4381" t="s">
        <v>19859</v>
      </c>
      <c r="B4381" s="2">
        <v>45385</v>
      </c>
      <c r="C4381" t="s">
        <v>19860</v>
      </c>
      <c r="D4381" t="s">
        <v>19861</v>
      </c>
      <c r="E4381">
        <v>3</v>
      </c>
      <c r="F4381" t="str">
        <f>_xlfn.XLOOKUP(C4381,customers!$A$1:$A$4972,customers!B$1:B$4972,,0)</f>
        <v>Jamie Romero</v>
      </c>
      <c r="H4381" t="str">
        <f>_xlfn.XLOOKUP(C4381,customers!$A$1:$A$4972,customers!$G$1:$G$4972,,0)</f>
        <v>Brazil</v>
      </c>
      <c r="I4381" t="str">
        <f>INDEX(products!$A$1:$G$5001,MATCH(orders!$D4381,products!$A$1:$A$5001,0),MATCH(I$1,products!$A$1:$G$1,0))</f>
        <v>Money Transfers</v>
      </c>
      <c r="J4381" t="str">
        <f>INDEX(products!$A$1:$G$5001,MATCH(orders!$D4381,products!$A$1:$A$5001,0),MATCH(J$1,products!$A$1:$G$1,0))</f>
        <v>Standard</v>
      </c>
      <c r="K4381">
        <f>INDEX(products!$A$1:$G$5001,MATCH(orders!$D4381,products!$A$1:$A$5001,0),MATCH(K$1,products!$A$1:$G$1,0))</f>
        <v>5</v>
      </c>
      <c r="L4381" s="3">
        <f>INDEX(products!$A$1:$G$5001,MATCH(orders!$D4381,products!$A$1:$A$5001,0),MATCH(L$1,products!$A$1:$G$1,0))</f>
        <v>5.8618333333333341</v>
      </c>
      <c r="M4381" s="3">
        <f t="shared" si="68"/>
        <v>17.585500000000003</v>
      </c>
      <c r="N4381" t="str">
        <f>_xlfn.XLOOKUP(Orders[[#This Row],[Customer ID]],customers!$A$1:$A$4972,customers!$I$1:$I$4972,,0)</f>
        <v>No</v>
      </c>
    </row>
    <row r="4382" spans="1:14" x14ac:dyDescent="0.25">
      <c r="A4382" t="s">
        <v>19863</v>
      </c>
      <c r="B4382" s="2">
        <v>45385</v>
      </c>
      <c r="C4382" t="s">
        <v>19864</v>
      </c>
      <c r="D4382" t="s">
        <v>19865</v>
      </c>
      <c r="E4382">
        <v>2</v>
      </c>
      <c r="F4382" t="str">
        <f>_xlfn.XLOOKUP(C4382,customers!$A$1:$A$4972,customers!B$1:B$4972,,0)</f>
        <v>Heather Mcgrath</v>
      </c>
      <c r="H4382" t="str">
        <f>_xlfn.XLOOKUP(C4382,customers!$A$1:$A$4972,customers!$G$1:$G$4972,,0)</f>
        <v>United States</v>
      </c>
      <c r="I4382" t="str">
        <f>INDEX(products!$A$1:$G$5001,MATCH(orders!$D4382,products!$A$1:$A$5001,0),MATCH(I$1,products!$A$1:$G$1,0))</f>
        <v>Money Transfers</v>
      </c>
      <c r="J4382" t="str">
        <f>INDEX(products!$A$1:$G$5001,MATCH(orders!$D4382,products!$A$1:$A$5001,0),MATCH(J$1,products!$A$1:$G$1,0))</f>
        <v>Premium</v>
      </c>
      <c r="K4382">
        <f>INDEX(products!$A$1:$G$5001,MATCH(orders!$D4382,products!$A$1:$A$5001,0),MATCH(K$1,products!$A$1:$G$1,0))</f>
        <v>3</v>
      </c>
      <c r="L4382" s="3">
        <f>INDEX(products!$A$1:$G$5001,MATCH(orders!$D4382,products!$A$1:$A$5001,0),MATCH(L$1,products!$A$1:$G$1,0))</f>
        <v>2.1861333333333328</v>
      </c>
      <c r="M4382" s="3">
        <f t="shared" si="68"/>
        <v>4.3722666666666656</v>
      </c>
      <c r="N4382" t="str">
        <f>_xlfn.XLOOKUP(Orders[[#This Row],[Customer ID]],customers!$A$1:$A$4972,customers!$I$1:$I$4972,,0)</f>
        <v>No</v>
      </c>
    </row>
    <row r="4383" spans="1:14" x14ac:dyDescent="0.25">
      <c r="A4383" t="s">
        <v>19867</v>
      </c>
      <c r="B4383" s="2">
        <v>45386</v>
      </c>
      <c r="C4383" t="s">
        <v>19868</v>
      </c>
      <c r="D4383" t="s">
        <v>19869</v>
      </c>
      <c r="E4383">
        <v>3</v>
      </c>
      <c r="F4383" t="str">
        <f>_xlfn.XLOOKUP(C4383,customers!$A$1:$A$4972,customers!B$1:B$4972,,0)</f>
        <v>Timothy Stevens</v>
      </c>
      <c r="H4383" t="str">
        <f>_xlfn.XLOOKUP(C4383,customers!$A$1:$A$4972,customers!$G$1:$G$4972,,0)</f>
        <v>United States</v>
      </c>
      <c r="I4383" t="str">
        <f>INDEX(products!$A$1:$G$5001,MATCH(orders!$D4383,products!$A$1:$A$5001,0),MATCH(I$1,products!$A$1:$G$1,0))</f>
        <v>Credit Cards</v>
      </c>
      <c r="J4383" t="str">
        <f>INDEX(products!$A$1:$G$5001,MATCH(orders!$D4383,products!$A$1:$A$5001,0),MATCH(J$1,products!$A$1:$G$1,0))</f>
        <v>Premium</v>
      </c>
      <c r="K4383">
        <f>INDEX(products!$A$1:$G$5001,MATCH(orders!$D4383,products!$A$1:$A$5001,0),MATCH(K$1,products!$A$1:$G$1,0))</f>
        <v>5</v>
      </c>
      <c r="L4383" s="3">
        <f>INDEX(products!$A$1:$G$5001,MATCH(orders!$D4383,products!$A$1:$A$5001,0),MATCH(L$1,products!$A$1:$G$1,0))</f>
        <v>3.6890999999999998</v>
      </c>
      <c r="M4383" s="3">
        <f t="shared" si="68"/>
        <v>11.067299999999999</v>
      </c>
      <c r="N4383" t="str">
        <f>_xlfn.XLOOKUP(Orders[[#This Row],[Customer ID]],customers!$A$1:$A$4972,customers!$I$1:$I$4972,,0)</f>
        <v>No</v>
      </c>
    </row>
    <row r="4384" spans="1:14" x14ac:dyDescent="0.25">
      <c r="A4384" t="s">
        <v>19871</v>
      </c>
      <c r="B4384" s="2">
        <v>45386</v>
      </c>
      <c r="C4384" t="s">
        <v>19872</v>
      </c>
      <c r="D4384" t="s">
        <v>19873</v>
      </c>
      <c r="E4384">
        <v>1</v>
      </c>
      <c r="F4384" t="str">
        <f>_xlfn.XLOOKUP(C4384,customers!$A$1:$A$4972,customers!B$1:B$4972,,0)</f>
        <v>Charles Thomas</v>
      </c>
      <c r="H4384" t="str">
        <f>_xlfn.XLOOKUP(C4384,customers!$A$1:$A$4972,customers!$G$1:$G$4972,,0)</f>
        <v>Japan</v>
      </c>
      <c r="I4384" t="str">
        <f>INDEX(products!$A$1:$G$5001,MATCH(orders!$D4384,products!$A$1:$A$5001,0),MATCH(I$1,products!$A$1:$G$1,0))</f>
        <v>Loans</v>
      </c>
      <c r="J4384" t="str">
        <f>INDEX(products!$A$1:$G$5001,MATCH(orders!$D4384,products!$A$1:$A$5001,0),MATCH(J$1,products!$A$1:$G$1,0))</f>
        <v>Standard</v>
      </c>
      <c r="K4384">
        <f>INDEX(products!$A$1:$G$5001,MATCH(orders!$D4384,products!$A$1:$A$5001,0),MATCH(K$1,products!$A$1:$G$1,0))</f>
        <v>1</v>
      </c>
      <c r="L4384" s="3">
        <f>INDEX(products!$A$1:$G$5001,MATCH(orders!$D4384,products!$A$1:$A$5001,0),MATCH(L$1,products!$A$1:$G$1,0))</f>
        <v>1.240533333333333</v>
      </c>
      <c r="M4384" s="3">
        <f t="shared" si="68"/>
        <v>1.240533333333333</v>
      </c>
      <c r="N4384" t="str">
        <f>_xlfn.XLOOKUP(Orders[[#This Row],[Customer ID]],customers!$A$1:$A$4972,customers!$I$1:$I$4972,,0)</f>
        <v>No</v>
      </c>
    </row>
    <row r="4385" spans="1:14" x14ac:dyDescent="0.25">
      <c r="A4385" t="s">
        <v>19874</v>
      </c>
      <c r="B4385" s="2">
        <v>45387</v>
      </c>
      <c r="C4385" t="s">
        <v>19875</v>
      </c>
      <c r="D4385" t="s">
        <v>19876</v>
      </c>
      <c r="E4385">
        <v>2</v>
      </c>
      <c r="F4385" t="str">
        <f>_xlfn.XLOOKUP(C4385,customers!$A$1:$A$4972,customers!B$1:B$4972,,0)</f>
        <v>Michelle Watson</v>
      </c>
      <c r="H4385" t="str">
        <f>_xlfn.XLOOKUP(C4385,customers!$A$1:$A$4972,customers!$G$1:$G$4972,,0)</f>
        <v>Japan</v>
      </c>
      <c r="I4385" t="str">
        <f>INDEX(products!$A$1:$G$5001,MATCH(orders!$D4385,products!$A$1:$A$5001,0),MATCH(I$1,products!$A$1:$G$1,0))</f>
        <v>Investments</v>
      </c>
      <c r="J4385" t="str">
        <f>INDEX(products!$A$1:$G$5001,MATCH(orders!$D4385,products!$A$1:$A$5001,0),MATCH(J$1,products!$A$1:$G$1,0))</f>
        <v>Standard</v>
      </c>
      <c r="K4385">
        <f>INDEX(products!$A$1:$G$5001,MATCH(orders!$D4385,products!$A$1:$A$5001,0),MATCH(K$1,products!$A$1:$G$1,0))</f>
        <v>3</v>
      </c>
      <c r="L4385" s="3">
        <f>INDEX(products!$A$1:$G$5001,MATCH(orders!$D4385,products!$A$1:$A$5001,0),MATCH(L$1,products!$A$1:$G$1,0))</f>
        <v>3.6980666666666671</v>
      </c>
      <c r="M4385" s="3">
        <f t="shared" si="68"/>
        <v>7.3961333333333341</v>
      </c>
      <c r="N4385" t="str">
        <f>_xlfn.XLOOKUP(Orders[[#This Row],[Customer ID]],customers!$A$1:$A$4972,customers!$I$1:$I$4972,,0)</f>
        <v>No</v>
      </c>
    </row>
    <row r="4386" spans="1:14" x14ac:dyDescent="0.25">
      <c r="A4386" t="s">
        <v>19878</v>
      </c>
      <c r="B4386" s="2">
        <v>45387</v>
      </c>
      <c r="C4386" t="s">
        <v>17565</v>
      </c>
      <c r="D4386" t="s">
        <v>19879</v>
      </c>
      <c r="E4386">
        <v>3</v>
      </c>
      <c r="F4386" t="str">
        <f>_xlfn.XLOOKUP(C4386,customers!$A$1:$A$4972,customers!B$1:B$4972,,0)</f>
        <v>Claudia Butler</v>
      </c>
      <c r="H4386" t="str">
        <f>_xlfn.XLOOKUP(C4386,customers!$A$1:$A$4972,customers!$G$1:$G$4972,,0)</f>
        <v>Germany</v>
      </c>
      <c r="I4386" t="str">
        <f>INDEX(products!$A$1:$G$5001,MATCH(orders!$D4386,products!$A$1:$A$5001,0),MATCH(I$1,products!$A$1:$G$1,0))</f>
        <v>Money Transfers</v>
      </c>
      <c r="J4386" t="str">
        <f>INDEX(products!$A$1:$G$5001,MATCH(orders!$D4386,products!$A$1:$A$5001,0),MATCH(J$1,products!$A$1:$G$1,0))</f>
        <v>Standard</v>
      </c>
      <c r="K4386">
        <f>INDEX(products!$A$1:$G$5001,MATCH(orders!$D4386,products!$A$1:$A$5001,0),MATCH(K$1,products!$A$1:$G$1,0))</f>
        <v>5</v>
      </c>
      <c r="L4386" s="3">
        <f>INDEX(products!$A$1:$G$5001,MATCH(orders!$D4386,products!$A$1:$A$5001,0),MATCH(L$1,products!$A$1:$G$1,0))</f>
        <v>7.7234999999999996</v>
      </c>
      <c r="M4386" s="3">
        <f t="shared" si="68"/>
        <v>23.170499999999997</v>
      </c>
      <c r="N4386" t="str">
        <f>_xlfn.XLOOKUP(Orders[[#This Row],[Customer ID]],customers!$A$1:$A$4972,customers!$I$1:$I$4972,,0)</f>
        <v>No</v>
      </c>
    </row>
    <row r="4387" spans="1:14" x14ac:dyDescent="0.25">
      <c r="A4387" t="s">
        <v>19880</v>
      </c>
      <c r="B4387" s="2">
        <v>45387</v>
      </c>
      <c r="C4387" t="s">
        <v>19881</v>
      </c>
      <c r="D4387" t="s">
        <v>19882</v>
      </c>
      <c r="E4387">
        <v>3</v>
      </c>
      <c r="F4387" t="str">
        <f>_xlfn.XLOOKUP(C4387,customers!$A$1:$A$4972,customers!B$1:B$4972,,0)</f>
        <v>Frederick Cook</v>
      </c>
      <c r="H4387" t="str">
        <f>_xlfn.XLOOKUP(C4387,customers!$A$1:$A$4972,customers!$G$1:$G$4972,,0)</f>
        <v>South Africa</v>
      </c>
      <c r="I4387" t="str">
        <f>INDEX(products!$A$1:$G$5001,MATCH(orders!$D4387,products!$A$1:$A$5001,0),MATCH(I$1,products!$A$1:$G$1,0))</f>
        <v>Investments</v>
      </c>
      <c r="J4387" t="str">
        <f>INDEX(products!$A$1:$G$5001,MATCH(orders!$D4387,products!$A$1:$A$5001,0),MATCH(J$1,products!$A$1:$G$1,0))</f>
        <v>Standard</v>
      </c>
      <c r="K4387">
        <f>INDEX(products!$A$1:$G$5001,MATCH(orders!$D4387,products!$A$1:$A$5001,0),MATCH(K$1,products!$A$1:$G$1,0))</f>
        <v>5</v>
      </c>
      <c r="L4387" s="3">
        <f>INDEX(products!$A$1:$G$5001,MATCH(orders!$D4387,products!$A$1:$A$5001,0),MATCH(L$1,products!$A$1:$G$1,0))</f>
        <v>6.1227</v>
      </c>
      <c r="M4387" s="3">
        <f t="shared" si="68"/>
        <v>18.368099999999998</v>
      </c>
      <c r="N4387" t="str">
        <f>_xlfn.XLOOKUP(Orders[[#This Row],[Customer ID]],customers!$A$1:$A$4972,customers!$I$1:$I$4972,,0)</f>
        <v>No</v>
      </c>
    </row>
    <row r="4388" spans="1:14" x14ac:dyDescent="0.25">
      <c r="A4388" t="s">
        <v>19884</v>
      </c>
      <c r="B4388" s="2">
        <v>45388</v>
      </c>
      <c r="C4388" t="s">
        <v>19885</v>
      </c>
      <c r="D4388" t="s">
        <v>19886</v>
      </c>
      <c r="E4388">
        <v>3</v>
      </c>
      <c r="F4388" t="str">
        <f>_xlfn.XLOOKUP(C4388,customers!$A$1:$A$4972,customers!B$1:B$4972,,0)</f>
        <v>Mark Clay</v>
      </c>
      <c r="H4388" t="str">
        <f>_xlfn.XLOOKUP(C4388,customers!$A$1:$A$4972,customers!$G$1:$G$4972,,0)</f>
        <v>Germany</v>
      </c>
      <c r="I4388" t="str">
        <f>INDEX(products!$A$1:$G$5001,MATCH(orders!$D4388,products!$A$1:$A$5001,0),MATCH(I$1,products!$A$1:$G$1,0))</f>
        <v>Credit Cards</v>
      </c>
      <c r="J4388" t="str">
        <f>INDEX(products!$A$1:$G$5001,MATCH(orders!$D4388,products!$A$1:$A$5001,0),MATCH(J$1,products!$A$1:$G$1,0))</f>
        <v>Standard</v>
      </c>
      <c r="K4388">
        <f>INDEX(products!$A$1:$G$5001,MATCH(orders!$D4388,products!$A$1:$A$5001,0),MATCH(K$1,products!$A$1:$G$1,0))</f>
        <v>5</v>
      </c>
      <c r="L4388" s="3">
        <f>INDEX(products!$A$1:$G$5001,MATCH(orders!$D4388,products!$A$1:$A$5001,0),MATCH(L$1,products!$A$1:$G$1,0))</f>
        <v>8.1323000000000008</v>
      </c>
      <c r="M4388" s="3">
        <f t="shared" si="68"/>
        <v>24.396900000000002</v>
      </c>
      <c r="N4388" t="str">
        <f>_xlfn.XLOOKUP(Orders[[#This Row],[Customer ID]],customers!$A$1:$A$4972,customers!$I$1:$I$4972,,0)</f>
        <v>Yes</v>
      </c>
    </row>
    <row r="4389" spans="1:14" x14ac:dyDescent="0.25">
      <c r="A4389" t="s">
        <v>19888</v>
      </c>
      <c r="B4389" s="2">
        <v>45388</v>
      </c>
      <c r="C4389" t="s">
        <v>19889</v>
      </c>
      <c r="D4389" t="s">
        <v>19890</v>
      </c>
      <c r="E4389">
        <v>3</v>
      </c>
      <c r="F4389" t="str">
        <f>_xlfn.XLOOKUP(C4389,customers!$A$1:$A$4972,customers!B$1:B$4972,,0)</f>
        <v>Joshua Walker</v>
      </c>
      <c r="H4389" t="str">
        <f>_xlfn.XLOOKUP(C4389,customers!$A$1:$A$4972,customers!$G$1:$G$4972,,0)</f>
        <v>South Africa</v>
      </c>
      <c r="I4389" t="str">
        <f>INDEX(products!$A$1:$G$5001,MATCH(orders!$D4389,products!$A$1:$A$5001,0),MATCH(I$1,products!$A$1:$G$1,0))</f>
        <v>Investments</v>
      </c>
      <c r="J4389" t="str">
        <f>INDEX(products!$A$1:$G$5001,MATCH(orders!$D4389,products!$A$1:$A$5001,0),MATCH(J$1,products!$A$1:$G$1,0))</f>
        <v>Standard</v>
      </c>
      <c r="K4389">
        <f>INDEX(products!$A$1:$G$5001,MATCH(orders!$D4389,products!$A$1:$A$5001,0),MATCH(K$1,products!$A$1:$G$1,0))</f>
        <v>5</v>
      </c>
      <c r="L4389" s="3">
        <f>INDEX(products!$A$1:$G$5001,MATCH(orders!$D4389,products!$A$1:$A$5001,0),MATCH(L$1,products!$A$1:$G$1,0))</f>
        <v>3.5768</v>
      </c>
      <c r="M4389" s="3">
        <f t="shared" si="68"/>
        <v>10.730399999999999</v>
      </c>
      <c r="N4389" t="str">
        <f>_xlfn.XLOOKUP(Orders[[#This Row],[Customer ID]],customers!$A$1:$A$4972,customers!$I$1:$I$4972,,0)</f>
        <v>Yes</v>
      </c>
    </row>
    <row r="4390" spans="1:14" x14ac:dyDescent="0.25">
      <c r="A4390" t="s">
        <v>19892</v>
      </c>
      <c r="B4390" s="2">
        <v>45389</v>
      </c>
      <c r="C4390" t="s">
        <v>19893</v>
      </c>
      <c r="D4390" t="s">
        <v>19894</v>
      </c>
      <c r="E4390">
        <v>3</v>
      </c>
      <c r="F4390" t="str">
        <f>_xlfn.XLOOKUP(C4390,customers!$A$1:$A$4972,customers!B$1:B$4972,,0)</f>
        <v>Kayla Anderson</v>
      </c>
      <c r="H4390" t="str">
        <f>_xlfn.XLOOKUP(C4390,customers!$A$1:$A$4972,customers!$G$1:$G$4972,,0)</f>
        <v>United States</v>
      </c>
      <c r="I4390" t="str">
        <f>INDEX(products!$A$1:$G$5001,MATCH(orders!$D4390,products!$A$1:$A$5001,0),MATCH(I$1,products!$A$1:$G$1,0))</f>
        <v>Loans</v>
      </c>
      <c r="J4390" t="str">
        <f>INDEX(products!$A$1:$G$5001,MATCH(orders!$D4390,products!$A$1:$A$5001,0),MATCH(J$1,products!$A$1:$G$1,0))</f>
        <v>VIP</v>
      </c>
      <c r="K4390">
        <f>INDEX(products!$A$1:$G$5001,MATCH(orders!$D4390,products!$A$1:$A$5001,0),MATCH(K$1,products!$A$1:$G$1,0))</f>
        <v>5</v>
      </c>
      <c r="L4390" s="3">
        <f>INDEX(products!$A$1:$G$5001,MATCH(orders!$D4390,products!$A$1:$A$5001,0),MATCH(L$1,products!$A$1:$G$1,0))</f>
        <v>3.8233666666666668</v>
      </c>
      <c r="M4390" s="3">
        <f t="shared" si="68"/>
        <v>11.4701</v>
      </c>
      <c r="N4390" t="str">
        <f>_xlfn.XLOOKUP(Orders[[#This Row],[Customer ID]],customers!$A$1:$A$4972,customers!$I$1:$I$4972,,0)</f>
        <v>No</v>
      </c>
    </row>
    <row r="4391" spans="1:14" x14ac:dyDescent="0.25">
      <c r="A4391" t="s">
        <v>19896</v>
      </c>
      <c r="B4391" s="2">
        <v>45389</v>
      </c>
      <c r="C4391" t="s">
        <v>19897</v>
      </c>
      <c r="D4391" t="s">
        <v>19898</v>
      </c>
      <c r="E4391">
        <v>2</v>
      </c>
      <c r="F4391" t="str">
        <f>_xlfn.XLOOKUP(C4391,customers!$A$1:$A$4972,customers!B$1:B$4972,,0)</f>
        <v>Lori Stanley</v>
      </c>
      <c r="H4391" t="str">
        <f>_xlfn.XLOOKUP(C4391,customers!$A$1:$A$4972,customers!$G$1:$G$4972,,0)</f>
        <v>Japan</v>
      </c>
      <c r="I4391" t="str">
        <f>INDEX(products!$A$1:$G$5001,MATCH(orders!$D4391,products!$A$1:$A$5001,0),MATCH(I$1,products!$A$1:$G$1,0))</f>
        <v>Credit Cards</v>
      </c>
      <c r="J4391" t="str">
        <f>INDEX(products!$A$1:$G$5001,MATCH(orders!$D4391,products!$A$1:$A$5001,0),MATCH(J$1,products!$A$1:$G$1,0))</f>
        <v>VIP</v>
      </c>
      <c r="K4391">
        <f>INDEX(products!$A$1:$G$5001,MATCH(orders!$D4391,products!$A$1:$A$5001,0),MATCH(K$1,products!$A$1:$G$1,0))</f>
        <v>3</v>
      </c>
      <c r="L4391" s="3">
        <f>INDEX(products!$A$1:$G$5001,MATCH(orders!$D4391,products!$A$1:$A$5001,0),MATCH(L$1,products!$A$1:$G$1,0))</f>
        <v>2.1322000000000001</v>
      </c>
      <c r="M4391" s="3">
        <f t="shared" si="68"/>
        <v>4.2644000000000002</v>
      </c>
      <c r="N4391" t="str">
        <f>_xlfn.XLOOKUP(Orders[[#This Row],[Customer ID]],customers!$A$1:$A$4972,customers!$I$1:$I$4972,,0)</f>
        <v>Yes</v>
      </c>
    </row>
    <row r="4392" spans="1:14" x14ac:dyDescent="0.25">
      <c r="A4392" t="s">
        <v>19900</v>
      </c>
      <c r="B4392" s="2">
        <v>45390</v>
      </c>
      <c r="C4392" t="s">
        <v>19901</v>
      </c>
      <c r="D4392" t="s">
        <v>19902</v>
      </c>
      <c r="E4392">
        <v>4</v>
      </c>
      <c r="F4392" t="str">
        <f>_xlfn.XLOOKUP(C4392,customers!$A$1:$A$4972,customers!B$1:B$4972,,0)</f>
        <v>Jennifer Morales</v>
      </c>
      <c r="H4392" t="str">
        <f>_xlfn.XLOOKUP(C4392,customers!$A$1:$A$4972,customers!$G$1:$G$4972,,0)</f>
        <v>Brazil</v>
      </c>
      <c r="I4392" t="str">
        <f>INDEX(products!$A$1:$G$5001,MATCH(orders!$D4392,products!$A$1:$A$5001,0),MATCH(I$1,products!$A$1:$G$1,0))</f>
        <v>Loans</v>
      </c>
      <c r="J4392" t="str">
        <f>INDEX(products!$A$1:$G$5001,MATCH(orders!$D4392,products!$A$1:$A$5001,0),MATCH(J$1,products!$A$1:$G$1,0))</f>
        <v>VIP</v>
      </c>
      <c r="K4392">
        <f>INDEX(products!$A$1:$G$5001,MATCH(orders!$D4392,products!$A$1:$A$5001,0),MATCH(K$1,products!$A$1:$G$1,0))</f>
        <v>10</v>
      </c>
      <c r="L4392" s="3">
        <f>INDEX(products!$A$1:$G$5001,MATCH(orders!$D4392,products!$A$1:$A$5001,0),MATCH(L$1,products!$A$1:$G$1,0))</f>
        <v>8.5194333333333336</v>
      </c>
      <c r="M4392" s="3">
        <f t="shared" si="68"/>
        <v>34.077733333333335</v>
      </c>
      <c r="N4392" t="str">
        <f>_xlfn.XLOOKUP(Orders[[#This Row],[Customer ID]],customers!$A$1:$A$4972,customers!$I$1:$I$4972,,0)</f>
        <v>No</v>
      </c>
    </row>
    <row r="4393" spans="1:14" x14ac:dyDescent="0.25">
      <c r="A4393" t="s">
        <v>19904</v>
      </c>
      <c r="B4393" s="2">
        <v>45390</v>
      </c>
      <c r="C4393" t="s">
        <v>19905</v>
      </c>
      <c r="D4393" t="s">
        <v>19906</v>
      </c>
      <c r="E4393">
        <v>2</v>
      </c>
      <c r="F4393" t="str">
        <f>_xlfn.XLOOKUP(C4393,customers!$A$1:$A$4972,customers!B$1:B$4972,,0)</f>
        <v>Ethan Taylor</v>
      </c>
      <c r="H4393" t="str">
        <f>_xlfn.XLOOKUP(C4393,customers!$A$1:$A$4972,customers!$G$1:$G$4972,,0)</f>
        <v>South Africa</v>
      </c>
      <c r="I4393" t="str">
        <f>INDEX(products!$A$1:$G$5001,MATCH(orders!$D4393,products!$A$1:$A$5001,0),MATCH(I$1,products!$A$1:$G$1,0))</f>
        <v>Credit Cards</v>
      </c>
      <c r="J4393" t="str">
        <f>INDEX(products!$A$1:$G$5001,MATCH(orders!$D4393,products!$A$1:$A$5001,0),MATCH(J$1,products!$A$1:$G$1,0))</f>
        <v>Premium</v>
      </c>
      <c r="K4393">
        <f>INDEX(products!$A$1:$G$5001,MATCH(orders!$D4393,products!$A$1:$A$5001,0),MATCH(K$1,products!$A$1:$G$1,0))</f>
        <v>3</v>
      </c>
      <c r="L4393" s="3">
        <f>INDEX(products!$A$1:$G$5001,MATCH(orders!$D4393,products!$A$1:$A$5001,0),MATCH(L$1,products!$A$1:$G$1,0))</f>
        <v>3.6238000000000001</v>
      </c>
      <c r="M4393" s="3">
        <f t="shared" si="68"/>
        <v>7.2476000000000003</v>
      </c>
      <c r="N4393" t="str">
        <f>_xlfn.XLOOKUP(Orders[[#This Row],[Customer ID]],customers!$A$1:$A$4972,customers!$I$1:$I$4972,,0)</f>
        <v>No</v>
      </c>
    </row>
    <row r="4394" spans="1:14" x14ac:dyDescent="0.25">
      <c r="A4394" t="s">
        <v>19908</v>
      </c>
      <c r="B4394" s="2">
        <v>45390</v>
      </c>
      <c r="C4394" t="s">
        <v>19909</v>
      </c>
      <c r="D4394" t="s">
        <v>19910</v>
      </c>
      <c r="E4394">
        <v>2</v>
      </c>
      <c r="F4394" t="str">
        <f>_xlfn.XLOOKUP(C4394,customers!$A$1:$A$4972,customers!B$1:B$4972,,0)</f>
        <v>Jennifer Hoffman</v>
      </c>
      <c r="H4394" t="str">
        <f>_xlfn.XLOOKUP(C4394,customers!$A$1:$A$4972,customers!$G$1:$G$4972,,0)</f>
        <v>Brazil</v>
      </c>
      <c r="I4394" t="str">
        <f>INDEX(products!$A$1:$G$5001,MATCH(orders!$D4394,products!$A$1:$A$5001,0),MATCH(I$1,products!$A$1:$G$1,0))</f>
        <v>Loans</v>
      </c>
      <c r="J4394" t="str">
        <f>INDEX(products!$A$1:$G$5001,MATCH(orders!$D4394,products!$A$1:$A$5001,0),MATCH(J$1,products!$A$1:$G$1,0))</f>
        <v>Standard</v>
      </c>
      <c r="K4394">
        <f>INDEX(products!$A$1:$G$5001,MATCH(orders!$D4394,products!$A$1:$A$5001,0),MATCH(K$1,products!$A$1:$G$1,0))</f>
        <v>3</v>
      </c>
      <c r="L4394" s="3">
        <f>INDEX(products!$A$1:$G$5001,MATCH(orders!$D4394,products!$A$1:$A$5001,0),MATCH(L$1,products!$A$1:$G$1,0))</f>
        <v>3.9367000000000001</v>
      </c>
      <c r="M4394" s="3">
        <f t="shared" si="68"/>
        <v>7.8734000000000002</v>
      </c>
      <c r="N4394" t="str">
        <f>_xlfn.XLOOKUP(Orders[[#This Row],[Customer ID]],customers!$A$1:$A$4972,customers!$I$1:$I$4972,,0)</f>
        <v>Yes</v>
      </c>
    </row>
    <row r="4395" spans="1:14" x14ac:dyDescent="0.25">
      <c r="A4395" t="s">
        <v>19912</v>
      </c>
      <c r="B4395" s="2">
        <v>45391</v>
      </c>
      <c r="C4395" t="s">
        <v>19913</v>
      </c>
      <c r="D4395" t="s">
        <v>19914</v>
      </c>
      <c r="E4395">
        <v>2</v>
      </c>
      <c r="F4395" t="str">
        <f>_xlfn.XLOOKUP(C4395,customers!$A$1:$A$4972,customers!B$1:B$4972,,0)</f>
        <v>Melissa Hernandez</v>
      </c>
      <c r="H4395" t="str">
        <f>_xlfn.XLOOKUP(C4395,customers!$A$1:$A$4972,customers!$G$1:$G$4972,,0)</f>
        <v>South Africa</v>
      </c>
      <c r="I4395" t="str">
        <f>INDEX(products!$A$1:$G$5001,MATCH(orders!$D4395,products!$A$1:$A$5001,0),MATCH(I$1,products!$A$1:$G$1,0))</f>
        <v>Credit Cards</v>
      </c>
      <c r="J4395" t="str">
        <f>INDEX(products!$A$1:$G$5001,MATCH(orders!$D4395,products!$A$1:$A$5001,0),MATCH(J$1,products!$A$1:$G$1,0))</f>
        <v>Standard</v>
      </c>
      <c r="K4395">
        <f>INDEX(products!$A$1:$G$5001,MATCH(orders!$D4395,products!$A$1:$A$5001,0),MATCH(K$1,products!$A$1:$G$1,0))</f>
        <v>3</v>
      </c>
      <c r="L4395" s="3">
        <f>INDEX(products!$A$1:$G$5001,MATCH(orders!$D4395,products!$A$1:$A$5001,0),MATCH(L$1,products!$A$1:$G$1,0))</f>
        <v>2.1367666666666669</v>
      </c>
      <c r="M4395" s="3">
        <f t="shared" si="68"/>
        <v>4.2735333333333339</v>
      </c>
      <c r="N4395" t="str">
        <f>_xlfn.XLOOKUP(Orders[[#This Row],[Customer ID]],customers!$A$1:$A$4972,customers!$I$1:$I$4972,,0)</f>
        <v>Yes</v>
      </c>
    </row>
    <row r="4396" spans="1:14" x14ac:dyDescent="0.25">
      <c r="A4396" t="s">
        <v>19916</v>
      </c>
      <c r="B4396" s="2">
        <v>45391</v>
      </c>
      <c r="C4396" t="s">
        <v>19917</v>
      </c>
      <c r="D4396" t="s">
        <v>19918</v>
      </c>
      <c r="E4396">
        <v>4</v>
      </c>
      <c r="F4396" t="str">
        <f>_xlfn.XLOOKUP(C4396,customers!$A$1:$A$4972,customers!B$1:B$4972,,0)</f>
        <v>Carmen Wilkerson</v>
      </c>
      <c r="H4396" t="str">
        <f>_xlfn.XLOOKUP(C4396,customers!$A$1:$A$4972,customers!$G$1:$G$4972,,0)</f>
        <v>United States</v>
      </c>
      <c r="I4396" t="str">
        <f>INDEX(products!$A$1:$G$5001,MATCH(orders!$D4396,products!$A$1:$A$5001,0),MATCH(I$1,products!$A$1:$G$1,0))</f>
        <v>Loans</v>
      </c>
      <c r="J4396" t="str">
        <f>INDEX(products!$A$1:$G$5001,MATCH(orders!$D4396,products!$A$1:$A$5001,0),MATCH(J$1,products!$A$1:$G$1,0))</f>
        <v>VIP</v>
      </c>
      <c r="K4396">
        <f>INDEX(products!$A$1:$G$5001,MATCH(orders!$D4396,products!$A$1:$A$5001,0),MATCH(K$1,products!$A$1:$G$1,0))</f>
        <v>10</v>
      </c>
      <c r="L4396" s="3">
        <f>INDEX(products!$A$1:$G$5001,MATCH(orders!$D4396,products!$A$1:$A$5001,0),MATCH(L$1,products!$A$1:$G$1,0))</f>
        <v>16.126366666666669</v>
      </c>
      <c r="M4396" s="3">
        <f t="shared" si="68"/>
        <v>64.505466666666678</v>
      </c>
      <c r="N4396" t="str">
        <f>_xlfn.XLOOKUP(Orders[[#This Row],[Customer ID]],customers!$A$1:$A$4972,customers!$I$1:$I$4972,,0)</f>
        <v>No</v>
      </c>
    </row>
    <row r="4397" spans="1:14" x14ac:dyDescent="0.25">
      <c r="A4397" t="s">
        <v>19920</v>
      </c>
      <c r="B4397" s="2">
        <v>45392</v>
      </c>
      <c r="C4397" t="s">
        <v>19921</v>
      </c>
      <c r="D4397" t="s">
        <v>19922</v>
      </c>
      <c r="E4397">
        <v>1</v>
      </c>
      <c r="F4397" t="str">
        <f>_xlfn.XLOOKUP(C4397,customers!$A$1:$A$4972,customers!B$1:B$4972,,0)</f>
        <v>Alexandra Miller</v>
      </c>
      <c r="H4397" t="str">
        <f>_xlfn.XLOOKUP(C4397,customers!$A$1:$A$4972,customers!$G$1:$G$4972,,0)</f>
        <v>Germany</v>
      </c>
      <c r="I4397" t="str">
        <f>INDEX(products!$A$1:$G$5001,MATCH(orders!$D4397,products!$A$1:$A$5001,0),MATCH(I$1,products!$A$1:$G$1,0))</f>
        <v>Credit Cards</v>
      </c>
      <c r="J4397" t="str">
        <f>INDEX(products!$A$1:$G$5001,MATCH(orders!$D4397,products!$A$1:$A$5001,0),MATCH(J$1,products!$A$1:$G$1,0))</f>
        <v>Premium</v>
      </c>
      <c r="K4397">
        <f>INDEX(products!$A$1:$G$5001,MATCH(orders!$D4397,products!$A$1:$A$5001,0),MATCH(K$1,products!$A$1:$G$1,0))</f>
        <v>1</v>
      </c>
      <c r="L4397" s="3">
        <f>INDEX(products!$A$1:$G$5001,MATCH(orders!$D4397,products!$A$1:$A$5001,0),MATCH(L$1,products!$A$1:$G$1,0))</f>
        <v>1.508833333333333</v>
      </c>
      <c r="M4397" s="3">
        <f t="shared" si="68"/>
        <v>1.508833333333333</v>
      </c>
      <c r="N4397" t="str">
        <f>_xlfn.XLOOKUP(Orders[[#This Row],[Customer ID]],customers!$A$1:$A$4972,customers!$I$1:$I$4972,,0)</f>
        <v>No</v>
      </c>
    </row>
    <row r="4398" spans="1:14" x14ac:dyDescent="0.25">
      <c r="A4398" t="s">
        <v>19924</v>
      </c>
      <c r="B4398" s="2">
        <v>45392</v>
      </c>
      <c r="C4398" t="s">
        <v>19925</v>
      </c>
      <c r="D4398" t="s">
        <v>19926</v>
      </c>
      <c r="E4398">
        <v>4</v>
      </c>
      <c r="F4398" t="str">
        <f>_xlfn.XLOOKUP(C4398,customers!$A$1:$A$4972,customers!B$1:B$4972,,0)</f>
        <v>Lance Stafford</v>
      </c>
      <c r="H4398" t="str">
        <f>_xlfn.XLOOKUP(C4398,customers!$A$1:$A$4972,customers!$G$1:$G$4972,,0)</f>
        <v>Brazil</v>
      </c>
      <c r="I4398" t="str">
        <f>INDEX(products!$A$1:$G$5001,MATCH(orders!$D4398,products!$A$1:$A$5001,0),MATCH(I$1,products!$A$1:$G$1,0))</f>
        <v>Loans</v>
      </c>
      <c r="J4398" t="str">
        <f>INDEX(products!$A$1:$G$5001,MATCH(orders!$D4398,products!$A$1:$A$5001,0),MATCH(J$1,products!$A$1:$G$1,0))</f>
        <v>VIP</v>
      </c>
      <c r="K4398">
        <f>INDEX(products!$A$1:$G$5001,MATCH(orders!$D4398,products!$A$1:$A$5001,0),MATCH(K$1,products!$A$1:$G$1,0))</f>
        <v>10</v>
      </c>
      <c r="L4398" s="3">
        <f>INDEX(products!$A$1:$G$5001,MATCH(orders!$D4398,products!$A$1:$A$5001,0),MATCH(L$1,products!$A$1:$G$1,0))</f>
        <v>9.6327999999999996</v>
      </c>
      <c r="M4398" s="3">
        <f t="shared" si="68"/>
        <v>38.531199999999998</v>
      </c>
      <c r="N4398" t="str">
        <f>_xlfn.XLOOKUP(Orders[[#This Row],[Customer ID]],customers!$A$1:$A$4972,customers!$I$1:$I$4972,,0)</f>
        <v>Yes</v>
      </c>
    </row>
    <row r="4399" spans="1:14" x14ac:dyDescent="0.25">
      <c r="A4399" t="s">
        <v>19928</v>
      </c>
      <c r="B4399" s="2">
        <v>45393</v>
      </c>
      <c r="C4399" t="s">
        <v>19929</v>
      </c>
      <c r="D4399" t="s">
        <v>19930</v>
      </c>
      <c r="E4399">
        <v>2</v>
      </c>
      <c r="F4399" t="str">
        <f>_xlfn.XLOOKUP(C4399,customers!$A$1:$A$4972,customers!B$1:B$4972,,0)</f>
        <v>Andrew Burton</v>
      </c>
      <c r="H4399" t="str">
        <f>_xlfn.XLOOKUP(C4399,customers!$A$1:$A$4972,customers!$G$1:$G$4972,,0)</f>
        <v>Brazil</v>
      </c>
      <c r="I4399" t="str">
        <f>INDEX(products!$A$1:$G$5001,MATCH(orders!$D4399,products!$A$1:$A$5001,0),MATCH(I$1,products!$A$1:$G$1,0))</f>
        <v>Credit Cards</v>
      </c>
      <c r="J4399" t="str">
        <f>INDEX(products!$A$1:$G$5001,MATCH(orders!$D4399,products!$A$1:$A$5001,0),MATCH(J$1,products!$A$1:$G$1,0))</f>
        <v>Standard</v>
      </c>
      <c r="K4399">
        <f>INDEX(products!$A$1:$G$5001,MATCH(orders!$D4399,products!$A$1:$A$5001,0),MATCH(K$1,products!$A$1:$G$1,0))</f>
        <v>3</v>
      </c>
      <c r="L4399" s="3">
        <f>INDEX(products!$A$1:$G$5001,MATCH(orders!$D4399,products!$A$1:$A$5001,0),MATCH(L$1,products!$A$1:$G$1,0))</f>
        <v>2.2315666666666671</v>
      </c>
      <c r="M4399" s="3">
        <f t="shared" si="68"/>
        <v>4.4631333333333343</v>
      </c>
      <c r="N4399" t="str">
        <f>_xlfn.XLOOKUP(Orders[[#This Row],[Customer ID]],customers!$A$1:$A$4972,customers!$I$1:$I$4972,,0)</f>
        <v>No</v>
      </c>
    </row>
    <row r="4400" spans="1:14" x14ac:dyDescent="0.25">
      <c r="A4400" t="s">
        <v>19932</v>
      </c>
      <c r="B4400" s="2">
        <v>45393</v>
      </c>
      <c r="C4400" t="s">
        <v>19933</v>
      </c>
      <c r="D4400" t="s">
        <v>19934</v>
      </c>
      <c r="E4400">
        <v>3</v>
      </c>
      <c r="F4400" t="str">
        <f>_xlfn.XLOOKUP(C4400,customers!$A$1:$A$4972,customers!B$1:B$4972,,0)</f>
        <v>Robert Miller</v>
      </c>
      <c r="H4400" t="str">
        <f>_xlfn.XLOOKUP(C4400,customers!$A$1:$A$4972,customers!$G$1:$G$4972,,0)</f>
        <v>Germany</v>
      </c>
      <c r="I4400" t="str">
        <f>INDEX(products!$A$1:$G$5001,MATCH(orders!$D4400,products!$A$1:$A$5001,0),MATCH(I$1,products!$A$1:$G$1,0))</f>
        <v>Loans</v>
      </c>
      <c r="J4400" t="str">
        <f>INDEX(products!$A$1:$G$5001,MATCH(orders!$D4400,products!$A$1:$A$5001,0),MATCH(J$1,products!$A$1:$G$1,0))</f>
        <v>Standard</v>
      </c>
      <c r="K4400">
        <f>INDEX(products!$A$1:$G$5001,MATCH(orders!$D4400,products!$A$1:$A$5001,0),MATCH(K$1,products!$A$1:$G$1,0))</f>
        <v>5</v>
      </c>
      <c r="L4400" s="3">
        <f>INDEX(products!$A$1:$G$5001,MATCH(orders!$D4400,products!$A$1:$A$5001,0),MATCH(L$1,products!$A$1:$G$1,0))</f>
        <v>4.1827666666666667</v>
      </c>
      <c r="M4400" s="3">
        <f t="shared" si="68"/>
        <v>12.548300000000001</v>
      </c>
      <c r="N4400" t="str">
        <f>_xlfn.XLOOKUP(Orders[[#This Row],[Customer ID]],customers!$A$1:$A$4972,customers!$I$1:$I$4972,,0)</f>
        <v>Yes</v>
      </c>
    </row>
    <row r="4401" spans="1:14" x14ac:dyDescent="0.25">
      <c r="A4401" t="s">
        <v>19936</v>
      </c>
      <c r="B4401" s="2">
        <v>45394</v>
      </c>
      <c r="C4401" t="s">
        <v>19937</v>
      </c>
      <c r="D4401" t="s">
        <v>19938</v>
      </c>
      <c r="E4401">
        <v>3</v>
      </c>
      <c r="F4401" t="str">
        <f>_xlfn.XLOOKUP(C4401,customers!$A$1:$A$4972,customers!B$1:B$4972,,0)</f>
        <v>Michael Sanders</v>
      </c>
      <c r="H4401" t="str">
        <f>_xlfn.XLOOKUP(C4401,customers!$A$1:$A$4972,customers!$G$1:$G$4972,,0)</f>
        <v>Brazil</v>
      </c>
      <c r="I4401" t="str">
        <f>INDEX(products!$A$1:$G$5001,MATCH(orders!$D4401,products!$A$1:$A$5001,0),MATCH(I$1,products!$A$1:$G$1,0))</f>
        <v>Money Transfers</v>
      </c>
      <c r="J4401" t="str">
        <f>INDEX(products!$A$1:$G$5001,MATCH(orders!$D4401,products!$A$1:$A$5001,0),MATCH(J$1,products!$A$1:$G$1,0))</f>
        <v>VIP</v>
      </c>
      <c r="K4401">
        <f>INDEX(products!$A$1:$G$5001,MATCH(orders!$D4401,products!$A$1:$A$5001,0),MATCH(K$1,products!$A$1:$G$1,0))</f>
        <v>5</v>
      </c>
      <c r="L4401" s="3">
        <f>INDEX(products!$A$1:$G$5001,MATCH(orders!$D4401,products!$A$1:$A$5001,0),MATCH(L$1,products!$A$1:$G$1,0))</f>
        <v>3.9680666666666671</v>
      </c>
      <c r="M4401" s="3">
        <f t="shared" si="68"/>
        <v>11.904200000000001</v>
      </c>
      <c r="N4401" t="str">
        <f>_xlfn.XLOOKUP(Orders[[#This Row],[Customer ID]],customers!$A$1:$A$4972,customers!$I$1:$I$4972,,0)</f>
        <v>No</v>
      </c>
    </row>
    <row r="4402" spans="1:14" x14ac:dyDescent="0.25">
      <c r="A4402" t="s">
        <v>19939</v>
      </c>
      <c r="B4402" s="2">
        <v>45394</v>
      </c>
      <c r="C4402" t="s">
        <v>19940</v>
      </c>
      <c r="D4402" t="s">
        <v>19941</v>
      </c>
      <c r="E4402">
        <v>2</v>
      </c>
      <c r="F4402" t="str">
        <f>_xlfn.XLOOKUP(C4402,customers!$A$1:$A$4972,customers!B$1:B$4972,,0)</f>
        <v>Jordan Alexander</v>
      </c>
      <c r="H4402" t="str">
        <f>_xlfn.XLOOKUP(C4402,customers!$A$1:$A$4972,customers!$G$1:$G$4972,,0)</f>
        <v>Brazil</v>
      </c>
      <c r="I4402" t="str">
        <f>INDEX(products!$A$1:$G$5001,MATCH(orders!$D4402,products!$A$1:$A$5001,0),MATCH(I$1,products!$A$1:$G$1,0))</f>
        <v>Investments</v>
      </c>
      <c r="J4402" t="str">
        <f>INDEX(products!$A$1:$G$5001,MATCH(orders!$D4402,products!$A$1:$A$5001,0),MATCH(J$1,products!$A$1:$G$1,0))</f>
        <v>VIP</v>
      </c>
      <c r="K4402">
        <f>INDEX(products!$A$1:$G$5001,MATCH(orders!$D4402,products!$A$1:$A$5001,0),MATCH(K$1,products!$A$1:$G$1,0))</f>
        <v>3</v>
      </c>
      <c r="L4402" s="3">
        <f>INDEX(products!$A$1:$G$5001,MATCH(orders!$D4402,products!$A$1:$A$5001,0),MATCH(L$1,products!$A$1:$G$1,0))</f>
        <v>2.3698666666666668</v>
      </c>
      <c r="M4402" s="3">
        <f t="shared" si="68"/>
        <v>4.7397333333333336</v>
      </c>
      <c r="N4402" t="str">
        <f>_xlfn.XLOOKUP(Orders[[#This Row],[Customer ID]],customers!$A$1:$A$4972,customers!$I$1:$I$4972,,0)</f>
        <v>No</v>
      </c>
    </row>
    <row r="4403" spans="1:14" x14ac:dyDescent="0.25">
      <c r="A4403" t="s">
        <v>19943</v>
      </c>
      <c r="B4403" s="2">
        <v>45394</v>
      </c>
      <c r="C4403" t="s">
        <v>19944</v>
      </c>
      <c r="D4403" t="s">
        <v>19945</v>
      </c>
      <c r="E4403">
        <v>3</v>
      </c>
      <c r="F4403" t="str">
        <f>_xlfn.XLOOKUP(C4403,customers!$A$1:$A$4972,customers!B$1:B$4972,,0)</f>
        <v>Travis Santos</v>
      </c>
      <c r="H4403" t="str">
        <f>_xlfn.XLOOKUP(C4403,customers!$A$1:$A$4972,customers!$G$1:$G$4972,,0)</f>
        <v>South Africa</v>
      </c>
      <c r="I4403" t="str">
        <f>INDEX(products!$A$1:$G$5001,MATCH(orders!$D4403,products!$A$1:$A$5001,0),MATCH(I$1,products!$A$1:$G$1,0))</f>
        <v>Credit Cards</v>
      </c>
      <c r="J4403" t="str">
        <f>INDEX(products!$A$1:$G$5001,MATCH(orders!$D4403,products!$A$1:$A$5001,0),MATCH(J$1,products!$A$1:$G$1,0))</f>
        <v>Standard</v>
      </c>
      <c r="K4403">
        <f>INDEX(products!$A$1:$G$5001,MATCH(orders!$D4403,products!$A$1:$A$5001,0),MATCH(K$1,products!$A$1:$G$1,0))</f>
        <v>5</v>
      </c>
      <c r="L4403" s="3">
        <f>INDEX(products!$A$1:$G$5001,MATCH(orders!$D4403,products!$A$1:$A$5001,0),MATCH(L$1,products!$A$1:$G$1,0))</f>
        <v>5.9261333333333326</v>
      </c>
      <c r="M4403" s="3">
        <f t="shared" si="68"/>
        <v>17.778399999999998</v>
      </c>
      <c r="N4403" t="str">
        <f>_xlfn.XLOOKUP(Orders[[#This Row],[Customer ID]],customers!$A$1:$A$4972,customers!$I$1:$I$4972,,0)</f>
        <v>Yes</v>
      </c>
    </row>
    <row r="4404" spans="1:14" x14ac:dyDescent="0.25">
      <c r="A4404" t="s">
        <v>19947</v>
      </c>
      <c r="B4404" s="2">
        <v>45395</v>
      </c>
      <c r="C4404" t="s">
        <v>19948</v>
      </c>
      <c r="D4404" t="s">
        <v>19949</v>
      </c>
      <c r="E4404">
        <v>2</v>
      </c>
      <c r="F4404" t="str">
        <f>_xlfn.XLOOKUP(C4404,customers!$A$1:$A$4972,customers!B$1:B$4972,,0)</f>
        <v>Crystal Whitehead</v>
      </c>
      <c r="H4404" t="str">
        <f>_xlfn.XLOOKUP(C4404,customers!$A$1:$A$4972,customers!$G$1:$G$4972,,0)</f>
        <v>South Africa</v>
      </c>
      <c r="I4404" t="str">
        <f>INDEX(products!$A$1:$G$5001,MATCH(orders!$D4404,products!$A$1:$A$5001,0),MATCH(I$1,products!$A$1:$G$1,0))</f>
        <v>Loans</v>
      </c>
      <c r="J4404" t="str">
        <f>INDEX(products!$A$1:$G$5001,MATCH(orders!$D4404,products!$A$1:$A$5001,0),MATCH(J$1,products!$A$1:$G$1,0))</f>
        <v>VIP</v>
      </c>
      <c r="K4404">
        <f>INDEX(products!$A$1:$G$5001,MATCH(orders!$D4404,products!$A$1:$A$5001,0),MATCH(K$1,products!$A$1:$G$1,0))</f>
        <v>3</v>
      </c>
      <c r="L4404" s="3">
        <f>INDEX(products!$A$1:$G$5001,MATCH(orders!$D4404,products!$A$1:$A$5001,0),MATCH(L$1,products!$A$1:$G$1,0))</f>
        <v>2.7375333333333329</v>
      </c>
      <c r="M4404" s="3">
        <f t="shared" si="68"/>
        <v>5.4750666666666659</v>
      </c>
      <c r="N4404" t="str">
        <f>_xlfn.XLOOKUP(Orders[[#This Row],[Customer ID]],customers!$A$1:$A$4972,customers!$I$1:$I$4972,,0)</f>
        <v>No</v>
      </c>
    </row>
    <row r="4405" spans="1:14" x14ac:dyDescent="0.25">
      <c r="A4405" t="s">
        <v>19951</v>
      </c>
      <c r="B4405" s="2">
        <v>45395</v>
      </c>
      <c r="C4405" t="s">
        <v>19952</v>
      </c>
      <c r="D4405" t="s">
        <v>19953</v>
      </c>
      <c r="E4405">
        <v>3</v>
      </c>
      <c r="F4405" t="str">
        <f>_xlfn.XLOOKUP(C4405,customers!$A$1:$A$4972,customers!B$1:B$4972,,0)</f>
        <v>Diana Meyer</v>
      </c>
      <c r="H4405" t="str">
        <f>_xlfn.XLOOKUP(C4405,customers!$A$1:$A$4972,customers!$G$1:$G$4972,,0)</f>
        <v>Germany</v>
      </c>
      <c r="I4405" t="str">
        <f>INDEX(products!$A$1:$G$5001,MATCH(orders!$D4405,products!$A$1:$A$5001,0),MATCH(I$1,products!$A$1:$G$1,0))</f>
        <v>Money Transfers</v>
      </c>
      <c r="J4405" t="str">
        <f>INDEX(products!$A$1:$G$5001,MATCH(orders!$D4405,products!$A$1:$A$5001,0),MATCH(J$1,products!$A$1:$G$1,0))</f>
        <v>Standard</v>
      </c>
      <c r="K4405">
        <f>INDEX(products!$A$1:$G$5001,MATCH(orders!$D4405,products!$A$1:$A$5001,0),MATCH(K$1,products!$A$1:$G$1,0))</f>
        <v>5</v>
      </c>
      <c r="L4405" s="3">
        <f>INDEX(products!$A$1:$G$5001,MATCH(orders!$D4405,products!$A$1:$A$5001,0),MATCH(L$1,products!$A$1:$G$1,0))</f>
        <v>5.1240333333333332</v>
      </c>
      <c r="M4405" s="3">
        <f t="shared" si="68"/>
        <v>15.3721</v>
      </c>
      <c r="N4405" t="str">
        <f>_xlfn.XLOOKUP(Orders[[#This Row],[Customer ID]],customers!$A$1:$A$4972,customers!$I$1:$I$4972,,0)</f>
        <v>Yes</v>
      </c>
    </row>
    <row r="4406" spans="1:14" x14ac:dyDescent="0.25">
      <c r="A4406" t="s">
        <v>19954</v>
      </c>
      <c r="B4406" s="2">
        <v>45396</v>
      </c>
      <c r="C4406" t="s">
        <v>19955</v>
      </c>
      <c r="D4406" t="s">
        <v>19956</v>
      </c>
      <c r="E4406">
        <v>4</v>
      </c>
      <c r="F4406" t="str">
        <f>_xlfn.XLOOKUP(C4406,customers!$A$1:$A$4972,customers!B$1:B$4972,,0)</f>
        <v>Crystal Rivera</v>
      </c>
      <c r="H4406" t="str">
        <f>_xlfn.XLOOKUP(C4406,customers!$A$1:$A$4972,customers!$G$1:$G$4972,,0)</f>
        <v>United States</v>
      </c>
      <c r="I4406" t="str">
        <f>INDEX(products!$A$1:$G$5001,MATCH(orders!$D4406,products!$A$1:$A$5001,0),MATCH(I$1,products!$A$1:$G$1,0))</f>
        <v>Credit Cards</v>
      </c>
      <c r="J4406" t="str">
        <f>INDEX(products!$A$1:$G$5001,MATCH(orders!$D4406,products!$A$1:$A$5001,0),MATCH(J$1,products!$A$1:$G$1,0))</f>
        <v>VIP</v>
      </c>
      <c r="K4406">
        <f>INDEX(products!$A$1:$G$5001,MATCH(orders!$D4406,products!$A$1:$A$5001,0),MATCH(K$1,products!$A$1:$G$1,0))</f>
        <v>10</v>
      </c>
      <c r="L4406" s="3">
        <f>INDEX(products!$A$1:$G$5001,MATCH(orders!$D4406,products!$A$1:$A$5001,0),MATCH(L$1,products!$A$1:$G$1,0))</f>
        <v>16.561733333333329</v>
      </c>
      <c r="M4406" s="3">
        <f t="shared" si="68"/>
        <v>66.246933333333317</v>
      </c>
      <c r="N4406" t="str">
        <f>_xlfn.XLOOKUP(Orders[[#This Row],[Customer ID]],customers!$A$1:$A$4972,customers!$I$1:$I$4972,,0)</f>
        <v>No</v>
      </c>
    </row>
    <row r="4407" spans="1:14" x14ac:dyDescent="0.25">
      <c r="A4407" t="s">
        <v>19958</v>
      </c>
      <c r="B4407" s="2">
        <v>45396</v>
      </c>
      <c r="C4407" t="s">
        <v>19959</v>
      </c>
      <c r="D4407" t="s">
        <v>19960</v>
      </c>
      <c r="E4407">
        <v>1</v>
      </c>
      <c r="F4407" t="str">
        <f>_xlfn.XLOOKUP(C4407,customers!$A$1:$A$4972,customers!B$1:B$4972,,0)</f>
        <v>Dawn Brown</v>
      </c>
      <c r="H4407" t="str">
        <f>_xlfn.XLOOKUP(C4407,customers!$A$1:$A$4972,customers!$G$1:$G$4972,,0)</f>
        <v>Brazil</v>
      </c>
      <c r="I4407" t="str">
        <f>INDEX(products!$A$1:$G$5001,MATCH(orders!$D4407,products!$A$1:$A$5001,0),MATCH(I$1,products!$A$1:$G$1,0))</f>
        <v>Credit Cards</v>
      </c>
      <c r="J4407" t="str">
        <f>INDEX(products!$A$1:$G$5001,MATCH(orders!$D4407,products!$A$1:$A$5001,0),MATCH(J$1,products!$A$1:$G$1,0))</f>
        <v>Premium</v>
      </c>
      <c r="K4407">
        <f>INDEX(products!$A$1:$G$5001,MATCH(orders!$D4407,products!$A$1:$A$5001,0),MATCH(K$1,products!$A$1:$G$1,0))</f>
        <v>1</v>
      </c>
      <c r="L4407" s="3">
        <f>INDEX(products!$A$1:$G$5001,MATCH(orders!$D4407,products!$A$1:$A$5001,0),MATCH(L$1,products!$A$1:$G$1,0))</f>
        <v>1.3509666666666671</v>
      </c>
      <c r="M4407" s="3">
        <f t="shared" si="68"/>
        <v>1.3509666666666671</v>
      </c>
      <c r="N4407" t="str">
        <f>_xlfn.XLOOKUP(Orders[[#This Row],[Customer ID]],customers!$A$1:$A$4972,customers!$I$1:$I$4972,,0)</f>
        <v>Yes</v>
      </c>
    </row>
    <row r="4408" spans="1:14" x14ac:dyDescent="0.25">
      <c r="A4408" t="s">
        <v>19962</v>
      </c>
      <c r="B4408" s="2">
        <v>45397</v>
      </c>
      <c r="C4408" t="s">
        <v>19963</v>
      </c>
      <c r="D4408" t="s">
        <v>19964</v>
      </c>
      <c r="E4408">
        <v>1</v>
      </c>
      <c r="F4408" t="str">
        <f>_xlfn.XLOOKUP(C4408,customers!$A$1:$A$4972,customers!B$1:B$4972,,0)</f>
        <v>Shannon Mendez</v>
      </c>
      <c r="H4408" t="str">
        <f>_xlfn.XLOOKUP(C4408,customers!$A$1:$A$4972,customers!$G$1:$G$4972,,0)</f>
        <v>United States</v>
      </c>
      <c r="I4408" t="str">
        <f>INDEX(products!$A$1:$G$5001,MATCH(orders!$D4408,products!$A$1:$A$5001,0),MATCH(I$1,products!$A$1:$G$1,0))</f>
        <v>Credit Cards</v>
      </c>
      <c r="J4408" t="str">
        <f>INDEX(products!$A$1:$G$5001,MATCH(orders!$D4408,products!$A$1:$A$5001,0),MATCH(J$1,products!$A$1:$G$1,0))</f>
        <v>Standard</v>
      </c>
      <c r="K4408">
        <f>INDEX(products!$A$1:$G$5001,MATCH(orders!$D4408,products!$A$1:$A$5001,0),MATCH(K$1,products!$A$1:$G$1,0))</f>
        <v>1</v>
      </c>
      <c r="L4408" s="3">
        <f>INDEX(products!$A$1:$G$5001,MATCH(orders!$D4408,products!$A$1:$A$5001,0),MATCH(L$1,products!$A$1:$G$1,0))</f>
        <v>1.615633333333333</v>
      </c>
      <c r="M4408" s="3">
        <f t="shared" si="68"/>
        <v>1.615633333333333</v>
      </c>
      <c r="N4408" t="str">
        <f>_xlfn.XLOOKUP(Orders[[#This Row],[Customer ID]],customers!$A$1:$A$4972,customers!$I$1:$I$4972,,0)</f>
        <v>No</v>
      </c>
    </row>
    <row r="4409" spans="1:14" x14ac:dyDescent="0.25">
      <c r="A4409" t="s">
        <v>19966</v>
      </c>
      <c r="B4409" s="2">
        <v>45397</v>
      </c>
      <c r="C4409" t="s">
        <v>19967</v>
      </c>
      <c r="D4409" t="s">
        <v>19968</v>
      </c>
      <c r="E4409">
        <v>4</v>
      </c>
      <c r="F4409" t="str">
        <f>_xlfn.XLOOKUP(C4409,customers!$A$1:$A$4972,customers!B$1:B$4972,,0)</f>
        <v>Shawn Chambers</v>
      </c>
      <c r="H4409" t="str">
        <f>_xlfn.XLOOKUP(C4409,customers!$A$1:$A$4972,customers!$G$1:$G$4972,,0)</f>
        <v>Germany</v>
      </c>
      <c r="I4409" t="str">
        <f>INDEX(products!$A$1:$G$5001,MATCH(orders!$D4409,products!$A$1:$A$5001,0),MATCH(I$1,products!$A$1:$G$1,0))</f>
        <v>Investments</v>
      </c>
      <c r="J4409" t="str">
        <f>INDEX(products!$A$1:$G$5001,MATCH(orders!$D4409,products!$A$1:$A$5001,0),MATCH(J$1,products!$A$1:$G$1,0))</f>
        <v>Premium</v>
      </c>
      <c r="K4409">
        <f>INDEX(products!$A$1:$G$5001,MATCH(orders!$D4409,products!$A$1:$A$5001,0),MATCH(K$1,products!$A$1:$G$1,0))</f>
        <v>10</v>
      </c>
      <c r="L4409" s="3">
        <f>INDEX(products!$A$1:$G$5001,MATCH(orders!$D4409,products!$A$1:$A$5001,0),MATCH(L$1,products!$A$1:$G$1,0))</f>
        <v>8.0922333333333345</v>
      </c>
      <c r="M4409" s="3">
        <f t="shared" si="68"/>
        <v>32.368933333333338</v>
      </c>
      <c r="N4409" t="str">
        <f>_xlfn.XLOOKUP(Orders[[#This Row],[Customer ID]],customers!$A$1:$A$4972,customers!$I$1:$I$4972,,0)</f>
        <v>Yes</v>
      </c>
    </row>
    <row r="4410" spans="1:14" x14ac:dyDescent="0.25">
      <c r="A4410" t="s">
        <v>19970</v>
      </c>
      <c r="B4410" s="2">
        <v>45397</v>
      </c>
      <c r="C4410" t="s">
        <v>19971</v>
      </c>
      <c r="D4410" t="s">
        <v>19972</v>
      </c>
      <c r="E4410">
        <v>4</v>
      </c>
      <c r="F4410" t="str">
        <f>_xlfn.XLOOKUP(C4410,customers!$A$1:$A$4972,customers!B$1:B$4972,,0)</f>
        <v>Timothy Alvarez</v>
      </c>
      <c r="H4410" t="str">
        <f>_xlfn.XLOOKUP(C4410,customers!$A$1:$A$4972,customers!$G$1:$G$4972,,0)</f>
        <v>Germany</v>
      </c>
      <c r="I4410" t="str">
        <f>INDEX(products!$A$1:$G$5001,MATCH(orders!$D4410,products!$A$1:$A$5001,0),MATCH(I$1,products!$A$1:$G$1,0))</f>
        <v>Loans</v>
      </c>
      <c r="J4410" t="str">
        <f>INDEX(products!$A$1:$G$5001,MATCH(orders!$D4410,products!$A$1:$A$5001,0),MATCH(J$1,products!$A$1:$G$1,0))</f>
        <v>VIP</v>
      </c>
      <c r="K4410">
        <f>INDEX(products!$A$1:$G$5001,MATCH(orders!$D4410,products!$A$1:$A$5001,0),MATCH(K$1,products!$A$1:$G$1,0))</f>
        <v>10</v>
      </c>
      <c r="L4410" s="3">
        <f>INDEX(products!$A$1:$G$5001,MATCH(orders!$D4410,products!$A$1:$A$5001,0),MATCH(L$1,products!$A$1:$G$1,0))</f>
        <v>10.48806666666667</v>
      </c>
      <c r="M4410" s="3">
        <f t="shared" si="68"/>
        <v>41.952266666666681</v>
      </c>
      <c r="N4410" t="str">
        <f>_xlfn.XLOOKUP(Orders[[#This Row],[Customer ID]],customers!$A$1:$A$4972,customers!$I$1:$I$4972,,0)</f>
        <v>Yes</v>
      </c>
    </row>
    <row r="4411" spans="1:14" x14ac:dyDescent="0.25">
      <c r="A4411" t="s">
        <v>19974</v>
      </c>
      <c r="B4411" s="2">
        <v>45398</v>
      </c>
      <c r="C4411" t="s">
        <v>19975</v>
      </c>
      <c r="D4411" t="s">
        <v>19976</v>
      </c>
      <c r="E4411">
        <v>2</v>
      </c>
      <c r="F4411" t="str">
        <f>_xlfn.XLOOKUP(C4411,customers!$A$1:$A$4972,customers!B$1:B$4972,,0)</f>
        <v>Lawrence Brady</v>
      </c>
      <c r="H4411" t="str">
        <f>_xlfn.XLOOKUP(C4411,customers!$A$1:$A$4972,customers!$G$1:$G$4972,,0)</f>
        <v>South Africa</v>
      </c>
      <c r="I4411" t="str">
        <f>INDEX(products!$A$1:$G$5001,MATCH(orders!$D4411,products!$A$1:$A$5001,0),MATCH(I$1,products!$A$1:$G$1,0))</f>
        <v>Loans</v>
      </c>
      <c r="J4411" t="str">
        <f>INDEX(products!$A$1:$G$5001,MATCH(orders!$D4411,products!$A$1:$A$5001,0),MATCH(J$1,products!$A$1:$G$1,0))</f>
        <v>Premium</v>
      </c>
      <c r="K4411">
        <f>INDEX(products!$A$1:$G$5001,MATCH(orders!$D4411,products!$A$1:$A$5001,0),MATCH(K$1,products!$A$1:$G$1,0))</f>
        <v>3</v>
      </c>
      <c r="L4411" s="3">
        <f>INDEX(products!$A$1:$G$5001,MATCH(orders!$D4411,products!$A$1:$A$5001,0),MATCH(L$1,products!$A$1:$G$1,0))</f>
        <v>3.6642000000000001</v>
      </c>
      <c r="M4411" s="3">
        <f t="shared" si="68"/>
        <v>7.3284000000000002</v>
      </c>
      <c r="N4411" t="str">
        <f>_xlfn.XLOOKUP(Orders[[#This Row],[Customer ID]],customers!$A$1:$A$4972,customers!$I$1:$I$4972,,0)</f>
        <v>Yes</v>
      </c>
    </row>
    <row r="4412" spans="1:14" x14ac:dyDescent="0.25">
      <c r="A4412" t="s">
        <v>19978</v>
      </c>
      <c r="B4412" s="2">
        <v>45398</v>
      </c>
      <c r="C4412" t="s">
        <v>19979</v>
      </c>
      <c r="D4412" t="s">
        <v>19980</v>
      </c>
      <c r="E4412">
        <v>2</v>
      </c>
      <c r="F4412" t="str">
        <f>_xlfn.XLOOKUP(C4412,customers!$A$1:$A$4972,customers!B$1:B$4972,,0)</f>
        <v>William Gregory</v>
      </c>
      <c r="H4412" t="str">
        <f>_xlfn.XLOOKUP(C4412,customers!$A$1:$A$4972,customers!$G$1:$G$4972,,0)</f>
        <v>Brazil</v>
      </c>
      <c r="I4412" t="str">
        <f>INDEX(products!$A$1:$G$5001,MATCH(orders!$D4412,products!$A$1:$A$5001,0),MATCH(I$1,products!$A$1:$G$1,0))</f>
        <v>Credit Cards</v>
      </c>
      <c r="J4412" t="str">
        <f>INDEX(products!$A$1:$G$5001,MATCH(orders!$D4412,products!$A$1:$A$5001,0),MATCH(J$1,products!$A$1:$G$1,0))</f>
        <v>VIP</v>
      </c>
      <c r="K4412">
        <f>INDEX(products!$A$1:$G$5001,MATCH(orders!$D4412,products!$A$1:$A$5001,0),MATCH(K$1,products!$A$1:$G$1,0))</f>
        <v>3</v>
      </c>
      <c r="L4412" s="3">
        <f>INDEX(products!$A$1:$G$5001,MATCH(orders!$D4412,products!$A$1:$A$5001,0),MATCH(L$1,products!$A$1:$G$1,0))</f>
        <v>2.2302666666666671</v>
      </c>
      <c r="M4412" s="3">
        <f t="shared" si="68"/>
        <v>4.4605333333333341</v>
      </c>
      <c r="N4412" t="str">
        <f>_xlfn.XLOOKUP(Orders[[#This Row],[Customer ID]],customers!$A$1:$A$4972,customers!$I$1:$I$4972,,0)</f>
        <v>Yes</v>
      </c>
    </row>
    <row r="4413" spans="1:14" x14ac:dyDescent="0.25">
      <c r="A4413" t="s">
        <v>19982</v>
      </c>
      <c r="B4413" s="2">
        <v>45399</v>
      </c>
      <c r="C4413" t="s">
        <v>19983</v>
      </c>
      <c r="D4413" t="s">
        <v>19984</v>
      </c>
      <c r="E4413">
        <v>2</v>
      </c>
      <c r="F4413" t="str">
        <f>_xlfn.XLOOKUP(C4413,customers!$A$1:$A$4972,customers!B$1:B$4972,,0)</f>
        <v>Kristen Davis MD</v>
      </c>
      <c r="H4413" t="str">
        <f>_xlfn.XLOOKUP(C4413,customers!$A$1:$A$4972,customers!$G$1:$G$4972,,0)</f>
        <v>Japan</v>
      </c>
      <c r="I4413" t="str">
        <f>INDEX(products!$A$1:$G$5001,MATCH(orders!$D4413,products!$A$1:$A$5001,0),MATCH(I$1,products!$A$1:$G$1,0))</f>
        <v>Credit Cards</v>
      </c>
      <c r="J4413" t="str">
        <f>INDEX(products!$A$1:$G$5001,MATCH(orders!$D4413,products!$A$1:$A$5001,0),MATCH(J$1,products!$A$1:$G$1,0))</f>
        <v>Premium</v>
      </c>
      <c r="K4413">
        <f>INDEX(products!$A$1:$G$5001,MATCH(orders!$D4413,products!$A$1:$A$5001,0),MATCH(K$1,products!$A$1:$G$1,0))</f>
        <v>3</v>
      </c>
      <c r="L4413" s="3">
        <f>INDEX(products!$A$1:$G$5001,MATCH(orders!$D4413,products!$A$1:$A$5001,0),MATCH(L$1,products!$A$1:$G$1,0))</f>
        <v>2.0125666666666668</v>
      </c>
      <c r="M4413" s="3">
        <f t="shared" si="68"/>
        <v>4.0251333333333337</v>
      </c>
      <c r="N4413" t="str">
        <f>_xlfn.XLOOKUP(Orders[[#This Row],[Customer ID]],customers!$A$1:$A$4972,customers!$I$1:$I$4972,,0)</f>
        <v>Yes</v>
      </c>
    </row>
    <row r="4414" spans="1:14" x14ac:dyDescent="0.25">
      <c r="A4414" t="s">
        <v>19986</v>
      </c>
      <c r="B4414" s="2">
        <v>45399</v>
      </c>
      <c r="C4414" t="s">
        <v>19987</v>
      </c>
      <c r="D4414" t="s">
        <v>19988</v>
      </c>
      <c r="E4414">
        <v>3</v>
      </c>
      <c r="F4414" t="str">
        <f>_xlfn.XLOOKUP(C4414,customers!$A$1:$A$4972,customers!B$1:B$4972,,0)</f>
        <v>Patrick Barker</v>
      </c>
      <c r="H4414" t="str">
        <f>_xlfn.XLOOKUP(C4414,customers!$A$1:$A$4972,customers!$G$1:$G$4972,,0)</f>
        <v>Germany</v>
      </c>
      <c r="I4414" t="str">
        <f>INDEX(products!$A$1:$G$5001,MATCH(orders!$D4414,products!$A$1:$A$5001,0),MATCH(I$1,products!$A$1:$G$1,0))</f>
        <v>Credit Cards</v>
      </c>
      <c r="J4414" t="str">
        <f>INDEX(products!$A$1:$G$5001,MATCH(orders!$D4414,products!$A$1:$A$5001,0),MATCH(J$1,products!$A$1:$G$1,0))</f>
        <v>Premium</v>
      </c>
      <c r="K4414">
        <f>INDEX(products!$A$1:$G$5001,MATCH(orders!$D4414,products!$A$1:$A$5001,0),MATCH(K$1,products!$A$1:$G$1,0))</f>
        <v>5</v>
      </c>
      <c r="L4414" s="3">
        <f>INDEX(products!$A$1:$G$5001,MATCH(orders!$D4414,products!$A$1:$A$5001,0),MATCH(L$1,products!$A$1:$G$1,0))</f>
        <v>6.6855000000000011</v>
      </c>
      <c r="M4414" s="3">
        <f t="shared" si="68"/>
        <v>20.056500000000003</v>
      </c>
      <c r="N4414" t="str">
        <f>_xlfn.XLOOKUP(Orders[[#This Row],[Customer ID]],customers!$A$1:$A$4972,customers!$I$1:$I$4972,,0)</f>
        <v>Yes</v>
      </c>
    </row>
    <row r="4415" spans="1:14" x14ac:dyDescent="0.25">
      <c r="A4415" t="s">
        <v>19990</v>
      </c>
      <c r="B4415" s="2">
        <v>45400</v>
      </c>
      <c r="C4415" t="s">
        <v>19991</v>
      </c>
      <c r="D4415" t="s">
        <v>19992</v>
      </c>
      <c r="E4415">
        <v>2</v>
      </c>
      <c r="F4415" t="str">
        <f>_xlfn.XLOOKUP(C4415,customers!$A$1:$A$4972,customers!B$1:B$4972,,0)</f>
        <v>Mason Taylor</v>
      </c>
      <c r="H4415" t="str">
        <f>_xlfn.XLOOKUP(C4415,customers!$A$1:$A$4972,customers!$G$1:$G$4972,,0)</f>
        <v>Brazil</v>
      </c>
      <c r="I4415" t="str">
        <f>INDEX(products!$A$1:$G$5001,MATCH(orders!$D4415,products!$A$1:$A$5001,0),MATCH(I$1,products!$A$1:$G$1,0))</f>
        <v>Money Transfers</v>
      </c>
      <c r="J4415" t="str">
        <f>INDEX(products!$A$1:$G$5001,MATCH(orders!$D4415,products!$A$1:$A$5001,0),MATCH(J$1,products!$A$1:$G$1,0))</f>
        <v>Premium</v>
      </c>
      <c r="K4415">
        <f>INDEX(products!$A$1:$G$5001,MATCH(orders!$D4415,products!$A$1:$A$5001,0),MATCH(K$1,products!$A$1:$G$1,0))</f>
        <v>3</v>
      </c>
      <c r="L4415" s="3">
        <f>INDEX(products!$A$1:$G$5001,MATCH(orders!$D4415,products!$A$1:$A$5001,0),MATCH(L$1,products!$A$1:$G$1,0))</f>
        <v>3.9254666666666669</v>
      </c>
      <c r="M4415" s="3">
        <f t="shared" si="68"/>
        <v>7.8509333333333338</v>
      </c>
      <c r="N4415" t="str">
        <f>_xlfn.XLOOKUP(Orders[[#This Row],[Customer ID]],customers!$A$1:$A$4972,customers!$I$1:$I$4972,,0)</f>
        <v>No</v>
      </c>
    </row>
    <row r="4416" spans="1:14" x14ac:dyDescent="0.25">
      <c r="A4416" t="s">
        <v>19994</v>
      </c>
      <c r="B4416" s="2">
        <v>45400</v>
      </c>
      <c r="C4416" t="s">
        <v>19995</v>
      </c>
      <c r="D4416" t="s">
        <v>19996</v>
      </c>
      <c r="E4416">
        <v>4</v>
      </c>
      <c r="F4416" t="str">
        <f>_xlfn.XLOOKUP(C4416,customers!$A$1:$A$4972,customers!B$1:B$4972,,0)</f>
        <v>Michael Jones</v>
      </c>
      <c r="H4416" t="str">
        <f>_xlfn.XLOOKUP(C4416,customers!$A$1:$A$4972,customers!$G$1:$G$4972,,0)</f>
        <v>United States</v>
      </c>
      <c r="I4416" t="str">
        <f>INDEX(products!$A$1:$G$5001,MATCH(orders!$D4416,products!$A$1:$A$5001,0),MATCH(I$1,products!$A$1:$G$1,0))</f>
        <v>Credit Cards</v>
      </c>
      <c r="J4416" t="str">
        <f>INDEX(products!$A$1:$G$5001,MATCH(orders!$D4416,products!$A$1:$A$5001,0),MATCH(J$1,products!$A$1:$G$1,0))</f>
        <v>Standard</v>
      </c>
      <c r="K4416">
        <f>INDEX(products!$A$1:$G$5001,MATCH(orders!$D4416,products!$A$1:$A$5001,0),MATCH(K$1,products!$A$1:$G$1,0))</f>
        <v>10</v>
      </c>
      <c r="L4416" s="3">
        <f>INDEX(products!$A$1:$G$5001,MATCH(orders!$D4416,products!$A$1:$A$5001,0),MATCH(L$1,products!$A$1:$G$1,0))</f>
        <v>10.77456666666667</v>
      </c>
      <c r="M4416" s="3">
        <f t="shared" si="68"/>
        <v>43.098266666666682</v>
      </c>
      <c r="N4416" t="str">
        <f>_xlfn.XLOOKUP(Orders[[#This Row],[Customer ID]],customers!$A$1:$A$4972,customers!$I$1:$I$4972,,0)</f>
        <v>Yes</v>
      </c>
    </row>
    <row r="4417" spans="1:14" x14ac:dyDescent="0.25">
      <c r="A4417" t="s">
        <v>19997</v>
      </c>
      <c r="B4417" s="2">
        <v>45401</v>
      </c>
      <c r="C4417" t="s">
        <v>19998</v>
      </c>
      <c r="D4417" t="s">
        <v>19999</v>
      </c>
      <c r="E4417">
        <v>1</v>
      </c>
      <c r="F4417" t="str">
        <f>_xlfn.XLOOKUP(C4417,customers!$A$1:$A$4972,customers!B$1:B$4972,,0)</f>
        <v>Jacob Jacobs</v>
      </c>
      <c r="H4417" t="str">
        <f>_xlfn.XLOOKUP(C4417,customers!$A$1:$A$4972,customers!$G$1:$G$4972,,0)</f>
        <v>South Africa</v>
      </c>
      <c r="I4417" t="str">
        <f>INDEX(products!$A$1:$G$5001,MATCH(orders!$D4417,products!$A$1:$A$5001,0),MATCH(I$1,products!$A$1:$G$1,0))</f>
        <v>Investments</v>
      </c>
      <c r="J4417" t="str">
        <f>INDEX(products!$A$1:$G$5001,MATCH(orders!$D4417,products!$A$1:$A$5001,0),MATCH(J$1,products!$A$1:$G$1,0))</f>
        <v>Premium</v>
      </c>
      <c r="K4417">
        <f>INDEX(products!$A$1:$G$5001,MATCH(orders!$D4417,products!$A$1:$A$5001,0),MATCH(K$1,products!$A$1:$G$1,0))</f>
        <v>1</v>
      </c>
      <c r="L4417" s="3">
        <f>INDEX(products!$A$1:$G$5001,MATCH(orders!$D4417,products!$A$1:$A$5001,0),MATCH(L$1,products!$A$1:$G$1,0))</f>
        <v>1.1563000000000001</v>
      </c>
      <c r="M4417" s="3">
        <f t="shared" si="68"/>
        <v>1.1563000000000001</v>
      </c>
      <c r="N4417" t="str">
        <f>_xlfn.XLOOKUP(Orders[[#This Row],[Customer ID]],customers!$A$1:$A$4972,customers!$I$1:$I$4972,,0)</f>
        <v>No</v>
      </c>
    </row>
    <row r="4418" spans="1:14" x14ac:dyDescent="0.25">
      <c r="A4418" t="s">
        <v>20001</v>
      </c>
      <c r="B4418" s="2">
        <v>45401</v>
      </c>
      <c r="C4418" t="s">
        <v>20002</v>
      </c>
      <c r="D4418" t="s">
        <v>20003</v>
      </c>
      <c r="E4418">
        <v>3</v>
      </c>
      <c r="F4418" t="str">
        <f>_xlfn.XLOOKUP(C4418,customers!$A$1:$A$4972,customers!B$1:B$4972,,0)</f>
        <v>Robert Hernandez</v>
      </c>
      <c r="H4418" t="str">
        <f>_xlfn.XLOOKUP(C4418,customers!$A$1:$A$4972,customers!$G$1:$G$4972,,0)</f>
        <v>United States</v>
      </c>
      <c r="I4418" t="str">
        <f>INDEX(products!$A$1:$G$5001,MATCH(orders!$D4418,products!$A$1:$A$5001,0),MATCH(I$1,products!$A$1:$G$1,0))</f>
        <v>Loans</v>
      </c>
      <c r="J4418" t="str">
        <f>INDEX(products!$A$1:$G$5001,MATCH(orders!$D4418,products!$A$1:$A$5001,0),MATCH(J$1,products!$A$1:$G$1,0))</f>
        <v>VIP</v>
      </c>
      <c r="K4418">
        <f>INDEX(products!$A$1:$G$5001,MATCH(orders!$D4418,products!$A$1:$A$5001,0),MATCH(K$1,products!$A$1:$G$1,0))</f>
        <v>5</v>
      </c>
      <c r="L4418" s="3">
        <f>INDEX(products!$A$1:$G$5001,MATCH(orders!$D4418,products!$A$1:$A$5001,0),MATCH(L$1,products!$A$1:$G$1,0))</f>
        <v>5.4105333333333334</v>
      </c>
      <c r="M4418" s="3">
        <f t="shared" si="68"/>
        <v>16.2316</v>
      </c>
      <c r="N4418" t="str">
        <f>_xlfn.XLOOKUP(Orders[[#This Row],[Customer ID]],customers!$A$1:$A$4972,customers!$I$1:$I$4972,,0)</f>
        <v>No</v>
      </c>
    </row>
    <row r="4419" spans="1:14" x14ac:dyDescent="0.25">
      <c r="A4419" t="s">
        <v>20004</v>
      </c>
      <c r="B4419" s="2">
        <v>45401</v>
      </c>
      <c r="C4419" t="s">
        <v>20005</v>
      </c>
      <c r="D4419" t="s">
        <v>20006</v>
      </c>
      <c r="E4419">
        <v>2</v>
      </c>
      <c r="F4419" t="str">
        <f>_xlfn.XLOOKUP(C4419,customers!$A$1:$A$4972,customers!B$1:B$4972,,0)</f>
        <v>Robert Lopez</v>
      </c>
      <c r="H4419" t="str">
        <f>_xlfn.XLOOKUP(C4419,customers!$A$1:$A$4972,customers!$G$1:$G$4972,,0)</f>
        <v>Germany</v>
      </c>
      <c r="I4419" t="str">
        <f>INDEX(products!$A$1:$G$5001,MATCH(orders!$D4419,products!$A$1:$A$5001,0),MATCH(I$1,products!$A$1:$G$1,0))</f>
        <v>Investments</v>
      </c>
      <c r="J4419" t="str">
        <f>INDEX(products!$A$1:$G$5001,MATCH(orders!$D4419,products!$A$1:$A$5001,0),MATCH(J$1,products!$A$1:$G$1,0))</f>
        <v>VIP</v>
      </c>
      <c r="K4419">
        <f>INDEX(products!$A$1:$G$5001,MATCH(orders!$D4419,products!$A$1:$A$5001,0),MATCH(K$1,products!$A$1:$G$1,0))</f>
        <v>3</v>
      </c>
      <c r="L4419" s="3">
        <f>INDEX(products!$A$1:$G$5001,MATCH(orders!$D4419,products!$A$1:$A$5001,0),MATCH(L$1,products!$A$1:$G$1,0))</f>
        <v>2.0720000000000001</v>
      </c>
      <c r="M4419" s="3">
        <f t="shared" ref="M4419:M4482" si="69">L4419*E4419</f>
        <v>4.1440000000000001</v>
      </c>
      <c r="N4419" t="str">
        <f>_xlfn.XLOOKUP(Orders[[#This Row],[Customer ID]],customers!$A$1:$A$4972,customers!$I$1:$I$4972,,0)</f>
        <v>Yes</v>
      </c>
    </row>
    <row r="4420" spans="1:14" x14ac:dyDescent="0.25">
      <c r="A4420" t="s">
        <v>20007</v>
      </c>
      <c r="B4420" s="2">
        <v>45402</v>
      </c>
      <c r="C4420" t="s">
        <v>20008</v>
      </c>
      <c r="D4420" t="s">
        <v>20009</v>
      </c>
      <c r="E4420">
        <v>3</v>
      </c>
      <c r="F4420" t="str">
        <f>_xlfn.XLOOKUP(C4420,customers!$A$1:$A$4972,customers!B$1:B$4972,,0)</f>
        <v>Charles Bender</v>
      </c>
      <c r="H4420" t="str">
        <f>_xlfn.XLOOKUP(C4420,customers!$A$1:$A$4972,customers!$G$1:$G$4972,,0)</f>
        <v>Germany</v>
      </c>
      <c r="I4420" t="str">
        <f>INDEX(products!$A$1:$G$5001,MATCH(orders!$D4420,products!$A$1:$A$5001,0),MATCH(I$1,products!$A$1:$G$1,0))</f>
        <v>Credit Cards</v>
      </c>
      <c r="J4420" t="str">
        <f>INDEX(products!$A$1:$G$5001,MATCH(orders!$D4420,products!$A$1:$A$5001,0),MATCH(J$1,products!$A$1:$G$1,0))</f>
        <v>Standard</v>
      </c>
      <c r="K4420">
        <f>INDEX(products!$A$1:$G$5001,MATCH(orders!$D4420,products!$A$1:$A$5001,0),MATCH(K$1,products!$A$1:$G$1,0))</f>
        <v>5</v>
      </c>
      <c r="L4420" s="3">
        <f>INDEX(products!$A$1:$G$5001,MATCH(orders!$D4420,products!$A$1:$A$5001,0),MATCH(L$1,products!$A$1:$G$1,0))</f>
        <v>5.0102000000000002</v>
      </c>
      <c r="M4420" s="3">
        <f t="shared" si="69"/>
        <v>15.0306</v>
      </c>
      <c r="N4420" t="str">
        <f>_xlfn.XLOOKUP(Orders[[#This Row],[Customer ID]],customers!$A$1:$A$4972,customers!$I$1:$I$4972,,0)</f>
        <v>No</v>
      </c>
    </row>
    <row r="4421" spans="1:14" x14ac:dyDescent="0.25">
      <c r="A4421" t="s">
        <v>20011</v>
      </c>
      <c r="B4421" s="2">
        <v>45402</v>
      </c>
      <c r="C4421" t="s">
        <v>20012</v>
      </c>
      <c r="D4421" t="s">
        <v>20013</v>
      </c>
      <c r="E4421">
        <v>3</v>
      </c>
      <c r="F4421" t="str">
        <f>_xlfn.XLOOKUP(C4421,customers!$A$1:$A$4972,customers!B$1:B$4972,,0)</f>
        <v>Madison Gonzales</v>
      </c>
      <c r="H4421" t="str">
        <f>_xlfn.XLOOKUP(C4421,customers!$A$1:$A$4972,customers!$G$1:$G$4972,,0)</f>
        <v>United States</v>
      </c>
      <c r="I4421" t="str">
        <f>INDEX(products!$A$1:$G$5001,MATCH(orders!$D4421,products!$A$1:$A$5001,0),MATCH(I$1,products!$A$1:$G$1,0))</f>
        <v>Money Transfers</v>
      </c>
      <c r="J4421" t="str">
        <f>INDEX(products!$A$1:$G$5001,MATCH(orders!$D4421,products!$A$1:$A$5001,0),MATCH(J$1,products!$A$1:$G$1,0))</f>
        <v>Standard</v>
      </c>
      <c r="K4421">
        <f>INDEX(products!$A$1:$G$5001,MATCH(orders!$D4421,products!$A$1:$A$5001,0),MATCH(K$1,products!$A$1:$G$1,0))</f>
        <v>5</v>
      </c>
      <c r="L4421" s="3">
        <f>INDEX(products!$A$1:$G$5001,MATCH(orders!$D4421,products!$A$1:$A$5001,0),MATCH(L$1,products!$A$1:$G$1,0))</f>
        <v>4.2187333333333337</v>
      </c>
      <c r="M4421" s="3">
        <f t="shared" si="69"/>
        <v>12.656200000000002</v>
      </c>
      <c r="N4421" t="str">
        <f>_xlfn.XLOOKUP(Orders[[#This Row],[Customer ID]],customers!$A$1:$A$4972,customers!$I$1:$I$4972,,0)</f>
        <v>No</v>
      </c>
    </row>
    <row r="4422" spans="1:14" x14ac:dyDescent="0.25">
      <c r="A4422" t="s">
        <v>20015</v>
      </c>
      <c r="B4422" s="2">
        <v>45403</v>
      </c>
      <c r="C4422" t="s">
        <v>20016</v>
      </c>
      <c r="D4422" t="s">
        <v>20017</v>
      </c>
      <c r="E4422">
        <v>2</v>
      </c>
      <c r="F4422" t="str">
        <f>_xlfn.XLOOKUP(C4422,customers!$A$1:$A$4972,customers!B$1:B$4972,,0)</f>
        <v>James Henderson</v>
      </c>
      <c r="H4422" t="str">
        <f>_xlfn.XLOOKUP(C4422,customers!$A$1:$A$4972,customers!$G$1:$G$4972,,0)</f>
        <v>Germany</v>
      </c>
      <c r="I4422" t="str">
        <f>INDEX(products!$A$1:$G$5001,MATCH(orders!$D4422,products!$A$1:$A$5001,0),MATCH(I$1,products!$A$1:$G$1,0))</f>
        <v>Credit Cards</v>
      </c>
      <c r="J4422" t="str">
        <f>INDEX(products!$A$1:$G$5001,MATCH(orders!$D4422,products!$A$1:$A$5001,0),MATCH(J$1,products!$A$1:$G$1,0))</f>
        <v>VIP</v>
      </c>
      <c r="K4422">
        <f>INDEX(products!$A$1:$G$5001,MATCH(orders!$D4422,products!$A$1:$A$5001,0),MATCH(K$1,products!$A$1:$G$1,0))</f>
        <v>3</v>
      </c>
      <c r="L4422" s="3">
        <f>INDEX(products!$A$1:$G$5001,MATCH(orders!$D4422,products!$A$1:$A$5001,0),MATCH(L$1,products!$A$1:$G$1,0))</f>
        <v>2.295266666666667</v>
      </c>
      <c r="M4422" s="3">
        <f t="shared" si="69"/>
        <v>4.590533333333334</v>
      </c>
      <c r="N4422" t="str">
        <f>_xlfn.XLOOKUP(Orders[[#This Row],[Customer ID]],customers!$A$1:$A$4972,customers!$I$1:$I$4972,,0)</f>
        <v>Yes</v>
      </c>
    </row>
    <row r="4423" spans="1:14" x14ac:dyDescent="0.25">
      <c r="A4423" t="s">
        <v>20019</v>
      </c>
      <c r="B4423" s="2">
        <v>45403</v>
      </c>
      <c r="C4423" t="s">
        <v>20020</v>
      </c>
      <c r="D4423" t="s">
        <v>20021</v>
      </c>
      <c r="E4423">
        <v>3</v>
      </c>
      <c r="F4423" t="str">
        <f>_xlfn.XLOOKUP(C4423,customers!$A$1:$A$4972,customers!B$1:B$4972,,0)</f>
        <v>Matthew Hill</v>
      </c>
      <c r="H4423" t="str">
        <f>_xlfn.XLOOKUP(C4423,customers!$A$1:$A$4972,customers!$G$1:$G$4972,,0)</f>
        <v>Brazil</v>
      </c>
      <c r="I4423" t="str">
        <f>INDEX(products!$A$1:$G$5001,MATCH(orders!$D4423,products!$A$1:$A$5001,0),MATCH(I$1,products!$A$1:$G$1,0))</f>
        <v>Credit Cards</v>
      </c>
      <c r="J4423" t="str">
        <f>INDEX(products!$A$1:$G$5001,MATCH(orders!$D4423,products!$A$1:$A$5001,0),MATCH(J$1,products!$A$1:$G$1,0))</f>
        <v>Premium</v>
      </c>
      <c r="K4423">
        <f>INDEX(products!$A$1:$G$5001,MATCH(orders!$D4423,products!$A$1:$A$5001,0),MATCH(K$1,products!$A$1:$G$1,0))</f>
        <v>5</v>
      </c>
      <c r="L4423" s="3">
        <f>INDEX(products!$A$1:$G$5001,MATCH(orders!$D4423,products!$A$1:$A$5001,0),MATCH(L$1,products!$A$1:$G$1,0))</f>
        <v>8.1169333333333338</v>
      </c>
      <c r="M4423" s="3">
        <f t="shared" si="69"/>
        <v>24.3508</v>
      </c>
      <c r="N4423" t="str">
        <f>_xlfn.XLOOKUP(Orders[[#This Row],[Customer ID]],customers!$A$1:$A$4972,customers!$I$1:$I$4972,,0)</f>
        <v>Yes</v>
      </c>
    </row>
    <row r="4424" spans="1:14" x14ac:dyDescent="0.25">
      <c r="A4424" t="s">
        <v>20023</v>
      </c>
      <c r="B4424" s="2">
        <v>45404</v>
      </c>
      <c r="C4424" t="s">
        <v>20024</v>
      </c>
      <c r="D4424" t="s">
        <v>20025</v>
      </c>
      <c r="E4424">
        <v>1</v>
      </c>
      <c r="F4424" t="str">
        <f>_xlfn.XLOOKUP(C4424,customers!$A$1:$A$4972,customers!B$1:B$4972,,0)</f>
        <v>Christopher Brown</v>
      </c>
      <c r="H4424" t="str">
        <f>_xlfn.XLOOKUP(C4424,customers!$A$1:$A$4972,customers!$G$1:$G$4972,,0)</f>
        <v>Germany</v>
      </c>
      <c r="I4424" t="str">
        <f>INDEX(products!$A$1:$G$5001,MATCH(orders!$D4424,products!$A$1:$A$5001,0),MATCH(I$1,products!$A$1:$G$1,0))</f>
        <v>Credit Cards</v>
      </c>
      <c r="J4424" t="str">
        <f>INDEX(products!$A$1:$G$5001,MATCH(orders!$D4424,products!$A$1:$A$5001,0),MATCH(J$1,products!$A$1:$G$1,0))</f>
        <v>VIP</v>
      </c>
      <c r="K4424">
        <f>INDEX(products!$A$1:$G$5001,MATCH(orders!$D4424,products!$A$1:$A$5001,0),MATCH(K$1,products!$A$1:$G$1,0))</f>
        <v>1</v>
      </c>
      <c r="L4424" s="3">
        <f>INDEX(products!$A$1:$G$5001,MATCH(orders!$D4424,products!$A$1:$A$5001,0),MATCH(L$1,products!$A$1:$G$1,0))</f>
        <v>1.2660333333333329</v>
      </c>
      <c r="M4424" s="3">
        <f t="shared" si="69"/>
        <v>1.2660333333333329</v>
      </c>
      <c r="N4424" t="str">
        <f>_xlfn.XLOOKUP(Orders[[#This Row],[Customer ID]],customers!$A$1:$A$4972,customers!$I$1:$I$4972,,0)</f>
        <v>Yes</v>
      </c>
    </row>
    <row r="4425" spans="1:14" x14ac:dyDescent="0.25">
      <c r="A4425" t="s">
        <v>20027</v>
      </c>
      <c r="B4425" s="2">
        <v>45404</v>
      </c>
      <c r="C4425" t="s">
        <v>20028</v>
      </c>
      <c r="D4425" t="s">
        <v>20029</v>
      </c>
      <c r="E4425">
        <v>4</v>
      </c>
      <c r="F4425" t="str">
        <f>_xlfn.XLOOKUP(C4425,customers!$A$1:$A$4972,customers!B$1:B$4972,,0)</f>
        <v>Travis Torres</v>
      </c>
      <c r="H4425" t="str">
        <f>_xlfn.XLOOKUP(C4425,customers!$A$1:$A$4972,customers!$G$1:$G$4972,,0)</f>
        <v>South Africa</v>
      </c>
      <c r="I4425" t="str">
        <f>INDEX(products!$A$1:$G$5001,MATCH(orders!$D4425,products!$A$1:$A$5001,0),MATCH(I$1,products!$A$1:$G$1,0))</f>
        <v>Credit Cards</v>
      </c>
      <c r="J4425" t="str">
        <f>INDEX(products!$A$1:$G$5001,MATCH(orders!$D4425,products!$A$1:$A$5001,0),MATCH(J$1,products!$A$1:$G$1,0))</f>
        <v>Standard</v>
      </c>
      <c r="K4425">
        <f>INDEX(products!$A$1:$G$5001,MATCH(orders!$D4425,products!$A$1:$A$5001,0),MATCH(K$1,products!$A$1:$G$1,0))</f>
        <v>10</v>
      </c>
      <c r="L4425" s="3">
        <f>INDEX(products!$A$1:$G$5001,MATCH(orders!$D4425,products!$A$1:$A$5001,0),MATCH(L$1,products!$A$1:$G$1,0))</f>
        <v>13.95323333333334</v>
      </c>
      <c r="M4425" s="3">
        <f t="shared" si="69"/>
        <v>55.812933333333362</v>
      </c>
      <c r="N4425" t="str">
        <f>_xlfn.XLOOKUP(Orders[[#This Row],[Customer ID]],customers!$A$1:$A$4972,customers!$I$1:$I$4972,,0)</f>
        <v>Yes</v>
      </c>
    </row>
    <row r="4426" spans="1:14" x14ac:dyDescent="0.25">
      <c r="A4426" t="s">
        <v>20031</v>
      </c>
      <c r="B4426" s="2">
        <v>45404</v>
      </c>
      <c r="C4426" t="s">
        <v>20032</v>
      </c>
      <c r="D4426" t="s">
        <v>20033</v>
      </c>
      <c r="E4426">
        <v>4</v>
      </c>
      <c r="F4426" t="str">
        <f>_xlfn.XLOOKUP(C4426,customers!$A$1:$A$4972,customers!B$1:B$4972,,0)</f>
        <v>Dominic Wilson</v>
      </c>
      <c r="H4426" t="str">
        <f>_xlfn.XLOOKUP(C4426,customers!$A$1:$A$4972,customers!$G$1:$G$4972,,0)</f>
        <v>Brazil</v>
      </c>
      <c r="I4426" t="str">
        <f>INDEX(products!$A$1:$G$5001,MATCH(orders!$D4426,products!$A$1:$A$5001,0),MATCH(I$1,products!$A$1:$G$1,0))</f>
        <v>Credit Cards</v>
      </c>
      <c r="J4426" t="str">
        <f>INDEX(products!$A$1:$G$5001,MATCH(orders!$D4426,products!$A$1:$A$5001,0),MATCH(J$1,products!$A$1:$G$1,0))</f>
        <v>Standard</v>
      </c>
      <c r="K4426">
        <f>INDEX(products!$A$1:$G$5001,MATCH(orders!$D4426,products!$A$1:$A$5001,0),MATCH(K$1,products!$A$1:$G$1,0))</f>
        <v>10</v>
      </c>
      <c r="L4426" s="3">
        <f>INDEX(products!$A$1:$G$5001,MATCH(orders!$D4426,products!$A$1:$A$5001,0),MATCH(L$1,products!$A$1:$G$1,0))</f>
        <v>9.8202999999999996</v>
      </c>
      <c r="M4426" s="3">
        <f t="shared" si="69"/>
        <v>39.281199999999998</v>
      </c>
      <c r="N4426" t="str">
        <f>_xlfn.XLOOKUP(Orders[[#This Row],[Customer ID]],customers!$A$1:$A$4972,customers!$I$1:$I$4972,,0)</f>
        <v>No</v>
      </c>
    </row>
    <row r="4427" spans="1:14" x14ac:dyDescent="0.25">
      <c r="A4427" t="s">
        <v>20035</v>
      </c>
      <c r="B4427" s="2">
        <v>45405</v>
      </c>
      <c r="C4427" t="s">
        <v>20036</v>
      </c>
      <c r="D4427" t="s">
        <v>20037</v>
      </c>
      <c r="E4427">
        <v>1</v>
      </c>
      <c r="F4427" t="str">
        <f>_xlfn.XLOOKUP(C4427,customers!$A$1:$A$4972,customers!B$1:B$4972,,0)</f>
        <v>David Bell</v>
      </c>
      <c r="H4427" t="str">
        <f>_xlfn.XLOOKUP(C4427,customers!$A$1:$A$4972,customers!$G$1:$G$4972,,0)</f>
        <v>Japan</v>
      </c>
      <c r="I4427" t="str">
        <f>INDEX(products!$A$1:$G$5001,MATCH(orders!$D4427,products!$A$1:$A$5001,0),MATCH(I$1,products!$A$1:$G$1,0))</f>
        <v>Loans</v>
      </c>
      <c r="J4427" t="str">
        <f>INDEX(products!$A$1:$G$5001,MATCH(orders!$D4427,products!$A$1:$A$5001,0),MATCH(J$1,products!$A$1:$G$1,0))</f>
        <v>VIP</v>
      </c>
      <c r="K4427">
        <f>INDEX(products!$A$1:$G$5001,MATCH(orders!$D4427,products!$A$1:$A$5001,0),MATCH(K$1,products!$A$1:$G$1,0))</f>
        <v>1</v>
      </c>
      <c r="L4427" s="3">
        <f>INDEX(products!$A$1:$G$5001,MATCH(orders!$D4427,products!$A$1:$A$5001,0),MATCH(L$1,products!$A$1:$G$1,0))</f>
        <v>1.0598000000000001</v>
      </c>
      <c r="M4427" s="3">
        <f t="shared" si="69"/>
        <v>1.0598000000000001</v>
      </c>
      <c r="N4427" t="str">
        <f>_xlfn.XLOOKUP(Orders[[#This Row],[Customer ID]],customers!$A$1:$A$4972,customers!$I$1:$I$4972,,0)</f>
        <v>Yes</v>
      </c>
    </row>
    <row r="4428" spans="1:14" x14ac:dyDescent="0.25">
      <c r="A4428" t="s">
        <v>20039</v>
      </c>
      <c r="B4428" s="2">
        <v>45405</v>
      </c>
      <c r="C4428" t="s">
        <v>20040</v>
      </c>
      <c r="D4428" t="s">
        <v>20041</v>
      </c>
      <c r="E4428">
        <v>3</v>
      </c>
      <c r="F4428" t="str">
        <f>_xlfn.XLOOKUP(C4428,customers!$A$1:$A$4972,customers!B$1:B$4972,,0)</f>
        <v>Gary Barry</v>
      </c>
      <c r="H4428" t="str">
        <f>_xlfn.XLOOKUP(C4428,customers!$A$1:$A$4972,customers!$G$1:$G$4972,,0)</f>
        <v>Germany</v>
      </c>
      <c r="I4428" t="str">
        <f>INDEX(products!$A$1:$G$5001,MATCH(orders!$D4428,products!$A$1:$A$5001,0),MATCH(I$1,products!$A$1:$G$1,0))</f>
        <v>Investments</v>
      </c>
      <c r="J4428" t="str">
        <f>INDEX(products!$A$1:$G$5001,MATCH(orders!$D4428,products!$A$1:$A$5001,0),MATCH(J$1,products!$A$1:$G$1,0))</f>
        <v>Premium</v>
      </c>
      <c r="K4428">
        <f>INDEX(products!$A$1:$G$5001,MATCH(orders!$D4428,products!$A$1:$A$5001,0),MATCH(K$1,products!$A$1:$G$1,0))</f>
        <v>5</v>
      </c>
      <c r="L4428" s="3">
        <f>INDEX(products!$A$1:$G$5001,MATCH(orders!$D4428,products!$A$1:$A$5001,0),MATCH(L$1,products!$A$1:$G$1,0))</f>
        <v>4.5179666666666671</v>
      </c>
      <c r="M4428" s="3">
        <f t="shared" si="69"/>
        <v>13.553900000000002</v>
      </c>
      <c r="N4428" t="str">
        <f>_xlfn.XLOOKUP(Orders[[#This Row],[Customer ID]],customers!$A$1:$A$4972,customers!$I$1:$I$4972,,0)</f>
        <v>Yes</v>
      </c>
    </row>
    <row r="4429" spans="1:14" x14ac:dyDescent="0.25">
      <c r="A4429" t="s">
        <v>20043</v>
      </c>
      <c r="B4429" s="2">
        <v>45406</v>
      </c>
      <c r="C4429" t="s">
        <v>20044</v>
      </c>
      <c r="D4429" t="s">
        <v>20045</v>
      </c>
      <c r="E4429">
        <v>2</v>
      </c>
      <c r="F4429" t="str">
        <f>_xlfn.XLOOKUP(C4429,customers!$A$1:$A$4972,customers!B$1:B$4972,,0)</f>
        <v>David Ramirez</v>
      </c>
      <c r="H4429" t="str">
        <f>_xlfn.XLOOKUP(C4429,customers!$A$1:$A$4972,customers!$G$1:$G$4972,,0)</f>
        <v>Germany</v>
      </c>
      <c r="I4429" t="str">
        <f>INDEX(products!$A$1:$G$5001,MATCH(orders!$D4429,products!$A$1:$A$5001,0),MATCH(I$1,products!$A$1:$G$1,0))</f>
        <v>Money Transfers</v>
      </c>
      <c r="J4429" t="str">
        <f>INDEX(products!$A$1:$G$5001,MATCH(orders!$D4429,products!$A$1:$A$5001,0),MATCH(J$1,products!$A$1:$G$1,0))</f>
        <v>Premium</v>
      </c>
      <c r="K4429">
        <f>INDEX(products!$A$1:$G$5001,MATCH(orders!$D4429,products!$A$1:$A$5001,0),MATCH(K$1,products!$A$1:$G$1,0))</f>
        <v>3</v>
      </c>
      <c r="L4429" s="3">
        <f>INDEX(products!$A$1:$G$5001,MATCH(orders!$D4429,products!$A$1:$A$5001,0),MATCH(L$1,products!$A$1:$G$1,0))</f>
        <v>2.2909000000000002</v>
      </c>
      <c r="M4429" s="3">
        <f t="shared" si="69"/>
        <v>4.5818000000000003</v>
      </c>
      <c r="N4429" t="str">
        <f>_xlfn.XLOOKUP(Orders[[#This Row],[Customer ID]],customers!$A$1:$A$4972,customers!$I$1:$I$4972,,0)</f>
        <v>Yes</v>
      </c>
    </row>
    <row r="4430" spans="1:14" x14ac:dyDescent="0.25">
      <c r="A4430" t="s">
        <v>20047</v>
      </c>
      <c r="B4430" s="2">
        <v>45406</v>
      </c>
      <c r="C4430" t="s">
        <v>20048</v>
      </c>
      <c r="D4430" t="s">
        <v>20049</v>
      </c>
      <c r="E4430">
        <v>3</v>
      </c>
      <c r="F4430" t="str">
        <f>_xlfn.XLOOKUP(C4430,customers!$A$1:$A$4972,customers!B$1:B$4972,,0)</f>
        <v>William Ross</v>
      </c>
      <c r="H4430" t="str">
        <f>_xlfn.XLOOKUP(C4430,customers!$A$1:$A$4972,customers!$G$1:$G$4972,,0)</f>
        <v>South Africa</v>
      </c>
      <c r="I4430" t="str">
        <f>INDEX(products!$A$1:$G$5001,MATCH(orders!$D4430,products!$A$1:$A$5001,0),MATCH(I$1,products!$A$1:$G$1,0))</f>
        <v>Credit Cards</v>
      </c>
      <c r="J4430" t="str">
        <f>INDEX(products!$A$1:$G$5001,MATCH(orders!$D4430,products!$A$1:$A$5001,0),MATCH(J$1,products!$A$1:$G$1,0))</f>
        <v>Standard</v>
      </c>
      <c r="K4430">
        <f>INDEX(products!$A$1:$G$5001,MATCH(orders!$D4430,products!$A$1:$A$5001,0),MATCH(K$1,products!$A$1:$G$1,0))</f>
        <v>5</v>
      </c>
      <c r="L4430" s="3">
        <f>INDEX(products!$A$1:$G$5001,MATCH(orders!$D4430,products!$A$1:$A$5001,0),MATCH(L$1,products!$A$1:$G$1,0))</f>
        <v>4.2285000000000004</v>
      </c>
      <c r="M4430" s="3">
        <f t="shared" si="69"/>
        <v>12.685500000000001</v>
      </c>
      <c r="N4430" t="str">
        <f>_xlfn.XLOOKUP(Orders[[#This Row],[Customer ID]],customers!$A$1:$A$4972,customers!$I$1:$I$4972,,0)</f>
        <v>No</v>
      </c>
    </row>
    <row r="4431" spans="1:14" x14ac:dyDescent="0.25">
      <c r="A4431" t="s">
        <v>20051</v>
      </c>
      <c r="B4431" s="2">
        <v>45407</v>
      </c>
      <c r="C4431" t="s">
        <v>20052</v>
      </c>
      <c r="D4431" t="s">
        <v>20053</v>
      </c>
      <c r="E4431">
        <v>1</v>
      </c>
      <c r="F4431" t="str">
        <f>_xlfn.XLOOKUP(C4431,customers!$A$1:$A$4972,customers!B$1:B$4972,,0)</f>
        <v>Gabrielle Mcdaniel</v>
      </c>
      <c r="H4431" t="str">
        <f>_xlfn.XLOOKUP(C4431,customers!$A$1:$A$4972,customers!$G$1:$G$4972,,0)</f>
        <v>South Africa</v>
      </c>
      <c r="I4431" t="str">
        <f>INDEX(products!$A$1:$G$5001,MATCH(orders!$D4431,products!$A$1:$A$5001,0),MATCH(I$1,products!$A$1:$G$1,0))</f>
        <v>Money Transfers</v>
      </c>
      <c r="J4431" t="str">
        <f>INDEX(products!$A$1:$G$5001,MATCH(orders!$D4431,products!$A$1:$A$5001,0),MATCH(J$1,products!$A$1:$G$1,0))</f>
        <v>VIP</v>
      </c>
      <c r="K4431">
        <f>INDEX(products!$A$1:$G$5001,MATCH(orders!$D4431,products!$A$1:$A$5001,0),MATCH(K$1,products!$A$1:$G$1,0))</f>
        <v>1</v>
      </c>
      <c r="L4431" s="3">
        <f>INDEX(products!$A$1:$G$5001,MATCH(orders!$D4431,products!$A$1:$A$5001,0),MATCH(L$1,products!$A$1:$G$1,0))</f>
        <v>1.4641666666666671</v>
      </c>
      <c r="M4431" s="3">
        <f t="shared" si="69"/>
        <v>1.4641666666666671</v>
      </c>
      <c r="N4431" t="str">
        <f>_xlfn.XLOOKUP(Orders[[#This Row],[Customer ID]],customers!$A$1:$A$4972,customers!$I$1:$I$4972,,0)</f>
        <v>No</v>
      </c>
    </row>
    <row r="4432" spans="1:14" x14ac:dyDescent="0.25">
      <c r="A4432" t="s">
        <v>20055</v>
      </c>
      <c r="B4432" s="2">
        <v>45407</v>
      </c>
      <c r="C4432" t="s">
        <v>20056</v>
      </c>
      <c r="D4432" t="s">
        <v>20057</v>
      </c>
      <c r="E4432">
        <v>3</v>
      </c>
      <c r="F4432" t="str">
        <f>_xlfn.XLOOKUP(C4432,customers!$A$1:$A$4972,customers!B$1:B$4972,,0)</f>
        <v>Mary Roach</v>
      </c>
      <c r="H4432" t="str">
        <f>_xlfn.XLOOKUP(C4432,customers!$A$1:$A$4972,customers!$G$1:$G$4972,,0)</f>
        <v>United States</v>
      </c>
      <c r="I4432" t="str">
        <f>INDEX(products!$A$1:$G$5001,MATCH(orders!$D4432,products!$A$1:$A$5001,0),MATCH(I$1,products!$A$1:$G$1,0))</f>
        <v>Loans</v>
      </c>
      <c r="J4432" t="str">
        <f>INDEX(products!$A$1:$G$5001,MATCH(orders!$D4432,products!$A$1:$A$5001,0),MATCH(J$1,products!$A$1:$G$1,0))</f>
        <v>VIP</v>
      </c>
      <c r="K4432">
        <f>INDEX(products!$A$1:$G$5001,MATCH(orders!$D4432,products!$A$1:$A$5001,0),MATCH(K$1,products!$A$1:$G$1,0))</f>
        <v>5</v>
      </c>
      <c r="L4432" s="3">
        <f>INDEX(products!$A$1:$G$5001,MATCH(orders!$D4432,products!$A$1:$A$5001,0),MATCH(L$1,products!$A$1:$G$1,0))</f>
        <v>6.7210666666666663</v>
      </c>
      <c r="M4432" s="3">
        <f t="shared" si="69"/>
        <v>20.1632</v>
      </c>
      <c r="N4432" t="str">
        <f>_xlfn.XLOOKUP(Orders[[#This Row],[Customer ID]],customers!$A$1:$A$4972,customers!$I$1:$I$4972,,0)</f>
        <v>Yes</v>
      </c>
    </row>
    <row r="4433" spans="1:14" x14ac:dyDescent="0.25">
      <c r="A4433" t="s">
        <v>20059</v>
      </c>
      <c r="B4433" s="2">
        <v>45408</v>
      </c>
      <c r="C4433" t="s">
        <v>20060</v>
      </c>
      <c r="D4433" t="s">
        <v>20061</v>
      </c>
      <c r="E4433">
        <v>4</v>
      </c>
      <c r="F4433" t="str">
        <f>_xlfn.XLOOKUP(C4433,customers!$A$1:$A$4972,customers!B$1:B$4972,,0)</f>
        <v>Suzanne Scott</v>
      </c>
      <c r="H4433" t="str">
        <f>_xlfn.XLOOKUP(C4433,customers!$A$1:$A$4972,customers!$G$1:$G$4972,,0)</f>
        <v>United States</v>
      </c>
      <c r="I4433" t="str">
        <f>INDEX(products!$A$1:$G$5001,MATCH(orders!$D4433,products!$A$1:$A$5001,0),MATCH(I$1,products!$A$1:$G$1,0))</f>
        <v>Investments</v>
      </c>
      <c r="J4433" t="str">
        <f>INDEX(products!$A$1:$G$5001,MATCH(orders!$D4433,products!$A$1:$A$5001,0),MATCH(J$1,products!$A$1:$G$1,0))</f>
        <v>Standard</v>
      </c>
      <c r="K4433">
        <f>INDEX(products!$A$1:$G$5001,MATCH(orders!$D4433,products!$A$1:$A$5001,0),MATCH(K$1,products!$A$1:$G$1,0))</f>
        <v>10</v>
      </c>
      <c r="L4433" s="3">
        <f>INDEX(products!$A$1:$G$5001,MATCH(orders!$D4433,products!$A$1:$A$5001,0),MATCH(L$1,products!$A$1:$G$1,0))</f>
        <v>12.13596666666667</v>
      </c>
      <c r="M4433" s="3">
        <f t="shared" si="69"/>
        <v>48.54386666666668</v>
      </c>
      <c r="N4433" t="str">
        <f>_xlfn.XLOOKUP(Orders[[#This Row],[Customer ID]],customers!$A$1:$A$4972,customers!$I$1:$I$4972,,0)</f>
        <v>Yes</v>
      </c>
    </row>
    <row r="4434" spans="1:14" x14ac:dyDescent="0.25">
      <c r="A4434" t="s">
        <v>20063</v>
      </c>
      <c r="B4434" s="2">
        <v>45408</v>
      </c>
      <c r="C4434" t="s">
        <v>20064</v>
      </c>
      <c r="D4434" t="s">
        <v>20065</v>
      </c>
      <c r="E4434">
        <v>3</v>
      </c>
      <c r="F4434" t="str">
        <f>_xlfn.XLOOKUP(C4434,customers!$A$1:$A$4972,customers!B$1:B$4972,,0)</f>
        <v>Robert Brooks</v>
      </c>
      <c r="H4434" t="str">
        <f>_xlfn.XLOOKUP(C4434,customers!$A$1:$A$4972,customers!$G$1:$G$4972,,0)</f>
        <v>United States</v>
      </c>
      <c r="I4434" t="str">
        <f>INDEX(products!$A$1:$G$5001,MATCH(orders!$D4434,products!$A$1:$A$5001,0),MATCH(I$1,products!$A$1:$G$1,0))</f>
        <v>Credit Cards</v>
      </c>
      <c r="J4434" t="str">
        <f>INDEX(products!$A$1:$G$5001,MATCH(orders!$D4434,products!$A$1:$A$5001,0),MATCH(J$1,products!$A$1:$G$1,0))</f>
        <v>VIP</v>
      </c>
      <c r="K4434">
        <f>INDEX(products!$A$1:$G$5001,MATCH(orders!$D4434,products!$A$1:$A$5001,0),MATCH(K$1,products!$A$1:$G$1,0))</f>
        <v>5</v>
      </c>
      <c r="L4434" s="3">
        <f>INDEX(products!$A$1:$G$5001,MATCH(orders!$D4434,products!$A$1:$A$5001,0),MATCH(L$1,products!$A$1:$G$1,0))</f>
        <v>5.7087666666666674</v>
      </c>
      <c r="M4434" s="3">
        <f t="shared" si="69"/>
        <v>17.126300000000001</v>
      </c>
      <c r="N4434" t="str">
        <f>_xlfn.XLOOKUP(Orders[[#This Row],[Customer ID]],customers!$A$1:$A$4972,customers!$I$1:$I$4972,,0)</f>
        <v>Yes</v>
      </c>
    </row>
    <row r="4435" spans="1:14" x14ac:dyDescent="0.25">
      <c r="A4435" t="s">
        <v>20067</v>
      </c>
      <c r="B4435" s="2">
        <v>45408</v>
      </c>
      <c r="C4435" t="s">
        <v>20068</v>
      </c>
      <c r="D4435" t="s">
        <v>20069</v>
      </c>
      <c r="E4435">
        <v>1</v>
      </c>
      <c r="F4435" t="str">
        <f>_xlfn.XLOOKUP(C4435,customers!$A$1:$A$4972,customers!B$1:B$4972,,0)</f>
        <v>Mrs. Heidi Rodriguez</v>
      </c>
      <c r="H4435" t="str">
        <f>_xlfn.XLOOKUP(C4435,customers!$A$1:$A$4972,customers!$G$1:$G$4972,,0)</f>
        <v>South Africa</v>
      </c>
      <c r="I4435" t="str">
        <f>INDEX(products!$A$1:$G$5001,MATCH(orders!$D4435,products!$A$1:$A$5001,0),MATCH(I$1,products!$A$1:$G$1,0))</f>
        <v>Loans</v>
      </c>
      <c r="J4435" t="str">
        <f>INDEX(products!$A$1:$G$5001,MATCH(orders!$D4435,products!$A$1:$A$5001,0),MATCH(J$1,products!$A$1:$G$1,0))</f>
        <v>Standard</v>
      </c>
      <c r="K4435">
        <f>INDEX(products!$A$1:$G$5001,MATCH(orders!$D4435,products!$A$1:$A$5001,0),MATCH(K$1,products!$A$1:$G$1,0))</f>
        <v>1</v>
      </c>
      <c r="L4435" s="3">
        <f>INDEX(products!$A$1:$G$5001,MATCH(orders!$D4435,products!$A$1:$A$5001,0),MATCH(L$1,products!$A$1:$G$1,0))</f>
        <v>1.5891</v>
      </c>
      <c r="M4435" s="3">
        <f t="shared" si="69"/>
        <v>1.5891</v>
      </c>
      <c r="N4435" t="str">
        <f>_xlfn.XLOOKUP(Orders[[#This Row],[Customer ID]],customers!$A$1:$A$4972,customers!$I$1:$I$4972,,0)</f>
        <v>No</v>
      </c>
    </row>
    <row r="4436" spans="1:14" x14ac:dyDescent="0.25">
      <c r="A4436" t="s">
        <v>20071</v>
      </c>
      <c r="B4436" s="2">
        <v>45409</v>
      </c>
      <c r="C4436" t="s">
        <v>20072</v>
      </c>
      <c r="D4436" t="s">
        <v>20073</v>
      </c>
      <c r="E4436">
        <v>4</v>
      </c>
      <c r="F4436" t="str">
        <f>_xlfn.XLOOKUP(C4436,customers!$A$1:$A$4972,customers!B$1:B$4972,,0)</f>
        <v>Diane Brown</v>
      </c>
      <c r="H4436" t="str">
        <f>_xlfn.XLOOKUP(C4436,customers!$A$1:$A$4972,customers!$G$1:$G$4972,,0)</f>
        <v>United States</v>
      </c>
      <c r="I4436" t="str">
        <f>INDEX(products!$A$1:$G$5001,MATCH(orders!$D4436,products!$A$1:$A$5001,0),MATCH(I$1,products!$A$1:$G$1,0))</f>
        <v>Loans</v>
      </c>
      <c r="J4436" t="str">
        <f>INDEX(products!$A$1:$G$5001,MATCH(orders!$D4436,products!$A$1:$A$5001,0),MATCH(J$1,products!$A$1:$G$1,0))</f>
        <v>Premium</v>
      </c>
      <c r="K4436">
        <f>INDEX(products!$A$1:$G$5001,MATCH(orders!$D4436,products!$A$1:$A$5001,0),MATCH(K$1,products!$A$1:$G$1,0))</f>
        <v>10</v>
      </c>
      <c r="L4436" s="3">
        <f>INDEX(products!$A$1:$G$5001,MATCH(orders!$D4436,products!$A$1:$A$5001,0),MATCH(L$1,products!$A$1:$G$1,0))</f>
        <v>7.3940000000000001</v>
      </c>
      <c r="M4436" s="3">
        <f t="shared" si="69"/>
        <v>29.576000000000001</v>
      </c>
      <c r="N4436" t="str">
        <f>_xlfn.XLOOKUP(Orders[[#This Row],[Customer ID]],customers!$A$1:$A$4972,customers!$I$1:$I$4972,,0)</f>
        <v>No</v>
      </c>
    </row>
    <row r="4437" spans="1:14" x14ac:dyDescent="0.25">
      <c r="A4437" t="s">
        <v>20074</v>
      </c>
      <c r="B4437" s="2">
        <v>45409</v>
      </c>
      <c r="C4437" t="s">
        <v>20075</v>
      </c>
      <c r="D4437" t="s">
        <v>20076</v>
      </c>
      <c r="E4437">
        <v>3</v>
      </c>
      <c r="F4437" t="str">
        <f>_xlfn.XLOOKUP(C4437,customers!$A$1:$A$4972,customers!B$1:B$4972,,0)</f>
        <v>Stephanie Bright</v>
      </c>
      <c r="H4437" t="str">
        <f>_xlfn.XLOOKUP(C4437,customers!$A$1:$A$4972,customers!$G$1:$G$4972,,0)</f>
        <v>United States</v>
      </c>
      <c r="I4437" t="str">
        <f>INDEX(products!$A$1:$G$5001,MATCH(orders!$D4437,products!$A$1:$A$5001,0),MATCH(I$1,products!$A$1:$G$1,0))</f>
        <v>Investments</v>
      </c>
      <c r="J4437" t="str">
        <f>INDEX(products!$A$1:$G$5001,MATCH(orders!$D4437,products!$A$1:$A$5001,0),MATCH(J$1,products!$A$1:$G$1,0))</f>
        <v>Premium</v>
      </c>
      <c r="K4437">
        <f>INDEX(products!$A$1:$G$5001,MATCH(orders!$D4437,products!$A$1:$A$5001,0),MATCH(K$1,products!$A$1:$G$1,0))</f>
        <v>5</v>
      </c>
      <c r="L4437" s="3">
        <f>INDEX(products!$A$1:$G$5001,MATCH(orders!$D4437,products!$A$1:$A$5001,0),MATCH(L$1,products!$A$1:$G$1,0))</f>
        <v>4.7363333333333344</v>
      </c>
      <c r="M4437" s="3">
        <f t="shared" si="69"/>
        <v>14.209000000000003</v>
      </c>
      <c r="N4437" t="str">
        <f>_xlfn.XLOOKUP(Orders[[#This Row],[Customer ID]],customers!$A$1:$A$4972,customers!$I$1:$I$4972,,0)</f>
        <v>No</v>
      </c>
    </row>
    <row r="4438" spans="1:14" x14ac:dyDescent="0.25">
      <c r="A4438" t="s">
        <v>20078</v>
      </c>
      <c r="B4438" s="2">
        <v>45410</v>
      </c>
      <c r="C4438" t="s">
        <v>20079</v>
      </c>
      <c r="D4438" t="s">
        <v>20080</v>
      </c>
      <c r="E4438">
        <v>3</v>
      </c>
      <c r="F4438" t="str">
        <f>_xlfn.XLOOKUP(C4438,customers!$A$1:$A$4972,customers!B$1:B$4972,,0)</f>
        <v>Vanessa Patterson</v>
      </c>
      <c r="H4438" t="str">
        <f>_xlfn.XLOOKUP(C4438,customers!$A$1:$A$4972,customers!$G$1:$G$4972,,0)</f>
        <v>Japan</v>
      </c>
      <c r="I4438" t="str">
        <f>INDEX(products!$A$1:$G$5001,MATCH(orders!$D4438,products!$A$1:$A$5001,0),MATCH(I$1,products!$A$1:$G$1,0))</f>
        <v>Credit Cards</v>
      </c>
      <c r="J4438" t="str">
        <f>INDEX(products!$A$1:$G$5001,MATCH(orders!$D4438,products!$A$1:$A$5001,0),MATCH(J$1,products!$A$1:$G$1,0))</f>
        <v>VIP</v>
      </c>
      <c r="K4438">
        <f>INDEX(products!$A$1:$G$5001,MATCH(orders!$D4438,products!$A$1:$A$5001,0),MATCH(K$1,products!$A$1:$G$1,0))</f>
        <v>5</v>
      </c>
      <c r="L4438" s="3">
        <f>INDEX(products!$A$1:$G$5001,MATCH(orders!$D4438,products!$A$1:$A$5001,0),MATCH(L$1,products!$A$1:$G$1,0))</f>
        <v>5.0830333333333337</v>
      </c>
      <c r="M4438" s="3">
        <f t="shared" si="69"/>
        <v>15.249100000000002</v>
      </c>
      <c r="N4438" t="str">
        <f>_xlfn.XLOOKUP(Orders[[#This Row],[Customer ID]],customers!$A$1:$A$4972,customers!$I$1:$I$4972,,0)</f>
        <v>No</v>
      </c>
    </row>
    <row r="4439" spans="1:14" x14ac:dyDescent="0.25">
      <c r="A4439" t="s">
        <v>20082</v>
      </c>
      <c r="B4439" s="2">
        <v>45410</v>
      </c>
      <c r="C4439" t="s">
        <v>20083</v>
      </c>
      <c r="D4439" t="s">
        <v>20084</v>
      </c>
      <c r="E4439">
        <v>4</v>
      </c>
      <c r="F4439" t="str">
        <f>_xlfn.XLOOKUP(C4439,customers!$A$1:$A$4972,customers!B$1:B$4972,,0)</f>
        <v>Michelle Taylor</v>
      </c>
      <c r="H4439" t="str">
        <f>_xlfn.XLOOKUP(C4439,customers!$A$1:$A$4972,customers!$G$1:$G$4972,,0)</f>
        <v>United States</v>
      </c>
      <c r="I4439" t="str">
        <f>INDEX(products!$A$1:$G$5001,MATCH(orders!$D4439,products!$A$1:$A$5001,0),MATCH(I$1,products!$A$1:$G$1,0))</f>
        <v>Investments</v>
      </c>
      <c r="J4439" t="str">
        <f>INDEX(products!$A$1:$G$5001,MATCH(orders!$D4439,products!$A$1:$A$5001,0),MATCH(J$1,products!$A$1:$G$1,0))</f>
        <v>Premium</v>
      </c>
      <c r="K4439">
        <f>INDEX(products!$A$1:$G$5001,MATCH(orders!$D4439,products!$A$1:$A$5001,0),MATCH(K$1,products!$A$1:$G$1,0))</f>
        <v>10</v>
      </c>
      <c r="L4439" s="3">
        <f>INDEX(products!$A$1:$G$5001,MATCH(orders!$D4439,products!$A$1:$A$5001,0),MATCH(L$1,products!$A$1:$G$1,0))</f>
        <v>14.490933333333331</v>
      </c>
      <c r="M4439" s="3">
        <f t="shared" si="69"/>
        <v>57.963733333333323</v>
      </c>
      <c r="N4439" t="str">
        <f>_xlfn.XLOOKUP(Orders[[#This Row],[Customer ID]],customers!$A$1:$A$4972,customers!$I$1:$I$4972,,0)</f>
        <v>Yes</v>
      </c>
    </row>
    <row r="4440" spans="1:14" x14ac:dyDescent="0.25">
      <c r="A4440" t="s">
        <v>20086</v>
      </c>
      <c r="B4440" s="2">
        <v>45411</v>
      </c>
      <c r="C4440" t="s">
        <v>20087</v>
      </c>
      <c r="D4440" t="s">
        <v>20088</v>
      </c>
      <c r="E4440">
        <v>2</v>
      </c>
      <c r="F4440" t="str">
        <f>_xlfn.XLOOKUP(C4440,customers!$A$1:$A$4972,customers!B$1:B$4972,,0)</f>
        <v>Antonio Reed</v>
      </c>
      <c r="H4440" t="str">
        <f>_xlfn.XLOOKUP(C4440,customers!$A$1:$A$4972,customers!$G$1:$G$4972,,0)</f>
        <v>Germany</v>
      </c>
      <c r="I4440" t="str">
        <f>INDEX(products!$A$1:$G$5001,MATCH(orders!$D4440,products!$A$1:$A$5001,0),MATCH(I$1,products!$A$1:$G$1,0))</f>
        <v>Investments</v>
      </c>
      <c r="J4440" t="str">
        <f>INDEX(products!$A$1:$G$5001,MATCH(orders!$D4440,products!$A$1:$A$5001,0),MATCH(J$1,products!$A$1:$G$1,0))</f>
        <v>Premium</v>
      </c>
      <c r="K4440">
        <f>INDEX(products!$A$1:$G$5001,MATCH(orders!$D4440,products!$A$1:$A$5001,0),MATCH(K$1,products!$A$1:$G$1,0))</f>
        <v>3</v>
      </c>
      <c r="L4440" s="3">
        <f>INDEX(products!$A$1:$G$5001,MATCH(orders!$D4440,products!$A$1:$A$5001,0),MATCH(L$1,products!$A$1:$G$1,0))</f>
        <v>4.9775333333333336</v>
      </c>
      <c r="M4440" s="3">
        <f t="shared" si="69"/>
        <v>9.9550666666666672</v>
      </c>
      <c r="N4440" t="str">
        <f>_xlfn.XLOOKUP(Orders[[#This Row],[Customer ID]],customers!$A$1:$A$4972,customers!$I$1:$I$4972,,0)</f>
        <v>No</v>
      </c>
    </row>
    <row r="4441" spans="1:14" x14ac:dyDescent="0.25">
      <c r="A4441" t="s">
        <v>20090</v>
      </c>
      <c r="B4441" s="2">
        <v>45411</v>
      </c>
      <c r="C4441" t="s">
        <v>20091</v>
      </c>
      <c r="D4441" t="s">
        <v>20092</v>
      </c>
      <c r="E4441">
        <v>4</v>
      </c>
      <c r="F4441" t="str">
        <f>_xlfn.XLOOKUP(C4441,customers!$A$1:$A$4972,customers!B$1:B$4972,,0)</f>
        <v>Richard Park</v>
      </c>
      <c r="H4441" t="str">
        <f>_xlfn.XLOOKUP(C4441,customers!$A$1:$A$4972,customers!$G$1:$G$4972,,0)</f>
        <v>South Africa</v>
      </c>
      <c r="I4441" t="str">
        <f>INDEX(products!$A$1:$G$5001,MATCH(orders!$D4441,products!$A$1:$A$5001,0),MATCH(I$1,products!$A$1:$G$1,0))</f>
        <v>Money Transfers</v>
      </c>
      <c r="J4441" t="str">
        <f>INDEX(products!$A$1:$G$5001,MATCH(orders!$D4441,products!$A$1:$A$5001,0),MATCH(J$1,products!$A$1:$G$1,0))</f>
        <v>Standard</v>
      </c>
      <c r="K4441">
        <f>INDEX(products!$A$1:$G$5001,MATCH(orders!$D4441,products!$A$1:$A$5001,0),MATCH(K$1,products!$A$1:$G$1,0))</f>
        <v>10</v>
      </c>
      <c r="L4441" s="3">
        <f>INDEX(products!$A$1:$G$5001,MATCH(orders!$D4441,products!$A$1:$A$5001,0),MATCH(L$1,products!$A$1:$G$1,0))</f>
        <v>9.0733666666666668</v>
      </c>
      <c r="M4441" s="3">
        <f t="shared" si="69"/>
        <v>36.293466666666667</v>
      </c>
      <c r="N4441" t="str">
        <f>_xlfn.XLOOKUP(Orders[[#This Row],[Customer ID]],customers!$A$1:$A$4972,customers!$I$1:$I$4972,,0)</f>
        <v>Yes</v>
      </c>
    </row>
    <row r="4442" spans="1:14" x14ac:dyDescent="0.25">
      <c r="A4442" t="s">
        <v>20094</v>
      </c>
      <c r="B4442" s="2">
        <v>45411</v>
      </c>
      <c r="C4442" t="s">
        <v>20095</v>
      </c>
      <c r="D4442" t="s">
        <v>20096</v>
      </c>
      <c r="E4442">
        <v>2</v>
      </c>
      <c r="F4442" t="str">
        <f>_xlfn.XLOOKUP(C4442,customers!$A$1:$A$4972,customers!B$1:B$4972,,0)</f>
        <v>Patricia Burton PhD</v>
      </c>
      <c r="H4442" t="str">
        <f>_xlfn.XLOOKUP(C4442,customers!$A$1:$A$4972,customers!$G$1:$G$4972,,0)</f>
        <v>Brazil</v>
      </c>
      <c r="I4442" t="str">
        <f>INDEX(products!$A$1:$G$5001,MATCH(orders!$D4442,products!$A$1:$A$5001,0),MATCH(I$1,products!$A$1:$G$1,0))</f>
        <v>Money Transfers</v>
      </c>
      <c r="J4442" t="str">
        <f>INDEX(products!$A$1:$G$5001,MATCH(orders!$D4442,products!$A$1:$A$5001,0),MATCH(J$1,products!$A$1:$G$1,0))</f>
        <v>Standard</v>
      </c>
      <c r="K4442">
        <f>INDEX(products!$A$1:$G$5001,MATCH(orders!$D4442,products!$A$1:$A$5001,0),MATCH(K$1,products!$A$1:$G$1,0))</f>
        <v>3</v>
      </c>
      <c r="L4442" s="3">
        <f>INDEX(products!$A$1:$G$5001,MATCH(orders!$D4442,products!$A$1:$A$5001,0),MATCH(L$1,products!$A$1:$G$1,0))</f>
        <v>4.6229333333333331</v>
      </c>
      <c r="M4442" s="3">
        <f t="shared" si="69"/>
        <v>9.2458666666666662</v>
      </c>
      <c r="N4442" t="str">
        <f>_xlfn.XLOOKUP(Orders[[#This Row],[Customer ID]],customers!$A$1:$A$4972,customers!$I$1:$I$4972,,0)</f>
        <v>Yes</v>
      </c>
    </row>
    <row r="4443" spans="1:14" x14ac:dyDescent="0.25">
      <c r="A4443" t="s">
        <v>20098</v>
      </c>
      <c r="B4443" s="2">
        <v>45412</v>
      </c>
      <c r="C4443" t="s">
        <v>20099</v>
      </c>
      <c r="D4443" t="s">
        <v>20100</v>
      </c>
      <c r="E4443">
        <v>1</v>
      </c>
      <c r="F4443" t="str">
        <f>_xlfn.XLOOKUP(C4443,customers!$A$1:$A$4972,customers!B$1:B$4972,,0)</f>
        <v>Jamie Johnson</v>
      </c>
      <c r="H4443" t="str">
        <f>_xlfn.XLOOKUP(C4443,customers!$A$1:$A$4972,customers!$G$1:$G$4972,,0)</f>
        <v>Japan</v>
      </c>
      <c r="I4443" t="str">
        <f>INDEX(products!$A$1:$G$5001,MATCH(orders!$D4443,products!$A$1:$A$5001,0),MATCH(I$1,products!$A$1:$G$1,0))</f>
        <v>Investments</v>
      </c>
      <c r="J4443" t="str">
        <f>INDEX(products!$A$1:$G$5001,MATCH(orders!$D4443,products!$A$1:$A$5001,0),MATCH(J$1,products!$A$1:$G$1,0))</f>
        <v>VIP</v>
      </c>
      <c r="K4443">
        <f>INDEX(products!$A$1:$G$5001,MATCH(orders!$D4443,products!$A$1:$A$5001,0),MATCH(K$1,products!$A$1:$G$1,0))</f>
        <v>1</v>
      </c>
      <c r="L4443" s="3">
        <f>INDEX(products!$A$1:$G$5001,MATCH(orders!$D4443,products!$A$1:$A$5001,0),MATCH(L$1,products!$A$1:$G$1,0))</f>
        <v>1.4973000000000001</v>
      </c>
      <c r="M4443" s="3">
        <f t="shared" si="69"/>
        <v>1.4973000000000001</v>
      </c>
      <c r="N4443" t="str">
        <f>_xlfn.XLOOKUP(Orders[[#This Row],[Customer ID]],customers!$A$1:$A$4972,customers!$I$1:$I$4972,,0)</f>
        <v>Yes</v>
      </c>
    </row>
    <row r="4444" spans="1:14" x14ac:dyDescent="0.25">
      <c r="A4444" t="s">
        <v>20102</v>
      </c>
      <c r="B4444" s="2">
        <v>45412</v>
      </c>
      <c r="C4444" t="s">
        <v>20103</v>
      </c>
      <c r="D4444" t="s">
        <v>20104</v>
      </c>
      <c r="E4444">
        <v>1</v>
      </c>
      <c r="F4444" t="str">
        <f>_xlfn.XLOOKUP(C4444,customers!$A$1:$A$4972,customers!B$1:B$4972,,0)</f>
        <v>Sherry Graves</v>
      </c>
      <c r="H4444" t="str">
        <f>_xlfn.XLOOKUP(C4444,customers!$A$1:$A$4972,customers!$G$1:$G$4972,,0)</f>
        <v>South Africa</v>
      </c>
      <c r="I4444" t="str">
        <f>INDEX(products!$A$1:$G$5001,MATCH(orders!$D4444,products!$A$1:$A$5001,0),MATCH(I$1,products!$A$1:$G$1,0))</f>
        <v>Money Transfers</v>
      </c>
      <c r="J4444" t="str">
        <f>INDEX(products!$A$1:$G$5001,MATCH(orders!$D4444,products!$A$1:$A$5001,0),MATCH(J$1,products!$A$1:$G$1,0))</f>
        <v>Standard</v>
      </c>
      <c r="K4444">
        <f>INDEX(products!$A$1:$G$5001,MATCH(orders!$D4444,products!$A$1:$A$5001,0),MATCH(K$1,products!$A$1:$G$1,0))</f>
        <v>1</v>
      </c>
      <c r="L4444" s="3">
        <f>INDEX(products!$A$1:$G$5001,MATCH(orders!$D4444,products!$A$1:$A$5001,0),MATCH(L$1,products!$A$1:$G$1,0))</f>
        <v>0.89133333333333342</v>
      </c>
      <c r="M4444" s="3">
        <f t="shared" si="69"/>
        <v>0.89133333333333342</v>
      </c>
      <c r="N4444" t="str">
        <f>_xlfn.XLOOKUP(Orders[[#This Row],[Customer ID]],customers!$A$1:$A$4972,customers!$I$1:$I$4972,,0)</f>
        <v>Yes</v>
      </c>
    </row>
    <row r="4445" spans="1:14" x14ac:dyDescent="0.25">
      <c r="A4445" t="s">
        <v>20106</v>
      </c>
      <c r="B4445" s="2">
        <v>45413</v>
      </c>
      <c r="C4445" t="s">
        <v>20107</v>
      </c>
      <c r="D4445" t="s">
        <v>20108</v>
      </c>
      <c r="E4445">
        <v>4</v>
      </c>
      <c r="F4445" t="str">
        <f>_xlfn.XLOOKUP(C4445,customers!$A$1:$A$4972,customers!B$1:B$4972,,0)</f>
        <v>Sharon Wilson</v>
      </c>
      <c r="H4445" t="str">
        <f>_xlfn.XLOOKUP(C4445,customers!$A$1:$A$4972,customers!$G$1:$G$4972,,0)</f>
        <v>South Africa</v>
      </c>
      <c r="I4445" t="str">
        <f>INDEX(products!$A$1:$G$5001,MATCH(orders!$D4445,products!$A$1:$A$5001,0),MATCH(I$1,products!$A$1:$G$1,0))</f>
        <v>Loans</v>
      </c>
      <c r="J4445" t="str">
        <f>INDEX(products!$A$1:$G$5001,MATCH(orders!$D4445,products!$A$1:$A$5001,0),MATCH(J$1,products!$A$1:$G$1,0))</f>
        <v>VIP</v>
      </c>
      <c r="K4445">
        <f>INDEX(products!$A$1:$G$5001,MATCH(orders!$D4445,products!$A$1:$A$5001,0),MATCH(K$1,products!$A$1:$G$1,0))</f>
        <v>10</v>
      </c>
      <c r="L4445" s="3">
        <f>INDEX(products!$A$1:$G$5001,MATCH(orders!$D4445,products!$A$1:$A$5001,0),MATCH(L$1,products!$A$1:$G$1,0))</f>
        <v>10.66</v>
      </c>
      <c r="M4445" s="3">
        <f t="shared" si="69"/>
        <v>42.64</v>
      </c>
      <c r="N4445" t="str">
        <f>_xlfn.XLOOKUP(Orders[[#This Row],[Customer ID]],customers!$A$1:$A$4972,customers!$I$1:$I$4972,,0)</f>
        <v>No</v>
      </c>
    </row>
    <row r="4446" spans="1:14" x14ac:dyDescent="0.25">
      <c r="A4446" t="s">
        <v>20109</v>
      </c>
      <c r="B4446" s="2">
        <v>45413</v>
      </c>
      <c r="C4446" t="s">
        <v>20110</v>
      </c>
      <c r="D4446" t="s">
        <v>20111</v>
      </c>
      <c r="E4446">
        <v>4</v>
      </c>
      <c r="F4446" t="str">
        <f>_xlfn.XLOOKUP(C4446,customers!$A$1:$A$4972,customers!B$1:B$4972,,0)</f>
        <v>Rose Scott</v>
      </c>
      <c r="H4446" t="str">
        <f>_xlfn.XLOOKUP(C4446,customers!$A$1:$A$4972,customers!$G$1:$G$4972,,0)</f>
        <v>Germany</v>
      </c>
      <c r="I4446" t="str">
        <f>INDEX(products!$A$1:$G$5001,MATCH(orders!$D4446,products!$A$1:$A$5001,0),MATCH(I$1,products!$A$1:$G$1,0))</f>
        <v>Investments</v>
      </c>
      <c r="J4446" t="str">
        <f>INDEX(products!$A$1:$G$5001,MATCH(orders!$D4446,products!$A$1:$A$5001,0),MATCH(J$1,products!$A$1:$G$1,0))</f>
        <v>VIP</v>
      </c>
      <c r="K4446">
        <f>INDEX(products!$A$1:$G$5001,MATCH(orders!$D4446,products!$A$1:$A$5001,0),MATCH(K$1,products!$A$1:$G$1,0))</f>
        <v>10</v>
      </c>
      <c r="L4446" s="3">
        <f>INDEX(products!$A$1:$G$5001,MATCH(orders!$D4446,products!$A$1:$A$5001,0),MATCH(L$1,products!$A$1:$G$1,0))</f>
        <v>10.763400000000001</v>
      </c>
      <c r="M4446" s="3">
        <f t="shared" si="69"/>
        <v>43.053600000000003</v>
      </c>
      <c r="N4446" t="str">
        <f>_xlfn.XLOOKUP(Orders[[#This Row],[Customer ID]],customers!$A$1:$A$4972,customers!$I$1:$I$4972,,0)</f>
        <v>Yes</v>
      </c>
    </row>
    <row r="4447" spans="1:14" x14ac:dyDescent="0.25">
      <c r="A4447" t="s">
        <v>20113</v>
      </c>
      <c r="B4447" s="2">
        <v>45414</v>
      </c>
      <c r="C4447" t="s">
        <v>20114</v>
      </c>
      <c r="D4447" t="s">
        <v>20115</v>
      </c>
      <c r="E4447">
        <v>1</v>
      </c>
      <c r="F4447" t="str">
        <f>_xlfn.XLOOKUP(C4447,customers!$A$1:$A$4972,customers!B$1:B$4972,,0)</f>
        <v>Diana Davenport</v>
      </c>
      <c r="H4447" t="str">
        <f>_xlfn.XLOOKUP(C4447,customers!$A$1:$A$4972,customers!$G$1:$G$4972,,0)</f>
        <v>United States</v>
      </c>
      <c r="I4447" t="str">
        <f>INDEX(products!$A$1:$G$5001,MATCH(orders!$D4447,products!$A$1:$A$5001,0),MATCH(I$1,products!$A$1:$G$1,0))</f>
        <v>Credit Cards</v>
      </c>
      <c r="J4447" t="str">
        <f>INDEX(products!$A$1:$G$5001,MATCH(orders!$D4447,products!$A$1:$A$5001,0),MATCH(J$1,products!$A$1:$G$1,0))</f>
        <v>Standard</v>
      </c>
      <c r="K4447">
        <f>INDEX(products!$A$1:$G$5001,MATCH(orders!$D4447,products!$A$1:$A$5001,0),MATCH(K$1,products!$A$1:$G$1,0))</f>
        <v>1</v>
      </c>
      <c r="L4447" s="3">
        <f>INDEX(products!$A$1:$G$5001,MATCH(orders!$D4447,products!$A$1:$A$5001,0),MATCH(L$1,products!$A$1:$G$1,0))</f>
        <v>1.6449</v>
      </c>
      <c r="M4447" s="3">
        <f t="shared" si="69"/>
        <v>1.6449</v>
      </c>
      <c r="N4447" t="str">
        <f>_xlfn.XLOOKUP(Orders[[#This Row],[Customer ID]],customers!$A$1:$A$4972,customers!$I$1:$I$4972,,0)</f>
        <v>No</v>
      </c>
    </row>
    <row r="4448" spans="1:14" x14ac:dyDescent="0.25">
      <c r="A4448" t="s">
        <v>20117</v>
      </c>
      <c r="B4448" s="2">
        <v>45414</v>
      </c>
      <c r="C4448" t="s">
        <v>20118</v>
      </c>
      <c r="D4448" t="s">
        <v>20119</v>
      </c>
      <c r="E4448">
        <v>2</v>
      </c>
      <c r="F4448" t="str">
        <f>_xlfn.XLOOKUP(C4448,customers!$A$1:$A$4972,customers!B$1:B$4972,,0)</f>
        <v>Kristen Harvey</v>
      </c>
      <c r="H4448" t="str">
        <f>_xlfn.XLOOKUP(C4448,customers!$A$1:$A$4972,customers!$G$1:$G$4972,,0)</f>
        <v>Germany</v>
      </c>
      <c r="I4448" t="str">
        <f>INDEX(products!$A$1:$G$5001,MATCH(orders!$D4448,products!$A$1:$A$5001,0),MATCH(I$1,products!$A$1:$G$1,0))</f>
        <v>Credit Cards</v>
      </c>
      <c r="J4448" t="str">
        <f>INDEX(products!$A$1:$G$5001,MATCH(orders!$D4448,products!$A$1:$A$5001,0),MATCH(J$1,products!$A$1:$G$1,0))</f>
        <v>Premium</v>
      </c>
      <c r="K4448">
        <f>INDEX(products!$A$1:$G$5001,MATCH(orders!$D4448,products!$A$1:$A$5001,0),MATCH(K$1,products!$A$1:$G$1,0))</f>
        <v>3</v>
      </c>
      <c r="L4448" s="3">
        <f>INDEX(products!$A$1:$G$5001,MATCH(orders!$D4448,products!$A$1:$A$5001,0),MATCH(L$1,products!$A$1:$G$1,0))</f>
        <v>2.5426666666666669</v>
      </c>
      <c r="M4448" s="3">
        <f t="shared" si="69"/>
        <v>5.0853333333333337</v>
      </c>
      <c r="N4448" t="str">
        <f>_xlfn.XLOOKUP(Orders[[#This Row],[Customer ID]],customers!$A$1:$A$4972,customers!$I$1:$I$4972,,0)</f>
        <v>No</v>
      </c>
    </row>
    <row r="4449" spans="1:14" x14ac:dyDescent="0.25">
      <c r="A4449" t="s">
        <v>20121</v>
      </c>
      <c r="B4449" s="2">
        <v>45415</v>
      </c>
      <c r="C4449" t="s">
        <v>20122</v>
      </c>
      <c r="D4449" t="s">
        <v>20123</v>
      </c>
      <c r="E4449">
        <v>1</v>
      </c>
      <c r="F4449" t="str">
        <f>_xlfn.XLOOKUP(C4449,customers!$A$1:$A$4972,customers!B$1:B$4972,,0)</f>
        <v>Catherine York</v>
      </c>
      <c r="H4449" t="str">
        <f>_xlfn.XLOOKUP(C4449,customers!$A$1:$A$4972,customers!$G$1:$G$4972,,0)</f>
        <v>United States</v>
      </c>
      <c r="I4449" t="str">
        <f>INDEX(products!$A$1:$G$5001,MATCH(orders!$D4449,products!$A$1:$A$5001,0),MATCH(I$1,products!$A$1:$G$1,0))</f>
        <v>Loans</v>
      </c>
      <c r="J4449" t="str">
        <f>INDEX(products!$A$1:$G$5001,MATCH(orders!$D4449,products!$A$1:$A$5001,0),MATCH(J$1,products!$A$1:$G$1,0))</f>
        <v>Premium</v>
      </c>
      <c r="K4449">
        <f>INDEX(products!$A$1:$G$5001,MATCH(orders!$D4449,products!$A$1:$A$5001,0),MATCH(K$1,products!$A$1:$G$1,0))</f>
        <v>1</v>
      </c>
      <c r="L4449" s="3">
        <f>INDEX(products!$A$1:$G$5001,MATCH(orders!$D4449,products!$A$1:$A$5001,0),MATCH(L$1,products!$A$1:$G$1,0))</f>
        <v>1.4658333333333331</v>
      </c>
      <c r="M4449" s="3">
        <f t="shared" si="69"/>
        <v>1.4658333333333331</v>
      </c>
      <c r="N4449" t="str">
        <f>_xlfn.XLOOKUP(Orders[[#This Row],[Customer ID]],customers!$A$1:$A$4972,customers!$I$1:$I$4972,,0)</f>
        <v>No</v>
      </c>
    </row>
    <row r="4450" spans="1:14" x14ac:dyDescent="0.25">
      <c r="A4450" t="s">
        <v>20125</v>
      </c>
      <c r="B4450" s="2">
        <v>45415</v>
      </c>
      <c r="C4450" t="s">
        <v>20126</v>
      </c>
      <c r="D4450" t="s">
        <v>20127</v>
      </c>
      <c r="E4450">
        <v>4</v>
      </c>
      <c r="F4450" t="str">
        <f>_xlfn.XLOOKUP(C4450,customers!$A$1:$A$4972,customers!B$1:B$4972,,0)</f>
        <v>Heidi Thomas</v>
      </c>
      <c r="H4450" t="str">
        <f>_xlfn.XLOOKUP(C4450,customers!$A$1:$A$4972,customers!$G$1:$G$4972,,0)</f>
        <v>United States</v>
      </c>
      <c r="I4450" t="str">
        <f>INDEX(products!$A$1:$G$5001,MATCH(orders!$D4450,products!$A$1:$A$5001,0),MATCH(I$1,products!$A$1:$G$1,0))</f>
        <v>Credit Cards</v>
      </c>
      <c r="J4450" t="str">
        <f>INDEX(products!$A$1:$G$5001,MATCH(orders!$D4450,products!$A$1:$A$5001,0),MATCH(J$1,products!$A$1:$G$1,0))</f>
        <v>Premium</v>
      </c>
      <c r="K4450">
        <f>INDEX(products!$A$1:$G$5001,MATCH(orders!$D4450,products!$A$1:$A$5001,0),MATCH(K$1,products!$A$1:$G$1,0))</f>
        <v>10</v>
      </c>
      <c r="L4450" s="3">
        <f>INDEX(products!$A$1:$G$5001,MATCH(orders!$D4450,products!$A$1:$A$5001,0),MATCH(L$1,products!$A$1:$G$1,0))</f>
        <v>10.008599999999999</v>
      </c>
      <c r="M4450" s="3">
        <f t="shared" si="69"/>
        <v>40.034399999999998</v>
      </c>
      <c r="N4450" t="str">
        <f>_xlfn.XLOOKUP(Orders[[#This Row],[Customer ID]],customers!$A$1:$A$4972,customers!$I$1:$I$4972,,0)</f>
        <v>Yes</v>
      </c>
    </row>
    <row r="4451" spans="1:14" x14ac:dyDescent="0.25">
      <c r="A4451" t="s">
        <v>20129</v>
      </c>
      <c r="B4451" s="2">
        <v>45415</v>
      </c>
      <c r="C4451" t="s">
        <v>20130</v>
      </c>
      <c r="D4451" t="s">
        <v>20131</v>
      </c>
      <c r="E4451">
        <v>1</v>
      </c>
      <c r="F4451" t="str">
        <f>_xlfn.XLOOKUP(C4451,customers!$A$1:$A$4972,customers!B$1:B$4972,,0)</f>
        <v>Zachary Stephens</v>
      </c>
      <c r="H4451" t="str">
        <f>_xlfn.XLOOKUP(C4451,customers!$A$1:$A$4972,customers!$G$1:$G$4972,,0)</f>
        <v>South Africa</v>
      </c>
      <c r="I4451" t="str">
        <f>INDEX(products!$A$1:$G$5001,MATCH(orders!$D4451,products!$A$1:$A$5001,0),MATCH(I$1,products!$A$1:$G$1,0))</f>
        <v>Credit Cards</v>
      </c>
      <c r="J4451" t="str">
        <f>INDEX(products!$A$1:$G$5001,MATCH(orders!$D4451,products!$A$1:$A$5001,0),MATCH(J$1,products!$A$1:$G$1,0))</f>
        <v>Premium</v>
      </c>
      <c r="K4451">
        <f>INDEX(products!$A$1:$G$5001,MATCH(orders!$D4451,products!$A$1:$A$5001,0),MATCH(K$1,products!$A$1:$G$1,0))</f>
        <v>1</v>
      </c>
      <c r="L4451" s="3">
        <f>INDEX(products!$A$1:$G$5001,MATCH(orders!$D4451,products!$A$1:$A$5001,0),MATCH(L$1,products!$A$1:$G$1,0))</f>
        <v>1.397533333333334</v>
      </c>
      <c r="M4451" s="3">
        <f t="shared" si="69"/>
        <v>1.397533333333334</v>
      </c>
      <c r="N4451" t="str">
        <f>_xlfn.XLOOKUP(Orders[[#This Row],[Customer ID]],customers!$A$1:$A$4972,customers!$I$1:$I$4972,,0)</f>
        <v>Yes</v>
      </c>
    </row>
    <row r="4452" spans="1:14" x14ac:dyDescent="0.25">
      <c r="A4452" t="s">
        <v>20133</v>
      </c>
      <c r="B4452" s="2">
        <v>45416</v>
      </c>
      <c r="C4452" t="s">
        <v>20134</v>
      </c>
      <c r="D4452" t="s">
        <v>20135</v>
      </c>
      <c r="E4452">
        <v>4</v>
      </c>
      <c r="F4452" t="str">
        <f>_xlfn.XLOOKUP(C4452,customers!$A$1:$A$4972,customers!B$1:B$4972,,0)</f>
        <v>Joseph Hancock</v>
      </c>
      <c r="H4452" t="str">
        <f>_xlfn.XLOOKUP(C4452,customers!$A$1:$A$4972,customers!$G$1:$G$4972,,0)</f>
        <v>United States</v>
      </c>
      <c r="I4452" t="str">
        <f>INDEX(products!$A$1:$G$5001,MATCH(orders!$D4452,products!$A$1:$A$5001,0),MATCH(I$1,products!$A$1:$G$1,0))</f>
        <v>Investments</v>
      </c>
      <c r="J4452" t="str">
        <f>INDEX(products!$A$1:$G$5001,MATCH(orders!$D4452,products!$A$1:$A$5001,0),MATCH(J$1,products!$A$1:$G$1,0))</f>
        <v>VIP</v>
      </c>
      <c r="K4452">
        <f>INDEX(products!$A$1:$G$5001,MATCH(orders!$D4452,products!$A$1:$A$5001,0),MATCH(K$1,products!$A$1:$G$1,0))</f>
        <v>10</v>
      </c>
      <c r="L4452" s="3">
        <f>INDEX(products!$A$1:$G$5001,MATCH(orders!$D4452,products!$A$1:$A$5001,0),MATCH(L$1,products!$A$1:$G$1,0))</f>
        <v>10.86676666666667</v>
      </c>
      <c r="M4452" s="3">
        <f t="shared" si="69"/>
        <v>43.467066666666682</v>
      </c>
      <c r="N4452" t="str">
        <f>_xlfn.XLOOKUP(Orders[[#This Row],[Customer ID]],customers!$A$1:$A$4972,customers!$I$1:$I$4972,,0)</f>
        <v>Yes</v>
      </c>
    </row>
    <row r="4453" spans="1:14" x14ac:dyDescent="0.25">
      <c r="A4453" t="s">
        <v>20137</v>
      </c>
      <c r="B4453" s="2">
        <v>45416</v>
      </c>
      <c r="C4453" t="s">
        <v>20138</v>
      </c>
      <c r="D4453" t="s">
        <v>20139</v>
      </c>
      <c r="E4453">
        <v>4</v>
      </c>
      <c r="F4453" t="str">
        <f>_xlfn.XLOOKUP(C4453,customers!$A$1:$A$4972,customers!B$1:B$4972,,0)</f>
        <v>James Murphy</v>
      </c>
      <c r="H4453" t="str">
        <f>_xlfn.XLOOKUP(C4453,customers!$A$1:$A$4972,customers!$G$1:$G$4972,,0)</f>
        <v>Japan</v>
      </c>
      <c r="I4453" t="str">
        <f>INDEX(products!$A$1:$G$5001,MATCH(orders!$D4453,products!$A$1:$A$5001,0),MATCH(I$1,products!$A$1:$G$1,0))</f>
        <v>Loans</v>
      </c>
      <c r="J4453" t="str">
        <f>INDEX(products!$A$1:$G$5001,MATCH(orders!$D4453,products!$A$1:$A$5001,0),MATCH(J$1,products!$A$1:$G$1,0))</f>
        <v>Premium</v>
      </c>
      <c r="K4453">
        <f>INDEX(products!$A$1:$G$5001,MATCH(orders!$D4453,products!$A$1:$A$5001,0),MATCH(K$1,products!$A$1:$G$1,0))</f>
        <v>10</v>
      </c>
      <c r="L4453" s="3">
        <f>INDEX(products!$A$1:$G$5001,MATCH(orders!$D4453,products!$A$1:$A$5001,0),MATCH(L$1,products!$A$1:$G$1,0))</f>
        <v>12.450266666666669</v>
      </c>
      <c r="M4453" s="3">
        <f t="shared" si="69"/>
        <v>49.801066666666678</v>
      </c>
      <c r="N4453" t="str">
        <f>_xlfn.XLOOKUP(Orders[[#This Row],[Customer ID]],customers!$A$1:$A$4972,customers!$I$1:$I$4972,,0)</f>
        <v>Yes</v>
      </c>
    </row>
    <row r="4454" spans="1:14" x14ac:dyDescent="0.25">
      <c r="A4454" t="s">
        <v>20141</v>
      </c>
      <c r="B4454" s="2">
        <v>45417</v>
      </c>
      <c r="C4454" t="s">
        <v>20142</v>
      </c>
      <c r="D4454" t="s">
        <v>20143</v>
      </c>
      <c r="E4454">
        <v>1</v>
      </c>
      <c r="F4454" t="str">
        <f>_xlfn.XLOOKUP(C4454,customers!$A$1:$A$4972,customers!B$1:B$4972,,0)</f>
        <v>Jessica Newton</v>
      </c>
      <c r="H4454" t="str">
        <f>_xlfn.XLOOKUP(C4454,customers!$A$1:$A$4972,customers!$G$1:$G$4972,,0)</f>
        <v>Japan</v>
      </c>
      <c r="I4454" t="str">
        <f>INDEX(products!$A$1:$G$5001,MATCH(orders!$D4454,products!$A$1:$A$5001,0),MATCH(I$1,products!$A$1:$G$1,0))</f>
        <v>Investments</v>
      </c>
      <c r="J4454" t="str">
        <f>INDEX(products!$A$1:$G$5001,MATCH(orders!$D4454,products!$A$1:$A$5001,0),MATCH(J$1,products!$A$1:$G$1,0))</f>
        <v>VIP</v>
      </c>
      <c r="K4454">
        <f>INDEX(products!$A$1:$G$5001,MATCH(orders!$D4454,products!$A$1:$A$5001,0),MATCH(K$1,products!$A$1:$G$1,0))</f>
        <v>1</v>
      </c>
      <c r="L4454" s="3">
        <f>INDEX(products!$A$1:$G$5001,MATCH(orders!$D4454,products!$A$1:$A$5001,0),MATCH(L$1,products!$A$1:$G$1,0))</f>
        <v>1.499266666666667</v>
      </c>
      <c r="M4454" s="3">
        <f t="shared" si="69"/>
        <v>1.499266666666667</v>
      </c>
      <c r="N4454" t="str">
        <f>_xlfn.XLOOKUP(Orders[[#This Row],[Customer ID]],customers!$A$1:$A$4972,customers!$I$1:$I$4972,,0)</f>
        <v>Yes</v>
      </c>
    </row>
    <row r="4455" spans="1:14" x14ac:dyDescent="0.25">
      <c r="A4455" t="s">
        <v>20144</v>
      </c>
      <c r="B4455" s="2">
        <v>45417</v>
      </c>
      <c r="C4455" t="s">
        <v>20145</v>
      </c>
      <c r="D4455" t="s">
        <v>20146</v>
      </c>
      <c r="E4455">
        <v>2</v>
      </c>
      <c r="F4455" t="str">
        <f>_xlfn.XLOOKUP(C4455,customers!$A$1:$A$4972,customers!B$1:B$4972,,0)</f>
        <v>Thomas Williams</v>
      </c>
      <c r="H4455" t="str">
        <f>_xlfn.XLOOKUP(C4455,customers!$A$1:$A$4972,customers!$G$1:$G$4972,,0)</f>
        <v>Japan</v>
      </c>
      <c r="I4455" t="str">
        <f>INDEX(products!$A$1:$G$5001,MATCH(orders!$D4455,products!$A$1:$A$5001,0),MATCH(I$1,products!$A$1:$G$1,0))</f>
        <v>Loans</v>
      </c>
      <c r="J4455" t="str">
        <f>INDEX(products!$A$1:$G$5001,MATCH(orders!$D4455,products!$A$1:$A$5001,0),MATCH(J$1,products!$A$1:$G$1,0))</f>
        <v>Standard</v>
      </c>
      <c r="K4455">
        <f>INDEX(products!$A$1:$G$5001,MATCH(orders!$D4455,products!$A$1:$A$5001,0),MATCH(K$1,products!$A$1:$G$1,0))</f>
        <v>3</v>
      </c>
      <c r="L4455" s="3">
        <f>INDEX(products!$A$1:$G$5001,MATCH(orders!$D4455,products!$A$1:$A$5001,0),MATCH(L$1,products!$A$1:$G$1,0))</f>
        <v>4.4125000000000014</v>
      </c>
      <c r="M4455" s="3">
        <f t="shared" si="69"/>
        <v>8.8250000000000028</v>
      </c>
      <c r="N4455" t="str">
        <f>_xlfn.XLOOKUP(Orders[[#This Row],[Customer ID]],customers!$A$1:$A$4972,customers!$I$1:$I$4972,,0)</f>
        <v>No</v>
      </c>
    </row>
    <row r="4456" spans="1:14" x14ac:dyDescent="0.25">
      <c r="A4456" t="s">
        <v>20147</v>
      </c>
      <c r="B4456" s="2">
        <v>45418</v>
      </c>
      <c r="C4456" t="s">
        <v>9916</v>
      </c>
      <c r="D4456" t="s">
        <v>20148</v>
      </c>
      <c r="E4456">
        <v>3</v>
      </c>
      <c r="F4456" t="str">
        <f>_xlfn.XLOOKUP(C4456,customers!$A$1:$A$4972,customers!B$1:B$4972,,0)</f>
        <v>Edward Hanna</v>
      </c>
      <c r="H4456" t="str">
        <f>_xlfn.XLOOKUP(C4456,customers!$A$1:$A$4972,customers!$G$1:$G$4972,,0)</f>
        <v>South Africa</v>
      </c>
      <c r="I4456" t="str">
        <f>INDEX(products!$A$1:$G$5001,MATCH(orders!$D4456,products!$A$1:$A$5001,0),MATCH(I$1,products!$A$1:$G$1,0))</f>
        <v>Investments</v>
      </c>
      <c r="J4456" t="str">
        <f>INDEX(products!$A$1:$G$5001,MATCH(orders!$D4456,products!$A$1:$A$5001,0),MATCH(J$1,products!$A$1:$G$1,0))</f>
        <v>Standard</v>
      </c>
      <c r="K4456">
        <f>INDEX(products!$A$1:$G$5001,MATCH(orders!$D4456,products!$A$1:$A$5001,0),MATCH(K$1,products!$A$1:$G$1,0))</f>
        <v>5</v>
      </c>
      <c r="L4456" s="3">
        <f>INDEX(products!$A$1:$G$5001,MATCH(orders!$D4456,products!$A$1:$A$5001,0),MATCH(L$1,products!$A$1:$G$1,0))</f>
        <v>7.6654333333333344</v>
      </c>
      <c r="M4456" s="3">
        <f t="shared" si="69"/>
        <v>22.996300000000005</v>
      </c>
      <c r="N4456" t="str">
        <f>_xlfn.XLOOKUP(Orders[[#This Row],[Customer ID]],customers!$A$1:$A$4972,customers!$I$1:$I$4972,,0)</f>
        <v>Yes</v>
      </c>
    </row>
    <row r="4457" spans="1:14" x14ac:dyDescent="0.25">
      <c r="A4457" t="s">
        <v>20149</v>
      </c>
      <c r="B4457" s="2">
        <v>45418</v>
      </c>
      <c r="C4457" t="s">
        <v>20150</v>
      </c>
      <c r="D4457" t="s">
        <v>20151</v>
      </c>
      <c r="E4457">
        <v>1</v>
      </c>
      <c r="F4457" t="str">
        <f>_xlfn.XLOOKUP(C4457,customers!$A$1:$A$4972,customers!B$1:B$4972,,0)</f>
        <v>Stephen Smith</v>
      </c>
      <c r="H4457" t="str">
        <f>_xlfn.XLOOKUP(C4457,customers!$A$1:$A$4972,customers!$G$1:$G$4972,,0)</f>
        <v>Germany</v>
      </c>
      <c r="I4457" t="str">
        <f>INDEX(products!$A$1:$G$5001,MATCH(orders!$D4457,products!$A$1:$A$5001,0),MATCH(I$1,products!$A$1:$G$1,0))</f>
        <v>Investments</v>
      </c>
      <c r="J4457" t="str">
        <f>INDEX(products!$A$1:$G$5001,MATCH(orders!$D4457,products!$A$1:$A$5001,0),MATCH(J$1,products!$A$1:$G$1,0))</f>
        <v>VIP</v>
      </c>
      <c r="K4457">
        <f>INDEX(products!$A$1:$G$5001,MATCH(orders!$D4457,products!$A$1:$A$5001,0),MATCH(K$1,products!$A$1:$G$1,0))</f>
        <v>1</v>
      </c>
      <c r="L4457" s="3">
        <f>INDEX(products!$A$1:$G$5001,MATCH(orders!$D4457,products!$A$1:$A$5001,0),MATCH(L$1,products!$A$1:$G$1,0))</f>
        <v>0.72630000000000006</v>
      </c>
      <c r="M4457" s="3">
        <f t="shared" si="69"/>
        <v>0.72630000000000006</v>
      </c>
      <c r="N4457" t="str">
        <f>_xlfn.XLOOKUP(Orders[[#This Row],[Customer ID]],customers!$A$1:$A$4972,customers!$I$1:$I$4972,,0)</f>
        <v>No</v>
      </c>
    </row>
    <row r="4458" spans="1:14" x14ac:dyDescent="0.25">
      <c r="A4458" t="s">
        <v>20153</v>
      </c>
      <c r="B4458" s="2">
        <v>45419</v>
      </c>
      <c r="C4458" t="s">
        <v>20154</v>
      </c>
      <c r="D4458" t="s">
        <v>20155</v>
      </c>
      <c r="E4458">
        <v>3</v>
      </c>
      <c r="F4458" t="str">
        <f>_xlfn.XLOOKUP(C4458,customers!$A$1:$A$4972,customers!B$1:B$4972,,0)</f>
        <v>Corey Roman</v>
      </c>
      <c r="H4458" t="str">
        <f>_xlfn.XLOOKUP(C4458,customers!$A$1:$A$4972,customers!$G$1:$G$4972,,0)</f>
        <v>Brazil</v>
      </c>
      <c r="I4458" t="str">
        <f>INDEX(products!$A$1:$G$5001,MATCH(orders!$D4458,products!$A$1:$A$5001,0),MATCH(I$1,products!$A$1:$G$1,0))</f>
        <v>Money Transfers</v>
      </c>
      <c r="J4458" t="str">
        <f>INDEX(products!$A$1:$G$5001,MATCH(orders!$D4458,products!$A$1:$A$5001,0),MATCH(J$1,products!$A$1:$G$1,0))</f>
        <v>Premium</v>
      </c>
      <c r="K4458">
        <f>INDEX(products!$A$1:$G$5001,MATCH(orders!$D4458,products!$A$1:$A$5001,0),MATCH(K$1,products!$A$1:$G$1,0))</f>
        <v>5</v>
      </c>
      <c r="L4458" s="3">
        <f>INDEX(products!$A$1:$G$5001,MATCH(orders!$D4458,products!$A$1:$A$5001,0),MATCH(L$1,products!$A$1:$G$1,0))</f>
        <v>6.7935999999999996</v>
      </c>
      <c r="M4458" s="3">
        <f t="shared" si="69"/>
        <v>20.380800000000001</v>
      </c>
      <c r="N4458" t="str">
        <f>_xlfn.XLOOKUP(Orders[[#This Row],[Customer ID]],customers!$A$1:$A$4972,customers!$I$1:$I$4972,,0)</f>
        <v>No</v>
      </c>
    </row>
    <row r="4459" spans="1:14" x14ac:dyDescent="0.25">
      <c r="A4459" t="s">
        <v>20157</v>
      </c>
      <c r="B4459" s="2">
        <v>45419</v>
      </c>
      <c r="C4459" t="s">
        <v>20158</v>
      </c>
      <c r="D4459" t="s">
        <v>20159</v>
      </c>
      <c r="E4459">
        <v>1</v>
      </c>
      <c r="F4459" t="str">
        <f>_xlfn.XLOOKUP(C4459,customers!$A$1:$A$4972,customers!B$1:B$4972,,0)</f>
        <v>Jack Luna</v>
      </c>
      <c r="H4459" t="str">
        <f>_xlfn.XLOOKUP(C4459,customers!$A$1:$A$4972,customers!$G$1:$G$4972,,0)</f>
        <v>United States</v>
      </c>
      <c r="I4459" t="str">
        <f>INDEX(products!$A$1:$G$5001,MATCH(orders!$D4459,products!$A$1:$A$5001,0),MATCH(I$1,products!$A$1:$G$1,0))</f>
        <v>Credit Cards</v>
      </c>
      <c r="J4459" t="str">
        <f>INDEX(products!$A$1:$G$5001,MATCH(orders!$D4459,products!$A$1:$A$5001,0),MATCH(J$1,products!$A$1:$G$1,0))</f>
        <v>VIP</v>
      </c>
      <c r="K4459">
        <f>INDEX(products!$A$1:$G$5001,MATCH(orders!$D4459,products!$A$1:$A$5001,0),MATCH(K$1,products!$A$1:$G$1,0))</f>
        <v>1</v>
      </c>
      <c r="L4459" s="3">
        <f>INDEX(products!$A$1:$G$5001,MATCH(orders!$D4459,products!$A$1:$A$5001,0),MATCH(L$1,products!$A$1:$G$1,0))</f>
        <v>0.80666666666666664</v>
      </c>
      <c r="M4459" s="3">
        <f t="shared" si="69"/>
        <v>0.80666666666666664</v>
      </c>
      <c r="N4459" t="str">
        <f>_xlfn.XLOOKUP(Orders[[#This Row],[Customer ID]],customers!$A$1:$A$4972,customers!$I$1:$I$4972,,0)</f>
        <v>No</v>
      </c>
    </row>
    <row r="4460" spans="1:14" x14ac:dyDescent="0.25">
      <c r="A4460" t="s">
        <v>20161</v>
      </c>
      <c r="B4460" s="2">
        <v>45419</v>
      </c>
      <c r="C4460" t="s">
        <v>9243</v>
      </c>
      <c r="D4460" t="s">
        <v>20162</v>
      </c>
      <c r="E4460">
        <v>3</v>
      </c>
      <c r="F4460" t="str">
        <f>_xlfn.XLOOKUP(C4460,customers!$A$1:$A$4972,customers!B$1:B$4972,,0)</f>
        <v>Joseph Sanders</v>
      </c>
      <c r="H4460" t="str">
        <f>_xlfn.XLOOKUP(C4460,customers!$A$1:$A$4972,customers!$G$1:$G$4972,,0)</f>
        <v>Germany</v>
      </c>
      <c r="I4460" t="str">
        <f>INDEX(products!$A$1:$G$5001,MATCH(orders!$D4460,products!$A$1:$A$5001,0),MATCH(I$1,products!$A$1:$G$1,0))</f>
        <v>Loans</v>
      </c>
      <c r="J4460" t="str">
        <f>INDEX(products!$A$1:$G$5001,MATCH(orders!$D4460,products!$A$1:$A$5001,0),MATCH(J$1,products!$A$1:$G$1,0))</f>
        <v>Premium</v>
      </c>
      <c r="K4460">
        <f>INDEX(products!$A$1:$G$5001,MATCH(orders!$D4460,products!$A$1:$A$5001,0),MATCH(K$1,products!$A$1:$G$1,0))</f>
        <v>5</v>
      </c>
      <c r="L4460" s="3">
        <f>INDEX(products!$A$1:$G$5001,MATCH(orders!$D4460,products!$A$1:$A$5001,0),MATCH(L$1,products!$A$1:$G$1,0))</f>
        <v>5.4124333333333334</v>
      </c>
      <c r="M4460" s="3">
        <f t="shared" si="69"/>
        <v>16.237300000000001</v>
      </c>
      <c r="N4460" t="str">
        <f>_xlfn.XLOOKUP(Orders[[#This Row],[Customer ID]],customers!$A$1:$A$4972,customers!$I$1:$I$4972,,0)</f>
        <v>No</v>
      </c>
    </row>
    <row r="4461" spans="1:14" x14ac:dyDescent="0.25">
      <c r="A4461" t="s">
        <v>20163</v>
      </c>
      <c r="B4461" s="2">
        <v>45420</v>
      </c>
      <c r="C4461" t="s">
        <v>20164</v>
      </c>
      <c r="D4461" t="s">
        <v>20165</v>
      </c>
      <c r="E4461">
        <v>2</v>
      </c>
      <c r="F4461" t="str">
        <f>_xlfn.XLOOKUP(C4461,customers!$A$1:$A$4972,customers!B$1:B$4972,,0)</f>
        <v>Christopher Young</v>
      </c>
      <c r="H4461" t="str">
        <f>_xlfn.XLOOKUP(C4461,customers!$A$1:$A$4972,customers!$G$1:$G$4972,,0)</f>
        <v>Germany</v>
      </c>
      <c r="I4461" t="str">
        <f>INDEX(products!$A$1:$G$5001,MATCH(orders!$D4461,products!$A$1:$A$5001,0),MATCH(I$1,products!$A$1:$G$1,0))</f>
        <v>Credit Cards</v>
      </c>
      <c r="J4461" t="str">
        <f>INDEX(products!$A$1:$G$5001,MATCH(orders!$D4461,products!$A$1:$A$5001,0),MATCH(J$1,products!$A$1:$G$1,0))</f>
        <v>Premium</v>
      </c>
      <c r="K4461">
        <f>INDEX(products!$A$1:$G$5001,MATCH(orders!$D4461,products!$A$1:$A$5001,0),MATCH(K$1,products!$A$1:$G$1,0))</f>
        <v>3</v>
      </c>
      <c r="L4461" s="3">
        <f>INDEX(products!$A$1:$G$5001,MATCH(orders!$D4461,products!$A$1:$A$5001,0),MATCH(L$1,products!$A$1:$G$1,0))</f>
        <v>3.6457666666666668</v>
      </c>
      <c r="M4461" s="3">
        <f t="shared" si="69"/>
        <v>7.2915333333333336</v>
      </c>
      <c r="N4461" t="str">
        <f>_xlfn.XLOOKUP(Orders[[#This Row],[Customer ID]],customers!$A$1:$A$4972,customers!$I$1:$I$4972,,0)</f>
        <v>Yes</v>
      </c>
    </row>
    <row r="4462" spans="1:14" x14ac:dyDescent="0.25">
      <c r="A4462" t="s">
        <v>20167</v>
      </c>
      <c r="B4462" s="2">
        <v>45420</v>
      </c>
      <c r="C4462" t="s">
        <v>20168</v>
      </c>
      <c r="D4462" t="s">
        <v>20169</v>
      </c>
      <c r="E4462">
        <v>2</v>
      </c>
      <c r="F4462" t="str">
        <f>_xlfn.XLOOKUP(C4462,customers!$A$1:$A$4972,customers!B$1:B$4972,,0)</f>
        <v>Faith Nelson</v>
      </c>
      <c r="H4462" t="str">
        <f>_xlfn.XLOOKUP(C4462,customers!$A$1:$A$4972,customers!$G$1:$G$4972,,0)</f>
        <v>Germany</v>
      </c>
      <c r="I4462" t="str">
        <f>INDEX(products!$A$1:$G$5001,MATCH(orders!$D4462,products!$A$1:$A$5001,0),MATCH(I$1,products!$A$1:$G$1,0))</f>
        <v>Money Transfers</v>
      </c>
      <c r="J4462" t="str">
        <f>INDEX(products!$A$1:$G$5001,MATCH(orders!$D4462,products!$A$1:$A$5001,0),MATCH(J$1,products!$A$1:$G$1,0))</f>
        <v>VIP</v>
      </c>
      <c r="K4462">
        <f>INDEX(products!$A$1:$G$5001,MATCH(orders!$D4462,products!$A$1:$A$5001,0),MATCH(K$1,products!$A$1:$G$1,0))</f>
        <v>3</v>
      </c>
      <c r="L4462" s="3">
        <f>INDEX(products!$A$1:$G$5001,MATCH(orders!$D4462,products!$A$1:$A$5001,0),MATCH(L$1,products!$A$1:$G$1,0))</f>
        <v>3.2082333333333342</v>
      </c>
      <c r="M4462" s="3">
        <f t="shared" si="69"/>
        <v>6.4164666666666683</v>
      </c>
      <c r="N4462" t="str">
        <f>_xlfn.XLOOKUP(Orders[[#This Row],[Customer ID]],customers!$A$1:$A$4972,customers!$I$1:$I$4972,,0)</f>
        <v>Yes</v>
      </c>
    </row>
    <row r="4463" spans="1:14" x14ac:dyDescent="0.25">
      <c r="A4463" t="s">
        <v>20171</v>
      </c>
      <c r="B4463" s="2">
        <v>45421</v>
      </c>
      <c r="C4463" t="s">
        <v>2880</v>
      </c>
      <c r="D4463" t="s">
        <v>20172</v>
      </c>
      <c r="E4463">
        <v>1</v>
      </c>
      <c r="F4463" t="str">
        <f>_xlfn.XLOOKUP(C4463,customers!$A$1:$A$4972,customers!B$1:B$4972,,0)</f>
        <v>Richard Calderon</v>
      </c>
      <c r="H4463" t="str">
        <f>_xlfn.XLOOKUP(C4463,customers!$A$1:$A$4972,customers!$G$1:$G$4972,,0)</f>
        <v>United States</v>
      </c>
      <c r="I4463" t="str">
        <f>INDEX(products!$A$1:$G$5001,MATCH(orders!$D4463,products!$A$1:$A$5001,0),MATCH(I$1,products!$A$1:$G$1,0))</f>
        <v>Loans</v>
      </c>
      <c r="J4463" t="str">
        <f>INDEX(products!$A$1:$G$5001,MATCH(orders!$D4463,products!$A$1:$A$5001,0),MATCH(J$1,products!$A$1:$G$1,0))</f>
        <v>VIP</v>
      </c>
      <c r="K4463">
        <f>INDEX(products!$A$1:$G$5001,MATCH(orders!$D4463,products!$A$1:$A$5001,0),MATCH(K$1,products!$A$1:$G$1,0))</f>
        <v>1</v>
      </c>
      <c r="L4463" s="3">
        <f>INDEX(products!$A$1:$G$5001,MATCH(orders!$D4463,products!$A$1:$A$5001,0),MATCH(L$1,products!$A$1:$G$1,0))</f>
        <v>1.186266666666667</v>
      </c>
      <c r="M4463" s="3">
        <f t="shared" si="69"/>
        <v>1.186266666666667</v>
      </c>
      <c r="N4463" t="str">
        <f>_xlfn.XLOOKUP(Orders[[#This Row],[Customer ID]],customers!$A$1:$A$4972,customers!$I$1:$I$4972,,0)</f>
        <v>Yes</v>
      </c>
    </row>
    <row r="4464" spans="1:14" x14ac:dyDescent="0.25">
      <c r="A4464" t="s">
        <v>20173</v>
      </c>
      <c r="B4464" s="2">
        <v>45421</v>
      </c>
      <c r="C4464" t="s">
        <v>20174</v>
      </c>
      <c r="D4464" t="s">
        <v>20175</v>
      </c>
      <c r="E4464">
        <v>4</v>
      </c>
      <c r="F4464" t="str">
        <f>_xlfn.XLOOKUP(C4464,customers!$A$1:$A$4972,customers!B$1:B$4972,,0)</f>
        <v>Jimmy Harrison</v>
      </c>
      <c r="H4464" t="str">
        <f>_xlfn.XLOOKUP(C4464,customers!$A$1:$A$4972,customers!$G$1:$G$4972,,0)</f>
        <v>Japan</v>
      </c>
      <c r="I4464" t="str">
        <f>INDEX(products!$A$1:$G$5001,MATCH(orders!$D4464,products!$A$1:$A$5001,0),MATCH(I$1,products!$A$1:$G$1,0))</f>
        <v>Money Transfers</v>
      </c>
      <c r="J4464" t="str">
        <f>INDEX(products!$A$1:$G$5001,MATCH(orders!$D4464,products!$A$1:$A$5001,0),MATCH(J$1,products!$A$1:$G$1,0))</f>
        <v>Premium</v>
      </c>
      <c r="K4464">
        <f>INDEX(products!$A$1:$G$5001,MATCH(orders!$D4464,products!$A$1:$A$5001,0),MATCH(K$1,products!$A$1:$G$1,0))</f>
        <v>10</v>
      </c>
      <c r="L4464" s="3">
        <f>INDEX(products!$A$1:$G$5001,MATCH(orders!$D4464,products!$A$1:$A$5001,0),MATCH(L$1,products!$A$1:$G$1,0))</f>
        <v>16.63193333333334</v>
      </c>
      <c r="M4464" s="3">
        <f t="shared" si="69"/>
        <v>66.527733333333359</v>
      </c>
      <c r="N4464" t="str">
        <f>_xlfn.XLOOKUP(Orders[[#This Row],[Customer ID]],customers!$A$1:$A$4972,customers!$I$1:$I$4972,,0)</f>
        <v>No</v>
      </c>
    </row>
    <row r="4465" spans="1:14" x14ac:dyDescent="0.25">
      <c r="A4465" t="s">
        <v>20177</v>
      </c>
      <c r="B4465" s="2">
        <v>45422</v>
      </c>
      <c r="C4465" t="s">
        <v>20178</v>
      </c>
      <c r="D4465" t="s">
        <v>20179</v>
      </c>
      <c r="E4465">
        <v>3</v>
      </c>
      <c r="F4465" t="str">
        <f>_xlfn.XLOOKUP(C4465,customers!$A$1:$A$4972,customers!B$1:B$4972,,0)</f>
        <v>Carolyn Garcia</v>
      </c>
      <c r="H4465" t="str">
        <f>_xlfn.XLOOKUP(C4465,customers!$A$1:$A$4972,customers!$G$1:$G$4972,,0)</f>
        <v>Japan</v>
      </c>
      <c r="I4465" t="str">
        <f>INDEX(products!$A$1:$G$5001,MATCH(orders!$D4465,products!$A$1:$A$5001,0),MATCH(I$1,products!$A$1:$G$1,0))</f>
        <v>Credit Cards</v>
      </c>
      <c r="J4465" t="str">
        <f>INDEX(products!$A$1:$G$5001,MATCH(orders!$D4465,products!$A$1:$A$5001,0),MATCH(J$1,products!$A$1:$G$1,0))</f>
        <v>VIP</v>
      </c>
      <c r="K4465">
        <f>INDEX(products!$A$1:$G$5001,MATCH(orders!$D4465,products!$A$1:$A$5001,0),MATCH(K$1,products!$A$1:$G$1,0))</f>
        <v>5</v>
      </c>
      <c r="L4465" s="3">
        <f>INDEX(products!$A$1:$G$5001,MATCH(orders!$D4465,products!$A$1:$A$5001,0),MATCH(L$1,products!$A$1:$G$1,0))</f>
        <v>4.0094333333333338</v>
      </c>
      <c r="M4465" s="3">
        <f t="shared" si="69"/>
        <v>12.028300000000002</v>
      </c>
      <c r="N4465" t="str">
        <f>_xlfn.XLOOKUP(Orders[[#This Row],[Customer ID]],customers!$A$1:$A$4972,customers!$I$1:$I$4972,,0)</f>
        <v>No</v>
      </c>
    </row>
    <row r="4466" spans="1:14" x14ac:dyDescent="0.25">
      <c r="A4466" t="s">
        <v>20181</v>
      </c>
      <c r="B4466" s="2">
        <v>45422</v>
      </c>
      <c r="C4466" t="s">
        <v>8433</v>
      </c>
      <c r="D4466" t="s">
        <v>20182</v>
      </c>
      <c r="E4466">
        <v>4</v>
      </c>
      <c r="F4466" t="str">
        <f>_xlfn.XLOOKUP(C4466,customers!$A$1:$A$4972,customers!B$1:B$4972,,0)</f>
        <v>Randall Bryant</v>
      </c>
      <c r="H4466" t="str">
        <f>_xlfn.XLOOKUP(C4466,customers!$A$1:$A$4972,customers!$G$1:$G$4972,,0)</f>
        <v>Brazil</v>
      </c>
      <c r="I4466" t="str">
        <f>INDEX(products!$A$1:$G$5001,MATCH(orders!$D4466,products!$A$1:$A$5001,0),MATCH(I$1,products!$A$1:$G$1,0))</f>
        <v>Investments</v>
      </c>
      <c r="J4466" t="str">
        <f>INDEX(products!$A$1:$G$5001,MATCH(orders!$D4466,products!$A$1:$A$5001,0),MATCH(J$1,products!$A$1:$G$1,0))</f>
        <v>Premium</v>
      </c>
      <c r="K4466">
        <f>INDEX(products!$A$1:$G$5001,MATCH(orders!$D4466,products!$A$1:$A$5001,0),MATCH(K$1,products!$A$1:$G$1,0))</f>
        <v>10</v>
      </c>
      <c r="L4466" s="3">
        <f>INDEX(products!$A$1:$G$5001,MATCH(orders!$D4466,products!$A$1:$A$5001,0),MATCH(L$1,products!$A$1:$G$1,0))</f>
        <v>13.42123333333333</v>
      </c>
      <c r="M4466" s="3">
        <f t="shared" si="69"/>
        <v>53.684933333333319</v>
      </c>
      <c r="N4466" t="str">
        <f>_xlfn.XLOOKUP(Orders[[#This Row],[Customer ID]],customers!$A$1:$A$4972,customers!$I$1:$I$4972,,0)</f>
        <v>No</v>
      </c>
    </row>
    <row r="4467" spans="1:14" x14ac:dyDescent="0.25">
      <c r="A4467" t="s">
        <v>20183</v>
      </c>
      <c r="B4467" s="2">
        <v>45422</v>
      </c>
      <c r="C4467" t="s">
        <v>20184</v>
      </c>
      <c r="D4467" t="s">
        <v>20185</v>
      </c>
      <c r="E4467">
        <v>4</v>
      </c>
      <c r="F4467" t="str">
        <f>_xlfn.XLOOKUP(C4467,customers!$A$1:$A$4972,customers!B$1:B$4972,,0)</f>
        <v>Michael Black</v>
      </c>
      <c r="H4467" t="str">
        <f>_xlfn.XLOOKUP(C4467,customers!$A$1:$A$4972,customers!$G$1:$G$4972,,0)</f>
        <v>South Africa</v>
      </c>
      <c r="I4467" t="str">
        <f>INDEX(products!$A$1:$G$5001,MATCH(orders!$D4467,products!$A$1:$A$5001,0),MATCH(I$1,products!$A$1:$G$1,0))</f>
        <v>Money Transfers</v>
      </c>
      <c r="J4467" t="str">
        <f>INDEX(products!$A$1:$G$5001,MATCH(orders!$D4467,products!$A$1:$A$5001,0),MATCH(J$1,products!$A$1:$G$1,0))</f>
        <v>VIP</v>
      </c>
      <c r="K4467">
        <f>INDEX(products!$A$1:$G$5001,MATCH(orders!$D4467,products!$A$1:$A$5001,0),MATCH(K$1,products!$A$1:$G$1,0))</f>
        <v>10</v>
      </c>
      <c r="L4467" s="3">
        <f>INDEX(products!$A$1:$G$5001,MATCH(orders!$D4467,products!$A$1:$A$5001,0),MATCH(L$1,products!$A$1:$G$1,0))</f>
        <v>10.62666666666667</v>
      </c>
      <c r="M4467" s="3">
        <f t="shared" si="69"/>
        <v>42.506666666666682</v>
      </c>
      <c r="N4467" t="str">
        <f>_xlfn.XLOOKUP(Orders[[#This Row],[Customer ID]],customers!$A$1:$A$4972,customers!$I$1:$I$4972,,0)</f>
        <v>No</v>
      </c>
    </row>
    <row r="4468" spans="1:14" x14ac:dyDescent="0.25">
      <c r="A4468" t="s">
        <v>20187</v>
      </c>
      <c r="B4468" s="2">
        <v>45423</v>
      </c>
      <c r="C4468" t="s">
        <v>20188</v>
      </c>
      <c r="D4468" t="s">
        <v>20189</v>
      </c>
      <c r="E4468">
        <v>4</v>
      </c>
      <c r="F4468" t="str">
        <f>_xlfn.XLOOKUP(C4468,customers!$A$1:$A$4972,customers!B$1:B$4972,,0)</f>
        <v>Travis Collins</v>
      </c>
      <c r="H4468" t="str">
        <f>_xlfn.XLOOKUP(C4468,customers!$A$1:$A$4972,customers!$G$1:$G$4972,,0)</f>
        <v>South Africa</v>
      </c>
      <c r="I4468" t="str">
        <f>INDEX(products!$A$1:$G$5001,MATCH(orders!$D4468,products!$A$1:$A$5001,0),MATCH(I$1,products!$A$1:$G$1,0))</f>
        <v>Money Transfers</v>
      </c>
      <c r="J4468" t="str">
        <f>INDEX(products!$A$1:$G$5001,MATCH(orders!$D4468,products!$A$1:$A$5001,0),MATCH(J$1,products!$A$1:$G$1,0))</f>
        <v>Standard</v>
      </c>
      <c r="K4468">
        <f>INDEX(products!$A$1:$G$5001,MATCH(orders!$D4468,products!$A$1:$A$5001,0),MATCH(K$1,products!$A$1:$G$1,0))</f>
        <v>10</v>
      </c>
      <c r="L4468" s="3">
        <f>INDEX(products!$A$1:$G$5001,MATCH(orders!$D4468,products!$A$1:$A$5001,0),MATCH(L$1,products!$A$1:$G$1,0))</f>
        <v>7.9967666666666677</v>
      </c>
      <c r="M4468" s="3">
        <f t="shared" si="69"/>
        <v>31.987066666666671</v>
      </c>
      <c r="N4468" t="str">
        <f>_xlfn.XLOOKUP(Orders[[#This Row],[Customer ID]],customers!$A$1:$A$4972,customers!$I$1:$I$4972,,0)</f>
        <v>No</v>
      </c>
    </row>
    <row r="4469" spans="1:14" x14ac:dyDescent="0.25">
      <c r="A4469" t="s">
        <v>20191</v>
      </c>
      <c r="B4469" s="2">
        <v>45423</v>
      </c>
      <c r="C4469" t="s">
        <v>20192</v>
      </c>
      <c r="D4469" t="s">
        <v>20193</v>
      </c>
      <c r="E4469">
        <v>2</v>
      </c>
      <c r="F4469" t="str">
        <f>_xlfn.XLOOKUP(C4469,customers!$A$1:$A$4972,customers!B$1:B$4972,,0)</f>
        <v>Jacob Gutierrez</v>
      </c>
      <c r="H4469" t="str">
        <f>_xlfn.XLOOKUP(C4469,customers!$A$1:$A$4972,customers!$G$1:$G$4972,,0)</f>
        <v>United States</v>
      </c>
      <c r="I4469" t="str">
        <f>INDEX(products!$A$1:$G$5001,MATCH(orders!$D4469,products!$A$1:$A$5001,0),MATCH(I$1,products!$A$1:$G$1,0))</f>
        <v>Investments</v>
      </c>
      <c r="J4469" t="str">
        <f>INDEX(products!$A$1:$G$5001,MATCH(orders!$D4469,products!$A$1:$A$5001,0),MATCH(J$1,products!$A$1:$G$1,0))</f>
        <v>Premium</v>
      </c>
      <c r="K4469">
        <f>INDEX(products!$A$1:$G$5001,MATCH(orders!$D4469,products!$A$1:$A$5001,0),MATCH(K$1,products!$A$1:$G$1,0))</f>
        <v>3</v>
      </c>
      <c r="L4469" s="3">
        <f>INDEX(products!$A$1:$G$5001,MATCH(orders!$D4469,products!$A$1:$A$5001,0),MATCH(L$1,products!$A$1:$G$1,0))</f>
        <v>2.4762</v>
      </c>
      <c r="M4469" s="3">
        <f t="shared" si="69"/>
        <v>4.9523999999999999</v>
      </c>
      <c r="N4469" t="str">
        <f>_xlfn.XLOOKUP(Orders[[#This Row],[Customer ID]],customers!$A$1:$A$4972,customers!$I$1:$I$4972,,0)</f>
        <v>No</v>
      </c>
    </row>
    <row r="4470" spans="1:14" x14ac:dyDescent="0.25">
      <c r="A4470" t="s">
        <v>20195</v>
      </c>
      <c r="B4470" s="2">
        <v>45424</v>
      </c>
      <c r="C4470" t="s">
        <v>20196</v>
      </c>
      <c r="D4470" t="s">
        <v>20197</v>
      </c>
      <c r="E4470">
        <v>1</v>
      </c>
      <c r="F4470" t="str">
        <f>_xlfn.XLOOKUP(C4470,customers!$A$1:$A$4972,customers!B$1:B$4972,,0)</f>
        <v>Kenneth Allen</v>
      </c>
      <c r="H4470" t="str">
        <f>_xlfn.XLOOKUP(C4470,customers!$A$1:$A$4972,customers!$G$1:$G$4972,,0)</f>
        <v>Japan</v>
      </c>
      <c r="I4470" t="str">
        <f>INDEX(products!$A$1:$G$5001,MATCH(orders!$D4470,products!$A$1:$A$5001,0),MATCH(I$1,products!$A$1:$G$1,0))</f>
        <v>Credit Cards</v>
      </c>
      <c r="J4470" t="str">
        <f>INDEX(products!$A$1:$G$5001,MATCH(orders!$D4470,products!$A$1:$A$5001,0),MATCH(J$1,products!$A$1:$G$1,0))</f>
        <v>Standard</v>
      </c>
      <c r="K4470">
        <f>INDEX(products!$A$1:$G$5001,MATCH(orders!$D4470,products!$A$1:$A$5001,0),MATCH(K$1,products!$A$1:$G$1,0))</f>
        <v>1</v>
      </c>
      <c r="L4470" s="3">
        <f>INDEX(products!$A$1:$G$5001,MATCH(orders!$D4470,products!$A$1:$A$5001,0),MATCH(L$1,products!$A$1:$G$1,0))</f>
        <v>1.615933333333333</v>
      </c>
      <c r="M4470" s="3">
        <f t="shared" si="69"/>
        <v>1.615933333333333</v>
      </c>
      <c r="N4470" t="str">
        <f>_xlfn.XLOOKUP(Orders[[#This Row],[Customer ID]],customers!$A$1:$A$4972,customers!$I$1:$I$4972,,0)</f>
        <v>Yes</v>
      </c>
    </row>
    <row r="4471" spans="1:14" x14ac:dyDescent="0.25">
      <c r="A4471" t="s">
        <v>20199</v>
      </c>
      <c r="B4471" s="2">
        <v>45424</v>
      </c>
      <c r="C4471" t="s">
        <v>20200</v>
      </c>
      <c r="D4471" t="s">
        <v>20201</v>
      </c>
      <c r="E4471">
        <v>1</v>
      </c>
      <c r="F4471" t="str">
        <f>_xlfn.XLOOKUP(C4471,customers!$A$1:$A$4972,customers!B$1:B$4972,,0)</f>
        <v>Whitney Harris</v>
      </c>
      <c r="H4471" t="str">
        <f>_xlfn.XLOOKUP(C4471,customers!$A$1:$A$4972,customers!$G$1:$G$4972,,0)</f>
        <v>Germany</v>
      </c>
      <c r="I4471" t="str">
        <f>INDEX(products!$A$1:$G$5001,MATCH(orders!$D4471,products!$A$1:$A$5001,0),MATCH(I$1,products!$A$1:$G$1,0))</f>
        <v>Money Transfers</v>
      </c>
      <c r="J4471" t="str">
        <f>INDEX(products!$A$1:$G$5001,MATCH(orders!$D4471,products!$A$1:$A$5001,0),MATCH(J$1,products!$A$1:$G$1,0))</f>
        <v>VIP</v>
      </c>
      <c r="K4471">
        <f>INDEX(products!$A$1:$G$5001,MATCH(orders!$D4471,products!$A$1:$A$5001,0),MATCH(K$1,products!$A$1:$G$1,0))</f>
        <v>1</v>
      </c>
      <c r="L4471" s="3">
        <f>INDEX(products!$A$1:$G$5001,MATCH(orders!$D4471,products!$A$1:$A$5001,0),MATCH(L$1,products!$A$1:$G$1,0))</f>
        <v>1.5462666666666669</v>
      </c>
      <c r="M4471" s="3">
        <f t="shared" si="69"/>
        <v>1.5462666666666669</v>
      </c>
      <c r="N4471" t="str">
        <f>_xlfn.XLOOKUP(Orders[[#This Row],[Customer ID]],customers!$A$1:$A$4972,customers!$I$1:$I$4972,,0)</f>
        <v>No</v>
      </c>
    </row>
    <row r="4472" spans="1:14" x14ac:dyDescent="0.25">
      <c r="A4472" t="s">
        <v>20203</v>
      </c>
      <c r="B4472" s="2">
        <v>45425</v>
      </c>
      <c r="C4472" t="s">
        <v>20204</v>
      </c>
      <c r="D4472" t="s">
        <v>20205</v>
      </c>
      <c r="E4472">
        <v>2</v>
      </c>
      <c r="F4472" t="str">
        <f>_xlfn.XLOOKUP(C4472,customers!$A$1:$A$4972,customers!B$1:B$4972,,0)</f>
        <v>Gerald Sandoval</v>
      </c>
      <c r="H4472" t="str">
        <f>_xlfn.XLOOKUP(C4472,customers!$A$1:$A$4972,customers!$G$1:$G$4972,,0)</f>
        <v>Brazil</v>
      </c>
      <c r="I4472" t="str">
        <f>INDEX(products!$A$1:$G$5001,MATCH(orders!$D4472,products!$A$1:$A$5001,0),MATCH(I$1,products!$A$1:$G$1,0))</f>
        <v>Credit Cards</v>
      </c>
      <c r="J4472" t="str">
        <f>INDEX(products!$A$1:$G$5001,MATCH(orders!$D4472,products!$A$1:$A$5001,0),MATCH(J$1,products!$A$1:$G$1,0))</f>
        <v>Standard</v>
      </c>
      <c r="K4472">
        <f>INDEX(products!$A$1:$G$5001,MATCH(orders!$D4472,products!$A$1:$A$5001,0),MATCH(K$1,products!$A$1:$G$1,0))</f>
        <v>3</v>
      </c>
      <c r="L4472" s="3">
        <f>INDEX(products!$A$1:$G$5001,MATCH(orders!$D4472,products!$A$1:$A$5001,0),MATCH(L$1,products!$A$1:$G$1,0))</f>
        <v>4.7211333333333334</v>
      </c>
      <c r="M4472" s="3">
        <f t="shared" si="69"/>
        <v>9.4422666666666668</v>
      </c>
      <c r="N4472" t="str">
        <f>_xlfn.XLOOKUP(Orders[[#This Row],[Customer ID]],customers!$A$1:$A$4972,customers!$I$1:$I$4972,,0)</f>
        <v>Yes</v>
      </c>
    </row>
    <row r="4473" spans="1:14" x14ac:dyDescent="0.25">
      <c r="A4473" t="s">
        <v>20207</v>
      </c>
      <c r="B4473" s="2">
        <v>45425</v>
      </c>
      <c r="C4473" t="s">
        <v>20208</v>
      </c>
      <c r="D4473" t="s">
        <v>20209</v>
      </c>
      <c r="E4473">
        <v>2</v>
      </c>
      <c r="F4473" t="str">
        <f>_xlfn.XLOOKUP(C4473,customers!$A$1:$A$4972,customers!B$1:B$4972,,0)</f>
        <v>Frank Cain</v>
      </c>
      <c r="H4473" t="str">
        <f>_xlfn.XLOOKUP(C4473,customers!$A$1:$A$4972,customers!$G$1:$G$4972,,0)</f>
        <v>Japan</v>
      </c>
      <c r="I4473" t="str">
        <f>INDEX(products!$A$1:$G$5001,MATCH(orders!$D4473,products!$A$1:$A$5001,0),MATCH(I$1,products!$A$1:$G$1,0))</f>
        <v>Investments</v>
      </c>
      <c r="J4473" t="str">
        <f>INDEX(products!$A$1:$G$5001,MATCH(orders!$D4473,products!$A$1:$A$5001,0),MATCH(J$1,products!$A$1:$G$1,0))</f>
        <v>VIP</v>
      </c>
      <c r="K4473">
        <f>INDEX(products!$A$1:$G$5001,MATCH(orders!$D4473,products!$A$1:$A$5001,0),MATCH(K$1,products!$A$1:$G$1,0))</f>
        <v>3</v>
      </c>
      <c r="L4473" s="3">
        <f>INDEX(products!$A$1:$G$5001,MATCH(orders!$D4473,products!$A$1:$A$5001,0),MATCH(L$1,products!$A$1:$G$1,0))</f>
        <v>4.9746000000000006</v>
      </c>
      <c r="M4473" s="3">
        <f t="shared" si="69"/>
        <v>9.9492000000000012</v>
      </c>
      <c r="N4473" t="str">
        <f>_xlfn.XLOOKUP(Orders[[#This Row],[Customer ID]],customers!$A$1:$A$4972,customers!$I$1:$I$4972,,0)</f>
        <v>Yes</v>
      </c>
    </row>
    <row r="4474" spans="1:14" x14ac:dyDescent="0.25">
      <c r="A4474" t="s">
        <v>20211</v>
      </c>
      <c r="B4474" s="2">
        <v>45426</v>
      </c>
      <c r="C4474" t="s">
        <v>20212</v>
      </c>
      <c r="D4474" t="s">
        <v>20213</v>
      </c>
      <c r="E4474">
        <v>1</v>
      </c>
      <c r="F4474" t="str">
        <f>_xlfn.XLOOKUP(C4474,customers!$A$1:$A$4972,customers!B$1:B$4972,,0)</f>
        <v>Kendra Smith</v>
      </c>
      <c r="H4474" t="str">
        <f>_xlfn.XLOOKUP(C4474,customers!$A$1:$A$4972,customers!$G$1:$G$4972,,0)</f>
        <v>United States</v>
      </c>
      <c r="I4474" t="str">
        <f>INDEX(products!$A$1:$G$5001,MATCH(orders!$D4474,products!$A$1:$A$5001,0),MATCH(I$1,products!$A$1:$G$1,0))</f>
        <v>Loans</v>
      </c>
      <c r="J4474" t="str">
        <f>INDEX(products!$A$1:$G$5001,MATCH(orders!$D4474,products!$A$1:$A$5001,0),MATCH(J$1,products!$A$1:$G$1,0))</f>
        <v>Premium</v>
      </c>
      <c r="K4474">
        <f>INDEX(products!$A$1:$G$5001,MATCH(orders!$D4474,products!$A$1:$A$5001,0),MATCH(K$1,products!$A$1:$G$1,0))</f>
        <v>1</v>
      </c>
      <c r="L4474" s="3">
        <f>INDEX(products!$A$1:$G$5001,MATCH(orders!$D4474,products!$A$1:$A$5001,0),MATCH(L$1,products!$A$1:$G$1,0))</f>
        <v>0.87496666666666667</v>
      </c>
      <c r="M4474" s="3">
        <f t="shared" si="69"/>
        <v>0.87496666666666667</v>
      </c>
      <c r="N4474" t="str">
        <f>_xlfn.XLOOKUP(Orders[[#This Row],[Customer ID]],customers!$A$1:$A$4972,customers!$I$1:$I$4972,,0)</f>
        <v>Yes</v>
      </c>
    </row>
    <row r="4475" spans="1:14" x14ac:dyDescent="0.25">
      <c r="A4475" t="s">
        <v>20215</v>
      </c>
      <c r="B4475" s="2">
        <v>45426</v>
      </c>
      <c r="C4475" t="s">
        <v>20216</v>
      </c>
      <c r="D4475" t="s">
        <v>20217</v>
      </c>
      <c r="E4475">
        <v>4</v>
      </c>
      <c r="F4475" t="str">
        <f>_xlfn.XLOOKUP(C4475,customers!$A$1:$A$4972,customers!B$1:B$4972,,0)</f>
        <v>Suzanne Rowe</v>
      </c>
      <c r="H4475" t="str">
        <f>_xlfn.XLOOKUP(C4475,customers!$A$1:$A$4972,customers!$G$1:$G$4972,,0)</f>
        <v>South Africa</v>
      </c>
      <c r="I4475" t="str">
        <f>INDEX(products!$A$1:$G$5001,MATCH(orders!$D4475,products!$A$1:$A$5001,0),MATCH(I$1,products!$A$1:$G$1,0))</f>
        <v>Money Transfers</v>
      </c>
      <c r="J4475" t="str">
        <f>INDEX(products!$A$1:$G$5001,MATCH(orders!$D4475,products!$A$1:$A$5001,0),MATCH(J$1,products!$A$1:$G$1,0))</f>
        <v>VIP</v>
      </c>
      <c r="K4475">
        <f>INDEX(products!$A$1:$G$5001,MATCH(orders!$D4475,products!$A$1:$A$5001,0),MATCH(K$1,products!$A$1:$G$1,0))</f>
        <v>10</v>
      </c>
      <c r="L4475" s="3">
        <f>INDEX(products!$A$1:$G$5001,MATCH(orders!$D4475,products!$A$1:$A$5001,0),MATCH(L$1,products!$A$1:$G$1,0))</f>
        <v>10.221066666666671</v>
      </c>
      <c r="M4475" s="3">
        <f t="shared" si="69"/>
        <v>40.884266666666683</v>
      </c>
      <c r="N4475" t="str">
        <f>_xlfn.XLOOKUP(Orders[[#This Row],[Customer ID]],customers!$A$1:$A$4972,customers!$I$1:$I$4972,,0)</f>
        <v>No</v>
      </c>
    </row>
    <row r="4476" spans="1:14" x14ac:dyDescent="0.25">
      <c r="A4476" t="s">
        <v>20219</v>
      </c>
      <c r="B4476" s="2">
        <v>45426</v>
      </c>
      <c r="C4476" t="s">
        <v>17164</v>
      </c>
      <c r="D4476" t="s">
        <v>20220</v>
      </c>
      <c r="E4476">
        <v>3</v>
      </c>
      <c r="F4476" t="str">
        <f>_xlfn.XLOOKUP(C4476,customers!$A$1:$A$4972,customers!B$1:B$4972,,0)</f>
        <v>Mary Archer</v>
      </c>
      <c r="H4476" t="str">
        <f>_xlfn.XLOOKUP(C4476,customers!$A$1:$A$4972,customers!$G$1:$G$4972,,0)</f>
        <v>Japan</v>
      </c>
      <c r="I4476" t="str">
        <f>INDEX(products!$A$1:$G$5001,MATCH(orders!$D4476,products!$A$1:$A$5001,0),MATCH(I$1,products!$A$1:$G$1,0))</f>
        <v>Credit Cards</v>
      </c>
      <c r="J4476" t="str">
        <f>INDEX(products!$A$1:$G$5001,MATCH(orders!$D4476,products!$A$1:$A$5001,0),MATCH(J$1,products!$A$1:$G$1,0))</f>
        <v>VIP</v>
      </c>
      <c r="K4476">
        <f>INDEX(products!$A$1:$G$5001,MATCH(orders!$D4476,products!$A$1:$A$5001,0),MATCH(K$1,products!$A$1:$G$1,0))</f>
        <v>5</v>
      </c>
      <c r="L4476" s="3">
        <f>INDEX(products!$A$1:$G$5001,MATCH(orders!$D4476,products!$A$1:$A$5001,0),MATCH(L$1,products!$A$1:$G$1,0))</f>
        <v>6.6794333333333329</v>
      </c>
      <c r="M4476" s="3">
        <f t="shared" si="69"/>
        <v>20.0383</v>
      </c>
      <c r="N4476" t="str">
        <f>_xlfn.XLOOKUP(Orders[[#This Row],[Customer ID]],customers!$A$1:$A$4972,customers!$I$1:$I$4972,,0)</f>
        <v>Yes</v>
      </c>
    </row>
    <row r="4477" spans="1:14" x14ac:dyDescent="0.25">
      <c r="A4477" t="s">
        <v>20221</v>
      </c>
      <c r="B4477" s="2">
        <v>45427</v>
      </c>
      <c r="C4477" t="s">
        <v>20222</v>
      </c>
      <c r="D4477" t="s">
        <v>20223</v>
      </c>
      <c r="E4477">
        <v>3</v>
      </c>
      <c r="F4477" t="str">
        <f>_xlfn.XLOOKUP(C4477,customers!$A$1:$A$4972,customers!B$1:B$4972,,0)</f>
        <v>John Guerrero</v>
      </c>
      <c r="H4477" t="str">
        <f>_xlfn.XLOOKUP(C4477,customers!$A$1:$A$4972,customers!$G$1:$G$4972,,0)</f>
        <v>Japan</v>
      </c>
      <c r="I4477" t="str">
        <f>INDEX(products!$A$1:$G$5001,MATCH(orders!$D4477,products!$A$1:$A$5001,0),MATCH(I$1,products!$A$1:$G$1,0))</f>
        <v>Investments</v>
      </c>
      <c r="J4477" t="str">
        <f>INDEX(products!$A$1:$G$5001,MATCH(orders!$D4477,products!$A$1:$A$5001,0),MATCH(J$1,products!$A$1:$G$1,0))</f>
        <v>Premium</v>
      </c>
      <c r="K4477">
        <f>INDEX(products!$A$1:$G$5001,MATCH(orders!$D4477,products!$A$1:$A$5001,0),MATCH(K$1,products!$A$1:$G$1,0))</f>
        <v>5</v>
      </c>
      <c r="L4477" s="3">
        <f>INDEX(products!$A$1:$G$5001,MATCH(orders!$D4477,products!$A$1:$A$5001,0),MATCH(L$1,products!$A$1:$G$1,0))</f>
        <v>5.7523333333333344</v>
      </c>
      <c r="M4477" s="3">
        <f t="shared" si="69"/>
        <v>17.257000000000005</v>
      </c>
      <c r="N4477" t="str">
        <f>_xlfn.XLOOKUP(Orders[[#This Row],[Customer ID]],customers!$A$1:$A$4972,customers!$I$1:$I$4972,,0)</f>
        <v>Yes</v>
      </c>
    </row>
    <row r="4478" spans="1:14" x14ac:dyDescent="0.25">
      <c r="A4478" t="s">
        <v>20225</v>
      </c>
      <c r="B4478" s="2">
        <v>45427</v>
      </c>
      <c r="C4478" t="s">
        <v>20226</v>
      </c>
      <c r="D4478" t="s">
        <v>20227</v>
      </c>
      <c r="E4478">
        <v>3</v>
      </c>
      <c r="F4478" t="str">
        <f>_xlfn.XLOOKUP(C4478,customers!$A$1:$A$4972,customers!B$1:B$4972,,0)</f>
        <v>Elizabeth Finley</v>
      </c>
      <c r="H4478" t="str">
        <f>_xlfn.XLOOKUP(C4478,customers!$A$1:$A$4972,customers!$G$1:$G$4972,,0)</f>
        <v>Brazil</v>
      </c>
      <c r="I4478" t="str">
        <f>INDEX(products!$A$1:$G$5001,MATCH(orders!$D4478,products!$A$1:$A$5001,0),MATCH(I$1,products!$A$1:$G$1,0))</f>
        <v>Investments</v>
      </c>
      <c r="J4478" t="str">
        <f>INDEX(products!$A$1:$G$5001,MATCH(orders!$D4478,products!$A$1:$A$5001,0),MATCH(J$1,products!$A$1:$G$1,0))</f>
        <v>VIP</v>
      </c>
      <c r="K4478">
        <f>INDEX(products!$A$1:$G$5001,MATCH(orders!$D4478,products!$A$1:$A$5001,0),MATCH(K$1,products!$A$1:$G$1,0))</f>
        <v>5</v>
      </c>
      <c r="L4478" s="3">
        <f>INDEX(products!$A$1:$G$5001,MATCH(orders!$D4478,products!$A$1:$A$5001,0),MATCH(L$1,products!$A$1:$G$1,0))</f>
        <v>5.4252666666666673</v>
      </c>
      <c r="M4478" s="3">
        <f t="shared" si="69"/>
        <v>16.275800000000004</v>
      </c>
      <c r="N4478" t="str">
        <f>_xlfn.XLOOKUP(Orders[[#This Row],[Customer ID]],customers!$A$1:$A$4972,customers!$I$1:$I$4972,,0)</f>
        <v>No</v>
      </c>
    </row>
    <row r="4479" spans="1:14" x14ac:dyDescent="0.25">
      <c r="A4479" t="s">
        <v>20229</v>
      </c>
      <c r="B4479" s="2">
        <v>45428</v>
      </c>
      <c r="C4479" t="s">
        <v>20230</v>
      </c>
      <c r="D4479" t="s">
        <v>20231</v>
      </c>
      <c r="E4479">
        <v>4</v>
      </c>
      <c r="F4479" t="str">
        <f>_xlfn.XLOOKUP(C4479,customers!$A$1:$A$4972,customers!B$1:B$4972,,0)</f>
        <v>Sandra Hall</v>
      </c>
      <c r="H4479" t="str">
        <f>_xlfn.XLOOKUP(C4479,customers!$A$1:$A$4972,customers!$G$1:$G$4972,,0)</f>
        <v>United States</v>
      </c>
      <c r="I4479" t="str">
        <f>INDEX(products!$A$1:$G$5001,MATCH(orders!$D4479,products!$A$1:$A$5001,0),MATCH(I$1,products!$A$1:$G$1,0))</f>
        <v>Money Transfers</v>
      </c>
      <c r="J4479" t="str">
        <f>INDEX(products!$A$1:$G$5001,MATCH(orders!$D4479,products!$A$1:$A$5001,0),MATCH(J$1,products!$A$1:$G$1,0))</f>
        <v>Premium</v>
      </c>
      <c r="K4479">
        <f>INDEX(products!$A$1:$G$5001,MATCH(orders!$D4479,products!$A$1:$A$5001,0),MATCH(K$1,products!$A$1:$G$1,0))</f>
        <v>10</v>
      </c>
      <c r="L4479" s="3">
        <f>INDEX(products!$A$1:$G$5001,MATCH(orders!$D4479,products!$A$1:$A$5001,0),MATCH(L$1,products!$A$1:$G$1,0))</f>
        <v>10.244766666666671</v>
      </c>
      <c r="M4479" s="3">
        <f t="shared" si="69"/>
        <v>40.979066666666682</v>
      </c>
      <c r="N4479" t="str">
        <f>_xlfn.XLOOKUP(Orders[[#This Row],[Customer ID]],customers!$A$1:$A$4972,customers!$I$1:$I$4972,,0)</f>
        <v>Yes</v>
      </c>
    </row>
    <row r="4480" spans="1:14" x14ac:dyDescent="0.25">
      <c r="A4480" t="s">
        <v>20233</v>
      </c>
      <c r="B4480" s="2">
        <v>45428</v>
      </c>
      <c r="C4480" t="s">
        <v>20234</v>
      </c>
      <c r="D4480" t="s">
        <v>20235</v>
      </c>
      <c r="E4480">
        <v>1</v>
      </c>
      <c r="F4480" t="str">
        <f>_xlfn.XLOOKUP(C4480,customers!$A$1:$A$4972,customers!B$1:B$4972,,0)</f>
        <v>Cynthia Mccann</v>
      </c>
      <c r="H4480" t="str">
        <f>_xlfn.XLOOKUP(C4480,customers!$A$1:$A$4972,customers!$G$1:$G$4972,,0)</f>
        <v>United States</v>
      </c>
      <c r="I4480" t="str">
        <f>INDEX(products!$A$1:$G$5001,MATCH(orders!$D4480,products!$A$1:$A$5001,0),MATCH(I$1,products!$A$1:$G$1,0))</f>
        <v>Loans</v>
      </c>
      <c r="J4480" t="str">
        <f>INDEX(products!$A$1:$G$5001,MATCH(orders!$D4480,products!$A$1:$A$5001,0),MATCH(J$1,products!$A$1:$G$1,0))</f>
        <v>VIP</v>
      </c>
      <c r="K4480">
        <f>INDEX(products!$A$1:$G$5001,MATCH(orders!$D4480,products!$A$1:$A$5001,0),MATCH(K$1,products!$A$1:$G$1,0))</f>
        <v>1</v>
      </c>
      <c r="L4480" s="3">
        <f>INDEX(products!$A$1:$G$5001,MATCH(orders!$D4480,products!$A$1:$A$5001,0),MATCH(L$1,products!$A$1:$G$1,0))</f>
        <v>1.260433333333334</v>
      </c>
      <c r="M4480" s="3">
        <f t="shared" si="69"/>
        <v>1.260433333333334</v>
      </c>
      <c r="N4480" t="str">
        <f>_xlfn.XLOOKUP(Orders[[#This Row],[Customer ID]],customers!$A$1:$A$4972,customers!$I$1:$I$4972,,0)</f>
        <v>Yes</v>
      </c>
    </row>
    <row r="4481" spans="1:14" x14ac:dyDescent="0.25">
      <c r="A4481" t="s">
        <v>20237</v>
      </c>
      <c r="B4481" s="2">
        <v>45429</v>
      </c>
      <c r="C4481" t="s">
        <v>20238</v>
      </c>
      <c r="D4481" t="s">
        <v>20239</v>
      </c>
      <c r="E4481">
        <v>2</v>
      </c>
      <c r="F4481" t="str">
        <f>_xlfn.XLOOKUP(C4481,customers!$A$1:$A$4972,customers!B$1:B$4972,,0)</f>
        <v>David Brown</v>
      </c>
      <c r="H4481" t="str">
        <f>_xlfn.XLOOKUP(C4481,customers!$A$1:$A$4972,customers!$G$1:$G$4972,,0)</f>
        <v>Japan</v>
      </c>
      <c r="I4481" t="str">
        <f>INDEX(products!$A$1:$G$5001,MATCH(orders!$D4481,products!$A$1:$A$5001,0),MATCH(I$1,products!$A$1:$G$1,0))</f>
        <v>Money Transfers</v>
      </c>
      <c r="J4481" t="str">
        <f>INDEX(products!$A$1:$G$5001,MATCH(orders!$D4481,products!$A$1:$A$5001,0),MATCH(J$1,products!$A$1:$G$1,0))</f>
        <v>Premium</v>
      </c>
      <c r="K4481">
        <f>INDEX(products!$A$1:$G$5001,MATCH(orders!$D4481,products!$A$1:$A$5001,0),MATCH(K$1,products!$A$1:$G$1,0))</f>
        <v>3</v>
      </c>
      <c r="L4481" s="3">
        <f>INDEX(products!$A$1:$G$5001,MATCH(orders!$D4481,products!$A$1:$A$5001,0),MATCH(L$1,products!$A$1:$G$1,0))</f>
        <v>3.7267666666666668</v>
      </c>
      <c r="M4481" s="3">
        <f t="shared" si="69"/>
        <v>7.4535333333333336</v>
      </c>
      <c r="N4481" t="str">
        <f>_xlfn.XLOOKUP(Orders[[#This Row],[Customer ID]],customers!$A$1:$A$4972,customers!$I$1:$I$4972,,0)</f>
        <v>No</v>
      </c>
    </row>
    <row r="4482" spans="1:14" x14ac:dyDescent="0.25">
      <c r="A4482" t="s">
        <v>20240</v>
      </c>
      <c r="B4482" s="2">
        <v>45429</v>
      </c>
      <c r="C4482" t="s">
        <v>20241</v>
      </c>
      <c r="D4482" t="s">
        <v>20242</v>
      </c>
      <c r="E4482">
        <v>1</v>
      </c>
      <c r="F4482" t="str">
        <f>_xlfn.XLOOKUP(C4482,customers!$A$1:$A$4972,customers!B$1:B$4972,,0)</f>
        <v>Julie Welch</v>
      </c>
      <c r="H4482" t="str">
        <f>_xlfn.XLOOKUP(C4482,customers!$A$1:$A$4972,customers!$G$1:$G$4972,,0)</f>
        <v>Brazil</v>
      </c>
      <c r="I4482" t="str">
        <f>INDEX(products!$A$1:$G$5001,MATCH(orders!$D4482,products!$A$1:$A$5001,0),MATCH(I$1,products!$A$1:$G$1,0))</f>
        <v>Credit Cards</v>
      </c>
      <c r="J4482" t="str">
        <f>INDEX(products!$A$1:$G$5001,MATCH(orders!$D4482,products!$A$1:$A$5001,0),MATCH(J$1,products!$A$1:$G$1,0))</f>
        <v>Standard</v>
      </c>
      <c r="K4482">
        <f>INDEX(products!$A$1:$G$5001,MATCH(orders!$D4482,products!$A$1:$A$5001,0),MATCH(K$1,products!$A$1:$G$1,0))</f>
        <v>1</v>
      </c>
      <c r="L4482" s="3">
        <f>INDEX(products!$A$1:$G$5001,MATCH(orders!$D4482,products!$A$1:$A$5001,0),MATCH(L$1,products!$A$1:$G$1,0))</f>
        <v>0.82813333333333339</v>
      </c>
      <c r="M4482" s="3">
        <f t="shared" si="69"/>
        <v>0.82813333333333339</v>
      </c>
      <c r="N4482" t="str">
        <f>_xlfn.XLOOKUP(Orders[[#This Row],[Customer ID]],customers!$A$1:$A$4972,customers!$I$1:$I$4972,,0)</f>
        <v>No</v>
      </c>
    </row>
    <row r="4483" spans="1:14" x14ac:dyDescent="0.25">
      <c r="A4483" t="s">
        <v>20244</v>
      </c>
      <c r="B4483" s="2">
        <v>45429</v>
      </c>
      <c r="C4483" t="s">
        <v>20245</v>
      </c>
      <c r="D4483" t="s">
        <v>20246</v>
      </c>
      <c r="E4483">
        <v>4</v>
      </c>
      <c r="F4483" t="str">
        <f>_xlfn.XLOOKUP(C4483,customers!$A$1:$A$4972,customers!B$1:B$4972,,0)</f>
        <v>Cathy Jefferson</v>
      </c>
      <c r="H4483" t="str">
        <f>_xlfn.XLOOKUP(C4483,customers!$A$1:$A$4972,customers!$G$1:$G$4972,,0)</f>
        <v>United States</v>
      </c>
      <c r="I4483" t="str">
        <f>INDEX(products!$A$1:$G$5001,MATCH(orders!$D4483,products!$A$1:$A$5001,0),MATCH(I$1,products!$A$1:$G$1,0))</f>
        <v>Investments</v>
      </c>
      <c r="J4483" t="str">
        <f>INDEX(products!$A$1:$G$5001,MATCH(orders!$D4483,products!$A$1:$A$5001,0),MATCH(J$1,products!$A$1:$G$1,0))</f>
        <v>VIP</v>
      </c>
      <c r="K4483">
        <f>INDEX(products!$A$1:$G$5001,MATCH(orders!$D4483,products!$A$1:$A$5001,0),MATCH(K$1,products!$A$1:$G$1,0))</f>
        <v>10</v>
      </c>
      <c r="L4483" s="3">
        <f>INDEX(products!$A$1:$G$5001,MATCH(orders!$D4483,products!$A$1:$A$5001,0),MATCH(L$1,products!$A$1:$G$1,0))</f>
        <v>11.384066666666669</v>
      </c>
      <c r="M4483" s="3">
        <f t="shared" ref="M4483:M4546" si="70">L4483*E4483</f>
        <v>45.536266666666677</v>
      </c>
      <c r="N4483" t="str">
        <f>_xlfn.XLOOKUP(Orders[[#This Row],[Customer ID]],customers!$A$1:$A$4972,customers!$I$1:$I$4972,,0)</f>
        <v>No</v>
      </c>
    </row>
    <row r="4484" spans="1:14" x14ac:dyDescent="0.25">
      <c r="A4484" t="s">
        <v>20248</v>
      </c>
      <c r="B4484" s="2">
        <v>45430</v>
      </c>
      <c r="C4484" t="s">
        <v>20249</v>
      </c>
      <c r="D4484" t="s">
        <v>20250</v>
      </c>
      <c r="E4484">
        <v>2</v>
      </c>
      <c r="F4484" t="str">
        <f>_xlfn.XLOOKUP(C4484,customers!$A$1:$A$4972,customers!B$1:B$4972,,0)</f>
        <v>Shawn Wright</v>
      </c>
      <c r="H4484" t="str">
        <f>_xlfn.XLOOKUP(C4484,customers!$A$1:$A$4972,customers!$G$1:$G$4972,,0)</f>
        <v>Germany</v>
      </c>
      <c r="I4484" t="str">
        <f>INDEX(products!$A$1:$G$5001,MATCH(orders!$D4484,products!$A$1:$A$5001,0),MATCH(I$1,products!$A$1:$G$1,0))</f>
        <v>Loans</v>
      </c>
      <c r="J4484" t="str">
        <f>INDEX(products!$A$1:$G$5001,MATCH(orders!$D4484,products!$A$1:$A$5001,0),MATCH(J$1,products!$A$1:$G$1,0))</f>
        <v>VIP</v>
      </c>
      <c r="K4484">
        <f>INDEX(products!$A$1:$G$5001,MATCH(orders!$D4484,products!$A$1:$A$5001,0),MATCH(K$1,products!$A$1:$G$1,0))</f>
        <v>3</v>
      </c>
      <c r="L4484" s="3">
        <f>INDEX(products!$A$1:$G$5001,MATCH(orders!$D4484,products!$A$1:$A$5001,0),MATCH(L$1,products!$A$1:$G$1,0))</f>
        <v>3.6604000000000001</v>
      </c>
      <c r="M4484" s="3">
        <f t="shared" si="70"/>
        <v>7.3208000000000002</v>
      </c>
      <c r="N4484" t="str">
        <f>_xlfn.XLOOKUP(Orders[[#This Row],[Customer ID]],customers!$A$1:$A$4972,customers!$I$1:$I$4972,,0)</f>
        <v>Yes</v>
      </c>
    </row>
    <row r="4485" spans="1:14" x14ac:dyDescent="0.25">
      <c r="A4485" t="s">
        <v>20252</v>
      </c>
      <c r="B4485" s="2">
        <v>45430</v>
      </c>
      <c r="C4485" t="s">
        <v>20253</v>
      </c>
      <c r="D4485" t="s">
        <v>20254</v>
      </c>
      <c r="E4485">
        <v>4</v>
      </c>
      <c r="F4485" t="str">
        <f>_xlfn.XLOOKUP(C4485,customers!$A$1:$A$4972,customers!B$1:B$4972,,0)</f>
        <v>Michael Barker</v>
      </c>
      <c r="H4485" t="str">
        <f>_xlfn.XLOOKUP(C4485,customers!$A$1:$A$4972,customers!$G$1:$G$4972,,0)</f>
        <v>United States</v>
      </c>
      <c r="I4485" t="str">
        <f>INDEX(products!$A$1:$G$5001,MATCH(orders!$D4485,products!$A$1:$A$5001,0),MATCH(I$1,products!$A$1:$G$1,0))</f>
        <v>Credit Cards</v>
      </c>
      <c r="J4485" t="str">
        <f>INDEX(products!$A$1:$G$5001,MATCH(orders!$D4485,products!$A$1:$A$5001,0),MATCH(J$1,products!$A$1:$G$1,0))</f>
        <v>VIP</v>
      </c>
      <c r="K4485">
        <f>INDEX(products!$A$1:$G$5001,MATCH(orders!$D4485,products!$A$1:$A$5001,0),MATCH(K$1,products!$A$1:$G$1,0))</f>
        <v>10</v>
      </c>
      <c r="L4485" s="3">
        <f>INDEX(products!$A$1:$G$5001,MATCH(orders!$D4485,products!$A$1:$A$5001,0),MATCH(L$1,products!$A$1:$G$1,0))</f>
        <v>12.369533333333329</v>
      </c>
      <c r="M4485" s="3">
        <f t="shared" si="70"/>
        <v>49.478133333333318</v>
      </c>
      <c r="N4485" t="str">
        <f>_xlfn.XLOOKUP(Orders[[#This Row],[Customer ID]],customers!$A$1:$A$4972,customers!$I$1:$I$4972,,0)</f>
        <v>Yes</v>
      </c>
    </row>
    <row r="4486" spans="1:14" x14ac:dyDescent="0.25">
      <c r="A4486" t="s">
        <v>20255</v>
      </c>
      <c r="B4486" s="2">
        <v>45431</v>
      </c>
      <c r="C4486" t="s">
        <v>20256</v>
      </c>
      <c r="D4486" t="s">
        <v>20257</v>
      </c>
      <c r="E4486">
        <v>3</v>
      </c>
      <c r="F4486" t="str">
        <f>_xlfn.XLOOKUP(C4486,customers!$A$1:$A$4972,customers!B$1:B$4972,,0)</f>
        <v>Amber Jones</v>
      </c>
      <c r="H4486" t="str">
        <f>_xlfn.XLOOKUP(C4486,customers!$A$1:$A$4972,customers!$G$1:$G$4972,,0)</f>
        <v>Brazil</v>
      </c>
      <c r="I4486" t="str">
        <f>INDEX(products!$A$1:$G$5001,MATCH(orders!$D4486,products!$A$1:$A$5001,0),MATCH(I$1,products!$A$1:$G$1,0))</f>
        <v>Money Transfers</v>
      </c>
      <c r="J4486" t="str">
        <f>INDEX(products!$A$1:$G$5001,MATCH(orders!$D4486,products!$A$1:$A$5001,0),MATCH(J$1,products!$A$1:$G$1,0))</f>
        <v>Premium</v>
      </c>
      <c r="K4486">
        <f>INDEX(products!$A$1:$G$5001,MATCH(orders!$D4486,products!$A$1:$A$5001,0),MATCH(K$1,products!$A$1:$G$1,0))</f>
        <v>5</v>
      </c>
      <c r="L4486" s="3">
        <f>INDEX(products!$A$1:$G$5001,MATCH(orders!$D4486,products!$A$1:$A$5001,0),MATCH(L$1,products!$A$1:$G$1,0))</f>
        <v>4.383866666666667</v>
      </c>
      <c r="M4486" s="3">
        <f t="shared" si="70"/>
        <v>13.151600000000002</v>
      </c>
      <c r="N4486" t="str">
        <f>_xlfn.XLOOKUP(Orders[[#This Row],[Customer ID]],customers!$A$1:$A$4972,customers!$I$1:$I$4972,,0)</f>
        <v>No</v>
      </c>
    </row>
    <row r="4487" spans="1:14" x14ac:dyDescent="0.25">
      <c r="A4487" t="s">
        <v>20259</v>
      </c>
      <c r="B4487" s="2">
        <v>45431</v>
      </c>
      <c r="C4487" t="s">
        <v>20260</v>
      </c>
      <c r="D4487" t="s">
        <v>20261</v>
      </c>
      <c r="E4487">
        <v>3</v>
      </c>
      <c r="F4487" t="str">
        <f>_xlfn.XLOOKUP(C4487,customers!$A$1:$A$4972,customers!B$1:B$4972,,0)</f>
        <v>Kayla Baker</v>
      </c>
      <c r="H4487" t="str">
        <f>_xlfn.XLOOKUP(C4487,customers!$A$1:$A$4972,customers!$G$1:$G$4972,,0)</f>
        <v>South Africa</v>
      </c>
      <c r="I4487" t="str">
        <f>INDEX(products!$A$1:$G$5001,MATCH(orders!$D4487,products!$A$1:$A$5001,0),MATCH(I$1,products!$A$1:$G$1,0))</f>
        <v>Investments</v>
      </c>
      <c r="J4487" t="str">
        <f>INDEX(products!$A$1:$G$5001,MATCH(orders!$D4487,products!$A$1:$A$5001,0),MATCH(J$1,products!$A$1:$G$1,0))</f>
        <v>VIP</v>
      </c>
      <c r="K4487">
        <f>INDEX(products!$A$1:$G$5001,MATCH(orders!$D4487,products!$A$1:$A$5001,0),MATCH(K$1,products!$A$1:$G$1,0))</f>
        <v>5</v>
      </c>
      <c r="L4487" s="3">
        <f>INDEX(products!$A$1:$G$5001,MATCH(orders!$D4487,products!$A$1:$A$5001,0),MATCH(L$1,products!$A$1:$G$1,0))</f>
        <v>7.0447000000000006</v>
      </c>
      <c r="M4487" s="3">
        <f t="shared" si="70"/>
        <v>21.134100000000004</v>
      </c>
      <c r="N4487" t="str">
        <f>_xlfn.XLOOKUP(Orders[[#This Row],[Customer ID]],customers!$A$1:$A$4972,customers!$I$1:$I$4972,,0)</f>
        <v>Yes</v>
      </c>
    </row>
    <row r="4488" spans="1:14" x14ac:dyDescent="0.25">
      <c r="A4488" t="s">
        <v>20263</v>
      </c>
      <c r="B4488" s="2">
        <v>45432</v>
      </c>
      <c r="C4488" t="s">
        <v>20264</v>
      </c>
      <c r="D4488" t="s">
        <v>20265</v>
      </c>
      <c r="E4488">
        <v>4</v>
      </c>
      <c r="F4488" t="str">
        <f>_xlfn.XLOOKUP(C4488,customers!$A$1:$A$4972,customers!B$1:B$4972,,0)</f>
        <v>Susan Sanchez</v>
      </c>
      <c r="H4488" t="str">
        <f>_xlfn.XLOOKUP(C4488,customers!$A$1:$A$4972,customers!$G$1:$G$4972,,0)</f>
        <v>South Africa</v>
      </c>
      <c r="I4488" t="str">
        <f>INDEX(products!$A$1:$G$5001,MATCH(orders!$D4488,products!$A$1:$A$5001,0),MATCH(I$1,products!$A$1:$G$1,0))</f>
        <v>Money Transfers</v>
      </c>
      <c r="J4488" t="str">
        <f>INDEX(products!$A$1:$G$5001,MATCH(orders!$D4488,products!$A$1:$A$5001,0),MATCH(J$1,products!$A$1:$G$1,0))</f>
        <v>Premium</v>
      </c>
      <c r="K4488">
        <f>INDEX(products!$A$1:$G$5001,MATCH(orders!$D4488,products!$A$1:$A$5001,0),MATCH(K$1,products!$A$1:$G$1,0))</f>
        <v>10</v>
      </c>
      <c r="L4488" s="3">
        <f>INDEX(products!$A$1:$G$5001,MATCH(orders!$D4488,products!$A$1:$A$5001,0),MATCH(L$1,products!$A$1:$G$1,0))</f>
        <v>6.9186666666666676</v>
      </c>
      <c r="M4488" s="3">
        <f t="shared" si="70"/>
        <v>27.674666666666671</v>
      </c>
      <c r="N4488" t="str">
        <f>_xlfn.XLOOKUP(Orders[[#This Row],[Customer ID]],customers!$A$1:$A$4972,customers!$I$1:$I$4972,,0)</f>
        <v>No</v>
      </c>
    </row>
    <row r="4489" spans="1:14" x14ac:dyDescent="0.25">
      <c r="A4489" t="s">
        <v>20267</v>
      </c>
      <c r="B4489" s="2">
        <v>45432</v>
      </c>
      <c r="C4489" t="s">
        <v>20268</v>
      </c>
      <c r="D4489" t="s">
        <v>20269</v>
      </c>
      <c r="E4489">
        <v>2</v>
      </c>
      <c r="F4489" t="str">
        <f>_xlfn.XLOOKUP(C4489,customers!$A$1:$A$4972,customers!B$1:B$4972,,0)</f>
        <v>Brandy Washington</v>
      </c>
      <c r="H4489" t="str">
        <f>_xlfn.XLOOKUP(C4489,customers!$A$1:$A$4972,customers!$G$1:$G$4972,,0)</f>
        <v>Japan</v>
      </c>
      <c r="I4489" t="str">
        <f>INDEX(products!$A$1:$G$5001,MATCH(orders!$D4489,products!$A$1:$A$5001,0),MATCH(I$1,products!$A$1:$G$1,0))</f>
        <v>Loans</v>
      </c>
      <c r="J4489" t="str">
        <f>INDEX(products!$A$1:$G$5001,MATCH(orders!$D4489,products!$A$1:$A$5001,0),MATCH(J$1,products!$A$1:$G$1,0))</f>
        <v>VIP</v>
      </c>
      <c r="K4489">
        <f>INDEX(products!$A$1:$G$5001,MATCH(orders!$D4489,products!$A$1:$A$5001,0),MATCH(K$1,products!$A$1:$G$1,0))</f>
        <v>3</v>
      </c>
      <c r="L4489" s="3">
        <f>INDEX(products!$A$1:$G$5001,MATCH(orders!$D4489,products!$A$1:$A$5001,0),MATCH(L$1,products!$A$1:$G$1,0))</f>
        <v>3.0644999999999998</v>
      </c>
      <c r="M4489" s="3">
        <f t="shared" si="70"/>
        <v>6.1289999999999996</v>
      </c>
      <c r="N4489" t="str">
        <f>_xlfn.XLOOKUP(Orders[[#This Row],[Customer ID]],customers!$A$1:$A$4972,customers!$I$1:$I$4972,,0)</f>
        <v>No</v>
      </c>
    </row>
    <row r="4490" spans="1:14" x14ac:dyDescent="0.25">
      <c r="A4490" t="s">
        <v>20271</v>
      </c>
      <c r="B4490" s="2">
        <v>45433</v>
      </c>
      <c r="C4490" t="s">
        <v>20272</v>
      </c>
      <c r="D4490" t="s">
        <v>20273</v>
      </c>
      <c r="E4490">
        <v>2</v>
      </c>
      <c r="F4490" t="str">
        <f>_xlfn.XLOOKUP(C4490,customers!$A$1:$A$4972,customers!B$1:B$4972,,0)</f>
        <v>Jennifer Acosta</v>
      </c>
      <c r="H4490" t="str">
        <f>_xlfn.XLOOKUP(C4490,customers!$A$1:$A$4972,customers!$G$1:$G$4972,,0)</f>
        <v>Brazil</v>
      </c>
      <c r="I4490" t="str">
        <f>INDEX(products!$A$1:$G$5001,MATCH(orders!$D4490,products!$A$1:$A$5001,0),MATCH(I$1,products!$A$1:$G$1,0))</f>
        <v>Loans</v>
      </c>
      <c r="J4490" t="str">
        <f>INDEX(products!$A$1:$G$5001,MATCH(orders!$D4490,products!$A$1:$A$5001,0),MATCH(J$1,products!$A$1:$G$1,0))</f>
        <v>Standard</v>
      </c>
      <c r="K4490">
        <f>INDEX(products!$A$1:$G$5001,MATCH(orders!$D4490,products!$A$1:$A$5001,0),MATCH(K$1,products!$A$1:$G$1,0))</f>
        <v>3</v>
      </c>
      <c r="L4490" s="3">
        <f>INDEX(products!$A$1:$G$5001,MATCH(orders!$D4490,products!$A$1:$A$5001,0),MATCH(L$1,products!$A$1:$G$1,0))</f>
        <v>4.3406333333333338</v>
      </c>
      <c r="M4490" s="3">
        <f t="shared" si="70"/>
        <v>8.6812666666666676</v>
      </c>
      <c r="N4490" t="str">
        <f>_xlfn.XLOOKUP(Orders[[#This Row],[Customer ID]],customers!$A$1:$A$4972,customers!$I$1:$I$4972,,0)</f>
        <v>No</v>
      </c>
    </row>
    <row r="4491" spans="1:14" x14ac:dyDescent="0.25">
      <c r="A4491" t="s">
        <v>20275</v>
      </c>
      <c r="B4491" s="2">
        <v>45433</v>
      </c>
      <c r="C4491" t="s">
        <v>20276</v>
      </c>
      <c r="D4491" t="s">
        <v>20277</v>
      </c>
      <c r="E4491">
        <v>1</v>
      </c>
      <c r="F4491" t="str">
        <f>_xlfn.XLOOKUP(C4491,customers!$A$1:$A$4972,customers!B$1:B$4972,,0)</f>
        <v>Lori Perez</v>
      </c>
      <c r="H4491" t="str">
        <f>_xlfn.XLOOKUP(C4491,customers!$A$1:$A$4972,customers!$G$1:$G$4972,,0)</f>
        <v>United States</v>
      </c>
      <c r="I4491" t="str">
        <f>INDEX(products!$A$1:$G$5001,MATCH(orders!$D4491,products!$A$1:$A$5001,0),MATCH(I$1,products!$A$1:$G$1,0))</f>
        <v>Loans</v>
      </c>
      <c r="J4491" t="str">
        <f>INDEX(products!$A$1:$G$5001,MATCH(orders!$D4491,products!$A$1:$A$5001,0),MATCH(J$1,products!$A$1:$G$1,0))</f>
        <v>VIP</v>
      </c>
      <c r="K4491">
        <f>INDEX(products!$A$1:$G$5001,MATCH(orders!$D4491,products!$A$1:$A$5001,0),MATCH(K$1,products!$A$1:$G$1,0))</f>
        <v>1</v>
      </c>
      <c r="L4491" s="3">
        <f>INDEX(products!$A$1:$G$5001,MATCH(orders!$D4491,products!$A$1:$A$5001,0),MATCH(L$1,products!$A$1:$G$1,0))</f>
        <v>1.230566666666667</v>
      </c>
      <c r="M4491" s="3">
        <f t="shared" si="70"/>
        <v>1.230566666666667</v>
      </c>
      <c r="N4491" t="str">
        <f>_xlfn.XLOOKUP(Orders[[#This Row],[Customer ID]],customers!$A$1:$A$4972,customers!$I$1:$I$4972,,0)</f>
        <v>Yes</v>
      </c>
    </row>
    <row r="4492" spans="1:14" x14ac:dyDescent="0.25">
      <c r="A4492" t="s">
        <v>20279</v>
      </c>
      <c r="B4492" s="2">
        <v>45433</v>
      </c>
      <c r="C4492" t="s">
        <v>20280</v>
      </c>
      <c r="D4492" t="s">
        <v>20281</v>
      </c>
      <c r="E4492">
        <v>3</v>
      </c>
      <c r="F4492" t="str">
        <f>_xlfn.XLOOKUP(C4492,customers!$A$1:$A$4972,customers!B$1:B$4972,,0)</f>
        <v>Frank Hill</v>
      </c>
      <c r="H4492" t="str">
        <f>_xlfn.XLOOKUP(C4492,customers!$A$1:$A$4972,customers!$G$1:$G$4972,,0)</f>
        <v>United States</v>
      </c>
      <c r="I4492" t="str">
        <f>INDEX(products!$A$1:$G$5001,MATCH(orders!$D4492,products!$A$1:$A$5001,0),MATCH(I$1,products!$A$1:$G$1,0))</f>
        <v>Loans</v>
      </c>
      <c r="J4492" t="str">
        <f>INDEX(products!$A$1:$G$5001,MATCH(orders!$D4492,products!$A$1:$A$5001,0),MATCH(J$1,products!$A$1:$G$1,0))</f>
        <v>Standard</v>
      </c>
      <c r="K4492">
        <f>INDEX(products!$A$1:$G$5001,MATCH(orders!$D4492,products!$A$1:$A$5001,0),MATCH(K$1,products!$A$1:$G$1,0))</f>
        <v>5</v>
      </c>
      <c r="L4492" s="3">
        <f>INDEX(products!$A$1:$G$5001,MATCH(orders!$D4492,products!$A$1:$A$5001,0),MATCH(L$1,products!$A$1:$G$1,0))</f>
        <v>4.6391333333333344</v>
      </c>
      <c r="M4492" s="3">
        <f t="shared" si="70"/>
        <v>13.917400000000004</v>
      </c>
      <c r="N4492" t="str">
        <f>_xlfn.XLOOKUP(Orders[[#This Row],[Customer ID]],customers!$A$1:$A$4972,customers!$I$1:$I$4972,,0)</f>
        <v>Yes</v>
      </c>
    </row>
    <row r="4493" spans="1:14" x14ac:dyDescent="0.25">
      <c r="A4493" t="s">
        <v>20283</v>
      </c>
      <c r="B4493" s="2">
        <v>45434</v>
      </c>
      <c r="C4493" t="s">
        <v>20284</v>
      </c>
      <c r="D4493" t="s">
        <v>20285</v>
      </c>
      <c r="E4493">
        <v>1</v>
      </c>
      <c r="F4493" t="str">
        <f>_xlfn.XLOOKUP(C4493,customers!$A$1:$A$4972,customers!B$1:B$4972,,0)</f>
        <v>Joseph Hampton</v>
      </c>
      <c r="H4493" t="str">
        <f>_xlfn.XLOOKUP(C4493,customers!$A$1:$A$4972,customers!$G$1:$G$4972,,0)</f>
        <v>South Africa</v>
      </c>
      <c r="I4493" t="str">
        <f>INDEX(products!$A$1:$G$5001,MATCH(orders!$D4493,products!$A$1:$A$5001,0),MATCH(I$1,products!$A$1:$G$1,0))</f>
        <v>Loans</v>
      </c>
      <c r="J4493" t="str">
        <f>INDEX(products!$A$1:$G$5001,MATCH(orders!$D4493,products!$A$1:$A$5001,0),MATCH(J$1,products!$A$1:$G$1,0))</f>
        <v>Premium</v>
      </c>
      <c r="K4493">
        <f>INDEX(products!$A$1:$G$5001,MATCH(orders!$D4493,products!$A$1:$A$5001,0),MATCH(K$1,products!$A$1:$G$1,0))</f>
        <v>1</v>
      </c>
      <c r="L4493" s="3">
        <f>INDEX(products!$A$1:$G$5001,MATCH(orders!$D4493,products!$A$1:$A$5001,0),MATCH(L$1,products!$A$1:$G$1,0))</f>
        <v>1.361633333333333</v>
      </c>
      <c r="M4493" s="3">
        <f t="shared" si="70"/>
        <v>1.361633333333333</v>
      </c>
      <c r="N4493" t="str">
        <f>_xlfn.XLOOKUP(Orders[[#This Row],[Customer ID]],customers!$A$1:$A$4972,customers!$I$1:$I$4972,,0)</f>
        <v>Yes</v>
      </c>
    </row>
    <row r="4494" spans="1:14" x14ac:dyDescent="0.25">
      <c r="A4494" t="s">
        <v>20287</v>
      </c>
      <c r="B4494" s="2">
        <v>45434</v>
      </c>
      <c r="C4494" t="s">
        <v>20288</v>
      </c>
      <c r="D4494" t="s">
        <v>20289</v>
      </c>
      <c r="E4494">
        <v>1</v>
      </c>
      <c r="F4494" t="str">
        <f>_xlfn.XLOOKUP(C4494,customers!$A$1:$A$4972,customers!B$1:B$4972,,0)</f>
        <v>Christopher Bennett</v>
      </c>
      <c r="H4494" t="str">
        <f>_xlfn.XLOOKUP(C4494,customers!$A$1:$A$4972,customers!$G$1:$G$4972,,0)</f>
        <v>South Africa</v>
      </c>
      <c r="I4494" t="str">
        <f>INDEX(products!$A$1:$G$5001,MATCH(orders!$D4494,products!$A$1:$A$5001,0),MATCH(I$1,products!$A$1:$G$1,0))</f>
        <v>Money Transfers</v>
      </c>
      <c r="J4494" t="str">
        <f>INDEX(products!$A$1:$G$5001,MATCH(orders!$D4494,products!$A$1:$A$5001,0),MATCH(J$1,products!$A$1:$G$1,0))</f>
        <v>Standard</v>
      </c>
      <c r="K4494">
        <f>INDEX(products!$A$1:$G$5001,MATCH(orders!$D4494,products!$A$1:$A$5001,0),MATCH(K$1,products!$A$1:$G$1,0))</f>
        <v>1</v>
      </c>
      <c r="L4494" s="3">
        <f>INDEX(products!$A$1:$G$5001,MATCH(orders!$D4494,products!$A$1:$A$5001,0),MATCH(L$1,products!$A$1:$G$1,0))</f>
        <v>1.2340666666666671</v>
      </c>
      <c r="M4494" s="3">
        <f t="shared" si="70"/>
        <v>1.2340666666666671</v>
      </c>
      <c r="N4494" t="str">
        <f>_xlfn.XLOOKUP(Orders[[#This Row],[Customer ID]],customers!$A$1:$A$4972,customers!$I$1:$I$4972,,0)</f>
        <v>No</v>
      </c>
    </row>
    <row r="4495" spans="1:14" x14ac:dyDescent="0.25">
      <c r="A4495" t="s">
        <v>20291</v>
      </c>
      <c r="B4495" s="2">
        <v>45435</v>
      </c>
      <c r="C4495" t="s">
        <v>20292</v>
      </c>
      <c r="D4495" t="s">
        <v>20293</v>
      </c>
      <c r="E4495">
        <v>4</v>
      </c>
      <c r="F4495" t="str">
        <f>_xlfn.XLOOKUP(C4495,customers!$A$1:$A$4972,customers!B$1:B$4972,,0)</f>
        <v>Kathryn Weaver</v>
      </c>
      <c r="H4495" t="str">
        <f>_xlfn.XLOOKUP(C4495,customers!$A$1:$A$4972,customers!$G$1:$G$4972,,0)</f>
        <v>Germany</v>
      </c>
      <c r="I4495" t="str">
        <f>INDEX(products!$A$1:$G$5001,MATCH(orders!$D4495,products!$A$1:$A$5001,0),MATCH(I$1,products!$A$1:$G$1,0))</f>
        <v>Loans</v>
      </c>
      <c r="J4495" t="str">
        <f>INDEX(products!$A$1:$G$5001,MATCH(orders!$D4495,products!$A$1:$A$5001,0),MATCH(J$1,products!$A$1:$G$1,0))</f>
        <v>VIP</v>
      </c>
      <c r="K4495">
        <f>INDEX(products!$A$1:$G$5001,MATCH(orders!$D4495,products!$A$1:$A$5001,0),MATCH(K$1,products!$A$1:$G$1,0))</f>
        <v>10</v>
      </c>
      <c r="L4495" s="3">
        <f>INDEX(products!$A$1:$G$5001,MATCH(orders!$D4495,products!$A$1:$A$5001,0),MATCH(L$1,products!$A$1:$G$1,0))</f>
        <v>14.629099999999999</v>
      </c>
      <c r="M4495" s="3">
        <f t="shared" si="70"/>
        <v>58.516399999999997</v>
      </c>
      <c r="N4495" t="str">
        <f>_xlfn.XLOOKUP(Orders[[#This Row],[Customer ID]],customers!$A$1:$A$4972,customers!$I$1:$I$4972,,0)</f>
        <v>No</v>
      </c>
    </row>
    <row r="4496" spans="1:14" x14ac:dyDescent="0.25">
      <c r="A4496" t="s">
        <v>20295</v>
      </c>
      <c r="B4496" s="2">
        <v>45435</v>
      </c>
      <c r="C4496" t="s">
        <v>20296</v>
      </c>
      <c r="D4496" t="s">
        <v>20297</v>
      </c>
      <c r="E4496">
        <v>4</v>
      </c>
      <c r="F4496" t="str">
        <f>_xlfn.XLOOKUP(C4496,customers!$A$1:$A$4972,customers!B$1:B$4972,,0)</f>
        <v>Lisa Hernandez</v>
      </c>
      <c r="H4496" t="str">
        <f>_xlfn.XLOOKUP(C4496,customers!$A$1:$A$4972,customers!$G$1:$G$4972,,0)</f>
        <v>South Africa</v>
      </c>
      <c r="I4496" t="str">
        <f>INDEX(products!$A$1:$G$5001,MATCH(orders!$D4496,products!$A$1:$A$5001,0),MATCH(I$1,products!$A$1:$G$1,0))</f>
        <v>Loans</v>
      </c>
      <c r="J4496" t="str">
        <f>INDEX(products!$A$1:$G$5001,MATCH(orders!$D4496,products!$A$1:$A$5001,0),MATCH(J$1,products!$A$1:$G$1,0))</f>
        <v>VIP</v>
      </c>
      <c r="K4496">
        <f>INDEX(products!$A$1:$G$5001,MATCH(orders!$D4496,products!$A$1:$A$5001,0),MATCH(K$1,products!$A$1:$G$1,0))</f>
        <v>10</v>
      </c>
      <c r="L4496" s="3">
        <f>INDEX(products!$A$1:$G$5001,MATCH(orders!$D4496,products!$A$1:$A$5001,0),MATCH(L$1,products!$A$1:$G$1,0))</f>
        <v>14.016933333333331</v>
      </c>
      <c r="M4496" s="3">
        <f t="shared" si="70"/>
        <v>56.067733333333322</v>
      </c>
      <c r="N4496" t="str">
        <f>_xlfn.XLOOKUP(Orders[[#This Row],[Customer ID]],customers!$A$1:$A$4972,customers!$I$1:$I$4972,,0)</f>
        <v>Yes</v>
      </c>
    </row>
    <row r="4497" spans="1:14" x14ac:dyDescent="0.25">
      <c r="A4497" t="s">
        <v>20299</v>
      </c>
      <c r="B4497" s="2">
        <v>45436</v>
      </c>
      <c r="C4497" t="s">
        <v>20300</v>
      </c>
      <c r="D4497" t="s">
        <v>20301</v>
      </c>
      <c r="E4497">
        <v>1</v>
      </c>
      <c r="F4497" t="str">
        <f>_xlfn.XLOOKUP(C4497,customers!$A$1:$A$4972,customers!B$1:B$4972,,0)</f>
        <v>Kyle Obrien</v>
      </c>
      <c r="H4497" t="str">
        <f>_xlfn.XLOOKUP(C4497,customers!$A$1:$A$4972,customers!$G$1:$G$4972,,0)</f>
        <v>Germany</v>
      </c>
      <c r="I4497" t="str">
        <f>INDEX(products!$A$1:$G$5001,MATCH(orders!$D4497,products!$A$1:$A$5001,0),MATCH(I$1,products!$A$1:$G$1,0))</f>
        <v>Investments</v>
      </c>
      <c r="J4497" t="str">
        <f>INDEX(products!$A$1:$G$5001,MATCH(orders!$D4497,products!$A$1:$A$5001,0),MATCH(J$1,products!$A$1:$G$1,0))</f>
        <v>Premium</v>
      </c>
      <c r="K4497">
        <f>INDEX(products!$A$1:$G$5001,MATCH(orders!$D4497,products!$A$1:$A$5001,0),MATCH(K$1,products!$A$1:$G$1,0))</f>
        <v>1</v>
      </c>
      <c r="L4497" s="3">
        <f>INDEX(products!$A$1:$G$5001,MATCH(orders!$D4497,products!$A$1:$A$5001,0),MATCH(L$1,products!$A$1:$G$1,0))</f>
        <v>1.276766666666667</v>
      </c>
      <c r="M4497" s="3">
        <f t="shared" si="70"/>
        <v>1.276766666666667</v>
      </c>
      <c r="N4497" t="str">
        <f>_xlfn.XLOOKUP(Orders[[#This Row],[Customer ID]],customers!$A$1:$A$4972,customers!$I$1:$I$4972,,0)</f>
        <v>Yes</v>
      </c>
    </row>
    <row r="4498" spans="1:14" x14ac:dyDescent="0.25">
      <c r="A4498" t="s">
        <v>20303</v>
      </c>
      <c r="B4498" s="2">
        <v>45436</v>
      </c>
      <c r="C4498" t="s">
        <v>20304</v>
      </c>
      <c r="D4498" t="s">
        <v>20305</v>
      </c>
      <c r="E4498">
        <v>3</v>
      </c>
      <c r="F4498" t="str">
        <f>_xlfn.XLOOKUP(C4498,customers!$A$1:$A$4972,customers!B$1:B$4972,,0)</f>
        <v>Marie Walker</v>
      </c>
      <c r="H4498" t="str">
        <f>_xlfn.XLOOKUP(C4498,customers!$A$1:$A$4972,customers!$G$1:$G$4972,,0)</f>
        <v>United States</v>
      </c>
      <c r="I4498" t="str">
        <f>INDEX(products!$A$1:$G$5001,MATCH(orders!$D4498,products!$A$1:$A$5001,0),MATCH(I$1,products!$A$1:$G$1,0))</f>
        <v>Loans</v>
      </c>
      <c r="J4498" t="str">
        <f>INDEX(products!$A$1:$G$5001,MATCH(orders!$D4498,products!$A$1:$A$5001,0),MATCH(J$1,products!$A$1:$G$1,0))</f>
        <v>VIP</v>
      </c>
      <c r="K4498">
        <f>INDEX(products!$A$1:$G$5001,MATCH(orders!$D4498,products!$A$1:$A$5001,0),MATCH(K$1,products!$A$1:$G$1,0))</f>
        <v>5</v>
      </c>
      <c r="L4498" s="3">
        <f>INDEX(products!$A$1:$G$5001,MATCH(orders!$D4498,products!$A$1:$A$5001,0),MATCH(L$1,products!$A$1:$G$1,0))</f>
        <v>5.7742333333333331</v>
      </c>
      <c r="M4498" s="3">
        <f t="shared" si="70"/>
        <v>17.322699999999998</v>
      </c>
      <c r="N4498" t="str">
        <f>_xlfn.XLOOKUP(Orders[[#This Row],[Customer ID]],customers!$A$1:$A$4972,customers!$I$1:$I$4972,,0)</f>
        <v>Yes</v>
      </c>
    </row>
    <row r="4499" spans="1:14" x14ac:dyDescent="0.25">
      <c r="A4499" t="s">
        <v>20307</v>
      </c>
      <c r="B4499" s="2">
        <v>45436</v>
      </c>
      <c r="C4499" t="s">
        <v>20308</v>
      </c>
      <c r="D4499" t="s">
        <v>20309</v>
      </c>
      <c r="E4499">
        <v>4</v>
      </c>
      <c r="F4499" t="str">
        <f>_xlfn.XLOOKUP(C4499,customers!$A$1:$A$4972,customers!B$1:B$4972,,0)</f>
        <v>Tony Gonzalez PhD</v>
      </c>
      <c r="H4499" t="str">
        <f>_xlfn.XLOOKUP(C4499,customers!$A$1:$A$4972,customers!$G$1:$G$4972,,0)</f>
        <v>Germany</v>
      </c>
      <c r="I4499" t="str">
        <f>INDEX(products!$A$1:$G$5001,MATCH(orders!$D4499,products!$A$1:$A$5001,0),MATCH(I$1,products!$A$1:$G$1,0))</f>
        <v>Investments</v>
      </c>
      <c r="J4499" t="str">
        <f>INDEX(products!$A$1:$G$5001,MATCH(orders!$D4499,products!$A$1:$A$5001,0),MATCH(J$1,products!$A$1:$G$1,0))</f>
        <v>VIP</v>
      </c>
      <c r="K4499">
        <f>INDEX(products!$A$1:$G$5001,MATCH(orders!$D4499,products!$A$1:$A$5001,0),MATCH(K$1,products!$A$1:$G$1,0))</f>
        <v>10</v>
      </c>
      <c r="L4499" s="3">
        <f>INDEX(products!$A$1:$G$5001,MATCH(orders!$D4499,products!$A$1:$A$5001,0),MATCH(L$1,products!$A$1:$G$1,0))</f>
        <v>7.9985000000000008</v>
      </c>
      <c r="M4499" s="3">
        <f t="shared" si="70"/>
        <v>31.994000000000003</v>
      </c>
      <c r="N4499" t="str">
        <f>_xlfn.XLOOKUP(Orders[[#This Row],[Customer ID]],customers!$A$1:$A$4972,customers!$I$1:$I$4972,,0)</f>
        <v>No</v>
      </c>
    </row>
    <row r="4500" spans="1:14" x14ac:dyDescent="0.25">
      <c r="A4500" t="s">
        <v>20311</v>
      </c>
      <c r="B4500" s="2">
        <v>45437</v>
      </c>
      <c r="C4500" t="s">
        <v>20312</v>
      </c>
      <c r="D4500" t="s">
        <v>20313</v>
      </c>
      <c r="E4500">
        <v>1</v>
      </c>
      <c r="F4500" t="str">
        <f>_xlfn.XLOOKUP(C4500,customers!$A$1:$A$4972,customers!B$1:B$4972,,0)</f>
        <v>Mrs. Tonya Johnson</v>
      </c>
      <c r="H4500" t="str">
        <f>_xlfn.XLOOKUP(C4500,customers!$A$1:$A$4972,customers!$G$1:$G$4972,,0)</f>
        <v>Germany</v>
      </c>
      <c r="I4500" t="str">
        <f>INDEX(products!$A$1:$G$5001,MATCH(orders!$D4500,products!$A$1:$A$5001,0),MATCH(I$1,products!$A$1:$G$1,0))</f>
        <v>Investments</v>
      </c>
      <c r="J4500" t="str">
        <f>INDEX(products!$A$1:$G$5001,MATCH(orders!$D4500,products!$A$1:$A$5001,0),MATCH(J$1,products!$A$1:$G$1,0))</f>
        <v>Premium</v>
      </c>
      <c r="K4500">
        <f>INDEX(products!$A$1:$G$5001,MATCH(orders!$D4500,products!$A$1:$A$5001,0),MATCH(K$1,products!$A$1:$G$1,0))</f>
        <v>1</v>
      </c>
      <c r="L4500" s="3">
        <f>INDEX(products!$A$1:$G$5001,MATCH(orders!$D4500,products!$A$1:$A$5001,0),MATCH(L$1,products!$A$1:$G$1,0))</f>
        <v>0.92799999999999994</v>
      </c>
      <c r="M4500" s="3">
        <f t="shared" si="70"/>
        <v>0.92799999999999994</v>
      </c>
      <c r="N4500" t="str">
        <f>_xlfn.XLOOKUP(Orders[[#This Row],[Customer ID]],customers!$A$1:$A$4972,customers!$I$1:$I$4972,,0)</f>
        <v>No</v>
      </c>
    </row>
    <row r="4501" spans="1:14" x14ac:dyDescent="0.25">
      <c r="A4501" t="s">
        <v>20315</v>
      </c>
      <c r="B4501" s="2">
        <v>45437</v>
      </c>
      <c r="C4501" t="s">
        <v>20316</v>
      </c>
      <c r="D4501" t="s">
        <v>20317</v>
      </c>
      <c r="E4501">
        <v>1</v>
      </c>
      <c r="F4501" t="str">
        <f>_xlfn.XLOOKUP(C4501,customers!$A$1:$A$4972,customers!B$1:B$4972,,0)</f>
        <v>Michelle Meyer</v>
      </c>
      <c r="H4501" t="str">
        <f>_xlfn.XLOOKUP(C4501,customers!$A$1:$A$4972,customers!$G$1:$G$4972,,0)</f>
        <v>Japan</v>
      </c>
      <c r="I4501" t="str">
        <f>INDEX(products!$A$1:$G$5001,MATCH(orders!$D4501,products!$A$1:$A$5001,0),MATCH(I$1,products!$A$1:$G$1,0))</f>
        <v>Investments</v>
      </c>
      <c r="J4501" t="str">
        <f>INDEX(products!$A$1:$G$5001,MATCH(orders!$D4501,products!$A$1:$A$5001,0),MATCH(J$1,products!$A$1:$G$1,0))</f>
        <v>Premium</v>
      </c>
      <c r="K4501">
        <f>INDEX(products!$A$1:$G$5001,MATCH(orders!$D4501,products!$A$1:$A$5001,0),MATCH(K$1,products!$A$1:$G$1,0))</f>
        <v>1</v>
      </c>
      <c r="L4501" s="3">
        <f>INDEX(products!$A$1:$G$5001,MATCH(orders!$D4501,products!$A$1:$A$5001,0),MATCH(L$1,products!$A$1:$G$1,0))</f>
        <v>1.085766666666667</v>
      </c>
      <c r="M4501" s="3">
        <f t="shared" si="70"/>
        <v>1.085766666666667</v>
      </c>
      <c r="N4501" t="str">
        <f>_xlfn.XLOOKUP(Orders[[#This Row],[Customer ID]],customers!$A$1:$A$4972,customers!$I$1:$I$4972,,0)</f>
        <v>Yes</v>
      </c>
    </row>
    <row r="4502" spans="1:14" x14ac:dyDescent="0.25">
      <c r="A4502" t="s">
        <v>20319</v>
      </c>
      <c r="B4502" s="2">
        <v>45438</v>
      </c>
      <c r="C4502" t="s">
        <v>20320</v>
      </c>
      <c r="D4502" t="s">
        <v>20321</v>
      </c>
      <c r="E4502">
        <v>1</v>
      </c>
      <c r="F4502" t="str">
        <f>_xlfn.XLOOKUP(C4502,customers!$A$1:$A$4972,customers!B$1:B$4972,,0)</f>
        <v>Christina Perez</v>
      </c>
      <c r="H4502" t="str">
        <f>_xlfn.XLOOKUP(C4502,customers!$A$1:$A$4972,customers!$G$1:$G$4972,,0)</f>
        <v>South Africa</v>
      </c>
      <c r="I4502" t="str">
        <f>INDEX(products!$A$1:$G$5001,MATCH(orders!$D4502,products!$A$1:$A$5001,0),MATCH(I$1,products!$A$1:$G$1,0))</f>
        <v>Money Transfers</v>
      </c>
      <c r="J4502" t="str">
        <f>INDEX(products!$A$1:$G$5001,MATCH(orders!$D4502,products!$A$1:$A$5001,0),MATCH(J$1,products!$A$1:$G$1,0))</f>
        <v>Standard</v>
      </c>
      <c r="K4502">
        <f>INDEX(products!$A$1:$G$5001,MATCH(orders!$D4502,products!$A$1:$A$5001,0),MATCH(K$1,products!$A$1:$G$1,0))</f>
        <v>1</v>
      </c>
      <c r="L4502" s="3">
        <f>INDEX(products!$A$1:$G$5001,MATCH(orders!$D4502,products!$A$1:$A$5001,0),MATCH(L$1,products!$A$1:$G$1,0))</f>
        <v>1.2659666666666669</v>
      </c>
      <c r="M4502" s="3">
        <f t="shared" si="70"/>
        <v>1.2659666666666669</v>
      </c>
      <c r="N4502" t="str">
        <f>_xlfn.XLOOKUP(Orders[[#This Row],[Customer ID]],customers!$A$1:$A$4972,customers!$I$1:$I$4972,,0)</f>
        <v>Yes</v>
      </c>
    </row>
    <row r="4503" spans="1:14" x14ac:dyDescent="0.25">
      <c r="A4503" t="s">
        <v>20323</v>
      </c>
      <c r="B4503" s="2">
        <v>45438</v>
      </c>
      <c r="C4503" t="s">
        <v>20324</v>
      </c>
      <c r="D4503" t="s">
        <v>20325</v>
      </c>
      <c r="E4503">
        <v>1</v>
      </c>
      <c r="F4503" t="str">
        <f>_xlfn.XLOOKUP(C4503,customers!$A$1:$A$4972,customers!B$1:B$4972,,0)</f>
        <v>Mrs. Rachel Rogers</v>
      </c>
      <c r="H4503" t="str">
        <f>_xlfn.XLOOKUP(C4503,customers!$A$1:$A$4972,customers!$G$1:$G$4972,,0)</f>
        <v>Germany</v>
      </c>
      <c r="I4503" t="str">
        <f>INDEX(products!$A$1:$G$5001,MATCH(orders!$D4503,products!$A$1:$A$5001,0),MATCH(I$1,products!$A$1:$G$1,0))</f>
        <v>Money Transfers</v>
      </c>
      <c r="J4503" t="str">
        <f>INDEX(products!$A$1:$G$5001,MATCH(orders!$D4503,products!$A$1:$A$5001,0),MATCH(J$1,products!$A$1:$G$1,0))</f>
        <v>Premium</v>
      </c>
      <c r="K4503">
        <f>INDEX(products!$A$1:$G$5001,MATCH(orders!$D4503,products!$A$1:$A$5001,0),MATCH(K$1,products!$A$1:$G$1,0))</f>
        <v>1</v>
      </c>
      <c r="L4503" s="3">
        <f>INDEX(products!$A$1:$G$5001,MATCH(orders!$D4503,products!$A$1:$A$5001,0),MATCH(L$1,products!$A$1:$G$1,0))</f>
        <v>1.180366666666667</v>
      </c>
      <c r="M4503" s="3">
        <f t="shared" si="70"/>
        <v>1.180366666666667</v>
      </c>
      <c r="N4503" t="str">
        <f>_xlfn.XLOOKUP(Orders[[#This Row],[Customer ID]],customers!$A$1:$A$4972,customers!$I$1:$I$4972,,0)</f>
        <v>Yes</v>
      </c>
    </row>
    <row r="4504" spans="1:14" x14ac:dyDescent="0.25">
      <c r="A4504" t="s">
        <v>20327</v>
      </c>
      <c r="B4504" s="2">
        <v>45439</v>
      </c>
      <c r="C4504" t="s">
        <v>20328</v>
      </c>
      <c r="D4504" t="s">
        <v>20329</v>
      </c>
      <c r="E4504">
        <v>1</v>
      </c>
      <c r="F4504" t="str">
        <f>_xlfn.XLOOKUP(C4504,customers!$A$1:$A$4972,customers!B$1:B$4972,,0)</f>
        <v>Debra Cruz</v>
      </c>
      <c r="H4504" t="str">
        <f>_xlfn.XLOOKUP(C4504,customers!$A$1:$A$4972,customers!$G$1:$G$4972,,0)</f>
        <v>United States</v>
      </c>
      <c r="I4504" t="str">
        <f>INDEX(products!$A$1:$G$5001,MATCH(orders!$D4504,products!$A$1:$A$5001,0),MATCH(I$1,products!$A$1:$G$1,0))</f>
        <v>Credit Cards</v>
      </c>
      <c r="J4504" t="str">
        <f>INDEX(products!$A$1:$G$5001,MATCH(orders!$D4504,products!$A$1:$A$5001,0),MATCH(J$1,products!$A$1:$G$1,0))</f>
        <v>VIP</v>
      </c>
      <c r="K4504">
        <f>INDEX(products!$A$1:$G$5001,MATCH(orders!$D4504,products!$A$1:$A$5001,0),MATCH(K$1,products!$A$1:$G$1,0))</f>
        <v>1</v>
      </c>
      <c r="L4504" s="3">
        <f>INDEX(products!$A$1:$G$5001,MATCH(orders!$D4504,products!$A$1:$A$5001,0),MATCH(L$1,products!$A$1:$G$1,0))</f>
        <v>0.95486666666666664</v>
      </c>
      <c r="M4504" s="3">
        <f t="shared" si="70"/>
        <v>0.95486666666666664</v>
      </c>
      <c r="N4504" t="str">
        <f>_xlfn.XLOOKUP(Orders[[#This Row],[Customer ID]],customers!$A$1:$A$4972,customers!$I$1:$I$4972,,0)</f>
        <v>Yes</v>
      </c>
    </row>
    <row r="4505" spans="1:14" x14ac:dyDescent="0.25">
      <c r="A4505" t="s">
        <v>20331</v>
      </c>
      <c r="B4505" s="2">
        <v>45439</v>
      </c>
      <c r="C4505" t="s">
        <v>20332</v>
      </c>
      <c r="D4505" t="s">
        <v>20333</v>
      </c>
      <c r="E4505">
        <v>1</v>
      </c>
      <c r="F4505" t="str">
        <f>_xlfn.XLOOKUP(C4505,customers!$A$1:$A$4972,customers!B$1:B$4972,,0)</f>
        <v>David Yang</v>
      </c>
      <c r="H4505" t="str">
        <f>_xlfn.XLOOKUP(C4505,customers!$A$1:$A$4972,customers!$G$1:$G$4972,,0)</f>
        <v>Brazil</v>
      </c>
      <c r="I4505" t="str">
        <f>INDEX(products!$A$1:$G$5001,MATCH(orders!$D4505,products!$A$1:$A$5001,0),MATCH(I$1,products!$A$1:$G$1,0))</f>
        <v>Credit Cards</v>
      </c>
      <c r="J4505" t="str">
        <f>INDEX(products!$A$1:$G$5001,MATCH(orders!$D4505,products!$A$1:$A$5001,0),MATCH(J$1,products!$A$1:$G$1,0))</f>
        <v>Premium</v>
      </c>
      <c r="K4505">
        <f>INDEX(products!$A$1:$G$5001,MATCH(orders!$D4505,products!$A$1:$A$5001,0),MATCH(K$1,products!$A$1:$G$1,0))</f>
        <v>1</v>
      </c>
      <c r="L4505" s="3">
        <f>INDEX(products!$A$1:$G$5001,MATCH(orders!$D4505,products!$A$1:$A$5001,0),MATCH(L$1,products!$A$1:$G$1,0))</f>
        <v>0.67313333333333336</v>
      </c>
      <c r="M4505" s="3">
        <f t="shared" si="70"/>
        <v>0.67313333333333336</v>
      </c>
      <c r="N4505" t="str">
        <f>_xlfn.XLOOKUP(Orders[[#This Row],[Customer ID]],customers!$A$1:$A$4972,customers!$I$1:$I$4972,,0)</f>
        <v>No</v>
      </c>
    </row>
    <row r="4506" spans="1:14" x14ac:dyDescent="0.25">
      <c r="A4506" t="s">
        <v>20335</v>
      </c>
      <c r="B4506" s="2">
        <v>45440</v>
      </c>
      <c r="C4506" t="s">
        <v>20336</v>
      </c>
      <c r="D4506" t="s">
        <v>20337</v>
      </c>
      <c r="E4506">
        <v>4</v>
      </c>
      <c r="F4506" t="str">
        <f>_xlfn.XLOOKUP(C4506,customers!$A$1:$A$4972,customers!B$1:B$4972,,0)</f>
        <v>Craig Parker</v>
      </c>
      <c r="H4506" t="str">
        <f>_xlfn.XLOOKUP(C4506,customers!$A$1:$A$4972,customers!$G$1:$G$4972,,0)</f>
        <v>Germany</v>
      </c>
      <c r="I4506" t="str">
        <f>INDEX(products!$A$1:$G$5001,MATCH(orders!$D4506,products!$A$1:$A$5001,0),MATCH(I$1,products!$A$1:$G$1,0))</f>
        <v>Investments</v>
      </c>
      <c r="J4506" t="str">
        <f>INDEX(products!$A$1:$G$5001,MATCH(orders!$D4506,products!$A$1:$A$5001,0),MATCH(J$1,products!$A$1:$G$1,0))</f>
        <v>VIP</v>
      </c>
      <c r="K4506">
        <f>INDEX(products!$A$1:$G$5001,MATCH(orders!$D4506,products!$A$1:$A$5001,0),MATCH(K$1,products!$A$1:$G$1,0))</f>
        <v>10</v>
      </c>
      <c r="L4506" s="3">
        <f>INDEX(products!$A$1:$G$5001,MATCH(orders!$D4506,products!$A$1:$A$5001,0),MATCH(L$1,products!$A$1:$G$1,0))</f>
        <v>11.62906666666667</v>
      </c>
      <c r="M4506" s="3">
        <f t="shared" si="70"/>
        <v>46.516266666666681</v>
      </c>
      <c r="N4506" t="str">
        <f>_xlfn.XLOOKUP(Orders[[#This Row],[Customer ID]],customers!$A$1:$A$4972,customers!$I$1:$I$4972,,0)</f>
        <v>Yes</v>
      </c>
    </row>
    <row r="4507" spans="1:14" x14ac:dyDescent="0.25">
      <c r="A4507" t="s">
        <v>20339</v>
      </c>
      <c r="B4507" s="2">
        <v>45440</v>
      </c>
      <c r="C4507" t="s">
        <v>20340</v>
      </c>
      <c r="D4507" t="s">
        <v>20341</v>
      </c>
      <c r="E4507">
        <v>3</v>
      </c>
      <c r="F4507" t="str">
        <f>_xlfn.XLOOKUP(C4507,customers!$A$1:$A$4972,customers!B$1:B$4972,,0)</f>
        <v>Laurie Torres</v>
      </c>
      <c r="H4507" t="str">
        <f>_xlfn.XLOOKUP(C4507,customers!$A$1:$A$4972,customers!$G$1:$G$4972,,0)</f>
        <v>South Africa</v>
      </c>
      <c r="I4507" t="str">
        <f>INDEX(products!$A$1:$G$5001,MATCH(orders!$D4507,products!$A$1:$A$5001,0),MATCH(I$1,products!$A$1:$G$1,0))</f>
        <v>Money Transfers</v>
      </c>
      <c r="J4507" t="str">
        <f>INDEX(products!$A$1:$G$5001,MATCH(orders!$D4507,products!$A$1:$A$5001,0),MATCH(J$1,products!$A$1:$G$1,0))</f>
        <v>Standard</v>
      </c>
      <c r="K4507">
        <f>INDEX(products!$A$1:$G$5001,MATCH(orders!$D4507,products!$A$1:$A$5001,0),MATCH(K$1,products!$A$1:$G$1,0))</f>
        <v>5</v>
      </c>
      <c r="L4507" s="3">
        <f>INDEX(products!$A$1:$G$5001,MATCH(orders!$D4507,products!$A$1:$A$5001,0),MATCH(L$1,products!$A$1:$G$1,0))</f>
        <v>4.7614666666666663</v>
      </c>
      <c r="M4507" s="3">
        <f t="shared" si="70"/>
        <v>14.284399999999998</v>
      </c>
      <c r="N4507" t="str">
        <f>_xlfn.XLOOKUP(Orders[[#This Row],[Customer ID]],customers!$A$1:$A$4972,customers!$I$1:$I$4972,,0)</f>
        <v>Yes</v>
      </c>
    </row>
    <row r="4508" spans="1:14" x14ac:dyDescent="0.25">
      <c r="A4508" t="s">
        <v>20343</v>
      </c>
      <c r="B4508" s="2">
        <v>45440</v>
      </c>
      <c r="C4508" t="s">
        <v>20344</v>
      </c>
      <c r="D4508" t="s">
        <v>20345</v>
      </c>
      <c r="E4508">
        <v>1</v>
      </c>
      <c r="F4508" t="str">
        <f>_xlfn.XLOOKUP(C4508,customers!$A$1:$A$4972,customers!B$1:B$4972,,0)</f>
        <v>Jordan Warner</v>
      </c>
      <c r="H4508" t="str">
        <f>_xlfn.XLOOKUP(C4508,customers!$A$1:$A$4972,customers!$G$1:$G$4972,,0)</f>
        <v>Japan</v>
      </c>
      <c r="I4508" t="str">
        <f>INDEX(products!$A$1:$G$5001,MATCH(orders!$D4508,products!$A$1:$A$5001,0),MATCH(I$1,products!$A$1:$G$1,0))</f>
        <v>Loans</v>
      </c>
      <c r="J4508" t="str">
        <f>INDEX(products!$A$1:$G$5001,MATCH(orders!$D4508,products!$A$1:$A$5001,0),MATCH(J$1,products!$A$1:$G$1,0))</f>
        <v>Premium</v>
      </c>
      <c r="K4508">
        <f>INDEX(products!$A$1:$G$5001,MATCH(orders!$D4508,products!$A$1:$A$5001,0),MATCH(K$1,products!$A$1:$G$1,0))</f>
        <v>1</v>
      </c>
      <c r="L4508" s="3">
        <f>INDEX(products!$A$1:$G$5001,MATCH(orders!$D4508,products!$A$1:$A$5001,0),MATCH(L$1,products!$A$1:$G$1,0))</f>
        <v>1.4012666666666671</v>
      </c>
      <c r="M4508" s="3">
        <f t="shared" si="70"/>
        <v>1.4012666666666671</v>
      </c>
      <c r="N4508" t="str">
        <f>_xlfn.XLOOKUP(Orders[[#This Row],[Customer ID]],customers!$A$1:$A$4972,customers!$I$1:$I$4972,,0)</f>
        <v>No</v>
      </c>
    </row>
    <row r="4509" spans="1:14" x14ac:dyDescent="0.25">
      <c r="A4509" t="s">
        <v>20347</v>
      </c>
      <c r="B4509" s="2">
        <v>45441</v>
      </c>
      <c r="C4509" t="s">
        <v>20348</v>
      </c>
      <c r="D4509" t="s">
        <v>20349</v>
      </c>
      <c r="E4509">
        <v>2</v>
      </c>
      <c r="F4509" t="str">
        <f>_xlfn.XLOOKUP(C4509,customers!$A$1:$A$4972,customers!B$1:B$4972,,0)</f>
        <v>Michael Patterson</v>
      </c>
      <c r="H4509" t="str">
        <f>_xlfn.XLOOKUP(C4509,customers!$A$1:$A$4972,customers!$G$1:$G$4972,,0)</f>
        <v>United States</v>
      </c>
      <c r="I4509" t="str">
        <f>INDEX(products!$A$1:$G$5001,MATCH(orders!$D4509,products!$A$1:$A$5001,0),MATCH(I$1,products!$A$1:$G$1,0))</f>
        <v>Credit Cards</v>
      </c>
      <c r="J4509" t="str">
        <f>INDEX(products!$A$1:$G$5001,MATCH(orders!$D4509,products!$A$1:$A$5001,0),MATCH(J$1,products!$A$1:$G$1,0))</f>
        <v>VIP</v>
      </c>
      <c r="K4509">
        <f>INDEX(products!$A$1:$G$5001,MATCH(orders!$D4509,products!$A$1:$A$5001,0),MATCH(K$1,products!$A$1:$G$1,0))</f>
        <v>3</v>
      </c>
      <c r="L4509" s="3">
        <f>INDEX(products!$A$1:$G$5001,MATCH(orders!$D4509,products!$A$1:$A$5001,0),MATCH(L$1,products!$A$1:$G$1,0))</f>
        <v>2.0718333333333341</v>
      </c>
      <c r="M4509" s="3">
        <f t="shared" si="70"/>
        <v>4.1436666666666682</v>
      </c>
      <c r="N4509" t="str">
        <f>_xlfn.XLOOKUP(Orders[[#This Row],[Customer ID]],customers!$A$1:$A$4972,customers!$I$1:$I$4972,,0)</f>
        <v>No</v>
      </c>
    </row>
    <row r="4510" spans="1:14" x14ac:dyDescent="0.25">
      <c r="A4510" t="s">
        <v>20351</v>
      </c>
      <c r="B4510" s="2">
        <v>45441</v>
      </c>
      <c r="C4510" t="s">
        <v>20352</v>
      </c>
      <c r="D4510" t="s">
        <v>20353</v>
      </c>
      <c r="E4510">
        <v>4</v>
      </c>
      <c r="F4510" t="str">
        <f>_xlfn.XLOOKUP(C4510,customers!$A$1:$A$4972,customers!B$1:B$4972,,0)</f>
        <v>Katherine Kelly</v>
      </c>
      <c r="H4510" t="str">
        <f>_xlfn.XLOOKUP(C4510,customers!$A$1:$A$4972,customers!$G$1:$G$4972,,0)</f>
        <v>Japan</v>
      </c>
      <c r="I4510" t="str">
        <f>INDEX(products!$A$1:$G$5001,MATCH(orders!$D4510,products!$A$1:$A$5001,0),MATCH(I$1,products!$A$1:$G$1,0))</f>
        <v>Money Transfers</v>
      </c>
      <c r="J4510" t="str">
        <f>INDEX(products!$A$1:$G$5001,MATCH(orders!$D4510,products!$A$1:$A$5001,0),MATCH(J$1,products!$A$1:$G$1,0))</f>
        <v>Premium</v>
      </c>
      <c r="K4510">
        <f>INDEX(products!$A$1:$G$5001,MATCH(orders!$D4510,products!$A$1:$A$5001,0),MATCH(K$1,products!$A$1:$G$1,0))</f>
        <v>10</v>
      </c>
      <c r="L4510" s="3">
        <f>INDEX(products!$A$1:$G$5001,MATCH(orders!$D4510,products!$A$1:$A$5001,0),MATCH(L$1,products!$A$1:$G$1,0))</f>
        <v>12.51493333333333</v>
      </c>
      <c r="M4510" s="3">
        <f t="shared" si="70"/>
        <v>50.05973333333332</v>
      </c>
      <c r="N4510" t="str">
        <f>_xlfn.XLOOKUP(Orders[[#This Row],[Customer ID]],customers!$A$1:$A$4972,customers!$I$1:$I$4972,,0)</f>
        <v>Yes</v>
      </c>
    </row>
    <row r="4511" spans="1:14" x14ac:dyDescent="0.25">
      <c r="A4511" t="s">
        <v>20355</v>
      </c>
      <c r="B4511" s="2">
        <v>45442</v>
      </c>
      <c r="C4511" t="s">
        <v>20356</v>
      </c>
      <c r="D4511" t="s">
        <v>20357</v>
      </c>
      <c r="E4511">
        <v>4</v>
      </c>
      <c r="F4511" t="str">
        <f>_xlfn.XLOOKUP(C4511,customers!$A$1:$A$4972,customers!B$1:B$4972,,0)</f>
        <v>Larry Moreno</v>
      </c>
      <c r="H4511" t="str">
        <f>_xlfn.XLOOKUP(C4511,customers!$A$1:$A$4972,customers!$G$1:$G$4972,,0)</f>
        <v>Brazil</v>
      </c>
      <c r="I4511" t="str">
        <f>INDEX(products!$A$1:$G$5001,MATCH(orders!$D4511,products!$A$1:$A$5001,0),MATCH(I$1,products!$A$1:$G$1,0))</f>
        <v>Loans</v>
      </c>
      <c r="J4511" t="str">
        <f>INDEX(products!$A$1:$G$5001,MATCH(orders!$D4511,products!$A$1:$A$5001,0),MATCH(J$1,products!$A$1:$G$1,0))</f>
        <v>Premium</v>
      </c>
      <c r="K4511">
        <f>INDEX(products!$A$1:$G$5001,MATCH(orders!$D4511,products!$A$1:$A$5001,0),MATCH(K$1,products!$A$1:$G$1,0))</f>
        <v>10</v>
      </c>
      <c r="L4511" s="3">
        <f>INDEX(products!$A$1:$G$5001,MATCH(orders!$D4511,products!$A$1:$A$5001,0),MATCH(L$1,products!$A$1:$G$1,0))</f>
        <v>16.081399999999999</v>
      </c>
      <c r="M4511" s="3">
        <f t="shared" si="70"/>
        <v>64.325599999999994</v>
      </c>
      <c r="N4511" t="str">
        <f>_xlfn.XLOOKUP(Orders[[#This Row],[Customer ID]],customers!$A$1:$A$4972,customers!$I$1:$I$4972,,0)</f>
        <v>No</v>
      </c>
    </row>
    <row r="4512" spans="1:14" x14ac:dyDescent="0.25">
      <c r="A4512" t="s">
        <v>20359</v>
      </c>
      <c r="B4512" s="2">
        <v>45442</v>
      </c>
      <c r="C4512" t="s">
        <v>20360</v>
      </c>
      <c r="D4512" t="s">
        <v>20361</v>
      </c>
      <c r="E4512">
        <v>1</v>
      </c>
      <c r="F4512" t="str">
        <f>_xlfn.XLOOKUP(C4512,customers!$A$1:$A$4972,customers!B$1:B$4972,,0)</f>
        <v>Suzanne Nguyen</v>
      </c>
      <c r="H4512" t="str">
        <f>_xlfn.XLOOKUP(C4512,customers!$A$1:$A$4972,customers!$G$1:$G$4972,,0)</f>
        <v>Germany</v>
      </c>
      <c r="I4512" t="str">
        <f>INDEX(products!$A$1:$G$5001,MATCH(orders!$D4512,products!$A$1:$A$5001,0),MATCH(I$1,products!$A$1:$G$1,0))</f>
        <v>Loans</v>
      </c>
      <c r="J4512" t="str">
        <f>INDEX(products!$A$1:$G$5001,MATCH(orders!$D4512,products!$A$1:$A$5001,0),MATCH(J$1,products!$A$1:$G$1,0))</f>
        <v>Premium</v>
      </c>
      <c r="K4512">
        <f>INDEX(products!$A$1:$G$5001,MATCH(orders!$D4512,products!$A$1:$A$5001,0),MATCH(K$1,products!$A$1:$G$1,0))</f>
        <v>1</v>
      </c>
      <c r="L4512" s="3">
        <f>INDEX(products!$A$1:$G$5001,MATCH(orders!$D4512,products!$A$1:$A$5001,0),MATCH(L$1,products!$A$1:$G$1,0))</f>
        <v>0.84106666666666663</v>
      </c>
      <c r="M4512" s="3">
        <f t="shared" si="70"/>
        <v>0.84106666666666663</v>
      </c>
      <c r="N4512" t="str">
        <f>_xlfn.XLOOKUP(Orders[[#This Row],[Customer ID]],customers!$A$1:$A$4972,customers!$I$1:$I$4972,,0)</f>
        <v>Yes</v>
      </c>
    </row>
    <row r="4513" spans="1:14" x14ac:dyDescent="0.25">
      <c r="A4513" t="s">
        <v>20363</v>
      </c>
      <c r="B4513" s="2">
        <v>45443</v>
      </c>
      <c r="C4513" t="s">
        <v>20364</v>
      </c>
      <c r="D4513" t="s">
        <v>20365</v>
      </c>
      <c r="E4513">
        <v>4</v>
      </c>
      <c r="F4513" t="str">
        <f>_xlfn.XLOOKUP(C4513,customers!$A$1:$A$4972,customers!B$1:B$4972,,0)</f>
        <v>Mary Welch</v>
      </c>
      <c r="H4513" t="str">
        <f>_xlfn.XLOOKUP(C4513,customers!$A$1:$A$4972,customers!$G$1:$G$4972,,0)</f>
        <v>Germany</v>
      </c>
      <c r="I4513" t="str">
        <f>INDEX(products!$A$1:$G$5001,MATCH(orders!$D4513,products!$A$1:$A$5001,0),MATCH(I$1,products!$A$1:$G$1,0))</f>
        <v>Money Transfers</v>
      </c>
      <c r="J4513" t="str">
        <f>INDEX(products!$A$1:$G$5001,MATCH(orders!$D4513,products!$A$1:$A$5001,0),MATCH(J$1,products!$A$1:$G$1,0))</f>
        <v>Premium</v>
      </c>
      <c r="K4513">
        <f>INDEX(products!$A$1:$G$5001,MATCH(orders!$D4513,products!$A$1:$A$5001,0),MATCH(K$1,products!$A$1:$G$1,0))</f>
        <v>10</v>
      </c>
      <c r="L4513" s="3">
        <f>INDEX(products!$A$1:$G$5001,MATCH(orders!$D4513,products!$A$1:$A$5001,0),MATCH(L$1,products!$A$1:$G$1,0))</f>
        <v>11.38316666666667</v>
      </c>
      <c r="M4513" s="3">
        <f t="shared" si="70"/>
        <v>45.532666666666678</v>
      </c>
      <c r="N4513" t="str">
        <f>_xlfn.XLOOKUP(Orders[[#This Row],[Customer ID]],customers!$A$1:$A$4972,customers!$I$1:$I$4972,,0)</f>
        <v>Yes</v>
      </c>
    </row>
    <row r="4514" spans="1:14" x14ac:dyDescent="0.25">
      <c r="A4514" t="s">
        <v>20367</v>
      </c>
      <c r="B4514" s="2">
        <v>45443</v>
      </c>
      <c r="C4514" t="s">
        <v>20368</v>
      </c>
      <c r="D4514" t="s">
        <v>20369</v>
      </c>
      <c r="E4514">
        <v>1</v>
      </c>
      <c r="F4514" t="str">
        <f>_xlfn.XLOOKUP(C4514,customers!$A$1:$A$4972,customers!B$1:B$4972,,0)</f>
        <v>Joshua Aguilar</v>
      </c>
      <c r="H4514" t="str">
        <f>_xlfn.XLOOKUP(C4514,customers!$A$1:$A$4972,customers!$G$1:$G$4972,,0)</f>
        <v>South Africa</v>
      </c>
      <c r="I4514" t="str">
        <f>INDEX(products!$A$1:$G$5001,MATCH(orders!$D4514,products!$A$1:$A$5001,0),MATCH(I$1,products!$A$1:$G$1,0))</f>
        <v>Credit Cards</v>
      </c>
      <c r="J4514" t="str">
        <f>INDEX(products!$A$1:$G$5001,MATCH(orders!$D4514,products!$A$1:$A$5001,0),MATCH(J$1,products!$A$1:$G$1,0))</f>
        <v>Standard</v>
      </c>
      <c r="K4514">
        <f>INDEX(products!$A$1:$G$5001,MATCH(orders!$D4514,products!$A$1:$A$5001,0),MATCH(K$1,products!$A$1:$G$1,0))</f>
        <v>1</v>
      </c>
      <c r="L4514" s="3">
        <f>INDEX(products!$A$1:$G$5001,MATCH(orders!$D4514,products!$A$1:$A$5001,0),MATCH(L$1,products!$A$1:$G$1,0))</f>
        <v>0.7581</v>
      </c>
      <c r="M4514" s="3">
        <f t="shared" si="70"/>
        <v>0.7581</v>
      </c>
      <c r="N4514" t="str">
        <f>_xlfn.XLOOKUP(Orders[[#This Row],[Customer ID]],customers!$A$1:$A$4972,customers!$I$1:$I$4972,,0)</f>
        <v>Yes</v>
      </c>
    </row>
    <row r="4515" spans="1:14" x14ac:dyDescent="0.25">
      <c r="A4515" t="s">
        <v>20371</v>
      </c>
      <c r="B4515" s="2">
        <v>45443</v>
      </c>
      <c r="C4515" t="s">
        <v>20372</v>
      </c>
      <c r="D4515" t="s">
        <v>20373</v>
      </c>
      <c r="E4515">
        <v>3</v>
      </c>
      <c r="F4515" t="str">
        <f>_xlfn.XLOOKUP(C4515,customers!$A$1:$A$4972,customers!B$1:B$4972,,0)</f>
        <v>Laura Williams</v>
      </c>
      <c r="H4515" t="str">
        <f>_xlfn.XLOOKUP(C4515,customers!$A$1:$A$4972,customers!$G$1:$G$4972,,0)</f>
        <v>Germany</v>
      </c>
      <c r="I4515" t="str">
        <f>INDEX(products!$A$1:$G$5001,MATCH(orders!$D4515,products!$A$1:$A$5001,0),MATCH(I$1,products!$A$1:$G$1,0))</f>
        <v>Money Transfers</v>
      </c>
      <c r="J4515" t="str">
        <f>INDEX(products!$A$1:$G$5001,MATCH(orders!$D4515,products!$A$1:$A$5001,0),MATCH(J$1,products!$A$1:$G$1,0))</f>
        <v>VIP</v>
      </c>
      <c r="K4515">
        <f>INDEX(products!$A$1:$G$5001,MATCH(orders!$D4515,products!$A$1:$A$5001,0),MATCH(K$1,products!$A$1:$G$1,0))</f>
        <v>5</v>
      </c>
      <c r="L4515" s="3">
        <f>INDEX(products!$A$1:$G$5001,MATCH(orders!$D4515,products!$A$1:$A$5001,0),MATCH(L$1,products!$A$1:$G$1,0))</f>
        <v>6.461733333333334</v>
      </c>
      <c r="M4515" s="3">
        <f t="shared" si="70"/>
        <v>19.385200000000001</v>
      </c>
      <c r="N4515" t="str">
        <f>_xlfn.XLOOKUP(Orders[[#This Row],[Customer ID]],customers!$A$1:$A$4972,customers!$I$1:$I$4972,,0)</f>
        <v>No</v>
      </c>
    </row>
    <row r="4516" spans="1:14" x14ac:dyDescent="0.25">
      <c r="A4516" t="s">
        <v>20375</v>
      </c>
      <c r="B4516" s="2">
        <v>45444</v>
      </c>
      <c r="C4516" t="s">
        <v>20376</v>
      </c>
      <c r="D4516" t="s">
        <v>20377</v>
      </c>
      <c r="E4516">
        <v>3</v>
      </c>
      <c r="F4516" t="str">
        <f>_xlfn.XLOOKUP(C4516,customers!$A$1:$A$4972,customers!B$1:B$4972,,0)</f>
        <v>Alicia Allen</v>
      </c>
      <c r="H4516" t="str">
        <f>_xlfn.XLOOKUP(C4516,customers!$A$1:$A$4972,customers!$G$1:$G$4972,,0)</f>
        <v>United States</v>
      </c>
      <c r="I4516" t="str">
        <f>INDEX(products!$A$1:$G$5001,MATCH(orders!$D4516,products!$A$1:$A$5001,0),MATCH(I$1,products!$A$1:$G$1,0))</f>
        <v>Credit Cards</v>
      </c>
      <c r="J4516" t="str">
        <f>INDEX(products!$A$1:$G$5001,MATCH(orders!$D4516,products!$A$1:$A$5001,0),MATCH(J$1,products!$A$1:$G$1,0))</f>
        <v>Premium</v>
      </c>
      <c r="K4516">
        <f>INDEX(products!$A$1:$G$5001,MATCH(orders!$D4516,products!$A$1:$A$5001,0),MATCH(K$1,products!$A$1:$G$1,0))</f>
        <v>5</v>
      </c>
      <c r="L4516" s="3">
        <f>INDEX(products!$A$1:$G$5001,MATCH(orders!$D4516,products!$A$1:$A$5001,0),MATCH(L$1,products!$A$1:$G$1,0))</f>
        <v>6.0860000000000003</v>
      </c>
      <c r="M4516" s="3">
        <f t="shared" si="70"/>
        <v>18.258000000000003</v>
      </c>
      <c r="N4516" t="str">
        <f>_xlfn.XLOOKUP(Orders[[#This Row],[Customer ID]],customers!$A$1:$A$4972,customers!$I$1:$I$4972,,0)</f>
        <v>Yes</v>
      </c>
    </row>
    <row r="4517" spans="1:14" x14ac:dyDescent="0.25">
      <c r="A4517" t="s">
        <v>20379</v>
      </c>
      <c r="B4517" s="2">
        <v>45444</v>
      </c>
      <c r="C4517" t="s">
        <v>20380</v>
      </c>
      <c r="D4517" t="s">
        <v>20381</v>
      </c>
      <c r="E4517">
        <v>4</v>
      </c>
      <c r="F4517" t="str">
        <f>_xlfn.XLOOKUP(C4517,customers!$A$1:$A$4972,customers!B$1:B$4972,,0)</f>
        <v>Renee Moore</v>
      </c>
      <c r="H4517" t="str">
        <f>_xlfn.XLOOKUP(C4517,customers!$A$1:$A$4972,customers!$G$1:$G$4972,,0)</f>
        <v>Brazil</v>
      </c>
      <c r="I4517" t="str">
        <f>INDEX(products!$A$1:$G$5001,MATCH(orders!$D4517,products!$A$1:$A$5001,0),MATCH(I$1,products!$A$1:$G$1,0))</f>
        <v>Investments</v>
      </c>
      <c r="J4517" t="str">
        <f>INDEX(products!$A$1:$G$5001,MATCH(orders!$D4517,products!$A$1:$A$5001,0),MATCH(J$1,products!$A$1:$G$1,0))</f>
        <v>VIP</v>
      </c>
      <c r="K4517">
        <f>INDEX(products!$A$1:$G$5001,MATCH(orders!$D4517,products!$A$1:$A$5001,0),MATCH(K$1,products!$A$1:$G$1,0))</f>
        <v>10</v>
      </c>
      <c r="L4517" s="3">
        <f>INDEX(products!$A$1:$G$5001,MATCH(orders!$D4517,products!$A$1:$A$5001,0),MATCH(L$1,products!$A$1:$G$1,0))</f>
        <v>10.74033333333333</v>
      </c>
      <c r="M4517" s="3">
        <f t="shared" si="70"/>
        <v>42.961333333333322</v>
      </c>
      <c r="N4517" t="str">
        <f>_xlfn.XLOOKUP(Orders[[#This Row],[Customer ID]],customers!$A$1:$A$4972,customers!$I$1:$I$4972,,0)</f>
        <v>Yes</v>
      </c>
    </row>
    <row r="4518" spans="1:14" x14ac:dyDescent="0.25">
      <c r="A4518" t="s">
        <v>20383</v>
      </c>
      <c r="B4518" s="2">
        <v>45445</v>
      </c>
      <c r="C4518" t="s">
        <v>20384</v>
      </c>
      <c r="D4518" t="s">
        <v>20385</v>
      </c>
      <c r="E4518">
        <v>4</v>
      </c>
      <c r="F4518" t="str">
        <f>_xlfn.XLOOKUP(C4518,customers!$A$1:$A$4972,customers!B$1:B$4972,,0)</f>
        <v>Raymond Cobb</v>
      </c>
      <c r="H4518" t="str">
        <f>_xlfn.XLOOKUP(C4518,customers!$A$1:$A$4972,customers!$G$1:$G$4972,,0)</f>
        <v>Japan</v>
      </c>
      <c r="I4518" t="str">
        <f>INDEX(products!$A$1:$G$5001,MATCH(orders!$D4518,products!$A$1:$A$5001,0),MATCH(I$1,products!$A$1:$G$1,0))</f>
        <v>Money Transfers</v>
      </c>
      <c r="J4518" t="str">
        <f>INDEX(products!$A$1:$G$5001,MATCH(orders!$D4518,products!$A$1:$A$5001,0),MATCH(J$1,products!$A$1:$G$1,0))</f>
        <v>Standard</v>
      </c>
      <c r="K4518">
        <f>INDEX(products!$A$1:$G$5001,MATCH(orders!$D4518,products!$A$1:$A$5001,0),MATCH(K$1,products!$A$1:$G$1,0))</f>
        <v>10</v>
      </c>
      <c r="L4518" s="3">
        <f>INDEX(products!$A$1:$G$5001,MATCH(orders!$D4518,products!$A$1:$A$5001,0),MATCH(L$1,products!$A$1:$G$1,0))</f>
        <v>11.880433333333331</v>
      </c>
      <c r="M4518" s="3">
        <f t="shared" si="70"/>
        <v>47.521733333333323</v>
      </c>
      <c r="N4518" t="str">
        <f>_xlfn.XLOOKUP(Orders[[#This Row],[Customer ID]],customers!$A$1:$A$4972,customers!$I$1:$I$4972,,0)</f>
        <v>No</v>
      </c>
    </row>
    <row r="4519" spans="1:14" x14ac:dyDescent="0.25">
      <c r="A4519" t="s">
        <v>20387</v>
      </c>
      <c r="B4519" s="2">
        <v>45445</v>
      </c>
      <c r="C4519" t="s">
        <v>20388</v>
      </c>
      <c r="D4519" t="s">
        <v>20389</v>
      </c>
      <c r="E4519">
        <v>2</v>
      </c>
      <c r="F4519" t="str">
        <f>_xlfn.XLOOKUP(C4519,customers!$A$1:$A$4972,customers!B$1:B$4972,,0)</f>
        <v>Sheila Nelson</v>
      </c>
      <c r="H4519" t="str">
        <f>_xlfn.XLOOKUP(C4519,customers!$A$1:$A$4972,customers!$G$1:$G$4972,,0)</f>
        <v>Brazil</v>
      </c>
      <c r="I4519" t="str">
        <f>INDEX(products!$A$1:$G$5001,MATCH(orders!$D4519,products!$A$1:$A$5001,0),MATCH(I$1,products!$A$1:$G$1,0))</f>
        <v>Money Transfers</v>
      </c>
      <c r="J4519" t="str">
        <f>INDEX(products!$A$1:$G$5001,MATCH(orders!$D4519,products!$A$1:$A$5001,0),MATCH(J$1,products!$A$1:$G$1,0))</f>
        <v>VIP</v>
      </c>
      <c r="K4519">
        <f>INDEX(products!$A$1:$G$5001,MATCH(orders!$D4519,products!$A$1:$A$5001,0),MATCH(K$1,products!$A$1:$G$1,0))</f>
        <v>3</v>
      </c>
      <c r="L4519" s="3">
        <f>INDEX(products!$A$1:$G$5001,MATCH(orders!$D4519,products!$A$1:$A$5001,0),MATCH(L$1,products!$A$1:$G$1,0))</f>
        <v>4.6897333333333338</v>
      </c>
      <c r="M4519" s="3">
        <f t="shared" si="70"/>
        <v>9.3794666666666675</v>
      </c>
      <c r="N4519" t="str">
        <f>_xlfn.XLOOKUP(Orders[[#This Row],[Customer ID]],customers!$A$1:$A$4972,customers!$I$1:$I$4972,,0)</f>
        <v>No</v>
      </c>
    </row>
    <row r="4520" spans="1:14" x14ac:dyDescent="0.25">
      <c r="A4520" t="s">
        <v>20391</v>
      </c>
      <c r="B4520" s="2">
        <v>45446</v>
      </c>
      <c r="C4520" t="s">
        <v>20392</v>
      </c>
      <c r="D4520" t="s">
        <v>20393</v>
      </c>
      <c r="E4520">
        <v>4</v>
      </c>
      <c r="F4520" t="str">
        <f>_xlfn.XLOOKUP(C4520,customers!$A$1:$A$4972,customers!B$1:B$4972,,0)</f>
        <v>Kimberly Bryant</v>
      </c>
      <c r="H4520" t="str">
        <f>_xlfn.XLOOKUP(C4520,customers!$A$1:$A$4972,customers!$G$1:$G$4972,,0)</f>
        <v>Germany</v>
      </c>
      <c r="I4520" t="str">
        <f>INDEX(products!$A$1:$G$5001,MATCH(orders!$D4520,products!$A$1:$A$5001,0),MATCH(I$1,products!$A$1:$G$1,0))</f>
        <v>Credit Cards</v>
      </c>
      <c r="J4520" t="str">
        <f>INDEX(products!$A$1:$G$5001,MATCH(orders!$D4520,products!$A$1:$A$5001,0),MATCH(J$1,products!$A$1:$G$1,0))</f>
        <v>VIP</v>
      </c>
      <c r="K4520">
        <f>INDEX(products!$A$1:$G$5001,MATCH(orders!$D4520,products!$A$1:$A$5001,0),MATCH(K$1,products!$A$1:$G$1,0))</f>
        <v>10</v>
      </c>
      <c r="L4520" s="3">
        <f>INDEX(products!$A$1:$G$5001,MATCH(orders!$D4520,products!$A$1:$A$5001,0),MATCH(L$1,products!$A$1:$G$1,0))</f>
        <v>8.6295999999999999</v>
      </c>
      <c r="M4520" s="3">
        <f t="shared" si="70"/>
        <v>34.5184</v>
      </c>
      <c r="N4520" t="str">
        <f>_xlfn.XLOOKUP(Orders[[#This Row],[Customer ID]],customers!$A$1:$A$4972,customers!$I$1:$I$4972,,0)</f>
        <v>No</v>
      </c>
    </row>
    <row r="4521" spans="1:14" x14ac:dyDescent="0.25">
      <c r="A4521" t="s">
        <v>20395</v>
      </c>
      <c r="B4521" s="2">
        <v>45446</v>
      </c>
      <c r="C4521" t="s">
        <v>20396</v>
      </c>
      <c r="D4521" t="s">
        <v>20397</v>
      </c>
      <c r="E4521">
        <v>2</v>
      </c>
      <c r="F4521" t="str">
        <f>_xlfn.XLOOKUP(C4521,customers!$A$1:$A$4972,customers!B$1:B$4972,,0)</f>
        <v>Adam Perez</v>
      </c>
      <c r="H4521" t="str">
        <f>_xlfn.XLOOKUP(C4521,customers!$A$1:$A$4972,customers!$G$1:$G$4972,,0)</f>
        <v>Japan</v>
      </c>
      <c r="I4521" t="str">
        <f>INDEX(products!$A$1:$G$5001,MATCH(orders!$D4521,products!$A$1:$A$5001,0),MATCH(I$1,products!$A$1:$G$1,0))</f>
        <v>Credit Cards</v>
      </c>
      <c r="J4521" t="str">
        <f>INDEX(products!$A$1:$G$5001,MATCH(orders!$D4521,products!$A$1:$A$5001,0),MATCH(J$1,products!$A$1:$G$1,0))</f>
        <v>Standard</v>
      </c>
      <c r="K4521">
        <f>INDEX(products!$A$1:$G$5001,MATCH(orders!$D4521,products!$A$1:$A$5001,0),MATCH(K$1,products!$A$1:$G$1,0))</f>
        <v>3</v>
      </c>
      <c r="L4521" s="3">
        <f>INDEX(products!$A$1:$G$5001,MATCH(orders!$D4521,products!$A$1:$A$5001,0),MATCH(L$1,products!$A$1:$G$1,0))</f>
        <v>2.0676999999999999</v>
      </c>
      <c r="M4521" s="3">
        <f t="shared" si="70"/>
        <v>4.1353999999999997</v>
      </c>
      <c r="N4521" t="str">
        <f>_xlfn.XLOOKUP(Orders[[#This Row],[Customer ID]],customers!$A$1:$A$4972,customers!$I$1:$I$4972,,0)</f>
        <v>Yes</v>
      </c>
    </row>
    <row r="4522" spans="1:14" x14ac:dyDescent="0.25">
      <c r="A4522" t="s">
        <v>20399</v>
      </c>
      <c r="B4522" s="2">
        <v>45447</v>
      </c>
      <c r="C4522" t="s">
        <v>20400</v>
      </c>
      <c r="D4522" t="s">
        <v>20401</v>
      </c>
      <c r="E4522">
        <v>3</v>
      </c>
      <c r="F4522" t="str">
        <f>_xlfn.XLOOKUP(C4522,customers!$A$1:$A$4972,customers!B$1:B$4972,,0)</f>
        <v>Roberta Petersen</v>
      </c>
      <c r="H4522" t="str">
        <f>_xlfn.XLOOKUP(C4522,customers!$A$1:$A$4972,customers!$G$1:$G$4972,,0)</f>
        <v>South Africa</v>
      </c>
      <c r="I4522" t="str">
        <f>INDEX(products!$A$1:$G$5001,MATCH(orders!$D4522,products!$A$1:$A$5001,0),MATCH(I$1,products!$A$1:$G$1,0))</f>
        <v>Money Transfers</v>
      </c>
      <c r="J4522" t="str">
        <f>INDEX(products!$A$1:$G$5001,MATCH(orders!$D4522,products!$A$1:$A$5001,0),MATCH(J$1,products!$A$1:$G$1,0))</f>
        <v>Premium</v>
      </c>
      <c r="K4522">
        <f>INDEX(products!$A$1:$G$5001,MATCH(orders!$D4522,products!$A$1:$A$5001,0),MATCH(K$1,products!$A$1:$G$1,0))</f>
        <v>5</v>
      </c>
      <c r="L4522" s="3">
        <f>INDEX(products!$A$1:$G$5001,MATCH(orders!$D4522,products!$A$1:$A$5001,0),MATCH(L$1,products!$A$1:$G$1,0))</f>
        <v>7.6416666666666666</v>
      </c>
      <c r="M4522" s="3">
        <f t="shared" si="70"/>
        <v>22.925000000000001</v>
      </c>
      <c r="N4522" t="str">
        <f>_xlfn.XLOOKUP(Orders[[#This Row],[Customer ID]],customers!$A$1:$A$4972,customers!$I$1:$I$4972,,0)</f>
        <v>Yes</v>
      </c>
    </row>
    <row r="4523" spans="1:14" x14ac:dyDescent="0.25">
      <c r="A4523" t="s">
        <v>20403</v>
      </c>
      <c r="B4523" s="2">
        <v>45447</v>
      </c>
      <c r="C4523" t="s">
        <v>20404</v>
      </c>
      <c r="D4523" t="s">
        <v>20405</v>
      </c>
      <c r="E4523">
        <v>3</v>
      </c>
      <c r="F4523" t="str">
        <f>_xlfn.XLOOKUP(C4523,customers!$A$1:$A$4972,customers!B$1:B$4972,,0)</f>
        <v>Joyce Little</v>
      </c>
      <c r="H4523" t="str">
        <f>_xlfn.XLOOKUP(C4523,customers!$A$1:$A$4972,customers!$G$1:$G$4972,,0)</f>
        <v>Brazil</v>
      </c>
      <c r="I4523" t="str">
        <f>INDEX(products!$A$1:$G$5001,MATCH(orders!$D4523,products!$A$1:$A$5001,0),MATCH(I$1,products!$A$1:$G$1,0))</f>
        <v>Loans</v>
      </c>
      <c r="J4523" t="str">
        <f>INDEX(products!$A$1:$G$5001,MATCH(orders!$D4523,products!$A$1:$A$5001,0),MATCH(J$1,products!$A$1:$G$1,0))</f>
        <v>VIP</v>
      </c>
      <c r="K4523">
        <f>INDEX(products!$A$1:$G$5001,MATCH(orders!$D4523,products!$A$1:$A$5001,0),MATCH(K$1,products!$A$1:$G$1,0))</f>
        <v>5</v>
      </c>
      <c r="L4523" s="3">
        <f>INDEX(products!$A$1:$G$5001,MATCH(orders!$D4523,products!$A$1:$A$5001,0),MATCH(L$1,products!$A$1:$G$1,0))</f>
        <v>6.2189333333333332</v>
      </c>
      <c r="M4523" s="3">
        <f t="shared" si="70"/>
        <v>18.6568</v>
      </c>
      <c r="N4523" t="str">
        <f>_xlfn.XLOOKUP(Orders[[#This Row],[Customer ID]],customers!$A$1:$A$4972,customers!$I$1:$I$4972,,0)</f>
        <v>Yes</v>
      </c>
    </row>
    <row r="4524" spans="1:14" x14ac:dyDescent="0.25">
      <c r="A4524" t="s">
        <v>20407</v>
      </c>
      <c r="B4524" s="2">
        <v>45447</v>
      </c>
      <c r="C4524" t="s">
        <v>20408</v>
      </c>
      <c r="D4524" t="s">
        <v>20409</v>
      </c>
      <c r="E4524">
        <v>1</v>
      </c>
      <c r="F4524" t="str">
        <f>_xlfn.XLOOKUP(C4524,customers!$A$1:$A$4972,customers!B$1:B$4972,,0)</f>
        <v>Paul Myers</v>
      </c>
      <c r="H4524" t="str">
        <f>_xlfn.XLOOKUP(C4524,customers!$A$1:$A$4972,customers!$G$1:$G$4972,,0)</f>
        <v>Japan</v>
      </c>
      <c r="I4524" t="str">
        <f>INDEX(products!$A$1:$G$5001,MATCH(orders!$D4524,products!$A$1:$A$5001,0),MATCH(I$1,products!$A$1:$G$1,0))</f>
        <v>Loans</v>
      </c>
      <c r="J4524" t="str">
        <f>INDEX(products!$A$1:$G$5001,MATCH(orders!$D4524,products!$A$1:$A$5001,0),MATCH(J$1,products!$A$1:$G$1,0))</f>
        <v>VIP</v>
      </c>
      <c r="K4524">
        <f>INDEX(products!$A$1:$G$5001,MATCH(orders!$D4524,products!$A$1:$A$5001,0),MATCH(K$1,products!$A$1:$G$1,0))</f>
        <v>1</v>
      </c>
      <c r="L4524" s="3">
        <f>INDEX(products!$A$1:$G$5001,MATCH(orders!$D4524,products!$A$1:$A$5001,0),MATCH(L$1,products!$A$1:$G$1,0))</f>
        <v>1.557333333333333</v>
      </c>
      <c r="M4524" s="3">
        <f t="shared" si="70"/>
        <v>1.557333333333333</v>
      </c>
      <c r="N4524" t="str">
        <f>_xlfn.XLOOKUP(Orders[[#This Row],[Customer ID]],customers!$A$1:$A$4972,customers!$I$1:$I$4972,,0)</f>
        <v>Yes</v>
      </c>
    </row>
    <row r="4525" spans="1:14" x14ac:dyDescent="0.25">
      <c r="A4525" t="s">
        <v>20411</v>
      </c>
      <c r="B4525" s="2">
        <v>45448</v>
      </c>
      <c r="C4525" t="s">
        <v>20412</v>
      </c>
      <c r="D4525" t="s">
        <v>20413</v>
      </c>
      <c r="E4525">
        <v>3</v>
      </c>
      <c r="F4525" t="str">
        <f>_xlfn.XLOOKUP(C4525,customers!$A$1:$A$4972,customers!B$1:B$4972,,0)</f>
        <v>Harold Duarte</v>
      </c>
      <c r="H4525" t="str">
        <f>_xlfn.XLOOKUP(C4525,customers!$A$1:$A$4972,customers!$G$1:$G$4972,,0)</f>
        <v>Japan</v>
      </c>
      <c r="I4525" t="str">
        <f>INDEX(products!$A$1:$G$5001,MATCH(orders!$D4525,products!$A$1:$A$5001,0),MATCH(I$1,products!$A$1:$G$1,0))</f>
        <v>Loans</v>
      </c>
      <c r="J4525" t="str">
        <f>INDEX(products!$A$1:$G$5001,MATCH(orders!$D4525,products!$A$1:$A$5001,0),MATCH(J$1,products!$A$1:$G$1,0))</f>
        <v>Premium</v>
      </c>
      <c r="K4525">
        <f>INDEX(products!$A$1:$G$5001,MATCH(orders!$D4525,products!$A$1:$A$5001,0),MATCH(K$1,products!$A$1:$G$1,0))</f>
        <v>5</v>
      </c>
      <c r="L4525" s="3">
        <f>INDEX(products!$A$1:$G$5001,MATCH(orders!$D4525,products!$A$1:$A$5001,0),MATCH(L$1,products!$A$1:$G$1,0))</f>
        <v>6.3180666666666676</v>
      </c>
      <c r="M4525" s="3">
        <f t="shared" si="70"/>
        <v>18.954200000000004</v>
      </c>
      <c r="N4525" t="str">
        <f>_xlfn.XLOOKUP(Orders[[#This Row],[Customer ID]],customers!$A$1:$A$4972,customers!$I$1:$I$4972,,0)</f>
        <v>Yes</v>
      </c>
    </row>
    <row r="4526" spans="1:14" x14ac:dyDescent="0.25">
      <c r="A4526" t="s">
        <v>20415</v>
      </c>
      <c r="B4526" s="2">
        <v>45448</v>
      </c>
      <c r="C4526" t="s">
        <v>20416</v>
      </c>
      <c r="D4526" t="s">
        <v>20417</v>
      </c>
      <c r="E4526">
        <v>2</v>
      </c>
      <c r="F4526" t="str">
        <f>_xlfn.XLOOKUP(C4526,customers!$A$1:$A$4972,customers!B$1:B$4972,,0)</f>
        <v>Thomas Thomas</v>
      </c>
      <c r="H4526" t="str">
        <f>_xlfn.XLOOKUP(C4526,customers!$A$1:$A$4972,customers!$G$1:$G$4972,,0)</f>
        <v>Japan</v>
      </c>
      <c r="I4526" t="str">
        <f>INDEX(products!$A$1:$G$5001,MATCH(orders!$D4526,products!$A$1:$A$5001,0),MATCH(I$1,products!$A$1:$G$1,0))</f>
        <v>Investments</v>
      </c>
      <c r="J4526" t="str">
        <f>INDEX(products!$A$1:$G$5001,MATCH(orders!$D4526,products!$A$1:$A$5001,0),MATCH(J$1,products!$A$1:$G$1,0))</f>
        <v>Premium</v>
      </c>
      <c r="K4526">
        <f>INDEX(products!$A$1:$G$5001,MATCH(orders!$D4526,products!$A$1:$A$5001,0),MATCH(K$1,products!$A$1:$G$1,0))</f>
        <v>3</v>
      </c>
      <c r="L4526" s="3">
        <f>INDEX(products!$A$1:$G$5001,MATCH(orders!$D4526,products!$A$1:$A$5001,0),MATCH(L$1,products!$A$1:$G$1,0))</f>
        <v>4.4304666666666668</v>
      </c>
      <c r="M4526" s="3">
        <f t="shared" si="70"/>
        <v>8.8609333333333336</v>
      </c>
      <c r="N4526" t="str">
        <f>_xlfn.XLOOKUP(Orders[[#This Row],[Customer ID]],customers!$A$1:$A$4972,customers!$I$1:$I$4972,,0)</f>
        <v>No</v>
      </c>
    </row>
    <row r="4527" spans="1:14" x14ac:dyDescent="0.25">
      <c r="A4527" t="s">
        <v>20419</v>
      </c>
      <c r="B4527" s="2">
        <v>45449</v>
      </c>
      <c r="C4527" t="s">
        <v>20420</v>
      </c>
      <c r="D4527" t="s">
        <v>20421</v>
      </c>
      <c r="E4527">
        <v>4</v>
      </c>
      <c r="F4527" t="str">
        <f>_xlfn.XLOOKUP(C4527,customers!$A$1:$A$4972,customers!B$1:B$4972,,0)</f>
        <v>William Phelps</v>
      </c>
      <c r="H4527" t="str">
        <f>_xlfn.XLOOKUP(C4527,customers!$A$1:$A$4972,customers!$G$1:$G$4972,,0)</f>
        <v>United States</v>
      </c>
      <c r="I4527" t="str">
        <f>INDEX(products!$A$1:$G$5001,MATCH(orders!$D4527,products!$A$1:$A$5001,0),MATCH(I$1,products!$A$1:$G$1,0))</f>
        <v>Investments</v>
      </c>
      <c r="J4527" t="str">
        <f>INDEX(products!$A$1:$G$5001,MATCH(orders!$D4527,products!$A$1:$A$5001,0),MATCH(J$1,products!$A$1:$G$1,0))</f>
        <v>VIP</v>
      </c>
      <c r="K4527">
        <f>INDEX(products!$A$1:$G$5001,MATCH(orders!$D4527,products!$A$1:$A$5001,0),MATCH(K$1,products!$A$1:$G$1,0))</f>
        <v>10</v>
      </c>
      <c r="L4527" s="3">
        <f>INDEX(products!$A$1:$G$5001,MATCH(orders!$D4527,products!$A$1:$A$5001,0),MATCH(L$1,products!$A$1:$G$1,0))</f>
        <v>10.9634</v>
      </c>
      <c r="M4527" s="3">
        <f t="shared" si="70"/>
        <v>43.8536</v>
      </c>
      <c r="N4527" t="str">
        <f>_xlfn.XLOOKUP(Orders[[#This Row],[Customer ID]],customers!$A$1:$A$4972,customers!$I$1:$I$4972,,0)</f>
        <v>No</v>
      </c>
    </row>
    <row r="4528" spans="1:14" x14ac:dyDescent="0.25">
      <c r="A4528" t="s">
        <v>20423</v>
      </c>
      <c r="B4528" s="2">
        <v>45449</v>
      </c>
      <c r="C4528" t="s">
        <v>20424</v>
      </c>
      <c r="D4528" t="s">
        <v>20425</v>
      </c>
      <c r="E4528">
        <v>1</v>
      </c>
      <c r="F4528" t="str">
        <f>_xlfn.XLOOKUP(C4528,customers!$A$1:$A$4972,customers!B$1:B$4972,,0)</f>
        <v>Ashley Rose</v>
      </c>
      <c r="H4528" t="str">
        <f>_xlfn.XLOOKUP(C4528,customers!$A$1:$A$4972,customers!$G$1:$G$4972,,0)</f>
        <v>Brazil</v>
      </c>
      <c r="I4528" t="str">
        <f>INDEX(products!$A$1:$G$5001,MATCH(orders!$D4528,products!$A$1:$A$5001,0),MATCH(I$1,products!$A$1:$G$1,0))</f>
        <v>Credit Cards</v>
      </c>
      <c r="J4528" t="str">
        <f>INDEX(products!$A$1:$G$5001,MATCH(orders!$D4528,products!$A$1:$A$5001,0),MATCH(J$1,products!$A$1:$G$1,0))</f>
        <v>Standard</v>
      </c>
      <c r="K4528">
        <f>INDEX(products!$A$1:$G$5001,MATCH(orders!$D4528,products!$A$1:$A$5001,0),MATCH(K$1,products!$A$1:$G$1,0))</f>
        <v>1</v>
      </c>
      <c r="L4528" s="3">
        <f>INDEX(products!$A$1:$G$5001,MATCH(orders!$D4528,products!$A$1:$A$5001,0),MATCH(L$1,products!$A$1:$G$1,0))</f>
        <v>1.416533333333333</v>
      </c>
      <c r="M4528" s="3">
        <f t="shared" si="70"/>
        <v>1.416533333333333</v>
      </c>
      <c r="N4528" t="str">
        <f>_xlfn.XLOOKUP(Orders[[#This Row],[Customer ID]],customers!$A$1:$A$4972,customers!$I$1:$I$4972,,0)</f>
        <v>Yes</v>
      </c>
    </row>
    <row r="4529" spans="1:14" x14ac:dyDescent="0.25">
      <c r="A4529" t="s">
        <v>20427</v>
      </c>
      <c r="B4529" s="2">
        <v>45450</v>
      </c>
      <c r="C4529" t="s">
        <v>20428</v>
      </c>
      <c r="D4529" t="s">
        <v>20429</v>
      </c>
      <c r="E4529">
        <v>2</v>
      </c>
      <c r="F4529" t="str">
        <f>_xlfn.XLOOKUP(C4529,customers!$A$1:$A$4972,customers!B$1:B$4972,,0)</f>
        <v>Travis Love</v>
      </c>
      <c r="H4529" t="str">
        <f>_xlfn.XLOOKUP(C4529,customers!$A$1:$A$4972,customers!$G$1:$G$4972,,0)</f>
        <v>Japan</v>
      </c>
      <c r="I4529" t="str">
        <f>INDEX(products!$A$1:$G$5001,MATCH(orders!$D4529,products!$A$1:$A$5001,0),MATCH(I$1,products!$A$1:$G$1,0))</f>
        <v>Investments</v>
      </c>
      <c r="J4529" t="str">
        <f>INDEX(products!$A$1:$G$5001,MATCH(orders!$D4529,products!$A$1:$A$5001,0),MATCH(J$1,products!$A$1:$G$1,0))</f>
        <v>Premium</v>
      </c>
      <c r="K4529">
        <f>INDEX(products!$A$1:$G$5001,MATCH(orders!$D4529,products!$A$1:$A$5001,0),MATCH(K$1,products!$A$1:$G$1,0))</f>
        <v>3</v>
      </c>
      <c r="L4529" s="3">
        <f>INDEX(products!$A$1:$G$5001,MATCH(orders!$D4529,products!$A$1:$A$5001,0),MATCH(L$1,products!$A$1:$G$1,0))</f>
        <v>4.7391333333333332</v>
      </c>
      <c r="M4529" s="3">
        <f t="shared" si="70"/>
        <v>9.4782666666666664</v>
      </c>
      <c r="N4529" t="str">
        <f>_xlfn.XLOOKUP(Orders[[#This Row],[Customer ID]],customers!$A$1:$A$4972,customers!$I$1:$I$4972,,0)</f>
        <v>Yes</v>
      </c>
    </row>
    <row r="4530" spans="1:14" x14ac:dyDescent="0.25">
      <c r="A4530" t="s">
        <v>20431</v>
      </c>
      <c r="B4530" s="2">
        <v>45450</v>
      </c>
      <c r="C4530" t="s">
        <v>20432</v>
      </c>
      <c r="D4530" t="s">
        <v>20433</v>
      </c>
      <c r="E4530">
        <v>4</v>
      </c>
      <c r="F4530" t="str">
        <f>_xlfn.XLOOKUP(C4530,customers!$A$1:$A$4972,customers!B$1:B$4972,,0)</f>
        <v>Willie Simmons</v>
      </c>
      <c r="H4530" t="str">
        <f>_xlfn.XLOOKUP(C4530,customers!$A$1:$A$4972,customers!$G$1:$G$4972,,0)</f>
        <v>Brazil</v>
      </c>
      <c r="I4530" t="str">
        <f>INDEX(products!$A$1:$G$5001,MATCH(orders!$D4530,products!$A$1:$A$5001,0),MATCH(I$1,products!$A$1:$G$1,0))</f>
        <v>Loans</v>
      </c>
      <c r="J4530" t="str">
        <f>INDEX(products!$A$1:$G$5001,MATCH(orders!$D4530,products!$A$1:$A$5001,0),MATCH(J$1,products!$A$1:$G$1,0))</f>
        <v>Premium</v>
      </c>
      <c r="K4530">
        <f>INDEX(products!$A$1:$G$5001,MATCH(orders!$D4530,products!$A$1:$A$5001,0),MATCH(K$1,products!$A$1:$G$1,0))</f>
        <v>10</v>
      </c>
      <c r="L4530" s="3">
        <f>INDEX(products!$A$1:$G$5001,MATCH(orders!$D4530,products!$A$1:$A$5001,0),MATCH(L$1,products!$A$1:$G$1,0))</f>
        <v>12.3879</v>
      </c>
      <c r="M4530" s="3">
        <f t="shared" si="70"/>
        <v>49.551600000000001</v>
      </c>
      <c r="N4530" t="str">
        <f>_xlfn.XLOOKUP(Orders[[#This Row],[Customer ID]],customers!$A$1:$A$4972,customers!$I$1:$I$4972,,0)</f>
        <v>Yes</v>
      </c>
    </row>
    <row r="4531" spans="1:14" x14ac:dyDescent="0.25">
      <c r="A4531" t="s">
        <v>20435</v>
      </c>
      <c r="B4531" s="2">
        <v>45451</v>
      </c>
      <c r="C4531" t="s">
        <v>20436</v>
      </c>
      <c r="D4531" t="s">
        <v>20437</v>
      </c>
      <c r="E4531">
        <v>1</v>
      </c>
      <c r="F4531" t="str">
        <f>_xlfn.XLOOKUP(C4531,customers!$A$1:$A$4972,customers!B$1:B$4972,,0)</f>
        <v>Mark Dennis</v>
      </c>
      <c r="H4531" t="str">
        <f>_xlfn.XLOOKUP(C4531,customers!$A$1:$A$4972,customers!$G$1:$G$4972,,0)</f>
        <v>Japan</v>
      </c>
      <c r="I4531" t="str">
        <f>INDEX(products!$A$1:$G$5001,MATCH(orders!$D4531,products!$A$1:$A$5001,0),MATCH(I$1,products!$A$1:$G$1,0))</f>
        <v>Money Transfers</v>
      </c>
      <c r="J4531" t="str">
        <f>INDEX(products!$A$1:$G$5001,MATCH(orders!$D4531,products!$A$1:$A$5001,0),MATCH(J$1,products!$A$1:$G$1,0))</f>
        <v>Standard</v>
      </c>
      <c r="K4531">
        <f>INDEX(products!$A$1:$G$5001,MATCH(orders!$D4531,products!$A$1:$A$5001,0),MATCH(K$1,products!$A$1:$G$1,0))</f>
        <v>1</v>
      </c>
      <c r="L4531" s="3">
        <f>INDEX(products!$A$1:$G$5001,MATCH(orders!$D4531,products!$A$1:$A$5001,0),MATCH(L$1,products!$A$1:$G$1,0))</f>
        <v>0.84746666666666681</v>
      </c>
      <c r="M4531" s="3">
        <f t="shared" si="70"/>
        <v>0.84746666666666681</v>
      </c>
      <c r="N4531" t="str">
        <f>_xlfn.XLOOKUP(Orders[[#This Row],[Customer ID]],customers!$A$1:$A$4972,customers!$I$1:$I$4972,,0)</f>
        <v>Yes</v>
      </c>
    </row>
    <row r="4532" spans="1:14" x14ac:dyDescent="0.25">
      <c r="A4532" t="s">
        <v>20439</v>
      </c>
      <c r="B4532" s="2">
        <v>45451</v>
      </c>
      <c r="C4532" t="s">
        <v>20440</v>
      </c>
      <c r="D4532" t="s">
        <v>20441</v>
      </c>
      <c r="E4532">
        <v>3</v>
      </c>
      <c r="F4532" t="str">
        <f>_xlfn.XLOOKUP(C4532,customers!$A$1:$A$4972,customers!B$1:B$4972,,0)</f>
        <v>Timothy Johns Jr.</v>
      </c>
      <c r="H4532" t="str">
        <f>_xlfn.XLOOKUP(C4532,customers!$A$1:$A$4972,customers!$G$1:$G$4972,,0)</f>
        <v>South Africa</v>
      </c>
      <c r="I4532" t="str">
        <f>INDEX(products!$A$1:$G$5001,MATCH(orders!$D4532,products!$A$1:$A$5001,0),MATCH(I$1,products!$A$1:$G$1,0))</f>
        <v>Investments</v>
      </c>
      <c r="J4532" t="str">
        <f>INDEX(products!$A$1:$G$5001,MATCH(orders!$D4532,products!$A$1:$A$5001,0),MATCH(J$1,products!$A$1:$G$1,0))</f>
        <v>VIP</v>
      </c>
      <c r="K4532">
        <f>INDEX(products!$A$1:$G$5001,MATCH(orders!$D4532,products!$A$1:$A$5001,0),MATCH(K$1,products!$A$1:$G$1,0))</f>
        <v>5</v>
      </c>
      <c r="L4532" s="3">
        <f>INDEX(products!$A$1:$G$5001,MATCH(orders!$D4532,products!$A$1:$A$5001,0),MATCH(L$1,products!$A$1:$G$1,0))</f>
        <v>4.6773333333333333</v>
      </c>
      <c r="M4532" s="3">
        <f t="shared" si="70"/>
        <v>14.032</v>
      </c>
      <c r="N4532" t="str">
        <f>_xlfn.XLOOKUP(Orders[[#This Row],[Customer ID]],customers!$A$1:$A$4972,customers!$I$1:$I$4972,,0)</f>
        <v>Yes</v>
      </c>
    </row>
    <row r="4533" spans="1:14" x14ac:dyDescent="0.25">
      <c r="A4533" t="s">
        <v>20443</v>
      </c>
      <c r="B4533" s="2">
        <v>45451</v>
      </c>
      <c r="C4533" t="s">
        <v>20444</v>
      </c>
      <c r="D4533" t="s">
        <v>20445</v>
      </c>
      <c r="E4533">
        <v>2</v>
      </c>
      <c r="F4533" t="str">
        <f>_xlfn.XLOOKUP(C4533,customers!$A$1:$A$4972,customers!B$1:B$4972,,0)</f>
        <v>Leslie Gonzalez</v>
      </c>
      <c r="H4533" t="str">
        <f>_xlfn.XLOOKUP(C4533,customers!$A$1:$A$4972,customers!$G$1:$G$4972,,0)</f>
        <v>South Africa</v>
      </c>
      <c r="I4533" t="str">
        <f>INDEX(products!$A$1:$G$5001,MATCH(orders!$D4533,products!$A$1:$A$5001,0),MATCH(I$1,products!$A$1:$G$1,0))</f>
        <v>Investments</v>
      </c>
      <c r="J4533" t="str">
        <f>INDEX(products!$A$1:$G$5001,MATCH(orders!$D4533,products!$A$1:$A$5001,0),MATCH(J$1,products!$A$1:$G$1,0))</f>
        <v>Premium</v>
      </c>
      <c r="K4533">
        <f>INDEX(products!$A$1:$G$5001,MATCH(orders!$D4533,products!$A$1:$A$5001,0),MATCH(K$1,products!$A$1:$G$1,0))</f>
        <v>3</v>
      </c>
      <c r="L4533" s="3">
        <f>INDEX(products!$A$1:$G$5001,MATCH(orders!$D4533,products!$A$1:$A$5001,0),MATCH(L$1,products!$A$1:$G$1,0))</f>
        <v>2.595933333333333</v>
      </c>
      <c r="M4533" s="3">
        <f t="shared" si="70"/>
        <v>5.191866666666666</v>
      </c>
      <c r="N4533" t="str">
        <f>_xlfn.XLOOKUP(Orders[[#This Row],[Customer ID]],customers!$A$1:$A$4972,customers!$I$1:$I$4972,,0)</f>
        <v>Yes</v>
      </c>
    </row>
    <row r="4534" spans="1:14" x14ac:dyDescent="0.25">
      <c r="A4534" t="s">
        <v>20447</v>
      </c>
      <c r="B4534" s="2">
        <v>45452</v>
      </c>
      <c r="C4534" t="s">
        <v>20448</v>
      </c>
      <c r="D4534" t="s">
        <v>20449</v>
      </c>
      <c r="E4534">
        <v>4</v>
      </c>
      <c r="F4534" t="str">
        <f>_xlfn.XLOOKUP(C4534,customers!$A$1:$A$4972,customers!B$1:B$4972,,0)</f>
        <v>Joseph Brewer</v>
      </c>
      <c r="H4534" t="str">
        <f>_xlfn.XLOOKUP(C4534,customers!$A$1:$A$4972,customers!$G$1:$G$4972,,0)</f>
        <v>South Africa</v>
      </c>
      <c r="I4534" t="str">
        <f>INDEX(products!$A$1:$G$5001,MATCH(orders!$D4534,products!$A$1:$A$5001,0),MATCH(I$1,products!$A$1:$G$1,0))</f>
        <v>Loans</v>
      </c>
      <c r="J4534" t="str">
        <f>INDEX(products!$A$1:$G$5001,MATCH(orders!$D4534,products!$A$1:$A$5001,0),MATCH(J$1,products!$A$1:$G$1,0))</f>
        <v>VIP</v>
      </c>
      <c r="K4534">
        <f>INDEX(products!$A$1:$G$5001,MATCH(orders!$D4534,products!$A$1:$A$5001,0),MATCH(K$1,products!$A$1:$G$1,0))</f>
        <v>10</v>
      </c>
      <c r="L4534" s="3">
        <f>INDEX(products!$A$1:$G$5001,MATCH(orders!$D4534,products!$A$1:$A$5001,0),MATCH(L$1,products!$A$1:$G$1,0))</f>
        <v>9.1352333333333338</v>
      </c>
      <c r="M4534" s="3">
        <f t="shared" si="70"/>
        <v>36.540933333333335</v>
      </c>
      <c r="N4534" t="str">
        <f>_xlfn.XLOOKUP(Orders[[#This Row],[Customer ID]],customers!$A$1:$A$4972,customers!$I$1:$I$4972,,0)</f>
        <v>Yes</v>
      </c>
    </row>
    <row r="4535" spans="1:14" x14ac:dyDescent="0.25">
      <c r="A4535" t="s">
        <v>20451</v>
      </c>
      <c r="B4535" s="2">
        <v>45452</v>
      </c>
      <c r="C4535" t="s">
        <v>20452</v>
      </c>
      <c r="D4535" t="s">
        <v>20453</v>
      </c>
      <c r="E4535">
        <v>1</v>
      </c>
      <c r="F4535" t="str">
        <f>_xlfn.XLOOKUP(C4535,customers!$A$1:$A$4972,customers!B$1:B$4972,,0)</f>
        <v>Jessica Booth</v>
      </c>
      <c r="H4535" t="str">
        <f>_xlfn.XLOOKUP(C4535,customers!$A$1:$A$4972,customers!$G$1:$G$4972,,0)</f>
        <v>Germany</v>
      </c>
      <c r="I4535" t="str">
        <f>INDEX(products!$A$1:$G$5001,MATCH(orders!$D4535,products!$A$1:$A$5001,0),MATCH(I$1,products!$A$1:$G$1,0))</f>
        <v>Investments</v>
      </c>
      <c r="J4535" t="str">
        <f>INDEX(products!$A$1:$G$5001,MATCH(orders!$D4535,products!$A$1:$A$5001,0),MATCH(J$1,products!$A$1:$G$1,0))</f>
        <v>VIP</v>
      </c>
      <c r="K4535">
        <f>INDEX(products!$A$1:$G$5001,MATCH(orders!$D4535,products!$A$1:$A$5001,0),MATCH(K$1,products!$A$1:$G$1,0))</f>
        <v>1</v>
      </c>
      <c r="L4535" s="3">
        <f>INDEX(products!$A$1:$G$5001,MATCH(orders!$D4535,products!$A$1:$A$5001,0),MATCH(L$1,products!$A$1:$G$1,0))</f>
        <v>0.97306666666666675</v>
      </c>
      <c r="M4535" s="3">
        <f t="shared" si="70"/>
        <v>0.97306666666666675</v>
      </c>
      <c r="N4535" t="str">
        <f>_xlfn.XLOOKUP(Orders[[#This Row],[Customer ID]],customers!$A$1:$A$4972,customers!$I$1:$I$4972,,0)</f>
        <v>Yes</v>
      </c>
    </row>
    <row r="4536" spans="1:14" x14ac:dyDescent="0.25">
      <c r="A4536" t="s">
        <v>20455</v>
      </c>
      <c r="B4536" s="2">
        <v>45453</v>
      </c>
      <c r="C4536" t="s">
        <v>20456</v>
      </c>
      <c r="D4536" t="s">
        <v>20457</v>
      </c>
      <c r="E4536">
        <v>1</v>
      </c>
      <c r="F4536" t="str">
        <f>_xlfn.XLOOKUP(C4536,customers!$A$1:$A$4972,customers!B$1:B$4972,,0)</f>
        <v>Michael Cross</v>
      </c>
      <c r="H4536" t="str">
        <f>_xlfn.XLOOKUP(C4536,customers!$A$1:$A$4972,customers!$G$1:$G$4972,,0)</f>
        <v>Japan</v>
      </c>
      <c r="I4536" t="str">
        <f>INDEX(products!$A$1:$G$5001,MATCH(orders!$D4536,products!$A$1:$A$5001,0),MATCH(I$1,products!$A$1:$G$1,0))</f>
        <v>Credit Cards</v>
      </c>
      <c r="J4536" t="str">
        <f>INDEX(products!$A$1:$G$5001,MATCH(orders!$D4536,products!$A$1:$A$5001,0),MATCH(J$1,products!$A$1:$G$1,0))</f>
        <v>VIP</v>
      </c>
      <c r="K4536">
        <f>INDEX(products!$A$1:$G$5001,MATCH(orders!$D4536,products!$A$1:$A$5001,0),MATCH(K$1,products!$A$1:$G$1,0))</f>
        <v>1</v>
      </c>
      <c r="L4536" s="3">
        <f>INDEX(products!$A$1:$G$5001,MATCH(orders!$D4536,products!$A$1:$A$5001,0),MATCH(L$1,products!$A$1:$G$1,0))</f>
        <v>1.2218</v>
      </c>
      <c r="M4536" s="3">
        <f t="shared" si="70"/>
        <v>1.2218</v>
      </c>
      <c r="N4536" t="str">
        <f>_xlfn.XLOOKUP(Orders[[#This Row],[Customer ID]],customers!$A$1:$A$4972,customers!$I$1:$I$4972,,0)</f>
        <v>No</v>
      </c>
    </row>
    <row r="4537" spans="1:14" x14ac:dyDescent="0.25">
      <c r="A4537" t="s">
        <v>20459</v>
      </c>
      <c r="B4537" s="2">
        <v>45453</v>
      </c>
      <c r="C4537" t="s">
        <v>20460</v>
      </c>
      <c r="D4537" t="s">
        <v>20461</v>
      </c>
      <c r="E4537">
        <v>3</v>
      </c>
      <c r="F4537" t="str">
        <f>_xlfn.XLOOKUP(C4537,customers!$A$1:$A$4972,customers!B$1:B$4972,,0)</f>
        <v>Louis James</v>
      </c>
      <c r="H4537" t="str">
        <f>_xlfn.XLOOKUP(C4537,customers!$A$1:$A$4972,customers!$G$1:$G$4972,,0)</f>
        <v>Germany</v>
      </c>
      <c r="I4537" t="str">
        <f>INDEX(products!$A$1:$G$5001,MATCH(orders!$D4537,products!$A$1:$A$5001,0),MATCH(I$1,products!$A$1:$G$1,0))</f>
        <v>Money Transfers</v>
      </c>
      <c r="J4537" t="str">
        <f>INDEX(products!$A$1:$G$5001,MATCH(orders!$D4537,products!$A$1:$A$5001,0),MATCH(J$1,products!$A$1:$G$1,0))</f>
        <v>Standard</v>
      </c>
      <c r="K4537">
        <f>INDEX(products!$A$1:$G$5001,MATCH(orders!$D4537,products!$A$1:$A$5001,0),MATCH(K$1,products!$A$1:$G$1,0))</f>
        <v>5</v>
      </c>
      <c r="L4537" s="3">
        <f>INDEX(products!$A$1:$G$5001,MATCH(orders!$D4537,products!$A$1:$A$5001,0),MATCH(L$1,products!$A$1:$G$1,0))</f>
        <v>6.2733000000000008</v>
      </c>
      <c r="M4537" s="3">
        <f t="shared" si="70"/>
        <v>18.819900000000004</v>
      </c>
      <c r="N4537" t="str">
        <f>_xlfn.XLOOKUP(Orders[[#This Row],[Customer ID]],customers!$A$1:$A$4972,customers!$I$1:$I$4972,,0)</f>
        <v>No</v>
      </c>
    </row>
    <row r="4538" spans="1:14" x14ac:dyDescent="0.25">
      <c r="A4538" t="s">
        <v>20463</v>
      </c>
      <c r="B4538" s="2">
        <v>45454</v>
      </c>
      <c r="C4538" t="s">
        <v>20464</v>
      </c>
      <c r="D4538" t="s">
        <v>20465</v>
      </c>
      <c r="E4538">
        <v>4</v>
      </c>
      <c r="F4538" t="str">
        <f>_xlfn.XLOOKUP(C4538,customers!$A$1:$A$4972,customers!B$1:B$4972,,0)</f>
        <v>Jeffrey Brown</v>
      </c>
      <c r="H4538" t="str">
        <f>_xlfn.XLOOKUP(C4538,customers!$A$1:$A$4972,customers!$G$1:$G$4972,,0)</f>
        <v>Brazil</v>
      </c>
      <c r="I4538" t="str">
        <f>INDEX(products!$A$1:$G$5001,MATCH(orders!$D4538,products!$A$1:$A$5001,0),MATCH(I$1,products!$A$1:$G$1,0))</f>
        <v>Loans</v>
      </c>
      <c r="J4538" t="str">
        <f>INDEX(products!$A$1:$G$5001,MATCH(orders!$D4538,products!$A$1:$A$5001,0),MATCH(J$1,products!$A$1:$G$1,0))</f>
        <v>VIP</v>
      </c>
      <c r="K4538">
        <f>INDEX(products!$A$1:$G$5001,MATCH(orders!$D4538,products!$A$1:$A$5001,0),MATCH(K$1,products!$A$1:$G$1,0))</f>
        <v>10</v>
      </c>
      <c r="L4538" s="3">
        <f>INDEX(products!$A$1:$G$5001,MATCH(orders!$D4538,products!$A$1:$A$5001,0),MATCH(L$1,products!$A$1:$G$1,0))</f>
        <v>10.93166666666667</v>
      </c>
      <c r="M4538" s="3">
        <f t="shared" si="70"/>
        <v>43.726666666666681</v>
      </c>
      <c r="N4538" t="str">
        <f>_xlfn.XLOOKUP(Orders[[#This Row],[Customer ID]],customers!$A$1:$A$4972,customers!$I$1:$I$4972,,0)</f>
        <v>Yes</v>
      </c>
    </row>
    <row r="4539" spans="1:14" x14ac:dyDescent="0.25">
      <c r="A4539" t="s">
        <v>20466</v>
      </c>
      <c r="B4539" s="2">
        <v>45454</v>
      </c>
      <c r="C4539" t="s">
        <v>20467</v>
      </c>
      <c r="D4539" t="s">
        <v>20468</v>
      </c>
      <c r="E4539">
        <v>3</v>
      </c>
      <c r="F4539" t="str">
        <f>_xlfn.XLOOKUP(C4539,customers!$A$1:$A$4972,customers!B$1:B$4972,,0)</f>
        <v>James Rose</v>
      </c>
      <c r="H4539" t="str">
        <f>_xlfn.XLOOKUP(C4539,customers!$A$1:$A$4972,customers!$G$1:$G$4972,,0)</f>
        <v>Germany</v>
      </c>
      <c r="I4539" t="str">
        <f>INDEX(products!$A$1:$G$5001,MATCH(orders!$D4539,products!$A$1:$A$5001,0),MATCH(I$1,products!$A$1:$G$1,0))</f>
        <v>Credit Cards</v>
      </c>
      <c r="J4539" t="str">
        <f>INDEX(products!$A$1:$G$5001,MATCH(orders!$D4539,products!$A$1:$A$5001,0),MATCH(J$1,products!$A$1:$G$1,0))</f>
        <v>VIP</v>
      </c>
      <c r="K4539">
        <f>INDEX(products!$A$1:$G$5001,MATCH(orders!$D4539,products!$A$1:$A$5001,0),MATCH(K$1,products!$A$1:$G$1,0))</f>
        <v>5</v>
      </c>
      <c r="L4539" s="3">
        <f>INDEX(products!$A$1:$G$5001,MATCH(orders!$D4539,products!$A$1:$A$5001,0),MATCH(L$1,products!$A$1:$G$1,0))</f>
        <v>6.4104333333333336</v>
      </c>
      <c r="M4539" s="3">
        <f t="shared" si="70"/>
        <v>19.231300000000001</v>
      </c>
      <c r="N4539" t="str">
        <f>_xlfn.XLOOKUP(Orders[[#This Row],[Customer ID]],customers!$A$1:$A$4972,customers!$I$1:$I$4972,,0)</f>
        <v>Yes</v>
      </c>
    </row>
    <row r="4540" spans="1:14" x14ac:dyDescent="0.25">
      <c r="A4540" t="s">
        <v>20470</v>
      </c>
      <c r="B4540" s="2">
        <v>45454</v>
      </c>
      <c r="C4540" t="s">
        <v>20471</v>
      </c>
      <c r="D4540" t="s">
        <v>20472</v>
      </c>
      <c r="E4540">
        <v>3</v>
      </c>
      <c r="F4540" t="str">
        <f>_xlfn.XLOOKUP(C4540,customers!$A$1:$A$4972,customers!B$1:B$4972,,0)</f>
        <v>Barbara Marsh</v>
      </c>
      <c r="H4540" t="str">
        <f>_xlfn.XLOOKUP(C4540,customers!$A$1:$A$4972,customers!$G$1:$G$4972,,0)</f>
        <v>Brazil</v>
      </c>
      <c r="I4540" t="str">
        <f>INDEX(products!$A$1:$G$5001,MATCH(orders!$D4540,products!$A$1:$A$5001,0),MATCH(I$1,products!$A$1:$G$1,0))</f>
        <v>Loans</v>
      </c>
      <c r="J4540" t="str">
        <f>INDEX(products!$A$1:$G$5001,MATCH(orders!$D4540,products!$A$1:$A$5001,0),MATCH(J$1,products!$A$1:$G$1,0))</f>
        <v>Premium</v>
      </c>
      <c r="K4540">
        <f>INDEX(products!$A$1:$G$5001,MATCH(orders!$D4540,products!$A$1:$A$5001,0),MATCH(K$1,products!$A$1:$G$1,0))</f>
        <v>5</v>
      </c>
      <c r="L4540" s="3">
        <f>INDEX(products!$A$1:$G$5001,MATCH(orders!$D4540,products!$A$1:$A$5001,0),MATCH(L$1,products!$A$1:$G$1,0))</f>
        <v>3.7412000000000001</v>
      </c>
      <c r="M4540" s="3">
        <f t="shared" si="70"/>
        <v>11.223600000000001</v>
      </c>
      <c r="N4540" t="str">
        <f>_xlfn.XLOOKUP(Orders[[#This Row],[Customer ID]],customers!$A$1:$A$4972,customers!$I$1:$I$4972,,0)</f>
        <v>Yes</v>
      </c>
    </row>
    <row r="4541" spans="1:14" x14ac:dyDescent="0.25">
      <c r="A4541" t="s">
        <v>20474</v>
      </c>
      <c r="B4541" s="2">
        <v>45455</v>
      </c>
      <c r="C4541" t="s">
        <v>20475</v>
      </c>
      <c r="D4541" t="s">
        <v>20476</v>
      </c>
      <c r="E4541">
        <v>4</v>
      </c>
      <c r="F4541" t="str">
        <f>_xlfn.XLOOKUP(C4541,customers!$A$1:$A$4972,customers!B$1:B$4972,,0)</f>
        <v>Joseph Rich</v>
      </c>
      <c r="H4541" t="str">
        <f>_xlfn.XLOOKUP(C4541,customers!$A$1:$A$4972,customers!$G$1:$G$4972,,0)</f>
        <v>Brazil</v>
      </c>
      <c r="I4541" t="str">
        <f>INDEX(products!$A$1:$G$5001,MATCH(orders!$D4541,products!$A$1:$A$5001,0),MATCH(I$1,products!$A$1:$G$1,0))</f>
        <v>Credit Cards</v>
      </c>
      <c r="J4541" t="str">
        <f>INDEX(products!$A$1:$G$5001,MATCH(orders!$D4541,products!$A$1:$A$5001,0),MATCH(J$1,products!$A$1:$G$1,0))</f>
        <v>Premium</v>
      </c>
      <c r="K4541">
        <f>INDEX(products!$A$1:$G$5001,MATCH(orders!$D4541,products!$A$1:$A$5001,0),MATCH(K$1,products!$A$1:$G$1,0))</f>
        <v>10</v>
      </c>
      <c r="L4541" s="3">
        <f>INDEX(products!$A$1:$G$5001,MATCH(orders!$D4541,products!$A$1:$A$5001,0),MATCH(L$1,products!$A$1:$G$1,0))</f>
        <v>7.5445333333333338</v>
      </c>
      <c r="M4541" s="3">
        <f t="shared" si="70"/>
        <v>30.178133333333335</v>
      </c>
      <c r="N4541" t="str">
        <f>_xlfn.XLOOKUP(Orders[[#This Row],[Customer ID]],customers!$A$1:$A$4972,customers!$I$1:$I$4972,,0)</f>
        <v>No</v>
      </c>
    </row>
    <row r="4542" spans="1:14" x14ac:dyDescent="0.25">
      <c r="A4542" t="s">
        <v>20478</v>
      </c>
      <c r="B4542" s="2">
        <v>45455</v>
      </c>
      <c r="C4542" t="s">
        <v>20479</v>
      </c>
      <c r="D4542" t="s">
        <v>20480</v>
      </c>
      <c r="E4542">
        <v>4</v>
      </c>
      <c r="F4542" t="str">
        <f>_xlfn.XLOOKUP(C4542,customers!$A$1:$A$4972,customers!B$1:B$4972,,0)</f>
        <v>Pamela Salazar</v>
      </c>
      <c r="H4542" t="str">
        <f>_xlfn.XLOOKUP(C4542,customers!$A$1:$A$4972,customers!$G$1:$G$4972,,0)</f>
        <v>Brazil</v>
      </c>
      <c r="I4542" t="str">
        <f>INDEX(products!$A$1:$G$5001,MATCH(orders!$D4542,products!$A$1:$A$5001,0),MATCH(I$1,products!$A$1:$G$1,0))</f>
        <v>Money Transfers</v>
      </c>
      <c r="J4542" t="str">
        <f>INDEX(products!$A$1:$G$5001,MATCH(orders!$D4542,products!$A$1:$A$5001,0),MATCH(J$1,products!$A$1:$G$1,0))</f>
        <v>Standard</v>
      </c>
      <c r="K4542">
        <f>INDEX(products!$A$1:$G$5001,MATCH(orders!$D4542,products!$A$1:$A$5001,0),MATCH(K$1,products!$A$1:$G$1,0))</f>
        <v>10</v>
      </c>
      <c r="L4542" s="3">
        <f>INDEX(products!$A$1:$G$5001,MATCH(orders!$D4542,products!$A$1:$A$5001,0),MATCH(L$1,products!$A$1:$G$1,0))</f>
        <v>8.3849666666666671</v>
      </c>
      <c r="M4542" s="3">
        <f t="shared" si="70"/>
        <v>33.539866666666668</v>
      </c>
      <c r="N4542" t="str">
        <f>_xlfn.XLOOKUP(Orders[[#This Row],[Customer ID]],customers!$A$1:$A$4972,customers!$I$1:$I$4972,,0)</f>
        <v>No</v>
      </c>
    </row>
    <row r="4543" spans="1:14" x14ac:dyDescent="0.25">
      <c r="A4543" t="s">
        <v>20482</v>
      </c>
      <c r="B4543" s="2">
        <v>45456</v>
      </c>
      <c r="C4543" t="s">
        <v>20483</v>
      </c>
      <c r="D4543" t="s">
        <v>20484</v>
      </c>
      <c r="E4543">
        <v>4</v>
      </c>
      <c r="F4543" t="str">
        <f>_xlfn.XLOOKUP(C4543,customers!$A$1:$A$4972,customers!B$1:B$4972,,0)</f>
        <v>Ricky Carr</v>
      </c>
      <c r="H4543" t="str">
        <f>_xlfn.XLOOKUP(C4543,customers!$A$1:$A$4972,customers!$G$1:$G$4972,,0)</f>
        <v>Germany</v>
      </c>
      <c r="I4543" t="str">
        <f>INDEX(products!$A$1:$G$5001,MATCH(orders!$D4543,products!$A$1:$A$5001,0),MATCH(I$1,products!$A$1:$G$1,0))</f>
        <v>Money Transfers</v>
      </c>
      <c r="J4543" t="str">
        <f>INDEX(products!$A$1:$G$5001,MATCH(orders!$D4543,products!$A$1:$A$5001,0),MATCH(J$1,products!$A$1:$G$1,0))</f>
        <v>Standard</v>
      </c>
      <c r="K4543">
        <f>INDEX(products!$A$1:$G$5001,MATCH(orders!$D4543,products!$A$1:$A$5001,0),MATCH(K$1,products!$A$1:$G$1,0))</f>
        <v>10</v>
      </c>
      <c r="L4543" s="3">
        <f>INDEX(products!$A$1:$G$5001,MATCH(orders!$D4543,products!$A$1:$A$5001,0),MATCH(L$1,products!$A$1:$G$1,0))</f>
        <v>11.847433333333329</v>
      </c>
      <c r="M4543" s="3">
        <f t="shared" si="70"/>
        <v>47.389733333333318</v>
      </c>
      <c r="N4543" t="str">
        <f>_xlfn.XLOOKUP(Orders[[#This Row],[Customer ID]],customers!$A$1:$A$4972,customers!$I$1:$I$4972,,0)</f>
        <v>Yes</v>
      </c>
    </row>
    <row r="4544" spans="1:14" x14ac:dyDescent="0.25">
      <c r="A4544" t="s">
        <v>20486</v>
      </c>
      <c r="B4544" s="2">
        <v>45456</v>
      </c>
      <c r="C4544" t="s">
        <v>20487</v>
      </c>
      <c r="D4544" t="s">
        <v>20488</v>
      </c>
      <c r="E4544">
        <v>2</v>
      </c>
      <c r="F4544" t="str">
        <f>_xlfn.XLOOKUP(C4544,customers!$A$1:$A$4972,customers!B$1:B$4972,,0)</f>
        <v>Heather Walton</v>
      </c>
      <c r="H4544" t="str">
        <f>_xlfn.XLOOKUP(C4544,customers!$A$1:$A$4972,customers!$G$1:$G$4972,,0)</f>
        <v>Japan</v>
      </c>
      <c r="I4544" t="str">
        <f>INDEX(products!$A$1:$G$5001,MATCH(orders!$D4544,products!$A$1:$A$5001,0),MATCH(I$1,products!$A$1:$G$1,0))</f>
        <v>Credit Cards</v>
      </c>
      <c r="J4544" t="str">
        <f>INDEX(products!$A$1:$G$5001,MATCH(orders!$D4544,products!$A$1:$A$5001,0),MATCH(J$1,products!$A$1:$G$1,0))</f>
        <v>Premium</v>
      </c>
      <c r="K4544">
        <f>INDEX(products!$A$1:$G$5001,MATCH(orders!$D4544,products!$A$1:$A$5001,0),MATCH(K$1,products!$A$1:$G$1,0))</f>
        <v>3</v>
      </c>
      <c r="L4544" s="3">
        <f>INDEX(products!$A$1:$G$5001,MATCH(orders!$D4544,products!$A$1:$A$5001,0),MATCH(L$1,products!$A$1:$G$1,0))</f>
        <v>2.6419999999999999</v>
      </c>
      <c r="M4544" s="3">
        <f t="shared" si="70"/>
        <v>5.2839999999999998</v>
      </c>
      <c r="N4544" t="str">
        <f>_xlfn.XLOOKUP(Orders[[#This Row],[Customer ID]],customers!$A$1:$A$4972,customers!$I$1:$I$4972,,0)</f>
        <v>Yes</v>
      </c>
    </row>
    <row r="4545" spans="1:14" x14ac:dyDescent="0.25">
      <c r="A4545" t="s">
        <v>20490</v>
      </c>
      <c r="B4545" s="2">
        <v>45457</v>
      </c>
      <c r="C4545" t="s">
        <v>20491</v>
      </c>
      <c r="D4545" t="s">
        <v>20492</v>
      </c>
      <c r="E4545">
        <v>4</v>
      </c>
      <c r="F4545" t="str">
        <f>_xlfn.XLOOKUP(C4545,customers!$A$1:$A$4972,customers!B$1:B$4972,,0)</f>
        <v>Rebecca Patterson</v>
      </c>
      <c r="H4545" t="str">
        <f>_xlfn.XLOOKUP(C4545,customers!$A$1:$A$4972,customers!$G$1:$G$4972,,0)</f>
        <v>Germany</v>
      </c>
      <c r="I4545" t="str">
        <f>INDEX(products!$A$1:$G$5001,MATCH(orders!$D4545,products!$A$1:$A$5001,0),MATCH(I$1,products!$A$1:$G$1,0))</f>
        <v>Credit Cards</v>
      </c>
      <c r="J4545" t="str">
        <f>INDEX(products!$A$1:$G$5001,MATCH(orders!$D4545,products!$A$1:$A$5001,0),MATCH(J$1,products!$A$1:$G$1,0))</f>
        <v>Premium</v>
      </c>
      <c r="K4545">
        <f>INDEX(products!$A$1:$G$5001,MATCH(orders!$D4545,products!$A$1:$A$5001,0),MATCH(K$1,products!$A$1:$G$1,0))</f>
        <v>10</v>
      </c>
      <c r="L4545" s="3">
        <f>INDEX(products!$A$1:$G$5001,MATCH(orders!$D4545,products!$A$1:$A$5001,0),MATCH(L$1,products!$A$1:$G$1,0))</f>
        <v>9.4995000000000012</v>
      </c>
      <c r="M4545" s="3">
        <f t="shared" si="70"/>
        <v>37.998000000000005</v>
      </c>
      <c r="N4545" t="str">
        <f>_xlfn.XLOOKUP(Orders[[#This Row],[Customer ID]],customers!$A$1:$A$4972,customers!$I$1:$I$4972,,0)</f>
        <v>Yes</v>
      </c>
    </row>
    <row r="4546" spans="1:14" x14ac:dyDescent="0.25">
      <c r="A4546" t="s">
        <v>20493</v>
      </c>
      <c r="B4546" s="2">
        <v>45457</v>
      </c>
      <c r="C4546" t="s">
        <v>20494</v>
      </c>
      <c r="D4546" t="s">
        <v>20495</v>
      </c>
      <c r="E4546">
        <v>1</v>
      </c>
      <c r="F4546" t="str">
        <f>_xlfn.XLOOKUP(C4546,customers!$A$1:$A$4972,customers!B$1:B$4972,,0)</f>
        <v>Julia Crawford</v>
      </c>
      <c r="H4546" t="str">
        <f>_xlfn.XLOOKUP(C4546,customers!$A$1:$A$4972,customers!$G$1:$G$4972,,0)</f>
        <v>Japan</v>
      </c>
      <c r="I4546" t="str">
        <f>INDEX(products!$A$1:$G$5001,MATCH(orders!$D4546,products!$A$1:$A$5001,0),MATCH(I$1,products!$A$1:$G$1,0))</f>
        <v>Credit Cards</v>
      </c>
      <c r="J4546" t="str">
        <f>INDEX(products!$A$1:$G$5001,MATCH(orders!$D4546,products!$A$1:$A$5001,0),MATCH(J$1,products!$A$1:$G$1,0))</f>
        <v>Standard</v>
      </c>
      <c r="K4546">
        <f>INDEX(products!$A$1:$G$5001,MATCH(orders!$D4546,products!$A$1:$A$5001,0),MATCH(K$1,products!$A$1:$G$1,0))</f>
        <v>1</v>
      </c>
      <c r="L4546" s="3">
        <f>INDEX(products!$A$1:$G$5001,MATCH(orders!$D4546,products!$A$1:$A$5001,0),MATCH(L$1,products!$A$1:$G$1,0))</f>
        <v>1.0669666666666671</v>
      </c>
      <c r="M4546" s="3">
        <f t="shared" si="70"/>
        <v>1.0669666666666671</v>
      </c>
      <c r="N4546" t="str">
        <f>_xlfn.XLOOKUP(Orders[[#This Row],[Customer ID]],customers!$A$1:$A$4972,customers!$I$1:$I$4972,,0)</f>
        <v>Yes</v>
      </c>
    </row>
    <row r="4547" spans="1:14" x14ac:dyDescent="0.25">
      <c r="A4547" t="s">
        <v>20497</v>
      </c>
      <c r="B4547" s="2">
        <v>45458</v>
      </c>
      <c r="C4547" t="s">
        <v>20498</v>
      </c>
      <c r="D4547" t="s">
        <v>20499</v>
      </c>
      <c r="E4547">
        <v>3</v>
      </c>
      <c r="F4547" t="str">
        <f>_xlfn.XLOOKUP(C4547,customers!$A$1:$A$4972,customers!B$1:B$4972,,0)</f>
        <v>Miss Courtney Stephens</v>
      </c>
      <c r="H4547" t="str">
        <f>_xlfn.XLOOKUP(C4547,customers!$A$1:$A$4972,customers!$G$1:$G$4972,,0)</f>
        <v>Japan</v>
      </c>
      <c r="I4547" t="str">
        <f>INDEX(products!$A$1:$G$5001,MATCH(orders!$D4547,products!$A$1:$A$5001,0),MATCH(I$1,products!$A$1:$G$1,0))</f>
        <v>Credit Cards</v>
      </c>
      <c r="J4547" t="str">
        <f>INDEX(products!$A$1:$G$5001,MATCH(orders!$D4547,products!$A$1:$A$5001,0),MATCH(J$1,products!$A$1:$G$1,0))</f>
        <v>VIP</v>
      </c>
      <c r="K4547">
        <f>INDEX(products!$A$1:$G$5001,MATCH(orders!$D4547,products!$A$1:$A$5001,0),MATCH(K$1,products!$A$1:$G$1,0))</f>
        <v>5</v>
      </c>
      <c r="L4547" s="3">
        <f>INDEX(products!$A$1:$G$5001,MATCH(orders!$D4547,products!$A$1:$A$5001,0),MATCH(L$1,products!$A$1:$G$1,0))</f>
        <v>7.3926666666666669</v>
      </c>
      <c r="M4547" s="3">
        <f t="shared" ref="M4547:M4610" si="71">L4547*E4547</f>
        <v>22.178000000000001</v>
      </c>
      <c r="N4547" t="str">
        <f>_xlfn.XLOOKUP(Orders[[#This Row],[Customer ID]],customers!$A$1:$A$4972,customers!$I$1:$I$4972,,0)</f>
        <v>Yes</v>
      </c>
    </row>
    <row r="4548" spans="1:14" x14ac:dyDescent="0.25">
      <c r="A4548" t="s">
        <v>20501</v>
      </c>
      <c r="B4548" s="2">
        <v>45458</v>
      </c>
      <c r="C4548" t="s">
        <v>20502</v>
      </c>
      <c r="D4548" t="s">
        <v>20503</v>
      </c>
      <c r="E4548">
        <v>2</v>
      </c>
      <c r="F4548" t="str">
        <f>_xlfn.XLOOKUP(C4548,customers!$A$1:$A$4972,customers!B$1:B$4972,,0)</f>
        <v>Thomas Andrews</v>
      </c>
      <c r="H4548" t="str">
        <f>_xlfn.XLOOKUP(C4548,customers!$A$1:$A$4972,customers!$G$1:$G$4972,,0)</f>
        <v>Brazil</v>
      </c>
      <c r="I4548" t="str">
        <f>INDEX(products!$A$1:$G$5001,MATCH(orders!$D4548,products!$A$1:$A$5001,0),MATCH(I$1,products!$A$1:$G$1,0))</f>
        <v>Credit Cards</v>
      </c>
      <c r="J4548" t="str">
        <f>INDEX(products!$A$1:$G$5001,MATCH(orders!$D4548,products!$A$1:$A$5001,0),MATCH(J$1,products!$A$1:$G$1,0))</f>
        <v>Standard</v>
      </c>
      <c r="K4548">
        <f>INDEX(products!$A$1:$G$5001,MATCH(orders!$D4548,products!$A$1:$A$5001,0),MATCH(K$1,products!$A$1:$G$1,0))</f>
        <v>3</v>
      </c>
      <c r="L4548" s="3">
        <f>INDEX(products!$A$1:$G$5001,MATCH(orders!$D4548,products!$A$1:$A$5001,0),MATCH(L$1,products!$A$1:$G$1,0))</f>
        <v>2.0415999999999999</v>
      </c>
      <c r="M4548" s="3">
        <f t="shared" si="71"/>
        <v>4.0831999999999997</v>
      </c>
      <c r="N4548" t="str">
        <f>_xlfn.XLOOKUP(Orders[[#This Row],[Customer ID]],customers!$A$1:$A$4972,customers!$I$1:$I$4972,,0)</f>
        <v>No</v>
      </c>
    </row>
    <row r="4549" spans="1:14" x14ac:dyDescent="0.25">
      <c r="A4549" t="s">
        <v>20505</v>
      </c>
      <c r="B4549" s="2">
        <v>45458</v>
      </c>
      <c r="C4549" t="s">
        <v>20506</v>
      </c>
      <c r="D4549" t="s">
        <v>20507</v>
      </c>
      <c r="E4549">
        <v>4</v>
      </c>
      <c r="F4549" t="str">
        <f>_xlfn.XLOOKUP(C4549,customers!$A$1:$A$4972,customers!B$1:B$4972,,0)</f>
        <v>Michael Sims</v>
      </c>
      <c r="H4549" t="str">
        <f>_xlfn.XLOOKUP(C4549,customers!$A$1:$A$4972,customers!$G$1:$G$4972,,0)</f>
        <v>Germany</v>
      </c>
      <c r="I4549" t="str">
        <f>INDEX(products!$A$1:$G$5001,MATCH(orders!$D4549,products!$A$1:$A$5001,0),MATCH(I$1,products!$A$1:$G$1,0))</f>
        <v>Credit Cards</v>
      </c>
      <c r="J4549" t="str">
        <f>INDEX(products!$A$1:$G$5001,MATCH(orders!$D4549,products!$A$1:$A$5001,0),MATCH(J$1,products!$A$1:$G$1,0))</f>
        <v>VIP</v>
      </c>
      <c r="K4549">
        <f>INDEX(products!$A$1:$G$5001,MATCH(orders!$D4549,products!$A$1:$A$5001,0),MATCH(K$1,products!$A$1:$G$1,0))</f>
        <v>10</v>
      </c>
      <c r="L4549" s="3">
        <f>INDEX(products!$A$1:$G$5001,MATCH(orders!$D4549,products!$A$1:$A$5001,0),MATCH(L$1,products!$A$1:$G$1,0))</f>
        <v>13.16046666666667</v>
      </c>
      <c r="M4549" s="3">
        <f t="shared" si="71"/>
        <v>52.641866666666679</v>
      </c>
      <c r="N4549" t="str">
        <f>_xlfn.XLOOKUP(Orders[[#This Row],[Customer ID]],customers!$A$1:$A$4972,customers!$I$1:$I$4972,,0)</f>
        <v>Yes</v>
      </c>
    </row>
    <row r="4550" spans="1:14" x14ac:dyDescent="0.25">
      <c r="A4550" t="s">
        <v>20508</v>
      </c>
      <c r="B4550" s="2">
        <v>45459</v>
      </c>
      <c r="C4550" t="s">
        <v>20509</v>
      </c>
      <c r="D4550" t="s">
        <v>20510</v>
      </c>
      <c r="E4550">
        <v>2</v>
      </c>
      <c r="F4550" t="str">
        <f>_xlfn.XLOOKUP(C4550,customers!$A$1:$A$4972,customers!B$1:B$4972,,0)</f>
        <v>Kimberly Kemp</v>
      </c>
      <c r="H4550" t="str">
        <f>_xlfn.XLOOKUP(C4550,customers!$A$1:$A$4972,customers!$G$1:$G$4972,,0)</f>
        <v>Japan</v>
      </c>
      <c r="I4550" t="str">
        <f>INDEX(products!$A$1:$G$5001,MATCH(orders!$D4550,products!$A$1:$A$5001,0),MATCH(I$1,products!$A$1:$G$1,0))</f>
        <v>Money Transfers</v>
      </c>
      <c r="J4550" t="str">
        <f>INDEX(products!$A$1:$G$5001,MATCH(orders!$D4550,products!$A$1:$A$5001,0),MATCH(J$1,products!$A$1:$G$1,0))</f>
        <v>Premium</v>
      </c>
      <c r="K4550">
        <f>INDEX(products!$A$1:$G$5001,MATCH(orders!$D4550,products!$A$1:$A$5001,0),MATCH(K$1,products!$A$1:$G$1,0))</f>
        <v>3</v>
      </c>
      <c r="L4550" s="3">
        <f>INDEX(products!$A$1:$G$5001,MATCH(orders!$D4550,products!$A$1:$A$5001,0),MATCH(L$1,products!$A$1:$G$1,0))</f>
        <v>4.0066333333333333</v>
      </c>
      <c r="M4550" s="3">
        <f t="shared" si="71"/>
        <v>8.0132666666666665</v>
      </c>
      <c r="N4550" t="str">
        <f>_xlfn.XLOOKUP(Orders[[#This Row],[Customer ID]],customers!$A$1:$A$4972,customers!$I$1:$I$4972,,0)</f>
        <v>Yes</v>
      </c>
    </row>
    <row r="4551" spans="1:14" x14ac:dyDescent="0.25">
      <c r="A4551" t="s">
        <v>20512</v>
      </c>
      <c r="B4551" s="2">
        <v>45459</v>
      </c>
      <c r="C4551" t="s">
        <v>20513</v>
      </c>
      <c r="D4551" t="s">
        <v>20514</v>
      </c>
      <c r="E4551">
        <v>4</v>
      </c>
      <c r="F4551" t="str">
        <f>_xlfn.XLOOKUP(C4551,customers!$A$1:$A$4972,customers!B$1:B$4972,,0)</f>
        <v>Aaron Cabrera</v>
      </c>
      <c r="H4551" t="str">
        <f>_xlfn.XLOOKUP(C4551,customers!$A$1:$A$4972,customers!$G$1:$G$4972,,0)</f>
        <v>South Africa</v>
      </c>
      <c r="I4551" t="str">
        <f>INDEX(products!$A$1:$G$5001,MATCH(orders!$D4551,products!$A$1:$A$5001,0),MATCH(I$1,products!$A$1:$G$1,0))</f>
        <v>Credit Cards</v>
      </c>
      <c r="J4551" t="str">
        <f>INDEX(products!$A$1:$G$5001,MATCH(orders!$D4551,products!$A$1:$A$5001,0),MATCH(J$1,products!$A$1:$G$1,0))</f>
        <v>Premium</v>
      </c>
      <c r="K4551">
        <f>INDEX(products!$A$1:$G$5001,MATCH(orders!$D4551,products!$A$1:$A$5001,0),MATCH(K$1,products!$A$1:$G$1,0))</f>
        <v>10</v>
      </c>
      <c r="L4551" s="3">
        <f>INDEX(products!$A$1:$G$5001,MATCH(orders!$D4551,products!$A$1:$A$5001,0),MATCH(L$1,products!$A$1:$G$1,0))</f>
        <v>14.653233333333329</v>
      </c>
      <c r="M4551" s="3">
        <f t="shared" si="71"/>
        <v>58.612933333333316</v>
      </c>
      <c r="N4551" t="str">
        <f>_xlfn.XLOOKUP(Orders[[#This Row],[Customer ID]],customers!$A$1:$A$4972,customers!$I$1:$I$4972,,0)</f>
        <v>No</v>
      </c>
    </row>
    <row r="4552" spans="1:14" x14ac:dyDescent="0.25">
      <c r="A4552" t="s">
        <v>20516</v>
      </c>
      <c r="B4552" s="2">
        <v>45460</v>
      </c>
      <c r="C4552" t="s">
        <v>20517</v>
      </c>
      <c r="D4552" t="s">
        <v>20518</v>
      </c>
      <c r="E4552">
        <v>2</v>
      </c>
      <c r="F4552" t="str">
        <f>_xlfn.XLOOKUP(C4552,customers!$A$1:$A$4972,customers!B$1:B$4972,,0)</f>
        <v>Dale Brewer</v>
      </c>
      <c r="H4552" t="str">
        <f>_xlfn.XLOOKUP(C4552,customers!$A$1:$A$4972,customers!$G$1:$G$4972,,0)</f>
        <v>Japan</v>
      </c>
      <c r="I4552" t="str">
        <f>INDEX(products!$A$1:$G$5001,MATCH(orders!$D4552,products!$A$1:$A$5001,0),MATCH(I$1,products!$A$1:$G$1,0))</f>
        <v>Investments</v>
      </c>
      <c r="J4552" t="str">
        <f>INDEX(products!$A$1:$G$5001,MATCH(orders!$D4552,products!$A$1:$A$5001,0),MATCH(J$1,products!$A$1:$G$1,0))</f>
        <v>Premium</v>
      </c>
      <c r="K4552">
        <f>INDEX(products!$A$1:$G$5001,MATCH(orders!$D4552,products!$A$1:$A$5001,0),MATCH(K$1,products!$A$1:$G$1,0))</f>
        <v>3</v>
      </c>
      <c r="L4552" s="3">
        <f>INDEX(products!$A$1:$G$5001,MATCH(orders!$D4552,products!$A$1:$A$5001,0),MATCH(L$1,products!$A$1:$G$1,0))</f>
        <v>4.7982666666666676</v>
      </c>
      <c r="M4552" s="3">
        <f t="shared" si="71"/>
        <v>9.5965333333333351</v>
      </c>
      <c r="N4552" t="str">
        <f>_xlfn.XLOOKUP(Orders[[#This Row],[Customer ID]],customers!$A$1:$A$4972,customers!$I$1:$I$4972,,0)</f>
        <v>Yes</v>
      </c>
    </row>
    <row r="4553" spans="1:14" x14ac:dyDescent="0.25">
      <c r="A4553" t="s">
        <v>20520</v>
      </c>
      <c r="B4553" s="2">
        <v>45460</v>
      </c>
      <c r="C4553" t="s">
        <v>20521</v>
      </c>
      <c r="D4553" t="s">
        <v>20522</v>
      </c>
      <c r="E4553">
        <v>3</v>
      </c>
      <c r="F4553" t="str">
        <f>_xlfn.XLOOKUP(C4553,customers!$A$1:$A$4972,customers!B$1:B$4972,,0)</f>
        <v>Roger Barajas</v>
      </c>
      <c r="H4553" t="str">
        <f>_xlfn.XLOOKUP(C4553,customers!$A$1:$A$4972,customers!$G$1:$G$4972,,0)</f>
        <v>South Africa</v>
      </c>
      <c r="I4553" t="str">
        <f>INDEX(products!$A$1:$G$5001,MATCH(orders!$D4553,products!$A$1:$A$5001,0),MATCH(I$1,products!$A$1:$G$1,0))</f>
        <v>Money Transfers</v>
      </c>
      <c r="J4553" t="str">
        <f>INDEX(products!$A$1:$G$5001,MATCH(orders!$D4553,products!$A$1:$A$5001,0),MATCH(J$1,products!$A$1:$G$1,0))</f>
        <v>VIP</v>
      </c>
      <c r="K4553">
        <f>INDEX(products!$A$1:$G$5001,MATCH(orders!$D4553,products!$A$1:$A$5001,0),MATCH(K$1,products!$A$1:$G$1,0))</f>
        <v>5</v>
      </c>
      <c r="L4553" s="3">
        <f>INDEX(products!$A$1:$G$5001,MATCH(orders!$D4553,products!$A$1:$A$5001,0),MATCH(L$1,products!$A$1:$G$1,0))</f>
        <v>3.4340333333333342</v>
      </c>
      <c r="M4553" s="3">
        <f t="shared" si="71"/>
        <v>10.302100000000003</v>
      </c>
      <c r="N4553" t="str">
        <f>_xlfn.XLOOKUP(Orders[[#This Row],[Customer ID]],customers!$A$1:$A$4972,customers!$I$1:$I$4972,,0)</f>
        <v>No</v>
      </c>
    </row>
    <row r="4554" spans="1:14" x14ac:dyDescent="0.25">
      <c r="A4554" t="s">
        <v>20524</v>
      </c>
      <c r="B4554" s="2">
        <v>45461</v>
      </c>
      <c r="C4554" t="s">
        <v>20525</v>
      </c>
      <c r="D4554" t="s">
        <v>20526</v>
      </c>
      <c r="E4554">
        <v>3</v>
      </c>
      <c r="F4554" t="str">
        <f>_xlfn.XLOOKUP(C4554,customers!$A$1:$A$4972,customers!B$1:B$4972,,0)</f>
        <v>Brian Jackson</v>
      </c>
      <c r="H4554" t="str">
        <f>_xlfn.XLOOKUP(C4554,customers!$A$1:$A$4972,customers!$G$1:$G$4972,,0)</f>
        <v>Germany</v>
      </c>
      <c r="I4554" t="str">
        <f>INDEX(products!$A$1:$G$5001,MATCH(orders!$D4554,products!$A$1:$A$5001,0),MATCH(I$1,products!$A$1:$G$1,0))</f>
        <v>Loans</v>
      </c>
      <c r="J4554" t="str">
        <f>INDEX(products!$A$1:$G$5001,MATCH(orders!$D4554,products!$A$1:$A$5001,0),MATCH(J$1,products!$A$1:$G$1,0))</f>
        <v>Standard</v>
      </c>
      <c r="K4554">
        <f>INDEX(products!$A$1:$G$5001,MATCH(orders!$D4554,products!$A$1:$A$5001,0),MATCH(K$1,products!$A$1:$G$1,0))</f>
        <v>5</v>
      </c>
      <c r="L4554" s="3">
        <f>INDEX(products!$A$1:$G$5001,MATCH(orders!$D4554,products!$A$1:$A$5001,0),MATCH(L$1,products!$A$1:$G$1,0))</f>
        <v>4.1022666666666669</v>
      </c>
      <c r="M4554" s="3">
        <f t="shared" si="71"/>
        <v>12.306800000000001</v>
      </c>
      <c r="N4554" t="str">
        <f>_xlfn.XLOOKUP(Orders[[#This Row],[Customer ID]],customers!$A$1:$A$4972,customers!$I$1:$I$4972,,0)</f>
        <v>No</v>
      </c>
    </row>
    <row r="4555" spans="1:14" x14ac:dyDescent="0.25">
      <c r="A4555" t="s">
        <v>20528</v>
      </c>
      <c r="B4555" s="2">
        <v>45461</v>
      </c>
      <c r="C4555" t="s">
        <v>20529</v>
      </c>
      <c r="D4555" t="s">
        <v>20530</v>
      </c>
      <c r="E4555">
        <v>1</v>
      </c>
      <c r="F4555" t="str">
        <f>_xlfn.XLOOKUP(C4555,customers!$A$1:$A$4972,customers!B$1:B$4972,,0)</f>
        <v>Mackenzie Riley</v>
      </c>
      <c r="H4555" t="str">
        <f>_xlfn.XLOOKUP(C4555,customers!$A$1:$A$4972,customers!$G$1:$G$4972,,0)</f>
        <v>Germany</v>
      </c>
      <c r="I4555" t="str">
        <f>INDEX(products!$A$1:$G$5001,MATCH(orders!$D4555,products!$A$1:$A$5001,0),MATCH(I$1,products!$A$1:$G$1,0))</f>
        <v>Money Transfers</v>
      </c>
      <c r="J4555" t="str">
        <f>INDEX(products!$A$1:$G$5001,MATCH(orders!$D4555,products!$A$1:$A$5001,0),MATCH(J$1,products!$A$1:$G$1,0))</f>
        <v>VIP</v>
      </c>
      <c r="K4555">
        <f>INDEX(products!$A$1:$G$5001,MATCH(orders!$D4555,products!$A$1:$A$5001,0),MATCH(K$1,products!$A$1:$G$1,0))</f>
        <v>1</v>
      </c>
      <c r="L4555" s="3">
        <f>INDEX(products!$A$1:$G$5001,MATCH(orders!$D4555,products!$A$1:$A$5001,0),MATCH(L$1,products!$A$1:$G$1,0))</f>
        <v>1.5528333333333331</v>
      </c>
      <c r="M4555" s="3">
        <f t="shared" si="71"/>
        <v>1.5528333333333331</v>
      </c>
      <c r="N4555" t="str">
        <f>_xlfn.XLOOKUP(Orders[[#This Row],[Customer ID]],customers!$A$1:$A$4972,customers!$I$1:$I$4972,,0)</f>
        <v>No</v>
      </c>
    </row>
    <row r="4556" spans="1:14" x14ac:dyDescent="0.25">
      <c r="A4556" t="s">
        <v>20532</v>
      </c>
      <c r="B4556" s="2">
        <v>45461</v>
      </c>
      <c r="C4556" t="s">
        <v>20533</v>
      </c>
      <c r="D4556" t="s">
        <v>20534</v>
      </c>
      <c r="E4556">
        <v>1</v>
      </c>
      <c r="F4556" t="str">
        <f>_xlfn.XLOOKUP(C4556,customers!$A$1:$A$4972,customers!B$1:B$4972,,0)</f>
        <v>Brandon Austin</v>
      </c>
      <c r="H4556" t="str">
        <f>_xlfn.XLOOKUP(C4556,customers!$A$1:$A$4972,customers!$G$1:$G$4972,,0)</f>
        <v>Germany</v>
      </c>
      <c r="I4556" t="str">
        <f>INDEX(products!$A$1:$G$5001,MATCH(orders!$D4556,products!$A$1:$A$5001,0),MATCH(I$1,products!$A$1:$G$1,0))</f>
        <v>Loans</v>
      </c>
      <c r="J4556" t="str">
        <f>INDEX(products!$A$1:$G$5001,MATCH(orders!$D4556,products!$A$1:$A$5001,0),MATCH(J$1,products!$A$1:$G$1,0))</f>
        <v>Standard</v>
      </c>
      <c r="K4556">
        <f>INDEX(products!$A$1:$G$5001,MATCH(orders!$D4556,products!$A$1:$A$5001,0),MATCH(K$1,products!$A$1:$G$1,0))</f>
        <v>1</v>
      </c>
      <c r="L4556" s="3">
        <f>INDEX(products!$A$1:$G$5001,MATCH(orders!$D4556,products!$A$1:$A$5001,0),MATCH(L$1,products!$A$1:$G$1,0))</f>
        <v>1.1252</v>
      </c>
      <c r="M4556" s="3">
        <f t="shared" si="71"/>
        <v>1.1252</v>
      </c>
      <c r="N4556" t="str">
        <f>_xlfn.XLOOKUP(Orders[[#This Row],[Customer ID]],customers!$A$1:$A$4972,customers!$I$1:$I$4972,,0)</f>
        <v>Yes</v>
      </c>
    </row>
    <row r="4557" spans="1:14" x14ac:dyDescent="0.25">
      <c r="A4557" t="s">
        <v>20536</v>
      </c>
      <c r="B4557" s="2">
        <v>45462</v>
      </c>
      <c r="C4557" t="s">
        <v>3498</v>
      </c>
      <c r="D4557" t="s">
        <v>20537</v>
      </c>
      <c r="E4557">
        <v>4</v>
      </c>
      <c r="F4557" t="str">
        <f>_xlfn.XLOOKUP(C4557,customers!$A$1:$A$4972,customers!B$1:B$4972,,0)</f>
        <v>Danielle Hall</v>
      </c>
      <c r="H4557" t="str">
        <f>_xlfn.XLOOKUP(C4557,customers!$A$1:$A$4972,customers!$G$1:$G$4972,,0)</f>
        <v>Japan</v>
      </c>
      <c r="I4557" t="str">
        <f>INDEX(products!$A$1:$G$5001,MATCH(orders!$D4557,products!$A$1:$A$5001,0),MATCH(I$1,products!$A$1:$G$1,0))</f>
        <v>Loans</v>
      </c>
      <c r="J4557" t="str">
        <f>INDEX(products!$A$1:$G$5001,MATCH(orders!$D4557,products!$A$1:$A$5001,0),MATCH(J$1,products!$A$1:$G$1,0))</f>
        <v>Standard</v>
      </c>
      <c r="K4557">
        <f>INDEX(products!$A$1:$G$5001,MATCH(orders!$D4557,products!$A$1:$A$5001,0),MATCH(K$1,products!$A$1:$G$1,0))</f>
        <v>10</v>
      </c>
      <c r="L4557" s="3">
        <f>INDEX(products!$A$1:$G$5001,MATCH(orders!$D4557,products!$A$1:$A$5001,0),MATCH(L$1,products!$A$1:$G$1,0))</f>
        <v>12.312566666666671</v>
      </c>
      <c r="M4557" s="3">
        <f t="shared" si="71"/>
        <v>49.250266666666683</v>
      </c>
      <c r="N4557" t="str">
        <f>_xlfn.XLOOKUP(Orders[[#This Row],[Customer ID]],customers!$A$1:$A$4972,customers!$I$1:$I$4972,,0)</f>
        <v>No</v>
      </c>
    </row>
    <row r="4558" spans="1:14" x14ac:dyDescent="0.25">
      <c r="A4558" t="s">
        <v>20538</v>
      </c>
      <c r="B4558" s="2">
        <v>45462</v>
      </c>
      <c r="C4558" t="s">
        <v>20539</v>
      </c>
      <c r="D4558" t="s">
        <v>20540</v>
      </c>
      <c r="E4558">
        <v>3</v>
      </c>
      <c r="F4558" t="str">
        <f>_xlfn.XLOOKUP(C4558,customers!$A$1:$A$4972,customers!B$1:B$4972,,0)</f>
        <v>Michael Carrillo</v>
      </c>
      <c r="H4558" t="str">
        <f>_xlfn.XLOOKUP(C4558,customers!$A$1:$A$4972,customers!$G$1:$G$4972,,0)</f>
        <v>United States</v>
      </c>
      <c r="I4558" t="str">
        <f>INDEX(products!$A$1:$G$5001,MATCH(orders!$D4558,products!$A$1:$A$5001,0),MATCH(I$1,products!$A$1:$G$1,0))</f>
        <v>Investments</v>
      </c>
      <c r="J4558" t="str">
        <f>INDEX(products!$A$1:$G$5001,MATCH(orders!$D4558,products!$A$1:$A$5001,0),MATCH(J$1,products!$A$1:$G$1,0))</f>
        <v>Standard</v>
      </c>
      <c r="K4558">
        <f>INDEX(products!$A$1:$G$5001,MATCH(orders!$D4558,products!$A$1:$A$5001,0),MATCH(K$1,products!$A$1:$G$1,0))</f>
        <v>5</v>
      </c>
      <c r="L4558" s="3">
        <f>INDEX(products!$A$1:$G$5001,MATCH(orders!$D4558,products!$A$1:$A$5001,0),MATCH(L$1,products!$A$1:$G$1,0))</f>
        <v>6.6484666666666667</v>
      </c>
      <c r="M4558" s="3">
        <f t="shared" si="71"/>
        <v>19.945399999999999</v>
      </c>
      <c r="N4558" t="str">
        <f>_xlfn.XLOOKUP(Orders[[#This Row],[Customer ID]],customers!$A$1:$A$4972,customers!$I$1:$I$4972,,0)</f>
        <v>No</v>
      </c>
    </row>
    <row r="4559" spans="1:14" x14ac:dyDescent="0.25">
      <c r="A4559" t="s">
        <v>20542</v>
      </c>
      <c r="B4559" s="2">
        <v>45463</v>
      </c>
      <c r="C4559" t="s">
        <v>20543</v>
      </c>
      <c r="D4559" t="s">
        <v>20544</v>
      </c>
      <c r="E4559">
        <v>2</v>
      </c>
      <c r="F4559" t="str">
        <f>_xlfn.XLOOKUP(C4559,customers!$A$1:$A$4972,customers!B$1:B$4972,,0)</f>
        <v>Carl Pena</v>
      </c>
      <c r="H4559" t="str">
        <f>_xlfn.XLOOKUP(C4559,customers!$A$1:$A$4972,customers!$G$1:$G$4972,,0)</f>
        <v>Japan</v>
      </c>
      <c r="I4559" t="str">
        <f>INDEX(products!$A$1:$G$5001,MATCH(orders!$D4559,products!$A$1:$A$5001,0),MATCH(I$1,products!$A$1:$G$1,0))</f>
        <v>Credit Cards</v>
      </c>
      <c r="J4559" t="str">
        <f>INDEX(products!$A$1:$G$5001,MATCH(orders!$D4559,products!$A$1:$A$5001,0),MATCH(J$1,products!$A$1:$G$1,0))</f>
        <v>Premium</v>
      </c>
      <c r="K4559">
        <f>INDEX(products!$A$1:$G$5001,MATCH(orders!$D4559,products!$A$1:$A$5001,0),MATCH(K$1,products!$A$1:$G$1,0))</f>
        <v>3</v>
      </c>
      <c r="L4559" s="3">
        <f>INDEX(products!$A$1:$G$5001,MATCH(orders!$D4559,products!$A$1:$A$5001,0),MATCH(L$1,products!$A$1:$G$1,0))</f>
        <v>4.0372000000000003</v>
      </c>
      <c r="M4559" s="3">
        <f t="shared" si="71"/>
        <v>8.0744000000000007</v>
      </c>
      <c r="N4559" t="str">
        <f>_xlfn.XLOOKUP(Orders[[#This Row],[Customer ID]],customers!$A$1:$A$4972,customers!$I$1:$I$4972,,0)</f>
        <v>No</v>
      </c>
    </row>
    <row r="4560" spans="1:14" x14ac:dyDescent="0.25">
      <c r="A4560" t="s">
        <v>20546</v>
      </c>
      <c r="B4560" s="2">
        <v>45463</v>
      </c>
      <c r="C4560" t="s">
        <v>20547</v>
      </c>
      <c r="D4560" t="s">
        <v>20548</v>
      </c>
      <c r="E4560">
        <v>2</v>
      </c>
      <c r="F4560" t="str">
        <f>_xlfn.XLOOKUP(C4560,customers!$A$1:$A$4972,customers!B$1:B$4972,,0)</f>
        <v>Robert Davis</v>
      </c>
      <c r="H4560" t="str">
        <f>_xlfn.XLOOKUP(C4560,customers!$A$1:$A$4972,customers!$G$1:$G$4972,,0)</f>
        <v>Japan</v>
      </c>
      <c r="I4560" t="str">
        <f>INDEX(products!$A$1:$G$5001,MATCH(orders!$D4560,products!$A$1:$A$5001,0),MATCH(I$1,products!$A$1:$G$1,0))</f>
        <v>Credit Cards</v>
      </c>
      <c r="J4560" t="str">
        <f>INDEX(products!$A$1:$G$5001,MATCH(orders!$D4560,products!$A$1:$A$5001,0),MATCH(J$1,products!$A$1:$G$1,0))</f>
        <v>Standard</v>
      </c>
      <c r="K4560">
        <f>INDEX(products!$A$1:$G$5001,MATCH(orders!$D4560,products!$A$1:$A$5001,0),MATCH(K$1,products!$A$1:$G$1,0))</f>
        <v>3</v>
      </c>
      <c r="L4560" s="3">
        <f>INDEX(products!$A$1:$G$5001,MATCH(orders!$D4560,products!$A$1:$A$5001,0),MATCH(L$1,products!$A$1:$G$1,0))</f>
        <v>4.795233333333333</v>
      </c>
      <c r="M4560" s="3">
        <f t="shared" si="71"/>
        <v>9.590466666666666</v>
      </c>
      <c r="N4560" t="str">
        <f>_xlfn.XLOOKUP(Orders[[#This Row],[Customer ID]],customers!$A$1:$A$4972,customers!$I$1:$I$4972,,0)</f>
        <v>Yes</v>
      </c>
    </row>
    <row r="4561" spans="1:14" x14ac:dyDescent="0.25">
      <c r="A4561" t="s">
        <v>20550</v>
      </c>
      <c r="B4561" s="2">
        <v>45464</v>
      </c>
      <c r="C4561" t="s">
        <v>20551</v>
      </c>
      <c r="D4561" t="s">
        <v>20552</v>
      </c>
      <c r="E4561">
        <v>2</v>
      </c>
      <c r="F4561" t="str">
        <f>_xlfn.XLOOKUP(C4561,customers!$A$1:$A$4972,customers!B$1:B$4972,,0)</f>
        <v>Mr. Richard Allen</v>
      </c>
      <c r="H4561" t="str">
        <f>_xlfn.XLOOKUP(C4561,customers!$A$1:$A$4972,customers!$G$1:$G$4972,,0)</f>
        <v>Brazil</v>
      </c>
      <c r="I4561" t="str">
        <f>INDEX(products!$A$1:$G$5001,MATCH(orders!$D4561,products!$A$1:$A$5001,0),MATCH(I$1,products!$A$1:$G$1,0))</f>
        <v>Money Transfers</v>
      </c>
      <c r="J4561" t="str">
        <f>INDEX(products!$A$1:$G$5001,MATCH(orders!$D4561,products!$A$1:$A$5001,0),MATCH(J$1,products!$A$1:$G$1,0))</f>
        <v>Premium</v>
      </c>
      <c r="K4561">
        <f>INDEX(products!$A$1:$G$5001,MATCH(orders!$D4561,products!$A$1:$A$5001,0),MATCH(K$1,products!$A$1:$G$1,0))</f>
        <v>3</v>
      </c>
      <c r="L4561" s="3">
        <f>INDEX(products!$A$1:$G$5001,MATCH(orders!$D4561,products!$A$1:$A$5001,0),MATCH(L$1,products!$A$1:$G$1,0))</f>
        <v>4.9908333333333337</v>
      </c>
      <c r="M4561" s="3">
        <f t="shared" si="71"/>
        <v>9.9816666666666674</v>
      </c>
      <c r="N4561" t="str">
        <f>_xlfn.XLOOKUP(Orders[[#This Row],[Customer ID]],customers!$A$1:$A$4972,customers!$I$1:$I$4972,,0)</f>
        <v>No</v>
      </c>
    </row>
    <row r="4562" spans="1:14" x14ac:dyDescent="0.25">
      <c r="A4562" t="s">
        <v>20554</v>
      </c>
      <c r="B4562" s="2">
        <v>45464</v>
      </c>
      <c r="C4562" t="s">
        <v>20555</v>
      </c>
      <c r="D4562" t="s">
        <v>20556</v>
      </c>
      <c r="E4562">
        <v>1</v>
      </c>
      <c r="F4562" t="str">
        <f>_xlfn.XLOOKUP(C4562,customers!$A$1:$A$4972,customers!B$1:B$4972,,0)</f>
        <v>Jenny Scott</v>
      </c>
      <c r="H4562" t="str">
        <f>_xlfn.XLOOKUP(C4562,customers!$A$1:$A$4972,customers!$G$1:$G$4972,,0)</f>
        <v>Brazil</v>
      </c>
      <c r="I4562" t="str">
        <f>INDEX(products!$A$1:$G$5001,MATCH(orders!$D4562,products!$A$1:$A$5001,0),MATCH(I$1,products!$A$1:$G$1,0))</f>
        <v>Credit Cards</v>
      </c>
      <c r="J4562" t="str">
        <f>INDEX(products!$A$1:$G$5001,MATCH(orders!$D4562,products!$A$1:$A$5001,0),MATCH(J$1,products!$A$1:$G$1,0))</f>
        <v>Standard</v>
      </c>
      <c r="K4562">
        <f>INDEX(products!$A$1:$G$5001,MATCH(orders!$D4562,products!$A$1:$A$5001,0),MATCH(K$1,products!$A$1:$G$1,0))</f>
        <v>1</v>
      </c>
      <c r="L4562" s="3">
        <f>INDEX(products!$A$1:$G$5001,MATCH(orders!$D4562,products!$A$1:$A$5001,0),MATCH(L$1,products!$A$1:$G$1,0))</f>
        <v>1.3868333333333329</v>
      </c>
      <c r="M4562" s="3">
        <f t="shared" si="71"/>
        <v>1.3868333333333329</v>
      </c>
      <c r="N4562" t="str">
        <f>_xlfn.XLOOKUP(Orders[[#This Row],[Customer ID]],customers!$A$1:$A$4972,customers!$I$1:$I$4972,,0)</f>
        <v>No</v>
      </c>
    </row>
    <row r="4563" spans="1:14" x14ac:dyDescent="0.25">
      <c r="A4563" t="s">
        <v>20558</v>
      </c>
      <c r="B4563" s="2">
        <v>45465</v>
      </c>
      <c r="C4563" t="s">
        <v>20559</v>
      </c>
      <c r="D4563" t="s">
        <v>20560</v>
      </c>
      <c r="E4563">
        <v>2</v>
      </c>
      <c r="F4563" t="str">
        <f>_xlfn.XLOOKUP(C4563,customers!$A$1:$A$4972,customers!B$1:B$4972,,0)</f>
        <v>Joseph Aguilar</v>
      </c>
      <c r="H4563" t="str">
        <f>_xlfn.XLOOKUP(C4563,customers!$A$1:$A$4972,customers!$G$1:$G$4972,,0)</f>
        <v>Japan</v>
      </c>
      <c r="I4563" t="str">
        <f>INDEX(products!$A$1:$G$5001,MATCH(orders!$D4563,products!$A$1:$A$5001,0),MATCH(I$1,products!$A$1:$G$1,0))</f>
        <v>Investments</v>
      </c>
      <c r="J4563" t="str">
        <f>INDEX(products!$A$1:$G$5001,MATCH(orders!$D4563,products!$A$1:$A$5001,0),MATCH(J$1,products!$A$1:$G$1,0))</f>
        <v>Standard</v>
      </c>
      <c r="K4563">
        <f>INDEX(products!$A$1:$G$5001,MATCH(orders!$D4563,products!$A$1:$A$5001,0),MATCH(K$1,products!$A$1:$G$1,0))</f>
        <v>3</v>
      </c>
      <c r="L4563" s="3">
        <f>INDEX(products!$A$1:$G$5001,MATCH(orders!$D4563,products!$A$1:$A$5001,0),MATCH(L$1,products!$A$1:$G$1,0))</f>
        <v>2.8616666666666668</v>
      </c>
      <c r="M4563" s="3">
        <f t="shared" si="71"/>
        <v>5.7233333333333336</v>
      </c>
      <c r="N4563" t="str">
        <f>_xlfn.XLOOKUP(Orders[[#This Row],[Customer ID]],customers!$A$1:$A$4972,customers!$I$1:$I$4972,,0)</f>
        <v>Yes</v>
      </c>
    </row>
    <row r="4564" spans="1:14" x14ac:dyDescent="0.25">
      <c r="A4564" t="s">
        <v>20562</v>
      </c>
      <c r="B4564" s="2">
        <v>45465</v>
      </c>
      <c r="C4564" t="s">
        <v>20563</v>
      </c>
      <c r="D4564" t="s">
        <v>20564</v>
      </c>
      <c r="E4564">
        <v>1</v>
      </c>
      <c r="F4564" t="str">
        <f>_xlfn.XLOOKUP(C4564,customers!$A$1:$A$4972,customers!B$1:B$4972,,0)</f>
        <v>Dana Vargas</v>
      </c>
      <c r="H4564" t="str">
        <f>_xlfn.XLOOKUP(C4564,customers!$A$1:$A$4972,customers!$G$1:$G$4972,,0)</f>
        <v>South Africa</v>
      </c>
      <c r="I4564" t="str">
        <f>INDEX(products!$A$1:$G$5001,MATCH(orders!$D4564,products!$A$1:$A$5001,0),MATCH(I$1,products!$A$1:$G$1,0))</f>
        <v>Money Transfers</v>
      </c>
      <c r="J4564" t="str">
        <f>INDEX(products!$A$1:$G$5001,MATCH(orders!$D4564,products!$A$1:$A$5001,0),MATCH(J$1,products!$A$1:$G$1,0))</f>
        <v>Premium</v>
      </c>
      <c r="K4564">
        <f>INDEX(products!$A$1:$G$5001,MATCH(orders!$D4564,products!$A$1:$A$5001,0),MATCH(K$1,products!$A$1:$G$1,0))</f>
        <v>1</v>
      </c>
      <c r="L4564" s="3">
        <f>INDEX(products!$A$1:$G$5001,MATCH(orders!$D4564,products!$A$1:$A$5001,0),MATCH(L$1,products!$A$1:$G$1,0))</f>
        <v>1.5464333333333331</v>
      </c>
      <c r="M4564" s="3">
        <f t="shared" si="71"/>
        <v>1.5464333333333331</v>
      </c>
      <c r="N4564" t="str">
        <f>_xlfn.XLOOKUP(Orders[[#This Row],[Customer ID]],customers!$A$1:$A$4972,customers!$I$1:$I$4972,,0)</f>
        <v>Yes</v>
      </c>
    </row>
    <row r="4565" spans="1:14" x14ac:dyDescent="0.25">
      <c r="A4565" t="s">
        <v>20566</v>
      </c>
      <c r="B4565" s="2">
        <v>45465</v>
      </c>
      <c r="C4565" t="s">
        <v>20567</v>
      </c>
      <c r="D4565" t="s">
        <v>20568</v>
      </c>
      <c r="E4565">
        <v>1</v>
      </c>
      <c r="F4565" t="str">
        <f>_xlfn.XLOOKUP(C4565,customers!$A$1:$A$4972,customers!B$1:B$4972,,0)</f>
        <v>Brian Ward</v>
      </c>
      <c r="H4565" t="str">
        <f>_xlfn.XLOOKUP(C4565,customers!$A$1:$A$4972,customers!$G$1:$G$4972,,0)</f>
        <v>Brazil</v>
      </c>
      <c r="I4565" t="str">
        <f>INDEX(products!$A$1:$G$5001,MATCH(orders!$D4565,products!$A$1:$A$5001,0),MATCH(I$1,products!$A$1:$G$1,0))</f>
        <v>Money Transfers</v>
      </c>
      <c r="J4565" t="str">
        <f>INDEX(products!$A$1:$G$5001,MATCH(orders!$D4565,products!$A$1:$A$5001,0),MATCH(J$1,products!$A$1:$G$1,0))</f>
        <v>Premium</v>
      </c>
      <c r="K4565">
        <f>INDEX(products!$A$1:$G$5001,MATCH(orders!$D4565,products!$A$1:$A$5001,0),MATCH(K$1,products!$A$1:$G$1,0))</f>
        <v>1</v>
      </c>
      <c r="L4565" s="3">
        <f>INDEX(products!$A$1:$G$5001,MATCH(orders!$D4565,products!$A$1:$A$5001,0),MATCH(L$1,products!$A$1:$G$1,0))</f>
        <v>0.71589999999999998</v>
      </c>
      <c r="M4565" s="3">
        <f t="shared" si="71"/>
        <v>0.71589999999999998</v>
      </c>
      <c r="N4565" t="str">
        <f>_xlfn.XLOOKUP(Orders[[#This Row],[Customer ID]],customers!$A$1:$A$4972,customers!$I$1:$I$4972,,0)</f>
        <v>No</v>
      </c>
    </row>
    <row r="4566" spans="1:14" x14ac:dyDescent="0.25">
      <c r="A4566" t="s">
        <v>20570</v>
      </c>
      <c r="B4566" s="2">
        <v>45466</v>
      </c>
      <c r="C4566" t="s">
        <v>20571</v>
      </c>
      <c r="D4566" t="s">
        <v>20572</v>
      </c>
      <c r="E4566">
        <v>4</v>
      </c>
      <c r="F4566" t="str">
        <f>_xlfn.XLOOKUP(C4566,customers!$A$1:$A$4972,customers!B$1:B$4972,,0)</f>
        <v>Ashley Burke</v>
      </c>
      <c r="H4566" t="str">
        <f>_xlfn.XLOOKUP(C4566,customers!$A$1:$A$4972,customers!$G$1:$G$4972,,0)</f>
        <v>Japan</v>
      </c>
      <c r="I4566" t="str">
        <f>INDEX(products!$A$1:$G$5001,MATCH(orders!$D4566,products!$A$1:$A$5001,0),MATCH(I$1,products!$A$1:$G$1,0))</f>
        <v>Money Transfers</v>
      </c>
      <c r="J4566" t="str">
        <f>INDEX(products!$A$1:$G$5001,MATCH(orders!$D4566,products!$A$1:$A$5001,0),MATCH(J$1,products!$A$1:$G$1,0))</f>
        <v>VIP</v>
      </c>
      <c r="K4566">
        <f>INDEX(products!$A$1:$G$5001,MATCH(orders!$D4566,products!$A$1:$A$5001,0),MATCH(K$1,products!$A$1:$G$1,0))</f>
        <v>10</v>
      </c>
      <c r="L4566" s="3">
        <f>INDEX(products!$A$1:$G$5001,MATCH(orders!$D4566,products!$A$1:$A$5001,0),MATCH(L$1,products!$A$1:$G$1,0))</f>
        <v>8.9774666666666665</v>
      </c>
      <c r="M4566" s="3">
        <f t="shared" si="71"/>
        <v>35.909866666666666</v>
      </c>
      <c r="N4566" t="str">
        <f>_xlfn.XLOOKUP(Orders[[#This Row],[Customer ID]],customers!$A$1:$A$4972,customers!$I$1:$I$4972,,0)</f>
        <v>No</v>
      </c>
    </row>
    <row r="4567" spans="1:14" x14ac:dyDescent="0.25">
      <c r="A4567" t="s">
        <v>20574</v>
      </c>
      <c r="B4567" s="2">
        <v>45466</v>
      </c>
      <c r="C4567" t="s">
        <v>20575</v>
      </c>
      <c r="D4567" t="s">
        <v>20576</v>
      </c>
      <c r="E4567">
        <v>2</v>
      </c>
      <c r="F4567" t="str">
        <f>_xlfn.XLOOKUP(C4567,customers!$A$1:$A$4972,customers!B$1:B$4972,,0)</f>
        <v>Neil Carrillo</v>
      </c>
      <c r="H4567" t="str">
        <f>_xlfn.XLOOKUP(C4567,customers!$A$1:$A$4972,customers!$G$1:$G$4972,,0)</f>
        <v>United States</v>
      </c>
      <c r="I4567" t="str">
        <f>INDEX(products!$A$1:$G$5001,MATCH(orders!$D4567,products!$A$1:$A$5001,0),MATCH(I$1,products!$A$1:$G$1,0))</f>
        <v>Credit Cards</v>
      </c>
      <c r="J4567" t="str">
        <f>INDEX(products!$A$1:$G$5001,MATCH(orders!$D4567,products!$A$1:$A$5001,0),MATCH(J$1,products!$A$1:$G$1,0))</f>
        <v>Standard</v>
      </c>
      <c r="K4567">
        <f>INDEX(products!$A$1:$G$5001,MATCH(orders!$D4567,products!$A$1:$A$5001,0),MATCH(K$1,products!$A$1:$G$1,0))</f>
        <v>3</v>
      </c>
      <c r="L4567" s="3">
        <f>INDEX(products!$A$1:$G$5001,MATCH(orders!$D4567,products!$A$1:$A$5001,0),MATCH(L$1,products!$A$1:$G$1,0))</f>
        <v>4.692166666666667</v>
      </c>
      <c r="M4567" s="3">
        <f t="shared" si="71"/>
        <v>9.3843333333333341</v>
      </c>
      <c r="N4567" t="str">
        <f>_xlfn.XLOOKUP(Orders[[#This Row],[Customer ID]],customers!$A$1:$A$4972,customers!$I$1:$I$4972,,0)</f>
        <v>No</v>
      </c>
    </row>
    <row r="4568" spans="1:14" x14ac:dyDescent="0.25">
      <c r="A4568" t="s">
        <v>20578</v>
      </c>
      <c r="B4568" s="2">
        <v>45467</v>
      </c>
      <c r="C4568" t="s">
        <v>20579</v>
      </c>
      <c r="D4568" t="s">
        <v>20580</v>
      </c>
      <c r="E4568">
        <v>2</v>
      </c>
      <c r="F4568" t="str">
        <f>_xlfn.XLOOKUP(C4568,customers!$A$1:$A$4972,customers!B$1:B$4972,,0)</f>
        <v>Billy Tran</v>
      </c>
      <c r="H4568" t="str">
        <f>_xlfn.XLOOKUP(C4568,customers!$A$1:$A$4972,customers!$G$1:$G$4972,,0)</f>
        <v>South Africa</v>
      </c>
      <c r="I4568" t="str">
        <f>INDEX(products!$A$1:$G$5001,MATCH(orders!$D4568,products!$A$1:$A$5001,0),MATCH(I$1,products!$A$1:$G$1,0))</f>
        <v>Credit Cards</v>
      </c>
      <c r="J4568" t="str">
        <f>INDEX(products!$A$1:$G$5001,MATCH(orders!$D4568,products!$A$1:$A$5001,0),MATCH(J$1,products!$A$1:$G$1,0))</f>
        <v>Premium</v>
      </c>
      <c r="K4568">
        <f>INDEX(products!$A$1:$G$5001,MATCH(orders!$D4568,products!$A$1:$A$5001,0),MATCH(K$1,products!$A$1:$G$1,0))</f>
        <v>3</v>
      </c>
      <c r="L4568" s="3">
        <f>INDEX(products!$A$1:$G$5001,MATCH(orders!$D4568,products!$A$1:$A$5001,0),MATCH(L$1,products!$A$1:$G$1,0))</f>
        <v>2.7685666666666671</v>
      </c>
      <c r="M4568" s="3">
        <f t="shared" si="71"/>
        <v>5.5371333333333341</v>
      </c>
      <c r="N4568" t="str">
        <f>_xlfn.XLOOKUP(Orders[[#This Row],[Customer ID]],customers!$A$1:$A$4972,customers!$I$1:$I$4972,,0)</f>
        <v>Yes</v>
      </c>
    </row>
    <row r="4569" spans="1:14" x14ac:dyDescent="0.25">
      <c r="A4569" t="s">
        <v>20582</v>
      </c>
      <c r="B4569" s="2">
        <v>45467</v>
      </c>
      <c r="C4569" t="s">
        <v>20583</v>
      </c>
      <c r="D4569" t="s">
        <v>20584</v>
      </c>
      <c r="E4569">
        <v>3</v>
      </c>
      <c r="F4569" t="str">
        <f>_xlfn.XLOOKUP(C4569,customers!$A$1:$A$4972,customers!B$1:B$4972,,0)</f>
        <v>Susan Nicholson</v>
      </c>
      <c r="H4569" t="str">
        <f>_xlfn.XLOOKUP(C4569,customers!$A$1:$A$4972,customers!$G$1:$G$4972,,0)</f>
        <v>Germany</v>
      </c>
      <c r="I4569" t="str">
        <f>INDEX(products!$A$1:$G$5001,MATCH(orders!$D4569,products!$A$1:$A$5001,0),MATCH(I$1,products!$A$1:$G$1,0))</f>
        <v>Credit Cards</v>
      </c>
      <c r="J4569" t="str">
        <f>INDEX(products!$A$1:$G$5001,MATCH(orders!$D4569,products!$A$1:$A$5001,0),MATCH(J$1,products!$A$1:$G$1,0))</f>
        <v>VIP</v>
      </c>
      <c r="K4569">
        <f>INDEX(products!$A$1:$G$5001,MATCH(orders!$D4569,products!$A$1:$A$5001,0),MATCH(K$1,products!$A$1:$G$1,0))</f>
        <v>5</v>
      </c>
      <c r="L4569" s="3">
        <f>INDEX(products!$A$1:$G$5001,MATCH(orders!$D4569,products!$A$1:$A$5001,0),MATCH(L$1,products!$A$1:$G$1,0))</f>
        <v>4.4366000000000003</v>
      </c>
      <c r="M4569" s="3">
        <f t="shared" si="71"/>
        <v>13.309800000000001</v>
      </c>
      <c r="N4569" t="str">
        <f>_xlfn.XLOOKUP(Orders[[#This Row],[Customer ID]],customers!$A$1:$A$4972,customers!$I$1:$I$4972,,0)</f>
        <v>Yes</v>
      </c>
    </row>
    <row r="4570" spans="1:14" x14ac:dyDescent="0.25">
      <c r="A4570" t="s">
        <v>20586</v>
      </c>
      <c r="B4570" s="2">
        <v>45468</v>
      </c>
      <c r="C4570" t="s">
        <v>20587</v>
      </c>
      <c r="D4570" t="s">
        <v>20588</v>
      </c>
      <c r="E4570">
        <v>4</v>
      </c>
      <c r="F4570" t="str">
        <f>_xlfn.XLOOKUP(C4570,customers!$A$1:$A$4972,customers!B$1:B$4972,,0)</f>
        <v>Joseph Foley</v>
      </c>
      <c r="H4570" t="str">
        <f>_xlfn.XLOOKUP(C4570,customers!$A$1:$A$4972,customers!$G$1:$G$4972,,0)</f>
        <v>Japan</v>
      </c>
      <c r="I4570" t="str">
        <f>INDEX(products!$A$1:$G$5001,MATCH(orders!$D4570,products!$A$1:$A$5001,0),MATCH(I$1,products!$A$1:$G$1,0))</f>
        <v>Money Transfers</v>
      </c>
      <c r="J4570" t="str">
        <f>INDEX(products!$A$1:$G$5001,MATCH(orders!$D4570,products!$A$1:$A$5001,0),MATCH(J$1,products!$A$1:$G$1,0))</f>
        <v>VIP</v>
      </c>
      <c r="K4570">
        <f>INDEX(products!$A$1:$G$5001,MATCH(orders!$D4570,products!$A$1:$A$5001,0),MATCH(K$1,products!$A$1:$G$1,0))</f>
        <v>10</v>
      </c>
      <c r="L4570" s="3">
        <f>INDEX(products!$A$1:$G$5001,MATCH(orders!$D4570,products!$A$1:$A$5001,0),MATCH(L$1,products!$A$1:$G$1,0))</f>
        <v>8.0479333333333329</v>
      </c>
      <c r="M4570" s="3">
        <f t="shared" si="71"/>
        <v>32.191733333333332</v>
      </c>
      <c r="N4570" t="str">
        <f>_xlfn.XLOOKUP(Orders[[#This Row],[Customer ID]],customers!$A$1:$A$4972,customers!$I$1:$I$4972,,0)</f>
        <v>Yes</v>
      </c>
    </row>
    <row r="4571" spans="1:14" x14ac:dyDescent="0.25">
      <c r="A4571" t="s">
        <v>20590</v>
      </c>
      <c r="B4571" s="2">
        <v>45468</v>
      </c>
      <c r="C4571" t="s">
        <v>20591</v>
      </c>
      <c r="D4571" t="s">
        <v>20592</v>
      </c>
      <c r="E4571">
        <v>3</v>
      </c>
      <c r="F4571" t="str">
        <f>_xlfn.XLOOKUP(C4571,customers!$A$1:$A$4972,customers!B$1:B$4972,,0)</f>
        <v>Matthew Allen DDS</v>
      </c>
      <c r="H4571" t="str">
        <f>_xlfn.XLOOKUP(C4571,customers!$A$1:$A$4972,customers!$G$1:$G$4972,,0)</f>
        <v>Japan</v>
      </c>
      <c r="I4571" t="str">
        <f>INDEX(products!$A$1:$G$5001,MATCH(orders!$D4571,products!$A$1:$A$5001,0),MATCH(I$1,products!$A$1:$G$1,0))</f>
        <v>Money Transfers</v>
      </c>
      <c r="J4571" t="str">
        <f>INDEX(products!$A$1:$G$5001,MATCH(orders!$D4571,products!$A$1:$A$5001,0),MATCH(J$1,products!$A$1:$G$1,0))</f>
        <v>Premium</v>
      </c>
      <c r="K4571">
        <f>INDEX(products!$A$1:$G$5001,MATCH(orders!$D4571,products!$A$1:$A$5001,0),MATCH(K$1,products!$A$1:$G$1,0))</f>
        <v>5</v>
      </c>
      <c r="L4571" s="3">
        <f>INDEX(products!$A$1:$G$5001,MATCH(orders!$D4571,products!$A$1:$A$5001,0),MATCH(L$1,products!$A$1:$G$1,0))</f>
        <v>7.6289000000000007</v>
      </c>
      <c r="M4571" s="3">
        <f t="shared" si="71"/>
        <v>22.886700000000001</v>
      </c>
      <c r="N4571" t="str">
        <f>_xlfn.XLOOKUP(Orders[[#This Row],[Customer ID]],customers!$A$1:$A$4972,customers!$I$1:$I$4972,,0)</f>
        <v>Yes</v>
      </c>
    </row>
    <row r="4572" spans="1:14" x14ac:dyDescent="0.25">
      <c r="A4572" t="s">
        <v>20594</v>
      </c>
      <c r="B4572" s="2">
        <v>45468</v>
      </c>
      <c r="C4572" t="s">
        <v>20595</v>
      </c>
      <c r="D4572" t="s">
        <v>20596</v>
      </c>
      <c r="E4572">
        <v>4</v>
      </c>
      <c r="F4572" t="str">
        <f>_xlfn.XLOOKUP(C4572,customers!$A$1:$A$4972,customers!B$1:B$4972,,0)</f>
        <v>Pamela Patterson</v>
      </c>
      <c r="H4572" t="str">
        <f>_xlfn.XLOOKUP(C4572,customers!$A$1:$A$4972,customers!$G$1:$G$4972,,0)</f>
        <v>South Africa</v>
      </c>
      <c r="I4572" t="str">
        <f>INDEX(products!$A$1:$G$5001,MATCH(orders!$D4572,products!$A$1:$A$5001,0),MATCH(I$1,products!$A$1:$G$1,0))</f>
        <v>Loans</v>
      </c>
      <c r="J4572" t="str">
        <f>INDEX(products!$A$1:$G$5001,MATCH(orders!$D4572,products!$A$1:$A$5001,0),MATCH(J$1,products!$A$1:$G$1,0))</f>
        <v>Standard</v>
      </c>
      <c r="K4572">
        <f>INDEX(products!$A$1:$G$5001,MATCH(orders!$D4572,products!$A$1:$A$5001,0),MATCH(K$1,products!$A$1:$G$1,0))</f>
        <v>10</v>
      </c>
      <c r="L4572" s="3">
        <f>INDEX(products!$A$1:$G$5001,MATCH(orders!$D4572,products!$A$1:$A$5001,0),MATCH(L$1,products!$A$1:$G$1,0))</f>
        <v>11.66723333333333</v>
      </c>
      <c r="M4572" s="3">
        <f t="shared" si="71"/>
        <v>46.668933333333321</v>
      </c>
      <c r="N4572" t="str">
        <f>_xlfn.XLOOKUP(Orders[[#This Row],[Customer ID]],customers!$A$1:$A$4972,customers!$I$1:$I$4972,,0)</f>
        <v>Yes</v>
      </c>
    </row>
    <row r="4573" spans="1:14" x14ac:dyDescent="0.25">
      <c r="A4573" t="s">
        <v>20598</v>
      </c>
      <c r="B4573" s="2">
        <v>45469</v>
      </c>
      <c r="C4573" t="s">
        <v>20599</v>
      </c>
      <c r="D4573" t="s">
        <v>20600</v>
      </c>
      <c r="E4573">
        <v>2</v>
      </c>
      <c r="F4573" t="str">
        <f>_xlfn.XLOOKUP(C4573,customers!$A$1:$A$4972,customers!B$1:B$4972,,0)</f>
        <v>Tonya Caldwell</v>
      </c>
      <c r="H4573" t="str">
        <f>_xlfn.XLOOKUP(C4573,customers!$A$1:$A$4972,customers!$G$1:$G$4972,,0)</f>
        <v>Brazil</v>
      </c>
      <c r="I4573" t="str">
        <f>INDEX(products!$A$1:$G$5001,MATCH(orders!$D4573,products!$A$1:$A$5001,0),MATCH(I$1,products!$A$1:$G$1,0))</f>
        <v>Loans</v>
      </c>
      <c r="J4573" t="str">
        <f>INDEX(products!$A$1:$G$5001,MATCH(orders!$D4573,products!$A$1:$A$5001,0),MATCH(J$1,products!$A$1:$G$1,0))</f>
        <v>VIP</v>
      </c>
      <c r="K4573">
        <f>INDEX(products!$A$1:$G$5001,MATCH(orders!$D4573,products!$A$1:$A$5001,0),MATCH(K$1,products!$A$1:$G$1,0))</f>
        <v>3</v>
      </c>
      <c r="L4573" s="3">
        <f>INDEX(products!$A$1:$G$5001,MATCH(orders!$D4573,products!$A$1:$A$5001,0),MATCH(L$1,products!$A$1:$G$1,0))</f>
        <v>4.0246666666666666</v>
      </c>
      <c r="M4573" s="3">
        <f t="shared" si="71"/>
        <v>8.0493333333333332</v>
      </c>
      <c r="N4573" t="str">
        <f>_xlfn.XLOOKUP(Orders[[#This Row],[Customer ID]],customers!$A$1:$A$4972,customers!$I$1:$I$4972,,0)</f>
        <v>No</v>
      </c>
    </row>
    <row r="4574" spans="1:14" x14ac:dyDescent="0.25">
      <c r="A4574" t="s">
        <v>20602</v>
      </c>
      <c r="B4574" s="2">
        <v>45469</v>
      </c>
      <c r="C4574" t="s">
        <v>20603</v>
      </c>
      <c r="D4574" t="s">
        <v>20604</v>
      </c>
      <c r="E4574">
        <v>1</v>
      </c>
      <c r="F4574" t="str">
        <f>_xlfn.XLOOKUP(C4574,customers!$A$1:$A$4972,customers!B$1:B$4972,,0)</f>
        <v>Randy Hartman</v>
      </c>
      <c r="H4574" t="str">
        <f>_xlfn.XLOOKUP(C4574,customers!$A$1:$A$4972,customers!$G$1:$G$4972,,0)</f>
        <v>Brazil</v>
      </c>
      <c r="I4574" t="str">
        <f>INDEX(products!$A$1:$G$5001,MATCH(orders!$D4574,products!$A$1:$A$5001,0),MATCH(I$1,products!$A$1:$G$1,0))</f>
        <v>Credit Cards</v>
      </c>
      <c r="J4574" t="str">
        <f>INDEX(products!$A$1:$G$5001,MATCH(orders!$D4574,products!$A$1:$A$5001,0),MATCH(J$1,products!$A$1:$G$1,0))</f>
        <v>Standard</v>
      </c>
      <c r="K4574">
        <f>INDEX(products!$A$1:$G$5001,MATCH(orders!$D4574,products!$A$1:$A$5001,0),MATCH(K$1,products!$A$1:$G$1,0))</f>
        <v>1</v>
      </c>
      <c r="L4574" s="3">
        <f>INDEX(products!$A$1:$G$5001,MATCH(orders!$D4574,products!$A$1:$A$5001,0),MATCH(L$1,products!$A$1:$G$1,0))</f>
        <v>0.90573333333333339</v>
      </c>
      <c r="M4574" s="3">
        <f t="shared" si="71"/>
        <v>0.90573333333333339</v>
      </c>
      <c r="N4574" t="str">
        <f>_xlfn.XLOOKUP(Orders[[#This Row],[Customer ID]],customers!$A$1:$A$4972,customers!$I$1:$I$4972,,0)</f>
        <v>No</v>
      </c>
    </row>
    <row r="4575" spans="1:14" x14ac:dyDescent="0.25">
      <c r="A4575" t="s">
        <v>20606</v>
      </c>
      <c r="B4575" s="2">
        <v>45470</v>
      </c>
      <c r="C4575" t="s">
        <v>20607</v>
      </c>
      <c r="D4575" t="s">
        <v>20608</v>
      </c>
      <c r="E4575">
        <v>1</v>
      </c>
      <c r="F4575" t="str">
        <f>_xlfn.XLOOKUP(C4575,customers!$A$1:$A$4972,customers!B$1:B$4972,,0)</f>
        <v>Anthony Brown</v>
      </c>
      <c r="H4575" t="str">
        <f>_xlfn.XLOOKUP(C4575,customers!$A$1:$A$4972,customers!$G$1:$G$4972,,0)</f>
        <v>Brazil</v>
      </c>
      <c r="I4575" t="str">
        <f>INDEX(products!$A$1:$G$5001,MATCH(orders!$D4575,products!$A$1:$A$5001,0),MATCH(I$1,products!$A$1:$G$1,0))</f>
        <v>Money Transfers</v>
      </c>
      <c r="J4575" t="str">
        <f>INDEX(products!$A$1:$G$5001,MATCH(orders!$D4575,products!$A$1:$A$5001,0),MATCH(J$1,products!$A$1:$G$1,0))</f>
        <v>Standard</v>
      </c>
      <c r="K4575">
        <f>INDEX(products!$A$1:$G$5001,MATCH(orders!$D4575,products!$A$1:$A$5001,0),MATCH(K$1,products!$A$1:$G$1,0))</f>
        <v>1</v>
      </c>
      <c r="L4575" s="3">
        <f>INDEX(products!$A$1:$G$5001,MATCH(orders!$D4575,products!$A$1:$A$5001,0),MATCH(L$1,products!$A$1:$G$1,0))</f>
        <v>1.4247000000000001</v>
      </c>
      <c r="M4575" s="3">
        <f t="shared" si="71"/>
        <v>1.4247000000000001</v>
      </c>
      <c r="N4575" t="str">
        <f>_xlfn.XLOOKUP(Orders[[#This Row],[Customer ID]],customers!$A$1:$A$4972,customers!$I$1:$I$4972,,0)</f>
        <v>Yes</v>
      </c>
    </row>
    <row r="4576" spans="1:14" x14ac:dyDescent="0.25">
      <c r="A4576" t="s">
        <v>20609</v>
      </c>
      <c r="B4576" s="2">
        <v>45470</v>
      </c>
      <c r="C4576" t="s">
        <v>20610</v>
      </c>
      <c r="D4576" t="s">
        <v>20611</v>
      </c>
      <c r="E4576">
        <v>1</v>
      </c>
      <c r="F4576" t="str">
        <f>_xlfn.XLOOKUP(C4576,customers!$A$1:$A$4972,customers!B$1:B$4972,,0)</f>
        <v>Anthony Smith</v>
      </c>
      <c r="H4576" t="str">
        <f>_xlfn.XLOOKUP(C4576,customers!$A$1:$A$4972,customers!$G$1:$G$4972,,0)</f>
        <v>Germany</v>
      </c>
      <c r="I4576" t="str">
        <f>INDEX(products!$A$1:$G$5001,MATCH(orders!$D4576,products!$A$1:$A$5001,0),MATCH(I$1,products!$A$1:$G$1,0))</f>
        <v>Credit Cards</v>
      </c>
      <c r="J4576" t="str">
        <f>INDEX(products!$A$1:$G$5001,MATCH(orders!$D4576,products!$A$1:$A$5001,0),MATCH(J$1,products!$A$1:$G$1,0))</f>
        <v>VIP</v>
      </c>
      <c r="K4576">
        <f>INDEX(products!$A$1:$G$5001,MATCH(orders!$D4576,products!$A$1:$A$5001,0),MATCH(K$1,products!$A$1:$G$1,0))</f>
        <v>1</v>
      </c>
      <c r="L4576" s="3">
        <f>INDEX(products!$A$1:$G$5001,MATCH(orders!$D4576,products!$A$1:$A$5001,0),MATCH(L$1,products!$A$1:$G$1,0))</f>
        <v>1.426666666666667</v>
      </c>
      <c r="M4576" s="3">
        <f t="shared" si="71"/>
        <v>1.426666666666667</v>
      </c>
      <c r="N4576" t="str">
        <f>_xlfn.XLOOKUP(Orders[[#This Row],[Customer ID]],customers!$A$1:$A$4972,customers!$I$1:$I$4972,,0)</f>
        <v>No</v>
      </c>
    </row>
    <row r="4577" spans="1:14" x14ac:dyDescent="0.25">
      <c r="A4577" t="s">
        <v>20612</v>
      </c>
      <c r="B4577" s="2">
        <v>45471</v>
      </c>
      <c r="C4577" t="s">
        <v>20613</v>
      </c>
      <c r="D4577" t="s">
        <v>20614</v>
      </c>
      <c r="E4577">
        <v>1</v>
      </c>
      <c r="F4577" t="str">
        <f>_xlfn.XLOOKUP(C4577,customers!$A$1:$A$4972,customers!B$1:B$4972,,0)</f>
        <v>Jessica Soto</v>
      </c>
      <c r="H4577" t="str">
        <f>_xlfn.XLOOKUP(C4577,customers!$A$1:$A$4972,customers!$G$1:$G$4972,,0)</f>
        <v>South Africa</v>
      </c>
      <c r="I4577" t="str">
        <f>INDEX(products!$A$1:$G$5001,MATCH(orders!$D4577,products!$A$1:$A$5001,0),MATCH(I$1,products!$A$1:$G$1,0))</f>
        <v>Credit Cards</v>
      </c>
      <c r="J4577" t="str">
        <f>INDEX(products!$A$1:$G$5001,MATCH(orders!$D4577,products!$A$1:$A$5001,0),MATCH(J$1,products!$A$1:$G$1,0))</f>
        <v>Premium</v>
      </c>
      <c r="K4577">
        <f>INDEX(products!$A$1:$G$5001,MATCH(orders!$D4577,products!$A$1:$A$5001,0),MATCH(K$1,products!$A$1:$G$1,0))</f>
        <v>1</v>
      </c>
      <c r="L4577" s="3">
        <f>INDEX(products!$A$1:$G$5001,MATCH(orders!$D4577,products!$A$1:$A$5001,0),MATCH(L$1,products!$A$1:$G$1,0))</f>
        <v>0.97926666666666662</v>
      </c>
      <c r="M4577" s="3">
        <f t="shared" si="71"/>
        <v>0.97926666666666662</v>
      </c>
      <c r="N4577" t="str">
        <f>_xlfn.XLOOKUP(Orders[[#This Row],[Customer ID]],customers!$A$1:$A$4972,customers!$I$1:$I$4972,,0)</f>
        <v>Yes</v>
      </c>
    </row>
    <row r="4578" spans="1:14" x14ac:dyDescent="0.25">
      <c r="A4578" t="s">
        <v>20616</v>
      </c>
      <c r="B4578" s="2">
        <v>45471</v>
      </c>
      <c r="C4578" t="s">
        <v>20617</v>
      </c>
      <c r="D4578" t="s">
        <v>20618</v>
      </c>
      <c r="E4578">
        <v>1</v>
      </c>
      <c r="F4578" t="str">
        <f>_xlfn.XLOOKUP(C4578,customers!$A$1:$A$4972,customers!B$1:B$4972,,0)</f>
        <v>Ryan Dominguez</v>
      </c>
      <c r="H4578" t="str">
        <f>_xlfn.XLOOKUP(C4578,customers!$A$1:$A$4972,customers!$G$1:$G$4972,,0)</f>
        <v>South Africa</v>
      </c>
      <c r="I4578" t="str">
        <f>INDEX(products!$A$1:$G$5001,MATCH(orders!$D4578,products!$A$1:$A$5001,0),MATCH(I$1,products!$A$1:$G$1,0))</f>
        <v>Loans</v>
      </c>
      <c r="J4578" t="str">
        <f>INDEX(products!$A$1:$G$5001,MATCH(orders!$D4578,products!$A$1:$A$5001,0),MATCH(J$1,products!$A$1:$G$1,0))</f>
        <v>Standard</v>
      </c>
      <c r="K4578">
        <f>INDEX(products!$A$1:$G$5001,MATCH(orders!$D4578,products!$A$1:$A$5001,0),MATCH(K$1,products!$A$1:$G$1,0))</f>
        <v>1</v>
      </c>
      <c r="L4578" s="3">
        <f>INDEX(products!$A$1:$G$5001,MATCH(orders!$D4578,products!$A$1:$A$5001,0),MATCH(L$1,products!$A$1:$G$1,0))</f>
        <v>1.077333333333333</v>
      </c>
      <c r="M4578" s="3">
        <f t="shared" si="71"/>
        <v>1.077333333333333</v>
      </c>
      <c r="N4578" t="str">
        <f>_xlfn.XLOOKUP(Orders[[#This Row],[Customer ID]],customers!$A$1:$A$4972,customers!$I$1:$I$4972,,0)</f>
        <v>No</v>
      </c>
    </row>
    <row r="4579" spans="1:14" x14ac:dyDescent="0.25">
      <c r="A4579" t="s">
        <v>20620</v>
      </c>
      <c r="B4579" s="2">
        <v>45472</v>
      </c>
      <c r="C4579" t="s">
        <v>20621</v>
      </c>
      <c r="D4579" t="s">
        <v>20622</v>
      </c>
      <c r="E4579">
        <v>3</v>
      </c>
      <c r="F4579" t="str">
        <f>_xlfn.XLOOKUP(C4579,customers!$A$1:$A$4972,customers!B$1:B$4972,,0)</f>
        <v>Martin Jones</v>
      </c>
      <c r="H4579" t="str">
        <f>_xlfn.XLOOKUP(C4579,customers!$A$1:$A$4972,customers!$G$1:$G$4972,,0)</f>
        <v>Brazil</v>
      </c>
      <c r="I4579" t="str">
        <f>INDEX(products!$A$1:$G$5001,MATCH(orders!$D4579,products!$A$1:$A$5001,0),MATCH(I$1,products!$A$1:$G$1,0))</f>
        <v>Investments</v>
      </c>
      <c r="J4579" t="str">
        <f>INDEX(products!$A$1:$G$5001,MATCH(orders!$D4579,products!$A$1:$A$5001,0),MATCH(J$1,products!$A$1:$G$1,0))</f>
        <v>Premium</v>
      </c>
      <c r="K4579">
        <f>INDEX(products!$A$1:$G$5001,MATCH(orders!$D4579,products!$A$1:$A$5001,0),MATCH(K$1,products!$A$1:$G$1,0))</f>
        <v>5</v>
      </c>
      <c r="L4579" s="3">
        <f>INDEX(products!$A$1:$G$5001,MATCH(orders!$D4579,products!$A$1:$A$5001,0),MATCH(L$1,products!$A$1:$G$1,0))</f>
        <v>4.3818000000000001</v>
      </c>
      <c r="M4579" s="3">
        <f t="shared" si="71"/>
        <v>13.1454</v>
      </c>
      <c r="N4579" t="str">
        <f>_xlfn.XLOOKUP(Orders[[#This Row],[Customer ID]],customers!$A$1:$A$4972,customers!$I$1:$I$4972,,0)</f>
        <v>No</v>
      </c>
    </row>
    <row r="4580" spans="1:14" x14ac:dyDescent="0.25">
      <c r="A4580" t="s">
        <v>20624</v>
      </c>
      <c r="B4580" s="2">
        <v>45472</v>
      </c>
      <c r="C4580" t="s">
        <v>20625</v>
      </c>
      <c r="D4580" t="s">
        <v>20626</v>
      </c>
      <c r="E4580">
        <v>4</v>
      </c>
      <c r="F4580" t="str">
        <f>_xlfn.XLOOKUP(C4580,customers!$A$1:$A$4972,customers!B$1:B$4972,,0)</f>
        <v>Richard Gates</v>
      </c>
      <c r="H4580" t="str">
        <f>_xlfn.XLOOKUP(C4580,customers!$A$1:$A$4972,customers!$G$1:$G$4972,,0)</f>
        <v>Brazil</v>
      </c>
      <c r="I4580" t="str">
        <f>INDEX(products!$A$1:$G$5001,MATCH(orders!$D4580,products!$A$1:$A$5001,0),MATCH(I$1,products!$A$1:$G$1,0))</f>
        <v>Credit Cards</v>
      </c>
      <c r="J4580" t="str">
        <f>INDEX(products!$A$1:$G$5001,MATCH(orders!$D4580,products!$A$1:$A$5001,0),MATCH(J$1,products!$A$1:$G$1,0))</f>
        <v>VIP</v>
      </c>
      <c r="K4580">
        <f>INDEX(products!$A$1:$G$5001,MATCH(orders!$D4580,products!$A$1:$A$5001,0),MATCH(K$1,products!$A$1:$G$1,0))</f>
        <v>10</v>
      </c>
      <c r="L4580" s="3">
        <f>INDEX(products!$A$1:$G$5001,MATCH(orders!$D4580,products!$A$1:$A$5001,0),MATCH(L$1,products!$A$1:$G$1,0))</f>
        <v>16.432266666666671</v>
      </c>
      <c r="M4580" s="3">
        <f t="shared" si="71"/>
        <v>65.729066666666682</v>
      </c>
      <c r="N4580" t="str">
        <f>_xlfn.XLOOKUP(Orders[[#This Row],[Customer ID]],customers!$A$1:$A$4972,customers!$I$1:$I$4972,,0)</f>
        <v>Yes</v>
      </c>
    </row>
    <row r="4581" spans="1:14" x14ac:dyDescent="0.25">
      <c r="A4581" t="s">
        <v>20628</v>
      </c>
      <c r="B4581" s="2">
        <v>45472</v>
      </c>
      <c r="C4581" t="s">
        <v>20629</v>
      </c>
      <c r="D4581" t="s">
        <v>20630</v>
      </c>
      <c r="E4581">
        <v>2</v>
      </c>
      <c r="F4581" t="str">
        <f>_xlfn.XLOOKUP(C4581,customers!$A$1:$A$4972,customers!B$1:B$4972,,0)</f>
        <v>Lindsey Richardson</v>
      </c>
      <c r="H4581" t="str">
        <f>_xlfn.XLOOKUP(C4581,customers!$A$1:$A$4972,customers!$G$1:$G$4972,,0)</f>
        <v>United States</v>
      </c>
      <c r="I4581" t="str">
        <f>INDEX(products!$A$1:$G$5001,MATCH(orders!$D4581,products!$A$1:$A$5001,0),MATCH(I$1,products!$A$1:$G$1,0))</f>
        <v>Investments</v>
      </c>
      <c r="J4581" t="str">
        <f>INDEX(products!$A$1:$G$5001,MATCH(orders!$D4581,products!$A$1:$A$5001,0),MATCH(J$1,products!$A$1:$G$1,0))</f>
        <v>Standard</v>
      </c>
      <c r="K4581">
        <f>INDEX(products!$A$1:$G$5001,MATCH(orders!$D4581,products!$A$1:$A$5001,0),MATCH(K$1,products!$A$1:$G$1,0))</f>
        <v>3</v>
      </c>
      <c r="L4581" s="3">
        <f>INDEX(products!$A$1:$G$5001,MATCH(orders!$D4581,products!$A$1:$A$5001,0),MATCH(L$1,products!$A$1:$G$1,0))</f>
        <v>3.9367999999999999</v>
      </c>
      <c r="M4581" s="3">
        <f t="shared" si="71"/>
        <v>7.8735999999999997</v>
      </c>
      <c r="N4581" t="str">
        <f>_xlfn.XLOOKUP(Orders[[#This Row],[Customer ID]],customers!$A$1:$A$4972,customers!$I$1:$I$4972,,0)</f>
        <v>Yes</v>
      </c>
    </row>
    <row r="4582" spans="1:14" x14ac:dyDescent="0.25">
      <c r="A4582" t="s">
        <v>20632</v>
      </c>
      <c r="B4582" s="2">
        <v>45473</v>
      </c>
      <c r="C4582" t="s">
        <v>20633</v>
      </c>
      <c r="D4582" t="s">
        <v>20634</v>
      </c>
      <c r="E4582">
        <v>3</v>
      </c>
      <c r="F4582" t="str">
        <f>_xlfn.XLOOKUP(C4582,customers!$A$1:$A$4972,customers!B$1:B$4972,,0)</f>
        <v>Regina Taylor</v>
      </c>
      <c r="H4582" t="str">
        <f>_xlfn.XLOOKUP(C4582,customers!$A$1:$A$4972,customers!$G$1:$G$4972,,0)</f>
        <v>United States</v>
      </c>
      <c r="I4582" t="str">
        <f>INDEX(products!$A$1:$G$5001,MATCH(orders!$D4582,products!$A$1:$A$5001,0),MATCH(I$1,products!$A$1:$G$1,0))</f>
        <v>Investments</v>
      </c>
      <c r="J4582" t="str">
        <f>INDEX(products!$A$1:$G$5001,MATCH(orders!$D4582,products!$A$1:$A$5001,0),MATCH(J$1,products!$A$1:$G$1,0))</f>
        <v>Premium</v>
      </c>
      <c r="K4582">
        <f>INDEX(products!$A$1:$G$5001,MATCH(orders!$D4582,products!$A$1:$A$5001,0),MATCH(K$1,products!$A$1:$G$1,0))</f>
        <v>5</v>
      </c>
      <c r="L4582" s="3">
        <f>INDEX(products!$A$1:$G$5001,MATCH(orders!$D4582,products!$A$1:$A$5001,0),MATCH(L$1,products!$A$1:$G$1,0))</f>
        <v>8.0060666666666673</v>
      </c>
      <c r="M4582" s="3">
        <f t="shared" si="71"/>
        <v>24.0182</v>
      </c>
      <c r="N4582" t="str">
        <f>_xlfn.XLOOKUP(Orders[[#This Row],[Customer ID]],customers!$A$1:$A$4972,customers!$I$1:$I$4972,,0)</f>
        <v>No</v>
      </c>
    </row>
    <row r="4583" spans="1:14" x14ac:dyDescent="0.25">
      <c r="A4583" t="s">
        <v>20636</v>
      </c>
      <c r="B4583" s="2">
        <v>45473</v>
      </c>
      <c r="C4583" t="s">
        <v>20637</v>
      </c>
      <c r="D4583" t="s">
        <v>20638</v>
      </c>
      <c r="E4583">
        <v>4</v>
      </c>
      <c r="F4583" t="str">
        <f>_xlfn.XLOOKUP(C4583,customers!$A$1:$A$4972,customers!B$1:B$4972,,0)</f>
        <v>Amy Smith</v>
      </c>
      <c r="H4583" t="str">
        <f>_xlfn.XLOOKUP(C4583,customers!$A$1:$A$4972,customers!$G$1:$G$4972,,0)</f>
        <v>Japan</v>
      </c>
      <c r="I4583" t="str">
        <f>INDEX(products!$A$1:$G$5001,MATCH(orders!$D4583,products!$A$1:$A$5001,0),MATCH(I$1,products!$A$1:$G$1,0))</f>
        <v>Money Transfers</v>
      </c>
      <c r="J4583" t="str">
        <f>INDEX(products!$A$1:$G$5001,MATCH(orders!$D4583,products!$A$1:$A$5001,0),MATCH(J$1,products!$A$1:$G$1,0))</f>
        <v>Premium</v>
      </c>
      <c r="K4583">
        <f>INDEX(products!$A$1:$G$5001,MATCH(orders!$D4583,products!$A$1:$A$5001,0),MATCH(K$1,products!$A$1:$G$1,0))</f>
        <v>10</v>
      </c>
      <c r="L4583" s="3">
        <f>INDEX(products!$A$1:$G$5001,MATCH(orders!$D4583,products!$A$1:$A$5001,0),MATCH(L$1,products!$A$1:$G$1,0))</f>
        <v>9.7005333333333326</v>
      </c>
      <c r="M4583" s="3">
        <f t="shared" si="71"/>
        <v>38.80213333333333</v>
      </c>
      <c r="N4583" t="str">
        <f>_xlfn.XLOOKUP(Orders[[#This Row],[Customer ID]],customers!$A$1:$A$4972,customers!$I$1:$I$4972,,0)</f>
        <v>No</v>
      </c>
    </row>
    <row r="4584" spans="1:14" x14ac:dyDescent="0.25">
      <c r="A4584" t="s">
        <v>20640</v>
      </c>
      <c r="B4584" s="2">
        <v>45474</v>
      </c>
      <c r="C4584" t="s">
        <v>20641</v>
      </c>
      <c r="D4584" t="s">
        <v>20642</v>
      </c>
      <c r="E4584">
        <v>1</v>
      </c>
      <c r="F4584" t="str">
        <f>_xlfn.XLOOKUP(C4584,customers!$A$1:$A$4972,customers!B$1:B$4972,,0)</f>
        <v>Catherine Davies</v>
      </c>
      <c r="H4584" t="str">
        <f>_xlfn.XLOOKUP(C4584,customers!$A$1:$A$4972,customers!$G$1:$G$4972,,0)</f>
        <v>Japan</v>
      </c>
      <c r="I4584" t="str">
        <f>INDEX(products!$A$1:$G$5001,MATCH(orders!$D4584,products!$A$1:$A$5001,0),MATCH(I$1,products!$A$1:$G$1,0))</f>
        <v>Money Transfers</v>
      </c>
      <c r="J4584" t="str">
        <f>INDEX(products!$A$1:$G$5001,MATCH(orders!$D4584,products!$A$1:$A$5001,0),MATCH(J$1,products!$A$1:$G$1,0))</f>
        <v>Standard</v>
      </c>
      <c r="K4584">
        <f>INDEX(products!$A$1:$G$5001,MATCH(orders!$D4584,products!$A$1:$A$5001,0),MATCH(K$1,products!$A$1:$G$1,0))</f>
        <v>1</v>
      </c>
      <c r="L4584" s="3">
        <f>INDEX(products!$A$1:$G$5001,MATCH(orders!$D4584,products!$A$1:$A$5001,0),MATCH(L$1,products!$A$1:$G$1,0))</f>
        <v>1.448566666666667</v>
      </c>
      <c r="M4584" s="3">
        <f t="shared" si="71"/>
        <v>1.448566666666667</v>
      </c>
      <c r="N4584" t="str">
        <f>_xlfn.XLOOKUP(Orders[[#This Row],[Customer ID]],customers!$A$1:$A$4972,customers!$I$1:$I$4972,,0)</f>
        <v>No</v>
      </c>
    </row>
    <row r="4585" spans="1:14" x14ac:dyDescent="0.25">
      <c r="A4585" t="s">
        <v>20644</v>
      </c>
      <c r="B4585" s="2">
        <v>45474</v>
      </c>
      <c r="C4585" t="s">
        <v>20645</v>
      </c>
      <c r="D4585" t="s">
        <v>20646</v>
      </c>
      <c r="E4585">
        <v>4</v>
      </c>
      <c r="F4585" t="str">
        <f>_xlfn.XLOOKUP(C4585,customers!$A$1:$A$4972,customers!B$1:B$4972,,0)</f>
        <v>Laura Glenn</v>
      </c>
      <c r="H4585" t="str">
        <f>_xlfn.XLOOKUP(C4585,customers!$A$1:$A$4972,customers!$G$1:$G$4972,,0)</f>
        <v>South Africa</v>
      </c>
      <c r="I4585" t="str">
        <f>INDEX(products!$A$1:$G$5001,MATCH(orders!$D4585,products!$A$1:$A$5001,0),MATCH(I$1,products!$A$1:$G$1,0))</f>
        <v>Credit Cards</v>
      </c>
      <c r="J4585" t="str">
        <f>INDEX(products!$A$1:$G$5001,MATCH(orders!$D4585,products!$A$1:$A$5001,0),MATCH(J$1,products!$A$1:$G$1,0))</f>
        <v>Premium</v>
      </c>
      <c r="K4585">
        <f>INDEX(products!$A$1:$G$5001,MATCH(orders!$D4585,products!$A$1:$A$5001,0),MATCH(K$1,products!$A$1:$G$1,0))</f>
        <v>10</v>
      </c>
      <c r="L4585" s="3">
        <f>INDEX(products!$A$1:$G$5001,MATCH(orders!$D4585,products!$A$1:$A$5001,0),MATCH(L$1,products!$A$1:$G$1,0))</f>
        <v>14.325266666666669</v>
      </c>
      <c r="M4585" s="3">
        <f t="shared" si="71"/>
        <v>57.301066666666678</v>
      </c>
      <c r="N4585" t="str">
        <f>_xlfn.XLOOKUP(Orders[[#This Row],[Customer ID]],customers!$A$1:$A$4972,customers!$I$1:$I$4972,,0)</f>
        <v>No</v>
      </c>
    </row>
    <row r="4586" spans="1:14" x14ac:dyDescent="0.25">
      <c r="A4586" t="s">
        <v>20648</v>
      </c>
      <c r="B4586" s="2">
        <v>45475</v>
      </c>
      <c r="C4586" t="s">
        <v>20649</v>
      </c>
      <c r="D4586" t="s">
        <v>20650</v>
      </c>
      <c r="E4586">
        <v>4</v>
      </c>
      <c r="F4586" t="str">
        <f>_xlfn.XLOOKUP(C4586,customers!$A$1:$A$4972,customers!B$1:B$4972,,0)</f>
        <v>Lindsay Parks</v>
      </c>
      <c r="H4586" t="str">
        <f>_xlfn.XLOOKUP(C4586,customers!$A$1:$A$4972,customers!$G$1:$G$4972,,0)</f>
        <v>South Africa</v>
      </c>
      <c r="I4586" t="str">
        <f>INDEX(products!$A$1:$G$5001,MATCH(orders!$D4586,products!$A$1:$A$5001,0),MATCH(I$1,products!$A$1:$G$1,0))</f>
        <v>Loans</v>
      </c>
      <c r="J4586" t="str">
        <f>INDEX(products!$A$1:$G$5001,MATCH(orders!$D4586,products!$A$1:$A$5001,0),MATCH(J$1,products!$A$1:$G$1,0))</f>
        <v>Premium</v>
      </c>
      <c r="K4586">
        <f>INDEX(products!$A$1:$G$5001,MATCH(orders!$D4586,products!$A$1:$A$5001,0),MATCH(K$1,products!$A$1:$G$1,0))</f>
        <v>10</v>
      </c>
      <c r="L4586" s="3">
        <f>INDEX(products!$A$1:$G$5001,MATCH(orders!$D4586,products!$A$1:$A$5001,0),MATCH(L$1,products!$A$1:$G$1,0))</f>
        <v>13.583233333333339</v>
      </c>
      <c r="M4586" s="3">
        <f t="shared" si="71"/>
        <v>54.332933333333358</v>
      </c>
      <c r="N4586" t="str">
        <f>_xlfn.XLOOKUP(Orders[[#This Row],[Customer ID]],customers!$A$1:$A$4972,customers!$I$1:$I$4972,,0)</f>
        <v>Yes</v>
      </c>
    </row>
    <row r="4587" spans="1:14" x14ac:dyDescent="0.25">
      <c r="A4587" t="s">
        <v>20652</v>
      </c>
      <c r="B4587" s="2">
        <v>45475</v>
      </c>
      <c r="C4587" t="s">
        <v>20653</v>
      </c>
      <c r="D4587" t="s">
        <v>20654</v>
      </c>
      <c r="E4587">
        <v>1</v>
      </c>
      <c r="F4587" t="str">
        <f>_xlfn.XLOOKUP(C4587,customers!$A$1:$A$4972,customers!B$1:B$4972,,0)</f>
        <v>Daniel Jones</v>
      </c>
      <c r="H4587" t="str">
        <f>_xlfn.XLOOKUP(C4587,customers!$A$1:$A$4972,customers!$G$1:$G$4972,,0)</f>
        <v>Germany</v>
      </c>
      <c r="I4587" t="str">
        <f>INDEX(products!$A$1:$G$5001,MATCH(orders!$D4587,products!$A$1:$A$5001,0),MATCH(I$1,products!$A$1:$G$1,0))</f>
        <v>Loans</v>
      </c>
      <c r="J4587" t="str">
        <f>INDEX(products!$A$1:$G$5001,MATCH(orders!$D4587,products!$A$1:$A$5001,0),MATCH(J$1,products!$A$1:$G$1,0))</f>
        <v>VIP</v>
      </c>
      <c r="K4587">
        <f>INDEX(products!$A$1:$G$5001,MATCH(orders!$D4587,products!$A$1:$A$5001,0),MATCH(K$1,products!$A$1:$G$1,0))</f>
        <v>1</v>
      </c>
      <c r="L4587" s="3">
        <f>INDEX(products!$A$1:$G$5001,MATCH(orders!$D4587,products!$A$1:$A$5001,0),MATCH(L$1,products!$A$1:$G$1,0))</f>
        <v>1.6323000000000001</v>
      </c>
      <c r="M4587" s="3">
        <f t="shared" si="71"/>
        <v>1.6323000000000001</v>
      </c>
      <c r="N4587" t="str">
        <f>_xlfn.XLOOKUP(Orders[[#This Row],[Customer ID]],customers!$A$1:$A$4972,customers!$I$1:$I$4972,,0)</f>
        <v>No</v>
      </c>
    </row>
    <row r="4588" spans="1:14" x14ac:dyDescent="0.25">
      <c r="A4588" t="s">
        <v>20656</v>
      </c>
      <c r="B4588" s="2">
        <v>45475</v>
      </c>
      <c r="C4588" t="s">
        <v>20657</v>
      </c>
      <c r="D4588" t="s">
        <v>20658</v>
      </c>
      <c r="E4588">
        <v>1</v>
      </c>
      <c r="F4588" t="str">
        <f>_xlfn.XLOOKUP(C4588,customers!$A$1:$A$4972,customers!B$1:B$4972,,0)</f>
        <v>Brian Baker</v>
      </c>
      <c r="H4588" t="str">
        <f>_xlfn.XLOOKUP(C4588,customers!$A$1:$A$4972,customers!$G$1:$G$4972,,0)</f>
        <v>Germany</v>
      </c>
      <c r="I4588" t="str">
        <f>INDEX(products!$A$1:$G$5001,MATCH(orders!$D4588,products!$A$1:$A$5001,0),MATCH(I$1,products!$A$1:$G$1,0))</f>
        <v>Credit Cards</v>
      </c>
      <c r="J4588" t="str">
        <f>INDEX(products!$A$1:$G$5001,MATCH(orders!$D4588,products!$A$1:$A$5001,0),MATCH(J$1,products!$A$1:$G$1,0))</f>
        <v>VIP</v>
      </c>
      <c r="K4588">
        <f>INDEX(products!$A$1:$G$5001,MATCH(orders!$D4588,products!$A$1:$A$5001,0),MATCH(K$1,products!$A$1:$G$1,0))</f>
        <v>1</v>
      </c>
      <c r="L4588" s="3">
        <f>INDEX(products!$A$1:$G$5001,MATCH(orders!$D4588,products!$A$1:$A$5001,0),MATCH(L$1,products!$A$1:$G$1,0))</f>
        <v>1.0602333333333329</v>
      </c>
      <c r="M4588" s="3">
        <f t="shared" si="71"/>
        <v>1.0602333333333329</v>
      </c>
      <c r="N4588" t="str">
        <f>_xlfn.XLOOKUP(Orders[[#This Row],[Customer ID]],customers!$A$1:$A$4972,customers!$I$1:$I$4972,,0)</f>
        <v>Yes</v>
      </c>
    </row>
    <row r="4589" spans="1:14" x14ac:dyDescent="0.25">
      <c r="A4589" t="s">
        <v>20659</v>
      </c>
      <c r="B4589" s="2">
        <v>45476</v>
      </c>
      <c r="C4589" t="s">
        <v>20660</v>
      </c>
      <c r="D4589" t="s">
        <v>20661</v>
      </c>
      <c r="E4589">
        <v>1</v>
      </c>
      <c r="F4589" t="str">
        <f>_xlfn.XLOOKUP(C4589,customers!$A$1:$A$4972,customers!B$1:B$4972,,0)</f>
        <v>Justin Hayes</v>
      </c>
      <c r="H4589" t="str">
        <f>_xlfn.XLOOKUP(C4589,customers!$A$1:$A$4972,customers!$G$1:$G$4972,,0)</f>
        <v>United States</v>
      </c>
      <c r="I4589" t="str">
        <f>INDEX(products!$A$1:$G$5001,MATCH(orders!$D4589,products!$A$1:$A$5001,0),MATCH(I$1,products!$A$1:$G$1,0))</f>
        <v>Credit Cards</v>
      </c>
      <c r="J4589" t="str">
        <f>INDEX(products!$A$1:$G$5001,MATCH(orders!$D4589,products!$A$1:$A$5001,0),MATCH(J$1,products!$A$1:$G$1,0))</f>
        <v>Premium</v>
      </c>
      <c r="K4589">
        <f>INDEX(products!$A$1:$G$5001,MATCH(orders!$D4589,products!$A$1:$A$5001,0),MATCH(K$1,products!$A$1:$G$1,0))</f>
        <v>1</v>
      </c>
      <c r="L4589" s="3">
        <f>INDEX(products!$A$1:$G$5001,MATCH(orders!$D4589,products!$A$1:$A$5001,0),MATCH(L$1,products!$A$1:$G$1,0))</f>
        <v>0.7974</v>
      </c>
      <c r="M4589" s="3">
        <f t="shared" si="71"/>
        <v>0.7974</v>
      </c>
      <c r="N4589" t="str">
        <f>_xlfn.XLOOKUP(Orders[[#This Row],[Customer ID]],customers!$A$1:$A$4972,customers!$I$1:$I$4972,,0)</f>
        <v>No</v>
      </c>
    </row>
    <row r="4590" spans="1:14" x14ac:dyDescent="0.25">
      <c r="A4590" t="s">
        <v>20663</v>
      </c>
      <c r="B4590" s="2">
        <v>45476</v>
      </c>
      <c r="C4590" t="s">
        <v>20664</v>
      </c>
      <c r="D4590" t="s">
        <v>20665</v>
      </c>
      <c r="E4590">
        <v>2</v>
      </c>
      <c r="F4590" t="str">
        <f>_xlfn.XLOOKUP(C4590,customers!$A$1:$A$4972,customers!B$1:B$4972,,0)</f>
        <v>Robert Harrell</v>
      </c>
      <c r="H4590" t="str">
        <f>_xlfn.XLOOKUP(C4590,customers!$A$1:$A$4972,customers!$G$1:$G$4972,,0)</f>
        <v>Japan</v>
      </c>
      <c r="I4590" t="str">
        <f>INDEX(products!$A$1:$G$5001,MATCH(orders!$D4590,products!$A$1:$A$5001,0),MATCH(I$1,products!$A$1:$G$1,0))</f>
        <v>Loans</v>
      </c>
      <c r="J4590" t="str">
        <f>INDEX(products!$A$1:$G$5001,MATCH(orders!$D4590,products!$A$1:$A$5001,0),MATCH(J$1,products!$A$1:$G$1,0))</f>
        <v>Premium</v>
      </c>
      <c r="K4590">
        <f>INDEX(products!$A$1:$G$5001,MATCH(orders!$D4590,products!$A$1:$A$5001,0),MATCH(K$1,products!$A$1:$G$1,0))</f>
        <v>3</v>
      </c>
      <c r="L4590" s="3">
        <f>INDEX(products!$A$1:$G$5001,MATCH(orders!$D4590,products!$A$1:$A$5001,0),MATCH(L$1,products!$A$1:$G$1,0))</f>
        <v>4.015133333333333</v>
      </c>
      <c r="M4590" s="3">
        <f t="shared" si="71"/>
        <v>8.030266666666666</v>
      </c>
      <c r="N4590" t="str">
        <f>_xlfn.XLOOKUP(Orders[[#This Row],[Customer ID]],customers!$A$1:$A$4972,customers!$I$1:$I$4972,,0)</f>
        <v>Yes</v>
      </c>
    </row>
    <row r="4591" spans="1:14" x14ac:dyDescent="0.25">
      <c r="A4591" t="s">
        <v>20667</v>
      </c>
      <c r="B4591" s="2">
        <v>45477</v>
      </c>
      <c r="C4591" t="s">
        <v>20668</v>
      </c>
      <c r="D4591" t="s">
        <v>20669</v>
      </c>
      <c r="E4591">
        <v>1</v>
      </c>
      <c r="F4591" t="str">
        <f>_xlfn.XLOOKUP(C4591,customers!$A$1:$A$4972,customers!B$1:B$4972,,0)</f>
        <v>Nicholas Mcintyre</v>
      </c>
      <c r="H4591" t="str">
        <f>_xlfn.XLOOKUP(C4591,customers!$A$1:$A$4972,customers!$G$1:$G$4972,,0)</f>
        <v>United States</v>
      </c>
      <c r="I4591" t="str">
        <f>INDEX(products!$A$1:$G$5001,MATCH(orders!$D4591,products!$A$1:$A$5001,0),MATCH(I$1,products!$A$1:$G$1,0))</f>
        <v>Investments</v>
      </c>
      <c r="J4591" t="str">
        <f>INDEX(products!$A$1:$G$5001,MATCH(orders!$D4591,products!$A$1:$A$5001,0),MATCH(J$1,products!$A$1:$G$1,0))</f>
        <v>Standard</v>
      </c>
      <c r="K4591">
        <f>INDEX(products!$A$1:$G$5001,MATCH(orders!$D4591,products!$A$1:$A$5001,0),MATCH(K$1,products!$A$1:$G$1,0))</f>
        <v>1</v>
      </c>
      <c r="L4591" s="3">
        <f>INDEX(products!$A$1:$G$5001,MATCH(orders!$D4591,products!$A$1:$A$5001,0),MATCH(L$1,products!$A$1:$G$1,0))</f>
        <v>1.395966666666667</v>
      </c>
      <c r="M4591" s="3">
        <f t="shared" si="71"/>
        <v>1.395966666666667</v>
      </c>
      <c r="N4591" t="str">
        <f>_xlfn.XLOOKUP(Orders[[#This Row],[Customer ID]],customers!$A$1:$A$4972,customers!$I$1:$I$4972,,0)</f>
        <v>Yes</v>
      </c>
    </row>
    <row r="4592" spans="1:14" x14ac:dyDescent="0.25">
      <c r="A4592" t="s">
        <v>20671</v>
      </c>
      <c r="B4592" s="2">
        <v>45477</v>
      </c>
      <c r="C4592" t="s">
        <v>20672</v>
      </c>
      <c r="D4592" t="s">
        <v>20673</v>
      </c>
      <c r="E4592">
        <v>2</v>
      </c>
      <c r="F4592" t="str">
        <f>_xlfn.XLOOKUP(C4592,customers!$A$1:$A$4972,customers!B$1:B$4972,,0)</f>
        <v>Marcus Flowers</v>
      </c>
      <c r="H4592" t="str">
        <f>_xlfn.XLOOKUP(C4592,customers!$A$1:$A$4972,customers!$G$1:$G$4972,,0)</f>
        <v>United States</v>
      </c>
      <c r="I4592" t="str">
        <f>INDEX(products!$A$1:$G$5001,MATCH(orders!$D4592,products!$A$1:$A$5001,0),MATCH(I$1,products!$A$1:$G$1,0))</f>
        <v>Credit Cards</v>
      </c>
      <c r="J4592" t="str">
        <f>INDEX(products!$A$1:$G$5001,MATCH(orders!$D4592,products!$A$1:$A$5001,0),MATCH(J$1,products!$A$1:$G$1,0))</f>
        <v>VIP</v>
      </c>
      <c r="K4592">
        <f>INDEX(products!$A$1:$G$5001,MATCH(orders!$D4592,products!$A$1:$A$5001,0),MATCH(K$1,products!$A$1:$G$1,0))</f>
        <v>3</v>
      </c>
      <c r="L4592" s="3">
        <f>INDEX(products!$A$1:$G$5001,MATCH(orders!$D4592,products!$A$1:$A$5001,0),MATCH(L$1,products!$A$1:$G$1,0))</f>
        <v>3.725166666666667</v>
      </c>
      <c r="M4592" s="3">
        <f t="shared" si="71"/>
        <v>7.4503333333333339</v>
      </c>
      <c r="N4592" t="str">
        <f>_xlfn.XLOOKUP(Orders[[#This Row],[Customer ID]],customers!$A$1:$A$4972,customers!$I$1:$I$4972,,0)</f>
        <v>Yes</v>
      </c>
    </row>
    <row r="4593" spans="1:14" x14ac:dyDescent="0.25">
      <c r="A4593" t="s">
        <v>20675</v>
      </c>
      <c r="B4593" s="2">
        <v>45478</v>
      </c>
      <c r="C4593" t="s">
        <v>20676</v>
      </c>
      <c r="D4593" t="s">
        <v>20677</v>
      </c>
      <c r="E4593">
        <v>1</v>
      </c>
      <c r="F4593" t="str">
        <f>_xlfn.XLOOKUP(C4593,customers!$A$1:$A$4972,customers!B$1:B$4972,,0)</f>
        <v>Troy Lawson</v>
      </c>
      <c r="H4593" t="str">
        <f>_xlfn.XLOOKUP(C4593,customers!$A$1:$A$4972,customers!$G$1:$G$4972,,0)</f>
        <v>Japan</v>
      </c>
      <c r="I4593" t="str">
        <f>INDEX(products!$A$1:$G$5001,MATCH(orders!$D4593,products!$A$1:$A$5001,0),MATCH(I$1,products!$A$1:$G$1,0))</f>
        <v>Investments</v>
      </c>
      <c r="J4593" t="str">
        <f>INDEX(products!$A$1:$G$5001,MATCH(orders!$D4593,products!$A$1:$A$5001,0),MATCH(J$1,products!$A$1:$G$1,0))</f>
        <v>Standard</v>
      </c>
      <c r="K4593">
        <f>INDEX(products!$A$1:$G$5001,MATCH(orders!$D4593,products!$A$1:$A$5001,0),MATCH(K$1,products!$A$1:$G$1,0))</f>
        <v>1</v>
      </c>
      <c r="L4593" s="3">
        <f>INDEX(products!$A$1:$G$5001,MATCH(orders!$D4593,products!$A$1:$A$5001,0),MATCH(L$1,products!$A$1:$G$1,0))</f>
        <v>0.87350000000000005</v>
      </c>
      <c r="M4593" s="3">
        <f t="shared" si="71"/>
        <v>0.87350000000000005</v>
      </c>
      <c r="N4593" t="str">
        <f>_xlfn.XLOOKUP(Orders[[#This Row],[Customer ID]],customers!$A$1:$A$4972,customers!$I$1:$I$4972,,0)</f>
        <v>No</v>
      </c>
    </row>
    <row r="4594" spans="1:14" x14ac:dyDescent="0.25">
      <c r="A4594" t="s">
        <v>20679</v>
      </c>
      <c r="B4594" s="2">
        <v>45478</v>
      </c>
      <c r="C4594" t="s">
        <v>20680</v>
      </c>
      <c r="D4594" t="s">
        <v>20681</v>
      </c>
      <c r="E4594">
        <v>2</v>
      </c>
      <c r="F4594" t="str">
        <f>_xlfn.XLOOKUP(C4594,customers!$A$1:$A$4972,customers!B$1:B$4972,,0)</f>
        <v>Evan Hamilton</v>
      </c>
      <c r="H4594" t="str">
        <f>_xlfn.XLOOKUP(C4594,customers!$A$1:$A$4972,customers!$G$1:$G$4972,,0)</f>
        <v>Germany</v>
      </c>
      <c r="I4594" t="str">
        <f>INDEX(products!$A$1:$G$5001,MATCH(orders!$D4594,products!$A$1:$A$5001,0),MATCH(I$1,products!$A$1:$G$1,0))</f>
        <v>Credit Cards</v>
      </c>
      <c r="J4594" t="str">
        <f>INDEX(products!$A$1:$G$5001,MATCH(orders!$D4594,products!$A$1:$A$5001,0),MATCH(J$1,products!$A$1:$G$1,0))</f>
        <v>Premium</v>
      </c>
      <c r="K4594">
        <f>INDEX(products!$A$1:$G$5001,MATCH(orders!$D4594,products!$A$1:$A$5001,0),MATCH(K$1,products!$A$1:$G$1,0))</f>
        <v>3</v>
      </c>
      <c r="L4594" s="3">
        <f>INDEX(products!$A$1:$G$5001,MATCH(orders!$D4594,products!$A$1:$A$5001,0),MATCH(L$1,products!$A$1:$G$1,0))</f>
        <v>3.5133666666666659</v>
      </c>
      <c r="M4594" s="3">
        <f t="shared" si="71"/>
        <v>7.0267333333333317</v>
      </c>
      <c r="N4594" t="str">
        <f>_xlfn.XLOOKUP(Orders[[#This Row],[Customer ID]],customers!$A$1:$A$4972,customers!$I$1:$I$4972,,0)</f>
        <v>No</v>
      </c>
    </row>
    <row r="4595" spans="1:14" x14ac:dyDescent="0.25">
      <c r="A4595" t="s">
        <v>20683</v>
      </c>
      <c r="B4595" s="2">
        <v>45479</v>
      </c>
      <c r="C4595" t="s">
        <v>20684</v>
      </c>
      <c r="D4595" t="s">
        <v>20685</v>
      </c>
      <c r="E4595">
        <v>4</v>
      </c>
      <c r="F4595" t="str">
        <f>_xlfn.XLOOKUP(C4595,customers!$A$1:$A$4972,customers!B$1:B$4972,,0)</f>
        <v>Jonathan Chapman</v>
      </c>
      <c r="H4595" t="str">
        <f>_xlfn.XLOOKUP(C4595,customers!$A$1:$A$4972,customers!$G$1:$G$4972,,0)</f>
        <v>Japan</v>
      </c>
      <c r="I4595" t="str">
        <f>INDEX(products!$A$1:$G$5001,MATCH(orders!$D4595,products!$A$1:$A$5001,0),MATCH(I$1,products!$A$1:$G$1,0))</f>
        <v>Credit Cards</v>
      </c>
      <c r="J4595" t="str">
        <f>INDEX(products!$A$1:$G$5001,MATCH(orders!$D4595,products!$A$1:$A$5001,0),MATCH(J$1,products!$A$1:$G$1,0))</f>
        <v>Standard</v>
      </c>
      <c r="K4595">
        <f>INDEX(products!$A$1:$G$5001,MATCH(orders!$D4595,products!$A$1:$A$5001,0),MATCH(K$1,products!$A$1:$G$1,0))</f>
        <v>10</v>
      </c>
      <c r="L4595" s="3">
        <f>INDEX(products!$A$1:$G$5001,MATCH(orders!$D4595,products!$A$1:$A$5001,0),MATCH(L$1,products!$A$1:$G$1,0))</f>
        <v>9.788566666666668</v>
      </c>
      <c r="M4595" s="3">
        <f t="shared" si="71"/>
        <v>39.154266666666672</v>
      </c>
      <c r="N4595" t="str">
        <f>_xlfn.XLOOKUP(Orders[[#This Row],[Customer ID]],customers!$A$1:$A$4972,customers!$I$1:$I$4972,,0)</f>
        <v>Yes</v>
      </c>
    </row>
    <row r="4596" spans="1:14" x14ac:dyDescent="0.25">
      <c r="A4596" t="s">
        <v>20687</v>
      </c>
      <c r="B4596" s="2">
        <v>45479</v>
      </c>
      <c r="C4596" t="s">
        <v>20688</v>
      </c>
      <c r="D4596" t="s">
        <v>20689</v>
      </c>
      <c r="E4596">
        <v>3</v>
      </c>
      <c r="F4596" t="str">
        <f>_xlfn.XLOOKUP(C4596,customers!$A$1:$A$4972,customers!B$1:B$4972,,0)</f>
        <v>Amy Warner</v>
      </c>
      <c r="H4596" t="str">
        <f>_xlfn.XLOOKUP(C4596,customers!$A$1:$A$4972,customers!$G$1:$G$4972,,0)</f>
        <v>Brazil</v>
      </c>
      <c r="I4596" t="str">
        <f>INDEX(products!$A$1:$G$5001,MATCH(orders!$D4596,products!$A$1:$A$5001,0),MATCH(I$1,products!$A$1:$G$1,0))</f>
        <v>Investments</v>
      </c>
      <c r="J4596" t="str">
        <f>INDEX(products!$A$1:$G$5001,MATCH(orders!$D4596,products!$A$1:$A$5001,0),MATCH(J$1,products!$A$1:$G$1,0))</f>
        <v>Premium</v>
      </c>
      <c r="K4596">
        <f>INDEX(products!$A$1:$G$5001,MATCH(orders!$D4596,products!$A$1:$A$5001,0),MATCH(K$1,products!$A$1:$G$1,0))</f>
        <v>5</v>
      </c>
      <c r="L4596" s="3">
        <f>INDEX(products!$A$1:$G$5001,MATCH(orders!$D4596,products!$A$1:$A$5001,0),MATCH(L$1,products!$A$1:$G$1,0))</f>
        <v>5.4706666666666672</v>
      </c>
      <c r="M4596" s="3">
        <f t="shared" si="71"/>
        <v>16.412000000000003</v>
      </c>
      <c r="N4596" t="str">
        <f>_xlfn.XLOOKUP(Orders[[#This Row],[Customer ID]],customers!$A$1:$A$4972,customers!$I$1:$I$4972,,0)</f>
        <v>No</v>
      </c>
    </row>
    <row r="4597" spans="1:14" x14ac:dyDescent="0.25">
      <c r="A4597" t="s">
        <v>20691</v>
      </c>
      <c r="B4597" s="2">
        <v>45479</v>
      </c>
      <c r="C4597" t="s">
        <v>20692</v>
      </c>
      <c r="D4597" t="s">
        <v>20693</v>
      </c>
      <c r="E4597">
        <v>4</v>
      </c>
      <c r="F4597" t="str">
        <f>_xlfn.XLOOKUP(C4597,customers!$A$1:$A$4972,customers!B$1:B$4972,,0)</f>
        <v>Jason Harrison</v>
      </c>
      <c r="H4597" t="str">
        <f>_xlfn.XLOOKUP(C4597,customers!$A$1:$A$4972,customers!$G$1:$G$4972,,0)</f>
        <v>Brazil</v>
      </c>
      <c r="I4597" t="str">
        <f>INDEX(products!$A$1:$G$5001,MATCH(orders!$D4597,products!$A$1:$A$5001,0),MATCH(I$1,products!$A$1:$G$1,0))</f>
        <v>Investments</v>
      </c>
      <c r="J4597" t="str">
        <f>INDEX(products!$A$1:$G$5001,MATCH(orders!$D4597,products!$A$1:$A$5001,0),MATCH(J$1,products!$A$1:$G$1,0))</f>
        <v>VIP</v>
      </c>
      <c r="K4597">
        <f>INDEX(products!$A$1:$G$5001,MATCH(orders!$D4597,products!$A$1:$A$5001,0),MATCH(K$1,products!$A$1:$G$1,0))</f>
        <v>10</v>
      </c>
      <c r="L4597" s="3">
        <f>INDEX(products!$A$1:$G$5001,MATCH(orders!$D4597,products!$A$1:$A$5001,0),MATCH(L$1,products!$A$1:$G$1,0))</f>
        <v>13.118866666666669</v>
      </c>
      <c r="M4597" s="3">
        <f t="shared" si="71"/>
        <v>52.475466666666676</v>
      </c>
      <c r="N4597" t="str">
        <f>_xlfn.XLOOKUP(Orders[[#This Row],[Customer ID]],customers!$A$1:$A$4972,customers!$I$1:$I$4972,,0)</f>
        <v>Yes</v>
      </c>
    </row>
    <row r="4598" spans="1:14" x14ac:dyDescent="0.25">
      <c r="A4598" t="s">
        <v>20695</v>
      </c>
      <c r="B4598" s="2">
        <v>45480</v>
      </c>
      <c r="C4598" t="s">
        <v>20696</v>
      </c>
      <c r="D4598" t="s">
        <v>20697</v>
      </c>
      <c r="E4598">
        <v>4</v>
      </c>
      <c r="F4598" t="str">
        <f>_xlfn.XLOOKUP(C4598,customers!$A$1:$A$4972,customers!B$1:B$4972,,0)</f>
        <v>Sandra Richards</v>
      </c>
      <c r="H4598" t="str">
        <f>_xlfn.XLOOKUP(C4598,customers!$A$1:$A$4972,customers!$G$1:$G$4972,,0)</f>
        <v>Brazil</v>
      </c>
      <c r="I4598" t="str">
        <f>INDEX(products!$A$1:$G$5001,MATCH(orders!$D4598,products!$A$1:$A$5001,0),MATCH(I$1,products!$A$1:$G$1,0))</f>
        <v>Loans</v>
      </c>
      <c r="J4598" t="str">
        <f>INDEX(products!$A$1:$G$5001,MATCH(orders!$D4598,products!$A$1:$A$5001,0),MATCH(J$1,products!$A$1:$G$1,0))</f>
        <v>VIP</v>
      </c>
      <c r="K4598">
        <f>INDEX(products!$A$1:$G$5001,MATCH(orders!$D4598,products!$A$1:$A$5001,0),MATCH(K$1,products!$A$1:$G$1,0))</f>
        <v>10</v>
      </c>
      <c r="L4598" s="3">
        <f>INDEX(products!$A$1:$G$5001,MATCH(orders!$D4598,products!$A$1:$A$5001,0),MATCH(L$1,products!$A$1:$G$1,0))</f>
        <v>14.1188</v>
      </c>
      <c r="M4598" s="3">
        <f t="shared" si="71"/>
        <v>56.475200000000001</v>
      </c>
      <c r="N4598" t="str">
        <f>_xlfn.XLOOKUP(Orders[[#This Row],[Customer ID]],customers!$A$1:$A$4972,customers!$I$1:$I$4972,,0)</f>
        <v>Yes</v>
      </c>
    </row>
    <row r="4599" spans="1:14" x14ac:dyDescent="0.25">
      <c r="A4599" t="s">
        <v>20699</v>
      </c>
      <c r="B4599" s="2">
        <v>45480</v>
      </c>
      <c r="C4599" t="s">
        <v>20700</v>
      </c>
      <c r="D4599" t="s">
        <v>20701</v>
      </c>
      <c r="E4599">
        <v>1</v>
      </c>
      <c r="F4599" t="str">
        <f>_xlfn.XLOOKUP(C4599,customers!$A$1:$A$4972,customers!B$1:B$4972,,0)</f>
        <v>Ashley Hernandez</v>
      </c>
      <c r="H4599" t="str">
        <f>_xlfn.XLOOKUP(C4599,customers!$A$1:$A$4972,customers!$G$1:$G$4972,,0)</f>
        <v>South Africa</v>
      </c>
      <c r="I4599" t="str">
        <f>INDEX(products!$A$1:$G$5001,MATCH(orders!$D4599,products!$A$1:$A$5001,0),MATCH(I$1,products!$A$1:$G$1,0))</f>
        <v>Credit Cards</v>
      </c>
      <c r="J4599" t="str">
        <f>INDEX(products!$A$1:$G$5001,MATCH(orders!$D4599,products!$A$1:$A$5001,0),MATCH(J$1,products!$A$1:$G$1,0))</f>
        <v>Premium</v>
      </c>
      <c r="K4599">
        <f>INDEX(products!$A$1:$G$5001,MATCH(orders!$D4599,products!$A$1:$A$5001,0),MATCH(K$1,products!$A$1:$G$1,0))</f>
        <v>1</v>
      </c>
      <c r="L4599" s="3">
        <f>INDEX(products!$A$1:$G$5001,MATCH(orders!$D4599,products!$A$1:$A$5001,0),MATCH(L$1,products!$A$1:$G$1,0))</f>
        <v>0.89890000000000014</v>
      </c>
      <c r="M4599" s="3">
        <f t="shared" si="71"/>
        <v>0.89890000000000014</v>
      </c>
      <c r="N4599" t="str">
        <f>_xlfn.XLOOKUP(Orders[[#This Row],[Customer ID]],customers!$A$1:$A$4972,customers!$I$1:$I$4972,,0)</f>
        <v>Yes</v>
      </c>
    </row>
    <row r="4600" spans="1:14" x14ac:dyDescent="0.25">
      <c r="A4600" t="s">
        <v>20703</v>
      </c>
      <c r="B4600" s="2">
        <v>45481</v>
      </c>
      <c r="C4600" t="s">
        <v>20704</v>
      </c>
      <c r="D4600" t="s">
        <v>20705</v>
      </c>
      <c r="E4600">
        <v>2</v>
      </c>
      <c r="F4600" t="str">
        <f>_xlfn.XLOOKUP(C4600,customers!$A$1:$A$4972,customers!B$1:B$4972,,0)</f>
        <v>Dustin Short</v>
      </c>
      <c r="H4600" t="str">
        <f>_xlfn.XLOOKUP(C4600,customers!$A$1:$A$4972,customers!$G$1:$G$4972,,0)</f>
        <v>Germany</v>
      </c>
      <c r="I4600" t="str">
        <f>INDEX(products!$A$1:$G$5001,MATCH(orders!$D4600,products!$A$1:$A$5001,0),MATCH(I$1,products!$A$1:$G$1,0))</f>
        <v>Money Transfers</v>
      </c>
      <c r="J4600" t="str">
        <f>INDEX(products!$A$1:$G$5001,MATCH(orders!$D4600,products!$A$1:$A$5001,0),MATCH(J$1,products!$A$1:$G$1,0))</f>
        <v>VIP</v>
      </c>
      <c r="K4600">
        <f>INDEX(products!$A$1:$G$5001,MATCH(orders!$D4600,products!$A$1:$A$5001,0),MATCH(K$1,products!$A$1:$G$1,0))</f>
        <v>3</v>
      </c>
      <c r="L4600" s="3">
        <f>INDEX(products!$A$1:$G$5001,MATCH(orders!$D4600,products!$A$1:$A$5001,0),MATCH(L$1,products!$A$1:$G$1,0))</f>
        <v>3.2159666666666671</v>
      </c>
      <c r="M4600" s="3">
        <f t="shared" si="71"/>
        <v>6.4319333333333342</v>
      </c>
      <c r="N4600" t="str">
        <f>_xlfn.XLOOKUP(Orders[[#This Row],[Customer ID]],customers!$A$1:$A$4972,customers!$I$1:$I$4972,,0)</f>
        <v>Yes</v>
      </c>
    </row>
    <row r="4601" spans="1:14" x14ac:dyDescent="0.25">
      <c r="A4601" t="s">
        <v>20707</v>
      </c>
      <c r="B4601" s="2">
        <v>45481</v>
      </c>
      <c r="C4601" t="s">
        <v>20708</v>
      </c>
      <c r="D4601" t="s">
        <v>20709</v>
      </c>
      <c r="E4601">
        <v>3</v>
      </c>
      <c r="F4601" t="str">
        <f>_xlfn.XLOOKUP(C4601,customers!$A$1:$A$4972,customers!B$1:B$4972,,0)</f>
        <v>James Brown</v>
      </c>
      <c r="H4601" t="str">
        <f>_xlfn.XLOOKUP(C4601,customers!$A$1:$A$4972,customers!$G$1:$G$4972,,0)</f>
        <v>Germany</v>
      </c>
      <c r="I4601" t="str">
        <f>INDEX(products!$A$1:$G$5001,MATCH(orders!$D4601,products!$A$1:$A$5001,0),MATCH(I$1,products!$A$1:$G$1,0))</f>
        <v>Money Transfers</v>
      </c>
      <c r="J4601" t="str">
        <f>INDEX(products!$A$1:$G$5001,MATCH(orders!$D4601,products!$A$1:$A$5001,0),MATCH(J$1,products!$A$1:$G$1,0))</f>
        <v>Premium</v>
      </c>
      <c r="K4601">
        <f>INDEX(products!$A$1:$G$5001,MATCH(orders!$D4601,products!$A$1:$A$5001,0),MATCH(K$1,products!$A$1:$G$1,0))</f>
        <v>5</v>
      </c>
      <c r="L4601" s="3">
        <f>INDEX(products!$A$1:$G$5001,MATCH(orders!$D4601,products!$A$1:$A$5001,0),MATCH(L$1,products!$A$1:$G$1,0))</f>
        <v>4.6791333333333336</v>
      </c>
      <c r="M4601" s="3">
        <f t="shared" si="71"/>
        <v>14.037400000000002</v>
      </c>
      <c r="N4601" t="str">
        <f>_xlfn.XLOOKUP(Orders[[#This Row],[Customer ID]],customers!$A$1:$A$4972,customers!$I$1:$I$4972,,0)</f>
        <v>Yes</v>
      </c>
    </row>
    <row r="4602" spans="1:14" x14ac:dyDescent="0.25">
      <c r="A4602" t="s">
        <v>20711</v>
      </c>
      <c r="B4602" s="2">
        <v>45482</v>
      </c>
      <c r="C4602" t="s">
        <v>20712</v>
      </c>
      <c r="D4602" t="s">
        <v>20713</v>
      </c>
      <c r="E4602">
        <v>1</v>
      </c>
      <c r="F4602" t="str">
        <f>_xlfn.XLOOKUP(C4602,customers!$A$1:$A$4972,customers!B$1:B$4972,,0)</f>
        <v>Robert Smith</v>
      </c>
      <c r="H4602" t="str">
        <f>_xlfn.XLOOKUP(C4602,customers!$A$1:$A$4972,customers!$G$1:$G$4972,,0)</f>
        <v>South Africa</v>
      </c>
      <c r="I4602" t="str">
        <f>INDEX(products!$A$1:$G$5001,MATCH(orders!$D4602,products!$A$1:$A$5001,0),MATCH(I$1,products!$A$1:$G$1,0))</f>
        <v>Credit Cards</v>
      </c>
      <c r="J4602" t="str">
        <f>INDEX(products!$A$1:$G$5001,MATCH(orders!$D4602,products!$A$1:$A$5001,0),MATCH(J$1,products!$A$1:$G$1,0))</f>
        <v>Standard</v>
      </c>
      <c r="K4602">
        <f>INDEX(products!$A$1:$G$5001,MATCH(orders!$D4602,products!$A$1:$A$5001,0),MATCH(K$1,products!$A$1:$G$1,0))</f>
        <v>1</v>
      </c>
      <c r="L4602" s="3">
        <f>INDEX(products!$A$1:$G$5001,MATCH(orders!$D4602,products!$A$1:$A$5001,0),MATCH(L$1,products!$A$1:$G$1,0))</f>
        <v>0.86529999999999996</v>
      </c>
      <c r="M4602" s="3">
        <f t="shared" si="71"/>
        <v>0.86529999999999996</v>
      </c>
      <c r="N4602" t="str">
        <f>_xlfn.XLOOKUP(Orders[[#This Row],[Customer ID]],customers!$A$1:$A$4972,customers!$I$1:$I$4972,,0)</f>
        <v>No</v>
      </c>
    </row>
    <row r="4603" spans="1:14" x14ac:dyDescent="0.25">
      <c r="A4603" t="s">
        <v>20715</v>
      </c>
      <c r="B4603" s="2">
        <v>45482</v>
      </c>
      <c r="C4603" t="s">
        <v>20716</v>
      </c>
      <c r="D4603" t="s">
        <v>20717</v>
      </c>
      <c r="E4603">
        <v>1</v>
      </c>
      <c r="F4603" t="str">
        <f>_xlfn.XLOOKUP(C4603,customers!$A$1:$A$4972,customers!B$1:B$4972,,0)</f>
        <v>Luis Potter</v>
      </c>
      <c r="H4603" t="str">
        <f>_xlfn.XLOOKUP(C4603,customers!$A$1:$A$4972,customers!$G$1:$G$4972,,0)</f>
        <v>United States</v>
      </c>
      <c r="I4603" t="str">
        <f>INDEX(products!$A$1:$G$5001,MATCH(orders!$D4603,products!$A$1:$A$5001,0),MATCH(I$1,products!$A$1:$G$1,0))</f>
        <v>Credit Cards</v>
      </c>
      <c r="J4603" t="str">
        <f>INDEX(products!$A$1:$G$5001,MATCH(orders!$D4603,products!$A$1:$A$5001,0),MATCH(J$1,products!$A$1:$G$1,0))</f>
        <v>Premium</v>
      </c>
      <c r="K4603">
        <f>INDEX(products!$A$1:$G$5001,MATCH(orders!$D4603,products!$A$1:$A$5001,0),MATCH(K$1,products!$A$1:$G$1,0))</f>
        <v>1</v>
      </c>
      <c r="L4603" s="3">
        <f>INDEX(products!$A$1:$G$5001,MATCH(orders!$D4603,products!$A$1:$A$5001,0),MATCH(L$1,products!$A$1:$G$1,0))</f>
        <v>1.4500666666666671</v>
      </c>
      <c r="M4603" s="3">
        <f t="shared" si="71"/>
        <v>1.4500666666666671</v>
      </c>
      <c r="N4603" t="str">
        <f>_xlfn.XLOOKUP(Orders[[#This Row],[Customer ID]],customers!$A$1:$A$4972,customers!$I$1:$I$4972,,0)</f>
        <v>Yes</v>
      </c>
    </row>
    <row r="4604" spans="1:14" x14ac:dyDescent="0.25">
      <c r="A4604" t="s">
        <v>20719</v>
      </c>
      <c r="B4604" s="2">
        <v>45482</v>
      </c>
      <c r="C4604" t="s">
        <v>20720</v>
      </c>
      <c r="D4604" t="s">
        <v>20721</v>
      </c>
      <c r="E4604">
        <v>1</v>
      </c>
      <c r="F4604" t="str">
        <f>_xlfn.XLOOKUP(C4604,customers!$A$1:$A$4972,customers!B$1:B$4972,,0)</f>
        <v>Nathan Abbott</v>
      </c>
      <c r="H4604" t="str">
        <f>_xlfn.XLOOKUP(C4604,customers!$A$1:$A$4972,customers!$G$1:$G$4972,,0)</f>
        <v>Brazil</v>
      </c>
      <c r="I4604" t="str">
        <f>INDEX(products!$A$1:$G$5001,MATCH(orders!$D4604,products!$A$1:$A$5001,0),MATCH(I$1,products!$A$1:$G$1,0))</f>
        <v>Credit Cards</v>
      </c>
      <c r="J4604" t="str">
        <f>INDEX(products!$A$1:$G$5001,MATCH(orders!$D4604,products!$A$1:$A$5001,0),MATCH(J$1,products!$A$1:$G$1,0))</f>
        <v>Standard</v>
      </c>
      <c r="K4604">
        <f>INDEX(products!$A$1:$G$5001,MATCH(orders!$D4604,products!$A$1:$A$5001,0),MATCH(K$1,products!$A$1:$G$1,0))</f>
        <v>1</v>
      </c>
      <c r="L4604" s="3">
        <f>INDEX(products!$A$1:$G$5001,MATCH(orders!$D4604,products!$A$1:$A$5001,0),MATCH(L$1,products!$A$1:$G$1,0))</f>
        <v>1.575933333333333</v>
      </c>
      <c r="M4604" s="3">
        <f t="shared" si="71"/>
        <v>1.575933333333333</v>
      </c>
      <c r="N4604" t="str">
        <f>_xlfn.XLOOKUP(Orders[[#This Row],[Customer ID]],customers!$A$1:$A$4972,customers!$I$1:$I$4972,,0)</f>
        <v>No</v>
      </c>
    </row>
    <row r="4605" spans="1:14" x14ac:dyDescent="0.25">
      <c r="A4605" t="s">
        <v>20723</v>
      </c>
      <c r="B4605" s="2">
        <v>45483</v>
      </c>
      <c r="C4605" t="s">
        <v>20724</v>
      </c>
      <c r="D4605" t="s">
        <v>20725</v>
      </c>
      <c r="E4605">
        <v>4</v>
      </c>
      <c r="F4605" t="str">
        <f>_xlfn.XLOOKUP(C4605,customers!$A$1:$A$4972,customers!B$1:B$4972,,0)</f>
        <v>Mrs. Annette Powell DDS</v>
      </c>
      <c r="H4605" t="str">
        <f>_xlfn.XLOOKUP(C4605,customers!$A$1:$A$4972,customers!$G$1:$G$4972,,0)</f>
        <v>Brazil</v>
      </c>
      <c r="I4605" t="str">
        <f>INDEX(products!$A$1:$G$5001,MATCH(orders!$D4605,products!$A$1:$A$5001,0),MATCH(I$1,products!$A$1:$G$1,0))</f>
        <v>Investments</v>
      </c>
      <c r="J4605" t="str">
        <f>INDEX(products!$A$1:$G$5001,MATCH(orders!$D4605,products!$A$1:$A$5001,0),MATCH(J$1,products!$A$1:$G$1,0))</f>
        <v>Premium</v>
      </c>
      <c r="K4605">
        <f>INDEX(products!$A$1:$G$5001,MATCH(orders!$D4605,products!$A$1:$A$5001,0),MATCH(K$1,products!$A$1:$G$1,0))</f>
        <v>10</v>
      </c>
      <c r="L4605" s="3">
        <f>INDEX(products!$A$1:$G$5001,MATCH(orders!$D4605,products!$A$1:$A$5001,0),MATCH(L$1,products!$A$1:$G$1,0))</f>
        <v>10.369</v>
      </c>
      <c r="M4605" s="3">
        <f t="shared" si="71"/>
        <v>41.475999999999999</v>
      </c>
      <c r="N4605" t="str">
        <f>_xlfn.XLOOKUP(Orders[[#This Row],[Customer ID]],customers!$A$1:$A$4972,customers!$I$1:$I$4972,,0)</f>
        <v>No</v>
      </c>
    </row>
    <row r="4606" spans="1:14" x14ac:dyDescent="0.25">
      <c r="A4606" t="s">
        <v>20727</v>
      </c>
      <c r="B4606" s="2">
        <v>45483</v>
      </c>
      <c r="C4606" t="s">
        <v>20728</v>
      </c>
      <c r="D4606" t="s">
        <v>20729</v>
      </c>
      <c r="E4606">
        <v>2</v>
      </c>
      <c r="F4606" t="str">
        <f>_xlfn.XLOOKUP(C4606,customers!$A$1:$A$4972,customers!B$1:B$4972,,0)</f>
        <v>Bruce Coffey</v>
      </c>
      <c r="H4606" t="str">
        <f>_xlfn.XLOOKUP(C4606,customers!$A$1:$A$4972,customers!$G$1:$G$4972,,0)</f>
        <v>United States</v>
      </c>
      <c r="I4606" t="str">
        <f>INDEX(products!$A$1:$G$5001,MATCH(orders!$D4606,products!$A$1:$A$5001,0),MATCH(I$1,products!$A$1:$G$1,0))</f>
        <v>Money Transfers</v>
      </c>
      <c r="J4606" t="str">
        <f>INDEX(products!$A$1:$G$5001,MATCH(orders!$D4606,products!$A$1:$A$5001,0),MATCH(J$1,products!$A$1:$G$1,0))</f>
        <v>VIP</v>
      </c>
      <c r="K4606">
        <f>INDEX(products!$A$1:$G$5001,MATCH(orders!$D4606,products!$A$1:$A$5001,0),MATCH(K$1,products!$A$1:$G$1,0))</f>
        <v>3</v>
      </c>
      <c r="L4606" s="3">
        <f>INDEX(products!$A$1:$G$5001,MATCH(orders!$D4606,products!$A$1:$A$5001,0),MATCH(L$1,products!$A$1:$G$1,0))</f>
        <v>4.2538333333333336</v>
      </c>
      <c r="M4606" s="3">
        <f t="shared" si="71"/>
        <v>8.5076666666666672</v>
      </c>
      <c r="N4606" t="str">
        <f>_xlfn.XLOOKUP(Orders[[#This Row],[Customer ID]],customers!$A$1:$A$4972,customers!$I$1:$I$4972,,0)</f>
        <v>No</v>
      </c>
    </row>
    <row r="4607" spans="1:14" x14ac:dyDescent="0.25">
      <c r="A4607" t="s">
        <v>20731</v>
      </c>
      <c r="B4607" s="2">
        <v>45484</v>
      </c>
      <c r="C4607" t="s">
        <v>20732</v>
      </c>
      <c r="D4607" t="s">
        <v>20733</v>
      </c>
      <c r="E4607">
        <v>2</v>
      </c>
      <c r="F4607" t="str">
        <f>_xlfn.XLOOKUP(C4607,customers!$A$1:$A$4972,customers!B$1:B$4972,,0)</f>
        <v>Teresa Rodriguez</v>
      </c>
      <c r="H4607" t="str">
        <f>_xlfn.XLOOKUP(C4607,customers!$A$1:$A$4972,customers!$G$1:$G$4972,,0)</f>
        <v>Japan</v>
      </c>
      <c r="I4607" t="str">
        <f>INDEX(products!$A$1:$G$5001,MATCH(orders!$D4607,products!$A$1:$A$5001,0),MATCH(I$1,products!$A$1:$G$1,0))</f>
        <v>Money Transfers</v>
      </c>
      <c r="J4607" t="str">
        <f>INDEX(products!$A$1:$G$5001,MATCH(orders!$D4607,products!$A$1:$A$5001,0),MATCH(J$1,products!$A$1:$G$1,0))</f>
        <v>Premium</v>
      </c>
      <c r="K4607">
        <f>INDEX(products!$A$1:$G$5001,MATCH(orders!$D4607,products!$A$1:$A$5001,0),MATCH(K$1,products!$A$1:$G$1,0))</f>
        <v>3</v>
      </c>
      <c r="L4607" s="3">
        <f>INDEX(products!$A$1:$G$5001,MATCH(orders!$D4607,products!$A$1:$A$5001,0),MATCH(L$1,products!$A$1:$G$1,0))</f>
        <v>4.6909999999999998</v>
      </c>
      <c r="M4607" s="3">
        <f t="shared" si="71"/>
        <v>9.3819999999999997</v>
      </c>
      <c r="N4607" t="str">
        <f>_xlfn.XLOOKUP(Orders[[#This Row],[Customer ID]],customers!$A$1:$A$4972,customers!$I$1:$I$4972,,0)</f>
        <v>Yes</v>
      </c>
    </row>
    <row r="4608" spans="1:14" x14ac:dyDescent="0.25">
      <c r="A4608" t="s">
        <v>20735</v>
      </c>
      <c r="B4608" s="2">
        <v>45484</v>
      </c>
      <c r="C4608" t="s">
        <v>20736</v>
      </c>
      <c r="D4608" t="s">
        <v>20737</v>
      </c>
      <c r="E4608">
        <v>3</v>
      </c>
      <c r="F4608" t="str">
        <f>_xlfn.XLOOKUP(C4608,customers!$A$1:$A$4972,customers!B$1:B$4972,,0)</f>
        <v>Alyssa Goodwin</v>
      </c>
      <c r="H4608" t="str">
        <f>_xlfn.XLOOKUP(C4608,customers!$A$1:$A$4972,customers!$G$1:$G$4972,,0)</f>
        <v>Japan</v>
      </c>
      <c r="I4608" t="str">
        <f>INDEX(products!$A$1:$G$5001,MATCH(orders!$D4608,products!$A$1:$A$5001,0),MATCH(I$1,products!$A$1:$G$1,0))</f>
        <v>Money Transfers</v>
      </c>
      <c r="J4608" t="str">
        <f>INDEX(products!$A$1:$G$5001,MATCH(orders!$D4608,products!$A$1:$A$5001,0),MATCH(J$1,products!$A$1:$G$1,0))</f>
        <v>Premium</v>
      </c>
      <c r="K4608">
        <f>INDEX(products!$A$1:$G$5001,MATCH(orders!$D4608,products!$A$1:$A$5001,0),MATCH(K$1,products!$A$1:$G$1,0))</f>
        <v>5</v>
      </c>
      <c r="L4608" s="3">
        <f>INDEX(products!$A$1:$G$5001,MATCH(orders!$D4608,products!$A$1:$A$5001,0),MATCH(L$1,products!$A$1:$G$1,0))</f>
        <v>7.5639666666666674</v>
      </c>
      <c r="M4608" s="3">
        <f t="shared" si="71"/>
        <v>22.691900000000004</v>
      </c>
      <c r="N4608" t="str">
        <f>_xlfn.XLOOKUP(Orders[[#This Row],[Customer ID]],customers!$A$1:$A$4972,customers!$I$1:$I$4972,,0)</f>
        <v>No</v>
      </c>
    </row>
    <row r="4609" spans="1:14" x14ac:dyDescent="0.25">
      <c r="A4609" t="s">
        <v>20739</v>
      </c>
      <c r="B4609" s="2">
        <v>45485</v>
      </c>
      <c r="C4609" t="s">
        <v>20740</v>
      </c>
      <c r="D4609" t="s">
        <v>20741</v>
      </c>
      <c r="E4609">
        <v>2</v>
      </c>
      <c r="F4609" t="str">
        <f>_xlfn.XLOOKUP(C4609,customers!$A$1:$A$4972,customers!B$1:B$4972,,0)</f>
        <v>Brian Brown</v>
      </c>
      <c r="H4609" t="str">
        <f>_xlfn.XLOOKUP(C4609,customers!$A$1:$A$4972,customers!$G$1:$G$4972,,0)</f>
        <v>Germany</v>
      </c>
      <c r="I4609" t="str">
        <f>INDEX(products!$A$1:$G$5001,MATCH(orders!$D4609,products!$A$1:$A$5001,0),MATCH(I$1,products!$A$1:$G$1,0))</f>
        <v>Credit Cards</v>
      </c>
      <c r="J4609" t="str">
        <f>INDEX(products!$A$1:$G$5001,MATCH(orders!$D4609,products!$A$1:$A$5001,0),MATCH(J$1,products!$A$1:$G$1,0))</f>
        <v>Premium</v>
      </c>
      <c r="K4609">
        <f>INDEX(products!$A$1:$G$5001,MATCH(orders!$D4609,products!$A$1:$A$5001,0),MATCH(K$1,products!$A$1:$G$1,0))</f>
        <v>3</v>
      </c>
      <c r="L4609" s="3">
        <f>INDEX(products!$A$1:$G$5001,MATCH(orders!$D4609,products!$A$1:$A$5001,0),MATCH(L$1,products!$A$1:$G$1,0))</f>
        <v>2.548433333333334</v>
      </c>
      <c r="M4609" s="3">
        <f t="shared" si="71"/>
        <v>5.096866666666668</v>
      </c>
      <c r="N4609" t="str">
        <f>_xlfn.XLOOKUP(Orders[[#This Row],[Customer ID]],customers!$A$1:$A$4972,customers!$I$1:$I$4972,,0)</f>
        <v>No</v>
      </c>
    </row>
    <row r="4610" spans="1:14" x14ac:dyDescent="0.25">
      <c r="A4610" t="s">
        <v>20742</v>
      </c>
      <c r="B4610" s="2">
        <v>45485</v>
      </c>
      <c r="C4610" t="s">
        <v>20743</v>
      </c>
      <c r="D4610" t="s">
        <v>20744</v>
      </c>
      <c r="E4610">
        <v>2</v>
      </c>
      <c r="F4610" t="str">
        <f>_xlfn.XLOOKUP(C4610,customers!$A$1:$A$4972,customers!B$1:B$4972,,0)</f>
        <v>Mark Murray</v>
      </c>
      <c r="H4610" t="str">
        <f>_xlfn.XLOOKUP(C4610,customers!$A$1:$A$4972,customers!$G$1:$G$4972,,0)</f>
        <v>South Africa</v>
      </c>
      <c r="I4610" t="str">
        <f>INDEX(products!$A$1:$G$5001,MATCH(orders!$D4610,products!$A$1:$A$5001,0),MATCH(I$1,products!$A$1:$G$1,0))</f>
        <v>Investments</v>
      </c>
      <c r="J4610" t="str">
        <f>INDEX(products!$A$1:$G$5001,MATCH(orders!$D4610,products!$A$1:$A$5001,0),MATCH(J$1,products!$A$1:$G$1,0))</f>
        <v>VIP</v>
      </c>
      <c r="K4610">
        <f>INDEX(products!$A$1:$G$5001,MATCH(orders!$D4610,products!$A$1:$A$5001,0),MATCH(K$1,products!$A$1:$G$1,0))</f>
        <v>3</v>
      </c>
      <c r="L4610" s="3">
        <f>INDEX(products!$A$1:$G$5001,MATCH(orders!$D4610,products!$A$1:$A$5001,0),MATCH(L$1,products!$A$1:$G$1,0))</f>
        <v>4.8688666666666673</v>
      </c>
      <c r="M4610" s="3">
        <f t="shared" si="71"/>
        <v>9.7377333333333347</v>
      </c>
      <c r="N4610" t="str">
        <f>_xlfn.XLOOKUP(Orders[[#This Row],[Customer ID]],customers!$A$1:$A$4972,customers!$I$1:$I$4972,,0)</f>
        <v>No</v>
      </c>
    </row>
    <row r="4611" spans="1:14" x14ac:dyDescent="0.25">
      <c r="A4611" t="s">
        <v>20746</v>
      </c>
      <c r="B4611" s="2">
        <v>45486</v>
      </c>
      <c r="C4611" t="s">
        <v>20747</v>
      </c>
      <c r="D4611" t="s">
        <v>20748</v>
      </c>
      <c r="E4611">
        <v>1</v>
      </c>
      <c r="F4611" t="str">
        <f>_xlfn.XLOOKUP(C4611,customers!$A$1:$A$4972,customers!B$1:B$4972,,0)</f>
        <v>Megan Evans</v>
      </c>
      <c r="H4611" t="str">
        <f>_xlfn.XLOOKUP(C4611,customers!$A$1:$A$4972,customers!$G$1:$G$4972,,0)</f>
        <v>Germany</v>
      </c>
      <c r="I4611" t="str">
        <f>INDEX(products!$A$1:$G$5001,MATCH(orders!$D4611,products!$A$1:$A$5001,0),MATCH(I$1,products!$A$1:$G$1,0))</f>
        <v>Credit Cards</v>
      </c>
      <c r="J4611" t="str">
        <f>INDEX(products!$A$1:$G$5001,MATCH(orders!$D4611,products!$A$1:$A$5001,0),MATCH(J$1,products!$A$1:$G$1,0))</f>
        <v>Premium</v>
      </c>
      <c r="K4611">
        <f>INDEX(products!$A$1:$G$5001,MATCH(orders!$D4611,products!$A$1:$A$5001,0),MATCH(K$1,products!$A$1:$G$1,0))</f>
        <v>1</v>
      </c>
      <c r="L4611" s="3">
        <f>INDEX(products!$A$1:$G$5001,MATCH(orders!$D4611,products!$A$1:$A$5001,0),MATCH(L$1,products!$A$1:$G$1,0))</f>
        <v>1.043333333333333</v>
      </c>
      <c r="M4611" s="3">
        <f t="shared" ref="M4611:M4674" si="72">L4611*E4611</f>
        <v>1.043333333333333</v>
      </c>
      <c r="N4611" t="str">
        <f>_xlfn.XLOOKUP(Orders[[#This Row],[Customer ID]],customers!$A$1:$A$4972,customers!$I$1:$I$4972,,0)</f>
        <v>No</v>
      </c>
    </row>
    <row r="4612" spans="1:14" x14ac:dyDescent="0.25">
      <c r="A4612" t="s">
        <v>20750</v>
      </c>
      <c r="B4612" s="2">
        <v>45486</v>
      </c>
      <c r="C4612" t="s">
        <v>20751</v>
      </c>
      <c r="D4612" t="s">
        <v>20752</v>
      </c>
      <c r="E4612">
        <v>1</v>
      </c>
      <c r="F4612" t="str">
        <f>_xlfn.XLOOKUP(C4612,customers!$A$1:$A$4972,customers!B$1:B$4972,,0)</f>
        <v>Joseph Gonzalez</v>
      </c>
      <c r="H4612" t="str">
        <f>_xlfn.XLOOKUP(C4612,customers!$A$1:$A$4972,customers!$G$1:$G$4972,,0)</f>
        <v>Japan</v>
      </c>
      <c r="I4612" t="str">
        <f>INDEX(products!$A$1:$G$5001,MATCH(orders!$D4612,products!$A$1:$A$5001,0),MATCH(I$1,products!$A$1:$G$1,0))</f>
        <v>Loans</v>
      </c>
      <c r="J4612" t="str">
        <f>INDEX(products!$A$1:$G$5001,MATCH(orders!$D4612,products!$A$1:$A$5001,0),MATCH(J$1,products!$A$1:$G$1,0))</f>
        <v>VIP</v>
      </c>
      <c r="K4612">
        <f>INDEX(products!$A$1:$G$5001,MATCH(orders!$D4612,products!$A$1:$A$5001,0),MATCH(K$1,products!$A$1:$G$1,0))</f>
        <v>1</v>
      </c>
      <c r="L4612" s="3">
        <f>INDEX(products!$A$1:$G$5001,MATCH(orders!$D4612,products!$A$1:$A$5001,0),MATCH(L$1,products!$A$1:$G$1,0))</f>
        <v>1.0059</v>
      </c>
      <c r="M4612" s="3">
        <f t="shared" si="72"/>
        <v>1.0059</v>
      </c>
      <c r="N4612" t="str">
        <f>_xlfn.XLOOKUP(Orders[[#This Row],[Customer ID]],customers!$A$1:$A$4972,customers!$I$1:$I$4972,,0)</f>
        <v>Yes</v>
      </c>
    </row>
    <row r="4613" spans="1:14" x14ac:dyDescent="0.25">
      <c r="A4613" t="s">
        <v>20754</v>
      </c>
      <c r="B4613" s="2">
        <v>45486</v>
      </c>
      <c r="C4613" t="s">
        <v>20755</v>
      </c>
      <c r="D4613" t="s">
        <v>20756</v>
      </c>
      <c r="E4613">
        <v>4</v>
      </c>
      <c r="F4613" t="str">
        <f>_xlfn.XLOOKUP(C4613,customers!$A$1:$A$4972,customers!B$1:B$4972,,0)</f>
        <v>Erica Brown</v>
      </c>
      <c r="H4613" t="str">
        <f>_xlfn.XLOOKUP(C4613,customers!$A$1:$A$4972,customers!$G$1:$G$4972,,0)</f>
        <v>United States</v>
      </c>
      <c r="I4613" t="str">
        <f>INDEX(products!$A$1:$G$5001,MATCH(orders!$D4613,products!$A$1:$A$5001,0),MATCH(I$1,products!$A$1:$G$1,0))</f>
        <v>Loans</v>
      </c>
      <c r="J4613" t="str">
        <f>INDEX(products!$A$1:$G$5001,MATCH(orders!$D4613,products!$A$1:$A$5001,0),MATCH(J$1,products!$A$1:$G$1,0))</f>
        <v>Premium</v>
      </c>
      <c r="K4613">
        <f>INDEX(products!$A$1:$G$5001,MATCH(orders!$D4613,products!$A$1:$A$5001,0),MATCH(K$1,products!$A$1:$G$1,0))</f>
        <v>10</v>
      </c>
      <c r="L4613" s="3">
        <f>INDEX(products!$A$1:$G$5001,MATCH(orders!$D4613,products!$A$1:$A$5001,0),MATCH(L$1,products!$A$1:$G$1,0))</f>
        <v>7.2909666666666668</v>
      </c>
      <c r="M4613" s="3">
        <f t="shared" si="72"/>
        <v>29.163866666666667</v>
      </c>
      <c r="N4613" t="str">
        <f>_xlfn.XLOOKUP(Orders[[#This Row],[Customer ID]],customers!$A$1:$A$4972,customers!$I$1:$I$4972,,0)</f>
        <v>No</v>
      </c>
    </row>
    <row r="4614" spans="1:14" x14ac:dyDescent="0.25">
      <c r="A4614" t="s">
        <v>20758</v>
      </c>
      <c r="B4614" s="2">
        <v>45487</v>
      </c>
      <c r="C4614" t="s">
        <v>20759</v>
      </c>
      <c r="D4614" t="s">
        <v>20760</v>
      </c>
      <c r="E4614">
        <v>1</v>
      </c>
      <c r="F4614" t="str">
        <f>_xlfn.XLOOKUP(C4614,customers!$A$1:$A$4972,customers!B$1:B$4972,,0)</f>
        <v>Angie Meyer</v>
      </c>
      <c r="H4614" t="str">
        <f>_xlfn.XLOOKUP(C4614,customers!$A$1:$A$4972,customers!$G$1:$G$4972,,0)</f>
        <v>Germany</v>
      </c>
      <c r="I4614" t="str">
        <f>INDEX(products!$A$1:$G$5001,MATCH(orders!$D4614,products!$A$1:$A$5001,0),MATCH(I$1,products!$A$1:$G$1,0))</f>
        <v>Money Transfers</v>
      </c>
      <c r="J4614" t="str">
        <f>INDEX(products!$A$1:$G$5001,MATCH(orders!$D4614,products!$A$1:$A$5001,0),MATCH(J$1,products!$A$1:$G$1,0))</f>
        <v>Standard</v>
      </c>
      <c r="K4614">
        <f>INDEX(products!$A$1:$G$5001,MATCH(orders!$D4614,products!$A$1:$A$5001,0),MATCH(K$1,products!$A$1:$G$1,0))</f>
        <v>1</v>
      </c>
      <c r="L4614" s="3">
        <f>INDEX(products!$A$1:$G$5001,MATCH(orders!$D4614,products!$A$1:$A$5001,0),MATCH(L$1,products!$A$1:$G$1,0))</f>
        <v>1.1528333333333329</v>
      </c>
      <c r="M4614" s="3">
        <f t="shared" si="72"/>
        <v>1.1528333333333329</v>
      </c>
      <c r="N4614" t="str">
        <f>_xlfn.XLOOKUP(Orders[[#This Row],[Customer ID]],customers!$A$1:$A$4972,customers!$I$1:$I$4972,,0)</f>
        <v>No</v>
      </c>
    </row>
    <row r="4615" spans="1:14" x14ac:dyDescent="0.25">
      <c r="A4615" t="s">
        <v>20762</v>
      </c>
      <c r="B4615" s="2">
        <v>45487</v>
      </c>
      <c r="C4615" t="s">
        <v>20763</v>
      </c>
      <c r="D4615" t="s">
        <v>20764</v>
      </c>
      <c r="E4615">
        <v>1</v>
      </c>
      <c r="F4615" t="str">
        <f>_xlfn.XLOOKUP(C4615,customers!$A$1:$A$4972,customers!B$1:B$4972,,0)</f>
        <v>Ashley Herrera</v>
      </c>
      <c r="H4615" t="str">
        <f>_xlfn.XLOOKUP(C4615,customers!$A$1:$A$4972,customers!$G$1:$G$4972,,0)</f>
        <v>Brazil</v>
      </c>
      <c r="I4615" t="str">
        <f>INDEX(products!$A$1:$G$5001,MATCH(orders!$D4615,products!$A$1:$A$5001,0),MATCH(I$1,products!$A$1:$G$1,0))</f>
        <v>Credit Cards</v>
      </c>
      <c r="J4615" t="str">
        <f>INDEX(products!$A$1:$G$5001,MATCH(orders!$D4615,products!$A$1:$A$5001,0),MATCH(J$1,products!$A$1:$G$1,0))</f>
        <v>Premium</v>
      </c>
      <c r="K4615">
        <f>INDEX(products!$A$1:$G$5001,MATCH(orders!$D4615,products!$A$1:$A$5001,0),MATCH(K$1,products!$A$1:$G$1,0))</f>
        <v>1</v>
      </c>
      <c r="L4615" s="3">
        <f>INDEX(products!$A$1:$G$5001,MATCH(orders!$D4615,products!$A$1:$A$5001,0),MATCH(L$1,products!$A$1:$G$1,0))</f>
        <v>0.77566666666666662</v>
      </c>
      <c r="M4615" s="3">
        <f t="shared" si="72"/>
        <v>0.77566666666666662</v>
      </c>
      <c r="N4615" t="str">
        <f>_xlfn.XLOOKUP(Orders[[#This Row],[Customer ID]],customers!$A$1:$A$4972,customers!$I$1:$I$4972,,0)</f>
        <v>Yes</v>
      </c>
    </row>
    <row r="4616" spans="1:14" x14ac:dyDescent="0.25">
      <c r="A4616" t="s">
        <v>20766</v>
      </c>
      <c r="B4616" s="2">
        <v>45488</v>
      </c>
      <c r="C4616" t="s">
        <v>20767</v>
      </c>
      <c r="D4616" t="s">
        <v>20768</v>
      </c>
      <c r="E4616">
        <v>1</v>
      </c>
      <c r="F4616" t="str">
        <f>_xlfn.XLOOKUP(C4616,customers!$A$1:$A$4972,customers!B$1:B$4972,,0)</f>
        <v>Luis Coleman</v>
      </c>
      <c r="H4616" t="str">
        <f>_xlfn.XLOOKUP(C4616,customers!$A$1:$A$4972,customers!$G$1:$G$4972,,0)</f>
        <v>Brazil</v>
      </c>
      <c r="I4616" t="str">
        <f>INDEX(products!$A$1:$G$5001,MATCH(orders!$D4616,products!$A$1:$A$5001,0),MATCH(I$1,products!$A$1:$G$1,0))</f>
        <v>Loans</v>
      </c>
      <c r="J4616" t="str">
        <f>INDEX(products!$A$1:$G$5001,MATCH(orders!$D4616,products!$A$1:$A$5001,0),MATCH(J$1,products!$A$1:$G$1,0))</f>
        <v>Standard</v>
      </c>
      <c r="K4616">
        <f>INDEX(products!$A$1:$G$5001,MATCH(orders!$D4616,products!$A$1:$A$5001,0),MATCH(K$1,products!$A$1:$G$1,0))</f>
        <v>1</v>
      </c>
      <c r="L4616" s="3">
        <f>INDEX(products!$A$1:$G$5001,MATCH(orders!$D4616,products!$A$1:$A$5001,0),MATCH(L$1,products!$A$1:$G$1,0))</f>
        <v>0.91520000000000012</v>
      </c>
      <c r="M4616" s="3">
        <f t="shared" si="72"/>
        <v>0.91520000000000012</v>
      </c>
      <c r="N4616" t="str">
        <f>_xlfn.XLOOKUP(Orders[[#This Row],[Customer ID]],customers!$A$1:$A$4972,customers!$I$1:$I$4972,,0)</f>
        <v>No</v>
      </c>
    </row>
    <row r="4617" spans="1:14" x14ac:dyDescent="0.25">
      <c r="A4617" t="s">
        <v>20770</v>
      </c>
      <c r="B4617" s="2">
        <v>45488</v>
      </c>
      <c r="C4617" t="s">
        <v>20771</v>
      </c>
      <c r="D4617" t="s">
        <v>20772</v>
      </c>
      <c r="E4617">
        <v>1</v>
      </c>
      <c r="F4617" t="str">
        <f>_xlfn.XLOOKUP(C4617,customers!$A$1:$A$4972,customers!B$1:B$4972,,0)</f>
        <v>Rachel Becker</v>
      </c>
      <c r="H4617" t="str">
        <f>_xlfn.XLOOKUP(C4617,customers!$A$1:$A$4972,customers!$G$1:$G$4972,,0)</f>
        <v>United States</v>
      </c>
      <c r="I4617" t="str">
        <f>INDEX(products!$A$1:$G$5001,MATCH(orders!$D4617,products!$A$1:$A$5001,0),MATCH(I$1,products!$A$1:$G$1,0))</f>
        <v>Loans</v>
      </c>
      <c r="J4617" t="str">
        <f>INDEX(products!$A$1:$G$5001,MATCH(orders!$D4617,products!$A$1:$A$5001,0),MATCH(J$1,products!$A$1:$G$1,0))</f>
        <v>VIP</v>
      </c>
      <c r="K4617">
        <f>INDEX(products!$A$1:$G$5001,MATCH(orders!$D4617,products!$A$1:$A$5001,0),MATCH(K$1,products!$A$1:$G$1,0))</f>
        <v>1</v>
      </c>
      <c r="L4617" s="3">
        <f>INDEX(products!$A$1:$G$5001,MATCH(orders!$D4617,products!$A$1:$A$5001,0),MATCH(L$1,products!$A$1:$G$1,0))</f>
        <v>0.98360000000000003</v>
      </c>
      <c r="M4617" s="3">
        <f t="shared" si="72"/>
        <v>0.98360000000000003</v>
      </c>
      <c r="N4617" t="str">
        <f>_xlfn.XLOOKUP(Orders[[#This Row],[Customer ID]],customers!$A$1:$A$4972,customers!$I$1:$I$4972,,0)</f>
        <v>No</v>
      </c>
    </row>
    <row r="4618" spans="1:14" x14ac:dyDescent="0.25">
      <c r="A4618" t="s">
        <v>20774</v>
      </c>
      <c r="B4618" s="2">
        <v>45489</v>
      </c>
      <c r="C4618" t="s">
        <v>20775</v>
      </c>
      <c r="D4618" t="s">
        <v>20776</v>
      </c>
      <c r="E4618">
        <v>4</v>
      </c>
      <c r="F4618" t="str">
        <f>_xlfn.XLOOKUP(C4618,customers!$A$1:$A$4972,customers!B$1:B$4972,,0)</f>
        <v>Edward Brown</v>
      </c>
      <c r="H4618" t="str">
        <f>_xlfn.XLOOKUP(C4618,customers!$A$1:$A$4972,customers!$G$1:$G$4972,,0)</f>
        <v>Japan</v>
      </c>
      <c r="I4618" t="str">
        <f>INDEX(products!$A$1:$G$5001,MATCH(orders!$D4618,products!$A$1:$A$5001,0),MATCH(I$1,products!$A$1:$G$1,0))</f>
        <v>Credit Cards</v>
      </c>
      <c r="J4618" t="str">
        <f>INDEX(products!$A$1:$G$5001,MATCH(orders!$D4618,products!$A$1:$A$5001,0),MATCH(J$1,products!$A$1:$G$1,0))</f>
        <v>VIP</v>
      </c>
      <c r="K4618">
        <f>INDEX(products!$A$1:$G$5001,MATCH(orders!$D4618,products!$A$1:$A$5001,0),MATCH(K$1,products!$A$1:$G$1,0))</f>
        <v>10</v>
      </c>
      <c r="L4618" s="3">
        <f>INDEX(products!$A$1:$G$5001,MATCH(orders!$D4618,products!$A$1:$A$5001,0),MATCH(L$1,products!$A$1:$G$1,0))</f>
        <v>14.75493333333333</v>
      </c>
      <c r="M4618" s="3">
        <f t="shared" si="72"/>
        <v>59.019733333333321</v>
      </c>
      <c r="N4618" t="str">
        <f>_xlfn.XLOOKUP(Orders[[#This Row],[Customer ID]],customers!$A$1:$A$4972,customers!$I$1:$I$4972,,0)</f>
        <v>No</v>
      </c>
    </row>
    <row r="4619" spans="1:14" x14ac:dyDescent="0.25">
      <c r="A4619" t="s">
        <v>20778</v>
      </c>
      <c r="B4619" s="2">
        <v>45489</v>
      </c>
      <c r="C4619" t="s">
        <v>20779</v>
      </c>
      <c r="D4619" t="s">
        <v>20780</v>
      </c>
      <c r="E4619">
        <v>1</v>
      </c>
      <c r="F4619" t="str">
        <f>_xlfn.XLOOKUP(C4619,customers!$A$1:$A$4972,customers!B$1:B$4972,,0)</f>
        <v>Ashley Garcia</v>
      </c>
      <c r="H4619" t="str">
        <f>_xlfn.XLOOKUP(C4619,customers!$A$1:$A$4972,customers!$G$1:$G$4972,,0)</f>
        <v>Brazil</v>
      </c>
      <c r="I4619" t="str">
        <f>INDEX(products!$A$1:$G$5001,MATCH(orders!$D4619,products!$A$1:$A$5001,0),MATCH(I$1,products!$A$1:$G$1,0))</f>
        <v>Investments</v>
      </c>
      <c r="J4619" t="str">
        <f>INDEX(products!$A$1:$G$5001,MATCH(orders!$D4619,products!$A$1:$A$5001,0),MATCH(J$1,products!$A$1:$G$1,0))</f>
        <v>Premium</v>
      </c>
      <c r="K4619">
        <f>INDEX(products!$A$1:$G$5001,MATCH(orders!$D4619,products!$A$1:$A$5001,0),MATCH(K$1,products!$A$1:$G$1,0))</f>
        <v>1</v>
      </c>
      <c r="L4619" s="3">
        <f>INDEX(products!$A$1:$G$5001,MATCH(orders!$D4619,products!$A$1:$A$5001,0),MATCH(L$1,products!$A$1:$G$1,0))</f>
        <v>1.5421666666666669</v>
      </c>
      <c r="M4619" s="3">
        <f t="shared" si="72"/>
        <v>1.5421666666666669</v>
      </c>
      <c r="N4619" t="str">
        <f>_xlfn.XLOOKUP(Orders[[#This Row],[Customer ID]],customers!$A$1:$A$4972,customers!$I$1:$I$4972,,0)</f>
        <v>No</v>
      </c>
    </row>
    <row r="4620" spans="1:14" x14ac:dyDescent="0.25">
      <c r="A4620" t="s">
        <v>20782</v>
      </c>
      <c r="B4620" s="2">
        <v>45490</v>
      </c>
      <c r="C4620" t="s">
        <v>20783</v>
      </c>
      <c r="D4620" t="s">
        <v>20784</v>
      </c>
      <c r="E4620">
        <v>3</v>
      </c>
      <c r="F4620" t="str">
        <f>_xlfn.XLOOKUP(C4620,customers!$A$1:$A$4972,customers!B$1:B$4972,,0)</f>
        <v>Krista Horton</v>
      </c>
      <c r="H4620" t="str">
        <f>_xlfn.XLOOKUP(C4620,customers!$A$1:$A$4972,customers!$G$1:$G$4972,,0)</f>
        <v>Brazil</v>
      </c>
      <c r="I4620" t="str">
        <f>INDEX(products!$A$1:$G$5001,MATCH(orders!$D4620,products!$A$1:$A$5001,0),MATCH(I$1,products!$A$1:$G$1,0))</f>
        <v>Credit Cards</v>
      </c>
      <c r="J4620" t="str">
        <f>INDEX(products!$A$1:$G$5001,MATCH(orders!$D4620,products!$A$1:$A$5001,0),MATCH(J$1,products!$A$1:$G$1,0))</f>
        <v>VIP</v>
      </c>
      <c r="K4620">
        <f>INDEX(products!$A$1:$G$5001,MATCH(orders!$D4620,products!$A$1:$A$5001,0),MATCH(K$1,products!$A$1:$G$1,0))</f>
        <v>5</v>
      </c>
      <c r="L4620" s="3">
        <f>INDEX(products!$A$1:$G$5001,MATCH(orders!$D4620,products!$A$1:$A$5001,0),MATCH(L$1,products!$A$1:$G$1,0))</f>
        <v>4.8456666666666672</v>
      </c>
      <c r="M4620" s="3">
        <f t="shared" si="72"/>
        <v>14.537000000000003</v>
      </c>
      <c r="N4620" t="str">
        <f>_xlfn.XLOOKUP(Orders[[#This Row],[Customer ID]],customers!$A$1:$A$4972,customers!$I$1:$I$4972,,0)</f>
        <v>No</v>
      </c>
    </row>
    <row r="4621" spans="1:14" x14ac:dyDescent="0.25">
      <c r="A4621" t="s">
        <v>20786</v>
      </c>
      <c r="B4621" s="2">
        <v>45490</v>
      </c>
      <c r="C4621" t="s">
        <v>20787</v>
      </c>
      <c r="D4621" t="s">
        <v>20788</v>
      </c>
      <c r="E4621">
        <v>3</v>
      </c>
      <c r="F4621" t="str">
        <f>_xlfn.XLOOKUP(C4621,customers!$A$1:$A$4972,customers!B$1:B$4972,,0)</f>
        <v>Megan Murphy</v>
      </c>
      <c r="H4621" t="str">
        <f>_xlfn.XLOOKUP(C4621,customers!$A$1:$A$4972,customers!$G$1:$G$4972,,0)</f>
        <v>South Africa</v>
      </c>
      <c r="I4621" t="str">
        <f>INDEX(products!$A$1:$G$5001,MATCH(orders!$D4621,products!$A$1:$A$5001,0),MATCH(I$1,products!$A$1:$G$1,0))</f>
        <v>Credit Cards</v>
      </c>
      <c r="J4621" t="str">
        <f>INDEX(products!$A$1:$G$5001,MATCH(orders!$D4621,products!$A$1:$A$5001,0),MATCH(J$1,products!$A$1:$G$1,0))</f>
        <v>Premium</v>
      </c>
      <c r="K4621">
        <f>INDEX(products!$A$1:$G$5001,MATCH(orders!$D4621,products!$A$1:$A$5001,0),MATCH(K$1,products!$A$1:$G$1,0))</f>
        <v>5</v>
      </c>
      <c r="L4621" s="3">
        <f>INDEX(products!$A$1:$G$5001,MATCH(orders!$D4621,products!$A$1:$A$5001,0),MATCH(L$1,products!$A$1:$G$1,0))</f>
        <v>7.6268333333333338</v>
      </c>
      <c r="M4621" s="3">
        <f t="shared" si="72"/>
        <v>22.880500000000001</v>
      </c>
      <c r="N4621" t="str">
        <f>_xlfn.XLOOKUP(Orders[[#This Row],[Customer ID]],customers!$A$1:$A$4972,customers!$I$1:$I$4972,,0)</f>
        <v>Yes</v>
      </c>
    </row>
    <row r="4622" spans="1:14" x14ac:dyDescent="0.25">
      <c r="A4622" t="s">
        <v>20790</v>
      </c>
      <c r="B4622" s="2">
        <v>45490</v>
      </c>
      <c r="C4622" t="s">
        <v>20791</v>
      </c>
      <c r="D4622" t="s">
        <v>20792</v>
      </c>
      <c r="E4622">
        <v>3</v>
      </c>
      <c r="F4622" t="str">
        <f>_xlfn.XLOOKUP(C4622,customers!$A$1:$A$4972,customers!B$1:B$4972,,0)</f>
        <v>James Rogers</v>
      </c>
      <c r="H4622" t="str">
        <f>_xlfn.XLOOKUP(C4622,customers!$A$1:$A$4972,customers!$G$1:$G$4972,,0)</f>
        <v>Germany</v>
      </c>
      <c r="I4622" t="str">
        <f>INDEX(products!$A$1:$G$5001,MATCH(orders!$D4622,products!$A$1:$A$5001,0),MATCH(I$1,products!$A$1:$G$1,0))</f>
        <v>Investments</v>
      </c>
      <c r="J4622" t="str">
        <f>INDEX(products!$A$1:$G$5001,MATCH(orders!$D4622,products!$A$1:$A$5001,0),MATCH(J$1,products!$A$1:$G$1,0))</f>
        <v>VIP</v>
      </c>
      <c r="K4622">
        <f>INDEX(products!$A$1:$G$5001,MATCH(orders!$D4622,products!$A$1:$A$5001,0),MATCH(K$1,products!$A$1:$G$1,0))</f>
        <v>5</v>
      </c>
      <c r="L4622" s="3">
        <f>INDEX(products!$A$1:$G$5001,MATCH(orders!$D4622,products!$A$1:$A$5001,0),MATCH(L$1,products!$A$1:$G$1,0))</f>
        <v>7.6195000000000004</v>
      </c>
      <c r="M4622" s="3">
        <f t="shared" si="72"/>
        <v>22.858499999999999</v>
      </c>
      <c r="N4622" t="str">
        <f>_xlfn.XLOOKUP(Orders[[#This Row],[Customer ID]],customers!$A$1:$A$4972,customers!$I$1:$I$4972,,0)</f>
        <v>No</v>
      </c>
    </row>
    <row r="4623" spans="1:14" x14ac:dyDescent="0.25">
      <c r="A4623" t="s">
        <v>20794</v>
      </c>
      <c r="B4623" s="2">
        <v>45491</v>
      </c>
      <c r="C4623" t="s">
        <v>20795</v>
      </c>
      <c r="D4623" t="s">
        <v>20796</v>
      </c>
      <c r="E4623">
        <v>3</v>
      </c>
      <c r="F4623" t="str">
        <f>_xlfn.XLOOKUP(C4623,customers!$A$1:$A$4972,customers!B$1:B$4972,,0)</f>
        <v>Ryan Randall</v>
      </c>
      <c r="H4623" t="str">
        <f>_xlfn.XLOOKUP(C4623,customers!$A$1:$A$4972,customers!$G$1:$G$4972,,0)</f>
        <v>Japan</v>
      </c>
      <c r="I4623" t="str">
        <f>INDEX(products!$A$1:$G$5001,MATCH(orders!$D4623,products!$A$1:$A$5001,0),MATCH(I$1,products!$A$1:$G$1,0))</f>
        <v>Money Transfers</v>
      </c>
      <c r="J4623" t="str">
        <f>INDEX(products!$A$1:$G$5001,MATCH(orders!$D4623,products!$A$1:$A$5001,0),MATCH(J$1,products!$A$1:$G$1,0))</f>
        <v>Standard</v>
      </c>
      <c r="K4623">
        <f>INDEX(products!$A$1:$G$5001,MATCH(orders!$D4623,products!$A$1:$A$5001,0),MATCH(K$1,products!$A$1:$G$1,0))</f>
        <v>5</v>
      </c>
      <c r="L4623" s="3">
        <f>INDEX(products!$A$1:$G$5001,MATCH(orders!$D4623,products!$A$1:$A$5001,0),MATCH(L$1,products!$A$1:$G$1,0))</f>
        <v>7.156600000000001</v>
      </c>
      <c r="M4623" s="3">
        <f t="shared" si="72"/>
        <v>21.469800000000003</v>
      </c>
      <c r="N4623" t="str">
        <f>_xlfn.XLOOKUP(Orders[[#This Row],[Customer ID]],customers!$A$1:$A$4972,customers!$I$1:$I$4972,,0)</f>
        <v>No</v>
      </c>
    </row>
    <row r="4624" spans="1:14" x14ac:dyDescent="0.25">
      <c r="A4624" t="s">
        <v>20798</v>
      </c>
      <c r="B4624" s="2">
        <v>45491</v>
      </c>
      <c r="C4624" t="s">
        <v>20799</v>
      </c>
      <c r="D4624" t="s">
        <v>20800</v>
      </c>
      <c r="E4624">
        <v>1</v>
      </c>
      <c r="F4624" t="str">
        <f>_xlfn.XLOOKUP(C4624,customers!$A$1:$A$4972,customers!B$1:B$4972,,0)</f>
        <v>Nicholas Clark</v>
      </c>
      <c r="H4624" t="str">
        <f>_xlfn.XLOOKUP(C4624,customers!$A$1:$A$4972,customers!$G$1:$G$4972,,0)</f>
        <v>Germany</v>
      </c>
      <c r="I4624" t="str">
        <f>INDEX(products!$A$1:$G$5001,MATCH(orders!$D4624,products!$A$1:$A$5001,0),MATCH(I$1,products!$A$1:$G$1,0))</f>
        <v>Money Transfers</v>
      </c>
      <c r="J4624" t="str">
        <f>INDEX(products!$A$1:$G$5001,MATCH(orders!$D4624,products!$A$1:$A$5001,0),MATCH(J$1,products!$A$1:$G$1,0))</f>
        <v>VIP</v>
      </c>
      <c r="K4624">
        <f>INDEX(products!$A$1:$G$5001,MATCH(orders!$D4624,products!$A$1:$A$5001,0),MATCH(K$1,products!$A$1:$G$1,0))</f>
        <v>1</v>
      </c>
      <c r="L4624" s="3">
        <f>INDEX(products!$A$1:$G$5001,MATCH(orders!$D4624,products!$A$1:$A$5001,0),MATCH(L$1,products!$A$1:$G$1,0))</f>
        <v>0.81336666666666668</v>
      </c>
      <c r="M4624" s="3">
        <f t="shared" si="72"/>
        <v>0.81336666666666668</v>
      </c>
      <c r="N4624" t="str">
        <f>_xlfn.XLOOKUP(Orders[[#This Row],[Customer ID]],customers!$A$1:$A$4972,customers!$I$1:$I$4972,,0)</f>
        <v>Yes</v>
      </c>
    </row>
    <row r="4625" spans="1:14" x14ac:dyDescent="0.25">
      <c r="A4625" t="s">
        <v>20802</v>
      </c>
      <c r="B4625" s="2">
        <v>45492</v>
      </c>
      <c r="C4625" t="s">
        <v>20803</v>
      </c>
      <c r="D4625" t="s">
        <v>20804</v>
      </c>
      <c r="E4625">
        <v>3</v>
      </c>
      <c r="F4625" t="str">
        <f>_xlfn.XLOOKUP(C4625,customers!$A$1:$A$4972,customers!B$1:B$4972,,0)</f>
        <v>William Johnson</v>
      </c>
      <c r="H4625" t="str">
        <f>_xlfn.XLOOKUP(C4625,customers!$A$1:$A$4972,customers!$G$1:$G$4972,,0)</f>
        <v>Japan</v>
      </c>
      <c r="I4625" t="str">
        <f>INDEX(products!$A$1:$G$5001,MATCH(orders!$D4625,products!$A$1:$A$5001,0),MATCH(I$1,products!$A$1:$G$1,0))</f>
        <v>Money Transfers</v>
      </c>
      <c r="J4625" t="str">
        <f>INDEX(products!$A$1:$G$5001,MATCH(orders!$D4625,products!$A$1:$A$5001,0),MATCH(J$1,products!$A$1:$G$1,0))</f>
        <v>Standard</v>
      </c>
      <c r="K4625">
        <f>INDEX(products!$A$1:$G$5001,MATCH(orders!$D4625,products!$A$1:$A$5001,0),MATCH(K$1,products!$A$1:$G$1,0))</f>
        <v>5</v>
      </c>
      <c r="L4625" s="3">
        <f>INDEX(products!$A$1:$G$5001,MATCH(orders!$D4625,products!$A$1:$A$5001,0),MATCH(L$1,products!$A$1:$G$1,0))</f>
        <v>6.7849333333333339</v>
      </c>
      <c r="M4625" s="3">
        <f t="shared" si="72"/>
        <v>20.354800000000001</v>
      </c>
      <c r="N4625" t="str">
        <f>_xlfn.XLOOKUP(Orders[[#This Row],[Customer ID]],customers!$A$1:$A$4972,customers!$I$1:$I$4972,,0)</f>
        <v>No</v>
      </c>
    </row>
    <row r="4626" spans="1:14" x14ac:dyDescent="0.25">
      <c r="A4626" t="s">
        <v>20805</v>
      </c>
      <c r="B4626" s="2">
        <v>45492</v>
      </c>
      <c r="C4626" t="s">
        <v>20806</v>
      </c>
      <c r="D4626" t="s">
        <v>20807</v>
      </c>
      <c r="E4626">
        <v>1</v>
      </c>
      <c r="F4626" t="str">
        <f>_xlfn.XLOOKUP(C4626,customers!$A$1:$A$4972,customers!B$1:B$4972,,0)</f>
        <v>Sarah Morris</v>
      </c>
      <c r="H4626" t="str">
        <f>_xlfn.XLOOKUP(C4626,customers!$A$1:$A$4972,customers!$G$1:$G$4972,,0)</f>
        <v>Brazil</v>
      </c>
      <c r="I4626" t="str">
        <f>INDEX(products!$A$1:$G$5001,MATCH(orders!$D4626,products!$A$1:$A$5001,0),MATCH(I$1,products!$A$1:$G$1,0))</f>
        <v>Investments</v>
      </c>
      <c r="J4626" t="str">
        <f>INDEX(products!$A$1:$G$5001,MATCH(orders!$D4626,products!$A$1:$A$5001,0),MATCH(J$1,products!$A$1:$G$1,0))</f>
        <v>Premium</v>
      </c>
      <c r="K4626">
        <f>INDEX(products!$A$1:$G$5001,MATCH(orders!$D4626,products!$A$1:$A$5001,0),MATCH(K$1,products!$A$1:$G$1,0))</f>
        <v>1</v>
      </c>
      <c r="L4626" s="3">
        <f>INDEX(products!$A$1:$G$5001,MATCH(orders!$D4626,products!$A$1:$A$5001,0),MATCH(L$1,products!$A$1:$G$1,0))</f>
        <v>1.6116999999999999</v>
      </c>
      <c r="M4626" s="3">
        <f t="shared" si="72"/>
        <v>1.6116999999999999</v>
      </c>
      <c r="N4626" t="str">
        <f>_xlfn.XLOOKUP(Orders[[#This Row],[Customer ID]],customers!$A$1:$A$4972,customers!$I$1:$I$4972,,0)</f>
        <v>No</v>
      </c>
    </row>
    <row r="4627" spans="1:14" x14ac:dyDescent="0.25">
      <c r="A4627" t="s">
        <v>20809</v>
      </c>
      <c r="B4627" s="2">
        <v>45493</v>
      </c>
      <c r="C4627" t="s">
        <v>20810</v>
      </c>
      <c r="D4627" t="s">
        <v>20811</v>
      </c>
      <c r="E4627">
        <v>4</v>
      </c>
      <c r="F4627" t="str">
        <f>_xlfn.XLOOKUP(C4627,customers!$A$1:$A$4972,customers!B$1:B$4972,,0)</f>
        <v>Christopher Miller</v>
      </c>
      <c r="H4627" t="str">
        <f>_xlfn.XLOOKUP(C4627,customers!$A$1:$A$4972,customers!$G$1:$G$4972,,0)</f>
        <v>South Africa</v>
      </c>
      <c r="I4627" t="str">
        <f>INDEX(products!$A$1:$G$5001,MATCH(orders!$D4627,products!$A$1:$A$5001,0),MATCH(I$1,products!$A$1:$G$1,0))</f>
        <v>Loans</v>
      </c>
      <c r="J4627" t="str">
        <f>INDEX(products!$A$1:$G$5001,MATCH(orders!$D4627,products!$A$1:$A$5001,0),MATCH(J$1,products!$A$1:$G$1,0))</f>
        <v>Premium</v>
      </c>
      <c r="K4627">
        <f>INDEX(products!$A$1:$G$5001,MATCH(orders!$D4627,products!$A$1:$A$5001,0),MATCH(K$1,products!$A$1:$G$1,0))</f>
        <v>10</v>
      </c>
      <c r="L4627" s="3">
        <f>INDEX(products!$A$1:$G$5001,MATCH(orders!$D4627,products!$A$1:$A$5001,0),MATCH(L$1,products!$A$1:$G$1,0))</f>
        <v>13.49206666666667</v>
      </c>
      <c r="M4627" s="3">
        <f t="shared" si="72"/>
        <v>53.968266666666679</v>
      </c>
      <c r="N4627" t="str">
        <f>_xlfn.XLOOKUP(Orders[[#This Row],[Customer ID]],customers!$A$1:$A$4972,customers!$I$1:$I$4972,,0)</f>
        <v>No</v>
      </c>
    </row>
    <row r="4628" spans="1:14" x14ac:dyDescent="0.25">
      <c r="A4628" t="s">
        <v>20812</v>
      </c>
      <c r="B4628" s="2">
        <v>45493</v>
      </c>
      <c r="C4628" t="s">
        <v>20813</v>
      </c>
      <c r="D4628" t="s">
        <v>20814</v>
      </c>
      <c r="E4628">
        <v>3</v>
      </c>
      <c r="F4628" t="str">
        <f>_xlfn.XLOOKUP(C4628,customers!$A$1:$A$4972,customers!B$1:B$4972,,0)</f>
        <v>Christina Ford</v>
      </c>
      <c r="H4628" t="str">
        <f>_xlfn.XLOOKUP(C4628,customers!$A$1:$A$4972,customers!$G$1:$G$4972,,0)</f>
        <v>Germany</v>
      </c>
      <c r="I4628" t="str">
        <f>INDEX(products!$A$1:$G$5001,MATCH(orders!$D4628,products!$A$1:$A$5001,0),MATCH(I$1,products!$A$1:$G$1,0))</f>
        <v>Investments</v>
      </c>
      <c r="J4628" t="str">
        <f>INDEX(products!$A$1:$G$5001,MATCH(orders!$D4628,products!$A$1:$A$5001,0),MATCH(J$1,products!$A$1:$G$1,0))</f>
        <v>Premium</v>
      </c>
      <c r="K4628">
        <f>INDEX(products!$A$1:$G$5001,MATCH(orders!$D4628,products!$A$1:$A$5001,0),MATCH(K$1,products!$A$1:$G$1,0))</f>
        <v>5</v>
      </c>
      <c r="L4628" s="3">
        <f>INDEX(products!$A$1:$G$5001,MATCH(orders!$D4628,products!$A$1:$A$5001,0),MATCH(L$1,products!$A$1:$G$1,0))</f>
        <v>4.9914333333333341</v>
      </c>
      <c r="M4628" s="3">
        <f t="shared" si="72"/>
        <v>14.974300000000003</v>
      </c>
      <c r="N4628" t="str">
        <f>_xlfn.XLOOKUP(Orders[[#This Row],[Customer ID]],customers!$A$1:$A$4972,customers!$I$1:$I$4972,,0)</f>
        <v>Yes</v>
      </c>
    </row>
    <row r="4629" spans="1:14" x14ac:dyDescent="0.25">
      <c r="A4629" t="s">
        <v>20816</v>
      </c>
      <c r="B4629" s="2">
        <v>45493</v>
      </c>
      <c r="C4629" t="s">
        <v>20817</v>
      </c>
      <c r="D4629" t="s">
        <v>20818</v>
      </c>
      <c r="E4629">
        <v>2</v>
      </c>
      <c r="F4629" t="str">
        <f>_xlfn.XLOOKUP(C4629,customers!$A$1:$A$4972,customers!B$1:B$4972,,0)</f>
        <v>John Mitchell</v>
      </c>
      <c r="H4629" t="str">
        <f>_xlfn.XLOOKUP(C4629,customers!$A$1:$A$4972,customers!$G$1:$G$4972,,0)</f>
        <v>Brazil</v>
      </c>
      <c r="I4629" t="str">
        <f>INDEX(products!$A$1:$G$5001,MATCH(orders!$D4629,products!$A$1:$A$5001,0),MATCH(I$1,products!$A$1:$G$1,0))</f>
        <v>Credit Cards</v>
      </c>
      <c r="J4629" t="str">
        <f>INDEX(products!$A$1:$G$5001,MATCH(orders!$D4629,products!$A$1:$A$5001,0),MATCH(J$1,products!$A$1:$G$1,0))</f>
        <v>Standard</v>
      </c>
      <c r="K4629">
        <f>INDEX(products!$A$1:$G$5001,MATCH(orders!$D4629,products!$A$1:$A$5001,0),MATCH(K$1,products!$A$1:$G$1,0))</f>
        <v>3</v>
      </c>
      <c r="L4629" s="3">
        <f>INDEX(products!$A$1:$G$5001,MATCH(orders!$D4629,products!$A$1:$A$5001,0),MATCH(L$1,products!$A$1:$G$1,0))</f>
        <v>3.5017333333333331</v>
      </c>
      <c r="M4629" s="3">
        <f t="shared" si="72"/>
        <v>7.0034666666666663</v>
      </c>
      <c r="N4629" t="str">
        <f>_xlfn.XLOOKUP(Orders[[#This Row],[Customer ID]],customers!$A$1:$A$4972,customers!$I$1:$I$4972,,0)</f>
        <v>No</v>
      </c>
    </row>
    <row r="4630" spans="1:14" x14ac:dyDescent="0.25">
      <c r="A4630" t="s">
        <v>20820</v>
      </c>
      <c r="B4630" s="2">
        <v>45494</v>
      </c>
      <c r="C4630" t="s">
        <v>20821</v>
      </c>
      <c r="D4630" t="s">
        <v>20822</v>
      </c>
      <c r="E4630">
        <v>3</v>
      </c>
      <c r="F4630" t="str">
        <f>_xlfn.XLOOKUP(C4630,customers!$A$1:$A$4972,customers!B$1:B$4972,,0)</f>
        <v>Jeremy Rich</v>
      </c>
      <c r="H4630" t="str">
        <f>_xlfn.XLOOKUP(C4630,customers!$A$1:$A$4972,customers!$G$1:$G$4972,,0)</f>
        <v>Japan</v>
      </c>
      <c r="I4630" t="str">
        <f>INDEX(products!$A$1:$G$5001,MATCH(orders!$D4630,products!$A$1:$A$5001,0),MATCH(I$1,products!$A$1:$G$1,0))</f>
        <v>Investments</v>
      </c>
      <c r="J4630" t="str">
        <f>INDEX(products!$A$1:$G$5001,MATCH(orders!$D4630,products!$A$1:$A$5001,0),MATCH(J$1,products!$A$1:$G$1,0))</f>
        <v>Premium</v>
      </c>
      <c r="K4630">
        <f>INDEX(products!$A$1:$G$5001,MATCH(orders!$D4630,products!$A$1:$A$5001,0),MATCH(K$1,products!$A$1:$G$1,0))</f>
        <v>5</v>
      </c>
      <c r="L4630" s="3">
        <f>INDEX(products!$A$1:$G$5001,MATCH(orders!$D4630,products!$A$1:$A$5001,0),MATCH(L$1,products!$A$1:$G$1,0))</f>
        <v>6.5619666666666667</v>
      </c>
      <c r="M4630" s="3">
        <f t="shared" si="72"/>
        <v>19.6859</v>
      </c>
      <c r="N4630" t="str">
        <f>_xlfn.XLOOKUP(Orders[[#This Row],[Customer ID]],customers!$A$1:$A$4972,customers!$I$1:$I$4972,,0)</f>
        <v>No</v>
      </c>
    </row>
    <row r="4631" spans="1:14" x14ac:dyDescent="0.25">
      <c r="A4631" t="s">
        <v>20824</v>
      </c>
      <c r="B4631" s="2">
        <v>45494</v>
      </c>
      <c r="C4631" t="s">
        <v>20825</v>
      </c>
      <c r="D4631" t="s">
        <v>20826</v>
      </c>
      <c r="E4631">
        <v>3</v>
      </c>
      <c r="F4631" t="str">
        <f>_xlfn.XLOOKUP(C4631,customers!$A$1:$A$4972,customers!B$1:B$4972,,0)</f>
        <v>Eric Skinner</v>
      </c>
      <c r="H4631" t="str">
        <f>_xlfn.XLOOKUP(C4631,customers!$A$1:$A$4972,customers!$G$1:$G$4972,,0)</f>
        <v>Germany</v>
      </c>
      <c r="I4631" t="str">
        <f>INDEX(products!$A$1:$G$5001,MATCH(orders!$D4631,products!$A$1:$A$5001,0),MATCH(I$1,products!$A$1:$G$1,0))</f>
        <v>Loans</v>
      </c>
      <c r="J4631" t="str">
        <f>INDEX(products!$A$1:$G$5001,MATCH(orders!$D4631,products!$A$1:$A$5001,0),MATCH(J$1,products!$A$1:$G$1,0))</f>
        <v>Premium</v>
      </c>
      <c r="K4631">
        <f>INDEX(products!$A$1:$G$5001,MATCH(orders!$D4631,products!$A$1:$A$5001,0),MATCH(K$1,products!$A$1:$G$1,0))</f>
        <v>5</v>
      </c>
      <c r="L4631" s="3">
        <f>INDEX(products!$A$1:$G$5001,MATCH(orders!$D4631,products!$A$1:$A$5001,0),MATCH(L$1,products!$A$1:$G$1,0))</f>
        <v>5.8862000000000014</v>
      </c>
      <c r="M4631" s="3">
        <f t="shared" si="72"/>
        <v>17.658600000000003</v>
      </c>
      <c r="N4631" t="str">
        <f>_xlfn.XLOOKUP(Orders[[#This Row],[Customer ID]],customers!$A$1:$A$4972,customers!$I$1:$I$4972,,0)</f>
        <v>No</v>
      </c>
    </row>
    <row r="4632" spans="1:14" x14ac:dyDescent="0.25">
      <c r="A4632" t="s">
        <v>20828</v>
      </c>
      <c r="B4632" s="2">
        <v>45495</v>
      </c>
      <c r="C4632" t="s">
        <v>20829</v>
      </c>
      <c r="D4632" t="s">
        <v>20830</v>
      </c>
      <c r="E4632">
        <v>1</v>
      </c>
      <c r="F4632" t="str">
        <f>_xlfn.XLOOKUP(C4632,customers!$A$1:$A$4972,customers!B$1:B$4972,,0)</f>
        <v>Mr. Richard Williams PhD</v>
      </c>
      <c r="H4632" t="str">
        <f>_xlfn.XLOOKUP(C4632,customers!$A$1:$A$4972,customers!$G$1:$G$4972,,0)</f>
        <v>Germany</v>
      </c>
      <c r="I4632" t="str">
        <f>INDEX(products!$A$1:$G$5001,MATCH(orders!$D4632,products!$A$1:$A$5001,0),MATCH(I$1,products!$A$1:$G$1,0))</f>
        <v>Loans</v>
      </c>
      <c r="J4632" t="str">
        <f>INDEX(products!$A$1:$G$5001,MATCH(orders!$D4632,products!$A$1:$A$5001,0),MATCH(J$1,products!$A$1:$G$1,0))</f>
        <v>Standard</v>
      </c>
      <c r="K4632">
        <f>INDEX(products!$A$1:$G$5001,MATCH(orders!$D4632,products!$A$1:$A$5001,0),MATCH(K$1,products!$A$1:$G$1,0))</f>
        <v>1</v>
      </c>
      <c r="L4632" s="3">
        <f>INDEX(products!$A$1:$G$5001,MATCH(orders!$D4632,products!$A$1:$A$5001,0),MATCH(L$1,products!$A$1:$G$1,0))</f>
        <v>0.78663333333333341</v>
      </c>
      <c r="M4632" s="3">
        <f t="shared" si="72"/>
        <v>0.78663333333333341</v>
      </c>
      <c r="N4632" t="str">
        <f>_xlfn.XLOOKUP(Orders[[#This Row],[Customer ID]],customers!$A$1:$A$4972,customers!$I$1:$I$4972,,0)</f>
        <v>No</v>
      </c>
    </row>
    <row r="4633" spans="1:14" x14ac:dyDescent="0.25">
      <c r="A4633" t="s">
        <v>20832</v>
      </c>
      <c r="B4633" s="2">
        <v>45495</v>
      </c>
      <c r="C4633" t="s">
        <v>20833</v>
      </c>
      <c r="D4633" t="s">
        <v>20834</v>
      </c>
      <c r="E4633">
        <v>3</v>
      </c>
      <c r="F4633" t="str">
        <f>_xlfn.XLOOKUP(C4633,customers!$A$1:$A$4972,customers!B$1:B$4972,,0)</f>
        <v>James Romero</v>
      </c>
      <c r="H4633" t="str">
        <f>_xlfn.XLOOKUP(C4633,customers!$A$1:$A$4972,customers!$G$1:$G$4972,,0)</f>
        <v>Brazil</v>
      </c>
      <c r="I4633" t="str">
        <f>INDEX(products!$A$1:$G$5001,MATCH(orders!$D4633,products!$A$1:$A$5001,0),MATCH(I$1,products!$A$1:$G$1,0))</f>
        <v>Credit Cards</v>
      </c>
      <c r="J4633" t="str">
        <f>INDEX(products!$A$1:$G$5001,MATCH(orders!$D4633,products!$A$1:$A$5001,0),MATCH(J$1,products!$A$1:$G$1,0))</f>
        <v>VIP</v>
      </c>
      <c r="K4633">
        <f>INDEX(products!$A$1:$G$5001,MATCH(orders!$D4633,products!$A$1:$A$5001,0),MATCH(K$1,products!$A$1:$G$1,0))</f>
        <v>5</v>
      </c>
      <c r="L4633" s="3">
        <f>INDEX(products!$A$1:$G$5001,MATCH(orders!$D4633,products!$A$1:$A$5001,0),MATCH(L$1,products!$A$1:$G$1,0))</f>
        <v>4.8936666666666664</v>
      </c>
      <c r="M4633" s="3">
        <f t="shared" si="72"/>
        <v>14.680999999999999</v>
      </c>
      <c r="N4633" t="str">
        <f>_xlfn.XLOOKUP(Orders[[#This Row],[Customer ID]],customers!$A$1:$A$4972,customers!$I$1:$I$4972,,0)</f>
        <v>No</v>
      </c>
    </row>
    <row r="4634" spans="1:14" x14ac:dyDescent="0.25">
      <c r="A4634" t="s">
        <v>20835</v>
      </c>
      <c r="B4634" s="2">
        <v>45496</v>
      </c>
      <c r="C4634" t="s">
        <v>20836</v>
      </c>
      <c r="D4634" t="s">
        <v>20837</v>
      </c>
      <c r="E4634">
        <v>2</v>
      </c>
      <c r="F4634" t="str">
        <f>_xlfn.XLOOKUP(C4634,customers!$A$1:$A$4972,customers!B$1:B$4972,,0)</f>
        <v>Kenneth Walker</v>
      </c>
      <c r="H4634" t="str">
        <f>_xlfn.XLOOKUP(C4634,customers!$A$1:$A$4972,customers!$G$1:$G$4972,,0)</f>
        <v>Germany</v>
      </c>
      <c r="I4634" t="str">
        <f>INDEX(products!$A$1:$G$5001,MATCH(orders!$D4634,products!$A$1:$A$5001,0),MATCH(I$1,products!$A$1:$G$1,0))</f>
        <v>Money Transfers</v>
      </c>
      <c r="J4634" t="str">
        <f>INDEX(products!$A$1:$G$5001,MATCH(orders!$D4634,products!$A$1:$A$5001,0),MATCH(J$1,products!$A$1:$G$1,0))</f>
        <v>Premium</v>
      </c>
      <c r="K4634">
        <f>INDEX(products!$A$1:$G$5001,MATCH(orders!$D4634,products!$A$1:$A$5001,0),MATCH(K$1,products!$A$1:$G$1,0))</f>
        <v>3</v>
      </c>
      <c r="L4634" s="3">
        <f>INDEX(products!$A$1:$G$5001,MATCH(orders!$D4634,products!$A$1:$A$5001,0),MATCH(L$1,products!$A$1:$G$1,0))</f>
        <v>4.4071999999999996</v>
      </c>
      <c r="M4634" s="3">
        <f t="shared" si="72"/>
        <v>8.8143999999999991</v>
      </c>
      <c r="N4634" t="str">
        <f>_xlfn.XLOOKUP(Orders[[#This Row],[Customer ID]],customers!$A$1:$A$4972,customers!$I$1:$I$4972,,0)</f>
        <v>Yes</v>
      </c>
    </row>
    <row r="4635" spans="1:14" x14ac:dyDescent="0.25">
      <c r="A4635" t="s">
        <v>20839</v>
      </c>
      <c r="B4635" s="2">
        <v>45496</v>
      </c>
      <c r="C4635" t="s">
        <v>20840</v>
      </c>
      <c r="D4635" t="s">
        <v>20841</v>
      </c>
      <c r="E4635">
        <v>1</v>
      </c>
      <c r="F4635" t="str">
        <f>_xlfn.XLOOKUP(C4635,customers!$A$1:$A$4972,customers!B$1:B$4972,,0)</f>
        <v>Samuel Klein</v>
      </c>
      <c r="H4635" t="str">
        <f>_xlfn.XLOOKUP(C4635,customers!$A$1:$A$4972,customers!$G$1:$G$4972,,0)</f>
        <v>South Africa</v>
      </c>
      <c r="I4635" t="str">
        <f>INDEX(products!$A$1:$G$5001,MATCH(orders!$D4635,products!$A$1:$A$5001,0),MATCH(I$1,products!$A$1:$G$1,0))</f>
        <v>Loans</v>
      </c>
      <c r="J4635" t="str">
        <f>INDEX(products!$A$1:$G$5001,MATCH(orders!$D4635,products!$A$1:$A$5001,0),MATCH(J$1,products!$A$1:$G$1,0))</f>
        <v>VIP</v>
      </c>
      <c r="K4635">
        <f>INDEX(products!$A$1:$G$5001,MATCH(orders!$D4635,products!$A$1:$A$5001,0),MATCH(K$1,products!$A$1:$G$1,0))</f>
        <v>1</v>
      </c>
      <c r="L4635" s="3">
        <f>INDEX(products!$A$1:$G$5001,MATCH(orders!$D4635,products!$A$1:$A$5001,0),MATCH(L$1,products!$A$1:$G$1,0))</f>
        <v>1.5281</v>
      </c>
      <c r="M4635" s="3">
        <f t="shared" si="72"/>
        <v>1.5281</v>
      </c>
      <c r="N4635" t="str">
        <f>_xlfn.XLOOKUP(Orders[[#This Row],[Customer ID]],customers!$A$1:$A$4972,customers!$I$1:$I$4972,,0)</f>
        <v>No</v>
      </c>
    </row>
    <row r="4636" spans="1:14" x14ac:dyDescent="0.25">
      <c r="A4636" t="s">
        <v>20843</v>
      </c>
      <c r="B4636" s="2">
        <v>45497</v>
      </c>
      <c r="C4636" t="s">
        <v>20844</v>
      </c>
      <c r="D4636" t="s">
        <v>20845</v>
      </c>
      <c r="E4636">
        <v>1</v>
      </c>
      <c r="F4636" t="str">
        <f>_xlfn.XLOOKUP(C4636,customers!$A$1:$A$4972,customers!B$1:B$4972,,0)</f>
        <v>David Garcia</v>
      </c>
      <c r="H4636" t="str">
        <f>_xlfn.XLOOKUP(C4636,customers!$A$1:$A$4972,customers!$G$1:$G$4972,,0)</f>
        <v>South Africa</v>
      </c>
      <c r="I4636" t="str">
        <f>INDEX(products!$A$1:$G$5001,MATCH(orders!$D4636,products!$A$1:$A$5001,0),MATCH(I$1,products!$A$1:$G$1,0))</f>
        <v>Loans</v>
      </c>
      <c r="J4636" t="str">
        <f>INDEX(products!$A$1:$G$5001,MATCH(orders!$D4636,products!$A$1:$A$5001,0),MATCH(J$1,products!$A$1:$G$1,0))</f>
        <v>VIP</v>
      </c>
      <c r="K4636">
        <f>INDEX(products!$A$1:$G$5001,MATCH(orders!$D4636,products!$A$1:$A$5001,0),MATCH(K$1,products!$A$1:$G$1,0))</f>
        <v>1</v>
      </c>
      <c r="L4636" s="3">
        <f>INDEX(products!$A$1:$G$5001,MATCH(orders!$D4636,products!$A$1:$A$5001,0),MATCH(L$1,products!$A$1:$G$1,0))</f>
        <v>0.80396666666666661</v>
      </c>
      <c r="M4636" s="3">
        <f t="shared" si="72"/>
        <v>0.80396666666666661</v>
      </c>
      <c r="N4636" t="str">
        <f>_xlfn.XLOOKUP(Orders[[#This Row],[Customer ID]],customers!$A$1:$A$4972,customers!$I$1:$I$4972,,0)</f>
        <v>Yes</v>
      </c>
    </row>
    <row r="4637" spans="1:14" x14ac:dyDescent="0.25">
      <c r="A4637" t="s">
        <v>20847</v>
      </c>
      <c r="B4637" s="2">
        <v>45497</v>
      </c>
      <c r="C4637" t="s">
        <v>20848</v>
      </c>
      <c r="D4637" t="s">
        <v>20849</v>
      </c>
      <c r="E4637">
        <v>4</v>
      </c>
      <c r="F4637" t="str">
        <f>_xlfn.XLOOKUP(C4637,customers!$A$1:$A$4972,customers!B$1:B$4972,,0)</f>
        <v>David Harris</v>
      </c>
      <c r="H4637" t="str">
        <f>_xlfn.XLOOKUP(C4637,customers!$A$1:$A$4972,customers!$G$1:$G$4972,,0)</f>
        <v>Brazil</v>
      </c>
      <c r="I4637" t="str">
        <f>INDEX(products!$A$1:$G$5001,MATCH(orders!$D4637,products!$A$1:$A$5001,0),MATCH(I$1,products!$A$1:$G$1,0))</f>
        <v>Loans</v>
      </c>
      <c r="J4637" t="str">
        <f>INDEX(products!$A$1:$G$5001,MATCH(orders!$D4637,products!$A$1:$A$5001,0),MATCH(J$1,products!$A$1:$G$1,0))</f>
        <v>Premium</v>
      </c>
      <c r="K4637">
        <f>INDEX(products!$A$1:$G$5001,MATCH(orders!$D4637,products!$A$1:$A$5001,0),MATCH(K$1,products!$A$1:$G$1,0))</f>
        <v>10</v>
      </c>
      <c r="L4637" s="3">
        <f>INDEX(products!$A$1:$G$5001,MATCH(orders!$D4637,products!$A$1:$A$5001,0),MATCH(L$1,products!$A$1:$G$1,0))</f>
        <v>16.190533333333331</v>
      </c>
      <c r="M4637" s="3">
        <f t="shared" si="72"/>
        <v>64.762133333333324</v>
      </c>
      <c r="N4637" t="str">
        <f>_xlfn.XLOOKUP(Orders[[#This Row],[Customer ID]],customers!$A$1:$A$4972,customers!$I$1:$I$4972,,0)</f>
        <v>No</v>
      </c>
    </row>
    <row r="4638" spans="1:14" x14ac:dyDescent="0.25">
      <c r="A4638" t="s">
        <v>20851</v>
      </c>
      <c r="B4638" s="2">
        <v>45497</v>
      </c>
      <c r="C4638" t="s">
        <v>20852</v>
      </c>
      <c r="D4638" t="s">
        <v>20853</v>
      </c>
      <c r="E4638">
        <v>4</v>
      </c>
      <c r="F4638" t="str">
        <f>_xlfn.XLOOKUP(C4638,customers!$A$1:$A$4972,customers!B$1:B$4972,,0)</f>
        <v>John Brooks</v>
      </c>
      <c r="H4638" t="str">
        <f>_xlfn.XLOOKUP(C4638,customers!$A$1:$A$4972,customers!$G$1:$G$4972,,0)</f>
        <v>Japan</v>
      </c>
      <c r="I4638" t="str">
        <f>INDEX(products!$A$1:$G$5001,MATCH(orders!$D4638,products!$A$1:$A$5001,0),MATCH(I$1,products!$A$1:$G$1,0))</f>
        <v>Credit Cards</v>
      </c>
      <c r="J4638" t="str">
        <f>INDEX(products!$A$1:$G$5001,MATCH(orders!$D4638,products!$A$1:$A$5001,0),MATCH(J$1,products!$A$1:$G$1,0))</f>
        <v>Premium</v>
      </c>
      <c r="K4638">
        <f>INDEX(products!$A$1:$G$5001,MATCH(orders!$D4638,products!$A$1:$A$5001,0),MATCH(K$1,products!$A$1:$G$1,0))</f>
        <v>10</v>
      </c>
      <c r="L4638" s="3">
        <f>INDEX(products!$A$1:$G$5001,MATCH(orders!$D4638,products!$A$1:$A$5001,0),MATCH(L$1,products!$A$1:$G$1,0))</f>
        <v>9.9549000000000003</v>
      </c>
      <c r="M4638" s="3">
        <f t="shared" si="72"/>
        <v>39.819600000000001</v>
      </c>
      <c r="N4638" t="str">
        <f>_xlfn.XLOOKUP(Orders[[#This Row],[Customer ID]],customers!$A$1:$A$4972,customers!$I$1:$I$4972,,0)</f>
        <v>No</v>
      </c>
    </row>
    <row r="4639" spans="1:14" x14ac:dyDescent="0.25">
      <c r="A4639" t="s">
        <v>20855</v>
      </c>
      <c r="B4639" s="2">
        <v>45498</v>
      </c>
      <c r="C4639" t="s">
        <v>20856</v>
      </c>
      <c r="D4639" t="s">
        <v>20857</v>
      </c>
      <c r="E4639">
        <v>3</v>
      </c>
      <c r="F4639" t="str">
        <f>_xlfn.XLOOKUP(C4639,customers!$A$1:$A$4972,customers!B$1:B$4972,,0)</f>
        <v>Emily Johnson</v>
      </c>
      <c r="H4639" t="str">
        <f>_xlfn.XLOOKUP(C4639,customers!$A$1:$A$4972,customers!$G$1:$G$4972,,0)</f>
        <v>Brazil</v>
      </c>
      <c r="I4639" t="str">
        <f>INDEX(products!$A$1:$G$5001,MATCH(orders!$D4639,products!$A$1:$A$5001,0),MATCH(I$1,products!$A$1:$G$1,0))</f>
        <v>Loans</v>
      </c>
      <c r="J4639" t="str">
        <f>INDEX(products!$A$1:$G$5001,MATCH(orders!$D4639,products!$A$1:$A$5001,0),MATCH(J$1,products!$A$1:$G$1,0))</f>
        <v>Standard</v>
      </c>
      <c r="K4639">
        <f>INDEX(products!$A$1:$G$5001,MATCH(orders!$D4639,products!$A$1:$A$5001,0),MATCH(K$1,products!$A$1:$G$1,0))</f>
        <v>5</v>
      </c>
      <c r="L4639" s="3">
        <f>INDEX(products!$A$1:$G$5001,MATCH(orders!$D4639,products!$A$1:$A$5001,0),MATCH(L$1,products!$A$1:$G$1,0))</f>
        <v>6.6449000000000007</v>
      </c>
      <c r="M4639" s="3">
        <f t="shared" si="72"/>
        <v>19.934700000000003</v>
      </c>
      <c r="N4639" t="str">
        <f>_xlfn.XLOOKUP(Orders[[#This Row],[Customer ID]],customers!$A$1:$A$4972,customers!$I$1:$I$4972,,0)</f>
        <v>No</v>
      </c>
    </row>
    <row r="4640" spans="1:14" x14ac:dyDescent="0.25">
      <c r="A4640" t="s">
        <v>20859</v>
      </c>
      <c r="B4640" s="2">
        <v>45498</v>
      </c>
      <c r="C4640" t="s">
        <v>2715</v>
      </c>
      <c r="D4640" t="s">
        <v>20860</v>
      </c>
      <c r="E4640">
        <v>4</v>
      </c>
      <c r="F4640" t="str">
        <f>_xlfn.XLOOKUP(C4640,customers!$A$1:$A$4972,customers!B$1:B$4972,,0)</f>
        <v>John Cox</v>
      </c>
      <c r="H4640" t="str">
        <f>_xlfn.XLOOKUP(C4640,customers!$A$1:$A$4972,customers!$G$1:$G$4972,,0)</f>
        <v>South Africa</v>
      </c>
      <c r="I4640" t="str">
        <f>INDEX(products!$A$1:$G$5001,MATCH(orders!$D4640,products!$A$1:$A$5001,0),MATCH(I$1,products!$A$1:$G$1,0))</f>
        <v>Money Transfers</v>
      </c>
      <c r="J4640" t="str">
        <f>INDEX(products!$A$1:$G$5001,MATCH(orders!$D4640,products!$A$1:$A$5001,0),MATCH(J$1,products!$A$1:$G$1,0))</f>
        <v>Standard</v>
      </c>
      <c r="K4640">
        <f>INDEX(products!$A$1:$G$5001,MATCH(orders!$D4640,products!$A$1:$A$5001,0),MATCH(K$1,products!$A$1:$G$1,0))</f>
        <v>10</v>
      </c>
      <c r="L4640" s="3">
        <f>INDEX(products!$A$1:$G$5001,MATCH(orders!$D4640,products!$A$1:$A$5001,0),MATCH(L$1,products!$A$1:$G$1,0))</f>
        <v>14.18493333333334</v>
      </c>
      <c r="M4640" s="3">
        <f t="shared" si="72"/>
        <v>56.739733333333362</v>
      </c>
      <c r="N4640" t="str">
        <f>_xlfn.XLOOKUP(Orders[[#This Row],[Customer ID]],customers!$A$1:$A$4972,customers!$I$1:$I$4972,,0)</f>
        <v>Yes</v>
      </c>
    </row>
    <row r="4641" spans="1:14" x14ac:dyDescent="0.25">
      <c r="A4641" t="s">
        <v>20861</v>
      </c>
      <c r="B4641" s="2">
        <v>45499</v>
      </c>
      <c r="C4641" t="s">
        <v>20862</v>
      </c>
      <c r="D4641" t="s">
        <v>20863</v>
      </c>
      <c r="E4641">
        <v>4</v>
      </c>
      <c r="F4641" t="str">
        <f>_xlfn.XLOOKUP(C4641,customers!$A$1:$A$4972,customers!B$1:B$4972,,0)</f>
        <v>Bobby Mcbride</v>
      </c>
      <c r="H4641" t="str">
        <f>_xlfn.XLOOKUP(C4641,customers!$A$1:$A$4972,customers!$G$1:$G$4972,,0)</f>
        <v>United States</v>
      </c>
      <c r="I4641" t="str">
        <f>INDEX(products!$A$1:$G$5001,MATCH(orders!$D4641,products!$A$1:$A$5001,0),MATCH(I$1,products!$A$1:$G$1,0))</f>
        <v>Credit Cards</v>
      </c>
      <c r="J4641" t="str">
        <f>INDEX(products!$A$1:$G$5001,MATCH(orders!$D4641,products!$A$1:$A$5001,0),MATCH(J$1,products!$A$1:$G$1,0))</f>
        <v>Premium</v>
      </c>
      <c r="K4641">
        <f>INDEX(products!$A$1:$G$5001,MATCH(orders!$D4641,products!$A$1:$A$5001,0),MATCH(K$1,products!$A$1:$G$1,0))</f>
        <v>10</v>
      </c>
      <c r="L4641" s="3">
        <f>INDEX(products!$A$1:$G$5001,MATCH(orders!$D4641,products!$A$1:$A$5001,0),MATCH(L$1,products!$A$1:$G$1,0))</f>
        <v>14.78613333333333</v>
      </c>
      <c r="M4641" s="3">
        <f t="shared" si="72"/>
        <v>59.144533333333321</v>
      </c>
      <c r="N4641" t="str">
        <f>_xlfn.XLOOKUP(Orders[[#This Row],[Customer ID]],customers!$A$1:$A$4972,customers!$I$1:$I$4972,,0)</f>
        <v>Yes</v>
      </c>
    </row>
    <row r="4642" spans="1:14" x14ac:dyDescent="0.25">
      <c r="A4642" t="s">
        <v>20865</v>
      </c>
      <c r="B4642" s="2">
        <v>45499</v>
      </c>
      <c r="C4642" t="s">
        <v>20866</v>
      </c>
      <c r="D4642" t="s">
        <v>20867</v>
      </c>
      <c r="E4642">
        <v>4</v>
      </c>
      <c r="F4642" t="str">
        <f>_xlfn.XLOOKUP(C4642,customers!$A$1:$A$4972,customers!B$1:B$4972,,0)</f>
        <v>Michael Harrington</v>
      </c>
      <c r="H4642" t="str">
        <f>_xlfn.XLOOKUP(C4642,customers!$A$1:$A$4972,customers!$G$1:$G$4972,,0)</f>
        <v>United States</v>
      </c>
      <c r="I4642" t="str">
        <f>INDEX(products!$A$1:$G$5001,MATCH(orders!$D4642,products!$A$1:$A$5001,0),MATCH(I$1,products!$A$1:$G$1,0))</f>
        <v>Money Transfers</v>
      </c>
      <c r="J4642" t="str">
        <f>INDEX(products!$A$1:$G$5001,MATCH(orders!$D4642,products!$A$1:$A$5001,0),MATCH(J$1,products!$A$1:$G$1,0))</f>
        <v>VIP</v>
      </c>
      <c r="K4642">
        <f>INDEX(products!$A$1:$G$5001,MATCH(orders!$D4642,products!$A$1:$A$5001,0),MATCH(K$1,products!$A$1:$G$1,0))</f>
        <v>10</v>
      </c>
      <c r="L4642" s="3">
        <f>INDEX(products!$A$1:$G$5001,MATCH(orders!$D4642,products!$A$1:$A$5001,0),MATCH(L$1,products!$A$1:$G$1,0))</f>
        <v>16.124166666666671</v>
      </c>
      <c r="M4642" s="3">
        <f t="shared" si="72"/>
        <v>64.496666666666684</v>
      </c>
      <c r="N4642" t="str">
        <f>_xlfn.XLOOKUP(Orders[[#This Row],[Customer ID]],customers!$A$1:$A$4972,customers!$I$1:$I$4972,,0)</f>
        <v>No</v>
      </c>
    </row>
    <row r="4643" spans="1:14" x14ac:dyDescent="0.25">
      <c r="A4643" t="s">
        <v>20869</v>
      </c>
      <c r="B4643" s="2">
        <v>45500</v>
      </c>
      <c r="C4643" t="s">
        <v>20870</v>
      </c>
      <c r="D4643" t="s">
        <v>20871</v>
      </c>
      <c r="E4643">
        <v>1</v>
      </c>
      <c r="F4643" t="str">
        <f>_xlfn.XLOOKUP(C4643,customers!$A$1:$A$4972,customers!B$1:B$4972,,0)</f>
        <v>Bruce Mclaughlin</v>
      </c>
      <c r="H4643" t="str">
        <f>_xlfn.XLOOKUP(C4643,customers!$A$1:$A$4972,customers!$G$1:$G$4972,,0)</f>
        <v>Germany</v>
      </c>
      <c r="I4643" t="str">
        <f>INDEX(products!$A$1:$G$5001,MATCH(orders!$D4643,products!$A$1:$A$5001,0),MATCH(I$1,products!$A$1:$G$1,0))</f>
        <v>Loans</v>
      </c>
      <c r="J4643" t="str">
        <f>INDEX(products!$A$1:$G$5001,MATCH(orders!$D4643,products!$A$1:$A$5001,0),MATCH(J$1,products!$A$1:$G$1,0))</f>
        <v>Standard</v>
      </c>
      <c r="K4643">
        <f>INDEX(products!$A$1:$G$5001,MATCH(orders!$D4643,products!$A$1:$A$5001,0),MATCH(K$1,products!$A$1:$G$1,0))</f>
        <v>1</v>
      </c>
      <c r="L4643" s="3">
        <f>INDEX(products!$A$1:$G$5001,MATCH(orders!$D4643,products!$A$1:$A$5001,0),MATCH(L$1,products!$A$1:$G$1,0))</f>
        <v>0.97959999999999992</v>
      </c>
      <c r="M4643" s="3">
        <f t="shared" si="72"/>
        <v>0.97959999999999992</v>
      </c>
      <c r="N4643" t="str">
        <f>_xlfn.XLOOKUP(Orders[[#This Row],[Customer ID]],customers!$A$1:$A$4972,customers!$I$1:$I$4972,,0)</f>
        <v>No</v>
      </c>
    </row>
    <row r="4644" spans="1:14" x14ac:dyDescent="0.25">
      <c r="A4644" t="s">
        <v>20873</v>
      </c>
      <c r="B4644" s="2">
        <v>45500</v>
      </c>
      <c r="C4644" t="s">
        <v>20874</v>
      </c>
      <c r="D4644" t="s">
        <v>20875</v>
      </c>
      <c r="E4644">
        <v>1</v>
      </c>
      <c r="F4644" t="str">
        <f>_xlfn.XLOOKUP(C4644,customers!$A$1:$A$4972,customers!B$1:B$4972,,0)</f>
        <v>Leslie Fields</v>
      </c>
      <c r="H4644" t="str">
        <f>_xlfn.XLOOKUP(C4644,customers!$A$1:$A$4972,customers!$G$1:$G$4972,,0)</f>
        <v>Germany</v>
      </c>
      <c r="I4644" t="str">
        <f>INDEX(products!$A$1:$G$5001,MATCH(orders!$D4644,products!$A$1:$A$5001,0),MATCH(I$1,products!$A$1:$G$1,0))</f>
        <v>Loans</v>
      </c>
      <c r="J4644" t="str">
        <f>INDEX(products!$A$1:$G$5001,MATCH(orders!$D4644,products!$A$1:$A$5001,0),MATCH(J$1,products!$A$1:$G$1,0))</f>
        <v>Standard</v>
      </c>
      <c r="K4644">
        <f>INDEX(products!$A$1:$G$5001,MATCH(orders!$D4644,products!$A$1:$A$5001,0),MATCH(K$1,products!$A$1:$G$1,0))</f>
        <v>1</v>
      </c>
      <c r="L4644" s="3">
        <f>INDEX(products!$A$1:$G$5001,MATCH(orders!$D4644,products!$A$1:$A$5001,0),MATCH(L$1,products!$A$1:$G$1,0))</f>
        <v>1.525166666666667</v>
      </c>
      <c r="M4644" s="3">
        <f t="shared" si="72"/>
        <v>1.525166666666667</v>
      </c>
      <c r="N4644" t="str">
        <f>_xlfn.XLOOKUP(Orders[[#This Row],[Customer ID]],customers!$A$1:$A$4972,customers!$I$1:$I$4972,,0)</f>
        <v>Yes</v>
      </c>
    </row>
    <row r="4645" spans="1:14" x14ac:dyDescent="0.25">
      <c r="A4645" t="s">
        <v>20877</v>
      </c>
      <c r="B4645" s="2">
        <v>45500</v>
      </c>
      <c r="C4645" t="s">
        <v>20878</v>
      </c>
      <c r="D4645" t="s">
        <v>20879</v>
      </c>
      <c r="E4645">
        <v>1</v>
      </c>
      <c r="F4645" t="str">
        <f>_xlfn.XLOOKUP(C4645,customers!$A$1:$A$4972,customers!B$1:B$4972,,0)</f>
        <v>Amy Olson</v>
      </c>
      <c r="H4645" t="str">
        <f>_xlfn.XLOOKUP(C4645,customers!$A$1:$A$4972,customers!$G$1:$G$4972,,0)</f>
        <v>United States</v>
      </c>
      <c r="I4645" t="str">
        <f>INDEX(products!$A$1:$G$5001,MATCH(orders!$D4645,products!$A$1:$A$5001,0),MATCH(I$1,products!$A$1:$G$1,0))</f>
        <v>Money Transfers</v>
      </c>
      <c r="J4645" t="str">
        <f>INDEX(products!$A$1:$G$5001,MATCH(orders!$D4645,products!$A$1:$A$5001,0),MATCH(J$1,products!$A$1:$G$1,0))</f>
        <v>Premium</v>
      </c>
      <c r="K4645">
        <f>INDEX(products!$A$1:$G$5001,MATCH(orders!$D4645,products!$A$1:$A$5001,0),MATCH(K$1,products!$A$1:$G$1,0))</f>
        <v>1</v>
      </c>
      <c r="L4645" s="3">
        <f>INDEX(products!$A$1:$G$5001,MATCH(orders!$D4645,products!$A$1:$A$5001,0),MATCH(L$1,products!$A$1:$G$1,0))</f>
        <v>0.79836666666666667</v>
      </c>
      <c r="M4645" s="3">
        <f t="shared" si="72"/>
        <v>0.79836666666666667</v>
      </c>
      <c r="N4645" t="str">
        <f>_xlfn.XLOOKUP(Orders[[#This Row],[Customer ID]],customers!$A$1:$A$4972,customers!$I$1:$I$4972,,0)</f>
        <v>Yes</v>
      </c>
    </row>
    <row r="4646" spans="1:14" x14ac:dyDescent="0.25">
      <c r="A4646" t="s">
        <v>20881</v>
      </c>
      <c r="B4646" s="2">
        <v>45501</v>
      </c>
      <c r="C4646" t="s">
        <v>20882</v>
      </c>
      <c r="D4646" t="s">
        <v>20883</v>
      </c>
      <c r="E4646">
        <v>4</v>
      </c>
      <c r="F4646" t="str">
        <f>_xlfn.XLOOKUP(C4646,customers!$A$1:$A$4972,customers!B$1:B$4972,,0)</f>
        <v>Brian Smith</v>
      </c>
      <c r="H4646" t="str">
        <f>_xlfn.XLOOKUP(C4646,customers!$A$1:$A$4972,customers!$G$1:$G$4972,,0)</f>
        <v>South Africa</v>
      </c>
      <c r="I4646" t="str">
        <f>INDEX(products!$A$1:$G$5001,MATCH(orders!$D4646,products!$A$1:$A$5001,0),MATCH(I$1,products!$A$1:$G$1,0))</f>
        <v>Credit Cards</v>
      </c>
      <c r="J4646" t="str">
        <f>INDEX(products!$A$1:$G$5001,MATCH(orders!$D4646,products!$A$1:$A$5001,0),MATCH(J$1,products!$A$1:$G$1,0))</f>
        <v>Premium</v>
      </c>
      <c r="K4646">
        <f>INDEX(products!$A$1:$G$5001,MATCH(orders!$D4646,products!$A$1:$A$5001,0),MATCH(K$1,products!$A$1:$G$1,0))</f>
        <v>10</v>
      </c>
      <c r="L4646" s="3">
        <f>INDEX(products!$A$1:$G$5001,MATCH(orders!$D4646,products!$A$1:$A$5001,0),MATCH(L$1,products!$A$1:$G$1,0))</f>
        <v>13.717066666666669</v>
      </c>
      <c r="M4646" s="3">
        <f t="shared" si="72"/>
        <v>54.868266666666678</v>
      </c>
      <c r="N4646" t="str">
        <f>_xlfn.XLOOKUP(Orders[[#This Row],[Customer ID]],customers!$A$1:$A$4972,customers!$I$1:$I$4972,,0)</f>
        <v>Yes</v>
      </c>
    </row>
    <row r="4647" spans="1:14" x14ac:dyDescent="0.25">
      <c r="A4647" t="s">
        <v>20885</v>
      </c>
      <c r="B4647" s="2">
        <v>45501</v>
      </c>
      <c r="C4647" t="s">
        <v>20886</v>
      </c>
      <c r="D4647" t="s">
        <v>20887</v>
      </c>
      <c r="E4647">
        <v>1</v>
      </c>
      <c r="F4647" t="str">
        <f>_xlfn.XLOOKUP(C4647,customers!$A$1:$A$4972,customers!B$1:B$4972,,0)</f>
        <v>Brian Carter</v>
      </c>
      <c r="H4647" t="str">
        <f>_xlfn.XLOOKUP(C4647,customers!$A$1:$A$4972,customers!$G$1:$G$4972,,0)</f>
        <v>Germany</v>
      </c>
      <c r="I4647" t="str">
        <f>INDEX(products!$A$1:$G$5001,MATCH(orders!$D4647,products!$A$1:$A$5001,0),MATCH(I$1,products!$A$1:$G$1,0))</f>
        <v>Credit Cards</v>
      </c>
      <c r="J4647" t="str">
        <f>INDEX(products!$A$1:$G$5001,MATCH(orders!$D4647,products!$A$1:$A$5001,0),MATCH(J$1,products!$A$1:$G$1,0))</f>
        <v>Premium</v>
      </c>
      <c r="K4647">
        <f>INDEX(products!$A$1:$G$5001,MATCH(orders!$D4647,products!$A$1:$A$5001,0),MATCH(K$1,products!$A$1:$G$1,0))</f>
        <v>1</v>
      </c>
      <c r="L4647" s="3">
        <f>INDEX(products!$A$1:$G$5001,MATCH(orders!$D4647,products!$A$1:$A$5001,0),MATCH(L$1,products!$A$1:$G$1,0))</f>
        <v>1.408633333333333</v>
      </c>
      <c r="M4647" s="3">
        <f t="shared" si="72"/>
        <v>1.408633333333333</v>
      </c>
      <c r="N4647" t="str">
        <f>_xlfn.XLOOKUP(Orders[[#This Row],[Customer ID]],customers!$A$1:$A$4972,customers!$I$1:$I$4972,,0)</f>
        <v>No</v>
      </c>
    </row>
    <row r="4648" spans="1:14" x14ac:dyDescent="0.25">
      <c r="A4648" t="s">
        <v>20889</v>
      </c>
      <c r="B4648" s="2">
        <v>45502</v>
      </c>
      <c r="C4648" t="s">
        <v>20890</v>
      </c>
      <c r="D4648" t="s">
        <v>20891</v>
      </c>
      <c r="E4648">
        <v>4</v>
      </c>
      <c r="F4648" t="str">
        <f>_xlfn.XLOOKUP(C4648,customers!$A$1:$A$4972,customers!B$1:B$4972,,0)</f>
        <v>William Simmons</v>
      </c>
      <c r="H4648" t="str">
        <f>_xlfn.XLOOKUP(C4648,customers!$A$1:$A$4972,customers!$G$1:$G$4972,,0)</f>
        <v>Brazil</v>
      </c>
      <c r="I4648" t="str">
        <f>INDEX(products!$A$1:$G$5001,MATCH(orders!$D4648,products!$A$1:$A$5001,0),MATCH(I$1,products!$A$1:$G$1,0))</f>
        <v>Money Transfers</v>
      </c>
      <c r="J4648" t="str">
        <f>INDEX(products!$A$1:$G$5001,MATCH(orders!$D4648,products!$A$1:$A$5001,0),MATCH(J$1,products!$A$1:$G$1,0))</f>
        <v>Premium</v>
      </c>
      <c r="K4648">
        <f>INDEX(products!$A$1:$G$5001,MATCH(orders!$D4648,products!$A$1:$A$5001,0),MATCH(K$1,products!$A$1:$G$1,0))</f>
        <v>10</v>
      </c>
      <c r="L4648" s="3">
        <f>INDEX(products!$A$1:$G$5001,MATCH(orders!$D4648,products!$A$1:$A$5001,0),MATCH(L$1,products!$A$1:$G$1,0))</f>
        <v>13.443899999999999</v>
      </c>
      <c r="M4648" s="3">
        <f t="shared" si="72"/>
        <v>53.775599999999997</v>
      </c>
      <c r="N4648" t="str">
        <f>_xlfn.XLOOKUP(Orders[[#This Row],[Customer ID]],customers!$A$1:$A$4972,customers!$I$1:$I$4972,,0)</f>
        <v>Yes</v>
      </c>
    </row>
    <row r="4649" spans="1:14" x14ac:dyDescent="0.25">
      <c r="A4649" t="s">
        <v>20892</v>
      </c>
      <c r="B4649" s="2">
        <v>45502</v>
      </c>
      <c r="C4649" t="s">
        <v>20893</v>
      </c>
      <c r="D4649" t="s">
        <v>20894</v>
      </c>
      <c r="E4649">
        <v>1</v>
      </c>
      <c r="F4649" t="str">
        <f>_xlfn.XLOOKUP(C4649,customers!$A$1:$A$4972,customers!B$1:B$4972,,0)</f>
        <v>Shaun Alvarez</v>
      </c>
      <c r="H4649" t="str">
        <f>_xlfn.XLOOKUP(C4649,customers!$A$1:$A$4972,customers!$G$1:$G$4972,,0)</f>
        <v>Brazil</v>
      </c>
      <c r="I4649" t="str">
        <f>INDEX(products!$A$1:$G$5001,MATCH(orders!$D4649,products!$A$1:$A$5001,0),MATCH(I$1,products!$A$1:$G$1,0))</f>
        <v>Loans</v>
      </c>
      <c r="J4649" t="str">
        <f>INDEX(products!$A$1:$G$5001,MATCH(orders!$D4649,products!$A$1:$A$5001,0),MATCH(J$1,products!$A$1:$G$1,0))</f>
        <v>Standard</v>
      </c>
      <c r="K4649">
        <f>INDEX(products!$A$1:$G$5001,MATCH(orders!$D4649,products!$A$1:$A$5001,0),MATCH(K$1,products!$A$1:$G$1,0))</f>
        <v>1</v>
      </c>
      <c r="L4649" s="3">
        <f>INDEX(products!$A$1:$G$5001,MATCH(orders!$D4649,products!$A$1:$A$5001,0),MATCH(L$1,products!$A$1:$G$1,0))</f>
        <v>0.91896666666666671</v>
      </c>
      <c r="M4649" s="3">
        <f t="shared" si="72"/>
        <v>0.91896666666666671</v>
      </c>
      <c r="N4649" t="str">
        <f>_xlfn.XLOOKUP(Orders[[#This Row],[Customer ID]],customers!$A$1:$A$4972,customers!$I$1:$I$4972,,0)</f>
        <v>Yes</v>
      </c>
    </row>
    <row r="4650" spans="1:14" x14ac:dyDescent="0.25">
      <c r="A4650" t="s">
        <v>20896</v>
      </c>
      <c r="B4650" s="2">
        <v>45503</v>
      </c>
      <c r="C4650" t="s">
        <v>20897</v>
      </c>
      <c r="D4650" t="s">
        <v>20898</v>
      </c>
      <c r="E4650">
        <v>1</v>
      </c>
      <c r="F4650" t="str">
        <f>_xlfn.XLOOKUP(C4650,customers!$A$1:$A$4972,customers!B$1:B$4972,,0)</f>
        <v>Gilbert Lowe</v>
      </c>
      <c r="H4650" t="str">
        <f>_xlfn.XLOOKUP(C4650,customers!$A$1:$A$4972,customers!$G$1:$G$4972,,0)</f>
        <v>South Africa</v>
      </c>
      <c r="I4650" t="str">
        <f>INDEX(products!$A$1:$G$5001,MATCH(orders!$D4650,products!$A$1:$A$5001,0),MATCH(I$1,products!$A$1:$G$1,0))</f>
        <v>Investments</v>
      </c>
      <c r="J4650" t="str">
        <f>INDEX(products!$A$1:$G$5001,MATCH(orders!$D4650,products!$A$1:$A$5001,0),MATCH(J$1,products!$A$1:$G$1,0))</f>
        <v>Standard</v>
      </c>
      <c r="K4650">
        <f>INDEX(products!$A$1:$G$5001,MATCH(orders!$D4650,products!$A$1:$A$5001,0),MATCH(K$1,products!$A$1:$G$1,0))</f>
        <v>1</v>
      </c>
      <c r="L4650" s="3">
        <f>INDEX(products!$A$1:$G$5001,MATCH(orders!$D4650,products!$A$1:$A$5001,0),MATCH(L$1,products!$A$1:$G$1,0))</f>
        <v>1.5397000000000001</v>
      </c>
      <c r="M4650" s="3">
        <f t="shared" si="72"/>
        <v>1.5397000000000001</v>
      </c>
      <c r="N4650" t="str">
        <f>_xlfn.XLOOKUP(Orders[[#This Row],[Customer ID]],customers!$A$1:$A$4972,customers!$I$1:$I$4972,,0)</f>
        <v>Yes</v>
      </c>
    </row>
    <row r="4651" spans="1:14" x14ac:dyDescent="0.25">
      <c r="A4651" t="s">
        <v>20900</v>
      </c>
      <c r="B4651" s="2">
        <v>45503</v>
      </c>
      <c r="C4651" t="s">
        <v>20901</v>
      </c>
      <c r="D4651" t="s">
        <v>20902</v>
      </c>
      <c r="E4651">
        <v>2</v>
      </c>
      <c r="F4651" t="str">
        <f>_xlfn.XLOOKUP(C4651,customers!$A$1:$A$4972,customers!B$1:B$4972,,0)</f>
        <v>Jeffrey Gonzalez</v>
      </c>
      <c r="H4651" t="str">
        <f>_xlfn.XLOOKUP(C4651,customers!$A$1:$A$4972,customers!$G$1:$G$4972,,0)</f>
        <v>Germany</v>
      </c>
      <c r="I4651" t="str">
        <f>INDEX(products!$A$1:$G$5001,MATCH(orders!$D4651,products!$A$1:$A$5001,0),MATCH(I$1,products!$A$1:$G$1,0))</f>
        <v>Money Transfers</v>
      </c>
      <c r="J4651" t="str">
        <f>INDEX(products!$A$1:$G$5001,MATCH(orders!$D4651,products!$A$1:$A$5001,0),MATCH(J$1,products!$A$1:$G$1,0))</f>
        <v>Standard</v>
      </c>
      <c r="K4651">
        <f>INDEX(products!$A$1:$G$5001,MATCH(orders!$D4651,products!$A$1:$A$5001,0),MATCH(K$1,products!$A$1:$G$1,0))</f>
        <v>3</v>
      </c>
      <c r="L4651" s="3">
        <f>INDEX(products!$A$1:$G$5001,MATCH(orders!$D4651,products!$A$1:$A$5001,0),MATCH(L$1,products!$A$1:$G$1,0))</f>
        <v>2.5065666666666671</v>
      </c>
      <c r="M4651" s="3">
        <f t="shared" si="72"/>
        <v>5.0131333333333341</v>
      </c>
      <c r="N4651" t="str">
        <f>_xlfn.XLOOKUP(Orders[[#This Row],[Customer ID]],customers!$A$1:$A$4972,customers!$I$1:$I$4972,,0)</f>
        <v>Yes</v>
      </c>
    </row>
    <row r="4652" spans="1:14" x14ac:dyDescent="0.25">
      <c r="A4652" t="s">
        <v>20903</v>
      </c>
      <c r="B4652" s="2">
        <v>45504</v>
      </c>
      <c r="C4652" t="s">
        <v>20904</v>
      </c>
      <c r="D4652" t="s">
        <v>20905</v>
      </c>
      <c r="E4652">
        <v>3</v>
      </c>
      <c r="F4652" t="str">
        <f>_xlfn.XLOOKUP(C4652,customers!$A$1:$A$4972,customers!B$1:B$4972,,0)</f>
        <v>Jordan Campbell</v>
      </c>
      <c r="H4652" t="str">
        <f>_xlfn.XLOOKUP(C4652,customers!$A$1:$A$4972,customers!$G$1:$G$4972,,0)</f>
        <v>Brazil</v>
      </c>
      <c r="I4652" t="str">
        <f>INDEX(products!$A$1:$G$5001,MATCH(orders!$D4652,products!$A$1:$A$5001,0),MATCH(I$1,products!$A$1:$G$1,0))</f>
        <v>Money Transfers</v>
      </c>
      <c r="J4652" t="str">
        <f>INDEX(products!$A$1:$G$5001,MATCH(orders!$D4652,products!$A$1:$A$5001,0),MATCH(J$1,products!$A$1:$G$1,0))</f>
        <v>VIP</v>
      </c>
      <c r="K4652">
        <f>INDEX(products!$A$1:$G$5001,MATCH(orders!$D4652,products!$A$1:$A$5001,0),MATCH(K$1,products!$A$1:$G$1,0))</f>
        <v>5</v>
      </c>
      <c r="L4652" s="3">
        <f>INDEX(products!$A$1:$G$5001,MATCH(orders!$D4652,products!$A$1:$A$5001,0),MATCH(L$1,products!$A$1:$G$1,0))</f>
        <v>3.6015000000000001</v>
      </c>
      <c r="M4652" s="3">
        <f t="shared" si="72"/>
        <v>10.804500000000001</v>
      </c>
      <c r="N4652" t="str">
        <f>_xlfn.XLOOKUP(Orders[[#This Row],[Customer ID]],customers!$A$1:$A$4972,customers!$I$1:$I$4972,,0)</f>
        <v>No</v>
      </c>
    </row>
    <row r="4653" spans="1:14" x14ac:dyDescent="0.25">
      <c r="A4653" t="s">
        <v>20907</v>
      </c>
      <c r="B4653" s="2">
        <v>45504</v>
      </c>
      <c r="C4653" t="s">
        <v>20908</v>
      </c>
      <c r="D4653" t="s">
        <v>20909</v>
      </c>
      <c r="E4653">
        <v>4</v>
      </c>
      <c r="F4653" t="str">
        <f>_xlfn.XLOOKUP(C4653,customers!$A$1:$A$4972,customers!B$1:B$4972,,0)</f>
        <v>Julie Haas</v>
      </c>
      <c r="H4653" t="str">
        <f>_xlfn.XLOOKUP(C4653,customers!$A$1:$A$4972,customers!$G$1:$G$4972,,0)</f>
        <v>Germany</v>
      </c>
      <c r="I4653" t="str">
        <f>INDEX(products!$A$1:$G$5001,MATCH(orders!$D4653,products!$A$1:$A$5001,0),MATCH(I$1,products!$A$1:$G$1,0))</f>
        <v>Money Transfers</v>
      </c>
      <c r="J4653" t="str">
        <f>INDEX(products!$A$1:$G$5001,MATCH(orders!$D4653,products!$A$1:$A$5001,0),MATCH(J$1,products!$A$1:$G$1,0))</f>
        <v>Standard</v>
      </c>
      <c r="K4653">
        <f>INDEX(products!$A$1:$G$5001,MATCH(orders!$D4653,products!$A$1:$A$5001,0),MATCH(K$1,products!$A$1:$G$1,0))</f>
        <v>10</v>
      </c>
      <c r="L4653" s="3">
        <f>INDEX(products!$A$1:$G$5001,MATCH(orders!$D4653,products!$A$1:$A$5001,0),MATCH(L$1,products!$A$1:$G$1,0))</f>
        <v>13.8413</v>
      </c>
      <c r="M4653" s="3">
        <f t="shared" si="72"/>
        <v>55.365200000000002</v>
      </c>
      <c r="N4653" t="str">
        <f>_xlfn.XLOOKUP(Orders[[#This Row],[Customer ID]],customers!$A$1:$A$4972,customers!$I$1:$I$4972,,0)</f>
        <v>Yes</v>
      </c>
    </row>
    <row r="4654" spans="1:14" x14ac:dyDescent="0.25">
      <c r="A4654" t="s">
        <v>20911</v>
      </c>
      <c r="B4654" s="2">
        <v>45504</v>
      </c>
      <c r="C4654" t="s">
        <v>20912</v>
      </c>
      <c r="D4654" t="s">
        <v>20913</v>
      </c>
      <c r="E4654">
        <v>2</v>
      </c>
      <c r="F4654" t="str">
        <f>_xlfn.XLOOKUP(C4654,customers!$A$1:$A$4972,customers!B$1:B$4972,,0)</f>
        <v>Diana Hawkins</v>
      </c>
      <c r="H4654" t="str">
        <f>_xlfn.XLOOKUP(C4654,customers!$A$1:$A$4972,customers!$G$1:$G$4972,,0)</f>
        <v>Germany</v>
      </c>
      <c r="I4654" t="str">
        <f>INDEX(products!$A$1:$G$5001,MATCH(orders!$D4654,products!$A$1:$A$5001,0),MATCH(I$1,products!$A$1:$G$1,0))</f>
        <v>Loans</v>
      </c>
      <c r="J4654" t="str">
        <f>INDEX(products!$A$1:$G$5001,MATCH(orders!$D4654,products!$A$1:$A$5001,0),MATCH(J$1,products!$A$1:$G$1,0))</f>
        <v>Standard</v>
      </c>
      <c r="K4654">
        <f>INDEX(products!$A$1:$G$5001,MATCH(orders!$D4654,products!$A$1:$A$5001,0),MATCH(K$1,products!$A$1:$G$1,0))</f>
        <v>3</v>
      </c>
      <c r="L4654" s="3">
        <f>INDEX(products!$A$1:$G$5001,MATCH(orders!$D4654,products!$A$1:$A$5001,0),MATCH(L$1,products!$A$1:$G$1,0))</f>
        <v>3.4264333333333341</v>
      </c>
      <c r="M4654" s="3">
        <f t="shared" si="72"/>
        <v>6.8528666666666682</v>
      </c>
      <c r="N4654" t="str">
        <f>_xlfn.XLOOKUP(Orders[[#This Row],[Customer ID]],customers!$A$1:$A$4972,customers!$I$1:$I$4972,,0)</f>
        <v>Yes</v>
      </c>
    </row>
    <row r="4655" spans="1:14" x14ac:dyDescent="0.25">
      <c r="A4655" t="s">
        <v>20915</v>
      </c>
      <c r="B4655" s="2">
        <v>45505</v>
      </c>
      <c r="C4655" t="s">
        <v>20916</v>
      </c>
      <c r="D4655" t="s">
        <v>20917</v>
      </c>
      <c r="E4655">
        <v>1</v>
      </c>
      <c r="F4655" t="str">
        <f>_xlfn.XLOOKUP(C4655,customers!$A$1:$A$4972,customers!B$1:B$4972,,0)</f>
        <v>Justin Dunlap</v>
      </c>
      <c r="H4655" t="str">
        <f>_xlfn.XLOOKUP(C4655,customers!$A$1:$A$4972,customers!$G$1:$G$4972,,0)</f>
        <v>Brazil</v>
      </c>
      <c r="I4655" t="str">
        <f>INDEX(products!$A$1:$G$5001,MATCH(orders!$D4655,products!$A$1:$A$5001,0),MATCH(I$1,products!$A$1:$G$1,0))</f>
        <v>Credit Cards</v>
      </c>
      <c r="J4655" t="str">
        <f>INDEX(products!$A$1:$G$5001,MATCH(orders!$D4655,products!$A$1:$A$5001,0),MATCH(J$1,products!$A$1:$G$1,0))</f>
        <v>Premium</v>
      </c>
      <c r="K4655">
        <f>INDEX(products!$A$1:$G$5001,MATCH(orders!$D4655,products!$A$1:$A$5001,0),MATCH(K$1,products!$A$1:$G$1,0))</f>
        <v>1</v>
      </c>
      <c r="L4655" s="3">
        <f>INDEX(products!$A$1:$G$5001,MATCH(orders!$D4655,products!$A$1:$A$5001,0),MATCH(L$1,products!$A$1:$G$1,0))</f>
        <v>1.5157666666666669</v>
      </c>
      <c r="M4655" s="3">
        <f t="shared" si="72"/>
        <v>1.5157666666666669</v>
      </c>
      <c r="N4655" t="str">
        <f>_xlfn.XLOOKUP(Orders[[#This Row],[Customer ID]],customers!$A$1:$A$4972,customers!$I$1:$I$4972,,0)</f>
        <v>No</v>
      </c>
    </row>
    <row r="4656" spans="1:14" x14ac:dyDescent="0.25">
      <c r="A4656" t="s">
        <v>20919</v>
      </c>
      <c r="B4656" s="2">
        <v>45505</v>
      </c>
      <c r="C4656" t="s">
        <v>20920</v>
      </c>
      <c r="D4656" t="s">
        <v>20921</v>
      </c>
      <c r="E4656">
        <v>4</v>
      </c>
      <c r="F4656" t="str">
        <f>_xlfn.XLOOKUP(C4656,customers!$A$1:$A$4972,customers!B$1:B$4972,,0)</f>
        <v>Angelica Miranda</v>
      </c>
      <c r="H4656" t="str">
        <f>_xlfn.XLOOKUP(C4656,customers!$A$1:$A$4972,customers!$G$1:$G$4972,,0)</f>
        <v>United States</v>
      </c>
      <c r="I4656" t="str">
        <f>INDEX(products!$A$1:$G$5001,MATCH(orders!$D4656,products!$A$1:$A$5001,0),MATCH(I$1,products!$A$1:$G$1,0))</f>
        <v>Loans</v>
      </c>
      <c r="J4656" t="str">
        <f>INDEX(products!$A$1:$G$5001,MATCH(orders!$D4656,products!$A$1:$A$5001,0),MATCH(J$1,products!$A$1:$G$1,0))</f>
        <v>Standard</v>
      </c>
      <c r="K4656">
        <f>INDEX(products!$A$1:$G$5001,MATCH(orders!$D4656,products!$A$1:$A$5001,0),MATCH(K$1,products!$A$1:$G$1,0))</f>
        <v>10</v>
      </c>
      <c r="L4656" s="3">
        <f>INDEX(products!$A$1:$G$5001,MATCH(orders!$D4656,products!$A$1:$A$5001,0),MATCH(L$1,products!$A$1:$G$1,0))</f>
        <v>10.500633333333329</v>
      </c>
      <c r="M4656" s="3">
        <f t="shared" si="72"/>
        <v>42.002533333333318</v>
      </c>
      <c r="N4656" t="str">
        <f>_xlfn.XLOOKUP(Orders[[#This Row],[Customer ID]],customers!$A$1:$A$4972,customers!$I$1:$I$4972,,0)</f>
        <v>Yes</v>
      </c>
    </row>
    <row r="4657" spans="1:14" x14ac:dyDescent="0.25">
      <c r="A4657" t="s">
        <v>20923</v>
      </c>
      <c r="B4657" s="2">
        <v>45506</v>
      </c>
      <c r="C4657" t="s">
        <v>20924</v>
      </c>
      <c r="D4657" t="s">
        <v>20925</v>
      </c>
      <c r="E4657">
        <v>1</v>
      </c>
      <c r="F4657" t="str">
        <f>_xlfn.XLOOKUP(C4657,customers!$A$1:$A$4972,customers!B$1:B$4972,,0)</f>
        <v>Barbara Walker</v>
      </c>
      <c r="H4657" t="str">
        <f>_xlfn.XLOOKUP(C4657,customers!$A$1:$A$4972,customers!$G$1:$G$4972,,0)</f>
        <v>Brazil</v>
      </c>
      <c r="I4657" t="str">
        <f>INDEX(products!$A$1:$G$5001,MATCH(orders!$D4657,products!$A$1:$A$5001,0),MATCH(I$1,products!$A$1:$G$1,0))</f>
        <v>Money Transfers</v>
      </c>
      <c r="J4657" t="str">
        <f>INDEX(products!$A$1:$G$5001,MATCH(orders!$D4657,products!$A$1:$A$5001,0),MATCH(J$1,products!$A$1:$G$1,0))</f>
        <v>Standard</v>
      </c>
      <c r="K4657">
        <f>INDEX(products!$A$1:$G$5001,MATCH(orders!$D4657,products!$A$1:$A$5001,0),MATCH(K$1,products!$A$1:$G$1,0))</f>
        <v>1</v>
      </c>
      <c r="L4657" s="3">
        <f>INDEX(products!$A$1:$G$5001,MATCH(orders!$D4657,products!$A$1:$A$5001,0),MATCH(L$1,products!$A$1:$G$1,0))</f>
        <v>0.83493333333333331</v>
      </c>
      <c r="M4657" s="3">
        <f t="shared" si="72"/>
        <v>0.83493333333333331</v>
      </c>
      <c r="N4657" t="str">
        <f>_xlfn.XLOOKUP(Orders[[#This Row],[Customer ID]],customers!$A$1:$A$4972,customers!$I$1:$I$4972,,0)</f>
        <v>No</v>
      </c>
    </row>
    <row r="4658" spans="1:14" x14ac:dyDescent="0.25">
      <c r="A4658" t="s">
        <v>20927</v>
      </c>
      <c r="B4658" s="2">
        <v>45506</v>
      </c>
      <c r="C4658" t="s">
        <v>20928</v>
      </c>
      <c r="D4658" t="s">
        <v>20929</v>
      </c>
      <c r="E4658">
        <v>3</v>
      </c>
      <c r="F4658" t="str">
        <f>_xlfn.XLOOKUP(C4658,customers!$A$1:$A$4972,customers!B$1:B$4972,,0)</f>
        <v>Ariel King</v>
      </c>
      <c r="H4658" t="str">
        <f>_xlfn.XLOOKUP(C4658,customers!$A$1:$A$4972,customers!$G$1:$G$4972,,0)</f>
        <v>South Africa</v>
      </c>
      <c r="I4658" t="str">
        <f>INDEX(products!$A$1:$G$5001,MATCH(orders!$D4658,products!$A$1:$A$5001,0),MATCH(I$1,products!$A$1:$G$1,0))</f>
        <v>Loans</v>
      </c>
      <c r="J4658" t="str">
        <f>INDEX(products!$A$1:$G$5001,MATCH(orders!$D4658,products!$A$1:$A$5001,0),MATCH(J$1,products!$A$1:$G$1,0))</f>
        <v>Standard</v>
      </c>
      <c r="K4658">
        <f>INDEX(products!$A$1:$G$5001,MATCH(orders!$D4658,products!$A$1:$A$5001,0),MATCH(K$1,products!$A$1:$G$1,0))</f>
        <v>5</v>
      </c>
      <c r="L4658" s="3">
        <f>INDEX(products!$A$1:$G$5001,MATCH(orders!$D4658,products!$A$1:$A$5001,0),MATCH(L$1,products!$A$1:$G$1,0))</f>
        <v>7.515533333333333</v>
      </c>
      <c r="M4658" s="3">
        <f t="shared" si="72"/>
        <v>22.546599999999998</v>
      </c>
      <c r="N4658" t="str">
        <f>_xlfn.XLOOKUP(Orders[[#This Row],[Customer ID]],customers!$A$1:$A$4972,customers!$I$1:$I$4972,,0)</f>
        <v>Yes</v>
      </c>
    </row>
    <row r="4659" spans="1:14" x14ac:dyDescent="0.25">
      <c r="A4659" t="s">
        <v>20931</v>
      </c>
      <c r="B4659" s="2">
        <v>45507</v>
      </c>
      <c r="C4659" t="s">
        <v>20932</v>
      </c>
      <c r="D4659" t="s">
        <v>20933</v>
      </c>
      <c r="E4659">
        <v>2</v>
      </c>
      <c r="F4659" t="str">
        <f>_xlfn.XLOOKUP(C4659,customers!$A$1:$A$4972,customers!B$1:B$4972,,0)</f>
        <v>Marie Young</v>
      </c>
      <c r="H4659" t="str">
        <f>_xlfn.XLOOKUP(C4659,customers!$A$1:$A$4972,customers!$G$1:$G$4972,,0)</f>
        <v>Japan</v>
      </c>
      <c r="I4659" t="str">
        <f>INDEX(products!$A$1:$G$5001,MATCH(orders!$D4659,products!$A$1:$A$5001,0),MATCH(I$1,products!$A$1:$G$1,0))</f>
        <v>Loans</v>
      </c>
      <c r="J4659" t="str">
        <f>INDEX(products!$A$1:$G$5001,MATCH(orders!$D4659,products!$A$1:$A$5001,0),MATCH(J$1,products!$A$1:$G$1,0))</f>
        <v>Premium</v>
      </c>
      <c r="K4659">
        <f>INDEX(products!$A$1:$G$5001,MATCH(orders!$D4659,products!$A$1:$A$5001,0),MATCH(K$1,products!$A$1:$G$1,0))</f>
        <v>3</v>
      </c>
      <c r="L4659" s="3">
        <f>INDEX(products!$A$1:$G$5001,MATCH(orders!$D4659,products!$A$1:$A$5001,0),MATCH(L$1,products!$A$1:$G$1,0))</f>
        <v>3.646733333333334</v>
      </c>
      <c r="M4659" s="3">
        <f t="shared" si="72"/>
        <v>7.2934666666666681</v>
      </c>
      <c r="N4659" t="str">
        <f>_xlfn.XLOOKUP(Orders[[#This Row],[Customer ID]],customers!$A$1:$A$4972,customers!$I$1:$I$4972,,0)</f>
        <v>No</v>
      </c>
    </row>
    <row r="4660" spans="1:14" x14ac:dyDescent="0.25">
      <c r="A4660" t="s">
        <v>20935</v>
      </c>
      <c r="B4660" s="2">
        <v>45507</v>
      </c>
      <c r="C4660" t="s">
        <v>20936</v>
      </c>
      <c r="D4660" t="s">
        <v>20937</v>
      </c>
      <c r="E4660">
        <v>3</v>
      </c>
      <c r="F4660" t="str">
        <f>_xlfn.XLOOKUP(C4660,customers!$A$1:$A$4972,customers!B$1:B$4972,,0)</f>
        <v>Natalie Mckay</v>
      </c>
      <c r="H4660" t="str">
        <f>_xlfn.XLOOKUP(C4660,customers!$A$1:$A$4972,customers!$G$1:$G$4972,,0)</f>
        <v>Brazil</v>
      </c>
      <c r="I4660" t="str">
        <f>INDEX(products!$A$1:$G$5001,MATCH(orders!$D4660,products!$A$1:$A$5001,0),MATCH(I$1,products!$A$1:$G$1,0))</f>
        <v>Money Transfers</v>
      </c>
      <c r="J4660" t="str">
        <f>INDEX(products!$A$1:$G$5001,MATCH(orders!$D4660,products!$A$1:$A$5001,0),MATCH(J$1,products!$A$1:$G$1,0))</f>
        <v>Standard</v>
      </c>
      <c r="K4660">
        <f>INDEX(products!$A$1:$G$5001,MATCH(orders!$D4660,products!$A$1:$A$5001,0),MATCH(K$1,products!$A$1:$G$1,0))</f>
        <v>5</v>
      </c>
      <c r="L4660" s="3">
        <f>INDEX(products!$A$1:$G$5001,MATCH(orders!$D4660,products!$A$1:$A$5001,0),MATCH(L$1,products!$A$1:$G$1,0))</f>
        <v>4.2793000000000001</v>
      </c>
      <c r="M4660" s="3">
        <f t="shared" si="72"/>
        <v>12.837900000000001</v>
      </c>
      <c r="N4660" t="str">
        <f>_xlfn.XLOOKUP(Orders[[#This Row],[Customer ID]],customers!$A$1:$A$4972,customers!$I$1:$I$4972,,0)</f>
        <v>Yes</v>
      </c>
    </row>
    <row r="4661" spans="1:14" x14ac:dyDescent="0.25">
      <c r="A4661" t="s">
        <v>20939</v>
      </c>
      <c r="B4661" s="2">
        <v>45507</v>
      </c>
      <c r="C4661" t="s">
        <v>20940</v>
      </c>
      <c r="D4661" t="s">
        <v>20941</v>
      </c>
      <c r="E4661">
        <v>2</v>
      </c>
      <c r="F4661" t="str">
        <f>_xlfn.XLOOKUP(C4661,customers!$A$1:$A$4972,customers!B$1:B$4972,,0)</f>
        <v>Paula Wyatt</v>
      </c>
      <c r="H4661" t="str">
        <f>_xlfn.XLOOKUP(C4661,customers!$A$1:$A$4972,customers!$G$1:$G$4972,,0)</f>
        <v>Germany</v>
      </c>
      <c r="I4661" t="str">
        <f>INDEX(products!$A$1:$G$5001,MATCH(orders!$D4661,products!$A$1:$A$5001,0),MATCH(I$1,products!$A$1:$G$1,0))</f>
        <v>Loans</v>
      </c>
      <c r="J4661" t="str">
        <f>INDEX(products!$A$1:$G$5001,MATCH(orders!$D4661,products!$A$1:$A$5001,0),MATCH(J$1,products!$A$1:$G$1,0))</f>
        <v>Standard</v>
      </c>
      <c r="K4661">
        <f>INDEX(products!$A$1:$G$5001,MATCH(orders!$D4661,products!$A$1:$A$5001,0),MATCH(K$1,products!$A$1:$G$1,0))</f>
        <v>3</v>
      </c>
      <c r="L4661" s="3">
        <f>INDEX(products!$A$1:$G$5001,MATCH(orders!$D4661,products!$A$1:$A$5001,0),MATCH(L$1,products!$A$1:$G$1,0))</f>
        <v>4.1611666666666673</v>
      </c>
      <c r="M4661" s="3">
        <f t="shared" si="72"/>
        <v>8.3223333333333347</v>
      </c>
      <c r="N4661" t="str">
        <f>_xlfn.XLOOKUP(Orders[[#This Row],[Customer ID]],customers!$A$1:$A$4972,customers!$I$1:$I$4972,,0)</f>
        <v>No</v>
      </c>
    </row>
    <row r="4662" spans="1:14" x14ac:dyDescent="0.25">
      <c r="A4662" t="s">
        <v>20943</v>
      </c>
      <c r="B4662" s="2">
        <v>45508</v>
      </c>
      <c r="C4662" t="s">
        <v>20944</v>
      </c>
      <c r="D4662" t="s">
        <v>20945</v>
      </c>
      <c r="E4662">
        <v>1</v>
      </c>
      <c r="F4662" t="str">
        <f>_xlfn.XLOOKUP(C4662,customers!$A$1:$A$4972,customers!B$1:B$4972,,0)</f>
        <v>Mrs. Allison Moore MD</v>
      </c>
      <c r="H4662" t="str">
        <f>_xlfn.XLOOKUP(C4662,customers!$A$1:$A$4972,customers!$G$1:$G$4972,,0)</f>
        <v>Germany</v>
      </c>
      <c r="I4662" t="str">
        <f>INDEX(products!$A$1:$G$5001,MATCH(orders!$D4662,products!$A$1:$A$5001,0),MATCH(I$1,products!$A$1:$G$1,0))</f>
        <v>Investments</v>
      </c>
      <c r="J4662" t="str">
        <f>INDEX(products!$A$1:$G$5001,MATCH(orders!$D4662,products!$A$1:$A$5001,0),MATCH(J$1,products!$A$1:$G$1,0))</f>
        <v>VIP</v>
      </c>
      <c r="K4662">
        <f>INDEX(products!$A$1:$G$5001,MATCH(orders!$D4662,products!$A$1:$A$5001,0),MATCH(K$1,products!$A$1:$G$1,0))</f>
        <v>1</v>
      </c>
      <c r="L4662" s="3">
        <f>INDEX(products!$A$1:$G$5001,MATCH(orders!$D4662,products!$A$1:$A$5001,0),MATCH(L$1,products!$A$1:$G$1,0))</f>
        <v>1.1777666666666671</v>
      </c>
      <c r="M4662" s="3">
        <f t="shared" si="72"/>
        <v>1.1777666666666671</v>
      </c>
      <c r="N4662" t="str">
        <f>_xlfn.XLOOKUP(Orders[[#This Row],[Customer ID]],customers!$A$1:$A$4972,customers!$I$1:$I$4972,,0)</f>
        <v>No</v>
      </c>
    </row>
    <row r="4663" spans="1:14" x14ac:dyDescent="0.25">
      <c r="A4663" t="s">
        <v>20947</v>
      </c>
      <c r="B4663" s="2">
        <v>45508</v>
      </c>
      <c r="C4663" t="s">
        <v>20948</v>
      </c>
      <c r="D4663" t="s">
        <v>20949</v>
      </c>
      <c r="E4663">
        <v>3</v>
      </c>
      <c r="F4663" t="str">
        <f>_xlfn.XLOOKUP(C4663,customers!$A$1:$A$4972,customers!B$1:B$4972,,0)</f>
        <v>Natalie Stevenson</v>
      </c>
      <c r="H4663" t="str">
        <f>_xlfn.XLOOKUP(C4663,customers!$A$1:$A$4972,customers!$G$1:$G$4972,,0)</f>
        <v>Brazil</v>
      </c>
      <c r="I4663" t="str">
        <f>INDEX(products!$A$1:$G$5001,MATCH(orders!$D4663,products!$A$1:$A$5001,0),MATCH(I$1,products!$A$1:$G$1,0))</f>
        <v>Loans</v>
      </c>
      <c r="J4663" t="str">
        <f>INDEX(products!$A$1:$G$5001,MATCH(orders!$D4663,products!$A$1:$A$5001,0),MATCH(J$1,products!$A$1:$G$1,0))</f>
        <v>VIP</v>
      </c>
      <c r="K4663">
        <f>INDEX(products!$A$1:$G$5001,MATCH(orders!$D4663,products!$A$1:$A$5001,0),MATCH(K$1,products!$A$1:$G$1,0))</f>
        <v>5</v>
      </c>
      <c r="L4663" s="3">
        <f>INDEX(products!$A$1:$G$5001,MATCH(orders!$D4663,products!$A$1:$A$5001,0),MATCH(L$1,products!$A$1:$G$1,0))</f>
        <v>6.3549000000000007</v>
      </c>
      <c r="M4663" s="3">
        <f t="shared" si="72"/>
        <v>19.064700000000002</v>
      </c>
      <c r="N4663" t="str">
        <f>_xlfn.XLOOKUP(Orders[[#This Row],[Customer ID]],customers!$A$1:$A$4972,customers!$I$1:$I$4972,,0)</f>
        <v>No</v>
      </c>
    </row>
    <row r="4664" spans="1:14" x14ac:dyDescent="0.25">
      <c r="A4664" t="s">
        <v>20951</v>
      </c>
      <c r="B4664" s="2">
        <v>45509</v>
      </c>
      <c r="C4664" t="s">
        <v>20952</v>
      </c>
      <c r="D4664" t="s">
        <v>20953</v>
      </c>
      <c r="E4664">
        <v>3</v>
      </c>
      <c r="F4664" t="str">
        <f>_xlfn.XLOOKUP(C4664,customers!$A$1:$A$4972,customers!B$1:B$4972,,0)</f>
        <v>Ms. Amanda Parker</v>
      </c>
      <c r="H4664" t="str">
        <f>_xlfn.XLOOKUP(C4664,customers!$A$1:$A$4972,customers!$G$1:$G$4972,,0)</f>
        <v>Japan</v>
      </c>
      <c r="I4664" t="str">
        <f>INDEX(products!$A$1:$G$5001,MATCH(orders!$D4664,products!$A$1:$A$5001,0),MATCH(I$1,products!$A$1:$G$1,0))</f>
        <v>Loans</v>
      </c>
      <c r="J4664" t="str">
        <f>INDEX(products!$A$1:$G$5001,MATCH(orders!$D4664,products!$A$1:$A$5001,0),MATCH(J$1,products!$A$1:$G$1,0))</f>
        <v>VIP</v>
      </c>
      <c r="K4664">
        <f>INDEX(products!$A$1:$G$5001,MATCH(orders!$D4664,products!$A$1:$A$5001,0),MATCH(K$1,products!$A$1:$G$1,0))</f>
        <v>5</v>
      </c>
      <c r="L4664" s="3">
        <f>INDEX(products!$A$1:$G$5001,MATCH(orders!$D4664,products!$A$1:$A$5001,0),MATCH(L$1,products!$A$1:$G$1,0))</f>
        <v>5.637833333333333</v>
      </c>
      <c r="M4664" s="3">
        <f t="shared" si="72"/>
        <v>16.913499999999999</v>
      </c>
      <c r="N4664" t="str">
        <f>_xlfn.XLOOKUP(Orders[[#This Row],[Customer ID]],customers!$A$1:$A$4972,customers!$I$1:$I$4972,,0)</f>
        <v>No</v>
      </c>
    </row>
    <row r="4665" spans="1:14" x14ac:dyDescent="0.25">
      <c r="A4665" t="s">
        <v>20955</v>
      </c>
      <c r="B4665" s="2">
        <v>45509</v>
      </c>
      <c r="C4665" t="s">
        <v>20956</v>
      </c>
      <c r="D4665" t="s">
        <v>20957</v>
      </c>
      <c r="E4665">
        <v>1</v>
      </c>
      <c r="F4665" t="str">
        <f>_xlfn.XLOOKUP(C4665,customers!$A$1:$A$4972,customers!B$1:B$4972,,0)</f>
        <v>Pamela Mahoney</v>
      </c>
      <c r="H4665" t="str">
        <f>_xlfn.XLOOKUP(C4665,customers!$A$1:$A$4972,customers!$G$1:$G$4972,,0)</f>
        <v>Brazil</v>
      </c>
      <c r="I4665" t="str">
        <f>INDEX(products!$A$1:$G$5001,MATCH(orders!$D4665,products!$A$1:$A$5001,0),MATCH(I$1,products!$A$1:$G$1,0))</f>
        <v>Credit Cards</v>
      </c>
      <c r="J4665" t="str">
        <f>INDEX(products!$A$1:$G$5001,MATCH(orders!$D4665,products!$A$1:$A$5001,0),MATCH(J$1,products!$A$1:$G$1,0))</f>
        <v>VIP</v>
      </c>
      <c r="K4665">
        <f>INDEX(products!$A$1:$G$5001,MATCH(orders!$D4665,products!$A$1:$A$5001,0),MATCH(K$1,products!$A$1:$G$1,0))</f>
        <v>1</v>
      </c>
      <c r="L4665" s="3">
        <f>INDEX(products!$A$1:$G$5001,MATCH(orders!$D4665,products!$A$1:$A$5001,0),MATCH(L$1,products!$A$1:$G$1,0))</f>
        <v>1.495366666666667</v>
      </c>
      <c r="M4665" s="3">
        <f t="shared" si="72"/>
        <v>1.495366666666667</v>
      </c>
      <c r="N4665" t="str">
        <f>_xlfn.XLOOKUP(Orders[[#This Row],[Customer ID]],customers!$A$1:$A$4972,customers!$I$1:$I$4972,,0)</f>
        <v>No</v>
      </c>
    </row>
    <row r="4666" spans="1:14" x14ac:dyDescent="0.25">
      <c r="A4666" t="s">
        <v>20959</v>
      </c>
      <c r="B4666" s="2">
        <v>45510</v>
      </c>
      <c r="C4666" t="s">
        <v>20960</v>
      </c>
      <c r="D4666" t="s">
        <v>20961</v>
      </c>
      <c r="E4666">
        <v>3</v>
      </c>
      <c r="F4666" t="str">
        <f>_xlfn.XLOOKUP(C4666,customers!$A$1:$A$4972,customers!B$1:B$4972,,0)</f>
        <v>Jason Smith</v>
      </c>
      <c r="H4666" t="str">
        <f>_xlfn.XLOOKUP(C4666,customers!$A$1:$A$4972,customers!$G$1:$G$4972,,0)</f>
        <v>Japan</v>
      </c>
      <c r="I4666" t="str">
        <f>INDEX(products!$A$1:$G$5001,MATCH(orders!$D4666,products!$A$1:$A$5001,0),MATCH(I$1,products!$A$1:$G$1,0))</f>
        <v>Credit Cards</v>
      </c>
      <c r="J4666" t="str">
        <f>INDEX(products!$A$1:$G$5001,MATCH(orders!$D4666,products!$A$1:$A$5001,0),MATCH(J$1,products!$A$1:$G$1,0))</f>
        <v>Premium</v>
      </c>
      <c r="K4666">
        <f>INDEX(products!$A$1:$G$5001,MATCH(orders!$D4666,products!$A$1:$A$5001,0),MATCH(K$1,products!$A$1:$G$1,0))</f>
        <v>5</v>
      </c>
      <c r="L4666" s="3">
        <f>INDEX(products!$A$1:$G$5001,MATCH(orders!$D4666,products!$A$1:$A$5001,0),MATCH(L$1,products!$A$1:$G$1,0))</f>
        <v>7.4811333333333332</v>
      </c>
      <c r="M4666" s="3">
        <f t="shared" si="72"/>
        <v>22.4434</v>
      </c>
      <c r="N4666" t="str">
        <f>_xlfn.XLOOKUP(Orders[[#This Row],[Customer ID]],customers!$A$1:$A$4972,customers!$I$1:$I$4972,,0)</f>
        <v>No</v>
      </c>
    </row>
    <row r="4667" spans="1:14" x14ac:dyDescent="0.25">
      <c r="A4667" t="s">
        <v>20963</v>
      </c>
      <c r="B4667" s="2">
        <v>45510</v>
      </c>
      <c r="C4667" t="s">
        <v>20964</v>
      </c>
      <c r="D4667" t="s">
        <v>20965</v>
      </c>
      <c r="E4667">
        <v>4</v>
      </c>
      <c r="F4667" t="str">
        <f>_xlfn.XLOOKUP(C4667,customers!$A$1:$A$4972,customers!B$1:B$4972,,0)</f>
        <v>Tracy Franklin</v>
      </c>
      <c r="H4667" t="str">
        <f>_xlfn.XLOOKUP(C4667,customers!$A$1:$A$4972,customers!$G$1:$G$4972,,0)</f>
        <v>Japan</v>
      </c>
      <c r="I4667" t="str">
        <f>INDEX(products!$A$1:$G$5001,MATCH(orders!$D4667,products!$A$1:$A$5001,0),MATCH(I$1,products!$A$1:$G$1,0))</f>
        <v>Money Transfers</v>
      </c>
      <c r="J4667" t="str">
        <f>INDEX(products!$A$1:$G$5001,MATCH(orders!$D4667,products!$A$1:$A$5001,0),MATCH(J$1,products!$A$1:$G$1,0))</f>
        <v>VIP</v>
      </c>
      <c r="K4667">
        <f>INDEX(products!$A$1:$G$5001,MATCH(orders!$D4667,products!$A$1:$A$5001,0),MATCH(K$1,products!$A$1:$G$1,0))</f>
        <v>10</v>
      </c>
      <c r="L4667" s="3">
        <f>INDEX(products!$A$1:$G$5001,MATCH(orders!$D4667,products!$A$1:$A$5001,0),MATCH(L$1,products!$A$1:$G$1,0))</f>
        <v>13.760566666666669</v>
      </c>
      <c r="M4667" s="3">
        <f t="shared" si="72"/>
        <v>55.042266666666677</v>
      </c>
      <c r="N4667" t="str">
        <f>_xlfn.XLOOKUP(Orders[[#This Row],[Customer ID]],customers!$A$1:$A$4972,customers!$I$1:$I$4972,,0)</f>
        <v>Yes</v>
      </c>
    </row>
    <row r="4668" spans="1:14" x14ac:dyDescent="0.25">
      <c r="A4668" t="s">
        <v>20967</v>
      </c>
      <c r="B4668" s="2">
        <v>45511</v>
      </c>
      <c r="C4668" t="s">
        <v>20968</v>
      </c>
      <c r="D4668" t="s">
        <v>20969</v>
      </c>
      <c r="E4668">
        <v>2</v>
      </c>
      <c r="F4668" t="str">
        <f>_xlfn.XLOOKUP(C4668,customers!$A$1:$A$4972,customers!B$1:B$4972,,0)</f>
        <v>Alison Conner</v>
      </c>
      <c r="H4668" t="str">
        <f>_xlfn.XLOOKUP(C4668,customers!$A$1:$A$4972,customers!$G$1:$G$4972,,0)</f>
        <v>South Africa</v>
      </c>
      <c r="I4668" t="str">
        <f>INDEX(products!$A$1:$G$5001,MATCH(orders!$D4668,products!$A$1:$A$5001,0),MATCH(I$1,products!$A$1:$G$1,0))</f>
        <v>Money Transfers</v>
      </c>
      <c r="J4668" t="str">
        <f>INDEX(products!$A$1:$G$5001,MATCH(orders!$D4668,products!$A$1:$A$5001,0),MATCH(J$1,products!$A$1:$G$1,0))</f>
        <v>Standard</v>
      </c>
      <c r="K4668">
        <f>INDEX(products!$A$1:$G$5001,MATCH(orders!$D4668,products!$A$1:$A$5001,0),MATCH(K$1,products!$A$1:$G$1,0))</f>
        <v>3</v>
      </c>
      <c r="L4668" s="3">
        <f>INDEX(products!$A$1:$G$5001,MATCH(orders!$D4668,products!$A$1:$A$5001,0),MATCH(L$1,products!$A$1:$G$1,0))</f>
        <v>2.3161999999999998</v>
      </c>
      <c r="M4668" s="3">
        <f t="shared" si="72"/>
        <v>4.6323999999999996</v>
      </c>
      <c r="N4668" t="str">
        <f>_xlfn.XLOOKUP(Orders[[#This Row],[Customer ID]],customers!$A$1:$A$4972,customers!$I$1:$I$4972,,0)</f>
        <v>No</v>
      </c>
    </row>
    <row r="4669" spans="1:14" x14ac:dyDescent="0.25">
      <c r="A4669" t="s">
        <v>20971</v>
      </c>
      <c r="B4669" s="2">
        <v>45511</v>
      </c>
      <c r="C4669" t="s">
        <v>20972</v>
      </c>
      <c r="D4669" t="s">
        <v>20973</v>
      </c>
      <c r="E4669">
        <v>2</v>
      </c>
      <c r="F4669" t="str">
        <f>_xlfn.XLOOKUP(C4669,customers!$A$1:$A$4972,customers!B$1:B$4972,,0)</f>
        <v>Melanie Garcia</v>
      </c>
      <c r="H4669" t="str">
        <f>_xlfn.XLOOKUP(C4669,customers!$A$1:$A$4972,customers!$G$1:$G$4972,,0)</f>
        <v>Germany</v>
      </c>
      <c r="I4669" t="str">
        <f>INDEX(products!$A$1:$G$5001,MATCH(orders!$D4669,products!$A$1:$A$5001,0),MATCH(I$1,products!$A$1:$G$1,0))</f>
        <v>Credit Cards</v>
      </c>
      <c r="J4669" t="str">
        <f>INDEX(products!$A$1:$G$5001,MATCH(orders!$D4669,products!$A$1:$A$5001,0),MATCH(J$1,products!$A$1:$G$1,0))</f>
        <v>VIP</v>
      </c>
      <c r="K4669">
        <f>INDEX(products!$A$1:$G$5001,MATCH(orders!$D4669,products!$A$1:$A$5001,0),MATCH(K$1,products!$A$1:$G$1,0))</f>
        <v>3</v>
      </c>
      <c r="L4669" s="3">
        <f>INDEX(products!$A$1:$G$5001,MATCH(orders!$D4669,products!$A$1:$A$5001,0),MATCH(L$1,products!$A$1:$G$1,0))</f>
        <v>4.5165666666666668</v>
      </c>
      <c r="M4669" s="3">
        <f t="shared" si="72"/>
        <v>9.0331333333333337</v>
      </c>
      <c r="N4669" t="str">
        <f>_xlfn.XLOOKUP(Orders[[#This Row],[Customer ID]],customers!$A$1:$A$4972,customers!$I$1:$I$4972,,0)</f>
        <v>No</v>
      </c>
    </row>
    <row r="4670" spans="1:14" x14ac:dyDescent="0.25">
      <c r="A4670" t="s">
        <v>20975</v>
      </c>
      <c r="B4670" s="2">
        <v>45511</v>
      </c>
      <c r="C4670" t="s">
        <v>20976</v>
      </c>
      <c r="D4670" t="s">
        <v>20977</v>
      </c>
      <c r="E4670">
        <v>2</v>
      </c>
      <c r="F4670" t="str">
        <f>_xlfn.XLOOKUP(C4670,customers!$A$1:$A$4972,customers!B$1:B$4972,,0)</f>
        <v>James Castaneda</v>
      </c>
      <c r="H4670" t="str">
        <f>_xlfn.XLOOKUP(C4670,customers!$A$1:$A$4972,customers!$G$1:$G$4972,,0)</f>
        <v>Germany</v>
      </c>
      <c r="I4670" t="str">
        <f>INDEX(products!$A$1:$G$5001,MATCH(orders!$D4670,products!$A$1:$A$5001,0),MATCH(I$1,products!$A$1:$G$1,0))</f>
        <v>Investments</v>
      </c>
      <c r="J4670" t="str">
        <f>INDEX(products!$A$1:$G$5001,MATCH(orders!$D4670,products!$A$1:$A$5001,0),MATCH(J$1,products!$A$1:$G$1,0))</f>
        <v>Premium</v>
      </c>
      <c r="K4670">
        <f>INDEX(products!$A$1:$G$5001,MATCH(orders!$D4670,products!$A$1:$A$5001,0),MATCH(K$1,products!$A$1:$G$1,0))</f>
        <v>3</v>
      </c>
      <c r="L4670" s="3">
        <f>INDEX(products!$A$1:$G$5001,MATCH(orders!$D4670,products!$A$1:$A$5001,0),MATCH(L$1,products!$A$1:$G$1,0))</f>
        <v>4.0130333333333326</v>
      </c>
      <c r="M4670" s="3">
        <f t="shared" si="72"/>
        <v>8.0260666666666651</v>
      </c>
      <c r="N4670" t="str">
        <f>_xlfn.XLOOKUP(Orders[[#This Row],[Customer ID]],customers!$A$1:$A$4972,customers!$I$1:$I$4972,,0)</f>
        <v>No</v>
      </c>
    </row>
    <row r="4671" spans="1:14" x14ac:dyDescent="0.25">
      <c r="A4671" t="s">
        <v>20979</v>
      </c>
      <c r="B4671" s="2">
        <v>45512</v>
      </c>
      <c r="C4671" t="s">
        <v>20980</v>
      </c>
      <c r="D4671" t="s">
        <v>20981</v>
      </c>
      <c r="E4671">
        <v>4</v>
      </c>
      <c r="F4671" t="str">
        <f>_xlfn.XLOOKUP(C4671,customers!$A$1:$A$4972,customers!B$1:B$4972,,0)</f>
        <v>Justin Hopkins</v>
      </c>
      <c r="H4671" t="str">
        <f>_xlfn.XLOOKUP(C4671,customers!$A$1:$A$4972,customers!$G$1:$G$4972,,0)</f>
        <v>Japan</v>
      </c>
      <c r="I4671" t="str">
        <f>INDEX(products!$A$1:$G$5001,MATCH(orders!$D4671,products!$A$1:$A$5001,0),MATCH(I$1,products!$A$1:$G$1,0))</f>
        <v>Loans</v>
      </c>
      <c r="J4671" t="str">
        <f>INDEX(products!$A$1:$G$5001,MATCH(orders!$D4671,products!$A$1:$A$5001,0),MATCH(J$1,products!$A$1:$G$1,0))</f>
        <v>VIP</v>
      </c>
      <c r="K4671">
        <f>INDEX(products!$A$1:$G$5001,MATCH(orders!$D4671,products!$A$1:$A$5001,0),MATCH(K$1,products!$A$1:$G$1,0))</f>
        <v>10</v>
      </c>
      <c r="L4671" s="3">
        <f>INDEX(products!$A$1:$G$5001,MATCH(orders!$D4671,products!$A$1:$A$5001,0),MATCH(L$1,products!$A$1:$G$1,0))</f>
        <v>13.636900000000001</v>
      </c>
      <c r="M4671" s="3">
        <f t="shared" si="72"/>
        <v>54.547600000000003</v>
      </c>
      <c r="N4671" t="str">
        <f>_xlfn.XLOOKUP(Orders[[#This Row],[Customer ID]],customers!$A$1:$A$4972,customers!$I$1:$I$4972,,0)</f>
        <v>No</v>
      </c>
    </row>
    <row r="4672" spans="1:14" x14ac:dyDescent="0.25">
      <c r="A4672" t="s">
        <v>20983</v>
      </c>
      <c r="B4672" s="2">
        <v>45512</v>
      </c>
      <c r="C4672" t="s">
        <v>20984</v>
      </c>
      <c r="D4672" t="s">
        <v>20985</v>
      </c>
      <c r="E4672">
        <v>2</v>
      </c>
      <c r="F4672" t="str">
        <f>_xlfn.XLOOKUP(C4672,customers!$A$1:$A$4972,customers!B$1:B$4972,,0)</f>
        <v>Nicole Smith</v>
      </c>
      <c r="H4672" t="str">
        <f>_xlfn.XLOOKUP(C4672,customers!$A$1:$A$4972,customers!$G$1:$G$4972,,0)</f>
        <v>Germany</v>
      </c>
      <c r="I4672" t="str">
        <f>INDEX(products!$A$1:$G$5001,MATCH(orders!$D4672,products!$A$1:$A$5001,0),MATCH(I$1,products!$A$1:$G$1,0))</f>
        <v>Investments</v>
      </c>
      <c r="J4672" t="str">
        <f>INDEX(products!$A$1:$G$5001,MATCH(orders!$D4672,products!$A$1:$A$5001,0),MATCH(J$1,products!$A$1:$G$1,0))</f>
        <v>VIP</v>
      </c>
      <c r="K4672">
        <f>INDEX(products!$A$1:$G$5001,MATCH(orders!$D4672,products!$A$1:$A$5001,0),MATCH(K$1,products!$A$1:$G$1,0))</f>
        <v>3</v>
      </c>
      <c r="L4672" s="3">
        <f>INDEX(products!$A$1:$G$5001,MATCH(orders!$D4672,products!$A$1:$A$5001,0),MATCH(L$1,products!$A$1:$G$1,0))</f>
        <v>3.0889333333333329</v>
      </c>
      <c r="M4672" s="3">
        <f t="shared" si="72"/>
        <v>6.1778666666666657</v>
      </c>
      <c r="N4672" t="str">
        <f>_xlfn.XLOOKUP(Orders[[#This Row],[Customer ID]],customers!$A$1:$A$4972,customers!$I$1:$I$4972,,0)</f>
        <v>Yes</v>
      </c>
    </row>
    <row r="4673" spans="1:14" x14ac:dyDescent="0.25">
      <c r="A4673" t="s">
        <v>20987</v>
      </c>
      <c r="B4673" s="2">
        <v>45513</v>
      </c>
      <c r="C4673" t="s">
        <v>20988</v>
      </c>
      <c r="D4673" t="s">
        <v>20989</v>
      </c>
      <c r="E4673">
        <v>1</v>
      </c>
      <c r="F4673" t="str">
        <f>_xlfn.XLOOKUP(C4673,customers!$A$1:$A$4972,customers!B$1:B$4972,,0)</f>
        <v>Julia Smith</v>
      </c>
      <c r="H4673" t="str">
        <f>_xlfn.XLOOKUP(C4673,customers!$A$1:$A$4972,customers!$G$1:$G$4972,,0)</f>
        <v>United States</v>
      </c>
      <c r="I4673" t="str">
        <f>INDEX(products!$A$1:$G$5001,MATCH(orders!$D4673,products!$A$1:$A$5001,0),MATCH(I$1,products!$A$1:$G$1,0))</f>
        <v>Investments</v>
      </c>
      <c r="J4673" t="str">
        <f>INDEX(products!$A$1:$G$5001,MATCH(orders!$D4673,products!$A$1:$A$5001,0),MATCH(J$1,products!$A$1:$G$1,0))</f>
        <v>Premium</v>
      </c>
      <c r="K4673">
        <f>INDEX(products!$A$1:$G$5001,MATCH(orders!$D4673,products!$A$1:$A$5001,0),MATCH(K$1,products!$A$1:$G$1,0))</f>
        <v>1</v>
      </c>
      <c r="L4673" s="3">
        <f>INDEX(products!$A$1:$G$5001,MATCH(orders!$D4673,products!$A$1:$A$5001,0),MATCH(L$1,products!$A$1:$G$1,0))</f>
        <v>1.5459333333333329</v>
      </c>
      <c r="M4673" s="3">
        <f t="shared" si="72"/>
        <v>1.5459333333333329</v>
      </c>
      <c r="N4673" t="str">
        <f>_xlfn.XLOOKUP(Orders[[#This Row],[Customer ID]],customers!$A$1:$A$4972,customers!$I$1:$I$4972,,0)</f>
        <v>No</v>
      </c>
    </row>
    <row r="4674" spans="1:14" x14ac:dyDescent="0.25">
      <c r="A4674" t="s">
        <v>20991</v>
      </c>
      <c r="B4674" s="2">
        <v>45513</v>
      </c>
      <c r="C4674" t="s">
        <v>20992</v>
      </c>
      <c r="D4674" t="s">
        <v>20993</v>
      </c>
      <c r="E4674">
        <v>3</v>
      </c>
      <c r="F4674" t="str">
        <f>_xlfn.XLOOKUP(C4674,customers!$A$1:$A$4972,customers!B$1:B$4972,,0)</f>
        <v>Jennifer Willis</v>
      </c>
      <c r="H4674" t="str">
        <f>_xlfn.XLOOKUP(C4674,customers!$A$1:$A$4972,customers!$G$1:$G$4972,,0)</f>
        <v>Japan</v>
      </c>
      <c r="I4674" t="str">
        <f>INDEX(products!$A$1:$G$5001,MATCH(orders!$D4674,products!$A$1:$A$5001,0),MATCH(I$1,products!$A$1:$G$1,0))</f>
        <v>Credit Cards</v>
      </c>
      <c r="J4674" t="str">
        <f>INDEX(products!$A$1:$G$5001,MATCH(orders!$D4674,products!$A$1:$A$5001,0),MATCH(J$1,products!$A$1:$G$1,0))</f>
        <v>Premium</v>
      </c>
      <c r="K4674">
        <f>INDEX(products!$A$1:$G$5001,MATCH(orders!$D4674,products!$A$1:$A$5001,0),MATCH(K$1,products!$A$1:$G$1,0))</f>
        <v>5</v>
      </c>
      <c r="L4674" s="3">
        <f>INDEX(products!$A$1:$G$5001,MATCH(orders!$D4674,products!$A$1:$A$5001,0),MATCH(L$1,products!$A$1:$G$1,0))</f>
        <v>6.9602000000000004</v>
      </c>
      <c r="M4674" s="3">
        <f t="shared" si="72"/>
        <v>20.880600000000001</v>
      </c>
      <c r="N4674" t="str">
        <f>_xlfn.XLOOKUP(Orders[[#This Row],[Customer ID]],customers!$A$1:$A$4972,customers!$I$1:$I$4972,,0)</f>
        <v>Yes</v>
      </c>
    </row>
    <row r="4675" spans="1:14" x14ac:dyDescent="0.25">
      <c r="A4675" t="s">
        <v>20994</v>
      </c>
      <c r="B4675" s="2">
        <v>45514</v>
      </c>
      <c r="C4675" t="s">
        <v>20995</v>
      </c>
      <c r="D4675" t="s">
        <v>20996</v>
      </c>
      <c r="E4675">
        <v>4</v>
      </c>
      <c r="F4675" t="str">
        <f>_xlfn.XLOOKUP(C4675,customers!$A$1:$A$4972,customers!B$1:B$4972,,0)</f>
        <v>Roger Garcia</v>
      </c>
      <c r="H4675" t="str">
        <f>_xlfn.XLOOKUP(C4675,customers!$A$1:$A$4972,customers!$G$1:$G$4972,,0)</f>
        <v>Germany</v>
      </c>
      <c r="I4675" t="str">
        <f>INDEX(products!$A$1:$G$5001,MATCH(orders!$D4675,products!$A$1:$A$5001,0),MATCH(I$1,products!$A$1:$G$1,0))</f>
        <v>Money Transfers</v>
      </c>
      <c r="J4675" t="str">
        <f>INDEX(products!$A$1:$G$5001,MATCH(orders!$D4675,products!$A$1:$A$5001,0),MATCH(J$1,products!$A$1:$G$1,0))</f>
        <v>Premium</v>
      </c>
      <c r="K4675">
        <f>INDEX(products!$A$1:$G$5001,MATCH(orders!$D4675,products!$A$1:$A$5001,0),MATCH(K$1,products!$A$1:$G$1,0))</f>
        <v>10</v>
      </c>
      <c r="L4675" s="3">
        <f>INDEX(products!$A$1:$G$5001,MATCH(orders!$D4675,products!$A$1:$A$5001,0),MATCH(L$1,products!$A$1:$G$1,0))</f>
        <v>7.7925666666666666</v>
      </c>
      <c r="M4675" s="3">
        <f t="shared" ref="M4675:M4738" si="73">L4675*E4675</f>
        <v>31.170266666666667</v>
      </c>
      <c r="N4675" t="str">
        <f>_xlfn.XLOOKUP(Orders[[#This Row],[Customer ID]],customers!$A$1:$A$4972,customers!$I$1:$I$4972,,0)</f>
        <v>No</v>
      </c>
    </row>
    <row r="4676" spans="1:14" x14ac:dyDescent="0.25">
      <c r="A4676" t="s">
        <v>20998</v>
      </c>
      <c r="B4676" s="2">
        <v>45514</v>
      </c>
      <c r="C4676" t="s">
        <v>20999</v>
      </c>
      <c r="D4676" t="s">
        <v>21000</v>
      </c>
      <c r="E4676">
        <v>2</v>
      </c>
      <c r="F4676" t="str">
        <f>_xlfn.XLOOKUP(C4676,customers!$A$1:$A$4972,customers!B$1:B$4972,,0)</f>
        <v>Melissa Meyer</v>
      </c>
      <c r="H4676" t="str">
        <f>_xlfn.XLOOKUP(C4676,customers!$A$1:$A$4972,customers!$G$1:$G$4972,,0)</f>
        <v>United States</v>
      </c>
      <c r="I4676" t="str">
        <f>INDEX(products!$A$1:$G$5001,MATCH(orders!$D4676,products!$A$1:$A$5001,0),MATCH(I$1,products!$A$1:$G$1,0))</f>
        <v>Loans</v>
      </c>
      <c r="J4676" t="str">
        <f>INDEX(products!$A$1:$G$5001,MATCH(orders!$D4676,products!$A$1:$A$5001,0),MATCH(J$1,products!$A$1:$G$1,0))</f>
        <v>Premium</v>
      </c>
      <c r="K4676">
        <f>INDEX(products!$A$1:$G$5001,MATCH(orders!$D4676,products!$A$1:$A$5001,0),MATCH(K$1,products!$A$1:$G$1,0))</f>
        <v>3</v>
      </c>
      <c r="L4676" s="3">
        <f>INDEX(products!$A$1:$G$5001,MATCH(orders!$D4676,products!$A$1:$A$5001,0),MATCH(L$1,products!$A$1:$G$1,0))</f>
        <v>3.2233333333333332</v>
      </c>
      <c r="M4676" s="3">
        <f t="shared" si="73"/>
        <v>6.4466666666666663</v>
      </c>
      <c r="N4676" t="str">
        <f>_xlfn.XLOOKUP(Orders[[#This Row],[Customer ID]],customers!$A$1:$A$4972,customers!$I$1:$I$4972,,0)</f>
        <v>Yes</v>
      </c>
    </row>
    <row r="4677" spans="1:14" x14ac:dyDescent="0.25">
      <c r="A4677" t="s">
        <v>21002</v>
      </c>
      <c r="B4677" s="2">
        <v>45514</v>
      </c>
      <c r="C4677" t="s">
        <v>21003</v>
      </c>
      <c r="D4677" t="s">
        <v>21004</v>
      </c>
      <c r="E4677">
        <v>1</v>
      </c>
      <c r="F4677" t="str">
        <f>_xlfn.XLOOKUP(C4677,customers!$A$1:$A$4972,customers!B$1:B$4972,,0)</f>
        <v>Latoya Jensen</v>
      </c>
      <c r="H4677" t="str">
        <f>_xlfn.XLOOKUP(C4677,customers!$A$1:$A$4972,customers!$G$1:$G$4972,,0)</f>
        <v>South Africa</v>
      </c>
      <c r="I4677" t="str">
        <f>INDEX(products!$A$1:$G$5001,MATCH(orders!$D4677,products!$A$1:$A$5001,0),MATCH(I$1,products!$A$1:$G$1,0))</f>
        <v>Money Transfers</v>
      </c>
      <c r="J4677" t="str">
        <f>INDEX(products!$A$1:$G$5001,MATCH(orders!$D4677,products!$A$1:$A$5001,0),MATCH(J$1,products!$A$1:$G$1,0))</f>
        <v>Premium</v>
      </c>
      <c r="K4677">
        <f>INDEX(products!$A$1:$G$5001,MATCH(orders!$D4677,products!$A$1:$A$5001,0),MATCH(K$1,products!$A$1:$G$1,0))</f>
        <v>1</v>
      </c>
      <c r="L4677" s="3">
        <f>INDEX(products!$A$1:$G$5001,MATCH(orders!$D4677,products!$A$1:$A$5001,0),MATCH(L$1,products!$A$1:$G$1,0))</f>
        <v>1.553033333333333</v>
      </c>
      <c r="M4677" s="3">
        <f t="shared" si="73"/>
        <v>1.553033333333333</v>
      </c>
      <c r="N4677" t="str">
        <f>_xlfn.XLOOKUP(Orders[[#This Row],[Customer ID]],customers!$A$1:$A$4972,customers!$I$1:$I$4972,,0)</f>
        <v>Yes</v>
      </c>
    </row>
    <row r="4678" spans="1:14" x14ac:dyDescent="0.25">
      <c r="A4678" t="s">
        <v>21006</v>
      </c>
      <c r="B4678" s="2">
        <v>45515</v>
      </c>
      <c r="C4678" t="s">
        <v>21007</v>
      </c>
      <c r="D4678" t="s">
        <v>21008</v>
      </c>
      <c r="E4678">
        <v>3</v>
      </c>
      <c r="F4678" t="str">
        <f>_xlfn.XLOOKUP(C4678,customers!$A$1:$A$4972,customers!B$1:B$4972,,0)</f>
        <v>Gina Bentley</v>
      </c>
      <c r="H4678" t="str">
        <f>_xlfn.XLOOKUP(C4678,customers!$A$1:$A$4972,customers!$G$1:$G$4972,,0)</f>
        <v>Germany</v>
      </c>
      <c r="I4678" t="str">
        <f>INDEX(products!$A$1:$G$5001,MATCH(orders!$D4678,products!$A$1:$A$5001,0),MATCH(I$1,products!$A$1:$G$1,0))</f>
        <v>Investments</v>
      </c>
      <c r="J4678" t="str">
        <f>INDEX(products!$A$1:$G$5001,MATCH(orders!$D4678,products!$A$1:$A$5001,0),MATCH(J$1,products!$A$1:$G$1,0))</f>
        <v>Premium</v>
      </c>
      <c r="K4678">
        <f>INDEX(products!$A$1:$G$5001,MATCH(orders!$D4678,products!$A$1:$A$5001,0),MATCH(K$1,products!$A$1:$G$1,0))</f>
        <v>5</v>
      </c>
      <c r="L4678" s="3">
        <f>INDEX(products!$A$1:$G$5001,MATCH(orders!$D4678,products!$A$1:$A$5001,0),MATCH(L$1,products!$A$1:$G$1,0))</f>
        <v>3.5693333333333328</v>
      </c>
      <c r="M4678" s="3">
        <f t="shared" si="73"/>
        <v>10.707999999999998</v>
      </c>
      <c r="N4678" t="str">
        <f>_xlfn.XLOOKUP(Orders[[#This Row],[Customer ID]],customers!$A$1:$A$4972,customers!$I$1:$I$4972,,0)</f>
        <v>Yes</v>
      </c>
    </row>
    <row r="4679" spans="1:14" x14ac:dyDescent="0.25">
      <c r="A4679" t="s">
        <v>21010</v>
      </c>
      <c r="B4679" s="2">
        <v>45515</v>
      </c>
      <c r="C4679" t="s">
        <v>21011</v>
      </c>
      <c r="D4679" t="s">
        <v>21012</v>
      </c>
      <c r="E4679">
        <v>3</v>
      </c>
      <c r="F4679" t="str">
        <f>_xlfn.XLOOKUP(C4679,customers!$A$1:$A$4972,customers!B$1:B$4972,,0)</f>
        <v>Peter Li</v>
      </c>
      <c r="H4679" t="str">
        <f>_xlfn.XLOOKUP(C4679,customers!$A$1:$A$4972,customers!$G$1:$G$4972,,0)</f>
        <v>United States</v>
      </c>
      <c r="I4679" t="str">
        <f>INDEX(products!$A$1:$G$5001,MATCH(orders!$D4679,products!$A$1:$A$5001,0),MATCH(I$1,products!$A$1:$G$1,0))</f>
        <v>Investments</v>
      </c>
      <c r="J4679" t="str">
        <f>INDEX(products!$A$1:$G$5001,MATCH(orders!$D4679,products!$A$1:$A$5001,0),MATCH(J$1,products!$A$1:$G$1,0))</f>
        <v>Standard</v>
      </c>
      <c r="K4679">
        <f>INDEX(products!$A$1:$G$5001,MATCH(orders!$D4679,products!$A$1:$A$5001,0),MATCH(K$1,products!$A$1:$G$1,0))</f>
        <v>5</v>
      </c>
      <c r="L4679" s="3">
        <f>INDEX(products!$A$1:$G$5001,MATCH(orders!$D4679,products!$A$1:$A$5001,0),MATCH(L$1,products!$A$1:$G$1,0))</f>
        <v>8.1404000000000014</v>
      </c>
      <c r="M4679" s="3">
        <f t="shared" si="73"/>
        <v>24.421200000000006</v>
      </c>
      <c r="N4679" t="str">
        <f>_xlfn.XLOOKUP(Orders[[#This Row],[Customer ID]],customers!$A$1:$A$4972,customers!$I$1:$I$4972,,0)</f>
        <v>No</v>
      </c>
    </row>
    <row r="4680" spans="1:14" x14ac:dyDescent="0.25">
      <c r="A4680" t="s">
        <v>21014</v>
      </c>
      <c r="B4680" s="2">
        <v>45516</v>
      </c>
      <c r="C4680" t="s">
        <v>21015</v>
      </c>
      <c r="D4680" t="s">
        <v>21016</v>
      </c>
      <c r="E4680">
        <v>4</v>
      </c>
      <c r="F4680" t="str">
        <f>_xlfn.XLOOKUP(C4680,customers!$A$1:$A$4972,customers!B$1:B$4972,,0)</f>
        <v>Lydia Williams</v>
      </c>
      <c r="H4680" t="str">
        <f>_xlfn.XLOOKUP(C4680,customers!$A$1:$A$4972,customers!$G$1:$G$4972,,0)</f>
        <v>Brazil</v>
      </c>
      <c r="I4680" t="str">
        <f>INDEX(products!$A$1:$G$5001,MATCH(orders!$D4680,products!$A$1:$A$5001,0),MATCH(I$1,products!$A$1:$G$1,0))</f>
        <v>Money Transfers</v>
      </c>
      <c r="J4680" t="str">
        <f>INDEX(products!$A$1:$G$5001,MATCH(orders!$D4680,products!$A$1:$A$5001,0),MATCH(J$1,products!$A$1:$G$1,0))</f>
        <v>VIP</v>
      </c>
      <c r="K4680">
        <f>INDEX(products!$A$1:$G$5001,MATCH(orders!$D4680,products!$A$1:$A$5001,0),MATCH(K$1,products!$A$1:$G$1,0))</f>
        <v>10</v>
      </c>
      <c r="L4680" s="3">
        <f>INDEX(products!$A$1:$G$5001,MATCH(orders!$D4680,products!$A$1:$A$5001,0),MATCH(L$1,products!$A$1:$G$1,0))</f>
        <v>13.458299999999999</v>
      </c>
      <c r="M4680" s="3">
        <f t="shared" si="73"/>
        <v>53.833199999999998</v>
      </c>
      <c r="N4680" t="str">
        <f>_xlfn.XLOOKUP(Orders[[#This Row],[Customer ID]],customers!$A$1:$A$4972,customers!$I$1:$I$4972,,0)</f>
        <v>Yes</v>
      </c>
    </row>
    <row r="4681" spans="1:14" x14ac:dyDescent="0.25">
      <c r="A4681" t="s">
        <v>21018</v>
      </c>
      <c r="B4681" s="2">
        <v>45516</v>
      </c>
      <c r="C4681" t="s">
        <v>21019</v>
      </c>
      <c r="D4681" t="s">
        <v>21020</v>
      </c>
      <c r="E4681">
        <v>4</v>
      </c>
      <c r="F4681" t="str">
        <f>_xlfn.XLOOKUP(C4681,customers!$A$1:$A$4972,customers!B$1:B$4972,,0)</f>
        <v>Matthew Vincent</v>
      </c>
      <c r="H4681" t="str">
        <f>_xlfn.XLOOKUP(C4681,customers!$A$1:$A$4972,customers!$G$1:$G$4972,,0)</f>
        <v>Brazil</v>
      </c>
      <c r="I4681" t="str">
        <f>INDEX(products!$A$1:$G$5001,MATCH(orders!$D4681,products!$A$1:$A$5001,0),MATCH(I$1,products!$A$1:$G$1,0))</f>
        <v>Money Transfers</v>
      </c>
      <c r="J4681" t="str">
        <f>INDEX(products!$A$1:$G$5001,MATCH(orders!$D4681,products!$A$1:$A$5001,0),MATCH(J$1,products!$A$1:$G$1,0))</f>
        <v>VIP</v>
      </c>
      <c r="K4681">
        <f>INDEX(products!$A$1:$G$5001,MATCH(orders!$D4681,products!$A$1:$A$5001,0),MATCH(K$1,products!$A$1:$G$1,0))</f>
        <v>10</v>
      </c>
      <c r="L4681" s="3">
        <f>INDEX(products!$A$1:$G$5001,MATCH(orders!$D4681,products!$A$1:$A$5001,0),MATCH(L$1,products!$A$1:$G$1,0))</f>
        <v>12.98043333333333</v>
      </c>
      <c r="M4681" s="3">
        <f t="shared" si="73"/>
        <v>51.921733333333322</v>
      </c>
      <c r="N4681" t="str">
        <f>_xlfn.XLOOKUP(Orders[[#This Row],[Customer ID]],customers!$A$1:$A$4972,customers!$I$1:$I$4972,,0)</f>
        <v>No</v>
      </c>
    </row>
    <row r="4682" spans="1:14" x14ac:dyDescent="0.25">
      <c r="A4682" t="s">
        <v>21022</v>
      </c>
      <c r="B4682" s="2">
        <v>45517</v>
      </c>
      <c r="C4682" t="s">
        <v>21023</v>
      </c>
      <c r="D4682" t="s">
        <v>21024</v>
      </c>
      <c r="E4682">
        <v>4</v>
      </c>
      <c r="F4682" t="str">
        <f>_xlfn.XLOOKUP(C4682,customers!$A$1:$A$4972,customers!B$1:B$4972,,0)</f>
        <v>Alexis Foster</v>
      </c>
      <c r="H4682" t="str">
        <f>_xlfn.XLOOKUP(C4682,customers!$A$1:$A$4972,customers!$G$1:$G$4972,,0)</f>
        <v>United States</v>
      </c>
      <c r="I4682" t="str">
        <f>INDEX(products!$A$1:$G$5001,MATCH(orders!$D4682,products!$A$1:$A$5001,0),MATCH(I$1,products!$A$1:$G$1,0))</f>
        <v>Credit Cards</v>
      </c>
      <c r="J4682" t="str">
        <f>INDEX(products!$A$1:$G$5001,MATCH(orders!$D4682,products!$A$1:$A$5001,0),MATCH(J$1,products!$A$1:$G$1,0))</f>
        <v>Premium</v>
      </c>
      <c r="K4682">
        <f>INDEX(products!$A$1:$G$5001,MATCH(orders!$D4682,products!$A$1:$A$5001,0),MATCH(K$1,products!$A$1:$G$1,0))</f>
        <v>10</v>
      </c>
      <c r="L4682" s="3">
        <f>INDEX(products!$A$1:$G$5001,MATCH(orders!$D4682,products!$A$1:$A$5001,0),MATCH(L$1,products!$A$1:$G$1,0))</f>
        <v>9.3722666666666665</v>
      </c>
      <c r="M4682" s="3">
        <f t="shared" si="73"/>
        <v>37.489066666666666</v>
      </c>
      <c r="N4682" t="str">
        <f>_xlfn.XLOOKUP(Orders[[#This Row],[Customer ID]],customers!$A$1:$A$4972,customers!$I$1:$I$4972,,0)</f>
        <v>No</v>
      </c>
    </row>
    <row r="4683" spans="1:14" x14ac:dyDescent="0.25">
      <c r="A4683" t="s">
        <v>21026</v>
      </c>
      <c r="B4683" s="2">
        <v>45517</v>
      </c>
      <c r="C4683" t="s">
        <v>21027</v>
      </c>
      <c r="D4683" t="s">
        <v>21028</v>
      </c>
      <c r="E4683">
        <v>1</v>
      </c>
      <c r="F4683" t="str">
        <f>_xlfn.XLOOKUP(C4683,customers!$A$1:$A$4972,customers!B$1:B$4972,,0)</f>
        <v>Michael Richardson</v>
      </c>
      <c r="H4683" t="str">
        <f>_xlfn.XLOOKUP(C4683,customers!$A$1:$A$4972,customers!$G$1:$G$4972,,0)</f>
        <v>Japan</v>
      </c>
      <c r="I4683" t="str">
        <f>INDEX(products!$A$1:$G$5001,MATCH(orders!$D4683,products!$A$1:$A$5001,0),MATCH(I$1,products!$A$1:$G$1,0))</f>
        <v>Money Transfers</v>
      </c>
      <c r="J4683" t="str">
        <f>INDEX(products!$A$1:$G$5001,MATCH(orders!$D4683,products!$A$1:$A$5001,0),MATCH(J$1,products!$A$1:$G$1,0))</f>
        <v>Premium</v>
      </c>
      <c r="K4683">
        <f>INDEX(products!$A$1:$G$5001,MATCH(orders!$D4683,products!$A$1:$A$5001,0),MATCH(K$1,products!$A$1:$G$1,0))</f>
        <v>1</v>
      </c>
      <c r="L4683" s="3">
        <f>INDEX(products!$A$1:$G$5001,MATCH(orders!$D4683,products!$A$1:$A$5001,0),MATCH(L$1,products!$A$1:$G$1,0))</f>
        <v>0.91546666666666665</v>
      </c>
      <c r="M4683" s="3">
        <f t="shared" si="73"/>
        <v>0.91546666666666665</v>
      </c>
      <c r="N4683" t="str">
        <f>_xlfn.XLOOKUP(Orders[[#This Row],[Customer ID]],customers!$A$1:$A$4972,customers!$I$1:$I$4972,,0)</f>
        <v>No</v>
      </c>
    </row>
    <row r="4684" spans="1:14" x14ac:dyDescent="0.25">
      <c r="A4684" t="s">
        <v>21029</v>
      </c>
      <c r="B4684" s="2">
        <v>45518</v>
      </c>
      <c r="C4684" t="s">
        <v>20056</v>
      </c>
      <c r="D4684" t="s">
        <v>21030</v>
      </c>
      <c r="E4684">
        <v>1</v>
      </c>
      <c r="F4684" t="str">
        <f>_xlfn.XLOOKUP(C4684,customers!$A$1:$A$4972,customers!B$1:B$4972,,0)</f>
        <v>Mary Roach</v>
      </c>
      <c r="H4684" t="str">
        <f>_xlfn.XLOOKUP(C4684,customers!$A$1:$A$4972,customers!$G$1:$G$4972,,0)</f>
        <v>United States</v>
      </c>
      <c r="I4684" t="str">
        <f>INDEX(products!$A$1:$G$5001,MATCH(orders!$D4684,products!$A$1:$A$5001,0),MATCH(I$1,products!$A$1:$G$1,0))</f>
        <v>Money Transfers</v>
      </c>
      <c r="J4684" t="str">
        <f>INDEX(products!$A$1:$G$5001,MATCH(orders!$D4684,products!$A$1:$A$5001,0),MATCH(J$1,products!$A$1:$G$1,0))</f>
        <v>Standard</v>
      </c>
      <c r="K4684">
        <f>INDEX(products!$A$1:$G$5001,MATCH(orders!$D4684,products!$A$1:$A$5001,0),MATCH(K$1,products!$A$1:$G$1,0))</f>
        <v>1</v>
      </c>
      <c r="L4684" s="3">
        <f>INDEX(products!$A$1:$G$5001,MATCH(orders!$D4684,products!$A$1:$A$5001,0),MATCH(L$1,products!$A$1:$G$1,0))</f>
        <v>1.6087333333333329</v>
      </c>
      <c r="M4684" s="3">
        <f t="shared" si="73"/>
        <v>1.6087333333333329</v>
      </c>
      <c r="N4684" t="str">
        <f>_xlfn.XLOOKUP(Orders[[#This Row],[Customer ID]],customers!$A$1:$A$4972,customers!$I$1:$I$4972,,0)</f>
        <v>Yes</v>
      </c>
    </row>
    <row r="4685" spans="1:14" x14ac:dyDescent="0.25">
      <c r="A4685" t="s">
        <v>21031</v>
      </c>
      <c r="B4685" s="2">
        <v>45518</v>
      </c>
      <c r="C4685" t="s">
        <v>21032</v>
      </c>
      <c r="D4685" t="s">
        <v>21033</v>
      </c>
      <c r="E4685">
        <v>4</v>
      </c>
      <c r="F4685" t="str">
        <f>_xlfn.XLOOKUP(C4685,customers!$A$1:$A$4972,customers!B$1:B$4972,,0)</f>
        <v>Mary Richardson</v>
      </c>
      <c r="H4685" t="str">
        <f>_xlfn.XLOOKUP(C4685,customers!$A$1:$A$4972,customers!$G$1:$G$4972,,0)</f>
        <v>Germany</v>
      </c>
      <c r="I4685" t="str">
        <f>INDEX(products!$A$1:$G$5001,MATCH(orders!$D4685,products!$A$1:$A$5001,0),MATCH(I$1,products!$A$1:$G$1,0))</f>
        <v>Credit Cards</v>
      </c>
      <c r="J4685" t="str">
        <f>INDEX(products!$A$1:$G$5001,MATCH(orders!$D4685,products!$A$1:$A$5001,0),MATCH(J$1,products!$A$1:$G$1,0))</f>
        <v>Standard</v>
      </c>
      <c r="K4685">
        <f>INDEX(products!$A$1:$G$5001,MATCH(orders!$D4685,products!$A$1:$A$5001,0),MATCH(K$1,products!$A$1:$G$1,0))</f>
        <v>10</v>
      </c>
      <c r="L4685" s="3">
        <f>INDEX(products!$A$1:$G$5001,MATCH(orders!$D4685,products!$A$1:$A$5001,0),MATCH(L$1,products!$A$1:$G$1,0))</f>
        <v>9.6494000000000018</v>
      </c>
      <c r="M4685" s="3">
        <f t="shared" si="73"/>
        <v>38.597600000000007</v>
      </c>
      <c r="N4685" t="str">
        <f>_xlfn.XLOOKUP(Orders[[#This Row],[Customer ID]],customers!$A$1:$A$4972,customers!$I$1:$I$4972,,0)</f>
        <v>Yes</v>
      </c>
    </row>
    <row r="4686" spans="1:14" x14ac:dyDescent="0.25">
      <c r="A4686" t="s">
        <v>21034</v>
      </c>
      <c r="B4686" s="2">
        <v>45518</v>
      </c>
      <c r="C4686" t="s">
        <v>21035</v>
      </c>
      <c r="D4686" t="s">
        <v>21036</v>
      </c>
      <c r="E4686">
        <v>2</v>
      </c>
      <c r="F4686" t="str">
        <f>_xlfn.XLOOKUP(C4686,customers!$A$1:$A$4972,customers!B$1:B$4972,,0)</f>
        <v>Megan Brown</v>
      </c>
      <c r="H4686" t="str">
        <f>_xlfn.XLOOKUP(C4686,customers!$A$1:$A$4972,customers!$G$1:$G$4972,,0)</f>
        <v>Brazil</v>
      </c>
      <c r="I4686" t="str">
        <f>INDEX(products!$A$1:$G$5001,MATCH(orders!$D4686,products!$A$1:$A$5001,0),MATCH(I$1,products!$A$1:$G$1,0))</f>
        <v>Money Transfers</v>
      </c>
      <c r="J4686" t="str">
        <f>INDEX(products!$A$1:$G$5001,MATCH(orders!$D4686,products!$A$1:$A$5001,0),MATCH(J$1,products!$A$1:$G$1,0))</f>
        <v>Premium</v>
      </c>
      <c r="K4686">
        <f>INDEX(products!$A$1:$G$5001,MATCH(orders!$D4686,products!$A$1:$A$5001,0),MATCH(K$1,products!$A$1:$G$1,0))</f>
        <v>3</v>
      </c>
      <c r="L4686" s="3">
        <f>INDEX(products!$A$1:$G$5001,MATCH(orders!$D4686,products!$A$1:$A$5001,0),MATCH(L$1,products!$A$1:$G$1,0))</f>
        <v>4.3265000000000002</v>
      </c>
      <c r="M4686" s="3">
        <f t="shared" si="73"/>
        <v>8.6530000000000005</v>
      </c>
      <c r="N4686" t="str">
        <f>_xlfn.XLOOKUP(Orders[[#This Row],[Customer ID]],customers!$A$1:$A$4972,customers!$I$1:$I$4972,,0)</f>
        <v>No</v>
      </c>
    </row>
    <row r="4687" spans="1:14" x14ac:dyDescent="0.25">
      <c r="A4687" t="s">
        <v>21038</v>
      </c>
      <c r="B4687" s="2">
        <v>45519</v>
      </c>
      <c r="C4687" t="s">
        <v>21039</v>
      </c>
      <c r="D4687" t="s">
        <v>21040</v>
      </c>
      <c r="E4687">
        <v>3</v>
      </c>
      <c r="F4687" t="str">
        <f>_xlfn.XLOOKUP(C4687,customers!$A$1:$A$4972,customers!B$1:B$4972,,0)</f>
        <v>Krystal Wagner</v>
      </c>
      <c r="H4687" t="str">
        <f>_xlfn.XLOOKUP(C4687,customers!$A$1:$A$4972,customers!$G$1:$G$4972,,0)</f>
        <v>Japan</v>
      </c>
      <c r="I4687" t="str">
        <f>INDEX(products!$A$1:$G$5001,MATCH(orders!$D4687,products!$A$1:$A$5001,0),MATCH(I$1,products!$A$1:$G$1,0))</f>
        <v>Investments</v>
      </c>
      <c r="J4687" t="str">
        <f>INDEX(products!$A$1:$G$5001,MATCH(orders!$D4687,products!$A$1:$A$5001,0),MATCH(J$1,products!$A$1:$G$1,0))</f>
        <v>Standard</v>
      </c>
      <c r="K4687">
        <f>INDEX(products!$A$1:$G$5001,MATCH(orders!$D4687,products!$A$1:$A$5001,0),MATCH(K$1,products!$A$1:$G$1,0))</f>
        <v>5</v>
      </c>
      <c r="L4687" s="3">
        <f>INDEX(products!$A$1:$G$5001,MATCH(orders!$D4687,products!$A$1:$A$5001,0),MATCH(L$1,products!$A$1:$G$1,0))</f>
        <v>5.2989333333333333</v>
      </c>
      <c r="M4687" s="3">
        <f t="shared" si="73"/>
        <v>15.896799999999999</v>
      </c>
      <c r="N4687" t="str">
        <f>_xlfn.XLOOKUP(Orders[[#This Row],[Customer ID]],customers!$A$1:$A$4972,customers!$I$1:$I$4972,,0)</f>
        <v>Yes</v>
      </c>
    </row>
    <row r="4688" spans="1:14" x14ac:dyDescent="0.25">
      <c r="A4688" t="s">
        <v>21042</v>
      </c>
      <c r="B4688" s="2">
        <v>45519</v>
      </c>
      <c r="C4688" t="s">
        <v>21043</v>
      </c>
      <c r="D4688" t="s">
        <v>21044</v>
      </c>
      <c r="E4688">
        <v>3</v>
      </c>
      <c r="F4688" t="str">
        <f>_xlfn.XLOOKUP(C4688,customers!$A$1:$A$4972,customers!B$1:B$4972,,0)</f>
        <v>Jose Ferguson</v>
      </c>
      <c r="H4688" t="str">
        <f>_xlfn.XLOOKUP(C4688,customers!$A$1:$A$4972,customers!$G$1:$G$4972,,0)</f>
        <v>Japan</v>
      </c>
      <c r="I4688" t="str">
        <f>INDEX(products!$A$1:$G$5001,MATCH(orders!$D4688,products!$A$1:$A$5001,0),MATCH(I$1,products!$A$1:$G$1,0))</f>
        <v>Money Transfers</v>
      </c>
      <c r="J4688" t="str">
        <f>INDEX(products!$A$1:$G$5001,MATCH(orders!$D4688,products!$A$1:$A$5001,0),MATCH(J$1,products!$A$1:$G$1,0))</f>
        <v>Standard</v>
      </c>
      <c r="K4688">
        <f>INDEX(products!$A$1:$G$5001,MATCH(orders!$D4688,products!$A$1:$A$5001,0),MATCH(K$1,products!$A$1:$G$1,0))</f>
        <v>5</v>
      </c>
      <c r="L4688" s="3">
        <f>INDEX(products!$A$1:$G$5001,MATCH(orders!$D4688,products!$A$1:$A$5001,0),MATCH(L$1,products!$A$1:$G$1,0))</f>
        <v>4.0296000000000003</v>
      </c>
      <c r="M4688" s="3">
        <f t="shared" si="73"/>
        <v>12.088800000000001</v>
      </c>
      <c r="N4688" t="str">
        <f>_xlfn.XLOOKUP(Orders[[#This Row],[Customer ID]],customers!$A$1:$A$4972,customers!$I$1:$I$4972,,0)</f>
        <v>No</v>
      </c>
    </row>
    <row r="4689" spans="1:14" x14ac:dyDescent="0.25">
      <c r="A4689" t="s">
        <v>21046</v>
      </c>
      <c r="B4689" s="2">
        <v>45520</v>
      </c>
      <c r="C4689" t="s">
        <v>21047</v>
      </c>
      <c r="D4689" t="s">
        <v>21048</v>
      </c>
      <c r="E4689">
        <v>1</v>
      </c>
      <c r="F4689" t="str">
        <f>_xlfn.XLOOKUP(C4689,customers!$A$1:$A$4972,customers!B$1:B$4972,,0)</f>
        <v>Daniel Carrillo</v>
      </c>
      <c r="H4689" t="str">
        <f>_xlfn.XLOOKUP(C4689,customers!$A$1:$A$4972,customers!$G$1:$G$4972,,0)</f>
        <v>Brazil</v>
      </c>
      <c r="I4689" t="str">
        <f>INDEX(products!$A$1:$G$5001,MATCH(orders!$D4689,products!$A$1:$A$5001,0),MATCH(I$1,products!$A$1:$G$1,0))</f>
        <v>Loans</v>
      </c>
      <c r="J4689" t="str">
        <f>INDEX(products!$A$1:$G$5001,MATCH(orders!$D4689,products!$A$1:$A$5001,0),MATCH(J$1,products!$A$1:$G$1,0))</f>
        <v>Premium</v>
      </c>
      <c r="K4689">
        <f>INDEX(products!$A$1:$G$5001,MATCH(orders!$D4689,products!$A$1:$A$5001,0),MATCH(K$1,products!$A$1:$G$1,0))</f>
        <v>1</v>
      </c>
      <c r="L4689" s="3">
        <f>INDEX(products!$A$1:$G$5001,MATCH(orders!$D4689,products!$A$1:$A$5001,0),MATCH(L$1,products!$A$1:$G$1,0))</f>
        <v>0.67736666666666667</v>
      </c>
      <c r="M4689" s="3">
        <f t="shared" si="73"/>
        <v>0.67736666666666667</v>
      </c>
      <c r="N4689" t="str">
        <f>_xlfn.XLOOKUP(Orders[[#This Row],[Customer ID]],customers!$A$1:$A$4972,customers!$I$1:$I$4972,,0)</f>
        <v>Yes</v>
      </c>
    </row>
    <row r="4690" spans="1:14" x14ac:dyDescent="0.25">
      <c r="A4690" t="s">
        <v>21050</v>
      </c>
      <c r="B4690" s="2">
        <v>45520</v>
      </c>
      <c r="C4690" t="s">
        <v>21051</v>
      </c>
      <c r="D4690" t="s">
        <v>21052</v>
      </c>
      <c r="E4690">
        <v>3</v>
      </c>
      <c r="F4690" t="str">
        <f>_xlfn.XLOOKUP(C4690,customers!$A$1:$A$4972,customers!B$1:B$4972,,0)</f>
        <v>Gregory Jones</v>
      </c>
      <c r="H4690" t="str">
        <f>_xlfn.XLOOKUP(C4690,customers!$A$1:$A$4972,customers!$G$1:$G$4972,,0)</f>
        <v>South Africa</v>
      </c>
      <c r="I4690" t="str">
        <f>INDEX(products!$A$1:$G$5001,MATCH(orders!$D4690,products!$A$1:$A$5001,0),MATCH(I$1,products!$A$1:$G$1,0))</f>
        <v>Investments</v>
      </c>
      <c r="J4690" t="str">
        <f>INDEX(products!$A$1:$G$5001,MATCH(orders!$D4690,products!$A$1:$A$5001,0),MATCH(J$1,products!$A$1:$G$1,0))</f>
        <v>Premium</v>
      </c>
      <c r="K4690">
        <f>INDEX(products!$A$1:$G$5001,MATCH(orders!$D4690,products!$A$1:$A$5001,0),MATCH(K$1,products!$A$1:$G$1,0))</f>
        <v>5</v>
      </c>
      <c r="L4690" s="3">
        <f>INDEX(products!$A$1:$G$5001,MATCH(orders!$D4690,products!$A$1:$A$5001,0),MATCH(L$1,products!$A$1:$G$1,0))</f>
        <v>6.0546333333333333</v>
      </c>
      <c r="M4690" s="3">
        <f t="shared" si="73"/>
        <v>18.163899999999998</v>
      </c>
      <c r="N4690" t="str">
        <f>_xlfn.XLOOKUP(Orders[[#This Row],[Customer ID]],customers!$A$1:$A$4972,customers!$I$1:$I$4972,,0)</f>
        <v>No</v>
      </c>
    </row>
    <row r="4691" spans="1:14" x14ac:dyDescent="0.25">
      <c r="A4691" t="s">
        <v>21053</v>
      </c>
      <c r="B4691" s="2">
        <v>45521</v>
      </c>
      <c r="C4691" t="s">
        <v>21054</v>
      </c>
      <c r="D4691" t="s">
        <v>21055</v>
      </c>
      <c r="E4691">
        <v>2</v>
      </c>
      <c r="F4691" t="str">
        <f>_xlfn.XLOOKUP(C4691,customers!$A$1:$A$4972,customers!B$1:B$4972,,0)</f>
        <v>Joseph Goodman</v>
      </c>
      <c r="H4691" t="str">
        <f>_xlfn.XLOOKUP(C4691,customers!$A$1:$A$4972,customers!$G$1:$G$4972,,0)</f>
        <v>Japan</v>
      </c>
      <c r="I4691" t="str">
        <f>INDEX(products!$A$1:$G$5001,MATCH(orders!$D4691,products!$A$1:$A$5001,0),MATCH(I$1,products!$A$1:$G$1,0))</f>
        <v>Credit Cards</v>
      </c>
      <c r="J4691" t="str">
        <f>INDEX(products!$A$1:$G$5001,MATCH(orders!$D4691,products!$A$1:$A$5001,0),MATCH(J$1,products!$A$1:$G$1,0))</f>
        <v>Premium</v>
      </c>
      <c r="K4691">
        <f>INDEX(products!$A$1:$G$5001,MATCH(orders!$D4691,products!$A$1:$A$5001,0),MATCH(K$1,products!$A$1:$G$1,0))</f>
        <v>3</v>
      </c>
      <c r="L4691" s="3">
        <f>INDEX(products!$A$1:$G$5001,MATCH(orders!$D4691,products!$A$1:$A$5001,0),MATCH(L$1,products!$A$1:$G$1,0))</f>
        <v>4.9273333333333333</v>
      </c>
      <c r="M4691" s="3">
        <f t="shared" si="73"/>
        <v>9.8546666666666667</v>
      </c>
      <c r="N4691" t="str">
        <f>_xlfn.XLOOKUP(Orders[[#This Row],[Customer ID]],customers!$A$1:$A$4972,customers!$I$1:$I$4972,,0)</f>
        <v>No</v>
      </c>
    </row>
    <row r="4692" spans="1:14" x14ac:dyDescent="0.25">
      <c r="A4692" t="s">
        <v>21057</v>
      </c>
      <c r="B4692" s="2">
        <v>45521</v>
      </c>
      <c r="C4692" t="s">
        <v>21058</v>
      </c>
      <c r="D4692" t="s">
        <v>21059</v>
      </c>
      <c r="E4692">
        <v>3</v>
      </c>
      <c r="F4692" t="str">
        <f>_xlfn.XLOOKUP(C4692,customers!$A$1:$A$4972,customers!B$1:B$4972,,0)</f>
        <v>Robert Diaz</v>
      </c>
      <c r="H4692" t="str">
        <f>_xlfn.XLOOKUP(C4692,customers!$A$1:$A$4972,customers!$G$1:$G$4972,,0)</f>
        <v>United States</v>
      </c>
      <c r="I4692" t="str">
        <f>INDEX(products!$A$1:$G$5001,MATCH(orders!$D4692,products!$A$1:$A$5001,0),MATCH(I$1,products!$A$1:$G$1,0))</f>
        <v>Investments</v>
      </c>
      <c r="J4692" t="str">
        <f>INDEX(products!$A$1:$G$5001,MATCH(orders!$D4692,products!$A$1:$A$5001,0),MATCH(J$1,products!$A$1:$G$1,0))</f>
        <v>Premium</v>
      </c>
      <c r="K4692">
        <f>INDEX(products!$A$1:$G$5001,MATCH(orders!$D4692,products!$A$1:$A$5001,0),MATCH(K$1,products!$A$1:$G$1,0))</f>
        <v>5</v>
      </c>
      <c r="L4692" s="3">
        <f>INDEX(products!$A$1:$G$5001,MATCH(orders!$D4692,products!$A$1:$A$5001,0),MATCH(L$1,products!$A$1:$G$1,0))</f>
        <v>5.1790000000000003</v>
      </c>
      <c r="M4692" s="3">
        <f t="shared" si="73"/>
        <v>15.537000000000001</v>
      </c>
      <c r="N4692" t="str">
        <f>_xlfn.XLOOKUP(Orders[[#This Row],[Customer ID]],customers!$A$1:$A$4972,customers!$I$1:$I$4972,,0)</f>
        <v>Yes</v>
      </c>
    </row>
    <row r="4693" spans="1:14" x14ac:dyDescent="0.25">
      <c r="A4693" t="s">
        <v>21061</v>
      </c>
      <c r="B4693" s="2">
        <v>45522</v>
      </c>
      <c r="C4693" t="s">
        <v>21062</v>
      </c>
      <c r="D4693" t="s">
        <v>21063</v>
      </c>
      <c r="E4693">
        <v>1</v>
      </c>
      <c r="F4693" t="str">
        <f>_xlfn.XLOOKUP(C4693,customers!$A$1:$A$4972,customers!B$1:B$4972,,0)</f>
        <v>Christopher Jones</v>
      </c>
      <c r="H4693" t="str">
        <f>_xlfn.XLOOKUP(C4693,customers!$A$1:$A$4972,customers!$G$1:$G$4972,,0)</f>
        <v>Germany</v>
      </c>
      <c r="I4693" t="str">
        <f>INDEX(products!$A$1:$G$5001,MATCH(orders!$D4693,products!$A$1:$A$5001,0),MATCH(I$1,products!$A$1:$G$1,0))</f>
        <v>Credit Cards</v>
      </c>
      <c r="J4693" t="str">
        <f>INDEX(products!$A$1:$G$5001,MATCH(orders!$D4693,products!$A$1:$A$5001,0),MATCH(J$1,products!$A$1:$G$1,0))</f>
        <v>VIP</v>
      </c>
      <c r="K4693">
        <f>INDEX(products!$A$1:$G$5001,MATCH(orders!$D4693,products!$A$1:$A$5001,0),MATCH(K$1,products!$A$1:$G$1,0))</f>
        <v>1</v>
      </c>
      <c r="L4693" s="3">
        <f>INDEX(products!$A$1:$G$5001,MATCH(orders!$D4693,products!$A$1:$A$5001,0),MATCH(L$1,products!$A$1:$G$1,0))</f>
        <v>1.0238666666666669</v>
      </c>
      <c r="M4693" s="3">
        <f t="shared" si="73"/>
        <v>1.0238666666666669</v>
      </c>
      <c r="N4693" t="str">
        <f>_xlfn.XLOOKUP(Orders[[#This Row],[Customer ID]],customers!$A$1:$A$4972,customers!$I$1:$I$4972,,0)</f>
        <v>Yes</v>
      </c>
    </row>
    <row r="4694" spans="1:14" x14ac:dyDescent="0.25">
      <c r="A4694" t="s">
        <v>21065</v>
      </c>
      <c r="B4694" s="2">
        <v>45522</v>
      </c>
      <c r="C4694" t="s">
        <v>21066</v>
      </c>
      <c r="D4694" t="s">
        <v>21067</v>
      </c>
      <c r="E4694">
        <v>1</v>
      </c>
      <c r="F4694" t="str">
        <f>_xlfn.XLOOKUP(C4694,customers!$A$1:$A$4972,customers!B$1:B$4972,,0)</f>
        <v>Trevor Zhang</v>
      </c>
      <c r="H4694" t="str">
        <f>_xlfn.XLOOKUP(C4694,customers!$A$1:$A$4972,customers!$G$1:$G$4972,,0)</f>
        <v>Japan</v>
      </c>
      <c r="I4694" t="str">
        <f>INDEX(products!$A$1:$G$5001,MATCH(orders!$D4694,products!$A$1:$A$5001,0),MATCH(I$1,products!$A$1:$G$1,0))</f>
        <v>Loans</v>
      </c>
      <c r="J4694" t="str">
        <f>INDEX(products!$A$1:$G$5001,MATCH(orders!$D4694,products!$A$1:$A$5001,0),MATCH(J$1,products!$A$1:$G$1,0))</f>
        <v>VIP</v>
      </c>
      <c r="K4694">
        <f>INDEX(products!$A$1:$G$5001,MATCH(orders!$D4694,products!$A$1:$A$5001,0),MATCH(K$1,products!$A$1:$G$1,0))</f>
        <v>1</v>
      </c>
      <c r="L4694" s="3">
        <f>INDEX(products!$A$1:$G$5001,MATCH(orders!$D4694,products!$A$1:$A$5001,0),MATCH(L$1,products!$A$1:$G$1,0))</f>
        <v>1.010766666666667</v>
      </c>
      <c r="M4694" s="3">
        <f t="shared" si="73"/>
        <v>1.010766666666667</v>
      </c>
      <c r="N4694" t="str">
        <f>_xlfn.XLOOKUP(Orders[[#This Row],[Customer ID]],customers!$A$1:$A$4972,customers!$I$1:$I$4972,,0)</f>
        <v>No</v>
      </c>
    </row>
    <row r="4695" spans="1:14" x14ac:dyDescent="0.25">
      <c r="A4695" t="s">
        <v>21069</v>
      </c>
      <c r="B4695" s="2">
        <v>45522</v>
      </c>
      <c r="C4695" t="s">
        <v>21070</v>
      </c>
      <c r="D4695" t="s">
        <v>21071</v>
      </c>
      <c r="E4695">
        <v>2</v>
      </c>
      <c r="F4695" t="str">
        <f>_xlfn.XLOOKUP(C4695,customers!$A$1:$A$4972,customers!B$1:B$4972,,0)</f>
        <v>George Lopez</v>
      </c>
      <c r="H4695" t="str">
        <f>_xlfn.XLOOKUP(C4695,customers!$A$1:$A$4972,customers!$G$1:$G$4972,,0)</f>
        <v>Japan</v>
      </c>
      <c r="I4695" t="str">
        <f>INDEX(products!$A$1:$G$5001,MATCH(orders!$D4695,products!$A$1:$A$5001,0),MATCH(I$1,products!$A$1:$G$1,0))</f>
        <v>Loans</v>
      </c>
      <c r="J4695" t="str">
        <f>INDEX(products!$A$1:$G$5001,MATCH(orders!$D4695,products!$A$1:$A$5001,0),MATCH(J$1,products!$A$1:$G$1,0))</f>
        <v>Premium</v>
      </c>
      <c r="K4695">
        <f>INDEX(products!$A$1:$G$5001,MATCH(orders!$D4695,products!$A$1:$A$5001,0),MATCH(K$1,products!$A$1:$G$1,0))</f>
        <v>3</v>
      </c>
      <c r="L4695" s="3">
        <f>INDEX(products!$A$1:$G$5001,MATCH(orders!$D4695,products!$A$1:$A$5001,0),MATCH(L$1,products!$A$1:$G$1,0))</f>
        <v>3.561633333333333</v>
      </c>
      <c r="M4695" s="3">
        <f t="shared" si="73"/>
        <v>7.123266666666666</v>
      </c>
      <c r="N4695" t="str">
        <f>_xlfn.XLOOKUP(Orders[[#This Row],[Customer ID]],customers!$A$1:$A$4972,customers!$I$1:$I$4972,,0)</f>
        <v>Yes</v>
      </c>
    </row>
    <row r="4696" spans="1:14" x14ac:dyDescent="0.25">
      <c r="A4696" t="s">
        <v>21073</v>
      </c>
      <c r="B4696" s="2">
        <v>45523</v>
      </c>
      <c r="C4696" t="s">
        <v>21074</v>
      </c>
      <c r="D4696" t="s">
        <v>21075</v>
      </c>
      <c r="E4696">
        <v>2</v>
      </c>
      <c r="F4696" t="str">
        <f>_xlfn.XLOOKUP(C4696,customers!$A$1:$A$4972,customers!B$1:B$4972,,0)</f>
        <v>Katelyn Cox</v>
      </c>
      <c r="H4696" t="str">
        <f>_xlfn.XLOOKUP(C4696,customers!$A$1:$A$4972,customers!$G$1:$G$4972,,0)</f>
        <v>South Africa</v>
      </c>
      <c r="I4696" t="str">
        <f>INDEX(products!$A$1:$G$5001,MATCH(orders!$D4696,products!$A$1:$A$5001,0),MATCH(I$1,products!$A$1:$G$1,0))</f>
        <v>Investments</v>
      </c>
      <c r="J4696" t="str">
        <f>INDEX(products!$A$1:$G$5001,MATCH(orders!$D4696,products!$A$1:$A$5001,0),MATCH(J$1,products!$A$1:$G$1,0))</f>
        <v>Standard</v>
      </c>
      <c r="K4696">
        <f>INDEX(products!$A$1:$G$5001,MATCH(orders!$D4696,products!$A$1:$A$5001,0),MATCH(K$1,products!$A$1:$G$1,0))</f>
        <v>3</v>
      </c>
      <c r="L4696" s="3">
        <f>INDEX(products!$A$1:$G$5001,MATCH(orders!$D4696,products!$A$1:$A$5001,0),MATCH(L$1,products!$A$1:$G$1,0))</f>
        <v>3.3220000000000001</v>
      </c>
      <c r="M4696" s="3">
        <f t="shared" si="73"/>
        <v>6.6440000000000001</v>
      </c>
      <c r="N4696" t="str">
        <f>_xlfn.XLOOKUP(Orders[[#This Row],[Customer ID]],customers!$A$1:$A$4972,customers!$I$1:$I$4972,,0)</f>
        <v>Yes</v>
      </c>
    </row>
    <row r="4697" spans="1:14" x14ac:dyDescent="0.25">
      <c r="A4697" t="s">
        <v>21077</v>
      </c>
      <c r="B4697" s="2">
        <v>45523</v>
      </c>
      <c r="C4697" t="s">
        <v>21078</v>
      </c>
      <c r="D4697" t="s">
        <v>21079</v>
      </c>
      <c r="E4697">
        <v>3</v>
      </c>
      <c r="F4697" t="str">
        <f>_xlfn.XLOOKUP(C4697,customers!$A$1:$A$4972,customers!B$1:B$4972,,0)</f>
        <v>Joshua Hall</v>
      </c>
      <c r="H4697" t="str">
        <f>_xlfn.XLOOKUP(C4697,customers!$A$1:$A$4972,customers!$G$1:$G$4972,,0)</f>
        <v>United States</v>
      </c>
      <c r="I4697" t="str">
        <f>INDEX(products!$A$1:$G$5001,MATCH(orders!$D4697,products!$A$1:$A$5001,0),MATCH(I$1,products!$A$1:$G$1,0))</f>
        <v>Money Transfers</v>
      </c>
      <c r="J4697" t="str">
        <f>INDEX(products!$A$1:$G$5001,MATCH(orders!$D4697,products!$A$1:$A$5001,0),MATCH(J$1,products!$A$1:$G$1,0))</f>
        <v>Premium</v>
      </c>
      <c r="K4697">
        <f>INDEX(products!$A$1:$G$5001,MATCH(orders!$D4697,products!$A$1:$A$5001,0),MATCH(K$1,products!$A$1:$G$1,0))</f>
        <v>5</v>
      </c>
      <c r="L4697" s="3">
        <f>INDEX(products!$A$1:$G$5001,MATCH(orders!$D4697,products!$A$1:$A$5001,0),MATCH(L$1,products!$A$1:$G$1,0))</f>
        <v>7.7328999999999999</v>
      </c>
      <c r="M4697" s="3">
        <f t="shared" si="73"/>
        <v>23.198699999999999</v>
      </c>
      <c r="N4697" t="str">
        <f>_xlfn.XLOOKUP(Orders[[#This Row],[Customer ID]],customers!$A$1:$A$4972,customers!$I$1:$I$4972,,0)</f>
        <v>Yes</v>
      </c>
    </row>
    <row r="4698" spans="1:14" x14ac:dyDescent="0.25">
      <c r="A4698" t="s">
        <v>21081</v>
      </c>
      <c r="B4698" s="2">
        <v>45524</v>
      </c>
      <c r="C4698" t="s">
        <v>21082</v>
      </c>
      <c r="D4698" t="s">
        <v>21083</v>
      </c>
      <c r="E4698">
        <v>3</v>
      </c>
      <c r="F4698" t="str">
        <f>_xlfn.XLOOKUP(C4698,customers!$A$1:$A$4972,customers!B$1:B$4972,,0)</f>
        <v>Alice Rollins</v>
      </c>
      <c r="H4698" t="str">
        <f>_xlfn.XLOOKUP(C4698,customers!$A$1:$A$4972,customers!$G$1:$G$4972,,0)</f>
        <v>Germany</v>
      </c>
      <c r="I4698" t="str">
        <f>INDEX(products!$A$1:$G$5001,MATCH(orders!$D4698,products!$A$1:$A$5001,0),MATCH(I$1,products!$A$1:$G$1,0))</f>
        <v>Investments</v>
      </c>
      <c r="J4698" t="str">
        <f>INDEX(products!$A$1:$G$5001,MATCH(orders!$D4698,products!$A$1:$A$5001,0),MATCH(J$1,products!$A$1:$G$1,0))</f>
        <v>VIP</v>
      </c>
      <c r="K4698">
        <f>INDEX(products!$A$1:$G$5001,MATCH(orders!$D4698,products!$A$1:$A$5001,0),MATCH(K$1,products!$A$1:$G$1,0))</f>
        <v>5</v>
      </c>
      <c r="L4698" s="3">
        <f>INDEX(products!$A$1:$G$5001,MATCH(orders!$D4698,products!$A$1:$A$5001,0),MATCH(L$1,products!$A$1:$G$1,0))</f>
        <v>5.8609333333333344</v>
      </c>
      <c r="M4698" s="3">
        <f t="shared" si="73"/>
        <v>17.582800000000002</v>
      </c>
      <c r="N4698" t="str">
        <f>_xlfn.XLOOKUP(Orders[[#This Row],[Customer ID]],customers!$A$1:$A$4972,customers!$I$1:$I$4972,,0)</f>
        <v>Yes</v>
      </c>
    </row>
    <row r="4699" spans="1:14" x14ac:dyDescent="0.25">
      <c r="A4699" t="s">
        <v>21085</v>
      </c>
      <c r="B4699" s="2">
        <v>45524</v>
      </c>
      <c r="C4699" t="s">
        <v>21086</v>
      </c>
      <c r="D4699" t="s">
        <v>21087</v>
      </c>
      <c r="E4699">
        <v>1</v>
      </c>
      <c r="F4699" t="str">
        <f>_xlfn.XLOOKUP(C4699,customers!$A$1:$A$4972,customers!B$1:B$4972,,0)</f>
        <v>Stephanie Duran</v>
      </c>
      <c r="H4699" t="str">
        <f>_xlfn.XLOOKUP(C4699,customers!$A$1:$A$4972,customers!$G$1:$G$4972,,0)</f>
        <v>Japan</v>
      </c>
      <c r="I4699" t="str">
        <f>INDEX(products!$A$1:$G$5001,MATCH(orders!$D4699,products!$A$1:$A$5001,0),MATCH(I$1,products!$A$1:$G$1,0))</f>
        <v>Investments</v>
      </c>
      <c r="J4699" t="str">
        <f>INDEX(products!$A$1:$G$5001,MATCH(orders!$D4699,products!$A$1:$A$5001,0),MATCH(J$1,products!$A$1:$G$1,0))</f>
        <v>Standard</v>
      </c>
      <c r="K4699">
        <f>INDEX(products!$A$1:$G$5001,MATCH(orders!$D4699,products!$A$1:$A$5001,0),MATCH(K$1,products!$A$1:$G$1,0))</f>
        <v>1</v>
      </c>
      <c r="L4699" s="3">
        <f>INDEX(products!$A$1:$G$5001,MATCH(orders!$D4699,products!$A$1:$A$5001,0),MATCH(L$1,products!$A$1:$G$1,0))</f>
        <v>1.174433333333333</v>
      </c>
      <c r="M4699" s="3">
        <f t="shared" si="73"/>
        <v>1.174433333333333</v>
      </c>
      <c r="N4699" t="str">
        <f>_xlfn.XLOOKUP(Orders[[#This Row],[Customer ID]],customers!$A$1:$A$4972,customers!$I$1:$I$4972,,0)</f>
        <v>Yes</v>
      </c>
    </row>
    <row r="4700" spans="1:14" x14ac:dyDescent="0.25">
      <c r="A4700" t="s">
        <v>21089</v>
      </c>
      <c r="B4700" s="2">
        <v>45525</v>
      </c>
      <c r="C4700" t="s">
        <v>21090</v>
      </c>
      <c r="D4700" t="s">
        <v>21091</v>
      </c>
      <c r="E4700">
        <v>2</v>
      </c>
      <c r="F4700" t="str">
        <f>_xlfn.XLOOKUP(C4700,customers!$A$1:$A$4972,customers!B$1:B$4972,,0)</f>
        <v>Barbara Martin</v>
      </c>
      <c r="H4700" t="str">
        <f>_xlfn.XLOOKUP(C4700,customers!$A$1:$A$4972,customers!$G$1:$G$4972,,0)</f>
        <v>Germany</v>
      </c>
      <c r="I4700" t="str">
        <f>INDEX(products!$A$1:$G$5001,MATCH(orders!$D4700,products!$A$1:$A$5001,0),MATCH(I$1,products!$A$1:$G$1,0))</f>
        <v>Loans</v>
      </c>
      <c r="J4700" t="str">
        <f>INDEX(products!$A$1:$G$5001,MATCH(orders!$D4700,products!$A$1:$A$5001,0),MATCH(J$1,products!$A$1:$G$1,0))</f>
        <v>VIP</v>
      </c>
      <c r="K4700">
        <f>INDEX(products!$A$1:$G$5001,MATCH(orders!$D4700,products!$A$1:$A$5001,0),MATCH(K$1,products!$A$1:$G$1,0))</f>
        <v>3</v>
      </c>
      <c r="L4700" s="3">
        <f>INDEX(products!$A$1:$G$5001,MATCH(orders!$D4700,products!$A$1:$A$5001,0),MATCH(L$1,products!$A$1:$G$1,0))</f>
        <v>2.4150999999999998</v>
      </c>
      <c r="M4700" s="3">
        <f t="shared" si="73"/>
        <v>4.8301999999999996</v>
      </c>
      <c r="N4700" t="str">
        <f>_xlfn.XLOOKUP(Orders[[#This Row],[Customer ID]],customers!$A$1:$A$4972,customers!$I$1:$I$4972,,0)</f>
        <v>No</v>
      </c>
    </row>
    <row r="4701" spans="1:14" x14ac:dyDescent="0.25">
      <c r="A4701" t="s">
        <v>21092</v>
      </c>
      <c r="B4701" s="2">
        <v>45525</v>
      </c>
      <c r="C4701" t="s">
        <v>21093</v>
      </c>
      <c r="D4701" t="s">
        <v>21094</v>
      </c>
      <c r="E4701">
        <v>2</v>
      </c>
      <c r="F4701" t="str">
        <f>_xlfn.XLOOKUP(C4701,customers!$A$1:$A$4972,customers!B$1:B$4972,,0)</f>
        <v>Jasmine Tate</v>
      </c>
      <c r="H4701" t="str">
        <f>_xlfn.XLOOKUP(C4701,customers!$A$1:$A$4972,customers!$G$1:$G$4972,,0)</f>
        <v>Brazil</v>
      </c>
      <c r="I4701" t="str">
        <f>INDEX(products!$A$1:$G$5001,MATCH(orders!$D4701,products!$A$1:$A$5001,0),MATCH(I$1,products!$A$1:$G$1,0))</f>
        <v>Credit Cards</v>
      </c>
      <c r="J4701" t="str">
        <f>INDEX(products!$A$1:$G$5001,MATCH(orders!$D4701,products!$A$1:$A$5001,0),MATCH(J$1,products!$A$1:$G$1,0))</f>
        <v>Premium</v>
      </c>
      <c r="K4701">
        <f>INDEX(products!$A$1:$G$5001,MATCH(orders!$D4701,products!$A$1:$A$5001,0),MATCH(K$1,products!$A$1:$G$1,0))</f>
        <v>3</v>
      </c>
      <c r="L4701" s="3">
        <f>INDEX(products!$A$1:$G$5001,MATCH(orders!$D4701,products!$A$1:$A$5001,0),MATCH(L$1,products!$A$1:$G$1,0))</f>
        <v>4.9482333333333326</v>
      </c>
      <c r="M4701" s="3">
        <f t="shared" si="73"/>
        <v>9.8964666666666652</v>
      </c>
      <c r="N4701" t="str">
        <f>_xlfn.XLOOKUP(Orders[[#This Row],[Customer ID]],customers!$A$1:$A$4972,customers!$I$1:$I$4972,,0)</f>
        <v>Yes</v>
      </c>
    </row>
    <row r="4702" spans="1:14" x14ac:dyDescent="0.25">
      <c r="A4702" t="s">
        <v>21096</v>
      </c>
      <c r="B4702" s="2">
        <v>45525</v>
      </c>
      <c r="C4702" t="s">
        <v>21097</v>
      </c>
      <c r="D4702" t="s">
        <v>21098</v>
      </c>
      <c r="E4702">
        <v>2</v>
      </c>
      <c r="F4702" t="str">
        <f>_xlfn.XLOOKUP(C4702,customers!$A$1:$A$4972,customers!B$1:B$4972,,0)</f>
        <v>Michael Collier</v>
      </c>
      <c r="H4702" t="str">
        <f>_xlfn.XLOOKUP(C4702,customers!$A$1:$A$4972,customers!$G$1:$G$4972,,0)</f>
        <v>Japan</v>
      </c>
      <c r="I4702" t="str">
        <f>INDEX(products!$A$1:$G$5001,MATCH(orders!$D4702,products!$A$1:$A$5001,0),MATCH(I$1,products!$A$1:$G$1,0))</f>
        <v>Investments</v>
      </c>
      <c r="J4702" t="str">
        <f>INDEX(products!$A$1:$G$5001,MATCH(orders!$D4702,products!$A$1:$A$5001,0),MATCH(J$1,products!$A$1:$G$1,0))</f>
        <v>VIP</v>
      </c>
      <c r="K4702">
        <f>INDEX(products!$A$1:$G$5001,MATCH(orders!$D4702,products!$A$1:$A$5001,0),MATCH(K$1,products!$A$1:$G$1,0))</f>
        <v>3</v>
      </c>
      <c r="L4702" s="3">
        <f>INDEX(products!$A$1:$G$5001,MATCH(orders!$D4702,products!$A$1:$A$5001,0),MATCH(L$1,products!$A$1:$G$1,0))</f>
        <v>2.7499333333333338</v>
      </c>
      <c r="M4702" s="3">
        <f t="shared" si="73"/>
        <v>5.4998666666666676</v>
      </c>
      <c r="N4702" t="str">
        <f>_xlfn.XLOOKUP(Orders[[#This Row],[Customer ID]],customers!$A$1:$A$4972,customers!$I$1:$I$4972,,0)</f>
        <v>Yes</v>
      </c>
    </row>
    <row r="4703" spans="1:14" x14ac:dyDescent="0.25">
      <c r="A4703" t="s">
        <v>21100</v>
      </c>
      <c r="B4703" s="2">
        <v>45526</v>
      </c>
      <c r="C4703" t="s">
        <v>21101</v>
      </c>
      <c r="D4703" t="s">
        <v>21102</v>
      </c>
      <c r="E4703">
        <v>3</v>
      </c>
      <c r="F4703" t="str">
        <f>_xlfn.XLOOKUP(C4703,customers!$A$1:$A$4972,customers!B$1:B$4972,,0)</f>
        <v>Cindy Brown</v>
      </c>
      <c r="H4703" t="str">
        <f>_xlfn.XLOOKUP(C4703,customers!$A$1:$A$4972,customers!$G$1:$G$4972,,0)</f>
        <v>Japan</v>
      </c>
      <c r="I4703" t="str">
        <f>INDEX(products!$A$1:$G$5001,MATCH(orders!$D4703,products!$A$1:$A$5001,0),MATCH(I$1,products!$A$1:$G$1,0))</f>
        <v>Money Transfers</v>
      </c>
      <c r="J4703" t="str">
        <f>INDEX(products!$A$1:$G$5001,MATCH(orders!$D4703,products!$A$1:$A$5001,0),MATCH(J$1,products!$A$1:$G$1,0))</f>
        <v>VIP</v>
      </c>
      <c r="K4703">
        <f>INDEX(products!$A$1:$G$5001,MATCH(orders!$D4703,products!$A$1:$A$5001,0),MATCH(K$1,products!$A$1:$G$1,0))</f>
        <v>5</v>
      </c>
      <c r="L4703" s="3">
        <f>INDEX(products!$A$1:$G$5001,MATCH(orders!$D4703,products!$A$1:$A$5001,0),MATCH(L$1,products!$A$1:$G$1,0))</f>
        <v>3.700166666666667</v>
      </c>
      <c r="M4703" s="3">
        <f t="shared" si="73"/>
        <v>11.1005</v>
      </c>
      <c r="N4703" t="str">
        <f>_xlfn.XLOOKUP(Orders[[#This Row],[Customer ID]],customers!$A$1:$A$4972,customers!$I$1:$I$4972,,0)</f>
        <v>Yes</v>
      </c>
    </row>
    <row r="4704" spans="1:14" x14ac:dyDescent="0.25">
      <c r="A4704" t="s">
        <v>21104</v>
      </c>
      <c r="B4704" s="2">
        <v>45526</v>
      </c>
      <c r="C4704" t="s">
        <v>21105</v>
      </c>
      <c r="D4704" t="s">
        <v>21106</v>
      </c>
      <c r="E4704">
        <v>2</v>
      </c>
      <c r="F4704" t="str">
        <f>_xlfn.XLOOKUP(C4704,customers!$A$1:$A$4972,customers!B$1:B$4972,,0)</f>
        <v>Natalie Barnes</v>
      </c>
      <c r="H4704" t="str">
        <f>_xlfn.XLOOKUP(C4704,customers!$A$1:$A$4972,customers!$G$1:$G$4972,,0)</f>
        <v>Brazil</v>
      </c>
      <c r="I4704" t="str">
        <f>INDEX(products!$A$1:$G$5001,MATCH(orders!$D4704,products!$A$1:$A$5001,0),MATCH(I$1,products!$A$1:$G$1,0))</f>
        <v>Loans</v>
      </c>
      <c r="J4704" t="str">
        <f>INDEX(products!$A$1:$G$5001,MATCH(orders!$D4704,products!$A$1:$A$5001,0),MATCH(J$1,products!$A$1:$G$1,0))</f>
        <v>VIP</v>
      </c>
      <c r="K4704">
        <f>INDEX(products!$A$1:$G$5001,MATCH(orders!$D4704,products!$A$1:$A$5001,0),MATCH(K$1,products!$A$1:$G$1,0))</f>
        <v>3</v>
      </c>
      <c r="L4704" s="3">
        <f>INDEX(products!$A$1:$G$5001,MATCH(orders!$D4704,products!$A$1:$A$5001,0),MATCH(L$1,products!$A$1:$G$1,0))</f>
        <v>3.9894333333333338</v>
      </c>
      <c r="M4704" s="3">
        <f t="shared" si="73"/>
        <v>7.9788666666666677</v>
      </c>
      <c r="N4704" t="str">
        <f>_xlfn.XLOOKUP(Orders[[#This Row],[Customer ID]],customers!$A$1:$A$4972,customers!$I$1:$I$4972,,0)</f>
        <v>Yes</v>
      </c>
    </row>
    <row r="4705" spans="1:14" x14ac:dyDescent="0.25">
      <c r="A4705" t="s">
        <v>21108</v>
      </c>
      <c r="B4705" s="2">
        <v>45527</v>
      </c>
      <c r="C4705" t="s">
        <v>21109</v>
      </c>
      <c r="D4705" t="s">
        <v>21110</v>
      </c>
      <c r="E4705">
        <v>1</v>
      </c>
      <c r="F4705" t="str">
        <f>_xlfn.XLOOKUP(C4705,customers!$A$1:$A$4972,customers!B$1:B$4972,,0)</f>
        <v>Joshua Wilson</v>
      </c>
      <c r="H4705" t="str">
        <f>_xlfn.XLOOKUP(C4705,customers!$A$1:$A$4972,customers!$G$1:$G$4972,,0)</f>
        <v>South Africa</v>
      </c>
      <c r="I4705" t="str">
        <f>INDEX(products!$A$1:$G$5001,MATCH(orders!$D4705,products!$A$1:$A$5001,0),MATCH(I$1,products!$A$1:$G$1,0))</f>
        <v>Investments</v>
      </c>
      <c r="J4705" t="str">
        <f>INDEX(products!$A$1:$G$5001,MATCH(orders!$D4705,products!$A$1:$A$5001,0),MATCH(J$1,products!$A$1:$G$1,0))</f>
        <v>Standard</v>
      </c>
      <c r="K4705">
        <f>INDEX(products!$A$1:$G$5001,MATCH(orders!$D4705,products!$A$1:$A$5001,0),MATCH(K$1,products!$A$1:$G$1,0))</f>
        <v>1</v>
      </c>
      <c r="L4705" s="3">
        <f>INDEX(products!$A$1:$G$5001,MATCH(orders!$D4705,products!$A$1:$A$5001,0),MATCH(L$1,products!$A$1:$G$1,0))</f>
        <v>1.2620333333333329</v>
      </c>
      <c r="M4705" s="3">
        <f t="shared" si="73"/>
        <v>1.2620333333333329</v>
      </c>
      <c r="N4705" t="str">
        <f>_xlfn.XLOOKUP(Orders[[#This Row],[Customer ID]],customers!$A$1:$A$4972,customers!$I$1:$I$4972,,0)</f>
        <v>No</v>
      </c>
    </row>
    <row r="4706" spans="1:14" x14ac:dyDescent="0.25">
      <c r="A4706" t="s">
        <v>21111</v>
      </c>
      <c r="B4706" s="2">
        <v>45527</v>
      </c>
      <c r="C4706" t="s">
        <v>21112</v>
      </c>
      <c r="D4706" t="s">
        <v>21113</v>
      </c>
      <c r="E4706">
        <v>1</v>
      </c>
      <c r="F4706" t="str">
        <f>_xlfn.XLOOKUP(C4706,customers!$A$1:$A$4972,customers!B$1:B$4972,,0)</f>
        <v>Michael Dillon</v>
      </c>
      <c r="H4706" t="str">
        <f>_xlfn.XLOOKUP(C4706,customers!$A$1:$A$4972,customers!$G$1:$G$4972,,0)</f>
        <v>Japan</v>
      </c>
      <c r="I4706" t="str">
        <f>INDEX(products!$A$1:$G$5001,MATCH(orders!$D4706,products!$A$1:$A$5001,0),MATCH(I$1,products!$A$1:$G$1,0))</f>
        <v>Investments</v>
      </c>
      <c r="J4706" t="str">
        <f>INDEX(products!$A$1:$G$5001,MATCH(orders!$D4706,products!$A$1:$A$5001,0),MATCH(J$1,products!$A$1:$G$1,0))</f>
        <v>VIP</v>
      </c>
      <c r="K4706">
        <f>INDEX(products!$A$1:$G$5001,MATCH(orders!$D4706,products!$A$1:$A$5001,0),MATCH(K$1,products!$A$1:$G$1,0))</f>
        <v>1</v>
      </c>
      <c r="L4706" s="3">
        <f>INDEX(products!$A$1:$G$5001,MATCH(orders!$D4706,products!$A$1:$A$5001,0),MATCH(L$1,products!$A$1:$G$1,0))</f>
        <v>1.0818000000000001</v>
      </c>
      <c r="M4706" s="3">
        <f t="shared" si="73"/>
        <v>1.0818000000000001</v>
      </c>
      <c r="N4706" t="str">
        <f>_xlfn.XLOOKUP(Orders[[#This Row],[Customer ID]],customers!$A$1:$A$4972,customers!$I$1:$I$4972,,0)</f>
        <v>Yes</v>
      </c>
    </row>
    <row r="4707" spans="1:14" x14ac:dyDescent="0.25">
      <c r="A4707" t="s">
        <v>21115</v>
      </c>
      <c r="B4707" s="2">
        <v>45528</v>
      </c>
      <c r="C4707" t="s">
        <v>21116</v>
      </c>
      <c r="D4707" t="s">
        <v>21117</v>
      </c>
      <c r="E4707">
        <v>3</v>
      </c>
      <c r="F4707" t="str">
        <f>_xlfn.XLOOKUP(C4707,customers!$A$1:$A$4972,customers!B$1:B$4972,,0)</f>
        <v>Melissa Chan</v>
      </c>
      <c r="H4707" t="str">
        <f>_xlfn.XLOOKUP(C4707,customers!$A$1:$A$4972,customers!$G$1:$G$4972,,0)</f>
        <v>Germany</v>
      </c>
      <c r="I4707" t="str">
        <f>INDEX(products!$A$1:$G$5001,MATCH(orders!$D4707,products!$A$1:$A$5001,0),MATCH(I$1,products!$A$1:$G$1,0))</f>
        <v>Money Transfers</v>
      </c>
      <c r="J4707" t="str">
        <f>INDEX(products!$A$1:$G$5001,MATCH(orders!$D4707,products!$A$1:$A$5001,0),MATCH(J$1,products!$A$1:$G$1,0))</f>
        <v>Standard</v>
      </c>
      <c r="K4707">
        <f>INDEX(products!$A$1:$G$5001,MATCH(orders!$D4707,products!$A$1:$A$5001,0),MATCH(K$1,products!$A$1:$G$1,0))</f>
        <v>5</v>
      </c>
      <c r="L4707" s="3">
        <f>INDEX(products!$A$1:$G$5001,MATCH(orders!$D4707,products!$A$1:$A$5001,0),MATCH(L$1,products!$A$1:$G$1,0))</f>
        <v>5.4443000000000001</v>
      </c>
      <c r="M4707" s="3">
        <f t="shared" si="73"/>
        <v>16.332900000000002</v>
      </c>
      <c r="N4707" t="str">
        <f>_xlfn.XLOOKUP(Orders[[#This Row],[Customer ID]],customers!$A$1:$A$4972,customers!$I$1:$I$4972,,0)</f>
        <v>No</v>
      </c>
    </row>
    <row r="4708" spans="1:14" x14ac:dyDescent="0.25">
      <c r="A4708" t="s">
        <v>21119</v>
      </c>
      <c r="B4708" s="2">
        <v>45528</v>
      </c>
      <c r="C4708" t="s">
        <v>21120</v>
      </c>
      <c r="D4708" t="s">
        <v>21121</v>
      </c>
      <c r="E4708">
        <v>4</v>
      </c>
      <c r="F4708" t="str">
        <f>_xlfn.XLOOKUP(C4708,customers!$A$1:$A$4972,customers!B$1:B$4972,,0)</f>
        <v>Robert Dixon</v>
      </c>
      <c r="H4708" t="str">
        <f>_xlfn.XLOOKUP(C4708,customers!$A$1:$A$4972,customers!$G$1:$G$4972,,0)</f>
        <v>United States</v>
      </c>
      <c r="I4708" t="str">
        <f>INDEX(products!$A$1:$G$5001,MATCH(orders!$D4708,products!$A$1:$A$5001,0),MATCH(I$1,products!$A$1:$G$1,0))</f>
        <v>Investments</v>
      </c>
      <c r="J4708" t="str">
        <f>INDEX(products!$A$1:$G$5001,MATCH(orders!$D4708,products!$A$1:$A$5001,0),MATCH(J$1,products!$A$1:$G$1,0))</f>
        <v>Premium</v>
      </c>
      <c r="K4708">
        <f>INDEX(products!$A$1:$G$5001,MATCH(orders!$D4708,products!$A$1:$A$5001,0),MATCH(K$1,products!$A$1:$G$1,0))</f>
        <v>10</v>
      </c>
      <c r="L4708" s="3">
        <f>INDEX(products!$A$1:$G$5001,MATCH(orders!$D4708,products!$A$1:$A$5001,0),MATCH(L$1,products!$A$1:$G$1,0))</f>
        <v>14.517300000000001</v>
      </c>
      <c r="M4708" s="3">
        <f t="shared" si="73"/>
        <v>58.069200000000002</v>
      </c>
      <c r="N4708" t="str">
        <f>_xlfn.XLOOKUP(Orders[[#This Row],[Customer ID]],customers!$A$1:$A$4972,customers!$I$1:$I$4972,,0)</f>
        <v>Yes</v>
      </c>
    </row>
    <row r="4709" spans="1:14" x14ac:dyDescent="0.25">
      <c r="A4709" t="s">
        <v>21123</v>
      </c>
      <c r="B4709" s="2">
        <v>45529</v>
      </c>
      <c r="C4709" t="s">
        <v>21124</v>
      </c>
      <c r="D4709" t="s">
        <v>21125</v>
      </c>
      <c r="E4709">
        <v>3</v>
      </c>
      <c r="F4709" t="str">
        <f>_xlfn.XLOOKUP(C4709,customers!$A$1:$A$4972,customers!B$1:B$4972,,0)</f>
        <v>Jamie Barr</v>
      </c>
      <c r="H4709" t="str">
        <f>_xlfn.XLOOKUP(C4709,customers!$A$1:$A$4972,customers!$G$1:$G$4972,,0)</f>
        <v>Germany</v>
      </c>
      <c r="I4709" t="str">
        <f>INDEX(products!$A$1:$G$5001,MATCH(orders!$D4709,products!$A$1:$A$5001,0),MATCH(I$1,products!$A$1:$G$1,0))</f>
        <v>Investments</v>
      </c>
      <c r="J4709" t="str">
        <f>INDEX(products!$A$1:$G$5001,MATCH(orders!$D4709,products!$A$1:$A$5001,0),MATCH(J$1,products!$A$1:$G$1,0))</f>
        <v>Premium</v>
      </c>
      <c r="K4709">
        <f>INDEX(products!$A$1:$G$5001,MATCH(orders!$D4709,products!$A$1:$A$5001,0),MATCH(K$1,products!$A$1:$G$1,0))</f>
        <v>5</v>
      </c>
      <c r="L4709" s="3">
        <f>INDEX(products!$A$1:$G$5001,MATCH(orders!$D4709,products!$A$1:$A$5001,0),MATCH(L$1,products!$A$1:$G$1,0))</f>
        <v>4.3119000000000014</v>
      </c>
      <c r="M4709" s="3">
        <f t="shared" si="73"/>
        <v>12.935700000000004</v>
      </c>
      <c r="N4709" t="str">
        <f>_xlfn.XLOOKUP(Orders[[#This Row],[Customer ID]],customers!$A$1:$A$4972,customers!$I$1:$I$4972,,0)</f>
        <v>No</v>
      </c>
    </row>
    <row r="4710" spans="1:14" x14ac:dyDescent="0.25">
      <c r="A4710" t="s">
        <v>21127</v>
      </c>
      <c r="B4710" s="2">
        <v>45529</v>
      </c>
      <c r="C4710" t="s">
        <v>21128</v>
      </c>
      <c r="D4710" t="s">
        <v>21129</v>
      </c>
      <c r="E4710">
        <v>4</v>
      </c>
      <c r="F4710" t="str">
        <f>_xlfn.XLOOKUP(C4710,customers!$A$1:$A$4972,customers!B$1:B$4972,,0)</f>
        <v>Lauren Young</v>
      </c>
      <c r="H4710" t="str">
        <f>_xlfn.XLOOKUP(C4710,customers!$A$1:$A$4972,customers!$G$1:$G$4972,,0)</f>
        <v>South Africa</v>
      </c>
      <c r="I4710" t="str">
        <f>INDEX(products!$A$1:$G$5001,MATCH(orders!$D4710,products!$A$1:$A$5001,0),MATCH(I$1,products!$A$1:$G$1,0))</f>
        <v>Investments</v>
      </c>
      <c r="J4710" t="str">
        <f>INDEX(products!$A$1:$G$5001,MATCH(orders!$D4710,products!$A$1:$A$5001,0),MATCH(J$1,products!$A$1:$G$1,0))</f>
        <v>VIP</v>
      </c>
      <c r="K4710">
        <f>INDEX(products!$A$1:$G$5001,MATCH(orders!$D4710,products!$A$1:$A$5001,0),MATCH(K$1,products!$A$1:$G$1,0))</f>
        <v>10</v>
      </c>
      <c r="L4710" s="3">
        <f>INDEX(products!$A$1:$G$5001,MATCH(orders!$D4710,products!$A$1:$A$5001,0),MATCH(L$1,products!$A$1:$G$1,0))</f>
        <v>14.869199999999999</v>
      </c>
      <c r="M4710" s="3">
        <f t="shared" si="73"/>
        <v>59.476799999999997</v>
      </c>
      <c r="N4710" t="str">
        <f>_xlfn.XLOOKUP(Orders[[#This Row],[Customer ID]],customers!$A$1:$A$4972,customers!$I$1:$I$4972,,0)</f>
        <v>Yes</v>
      </c>
    </row>
    <row r="4711" spans="1:14" x14ac:dyDescent="0.25">
      <c r="A4711" t="s">
        <v>21131</v>
      </c>
      <c r="B4711" s="2">
        <v>45529</v>
      </c>
      <c r="C4711" t="s">
        <v>21132</v>
      </c>
      <c r="D4711" t="s">
        <v>21133</v>
      </c>
      <c r="E4711">
        <v>2</v>
      </c>
      <c r="F4711" t="str">
        <f>_xlfn.XLOOKUP(C4711,customers!$A$1:$A$4972,customers!B$1:B$4972,,0)</f>
        <v>Anna Scott</v>
      </c>
      <c r="H4711" t="str">
        <f>_xlfn.XLOOKUP(C4711,customers!$A$1:$A$4972,customers!$G$1:$G$4972,,0)</f>
        <v>United States</v>
      </c>
      <c r="I4711" t="str">
        <f>INDEX(products!$A$1:$G$5001,MATCH(orders!$D4711,products!$A$1:$A$5001,0),MATCH(I$1,products!$A$1:$G$1,0))</f>
        <v>Investments</v>
      </c>
      <c r="J4711" t="str">
        <f>INDEX(products!$A$1:$G$5001,MATCH(orders!$D4711,products!$A$1:$A$5001,0),MATCH(J$1,products!$A$1:$G$1,0))</f>
        <v>Standard</v>
      </c>
      <c r="K4711">
        <f>INDEX(products!$A$1:$G$5001,MATCH(orders!$D4711,products!$A$1:$A$5001,0),MATCH(K$1,products!$A$1:$G$1,0))</f>
        <v>3</v>
      </c>
      <c r="L4711" s="3">
        <f>INDEX(products!$A$1:$G$5001,MATCH(orders!$D4711,products!$A$1:$A$5001,0),MATCH(L$1,products!$A$1:$G$1,0))</f>
        <v>3.9462333333333328</v>
      </c>
      <c r="M4711" s="3">
        <f t="shared" si="73"/>
        <v>7.8924666666666656</v>
      </c>
      <c r="N4711" t="str">
        <f>_xlfn.XLOOKUP(Orders[[#This Row],[Customer ID]],customers!$A$1:$A$4972,customers!$I$1:$I$4972,,0)</f>
        <v>Yes</v>
      </c>
    </row>
    <row r="4712" spans="1:14" x14ac:dyDescent="0.25">
      <c r="A4712" t="s">
        <v>21135</v>
      </c>
      <c r="B4712" s="2">
        <v>45530</v>
      </c>
      <c r="C4712" t="s">
        <v>21136</v>
      </c>
      <c r="D4712" t="s">
        <v>21137</v>
      </c>
      <c r="E4712">
        <v>3</v>
      </c>
      <c r="F4712" t="str">
        <f>_xlfn.XLOOKUP(C4712,customers!$A$1:$A$4972,customers!B$1:B$4972,,0)</f>
        <v>Victor Hayes MD</v>
      </c>
      <c r="H4712" t="str">
        <f>_xlfn.XLOOKUP(C4712,customers!$A$1:$A$4972,customers!$G$1:$G$4972,,0)</f>
        <v>Germany</v>
      </c>
      <c r="I4712" t="str">
        <f>INDEX(products!$A$1:$G$5001,MATCH(orders!$D4712,products!$A$1:$A$5001,0),MATCH(I$1,products!$A$1:$G$1,0))</f>
        <v>Money Transfers</v>
      </c>
      <c r="J4712" t="str">
        <f>INDEX(products!$A$1:$G$5001,MATCH(orders!$D4712,products!$A$1:$A$5001,0),MATCH(J$1,products!$A$1:$G$1,0))</f>
        <v>Premium</v>
      </c>
      <c r="K4712">
        <f>INDEX(products!$A$1:$G$5001,MATCH(orders!$D4712,products!$A$1:$A$5001,0),MATCH(K$1,products!$A$1:$G$1,0))</f>
        <v>5</v>
      </c>
      <c r="L4712" s="3">
        <f>INDEX(products!$A$1:$G$5001,MATCH(orders!$D4712,products!$A$1:$A$5001,0),MATCH(L$1,products!$A$1:$G$1,0))</f>
        <v>5.4281666666666668</v>
      </c>
      <c r="M4712" s="3">
        <f t="shared" si="73"/>
        <v>16.284500000000001</v>
      </c>
      <c r="N4712" t="str">
        <f>_xlfn.XLOOKUP(Orders[[#This Row],[Customer ID]],customers!$A$1:$A$4972,customers!$I$1:$I$4972,,0)</f>
        <v>Yes</v>
      </c>
    </row>
    <row r="4713" spans="1:14" x14ac:dyDescent="0.25">
      <c r="A4713" t="s">
        <v>21139</v>
      </c>
      <c r="B4713" s="2">
        <v>45530</v>
      </c>
      <c r="C4713" t="s">
        <v>21140</v>
      </c>
      <c r="D4713" t="s">
        <v>21141</v>
      </c>
      <c r="E4713">
        <v>1</v>
      </c>
      <c r="F4713" t="str">
        <f>_xlfn.XLOOKUP(C4713,customers!$A$1:$A$4972,customers!B$1:B$4972,,0)</f>
        <v>Joshua Boyer</v>
      </c>
      <c r="H4713" t="str">
        <f>_xlfn.XLOOKUP(C4713,customers!$A$1:$A$4972,customers!$G$1:$G$4972,,0)</f>
        <v>Germany</v>
      </c>
      <c r="I4713" t="str">
        <f>INDEX(products!$A$1:$G$5001,MATCH(orders!$D4713,products!$A$1:$A$5001,0),MATCH(I$1,products!$A$1:$G$1,0))</f>
        <v>Investments</v>
      </c>
      <c r="J4713" t="str">
        <f>INDEX(products!$A$1:$G$5001,MATCH(orders!$D4713,products!$A$1:$A$5001,0),MATCH(J$1,products!$A$1:$G$1,0))</f>
        <v>Standard</v>
      </c>
      <c r="K4713">
        <f>INDEX(products!$A$1:$G$5001,MATCH(orders!$D4713,products!$A$1:$A$5001,0),MATCH(K$1,products!$A$1:$G$1,0))</f>
        <v>1</v>
      </c>
      <c r="L4713" s="3">
        <f>INDEX(products!$A$1:$G$5001,MATCH(orders!$D4713,products!$A$1:$A$5001,0),MATCH(L$1,products!$A$1:$G$1,0))</f>
        <v>1.1247</v>
      </c>
      <c r="M4713" s="3">
        <f t="shared" si="73"/>
        <v>1.1247</v>
      </c>
      <c r="N4713" t="str">
        <f>_xlfn.XLOOKUP(Orders[[#This Row],[Customer ID]],customers!$A$1:$A$4972,customers!$I$1:$I$4972,,0)</f>
        <v>Yes</v>
      </c>
    </row>
    <row r="4714" spans="1:14" x14ac:dyDescent="0.25">
      <c r="A4714" t="s">
        <v>21143</v>
      </c>
      <c r="B4714" s="2">
        <v>45531</v>
      </c>
      <c r="C4714" t="s">
        <v>21144</v>
      </c>
      <c r="D4714" t="s">
        <v>21145</v>
      </c>
      <c r="E4714">
        <v>2</v>
      </c>
      <c r="F4714" t="str">
        <f>_xlfn.XLOOKUP(C4714,customers!$A$1:$A$4972,customers!B$1:B$4972,,0)</f>
        <v>Shelby Molina</v>
      </c>
      <c r="H4714" t="str">
        <f>_xlfn.XLOOKUP(C4714,customers!$A$1:$A$4972,customers!$G$1:$G$4972,,0)</f>
        <v>Brazil</v>
      </c>
      <c r="I4714" t="str">
        <f>INDEX(products!$A$1:$G$5001,MATCH(orders!$D4714,products!$A$1:$A$5001,0),MATCH(I$1,products!$A$1:$G$1,0))</f>
        <v>Investments</v>
      </c>
      <c r="J4714" t="str">
        <f>INDEX(products!$A$1:$G$5001,MATCH(orders!$D4714,products!$A$1:$A$5001,0),MATCH(J$1,products!$A$1:$G$1,0))</f>
        <v>Standard</v>
      </c>
      <c r="K4714">
        <f>INDEX(products!$A$1:$G$5001,MATCH(orders!$D4714,products!$A$1:$A$5001,0),MATCH(K$1,products!$A$1:$G$1,0))</f>
        <v>3</v>
      </c>
      <c r="L4714" s="3">
        <f>INDEX(products!$A$1:$G$5001,MATCH(orders!$D4714,products!$A$1:$A$5001,0),MATCH(L$1,products!$A$1:$G$1,0))</f>
        <v>2.7699333333333338</v>
      </c>
      <c r="M4714" s="3">
        <f t="shared" si="73"/>
        <v>5.5398666666666676</v>
      </c>
      <c r="N4714" t="str">
        <f>_xlfn.XLOOKUP(Orders[[#This Row],[Customer ID]],customers!$A$1:$A$4972,customers!$I$1:$I$4972,,0)</f>
        <v>No</v>
      </c>
    </row>
    <row r="4715" spans="1:14" x14ac:dyDescent="0.25">
      <c r="A4715" t="s">
        <v>21147</v>
      </c>
      <c r="B4715" s="2">
        <v>45531</v>
      </c>
      <c r="C4715" t="s">
        <v>21148</v>
      </c>
      <c r="D4715" t="s">
        <v>21149</v>
      </c>
      <c r="E4715">
        <v>1</v>
      </c>
      <c r="F4715" t="str">
        <f>_xlfn.XLOOKUP(C4715,customers!$A$1:$A$4972,customers!B$1:B$4972,,0)</f>
        <v>Erica Allen</v>
      </c>
      <c r="H4715" t="str">
        <f>_xlfn.XLOOKUP(C4715,customers!$A$1:$A$4972,customers!$G$1:$G$4972,,0)</f>
        <v>South Africa</v>
      </c>
      <c r="I4715" t="str">
        <f>INDEX(products!$A$1:$G$5001,MATCH(orders!$D4715,products!$A$1:$A$5001,0),MATCH(I$1,products!$A$1:$G$1,0))</f>
        <v>Investments</v>
      </c>
      <c r="J4715" t="str">
        <f>INDEX(products!$A$1:$G$5001,MATCH(orders!$D4715,products!$A$1:$A$5001,0),MATCH(J$1,products!$A$1:$G$1,0))</f>
        <v>VIP</v>
      </c>
      <c r="K4715">
        <f>INDEX(products!$A$1:$G$5001,MATCH(orders!$D4715,products!$A$1:$A$5001,0),MATCH(K$1,products!$A$1:$G$1,0))</f>
        <v>1</v>
      </c>
      <c r="L4715" s="3">
        <f>INDEX(products!$A$1:$G$5001,MATCH(orders!$D4715,products!$A$1:$A$5001,0),MATCH(L$1,products!$A$1:$G$1,0))</f>
        <v>1.418766666666667</v>
      </c>
      <c r="M4715" s="3">
        <f t="shared" si="73"/>
        <v>1.418766666666667</v>
      </c>
      <c r="N4715" t="str">
        <f>_xlfn.XLOOKUP(Orders[[#This Row],[Customer ID]],customers!$A$1:$A$4972,customers!$I$1:$I$4972,,0)</f>
        <v>Yes</v>
      </c>
    </row>
    <row r="4716" spans="1:14" x14ac:dyDescent="0.25">
      <c r="A4716" t="s">
        <v>21151</v>
      </c>
      <c r="B4716" s="2">
        <v>45532</v>
      </c>
      <c r="C4716" t="s">
        <v>21152</v>
      </c>
      <c r="D4716" t="s">
        <v>21153</v>
      </c>
      <c r="E4716">
        <v>2</v>
      </c>
      <c r="F4716" t="str">
        <f>_xlfn.XLOOKUP(C4716,customers!$A$1:$A$4972,customers!B$1:B$4972,,0)</f>
        <v>Cindy Brown</v>
      </c>
      <c r="H4716" t="str">
        <f>_xlfn.XLOOKUP(C4716,customers!$A$1:$A$4972,customers!$G$1:$G$4972,,0)</f>
        <v>Brazil</v>
      </c>
      <c r="I4716" t="str">
        <f>INDEX(products!$A$1:$G$5001,MATCH(orders!$D4716,products!$A$1:$A$5001,0),MATCH(I$1,products!$A$1:$G$1,0))</f>
        <v>Loans</v>
      </c>
      <c r="J4716" t="str">
        <f>INDEX(products!$A$1:$G$5001,MATCH(orders!$D4716,products!$A$1:$A$5001,0),MATCH(J$1,products!$A$1:$G$1,0))</f>
        <v>VIP</v>
      </c>
      <c r="K4716">
        <f>INDEX(products!$A$1:$G$5001,MATCH(orders!$D4716,products!$A$1:$A$5001,0),MATCH(K$1,products!$A$1:$G$1,0))</f>
        <v>3</v>
      </c>
      <c r="L4716" s="3">
        <f>INDEX(products!$A$1:$G$5001,MATCH(orders!$D4716,products!$A$1:$A$5001,0),MATCH(L$1,products!$A$1:$G$1,0))</f>
        <v>3.5386333333333342</v>
      </c>
      <c r="M4716" s="3">
        <f t="shared" si="73"/>
        <v>7.0772666666666684</v>
      </c>
      <c r="N4716" t="str">
        <f>_xlfn.XLOOKUP(Orders[[#This Row],[Customer ID]],customers!$A$1:$A$4972,customers!$I$1:$I$4972,,0)</f>
        <v>No</v>
      </c>
    </row>
    <row r="4717" spans="1:14" x14ac:dyDescent="0.25">
      <c r="A4717" t="s">
        <v>21154</v>
      </c>
      <c r="B4717" s="2">
        <v>45532</v>
      </c>
      <c r="C4717" t="s">
        <v>21155</v>
      </c>
      <c r="D4717" t="s">
        <v>21156</v>
      </c>
      <c r="E4717">
        <v>3</v>
      </c>
      <c r="F4717" t="str">
        <f>_xlfn.XLOOKUP(C4717,customers!$A$1:$A$4972,customers!B$1:B$4972,,0)</f>
        <v>Jill Holland</v>
      </c>
      <c r="H4717" t="str">
        <f>_xlfn.XLOOKUP(C4717,customers!$A$1:$A$4972,customers!$G$1:$G$4972,,0)</f>
        <v>United States</v>
      </c>
      <c r="I4717" t="str">
        <f>INDEX(products!$A$1:$G$5001,MATCH(orders!$D4717,products!$A$1:$A$5001,0),MATCH(I$1,products!$A$1:$G$1,0))</f>
        <v>Money Transfers</v>
      </c>
      <c r="J4717" t="str">
        <f>INDEX(products!$A$1:$G$5001,MATCH(orders!$D4717,products!$A$1:$A$5001,0),MATCH(J$1,products!$A$1:$G$1,0))</f>
        <v>Standard</v>
      </c>
      <c r="K4717">
        <f>INDEX(products!$A$1:$G$5001,MATCH(orders!$D4717,products!$A$1:$A$5001,0),MATCH(K$1,products!$A$1:$G$1,0))</f>
        <v>5</v>
      </c>
      <c r="L4717" s="3">
        <f>INDEX(products!$A$1:$G$5001,MATCH(orders!$D4717,products!$A$1:$A$5001,0),MATCH(L$1,products!$A$1:$G$1,0))</f>
        <v>4.9375999999999998</v>
      </c>
      <c r="M4717" s="3">
        <f t="shared" si="73"/>
        <v>14.812799999999999</v>
      </c>
      <c r="N4717" t="str">
        <f>_xlfn.XLOOKUP(Orders[[#This Row],[Customer ID]],customers!$A$1:$A$4972,customers!$I$1:$I$4972,,0)</f>
        <v>No</v>
      </c>
    </row>
    <row r="4718" spans="1:14" x14ac:dyDescent="0.25">
      <c r="A4718" t="s">
        <v>21158</v>
      </c>
      <c r="B4718" s="2">
        <v>45532</v>
      </c>
      <c r="C4718" t="s">
        <v>21159</v>
      </c>
      <c r="D4718" t="s">
        <v>21160</v>
      </c>
      <c r="E4718">
        <v>4</v>
      </c>
      <c r="F4718" t="str">
        <f>_xlfn.XLOOKUP(C4718,customers!$A$1:$A$4972,customers!B$1:B$4972,,0)</f>
        <v>Hannah Martin</v>
      </c>
      <c r="H4718" t="str">
        <f>_xlfn.XLOOKUP(C4718,customers!$A$1:$A$4972,customers!$G$1:$G$4972,,0)</f>
        <v>Brazil</v>
      </c>
      <c r="I4718" t="str">
        <f>INDEX(products!$A$1:$G$5001,MATCH(orders!$D4718,products!$A$1:$A$5001,0),MATCH(I$1,products!$A$1:$G$1,0))</f>
        <v>Loans</v>
      </c>
      <c r="J4718" t="str">
        <f>INDEX(products!$A$1:$G$5001,MATCH(orders!$D4718,products!$A$1:$A$5001,0),MATCH(J$1,products!$A$1:$G$1,0))</f>
        <v>Standard</v>
      </c>
      <c r="K4718">
        <f>INDEX(products!$A$1:$G$5001,MATCH(orders!$D4718,products!$A$1:$A$5001,0),MATCH(K$1,products!$A$1:$G$1,0))</f>
        <v>10</v>
      </c>
      <c r="L4718" s="3">
        <f>INDEX(products!$A$1:$G$5001,MATCH(orders!$D4718,products!$A$1:$A$5001,0),MATCH(L$1,products!$A$1:$G$1,0))</f>
        <v>12.627166666666669</v>
      </c>
      <c r="M4718" s="3">
        <f t="shared" si="73"/>
        <v>50.508666666666677</v>
      </c>
      <c r="N4718" t="str">
        <f>_xlfn.XLOOKUP(Orders[[#This Row],[Customer ID]],customers!$A$1:$A$4972,customers!$I$1:$I$4972,,0)</f>
        <v>Yes</v>
      </c>
    </row>
    <row r="4719" spans="1:14" x14ac:dyDescent="0.25">
      <c r="A4719" t="s">
        <v>21162</v>
      </c>
      <c r="B4719" s="2">
        <v>45533</v>
      </c>
      <c r="C4719" t="s">
        <v>21163</v>
      </c>
      <c r="D4719" t="s">
        <v>21164</v>
      </c>
      <c r="E4719">
        <v>2</v>
      </c>
      <c r="F4719" t="str">
        <f>_xlfn.XLOOKUP(C4719,customers!$A$1:$A$4972,customers!B$1:B$4972,,0)</f>
        <v>Dennis Graham</v>
      </c>
      <c r="H4719" t="str">
        <f>_xlfn.XLOOKUP(C4719,customers!$A$1:$A$4972,customers!$G$1:$G$4972,,0)</f>
        <v>South Africa</v>
      </c>
      <c r="I4719" t="str">
        <f>INDEX(products!$A$1:$G$5001,MATCH(orders!$D4719,products!$A$1:$A$5001,0),MATCH(I$1,products!$A$1:$G$1,0))</f>
        <v>Loans</v>
      </c>
      <c r="J4719" t="str">
        <f>INDEX(products!$A$1:$G$5001,MATCH(orders!$D4719,products!$A$1:$A$5001,0),MATCH(J$1,products!$A$1:$G$1,0))</f>
        <v>VIP</v>
      </c>
      <c r="K4719">
        <f>INDEX(products!$A$1:$G$5001,MATCH(orders!$D4719,products!$A$1:$A$5001,0),MATCH(K$1,products!$A$1:$G$1,0))</f>
        <v>3</v>
      </c>
      <c r="L4719" s="3">
        <f>INDEX(products!$A$1:$G$5001,MATCH(orders!$D4719,products!$A$1:$A$5001,0),MATCH(L$1,products!$A$1:$G$1,0))</f>
        <v>4.9871999999999996</v>
      </c>
      <c r="M4719" s="3">
        <f t="shared" si="73"/>
        <v>9.9743999999999993</v>
      </c>
      <c r="N4719" t="str">
        <f>_xlfn.XLOOKUP(Orders[[#This Row],[Customer ID]],customers!$A$1:$A$4972,customers!$I$1:$I$4972,,0)</f>
        <v>No</v>
      </c>
    </row>
    <row r="4720" spans="1:14" x14ac:dyDescent="0.25">
      <c r="A4720" t="s">
        <v>21166</v>
      </c>
      <c r="B4720" s="2">
        <v>45533</v>
      </c>
      <c r="C4720" t="s">
        <v>21167</v>
      </c>
      <c r="D4720" t="s">
        <v>21168</v>
      </c>
      <c r="E4720">
        <v>4</v>
      </c>
      <c r="F4720" t="str">
        <f>_xlfn.XLOOKUP(C4720,customers!$A$1:$A$4972,customers!B$1:B$4972,,0)</f>
        <v>Barbara Schneider</v>
      </c>
      <c r="H4720" t="str">
        <f>_xlfn.XLOOKUP(C4720,customers!$A$1:$A$4972,customers!$G$1:$G$4972,,0)</f>
        <v>Japan</v>
      </c>
      <c r="I4720" t="str">
        <f>INDEX(products!$A$1:$G$5001,MATCH(orders!$D4720,products!$A$1:$A$5001,0),MATCH(I$1,products!$A$1:$G$1,0))</f>
        <v>Money Transfers</v>
      </c>
      <c r="J4720" t="str">
        <f>INDEX(products!$A$1:$G$5001,MATCH(orders!$D4720,products!$A$1:$A$5001,0),MATCH(J$1,products!$A$1:$G$1,0))</f>
        <v>Standard</v>
      </c>
      <c r="K4720">
        <f>INDEX(products!$A$1:$G$5001,MATCH(orders!$D4720,products!$A$1:$A$5001,0),MATCH(K$1,products!$A$1:$G$1,0))</f>
        <v>10</v>
      </c>
      <c r="L4720" s="3">
        <f>INDEX(products!$A$1:$G$5001,MATCH(orders!$D4720,products!$A$1:$A$5001,0),MATCH(L$1,products!$A$1:$G$1,0))</f>
        <v>11.019299999999999</v>
      </c>
      <c r="M4720" s="3">
        <f t="shared" si="73"/>
        <v>44.077199999999998</v>
      </c>
      <c r="N4720" t="str">
        <f>_xlfn.XLOOKUP(Orders[[#This Row],[Customer ID]],customers!$A$1:$A$4972,customers!$I$1:$I$4972,,0)</f>
        <v>No</v>
      </c>
    </row>
    <row r="4721" spans="1:14" x14ac:dyDescent="0.25">
      <c r="A4721" t="s">
        <v>21170</v>
      </c>
      <c r="B4721" s="2">
        <v>45534</v>
      </c>
      <c r="C4721" t="s">
        <v>21171</v>
      </c>
      <c r="D4721" t="s">
        <v>21172</v>
      </c>
      <c r="E4721">
        <v>2</v>
      </c>
      <c r="F4721" t="str">
        <f>_xlfn.XLOOKUP(C4721,customers!$A$1:$A$4972,customers!B$1:B$4972,,0)</f>
        <v>Erin Hopkins</v>
      </c>
      <c r="H4721" t="str">
        <f>_xlfn.XLOOKUP(C4721,customers!$A$1:$A$4972,customers!$G$1:$G$4972,,0)</f>
        <v>Japan</v>
      </c>
      <c r="I4721" t="str">
        <f>INDEX(products!$A$1:$G$5001,MATCH(orders!$D4721,products!$A$1:$A$5001,0),MATCH(I$1,products!$A$1:$G$1,0))</f>
        <v>Loans</v>
      </c>
      <c r="J4721" t="str">
        <f>INDEX(products!$A$1:$G$5001,MATCH(orders!$D4721,products!$A$1:$A$5001,0),MATCH(J$1,products!$A$1:$G$1,0))</f>
        <v>VIP</v>
      </c>
      <c r="K4721">
        <f>INDEX(products!$A$1:$G$5001,MATCH(orders!$D4721,products!$A$1:$A$5001,0),MATCH(K$1,products!$A$1:$G$1,0))</f>
        <v>3</v>
      </c>
      <c r="L4721" s="3">
        <f>INDEX(products!$A$1:$G$5001,MATCH(orders!$D4721,products!$A$1:$A$5001,0),MATCH(L$1,products!$A$1:$G$1,0))</f>
        <v>4.7620666666666667</v>
      </c>
      <c r="M4721" s="3">
        <f t="shared" si="73"/>
        <v>9.5241333333333333</v>
      </c>
      <c r="N4721" t="str">
        <f>_xlfn.XLOOKUP(Orders[[#This Row],[Customer ID]],customers!$A$1:$A$4972,customers!$I$1:$I$4972,,0)</f>
        <v>Yes</v>
      </c>
    </row>
    <row r="4722" spans="1:14" x14ac:dyDescent="0.25">
      <c r="A4722" t="s">
        <v>21174</v>
      </c>
      <c r="B4722" s="2">
        <v>45534</v>
      </c>
      <c r="C4722" t="s">
        <v>21175</v>
      </c>
      <c r="D4722" t="s">
        <v>21176</v>
      </c>
      <c r="E4722">
        <v>1</v>
      </c>
      <c r="F4722" t="str">
        <f>_xlfn.XLOOKUP(C4722,customers!$A$1:$A$4972,customers!B$1:B$4972,,0)</f>
        <v>Taylor Obrien</v>
      </c>
      <c r="H4722" t="str">
        <f>_xlfn.XLOOKUP(C4722,customers!$A$1:$A$4972,customers!$G$1:$G$4972,,0)</f>
        <v>United States</v>
      </c>
      <c r="I4722" t="str">
        <f>INDEX(products!$A$1:$G$5001,MATCH(orders!$D4722,products!$A$1:$A$5001,0),MATCH(I$1,products!$A$1:$G$1,0))</f>
        <v>Loans</v>
      </c>
      <c r="J4722" t="str">
        <f>INDEX(products!$A$1:$G$5001,MATCH(orders!$D4722,products!$A$1:$A$5001,0),MATCH(J$1,products!$A$1:$G$1,0))</f>
        <v>Standard</v>
      </c>
      <c r="K4722">
        <f>INDEX(products!$A$1:$G$5001,MATCH(orders!$D4722,products!$A$1:$A$5001,0),MATCH(K$1,products!$A$1:$G$1,0))</f>
        <v>1</v>
      </c>
      <c r="L4722" s="3">
        <f>INDEX(products!$A$1:$G$5001,MATCH(orders!$D4722,products!$A$1:$A$5001,0),MATCH(L$1,products!$A$1:$G$1,0))</f>
        <v>1.0117</v>
      </c>
      <c r="M4722" s="3">
        <f t="shared" si="73"/>
        <v>1.0117</v>
      </c>
      <c r="N4722" t="str">
        <f>_xlfn.XLOOKUP(Orders[[#This Row],[Customer ID]],customers!$A$1:$A$4972,customers!$I$1:$I$4972,,0)</f>
        <v>Yes</v>
      </c>
    </row>
    <row r="4723" spans="1:14" x14ac:dyDescent="0.25">
      <c r="A4723" t="s">
        <v>21178</v>
      </c>
      <c r="B4723" s="2">
        <v>45535</v>
      </c>
      <c r="C4723" t="s">
        <v>21179</v>
      </c>
      <c r="D4723" t="s">
        <v>21180</v>
      </c>
      <c r="E4723">
        <v>1</v>
      </c>
      <c r="F4723" t="str">
        <f>_xlfn.XLOOKUP(C4723,customers!$A$1:$A$4972,customers!B$1:B$4972,,0)</f>
        <v>Carol Murray</v>
      </c>
      <c r="H4723" t="str">
        <f>_xlfn.XLOOKUP(C4723,customers!$A$1:$A$4972,customers!$G$1:$G$4972,,0)</f>
        <v>Japan</v>
      </c>
      <c r="I4723" t="str">
        <f>INDEX(products!$A$1:$G$5001,MATCH(orders!$D4723,products!$A$1:$A$5001,0),MATCH(I$1,products!$A$1:$G$1,0))</f>
        <v>Loans</v>
      </c>
      <c r="J4723" t="str">
        <f>INDEX(products!$A$1:$G$5001,MATCH(orders!$D4723,products!$A$1:$A$5001,0),MATCH(J$1,products!$A$1:$G$1,0))</f>
        <v>VIP</v>
      </c>
      <c r="K4723">
        <f>INDEX(products!$A$1:$G$5001,MATCH(orders!$D4723,products!$A$1:$A$5001,0),MATCH(K$1,products!$A$1:$G$1,0))</f>
        <v>1</v>
      </c>
      <c r="L4723" s="3">
        <f>INDEX(products!$A$1:$G$5001,MATCH(orders!$D4723,products!$A$1:$A$5001,0),MATCH(L$1,products!$A$1:$G$1,0))</f>
        <v>0.72140000000000004</v>
      </c>
      <c r="M4723" s="3">
        <f t="shared" si="73"/>
        <v>0.72140000000000004</v>
      </c>
      <c r="N4723" t="str">
        <f>_xlfn.XLOOKUP(Orders[[#This Row],[Customer ID]],customers!$A$1:$A$4972,customers!$I$1:$I$4972,,0)</f>
        <v>Yes</v>
      </c>
    </row>
    <row r="4724" spans="1:14" x14ac:dyDescent="0.25">
      <c r="A4724" t="s">
        <v>21182</v>
      </c>
      <c r="B4724" s="2">
        <v>45535</v>
      </c>
      <c r="C4724" t="s">
        <v>21183</v>
      </c>
      <c r="D4724" t="s">
        <v>21184</v>
      </c>
      <c r="E4724">
        <v>2</v>
      </c>
      <c r="F4724" t="str">
        <f>_xlfn.XLOOKUP(C4724,customers!$A$1:$A$4972,customers!B$1:B$4972,,0)</f>
        <v>Steve Carter</v>
      </c>
      <c r="H4724" t="str">
        <f>_xlfn.XLOOKUP(C4724,customers!$A$1:$A$4972,customers!$G$1:$G$4972,,0)</f>
        <v>Brazil</v>
      </c>
      <c r="I4724" t="str">
        <f>INDEX(products!$A$1:$G$5001,MATCH(orders!$D4724,products!$A$1:$A$5001,0),MATCH(I$1,products!$A$1:$G$1,0))</f>
        <v>Money Transfers</v>
      </c>
      <c r="J4724" t="str">
        <f>INDEX(products!$A$1:$G$5001,MATCH(orders!$D4724,products!$A$1:$A$5001,0),MATCH(J$1,products!$A$1:$G$1,0))</f>
        <v>Standard</v>
      </c>
      <c r="K4724">
        <f>INDEX(products!$A$1:$G$5001,MATCH(orders!$D4724,products!$A$1:$A$5001,0),MATCH(K$1,products!$A$1:$G$1,0))</f>
        <v>3</v>
      </c>
      <c r="L4724" s="3">
        <f>INDEX(products!$A$1:$G$5001,MATCH(orders!$D4724,products!$A$1:$A$5001,0),MATCH(L$1,products!$A$1:$G$1,0))</f>
        <v>2.6127333333333329</v>
      </c>
      <c r="M4724" s="3">
        <f t="shared" si="73"/>
        <v>5.2254666666666658</v>
      </c>
      <c r="N4724" t="str">
        <f>_xlfn.XLOOKUP(Orders[[#This Row],[Customer ID]],customers!$A$1:$A$4972,customers!$I$1:$I$4972,,0)</f>
        <v>Yes</v>
      </c>
    </row>
    <row r="4725" spans="1:14" x14ac:dyDescent="0.25">
      <c r="A4725" t="s">
        <v>21186</v>
      </c>
      <c r="B4725" s="2">
        <v>45536</v>
      </c>
      <c r="C4725" t="s">
        <v>21187</v>
      </c>
      <c r="D4725" t="s">
        <v>21188</v>
      </c>
      <c r="E4725">
        <v>4</v>
      </c>
      <c r="F4725" t="str">
        <f>_xlfn.XLOOKUP(C4725,customers!$A$1:$A$4972,customers!B$1:B$4972,,0)</f>
        <v>Austin Vasquez</v>
      </c>
      <c r="H4725" t="str">
        <f>_xlfn.XLOOKUP(C4725,customers!$A$1:$A$4972,customers!$G$1:$G$4972,,0)</f>
        <v>United States</v>
      </c>
      <c r="I4725" t="str">
        <f>INDEX(products!$A$1:$G$5001,MATCH(orders!$D4725,products!$A$1:$A$5001,0),MATCH(I$1,products!$A$1:$G$1,0))</f>
        <v>Investments</v>
      </c>
      <c r="J4725" t="str">
        <f>INDEX(products!$A$1:$G$5001,MATCH(orders!$D4725,products!$A$1:$A$5001,0),MATCH(J$1,products!$A$1:$G$1,0))</f>
        <v>VIP</v>
      </c>
      <c r="K4725">
        <f>INDEX(products!$A$1:$G$5001,MATCH(orders!$D4725,products!$A$1:$A$5001,0),MATCH(K$1,products!$A$1:$G$1,0))</f>
        <v>10</v>
      </c>
      <c r="L4725" s="3">
        <f>INDEX(products!$A$1:$G$5001,MATCH(orders!$D4725,products!$A$1:$A$5001,0),MATCH(L$1,products!$A$1:$G$1,0))</f>
        <v>10.853633333333329</v>
      </c>
      <c r="M4725" s="3">
        <f t="shared" si="73"/>
        <v>43.414533333333317</v>
      </c>
      <c r="N4725" t="str">
        <f>_xlfn.XLOOKUP(Orders[[#This Row],[Customer ID]],customers!$A$1:$A$4972,customers!$I$1:$I$4972,,0)</f>
        <v>Yes</v>
      </c>
    </row>
    <row r="4726" spans="1:14" x14ac:dyDescent="0.25">
      <c r="A4726" t="s">
        <v>21190</v>
      </c>
      <c r="B4726" s="2">
        <v>45536</v>
      </c>
      <c r="C4726" t="s">
        <v>21191</v>
      </c>
      <c r="D4726" t="s">
        <v>21192</v>
      </c>
      <c r="E4726">
        <v>3</v>
      </c>
      <c r="F4726" t="str">
        <f>_xlfn.XLOOKUP(C4726,customers!$A$1:$A$4972,customers!B$1:B$4972,,0)</f>
        <v>Elizabeth Diaz</v>
      </c>
      <c r="H4726" t="str">
        <f>_xlfn.XLOOKUP(C4726,customers!$A$1:$A$4972,customers!$G$1:$G$4972,,0)</f>
        <v>South Africa</v>
      </c>
      <c r="I4726" t="str">
        <f>INDEX(products!$A$1:$G$5001,MATCH(orders!$D4726,products!$A$1:$A$5001,0),MATCH(I$1,products!$A$1:$G$1,0))</f>
        <v>Credit Cards</v>
      </c>
      <c r="J4726" t="str">
        <f>INDEX(products!$A$1:$G$5001,MATCH(orders!$D4726,products!$A$1:$A$5001,0),MATCH(J$1,products!$A$1:$G$1,0))</f>
        <v>Standard</v>
      </c>
      <c r="K4726">
        <f>INDEX(products!$A$1:$G$5001,MATCH(orders!$D4726,products!$A$1:$A$5001,0),MATCH(K$1,products!$A$1:$G$1,0))</f>
        <v>5</v>
      </c>
      <c r="L4726" s="3">
        <f>INDEX(products!$A$1:$G$5001,MATCH(orders!$D4726,products!$A$1:$A$5001,0),MATCH(L$1,products!$A$1:$G$1,0))</f>
        <v>4.4315000000000007</v>
      </c>
      <c r="M4726" s="3">
        <f t="shared" si="73"/>
        <v>13.294500000000003</v>
      </c>
      <c r="N4726" t="str">
        <f>_xlfn.XLOOKUP(Orders[[#This Row],[Customer ID]],customers!$A$1:$A$4972,customers!$I$1:$I$4972,,0)</f>
        <v>Yes</v>
      </c>
    </row>
    <row r="4727" spans="1:14" x14ac:dyDescent="0.25">
      <c r="A4727" t="s">
        <v>21194</v>
      </c>
      <c r="B4727" s="2">
        <v>45536</v>
      </c>
      <c r="C4727" t="s">
        <v>21195</v>
      </c>
      <c r="D4727" t="s">
        <v>21196</v>
      </c>
      <c r="E4727">
        <v>3</v>
      </c>
      <c r="F4727" t="str">
        <f>_xlfn.XLOOKUP(C4727,customers!$A$1:$A$4972,customers!B$1:B$4972,,0)</f>
        <v>Matthew Mitchell</v>
      </c>
      <c r="H4727" t="str">
        <f>_xlfn.XLOOKUP(C4727,customers!$A$1:$A$4972,customers!$G$1:$G$4972,,0)</f>
        <v>United States</v>
      </c>
      <c r="I4727" t="str">
        <f>INDEX(products!$A$1:$G$5001,MATCH(orders!$D4727,products!$A$1:$A$5001,0),MATCH(I$1,products!$A$1:$G$1,0))</f>
        <v>Credit Cards</v>
      </c>
      <c r="J4727" t="str">
        <f>INDEX(products!$A$1:$G$5001,MATCH(orders!$D4727,products!$A$1:$A$5001,0),MATCH(J$1,products!$A$1:$G$1,0))</f>
        <v>Premium</v>
      </c>
      <c r="K4727">
        <f>INDEX(products!$A$1:$G$5001,MATCH(orders!$D4727,products!$A$1:$A$5001,0),MATCH(K$1,products!$A$1:$G$1,0))</f>
        <v>5</v>
      </c>
      <c r="L4727" s="3">
        <f>INDEX(products!$A$1:$G$5001,MATCH(orders!$D4727,products!$A$1:$A$5001,0),MATCH(L$1,products!$A$1:$G$1,0))</f>
        <v>3.3344666666666671</v>
      </c>
      <c r="M4727" s="3">
        <f t="shared" si="73"/>
        <v>10.003400000000001</v>
      </c>
      <c r="N4727" t="str">
        <f>_xlfn.XLOOKUP(Orders[[#This Row],[Customer ID]],customers!$A$1:$A$4972,customers!$I$1:$I$4972,,0)</f>
        <v>Yes</v>
      </c>
    </row>
    <row r="4728" spans="1:14" x14ac:dyDescent="0.25">
      <c r="A4728" t="s">
        <v>21198</v>
      </c>
      <c r="B4728" s="2">
        <v>45537</v>
      </c>
      <c r="C4728" t="s">
        <v>21199</v>
      </c>
      <c r="D4728" t="s">
        <v>21200</v>
      </c>
      <c r="E4728">
        <v>1</v>
      </c>
      <c r="F4728" t="str">
        <f>_xlfn.XLOOKUP(C4728,customers!$A$1:$A$4972,customers!B$1:B$4972,,0)</f>
        <v>Beth Moore</v>
      </c>
      <c r="H4728" t="str">
        <f>_xlfn.XLOOKUP(C4728,customers!$A$1:$A$4972,customers!$G$1:$G$4972,,0)</f>
        <v>United States</v>
      </c>
      <c r="I4728" t="str">
        <f>INDEX(products!$A$1:$G$5001,MATCH(orders!$D4728,products!$A$1:$A$5001,0),MATCH(I$1,products!$A$1:$G$1,0))</f>
        <v>Money Transfers</v>
      </c>
      <c r="J4728" t="str">
        <f>INDEX(products!$A$1:$G$5001,MATCH(orders!$D4728,products!$A$1:$A$5001,0),MATCH(J$1,products!$A$1:$G$1,0))</f>
        <v>Premium</v>
      </c>
      <c r="K4728">
        <f>INDEX(products!$A$1:$G$5001,MATCH(orders!$D4728,products!$A$1:$A$5001,0),MATCH(K$1,products!$A$1:$G$1,0))</f>
        <v>1</v>
      </c>
      <c r="L4728" s="3">
        <f>INDEX(products!$A$1:$G$5001,MATCH(orders!$D4728,products!$A$1:$A$5001,0),MATCH(L$1,products!$A$1:$G$1,0))</f>
        <v>1.581666666666667</v>
      </c>
      <c r="M4728" s="3">
        <f t="shared" si="73"/>
        <v>1.581666666666667</v>
      </c>
      <c r="N4728" t="str">
        <f>_xlfn.XLOOKUP(Orders[[#This Row],[Customer ID]],customers!$A$1:$A$4972,customers!$I$1:$I$4972,,0)</f>
        <v>No</v>
      </c>
    </row>
    <row r="4729" spans="1:14" x14ac:dyDescent="0.25">
      <c r="A4729" t="s">
        <v>21202</v>
      </c>
      <c r="B4729" s="2">
        <v>45537</v>
      </c>
      <c r="C4729" t="s">
        <v>21203</v>
      </c>
      <c r="D4729" t="s">
        <v>21204</v>
      </c>
      <c r="E4729">
        <v>3</v>
      </c>
      <c r="F4729" t="str">
        <f>_xlfn.XLOOKUP(C4729,customers!$A$1:$A$4972,customers!B$1:B$4972,,0)</f>
        <v>Gabriel Buchanan PhD</v>
      </c>
      <c r="H4729" t="str">
        <f>_xlfn.XLOOKUP(C4729,customers!$A$1:$A$4972,customers!$G$1:$G$4972,,0)</f>
        <v>Germany</v>
      </c>
      <c r="I4729" t="str">
        <f>INDEX(products!$A$1:$G$5001,MATCH(orders!$D4729,products!$A$1:$A$5001,0),MATCH(I$1,products!$A$1:$G$1,0))</f>
        <v>Credit Cards</v>
      </c>
      <c r="J4729" t="str">
        <f>INDEX(products!$A$1:$G$5001,MATCH(orders!$D4729,products!$A$1:$A$5001,0),MATCH(J$1,products!$A$1:$G$1,0))</f>
        <v>Standard</v>
      </c>
      <c r="K4729">
        <f>INDEX(products!$A$1:$G$5001,MATCH(orders!$D4729,products!$A$1:$A$5001,0),MATCH(K$1,products!$A$1:$G$1,0))</f>
        <v>5</v>
      </c>
      <c r="L4729" s="3">
        <f>INDEX(products!$A$1:$G$5001,MATCH(orders!$D4729,products!$A$1:$A$5001,0),MATCH(L$1,products!$A$1:$G$1,0))</f>
        <v>7.5527333333333342</v>
      </c>
      <c r="M4729" s="3">
        <f t="shared" si="73"/>
        <v>22.658200000000001</v>
      </c>
      <c r="N4729" t="str">
        <f>_xlfn.XLOOKUP(Orders[[#This Row],[Customer ID]],customers!$A$1:$A$4972,customers!$I$1:$I$4972,,0)</f>
        <v>No</v>
      </c>
    </row>
    <row r="4730" spans="1:14" x14ac:dyDescent="0.25">
      <c r="A4730" t="s">
        <v>21206</v>
      </c>
      <c r="B4730" s="2">
        <v>45538</v>
      </c>
      <c r="C4730" t="s">
        <v>21207</v>
      </c>
      <c r="D4730" t="s">
        <v>21208</v>
      </c>
      <c r="E4730">
        <v>1</v>
      </c>
      <c r="F4730" t="str">
        <f>_xlfn.XLOOKUP(C4730,customers!$A$1:$A$4972,customers!B$1:B$4972,,0)</f>
        <v>Erica Hopkins</v>
      </c>
      <c r="H4730" t="str">
        <f>_xlfn.XLOOKUP(C4730,customers!$A$1:$A$4972,customers!$G$1:$G$4972,,0)</f>
        <v>Germany</v>
      </c>
      <c r="I4730" t="str">
        <f>INDEX(products!$A$1:$G$5001,MATCH(orders!$D4730,products!$A$1:$A$5001,0),MATCH(I$1,products!$A$1:$G$1,0))</f>
        <v>Money Transfers</v>
      </c>
      <c r="J4730" t="str">
        <f>INDEX(products!$A$1:$G$5001,MATCH(orders!$D4730,products!$A$1:$A$5001,0),MATCH(J$1,products!$A$1:$G$1,0))</f>
        <v>Premium</v>
      </c>
      <c r="K4730">
        <f>INDEX(products!$A$1:$G$5001,MATCH(orders!$D4730,products!$A$1:$A$5001,0),MATCH(K$1,products!$A$1:$G$1,0))</f>
        <v>1</v>
      </c>
      <c r="L4730" s="3">
        <f>INDEX(products!$A$1:$G$5001,MATCH(orders!$D4730,products!$A$1:$A$5001,0),MATCH(L$1,products!$A$1:$G$1,0))</f>
        <v>1.4089666666666669</v>
      </c>
      <c r="M4730" s="3">
        <f t="shared" si="73"/>
        <v>1.4089666666666669</v>
      </c>
      <c r="N4730" t="str">
        <f>_xlfn.XLOOKUP(Orders[[#This Row],[Customer ID]],customers!$A$1:$A$4972,customers!$I$1:$I$4972,,0)</f>
        <v>Yes</v>
      </c>
    </row>
    <row r="4731" spans="1:14" x14ac:dyDescent="0.25">
      <c r="A4731" t="s">
        <v>21210</v>
      </c>
      <c r="B4731" s="2">
        <v>45538</v>
      </c>
      <c r="C4731" t="s">
        <v>21211</v>
      </c>
      <c r="D4731" t="s">
        <v>21212</v>
      </c>
      <c r="E4731">
        <v>3</v>
      </c>
      <c r="F4731" t="str">
        <f>_xlfn.XLOOKUP(C4731,customers!$A$1:$A$4972,customers!B$1:B$4972,,0)</f>
        <v>Cheyenne Romero</v>
      </c>
      <c r="H4731" t="str">
        <f>_xlfn.XLOOKUP(C4731,customers!$A$1:$A$4972,customers!$G$1:$G$4972,,0)</f>
        <v>United States</v>
      </c>
      <c r="I4731" t="str">
        <f>INDEX(products!$A$1:$G$5001,MATCH(orders!$D4731,products!$A$1:$A$5001,0),MATCH(I$1,products!$A$1:$G$1,0))</f>
        <v>Money Transfers</v>
      </c>
      <c r="J4731" t="str">
        <f>INDEX(products!$A$1:$G$5001,MATCH(orders!$D4731,products!$A$1:$A$5001,0),MATCH(J$1,products!$A$1:$G$1,0))</f>
        <v>Standard</v>
      </c>
      <c r="K4731">
        <f>INDEX(products!$A$1:$G$5001,MATCH(orders!$D4731,products!$A$1:$A$5001,0),MATCH(K$1,products!$A$1:$G$1,0))</f>
        <v>5</v>
      </c>
      <c r="L4731" s="3">
        <f>INDEX(products!$A$1:$G$5001,MATCH(orders!$D4731,products!$A$1:$A$5001,0),MATCH(L$1,products!$A$1:$G$1,0))</f>
        <v>4.1723999999999997</v>
      </c>
      <c r="M4731" s="3">
        <f t="shared" si="73"/>
        <v>12.517199999999999</v>
      </c>
      <c r="N4731" t="str">
        <f>_xlfn.XLOOKUP(Orders[[#This Row],[Customer ID]],customers!$A$1:$A$4972,customers!$I$1:$I$4972,,0)</f>
        <v>No</v>
      </c>
    </row>
    <row r="4732" spans="1:14" x14ac:dyDescent="0.25">
      <c r="A4732" t="s">
        <v>21214</v>
      </c>
      <c r="B4732" s="2">
        <v>45539</v>
      </c>
      <c r="C4732" t="s">
        <v>21215</v>
      </c>
      <c r="D4732" t="s">
        <v>21216</v>
      </c>
      <c r="E4732">
        <v>2</v>
      </c>
      <c r="F4732" t="str">
        <f>_xlfn.XLOOKUP(C4732,customers!$A$1:$A$4972,customers!B$1:B$4972,,0)</f>
        <v>Cameron Allen</v>
      </c>
      <c r="H4732" t="str">
        <f>_xlfn.XLOOKUP(C4732,customers!$A$1:$A$4972,customers!$G$1:$G$4972,,0)</f>
        <v>Japan</v>
      </c>
      <c r="I4732" t="str">
        <f>INDEX(products!$A$1:$G$5001,MATCH(orders!$D4732,products!$A$1:$A$5001,0),MATCH(I$1,products!$A$1:$G$1,0))</f>
        <v>Credit Cards</v>
      </c>
      <c r="J4732" t="str">
        <f>INDEX(products!$A$1:$G$5001,MATCH(orders!$D4732,products!$A$1:$A$5001,0),MATCH(J$1,products!$A$1:$G$1,0))</f>
        <v>Standard</v>
      </c>
      <c r="K4732">
        <f>INDEX(products!$A$1:$G$5001,MATCH(orders!$D4732,products!$A$1:$A$5001,0),MATCH(K$1,products!$A$1:$G$1,0))</f>
        <v>3</v>
      </c>
      <c r="L4732" s="3">
        <f>INDEX(products!$A$1:$G$5001,MATCH(orders!$D4732,products!$A$1:$A$5001,0),MATCH(L$1,products!$A$1:$G$1,0))</f>
        <v>2.3611</v>
      </c>
      <c r="M4732" s="3">
        <f t="shared" si="73"/>
        <v>4.7222</v>
      </c>
      <c r="N4732" t="str">
        <f>_xlfn.XLOOKUP(Orders[[#This Row],[Customer ID]],customers!$A$1:$A$4972,customers!$I$1:$I$4972,,0)</f>
        <v>No</v>
      </c>
    </row>
    <row r="4733" spans="1:14" x14ac:dyDescent="0.25">
      <c r="A4733" t="s">
        <v>21218</v>
      </c>
      <c r="B4733" s="2">
        <v>45539</v>
      </c>
      <c r="C4733" t="s">
        <v>21219</v>
      </c>
      <c r="D4733" t="s">
        <v>21220</v>
      </c>
      <c r="E4733">
        <v>1</v>
      </c>
      <c r="F4733" t="str">
        <f>_xlfn.XLOOKUP(C4733,customers!$A$1:$A$4972,customers!B$1:B$4972,,0)</f>
        <v>Jose Andrews</v>
      </c>
      <c r="H4733" t="str">
        <f>_xlfn.XLOOKUP(C4733,customers!$A$1:$A$4972,customers!$G$1:$G$4972,,0)</f>
        <v>Germany</v>
      </c>
      <c r="I4733" t="str">
        <f>INDEX(products!$A$1:$G$5001,MATCH(orders!$D4733,products!$A$1:$A$5001,0),MATCH(I$1,products!$A$1:$G$1,0))</f>
        <v>Loans</v>
      </c>
      <c r="J4733" t="str">
        <f>INDEX(products!$A$1:$G$5001,MATCH(orders!$D4733,products!$A$1:$A$5001,0),MATCH(J$1,products!$A$1:$G$1,0))</f>
        <v>Premium</v>
      </c>
      <c r="K4733">
        <f>INDEX(products!$A$1:$G$5001,MATCH(orders!$D4733,products!$A$1:$A$5001,0),MATCH(K$1,products!$A$1:$G$1,0))</f>
        <v>1</v>
      </c>
      <c r="L4733" s="3">
        <f>INDEX(products!$A$1:$G$5001,MATCH(orders!$D4733,products!$A$1:$A$5001,0),MATCH(L$1,products!$A$1:$G$1,0))</f>
        <v>0.73426666666666673</v>
      </c>
      <c r="M4733" s="3">
        <f t="shared" si="73"/>
        <v>0.73426666666666673</v>
      </c>
      <c r="N4733" t="str">
        <f>_xlfn.XLOOKUP(Orders[[#This Row],[Customer ID]],customers!$A$1:$A$4972,customers!$I$1:$I$4972,,0)</f>
        <v>No</v>
      </c>
    </row>
    <row r="4734" spans="1:14" x14ac:dyDescent="0.25">
      <c r="A4734" t="s">
        <v>21222</v>
      </c>
      <c r="B4734" s="2">
        <v>45539</v>
      </c>
      <c r="C4734" t="s">
        <v>21223</v>
      </c>
      <c r="D4734" t="s">
        <v>21224</v>
      </c>
      <c r="E4734">
        <v>1</v>
      </c>
      <c r="F4734" t="str">
        <f>_xlfn.XLOOKUP(C4734,customers!$A$1:$A$4972,customers!B$1:B$4972,,0)</f>
        <v>Nicole Christensen</v>
      </c>
      <c r="H4734" t="str">
        <f>_xlfn.XLOOKUP(C4734,customers!$A$1:$A$4972,customers!$G$1:$G$4972,,0)</f>
        <v>South Africa</v>
      </c>
      <c r="I4734" t="str">
        <f>INDEX(products!$A$1:$G$5001,MATCH(orders!$D4734,products!$A$1:$A$5001,0),MATCH(I$1,products!$A$1:$G$1,0))</f>
        <v>Investments</v>
      </c>
      <c r="J4734" t="str">
        <f>INDEX(products!$A$1:$G$5001,MATCH(orders!$D4734,products!$A$1:$A$5001,0),MATCH(J$1,products!$A$1:$G$1,0))</f>
        <v>Standard</v>
      </c>
      <c r="K4734">
        <f>INDEX(products!$A$1:$G$5001,MATCH(orders!$D4734,products!$A$1:$A$5001,0),MATCH(K$1,products!$A$1:$G$1,0))</f>
        <v>1</v>
      </c>
      <c r="L4734" s="3">
        <f>INDEX(products!$A$1:$G$5001,MATCH(orders!$D4734,products!$A$1:$A$5001,0),MATCH(L$1,products!$A$1:$G$1,0))</f>
        <v>1.3907</v>
      </c>
      <c r="M4734" s="3">
        <f t="shared" si="73"/>
        <v>1.3907</v>
      </c>
      <c r="N4734" t="str">
        <f>_xlfn.XLOOKUP(Orders[[#This Row],[Customer ID]],customers!$A$1:$A$4972,customers!$I$1:$I$4972,,0)</f>
        <v>Yes</v>
      </c>
    </row>
    <row r="4735" spans="1:14" x14ac:dyDescent="0.25">
      <c r="A4735" t="s">
        <v>21226</v>
      </c>
      <c r="B4735" s="2">
        <v>45540</v>
      </c>
      <c r="C4735" t="s">
        <v>21227</v>
      </c>
      <c r="D4735" t="s">
        <v>21228</v>
      </c>
      <c r="E4735">
        <v>2</v>
      </c>
      <c r="F4735" t="str">
        <f>_xlfn.XLOOKUP(C4735,customers!$A$1:$A$4972,customers!B$1:B$4972,,0)</f>
        <v>Paige Lyons</v>
      </c>
      <c r="H4735" t="str">
        <f>_xlfn.XLOOKUP(C4735,customers!$A$1:$A$4972,customers!$G$1:$G$4972,,0)</f>
        <v>Brazil</v>
      </c>
      <c r="I4735" t="str">
        <f>INDEX(products!$A$1:$G$5001,MATCH(orders!$D4735,products!$A$1:$A$5001,0),MATCH(I$1,products!$A$1:$G$1,0))</f>
        <v>Credit Cards</v>
      </c>
      <c r="J4735" t="str">
        <f>INDEX(products!$A$1:$G$5001,MATCH(orders!$D4735,products!$A$1:$A$5001,0),MATCH(J$1,products!$A$1:$G$1,0))</f>
        <v>VIP</v>
      </c>
      <c r="K4735">
        <f>INDEX(products!$A$1:$G$5001,MATCH(orders!$D4735,products!$A$1:$A$5001,0),MATCH(K$1,products!$A$1:$G$1,0))</f>
        <v>3</v>
      </c>
      <c r="L4735" s="3">
        <f>INDEX(products!$A$1:$G$5001,MATCH(orders!$D4735,products!$A$1:$A$5001,0),MATCH(L$1,products!$A$1:$G$1,0))</f>
        <v>4.7864333333333331</v>
      </c>
      <c r="M4735" s="3">
        <f t="shared" si="73"/>
        <v>9.5728666666666662</v>
      </c>
      <c r="N4735" t="str">
        <f>_xlfn.XLOOKUP(Orders[[#This Row],[Customer ID]],customers!$A$1:$A$4972,customers!$I$1:$I$4972,,0)</f>
        <v>No</v>
      </c>
    </row>
    <row r="4736" spans="1:14" x14ac:dyDescent="0.25">
      <c r="A4736" t="s">
        <v>21230</v>
      </c>
      <c r="B4736" s="2">
        <v>45540</v>
      </c>
      <c r="C4736" t="s">
        <v>21231</v>
      </c>
      <c r="D4736" t="s">
        <v>21232</v>
      </c>
      <c r="E4736">
        <v>1</v>
      </c>
      <c r="F4736" t="str">
        <f>_xlfn.XLOOKUP(C4736,customers!$A$1:$A$4972,customers!B$1:B$4972,,0)</f>
        <v>Rose Murphy</v>
      </c>
      <c r="H4736" t="str">
        <f>_xlfn.XLOOKUP(C4736,customers!$A$1:$A$4972,customers!$G$1:$G$4972,,0)</f>
        <v>Germany</v>
      </c>
      <c r="I4736" t="str">
        <f>INDEX(products!$A$1:$G$5001,MATCH(orders!$D4736,products!$A$1:$A$5001,0),MATCH(I$1,products!$A$1:$G$1,0))</f>
        <v>Credit Cards</v>
      </c>
      <c r="J4736" t="str">
        <f>INDEX(products!$A$1:$G$5001,MATCH(orders!$D4736,products!$A$1:$A$5001,0),MATCH(J$1,products!$A$1:$G$1,0))</f>
        <v>Standard</v>
      </c>
      <c r="K4736">
        <f>INDEX(products!$A$1:$G$5001,MATCH(orders!$D4736,products!$A$1:$A$5001,0),MATCH(K$1,products!$A$1:$G$1,0))</f>
        <v>1</v>
      </c>
      <c r="L4736" s="3">
        <f>INDEX(products!$A$1:$G$5001,MATCH(orders!$D4736,products!$A$1:$A$5001,0),MATCH(L$1,products!$A$1:$G$1,0))</f>
        <v>1.0972</v>
      </c>
      <c r="M4736" s="3">
        <f t="shared" si="73"/>
        <v>1.0972</v>
      </c>
      <c r="N4736" t="str">
        <f>_xlfn.XLOOKUP(Orders[[#This Row],[Customer ID]],customers!$A$1:$A$4972,customers!$I$1:$I$4972,,0)</f>
        <v>Yes</v>
      </c>
    </row>
    <row r="4737" spans="1:14" x14ac:dyDescent="0.25">
      <c r="A4737" t="s">
        <v>21234</v>
      </c>
      <c r="B4737" s="2">
        <v>45541</v>
      </c>
      <c r="C4737" t="s">
        <v>21235</v>
      </c>
      <c r="D4737" t="s">
        <v>21236</v>
      </c>
      <c r="E4737">
        <v>3</v>
      </c>
      <c r="F4737" t="str">
        <f>_xlfn.XLOOKUP(C4737,customers!$A$1:$A$4972,customers!B$1:B$4972,,0)</f>
        <v>Larry Alvarez</v>
      </c>
      <c r="H4737" t="str">
        <f>_xlfn.XLOOKUP(C4737,customers!$A$1:$A$4972,customers!$G$1:$G$4972,,0)</f>
        <v>United States</v>
      </c>
      <c r="I4737" t="str">
        <f>INDEX(products!$A$1:$G$5001,MATCH(orders!$D4737,products!$A$1:$A$5001,0),MATCH(I$1,products!$A$1:$G$1,0))</f>
        <v>Credit Cards</v>
      </c>
      <c r="J4737" t="str">
        <f>INDEX(products!$A$1:$G$5001,MATCH(orders!$D4737,products!$A$1:$A$5001,0),MATCH(J$1,products!$A$1:$G$1,0))</f>
        <v>Standard</v>
      </c>
      <c r="K4737">
        <f>INDEX(products!$A$1:$G$5001,MATCH(orders!$D4737,products!$A$1:$A$5001,0),MATCH(K$1,products!$A$1:$G$1,0))</f>
        <v>5</v>
      </c>
      <c r="L4737" s="3">
        <f>INDEX(products!$A$1:$G$5001,MATCH(orders!$D4737,products!$A$1:$A$5001,0),MATCH(L$1,products!$A$1:$G$1,0))</f>
        <v>3.9290333333333329</v>
      </c>
      <c r="M4737" s="3">
        <f t="shared" si="73"/>
        <v>11.787099999999999</v>
      </c>
      <c r="N4737" t="str">
        <f>_xlfn.XLOOKUP(Orders[[#This Row],[Customer ID]],customers!$A$1:$A$4972,customers!$I$1:$I$4972,,0)</f>
        <v>No</v>
      </c>
    </row>
    <row r="4738" spans="1:14" x14ac:dyDescent="0.25">
      <c r="A4738" t="s">
        <v>21238</v>
      </c>
      <c r="B4738" s="2">
        <v>45541</v>
      </c>
      <c r="C4738" t="s">
        <v>21239</v>
      </c>
      <c r="D4738" t="s">
        <v>21240</v>
      </c>
      <c r="E4738">
        <v>3</v>
      </c>
      <c r="F4738" t="str">
        <f>_xlfn.XLOOKUP(C4738,customers!$A$1:$A$4972,customers!B$1:B$4972,,0)</f>
        <v>Kevin Fuentes</v>
      </c>
      <c r="H4738" t="str">
        <f>_xlfn.XLOOKUP(C4738,customers!$A$1:$A$4972,customers!$G$1:$G$4972,,0)</f>
        <v>Japan</v>
      </c>
      <c r="I4738" t="str">
        <f>INDEX(products!$A$1:$G$5001,MATCH(orders!$D4738,products!$A$1:$A$5001,0),MATCH(I$1,products!$A$1:$G$1,0))</f>
        <v>Credit Cards</v>
      </c>
      <c r="J4738" t="str">
        <f>INDEX(products!$A$1:$G$5001,MATCH(orders!$D4738,products!$A$1:$A$5001,0),MATCH(J$1,products!$A$1:$G$1,0))</f>
        <v>Premium</v>
      </c>
      <c r="K4738">
        <f>INDEX(products!$A$1:$G$5001,MATCH(orders!$D4738,products!$A$1:$A$5001,0),MATCH(K$1,products!$A$1:$G$1,0))</f>
        <v>5</v>
      </c>
      <c r="L4738" s="3">
        <f>INDEX(products!$A$1:$G$5001,MATCH(orders!$D4738,products!$A$1:$A$5001,0),MATCH(L$1,products!$A$1:$G$1,0))</f>
        <v>5.8953000000000007</v>
      </c>
      <c r="M4738" s="3">
        <f t="shared" si="73"/>
        <v>17.685900000000004</v>
      </c>
      <c r="N4738" t="str">
        <f>_xlfn.XLOOKUP(Orders[[#This Row],[Customer ID]],customers!$A$1:$A$4972,customers!$I$1:$I$4972,,0)</f>
        <v>Yes</v>
      </c>
    </row>
    <row r="4739" spans="1:14" x14ac:dyDescent="0.25">
      <c r="A4739" t="s">
        <v>21242</v>
      </c>
      <c r="B4739" s="2">
        <v>45542</v>
      </c>
      <c r="C4739" t="s">
        <v>21243</v>
      </c>
      <c r="D4739" t="s">
        <v>21244</v>
      </c>
      <c r="E4739">
        <v>1</v>
      </c>
      <c r="F4739" t="str">
        <f>_xlfn.XLOOKUP(C4739,customers!$A$1:$A$4972,customers!B$1:B$4972,,0)</f>
        <v>Bobby Patel</v>
      </c>
      <c r="H4739" t="str">
        <f>_xlfn.XLOOKUP(C4739,customers!$A$1:$A$4972,customers!$G$1:$G$4972,,0)</f>
        <v>Brazil</v>
      </c>
      <c r="I4739" t="str">
        <f>INDEX(products!$A$1:$G$5001,MATCH(orders!$D4739,products!$A$1:$A$5001,0),MATCH(I$1,products!$A$1:$G$1,0))</f>
        <v>Money Transfers</v>
      </c>
      <c r="J4739" t="str">
        <f>INDEX(products!$A$1:$G$5001,MATCH(orders!$D4739,products!$A$1:$A$5001,0),MATCH(J$1,products!$A$1:$G$1,0))</f>
        <v>VIP</v>
      </c>
      <c r="K4739">
        <f>INDEX(products!$A$1:$G$5001,MATCH(orders!$D4739,products!$A$1:$A$5001,0),MATCH(K$1,products!$A$1:$G$1,0))</f>
        <v>1</v>
      </c>
      <c r="L4739" s="3">
        <f>INDEX(products!$A$1:$G$5001,MATCH(orders!$D4739,products!$A$1:$A$5001,0),MATCH(L$1,products!$A$1:$G$1,0))</f>
        <v>1.0155000000000001</v>
      </c>
      <c r="M4739" s="3">
        <f t="shared" ref="M4739:M4802" si="74">L4739*E4739</f>
        <v>1.0155000000000001</v>
      </c>
      <c r="N4739" t="str">
        <f>_xlfn.XLOOKUP(Orders[[#This Row],[Customer ID]],customers!$A$1:$A$4972,customers!$I$1:$I$4972,,0)</f>
        <v>No</v>
      </c>
    </row>
    <row r="4740" spans="1:14" x14ac:dyDescent="0.25">
      <c r="A4740" t="s">
        <v>21246</v>
      </c>
      <c r="B4740" s="2">
        <v>45542</v>
      </c>
      <c r="C4740" t="s">
        <v>21247</v>
      </c>
      <c r="D4740" t="s">
        <v>21248</v>
      </c>
      <c r="E4740">
        <v>3</v>
      </c>
      <c r="F4740" t="str">
        <f>_xlfn.XLOOKUP(C4740,customers!$A$1:$A$4972,customers!B$1:B$4972,,0)</f>
        <v>Jamie Ramsey</v>
      </c>
      <c r="H4740" t="str">
        <f>_xlfn.XLOOKUP(C4740,customers!$A$1:$A$4972,customers!$G$1:$G$4972,,0)</f>
        <v>Germany</v>
      </c>
      <c r="I4740" t="str">
        <f>INDEX(products!$A$1:$G$5001,MATCH(orders!$D4740,products!$A$1:$A$5001,0),MATCH(I$1,products!$A$1:$G$1,0))</f>
        <v>Money Transfers</v>
      </c>
      <c r="J4740" t="str">
        <f>INDEX(products!$A$1:$G$5001,MATCH(orders!$D4740,products!$A$1:$A$5001,0),MATCH(J$1,products!$A$1:$G$1,0))</f>
        <v>Standard</v>
      </c>
      <c r="K4740">
        <f>INDEX(products!$A$1:$G$5001,MATCH(orders!$D4740,products!$A$1:$A$5001,0),MATCH(K$1,products!$A$1:$G$1,0))</f>
        <v>5</v>
      </c>
      <c r="L4740" s="3">
        <f>INDEX(products!$A$1:$G$5001,MATCH(orders!$D4740,products!$A$1:$A$5001,0),MATCH(L$1,products!$A$1:$G$1,0))</f>
        <v>5.2074666666666669</v>
      </c>
      <c r="M4740" s="3">
        <f t="shared" si="74"/>
        <v>15.622400000000001</v>
      </c>
      <c r="N4740" t="str">
        <f>_xlfn.XLOOKUP(Orders[[#This Row],[Customer ID]],customers!$A$1:$A$4972,customers!$I$1:$I$4972,,0)</f>
        <v>No</v>
      </c>
    </row>
    <row r="4741" spans="1:14" x14ac:dyDescent="0.25">
      <c r="A4741" t="s">
        <v>21250</v>
      </c>
      <c r="B4741" s="2">
        <v>45543</v>
      </c>
      <c r="C4741" t="s">
        <v>21251</v>
      </c>
      <c r="D4741" t="s">
        <v>21252</v>
      </c>
      <c r="E4741">
        <v>4</v>
      </c>
      <c r="F4741" t="str">
        <f>_xlfn.XLOOKUP(C4741,customers!$A$1:$A$4972,customers!B$1:B$4972,,0)</f>
        <v>Daniel Wagner</v>
      </c>
      <c r="H4741" t="str">
        <f>_xlfn.XLOOKUP(C4741,customers!$A$1:$A$4972,customers!$G$1:$G$4972,,0)</f>
        <v>Japan</v>
      </c>
      <c r="I4741" t="str">
        <f>INDEX(products!$A$1:$G$5001,MATCH(orders!$D4741,products!$A$1:$A$5001,0),MATCH(I$1,products!$A$1:$G$1,0))</f>
        <v>Investments</v>
      </c>
      <c r="J4741" t="str">
        <f>INDEX(products!$A$1:$G$5001,MATCH(orders!$D4741,products!$A$1:$A$5001,0),MATCH(J$1,products!$A$1:$G$1,0))</f>
        <v>Standard</v>
      </c>
      <c r="K4741">
        <f>INDEX(products!$A$1:$G$5001,MATCH(orders!$D4741,products!$A$1:$A$5001,0),MATCH(K$1,products!$A$1:$G$1,0))</f>
        <v>10</v>
      </c>
      <c r="L4741" s="3">
        <f>INDEX(products!$A$1:$G$5001,MATCH(orders!$D4741,products!$A$1:$A$5001,0),MATCH(L$1,products!$A$1:$G$1,0))</f>
        <v>12.87996666666667</v>
      </c>
      <c r="M4741" s="3">
        <f t="shared" si="74"/>
        <v>51.51986666666668</v>
      </c>
      <c r="N4741" t="str">
        <f>_xlfn.XLOOKUP(Orders[[#This Row],[Customer ID]],customers!$A$1:$A$4972,customers!$I$1:$I$4972,,0)</f>
        <v>Yes</v>
      </c>
    </row>
    <row r="4742" spans="1:14" x14ac:dyDescent="0.25">
      <c r="A4742" t="s">
        <v>21254</v>
      </c>
      <c r="B4742" s="2">
        <v>45543</v>
      </c>
      <c r="C4742" t="s">
        <v>21255</v>
      </c>
      <c r="D4742" t="s">
        <v>21256</v>
      </c>
      <c r="E4742">
        <v>1</v>
      </c>
      <c r="F4742" t="str">
        <f>_xlfn.XLOOKUP(C4742,customers!$A$1:$A$4972,customers!B$1:B$4972,,0)</f>
        <v>Ann Ware</v>
      </c>
      <c r="H4742" t="str">
        <f>_xlfn.XLOOKUP(C4742,customers!$A$1:$A$4972,customers!$G$1:$G$4972,,0)</f>
        <v>Japan</v>
      </c>
      <c r="I4742" t="str">
        <f>INDEX(products!$A$1:$G$5001,MATCH(orders!$D4742,products!$A$1:$A$5001,0),MATCH(I$1,products!$A$1:$G$1,0))</f>
        <v>Investments</v>
      </c>
      <c r="J4742" t="str">
        <f>INDEX(products!$A$1:$G$5001,MATCH(orders!$D4742,products!$A$1:$A$5001,0),MATCH(J$1,products!$A$1:$G$1,0))</f>
        <v>Standard</v>
      </c>
      <c r="K4742">
        <f>INDEX(products!$A$1:$G$5001,MATCH(orders!$D4742,products!$A$1:$A$5001,0),MATCH(K$1,products!$A$1:$G$1,0))</f>
        <v>1</v>
      </c>
      <c r="L4742" s="3">
        <f>INDEX(products!$A$1:$G$5001,MATCH(orders!$D4742,products!$A$1:$A$5001,0),MATCH(L$1,products!$A$1:$G$1,0))</f>
        <v>1.3854</v>
      </c>
      <c r="M4742" s="3">
        <f t="shared" si="74"/>
        <v>1.3854</v>
      </c>
      <c r="N4742" t="str">
        <f>_xlfn.XLOOKUP(Orders[[#This Row],[Customer ID]],customers!$A$1:$A$4972,customers!$I$1:$I$4972,,0)</f>
        <v>No</v>
      </c>
    </row>
    <row r="4743" spans="1:14" x14ac:dyDescent="0.25">
      <c r="A4743" t="s">
        <v>21258</v>
      </c>
      <c r="B4743" s="2">
        <v>45543</v>
      </c>
      <c r="C4743" t="s">
        <v>21259</v>
      </c>
      <c r="D4743" t="s">
        <v>21260</v>
      </c>
      <c r="E4743">
        <v>2</v>
      </c>
      <c r="F4743" t="str">
        <f>_xlfn.XLOOKUP(C4743,customers!$A$1:$A$4972,customers!B$1:B$4972,,0)</f>
        <v>Beverly Mason</v>
      </c>
      <c r="H4743" t="str">
        <f>_xlfn.XLOOKUP(C4743,customers!$A$1:$A$4972,customers!$G$1:$G$4972,,0)</f>
        <v>Japan</v>
      </c>
      <c r="I4743" t="str">
        <f>INDEX(products!$A$1:$G$5001,MATCH(orders!$D4743,products!$A$1:$A$5001,0),MATCH(I$1,products!$A$1:$G$1,0))</f>
        <v>Credit Cards</v>
      </c>
      <c r="J4743" t="str">
        <f>INDEX(products!$A$1:$G$5001,MATCH(orders!$D4743,products!$A$1:$A$5001,0),MATCH(J$1,products!$A$1:$G$1,0))</f>
        <v>Standard</v>
      </c>
      <c r="K4743">
        <f>INDEX(products!$A$1:$G$5001,MATCH(orders!$D4743,products!$A$1:$A$5001,0),MATCH(K$1,products!$A$1:$G$1,0))</f>
        <v>3</v>
      </c>
      <c r="L4743" s="3">
        <f>INDEX(products!$A$1:$G$5001,MATCH(orders!$D4743,products!$A$1:$A$5001,0),MATCH(L$1,products!$A$1:$G$1,0))</f>
        <v>2.3317999999999999</v>
      </c>
      <c r="M4743" s="3">
        <f t="shared" si="74"/>
        <v>4.6635999999999997</v>
      </c>
      <c r="N4743" t="str">
        <f>_xlfn.XLOOKUP(Orders[[#This Row],[Customer ID]],customers!$A$1:$A$4972,customers!$I$1:$I$4972,,0)</f>
        <v>Yes</v>
      </c>
    </row>
    <row r="4744" spans="1:14" x14ac:dyDescent="0.25">
      <c r="A4744" t="s">
        <v>21262</v>
      </c>
      <c r="B4744" s="2">
        <v>45544</v>
      </c>
      <c r="C4744" t="s">
        <v>21263</v>
      </c>
      <c r="D4744" t="s">
        <v>21264</v>
      </c>
      <c r="E4744">
        <v>4</v>
      </c>
      <c r="F4744" t="str">
        <f>_xlfn.XLOOKUP(C4744,customers!$A$1:$A$4972,customers!B$1:B$4972,,0)</f>
        <v>Jessica Miller</v>
      </c>
      <c r="H4744" t="str">
        <f>_xlfn.XLOOKUP(C4744,customers!$A$1:$A$4972,customers!$G$1:$G$4972,,0)</f>
        <v>United States</v>
      </c>
      <c r="I4744" t="str">
        <f>INDEX(products!$A$1:$G$5001,MATCH(orders!$D4744,products!$A$1:$A$5001,0),MATCH(I$1,products!$A$1:$G$1,0))</f>
        <v>Credit Cards</v>
      </c>
      <c r="J4744" t="str">
        <f>INDEX(products!$A$1:$G$5001,MATCH(orders!$D4744,products!$A$1:$A$5001,0),MATCH(J$1,products!$A$1:$G$1,0))</f>
        <v>Standard</v>
      </c>
      <c r="K4744">
        <f>INDEX(products!$A$1:$G$5001,MATCH(orders!$D4744,products!$A$1:$A$5001,0),MATCH(K$1,products!$A$1:$G$1,0))</f>
        <v>10</v>
      </c>
      <c r="L4744" s="3">
        <f>INDEX(products!$A$1:$G$5001,MATCH(orders!$D4744,products!$A$1:$A$5001,0),MATCH(L$1,products!$A$1:$G$1,0))</f>
        <v>7.0225666666666671</v>
      </c>
      <c r="M4744" s="3">
        <f t="shared" si="74"/>
        <v>28.090266666666668</v>
      </c>
      <c r="N4744" t="str">
        <f>_xlfn.XLOOKUP(Orders[[#This Row],[Customer ID]],customers!$A$1:$A$4972,customers!$I$1:$I$4972,,0)</f>
        <v>Yes</v>
      </c>
    </row>
    <row r="4745" spans="1:14" x14ac:dyDescent="0.25">
      <c r="A4745" t="s">
        <v>21266</v>
      </c>
      <c r="B4745" s="2">
        <v>45544</v>
      </c>
      <c r="C4745" t="s">
        <v>21267</v>
      </c>
      <c r="D4745" t="s">
        <v>21268</v>
      </c>
      <c r="E4745">
        <v>1</v>
      </c>
      <c r="F4745" t="str">
        <f>_xlfn.XLOOKUP(C4745,customers!$A$1:$A$4972,customers!B$1:B$4972,,0)</f>
        <v>Paula Wood</v>
      </c>
      <c r="H4745" t="str">
        <f>_xlfn.XLOOKUP(C4745,customers!$A$1:$A$4972,customers!$G$1:$G$4972,,0)</f>
        <v>South Africa</v>
      </c>
      <c r="I4745" t="str">
        <f>INDEX(products!$A$1:$G$5001,MATCH(orders!$D4745,products!$A$1:$A$5001,0),MATCH(I$1,products!$A$1:$G$1,0))</f>
        <v>Credit Cards</v>
      </c>
      <c r="J4745" t="str">
        <f>INDEX(products!$A$1:$G$5001,MATCH(orders!$D4745,products!$A$1:$A$5001,0),MATCH(J$1,products!$A$1:$G$1,0))</f>
        <v>Standard</v>
      </c>
      <c r="K4745">
        <f>INDEX(products!$A$1:$G$5001,MATCH(orders!$D4745,products!$A$1:$A$5001,0),MATCH(K$1,products!$A$1:$G$1,0))</f>
        <v>1</v>
      </c>
      <c r="L4745" s="3">
        <f>INDEX(products!$A$1:$G$5001,MATCH(orders!$D4745,products!$A$1:$A$5001,0),MATCH(L$1,products!$A$1:$G$1,0))</f>
        <v>1.661</v>
      </c>
      <c r="M4745" s="3">
        <f t="shared" si="74"/>
        <v>1.661</v>
      </c>
      <c r="N4745" t="str">
        <f>_xlfn.XLOOKUP(Orders[[#This Row],[Customer ID]],customers!$A$1:$A$4972,customers!$I$1:$I$4972,,0)</f>
        <v>Yes</v>
      </c>
    </row>
    <row r="4746" spans="1:14" x14ac:dyDescent="0.25">
      <c r="A4746" t="s">
        <v>21270</v>
      </c>
      <c r="B4746" s="2">
        <v>45545</v>
      </c>
      <c r="C4746" t="s">
        <v>21271</v>
      </c>
      <c r="D4746" t="s">
        <v>21272</v>
      </c>
      <c r="E4746">
        <v>2</v>
      </c>
      <c r="F4746" t="str">
        <f>_xlfn.XLOOKUP(C4746,customers!$A$1:$A$4972,customers!B$1:B$4972,,0)</f>
        <v>Christina Reid</v>
      </c>
      <c r="H4746" t="str">
        <f>_xlfn.XLOOKUP(C4746,customers!$A$1:$A$4972,customers!$G$1:$G$4972,,0)</f>
        <v>Japan</v>
      </c>
      <c r="I4746" t="str">
        <f>INDEX(products!$A$1:$G$5001,MATCH(orders!$D4746,products!$A$1:$A$5001,0),MATCH(I$1,products!$A$1:$G$1,0))</f>
        <v>Investments</v>
      </c>
      <c r="J4746" t="str">
        <f>INDEX(products!$A$1:$G$5001,MATCH(orders!$D4746,products!$A$1:$A$5001,0),MATCH(J$1,products!$A$1:$G$1,0))</f>
        <v>VIP</v>
      </c>
      <c r="K4746">
        <f>INDEX(products!$A$1:$G$5001,MATCH(orders!$D4746,products!$A$1:$A$5001,0),MATCH(K$1,products!$A$1:$G$1,0))</f>
        <v>3</v>
      </c>
      <c r="L4746" s="3">
        <f>INDEX(products!$A$1:$G$5001,MATCH(orders!$D4746,products!$A$1:$A$5001,0),MATCH(L$1,products!$A$1:$G$1,0))</f>
        <v>2.6981999999999999</v>
      </c>
      <c r="M4746" s="3">
        <f t="shared" si="74"/>
        <v>5.3963999999999999</v>
      </c>
      <c r="N4746" t="str">
        <f>_xlfn.XLOOKUP(Orders[[#This Row],[Customer ID]],customers!$A$1:$A$4972,customers!$I$1:$I$4972,,0)</f>
        <v>No</v>
      </c>
    </row>
    <row r="4747" spans="1:14" x14ac:dyDescent="0.25">
      <c r="A4747" t="s">
        <v>21274</v>
      </c>
      <c r="B4747" s="2">
        <v>45545</v>
      </c>
      <c r="C4747" t="s">
        <v>21275</v>
      </c>
      <c r="D4747" t="s">
        <v>21276</v>
      </c>
      <c r="E4747">
        <v>3</v>
      </c>
      <c r="F4747" t="str">
        <f>_xlfn.XLOOKUP(C4747,customers!$A$1:$A$4972,customers!B$1:B$4972,,0)</f>
        <v>Dylan Graham</v>
      </c>
      <c r="H4747" t="str">
        <f>_xlfn.XLOOKUP(C4747,customers!$A$1:$A$4972,customers!$G$1:$G$4972,,0)</f>
        <v>Brazil</v>
      </c>
      <c r="I4747" t="str">
        <f>INDEX(products!$A$1:$G$5001,MATCH(orders!$D4747,products!$A$1:$A$5001,0),MATCH(I$1,products!$A$1:$G$1,0))</f>
        <v>Credit Cards</v>
      </c>
      <c r="J4747" t="str">
        <f>INDEX(products!$A$1:$G$5001,MATCH(orders!$D4747,products!$A$1:$A$5001,0),MATCH(J$1,products!$A$1:$G$1,0))</f>
        <v>VIP</v>
      </c>
      <c r="K4747">
        <f>INDEX(products!$A$1:$G$5001,MATCH(orders!$D4747,products!$A$1:$A$5001,0),MATCH(K$1,products!$A$1:$G$1,0))</f>
        <v>5</v>
      </c>
      <c r="L4747" s="3">
        <f>INDEX(products!$A$1:$G$5001,MATCH(orders!$D4747,products!$A$1:$A$5001,0),MATCH(L$1,products!$A$1:$G$1,0))</f>
        <v>3.6025</v>
      </c>
      <c r="M4747" s="3">
        <f t="shared" si="74"/>
        <v>10.807500000000001</v>
      </c>
      <c r="N4747" t="str">
        <f>_xlfn.XLOOKUP(Orders[[#This Row],[Customer ID]],customers!$A$1:$A$4972,customers!$I$1:$I$4972,,0)</f>
        <v>No</v>
      </c>
    </row>
    <row r="4748" spans="1:14" x14ac:dyDescent="0.25">
      <c r="A4748" t="s">
        <v>21277</v>
      </c>
      <c r="B4748" s="2">
        <v>45546</v>
      </c>
      <c r="C4748" t="s">
        <v>21278</v>
      </c>
      <c r="D4748" t="s">
        <v>21279</v>
      </c>
      <c r="E4748">
        <v>2</v>
      </c>
      <c r="F4748" t="str">
        <f>_xlfn.XLOOKUP(C4748,customers!$A$1:$A$4972,customers!B$1:B$4972,,0)</f>
        <v>Megan Garcia</v>
      </c>
      <c r="H4748" t="str">
        <f>_xlfn.XLOOKUP(C4748,customers!$A$1:$A$4972,customers!$G$1:$G$4972,,0)</f>
        <v>Germany</v>
      </c>
      <c r="I4748" t="str">
        <f>INDEX(products!$A$1:$G$5001,MATCH(orders!$D4748,products!$A$1:$A$5001,0),MATCH(I$1,products!$A$1:$G$1,0))</f>
        <v>Loans</v>
      </c>
      <c r="J4748" t="str">
        <f>INDEX(products!$A$1:$G$5001,MATCH(orders!$D4748,products!$A$1:$A$5001,0),MATCH(J$1,products!$A$1:$G$1,0))</f>
        <v>Standard</v>
      </c>
      <c r="K4748">
        <f>INDEX(products!$A$1:$G$5001,MATCH(orders!$D4748,products!$A$1:$A$5001,0),MATCH(K$1,products!$A$1:$G$1,0))</f>
        <v>3</v>
      </c>
      <c r="L4748" s="3">
        <f>INDEX(products!$A$1:$G$5001,MATCH(orders!$D4748,products!$A$1:$A$5001,0),MATCH(L$1,products!$A$1:$G$1,0))</f>
        <v>2.569633333333333</v>
      </c>
      <c r="M4748" s="3">
        <f t="shared" si="74"/>
        <v>5.139266666666666</v>
      </c>
      <c r="N4748" t="str">
        <f>_xlfn.XLOOKUP(Orders[[#This Row],[Customer ID]],customers!$A$1:$A$4972,customers!$I$1:$I$4972,,0)</f>
        <v>Yes</v>
      </c>
    </row>
    <row r="4749" spans="1:14" x14ac:dyDescent="0.25">
      <c r="A4749" t="s">
        <v>21280</v>
      </c>
      <c r="B4749" s="2">
        <v>45546</v>
      </c>
      <c r="C4749" t="s">
        <v>21281</v>
      </c>
      <c r="D4749" t="s">
        <v>21282</v>
      </c>
      <c r="E4749">
        <v>4</v>
      </c>
      <c r="F4749" t="str">
        <f>_xlfn.XLOOKUP(C4749,customers!$A$1:$A$4972,customers!B$1:B$4972,,0)</f>
        <v>Emma Romero</v>
      </c>
      <c r="H4749" t="str">
        <f>_xlfn.XLOOKUP(C4749,customers!$A$1:$A$4972,customers!$G$1:$G$4972,,0)</f>
        <v>Brazil</v>
      </c>
      <c r="I4749" t="str">
        <f>INDEX(products!$A$1:$G$5001,MATCH(orders!$D4749,products!$A$1:$A$5001,0),MATCH(I$1,products!$A$1:$G$1,0))</f>
        <v>Investments</v>
      </c>
      <c r="J4749" t="str">
        <f>INDEX(products!$A$1:$G$5001,MATCH(orders!$D4749,products!$A$1:$A$5001,0),MATCH(J$1,products!$A$1:$G$1,0))</f>
        <v>Standard</v>
      </c>
      <c r="K4749">
        <f>INDEX(products!$A$1:$G$5001,MATCH(orders!$D4749,products!$A$1:$A$5001,0),MATCH(K$1,products!$A$1:$G$1,0))</f>
        <v>10</v>
      </c>
      <c r="L4749" s="3">
        <f>INDEX(products!$A$1:$G$5001,MATCH(orders!$D4749,products!$A$1:$A$5001,0),MATCH(L$1,products!$A$1:$G$1,0))</f>
        <v>7.056233333333334</v>
      </c>
      <c r="M4749" s="3">
        <f t="shared" si="74"/>
        <v>28.224933333333336</v>
      </c>
      <c r="N4749" t="str">
        <f>_xlfn.XLOOKUP(Orders[[#This Row],[Customer ID]],customers!$A$1:$A$4972,customers!$I$1:$I$4972,,0)</f>
        <v>Yes</v>
      </c>
    </row>
    <row r="4750" spans="1:14" x14ac:dyDescent="0.25">
      <c r="A4750" t="s">
        <v>21284</v>
      </c>
      <c r="B4750" s="2">
        <v>45546</v>
      </c>
      <c r="C4750" t="s">
        <v>21285</v>
      </c>
      <c r="D4750" t="s">
        <v>21286</v>
      </c>
      <c r="E4750">
        <v>3</v>
      </c>
      <c r="F4750" t="str">
        <f>_xlfn.XLOOKUP(C4750,customers!$A$1:$A$4972,customers!B$1:B$4972,,0)</f>
        <v>Sean Smith</v>
      </c>
      <c r="H4750" t="str">
        <f>_xlfn.XLOOKUP(C4750,customers!$A$1:$A$4972,customers!$G$1:$G$4972,,0)</f>
        <v>United States</v>
      </c>
      <c r="I4750" t="str">
        <f>INDEX(products!$A$1:$G$5001,MATCH(orders!$D4750,products!$A$1:$A$5001,0),MATCH(I$1,products!$A$1:$G$1,0))</f>
        <v>Loans</v>
      </c>
      <c r="J4750" t="str">
        <f>INDEX(products!$A$1:$G$5001,MATCH(orders!$D4750,products!$A$1:$A$5001,0),MATCH(J$1,products!$A$1:$G$1,0))</f>
        <v>Premium</v>
      </c>
      <c r="K4750">
        <f>INDEX(products!$A$1:$G$5001,MATCH(orders!$D4750,products!$A$1:$A$5001,0),MATCH(K$1,products!$A$1:$G$1,0))</f>
        <v>5</v>
      </c>
      <c r="L4750" s="3">
        <f>INDEX(products!$A$1:$G$5001,MATCH(orders!$D4750,products!$A$1:$A$5001,0),MATCH(L$1,products!$A$1:$G$1,0))</f>
        <v>5.2924000000000007</v>
      </c>
      <c r="M4750" s="3">
        <f t="shared" si="74"/>
        <v>15.877200000000002</v>
      </c>
      <c r="N4750" t="str">
        <f>_xlfn.XLOOKUP(Orders[[#This Row],[Customer ID]],customers!$A$1:$A$4972,customers!$I$1:$I$4972,,0)</f>
        <v>Yes</v>
      </c>
    </row>
    <row r="4751" spans="1:14" x14ac:dyDescent="0.25">
      <c r="A4751" t="s">
        <v>21288</v>
      </c>
      <c r="B4751" s="2">
        <v>45547</v>
      </c>
      <c r="C4751" t="s">
        <v>21289</v>
      </c>
      <c r="D4751" t="s">
        <v>21290</v>
      </c>
      <c r="E4751">
        <v>1</v>
      </c>
      <c r="F4751" t="str">
        <f>_xlfn.XLOOKUP(C4751,customers!$A$1:$A$4972,customers!B$1:B$4972,,0)</f>
        <v>Nicholas Murphy</v>
      </c>
      <c r="H4751" t="str">
        <f>_xlfn.XLOOKUP(C4751,customers!$A$1:$A$4972,customers!$G$1:$G$4972,,0)</f>
        <v>United States</v>
      </c>
      <c r="I4751" t="str">
        <f>INDEX(products!$A$1:$G$5001,MATCH(orders!$D4751,products!$A$1:$A$5001,0),MATCH(I$1,products!$A$1:$G$1,0))</f>
        <v>Credit Cards</v>
      </c>
      <c r="J4751" t="str">
        <f>INDEX(products!$A$1:$G$5001,MATCH(orders!$D4751,products!$A$1:$A$5001,0),MATCH(J$1,products!$A$1:$G$1,0))</f>
        <v>VIP</v>
      </c>
      <c r="K4751">
        <f>INDEX(products!$A$1:$G$5001,MATCH(orders!$D4751,products!$A$1:$A$5001,0),MATCH(K$1,products!$A$1:$G$1,0))</f>
        <v>1</v>
      </c>
      <c r="L4751" s="3">
        <f>INDEX(products!$A$1:$G$5001,MATCH(orders!$D4751,products!$A$1:$A$5001,0),MATCH(L$1,products!$A$1:$G$1,0))</f>
        <v>1.469066666666667</v>
      </c>
      <c r="M4751" s="3">
        <f t="shared" si="74"/>
        <v>1.469066666666667</v>
      </c>
      <c r="N4751" t="str">
        <f>_xlfn.XLOOKUP(Orders[[#This Row],[Customer ID]],customers!$A$1:$A$4972,customers!$I$1:$I$4972,,0)</f>
        <v>No</v>
      </c>
    </row>
    <row r="4752" spans="1:14" x14ac:dyDescent="0.25">
      <c r="A4752" t="s">
        <v>21292</v>
      </c>
      <c r="B4752" s="2">
        <v>45547</v>
      </c>
      <c r="C4752" t="s">
        <v>21293</v>
      </c>
      <c r="D4752" t="s">
        <v>21294</v>
      </c>
      <c r="E4752">
        <v>3</v>
      </c>
      <c r="F4752" t="str">
        <f>_xlfn.XLOOKUP(C4752,customers!$A$1:$A$4972,customers!B$1:B$4972,,0)</f>
        <v>Amanda Torres</v>
      </c>
      <c r="H4752" t="str">
        <f>_xlfn.XLOOKUP(C4752,customers!$A$1:$A$4972,customers!$G$1:$G$4972,,0)</f>
        <v>Brazil</v>
      </c>
      <c r="I4752" t="str">
        <f>INDEX(products!$A$1:$G$5001,MATCH(orders!$D4752,products!$A$1:$A$5001,0),MATCH(I$1,products!$A$1:$G$1,0))</f>
        <v>Money Transfers</v>
      </c>
      <c r="J4752" t="str">
        <f>INDEX(products!$A$1:$G$5001,MATCH(orders!$D4752,products!$A$1:$A$5001,0),MATCH(J$1,products!$A$1:$G$1,0))</f>
        <v>VIP</v>
      </c>
      <c r="K4752">
        <f>INDEX(products!$A$1:$G$5001,MATCH(orders!$D4752,products!$A$1:$A$5001,0),MATCH(K$1,products!$A$1:$G$1,0))</f>
        <v>5</v>
      </c>
      <c r="L4752" s="3">
        <f>INDEX(products!$A$1:$G$5001,MATCH(orders!$D4752,products!$A$1:$A$5001,0),MATCH(L$1,products!$A$1:$G$1,0))</f>
        <v>5.0395666666666674</v>
      </c>
      <c r="M4752" s="3">
        <f t="shared" si="74"/>
        <v>15.118700000000002</v>
      </c>
      <c r="N4752" t="str">
        <f>_xlfn.XLOOKUP(Orders[[#This Row],[Customer ID]],customers!$A$1:$A$4972,customers!$I$1:$I$4972,,0)</f>
        <v>No</v>
      </c>
    </row>
    <row r="4753" spans="1:14" x14ac:dyDescent="0.25">
      <c r="A4753" t="s">
        <v>21296</v>
      </c>
      <c r="B4753" s="2">
        <v>45548</v>
      </c>
      <c r="C4753" t="s">
        <v>21297</v>
      </c>
      <c r="D4753" t="s">
        <v>21298</v>
      </c>
      <c r="E4753">
        <v>1</v>
      </c>
      <c r="F4753" t="str">
        <f>_xlfn.XLOOKUP(C4753,customers!$A$1:$A$4972,customers!B$1:B$4972,,0)</f>
        <v>Frank Reid</v>
      </c>
      <c r="H4753" t="str">
        <f>_xlfn.XLOOKUP(C4753,customers!$A$1:$A$4972,customers!$G$1:$G$4972,,0)</f>
        <v>South Africa</v>
      </c>
      <c r="I4753" t="str">
        <f>INDEX(products!$A$1:$G$5001,MATCH(orders!$D4753,products!$A$1:$A$5001,0),MATCH(I$1,products!$A$1:$G$1,0))</f>
        <v>Loans</v>
      </c>
      <c r="J4753" t="str">
        <f>INDEX(products!$A$1:$G$5001,MATCH(orders!$D4753,products!$A$1:$A$5001,0),MATCH(J$1,products!$A$1:$G$1,0))</f>
        <v>Standard</v>
      </c>
      <c r="K4753">
        <f>INDEX(products!$A$1:$G$5001,MATCH(orders!$D4753,products!$A$1:$A$5001,0),MATCH(K$1,products!$A$1:$G$1,0))</f>
        <v>1</v>
      </c>
      <c r="L4753" s="3">
        <f>INDEX(products!$A$1:$G$5001,MATCH(orders!$D4753,products!$A$1:$A$5001,0),MATCH(L$1,products!$A$1:$G$1,0))</f>
        <v>1.1108666666666669</v>
      </c>
      <c r="M4753" s="3">
        <f t="shared" si="74"/>
        <v>1.1108666666666669</v>
      </c>
      <c r="N4753" t="str">
        <f>_xlfn.XLOOKUP(Orders[[#This Row],[Customer ID]],customers!$A$1:$A$4972,customers!$I$1:$I$4972,,0)</f>
        <v>Yes</v>
      </c>
    </row>
    <row r="4754" spans="1:14" x14ac:dyDescent="0.25">
      <c r="A4754" t="s">
        <v>21300</v>
      </c>
      <c r="B4754" s="2">
        <v>45548</v>
      </c>
      <c r="C4754" t="s">
        <v>21301</v>
      </c>
      <c r="D4754" t="s">
        <v>21302</v>
      </c>
      <c r="E4754">
        <v>1</v>
      </c>
      <c r="F4754" t="str">
        <f>_xlfn.XLOOKUP(C4754,customers!$A$1:$A$4972,customers!B$1:B$4972,,0)</f>
        <v>Sarah Carter MD</v>
      </c>
      <c r="H4754" t="str">
        <f>_xlfn.XLOOKUP(C4754,customers!$A$1:$A$4972,customers!$G$1:$G$4972,,0)</f>
        <v>United States</v>
      </c>
      <c r="I4754" t="str">
        <f>INDEX(products!$A$1:$G$5001,MATCH(orders!$D4754,products!$A$1:$A$5001,0),MATCH(I$1,products!$A$1:$G$1,0))</f>
        <v>Investments</v>
      </c>
      <c r="J4754" t="str">
        <f>INDEX(products!$A$1:$G$5001,MATCH(orders!$D4754,products!$A$1:$A$5001,0),MATCH(J$1,products!$A$1:$G$1,0))</f>
        <v>VIP</v>
      </c>
      <c r="K4754">
        <f>INDEX(products!$A$1:$G$5001,MATCH(orders!$D4754,products!$A$1:$A$5001,0),MATCH(K$1,products!$A$1:$G$1,0))</f>
        <v>1</v>
      </c>
      <c r="L4754" s="3">
        <f>INDEX(products!$A$1:$G$5001,MATCH(orders!$D4754,products!$A$1:$A$5001,0),MATCH(L$1,products!$A$1:$G$1,0))</f>
        <v>1.3422666666666669</v>
      </c>
      <c r="M4754" s="3">
        <f t="shared" si="74"/>
        <v>1.3422666666666669</v>
      </c>
      <c r="N4754" t="str">
        <f>_xlfn.XLOOKUP(Orders[[#This Row],[Customer ID]],customers!$A$1:$A$4972,customers!$I$1:$I$4972,,0)</f>
        <v>No</v>
      </c>
    </row>
    <row r="4755" spans="1:14" x14ac:dyDescent="0.25">
      <c r="A4755" t="s">
        <v>21304</v>
      </c>
      <c r="B4755" s="2">
        <v>45549</v>
      </c>
      <c r="C4755" t="s">
        <v>21305</v>
      </c>
      <c r="D4755" t="s">
        <v>21306</v>
      </c>
      <c r="E4755">
        <v>2</v>
      </c>
      <c r="F4755" t="str">
        <f>_xlfn.XLOOKUP(C4755,customers!$A$1:$A$4972,customers!B$1:B$4972,,0)</f>
        <v>Jay Brown</v>
      </c>
      <c r="H4755" t="str">
        <f>_xlfn.XLOOKUP(C4755,customers!$A$1:$A$4972,customers!$G$1:$G$4972,,0)</f>
        <v>United States</v>
      </c>
      <c r="I4755" t="str">
        <f>INDEX(products!$A$1:$G$5001,MATCH(orders!$D4755,products!$A$1:$A$5001,0),MATCH(I$1,products!$A$1:$G$1,0))</f>
        <v>Loans</v>
      </c>
      <c r="J4755" t="str">
        <f>INDEX(products!$A$1:$G$5001,MATCH(orders!$D4755,products!$A$1:$A$5001,0),MATCH(J$1,products!$A$1:$G$1,0))</f>
        <v>VIP</v>
      </c>
      <c r="K4755">
        <f>INDEX(products!$A$1:$G$5001,MATCH(orders!$D4755,products!$A$1:$A$5001,0),MATCH(K$1,products!$A$1:$G$1,0))</f>
        <v>3</v>
      </c>
      <c r="L4755" s="3">
        <f>INDEX(products!$A$1:$G$5001,MATCH(orders!$D4755,products!$A$1:$A$5001,0),MATCH(L$1,products!$A$1:$G$1,0))</f>
        <v>3.5266666666666668</v>
      </c>
      <c r="M4755" s="3">
        <f t="shared" si="74"/>
        <v>7.0533333333333337</v>
      </c>
      <c r="N4755" t="str">
        <f>_xlfn.XLOOKUP(Orders[[#This Row],[Customer ID]],customers!$A$1:$A$4972,customers!$I$1:$I$4972,,0)</f>
        <v>No</v>
      </c>
    </row>
    <row r="4756" spans="1:14" x14ac:dyDescent="0.25">
      <c r="A4756" t="s">
        <v>21308</v>
      </c>
      <c r="B4756" s="2">
        <v>45549</v>
      </c>
      <c r="C4756" t="s">
        <v>21309</v>
      </c>
      <c r="D4756" t="s">
        <v>21310</v>
      </c>
      <c r="E4756">
        <v>2</v>
      </c>
      <c r="F4756" t="str">
        <f>_xlfn.XLOOKUP(C4756,customers!$A$1:$A$4972,customers!B$1:B$4972,,0)</f>
        <v>Rebecca Butler</v>
      </c>
      <c r="H4756" t="str">
        <f>_xlfn.XLOOKUP(C4756,customers!$A$1:$A$4972,customers!$G$1:$G$4972,,0)</f>
        <v>Brazil</v>
      </c>
      <c r="I4756" t="str">
        <f>INDEX(products!$A$1:$G$5001,MATCH(orders!$D4756,products!$A$1:$A$5001,0),MATCH(I$1,products!$A$1:$G$1,0))</f>
        <v>Investments</v>
      </c>
      <c r="J4756" t="str">
        <f>INDEX(products!$A$1:$G$5001,MATCH(orders!$D4756,products!$A$1:$A$5001,0),MATCH(J$1,products!$A$1:$G$1,0))</f>
        <v>Premium</v>
      </c>
      <c r="K4756">
        <f>INDEX(products!$A$1:$G$5001,MATCH(orders!$D4756,products!$A$1:$A$5001,0),MATCH(K$1,products!$A$1:$G$1,0))</f>
        <v>3</v>
      </c>
      <c r="L4756" s="3">
        <f>INDEX(products!$A$1:$G$5001,MATCH(orders!$D4756,products!$A$1:$A$5001,0),MATCH(L$1,products!$A$1:$G$1,0))</f>
        <v>4.5843333333333334</v>
      </c>
      <c r="M4756" s="3">
        <f t="shared" si="74"/>
        <v>9.1686666666666667</v>
      </c>
      <c r="N4756" t="str">
        <f>_xlfn.XLOOKUP(Orders[[#This Row],[Customer ID]],customers!$A$1:$A$4972,customers!$I$1:$I$4972,,0)</f>
        <v>Yes</v>
      </c>
    </row>
    <row r="4757" spans="1:14" x14ac:dyDescent="0.25">
      <c r="A4757" t="s">
        <v>21312</v>
      </c>
      <c r="B4757" s="2">
        <v>45550</v>
      </c>
      <c r="C4757" t="s">
        <v>21313</v>
      </c>
      <c r="D4757" t="s">
        <v>21314</v>
      </c>
      <c r="E4757">
        <v>2</v>
      </c>
      <c r="F4757" t="str">
        <f>_xlfn.XLOOKUP(C4757,customers!$A$1:$A$4972,customers!B$1:B$4972,,0)</f>
        <v>Anthony Perry</v>
      </c>
      <c r="H4757" t="str">
        <f>_xlfn.XLOOKUP(C4757,customers!$A$1:$A$4972,customers!$G$1:$G$4972,,0)</f>
        <v>United States</v>
      </c>
      <c r="I4757" t="str">
        <f>INDEX(products!$A$1:$G$5001,MATCH(orders!$D4757,products!$A$1:$A$5001,0),MATCH(I$1,products!$A$1:$G$1,0))</f>
        <v>Credit Cards</v>
      </c>
      <c r="J4757" t="str">
        <f>INDEX(products!$A$1:$G$5001,MATCH(orders!$D4757,products!$A$1:$A$5001,0),MATCH(J$1,products!$A$1:$G$1,0))</f>
        <v>Premium</v>
      </c>
      <c r="K4757">
        <f>INDEX(products!$A$1:$G$5001,MATCH(orders!$D4757,products!$A$1:$A$5001,0),MATCH(K$1,products!$A$1:$G$1,0))</f>
        <v>3</v>
      </c>
      <c r="L4757" s="3">
        <f>INDEX(products!$A$1:$G$5001,MATCH(orders!$D4757,products!$A$1:$A$5001,0),MATCH(L$1,products!$A$1:$G$1,0))</f>
        <v>4.5980999999999996</v>
      </c>
      <c r="M4757" s="3">
        <f t="shared" si="74"/>
        <v>9.1961999999999993</v>
      </c>
      <c r="N4757" t="str">
        <f>_xlfn.XLOOKUP(Orders[[#This Row],[Customer ID]],customers!$A$1:$A$4972,customers!$I$1:$I$4972,,0)</f>
        <v>Yes</v>
      </c>
    </row>
    <row r="4758" spans="1:14" x14ac:dyDescent="0.25">
      <c r="A4758" t="s">
        <v>21316</v>
      </c>
      <c r="B4758" s="2">
        <v>45550</v>
      </c>
      <c r="C4758" t="s">
        <v>21317</v>
      </c>
      <c r="D4758" t="s">
        <v>21318</v>
      </c>
      <c r="E4758">
        <v>4</v>
      </c>
      <c r="F4758" t="str">
        <f>_xlfn.XLOOKUP(C4758,customers!$A$1:$A$4972,customers!B$1:B$4972,,0)</f>
        <v>Courtney Jones</v>
      </c>
      <c r="H4758" t="str">
        <f>_xlfn.XLOOKUP(C4758,customers!$A$1:$A$4972,customers!$G$1:$G$4972,,0)</f>
        <v>South Africa</v>
      </c>
      <c r="I4758" t="str">
        <f>INDEX(products!$A$1:$G$5001,MATCH(orders!$D4758,products!$A$1:$A$5001,0),MATCH(I$1,products!$A$1:$G$1,0))</f>
        <v>Loans</v>
      </c>
      <c r="J4758" t="str">
        <f>INDEX(products!$A$1:$G$5001,MATCH(orders!$D4758,products!$A$1:$A$5001,0),MATCH(J$1,products!$A$1:$G$1,0))</f>
        <v>VIP</v>
      </c>
      <c r="K4758">
        <f>INDEX(products!$A$1:$G$5001,MATCH(orders!$D4758,products!$A$1:$A$5001,0),MATCH(K$1,products!$A$1:$G$1,0))</f>
        <v>10</v>
      </c>
      <c r="L4758" s="3">
        <f>INDEX(products!$A$1:$G$5001,MATCH(orders!$D4758,products!$A$1:$A$5001,0),MATCH(L$1,products!$A$1:$G$1,0))</f>
        <v>6.765766666666666</v>
      </c>
      <c r="M4758" s="3">
        <f t="shared" si="74"/>
        <v>27.063066666666664</v>
      </c>
      <c r="N4758" t="str">
        <f>_xlfn.XLOOKUP(Orders[[#This Row],[Customer ID]],customers!$A$1:$A$4972,customers!$I$1:$I$4972,,0)</f>
        <v>No</v>
      </c>
    </row>
    <row r="4759" spans="1:14" x14ac:dyDescent="0.25">
      <c r="A4759" t="s">
        <v>21320</v>
      </c>
      <c r="B4759" s="2">
        <v>45550</v>
      </c>
      <c r="C4759" t="s">
        <v>21321</v>
      </c>
      <c r="D4759" t="s">
        <v>21322</v>
      </c>
      <c r="E4759">
        <v>4</v>
      </c>
      <c r="F4759" t="str">
        <f>_xlfn.XLOOKUP(C4759,customers!$A$1:$A$4972,customers!B$1:B$4972,,0)</f>
        <v>Isaiah Hoover</v>
      </c>
      <c r="H4759" t="str">
        <f>_xlfn.XLOOKUP(C4759,customers!$A$1:$A$4972,customers!$G$1:$G$4972,,0)</f>
        <v>South Africa</v>
      </c>
      <c r="I4759" t="str">
        <f>INDEX(products!$A$1:$G$5001,MATCH(orders!$D4759,products!$A$1:$A$5001,0),MATCH(I$1,products!$A$1:$G$1,0))</f>
        <v>Money Transfers</v>
      </c>
      <c r="J4759" t="str">
        <f>INDEX(products!$A$1:$G$5001,MATCH(orders!$D4759,products!$A$1:$A$5001,0),MATCH(J$1,products!$A$1:$G$1,0))</f>
        <v>VIP</v>
      </c>
      <c r="K4759">
        <f>INDEX(products!$A$1:$G$5001,MATCH(orders!$D4759,products!$A$1:$A$5001,0),MATCH(K$1,products!$A$1:$G$1,0))</f>
        <v>10</v>
      </c>
      <c r="L4759" s="3">
        <f>INDEX(products!$A$1:$G$5001,MATCH(orders!$D4759,products!$A$1:$A$5001,0),MATCH(L$1,products!$A$1:$G$1,0))</f>
        <v>14.44713333333333</v>
      </c>
      <c r="M4759" s="3">
        <f t="shared" si="74"/>
        <v>57.788533333333319</v>
      </c>
      <c r="N4759" t="str">
        <f>_xlfn.XLOOKUP(Orders[[#This Row],[Customer ID]],customers!$A$1:$A$4972,customers!$I$1:$I$4972,,0)</f>
        <v>Yes</v>
      </c>
    </row>
    <row r="4760" spans="1:14" x14ac:dyDescent="0.25">
      <c r="A4760" t="s">
        <v>21324</v>
      </c>
      <c r="B4760" s="2">
        <v>45551</v>
      </c>
      <c r="C4760" t="s">
        <v>21325</v>
      </c>
      <c r="D4760" t="s">
        <v>21326</v>
      </c>
      <c r="E4760">
        <v>2</v>
      </c>
      <c r="F4760" t="str">
        <f>_xlfn.XLOOKUP(C4760,customers!$A$1:$A$4972,customers!B$1:B$4972,,0)</f>
        <v>Jackson Moreno</v>
      </c>
      <c r="H4760" t="str">
        <f>_xlfn.XLOOKUP(C4760,customers!$A$1:$A$4972,customers!$G$1:$G$4972,,0)</f>
        <v>South Africa</v>
      </c>
      <c r="I4760" t="str">
        <f>INDEX(products!$A$1:$G$5001,MATCH(orders!$D4760,products!$A$1:$A$5001,0),MATCH(I$1,products!$A$1:$G$1,0))</f>
        <v>Loans</v>
      </c>
      <c r="J4760" t="str">
        <f>INDEX(products!$A$1:$G$5001,MATCH(orders!$D4760,products!$A$1:$A$5001,0),MATCH(J$1,products!$A$1:$G$1,0))</f>
        <v>VIP</v>
      </c>
      <c r="K4760">
        <f>INDEX(products!$A$1:$G$5001,MATCH(orders!$D4760,products!$A$1:$A$5001,0),MATCH(K$1,products!$A$1:$G$1,0))</f>
        <v>3</v>
      </c>
      <c r="L4760" s="3">
        <f>INDEX(products!$A$1:$G$5001,MATCH(orders!$D4760,products!$A$1:$A$5001,0),MATCH(L$1,products!$A$1:$G$1,0))</f>
        <v>3.3822000000000001</v>
      </c>
      <c r="M4760" s="3">
        <f t="shared" si="74"/>
        <v>6.7644000000000002</v>
      </c>
      <c r="N4760" t="str">
        <f>_xlfn.XLOOKUP(Orders[[#This Row],[Customer ID]],customers!$A$1:$A$4972,customers!$I$1:$I$4972,,0)</f>
        <v>Yes</v>
      </c>
    </row>
    <row r="4761" spans="1:14" x14ac:dyDescent="0.25">
      <c r="A4761" t="s">
        <v>21328</v>
      </c>
      <c r="B4761" s="2">
        <v>45551</v>
      </c>
      <c r="C4761" t="s">
        <v>21329</v>
      </c>
      <c r="D4761" t="s">
        <v>21330</v>
      </c>
      <c r="E4761">
        <v>4</v>
      </c>
      <c r="F4761" t="str">
        <f>_xlfn.XLOOKUP(C4761,customers!$A$1:$A$4972,customers!B$1:B$4972,,0)</f>
        <v>Peter Moore</v>
      </c>
      <c r="H4761" t="str">
        <f>_xlfn.XLOOKUP(C4761,customers!$A$1:$A$4972,customers!$G$1:$G$4972,,0)</f>
        <v>Germany</v>
      </c>
      <c r="I4761" t="str">
        <f>INDEX(products!$A$1:$G$5001,MATCH(orders!$D4761,products!$A$1:$A$5001,0),MATCH(I$1,products!$A$1:$G$1,0))</f>
        <v>Money Transfers</v>
      </c>
      <c r="J4761" t="str">
        <f>INDEX(products!$A$1:$G$5001,MATCH(orders!$D4761,products!$A$1:$A$5001,0),MATCH(J$1,products!$A$1:$G$1,0))</f>
        <v>Standard</v>
      </c>
      <c r="K4761">
        <f>INDEX(products!$A$1:$G$5001,MATCH(orders!$D4761,products!$A$1:$A$5001,0),MATCH(K$1,products!$A$1:$G$1,0))</f>
        <v>10</v>
      </c>
      <c r="L4761" s="3">
        <f>INDEX(products!$A$1:$G$5001,MATCH(orders!$D4761,products!$A$1:$A$5001,0),MATCH(L$1,products!$A$1:$G$1,0))</f>
        <v>16.555066666666669</v>
      </c>
      <c r="M4761" s="3">
        <f t="shared" si="74"/>
        <v>66.220266666666674</v>
      </c>
      <c r="N4761" t="str">
        <f>_xlfn.XLOOKUP(Orders[[#This Row],[Customer ID]],customers!$A$1:$A$4972,customers!$I$1:$I$4972,,0)</f>
        <v>No</v>
      </c>
    </row>
    <row r="4762" spans="1:14" x14ac:dyDescent="0.25">
      <c r="A4762" t="s">
        <v>21332</v>
      </c>
      <c r="B4762" s="2">
        <v>45552</v>
      </c>
      <c r="C4762" t="s">
        <v>21333</v>
      </c>
      <c r="D4762" t="s">
        <v>21334</v>
      </c>
      <c r="E4762">
        <v>3</v>
      </c>
      <c r="F4762" t="str">
        <f>_xlfn.XLOOKUP(C4762,customers!$A$1:$A$4972,customers!B$1:B$4972,,0)</f>
        <v>Roberto Burke</v>
      </c>
      <c r="H4762" t="str">
        <f>_xlfn.XLOOKUP(C4762,customers!$A$1:$A$4972,customers!$G$1:$G$4972,,0)</f>
        <v>South Africa</v>
      </c>
      <c r="I4762" t="str">
        <f>INDEX(products!$A$1:$G$5001,MATCH(orders!$D4762,products!$A$1:$A$5001,0),MATCH(I$1,products!$A$1:$G$1,0))</f>
        <v>Investments</v>
      </c>
      <c r="J4762" t="str">
        <f>INDEX(products!$A$1:$G$5001,MATCH(orders!$D4762,products!$A$1:$A$5001,0),MATCH(J$1,products!$A$1:$G$1,0))</f>
        <v>Premium</v>
      </c>
      <c r="K4762">
        <f>INDEX(products!$A$1:$G$5001,MATCH(orders!$D4762,products!$A$1:$A$5001,0),MATCH(K$1,products!$A$1:$G$1,0))</f>
        <v>5</v>
      </c>
      <c r="L4762" s="3">
        <f>INDEX(products!$A$1:$G$5001,MATCH(orders!$D4762,products!$A$1:$A$5001,0),MATCH(L$1,products!$A$1:$G$1,0))</f>
        <v>5.7495000000000003</v>
      </c>
      <c r="M4762" s="3">
        <f t="shared" si="74"/>
        <v>17.2485</v>
      </c>
      <c r="N4762" t="str">
        <f>_xlfn.XLOOKUP(Orders[[#This Row],[Customer ID]],customers!$A$1:$A$4972,customers!$I$1:$I$4972,,0)</f>
        <v>Yes</v>
      </c>
    </row>
    <row r="4763" spans="1:14" x14ac:dyDescent="0.25">
      <c r="A4763" t="s">
        <v>21336</v>
      </c>
      <c r="B4763" s="2">
        <v>45552</v>
      </c>
      <c r="C4763" t="s">
        <v>21337</v>
      </c>
      <c r="D4763" t="s">
        <v>21338</v>
      </c>
      <c r="E4763">
        <v>3</v>
      </c>
      <c r="F4763" t="str">
        <f>_xlfn.XLOOKUP(C4763,customers!$A$1:$A$4972,customers!B$1:B$4972,,0)</f>
        <v>Rodney Rogers</v>
      </c>
      <c r="H4763" t="str">
        <f>_xlfn.XLOOKUP(C4763,customers!$A$1:$A$4972,customers!$G$1:$G$4972,,0)</f>
        <v>South Africa</v>
      </c>
      <c r="I4763" t="str">
        <f>INDEX(products!$A$1:$G$5001,MATCH(orders!$D4763,products!$A$1:$A$5001,0),MATCH(I$1,products!$A$1:$G$1,0))</f>
        <v>Credit Cards</v>
      </c>
      <c r="J4763" t="str">
        <f>INDEX(products!$A$1:$G$5001,MATCH(orders!$D4763,products!$A$1:$A$5001,0),MATCH(J$1,products!$A$1:$G$1,0))</f>
        <v>Standard</v>
      </c>
      <c r="K4763">
        <f>INDEX(products!$A$1:$G$5001,MATCH(orders!$D4763,products!$A$1:$A$5001,0),MATCH(K$1,products!$A$1:$G$1,0))</f>
        <v>5</v>
      </c>
      <c r="L4763" s="3">
        <f>INDEX(products!$A$1:$G$5001,MATCH(orders!$D4763,products!$A$1:$A$5001,0),MATCH(L$1,products!$A$1:$G$1,0))</f>
        <v>8.2678000000000011</v>
      </c>
      <c r="M4763" s="3">
        <f t="shared" si="74"/>
        <v>24.803400000000003</v>
      </c>
      <c r="N4763" t="str">
        <f>_xlfn.XLOOKUP(Orders[[#This Row],[Customer ID]],customers!$A$1:$A$4972,customers!$I$1:$I$4972,,0)</f>
        <v>Yes</v>
      </c>
    </row>
    <row r="4764" spans="1:14" x14ac:dyDescent="0.25">
      <c r="A4764" t="s">
        <v>21340</v>
      </c>
      <c r="B4764" s="2">
        <v>45553</v>
      </c>
      <c r="C4764" t="s">
        <v>21341</v>
      </c>
      <c r="D4764" t="s">
        <v>21342</v>
      </c>
      <c r="E4764">
        <v>4</v>
      </c>
      <c r="F4764" t="str">
        <f>_xlfn.XLOOKUP(C4764,customers!$A$1:$A$4972,customers!B$1:B$4972,,0)</f>
        <v>Linda Robinson</v>
      </c>
      <c r="H4764" t="str">
        <f>_xlfn.XLOOKUP(C4764,customers!$A$1:$A$4972,customers!$G$1:$G$4972,,0)</f>
        <v>Germany</v>
      </c>
      <c r="I4764" t="str">
        <f>INDEX(products!$A$1:$G$5001,MATCH(orders!$D4764,products!$A$1:$A$5001,0),MATCH(I$1,products!$A$1:$G$1,0))</f>
        <v>Credit Cards</v>
      </c>
      <c r="J4764" t="str">
        <f>INDEX(products!$A$1:$G$5001,MATCH(orders!$D4764,products!$A$1:$A$5001,0),MATCH(J$1,products!$A$1:$G$1,0))</f>
        <v>Premium</v>
      </c>
      <c r="K4764">
        <f>INDEX(products!$A$1:$G$5001,MATCH(orders!$D4764,products!$A$1:$A$5001,0),MATCH(K$1,products!$A$1:$G$1,0))</f>
        <v>10</v>
      </c>
      <c r="L4764" s="3">
        <f>INDEX(products!$A$1:$G$5001,MATCH(orders!$D4764,products!$A$1:$A$5001,0),MATCH(L$1,products!$A$1:$G$1,0))</f>
        <v>14.21236666666667</v>
      </c>
      <c r="M4764" s="3">
        <f t="shared" si="74"/>
        <v>56.849466666666679</v>
      </c>
      <c r="N4764" t="str">
        <f>_xlfn.XLOOKUP(Orders[[#This Row],[Customer ID]],customers!$A$1:$A$4972,customers!$I$1:$I$4972,,0)</f>
        <v>No</v>
      </c>
    </row>
    <row r="4765" spans="1:14" x14ac:dyDescent="0.25">
      <c r="A4765" t="s">
        <v>21344</v>
      </c>
      <c r="B4765" s="2">
        <v>45553</v>
      </c>
      <c r="C4765" t="s">
        <v>21345</v>
      </c>
      <c r="D4765" t="s">
        <v>21346</v>
      </c>
      <c r="E4765">
        <v>4</v>
      </c>
      <c r="F4765" t="str">
        <f>_xlfn.XLOOKUP(C4765,customers!$A$1:$A$4972,customers!B$1:B$4972,,0)</f>
        <v>Stephanie Long</v>
      </c>
      <c r="H4765" t="str">
        <f>_xlfn.XLOOKUP(C4765,customers!$A$1:$A$4972,customers!$G$1:$G$4972,,0)</f>
        <v>Japan</v>
      </c>
      <c r="I4765" t="str">
        <f>INDEX(products!$A$1:$G$5001,MATCH(orders!$D4765,products!$A$1:$A$5001,0),MATCH(I$1,products!$A$1:$G$1,0))</f>
        <v>Money Transfers</v>
      </c>
      <c r="J4765" t="str">
        <f>INDEX(products!$A$1:$G$5001,MATCH(orders!$D4765,products!$A$1:$A$5001,0),MATCH(J$1,products!$A$1:$G$1,0))</f>
        <v>Premium</v>
      </c>
      <c r="K4765">
        <f>INDEX(products!$A$1:$G$5001,MATCH(orders!$D4765,products!$A$1:$A$5001,0),MATCH(K$1,products!$A$1:$G$1,0))</f>
        <v>10</v>
      </c>
      <c r="L4765" s="3">
        <f>INDEX(products!$A$1:$G$5001,MATCH(orders!$D4765,products!$A$1:$A$5001,0),MATCH(L$1,products!$A$1:$G$1,0))</f>
        <v>9.1527000000000012</v>
      </c>
      <c r="M4765" s="3">
        <f t="shared" si="74"/>
        <v>36.610800000000005</v>
      </c>
      <c r="N4765" t="str">
        <f>_xlfn.XLOOKUP(Orders[[#This Row],[Customer ID]],customers!$A$1:$A$4972,customers!$I$1:$I$4972,,0)</f>
        <v>Yes</v>
      </c>
    </row>
    <row r="4766" spans="1:14" x14ac:dyDescent="0.25">
      <c r="A4766" t="s">
        <v>21348</v>
      </c>
      <c r="B4766" s="2">
        <v>45554</v>
      </c>
      <c r="C4766" t="s">
        <v>21349</v>
      </c>
      <c r="D4766" t="s">
        <v>21350</v>
      </c>
      <c r="E4766">
        <v>3</v>
      </c>
      <c r="F4766" t="str">
        <f>_xlfn.XLOOKUP(C4766,customers!$A$1:$A$4972,customers!B$1:B$4972,,0)</f>
        <v>Christina Reilly</v>
      </c>
      <c r="H4766" t="str">
        <f>_xlfn.XLOOKUP(C4766,customers!$A$1:$A$4972,customers!$G$1:$G$4972,,0)</f>
        <v>United States</v>
      </c>
      <c r="I4766" t="str">
        <f>INDEX(products!$A$1:$G$5001,MATCH(orders!$D4766,products!$A$1:$A$5001,0),MATCH(I$1,products!$A$1:$G$1,0))</f>
        <v>Investments</v>
      </c>
      <c r="J4766" t="str">
        <f>INDEX(products!$A$1:$G$5001,MATCH(orders!$D4766,products!$A$1:$A$5001,0),MATCH(J$1,products!$A$1:$G$1,0))</f>
        <v>Premium</v>
      </c>
      <c r="K4766">
        <f>INDEX(products!$A$1:$G$5001,MATCH(orders!$D4766,products!$A$1:$A$5001,0),MATCH(K$1,products!$A$1:$G$1,0))</f>
        <v>5</v>
      </c>
      <c r="L4766" s="3">
        <f>INDEX(products!$A$1:$G$5001,MATCH(orders!$D4766,products!$A$1:$A$5001,0),MATCH(L$1,products!$A$1:$G$1,0))</f>
        <v>6.0253000000000014</v>
      </c>
      <c r="M4766" s="3">
        <f t="shared" si="74"/>
        <v>18.075900000000004</v>
      </c>
      <c r="N4766" t="str">
        <f>_xlfn.XLOOKUP(Orders[[#This Row],[Customer ID]],customers!$A$1:$A$4972,customers!$I$1:$I$4972,,0)</f>
        <v>No</v>
      </c>
    </row>
    <row r="4767" spans="1:14" x14ac:dyDescent="0.25">
      <c r="A4767" t="s">
        <v>21352</v>
      </c>
      <c r="B4767" s="2">
        <v>45554</v>
      </c>
      <c r="C4767" t="s">
        <v>21353</v>
      </c>
      <c r="D4767" t="s">
        <v>21354</v>
      </c>
      <c r="E4767">
        <v>1</v>
      </c>
      <c r="F4767" t="str">
        <f>_xlfn.XLOOKUP(C4767,customers!$A$1:$A$4972,customers!B$1:B$4972,,0)</f>
        <v>Rebecca Mitchell</v>
      </c>
      <c r="H4767" t="str">
        <f>_xlfn.XLOOKUP(C4767,customers!$A$1:$A$4972,customers!$G$1:$G$4972,,0)</f>
        <v>South Africa</v>
      </c>
      <c r="I4767" t="str">
        <f>INDEX(products!$A$1:$G$5001,MATCH(orders!$D4767,products!$A$1:$A$5001,0),MATCH(I$1,products!$A$1:$G$1,0))</f>
        <v>Credit Cards</v>
      </c>
      <c r="J4767" t="str">
        <f>INDEX(products!$A$1:$G$5001,MATCH(orders!$D4767,products!$A$1:$A$5001,0),MATCH(J$1,products!$A$1:$G$1,0))</f>
        <v>VIP</v>
      </c>
      <c r="K4767">
        <f>INDEX(products!$A$1:$G$5001,MATCH(orders!$D4767,products!$A$1:$A$5001,0),MATCH(K$1,products!$A$1:$G$1,0))</f>
        <v>1</v>
      </c>
      <c r="L4767" s="3">
        <f>INDEX(products!$A$1:$G$5001,MATCH(orders!$D4767,products!$A$1:$A$5001,0),MATCH(L$1,products!$A$1:$G$1,0))</f>
        <v>1.6588000000000001</v>
      </c>
      <c r="M4767" s="3">
        <f t="shared" si="74"/>
        <v>1.6588000000000001</v>
      </c>
      <c r="N4767" t="str">
        <f>_xlfn.XLOOKUP(Orders[[#This Row],[Customer ID]],customers!$A$1:$A$4972,customers!$I$1:$I$4972,,0)</f>
        <v>Yes</v>
      </c>
    </row>
    <row r="4768" spans="1:14" x14ac:dyDescent="0.25">
      <c r="A4768" t="s">
        <v>21356</v>
      </c>
      <c r="B4768" s="2">
        <v>45554</v>
      </c>
      <c r="C4768" t="s">
        <v>21357</v>
      </c>
      <c r="D4768" t="s">
        <v>21358</v>
      </c>
      <c r="E4768">
        <v>3</v>
      </c>
      <c r="F4768" t="str">
        <f>_xlfn.XLOOKUP(C4768,customers!$A$1:$A$4972,customers!B$1:B$4972,,0)</f>
        <v>Gabriel Schneider</v>
      </c>
      <c r="H4768" t="str">
        <f>_xlfn.XLOOKUP(C4768,customers!$A$1:$A$4972,customers!$G$1:$G$4972,,0)</f>
        <v>United States</v>
      </c>
      <c r="I4768" t="str">
        <f>INDEX(products!$A$1:$G$5001,MATCH(orders!$D4768,products!$A$1:$A$5001,0),MATCH(I$1,products!$A$1:$G$1,0))</f>
        <v>Investments</v>
      </c>
      <c r="J4768" t="str">
        <f>INDEX(products!$A$1:$G$5001,MATCH(orders!$D4768,products!$A$1:$A$5001,0),MATCH(J$1,products!$A$1:$G$1,0))</f>
        <v>Premium</v>
      </c>
      <c r="K4768">
        <f>INDEX(products!$A$1:$G$5001,MATCH(orders!$D4768,products!$A$1:$A$5001,0),MATCH(K$1,products!$A$1:$G$1,0))</f>
        <v>5</v>
      </c>
      <c r="L4768" s="3">
        <f>INDEX(products!$A$1:$G$5001,MATCH(orders!$D4768,products!$A$1:$A$5001,0),MATCH(L$1,products!$A$1:$G$1,0))</f>
        <v>7.6210000000000013</v>
      </c>
      <c r="M4768" s="3">
        <f t="shared" si="74"/>
        <v>22.863000000000003</v>
      </c>
      <c r="N4768" t="str">
        <f>_xlfn.XLOOKUP(Orders[[#This Row],[Customer ID]],customers!$A$1:$A$4972,customers!$I$1:$I$4972,,0)</f>
        <v>No</v>
      </c>
    </row>
    <row r="4769" spans="1:14" x14ac:dyDescent="0.25">
      <c r="A4769" t="s">
        <v>21360</v>
      </c>
      <c r="B4769" s="2">
        <v>45555</v>
      </c>
      <c r="C4769" t="s">
        <v>21361</v>
      </c>
      <c r="D4769" t="s">
        <v>21362</v>
      </c>
      <c r="E4769">
        <v>3</v>
      </c>
      <c r="F4769" t="str">
        <f>_xlfn.XLOOKUP(C4769,customers!$A$1:$A$4972,customers!B$1:B$4972,,0)</f>
        <v>James Mccarthy</v>
      </c>
      <c r="H4769" t="str">
        <f>_xlfn.XLOOKUP(C4769,customers!$A$1:$A$4972,customers!$G$1:$G$4972,,0)</f>
        <v>Brazil</v>
      </c>
      <c r="I4769" t="str">
        <f>INDEX(products!$A$1:$G$5001,MATCH(orders!$D4769,products!$A$1:$A$5001,0),MATCH(I$1,products!$A$1:$G$1,0))</f>
        <v>Money Transfers</v>
      </c>
      <c r="J4769" t="str">
        <f>INDEX(products!$A$1:$G$5001,MATCH(orders!$D4769,products!$A$1:$A$5001,0),MATCH(J$1,products!$A$1:$G$1,0))</f>
        <v>Standard</v>
      </c>
      <c r="K4769">
        <f>INDEX(products!$A$1:$G$5001,MATCH(orders!$D4769,products!$A$1:$A$5001,0),MATCH(K$1,products!$A$1:$G$1,0))</f>
        <v>5</v>
      </c>
      <c r="L4769" s="3">
        <f>INDEX(products!$A$1:$G$5001,MATCH(orders!$D4769,products!$A$1:$A$5001,0),MATCH(L$1,products!$A$1:$G$1,0))</f>
        <v>3.8201666666666672</v>
      </c>
      <c r="M4769" s="3">
        <f t="shared" si="74"/>
        <v>11.460500000000001</v>
      </c>
      <c r="N4769" t="str">
        <f>_xlfn.XLOOKUP(Orders[[#This Row],[Customer ID]],customers!$A$1:$A$4972,customers!$I$1:$I$4972,,0)</f>
        <v>No</v>
      </c>
    </row>
    <row r="4770" spans="1:14" x14ac:dyDescent="0.25">
      <c r="A4770" t="s">
        <v>21364</v>
      </c>
      <c r="B4770" s="2">
        <v>45555</v>
      </c>
      <c r="C4770" t="s">
        <v>21365</v>
      </c>
      <c r="D4770" t="s">
        <v>21366</v>
      </c>
      <c r="E4770">
        <v>4</v>
      </c>
      <c r="F4770" t="str">
        <f>_xlfn.XLOOKUP(C4770,customers!$A$1:$A$4972,customers!B$1:B$4972,,0)</f>
        <v>Anthony King</v>
      </c>
      <c r="H4770" t="str">
        <f>_xlfn.XLOOKUP(C4770,customers!$A$1:$A$4972,customers!$G$1:$G$4972,,0)</f>
        <v>United States</v>
      </c>
      <c r="I4770" t="str">
        <f>INDEX(products!$A$1:$G$5001,MATCH(orders!$D4770,products!$A$1:$A$5001,0),MATCH(I$1,products!$A$1:$G$1,0))</f>
        <v>Money Transfers</v>
      </c>
      <c r="J4770" t="str">
        <f>INDEX(products!$A$1:$G$5001,MATCH(orders!$D4770,products!$A$1:$A$5001,0),MATCH(J$1,products!$A$1:$G$1,0))</f>
        <v>Premium</v>
      </c>
      <c r="K4770">
        <f>INDEX(products!$A$1:$G$5001,MATCH(orders!$D4770,products!$A$1:$A$5001,0),MATCH(K$1,products!$A$1:$G$1,0))</f>
        <v>10</v>
      </c>
      <c r="L4770" s="3">
        <f>INDEX(products!$A$1:$G$5001,MATCH(orders!$D4770,products!$A$1:$A$5001,0),MATCH(L$1,products!$A$1:$G$1,0))</f>
        <v>13.730399999999999</v>
      </c>
      <c r="M4770" s="3">
        <f t="shared" si="74"/>
        <v>54.921599999999998</v>
      </c>
      <c r="N4770" t="str">
        <f>_xlfn.XLOOKUP(Orders[[#This Row],[Customer ID]],customers!$A$1:$A$4972,customers!$I$1:$I$4972,,0)</f>
        <v>Yes</v>
      </c>
    </row>
    <row r="4771" spans="1:14" x14ac:dyDescent="0.25">
      <c r="A4771" t="s">
        <v>21368</v>
      </c>
      <c r="B4771" s="2">
        <v>45556</v>
      </c>
      <c r="C4771" t="s">
        <v>21369</v>
      </c>
      <c r="D4771" t="s">
        <v>21370</v>
      </c>
      <c r="E4771">
        <v>3</v>
      </c>
      <c r="F4771" t="str">
        <f>_xlfn.XLOOKUP(C4771,customers!$A$1:$A$4972,customers!B$1:B$4972,,0)</f>
        <v>Dawn Griffin</v>
      </c>
      <c r="H4771" t="str">
        <f>_xlfn.XLOOKUP(C4771,customers!$A$1:$A$4972,customers!$G$1:$G$4972,,0)</f>
        <v>Germany</v>
      </c>
      <c r="I4771" t="str">
        <f>INDEX(products!$A$1:$G$5001,MATCH(orders!$D4771,products!$A$1:$A$5001,0),MATCH(I$1,products!$A$1:$G$1,0))</f>
        <v>Loans</v>
      </c>
      <c r="J4771" t="str">
        <f>INDEX(products!$A$1:$G$5001,MATCH(orders!$D4771,products!$A$1:$A$5001,0),MATCH(J$1,products!$A$1:$G$1,0))</f>
        <v>Standard</v>
      </c>
      <c r="K4771">
        <f>INDEX(products!$A$1:$G$5001,MATCH(orders!$D4771,products!$A$1:$A$5001,0),MATCH(K$1,products!$A$1:$G$1,0))</f>
        <v>5</v>
      </c>
      <c r="L4771" s="3">
        <f>INDEX(products!$A$1:$G$5001,MATCH(orders!$D4771,products!$A$1:$A$5001,0),MATCH(L$1,products!$A$1:$G$1,0))</f>
        <v>5.0612333333333339</v>
      </c>
      <c r="M4771" s="3">
        <f t="shared" si="74"/>
        <v>15.183700000000002</v>
      </c>
      <c r="N4771" t="str">
        <f>_xlfn.XLOOKUP(Orders[[#This Row],[Customer ID]],customers!$A$1:$A$4972,customers!$I$1:$I$4972,,0)</f>
        <v>Yes</v>
      </c>
    </row>
    <row r="4772" spans="1:14" x14ac:dyDescent="0.25">
      <c r="A4772" t="s">
        <v>21372</v>
      </c>
      <c r="B4772" s="2">
        <v>45556</v>
      </c>
      <c r="C4772" t="s">
        <v>21373</v>
      </c>
      <c r="D4772" t="s">
        <v>21374</v>
      </c>
      <c r="E4772">
        <v>4</v>
      </c>
      <c r="F4772" t="str">
        <f>_xlfn.XLOOKUP(C4772,customers!$A$1:$A$4972,customers!B$1:B$4972,,0)</f>
        <v>Yolanda Sawyer</v>
      </c>
      <c r="H4772" t="str">
        <f>_xlfn.XLOOKUP(C4772,customers!$A$1:$A$4972,customers!$G$1:$G$4972,,0)</f>
        <v>United States</v>
      </c>
      <c r="I4772" t="str">
        <f>INDEX(products!$A$1:$G$5001,MATCH(orders!$D4772,products!$A$1:$A$5001,0),MATCH(I$1,products!$A$1:$G$1,0))</f>
        <v>Credit Cards</v>
      </c>
      <c r="J4772" t="str">
        <f>INDEX(products!$A$1:$G$5001,MATCH(orders!$D4772,products!$A$1:$A$5001,0),MATCH(J$1,products!$A$1:$G$1,0))</f>
        <v>Premium</v>
      </c>
      <c r="K4772">
        <f>INDEX(products!$A$1:$G$5001,MATCH(orders!$D4772,products!$A$1:$A$5001,0),MATCH(K$1,products!$A$1:$G$1,0))</f>
        <v>10</v>
      </c>
      <c r="L4772" s="3">
        <f>INDEX(products!$A$1:$G$5001,MATCH(orders!$D4772,products!$A$1:$A$5001,0),MATCH(L$1,products!$A$1:$G$1,0))</f>
        <v>6.7365000000000004</v>
      </c>
      <c r="M4772" s="3">
        <f t="shared" si="74"/>
        <v>26.946000000000002</v>
      </c>
      <c r="N4772" t="str">
        <f>_xlfn.XLOOKUP(Orders[[#This Row],[Customer ID]],customers!$A$1:$A$4972,customers!$I$1:$I$4972,,0)</f>
        <v>Yes</v>
      </c>
    </row>
    <row r="4773" spans="1:14" x14ac:dyDescent="0.25">
      <c r="A4773" t="s">
        <v>21376</v>
      </c>
      <c r="B4773" s="2">
        <v>45557</v>
      </c>
      <c r="C4773" t="s">
        <v>21377</v>
      </c>
      <c r="D4773" t="s">
        <v>21378</v>
      </c>
      <c r="E4773">
        <v>4</v>
      </c>
      <c r="F4773" t="str">
        <f>_xlfn.XLOOKUP(C4773,customers!$A$1:$A$4972,customers!B$1:B$4972,,0)</f>
        <v>Stephanie Beasley</v>
      </c>
      <c r="H4773" t="str">
        <f>_xlfn.XLOOKUP(C4773,customers!$A$1:$A$4972,customers!$G$1:$G$4972,,0)</f>
        <v>United States</v>
      </c>
      <c r="I4773" t="str">
        <f>INDEX(products!$A$1:$G$5001,MATCH(orders!$D4773,products!$A$1:$A$5001,0),MATCH(I$1,products!$A$1:$G$1,0))</f>
        <v>Credit Cards</v>
      </c>
      <c r="J4773" t="str">
        <f>INDEX(products!$A$1:$G$5001,MATCH(orders!$D4773,products!$A$1:$A$5001,0),MATCH(J$1,products!$A$1:$G$1,0))</f>
        <v>Premium</v>
      </c>
      <c r="K4773">
        <f>INDEX(products!$A$1:$G$5001,MATCH(orders!$D4773,products!$A$1:$A$5001,0),MATCH(K$1,products!$A$1:$G$1,0))</f>
        <v>10</v>
      </c>
      <c r="L4773" s="3">
        <f>INDEX(products!$A$1:$G$5001,MATCH(orders!$D4773,products!$A$1:$A$5001,0),MATCH(L$1,products!$A$1:$G$1,0))</f>
        <v>10.70146666666667</v>
      </c>
      <c r="M4773" s="3">
        <f t="shared" si="74"/>
        <v>42.805866666666681</v>
      </c>
      <c r="N4773" t="str">
        <f>_xlfn.XLOOKUP(Orders[[#This Row],[Customer ID]],customers!$A$1:$A$4972,customers!$I$1:$I$4972,,0)</f>
        <v>No</v>
      </c>
    </row>
    <row r="4774" spans="1:14" x14ac:dyDescent="0.25">
      <c r="A4774" t="s">
        <v>21380</v>
      </c>
      <c r="B4774" s="2">
        <v>45557</v>
      </c>
      <c r="C4774" t="s">
        <v>21381</v>
      </c>
      <c r="D4774" t="s">
        <v>21382</v>
      </c>
      <c r="E4774">
        <v>2</v>
      </c>
      <c r="F4774" t="str">
        <f>_xlfn.XLOOKUP(C4774,customers!$A$1:$A$4972,customers!B$1:B$4972,,0)</f>
        <v>James Ball</v>
      </c>
      <c r="H4774" t="str">
        <f>_xlfn.XLOOKUP(C4774,customers!$A$1:$A$4972,customers!$G$1:$G$4972,,0)</f>
        <v>United States</v>
      </c>
      <c r="I4774" t="str">
        <f>INDEX(products!$A$1:$G$5001,MATCH(orders!$D4774,products!$A$1:$A$5001,0),MATCH(I$1,products!$A$1:$G$1,0))</f>
        <v>Loans</v>
      </c>
      <c r="J4774" t="str">
        <f>INDEX(products!$A$1:$G$5001,MATCH(orders!$D4774,products!$A$1:$A$5001,0),MATCH(J$1,products!$A$1:$G$1,0))</f>
        <v>VIP</v>
      </c>
      <c r="K4774">
        <f>INDEX(products!$A$1:$G$5001,MATCH(orders!$D4774,products!$A$1:$A$5001,0),MATCH(K$1,products!$A$1:$G$1,0))</f>
        <v>3</v>
      </c>
      <c r="L4774" s="3">
        <f>INDEX(products!$A$1:$G$5001,MATCH(orders!$D4774,products!$A$1:$A$5001,0),MATCH(L$1,products!$A$1:$G$1,0))</f>
        <v>2.7042666666666668</v>
      </c>
      <c r="M4774" s="3">
        <f t="shared" si="74"/>
        <v>5.4085333333333336</v>
      </c>
      <c r="N4774" t="str">
        <f>_xlfn.XLOOKUP(Orders[[#This Row],[Customer ID]],customers!$A$1:$A$4972,customers!$I$1:$I$4972,,0)</f>
        <v>No</v>
      </c>
    </row>
    <row r="4775" spans="1:14" x14ac:dyDescent="0.25">
      <c r="A4775" t="s">
        <v>21384</v>
      </c>
      <c r="B4775" s="2">
        <v>45557</v>
      </c>
      <c r="C4775" t="s">
        <v>21385</v>
      </c>
      <c r="D4775" t="s">
        <v>21386</v>
      </c>
      <c r="E4775">
        <v>3</v>
      </c>
      <c r="F4775" t="str">
        <f>_xlfn.XLOOKUP(C4775,customers!$A$1:$A$4972,customers!B$1:B$4972,,0)</f>
        <v>Jeffrey Ayala</v>
      </c>
      <c r="H4775" t="str">
        <f>_xlfn.XLOOKUP(C4775,customers!$A$1:$A$4972,customers!$G$1:$G$4972,,0)</f>
        <v>Japan</v>
      </c>
      <c r="I4775" t="str">
        <f>INDEX(products!$A$1:$G$5001,MATCH(orders!$D4775,products!$A$1:$A$5001,0),MATCH(I$1,products!$A$1:$G$1,0))</f>
        <v>Money Transfers</v>
      </c>
      <c r="J4775" t="str">
        <f>INDEX(products!$A$1:$G$5001,MATCH(orders!$D4775,products!$A$1:$A$5001,0),MATCH(J$1,products!$A$1:$G$1,0))</f>
        <v>Standard</v>
      </c>
      <c r="K4775">
        <f>INDEX(products!$A$1:$G$5001,MATCH(orders!$D4775,products!$A$1:$A$5001,0),MATCH(K$1,products!$A$1:$G$1,0))</f>
        <v>5</v>
      </c>
      <c r="L4775" s="3">
        <f>INDEX(products!$A$1:$G$5001,MATCH(orders!$D4775,products!$A$1:$A$5001,0),MATCH(L$1,products!$A$1:$G$1,0))</f>
        <v>7.4276666666666671</v>
      </c>
      <c r="M4775" s="3">
        <f t="shared" si="74"/>
        <v>22.283000000000001</v>
      </c>
      <c r="N4775" t="str">
        <f>_xlfn.XLOOKUP(Orders[[#This Row],[Customer ID]],customers!$A$1:$A$4972,customers!$I$1:$I$4972,,0)</f>
        <v>Yes</v>
      </c>
    </row>
    <row r="4776" spans="1:14" x14ac:dyDescent="0.25">
      <c r="A4776" t="s">
        <v>21388</v>
      </c>
      <c r="B4776" s="2">
        <v>45558</v>
      </c>
      <c r="C4776" t="s">
        <v>21389</v>
      </c>
      <c r="D4776" t="s">
        <v>21390</v>
      </c>
      <c r="E4776">
        <v>1</v>
      </c>
      <c r="F4776" t="str">
        <f>_xlfn.XLOOKUP(C4776,customers!$A$1:$A$4972,customers!B$1:B$4972,,0)</f>
        <v>Elizabeth Salinas</v>
      </c>
      <c r="H4776" t="str">
        <f>_xlfn.XLOOKUP(C4776,customers!$A$1:$A$4972,customers!$G$1:$G$4972,,0)</f>
        <v>Japan</v>
      </c>
      <c r="I4776" t="str">
        <f>INDEX(products!$A$1:$G$5001,MATCH(orders!$D4776,products!$A$1:$A$5001,0),MATCH(I$1,products!$A$1:$G$1,0))</f>
        <v>Money Transfers</v>
      </c>
      <c r="J4776" t="str">
        <f>INDEX(products!$A$1:$G$5001,MATCH(orders!$D4776,products!$A$1:$A$5001,0),MATCH(J$1,products!$A$1:$G$1,0))</f>
        <v>Premium</v>
      </c>
      <c r="K4776">
        <f>INDEX(products!$A$1:$G$5001,MATCH(orders!$D4776,products!$A$1:$A$5001,0),MATCH(K$1,products!$A$1:$G$1,0))</f>
        <v>1</v>
      </c>
      <c r="L4776" s="3">
        <f>INDEX(products!$A$1:$G$5001,MATCH(orders!$D4776,products!$A$1:$A$5001,0),MATCH(L$1,products!$A$1:$G$1,0))</f>
        <v>1.004</v>
      </c>
      <c r="M4776" s="3">
        <f t="shared" si="74"/>
        <v>1.004</v>
      </c>
      <c r="N4776" t="str">
        <f>_xlfn.XLOOKUP(Orders[[#This Row],[Customer ID]],customers!$A$1:$A$4972,customers!$I$1:$I$4972,,0)</f>
        <v>Yes</v>
      </c>
    </row>
    <row r="4777" spans="1:14" x14ac:dyDescent="0.25">
      <c r="A4777" t="s">
        <v>21392</v>
      </c>
      <c r="B4777" s="2">
        <v>45558</v>
      </c>
      <c r="C4777" t="s">
        <v>21393</v>
      </c>
      <c r="D4777" t="s">
        <v>21394</v>
      </c>
      <c r="E4777">
        <v>2</v>
      </c>
      <c r="F4777" t="str">
        <f>_xlfn.XLOOKUP(C4777,customers!$A$1:$A$4972,customers!B$1:B$4972,,0)</f>
        <v>Troy Miller</v>
      </c>
      <c r="H4777" t="str">
        <f>_xlfn.XLOOKUP(C4777,customers!$A$1:$A$4972,customers!$G$1:$G$4972,,0)</f>
        <v>Brazil</v>
      </c>
      <c r="I4777" t="str">
        <f>INDEX(products!$A$1:$G$5001,MATCH(orders!$D4777,products!$A$1:$A$5001,0),MATCH(I$1,products!$A$1:$G$1,0))</f>
        <v>Money Transfers</v>
      </c>
      <c r="J4777" t="str">
        <f>INDEX(products!$A$1:$G$5001,MATCH(orders!$D4777,products!$A$1:$A$5001,0),MATCH(J$1,products!$A$1:$G$1,0))</f>
        <v>Premium</v>
      </c>
      <c r="K4777">
        <f>INDEX(products!$A$1:$G$5001,MATCH(orders!$D4777,products!$A$1:$A$5001,0),MATCH(K$1,products!$A$1:$G$1,0))</f>
        <v>3</v>
      </c>
      <c r="L4777" s="3">
        <f>INDEX(products!$A$1:$G$5001,MATCH(orders!$D4777,products!$A$1:$A$5001,0),MATCH(L$1,products!$A$1:$G$1,0))</f>
        <v>4.482566666666667</v>
      </c>
      <c r="M4777" s="3">
        <f t="shared" si="74"/>
        <v>8.9651333333333341</v>
      </c>
      <c r="N4777" t="str">
        <f>_xlfn.XLOOKUP(Orders[[#This Row],[Customer ID]],customers!$A$1:$A$4972,customers!$I$1:$I$4972,,0)</f>
        <v>No</v>
      </c>
    </row>
    <row r="4778" spans="1:14" x14ac:dyDescent="0.25">
      <c r="A4778" t="s">
        <v>21396</v>
      </c>
      <c r="B4778" s="2">
        <v>45559</v>
      </c>
      <c r="C4778" t="s">
        <v>21397</v>
      </c>
      <c r="D4778" t="s">
        <v>21398</v>
      </c>
      <c r="E4778">
        <v>4</v>
      </c>
      <c r="F4778" t="str">
        <f>_xlfn.XLOOKUP(C4778,customers!$A$1:$A$4972,customers!B$1:B$4972,,0)</f>
        <v>Lori Warren</v>
      </c>
      <c r="H4778" t="str">
        <f>_xlfn.XLOOKUP(C4778,customers!$A$1:$A$4972,customers!$G$1:$G$4972,,0)</f>
        <v>Germany</v>
      </c>
      <c r="I4778" t="str">
        <f>INDEX(products!$A$1:$G$5001,MATCH(orders!$D4778,products!$A$1:$A$5001,0),MATCH(I$1,products!$A$1:$G$1,0))</f>
        <v>Money Transfers</v>
      </c>
      <c r="J4778" t="str">
        <f>INDEX(products!$A$1:$G$5001,MATCH(orders!$D4778,products!$A$1:$A$5001,0),MATCH(J$1,products!$A$1:$G$1,0))</f>
        <v>Standard</v>
      </c>
      <c r="K4778">
        <f>INDEX(products!$A$1:$G$5001,MATCH(orders!$D4778,products!$A$1:$A$5001,0),MATCH(K$1,products!$A$1:$G$1,0))</f>
        <v>10</v>
      </c>
      <c r="L4778" s="3">
        <f>INDEX(products!$A$1:$G$5001,MATCH(orders!$D4778,products!$A$1:$A$5001,0),MATCH(L$1,products!$A$1:$G$1,0))</f>
        <v>6.6726333333333354</v>
      </c>
      <c r="M4778" s="3">
        <f t="shared" si="74"/>
        <v>26.690533333333342</v>
      </c>
      <c r="N4778" t="str">
        <f>_xlfn.XLOOKUP(Orders[[#This Row],[Customer ID]],customers!$A$1:$A$4972,customers!$I$1:$I$4972,,0)</f>
        <v>Yes</v>
      </c>
    </row>
    <row r="4779" spans="1:14" x14ac:dyDescent="0.25">
      <c r="A4779" t="s">
        <v>21400</v>
      </c>
      <c r="B4779" s="2">
        <v>45559</v>
      </c>
      <c r="C4779" t="s">
        <v>21401</v>
      </c>
      <c r="D4779" t="s">
        <v>21402</v>
      </c>
      <c r="E4779">
        <v>4</v>
      </c>
      <c r="F4779" t="str">
        <f>_xlfn.XLOOKUP(C4779,customers!$A$1:$A$4972,customers!B$1:B$4972,,0)</f>
        <v>Edwin Mclaughlin</v>
      </c>
      <c r="H4779" t="str">
        <f>_xlfn.XLOOKUP(C4779,customers!$A$1:$A$4972,customers!$G$1:$G$4972,,0)</f>
        <v>United States</v>
      </c>
      <c r="I4779" t="str">
        <f>INDEX(products!$A$1:$G$5001,MATCH(orders!$D4779,products!$A$1:$A$5001,0),MATCH(I$1,products!$A$1:$G$1,0))</f>
        <v>Investments</v>
      </c>
      <c r="J4779" t="str">
        <f>INDEX(products!$A$1:$G$5001,MATCH(orders!$D4779,products!$A$1:$A$5001,0),MATCH(J$1,products!$A$1:$G$1,0))</f>
        <v>Premium</v>
      </c>
      <c r="K4779">
        <f>INDEX(products!$A$1:$G$5001,MATCH(orders!$D4779,products!$A$1:$A$5001,0),MATCH(K$1,products!$A$1:$G$1,0))</f>
        <v>10</v>
      </c>
      <c r="L4779" s="3">
        <f>INDEX(products!$A$1:$G$5001,MATCH(orders!$D4779,products!$A$1:$A$5001,0),MATCH(L$1,products!$A$1:$G$1,0))</f>
        <v>9.7448666666666668</v>
      </c>
      <c r="M4779" s="3">
        <f t="shared" si="74"/>
        <v>38.979466666666667</v>
      </c>
      <c r="N4779" t="str">
        <f>_xlfn.XLOOKUP(Orders[[#This Row],[Customer ID]],customers!$A$1:$A$4972,customers!$I$1:$I$4972,,0)</f>
        <v>No</v>
      </c>
    </row>
    <row r="4780" spans="1:14" x14ac:dyDescent="0.25">
      <c r="A4780" t="s">
        <v>21404</v>
      </c>
      <c r="B4780" s="2">
        <v>45560</v>
      </c>
      <c r="C4780" t="s">
        <v>21405</v>
      </c>
      <c r="D4780" t="s">
        <v>21406</v>
      </c>
      <c r="E4780">
        <v>1</v>
      </c>
      <c r="F4780" t="str">
        <f>_xlfn.XLOOKUP(C4780,customers!$A$1:$A$4972,customers!B$1:B$4972,,0)</f>
        <v>Jeffrey Smith</v>
      </c>
      <c r="H4780" t="str">
        <f>_xlfn.XLOOKUP(C4780,customers!$A$1:$A$4972,customers!$G$1:$G$4972,,0)</f>
        <v>United States</v>
      </c>
      <c r="I4780" t="str">
        <f>INDEX(products!$A$1:$G$5001,MATCH(orders!$D4780,products!$A$1:$A$5001,0),MATCH(I$1,products!$A$1:$G$1,0))</f>
        <v>Credit Cards</v>
      </c>
      <c r="J4780" t="str">
        <f>INDEX(products!$A$1:$G$5001,MATCH(orders!$D4780,products!$A$1:$A$5001,0),MATCH(J$1,products!$A$1:$G$1,0))</f>
        <v>VIP</v>
      </c>
      <c r="K4780">
        <f>INDEX(products!$A$1:$G$5001,MATCH(orders!$D4780,products!$A$1:$A$5001,0),MATCH(K$1,products!$A$1:$G$1,0))</f>
        <v>1</v>
      </c>
      <c r="L4780" s="3">
        <f>INDEX(products!$A$1:$G$5001,MATCH(orders!$D4780,products!$A$1:$A$5001,0),MATCH(L$1,products!$A$1:$G$1,0))</f>
        <v>0.90783333333333327</v>
      </c>
      <c r="M4780" s="3">
        <f t="shared" si="74"/>
        <v>0.90783333333333327</v>
      </c>
      <c r="N4780" t="str">
        <f>_xlfn.XLOOKUP(Orders[[#This Row],[Customer ID]],customers!$A$1:$A$4972,customers!$I$1:$I$4972,,0)</f>
        <v>Yes</v>
      </c>
    </row>
    <row r="4781" spans="1:14" x14ac:dyDescent="0.25">
      <c r="A4781" t="s">
        <v>21408</v>
      </c>
      <c r="B4781" s="2">
        <v>45560</v>
      </c>
      <c r="C4781" t="s">
        <v>21409</v>
      </c>
      <c r="D4781" t="s">
        <v>21410</v>
      </c>
      <c r="E4781">
        <v>4</v>
      </c>
      <c r="F4781" t="str">
        <f>_xlfn.XLOOKUP(C4781,customers!$A$1:$A$4972,customers!B$1:B$4972,,0)</f>
        <v>Jay Warren MD</v>
      </c>
      <c r="H4781" t="str">
        <f>_xlfn.XLOOKUP(C4781,customers!$A$1:$A$4972,customers!$G$1:$G$4972,,0)</f>
        <v>United States</v>
      </c>
      <c r="I4781" t="str">
        <f>INDEX(products!$A$1:$G$5001,MATCH(orders!$D4781,products!$A$1:$A$5001,0),MATCH(I$1,products!$A$1:$G$1,0))</f>
        <v>Credit Cards</v>
      </c>
      <c r="J4781" t="str">
        <f>INDEX(products!$A$1:$G$5001,MATCH(orders!$D4781,products!$A$1:$A$5001,0),MATCH(J$1,products!$A$1:$G$1,0))</f>
        <v>Standard</v>
      </c>
      <c r="K4781">
        <f>INDEX(products!$A$1:$G$5001,MATCH(orders!$D4781,products!$A$1:$A$5001,0),MATCH(K$1,products!$A$1:$G$1,0))</f>
        <v>10</v>
      </c>
      <c r="L4781" s="3">
        <f>INDEX(products!$A$1:$G$5001,MATCH(orders!$D4781,products!$A$1:$A$5001,0),MATCH(L$1,products!$A$1:$G$1,0))</f>
        <v>9.0023333333333326</v>
      </c>
      <c r="M4781" s="3">
        <f t="shared" si="74"/>
        <v>36.009333333333331</v>
      </c>
      <c r="N4781" t="str">
        <f>_xlfn.XLOOKUP(Orders[[#This Row],[Customer ID]],customers!$A$1:$A$4972,customers!$I$1:$I$4972,,0)</f>
        <v>Yes</v>
      </c>
    </row>
    <row r="4782" spans="1:14" x14ac:dyDescent="0.25">
      <c r="A4782" t="s">
        <v>21412</v>
      </c>
      <c r="B4782" s="2">
        <v>45561</v>
      </c>
      <c r="C4782" t="s">
        <v>21413</v>
      </c>
      <c r="D4782" t="s">
        <v>21414</v>
      </c>
      <c r="E4782">
        <v>3</v>
      </c>
      <c r="F4782" t="str">
        <f>_xlfn.XLOOKUP(C4782,customers!$A$1:$A$4972,customers!B$1:B$4972,,0)</f>
        <v>Mrs. Brittany Taylor</v>
      </c>
      <c r="H4782" t="str">
        <f>_xlfn.XLOOKUP(C4782,customers!$A$1:$A$4972,customers!$G$1:$G$4972,,0)</f>
        <v>United States</v>
      </c>
      <c r="I4782" t="str">
        <f>INDEX(products!$A$1:$G$5001,MATCH(orders!$D4782,products!$A$1:$A$5001,0),MATCH(I$1,products!$A$1:$G$1,0))</f>
        <v>Money Transfers</v>
      </c>
      <c r="J4782" t="str">
        <f>INDEX(products!$A$1:$G$5001,MATCH(orders!$D4782,products!$A$1:$A$5001,0),MATCH(J$1,products!$A$1:$G$1,0))</f>
        <v>VIP</v>
      </c>
      <c r="K4782">
        <f>INDEX(products!$A$1:$G$5001,MATCH(orders!$D4782,products!$A$1:$A$5001,0),MATCH(K$1,products!$A$1:$G$1,0))</f>
        <v>5</v>
      </c>
      <c r="L4782" s="3">
        <f>INDEX(products!$A$1:$G$5001,MATCH(orders!$D4782,products!$A$1:$A$5001,0),MATCH(L$1,products!$A$1:$G$1,0))</f>
        <v>3.674266666666667</v>
      </c>
      <c r="M4782" s="3">
        <f t="shared" si="74"/>
        <v>11.0228</v>
      </c>
      <c r="N4782" t="str">
        <f>_xlfn.XLOOKUP(Orders[[#This Row],[Customer ID]],customers!$A$1:$A$4972,customers!$I$1:$I$4972,,0)</f>
        <v>Yes</v>
      </c>
    </row>
    <row r="4783" spans="1:14" x14ac:dyDescent="0.25">
      <c r="A4783" t="s">
        <v>21416</v>
      </c>
      <c r="B4783" s="2">
        <v>45561</v>
      </c>
      <c r="C4783" t="s">
        <v>21417</v>
      </c>
      <c r="D4783" t="s">
        <v>21418</v>
      </c>
      <c r="E4783">
        <v>2</v>
      </c>
      <c r="F4783" t="str">
        <f>_xlfn.XLOOKUP(C4783,customers!$A$1:$A$4972,customers!B$1:B$4972,,0)</f>
        <v>Douglas Cooper</v>
      </c>
      <c r="H4783" t="str">
        <f>_xlfn.XLOOKUP(C4783,customers!$A$1:$A$4972,customers!$G$1:$G$4972,,0)</f>
        <v>Japan</v>
      </c>
      <c r="I4783" t="str">
        <f>INDEX(products!$A$1:$G$5001,MATCH(orders!$D4783,products!$A$1:$A$5001,0),MATCH(I$1,products!$A$1:$G$1,0))</f>
        <v>Money Transfers</v>
      </c>
      <c r="J4783" t="str">
        <f>INDEX(products!$A$1:$G$5001,MATCH(orders!$D4783,products!$A$1:$A$5001,0),MATCH(J$1,products!$A$1:$G$1,0))</f>
        <v>Standard</v>
      </c>
      <c r="K4783">
        <f>INDEX(products!$A$1:$G$5001,MATCH(orders!$D4783,products!$A$1:$A$5001,0),MATCH(K$1,products!$A$1:$G$1,0))</f>
        <v>3</v>
      </c>
      <c r="L4783" s="3">
        <f>INDEX(products!$A$1:$G$5001,MATCH(orders!$D4783,products!$A$1:$A$5001,0),MATCH(L$1,products!$A$1:$G$1,0))</f>
        <v>2.5613666666666668</v>
      </c>
      <c r="M4783" s="3">
        <f t="shared" si="74"/>
        <v>5.1227333333333336</v>
      </c>
      <c r="N4783" t="str">
        <f>_xlfn.XLOOKUP(Orders[[#This Row],[Customer ID]],customers!$A$1:$A$4972,customers!$I$1:$I$4972,,0)</f>
        <v>No</v>
      </c>
    </row>
    <row r="4784" spans="1:14" x14ac:dyDescent="0.25">
      <c r="A4784" t="s">
        <v>21420</v>
      </c>
      <c r="B4784" s="2">
        <v>45561</v>
      </c>
      <c r="C4784" t="s">
        <v>16226</v>
      </c>
      <c r="D4784" t="s">
        <v>21421</v>
      </c>
      <c r="E4784">
        <v>4</v>
      </c>
      <c r="F4784" t="str">
        <f>_xlfn.XLOOKUP(C4784,customers!$A$1:$A$4972,customers!B$1:B$4972,,0)</f>
        <v>Nancy Miller</v>
      </c>
      <c r="H4784" t="str">
        <f>_xlfn.XLOOKUP(C4784,customers!$A$1:$A$4972,customers!$G$1:$G$4972,,0)</f>
        <v>United States</v>
      </c>
      <c r="I4784" t="str">
        <f>INDEX(products!$A$1:$G$5001,MATCH(orders!$D4784,products!$A$1:$A$5001,0),MATCH(I$1,products!$A$1:$G$1,0))</f>
        <v>Money Transfers</v>
      </c>
      <c r="J4784" t="str">
        <f>INDEX(products!$A$1:$G$5001,MATCH(orders!$D4784,products!$A$1:$A$5001,0),MATCH(J$1,products!$A$1:$G$1,0))</f>
        <v>Standard</v>
      </c>
      <c r="K4784">
        <f>INDEX(products!$A$1:$G$5001,MATCH(orders!$D4784,products!$A$1:$A$5001,0),MATCH(K$1,products!$A$1:$G$1,0))</f>
        <v>10</v>
      </c>
      <c r="L4784" s="3">
        <f>INDEX(products!$A$1:$G$5001,MATCH(orders!$D4784,products!$A$1:$A$5001,0),MATCH(L$1,products!$A$1:$G$1,0))</f>
        <v>12.22216666666667</v>
      </c>
      <c r="M4784" s="3">
        <f t="shared" si="74"/>
        <v>48.88866666666668</v>
      </c>
      <c r="N4784" t="str">
        <f>_xlfn.XLOOKUP(Orders[[#This Row],[Customer ID]],customers!$A$1:$A$4972,customers!$I$1:$I$4972,,0)</f>
        <v>Yes</v>
      </c>
    </row>
    <row r="4785" spans="1:14" x14ac:dyDescent="0.25">
      <c r="A4785" t="s">
        <v>21422</v>
      </c>
      <c r="B4785" s="2">
        <v>45562</v>
      </c>
      <c r="C4785" t="s">
        <v>21423</v>
      </c>
      <c r="D4785" t="s">
        <v>21424</v>
      </c>
      <c r="E4785">
        <v>4</v>
      </c>
      <c r="F4785" t="str">
        <f>_xlfn.XLOOKUP(C4785,customers!$A$1:$A$4972,customers!B$1:B$4972,,0)</f>
        <v>Rachel Brown</v>
      </c>
      <c r="H4785" t="str">
        <f>_xlfn.XLOOKUP(C4785,customers!$A$1:$A$4972,customers!$G$1:$G$4972,,0)</f>
        <v>South Africa</v>
      </c>
      <c r="I4785" t="str">
        <f>INDEX(products!$A$1:$G$5001,MATCH(orders!$D4785,products!$A$1:$A$5001,0),MATCH(I$1,products!$A$1:$G$1,0))</f>
        <v>Credit Cards</v>
      </c>
      <c r="J4785" t="str">
        <f>INDEX(products!$A$1:$G$5001,MATCH(orders!$D4785,products!$A$1:$A$5001,0),MATCH(J$1,products!$A$1:$G$1,0))</f>
        <v>Standard</v>
      </c>
      <c r="K4785">
        <f>INDEX(products!$A$1:$G$5001,MATCH(orders!$D4785,products!$A$1:$A$5001,0),MATCH(K$1,products!$A$1:$G$1,0))</f>
        <v>10</v>
      </c>
      <c r="L4785" s="3">
        <f>INDEX(products!$A$1:$G$5001,MATCH(orders!$D4785,products!$A$1:$A$5001,0),MATCH(L$1,products!$A$1:$G$1,0))</f>
        <v>9.5802666666666685</v>
      </c>
      <c r="M4785" s="3">
        <f t="shared" si="74"/>
        <v>38.321066666666674</v>
      </c>
      <c r="N4785" t="str">
        <f>_xlfn.XLOOKUP(Orders[[#This Row],[Customer ID]],customers!$A$1:$A$4972,customers!$I$1:$I$4972,,0)</f>
        <v>No</v>
      </c>
    </row>
    <row r="4786" spans="1:14" x14ac:dyDescent="0.25">
      <c r="A4786" t="s">
        <v>21426</v>
      </c>
      <c r="B4786" s="2">
        <v>45562</v>
      </c>
      <c r="C4786" t="s">
        <v>21427</v>
      </c>
      <c r="D4786" t="s">
        <v>21428</v>
      </c>
      <c r="E4786">
        <v>1</v>
      </c>
      <c r="F4786" t="str">
        <f>_xlfn.XLOOKUP(C4786,customers!$A$1:$A$4972,customers!B$1:B$4972,,0)</f>
        <v>Bonnie Clark</v>
      </c>
      <c r="H4786" t="str">
        <f>_xlfn.XLOOKUP(C4786,customers!$A$1:$A$4972,customers!$G$1:$G$4972,,0)</f>
        <v>Germany</v>
      </c>
      <c r="I4786" t="str">
        <f>INDEX(products!$A$1:$G$5001,MATCH(orders!$D4786,products!$A$1:$A$5001,0),MATCH(I$1,products!$A$1:$G$1,0))</f>
        <v>Credit Cards</v>
      </c>
      <c r="J4786" t="str">
        <f>INDEX(products!$A$1:$G$5001,MATCH(orders!$D4786,products!$A$1:$A$5001,0),MATCH(J$1,products!$A$1:$G$1,0))</f>
        <v>Premium</v>
      </c>
      <c r="K4786">
        <f>INDEX(products!$A$1:$G$5001,MATCH(orders!$D4786,products!$A$1:$A$5001,0),MATCH(K$1,products!$A$1:$G$1,0))</f>
        <v>1</v>
      </c>
      <c r="L4786" s="3">
        <f>INDEX(products!$A$1:$G$5001,MATCH(orders!$D4786,products!$A$1:$A$5001,0),MATCH(L$1,products!$A$1:$G$1,0))</f>
        <v>1.084066666666667</v>
      </c>
      <c r="M4786" s="3">
        <f t="shared" si="74"/>
        <v>1.084066666666667</v>
      </c>
      <c r="N4786" t="str">
        <f>_xlfn.XLOOKUP(Orders[[#This Row],[Customer ID]],customers!$A$1:$A$4972,customers!$I$1:$I$4972,,0)</f>
        <v>No</v>
      </c>
    </row>
    <row r="4787" spans="1:14" x14ac:dyDescent="0.25">
      <c r="A4787" t="s">
        <v>21430</v>
      </c>
      <c r="B4787" s="2">
        <v>45563</v>
      </c>
      <c r="C4787" t="s">
        <v>21431</v>
      </c>
      <c r="D4787" t="s">
        <v>21432</v>
      </c>
      <c r="E4787">
        <v>3</v>
      </c>
      <c r="F4787" t="str">
        <f>_xlfn.XLOOKUP(C4787,customers!$A$1:$A$4972,customers!B$1:B$4972,,0)</f>
        <v>Susan White</v>
      </c>
      <c r="H4787" t="str">
        <f>_xlfn.XLOOKUP(C4787,customers!$A$1:$A$4972,customers!$G$1:$G$4972,,0)</f>
        <v>United States</v>
      </c>
      <c r="I4787" t="str">
        <f>INDEX(products!$A$1:$G$5001,MATCH(orders!$D4787,products!$A$1:$A$5001,0),MATCH(I$1,products!$A$1:$G$1,0))</f>
        <v>Money Transfers</v>
      </c>
      <c r="J4787" t="str">
        <f>INDEX(products!$A$1:$G$5001,MATCH(orders!$D4787,products!$A$1:$A$5001,0),MATCH(J$1,products!$A$1:$G$1,0))</f>
        <v>Standard</v>
      </c>
      <c r="K4787">
        <f>INDEX(products!$A$1:$G$5001,MATCH(orders!$D4787,products!$A$1:$A$5001,0),MATCH(K$1,products!$A$1:$G$1,0))</f>
        <v>5</v>
      </c>
      <c r="L4787" s="3">
        <f>INDEX(products!$A$1:$G$5001,MATCH(orders!$D4787,products!$A$1:$A$5001,0),MATCH(L$1,products!$A$1:$G$1,0))</f>
        <v>5.2176666666666662</v>
      </c>
      <c r="M4787" s="3">
        <f t="shared" si="74"/>
        <v>15.652999999999999</v>
      </c>
      <c r="N4787" t="str">
        <f>_xlfn.XLOOKUP(Orders[[#This Row],[Customer ID]],customers!$A$1:$A$4972,customers!$I$1:$I$4972,,0)</f>
        <v>Yes</v>
      </c>
    </row>
    <row r="4788" spans="1:14" x14ac:dyDescent="0.25">
      <c r="A4788" t="s">
        <v>21434</v>
      </c>
      <c r="B4788" s="2">
        <v>45563</v>
      </c>
      <c r="C4788" t="s">
        <v>21435</v>
      </c>
      <c r="D4788" t="s">
        <v>21436</v>
      </c>
      <c r="E4788">
        <v>4</v>
      </c>
      <c r="F4788" t="str">
        <f>_xlfn.XLOOKUP(C4788,customers!$A$1:$A$4972,customers!B$1:B$4972,,0)</f>
        <v>Tina Graves</v>
      </c>
      <c r="H4788" t="str">
        <f>_xlfn.XLOOKUP(C4788,customers!$A$1:$A$4972,customers!$G$1:$G$4972,,0)</f>
        <v>Brazil</v>
      </c>
      <c r="I4788" t="str">
        <f>INDEX(products!$A$1:$G$5001,MATCH(orders!$D4788,products!$A$1:$A$5001,0),MATCH(I$1,products!$A$1:$G$1,0))</f>
        <v>Investments</v>
      </c>
      <c r="J4788" t="str">
        <f>INDEX(products!$A$1:$G$5001,MATCH(orders!$D4788,products!$A$1:$A$5001,0),MATCH(J$1,products!$A$1:$G$1,0))</f>
        <v>Standard</v>
      </c>
      <c r="K4788">
        <f>INDEX(products!$A$1:$G$5001,MATCH(orders!$D4788,products!$A$1:$A$5001,0),MATCH(K$1,products!$A$1:$G$1,0))</f>
        <v>10</v>
      </c>
      <c r="L4788" s="3">
        <f>INDEX(products!$A$1:$G$5001,MATCH(orders!$D4788,products!$A$1:$A$5001,0),MATCH(L$1,products!$A$1:$G$1,0))</f>
        <v>15.425700000000001</v>
      </c>
      <c r="M4788" s="3">
        <f t="shared" si="74"/>
        <v>61.702800000000003</v>
      </c>
      <c r="N4788" t="str">
        <f>_xlfn.XLOOKUP(Orders[[#This Row],[Customer ID]],customers!$A$1:$A$4972,customers!$I$1:$I$4972,,0)</f>
        <v>Yes</v>
      </c>
    </row>
    <row r="4789" spans="1:14" x14ac:dyDescent="0.25">
      <c r="A4789" t="s">
        <v>21438</v>
      </c>
      <c r="B4789" s="2">
        <v>45564</v>
      </c>
      <c r="C4789" t="s">
        <v>21439</v>
      </c>
      <c r="D4789" t="s">
        <v>21440</v>
      </c>
      <c r="E4789">
        <v>1</v>
      </c>
      <c r="F4789" t="str">
        <f>_xlfn.XLOOKUP(C4789,customers!$A$1:$A$4972,customers!B$1:B$4972,,0)</f>
        <v>Robert Smith</v>
      </c>
      <c r="H4789" t="str">
        <f>_xlfn.XLOOKUP(C4789,customers!$A$1:$A$4972,customers!$G$1:$G$4972,,0)</f>
        <v>South Africa</v>
      </c>
      <c r="I4789" t="str">
        <f>INDEX(products!$A$1:$G$5001,MATCH(orders!$D4789,products!$A$1:$A$5001,0),MATCH(I$1,products!$A$1:$G$1,0))</f>
        <v>Loans</v>
      </c>
      <c r="J4789" t="str">
        <f>INDEX(products!$A$1:$G$5001,MATCH(orders!$D4789,products!$A$1:$A$5001,0),MATCH(J$1,products!$A$1:$G$1,0))</f>
        <v>Standard</v>
      </c>
      <c r="K4789">
        <f>INDEX(products!$A$1:$G$5001,MATCH(orders!$D4789,products!$A$1:$A$5001,0),MATCH(K$1,products!$A$1:$G$1,0))</f>
        <v>1</v>
      </c>
      <c r="L4789" s="3">
        <f>INDEX(products!$A$1:$G$5001,MATCH(orders!$D4789,products!$A$1:$A$5001,0),MATCH(L$1,products!$A$1:$G$1,0))</f>
        <v>1.571966666666667</v>
      </c>
      <c r="M4789" s="3">
        <f t="shared" si="74"/>
        <v>1.571966666666667</v>
      </c>
      <c r="N4789" t="str">
        <f>_xlfn.XLOOKUP(Orders[[#This Row],[Customer ID]],customers!$A$1:$A$4972,customers!$I$1:$I$4972,,0)</f>
        <v>No</v>
      </c>
    </row>
    <row r="4790" spans="1:14" x14ac:dyDescent="0.25">
      <c r="A4790" t="s">
        <v>21441</v>
      </c>
      <c r="B4790" s="2">
        <v>45564</v>
      </c>
      <c r="C4790" t="s">
        <v>21442</v>
      </c>
      <c r="D4790" t="s">
        <v>21443</v>
      </c>
      <c r="E4790">
        <v>4</v>
      </c>
      <c r="F4790" t="str">
        <f>_xlfn.XLOOKUP(C4790,customers!$A$1:$A$4972,customers!B$1:B$4972,,0)</f>
        <v>Danielle Webb</v>
      </c>
      <c r="H4790" t="str">
        <f>_xlfn.XLOOKUP(C4790,customers!$A$1:$A$4972,customers!$G$1:$G$4972,,0)</f>
        <v>Brazil</v>
      </c>
      <c r="I4790" t="str">
        <f>INDEX(products!$A$1:$G$5001,MATCH(orders!$D4790,products!$A$1:$A$5001,0),MATCH(I$1,products!$A$1:$G$1,0))</f>
        <v>Loans</v>
      </c>
      <c r="J4790" t="str">
        <f>INDEX(products!$A$1:$G$5001,MATCH(orders!$D4790,products!$A$1:$A$5001,0),MATCH(J$1,products!$A$1:$G$1,0))</f>
        <v>VIP</v>
      </c>
      <c r="K4790">
        <f>INDEX(products!$A$1:$G$5001,MATCH(orders!$D4790,products!$A$1:$A$5001,0),MATCH(K$1,products!$A$1:$G$1,0))</f>
        <v>10</v>
      </c>
      <c r="L4790" s="3">
        <f>INDEX(products!$A$1:$G$5001,MATCH(orders!$D4790,products!$A$1:$A$5001,0),MATCH(L$1,products!$A$1:$G$1,0))</f>
        <v>11.596233333333331</v>
      </c>
      <c r="M4790" s="3">
        <f t="shared" si="74"/>
        <v>46.384933333333322</v>
      </c>
      <c r="N4790" t="str">
        <f>_xlfn.XLOOKUP(Orders[[#This Row],[Customer ID]],customers!$A$1:$A$4972,customers!$I$1:$I$4972,,0)</f>
        <v>Yes</v>
      </c>
    </row>
    <row r="4791" spans="1:14" x14ac:dyDescent="0.25">
      <c r="A4791" t="s">
        <v>21445</v>
      </c>
      <c r="B4791" s="2">
        <v>45564</v>
      </c>
      <c r="C4791" t="s">
        <v>21446</v>
      </c>
      <c r="D4791" t="s">
        <v>21447</v>
      </c>
      <c r="E4791">
        <v>1</v>
      </c>
      <c r="F4791" t="str">
        <f>_xlfn.XLOOKUP(C4791,customers!$A$1:$A$4972,customers!B$1:B$4972,,0)</f>
        <v>Barry Simpson</v>
      </c>
      <c r="H4791" t="str">
        <f>_xlfn.XLOOKUP(C4791,customers!$A$1:$A$4972,customers!$G$1:$G$4972,,0)</f>
        <v>Japan</v>
      </c>
      <c r="I4791" t="str">
        <f>INDEX(products!$A$1:$G$5001,MATCH(orders!$D4791,products!$A$1:$A$5001,0),MATCH(I$1,products!$A$1:$G$1,0))</f>
        <v>Loans</v>
      </c>
      <c r="J4791" t="str">
        <f>INDEX(products!$A$1:$G$5001,MATCH(orders!$D4791,products!$A$1:$A$5001,0),MATCH(J$1,products!$A$1:$G$1,0))</f>
        <v>Standard</v>
      </c>
      <c r="K4791">
        <f>INDEX(products!$A$1:$G$5001,MATCH(orders!$D4791,products!$A$1:$A$5001,0),MATCH(K$1,products!$A$1:$G$1,0))</f>
        <v>1</v>
      </c>
      <c r="L4791" s="3">
        <f>INDEX(products!$A$1:$G$5001,MATCH(orders!$D4791,products!$A$1:$A$5001,0),MATCH(L$1,products!$A$1:$G$1,0))</f>
        <v>0.99683333333333335</v>
      </c>
      <c r="M4791" s="3">
        <f t="shared" si="74"/>
        <v>0.99683333333333335</v>
      </c>
      <c r="N4791" t="str">
        <f>_xlfn.XLOOKUP(Orders[[#This Row],[Customer ID]],customers!$A$1:$A$4972,customers!$I$1:$I$4972,,0)</f>
        <v>Yes</v>
      </c>
    </row>
    <row r="4792" spans="1:14" x14ac:dyDescent="0.25">
      <c r="A4792" t="s">
        <v>21449</v>
      </c>
      <c r="B4792" s="2">
        <v>45565</v>
      </c>
      <c r="C4792" t="s">
        <v>21450</v>
      </c>
      <c r="D4792" t="s">
        <v>21451</v>
      </c>
      <c r="E4792">
        <v>1</v>
      </c>
      <c r="F4792" t="str">
        <f>_xlfn.XLOOKUP(C4792,customers!$A$1:$A$4972,customers!B$1:B$4972,,0)</f>
        <v>Jamie Gilbert</v>
      </c>
      <c r="H4792" t="str">
        <f>_xlfn.XLOOKUP(C4792,customers!$A$1:$A$4972,customers!$G$1:$G$4972,,0)</f>
        <v>South Africa</v>
      </c>
      <c r="I4792" t="str">
        <f>INDEX(products!$A$1:$G$5001,MATCH(orders!$D4792,products!$A$1:$A$5001,0),MATCH(I$1,products!$A$1:$G$1,0))</f>
        <v>Credit Cards</v>
      </c>
      <c r="J4792" t="str">
        <f>INDEX(products!$A$1:$G$5001,MATCH(orders!$D4792,products!$A$1:$A$5001,0),MATCH(J$1,products!$A$1:$G$1,0))</f>
        <v>Premium</v>
      </c>
      <c r="K4792">
        <f>INDEX(products!$A$1:$G$5001,MATCH(orders!$D4792,products!$A$1:$A$5001,0),MATCH(K$1,products!$A$1:$G$1,0))</f>
        <v>1</v>
      </c>
      <c r="L4792" s="3">
        <f>INDEX(products!$A$1:$G$5001,MATCH(orders!$D4792,products!$A$1:$A$5001,0),MATCH(L$1,products!$A$1:$G$1,0))</f>
        <v>0.77346666666666664</v>
      </c>
      <c r="M4792" s="3">
        <f t="shared" si="74"/>
        <v>0.77346666666666664</v>
      </c>
      <c r="N4792" t="str">
        <f>_xlfn.XLOOKUP(Orders[[#This Row],[Customer ID]],customers!$A$1:$A$4972,customers!$I$1:$I$4972,,0)</f>
        <v>No</v>
      </c>
    </row>
    <row r="4793" spans="1:14" x14ac:dyDescent="0.25">
      <c r="A4793" t="s">
        <v>21453</v>
      </c>
      <c r="B4793" s="2">
        <v>45565</v>
      </c>
      <c r="C4793" t="s">
        <v>21454</v>
      </c>
      <c r="D4793" t="s">
        <v>21455</v>
      </c>
      <c r="E4793">
        <v>3</v>
      </c>
      <c r="F4793" t="str">
        <f>_xlfn.XLOOKUP(C4793,customers!$A$1:$A$4972,customers!B$1:B$4972,,0)</f>
        <v>Kimberly Fernandez</v>
      </c>
      <c r="H4793" t="str">
        <f>_xlfn.XLOOKUP(C4793,customers!$A$1:$A$4972,customers!$G$1:$G$4972,,0)</f>
        <v>Brazil</v>
      </c>
      <c r="I4793" t="str">
        <f>INDEX(products!$A$1:$G$5001,MATCH(orders!$D4793,products!$A$1:$A$5001,0),MATCH(I$1,products!$A$1:$G$1,0))</f>
        <v>Credit Cards</v>
      </c>
      <c r="J4793" t="str">
        <f>INDEX(products!$A$1:$G$5001,MATCH(orders!$D4793,products!$A$1:$A$5001,0),MATCH(J$1,products!$A$1:$G$1,0))</f>
        <v>Standard</v>
      </c>
      <c r="K4793">
        <f>INDEX(products!$A$1:$G$5001,MATCH(orders!$D4793,products!$A$1:$A$5001,0),MATCH(K$1,products!$A$1:$G$1,0))</f>
        <v>5</v>
      </c>
      <c r="L4793" s="3">
        <f>INDEX(products!$A$1:$G$5001,MATCH(orders!$D4793,products!$A$1:$A$5001,0),MATCH(L$1,products!$A$1:$G$1,0))</f>
        <v>8.1003333333333334</v>
      </c>
      <c r="M4793" s="3">
        <f t="shared" si="74"/>
        <v>24.301000000000002</v>
      </c>
      <c r="N4793" t="str">
        <f>_xlfn.XLOOKUP(Orders[[#This Row],[Customer ID]],customers!$A$1:$A$4972,customers!$I$1:$I$4972,,0)</f>
        <v>Yes</v>
      </c>
    </row>
    <row r="4794" spans="1:14" x14ac:dyDescent="0.25">
      <c r="A4794" t="s">
        <v>21457</v>
      </c>
      <c r="B4794" s="2">
        <v>45566</v>
      </c>
      <c r="C4794" t="s">
        <v>21458</v>
      </c>
      <c r="D4794" t="s">
        <v>21459</v>
      </c>
      <c r="E4794">
        <v>4</v>
      </c>
      <c r="F4794" t="str">
        <f>_xlfn.XLOOKUP(C4794,customers!$A$1:$A$4972,customers!B$1:B$4972,,0)</f>
        <v>Mr. Matthew Gonzalez</v>
      </c>
      <c r="H4794" t="str">
        <f>_xlfn.XLOOKUP(C4794,customers!$A$1:$A$4972,customers!$G$1:$G$4972,,0)</f>
        <v>Japan</v>
      </c>
      <c r="I4794" t="str">
        <f>INDEX(products!$A$1:$G$5001,MATCH(orders!$D4794,products!$A$1:$A$5001,0),MATCH(I$1,products!$A$1:$G$1,0))</f>
        <v>Loans</v>
      </c>
      <c r="J4794" t="str">
        <f>INDEX(products!$A$1:$G$5001,MATCH(orders!$D4794,products!$A$1:$A$5001,0),MATCH(J$1,products!$A$1:$G$1,0))</f>
        <v>Standard</v>
      </c>
      <c r="K4794">
        <f>INDEX(products!$A$1:$G$5001,MATCH(orders!$D4794,products!$A$1:$A$5001,0),MATCH(K$1,products!$A$1:$G$1,0))</f>
        <v>10</v>
      </c>
      <c r="L4794" s="3">
        <f>INDEX(products!$A$1:$G$5001,MATCH(orders!$D4794,products!$A$1:$A$5001,0),MATCH(L$1,products!$A$1:$G$1,0))</f>
        <v>7.2689333333333339</v>
      </c>
      <c r="M4794" s="3">
        <f t="shared" si="74"/>
        <v>29.075733333333336</v>
      </c>
      <c r="N4794" t="str">
        <f>_xlfn.XLOOKUP(Orders[[#This Row],[Customer ID]],customers!$A$1:$A$4972,customers!$I$1:$I$4972,,0)</f>
        <v>No</v>
      </c>
    </row>
    <row r="4795" spans="1:14" x14ac:dyDescent="0.25">
      <c r="A4795" t="s">
        <v>21461</v>
      </c>
      <c r="B4795" s="2">
        <v>45566</v>
      </c>
      <c r="C4795" t="s">
        <v>21462</v>
      </c>
      <c r="D4795" t="s">
        <v>21463</v>
      </c>
      <c r="E4795">
        <v>3</v>
      </c>
      <c r="F4795" t="str">
        <f>_xlfn.XLOOKUP(C4795,customers!$A$1:$A$4972,customers!B$1:B$4972,,0)</f>
        <v>Jim Jones</v>
      </c>
      <c r="H4795" t="str">
        <f>_xlfn.XLOOKUP(C4795,customers!$A$1:$A$4972,customers!$G$1:$G$4972,,0)</f>
        <v>Brazil</v>
      </c>
      <c r="I4795" t="str">
        <f>INDEX(products!$A$1:$G$5001,MATCH(orders!$D4795,products!$A$1:$A$5001,0),MATCH(I$1,products!$A$1:$G$1,0))</f>
        <v>Loans</v>
      </c>
      <c r="J4795" t="str">
        <f>INDEX(products!$A$1:$G$5001,MATCH(orders!$D4795,products!$A$1:$A$5001,0),MATCH(J$1,products!$A$1:$G$1,0))</f>
        <v>VIP</v>
      </c>
      <c r="K4795">
        <f>INDEX(products!$A$1:$G$5001,MATCH(orders!$D4795,products!$A$1:$A$5001,0),MATCH(K$1,products!$A$1:$G$1,0))</f>
        <v>5</v>
      </c>
      <c r="L4795" s="3">
        <f>INDEX(products!$A$1:$G$5001,MATCH(orders!$D4795,products!$A$1:$A$5001,0),MATCH(L$1,products!$A$1:$G$1,0))</f>
        <v>4.8216000000000001</v>
      </c>
      <c r="M4795" s="3">
        <f t="shared" si="74"/>
        <v>14.4648</v>
      </c>
      <c r="N4795" t="str">
        <f>_xlfn.XLOOKUP(Orders[[#This Row],[Customer ID]],customers!$A$1:$A$4972,customers!$I$1:$I$4972,,0)</f>
        <v>No</v>
      </c>
    </row>
    <row r="4796" spans="1:14" x14ac:dyDescent="0.25">
      <c r="A4796" t="s">
        <v>21465</v>
      </c>
      <c r="B4796" s="2">
        <v>45567</v>
      </c>
      <c r="C4796" t="s">
        <v>21466</v>
      </c>
      <c r="D4796" t="s">
        <v>21467</v>
      </c>
      <c r="E4796">
        <v>1</v>
      </c>
      <c r="F4796" t="str">
        <f>_xlfn.XLOOKUP(C4796,customers!$A$1:$A$4972,customers!B$1:B$4972,,0)</f>
        <v>Angela Landry</v>
      </c>
      <c r="H4796" t="str">
        <f>_xlfn.XLOOKUP(C4796,customers!$A$1:$A$4972,customers!$G$1:$G$4972,,0)</f>
        <v>Brazil</v>
      </c>
      <c r="I4796" t="str">
        <f>INDEX(products!$A$1:$G$5001,MATCH(orders!$D4796,products!$A$1:$A$5001,0),MATCH(I$1,products!$A$1:$G$1,0))</f>
        <v>Investments</v>
      </c>
      <c r="J4796" t="str">
        <f>INDEX(products!$A$1:$G$5001,MATCH(orders!$D4796,products!$A$1:$A$5001,0),MATCH(J$1,products!$A$1:$G$1,0))</f>
        <v>Premium</v>
      </c>
      <c r="K4796">
        <f>INDEX(products!$A$1:$G$5001,MATCH(orders!$D4796,products!$A$1:$A$5001,0),MATCH(K$1,products!$A$1:$G$1,0))</f>
        <v>1</v>
      </c>
      <c r="L4796" s="3">
        <f>INDEX(products!$A$1:$G$5001,MATCH(orders!$D4796,products!$A$1:$A$5001,0),MATCH(L$1,products!$A$1:$G$1,0))</f>
        <v>0.96473333333333344</v>
      </c>
      <c r="M4796" s="3">
        <f t="shared" si="74"/>
        <v>0.96473333333333344</v>
      </c>
      <c r="N4796" t="str">
        <f>_xlfn.XLOOKUP(Orders[[#This Row],[Customer ID]],customers!$A$1:$A$4972,customers!$I$1:$I$4972,,0)</f>
        <v>No</v>
      </c>
    </row>
    <row r="4797" spans="1:14" x14ac:dyDescent="0.25">
      <c r="A4797" t="s">
        <v>21469</v>
      </c>
      <c r="B4797" s="2">
        <v>45567</v>
      </c>
      <c r="C4797" t="s">
        <v>21470</v>
      </c>
      <c r="D4797" t="s">
        <v>21471</v>
      </c>
      <c r="E4797">
        <v>2</v>
      </c>
      <c r="F4797" t="str">
        <f>_xlfn.XLOOKUP(C4797,customers!$A$1:$A$4972,customers!B$1:B$4972,,0)</f>
        <v>Debra Evans</v>
      </c>
      <c r="H4797" t="str">
        <f>_xlfn.XLOOKUP(C4797,customers!$A$1:$A$4972,customers!$G$1:$G$4972,,0)</f>
        <v>South Africa</v>
      </c>
      <c r="I4797" t="str">
        <f>INDEX(products!$A$1:$G$5001,MATCH(orders!$D4797,products!$A$1:$A$5001,0),MATCH(I$1,products!$A$1:$G$1,0))</f>
        <v>Credit Cards</v>
      </c>
      <c r="J4797" t="str">
        <f>INDEX(products!$A$1:$G$5001,MATCH(orders!$D4797,products!$A$1:$A$5001,0),MATCH(J$1,products!$A$1:$G$1,0))</f>
        <v>Premium</v>
      </c>
      <c r="K4797">
        <f>INDEX(products!$A$1:$G$5001,MATCH(orders!$D4797,products!$A$1:$A$5001,0),MATCH(K$1,products!$A$1:$G$1,0))</f>
        <v>3</v>
      </c>
      <c r="L4797" s="3">
        <f>INDEX(products!$A$1:$G$5001,MATCH(orders!$D4797,products!$A$1:$A$5001,0),MATCH(L$1,products!$A$1:$G$1,0))</f>
        <v>2.9611999999999998</v>
      </c>
      <c r="M4797" s="3">
        <f t="shared" si="74"/>
        <v>5.9223999999999997</v>
      </c>
      <c r="N4797" t="str">
        <f>_xlfn.XLOOKUP(Orders[[#This Row],[Customer ID]],customers!$A$1:$A$4972,customers!$I$1:$I$4972,,0)</f>
        <v>No</v>
      </c>
    </row>
    <row r="4798" spans="1:14" x14ac:dyDescent="0.25">
      <c r="A4798" t="s">
        <v>21473</v>
      </c>
      <c r="B4798" s="2">
        <v>45568</v>
      </c>
      <c r="C4798" t="s">
        <v>21474</v>
      </c>
      <c r="D4798" t="s">
        <v>21475</v>
      </c>
      <c r="E4798">
        <v>4</v>
      </c>
      <c r="F4798" t="str">
        <f>_xlfn.XLOOKUP(C4798,customers!$A$1:$A$4972,customers!B$1:B$4972,,0)</f>
        <v>Valerie Nelson</v>
      </c>
      <c r="H4798" t="str">
        <f>_xlfn.XLOOKUP(C4798,customers!$A$1:$A$4972,customers!$G$1:$G$4972,,0)</f>
        <v>Japan</v>
      </c>
      <c r="I4798" t="str">
        <f>INDEX(products!$A$1:$G$5001,MATCH(orders!$D4798,products!$A$1:$A$5001,0),MATCH(I$1,products!$A$1:$G$1,0))</f>
        <v>Credit Cards</v>
      </c>
      <c r="J4798" t="str">
        <f>INDEX(products!$A$1:$G$5001,MATCH(orders!$D4798,products!$A$1:$A$5001,0),MATCH(J$1,products!$A$1:$G$1,0))</f>
        <v>Premium</v>
      </c>
      <c r="K4798">
        <f>INDEX(products!$A$1:$G$5001,MATCH(orders!$D4798,products!$A$1:$A$5001,0),MATCH(K$1,products!$A$1:$G$1,0))</f>
        <v>10</v>
      </c>
      <c r="L4798" s="3">
        <f>INDEX(products!$A$1:$G$5001,MATCH(orders!$D4798,products!$A$1:$A$5001,0),MATCH(L$1,products!$A$1:$G$1,0))</f>
        <v>8.3095333333333325</v>
      </c>
      <c r="M4798" s="3">
        <f t="shared" si="74"/>
        <v>33.23813333333333</v>
      </c>
      <c r="N4798" t="str">
        <f>_xlfn.XLOOKUP(Orders[[#This Row],[Customer ID]],customers!$A$1:$A$4972,customers!$I$1:$I$4972,,0)</f>
        <v>No</v>
      </c>
    </row>
    <row r="4799" spans="1:14" x14ac:dyDescent="0.25">
      <c r="A4799" t="s">
        <v>21477</v>
      </c>
      <c r="B4799" s="2">
        <v>45568</v>
      </c>
      <c r="C4799" t="s">
        <v>21478</v>
      </c>
      <c r="D4799" t="s">
        <v>21479</v>
      </c>
      <c r="E4799">
        <v>2</v>
      </c>
      <c r="F4799" t="str">
        <f>_xlfn.XLOOKUP(C4799,customers!$A$1:$A$4972,customers!B$1:B$4972,,0)</f>
        <v>Kathy Barajas</v>
      </c>
      <c r="H4799" t="str">
        <f>_xlfn.XLOOKUP(C4799,customers!$A$1:$A$4972,customers!$G$1:$G$4972,,0)</f>
        <v>United States</v>
      </c>
      <c r="I4799" t="str">
        <f>INDEX(products!$A$1:$G$5001,MATCH(orders!$D4799,products!$A$1:$A$5001,0),MATCH(I$1,products!$A$1:$G$1,0))</f>
        <v>Loans</v>
      </c>
      <c r="J4799" t="str">
        <f>INDEX(products!$A$1:$G$5001,MATCH(orders!$D4799,products!$A$1:$A$5001,0),MATCH(J$1,products!$A$1:$G$1,0))</f>
        <v>Standard</v>
      </c>
      <c r="K4799">
        <f>INDEX(products!$A$1:$G$5001,MATCH(orders!$D4799,products!$A$1:$A$5001,0),MATCH(K$1,products!$A$1:$G$1,0))</f>
        <v>3</v>
      </c>
      <c r="L4799" s="3">
        <f>INDEX(products!$A$1:$G$5001,MATCH(orders!$D4799,products!$A$1:$A$5001,0),MATCH(L$1,products!$A$1:$G$1,0))</f>
        <v>4.3495000000000008</v>
      </c>
      <c r="M4799" s="3">
        <f t="shared" si="74"/>
        <v>8.6990000000000016</v>
      </c>
      <c r="N4799" t="str">
        <f>_xlfn.XLOOKUP(Orders[[#This Row],[Customer ID]],customers!$A$1:$A$4972,customers!$I$1:$I$4972,,0)</f>
        <v>Yes</v>
      </c>
    </row>
    <row r="4800" spans="1:14" x14ac:dyDescent="0.25">
      <c r="A4800" t="s">
        <v>21481</v>
      </c>
      <c r="B4800" s="2">
        <v>45568</v>
      </c>
      <c r="C4800" t="s">
        <v>21482</v>
      </c>
      <c r="D4800" t="s">
        <v>21483</v>
      </c>
      <c r="E4800">
        <v>4</v>
      </c>
      <c r="F4800" t="str">
        <f>_xlfn.XLOOKUP(C4800,customers!$A$1:$A$4972,customers!B$1:B$4972,,0)</f>
        <v>Mary Roberts</v>
      </c>
      <c r="H4800" t="str">
        <f>_xlfn.XLOOKUP(C4800,customers!$A$1:$A$4972,customers!$G$1:$G$4972,,0)</f>
        <v>Germany</v>
      </c>
      <c r="I4800" t="str">
        <f>INDEX(products!$A$1:$G$5001,MATCH(orders!$D4800,products!$A$1:$A$5001,0),MATCH(I$1,products!$A$1:$G$1,0))</f>
        <v>Investments</v>
      </c>
      <c r="J4800" t="str">
        <f>INDEX(products!$A$1:$G$5001,MATCH(orders!$D4800,products!$A$1:$A$5001,0),MATCH(J$1,products!$A$1:$G$1,0))</f>
        <v>Standard</v>
      </c>
      <c r="K4800">
        <f>INDEX(products!$A$1:$G$5001,MATCH(orders!$D4800,products!$A$1:$A$5001,0),MATCH(K$1,products!$A$1:$G$1,0))</f>
        <v>10</v>
      </c>
      <c r="L4800" s="3">
        <f>INDEX(products!$A$1:$G$5001,MATCH(orders!$D4800,products!$A$1:$A$5001,0),MATCH(L$1,products!$A$1:$G$1,0))</f>
        <v>7.8916333333333339</v>
      </c>
      <c r="M4800" s="3">
        <f t="shared" si="74"/>
        <v>31.566533333333336</v>
      </c>
      <c r="N4800" t="str">
        <f>_xlfn.XLOOKUP(Orders[[#This Row],[Customer ID]],customers!$A$1:$A$4972,customers!$I$1:$I$4972,,0)</f>
        <v>No</v>
      </c>
    </row>
    <row r="4801" spans="1:14" x14ac:dyDescent="0.25">
      <c r="A4801" t="s">
        <v>21485</v>
      </c>
      <c r="B4801" s="2">
        <v>45569</v>
      </c>
      <c r="C4801" t="s">
        <v>21486</v>
      </c>
      <c r="D4801" t="s">
        <v>21487</v>
      </c>
      <c r="E4801">
        <v>3</v>
      </c>
      <c r="F4801" t="str">
        <f>_xlfn.XLOOKUP(C4801,customers!$A$1:$A$4972,customers!B$1:B$4972,,0)</f>
        <v>Savannah Rivers</v>
      </c>
      <c r="H4801" t="str">
        <f>_xlfn.XLOOKUP(C4801,customers!$A$1:$A$4972,customers!$G$1:$G$4972,,0)</f>
        <v>South Africa</v>
      </c>
      <c r="I4801" t="str">
        <f>INDEX(products!$A$1:$G$5001,MATCH(orders!$D4801,products!$A$1:$A$5001,0),MATCH(I$1,products!$A$1:$G$1,0))</f>
        <v>Investments</v>
      </c>
      <c r="J4801" t="str">
        <f>INDEX(products!$A$1:$G$5001,MATCH(orders!$D4801,products!$A$1:$A$5001,0),MATCH(J$1,products!$A$1:$G$1,0))</f>
        <v>Premium</v>
      </c>
      <c r="K4801">
        <f>INDEX(products!$A$1:$G$5001,MATCH(orders!$D4801,products!$A$1:$A$5001,0),MATCH(K$1,products!$A$1:$G$1,0))</f>
        <v>5</v>
      </c>
      <c r="L4801" s="3">
        <f>INDEX(products!$A$1:$G$5001,MATCH(orders!$D4801,products!$A$1:$A$5001,0),MATCH(L$1,products!$A$1:$G$1,0))</f>
        <v>6.5078666666666676</v>
      </c>
      <c r="M4801" s="3">
        <f t="shared" si="74"/>
        <v>19.523600000000002</v>
      </c>
      <c r="N4801" t="str">
        <f>_xlfn.XLOOKUP(Orders[[#This Row],[Customer ID]],customers!$A$1:$A$4972,customers!$I$1:$I$4972,,0)</f>
        <v>No</v>
      </c>
    </row>
    <row r="4802" spans="1:14" x14ac:dyDescent="0.25">
      <c r="A4802" t="s">
        <v>21489</v>
      </c>
      <c r="B4802" s="2">
        <v>45569</v>
      </c>
      <c r="C4802" t="s">
        <v>21490</v>
      </c>
      <c r="D4802" t="s">
        <v>21491</v>
      </c>
      <c r="E4802">
        <v>3</v>
      </c>
      <c r="F4802" t="str">
        <f>_xlfn.XLOOKUP(C4802,customers!$A$1:$A$4972,customers!B$1:B$4972,,0)</f>
        <v>Cheryl Archer</v>
      </c>
      <c r="H4802" t="str">
        <f>_xlfn.XLOOKUP(C4802,customers!$A$1:$A$4972,customers!$G$1:$G$4972,,0)</f>
        <v>Japan</v>
      </c>
      <c r="I4802" t="str">
        <f>INDEX(products!$A$1:$G$5001,MATCH(orders!$D4802,products!$A$1:$A$5001,0),MATCH(I$1,products!$A$1:$G$1,0))</f>
        <v>Loans</v>
      </c>
      <c r="J4802" t="str">
        <f>INDEX(products!$A$1:$G$5001,MATCH(orders!$D4802,products!$A$1:$A$5001,0),MATCH(J$1,products!$A$1:$G$1,0))</f>
        <v>Premium</v>
      </c>
      <c r="K4802">
        <f>INDEX(products!$A$1:$G$5001,MATCH(orders!$D4802,products!$A$1:$A$5001,0),MATCH(K$1,products!$A$1:$G$1,0))</f>
        <v>5</v>
      </c>
      <c r="L4802" s="3">
        <f>INDEX(products!$A$1:$G$5001,MATCH(orders!$D4802,products!$A$1:$A$5001,0),MATCH(L$1,products!$A$1:$G$1,0))</f>
        <v>3.9525666666666668</v>
      </c>
      <c r="M4802" s="3">
        <f t="shared" si="74"/>
        <v>11.857700000000001</v>
      </c>
      <c r="N4802" t="str">
        <f>_xlfn.XLOOKUP(Orders[[#This Row],[Customer ID]],customers!$A$1:$A$4972,customers!$I$1:$I$4972,,0)</f>
        <v>Yes</v>
      </c>
    </row>
    <row r="4803" spans="1:14" x14ac:dyDescent="0.25">
      <c r="A4803" t="s">
        <v>21493</v>
      </c>
      <c r="B4803" s="2">
        <v>45570</v>
      </c>
      <c r="C4803" t="s">
        <v>21494</v>
      </c>
      <c r="D4803" t="s">
        <v>21495</v>
      </c>
      <c r="E4803">
        <v>3</v>
      </c>
      <c r="F4803" t="str">
        <f>_xlfn.XLOOKUP(C4803,customers!$A$1:$A$4972,customers!B$1:B$4972,,0)</f>
        <v>David Bolton</v>
      </c>
      <c r="H4803" t="str">
        <f>_xlfn.XLOOKUP(C4803,customers!$A$1:$A$4972,customers!$G$1:$G$4972,,0)</f>
        <v>Brazil</v>
      </c>
      <c r="I4803" t="str">
        <f>INDEX(products!$A$1:$G$5001,MATCH(orders!$D4803,products!$A$1:$A$5001,0),MATCH(I$1,products!$A$1:$G$1,0))</f>
        <v>Loans</v>
      </c>
      <c r="J4803" t="str">
        <f>INDEX(products!$A$1:$G$5001,MATCH(orders!$D4803,products!$A$1:$A$5001,0),MATCH(J$1,products!$A$1:$G$1,0))</f>
        <v>VIP</v>
      </c>
      <c r="K4803">
        <f>INDEX(products!$A$1:$G$5001,MATCH(orders!$D4803,products!$A$1:$A$5001,0),MATCH(K$1,products!$A$1:$G$1,0))</f>
        <v>5</v>
      </c>
      <c r="L4803" s="3">
        <f>INDEX(products!$A$1:$G$5001,MATCH(orders!$D4803,products!$A$1:$A$5001,0),MATCH(L$1,products!$A$1:$G$1,0))</f>
        <v>3.6859999999999999</v>
      </c>
      <c r="M4803" s="3">
        <f t="shared" ref="M4803:M4866" si="75">L4803*E4803</f>
        <v>11.058</v>
      </c>
      <c r="N4803" t="str">
        <f>_xlfn.XLOOKUP(Orders[[#This Row],[Customer ID]],customers!$A$1:$A$4972,customers!$I$1:$I$4972,,0)</f>
        <v>No</v>
      </c>
    </row>
    <row r="4804" spans="1:14" x14ac:dyDescent="0.25">
      <c r="A4804" t="s">
        <v>21497</v>
      </c>
      <c r="B4804" s="2">
        <v>45570</v>
      </c>
      <c r="C4804" t="s">
        <v>21498</v>
      </c>
      <c r="D4804" t="s">
        <v>21499</v>
      </c>
      <c r="E4804">
        <v>3</v>
      </c>
      <c r="F4804" t="str">
        <f>_xlfn.XLOOKUP(C4804,customers!$A$1:$A$4972,customers!B$1:B$4972,,0)</f>
        <v>Carlos Stanton</v>
      </c>
      <c r="H4804" t="str">
        <f>_xlfn.XLOOKUP(C4804,customers!$A$1:$A$4972,customers!$G$1:$G$4972,,0)</f>
        <v>Japan</v>
      </c>
      <c r="I4804" t="str">
        <f>INDEX(products!$A$1:$G$5001,MATCH(orders!$D4804,products!$A$1:$A$5001,0),MATCH(I$1,products!$A$1:$G$1,0))</f>
        <v>Credit Cards</v>
      </c>
      <c r="J4804" t="str">
        <f>INDEX(products!$A$1:$G$5001,MATCH(orders!$D4804,products!$A$1:$A$5001,0),MATCH(J$1,products!$A$1:$G$1,0))</f>
        <v>Premium</v>
      </c>
      <c r="K4804">
        <f>INDEX(products!$A$1:$G$5001,MATCH(orders!$D4804,products!$A$1:$A$5001,0),MATCH(K$1,products!$A$1:$G$1,0))</f>
        <v>5</v>
      </c>
      <c r="L4804" s="3">
        <f>INDEX(products!$A$1:$G$5001,MATCH(orders!$D4804,products!$A$1:$A$5001,0),MATCH(L$1,products!$A$1:$G$1,0))</f>
        <v>7.880466666666667</v>
      </c>
      <c r="M4804" s="3">
        <f t="shared" si="75"/>
        <v>23.641400000000001</v>
      </c>
      <c r="N4804" t="str">
        <f>_xlfn.XLOOKUP(Orders[[#This Row],[Customer ID]],customers!$A$1:$A$4972,customers!$I$1:$I$4972,,0)</f>
        <v>No</v>
      </c>
    </row>
    <row r="4805" spans="1:14" x14ac:dyDescent="0.25">
      <c r="A4805" t="s">
        <v>21501</v>
      </c>
      <c r="B4805" s="2">
        <v>45571</v>
      </c>
      <c r="C4805" t="s">
        <v>21502</v>
      </c>
      <c r="D4805" t="s">
        <v>21503</v>
      </c>
      <c r="E4805">
        <v>3</v>
      </c>
      <c r="F4805" t="str">
        <f>_xlfn.XLOOKUP(C4805,customers!$A$1:$A$4972,customers!B$1:B$4972,,0)</f>
        <v>Anthony Stone</v>
      </c>
      <c r="H4805" t="str">
        <f>_xlfn.XLOOKUP(C4805,customers!$A$1:$A$4972,customers!$G$1:$G$4972,,0)</f>
        <v>Germany</v>
      </c>
      <c r="I4805" t="str">
        <f>INDEX(products!$A$1:$G$5001,MATCH(orders!$D4805,products!$A$1:$A$5001,0),MATCH(I$1,products!$A$1:$G$1,0))</f>
        <v>Loans</v>
      </c>
      <c r="J4805" t="str">
        <f>INDEX(products!$A$1:$G$5001,MATCH(orders!$D4805,products!$A$1:$A$5001,0),MATCH(J$1,products!$A$1:$G$1,0))</f>
        <v>Standard</v>
      </c>
      <c r="K4805">
        <f>INDEX(products!$A$1:$G$5001,MATCH(orders!$D4805,products!$A$1:$A$5001,0),MATCH(K$1,products!$A$1:$G$1,0))</f>
        <v>5</v>
      </c>
      <c r="L4805" s="3">
        <f>INDEX(products!$A$1:$G$5001,MATCH(orders!$D4805,products!$A$1:$A$5001,0),MATCH(L$1,products!$A$1:$G$1,0))</f>
        <v>4.2839666666666671</v>
      </c>
      <c r="M4805" s="3">
        <f t="shared" si="75"/>
        <v>12.851900000000001</v>
      </c>
      <c r="N4805" t="str">
        <f>_xlfn.XLOOKUP(Orders[[#This Row],[Customer ID]],customers!$A$1:$A$4972,customers!$I$1:$I$4972,,0)</f>
        <v>Yes</v>
      </c>
    </row>
    <row r="4806" spans="1:14" x14ac:dyDescent="0.25">
      <c r="A4806" t="s">
        <v>21505</v>
      </c>
      <c r="B4806" s="2">
        <v>45571</v>
      </c>
      <c r="C4806" t="s">
        <v>21506</v>
      </c>
      <c r="D4806" t="s">
        <v>21507</v>
      </c>
      <c r="E4806">
        <v>2</v>
      </c>
      <c r="F4806" t="str">
        <f>_xlfn.XLOOKUP(C4806,customers!$A$1:$A$4972,customers!B$1:B$4972,,0)</f>
        <v>Sarah Cardenas</v>
      </c>
      <c r="H4806" t="str">
        <f>_xlfn.XLOOKUP(C4806,customers!$A$1:$A$4972,customers!$G$1:$G$4972,,0)</f>
        <v>Germany</v>
      </c>
      <c r="I4806" t="str">
        <f>INDEX(products!$A$1:$G$5001,MATCH(orders!$D4806,products!$A$1:$A$5001,0),MATCH(I$1,products!$A$1:$G$1,0))</f>
        <v>Money Transfers</v>
      </c>
      <c r="J4806" t="str">
        <f>INDEX(products!$A$1:$G$5001,MATCH(orders!$D4806,products!$A$1:$A$5001,0),MATCH(J$1,products!$A$1:$G$1,0))</f>
        <v>Standard</v>
      </c>
      <c r="K4806">
        <f>INDEX(products!$A$1:$G$5001,MATCH(orders!$D4806,products!$A$1:$A$5001,0),MATCH(K$1,products!$A$1:$G$1,0))</f>
        <v>3</v>
      </c>
      <c r="L4806" s="3">
        <f>INDEX(products!$A$1:$G$5001,MATCH(orders!$D4806,products!$A$1:$A$5001,0),MATCH(L$1,products!$A$1:$G$1,0))</f>
        <v>4.4637666666666664</v>
      </c>
      <c r="M4806" s="3">
        <f t="shared" si="75"/>
        <v>8.9275333333333329</v>
      </c>
      <c r="N4806" t="str">
        <f>_xlfn.XLOOKUP(Orders[[#This Row],[Customer ID]],customers!$A$1:$A$4972,customers!$I$1:$I$4972,,0)</f>
        <v>Yes</v>
      </c>
    </row>
    <row r="4807" spans="1:14" x14ac:dyDescent="0.25">
      <c r="A4807" t="s">
        <v>21509</v>
      </c>
      <c r="B4807" s="2">
        <v>45571</v>
      </c>
      <c r="C4807" t="s">
        <v>21510</v>
      </c>
      <c r="D4807" t="s">
        <v>21511</v>
      </c>
      <c r="E4807">
        <v>3</v>
      </c>
      <c r="F4807" t="str">
        <f>_xlfn.XLOOKUP(C4807,customers!$A$1:$A$4972,customers!B$1:B$4972,,0)</f>
        <v>Brian Herrera</v>
      </c>
      <c r="H4807" t="str">
        <f>_xlfn.XLOOKUP(C4807,customers!$A$1:$A$4972,customers!$G$1:$G$4972,,0)</f>
        <v>United States</v>
      </c>
      <c r="I4807" t="str">
        <f>INDEX(products!$A$1:$G$5001,MATCH(orders!$D4807,products!$A$1:$A$5001,0),MATCH(I$1,products!$A$1:$G$1,0))</f>
        <v>Investments</v>
      </c>
      <c r="J4807" t="str">
        <f>INDEX(products!$A$1:$G$5001,MATCH(orders!$D4807,products!$A$1:$A$5001,0),MATCH(J$1,products!$A$1:$G$1,0))</f>
        <v>Standard</v>
      </c>
      <c r="K4807">
        <f>INDEX(products!$A$1:$G$5001,MATCH(orders!$D4807,products!$A$1:$A$5001,0),MATCH(K$1,products!$A$1:$G$1,0))</f>
        <v>5</v>
      </c>
      <c r="L4807" s="3">
        <f>INDEX(products!$A$1:$G$5001,MATCH(orders!$D4807,products!$A$1:$A$5001,0),MATCH(L$1,products!$A$1:$G$1,0))</f>
        <v>6.0565000000000007</v>
      </c>
      <c r="M4807" s="3">
        <f t="shared" si="75"/>
        <v>18.169500000000003</v>
      </c>
      <c r="N4807" t="str">
        <f>_xlfn.XLOOKUP(Orders[[#This Row],[Customer ID]],customers!$A$1:$A$4972,customers!$I$1:$I$4972,,0)</f>
        <v>Yes</v>
      </c>
    </row>
    <row r="4808" spans="1:14" x14ac:dyDescent="0.25">
      <c r="A4808" t="s">
        <v>21513</v>
      </c>
      <c r="B4808" s="2">
        <v>45572</v>
      </c>
      <c r="C4808" t="s">
        <v>21514</v>
      </c>
      <c r="D4808" t="s">
        <v>21515</v>
      </c>
      <c r="E4808">
        <v>1</v>
      </c>
      <c r="F4808" t="str">
        <f>_xlfn.XLOOKUP(C4808,customers!$A$1:$A$4972,customers!B$1:B$4972,,0)</f>
        <v>Gregory White</v>
      </c>
      <c r="H4808" t="str">
        <f>_xlfn.XLOOKUP(C4808,customers!$A$1:$A$4972,customers!$G$1:$G$4972,,0)</f>
        <v>United States</v>
      </c>
      <c r="I4808" t="str">
        <f>INDEX(products!$A$1:$G$5001,MATCH(orders!$D4808,products!$A$1:$A$5001,0),MATCH(I$1,products!$A$1:$G$1,0))</f>
        <v>Loans</v>
      </c>
      <c r="J4808" t="str">
        <f>INDEX(products!$A$1:$G$5001,MATCH(orders!$D4808,products!$A$1:$A$5001,0),MATCH(J$1,products!$A$1:$G$1,0))</f>
        <v>VIP</v>
      </c>
      <c r="K4808">
        <f>INDEX(products!$A$1:$G$5001,MATCH(orders!$D4808,products!$A$1:$A$5001,0),MATCH(K$1,products!$A$1:$G$1,0))</f>
        <v>1</v>
      </c>
      <c r="L4808" s="3">
        <f>INDEX(products!$A$1:$G$5001,MATCH(orders!$D4808,products!$A$1:$A$5001,0),MATCH(L$1,products!$A$1:$G$1,0))</f>
        <v>0.74453333333333338</v>
      </c>
      <c r="M4808" s="3">
        <f t="shared" si="75"/>
        <v>0.74453333333333338</v>
      </c>
      <c r="N4808" t="str">
        <f>_xlfn.XLOOKUP(Orders[[#This Row],[Customer ID]],customers!$A$1:$A$4972,customers!$I$1:$I$4972,,0)</f>
        <v>No</v>
      </c>
    </row>
    <row r="4809" spans="1:14" x14ac:dyDescent="0.25">
      <c r="A4809" t="s">
        <v>21517</v>
      </c>
      <c r="B4809" s="2">
        <v>45572</v>
      </c>
      <c r="C4809" t="s">
        <v>21518</v>
      </c>
      <c r="D4809" t="s">
        <v>21519</v>
      </c>
      <c r="E4809">
        <v>1</v>
      </c>
      <c r="F4809" t="str">
        <f>_xlfn.XLOOKUP(C4809,customers!$A$1:$A$4972,customers!B$1:B$4972,,0)</f>
        <v>Taylor Olsen</v>
      </c>
      <c r="H4809" t="str">
        <f>_xlfn.XLOOKUP(C4809,customers!$A$1:$A$4972,customers!$G$1:$G$4972,,0)</f>
        <v>Germany</v>
      </c>
      <c r="I4809" t="str">
        <f>INDEX(products!$A$1:$G$5001,MATCH(orders!$D4809,products!$A$1:$A$5001,0),MATCH(I$1,products!$A$1:$G$1,0))</f>
        <v>Money Transfers</v>
      </c>
      <c r="J4809" t="str">
        <f>INDEX(products!$A$1:$G$5001,MATCH(orders!$D4809,products!$A$1:$A$5001,0),MATCH(J$1,products!$A$1:$G$1,0))</f>
        <v>Premium</v>
      </c>
      <c r="K4809">
        <f>INDEX(products!$A$1:$G$5001,MATCH(orders!$D4809,products!$A$1:$A$5001,0),MATCH(K$1,products!$A$1:$G$1,0))</f>
        <v>1</v>
      </c>
      <c r="L4809" s="3">
        <f>INDEX(products!$A$1:$G$5001,MATCH(orders!$D4809,products!$A$1:$A$5001,0),MATCH(L$1,products!$A$1:$G$1,0))</f>
        <v>1.6221000000000001</v>
      </c>
      <c r="M4809" s="3">
        <f t="shared" si="75"/>
        <v>1.6221000000000001</v>
      </c>
      <c r="N4809" t="str">
        <f>_xlfn.XLOOKUP(Orders[[#This Row],[Customer ID]],customers!$A$1:$A$4972,customers!$I$1:$I$4972,,0)</f>
        <v>No</v>
      </c>
    </row>
    <row r="4810" spans="1:14" x14ac:dyDescent="0.25">
      <c r="A4810" t="s">
        <v>21520</v>
      </c>
      <c r="B4810" s="2">
        <v>45573</v>
      </c>
      <c r="C4810" t="s">
        <v>21521</v>
      </c>
      <c r="D4810" t="s">
        <v>21522</v>
      </c>
      <c r="E4810">
        <v>2</v>
      </c>
      <c r="F4810" t="str">
        <f>_xlfn.XLOOKUP(C4810,customers!$A$1:$A$4972,customers!B$1:B$4972,,0)</f>
        <v>Jenna Kent</v>
      </c>
      <c r="H4810" t="str">
        <f>_xlfn.XLOOKUP(C4810,customers!$A$1:$A$4972,customers!$G$1:$G$4972,,0)</f>
        <v>South Africa</v>
      </c>
      <c r="I4810" t="str">
        <f>INDEX(products!$A$1:$G$5001,MATCH(orders!$D4810,products!$A$1:$A$5001,0),MATCH(I$1,products!$A$1:$G$1,0))</f>
        <v>Investments</v>
      </c>
      <c r="J4810" t="str">
        <f>INDEX(products!$A$1:$G$5001,MATCH(orders!$D4810,products!$A$1:$A$5001,0),MATCH(J$1,products!$A$1:$G$1,0))</f>
        <v>Standard</v>
      </c>
      <c r="K4810">
        <f>INDEX(products!$A$1:$G$5001,MATCH(orders!$D4810,products!$A$1:$A$5001,0),MATCH(K$1,products!$A$1:$G$1,0))</f>
        <v>3</v>
      </c>
      <c r="L4810" s="3">
        <f>INDEX(products!$A$1:$G$5001,MATCH(orders!$D4810,products!$A$1:$A$5001,0),MATCH(L$1,products!$A$1:$G$1,0))</f>
        <v>2.7408999999999999</v>
      </c>
      <c r="M4810" s="3">
        <f t="shared" si="75"/>
        <v>5.4817999999999998</v>
      </c>
      <c r="N4810" t="str">
        <f>_xlfn.XLOOKUP(Orders[[#This Row],[Customer ID]],customers!$A$1:$A$4972,customers!$I$1:$I$4972,,0)</f>
        <v>No</v>
      </c>
    </row>
    <row r="4811" spans="1:14" x14ac:dyDescent="0.25">
      <c r="A4811" t="s">
        <v>21524</v>
      </c>
      <c r="B4811" s="2">
        <v>45573</v>
      </c>
      <c r="C4811" t="s">
        <v>21525</v>
      </c>
      <c r="D4811" t="s">
        <v>21526</v>
      </c>
      <c r="E4811">
        <v>4</v>
      </c>
      <c r="F4811" t="str">
        <f>_xlfn.XLOOKUP(C4811,customers!$A$1:$A$4972,customers!B$1:B$4972,,0)</f>
        <v>Dr. Tonya Cook</v>
      </c>
      <c r="H4811" t="str">
        <f>_xlfn.XLOOKUP(C4811,customers!$A$1:$A$4972,customers!$G$1:$G$4972,,0)</f>
        <v>South Africa</v>
      </c>
      <c r="I4811" t="str">
        <f>INDEX(products!$A$1:$G$5001,MATCH(orders!$D4811,products!$A$1:$A$5001,0),MATCH(I$1,products!$A$1:$G$1,0))</f>
        <v>Money Transfers</v>
      </c>
      <c r="J4811" t="str">
        <f>INDEX(products!$A$1:$G$5001,MATCH(orders!$D4811,products!$A$1:$A$5001,0),MATCH(J$1,products!$A$1:$G$1,0))</f>
        <v>VIP</v>
      </c>
      <c r="K4811">
        <f>INDEX(products!$A$1:$G$5001,MATCH(orders!$D4811,products!$A$1:$A$5001,0),MATCH(K$1,products!$A$1:$G$1,0))</f>
        <v>10</v>
      </c>
      <c r="L4811" s="3">
        <f>INDEX(products!$A$1:$G$5001,MATCH(orders!$D4811,products!$A$1:$A$5001,0),MATCH(L$1,products!$A$1:$G$1,0))</f>
        <v>15.263133333333331</v>
      </c>
      <c r="M4811" s="3">
        <f t="shared" si="75"/>
        <v>61.052533333333322</v>
      </c>
      <c r="N4811" t="str">
        <f>_xlfn.XLOOKUP(Orders[[#This Row],[Customer ID]],customers!$A$1:$A$4972,customers!$I$1:$I$4972,,0)</f>
        <v>Yes</v>
      </c>
    </row>
    <row r="4812" spans="1:14" x14ac:dyDescent="0.25">
      <c r="A4812" t="s">
        <v>21528</v>
      </c>
      <c r="B4812" s="2">
        <v>45574</v>
      </c>
      <c r="C4812" t="s">
        <v>21529</v>
      </c>
      <c r="D4812" t="s">
        <v>21530</v>
      </c>
      <c r="E4812">
        <v>1</v>
      </c>
      <c r="F4812" t="str">
        <f>_xlfn.XLOOKUP(C4812,customers!$A$1:$A$4972,customers!B$1:B$4972,,0)</f>
        <v>Judith Mack</v>
      </c>
      <c r="H4812" t="str">
        <f>_xlfn.XLOOKUP(C4812,customers!$A$1:$A$4972,customers!$G$1:$G$4972,,0)</f>
        <v>Brazil</v>
      </c>
      <c r="I4812" t="str">
        <f>INDEX(products!$A$1:$G$5001,MATCH(orders!$D4812,products!$A$1:$A$5001,0),MATCH(I$1,products!$A$1:$G$1,0))</f>
        <v>Money Transfers</v>
      </c>
      <c r="J4812" t="str">
        <f>INDEX(products!$A$1:$G$5001,MATCH(orders!$D4812,products!$A$1:$A$5001,0),MATCH(J$1,products!$A$1:$G$1,0))</f>
        <v>VIP</v>
      </c>
      <c r="K4812">
        <f>INDEX(products!$A$1:$G$5001,MATCH(orders!$D4812,products!$A$1:$A$5001,0),MATCH(K$1,products!$A$1:$G$1,0))</f>
        <v>1</v>
      </c>
      <c r="L4812" s="3">
        <f>INDEX(products!$A$1:$G$5001,MATCH(orders!$D4812,products!$A$1:$A$5001,0),MATCH(L$1,products!$A$1:$G$1,0))</f>
        <v>0.83546666666666658</v>
      </c>
      <c r="M4812" s="3">
        <f t="shared" si="75"/>
        <v>0.83546666666666658</v>
      </c>
      <c r="N4812" t="str">
        <f>_xlfn.XLOOKUP(Orders[[#This Row],[Customer ID]],customers!$A$1:$A$4972,customers!$I$1:$I$4972,,0)</f>
        <v>No</v>
      </c>
    </row>
    <row r="4813" spans="1:14" x14ac:dyDescent="0.25">
      <c r="A4813" t="s">
        <v>21532</v>
      </c>
      <c r="B4813" s="2">
        <v>45574</v>
      </c>
      <c r="C4813" t="s">
        <v>21533</v>
      </c>
      <c r="D4813" t="s">
        <v>21534</v>
      </c>
      <c r="E4813">
        <v>4</v>
      </c>
      <c r="F4813" t="str">
        <f>_xlfn.XLOOKUP(C4813,customers!$A$1:$A$4972,customers!B$1:B$4972,,0)</f>
        <v>John Fowler</v>
      </c>
      <c r="H4813" t="str">
        <f>_xlfn.XLOOKUP(C4813,customers!$A$1:$A$4972,customers!$G$1:$G$4972,,0)</f>
        <v>United States</v>
      </c>
      <c r="I4813" t="str">
        <f>INDEX(products!$A$1:$G$5001,MATCH(orders!$D4813,products!$A$1:$A$5001,0),MATCH(I$1,products!$A$1:$G$1,0))</f>
        <v>Loans</v>
      </c>
      <c r="J4813" t="str">
        <f>INDEX(products!$A$1:$G$5001,MATCH(orders!$D4813,products!$A$1:$A$5001,0),MATCH(J$1,products!$A$1:$G$1,0))</f>
        <v>Standard</v>
      </c>
      <c r="K4813">
        <f>INDEX(products!$A$1:$G$5001,MATCH(orders!$D4813,products!$A$1:$A$5001,0),MATCH(K$1,products!$A$1:$G$1,0))</f>
        <v>10</v>
      </c>
      <c r="L4813" s="3">
        <f>INDEX(products!$A$1:$G$5001,MATCH(orders!$D4813,products!$A$1:$A$5001,0),MATCH(L$1,products!$A$1:$G$1,0))</f>
        <v>15.206099999999999</v>
      </c>
      <c r="M4813" s="3">
        <f t="shared" si="75"/>
        <v>60.824399999999997</v>
      </c>
      <c r="N4813" t="str">
        <f>_xlfn.XLOOKUP(Orders[[#This Row],[Customer ID]],customers!$A$1:$A$4972,customers!$I$1:$I$4972,,0)</f>
        <v>No</v>
      </c>
    </row>
    <row r="4814" spans="1:14" x14ac:dyDescent="0.25">
      <c r="A4814" t="s">
        <v>21535</v>
      </c>
      <c r="B4814" s="2">
        <v>45575</v>
      </c>
      <c r="C4814" t="s">
        <v>21536</v>
      </c>
      <c r="D4814" t="s">
        <v>21537</v>
      </c>
      <c r="E4814">
        <v>2</v>
      </c>
      <c r="F4814" t="str">
        <f>_xlfn.XLOOKUP(C4814,customers!$A$1:$A$4972,customers!B$1:B$4972,,0)</f>
        <v>Jonathan Huerta</v>
      </c>
      <c r="H4814" t="str">
        <f>_xlfn.XLOOKUP(C4814,customers!$A$1:$A$4972,customers!$G$1:$G$4972,,0)</f>
        <v>Brazil</v>
      </c>
      <c r="I4814" t="str">
        <f>INDEX(products!$A$1:$G$5001,MATCH(orders!$D4814,products!$A$1:$A$5001,0),MATCH(I$1,products!$A$1:$G$1,0))</f>
        <v>Investments</v>
      </c>
      <c r="J4814" t="str">
        <f>INDEX(products!$A$1:$G$5001,MATCH(orders!$D4814,products!$A$1:$A$5001,0),MATCH(J$1,products!$A$1:$G$1,0))</f>
        <v>VIP</v>
      </c>
      <c r="K4814">
        <f>INDEX(products!$A$1:$G$5001,MATCH(orders!$D4814,products!$A$1:$A$5001,0),MATCH(K$1,products!$A$1:$G$1,0))</f>
        <v>3</v>
      </c>
      <c r="L4814" s="3">
        <f>INDEX(products!$A$1:$G$5001,MATCH(orders!$D4814,products!$A$1:$A$5001,0),MATCH(L$1,products!$A$1:$G$1,0))</f>
        <v>2.0396999999999998</v>
      </c>
      <c r="M4814" s="3">
        <f t="shared" si="75"/>
        <v>4.0793999999999997</v>
      </c>
      <c r="N4814" t="str">
        <f>_xlfn.XLOOKUP(Orders[[#This Row],[Customer ID]],customers!$A$1:$A$4972,customers!$I$1:$I$4972,,0)</f>
        <v>No</v>
      </c>
    </row>
    <row r="4815" spans="1:14" x14ac:dyDescent="0.25">
      <c r="A4815" t="s">
        <v>21539</v>
      </c>
      <c r="B4815" s="2">
        <v>45575</v>
      </c>
      <c r="C4815" t="s">
        <v>21540</v>
      </c>
      <c r="D4815" t="s">
        <v>21541</v>
      </c>
      <c r="E4815">
        <v>4</v>
      </c>
      <c r="F4815" t="str">
        <f>_xlfn.XLOOKUP(C4815,customers!$A$1:$A$4972,customers!B$1:B$4972,,0)</f>
        <v>Eric Branch</v>
      </c>
      <c r="H4815" t="str">
        <f>_xlfn.XLOOKUP(C4815,customers!$A$1:$A$4972,customers!$G$1:$G$4972,,0)</f>
        <v>United States</v>
      </c>
      <c r="I4815" t="str">
        <f>INDEX(products!$A$1:$G$5001,MATCH(orders!$D4815,products!$A$1:$A$5001,0),MATCH(I$1,products!$A$1:$G$1,0))</f>
        <v>Money Transfers</v>
      </c>
      <c r="J4815" t="str">
        <f>INDEX(products!$A$1:$G$5001,MATCH(orders!$D4815,products!$A$1:$A$5001,0),MATCH(J$1,products!$A$1:$G$1,0))</f>
        <v>VIP</v>
      </c>
      <c r="K4815">
        <f>INDEX(products!$A$1:$G$5001,MATCH(orders!$D4815,products!$A$1:$A$5001,0),MATCH(K$1,products!$A$1:$G$1,0))</f>
        <v>10</v>
      </c>
      <c r="L4815" s="3">
        <f>INDEX(products!$A$1:$G$5001,MATCH(orders!$D4815,products!$A$1:$A$5001,0),MATCH(L$1,products!$A$1:$G$1,0))</f>
        <v>11.78446666666667</v>
      </c>
      <c r="M4815" s="3">
        <f t="shared" si="75"/>
        <v>47.137866666666682</v>
      </c>
      <c r="N4815" t="str">
        <f>_xlfn.XLOOKUP(Orders[[#This Row],[Customer ID]],customers!$A$1:$A$4972,customers!$I$1:$I$4972,,0)</f>
        <v>Yes</v>
      </c>
    </row>
    <row r="4816" spans="1:14" x14ac:dyDescent="0.25">
      <c r="A4816" t="s">
        <v>21543</v>
      </c>
      <c r="B4816" s="2">
        <v>45575</v>
      </c>
      <c r="C4816" t="s">
        <v>21544</v>
      </c>
      <c r="D4816" t="s">
        <v>21545</v>
      </c>
      <c r="E4816">
        <v>4</v>
      </c>
      <c r="F4816" t="str">
        <f>_xlfn.XLOOKUP(C4816,customers!$A$1:$A$4972,customers!B$1:B$4972,,0)</f>
        <v>Kellie Acevedo</v>
      </c>
      <c r="H4816" t="str">
        <f>_xlfn.XLOOKUP(C4816,customers!$A$1:$A$4972,customers!$G$1:$G$4972,,0)</f>
        <v>Germany</v>
      </c>
      <c r="I4816" t="str">
        <f>INDEX(products!$A$1:$G$5001,MATCH(orders!$D4816,products!$A$1:$A$5001,0),MATCH(I$1,products!$A$1:$G$1,0))</f>
        <v>Credit Cards</v>
      </c>
      <c r="J4816" t="str">
        <f>INDEX(products!$A$1:$G$5001,MATCH(orders!$D4816,products!$A$1:$A$5001,0),MATCH(J$1,products!$A$1:$G$1,0))</f>
        <v>Standard</v>
      </c>
      <c r="K4816">
        <f>INDEX(products!$A$1:$G$5001,MATCH(orders!$D4816,products!$A$1:$A$5001,0),MATCH(K$1,products!$A$1:$G$1,0))</f>
        <v>10</v>
      </c>
      <c r="L4816" s="3">
        <f>INDEX(products!$A$1:$G$5001,MATCH(orders!$D4816,products!$A$1:$A$5001,0),MATCH(L$1,products!$A$1:$G$1,0))</f>
        <v>14.3611</v>
      </c>
      <c r="M4816" s="3">
        <f t="shared" si="75"/>
        <v>57.444400000000002</v>
      </c>
      <c r="N4816" t="str">
        <f>_xlfn.XLOOKUP(Orders[[#This Row],[Customer ID]],customers!$A$1:$A$4972,customers!$I$1:$I$4972,,0)</f>
        <v>Yes</v>
      </c>
    </row>
    <row r="4817" spans="1:14" x14ac:dyDescent="0.25">
      <c r="A4817" t="s">
        <v>21547</v>
      </c>
      <c r="B4817" s="2">
        <v>45576</v>
      </c>
      <c r="C4817" t="s">
        <v>21548</v>
      </c>
      <c r="D4817" t="s">
        <v>21549</v>
      </c>
      <c r="E4817">
        <v>4</v>
      </c>
      <c r="F4817" t="str">
        <f>_xlfn.XLOOKUP(C4817,customers!$A$1:$A$4972,customers!B$1:B$4972,,0)</f>
        <v>Kristina Cruz</v>
      </c>
      <c r="H4817" t="str">
        <f>_xlfn.XLOOKUP(C4817,customers!$A$1:$A$4972,customers!$G$1:$G$4972,,0)</f>
        <v>South Africa</v>
      </c>
      <c r="I4817" t="str">
        <f>INDEX(products!$A$1:$G$5001,MATCH(orders!$D4817,products!$A$1:$A$5001,0),MATCH(I$1,products!$A$1:$G$1,0))</f>
        <v>Investments</v>
      </c>
      <c r="J4817" t="str">
        <f>INDEX(products!$A$1:$G$5001,MATCH(orders!$D4817,products!$A$1:$A$5001,0),MATCH(J$1,products!$A$1:$G$1,0))</f>
        <v>VIP</v>
      </c>
      <c r="K4817">
        <f>INDEX(products!$A$1:$G$5001,MATCH(orders!$D4817,products!$A$1:$A$5001,0),MATCH(K$1,products!$A$1:$G$1,0))</f>
        <v>10</v>
      </c>
      <c r="L4817" s="3">
        <f>INDEX(products!$A$1:$G$5001,MATCH(orders!$D4817,products!$A$1:$A$5001,0),MATCH(L$1,products!$A$1:$G$1,0))</f>
        <v>16.014633333333329</v>
      </c>
      <c r="M4817" s="3">
        <f t="shared" si="75"/>
        <v>64.058533333333315</v>
      </c>
      <c r="N4817" t="str">
        <f>_xlfn.XLOOKUP(Orders[[#This Row],[Customer ID]],customers!$A$1:$A$4972,customers!$I$1:$I$4972,,0)</f>
        <v>Yes</v>
      </c>
    </row>
    <row r="4818" spans="1:14" x14ac:dyDescent="0.25">
      <c r="A4818" t="s">
        <v>21551</v>
      </c>
      <c r="B4818" s="2">
        <v>45576</v>
      </c>
      <c r="C4818" t="s">
        <v>21552</v>
      </c>
      <c r="D4818" t="s">
        <v>21553</v>
      </c>
      <c r="E4818">
        <v>4</v>
      </c>
      <c r="F4818" t="str">
        <f>_xlfn.XLOOKUP(C4818,customers!$A$1:$A$4972,customers!B$1:B$4972,,0)</f>
        <v>Vanessa Ware</v>
      </c>
      <c r="H4818" t="str">
        <f>_xlfn.XLOOKUP(C4818,customers!$A$1:$A$4972,customers!$G$1:$G$4972,,0)</f>
        <v>South Africa</v>
      </c>
      <c r="I4818" t="str">
        <f>INDEX(products!$A$1:$G$5001,MATCH(orders!$D4818,products!$A$1:$A$5001,0),MATCH(I$1,products!$A$1:$G$1,0))</f>
        <v>Credit Cards</v>
      </c>
      <c r="J4818" t="str">
        <f>INDEX(products!$A$1:$G$5001,MATCH(orders!$D4818,products!$A$1:$A$5001,0),MATCH(J$1,products!$A$1:$G$1,0))</f>
        <v>Standard</v>
      </c>
      <c r="K4818">
        <f>INDEX(products!$A$1:$G$5001,MATCH(orders!$D4818,products!$A$1:$A$5001,0),MATCH(K$1,products!$A$1:$G$1,0))</f>
        <v>10</v>
      </c>
      <c r="L4818" s="3">
        <f>INDEX(products!$A$1:$G$5001,MATCH(orders!$D4818,products!$A$1:$A$5001,0),MATCH(L$1,products!$A$1:$G$1,0))</f>
        <v>15.758699999999999</v>
      </c>
      <c r="M4818" s="3">
        <f t="shared" si="75"/>
        <v>63.034799999999997</v>
      </c>
      <c r="N4818" t="str">
        <f>_xlfn.XLOOKUP(Orders[[#This Row],[Customer ID]],customers!$A$1:$A$4972,customers!$I$1:$I$4972,,0)</f>
        <v>Yes</v>
      </c>
    </row>
    <row r="4819" spans="1:14" x14ac:dyDescent="0.25">
      <c r="A4819" t="s">
        <v>21555</v>
      </c>
      <c r="B4819" s="2">
        <v>45577</v>
      </c>
      <c r="C4819" t="s">
        <v>21556</v>
      </c>
      <c r="D4819" t="s">
        <v>21557</v>
      </c>
      <c r="E4819">
        <v>2</v>
      </c>
      <c r="F4819" t="str">
        <f>_xlfn.XLOOKUP(C4819,customers!$A$1:$A$4972,customers!B$1:B$4972,,0)</f>
        <v>David Ramos</v>
      </c>
      <c r="H4819" t="str">
        <f>_xlfn.XLOOKUP(C4819,customers!$A$1:$A$4972,customers!$G$1:$G$4972,,0)</f>
        <v>Germany</v>
      </c>
      <c r="I4819" t="str">
        <f>INDEX(products!$A$1:$G$5001,MATCH(orders!$D4819,products!$A$1:$A$5001,0),MATCH(I$1,products!$A$1:$G$1,0))</f>
        <v>Loans</v>
      </c>
      <c r="J4819" t="str">
        <f>INDEX(products!$A$1:$G$5001,MATCH(orders!$D4819,products!$A$1:$A$5001,0),MATCH(J$1,products!$A$1:$G$1,0))</f>
        <v>Standard</v>
      </c>
      <c r="K4819">
        <f>INDEX(products!$A$1:$G$5001,MATCH(orders!$D4819,products!$A$1:$A$5001,0),MATCH(K$1,products!$A$1:$G$1,0))</f>
        <v>3</v>
      </c>
      <c r="L4819" s="3">
        <f>INDEX(products!$A$1:$G$5001,MATCH(orders!$D4819,products!$A$1:$A$5001,0),MATCH(L$1,products!$A$1:$G$1,0))</f>
        <v>4.4588666666666672</v>
      </c>
      <c r="M4819" s="3">
        <f t="shared" si="75"/>
        <v>8.9177333333333344</v>
      </c>
      <c r="N4819" t="str">
        <f>_xlfn.XLOOKUP(Orders[[#This Row],[Customer ID]],customers!$A$1:$A$4972,customers!$I$1:$I$4972,,0)</f>
        <v>No</v>
      </c>
    </row>
    <row r="4820" spans="1:14" x14ac:dyDescent="0.25">
      <c r="A4820" t="s">
        <v>21559</v>
      </c>
      <c r="B4820" s="2">
        <v>45577</v>
      </c>
      <c r="C4820" t="s">
        <v>21560</v>
      </c>
      <c r="D4820" t="s">
        <v>21561</v>
      </c>
      <c r="E4820">
        <v>1</v>
      </c>
      <c r="F4820" t="str">
        <f>_xlfn.XLOOKUP(C4820,customers!$A$1:$A$4972,customers!B$1:B$4972,,0)</f>
        <v>Paul Anderson</v>
      </c>
      <c r="H4820" t="str">
        <f>_xlfn.XLOOKUP(C4820,customers!$A$1:$A$4972,customers!$G$1:$G$4972,,0)</f>
        <v>Brazil</v>
      </c>
      <c r="I4820" t="str">
        <f>INDEX(products!$A$1:$G$5001,MATCH(orders!$D4820,products!$A$1:$A$5001,0),MATCH(I$1,products!$A$1:$G$1,0))</f>
        <v>Credit Cards</v>
      </c>
      <c r="J4820" t="str">
        <f>INDEX(products!$A$1:$G$5001,MATCH(orders!$D4820,products!$A$1:$A$5001,0),MATCH(J$1,products!$A$1:$G$1,0))</f>
        <v>VIP</v>
      </c>
      <c r="K4820">
        <f>INDEX(products!$A$1:$G$5001,MATCH(orders!$D4820,products!$A$1:$A$5001,0),MATCH(K$1,products!$A$1:$G$1,0))</f>
        <v>1</v>
      </c>
      <c r="L4820" s="3">
        <f>INDEX(products!$A$1:$G$5001,MATCH(orders!$D4820,products!$A$1:$A$5001,0),MATCH(L$1,products!$A$1:$G$1,0))</f>
        <v>1.5548666666666671</v>
      </c>
      <c r="M4820" s="3">
        <f t="shared" si="75"/>
        <v>1.5548666666666671</v>
      </c>
      <c r="N4820" t="str">
        <f>_xlfn.XLOOKUP(Orders[[#This Row],[Customer ID]],customers!$A$1:$A$4972,customers!$I$1:$I$4972,,0)</f>
        <v>No</v>
      </c>
    </row>
    <row r="4821" spans="1:14" x14ac:dyDescent="0.25">
      <c r="A4821" t="s">
        <v>21563</v>
      </c>
      <c r="B4821" s="2">
        <v>45578</v>
      </c>
      <c r="C4821" t="s">
        <v>21564</v>
      </c>
      <c r="D4821" t="s">
        <v>21565</v>
      </c>
      <c r="E4821">
        <v>3</v>
      </c>
      <c r="F4821" t="str">
        <f>_xlfn.XLOOKUP(C4821,customers!$A$1:$A$4972,customers!B$1:B$4972,,0)</f>
        <v>Amber Robinson</v>
      </c>
      <c r="H4821" t="str">
        <f>_xlfn.XLOOKUP(C4821,customers!$A$1:$A$4972,customers!$G$1:$G$4972,,0)</f>
        <v>Brazil</v>
      </c>
      <c r="I4821" t="str">
        <f>INDEX(products!$A$1:$G$5001,MATCH(orders!$D4821,products!$A$1:$A$5001,0),MATCH(I$1,products!$A$1:$G$1,0))</f>
        <v>Investments</v>
      </c>
      <c r="J4821" t="str">
        <f>INDEX(products!$A$1:$G$5001,MATCH(orders!$D4821,products!$A$1:$A$5001,0),MATCH(J$1,products!$A$1:$G$1,0))</f>
        <v>Standard</v>
      </c>
      <c r="K4821">
        <f>INDEX(products!$A$1:$G$5001,MATCH(orders!$D4821,products!$A$1:$A$5001,0),MATCH(K$1,products!$A$1:$G$1,0))</f>
        <v>5</v>
      </c>
      <c r="L4821" s="3">
        <f>INDEX(products!$A$1:$G$5001,MATCH(orders!$D4821,products!$A$1:$A$5001,0),MATCH(L$1,products!$A$1:$G$1,0))</f>
        <v>4.3294333333333332</v>
      </c>
      <c r="M4821" s="3">
        <f t="shared" si="75"/>
        <v>12.988299999999999</v>
      </c>
      <c r="N4821" t="str">
        <f>_xlfn.XLOOKUP(Orders[[#This Row],[Customer ID]],customers!$A$1:$A$4972,customers!$I$1:$I$4972,,0)</f>
        <v>No</v>
      </c>
    </row>
    <row r="4822" spans="1:14" x14ac:dyDescent="0.25">
      <c r="A4822" t="s">
        <v>21567</v>
      </c>
      <c r="B4822" s="2">
        <v>45578</v>
      </c>
      <c r="C4822" t="s">
        <v>21568</v>
      </c>
      <c r="D4822" t="s">
        <v>21569</v>
      </c>
      <c r="E4822">
        <v>4</v>
      </c>
      <c r="F4822" t="str">
        <f>_xlfn.XLOOKUP(C4822,customers!$A$1:$A$4972,customers!B$1:B$4972,,0)</f>
        <v>Amanda Simpson</v>
      </c>
      <c r="H4822" t="str">
        <f>_xlfn.XLOOKUP(C4822,customers!$A$1:$A$4972,customers!$G$1:$G$4972,,0)</f>
        <v>Japan</v>
      </c>
      <c r="I4822" t="str">
        <f>INDEX(products!$A$1:$G$5001,MATCH(orders!$D4822,products!$A$1:$A$5001,0),MATCH(I$1,products!$A$1:$G$1,0))</f>
        <v>Money Transfers</v>
      </c>
      <c r="J4822" t="str">
        <f>INDEX(products!$A$1:$G$5001,MATCH(orders!$D4822,products!$A$1:$A$5001,0),MATCH(J$1,products!$A$1:$G$1,0))</f>
        <v>Standard</v>
      </c>
      <c r="K4822">
        <f>INDEX(products!$A$1:$G$5001,MATCH(orders!$D4822,products!$A$1:$A$5001,0),MATCH(K$1,products!$A$1:$G$1,0))</f>
        <v>10</v>
      </c>
      <c r="L4822" s="3">
        <f>INDEX(products!$A$1:$G$5001,MATCH(orders!$D4822,products!$A$1:$A$5001,0),MATCH(L$1,products!$A$1:$G$1,0))</f>
        <v>9.5084999999999997</v>
      </c>
      <c r="M4822" s="3">
        <f t="shared" si="75"/>
        <v>38.033999999999999</v>
      </c>
      <c r="N4822" t="str">
        <f>_xlfn.XLOOKUP(Orders[[#This Row],[Customer ID]],customers!$A$1:$A$4972,customers!$I$1:$I$4972,,0)</f>
        <v>Yes</v>
      </c>
    </row>
    <row r="4823" spans="1:14" x14ac:dyDescent="0.25">
      <c r="A4823" t="s">
        <v>21570</v>
      </c>
      <c r="B4823" s="2">
        <v>45578</v>
      </c>
      <c r="C4823" t="s">
        <v>21571</v>
      </c>
      <c r="D4823" t="s">
        <v>21572</v>
      </c>
      <c r="E4823">
        <v>1</v>
      </c>
      <c r="F4823" t="str">
        <f>_xlfn.XLOOKUP(C4823,customers!$A$1:$A$4972,customers!B$1:B$4972,,0)</f>
        <v>Billy Petersen</v>
      </c>
      <c r="H4823" t="str">
        <f>_xlfn.XLOOKUP(C4823,customers!$A$1:$A$4972,customers!$G$1:$G$4972,,0)</f>
        <v>United States</v>
      </c>
      <c r="I4823" t="str">
        <f>INDEX(products!$A$1:$G$5001,MATCH(orders!$D4823,products!$A$1:$A$5001,0),MATCH(I$1,products!$A$1:$G$1,0))</f>
        <v>Money Transfers</v>
      </c>
      <c r="J4823" t="str">
        <f>INDEX(products!$A$1:$G$5001,MATCH(orders!$D4823,products!$A$1:$A$5001,0),MATCH(J$1,products!$A$1:$G$1,0))</f>
        <v>Premium</v>
      </c>
      <c r="K4823">
        <f>INDEX(products!$A$1:$G$5001,MATCH(orders!$D4823,products!$A$1:$A$5001,0),MATCH(K$1,products!$A$1:$G$1,0))</f>
        <v>1</v>
      </c>
      <c r="L4823" s="3">
        <f>INDEX(products!$A$1:$G$5001,MATCH(orders!$D4823,products!$A$1:$A$5001,0),MATCH(L$1,products!$A$1:$G$1,0))</f>
        <v>0.95563333333333333</v>
      </c>
      <c r="M4823" s="3">
        <f t="shared" si="75"/>
        <v>0.95563333333333333</v>
      </c>
      <c r="N4823" t="str">
        <f>_xlfn.XLOOKUP(Orders[[#This Row],[Customer ID]],customers!$A$1:$A$4972,customers!$I$1:$I$4972,,0)</f>
        <v>No</v>
      </c>
    </row>
    <row r="4824" spans="1:14" x14ac:dyDescent="0.25">
      <c r="A4824" t="s">
        <v>21574</v>
      </c>
      <c r="B4824" s="2">
        <v>45579</v>
      </c>
      <c r="C4824" t="s">
        <v>21575</v>
      </c>
      <c r="D4824" t="s">
        <v>21576</v>
      </c>
      <c r="E4824">
        <v>1</v>
      </c>
      <c r="F4824" t="str">
        <f>_xlfn.XLOOKUP(C4824,customers!$A$1:$A$4972,customers!B$1:B$4972,,0)</f>
        <v>Melissa Baker</v>
      </c>
      <c r="H4824" t="str">
        <f>_xlfn.XLOOKUP(C4824,customers!$A$1:$A$4972,customers!$G$1:$G$4972,,0)</f>
        <v>Brazil</v>
      </c>
      <c r="I4824" t="str">
        <f>INDEX(products!$A$1:$G$5001,MATCH(orders!$D4824,products!$A$1:$A$5001,0),MATCH(I$1,products!$A$1:$G$1,0))</f>
        <v>Investments</v>
      </c>
      <c r="J4824" t="str">
        <f>INDEX(products!$A$1:$G$5001,MATCH(orders!$D4824,products!$A$1:$A$5001,0),MATCH(J$1,products!$A$1:$G$1,0))</f>
        <v>Standard</v>
      </c>
      <c r="K4824">
        <f>INDEX(products!$A$1:$G$5001,MATCH(orders!$D4824,products!$A$1:$A$5001,0),MATCH(K$1,products!$A$1:$G$1,0))</f>
        <v>1</v>
      </c>
      <c r="L4824" s="3">
        <f>INDEX(products!$A$1:$G$5001,MATCH(orders!$D4824,products!$A$1:$A$5001,0),MATCH(L$1,products!$A$1:$G$1,0))</f>
        <v>1.043733333333333</v>
      </c>
      <c r="M4824" s="3">
        <f t="shared" si="75"/>
        <v>1.043733333333333</v>
      </c>
      <c r="N4824" t="str">
        <f>_xlfn.XLOOKUP(Orders[[#This Row],[Customer ID]],customers!$A$1:$A$4972,customers!$I$1:$I$4972,,0)</f>
        <v>No</v>
      </c>
    </row>
    <row r="4825" spans="1:14" x14ac:dyDescent="0.25">
      <c r="A4825" t="s">
        <v>21578</v>
      </c>
      <c r="B4825" s="2">
        <v>45579</v>
      </c>
      <c r="C4825" t="s">
        <v>21579</v>
      </c>
      <c r="D4825" t="s">
        <v>21580</v>
      </c>
      <c r="E4825">
        <v>2</v>
      </c>
      <c r="F4825" t="str">
        <f>_xlfn.XLOOKUP(C4825,customers!$A$1:$A$4972,customers!B$1:B$4972,,0)</f>
        <v>Donna Schroeder</v>
      </c>
      <c r="H4825" t="str">
        <f>_xlfn.XLOOKUP(C4825,customers!$A$1:$A$4972,customers!$G$1:$G$4972,,0)</f>
        <v>Germany</v>
      </c>
      <c r="I4825" t="str">
        <f>INDEX(products!$A$1:$G$5001,MATCH(orders!$D4825,products!$A$1:$A$5001,0),MATCH(I$1,products!$A$1:$G$1,0))</f>
        <v>Money Transfers</v>
      </c>
      <c r="J4825" t="str">
        <f>INDEX(products!$A$1:$G$5001,MATCH(orders!$D4825,products!$A$1:$A$5001,0),MATCH(J$1,products!$A$1:$G$1,0))</f>
        <v>Premium</v>
      </c>
      <c r="K4825">
        <f>INDEX(products!$A$1:$G$5001,MATCH(orders!$D4825,products!$A$1:$A$5001,0),MATCH(K$1,products!$A$1:$G$1,0))</f>
        <v>3</v>
      </c>
      <c r="L4825" s="3">
        <f>INDEX(products!$A$1:$G$5001,MATCH(orders!$D4825,products!$A$1:$A$5001,0),MATCH(L$1,products!$A$1:$G$1,0))</f>
        <v>3.1799666666666671</v>
      </c>
      <c r="M4825" s="3">
        <f t="shared" si="75"/>
        <v>6.3599333333333341</v>
      </c>
      <c r="N4825" t="str">
        <f>_xlfn.XLOOKUP(Orders[[#This Row],[Customer ID]],customers!$A$1:$A$4972,customers!$I$1:$I$4972,,0)</f>
        <v>No</v>
      </c>
    </row>
    <row r="4826" spans="1:14" x14ac:dyDescent="0.25">
      <c r="A4826" t="s">
        <v>21582</v>
      </c>
      <c r="B4826" s="2">
        <v>45580</v>
      </c>
      <c r="C4826" t="s">
        <v>21583</v>
      </c>
      <c r="D4826" t="s">
        <v>21584</v>
      </c>
      <c r="E4826">
        <v>1</v>
      </c>
      <c r="F4826" t="str">
        <f>_xlfn.XLOOKUP(C4826,customers!$A$1:$A$4972,customers!B$1:B$4972,,0)</f>
        <v>Bryan Madden</v>
      </c>
      <c r="H4826" t="str">
        <f>_xlfn.XLOOKUP(C4826,customers!$A$1:$A$4972,customers!$G$1:$G$4972,,0)</f>
        <v>Brazil</v>
      </c>
      <c r="I4826" t="str">
        <f>INDEX(products!$A$1:$G$5001,MATCH(orders!$D4826,products!$A$1:$A$5001,0),MATCH(I$1,products!$A$1:$G$1,0))</f>
        <v>Credit Cards</v>
      </c>
      <c r="J4826" t="str">
        <f>INDEX(products!$A$1:$G$5001,MATCH(orders!$D4826,products!$A$1:$A$5001,0),MATCH(J$1,products!$A$1:$G$1,0))</f>
        <v>Premium</v>
      </c>
      <c r="K4826">
        <f>INDEX(products!$A$1:$G$5001,MATCH(orders!$D4826,products!$A$1:$A$5001,0),MATCH(K$1,products!$A$1:$G$1,0))</f>
        <v>1</v>
      </c>
      <c r="L4826" s="3">
        <f>INDEX(products!$A$1:$G$5001,MATCH(orders!$D4826,products!$A$1:$A$5001,0),MATCH(L$1,products!$A$1:$G$1,0))</f>
        <v>1.2112333333333329</v>
      </c>
      <c r="M4826" s="3">
        <f t="shared" si="75"/>
        <v>1.2112333333333329</v>
      </c>
      <c r="N4826" t="str">
        <f>_xlfn.XLOOKUP(Orders[[#This Row],[Customer ID]],customers!$A$1:$A$4972,customers!$I$1:$I$4972,,0)</f>
        <v>No</v>
      </c>
    </row>
    <row r="4827" spans="1:14" x14ac:dyDescent="0.25">
      <c r="A4827" t="s">
        <v>21586</v>
      </c>
      <c r="B4827" s="2">
        <v>45580</v>
      </c>
      <c r="C4827" t="s">
        <v>21587</v>
      </c>
      <c r="D4827" t="s">
        <v>21588</v>
      </c>
      <c r="E4827">
        <v>2</v>
      </c>
      <c r="F4827" t="str">
        <f>_xlfn.XLOOKUP(C4827,customers!$A$1:$A$4972,customers!B$1:B$4972,,0)</f>
        <v>Catherine Ware</v>
      </c>
      <c r="H4827" t="str">
        <f>_xlfn.XLOOKUP(C4827,customers!$A$1:$A$4972,customers!$G$1:$G$4972,,0)</f>
        <v>South Africa</v>
      </c>
      <c r="I4827" t="str">
        <f>INDEX(products!$A$1:$G$5001,MATCH(orders!$D4827,products!$A$1:$A$5001,0),MATCH(I$1,products!$A$1:$G$1,0))</f>
        <v>Money Transfers</v>
      </c>
      <c r="J4827" t="str">
        <f>INDEX(products!$A$1:$G$5001,MATCH(orders!$D4827,products!$A$1:$A$5001,0),MATCH(J$1,products!$A$1:$G$1,0))</f>
        <v>Premium</v>
      </c>
      <c r="K4827">
        <f>INDEX(products!$A$1:$G$5001,MATCH(orders!$D4827,products!$A$1:$A$5001,0),MATCH(K$1,products!$A$1:$G$1,0))</f>
        <v>3</v>
      </c>
      <c r="L4827" s="3">
        <f>INDEX(products!$A$1:$G$5001,MATCH(orders!$D4827,products!$A$1:$A$5001,0),MATCH(L$1,products!$A$1:$G$1,0))</f>
        <v>2.479633333333334</v>
      </c>
      <c r="M4827" s="3">
        <f t="shared" si="75"/>
        <v>4.959266666666668</v>
      </c>
      <c r="N4827" t="str">
        <f>_xlfn.XLOOKUP(Orders[[#This Row],[Customer ID]],customers!$A$1:$A$4972,customers!$I$1:$I$4972,,0)</f>
        <v>Yes</v>
      </c>
    </row>
    <row r="4828" spans="1:14" x14ac:dyDescent="0.25">
      <c r="A4828" t="s">
        <v>21590</v>
      </c>
      <c r="B4828" s="2">
        <v>45581</v>
      </c>
      <c r="C4828" t="s">
        <v>21591</v>
      </c>
      <c r="D4828" t="s">
        <v>21592</v>
      </c>
      <c r="E4828">
        <v>4</v>
      </c>
      <c r="F4828" t="str">
        <f>_xlfn.XLOOKUP(C4828,customers!$A$1:$A$4972,customers!B$1:B$4972,,0)</f>
        <v>Jimmy Kim</v>
      </c>
      <c r="H4828" t="str">
        <f>_xlfn.XLOOKUP(C4828,customers!$A$1:$A$4972,customers!$G$1:$G$4972,,0)</f>
        <v>United States</v>
      </c>
      <c r="I4828" t="str">
        <f>INDEX(products!$A$1:$G$5001,MATCH(orders!$D4828,products!$A$1:$A$5001,0),MATCH(I$1,products!$A$1:$G$1,0))</f>
        <v>Money Transfers</v>
      </c>
      <c r="J4828" t="str">
        <f>INDEX(products!$A$1:$G$5001,MATCH(orders!$D4828,products!$A$1:$A$5001,0),MATCH(J$1,products!$A$1:$G$1,0))</f>
        <v>Premium</v>
      </c>
      <c r="K4828">
        <f>INDEX(products!$A$1:$G$5001,MATCH(orders!$D4828,products!$A$1:$A$5001,0),MATCH(K$1,products!$A$1:$G$1,0))</f>
        <v>10</v>
      </c>
      <c r="L4828" s="3">
        <f>INDEX(products!$A$1:$G$5001,MATCH(orders!$D4828,products!$A$1:$A$5001,0),MATCH(L$1,products!$A$1:$G$1,0))</f>
        <v>13.57913333333333</v>
      </c>
      <c r="M4828" s="3">
        <f t="shared" si="75"/>
        <v>54.316533333333318</v>
      </c>
      <c r="N4828" t="str">
        <f>_xlfn.XLOOKUP(Orders[[#This Row],[Customer ID]],customers!$A$1:$A$4972,customers!$I$1:$I$4972,,0)</f>
        <v>No</v>
      </c>
    </row>
    <row r="4829" spans="1:14" x14ac:dyDescent="0.25">
      <c r="A4829" t="s">
        <v>21594</v>
      </c>
      <c r="B4829" s="2">
        <v>45581</v>
      </c>
      <c r="C4829" t="s">
        <v>21595</v>
      </c>
      <c r="D4829" t="s">
        <v>21596</v>
      </c>
      <c r="E4829">
        <v>4</v>
      </c>
      <c r="F4829" t="str">
        <f>_xlfn.XLOOKUP(C4829,customers!$A$1:$A$4972,customers!B$1:B$4972,,0)</f>
        <v>Madison Griffin</v>
      </c>
      <c r="H4829" t="str">
        <f>_xlfn.XLOOKUP(C4829,customers!$A$1:$A$4972,customers!$G$1:$G$4972,,0)</f>
        <v>Japan</v>
      </c>
      <c r="I4829" t="str">
        <f>INDEX(products!$A$1:$G$5001,MATCH(orders!$D4829,products!$A$1:$A$5001,0),MATCH(I$1,products!$A$1:$G$1,0))</f>
        <v>Credit Cards</v>
      </c>
      <c r="J4829" t="str">
        <f>INDEX(products!$A$1:$G$5001,MATCH(orders!$D4829,products!$A$1:$A$5001,0),MATCH(J$1,products!$A$1:$G$1,0))</f>
        <v>VIP</v>
      </c>
      <c r="K4829">
        <f>INDEX(products!$A$1:$G$5001,MATCH(orders!$D4829,products!$A$1:$A$5001,0),MATCH(K$1,products!$A$1:$G$1,0))</f>
        <v>10</v>
      </c>
      <c r="L4829" s="3">
        <f>INDEX(products!$A$1:$G$5001,MATCH(orders!$D4829,products!$A$1:$A$5001,0),MATCH(L$1,products!$A$1:$G$1,0))</f>
        <v>8.3423333333333343</v>
      </c>
      <c r="M4829" s="3">
        <f t="shared" si="75"/>
        <v>33.369333333333337</v>
      </c>
      <c r="N4829" t="str">
        <f>_xlfn.XLOOKUP(Orders[[#This Row],[Customer ID]],customers!$A$1:$A$4972,customers!$I$1:$I$4972,,0)</f>
        <v>Yes</v>
      </c>
    </row>
    <row r="4830" spans="1:14" x14ac:dyDescent="0.25">
      <c r="A4830" t="s">
        <v>21598</v>
      </c>
      <c r="B4830" s="2">
        <v>45582</v>
      </c>
      <c r="C4830" t="s">
        <v>21599</v>
      </c>
      <c r="D4830" t="s">
        <v>21600</v>
      </c>
      <c r="E4830">
        <v>3</v>
      </c>
      <c r="F4830" t="str">
        <f>_xlfn.XLOOKUP(C4830,customers!$A$1:$A$4972,customers!B$1:B$4972,,0)</f>
        <v>James Robinson</v>
      </c>
      <c r="H4830" t="str">
        <f>_xlfn.XLOOKUP(C4830,customers!$A$1:$A$4972,customers!$G$1:$G$4972,,0)</f>
        <v>United States</v>
      </c>
      <c r="I4830" t="str">
        <f>INDEX(products!$A$1:$G$5001,MATCH(orders!$D4830,products!$A$1:$A$5001,0),MATCH(I$1,products!$A$1:$G$1,0))</f>
        <v>Credit Cards</v>
      </c>
      <c r="J4830" t="str">
        <f>INDEX(products!$A$1:$G$5001,MATCH(orders!$D4830,products!$A$1:$A$5001,0),MATCH(J$1,products!$A$1:$G$1,0))</f>
        <v>VIP</v>
      </c>
      <c r="K4830">
        <f>INDEX(products!$A$1:$G$5001,MATCH(orders!$D4830,products!$A$1:$A$5001,0),MATCH(K$1,products!$A$1:$G$1,0))</f>
        <v>5</v>
      </c>
      <c r="L4830" s="3">
        <f>INDEX(products!$A$1:$G$5001,MATCH(orders!$D4830,products!$A$1:$A$5001,0),MATCH(L$1,products!$A$1:$G$1,0))</f>
        <v>4.8848666666666656</v>
      </c>
      <c r="M4830" s="3">
        <f t="shared" si="75"/>
        <v>14.654599999999997</v>
      </c>
      <c r="N4830" t="str">
        <f>_xlfn.XLOOKUP(Orders[[#This Row],[Customer ID]],customers!$A$1:$A$4972,customers!$I$1:$I$4972,,0)</f>
        <v>No</v>
      </c>
    </row>
    <row r="4831" spans="1:14" x14ac:dyDescent="0.25">
      <c r="A4831" t="s">
        <v>21601</v>
      </c>
      <c r="B4831" s="2">
        <v>45582</v>
      </c>
      <c r="C4831" t="s">
        <v>21602</v>
      </c>
      <c r="D4831" t="s">
        <v>21603</v>
      </c>
      <c r="E4831">
        <v>3</v>
      </c>
      <c r="F4831" t="str">
        <f>_xlfn.XLOOKUP(C4831,customers!$A$1:$A$4972,customers!B$1:B$4972,,0)</f>
        <v>Craig Rodriguez</v>
      </c>
      <c r="H4831" t="str">
        <f>_xlfn.XLOOKUP(C4831,customers!$A$1:$A$4972,customers!$G$1:$G$4972,,0)</f>
        <v>South Africa</v>
      </c>
      <c r="I4831" t="str">
        <f>INDEX(products!$A$1:$G$5001,MATCH(orders!$D4831,products!$A$1:$A$5001,0),MATCH(I$1,products!$A$1:$G$1,0))</f>
        <v>Credit Cards</v>
      </c>
      <c r="J4831" t="str">
        <f>INDEX(products!$A$1:$G$5001,MATCH(orders!$D4831,products!$A$1:$A$5001,0),MATCH(J$1,products!$A$1:$G$1,0))</f>
        <v>Standard</v>
      </c>
      <c r="K4831">
        <f>INDEX(products!$A$1:$G$5001,MATCH(orders!$D4831,products!$A$1:$A$5001,0),MATCH(K$1,products!$A$1:$G$1,0))</f>
        <v>5</v>
      </c>
      <c r="L4831" s="3">
        <f>INDEX(products!$A$1:$G$5001,MATCH(orders!$D4831,products!$A$1:$A$5001,0),MATCH(L$1,products!$A$1:$G$1,0))</f>
        <v>5.8500666666666667</v>
      </c>
      <c r="M4831" s="3">
        <f t="shared" si="75"/>
        <v>17.5502</v>
      </c>
      <c r="N4831" t="str">
        <f>_xlfn.XLOOKUP(Orders[[#This Row],[Customer ID]],customers!$A$1:$A$4972,customers!$I$1:$I$4972,,0)</f>
        <v>Yes</v>
      </c>
    </row>
    <row r="4832" spans="1:14" x14ac:dyDescent="0.25">
      <c r="A4832" t="s">
        <v>21605</v>
      </c>
      <c r="B4832" s="2">
        <v>45582</v>
      </c>
      <c r="C4832" t="s">
        <v>21606</v>
      </c>
      <c r="D4832" t="s">
        <v>21607</v>
      </c>
      <c r="E4832">
        <v>3</v>
      </c>
      <c r="F4832" t="str">
        <f>_xlfn.XLOOKUP(C4832,customers!$A$1:$A$4972,customers!B$1:B$4972,,0)</f>
        <v>Brenda Wilson</v>
      </c>
      <c r="H4832" t="str">
        <f>_xlfn.XLOOKUP(C4832,customers!$A$1:$A$4972,customers!$G$1:$G$4972,,0)</f>
        <v>South Africa</v>
      </c>
      <c r="I4832" t="str">
        <f>INDEX(products!$A$1:$G$5001,MATCH(orders!$D4832,products!$A$1:$A$5001,0),MATCH(I$1,products!$A$1:$G$1,0))</f>
        <v>Loans</v>
      </c>
      <c r="J4832" t="str">
        <f>INDEX(products!$A$1:$G$5001,MATCH(orders!$D4832,products!$A$1:$A$5001,0),MATCH(J$1,products!$A$1:$G$1,0))</f>
        <v>Standard</v>
      </c>
      <c r="K4832">
        <f>INDEX(products!$A$1:$G$5001,MATCH(orders!$D4832,products!$A$1:$A$5001,0),MATCH(K$1,products!$A$1:$G$1,0))</f>
        <v>5</v>
      </c>
      <c r="L4832" s="3">
        <f>INDEX(products!$A$1:$G$5001,MATCH(orders!$D4832,products!$A$1:$A$5001,0),MATCH(L$1,products!$A$1:$G$1,0))</f>
        <v>7.3155333333333328</v>
      </c>
      <c r="M4832" s="3">
        <f t="shared" si="75"/>
        <v>21.946599999999997</v>
      </c>
      <c r="N4832" t="str">
        <f>_xlfn.XLOOKUP(Orders[[#This Row],[Customer ID]],customers!$A$1:$A$4972,customers!$I$1:$I$4972,,0)</f>
        <v>Yes</v>
      </c>
    </row>
    <row r="4833" spans="1:14" x14ac:dyDescent="0.25">
      <c r="A4833" t="s">
        <v>21609</v>
      </c>
      <c r="B4833" s="2">
        <v>45583</v>
      </c>
      <c r="C4833" t="s">
        <v>21610</v>
      </c>
      <c r="D4833" t="s">
        <v>21611</v>
      </c>
      <c r="E4833">
        <v>1</v>
      </c>
      <c r="F4833" t="str">
        <f>_xlfn.XLOOKUP(C4833,customers!$A$1:$A$4972,customers!B$1:B$4972,,0)</f>
        <v>Jason Ramirez MD</v>
      </c>
      <c r="H4833" t="str">
        <f>_xlfn.XLOOKUP(C4833,customers!$A$1:$A$4972,customers!$G$1:$G$4972,,0)</f>
        <v>South Africa</v>
      </c>
      <c r="I4833" t="str">
        <f>INDEX(products!$A$1:$G$5001,MATCH(orders!$D4833,products!$A$1:$A$5001,0),MATCH(I$1,products!$A$1:$G$1,0))</f>
        <v>Credit Cards</v>
      </c>
      <c r="J4833" t="str">
        <f>INDEX(products!$A$1:$G$5001,MATCH(orders!$D4833,products!$A$1:$A$5001,0),MATCH(J$1,products!$A$1:$G$1,0))</f>
        <v>Standard</v>
      </c>
      <c r="K4833">
        <f>INDEX(products!$A$1:$G$5001,MATCH(orders!$D4833,products!$A$1:$A$5001,0),MATCH(K$1,products!$A$1:$G$1,0))</f>
        <v>1</v>
      </c>
      <c r="L4833" s="3">
        <f>INDEX(products!$A$1:$G$5001,MATCH(orders!$D4833,products!$A$1:$A$5001,0),MATCH(L$1,products!$A$1:$G$1,0))</f>
        <v>1.406133333333333</v>
      </c>
      <c r="M4833" s="3">
        <f t="shared" si="75"/>
        <v>1.406133333333333</v>
      </c>
      <c r="N4833" t="str">
        <f>_xlfn.XLOOKUP(Orders[[#This Row],[Customer ID]],customers!$A$1:$A$4972,customers!$I$1:$I$4972,,0)</f>
        <v>Yes</v>
      </c>
    </row>
    <row r="4834" spans="1:14" x14ac:dyDescent="0.25">
      <c r="A4834" t="s">
        <v>21613</v>
      </c>
      <c r="B4834" s="2">
        <v>45583</v>
      </c>
      <c r="C4834" t="s">
        <v>21614</v>
      </c>
      <c r="D4834" t="s">
        <v>21615</v>
      </c>
      <c r="E4834">
        <v>4</v>
      </c>
      <c r="F4834" t="str">
        <f>_xlfn.XLOOKUP(C4834,customers!$A$1:$A$4972,customers!B$1:B$4972,,0)</f>
        <v>Sara Johnson</v>
      </c>
      <c r="H4834" t="str">
        <f>_xlfn.XLOOKUP(C4834,customers!$A$1:$A$4972,customers!$G$1:$G$4972,,0)</f>
        <v>South Africa</v>
      </c>
      <c r="I4834" t="str">
        <f>INDEX(products!$A$1:$G$5001,MATCH(orders!$D4834,products!$A$1:$A$5001,0),MATCH(I$1,products!$A$1:$G$1,0))</f>
        <v>Credit Cards</v>
      </c>
      <c r="J4834" t="str">
        <f>INDEX(products!$A$1:$G$5001,MATCH(orders!$D4834,products!$A$1:$A$5001,0),MATCH(J$1,products!$A$1:$G$1,0))</f>
        <v>VIP</v>
      </c>
      <c r="K4834">
        <f>INDEX(products!$A$1:$G$5001,MATCH(orders!$D4834,products!$A$1:$A$5001,0),MATCH(K$1,products!$A$1:$G$1,0))</f>
        <v>10</v>
      </c>
      <c r="L4834" s="3">
        <f>INDEX(products!$A$1:$G$5001,MATCH(orders!$D4834,products!$A$1:$A$5001,0),MATCH(L$1,products!$A$1:$G$1,0))</f>
        <v>13.122</v>
      </c>
      <c r="M4834" s="3">
        <f t="shared" si="75"/>
        <v>52.488</v>
      </c>
      <c r="N4834" t="str">
        <f>_xlfn.XLOOKUP(Orders[[#This Row],[Customer ID]],customers!$A$1:$A$4972,customers!$I$1:$I$4972,,0)</f>
        <v>No</v>
      </c>
    </row>
    <row r="4835" spans="1:14" x14ac:dyDescent="0.25">
      <c r="A4835" t="s">
        <v>21617</v>
      </c>
      <c r="B4835" s="2">
        <v>45584</v>
      </c>
      <c r="C4835" t="s">
        <v>21618</v>
      </c>
      <c r="D4835" t="s">
        <v>21619</v>
      </c>
      <c r="E4835">
        <v>2</v>
      </c>
      <c r="F4835" t="str">
        <f>_xlfn.XLOOKUP(C4835,customers!$A$1:$A$4972,customers!B$1:B$4972,,0)</f>
        <v>Michael Jordan</v>
      </c>
      <c r="H4835" t="str">
        <f>_xlfn.XLOOKUP(C4835,customers!$A$1:$A$4972,customers!$G$1:$G$4972,,0)</f>
        <v>Germany</v>
      </c>
      <c r="I4835" t="str">
        <f>INDEX(products!$A$1:$G$5001,MATCH(orders!$D4835,products!$A$1:$A$5001,0),MATCH(I$1,products!$A$1:$G$1,0))</f>
        <v>Loans</v>
      </c>
      <c r="J4835" t="str">
        <f>INDEX(products!$A$1:$G$5001,MATCH(orders!$D4835,products!$A$1:$A$5001,0),MATCH(J$1,products!$A$1:$G$1,0))</f>
        <v>Premium</v>
      </c>
      <c r="K4835">
        <f>INDEX(products!$A$1:$G$5001,MATCH(orders!$D4835,products!$A$1:$A$5001,0),MATCH(K$1,products!$A$1:$G$1,0))</f>
        <v>3</v>
      </c>
      <c r="L4835" s="3">
        <f>INDEX(products!$A$1:$G$5001,MATCH(orders!$D4835,products!$A$1:$A$5001,0),MATCH(L$1,products!$A$1:$G$1,0))</f>
        <v>2.4673333333333329</v>
      </c>
      <c r="M4835" s="3">
        <f t="shared" si="75"/>
        <v>4.9346666666666659</v>
      </c>
      <c r="N4835" t="str">
        <f>_xlfn.XLOOKUP(Orders[[#This Row],[Customer ID]],customers!$A$1:$A$4972,customers!$I$1:$I$4972,,0)</f>
        <v>Yes</v>
      </c>
    </row>
    <row r="4836" spans="1:14" x14ac:dyDescent="0.25">
      <c r="A4836" t="s">
        <v>21621</v>
      </c>
      <c r="B4836" s="2">
        <v>45584</v>
      </c>
      <c r="C4836" t="s">
        <v>21622</v>
      </c>
      <c r="D4836" t="s">
        <v>21623</v>
      </c>
      <c r="E4836">
        <v>3</v>
      </c>
      <c r="F4836" t="str">
        <f>_xlfn.XLOOKUP(C4836,customers!$A$1:$A$4972,customers!B$1:B$4972,,0)</f>
        <v>Dr. Rachel Patterson DDS</v>
      </c>
      <c r="H4836" t="str">
        <f>_xlfn.XLOOKUP(C4836,customers!$A$1:$A$4972,customers!$G$1:$G$4972,,0)</f>
        <v>Japan</v>
      </c>
      <c r="I4836" t="str">
        <f>INDEX(products!$A$1:$G$5001,MATCH(orders!$D4836,products!$A$1:$A$5001,0),MATCH(I$1,products!$A$1:$G$1,0))</f>
        <v>Money Transfers</v>
      </c>
      <c r="J4836" t="str">
        <f>INDEX(products!$A$1:$G$5001,MATCH(orders!$D4836,products!$A$1:$A$5001,0),MATCH(J$1,products!$A$1:$G$1,0))</f>
        <v>VIP</v>
      </c>
      <c r="K4836">
        <f>INDEX(products!$A$1:$G$5001,MATCH(orders!$D4836,products!$A$1:$A$5001,0),MATCH(K$1,products!$A$1:$G$1,0))</f>
        <v>5</v>
      </c>
      <c r="L4836" s="3">
        <f>INDEX(products!$A$1:$G$5001,MATCH(orders!$D4836,products!$A$1:$A$5001,0),MATCH(L$1,products!$A$1:$G$1,0))</f>
        <v>6.0685666666666673</v>
      </c>
      <c r="M4836" s="3">
        <f t="shared" si="75"/>
        <v>18.2057</v>
      </c>
      <c r="N4836" t="str">
        <f>_xlfn.XLOOKUP(Orders[[#This Row],[Customer ID]],customers!$A$1:$A$4972,customers!$I$1:$I$4972,,0)</f>
        <v>Yes</v>
      </c>
    </row>
    <row r="4837" spans="1:14" x14ac:dyDescent="0.25">
      <c r="A4837" t="s">
        <v>21625</v>
      </c>
      <c r="B4837" s="2">
        <v>45585</v>
      </c>
      <c r="C4837" t="s">
        <v>21626</v>
      </c>
      <c r="D4837" t="s">
        <v>21627</v>
      </c>
      <c r="E4837">
        <v>2</v>
      </c>
      <c r="F4837" t="str">
        <f>_xlfn.XLOOKUP(C4837,customers!$A$1:$A$4972,customers!B$1:B$4972,,0)</f>
        <v>Joseph Rodriguez</v>
      </c>
      <c r="H4837" t="str">
        <f>_xlfn.XLOOKUP(C4837,customers!$A$1:$A$4972,customers!$G$1:$G$4972,,0)</f>
        <v>South Africa</v>
      </c>
      <c r="I4837" t="str">
        <f>INDEX(products!$A$1:$G$5001,MATCH(orders!$D4837,products!$A$1:$A$5001,0),MATCH(I$1,products!$A$1:$G$1,0))</f>
        <v>Credit Cards</v>
      </c>
      <c r="J4837" t="str">
        <f>INDEX(products!$A$1:$G$5001,MATCH(orders!$D4837,products!$A$1:$A$5001,0),MATCH(J$1,products!$A$1:$G$1,0))</f>
        <v>VIP</v>
      </c>
      <c r="K4837">
        <f>INDEX(products!$A$1:$G$5001,MATCH(orders!$D4837,products!$A$1:$A$5001,0),MATCH(K$1,products!$A$1:$G$1,0))</f>
        <v>3</v>
      </c>
      <c r="L4837" s="3">
        <f>INDEX(products!$A$1:$G$5001,MATCH(orders!$D4837,products!$A$1:$A$5001,0),MATCH(L$1,products!$A$1:$G$1,0))</f>
        <v>2.2623333333333329</v>
      </c>
      <c r="M4837" s="3">
        <f t="shared" si="75"/>
        <v>4.5246666666666657</v>
      </c>
      <c r="N4837" t="str">
        <f>_xlfn.XLOOKUP(Orders[[#This Row],[Customer ID]],customers!$A$1:$A$4972,customers!$I$1:$I$4972,,0)</f>
        <v>No</v>
      </c>
    </row>
    <row r="4838" spans="1:14" x14ac:dyDescent="0.25">
      <c r="A4838" t="s">
        <v>21629</v>
      </c>
      <c r="B4838" s="2">
        <v>45585</v>
      </c>
      <c r="C4838" t="s">
        <v>21630</v>
      </c>
      <c r="D4838" t="s">
        <v>21631</v>
      </c>
      <c r="E4838">
        <v>2</v>
      </c>
      <c r="F4838" t="str">
        <f>_xlfn.XLOOKUP(C4838,customers!$A$1:$A$4972,customers!B$1:B$4972,,0)</f>
        <v>David Simmons</v>
      </c>
      <c r="H4838" t="str">
        <f>_xlfn.XLOOKUP(C4838,customers!$A$1:$A$4972,customers!$G$1:$G$4972,,0)</f>
        <v>South Africa</v>
      </c>
      <c r="I4838" t="str">
        <f>INDEX(products!$A$1:$G$5001,MATCH(orders!$D4838,products!$A$1:$A$5001,0),MATCH(I$1,products!$A$1:$G$1,0))</f>
        <v>Investments</v>
      </c>
      <c r="J4838" t="str">
        <f>INDEX(products!$A$1:$G$5001,MATCH(orders!$D4838,products!$A$1:$A$5001,0),MATCH(J$1,products!$A$1:$G$1,0))</f>
        <v>Standard</v>
      </c>
      <c r="K4838">
        <f>INDEX(products!$A$1:$G$5001,MATCH(orders!$D4838,products!$A$1:$A$5001,0),MATCH(K$1,products!$A$1:$G$1,0))</f>
        <v>3</v>
      </c>
      <c r="L4838" s="3">
        <f>INDEX(products!$A$1:$G$5001,MATCH(orders!$D4838,products!$A$1:$A$5001,0),MATCH(L$1,products!$A$1:$G$1,0))</f>
        <v>3.1320999999999999</v>
      </c>
      <c r="M4838" s="3">
        <f t="shared" si="75"/>
        <v>6.2641999999999998</v>
      </c>
      <c r="N4838" t="str">
        <f>_xlfn.XLOOKUP(Orders[[#This Row],[Customer ID]],customers!$A$1:$A$4972,customers!$I$1:$I$4972,,0)</f>
        <v>No</v>
      </c>
    </row>
    <row r="4839" spans="1:14" x14ac:dyDescent="0.25">
      <c r="A4839" t="s">
        <v>21633</v>
      </c>
      <c r="B4839" s="2">
        <v>45585</v>
      </c>
      <c r="C4839" t="s">
        <v>21634</v>
      </c>
      <c r="D4839" t="s">
        <v>21635</v>
      </c>
      <c r="E4839">
        <v>3</v>
      </c>
      <c r="F4839" t="str">
        <f>_xlfn.XLOOKUP(C4839,customers!$A$1:$A$4972,customers!B$1:B$4972,,0)</f>
        <v>Stephanie Wright</v>
      </c>
      <c r="H4839" t="str">
        <f>_xlfn.XLOOKUP(C4839,customers!$A$1:$A$4972,customers!$G$1:$G$4972,,0)</f>
        <v>Brazil</v>
      </c>
      <c r="I4839" t="str">
        <f>INDEX(products!$A$1:$G$5001,MATCH(orders!$D4839,products!$A$1:$A$5001,0),MATCH(I$1,products!$A$1:$G$1,0))</f>
        <v>Credit Cards</v>
      </c>
      <c r="J4839" t="str">
        <f>INDEX(products!$A$1:$G$5001,MATCH(orders!$D4839,products!$A$1:$A$5001,0),MATCH(J$1,products!$A$1:$G$1,0))</f>
        <v>Standard</v>
      </c>
      <c r="K4839">
        <f>INDEX(products!$A$1:$G$5001,MATCH(orders!$D4839,products!$A$1:$A$5001,0),MATCH(K$1,products!$A$1:$G$1,0))</f>
        <v>5</v>
      </c>
      <c r="L4839" s="3">
        <f>INDEX(products!$A$1:$G$5001,MATCH(orders!$D4839,products!$A$1:$A$5001,0),MATCH(L$1,products!$A$1:$G$1,0))</f>
        <v>5.4009000000000009</v>
      </c>
      <c r="M4839" s="3">
        <f t="shared" si="75"/>
        <v>16.202700000000004</v>
      </c>
      <c r="N4839" t="str">
        <f>_xlfn.XLOOKUP(Orders[[#This Row],[Customer ID]],customers!$A$1:$A$4972,customers!$I$1:$I$4972,,0)</f>
        <v>No</v>
      </c>
    </row>
    <row r="4840" spans="1:14" x14ac:dyDescent="0.25">
      <c r="A4840" t="s">
        <v>21637</v>
      </c>
      <c r="B4840" s="2">
        <v>45586</v>
      </c>
      <c r="C4840" t="s">
        <v>21638</v>
      </c>
      <c r="D4840" t="s">
        <v>21639</v>
      </c>
      <c r="E4840">
        <v>4</v>
      </c>
      <c r="F4840" t="str">
        <f>_xlfn.XLOOKUP(C4840,customers!$A$1:$A$4972,customers!B$1:B$4972,,0)</f>
        <v>George Graham</v>
      </c>
      <c r="H4840" t="str">
        <f>_xlfn.XLOOKUP(C4840,customers!$A$1:$A$4972,customers!$G$1:$G$4972,,0)</f>
        <v>Japan</v>
      </c>
      <c r="I4840" t="str">
        <f>INDEX(products!$A$1:$G$5001,MATCH(orders!$D4840,products!$A$1:$A$5001,0),MATCH(I$1,products!$A$1:$G$1,0))</f>
        <v>Credit Cards</v>
      </c>
      <c r="J4840" t="str">
        <f>INDEX(products!$A$1:$G$5001,MATCH(orders!$D4840,products!$A$1:$A$5001,0),MATCH(J$1,products!$A$1:$G$1,0))</f>
        <v>Standard</v>
      </c>
      <c r="K4840">
        <f>INDEX(products!$A$1:$G$5001,MATCH(orders!$D4840,products!$A$1:$A$5001,0),MATCH(K$1,products!$A$1:$G$1,0))</f>
        <v>10</v>
      </c>
      <c r="L4840" s="3">
        <f>INDEX(products!$A$1:$G$5001,MATCH(orders!$D4840,products!$A$1:$A$5001,0),MATCH(L$1,products!$A$1:$G$1,0))</f>
        <v>7.0647666666666664</v>
      </c>
      <c r="M4840" s="3">
        <f t="shared" si="75"/>
        <v>28.259066666666666</v>
      </c>
      <c r="N4840" t="str">
        <f>_xlfn.XLOOKUP(Orders[[#This Row],[Customer ID]],customers!$A$1:$A$4972,customers!$I$1:$I$4972,,0)</f>
        <v>No</v>
      </c>
    </row>
    <row r="4841" spans="1:14" x14ac:dyDescent="0.25">
      <c r="A4841" t="s">
        <v>21641</v>
      </c>
      <c r="B4841" s="2">
        <v>45586</v>
      </c>
      <c r="C4841" t="s">
        <v>21642</v>
      </c>
      <c r="D4841" t="s">
        <v>21643</v>
      </c>
      <c r="E4841">
        <v>3</v>
      </c>
      <c r="F4841" t="str">
        <f>_xlfn.XLOOKUP(C4841,customers!$A$1:$A$4972,customers!B$1:B$4972,,0)</f>
        <v>Victor Santiago</v>
      </c>
      <c r="H4841" t="str">
        <f>_xlfn.XLOOKUP(C4841,customers!$A$1:$A$4972,customers!$G$1:$G$4972,,0)</f>
        <v>United States</v>
      </c>
      <c r="I4841" t="str">
        <f>INDEX(products!$A$1:$G$5001,MATCH(orders!$D4841,products!$A$1:$A$5001,0),MATCH(I$1,products!$A$1:$G$1,0))</f>
        <v>Loans</v>
      </c>
      <c r="J4841" t="str">
        <f>INDEX(products!$A$1:$G$5001,MATCH(orders!$D4841,products!$A$1:$A$5001,0),MATCH(J$1,products!$A$1:$G$1,0))</f>
        <v>Premium</v>
      </c>
      <c r="K4841">
        <f>INDEX(products!$A$1:$G$5001,MATCH(orders!$D4841,products!$A$1:$A$5001,0),MATCH(K$1,products!$A$1:$G$1,0))</f>
        <v>5</v>
      </c>
      <c r="L4841" s="3">
        <f>INDEX(products!$A$1:$G$5001,MATCH(orders!$D4841,products!$A$1:$A$5001,0),MATCH(L$1,products!$A$1:$G$1,0))</f>
        <v>4.7032666666666669</v>
      </c>
      <c r="M4841" s="3">
        <f t="shared" si="75"/>
        <v>14.1098</v>
      </c>
      <c r="N4841" t="str">
        <f>_xlfn.XLOOKUP(Orders[[#This Row],[Customer ID]],customers!$A$1:$A$4972,customers!$I$1:$I$4972,,0)</f>
        <v>Yes</v>
      </c>
    </row>
    <row r="4842" spans="1:14" x14ac:dyDescent="0.25">
      <c r="A4842" t="s">
        <v>21645</v>
      </c>
      <c r="B4842" s="2">
        <v>45587</v>
      </c>
      <c r="C4842" t="s">
        <v>21646</v>
      </c>
      <c r="D4842" t="s">
        <v>21647</v>
      </c>
      <c r="E4842">
        <v>2</v>
      </c>
      <c r="F4842" t="str">
        <f>_xlfn.XLOOKUP(C4842,customers!$A$1:$A$4972,customers!B$1:B$4972,,0)</f>
        <v>Katherine Morgan</v>
      </c>
      <c r="H4842" t="str">
        <f>_xlfn.XLOOKUP(C4842,customers!$A$1:$A$4972,customers!$G$1:$G$4972,,0)</f>
        <v>Japan</v>
      </c>
      <c r="I4842" t="str">
        <f>INDEX(products!$A$1:$G$5001,MATCH(orders!$D4842,products!$A$1:$A$5001,0),MATCH(I$1,products!$A$1:$G$1,0))</f>
        <v>Investments</v>
      </c>
      <c r="J4842" t="str">
        <f>INDEX(products!$A$1:$G$5001,MATCH(orders!$D4842,products!$A$1:$A$5001,0),MATCH(J$1,products!$A$1:$G$1,0))</f>
        <v>Premium</v>
      </c>
      <c r="K4842">
        <f>INDEX(products!$A$1:$G$5001,MATCH(orders!$D4842,products!$A$1:$A$5001,0),MATCH(K$1,products!$A$1:$G$1,0))</f>
        <v>3</v>
      </c>
      <c r="L4842" s="3">
        <f>INDEX(products!$A$1:$G$5001,MATCH(orders!$D4842,products!$A$1:$A$5001,0),MATCH(L$1,products!$A$1:$G$1,0))</f>
        <v>4.8669333333333338</v>
      </c>
      <c r="M4842" s="3">
        <f t="shared" si="75"/>
        <v>9.7338666666666676</v>
      </c>
      <c r="N4842" t="str">
        <f>_xlfn.XLOOKUP(Orders[[#This Row],[Customer ID]],customers!$A$1:$A$4972,customers!$I$1:$I$4972,,0)</f>
        <v>Yes</v>
      </c>
    </row>
    <row r="4843" spans="1:14" x14ac:dyDescent="0.25">
      <c r="A4843" t="s">
        <v>21649</v>
      </c>
      <c r="B4843" s="2">
        <v>45587</v>
      </c>
      <c r="C4843" t="s">
        <v>21650</v>
      </c>
      <c r="D4843" t="s">
        <v>21651</v>
      </c>
      <c r="E4843">
        <v>3</v>
      </c>
      <c r="F4843" t="str">
        <f>_xlfn.XLOOKUP(C4843,customers!$A$1:$A$4972,customers!B$1:B$4972,,0)</f>
        <v>Sara Cain</v>
      </c>
      <c r="H4843" t="str">
        <f>_xlfn.XLOOKUP(C4843,customers!$A$1:$A$4972,customers!$G$1:$G$4972,,0)</f>
        <v>Japan</v>
      </c>
      <c r="I4843" t="str">
        <f>INDEX(products!$A$1:$G$5001,MATCH(orders!$D4843,products!$A$1:$A$5001,0),MATCH(I$1,products!$A$1:$G$1,0))</f>
        <v>Money Transfers</v>
      </c>
      <c r="J4843" t="str">
        <f>INDEX(products!$A$1:$G$5001,MATCH(orders!$D4843,products!$A$1:$A$5001,0),MATCH(J$1,products!$A$1:$G$1,0))</f>
        <v>VIP</v>
      </c>
      <c r="K4843">
        <f>INDEX(products!$A$1:$G$5001,MATCH(orders!$D4843,products!$A$1:$A$5001,0),MATCH(K$1,products!$A$1:$G$1,0))</f>
        <v>5</v>
      </c>
      <c r="L4843" s="3">
        <f>INDEX(products!$A$1:$G$5001,MATCH(orders!$D4843,products!$A$1:$A$5001,0),MATCH(L$1,products!$A$1:$G$1,0))</f>
        <v>8.1014999999999997</v>
      </c>
      <c r="M4843" s="3">
        <f t="shared" si="75"/>
        <v>24.304499999999997</v>
      </c>
      <c r="N4843" t="str">
        <f>_xlfn.XLOOKUP(Orders[[#This Row],[Customer ID]],customers!$A$1:$A$4972,customers!$I$1:$I$4972,,0)</f>
        <v>No</v>
      </c>
    </row>
    <row r="4844" spans="1:14" x14ac:dyDescent="0.25">
      <c r="A4844" t="s">
        <v>21653</v>
      </c>
      <c r="B4844" s="2">
        <v>45588</v>
      </c>
      <c r="C4844" t="s">
        <v>21654</v>
      </c>
      <c r="D4844" t="s">
        <v>21655</v>
      </c>
      <c r="E4844">
        <v>2</v>
      </c>
      <c r="F4844" t="str">
        <f>_xlfn.XLOOKUP(C4844,customers!$A$1:$A$4972,customers!B$1:B$4972,,0)</f>
        <v>Andrew Hawkins</v>
      </c>
      <c r="H4844" t="str">
        <f>_xlfn.XLOOKUP(C4844,customers!$A$1:$A$4972,customers!$G$1:$G$4972,,0)</f>
        <v>Japan</v>
      </c>
      <c r="I4844" t="str">
        <f>INDEX(products!$A$1:$G$5001,MATCH(orders!$D4844,products!$A$1:$A$5001,0),MATCH(I$1,products!$A$1:$G$1,0))</f>
        <v>Money Transfers</v>
      </c>
      <c r="J4844" t="str">
        <f>INDEX(products!$A$1:$G$5001,MATCH(orders!$D4844,products!$A$1:$A$5001,0),MATCH(J$1,products!$A$1:$G$1,0))</f>
        <v>Premium</v>
      </c>
      <c r="K4844">
        <f>INDEX(products!$A$1:$G$5001,MATCH(orders!$D4844,products!$A$1:$A$5001,0),MATCH(K$1,products!$A$1:$G$1,0))</f>
        <v>3</v>
      </c>
      <c r="L4844" s="3">
        <f>INDEX(products!$A$1:$G$5001,MATCH(orders!$D4844,products!$A$1:$A$5001,0),MATCH(L$1,products!$A$1:$G$1,0))</f>
        <v>3.0569666666666668</v>
      </c>
      <c r="M4844" s="3">
        <f t="shared" si="75"/>
        <v>6.1139333333333337</v>
      </c>
      <c r="N4844" t="str">
        <f>_xlfn.XLOOKUP(Orders[[#This Row],[Customer ID]],customers!$A$1:$A$4972,customers!$I$1:$I$4972,,0)</f>
        <v>Yes</v>
      </c>
    </row>
    <row r="4845" spans="1:14" x14ac:dyDescent="0.25">
      <c r="A4845" t="s">
        <v>21657</v>
      </c>
      <c r="B4845" s="2">
        <v>45588</v>
      </c>
      <c r="C4845" t="s">
        <v>21658</v>
      </c>
      <c r="D4845" t="s">
        <v>21659</v>
      </c>
      <c r="E4845">
        <v>2</v>
      </c>
      <c r="F4845" t="str">
        <f>_xlfn.XLOOKUP(C4845,customers!$A$1:$A$4972,customers!B$1:B$4972,,0)</f>
        <v>Deborah Holden</v>
      </c>
      <c r="H4845" t="str">
        <f>_xlfn.XLOOKUP(C4845,customers!$A$1:$A$4972,customers!$G$1:$G$4972,,0)</f>
        <v>South Africa</v>
      </c>
      <c r="I4845" t="str">
        <f>INDEX(products!$A$1:$G$5001,MATCH(orders!$D4845,products!$A$1:$A$5001,0),MATCH(I$1,products!$A$1:$G$1,0))</f>
        <v>Investments</v>
      </c>
      <c r="J4845" t="str">
        <f>INDEX(products!$A$1:$G$5001,MATCH(orders!$D4845,products!$A$1:$A$5001,0),MATCH(J$1,products!$A$1:$G$1,0))</f>
        <v>Standard</v>
      </c>
      <c r="K4845">
        <f>INDEX(products!$A$1:$G$5001,MATCH(orders!$D4845,products!$A$1:$A$5001,0),MATCH(K$1,products!$A$1:$G$1,0))</f>
        <v>3</v>
      </c>
      <c r="L4845" s="3">
        <f>INDEX(products!$A$1:$G$5001,MATCH(orders!$D4845,products!$A$1:$A$5001,0),MATCH(L$1,products!$A$1:$G$1,0))</f>
        <v>2.1293000000000002</v>
      </c>
      <c r="M4845" s="3">
        <f t="shared" si="75"/>
        <v>4.2586000000000004</v>
      </c>
      <c r="N4845" t="str">
        <f>_xlfn.XLOOKUP(Orders[[#This Row],[Customer ID]],customers!$A$1:$A$4972,customers!$I$1:$I$4972,,0)</f>
        <v>Yes</v>
      </c>
    </row>
    <row r="4846" spans="1:14" x14ac:dyDescent="0.25">
      <c r="A4846" t="s">
        <v>21661</v>
      </c>
      <c r="B4846" s="2">
        <v>45589</v>
      </c>
      <c r="C4846" t="s">
        <v>21662</v>
      </c>
      <c r="D4846" t="s">
        <v>21663</v>
      </c>
      <c r="E4846">
        <v>3</v>
      </c>
      <c r="F4846" t="str">
        <f>_xlfn.XLOOKUP(C4846,customers!$A$1:$A$4972,customers!B$1:B$4972,,0)</f>
        <v>Michael Taylor</v>
      </c>
      <c r="H4846" t="str">
        <f>_xlfn.XLOOKUP(C4846,customers!$A$1:$A$4972,customers!$G$1:$G$4972,,0)</f>
        <v>South Africa</v>
      </c>
      <c r="I4846" t="str">
        <f>INDEX(products!$A$1:$G$5001,MATCH(orders!$D4846,products!$A$1:$A$5001,0),MATCH(I$1,products!$A$1:$G$1,0))</f>
        <v>Credit Cards</v>
      </c>
      <c r="J4846" t="str">
        <f>INDEX(products!$A$1:$G$5001,MATCH(orders!$D4846,products!$A$1:$A$5001,0),MATCH(J$1,products!$A$1:$G$1,0))</f>
        <v>Premium</v>
      </c>
      <c r="K4846">
        <f>INDEX(products!$A$1:$G$5001,MATCH(orders!$D4846,products!$A$1:$A$5001,0),MATCH(K$1,products!$A$1:$G$1,0))</f>
        <v>5</v>
      </c>
      <c r="L4846" s="3">
        <f>INDEX(products!$A$1:$G$5001,MATCH(orders!$D4846,products!$A$1:$A$5001,0),MATCH(L$1,products!$A$1:$G$1,0))</f>
        <v>4.2288000000000006</v>
      </c>
      <c r="M4846" s="3">
        <f t="shared" si="75"/>
        <v>12.686400000000003</v>
      </c>
      <c r="N4846" t="str">
        <f>_xlfn.XLOOKUP(Orders[[#This Row],[Customer ID]],customers!$A$1:$A$4972,customers!$I$1:$I$4972,,0)</f>
        <v>Yes</v>
      </c>
    </row>
    <row r="4847" spans="1:14" x14ac:dyDescent="0.25">
      <c r="A4847" t="s">
        <v>21664</v>
      </c>
      <c r="B4847" s="2">
        <v>45589</v>
      </c>
      <c r="C4847" t="s">
        <v>21665</v>
      </c>
      <c r="D4847" t="s">
        <v>21666</v>
      </c>
      <c r="E4847">
        <v>1</v>
      </c>
      <c r="F4847" t="str">
        <f>_xlfn.XLOOKUP(C4847,customers!$A$1:$A$4972,customers!B$1:B$4972,,0)</f>
        <v>Nicole Bishop</v>
      </c>
      <c r="H4847" t="str">
        <f>_xlfn.XLOOKUP(C4847,customers!$A$1:$A$4972,customers!$G$1:$G$4972,,0)</f>
        <v>Germany</v>
      </c>
      <c r="I4847" t="str">
        <f>INDEX(products!$A$1:$G$5001,MATCH(orders!$D4847,products!$A$1:$A$5001,0),MATCH(I$1,products!$A$1:$G$1,0))</f>
        <v>Loans</v>
      </c>
      <c r="J4847" t="str">
        <f>INDEX(products!$A$1:$G$5001,MATCH(orders!$D4847,products!$A$1:$A$5001,0),MATCH(J$1,products!$A$1:$G$1,0))</f>
        <v>Premium</v>
      </c>
      <c r="K4847">
        <f>INDEX(products!$A$1:$G$5001,MATCH(orders!$D4847,products!$A$1:$A$5001,0),MATCH(K$1,products!$A$1:$G$1,0))</f>
        <v>1</v>
      </c>
      <c r="L4847" s="3">
        <f>INDEX(products!$A$1:$G$5001,MATCH(orders!$D4847,products!$A$1:$A$5001,0),MATCH(L$1,products!$A$1:$G$1,0))</f>
        <v>1.0589</v>
      </c>
      <c r="M4847" s="3">
        <f t="shared" si="75"/>
        <v>1.0589</v>
      </c>
      <c r="N4847" t="str">
        <f>_xlfn.XLOOKUP(Orders[[#This Row],[Customer ID]],customers!$A$1:$A$4972,customers!$I$1:$I$4972,,0)</f>
        <v>Yes</v>
      </c>
    </row>
    <row r="4848" spans="1:14" x14ac:dyDescent="0.25">
      <c r="A4848" t="s">
        <v>21668</v>
      </c>
      <c r="B4848" s="2">
        <v>45589</v>
      </c>
      <c r="C4848" t="s">
        <v>21669</v>
      </c>
      <c r="D4848" t="s">
        <v>21670</v>
      </c>
      <c r="E4848">
        <v>3</v>
      </c>
      <c r="F4848" t="str">
        <f>_xlfn.XLOOKUP(C4848,customers!$A$1:$A$4972,customers!B$1:B$4972,,0)</f>
        <v>Ronald Crawford</v>
      </c>
      <c r="H4848" t="str">
        <f>_xlfn.XLOOKUP(C4848,customers!$A$1:$A$4972,customers!$G$1:$G$4972,,0)</f>
        <v>United States</v>
      </c>
      <c r="I4848" t="str">
        <f>INDEX(products!$A$1:$G$5001,MATCH(orders!$D4848,products!$A$1:$A$5001,0),MATCH(I$1,products!$A$1:$G$1,0))</f>
        <v>Investments</v>
      </c>
      <c r="J4848" t="str">
        <f>INDEX(products!$A$1:$G$5001,MATCH(orders!$D4848,products!$A$1:$A$5001,0),MATCH(J$1,products!$A$1:$G$1,0))</f>
        <v>Premium</v>
      </c>
      <c r="K4848">
        <f>INDEX(products!$A$1:$G$5001,MATCH(orders!$D4848,products!$A$1:$A$5001,0),MATCH(K$1,products!$A$1:$G$1,0))</f>
        <v>5</v>
      </c>
      <c r="L4848" s="3">
        <f>INDEX(products!$A$1:$G$5001,MATCH(orders!$D4848,products!$A$1:$A$5001,0),MATCH(L$1,products!$A$1:$G$1,0))</f>
        <v>8.0722333333333349</v>
      </c>
      <c r="M4848" s="3">
        <f t="shared" si="75"/>
        <v>24.216700000000003</v>
      </c>
      <c r="N4848" t="str">
        <f>_xlfn.XLOOKUP(Orders[[#This Row],[Customer ID]],customers!$A$1:$A$4972,customers!$I$1:$I$4972,,0)</f>
        <v>Yes</v>
      </c>
    </row>
    <row r="4849" spans="1:14" x14ac:dyDescent="0.25">
      <c r="A4849" t="s">
        <v>21672</v>
      </c>
      <c r="B4849" s="2">
        <v>45590</v>
      </c>
      <c r="C4849" t="s">
        <v>21673</v>
      </c>
      <c r="D4849" t="s">
        <v>21674</v>
      </c>
      <c r="E4849">
        <v>1</v>
      </c>
      <c r="F4849" t="str">
        <f>_xlfn.XLOOKUP(C4849,customers!$A$1:$A$4972,customers!B$1:B$4972,,0)</f>
        <v>Abigail Arellano</v>
      </c>
      <c r="H4849" t="str">
        <f>_xlfn.XLOOKUP(C4849,customers!$A$1:$A$4972,customers!$G$1:$G$4972,,0)</f>
        <v>Brazil</v>
      </c>
      <c r="I4849" t="str">
        <f>INDEX(products!$A$1:$G$5001,MATCH(orders!$D4849,products!$A$1:$A$5001,0),MATCH(I$1,products!$A$1:$G$1,0))</f>
        <v>Investments</v>
      </c>
      <c r="J4849" t="str">
        <f>INDEX(products!$A$1:$G$5001,MATCH(orders!$D4849,products!$A$1:$A$5001,0),MATCH(J$1,products!$A$1:$G$1,0))</f>
        <v>Premium</v>
      </c>
      <c r="K4849">
        <f>INDEX(products!$A$1:$G$5001,MATCH(orders!$D4849,products!$A$1:$A$5001,0),MATCH(K$1,products!$A$1:$G$1,0))</f>
        <v>1</v>
      </c>
      <c r="L4849" s="3">
        <f>INDEX(products!$A$1:$G$5001,MATCH(orders!$D4849,products!$A$1:$A$5001,0),MATCH(L$1,products!$A$1:$G$1,0))</f>
        <v>0.80786666666666662</v>
      </c>
      <c r="M4849" s="3">
        <f t="shared" si="75"/>
        <v>0.80786666666666662</v>
      </c>
      <c r="N4849" t="str">
        <f>_xlfn.XLOOKUP(Orders[[#This Row],[Customer ID]],customers!$A$1:$A$4972,customers!$I$1:$I$4972,,0)</f>
        <v>No</v>
      </c>
    </row>
    <row r="4850" spans="1:14" x14ac:dyDescent="0.25">
      <c r="A4850" t="s">
        <v>21676</v>
      </c>
      <c r="B4850" s="2">
        <v>45590</v>
      </c>
      <c r="C4850" t="s">
        <v>21677</v>
      </c>
      <c r="D4850" t="s">
        <v>21678</v>
      </c>
      <c r="E4850">
        <v>2</v>
      </c>
      <c r="F4850" t="str">
        <f>_xlfn.XLOOKUP(C4850,customers!$A$1:$A$4972,customers!B$1:B$4972,,0)</f>
        <v>Kelly Moore</v>
      </c>
      <c r="H4850" t="str">
        <f>_xlfn.XLOOKUP(C4850,customers!$A$1:$A$4972,customers!$G$1:$G$4972,,0)</f>
        <v>Japan</v>
      </c>
      <c r="I4850" t="str">
        <f>INDEX(products!$A$1:$G$5001,MATCH(orders!$D4850,products!$A$1:$A$5001,0),MATCH(I$1,products!$A$1:$G$1,0))</f>
        <v>Money Transfers</v>
      </c>
      <c r="J4850" t="str">
        <f>INDEX(products!$A$1:$G$5001,MATCH(orders!$D4850,products!$A$1:$A$5001,0),MATCH(J$1,products!$A$1:$G$1,0))</f>
        <v>Standard</v>
      </c>
      <c r="K4850">
        <f>INDEX(products!$A$1:$G$5001,MATCH(orders!$D4850,products!$A$1:$A$5001,0),MATCH(K$1,products!$A$1:$G$1,0))</f>
        <v>3</v>
      </c>
      <c r="L4850" s="3">
        <f>INDEX(products!$A$1:$G$5001,MATCH(orders!$D4850,products!$A$1:$A$5001,0),MATCH(L$1,products!$A$1:$G$1,0))</f>
        <v>4.2905333333333342</v>
      </c>
      <c r="M4850" s="3">
        <f t="shared" si="75"/>
        <v>8.5810666666666684</v>
      </c>
      <c r="N4850" t="str">
        <f>_xlfn.XLOOKUP(Orders[[#This Row],[Customer ID]],customers!$A$1:$A$4972,customers!$I$1:$I$4972,,0)</f>
        <v>No</v>
      </c>
    </row>
    <row r="4851" spans="1:14" x14ac:dyDescent="0.25">
      <c r="A4851" t="s">
        <v>21680</v>
      </c>
      <c r="B4851" s="2">
        <v>45591</v>
      </c>
      <c r="C4851" t="s">
        <v>21681</v>
      </c>
      <c r="D4851" t="s">
        <v>21682</v>
      </c>
      <c r="E4851">
        <v>2</v>
      </c>
      <c r="F4851" t="str">
        <f>_xlfn.XLOOKUP(C4851,customers!$A$1:$A$4972,customers!B$1:B$4972,,0)</f>
        <v>Justin Black</v>
      </c>
      <c r="H4851" t="str">
        <f>_xlfn.XLOOKUP(C4851,customers!$A$1:$A$4972,customers!$G$1:$G$4972,,0)</f>
        <v>United States</v>
      </c>
      <c r="I4851" t="str">
        <f>INDEX(products!$A$1:$G$5001,MATCH(orders!$D4851,products!$A$1:$A$5001,0),MATCH(I$1,products!$A$1:$G$1,0))</f>
        <v>Loans</v>
      </c>
      <c r="J4851" t="str">
        <f>INDEX(products!$A$1:$G$5001,MATCH(orders!$D4851,products!$A$1:$A$5001,0),MATCH(J$1,products!$A$1:$G$1,0))</f>
        <v>Standard</v>
      </c>
      <c r="K4851">
        <f>INDEX(products!$A$1:$G$5001,MATCH(orders!$D4851,products!$A$1:$A$5001,0),MATCH(K$1,products!$A$1:$G$1,0))</f>
        <v>3</v>
      </c>
      <c r="L4851" s="3">
        <f>INDEX(products!$A$1:$G$5001,MATCH(orders!$D4851,products!$A$1:$A$5001,0),MATCH(L$1,products!$A$1:$G$1,0))</f>
        <v>2.3260333333333341</v>
      </c>
      <c r="M4851" s="3">
        <f t="shared" si="75"/>
        <v>4.6520666666666681</v>
      </c>
      <c r="N4851" t="str">
        <f>_xlfn.XLOOKUP(Orders[[#This Row],[Customer ID]],customers!$A$1:$A$4972,customers!$I$1:$I$4972,,0)</f>
        <v>No</v>
      </c>
    </row>
    <row r="4852" spans="1:14" x14ac:dyDescent="0.25">
      <c r="A4852" t="s">
        <v>21684</v>
      </c>
      <c r="B4852" s="2">
        <v>45591</v>
      </c>
      <c r="C4852" t="s">
        <v>21685</v>
      </c>
      <c r="D4852" t="s">
        <v>21686</v>
      </c>
      <c r="E4852">
        <v>1</v>
      </c>
      <c r="F4852" t="str">
        <f>_xlfn.XLOOKUP(C4852,customers!$A$1:$A$4972,customers!B$1:B$4972,,0)</f>
        <v>Christine Reeves</v>
      </c>
      <c r="H4852" t="str">
        <f>_xlfn.XLOOKUP(C4852,customers!$A$1:$A$4972,customers!$G$1:$G$4972,,0)</f>
        <v>United States</v>
      </c>
      <c r="I4852" t="str">
        <f>INDEX(products!$A$1:$G$5001,MATCH(orders!$D4852,products!$A$1:$A$5001,0),MATCH(I$1,products!$A$1:$G$1,0))</f>
        <v>Investments</v>
      </c>
      <c r="J4852" t="str">
        <f>INDEX(products!$A$1:$G$5001,MATCH(orders!$D4852,products!$A$1:$A$5001,0),MATCH(J$1,products!$A$1:$G$1,0))</f>
        <v>VIP</v>
      </c>
      <c r="K4852">
        <f>INDEX(products!$A$1:$G$5001,MATCH(orders!$D4852,products!$A$1:$A$5001,0),MATCH(K$1,products!$A$1:$G$1,0))</f>
        <v>1</v>
      </c>
      <c r="L4852" s="3">
        <f>INDEX(products!$A$1:$G$5001,MATCH(orders!$D4852,products!$A$1:$A$5001,0),MATCH(L$1,products!$A$1:$G$1,0))</f>
        <v>1.647933333333333</v>
      </c>
      <c r="M4852" s="3">
        <f t="shared" si="75"/>
        <v>1.647933333333333</v>
      </c>
      <c r="N4852" t="str">
        <f>_xlfn.XLOOKUP(Orders[[#This Row],[Customer ID]],customers!$A$1:$A$4972,customers!$I$1:$I$4972,,0)</f>
        <v>No</v>
      </c>
    </row>
    <row r="4853" spans="1:14" x14ac:dyDescent="0.25">
      <c r="A4853" t="s">
        <v>21688</v>
      </c>
      <c r="B4853" s="2">
        <v>45592</v>
      </c>
      <c r="C4853" t="s">
        <v>21689</v>
      </c>
      <c r="D4853" t="s">
        <v>21690</v>
      </c>
      <c r="E4853">
        <v>2</v>
      </c>
      <c r="F4853" t="str">
        <f>_xlfn.XLOOKUP(C4853,customers!$A$1:$A$4972,customers!B$1:B$4972,,0)</f>
        <v>Brian Morris</v>
      </c>
      <c r="H4853" t="str">
        <f>_xlfn.XLOOKUP(C4853,customers!$A$1:$A$4972,customers!$G$1:$G$4972,,0)</f>
        <v>Germany</v>
      </c>
      <c r="I4853" t="str">
        <f>INDEX(products!$A$1:$G$5001,MATCH(orders!$D4853,products!$A$1:$A$5001,0),MATCH(I$1,products!$A$1:$G$1,0))</f>
        <v>Loans</v>
      </c>
      <c r="J4853" t="str">
        <f>INDEX(products!$A$1:$G$5001,MATCH(orders!$D4853,products!$A$1:$A$5001,0),MATCH(J$1,products!$A$1:$G$1,0))</f>
        <v>VIP</v>
      </c>
      <c r="K4853">
        <f>INDEX(products!$A$1:$G$5001,MATCH(orders!$D4853,products!$A$1:$A$5001,0),MATCH(K$1,products!$A$1:$G$1,0))</f>
        <v>3</v>
      </c>
      <c r="L4853" s="3">
        <f>INDEX(products!$A$1:$G$5001,MATCH(orders!$D4853,products!$A$1:$A$5001,0),MATCH(L$1,products!$A$1:$G$1,0))</f>
        <v>3.144833333333334</v>
      </c>
      <c r="M4853" s="3">
        <f t="shared" si="75"/>
        <v>6.2896666666666681</v>
      </c>
      <c r="N4853" t="str">
        <f>_xlfn.XLOOKUP(Orders[[#This Row],[Customer ID]],customers!$A$1:$A$4972,customers!$I$1:$I$4972,,0)</f>
        <v>No</v>
      </c>
    </row>
    <row r="4854" spans="1:14" x14ac:dyDescent="0.25">
      <c r="A4854" t="s">
        <v>21692</v>
      </c>
      <c r="B4854" s="2">
        <v>45592</v>
      </c>
      <c r="C4854" t="s">
        <v>21693</v>
      </c>
      <c r="D4854" t="s">
        <v>21694</v>
      </c>
      <c r="E4854">
        <v>1</v>
      </c>
      <c r="F4854" t="str">
        <f>_xlfn.XLOOKUP(C4854,customers!$A$1:$A$4972,customers!B$1:B$4972,,0)</f>
        <v>Stacy Oliver</v>
      </c>
      <c r="H4854" t="str">
        <f>_xlfn.XLOOKUP(C4854,customers!$A$1:$A$4972,customers!$G$1:$G$4972,,0)</f>
        <v>Brazil</v>
      </c>
      <c r="I4854" t="str">
        <f>INDEX(products!$A$1:$G$5001,MATCH(orders!$D4854,products!$A$1:$A$5001,0),MATCH(I$1,products!$A$1:$G$1,0))</f>
        <v>Credit Cards</v>
      </c>
      <c r="J4854" t="str">
        <f>INDEX(products!$A$1:$G$5001,MATCH(orders!$D4854,products!$A$1:$A$5001,0),MATCH(J$1,products!$A$1:$G$1,0))</f>
        <v>VIP</v>
      </c>
      <c r="K4854">
        <f>INDEX(products!$A$1:$G$5001,MATCH(orders!$D4854,products!$A$1:$A$5001,0),MATCH(K$1,products!$A$1:$G$1,0))</f>
        <v>1</v>
      </c>
      <c r="L4854" s="3">
        <f>INDEX(products!$A$1:$G$5001,MATCH(orders!$D4854,products!$A$1:$A$5001,0),MATCH(L$1,products!$A$1:$G$1,0))</f>
        <v>1.4419</v>
      </c>
      <c r="M4854" s="3">
        <f t="shared" si="75"/>
        <v>1.4419</v>
      </c>
      <c r="N4854" t="str">
        <f>_xlfn.XLOOKUP(Orders[[#This Row],[Customer ID]],customers!$A$1:$A$4972,customers!$I$1:$I$4972,,0)</f>
        <v>No</v>
      </c>
    </row>
    <row r="4855" spans="1:14" x14ac:dyDescent="0.25">
      <c r="A4855" t="s">
        <v>21696</v>
      </c>
      <c r="B4855" s="2">
        <v>45593</v>
      </c>
      <c r="C4855" t="s">
        <v>21697</v>
      </c>
      <c r="D4855" t="s">
        <v>21698</v>
      </c>
      <c r="E4855">
        <v>1</v>
      </c>
      <c r="F4855" t="str">
        <f>_xlfn.XLOOKUP(C4855,customers!$A$1:$A$4972,customers!B$1:B$4972,,0)</f>
        <v>Alexander Robinson</v>
      </c>
      <c r="H4855" t="str">
        <f>_xlfn.XLOOKUP(C4855,customers!$A$1:$A$4972,customers!$G$1:$G$4972,,0)</f>
        <v>Japan</v>
      </c>
      <c r="I4855" t="str">
        <f>INDEX(products!$A$1:$G$5001,MATCH(orders!$D4855,products!$A$1:$A$5001,0),MATCH(I$1,products!$A$1:$G$1,0))</f>
        <v>Money Transfers</v>
      </c>
      <c r="J4855" t="str">
        <f>INDEX(products!$A$1:$G$5001,MATCH(orders!$D4855,products!$A$1:$A$5001,0),MATCH(J$1,products!$A$1:$G$1,0))</f>
        <v>Premium</v>
      </c>
      <c r="K4855">
        <f>INDEX(products!$A$1:$G$5001,MATCH(orders!$D4855,products!$A$1:$A$5001,0),MATCH(K$1,products!$A$1:$G$1,0))</f>
        <v>1</v>
      </c>
      <c r="L4855" s="3">
        <f>INDEX(products!$A$1:$G$5001,MATCH(orders!$D4855,products!$A$1:$A$5001,0),MATCH(L$1,products!$A$1:$G$1,0))</f>
        <v>1.009266666666667</v>
      </c>
      <c r="M4855" s="3">
        <f t="shared" si="75"/>
        <v>1.009266666666667</v>
      </c>
      <c r="N4855" t="str">
        <f>_xlfn.XLOOKUP(Orders[[#This Row],[Customer ID]],customers!$A$1:$A$4972,customers!$I$1:$I$4972,,0)</f>
        <v>No</v>
      </c>
    </row>
    <row r="4856" spans="1:14" x14ac:dyDescent="0.25">
      <c r="A4856" t="s">
        <v>21700</v>
      </c>
      <c r="B4856" s="2">
        <v>45593</v>
      </c>
      <c r="C4856" t="s">
        <v>21701</v>
      </c>
      <c r="D4856" t="s">
        <v>21702</v>
      </c>
      <c r="E4856">
        <v>2</v>
      </c>
      <c r="F4856" t="str">
        <f>_xlfn.XLOOKUP(C4856,customers!$A$1:$A$4972,customers!B$1:B$4972,,0)</f>
        <v>Carla Caldwell</v>
      </c>
      <c r="H4856" t="str">
        <f>_xlfn.XLOOKUP(C4856,customers!$A$1:$A$4972,customers!$G$1:$G$4972,,0)</f>
        <v>Brazil</v>
      </c>
      <c r="I4856" t="str">
        <f>INDEX(products!$A$1:$G$5001,MATCH(orders!$D4856,products!$A$1:$A$5001,0),MATCH(I$1,products!$A$1:$G$1,0))</f>
        <v>Credit Cards</v>
      </c>
      <c r="J4856" t="str">
        <f>INDEX(products!$A$1:$G$5001,MATCH(orders!$D4856,products!$A$1:$A$5001,0),MATCH(J$1,products!$A$1:$G$1,0))</f>
        <v>Premium</v>
      </c>
      <c r="K4856">
        <f>INDEX(products!$A$1:$G$5001,MATCH(orders!$D4856,products!$A$1:$A$5001,0),MATCH(K$1,products!$A$1:$G$1,0))</f>
        <v>3</v>
      </c>
      <c r="L4856" s="3">
        <f>INDEX(products!$A$1:$G$5001,MATCH(orders!$D4856,products!$A$1:$A$5001,0),MATCH(L$1,products!$A$1:$G$1,0))</f>
        <v>3.883</v>
      </c>
      <c r="M4856" s="3">
        <f t="shared" si="75"/>
        <v>7.766</v>
      </c>
      <c r="N4856" t="str">
        <f>_xlfn.XLOOKUP(Orders[[#This Row],[Customer ID]],customers!$A$1:$A$4972,customers!$I$1:$I$4972,,0)</f>
        <v>Yes</v>
      </c>
    </row>
    <row r="4857" spans="1:14" x14ac:dyDescent="0.25">
      <c r="A4857" t="s">
        <v>21704</v>
      </c>
      <c r="B4857" s="2">
        <v>45593</v>
      </c>
      <c r="C4857" t="s">
        <v>21705</v>
      </c>
      <c r="D4857" t="s">
        <v>21706</v>
      </c>
      <c r="E4857">
        <v>4</v>
      </c>
      <c r="F4857" t="str">
        <f>_xlfn.XLOOKUP(C4857,customers!$A$1:$A$4972,customers!B$1:B$4972,,0)</f>
        <v>Krystal Myers</v>
      </c>
      <c r="H4857" t="str">
        <f>_xlfn.XLOOKUP(C4857,customers!$A$1:$A$4972,customers!$G$1:$G$4972,,0)</f>
        <v>Germany</v>
      </c>
      <c r="I4857" t="str">
        <f>INDEX(products!$A$1:$G$5001,MATCH(orders!$D4857,products!$A$1:$A$5001,0),MATCH(I$1,products!$A$1:$G$1,0))</f>
        <v>Loans</v>
      </c>
      <c r="J4857" t="str">
        <f>INDEX(products!$A$1:$G$5001,MATCH(orders!$D4857,products!$A$1:$A$5001,0),MATCH(J$1,products!$A$1:$G$1,0))</f>
        <v>Standard</v>
      </c>
      <c r="K4857">
        <f>INDEX(products!$A$1:$G$5001,MATCH(orders!$D4857,products!$A$1:$A$5001,0),MATCH(K$1,products!$A$1:$G$1,0))</f>
        <v>10</v>
      </c>
      <c r="L4857" s="3">
        <f>INDEX(products!$A$1:$G$5001,MATCH(orders!$D4857,products!$A$1:$A$5001,0),MATCH(L$1,products!$A$1:$G$1,0))</f>
        <v>8.5868333333333329</v>
      </c>
      <c r="M4857" s="3">
        <f t="shared" si="75"/>
        <v>34.347333333333331</v>
      </c>
      <c r="N4857" t="str">
        <f>_xlfn.XLOOKUP(Orders[[#This Row],[Customer ID]],customers!$A$1:$A$4972,customers!$I$1:$I$4972,,0)</f>
        <v>No</v>
      </c>
    </row>
    <row r="4858" spans="1:14" x14ac:dyDescent="0.25">
      <c r="A4858" t="s">
        <v>21708</v>
      </c>
      <c r="B4858" s="2">
        <v>45594</v>
      </c>
      <c r="C4858" t="s">
        <v>21709</v>
      </c>
      <c r="D4858" t="s">
        <v>21710</v>
      </c>
      <c r="E4858">
        <v>1</v>
      </c>
      <c r="F4858" t="str">
        <f>_xlfn.XLOOKUP(C4858,customers!$A$1:$A$4972,customers!B$1:B$4972,,0)</f>
        <v>Jennifer Riggs</v>
      </c>
      <c r="H4858" t="str">
        <f>_xlfn.XLOOKUP(C4858,customers!$A$1:$A$4972,customers!$G$1:$G$4972,,0)</f>
        <v>South Africa</v>
      </c>
      <c r="I4858" t="str">
        <f>INDEX(products!$A$1:$G$5001,MATCH(orders!$D4858,products!$A$1:$A$5001,0),MATCH(I$1,products!$A$1:$G$1,0))</f>
        <v>Credit Cards</v>
      </c>
      <c r="J4858" t="str">
        <f>INDEX(products!$A$1:$G$5001,MATCH(orders!$D4858,products!$A$1:$A$5001,0),MATCH(J$1,products!$A$1:$G$1,0))</f>
        <v>VIP</v>
      </c>
      <c r="K4858">
        <f>INDEX(products!$A$1:$G$5001,MATCH(orders!$D4858,products!$A$1:$A$5001,0),MATCH(K$1,products!$A$1:$G$1,0))</f>
        <v>1</v>
      </c>
      <c r="L4858" s="3">
        <f>INDEX(products!$A$1:$G$5001,MATCH(orders!$D4858,products!$A$1:$A$5001,0),MATCH(L$1,products!$A$1:$G$1,0))</f>
        <v>0.81269999999999998</v>
      </c>
      <c r="M4858" s="3">
        <f t="shared" si="75"/>
        <v>0.81269999999999998</v>
      </c>
      <c r="N4858" t="str">
        <f>_xlfn.XLOOKUP(Orders[[#This Row],[Customer ID]],customers!$A$1:$A$4972,customers!$I$1:$I$4972,,0)</f>
        <v>Yes</v>
      </c>
    </row>
    <row r="4859" spans="1:14" x14ac:dyDescent="0.25">
      <c r="A4859" t="s">
        <v>21712</v>
      </c>
      <c r="B4859" s="2">
        <v>45594</v>
      </c>
      <c r="C4859" t="s">
        <v>21713</v>
      </c>
      <c r="D4859" t="s">
        <v>21714</v>
      </c>
      <c r="E4859">
        <v>3</v>
      </c>
      <c r="F4859" t="str">
        <f>_xlfn.XLOOKUP(C4859,customers!$A$1:$A$4972,customers!B$1:B$4972,,0)</f>
        <v>Brian Lewis</v>
      </c>
      <c r="H4859" t="str">
        <f>_xlfn.XLOOKUP(C4859,customers!$A$1:$A$4972,customers!$G$1:$G$4972,,0)</f>
        <v>United States</v>
      </c>
      <c r="I4859" t="str">
        <f>INDEX(products!$A$1:$G$5001,MATCH(orders!$D4859,products!$A$1:$A$5001,0),MATCH(I$1,products!$A$1:$G$1,0))</f>
        <v>Money Transfers</v>
      </c>
      <c r="J4859" t="str">
        <f>INDEX(products!$A$1:$G$5001,MATCH(orders!$D4859,products!$A$1:$A$5001,0),MATCH(J$1,products!$A$1:$G$1,0))</f>
        <v>Standard</v>
      </c>
      <c r="K4859">
        <f>INDEX(products!$A$1:$G$5001,MATCH(orders!$D4859,products!$A$1:$A$5001,0),MATCH(K$1,products!$A$1:$G$1,0))</f>
        <v>5</v>
      </c>
      <c r="L4859" s="3">
        <f>INDEX(products!$A$1:$G$5001,MATCH(orders!$D4859,products!$A$1:$A$5001,0),MATCH(L$1,products!$A$1:$G$1,0))</f>
        <v>8.0236666666666672</v>
      </c>
      <c r="M4859" s="3">
        <f t="shared" si="75"/>
        <v>24.071000000000002</v>
      </c>
      <c r="N4859" t="str">
        <f>_xlfn.XLOOKUP(Orders[[#This Row],[Customer ID]],customers!$A$1:$A$4972,customers!$I$1:$I$4972,,0)</f>
        <v>Yes</v>
      </c>
    </row>
    <row r="4860" spans="1:14" x14ac:dyDescent="0.25">
      <c r="A4860" t="s">
        <v>21716</v>
      </c>
      <c r="B4860" s="2">
        <v>45595</v>
      </c>
      <c r="C4860" t="s">
        <v>21717</v>
      </c>
      <c r="D4860" t="s">
        <v>21718</v>
      </c>
      <c r="E4860">
        <v>3</v>
      </c>
      <c r="F4860" t="str">
        <f>_xlfn.XLOOKUP(C4860,customers!$A$1:$A$4972,customers!B$1:B$4972,,0)</f>
        <v>Michelle Benson</v>
      </c>
      <c r="H4860" t="str">
        <f>_xlfn.XLOOKUP(C4860,customers!$A$1:$A$4972,customers!$G$1:$G$4972,,0)</f>
        <v>Japan</v>
      </c>
      <c r="I4860" t="str">
        <f>INDEX(products!$A$1:$G$5001,MATCH(orders!$D4860,products!$A$1:$A$5001,0),MATCH(I$1,products!$A$1:$G$1,0))</f>
        <v>Loans</v>
      </c>
      <c r="J4860" t="str">
        <f>INDEX(products!$A$1:$G$5001,MATCH(orders!$D4860,products!$A$1:$A$5001,0),MATCH(J$1,products!$A$1:$G$1,0))</f>
        <v>VIP</v>
      </c>
      <c r="K4860">
        <f>INDEX(products!$A$1:$G$5001,MATCH(orders!$D4860,products!$A$1:$A$5001,0),MATCH(K$1,products!$A$1:$G$1,0))</f>
        <v>5</v>
      </c>
      <c r="L4860" s="3">
        <f>INDEX(products!$A$1:$G$5001,MATCH(orders!$D4860,products!$A$1:$A$5001,0),MATCH(L$1,products!$A$1:$G$1,0))</f>
        <v>7.9215666666666662</v>
      </c>
      <c r="M4860" s="3">
        <f t="shared" si="75"/>
        <v>23.764699999999998</v>
      </c>
      <c r="N4860" t="str">
        <f>_xlfn.XLOOKUP(Orders[[#This Row],[Customer ID]],customers!$A$1:$A$4972,customers!$I$1:$I$4972,,0)</f>
        <v>Yes</v>
      </c>
    </row>
    <row r="4861" spans="1:14" x14ac:dyDescent="0.25">
      <c r="A4861" t="s">
        <v>21720</v>
      </c>
      <c r="B4861" s="2">
        <v>45595</v>
      </c>
      <c r="C4861" t="s">
        <v>21721</v>
      </c>
      <c r="D4861" t="s">
        <v>21722</v>
      </c>
      <c r="E4861">
        <v>2</v>
      </c>
      <c r="F4861" t="str">
        <f>_xlfn.XLOOKUP(C4861,customers!$A$1:$A$4972,customers!B$1:B$4972,,0)</f>
        <v>Courtney Jackson</v>
      </c>
      <c r="H4861" t="str">
        <f>_xlfn.XLOOKUP(C4861,customers!$A$1:$A$4972,customers!$G$1:$G$4972,,0)</f>
        <v>South Africa</v>
      </c>
      <c r="I4861" t="str">
        <f>INDEX(products!$A$1:$G$5001,MATCH(orders!$D4861,products!$A$1:$A$5001,0),MATCH(I$1,products!$A$1:$G$1,0))</f>
        <v>Investments</v>
      </c>
      <c r="J4861" t="str">
        <f>INDEX(products!$A$1:$G$5001,MATCH(orders!$D4861,products!$A$1:$A$5001,0),MATCH(J$1,products!$A$1:$G$1,0))</f>
        <v>VIP</v>
      </c>
      <c r="K4861">
        <f>INDEX(products!$A$1:$G$5001,MATCH(orders!$D4861,products!$A$1:$A$5001,0),MATCH(K$1,products!$A$1:$G$1,0))</f>
        <v>3</v>
      </c>
      <c r="L4861" s="3">
        <f>INDEX(products!$A$1:$G$5001,MATCH(orders!$D4861,products!$A$1:$A$5001,0),MATCH(L$1,products!$A$1:$G$1,0))</f>
        <v>4.6623999999999999</v>
      </c>
      <c r="M4861" s="3">
        <f t="shared" si="75"/>
        <v>9.3247999999999998</v>
      </c>
      <c r="N4861" t="str">
        <f>_xlfn.XLOOKUP(Orders[[#This Row],[Customer ID]],customers!$A$1:$A$4972,customers!$I$1:$I$4972,,0)</f>
        <v>Yes</v>
      </c>
    </row>
    <row r="4862" spans="1:14" x14ac:dyDescent="0.25">
      <c r="A4862" t="s">
        <v>21724</v>
      </c>
      <c r="B4862" s="2">
        <v>45596</v>
      </c>
      <c r="C4862" t="s">
        <v>21725</v>
      </c>
      <c r="D4862" t="s">
        <v>21726</v>
      </c>
      <c r="E4862">
        <v>4</v>
      </c>
      <c r="F4862" t="str">
        <f>_xlfn.XLOOKUP(C4862,customers!$A$1:$A$4972,customers!B$1:B$4972,,0)</f>
        <v>Kendra Davila</v>
      </c>
      <c r="H4862" t="str">
        <f>_xlfn.XLOOKUP(C4862,customers!$A$1:$A$4972,customers!$G$1:$G$4972,,0)</f>
        <v>Germany</v>
      </c>
      <c r="I4862" t="str">
        <f>INDEX(products!$A$1:$G$5001,MATCH(orders!$D4862,products!$A$1:$A$5001,0),MATCH(I$1,products!$A$1:$G$1,0))</f>
        <v>Credit Cards</v>
      </c>
      <c r="J4862" t="str">
        <f>INDEX(products!$A$1:$G$5001,MATCH(orders!$D4862,products!$A$1:$A$5001,0),MATCH(J$1,products!$A$1:$G$1,0))</f>
        <v>VIP</v>
      </c>
      <c r="K4862">
        <f>INDEX(products!$A$1:$G$5001,MATCH(orders!$D4862,products!$A$1:$A$5001,0),MATCH(K$1,products!$A$1:$G$1,0))</f>
        <v>10</v>
      </c>
      <c r="L4862" s="3">
        <f>INDEX(products!$A$1:$G$5001,MATCH(orders!$D4862,products!$A$1:$A$5001,0),MATCH(L$1,products!$A$1:$G$1,0))</f>
        <v>12.920999999999999</v>
      </c>
      <c r="M4862" s="3">
        <f t="shared" si="75"/>
        <v>51.683999999999997</v>
      </c>
      <c r="N4862" t="str">
        <f>_xlfn.XLOOKUP(Orders[[#This Row],[Customer ID]],customers!$A$1:$A$4972,customers!$I$1:$I$4972,,0)</f>
        <v>Yes</v>
      </c>
    </row>
    <row r="4863" spans="1:14" x14ac:dyDescent="0.25">
      <c r="A4863" t="s">
        <v>21728</v>
      </c>
      <c r="B4863" s="2">
        <v>45596</v>
      </c>
      <c r="C4863" t="s">
        <v>21729</v>
      </c>
      <c r="D4863" t="s">
        <v>21730</v>
      </c>
      <c r="E4863">
        <v>2</v>
      </c>
      <c r="F4863" t="str">
        <f>_xlfn.XLOOKUP(C4863,customers!$A$1:$A$4972,customers!B$1:B$4972,,0)</f>
        <v>Traci Woodard</v>
      </c>
      <c r="H4863" t="str">
        <f>_xlfn.XLOOKUP(C4863,customers!$A$1:$A$4972,customers!$G$1:$G$4972,,0)</f>
        <v>Brazil</v>
      </c>
      <c r="I4863" t="str">
        <f>INDEX(products!$A$1:$G$5001,MATCH(orders!$D4863,products!$A$1:$A$5001,0),MATCH(I$1,products!$A$1:$G$1,0))</f>
        <v>Money Transfers</v>
      </c>
      <c r="J4863" t="str">
        <f>INDEX(products!$A$1:$G$5001,MATCH(orders!$D4863,products!$A$1:$A$5001,0),MATCH(J$1,products!$A$1:$G$1,0))</f>
        <v>Premium</v>
      </c>
      <c r="K4863">
        <f>INDEX(products!$A$1:$G$5001,MATCH(orders!$D4863,products!$A$1:$A$5001,0),MATCH(K$1,products!$A$1:$G$1,0))</f>
        <v>3</v>
      </c>
      <c r="L4863" s="3">
        <f>INDEX(products!$A$1:$G$5001,MATCH(orders!$D4863,products!$A$1:$A$5001,0),MATCH(L$1,products!$A$1:$G$1,0))</f>
        <v>4.4248000000000003</v>
      </c>
      <c r="M4863" s="3">
        <f t="shared" si="75"/>
        <v>8.8496000000000006</v>
      </c>
      <c r="N4863" t="str">
        <f>_xlfn.XLOOKUP(Orders[[#This Row],[Customer ID]],customers!$A$1:$A$4972,customers!$I$1:$I$4972,,0)</f>
        <v>No</v>
      </c>
    </row>
    <row r="4864" spans="1:14" x14ac:dyDescent="0.25">
      <c r="A4864" t="s">
        <v>21732</v>
      </c>
      <c r="B4864" s="2">
        <v>45596</v>
      </c>
      <c r="C4864" t="s">
        <v>21733</v>
      </c>
      <c r="D4864" t="s">
        <v>21734</v>
      </c>
      <c r="E4864">
        <v>4</v>
      </c>
      <c r="F4864" t="str">
        <f>_xlfn.XLOOKUP(C4864,customers!$A$1:$A$4972,customers!B$1:B$4972,,0)</f>
        <v>Richard Lucas DDS</v>
      </c>
      <c r="H4864" t="str">
        <f>_xlfn.XLOOKUP(C4864,customers!$A$1:$A$4972,customers!$G$1:$G$4972,,0)</f>
        <v>United States</v>
      </c>
      <c r="I4864" t="str">
        <f>INDEX(products!$A$1:$G$5001,MATCH(orders!$D4864,products!$A$1:$A$5001,0),MATCH(I$1,products!$A$1:$G$1,0))</f>
        <v>Investments</v>
      </c>
      <c r="J4864" t="str">
        <f>INDEX(products!$A$1:$G$5001,MATCH(orders!$D4864,products!$A$1:$A$5001,0),MATCH(J$1,products!$A$1:$G$1,0))</f>
        <v>VIP</v>
      </c>
      <c r="K4864">
        <f>INDEX(products!$A$1:$G$5001,MATCH(orders!$D4864,products!$A$1:$A$5001,0),MATCH(K$1,products!$A$1:$G$1,0))</f>
        <v>10</v>
      </c>
      <c r="L4864" s="3">
        <f>INDEX(products!$A$1:$G$5001,MATCH(orders!$D4864,products!$A$1:$A$5001,0),MATCH(L$1,products!$A$1:$G$1,0))</f>
        <v>7.3570333333333338</v>
      </c>
      <c r="M4864" s="3">
        <f t="shared" si="75"/>
        <v>29.428133333333335</v>
      </c>
      <c r="N4864" t="str">
        <f>_xlfn.XLOOKUP(Orders[[#This Row],[Customer ID]],customers!$A$1:$A$4972,customers!$I$1:$I$4972,,0)</f>
        <v>Yes</v>
      </c>
    </row>
    <row r="4865" spans="1:14" x14ac:dyDescent="0.25">
      <c r="A4865" t="s">
        <v>21736</v>
      </c>
      <c r="B4865" s="2">
        <v>45597</v>
      </c>
      <c r="C4865" t="s">
        <v>21737</v>
      </c>
      <c r="D4865" t="s">
        <v>21738</v>
      </c>
      <c r="E4865">
        <v>1</v>
      </c>
      <c r="F4865" t="str">
        <f>_xlfn.XLOOKUP(C4865,customers!$A$1:$A$4972,customers!B$1:B$4972,,0)</f>
        <v>Benjamin Fields</v>
      </c>
      <c r="H4865" t="str">
        <f>_xlfn.XLOOKUP(C4865,customers!$A$1:$A$4972,customers!$G$1:$G$4972,,0)</f>
        <v>Japan</v>
      </c>
      <c r="I4865" t="str">
        <f>INDEX(products!$A$1:$G$5001,MATCH(orders!$D4865,products!$A$1:$A$5001,0),MATCH(I$1,products!$A$1:$G$1,0))</f>
        <v>Money Transfers</v>
      </c>
      <c r="J4865" t="str">
        <f>INDEX(products!$A$1:$G$5001,MATCH(orders!$D4865,products!$A$1:$A$5001,0),MATCH(J$1,products!$A$1:$G$1,0))</f>
        <v>VIP</v>
      </c>
      <c r="K4865">
        <f>INDEX(products!$A$1:$G$5001,MATCH(orders!$D4865,products!$A$1:$A$5001,0),MATCH(K$1,products!$A$1:$G$1,0))</f>
        <v>1</v>
      </c>
      <c r="L4865" s="3">
        <f>INDEX(products!$A$1:$G$5001,MATCH(orders!$D4865,products!$A$1:$A$5001,0),MATCH(L$1,products!$A$1:$G$1,0))</f>
        <v>1.0014666666666669</v>
      </c>
      <c r="M4865" s="3">
        <f t="shared" si="75"/>
        <v>1.0014666666666669</v>
      </c>
      <c r="N4865" t="str">
        <f>_xlfn.XLOOKUP(Orders[[#This Row],[Customer ID]],customers!$A$1:$A$4972,customers!$I$1:$I$4972,,0)</f>
        <v>No</v>
      </c>
    </row>
    <row r="4866" spans="1:14" x14ac:dyDescent="0.25">
      <c r="A4866" t="s">
        <v>21740</v>
      </c>
      <c r="B4866" s="2">
        <v>45597</v>
      </c>
      <c r="C4866" t="s">
        <v>21741</v>
      </c>
      <c r="D4866" t="s">
        <v>21742</v>
      </c>
      <c r="E4866">
        <v>1</v>
      </c>
      <c r="F4866" t="str">
        <f>_xlfn.XLOOKUP(C4866,customers!$A$1:$A$4972,customers!B$1:B$4972,,0)</f>
        <v>Jennifer Mitchell</v>
      </c>
      <c r="H4866" t="str">
        <f>_xlfn.XLOOKUP(C4866,customers!$A$1:$A$4972,customers!$G$1:$G$4972,,0)</f>
        <v>South Africa</v>
      </c>
      <c r="I4866" t="str">
        <f>INDEX(products!$A$1:$G$5001,MATCH(orders!$D4866,products!$A$1:$A$5001,0),MATCH(I$1,products!$A$1:$G$1,0))</f>
        <v>Loans</v>
      </c>
      <c r="J4866" t="str">
        <f>INDEX(products!$A$1:$G$5001,MATCH(orders!$D4866,products!$A$1:$A$5001,0),MATCH(J$1,products!$A$1:$G$1,0))</f>
        <v>Premium</v>
      </c>
      <c r="K4866">
        <f>INDEX(products!$A$1:$G$5001,MATCH(orders!$D4866,products!$A$1:$A$5001,0),MATCH(K$1,products!$A$1:$G$1,0))</f>
        <v>1</v>
      </c>
      <c r="L4866" s="3">
        <f>INDEX(products!$A$1:$G$5001,MATCH(orders!$D4866,products!$A$1:$A$5001,0),MATCH(L$1,products!$A$1:$G$1,0))</f>
        <v>0.98036666666666661</v>
      </c>
      <c r="M4866" s="3">
        <f t="shared" si="75"/>
        <v>0.98036666666666661</v>
      </c>
      <c r="N4866" t="str">
        <f>_xlfn.XLOOKUP(Orders[[#This Row],[Customer ID]],customers!$A$1:$A$4972,customers!$I$1:$I$4972,,0)</f>
        <v>No</v>
      </c>
    </row>
    <row r="4867" spans="1:14" x14ac:dyDescent="0.25">
      <c r="A4867" t="s">
        <v>21744</v>
      </c>
      <c r="B4867" s="2">
        <v>45598</v>
      </c>
      <c r="C4867" t="s">
        <v>21745</v>
      </c>
      <c r="D4867" t="s">
        <v>21746</v>
      </c>
      <c r="E4867">
        <v>1</v>
      </c>
      <c r="F4867" t="str">
        <f>_xlfn.XLOOKUP(C4867,customers!$A$1:$A$4972,customers!B$1:B$4972,,0)</f>
        <v>Steven Barnett</v>
      </c>
      <c r="H4867" t="str">
        <f>_xlfn.XLOOKUP(C4867,customers!$A$1:$A$4972,customers!$G$1:$G$4972,,0)</f>
        <v>South Africa</v>
      </c>
      <c r="I4867" t="str">
        <f>INDEX(products!$A$1:$G$5001,MATCH(orders!$D4867,products!$A$1:$A$5001,0),MATCH(I$1,products!$A$1:$G$1,0))</f>
        <v>Loans</v>
      </c>
      <c r="J4867" t="str">
        <f>INDEX(products!$A$1:$G$5001,MATCH(orders!$D4867,products!$A$1:$A$5001,0),MATCH(J$1,products!$A$1:$G$1,0))</f>
        <v>VIP</v>
      </c>
      <c r="K4867">
        <f>INDEX(products!$A$1:$G$5001,MATCH(orders!$D4867,products!$A$1:$A$5001,0),MATCH(K$1,products!$A$1:$G$1,0))</f>
        <v>1</v>
      </c>
      <c r="L4867" s="3">
        <f>INDEX(products!$A$1:$G$5001,MATCH(orders!$D4867,products!$A$1:$A$5001,0),MATCH(L$1,products!$A$1:$G$1,0))</f>
        <v>1.3023</v>
      </c>
      <c r="M4867" s="3">
        <f t="shared" ref="M4867:M4930" si="76">L4867*E4867</f>
        <v>1.3023</v>
      </c>
      <c r="N4867" t="str">
        <f>_xlfn.XLOOKUP(Orders[[#This Row],[Customer ID]],customers!$A$1:$A$4972,customers!$I$1:$I$4972,,0)</f>
        <v>No</v>
      </c>
    </row>
    <row r="4868" spans="1:14" x14ac:dyDescent="0.25">
      <c r="A4868" t="s">
        <v>21748</v>
      </c>
      <c r="B4868" s="2">
        <v>45598</v>
      </c>
      <c r="C4868" t="s">
        <v>21749</v>
      </c>
      <c r="D4868" t="s">
        <v>21750</v>
      </c>
      <c r="E4868">
        <v>1</v>
      </c>
      <c r="F4868" t="str">
        <f>_xlfn.XLOOKUP(C4868,customers!$A$1:$A$4972,customers!B$1:B$4972,,0)</f>
        <v>Jason Johnson</v>
      </c>
      <c r="H4868" t="str">
        <f>_xlfn.XLOOKUP(C4868,customers!$A$1:$A$4972,customers!$G$1:$G$4972,,0)</f>
        <v>United States</v>
      </c>
      <c r="I4868" t="str">
        <f>INDEX(products!$A$1:$G$5001,MATCH(orders!$D4868,products!$A$1:$A$5001,0),MATCH(I$1,products!$A$1:$G$1,0))</f>
        <v>Credit Cards</v>
      </c>
      <c r="J4868" t="str">
        <f>INDEX(products!$A$1:$G$5001,MATCH(orders!$D4868,products!$A$1:$A$5001,0),MATCH(J$1,products!$A$1:$G$1,0))</f>
        <v>Premium</v>
      </c>
      <c r="K4868">
        <f>INDEX(products!$A$1:$G$5001,MATCH(orders!$D4868,products!$A$1:$A$5001,0),MATCH(K$1,products!$A$1:$G$1,0))</f>
        <v>1</v>
      </c>
      <c r="L4868" s="3">
        <f>INDEX(products!$A$1:$G$5001,MATCH(orders!$D4868,products!$A$1:$A$5001,0),MATCH(L$1,products!$A$1:$G$1,0))</f>
        <v>1.0226333333333339</v>
      </c>
      <c r="M4868" s="3">
        <f t="shared" si="76"/>
        <v>1.0226333333333339</v>
      </c>
      <c r="N4868" t="str">
        <f>_xlfn.XLOOKUP(Orders[[#This Row],[Customer ID]],customers!$A$1:$A$4972,customers!$I$1:$I$4972,,0)</f>
        <v>Yes</v>
      </c>
    </row>
    <row r="4869" spans="1:14" x14ac:dyDescent="0.25">
      <c r="A4869" t="s">
        <v>21752</v>
      </c>
      <c r="B4869" s="2">
        <v>45599</v>
      </c>
      <c r="C4869" t="s">
        <v>21753</v>
      </c>
      <c r="D4869" t="s">
        <v>21754</v>
      </c>
      <c r="E4869">
        <v>3</v>
      </c>
      <c r="F4869" t="str">
        <f>_xlfn.XLOOKUP(C4869,customers!$A$1:$A$4972,customers!B$1:B$4972,,0)</f>
        <v>Joyce Cook</v>
      </c>
      <c r="H4869" t="str">
        <f>_xlfn.XLOOKUP(C4869,customers!$A$1:$A$4972,customers!$G$1:$G$4972,,0)</f>
        <v>Brazil</v>
      </c>
      <c r="I4869" t="str">
        <f>INDEX(products!$A$1:$G$5001,MATCH(orders!$D4869,products!$A$1:$A$5001,0),MATCH(I$1,products!$A$1:$G$1,0))</f>
        <v>Money Transfers</v>
      </c>
      <c r="J4869" t="str">
        <f>INDEX(products!$A$1:$G$5001,MATCH(orders!$D4869,products!$A$1:$A$5001,0),MATCH(J$1,products!$A$1:$G$1,0))</f>
        <v>Premium</v>
      </c>
      <c r="K4869">
        <f>INDEX(products!$A$1:$G$5001,MATCH(orders!$D4869,products!$A$1:$A$5001,0),MATCH(K$1,products!$A$1:$G$1,0))</f>
        <v>5</v>
      </c>
      <c r="L4869" s="3">
        <f>INDEX(products!$A$1:$G$5001,MATCH(orders!$D4869,products!$A$1:$A$5001,0),MATCH(L$1,products!$A$1:$G$1,0))</f>
        <v>4.0758666666666672</v>
      </c>
      <c r="M4869" s="3">
        <f t="shared" si="76"/>
        <v>12.227600000000002</v>
      </c>
      <c r="N4869" t="str">
        <f>_xlfn.XLOOKUP(Orders[[#This Row],[Customer ID]],customers!$A$1:$A$4972,customers!$I$1:$I$4972,,0)</f>
        <v>Yes</v>
      </c>
    </row>
    <row r="4870" spans="1:14" x14ac:dyDescent="0.25">
      <c r="A4870" t="s">
        <v>21756</v>
      </c>
      <c r="B4870" s="2">
        <v>45599</v>
      </c>
      <c r="C4870" t="s">
        <v>21757</v>
      </c>
      <c r="D4870" t="s">
        <v>21758</v>
      </c>
      <c r="E4870">
        <v>3</v>
      </c>
      <c r="F4870" t="str">
        <f>_xlfn.XLOOKUP(C4870,customers!$A$1:$A$4972,customers!B$1:B$4972,,0)</f>
        <v>Robert Johnston</v>
      </c>
      <c r="H4870" t="str">
        <f>_xlfn.XLOOKUP(C4870,customers!$A$1:$A$4972,customers!$G$1:$G$4972,,0)</f>
        <v>Germany</v>
      </c>
      <c r="I4870" t="str">
        <f>INDEX(products!$A$1:$G$5001,MATCH(orders!$D4870,products!$A$1:$A$5001,0),MATCH(I$1,products!$A$1:$G$1,0))</f>
        <v>Money Transfers</v>
      </c>
      <c r="J4870" t="str">
        <f>INDEX(products!$A$1:$G$5001,MATCH(orders!$D4870,products!$A$1:$A$5001,0),MATCH(J$1,products!$A$1:$G$1,0))</f>
        <v>Standard</v>
      </c>
      <c r="K4870">
        <f>INDEX(products!$A$1:$G$5001,MATCH(orders!$D4870,products!$A$1:$A$5001,0),MATCH(K$1,products!$A$1:$G$1,0))</f>
        <v>5</v>
      </c>
      <c r="L4870" s="3">
        <f>INDEX(products!$A$1:$G$5001,MATCH(orders!$D4870,products!$A$1:$A$5001,0),MATCH(L$1,products!$A$1:$G$1,0))</f>
        <v>6.315666666666667</v>
      </c>
      <c r="M4870" s="3">
        <f t="shared" si="76"/>
        <v>18.947000000000003</v>
      </c>
      <c r="N4870" t="str">
        <f>_xlfn.XLOOKUP(Orders[[#This Row],[Customer ID]],customers!$A$1:$A$4972,customers!$I$1:$I$4972,,0)</f>
        <v>No</v>
      </c>
    </row>
    <row r="4871" spans="1:14" x14ac:dyDescent="0.25">
      <c r="A4871" t="s">
        <v>21760</v>
      </c>
      <c r="B4871" s="2">
        <v>45600</v>
      </c>
      <c r="C4871" t="s">
        <v>21761</v>
      </c>
      <c r="D4871" t="s">
        <v>21762</v>
      </c>
      <c r="E4871">
        <v>2</v>
      </c>
      <c r="F4871" t="str">
        <f>_xlfn.XLOOKUP(C4871,customers!$A$1:$A$4972,customers!B$1:B$4972,,0)</f>
        <v>Joshua Lopez</v>
      </c>
      <c r="H4871" t="str">
        <f>_xlfn.XLOOKUP(C4871,customers!$A$1:$A$4972,customers!$G$1:$G$4972,,0)</f>
        <v>Brazil</v>
      </c>
      <c r="I4871" t="str">
        <f>INDEX(products!$A$1:$G$5001,MATCH(orders!$D4871,products!$A$1:$A$5001,0),MATCH(I$1,products!$A$1:$G$1,0))</f>
        <v>Money Transfers</v>
      </c>
      <c r="J4871" t="str">
        <f>INDEX(products!$A$1:$G$5001,MATCH(orders!$D4871,products!$A$1:$A$5001,0),MATCH(J$1,products!$A$1:$G$1,0))</f>
        <v>Premium</v>
      </c>
      <c r="K4871">
        <f>INDEX(products!$A$1:$G$5001,MATCH(orders!$D4871,products!$A$1:$A$5001,0),MATCH(K$1,products!$A$1:$G$1,0))</f>
        <v>3</v>
      </c>
      <c r="L4871" s="3">
        <f>INDEX(products!$A$1:$G$5001,MATCH(orders!$D4871,products!$A$1:$A$5001,0),MATCH(L$1,products!$A$1:$G$1,0))</f>
        <v>4.4431666666666674</v>
      </c>
      <c r="M4871" s="3">
        <f t="shared" si="76"/>
        <v>8.8863333333333347</v>
      </c>
      <c r="N4871" t="str">
        <f>_xlfn.XLOOKUP(Orders[[#This Row],[Customer ID]],customers!$A$1:$A$4972,customers!$I$1:$I$4972,,0)</f>
        <v>No</v>
      </c>
    </row>
    <row r="4872" spans="1:14" x14ac:dyDescent="0.25">
      <c r="A4872" t="s">
        <v>21763</v>
      </c>
      <c r="B4872" s="2">
        <v>45600</v>
      </c>
      <c r="C4872" t="s">
        <v>21764</v>
      </c>
      <c r="D4872" t="s">
        <v>21765</v>
      </c>
      <c r="E4872">
        <v>4</v>
      </c>
      <c r="F4872" t="str">
        <f>_xlfn.XLOOKUP(C4872,customers!$A$1:$A$4972,customers!B$1:B$4972,,0)</f>
        <v>Sarah French</v>
      </c>
      <c r="H4872" t="str">
        <f>_xlfn.XLOOKUP(C4872,customers!$A$1:$A$4972,customers!$G$1:$G$4972,,0)</f>
        <v>Brazil</v>
      </c>
      <c r="I4872" t="str">
        <f>INDEX(products!$A$1:$G$5001,MATCH(orders!$D4872,products!$A$1:$A$5001,0),MATCH(I$1,products!$A$1:$G$1,0))</f>
        <v>Loans</v>
      </c>
      <c r="J4872" t="str">
        <f>INDEX(products!$A$1:$G$5001,MATCH(orders!$D4872,products!$A$1:$A$5001,0),MATCH(J$1,products!$A$1:$G$1,0))</f>
        <v>Premium</v>
      </c>
      <c r="K4872">
        <f>INDEX(products!$A$1:$G$5001,MATCH(orders!$D4872,products!$A$1:$A$5001,0),MATCH(K$1,products!$A$1:$G$1,0))</f>
        <v>10</v>
      </c>
      <c r="L4872" s="3">
        <f>INDEX(products!$A$1:$G$5001,MATCH(orders!$D4872,products!$A$1:$A$5001,0),MATCH(L$1,products!$A$1:$G$1,0))</f>
        <v>10.4879</v>
      </c>
      <c r="M4872" s="3">
        <f t="shared" si="76"/>
        <v>41.951599999999999</v>
      </c>
      <c r="N4872" t="str">
        <f>_xlfn.XLOOKUP(Orders[[#This Row],[Customer ID]],customers!$A$1:$A$4972,customers!$I$1:$I$4972,,0)</f>
        <v>No</v>
      </c>
    </row>
    <row r="4873" spans="1:14" x14ac:dyDescent="0.25">
      <c r="A4873" t="s">
        <v>21767</v>
      </c>
      <c r="B4873" s="2">
        <v>45600</v>
      </c>
      <c r="C4873" t="s">
        <v>21768</v>
      </c>
      <c r="D4873" t="s">
        <v>21769</v>
      </c>
      <c r="E4873">
        <v>1</v>
      </c>
      <c r="F4873" t="str">
        <f>_xlfn.XLOOKUP(C4873,customers!$A$1:$A$4972,customers!B$1:B$4972,,0)</f>
        <v>Mrs. Peggy Mathis MD</v>
      </c>
      <c r="H4873" t="str">
        <f>_xlfn.XLOOKUP(C4873,customers!$A$1:$A$4972,customers!$G$1:$G$4972,,0)</f>
        <v>Brazil</v>
      </c>
      <c r="I4873" t="str">
        <f>INDEX(products!$A$1:$G$5001,MATCH(orders!$D4873,products!$A$1:$A$5001,0),MATCH(I$1,products!$A$1:$G$1,0))</f>
        <v>Credit Cards</v>
      </c>
      <c r="J4873" t="str">
        <f>INDEX(products!$A$1:$G$5001,MATCH(orders!$D4873,products!$A$1:$A$5001,0),MATCH(J$1,products!$A$1:$G$1,0))</f>
        <v>Premium</v>
      </c>
      <c r="K4873">
        <f>INDEX(products!$A$1:$G$5001,MATCH(orders!$D4873,products!$A$1:$A$5001,0),MATCH(K$1,products!$A$1:$G$1,0))</f>
        <v>1</v>
      </c>
      <c r="L4873" s="3">
        <f>INDEX(products!$A$1:$G$5001,MATCH(orders!$D4873,products!$A$1:$A$5001,0),MATCH(L$1,products!$A$1:$G$1,0))</f>
        <v>0.79893333333333338</v>
      </c>
      <c r="M4873" s="3">
        <f t="shared" si="76"/>
        <v>0.79893333333333338</v>
      </c>
      <c r="N4873" t="str">
        <f>_xlfn.XLOOKUP(Orders[[#This Row],[Customer ID]],customers!$A$1:$A$4972,customers!$I$1:$I$4972,,0)</f>
        <v>No</v>
      </c>
    </row>
    <row r="4874" spans="1:14" x14ac:dyDescent="0.25">
      <c r="A4874" t="s">
        <v>21771</v>
      </c>
      <c r="B4874" s="2">
        <v>45601</v>
      </c>
      <c r="C4874" t="s">
        <v>21772</v>
      </c>
      <c r="D4874" t="s">
        <v>21773</v>
      </c>
      <c r="E4874">
        <v>1</v>
      </c>
      <c r="F4874" t="str">
        <f>_xlfn.XLOOKUP(C4874,customers!$A$1:$A$4972,customers!B$1:B$4972,,0)</f>
        <v>Crystal Dawson</v>
      </c>
      <c r="H4874" t="str">
        <f>_xlfn.XLOOKUP(C4874,customers!$A$1:$A$4972,customers!$G$1:$G$4972,,0)</f>
        <v>United States</v>
      </c>
      <c r="I4874" t="str">
        <f>INDEX(products!$A$1:$G$5001,MATCH(orders!$D4874,products!$A$1:$A$5001,0),MATCH(I$1,products!$A$1:$G$1,0))</f>
        <v>Money Transfers</v>
      </c>
      <c r="J4874" t="str">
        <f>INDEX(products!$A$1:$G$5001,MATCH(orders!$D4874,products!$A$1:$A$5001,0),MATCH(J$1,products!$A$1:$G$1,0))</f>
        <v>VIP</v>
      </c>
      <c r="K4874">
        <f>INDEX(products!$A$1:$G$5001,MATCH(orders!$D4874,products!$A$1:$A$5001,0),MATCH(K$1,products!$A$1:$G$1,0))</f>
        <v>1</v>
      </c>
      <c r="L4874" s="3">
        <f>INDEX(products!$A$1:$G$5001,MATCH(orders!$D4874,products!$A$1:$A$5001,0),MATCH(L$1,products!$A$1:$G$1,0))</f>
        <v>0.86336666666666673</v>
      </c>
      <c r="M4874" s="3">
        <f t="shared" si="76"/>
        <v>0.86336666666666673</v>
      </c>
      <c r="N4874" t="str">
        <f>_xlfn.XLOOKUP(Orders[[#This Row],[Customer ID]],customers!$A$1:$A$4972,customers!$I$1:$I$4972,,0)</f>
        <v>No</v>
      </c>
    </row>
    <row r="4875" spans="1:14" x14ac:dyDescent="0.25">
      <c r="A4875" t="s">
        <v>21775</v>
      </c>
      <c r="B4875" s="2">
        <v>45601</v>
      </c>
      <c r="C4875" t="s">
        <v>21776</v>
      </c>
      <c r="D4875" t="s">
        <v>21777</v>
      </c>
      <c r="E4875">
        <v>4</v>
      </c>
      <c r="F4875" t="str">
        <f>_xlfn.XLOOKUP(C4875,customers!$A$1:$A$4972,customers!B$1:B$4972,,0)</f>
        <v>Dr. Julie Walker MD</v>
      </c>
      <c r="H4875" t="str">
        <f>_xlfn.XLOOKUP(C4875,customers!$A$1:$A$4972,customers!$G$1:$G$4972,,0)</f>
        <v>United States</v>
      </c>
      <c r="I4875" t="str">
        <f>INDEX(products!$A$1:$G$5001,MATCH(orders!$D4875,products!$A$1:$A$5001,0),MATCH(I$1,products!$A$1:$G$1,0))</f>
        <v>Money Transfers</v>
      </c>
      <c r="J4875" t="str">
        <f>INDEX(products!$A$1:$G$5001,MATCH(orders!$D4875,products!$A$1:$A$5001,0),MATCH(J$1,products!$A$1:$G$1,0))</f>
        <v>Standard</v>
      </c>
      <c r="K4875">
        <f>INDEX(products!$A$1:$G$5001,MATCH(orders!$D4875,products!$A$1:$A$5001,0),MATCH(K$1,products!$A$1:$G$1,0))</f>
        <v>10</v>
      </c>
      <c r="L4875" s="3">
        <f>INDEX(products!$A$1:$G$5001,MATCH(orders!$D4875,products!$A$1:$A$5001,0),MATCH(L$1,products!$A$1:$G$1,0))</f>
        <v>9.041500000000001</v>
      </c>
      <c r="M4875" s="3">
        <f t="shared" si="76"/>
        <v>36.166000000000004</v>
      </c>
      <c r="N4875" t="str">
        <f>_xlfn.XLOOKUP(Orders[[#This Row],[Customer ID]],customers!$A$1:$A$4972,customers!$I$1:$I$4972,,0)</f>
        <v>Yes</v>
      </c>
    </row>
    <row r="4876" spans="1:14" x14ac:dyDescent="0.25">
      <c r="A4876" t="s">
        <v>21779</v>
      </c>
      <c r="B4876" s="2">
        <v>45602</v>
      </c>
      <c r="C4876" t="s">
        <v>21780</v>
      </c>
      <c r="D4876" t="s">
        <v>21781</v>
      </c>
      <c r="E4876">
        <v>4</v>
      </c>
      <c r="F4876" t="str">
        <f>_xlfn.XLOOKUP(C4876,customers!$A$1:$A$4972,customers!B$1:B$4972,,0)</f>
        <v>Larry Davis</v>
      </c>
      <c r="H4876" t="str">
        <f>_xlfn.XLOOKUP(C4876,customers!$A$1:$A$4972,customers!$G$1:$G$4972,,0)</f>
        <v>Germany</v>
      </c>
      <c r="I4876" t="str">
        <f>INDEX(products!$A$1:$G$5001,MATCH(orders!$D4876,products!$A$1:$A$5001,0),MATCH(I$1,products!$A$1:$G$1,0))</f>
        <v>Investments</v>
      </c>
      <c r="J4876" t="str">
        <f>INDEX(products!$A$1:$G$5001,MATCH(orders!$D4876,products!$A$1:$A$5001,0),MATCH(J$1,products!$A$1:$G$1,0))</f>
        <v>VIP</v>
      </c>
      <c r="K4876">
        <f>INDEX(products!$A$1:$G$5001,MATCH(orders!$D4876,products!$A$1:$A$5001,0),MATCH(K$1,products!$A$1:$G$1,0))</f>
        <v>10</v>
      </c>
      <c r="L4876" s="3">
        <f>INDEX(products!$A$1:$G$5001,MATCH(orders!$D4876,products!$A$1:$A$5001,0),MATCH(L$1,products!$A$1:$G$1,0))</f>
        <v>9.665633333333334</v>
      </c>
      <c r="M4876" s="3">
        <f t="shared" si="76"/>
        <v>38.662533333333336</v>
      </c>
      <c r="N4876" t="str">
        <f>_xlfn.XLOOKUP(Orders[[#This Row],[Customer ID]],customers!$A$1:$A$4972,customers!$I$1:$I$4972,,0)</f>
        <v>No</v>
      </c>
    </row>
    <row r="4877" spans="1:14" x14ac:dyDescent="0.25">
      <c r="A4877" t="s">
        <v>21783</v>
      </c>
      <c r="B4877" s="2">
        <v>45602</v>
      </c>
      <c r="C4877" t="s">
        <v>21784</v>
      </c>
      <c r="D4877" t="s">
        <v>21785</v>
      </c>
      <c r="E4877">
        <v>2</v>
      </c>
      <c r="F4877" t="str">
        <f>_xlfn.XLOOKUP(C4877,customers!$A$1:$A$4972,customers!B$1:B$4972,,0)</f>
        <v>Courtney Howe</v>
      </c>
      <c r="H4877" t="str">
        <f>_xlfn.XLOOKUP(C4877,customers!$A$1:$A$4972,customers!$G$1:$G$4972,,0)</f>
        <v>Brazil</v>
      </c>
      <c r="I4877" t="str">
        <f>INDEX(products!$A$1:$G$5001,MATCH(orders!$D4877,products!$A$1:$A$5001,0),MATCH(I$1,products!$A$1:$G$1,0))</f>
        <v>Money Transfers</v>
      </c>
      <c r="J4877" t="str">
        <f>INDEX(products!$A$1:$G$5001,MATCH(orders!$D4877,products!$A$1:$A$5001,0),MATCH(J$1,products!$A$1:$G$1,0))</f>
        <v>Premium</v>
      </c>
      <c r="K4877">
        <f>INDEX(products!$A$1:$G$5001,MATCH(orders!$D4877,products!$A$1:$A$5001,0),MATCH(K$1,products!$A$1:$G$1,0))</f>
        <v>3</v>
      </c>
      <c r="L4877" s="3">
        <f>INDEX(products!$A$1:$G$5001,MATCH(orders!$D4877,products!$A$1:$A$5001,0),MATCH(L$1,products!$A$1:$G$1,0))</f>
        <v>3.9283999999999999</v>
      </c>
      <c r="M4877" s="3">
        <f t="shared" si="76"/>
        <v>7.8567999999999998</v>
      </c>
      <c r="N4877" t="str">
        <f>_xlfn.XLOOKUP(Orders[[#This Row],[Customer ID]],customers!$A$1:$A$4972,customers!$I$1:$I$4972,,0)</f>
        <v>No</v>
      </c>
    </row>
    <row r="4878" spans="1:14" x14ac:dyDescent="0.25">
      <c r="A4878" t="s">
        <v>21787</v>
      </c>
      <c r="B4878" s="2">
        <v>45603</v>
      </c>
      <c r="C4878" t="s">
        <v>21788</v>
      </c>
      <c r="D4878" t="s">
        <v>21789</v>
      </c>
      <c r="E4878">
        <v>4</v>
      </c>
      <c r="F4878" t="str">
        <f>_xlfn.XLOOKUP(C4878,customers!$A$1:$A$4972,customers!B$1:B$4972,,0)</f>
        <v>Cindy Black</v>
      </c>
      <c r="H4878" t="str">
        <f>_xlfn.XLOOKUP(C4878,customers!$A$1:$A$4972,customers!$G$1:$G$4972,,0)</f>
        <v>United States</v>
      </c>
      <c r="I4878" t="str">
        <f>INDEX(products!$A$1:$G$5001,MATCH(orders!$D4878,products!$A$1:$A$5001,0),MATCH(I$1,products!$A$1:$G$1,0))</f>
        <v>Credit Cards</v>
      </c>
      <c r="J4878" t="str">
        <f>INDEX(products!$A$1:$G$5001,MATCH(orders!$D4878,products!$A$1:$A$5001,0),MATCH(J$1,products!$A$1:$G$1,0))</f>
        <v>Premium</v>
      </c>
      <c r="K4878">
        <f>INDEX(products!$A$1:$G$5001,MATCH(orders!$D4878,products!$A$1:$A$5001,0),MATCH(K$1,products!$A$1:$G$1,0))</f>
        <v>10</v>
      </c>
      <c r="L4878" s="3">
        <f>INDEX(products!$A$1:$G$5001,MATCH(orders!$D4878,products!$A$1:$A$5001,0),MATCH(L$1,products!$A$1:$G$1,0))</f>
        <v>12.676133333333331</v>
      </c>
      <c r="M4878" s="3">
        <f t="shared" si="76"/>
        <v>50.704533333333323</v>
      </c>
      <c r="N4878" t="str">
        <f>_xlfn.XLOOKUP(Orders[[#This Row],[Customer ID]],customers!$A$1:$A$4972,customers!$I$1:$I$4972,,0)</f>
        <v>No</v>
      </c>
    </row>
    <row r="4879" spans="1:14" x14ac:dyDescent="0.25">
      <c r="A4879" t="s">
        <v>21791</v>
      </c>
      <c r="B4879" s="2">
        <v>45603</v>
      </c>
      <c r="C4879" t="s">
        <v>21792</v>
      </c>
      <c r="D4879" t="s">
        <v>21793</v>
      </c>
      <c r="E4879">
        <v>1</v>
      </c>
      <c r="F4879" t="str">
        <f>_xlfn.XLOOKUP(C4879,customers!$A$1:$A$4972,customers!B$1:B$4972,,0)</f>
        <v>Mary Weber</v>
      </c>
      <c r="H4879" t="str">
        <f>_xlfn.XLOOKUP(C4879,customers!$A$1:$A$4972,customers!$G$1:$G$4972,,0)</f>
        <v>Germany</v>
      </c>
      <c r="I4879" t="str">
        <f>INDEX(products!$A$1:$G$5001,MATCH(orders!$D4879,products!$A$1:$A$5001,0),MATCH(I$1,products!$A$1:$G$1,0))</f>
        <v>Investments</v>
      </c>
      <c r="J4879" t="str">
        <f>INDEX(products!$A$1:$G$5001,MATCH(orders!$D4879,products!$A$1:$A$5001,0),MATCH(J$1,products!$A$1:$G$1,0))</f>
        <v>Standard</v>
      </c>
      <c r="K4879">
        <f>INDEX(products!$A$1:$G$5001,MATCH(orders!$D4879,products!$A$1:$A$5001,0),MATCH(K$1,products!$A$1:$G$1,0))</f>
        <v>1</v>
      </c>
      <c r="L4879" s="3">
        <f>INDEX(products!$A$1:$G$5001,MATCH(orders!$D4879,products!$A$1:$A$5001,0),MATCH(L$1,products!$A$1:$G$1,0))</f>
        <v>1.3627333333333329</v>
      </c>
      <c r="M4879" s="3">
        <f t="shared" si="76"/>
        <v>1.3627333333333329</v>
      </c>
      <c r="N4879" t="str">
        <f>_xlfn.XLOOKUP(Orders[[#This Row],[Customer ID]],customers!$A$1:$A$4972,customers!$I$1:$I$4972,,0)</f>
        <v>No</v>
      </c>
    </row>
    <row r="4880" spans="1:14" x14ac:dyDescent="0.25">
      <c r="A4880" t="s">
        <v>21795</v>
      </c>
      <c r="B4880" s="2">
        <v>45603</v>
      </c>
      <c r="C4880" t="s">
        <v>21796</v>
      </c>
      <c r="D4880" t="s">
        <v>21797</v>
      </c>
      <c r="E4880">
        <v>1</v>
      </c>
      <c r="F4880" t="str">
        <f>_xlfn.XLOOKUP(C4880,customers!$A$1:$A$4972,customers!B$1:B$4972,,0)</f>
        <v>Katherine Bell</v>
      </c>
      <c r="H4880" t="str">
        <f>_xlfn.XLOOKUP(C4880,customers!$A$1:$A$4972,customers!$G$1:$G$4972,,0)</f>
        <v>Germany</v>
      </c>
      <c r="I4880" t="str">
        <f>INDEX(products!$A$1:$G$5001,MATCH(orders!$D4880,products!$A$1:$A$5001,0),MATCH(I$1,products!$A$1:$G$1,0))</f>
        <v>Investments</v>
      </c>
      <c r="J4880" t="str">
        <f>INDEX(products!$A$1:$G$5001,MATCH(orders!$D4880,products!$A$1:$A$5001,0),MATCH(J$1,products!$A$1:$G$1,0))</f>
        <v>Standard</v>
      </c>
      <c r="K4880">
        <f>INDEX(products!$A$1:$G$5001,MATCH(orders!$D4880,products!$A$1:$A$5001,0),MATCH(K$1,products!$A$1:$G$1,0))</f>
        <v>1</v>
      </c>
      <c r="L4880" s="3">
        <f>INDEX(products!$A$1:$G$5001,MATCH(orders!$D4880,products!$A$1:$A$5001,0),MATCH(L$1,products!$A$1:$G$1,0))</f>
        <v>1.029166666666667</v>
      </c>
      <c r="M4880" s="3">
        <f t="shared" si="76"/>
        <v>1.029166666666667</v>
      </c>
      <c r="N4880" t="str">
        <f>_xlfn.XLOOKUP(Orders[[#This Row],[Customer ID]],customers!$A$1:$A$4972,customers!$I$1:$I$4972,,0)</f>
        <v>Yes</v>
      </c>
    </row>
    <row r="4881" spans="1:14" x14ac:dyDescent="0.25">
      <c r="A4881" t="s">
        <v>21799</v>
      </c>
      <c r="B4881" s="2">
        <v>45604</v>
      </c>
      <c r="C4881" t="s">
        <v>21800</v>
      </c>
      <c r="D4881" t="s">
        <v>21801</v>
      </c>
      <c r="E4881">
        <v>1</v>
      </c>
      <c r="F4881" t="str">
        <f>_xlfn.XLOOKUP(C4881,customers!$A$1:$A$4972,customers!B$1:B$4972,,0)</f>
        <v>Madeline Campbell</v>
      </c>
      <c r="H4881" t="str">
        <f>_xlfn.XLOOKUP(C4881,customers!$A$1:$A$4972,customers!$G$1:$G$4972,,0)</f>
        <v>Brazil</v>
      </c>
      <c r="I4881" t="str">
        <f>INDEX(products!$A$1:$G$5001,MATCH(orders!$D4881,products!$A$1:$A$5001,0),MATCH(I$1,products!$A$1:$G$1,0))</f>
        <v>Investments</v>
      </c>
      <c r="J4881" t="str">
        <f>INDEX(products!$A$1:$G$5001,MATCH(orders!$D4881,products!$A$1:$A$5001,0),MATCH(J$1,products!$A$1:$G$1,0))</f>
        <v>Premium</v>
      </c>
      <c r="K4881">
        <f>INDEX(products!$A$1:$G$5001,MATCH(orders!$D4881,products!$A$1:$A$5001,0),MATCH(K$1,products!$A$1:$G$1,0))</f>
        <v>1</v>
      </c>
      <c r="L4881" s="3">
        <f>INDEX(products!$A$1:$G$5001,MATCH(orders!$D4881,products!$A$1:$A$5001,0),MATCH(L$1,products!$A$1:$G$1,0))</f>
        <v>1.490666666666667</v>
      </c>
      <c r="M4881" s="3">
        <f t="shared" si="76"/>
        <v>1.490666666666667</v>
      </c>
      <c r="N4881" t="str">
        <f>_xlfn.XLOOKUP(Orders[[#This Row],[Customer ID]],customers!$A$1:$A$4972,customers!$I$1:$I$4972,,0)</f>
        <v>No</v>
      </c>
    </row>
    <row r="4882" spans="1:14" x14ac:dyDescent="0.25">
      <c r="A4882" t="s">
        <v>21803</v>
      </c>
      <c r="B4882" s="2">
        <v>45604</v>
      </c>
      <c r="C4882" t="s">
        <v>21804</v>
      </c>
      <c r="D4882" t="s">
        <v>21805</v>
      </c>
      <c r="E4882">
        <v>1</v>
      </c>
      <c r="F4882" t="str">
        <f>_xlfn.XLOOKUP(C4882,customers!$A$1:$A$4972,customers!B$1:B$4972,,0)</f>
        <v>Nathan Lewis</v>
      </c>
      <c r="H4882" t="str">
        <f>_xlfn.XLOOKUP(C4882,customers!$A$1:$A$4972,customers!$G$1:$G$4972,,0)</f>
        <v>Japan</v>
      </c>
      <c r="I4882" t="str">
        <f>INDEX(products!$A$1:$G$5001,MATCH(orders!$D4882,products!$A$1:$A$5001,0),MATCH(I$1,products!$A$1:$G$1,0))</f>
        <v>Loans</v>
      </c>
      <c r="J4882" t="str">
        <f>INDEX(products!$A$1:$G$5001,MATCH(orders!$D4882,products!$A$1:$A$5001,0),MATCH(J$1,products!$A$1:$G$1,0))</f>
        <v>Premium</v>
      </c>
      <c r="K4882">
        <f>INDEX(products!$A$1:$G$5001,MATCH(orders!$D4882,products!$A$1:$A$5001,0),MATCH(K$1,products!$A$1:$G$1,0))</f>
        <v>1</v>
      </c>
      <c r="L4882" s="3">
        <f>INDEX(products!$A$1:$G$5001,MATCH(orders!$D4882,products!$A$1:$A$5001,0),MATCH(L$1,products!$A$1:$G$1,0))</f>
        <v>0.8707666666666668</v>
      </c>
      <c r="M4882" s="3">
        <f t="shared" si="76"/>
        <v>0.8707666666666668</v>
      </c>
      <c r="N4882" t="str">
        <f>_xlfn.XLOOKUP(Orders[[#This Row],[Customer ID]],customers!$A$1:$A$4972,customers!$I$1:$I$4972,,0)</f>
        <v>No</v>
      </c>
    </row>
    <row r="4883" spans="1:14" x14ac:dyDescent="0.25">
      <c r="A4883" t="s">
        <v>21807</v>
      </c>
      <c r="B4883" s="2">
        <v>45605</v>
      </c>
      <c r="C4883" t="s">
        <v>21808</v>
      </c>
      <c r="D4883" t="s">
        <v>21809</v>
      </c>
      <c r="E4883">
        <v>1</v>
      </c>
      <c r="F4883" t="str">
        <f>_xlfn.XLOOKUP(C4883,customers!$A$1:$A$4972,customers!B$1:B$4972,,0)</f>
        <v>Sarah Hendrix</v>
      </c>
      <c r="H4883" t="str">
        <f>_xlfn.XLOOKUP(C4883,customers!$A$1:$A$4972,customers!$G$1:$G$4972,,0)</f>
        <v>Brazil</v>
      </c>
      <c r="I4883" t="str">
        <f>INDEX(products!$A$1:$G$5001,MATCH(orders!$D4883,products!$A$1:$A$5001,0),MATCH(I$1,products!$A$1:$G$1,0))</f>
        <v>Investments</v>
      </c>
      <c r="J4883" t="str">
        <f>INDEX(products!$A$1:$G$5001,MATCH(orders!$D4883,products!$A$1:$A$5001,0),MATCH(J$1,products!$A$1:$G$1,0))</f>
        <v>VIP</v>
      </c>
      <c r="K4883">
        <f>INDEX(products!$A$1:$G$5001,MATCH(orders!$D4883,products!$A$1:$A$5001,0),MATCH(K$1,products!$A$1:$G$1,0))</f>
        <v>1</v>
      </c>
      <c r="L4883" s="3">
        <f>INDEX(products!$A$1:$G$5001,MATCH(orders!$D4883,products!$A$1:$A$5001,0),MATCH(L$1,products!$A$1:$G$1,0))</f>
        <v>1.1356999999999999</v>
      </c>
      <c r="M4883" s="3">
        <f t="shared" si="76"/>
        <v>1.1356999999999999</v>
      </c>
      <c r="N4883" t="str">
        <f>_xlfn.XLOOKUP(Orders[[#This Row],[Customer ID]],customers!$A$1:$A$4972,customers!$I$1:$I$4972,,0)</f>
        <v>Yes</v>
      </c>
    </row>
    <row r="4884" spans="1:14" x14ac:dyDescent="0.25">
      <c r="A4884" t="s">
        <v>21811</v>
      </c>
      <c r="B4884" s="2">
        <v>45605</v>
      </c>
      <c r="C4884" t="s">
        <v>21812</v>
      </c>
      <c r="D4884" t="s">
        <v>21813</v>
      </c>
      <c r="E4884">
        <v>2</v>
      </c>
      <c r="F4884" t="str">
        <f>_xlfn.XLOOKUP(C4884,customers!$A$1:$A$4972,customers!B$1:B$4972,,0)</f>
        <v>Emily Miller</v>
      </c>
      <c r="H4884" t="str">
        <f>_xlfn.XLOOKUP(C4884,customers!$A$1:$A$4972,customers!$G$1:$G$4972,,0)</f>
        <v>Japan</v>
      </c>
      <c r="I4884" t="str">
        <f>INDEX(products!$A$1:$G$5001,MATCH(orders!$D4884,products!$A$1:$A$5001,0),MATCH(I$1,products!$A$1:$G$1,0))</f>
        <v>Money Transfers</v>
      </c>
      <c r="J4884" t="str">
        <f>INDEX(products!$A$1:$G$5001,MATCH(orders!$D4884,products!$A$1:$A$5001,0),MATCH(J$1,products!$A$1:$G$1,0))</f>
        <v>Premium</v>
      </c>
      <c r="K4884">
        <f>INDEX(products!$A$1:$G$5001,MATCH(orders!$D4884,products!$A$1:$A$5001,0),MATCH(K$1,products!$A$1:$G$1,0))</f>
        <v>3</v>
      </c>
      <c r="L4884" s="3">
        <f>INDEX(products!$A$1:$G$5001,MATCH(orders!$D4884,products!$A$1:$A$5001,0),MATCH(L$1,products!$A$1:$G$1,0))</f>
        <v>4.4028</v>
      </c>
      <c r="M4884" s="3">
        <f t="shared" si="76"/>
        <v>8.8056000000000001</v>
      </c>
      <c r="N4884" t="str">
        <f>_xlfn.XLOOKUP(Orders[[#This Row],[Customer ID]],customers!$A$1:$A$4972,customers!$I$1:$I$4972,,0)</f>
        <v>No</v>
      </c>
    </row>
    <row r="4885" spans="1:14" x14ac:dyDescent="0.25">
      <c r="A4885" t="s">
        <v>21815</v>
      </c>
      <c r="B4885" s="2">
        <v>45606</v>
      </c>
      <c r="C4885" t="s">
        <v>21816</v>
      </c>
      <c r="D4885" t="s">
        <v>21817</v>
      </c>
      <c r="E4885">
        <v>1</v>
      </c>
      <c r="F4885" t="str">
        <f>_xlfn.XLOOKUP(C4885,customers!$A$1:$A$4972,customers!B$1:B$4972,,0)</f>
        <v>Charles Caldwell</v>
      </c>
      <c r="H4885" t="str">
        <f>_xlfn.XLOOKUP(C4885,customers!$A$1:$A$4972,customers!$G$1:$G$4972,,0)</f>
        <v>Germany</v>
      </c>
      <c r="I4885" t="str">
        <f>INDEX(products!$A$1:$G$5001,MATCH(orders!$D4885,products!$A$1:$A$5001,0),MATCH(I$1,products!$A$1:$G$1,0))</f>
        <v>Loans</v>
      </c>
      <c r="J4885" t="str">
        <f>INDEX(products!$A$1:$G$5001,MATCH(orders!$D4885,products!$A$1:$A$5001,0),MATCH(J$1,products!$A$1:$G$1,0))</f>
        <v>VIP</v>
      </c>
      <c r="K4885">
        <f>INDEX(products!$A$1:$G$5001,MATCH(orders!$D4885,products!$A$1:$A$5001,0),MATCH(K$1,products!$A$1:$G$1,0))</f>
        <v>1</v>
      </c>
      <c r="L4885" s="3">
        <f>INDEX(products!$A$1:$G$5001,MATCH(orders!$D4885,products!$A$1:$A$5001,0),MATCH(L$1,products!$A$1:$G$1,0))</f>
        <v>0.84683333333333333</v>
      </c>
      <c r="M4885" s="3">
        <f t="shared" si="76"/>
        <v>0.84683333333333333</v>
      </c>
      <c r="N4885" t="str">
        <f>_xlfn.XLOOKUP(Orders[[#This Row],[Customer ID]],customers!$A$1:$A$4972,customers!$I$1:$I$4972,,0)</f>
        <v>Yes</v>
      </c>
    </row>
    <row r="4886" spans="1:14" x14ac:dyDescent="0.25">
      <c r="A4886" t="s">
        <v>21819</v>
      </c>
      <c r="B4886" s="2">
        <v>45606</v>
      </c>
      <c r="C4886" t="s">
        <v>21820</v>
      </c>
      <c r="D4886" t="s">
        <v>21821</v>
      </c>
      <c r="E4886">
        <v>2</v>
      </c>
      <c r="F4886" t="str">
        <f>_xlfn.XLOOKUP(C4886,customers!$A$1:$A$4972,customers!B$1:B$4972,,0)</f>
        <v>Aaron Johnson</v>
      </c>
      <c r="H4886" t="str">
        <f>_xlfn.XLOOKUP(C4886,customers!$A$1:$A$4972,customers!$G$1:$G$4972,,0)</f>
        <v>United States</v>
      </c>
      <c r="I4886" t="str">
        <f>INDEX(products!$A$1:$G$5001,MATCH(orders!$D4886,products!$A$1:$A$5001,0),MATCH(I$1,products!$A$1:$G$1,0))</f>
        <v>Loans</v>
      </c>
      <c r="J4886" t="str">
        <f>INDEX(products!$A$1:$G$5001,MATCH(orders!$D4886,products!$A$1:$A$5001,0),MATCH(J$1,products!$A$1:$G$1,0))</f>
        <v>Standard</v>
      </c>
      <c r="K4886">
        <f>INDEX(products!$A$1:$G$5001,MATCH(orders!$D4886,products!$A$1:$A$5001,0),MATCH(K$1,products!$A$1:$G$1,0))</f>
        <v>3</v>
      </c>
      <c r="L4886" s="3">
        <f>INDEX(products!$A$1:$G$5001,MATCH(orders!$D4886,products!$A$1:$A$5001,0),MATCH(L$1,products!$A$1:$G$1,0))</f>
        <v>2.3296000000000001</v>
      </c>
      <c r="M4886" s="3">
        <f t="shared" si="76"/>
        <v>4.6592000000000002</v>
      </c>
      <c r="N4886" t="str">
        <f>_xlfn.XLOOKUP(Orders[[#This Row],[Customer ID]],customers!$A$1:$A$4972,customers!$I$1:$I$4972,,0)</f>
        <v>Yes</v>
      </c>
    </row>
    <row r="4887" spans="1:14" x14ac:dyDescent="0.25">
      <c r="A4887" t="s">
        <v>21823</v>
      </c>
      <c r="B4887" s="2">
        <v>45607</v>
      </c>
      <c r="C4887" t="s">
        <v>21824</v>
      </c>
      <c r="D4887" t="s">
        <v>21825</v>
      </c>
      <c r="E4887">
        <v>1</v>
      </c>
      <c r="F4887" t="str">
        <f>_xlfn.XLOOKUP(C4887,customers!$A$1:$A$4972,customers!B$1:B$4972,,0)</f>
        <v>James Walker</v>
      </c>
      <c r="H4887" t="str">
        <f>_xlfn.XLOOKUP(C4887,customers!$A$1:$A$4972,customers!$G$1:$G$4972,,0)</f>
        <v>South Africa</v>
      </c>
      <c r="I4887" t="str">
        <f>INDEX(products!$A$1:$G$5001,MATCH(orders!$D4887,products!$A$1:$A$5001,0),MATCH(I$1,products!$A$1:$G$1,0))</f>
        <v>Loans</v>
      </c>
      <c r="J4887" t="str">
        <f>INDEX(products!$A$1:$G$5001,MATCH(orders!$D4887,products!$A$1:$A$5001,0),MATCH(J$1,products!$A$1:$G$1,0))</f>
        <v>VIP</v>
      </c>
      <c r="K4887">
        <f>INDEX(products!$A$1:$G$5001,MATCH(orders!$D4887,products!$A$1:$A$5001,0),MATCH(K$1,products!$A$1:$G$1,0))</f>
        <v>1</v>
      </c>
      <c r="L4887" s="3">
        <f>INDEX(products!$A$1:$G$5001,MATCH(orders!$D4887,products!$A$1:$A$5001,0),MATCH(L$1,products!$A$1:$G$1,0))</f>
        <v>1.5503666666666669</v>
      </c>
      <c r="M4887" s="3">
        <f t="shared" si="76"/>
        <v>1.5503666666666669</v>
      </c>
      <c r="N4887" t="str">
        <f>_xlfn.XLOOKUP(Orders[[#This Row],[Customer ID]],customers!$A$1:$A$4972,customers!$I$1:$I$4972,,0)</f>
        <v>No</v>
      </c>
    </row>
    <row r="4888" spans="1:14" x14ac:dyDescent="0.25">
      <c r="A4888" t="s">
        <v>21827</v>
      </c>
      <c r="B4888" s="2">
        <v>45607</v>
      </c>
      <c r="C4888" t="s">
        <v>21828</v>
      </c>
      <c r="D4888" t="s">
        <v>21829</v>
      </c>
      <c r="E4888">
        <v>3</v>
      </c>
      <c r="F4888" t="str">
        <f>_xlfn.XLOOKUP(C4888,customers!$A$1:$A$4972,customers!B$1:B$4972,,0)</f>
        <v>Sarah Haney</v>
      </c>
      <c r="H4888" t="str">
        <f>_xlfn.XLOOKUP(C4888,customers!$A$1:$A$4972,customers!$G$1:$G$4972,,0)</f>
        <v>Germany</v>
      </c>
      <c r="I4888" t="str">
        <f>INDEX(products!$A$1:$G$5001,MATCH(orders!$D4888,products!$A$1:$A$5001,0),MATCH(I$1,products!$A$1:$G$1,0))</f>
        <v>Loans</v>
      </c>
      <c r="J4888" t="str">
        <f>INDEX(products!$A$1:$G$5001,MATCH(orders!$D4888,products!$A$1:$A$5001,0),MATCH(J$1,products!$A$1:$G$1,0))</f>
        <v>Premium</v>
      </c>
      <c r="K4888">
        <f>INDEX(products!$A$1:$G$5001,MATCH(orders!$D4888,products!$A$1:$A$5001,0),MATCH(K$1,products!$A$1:$G$1,0))</f>
        <v>5</v>
      </c>
      <c r="L4888" s="3">
        <f>INDEX(products!$A$1:$G$5001,MATCH(orders!$D4888,products!$A$1:$A$5001,0),MATCH(L$1,products!$A$1:$G$1,0))</f>
        <v>5.0479666666666656</v>
      </c>
      <c r="M4888" s="3">
        <f t="shared" si="76"/>
        <v>15.143899999999997</v>
      </c>
      <c r="N4888" t="str">
        <f>_xlfn.XLOOKUP(Orders[[#This Row],[Customer ID]],customers!$A$1:$A$4972,customers!$I$1:$I$4972,,0)</f>
        <v>No</v>
      </c>
    </row>
    <row r="4889" spans="1:14" x14ac:dyDescent="0.25">
      <c r="A4889" t="s">
        <v>21831</v>
      </c>
      <c r="B4889" s="2">
        <v>45607</v>
      </c>
      <c r="C4889" t="s">
        <v>21832</v>
      </c>
      <c r="D4889" t="s">
        <v>21833</v>
      </c>
      <c r="E4889">
        <v>3</v>
      </c>
      <c r="F4889" t="str">
        <f>_xlfn.XLOOKUP(C4889,customers!$A$1:$A$4972,customers!B$1:B$4972,,0)</f>
        <v>Caroline Hernandez</v>
      </c>
      <c r="H4889" t="str">
        <f>_xlfn.XLOOKUP(C4889,customers!$A$1:$A$4972,customers!$G$1:$G$4972,,0)</f>
        <v>United States</v>
      </c>
      <c r="I4889" t="str">
        <f>INDEX(products!$A$1:$G$5001,MATCH(orders!$D4889,products!$A$1:$A$5001,0),MATCH(I$1,products!$A$1:$G$1,0))</f>
        <v>Loans</v>
      </c>
      <c r="J4889" t="str">
        <f>INDEX(products!$A$1:$G$5001,MATCH(orders!$D4889,products!$A$1:$A$5001,0),MATCH(J$1,products!$A$1:$G$1,0))</f>
        <v>VIP</v>
      </c>
      <c r="K4889">
        <f>INDEX(products!$A$1:$G$5001,MATCH(orders!$D4889,products!$A$1:$A$5001,0),MATCH(K$1,products!$A$1:$G$1,0))</f>
        <v>5</v>
      </c>
      <c r="L4889" s="3">
        <f>INDEX(products!$A$1:$G$5001,MATCH(orders!$D4889,products!$A$1:$A$5001,0),MATCH(L$1,products!$A$1:$G$1,0))</f>
        <v>6.7526999999999999</v>
      </c>
      <c r="M4889" s="3">
        <f t="shared" si="76"/>
        <v>20.258099999999999</v>
      </c>
      <c r="N4889" t="str">
        <f>_xlfn.XLOOKUP(Orders[[#This Row],[Customer ID]],customers!$A$1:$A$4972,customers!$I$1:$I$4972,,0)</f>
        <v>Yes</v>
      </c>
    </row>
    <row r="4890" spans="1:14" x14ac:dyDescent="0.25">
      <c r="A4890" t="s">
        <v>21835</v>
      </c>
      <c r="B4890" s="2">
        <v>45608</v>
      </c>
      <c r="C4890" t="s">
        <v>21836</v>
      </c>
      <c r="D4890" t="s">
        <v>21837</v>
      </c>
      <c r="E4890">
        <v>3</v>
      </c>
      <c r="F4890" t="str">
        <f>_xlfn.XLOOKUP(C4890,customers!$A$1:$A$4972,customers!B$1:B$4972,,0)</f>
        <v>Austin Sandoval</v>
      </c>
      <c r="H4890" t="str">
        <f>_xlfn.XLOOKUP(C4890,customers!$A$1:$A$4972,customers!$G$1:$G$4972,,0)</f>
        <v>Germany</v>
      </c>
      <c r="I4890" t="str">
        <f>INDEX(products!$A$1:$G$5001,MATCH(orders!$D4890,products!$A$1:$A$5001,0),MATCH(I$1,products!$A$1:$G$1,0))</f>
        <v>Loans</v>
      </c>
      <c r="J4890" t="str">
        <f>INDEX(products!$A$1:$G$5001,MATCH(orders!$D4890,products!$A$1:$A$5001,0),MATCH(J$1,products!$A$1:$G$1,0))</f>
        <v>VIP</v>
      </c>
      <c r="K4890">
        <f>INDEX(products!$A$1:$G$5001,MATCH(orders!$D4890,products!$A$1:$A$5001,0),MATCH(K$1,products!$A$1:$G$1,0))</f>
        <v>5</v>
      </c>
      <c r="L4890" s="3">
        <f>INDEX(products!$A$1:$G$5001,MATCH(orders!$D4890,products!$A$1:$A$5001,0),MATCH(L$1,products!$A$1:$G$1,0))</f>
        <v>3.4600666666666671</v>
      </c>
      <c r="M4890" s="3">
        <f t="shared" si="76"/>
        <v>10.380200000000002</v>
      </c>
      <c r="N4890" t="str">
        <f>_xlfn.XLOOKUP(Orders[[#This Row],[Customer ID]],customers!$A$1:$A$4972,customers!$I$1:$I$4972,,0)</f>
        <v>Yes</v>
      </c>
    </row>
    <row r="4891" spans="1:14" x14ac:dyDescent="0.25">
      <c r="A4891" t="s">
        <v>21839</v>
      </c>
      <c r="B4891" s="2">
        <v>45608</v>
      </c>
      <c r="C4891" t="s">
        <v>21840</v>
      </c>
      <c r="D4891" t="s">
        <v>21841</v>
      </c>
      <c r="E4891">
        <v>3</v>
      </c>
      <c r="F4891" t="str">
        <f>_xlfn.XLOOKUP(C4891,customers!$A$1:$A$4972,customers!B$1:B$4972,,0)</f>
        <v>Kimberly Olson</v>
      </c>
      <c r="H4891" t="str">
        <f>_xlfn.XLOOKUP(C4891,customers!$A$1:$A$4972,customers!$G$1:$G$4972,,0)</f>
        <v>Brazil</v>
      </c>
      <c r="I4891" t="str">
        <f>INDEX(products!$A$1:$G$5001,MATCH(orders!$D4891,products!$A$1:$A$5001,0),MATCH(I$1,products!$A$1:$G$1,0))</f>
        <v>Loans</v>
      </c>
      <c r="J4891" t="str">
        <f>INDEX(products!$A$1:$G$5001,MATCH(orders!$D4891,products!$A$1:$A$5001,0),MATCH(J$1,products!$A$1:$G$1,0))</f>
        <v>Standard</v>
      </c>
      <c r="K4891">
        <f>INDEX(products!$A$1:$G$5001,MATCH(orders!$D4891,products!$A$1:$A$5001,0),MATCH(K$1,products!$A$1:$G$1,0))</f>
        <v>5</v>
      </c>
      <c r="L4891" s="3">
        <f>INDEX(products!$A$1:$G$5001,MATCH(orders!$D4891,products!$A$1:$A$5001,0),MATCH(L$1,products!$A$1:$G$1,0))</f>
        <v>6.7835666666666672</v>
      </c>
      <c r="M4891" s="3">
        <f t="shared" si="76"/>
        <v>20.350700000000003</v>
      </c>
      <c r="N4891" t="str">
        <f>_xlfn.XLOOKUP(Orders[[#This Row],[Customer ID]],customers!$A$1:$A$4972,customers!$I$1:$I$4972,,0)</f>
        <v>No</v>
      </c>
    </row>
    <row r="4892" spans="1:14" x14ac:dyDescent="0.25">
      <c r="A4892" t="s">
        <v>21843</v>
      </c>
      <c r="B4892" s="2">
        <v>45609</v>
      </c>
      <c r="C4892" t="s">
        <v>21844</v>
      </c>
      <c r="D4892" t="s">
        <v>21845</v>
      </c>
      <c r="E4892">
        <v>2</v>
      </c>
      <c r="F4892" t="str">
        <f>_xlfn.XLOOKUP(C4892,customers!$A$1:$A$4972,customers!B$1:B$4972,,0)</f>
        <v>Leslie Ramirez</v>
      </c>
      <c r="H4892" t="str">
        <f>_xlfn.XLOOKUP(C4892,customers!$A$1:$A$4972,customers!$G$1:$G$4972,,0)</f>
        <v>Japan</v>
      </c>
      <c r="I4892" t="str">
        <f>INDEX(products!$A$1:$G$5001,MATCH(orders!$D4892,products!$A$1:$A$5001,0),MATCH(I$1,products!$A$1:$G$1,0))</f>
        <v>Investments</v>
      </c>
      <c r="J4892" t="str">
        <f>INDEX(products!$A$1:$G$5001,MATCH(orders!$D4892,products!$A$1:$A$5001,0),MATCH(J$1,products!$A$1:$G$1,0))</f>
        <v>VIP</v>
      </c>
      <c r="K4892">
        <f>INDEX(products!$A$1:$G$5001,MATCH(orders!$D4892,products!$A$1:$A$5001,0),MATCH(K$1,products!$A$1:$G$1,0))</f>
        <v>3</v>
      </c>
      <c r="L4892" s="3">
        <f>INDEX(products!$A$1:$G$5001,MATCH(orders!$D4892,products!$A$1:$A$5001,0),MATCH(L$1,products!$A$1:$G$1,0))</f>
        <v>2.9483000000000001</v>
      </c>
      <c r="M4892" s="3">
        <f t="shared" si="76"/>
        <v>5.8966000000000003</v>
      </c>
      <c r="N4892" t="str">
        <f>_xlfn.XLOOKUP(Orders[[#This Row],[Customer ID]],customers!$A$1:$A$4972,customers!$I$1:$I$4972,,0)</f>
        <v>No</v>
      </c>
    </row>
    <row r="4893" spans="1:14" x14ac:dyDescent="0.25">
      <c r="A4893" t="s">
        <v>21847</v>
      </c>
      <c r="B4893" s="2">
        <v>45609</v>
      </c>
      <c r="C4893" t="s">
        <v>21848</v>
      </c>
      <c r="D4893" t="s">
        <v>21849</v>
      </c>
      <c r="E4893">
        <v>2</v>
      </c>
      <c r="F4893" t="str">
        <f>_xlfn.XLOOKUP(C4893,customers!$A$1:$A$4972,customers!B$1:B$4972,,0)</f>
        <v>Michael Williams</v>
      </c>
      <c r="H4893" t="str">
        <f>_xlfn.XLOOKUP(C4893,customers!$A$1:$A$4972,customers!$G$1:$G$4972,,0)</f>
        <v>Germany</v>
      </c>
      <c r="I4893" t="str">
        <f>INDEX(products!$A$1:$G$5001,MATCH(orders!$D4893,products!$A$1:$A$5001,0),MATCH(I$1,products!$A$1:$G$1,0))</f>
        <v>Credit Cards</v>
      </c>
      <c r="J4893" t="str">
        <f>INDEX(products!$A$1:$G$5001,MATCH(orders!$D4893,products!$A$1:$A$5001,0),MATCH(J$1,products!$A$1:$G$1,0))</f>
        <v>Premium</v>
      </c>
      <c r="K4893">
        <f>INDEX(products!$A$1:$G$5001,MATCH(orders!$D4893,products!$A$1:$A$5001,0),MATCH(K$1,products!$A$1:$G$1,0))</f>
        <v>3</v>
      </c>
      <c r="L4893" s="3">
        <f>INDEX(products!$A$1:$G$5001,MATCH(orders!$D4893,products!$A$1:$A$5001,0),MATCH(L$1,products!$A$1:$G$1,0))</f>
        <v>2.1672333333333329</v>
      </c>
      <c r="M4893" s="3">
        <f t="shared" si="76"/>
        <v>4.3344666666666658</v>
      </c>
      <c r="N4893" t="str">
        <f>_xlfn.XLOOKUP(Orders[[#This Row],[Customer ID]],customers!$A$1:$A$4972,customers!$I$1:$I$4972,,0)</f>
        <v>Yes</v>
      </c>
    </row>
    <row r="4894" spans="1:14" x14ac:dyDescent="0.25">
      <c r="A4894" t="s">
        <v>21850</v>
      </c>
      <c r="B4894" s="2">
        <v>45610</v>
      </c>
      <c r="C4894" t="s">
        <v>21851</v>
      </c>
      <c r="D4894" t="s">
        <v>21852</v>
      </c>
      <c r="E4894">
        <v>4</v>
      </c>
      <c r="F4894" t="str">
        <f>_xlfn.XLOOKUP(C4894,customers!$A$1:$A$4972,customers!B$1:B$4972,,0)</f>
        <v>Richard Burke</v>
      </c>
      <c r="H4894" t="str">
        <f>_xlfn.XLOOKUP(C4894,customers!$A$1:$A$4972,customers!$G$1:$G$4972,,0)</f>
        <v>United States</v>
      </c>
      <c r="I4894" t="str">
        <f>INDEX(products!$A$1:$G$5001,MATCH(orders!$D4894,products!$A$1:$A$5001,0),MATCH(I$1,products!$A$1:$G$1,0))</f>
        <v>Money Transfers</v>
      </c>
      <c r="J4894" t="str">
        <f>INDEX(products!$A$1:$G$5001,MATCH(orders!$D4894,products!$A$1:$A$5001,0),MATCH(J$1,products!$A$1:$G$1,0))</f>
        <v>VIP</v>
      </c>
      <c r="K4894">
        <f>INDEX(products!$A$1:$G$5001,MATCH(orders!$D4894,products!$A$1:$A$5001,0),MATCH(K$1,products!$A$1:$G$1,0))</f>
        <v>10</v>
      </c>
      <c r="L4894" s="3">
        <f>INDEX(products!$A$1:$G$5001,MATCH(orders!$D4894,products!$A$1:$A$5001,0),MATCH(L$1,products!$A$1:$G$1,0))</f>
        <v>12.764799999999999</v>
      </c>
      <c r="M4894" s="3">
        <f t="shared" si="76"/>
        <v>51.059199999999997</v>
      </c>
      <c r="N4894" t="str">
        <f>_xlfn.XLOOKUP(Orders[[#This Row],[Customer ID]],customers!$A$1:$A$4972,customers!$I$1:$I$4972,,0)</f>
        <v>No</v>
      </c>
    </row>
    <row r="4895" spans="1:14" x14ac:dyDescent="0.25">
      <c r="A4895" t="s">
        <v>21854</v>
      </c>
      <c r="B4895" s="2">
        <v>45610</v>
      </c>
      <c r="C4895" t="s">
        <v>21855</v>
      </c>
      <c r="D4895" t="s">
        <v>21856</v>
      </c>
      <c r="E4895">
        <v>1</v>
      </c>
      <c r="F4895" t="str">
        <f>_xlfn.XLOOKUP(C4895,customers!$A$1:$A$4972,customers!B$1:B$4972,,0)</f>
        <v>Ashley Scott</v>
      </c>
      <c r="H4895" t="str">
        <f>_xlfn.XLOOKUP(C4895,customers!$A$1:$A$4972,customers!$G$1:$G$4972,,0)</f>
        <v>Brazil</v>
      </c>
      <c r="I4895" t="str">
        <f>INDEX(products!$A$1:$G$5001,MATCH(orders!$D4895,products!$A$1:$A$5001,0),MATCH(I$1,products!$A$1:$G$1,0))</f>
        <v>Money Transfers</v>
      </c>
      <c r="J4895" t="str">
        <f>INDEX(products!$A$1:$G$5001,MATCH(orders!$D4895,products!$A$1:$A$5001,0),MATCH(J$1,products!$A$1:$G$1,0))</f>
        <v>VIP</v>
      </c>
      <c r="K4895">
        <f>INDEX(products!$A$1:$G$5001,MATCH(orders!$D4895,products!$A$1:$A$5001,0),MATCH(K$1,products!$A$1:$G$1,0))</f>
        <v>1</v>
      </c>
      <c r="L4895" s="3">
        <f>INDEX(products!$A$1:$G$5001,MATCH(orders!$D4895,products!$A$1:$A$5001,0),MATCH(L$1,products!$A$1:$G$1,0))</f>
        <v>0.90746666666666664</v>
      </c>
      <c r="M4895" s="3">
        <f t="shared" si="76"/>
        <v>0.90746666666666664</v>
      </c>
      <c r="N4895" t="str">
        <f>_xlfn.XLOOKUP(Orders[[#This Row],[Customer ID]],customers!$A$1:$A$4972,customers!$I$1:$I$4972,,0)</f>
        <v>Yes</v>
      </c>
    </row>
    <row r="4896" spans="1:14" x14ac:dyDescent="0.25">
      <c r="A4896" t="s">
        <v>21858</v>
      </c>
      <c r="B4896" s="2">
        <v>45610</v>
      </c>
      <c r="C4896" t="s">
        <v>21859</v>
      </c>
      <c r="D4896" t="s">
        <v>21860</v>
      </c>
      <c r="E4896">
        <v>3</v>
      </c>
      <c r="F4896" t="str">
        <f>_xlfn.XLOOKUP(C4896,customers!$A$1:$A$4972,customers!B$1:B$4972,,0)</f>
        <v>Kathy Johnson</v>
      </c>
      <c r="H4896" t="str">
        <f>_xlfn.XLOOKUP(C4896,customers!$A$1:$A$4972,customers!$G$1:$G$4972,,0)</f>
        <v>South Africa</v>
      </c>
      <c r="I4896" t="str">
        <f>INDEX(products!$A$1:$G$5001,MATCH(orders!$D4896,products!$A$1:$A$5001,0),MATCH(I$1,products!$A$1:$G$1,0))</f>
        <v>Investments</v>
      </c>
      <c r="J4896" t="str">
        <f>INDEX(products!$A$1:$G$5001,MATCH(orders!$D4896,products!$A$1:$A$5001,0),MATCH(J$1,products!$A$1:$G$1,0))</f>
        <v>VIP</v>
      </c>
      <c r="K4896">
        <f>INDEX(products!$A$1:$G$5001,MATCH(orders!$D4896,products!$A$1:$A$5001,0),MATCH(K$1,products!$A$1:$G$1,0))</f>
        <v>5</v>
      </c>
      <c r="L4896" s="3">
        <f>INDEX(products!$A$1:$G$5001,MATCH(orders!$D4896,products!$A$1:$A$5001,0),MATCH(L$1,products!$A$1:$G$1,0))</f>
        <v>5.2673666666666668</v>
      </c>
      <c r="M4896" s="3">
        <f t="shared" si="76"/>
        <v>15.802099999999999</v>
      </c>
      <c r="N4896" t="str">
        <f>_xlfn.XLOOKUP(Orders[[#This Row],[Customer ID]],customers!$A$1:$A$4972,customers!$I$1:$I$4972,,0)</f>
        <v>No</v>
      </c>
    </row>
    <row r="4897" spans="1:14" x14ac:dyDescent="0.25">
      <c r="A4897" t="s">
        <v>21862</v>
      </c>
      <c r="B4897" s="2">
        <v>45611</v>
      </c>
      <c r="C4897" t="s">
        <v>21863</v>
      </c>
      <c r="D4897" t="s">
        <v>21864</v>
      </c>
      <c r="E4897">
        <v>2</v>
      </c>
      <c r="F4897" t="str">
        <f>_xlfn.XLOOKUP(C4897,customers!$A$1:$A$4972,customers!B$1:B$4972,,0)</f>
        <v>Michael Howell</v>
      </c>
      <c r="H4897" t="str">
        <f>_xlfn.XLOOKUP(C4897,customers!$A$1:$A$4972,customers!$G$1:$G$4972,,0)</f>
        <v>Brazil</v>
      </c>
      <c r="I4897" t="str">
        <f>INDEX(products!$A$1:$G$5001,MATCH(orders!$D4897,products!$A$1:$A$5001,0),MATCH(I$1,products!$A$1:$G$1,0))</f>
        <v>Investments</v>
      </c>
      <c r="J4897" t="str">
        <f>INDEX(products!$A$1:$G$5001,MATCH(orders!$D4897,products!$A$1:$A$5001,0),MATCH(J$1,products!$A$1:$G$1,0))</f>
        <v>Premium</v>
      </c>
      <c r="K4897">
        <f>INDEX(products!$A$1:$G$5001,MATCH(orders!$D4897,products!$A$1:$A$5001,0),MATCH(K$1,products!$A$1:$G$1,0))</f>
        <v>3</v>
      </c>
      <c r="L4897" s="3">
        <f>INDEX(products!$A$1:$G$5001,MATCH(orders!$D4897,products!$A$1:$A$5001,0),MATCH(L$1,products!$A$1:$G$1,0))</f>
        <v>2.2417333333333329</v>
      </c>
      <c r="M4897" s="3">
        <f t="shared" si="76"/>
        <v>4.4834666666666658</v>
      </c>
      <c r="N4897" t="str">
        <f>_xlfn.XLOOKUP(Orders[[#This Row],[Customer ID]],customers!$A$1:$A$4972,customers!$I$1:$I$4972,,0)</f>
        <v>No</v>
      </c>
    </row>
    <row r="4898" spans="1:14" x14ac:dyDescent="0.25">
      <c r="A4898" t="s">
        <v>21866</v>
      </c>
      <c r="B4898" s="2">
        <v>45611</v>
      </c>
      <c r="C4898" t="s">
        <v>21867</v>
      </c>
      <c r="D4898" t="s">
        <v>21868</v>
      </c>
      <c r="E4898">
        <v>1</v>
      </c>
      <c r="F4898" t="str">
        <f>_xlfn.XLOOKUP(C4898,customers!$A$1:$A$4972,customers!B$1:B$4972,,0)</f>
        <v>Brandon Reyes</v>
      </c>
      <c r="H4898" t="str">
        <f>_xlfn.XLOOKUP(C4898,customers!$A$1:$A$4972,customers!$G$1:$G$4972,,0)</f>
        <v>Japan</v>
      </c>
      <c r="I4898" t="str">
        <f>INDEX(products!$A$1:$G$5001,MATCH(orders!$D4898,products!$A$1:$A$5001,0),MATCH(I$1,products!$A$1:$G$1,0))</f>
        <v>Loans</v>
      </c>
      <c r="J4898" t="str">
        <f>INDEX(products!$A$1:$G$5001,MATCH(orders!$D4898,products!$A$1:$A$5001,0),MATCH(J$1,products!$A$1:$G$1,0))</f>
        <v>VIP</v>
      </c>
      <c r="K4898">
        <f>INDEX(products!$A$1:$G$5001,MATCH(orders!$D4898,products!$A$1:$A$5001,0),MATCH(K$1,products!$A$1:$G$1,0))</f>
        <v>1</v>
      </c>
      <c r="L4898" s="3">
        <f>INDEX(products!$A$1:$G$5001,MATCH(orders!$D4898,products!$A$1:$A$5001,0),MATCH(L$1,products!$A$1:$G$1,0))</f>
        <v>0.81383333333333341</v>
      </c>
      <c r="M4898" s="3">
        <f t="shared" si="76"/>
        <v>0.81383333333333341</v>
      </c>
      <c r="N4898" t="str">
        <f>_xlfn.XLOOKUP(Orders[[#This Row],[Customer ID]],customers!$A$1:$A$4972,customers!$I$1:$I$4972,,0)</f>
        <v>Yes</v>
      </c>
    </row>
    <row r="4899" spans="1:14" x14ac:dyDescent="0.25">
      <c r="A4899" t="s">
        <v>21870</v>
      </c>
      <c r="B4899" s="2">
        <v>45612</v>
      </c>
      <c r="C4899" t="s">
        <v>21871</v>
      </c>
      <c r="D4899" t="s">
        <v>21872</v>
      </c>
      <c r="E4899">
        <v>1</v>
      </c>
      <c r="F4899" t="str">
        <f>_xlfn.XLOOKUP(C4899,customers!$A$1:$A$4972,customers!B$1:B$4972,,0)</f>
        <v>Cassandra Paul</v>
      </c>
      <c r="H4899" t="str">
        <f>_xlfn.XLOOKUP(C4899,customers!$A$1:$A$4972,customers!$G$1:$G$4972,,0)</f>
        <v>Brazil</v>
      </c>
      <c r="I4899" t="str">
        <f>INDEX(products!$A$1:$G$5001,MATCH(orders!$D4899,products!$A$1:$A$5001,0),MATCH(I$1,products!$A$1:$G$1,0))</f>
        <v>Credit Cards</v>
      </c>
      <c r="J4899" t="str">
        <f>INDEX(products!$A$1:$G$5001,MATCH(orders!$D4899,products!$A$1:$A$5001,0),MATCH(J$1,products!$A$1:$G$1,0))</f>
        <v>Premium</v>
      </c>
      <c r="K4899">
        <f>INDEX(products!$A$1:$G$5001,MATCH(orders!$D4899,products!$A$1:$A$5001,0),MATCH(K$1,products!$A$1:$G$1,0))</f>
        <v>1</v>
      </c>
      <c r="L4899" s="3">
        <f>INDEX(products!$A$1:$G$5001,MATCH(orders!$D4899,products!$A$1:$A$5001,0),MATCH(L$1,products!$A$1:$G$1,0))</f>
        <v>0.96463333333333334</v>
      </c>
      <c r="M4899" s="3">
        <f t="shared" si="76"/>
        <v>0.96463333333333334</v>
      </c>
      <c r="N4899" t="str">
        <f>_xlfn.XLOOKUP(Orders[[#This Row],[Customer ID]],customers!$A$1:$A$4972,customers!$I$1:$I$4972,,0)</f>
        <v>Yes</v>
      </c>
    </row>
    <row r="4900" spans="1:14" x14ac:dyDescent="0.25">
      <c r="A4900" t="s">
        <v>21874</v>
      </c>
      <c r="B4900" s="2">
        <v>45612</v>
      </c>
      <c r="C4900" t="s">
        <v>21875</v>
      </c>
      <c r="D4900" t="s">
        <v>21876</v>
      </c>
      <c r="E4900">
        <v>2</v>
      </c>
      <c r="F4900" t="str">
        <f>_xlfn.XLOOKUP(C4900,customers!$A$1:$A$4972,customers!B$1:B$4972,,0)</f>
        <v>Tina Williams</v>
      </c>
      <c r="H4900" t="str">
        <f>_xlfn.XLOOKUP(C4900,customers!$A$1:$A$4972,customers!$G$1:$G$4972,,0)</f>
        <v>South Africa</v>
      </c>
      <c r="I4900" t="str">
        <f>INDEX(products!$A$1:$G$5001,MATCH(orders!$D4900,products!$A$1:$A$5001,0),MATCH(I$1,products!$A$1:$G$1,0))</f>
        <v>Loans</v>
      </c>
      <c r="J4900" t="str">
        <f>INDEX(products!$A$1:$G$5001,MATCH(orders!$D4900,products!$A$1:$A$5001,0),MATCH(J$1,products!$A$1:$G$1,0))</f>
        <v>VIP</v>
      </c>
      <c r="K4900">
        <f>INDEX(products!$A$1:$G$5001,MATCH(orders!$D4900,products!$A$1:$A$5001,0),MATCH(K$1,products!$A$1:$G$1,0))</f>
        <v>3</v>
      </c>
      <c r="L4900" s="3">
        <f>INDEX(products!$A$1:$G$5001,MATCH(orders!$D4900,products!$A$1:$A$5001,0),MATCH(L$1,products!$A$1:$G$1,0))</f>
        <v>2.2692666666666672</v>
      </c>
      <c r="M4900" s="3">
        <f t="shared" si="76"/>
        <v>4.5385333333333344</v>
      </c>
      <c r="N4900" t="str">
        <f>_xlfn.XLOOKUP(Orders[[#This Row],[Customer ID]],customers!$A$1:$A$4972,customers!$I$1:$I$4972,,0)</f>
        <v>No</v>
      </c>
    </row>
    <row r="4901" spans="1:14" x14ac:dyDescent="0.25">
      <c r="A4901" t="s">
        <v>21878</v>
      </c>
      <c r="B4901" s="2">
        <v>45613</v>
      </c>
      <c r="C4901" t="s">
        <v>21879</v>
      </c>
      <c r="D4901" t="s">
        <v>21880</v>
      </c>
      <c r="E4901">
        <v>3</v>
      </c>
      <c r="F4901" t="str">
        <f>_xlfn.XLOOKUP(C4901,customers!$A$1:$A$4972,customers!B$1:B$4972,,0)</f>
        <v>Darius Lopez</v>
      </c>
      <c r="H4901" t="str">
        <f>_xlfn.XLOOKUP(C4901,customers!$A$1:$A$4972,customers!$G$1:$G$4972,,0)</f>
        <v>United States</v>
      </c>
      <c r="I4901" t="str">
        <f>INDEX(products!$A$1:$G$5001,MATCH(orders!$D4901,products!$A$1:$A$5001,0),MATCH(I$1,products!$A$1:$G$1,0))</f>
        <v>Investments</v>
      </c>
      <c r="J4901" t="str">
        <f>INDEX(products!$A$1:$G$5001,MATCH(orders!$D4901,products!$A$1:$A$5001,0),MATCH(J$1,products!$A$1:$G$1,0))</f>
        <v>Standard</v>
      </c>
      <c r="K4901">
        <f>INDEX(products!$A$1:$G$5001,MATCH(orders!$D4901,products!$A$1:$A$5001,0),MATCH(K$1,products!$A$1:$G$1,0))</f>
        <v>5</v>
      </c>
      <c r="L4901" s="3">
        <f>INDEX(products!$A$1:$G$5001,MATCH(orders!$D4901,products!$A$1:$A$5001,0),MATCH(L$1,products!$A$1:$G$1,0))</f>
        <v>7.8874666666666666</v>
      </c>
      <c r="M4901" s="3">
        <f t="shared" si="76"/>
        <v>23.662399999999998</v>
      </c>
      <c r="N4901" t="str">
        <f>_xlfn.XLOOKUP(Orders[[#This Row],[Customer ID]],customers!$A$1:$A$4972,customers!$I$1:$I$4972,,0)</f>
        <v>Yes</v>
      </c>
    </row>
    <row r="4902" spans="1:14" x14ac:dyDescent="0.25">
      <c r="A4902" t="s">
        <v>21882</v>
      </c>
      <c r="B4902" s="2">
        <v>45613</v>
      </c>
      <c r="C4902" t="s">
        <v>21883</v>
      </c>
      <c r="D4902" t="s">
        <v>21884</v>
      </c>
      <c r="E4902">
        <v>4</v>
      </c>
      <c r="F4902" t="str">
        <f>_xlfn.XLOOKUP(C4902,customers!$A$1:$A$4972,customers!B$1:B$4972,,0)</f>
        <v>Richard Jordan</v>
      </c>
      <c r="H4902" t="str">
        <f>_xlfn.XLOOKUP(C4902,customers!$A$1:$A$4972,customers!$G$1:$G$4972,,0)</f>
        <v>Germany</v>
      </c>
      <c r="I4902" t="str">
        <f>INDEX(products!$A$1:$G$5001,MATCH(orders!$D4902,products!$A$1:$A$5001,0),MATCH(I$1,products!$A$1:$G$1,0))</f>
        <v>Loans</v>
      </c>
      <c r="J4902" t="str">
        <f>INDEX(products!$A$1:$G$5001,MATCH(orders!$D4902,products!$A$1:$A$5001,0),MATCH(J$1,products!$A$1:$G$1,0))</f>
        <v>Standard</v>
      </c>
      <c r="K4902">
        <f>INDEX(products!$A$1:$G$5001,MATCH(orders!$D4902,products!$A$1:$A$5001,0),MATCH(K$1,products!$A$1:$G$1,0))</f>
        <v>10</v>
      </c>
      <c r="L4902" s="3">
        <f>INDEX(products!$A$1:$G$5001,MATCH(orders!$D4902,products!$A$1:$A$5001,0),MATCH(L$1,products!$A$1:$G$1,0))</f>
        <v>6.7271333333333327</v>
      </c>
      <c r="M4902" s="3">
        <f t="shared" si="76"/>
        <v>26.908533333333331</v>
      </c>
      <c r="N4902" t="str">
        <f>_xlfn.XLOOKUP(Orders[[#This Row],[Customer ID]],customers!$A$1:$A$4972,customers!$I$1:$I$4972,,0)</f>
        <v>No</v>
      </c>
    </row>
    <row r="4903" spans="1:14" x14ac:dyDescent="0.25">
      <c r="A4903" t="s">
        <v>21886</v>
      </c>
      <c r="B4903" s="2">
        <v>45614</v>
      </c>
      <c r="C4903" t="s">
        <v>21887</v>
      </c>
      <c r="D4903" t="s">
        <v>21888</v>
      </c>
      <c r="E4903">
        <v>1</v>
      </c>
      <c r="F4903" t="str">
        <f>_xlfn.XLOOKUP(C4903,customers!$A$1:$A$4972,customers!B$1:B$4972,,0)</f>
        <v>Jacqueline Murphy</v>
      </c>
      <c r="H4903" t="str">
        <f>_xlfn.XLOOKUP(C4903,customers!$A$1:$A$4972,customers!$G$1:$G$4972,,0)</f>
        <v>Japan</v>
      </c>
      <c r="I4903" t="str">
        <f>INDEX(products!$A$1:$G$5001,MATCH(orders!$D4903,products!$A$1:$A$5001,0),MATCH(I$1,products!$A$1:$G$1,0))</f>
        <v>Money Transfers</v>
      </c>
      <c r="J4903" t="str">
        <f>INDEX(products!$A$1:$G$5001,MATCH(orders!$D4903,products!$A$1:$A$5001,0),MATCH(J$1,products!$A$1:$G$1,0))</f>
        <v>Standard</v>
      </c>
      <c r="K4903">
        <f>INDEX(products!$A$1:$G$5001,MATCH(orders!$D4903,products!$A$1:$A$5001,0),MATCH(K$1,products!$A$1:$G$1,0))</f>
        <v>1</v>
      </c>
      <c r="L4903" s="3">
        <f>INDEX(products!$A$1:$G$5001,MATCH(orders!$D4903,products!$A$1:$A$5001,0),MATCH(L$1,products!$A$1:$G$1,0))</f>
        <v>1.150533333333333</v>
      </c>
      <c r="M4903" s="3">
        <f t="shared" si="76"/>
        <v>1.150533333333333</v>
      </c>
      <c r="N4903" t="str">
        <f>_xlfn.XLOOKUP(Orders[[#This Row],[Customer ID]],customers!$A$1:$A$4972,customers!$I$1:$I$4972,,0)</f>
        <v>No</v>
      </c>
    </row>
    <row r="4904" spans="1:14" x14ac:dyDescent="0.25">
      <c r="A4904" t="s">
        <v>21890</v>
      </c>
      <c r="B4904" s="2">
        <v>45614</v>
      </c>
      <c r="C4904" t="s">
        <v>21891</v>
      </c>
      <c r="D4904" t="s">
        <v>21892</v>
      </c>
      <c r="E4904">
        <v>4</v>
      </c>
      <c r="F4904" t="str">
        <f>_xlfn.XLOOKUP(C4904,customers!$A$1:$A$4972,customers!B$1:B$4972,,0)</f>
        <v>Kathleen Austin</v>
      </c>
      <c r="H4904" t="str">
        <f>_xlfn.XLOOKUP(C4904,customers!$A$1:$A$4972,customers!$G$1:$G$4972,,0)</f>
        <v>South Africa</v>
      </c>
      <c r="I4904" t="str">
        <f>INDEX(products!$A$1:$G$5001,MATCH(orders!$D4904,products!$A$1:$A$5001,0),MATCH(I$1,products!$A$1:$G$1,0))</f>
        <v>Money Transfers</v>
      </c>
      <c r="J4904" t="str">
        <f>INDEX(products!$A$1:$G$5001,MATCH(orders!$D4904,products!$A$1:$A$5001,0),MATCH(J$1,products!$A$1:$G$1,0))</f>
        <v>Premium</v>
      </c>
      <c r="K4904">
        <f>INDEX(products!$A$1:$G$5001,MATCH(orders!$D4904,products!$A$1:$A$5001,0),MATCH(K$1,products!$A$1:$G$1,0))</f>
        <v>10</v>
      </c>
      <c r="L4904" s="3">
        <f>INDEX(products!$A$1:$G$5001,MATCH(orders!$D4904,products!$A$1:$A$5001,0),MATCH(L$1,products!$A$1:$G$1,0))</f>
        <v>7.8991333333333342</v>
      </c>
      <c r="M4904" s="3">
        <f t="shared" si="76"/>
        <v>31.596533333333337</v>
      </c>
      <c r="N4904" t="str">
        <f>_xlfn.XLOOKUP(Orders[[#This Row],[Customer ID]],customers!$A$1:$A$4972,customers!$I$1:$I$4972,,0)</f>
        <v>Yes</v>
      </c>
    </row>
    <row r="4905" spans="1:14" x14ac:dyDescent="0.25">
      <c r="A4905" t="s">
        <v>21894</v>
      </c>
      <c r="B4905" s="2">
        <v>45614</v>
      </c>
      <c r="C4905" t="s">
        <v>21895</v>
      </c>
      <c r="D4905" t="s">
        <v>21896</v>
      </c>
      <c r="E4905">
        <v>3</v>
      </c>
      <c r="F4905" t="str">
        <f>_xlfn.XLOOKUP(C4905,customers!$A$1:$A$4972,customers!B$1:B$4972,,0)</f>
        <v>Megan Nixon</v>
      </c>
      <c r="H4905" t="str">
        <f>_xlfn.XLOOKUP(C4905,customers!$A$1:$A$4972,customers!$G$1:$G$4972,,0)</f>
        <v>Japan</v>
      </c>
      <c r="I4905" t="str">
        <f>INDEX(products!$A$1:$G$5001,MATCH(orders!$D4905,products!$A$1:$A$5001,0),MATCH(I$1,products!$A$1:$G$1,0))</f>
        <v>Loans</v>
      </c>
      <c r="J4905" t="str">
        <f>INDEX(products!$A$1:$G$5001,MATCH(orders!$D4905,products!$A$1:$A$5001,0),MATCH(J$1,products!$A$1:$G$1,0))</f>
        <v>Premium</v>
      </c>
      <c r="K4905">
        <f>INDEX(products!$A$1:$G$5001,MATCH(orders!$D4905,products!$A$1:$A$5001,0),MATCH(K$1,products!$A$1:$G$1,0))</f>
        <v>5</v>
      </c>
      <c r="L4905" s="3">
        <f>INDEX(products!$A$1:$G$5001,MATCH(orders!$D4905,products!$A$1:$A$5001,0),MATCH(L$1,products!$A$1:$G$1,0))</f>
        <v>4.8717333333333332</v>
      </c>
      <c r="M4905" s="3">
        <f t="shared" si="76"/>
        <v>14.6152</v>
      </c>
      <c r="N4905" t="str">
        <f>_xlfn.XLOOKUP(Orders[[#This Row],[Customer ID]],customers!$A$1:$A$4972,customers!$I$1:$I$4972,,0)</f>
        <v>No</v>
      </c>
    </row>
    <row r="4906" spans="1:14" x14ac:dyDescent="0.25">
      <c r="A4906" t="s">
        <v>21898</v>
      </c>
      <c r="B4906" s="2">
        <v>45615</v>
      </c>
      <c r="C4906" t="s">
        <v>21899</v>
      </c>
      <c r="D4906" t="s">
        <v>21900</v>
      </c>
      <c r="E4906">
        <v>3</v>
      </c>
      <c r="F4906" t="str">
        <f>_xlfn.XLOOKUP(C4906,customers!$A$1:$A$4972,customers!B$1:B$4972,,0)</f>
        <v>Jose Berger</v>
      </c>
      <c r="H4906" t="str">
        <f>_xlfn.XLOOKUP(C4906,customers!$A$1:$A$4972,customers!$G$1:$G$4972,,0)</f>
        <v>Brazil</v>
      </c>
      <c r="I4906" t="str">
        <f>INDEX(products!$A$1:$G$5001,MATCH(orders!$D4906,products!$A$1:$A$5001,0),MATCH(I$1,products!$A$1:$G$1,0))</f>
        <v>Credit Cards</v>
      </c>
      <c r="J4906" t="str">
        <f>INDEX(products!$A$1:$G$5001,MATCH(orders!$D4906,products!$A$1:$A$5001,0),MATCH(J$1,products!$A$1:$G$1,0))</f>
        <v>Premium</v>
      </c>
      <c r="K4906">
        <f>INDEX(products!$A$1:$G$5001,MATCH(orders!$D4906,products!$A$1:$A$5001,0),MATCH(K$1,products!$A$1:$G$1,0))</f>
        <v>5</v>
      </c>
      <c r="L4906" s="3">
        <f>INDEX(products!$A$1:$G$5001,MATCH(orders!$D4906,products!$A$1:$A$5001,0),MATCH(L$1,products!$A$1:$G$1,0))</f>
        <v>7.9636333333333331</v>
      </c>
      <c r="M4906" s="3">
        <f t="shared" si="76"/>
        <v>23.890899999999998</v>
      </c>
      <c r="N4906" t="str">
        <f>_xlfn.XLOOKUP(Orders[[#This Row],[Customer ID]],customers!$A$1:$A$4972,customers!$I$1:$I$4972,,0)</f>
        <v>No</v>
      </c>
    </row>
    <row r="4907" spans="1:14" x14ac:dyDescent="0.25">
      <c r="A4907" t="s">
        <v>21902</v>
      </c>
      <c r="B4907" s="2">
        <v>45615</v>
      </c>
      <c r="C4907" t="s">
        <v>21903</v>
      </c>
      <c r="D4907" t="s">
        <v>21904</v>
      </c>
      <c r="E4907">
        <v>4</v>
      </c>
      <c r="F4907" t="str">
        <f>_xlfn.XLOOKUP(C4907,customers!$A$1:$A$4972,customers!B$1:B$4972,,0)</f>
        <v>Jason Hodge</v>
      </c>
      <c r="H4907" t="str">
        <f>_xlfn.XLOOKUP(C4907,customers!$A$1:$A$4972,customers!$G$1:$G$4972,,0)</f>
        <v>Japan</v>
      </c>
      <c r="I4907" t="str">
        <f>INDEX(products!$A$1:$G$5001,MATCH(orders!$D4907,products!$A$1:$A$5001,0),MATCH(I$1,products!$A$1:$G$1,0))</f>
        <v>Loans</v>
      </c>
      <c r="J4907" t="str">
        <f>INDEX(products!$A$1:$G$5001,MATCH(orders!$D4907,products!$A$1:$A$5001,0),MATCH(J$1,products!$A$1:$G$1,0))</f>
        <v>VIP</v>
      </c>
      <c r="K4907">
        <f>INDEX(products!$A$1:$G$5001,MATCH(orders!$D4907,products!$A$1:$A$5001,0),MATCH(K$1,products!$A$1:$G$1,0))</f>
        <v>10</v>
      </c>
      <c r="L4907" s="3">
        <f>INDEX(products!$A$1:$G$5001,MATCH(orders!$D4907,products!$A$1:$A$5001,0),MATCH(L$1,products!$A$1:$G$1,0))</f>
        <v>8.2835999999999999</v>
      </c>
      <c r="M4907" s="3">
        <f t="shared" si="76"/>
        <v>33.134399999999999</v>
      </c>
      <c r="N4907" t="str">
        <f>_xlfn.XLOOKUP(Orders[[#This Row],[Customer ID]],customers!$A$1:$A$4972,customers!$I$1:$I$4972,,0)</f>
        <v>Yes</v>
      </c>
    </row>
    <row r="4908" spans="1:14" x14ac:dyDescent="0.25">
      <c r="A4908" t="s">
        <v>21906</v>
      </c>
      <c r="B4908" s="2">
        <v>45616</v>
      </c>
      <c r="C4908" t="s">
        <v>21907</v>
      </c>
      <c r="D4908" t="s">
        <v>21908</v>
      </c>
      <c r="E4908">
        <v>3</v>
      </c>
      <c r="F4908" t="str">
        <f>_xlfn.XLOOKUP(C4908,customers!$A$1:$A$4972,customers!B$1:B$4972,,0)</f>
        <v>Sierra Barker</v>
      </c>
      <c r="H4908" t="str">
        <f>_xlfn.XLOOKUP(C4908,customers!$A$1:$A$4972,customers!$G$1:$G$4972,,0)</f>
        <v>South Africa</v>
      </c>
      <c r="I4908" t="str">
        <f>INDEX(products!$A$1:$G$5001,MATCH(orders!$D4908,products!$A$1:$A$5001,0),MATCH(I$1,products!$A$1:$G$1,0))</f>
        <v>Loans</v>
      </c>
      <c r="J4908" t="str">
        <f>INDEX(products!$A$1:$G$5001,MATCH(orders!$D4908,products!$A$1:$A$5001,0),MATCH(J$1,products!$A$1:$G$1,0))</f>
        <v>Premium</v>
      </c>
      <c r="K4908">
        <f>INDEX(products!$A$1:$G$5001,MATCH(orders!$D4908,products!$A$1:$A$5001,0),MATCH(K$1,products!$A$1:$G$1,0))</f>
        <v>5</v>
      </c>
      <c r="L4908" s="3">
        <f>INDEX(products!$A$1:$G$5001,MATCH(orders!$D4908,products!$A$1:$A$5001,0),MATCH(L$1,products!$A$1:$G$1,0))</f>
        <v>8.1624999999999996</v>
      </c>
      <c r="M4908" s="3">
        <f t="shared" si="76"/>
        <v>24.487499999999997</v>
      </c>
      <c r="N4908" t="str">
        <f>_xlfn.XLOOKUP(Orders[[#This Row],[Customer ID]],customers!$A$1:$A$4972,customers!$I$1:$I$4972,,0)</f>
        <v>Yes</v>
      </c>
    </row>
    <row r="4909" spans="1:14" x14ac:dyDescent="0.25">
      <c r="A4909" t="s">
        <v>21910</v>
      </c>
      <c r="B4909" s="2">
        <v>45616</v>
      </c>
      <c r="C4909" t="s">
        <v>21911</v>
      </c>
      <c r="D4909" t="s">
        <v>21912</v>
      </c>
      <c r="E4909">
        <v>1</v>
      </c>
      <c r="F4909" t="str">
        <f>_xlfn.XLOOKUP(C4909,customers!$A$1:$A$4972,customers!B$1:B$4972,,0)</f>
        <v>Meagan Gregory</v>
      </c>
      <c r="H4909" t="str">
        <f>_xlfn.XLOOKUP(C4909,customers!$A$1:$A$4972,customers!$G$1:$G$4972,,0)</f>
        <v>Germany</v>
      </c>
      <c r="I4909" t="str">
        <f>INDEX(products!$A$1:$G$5001,MATCH(orders!$D4909,products!$A$1:$A$5001,0),MATCH(I$1,products!$A$1:$G$1,0))</f>
        <v>Credit Cards</v>
      </c>
      <c r="J4909" t="str">
        <f>INDEX(products!$A$1:$G$5001,MATCH(orders!$D4909,products!$A$1:$A$5001,0),MATCH(J$1,products!$A$1:$G$1,0))</f>
        <v>Premium</v>
      </c>
      <c r="K4909">
        <f>INDEX(products!$A$1:$G$5001,MATCH(orders!$D4909,products!$A$1:$A$5001,0),MATCH(K$1,products!$A$1:$G$1,0))</f>
        <v>1</v>
      </c>
      <c r="L4909" s="3">
        <f>INDEX(products!$A$1:$G$5001,MATCH(orders!$D4909,products!$A$1:$A$5001,0),MATCH(L$1,products!$A$1:$G$1,0))</f>
        <v>0.87246666666666661</v>
      </c>
      <c r="M4909" s="3">
        <f t="shared" si="76"/>
        <v>0.87246666666666661</v>
      </c>
      <c r="N4909" t="str">
        <f>_xlfn.XLOOKUP(Orders[[#This Row],[Customer ID]],customers!$A$1:$A$4972,customers!$I$1:$I$4972,,0)</f>
        <v>Yes</v>
      </c>
    </row>
    <row r="4910" spans="1:14" x14ac:dyDescent="0.25">
      <c r="A4910" t="s">
        <v>21914</v>
      </c>
      <c r="B4910" s="2">
        <v>45617</v>
      </c>
      <c r="C4910" t="s">
        <v>21915</v>
      </c>
      <c r="D4910" t="s">
        <v>21916</v>
      </c>
      <c r="E4910">
        <v>4</v>
      </c>
      <c r="F4910" t="str">
        <f>_xlfn.XLOOKUP(C4910,customers!$A$1:$A$4972,customers!B$1:B$4972,,0)</f>
        <v>Kevin Coffey</v>
      </c>
      <c r="H4910" t="str">
        <f>_xlfn.XLOOKUP(C4910,customers!$A$1:$A$4972,customers!$G$1:$G$4972,,0)</f>
        <v>Germany</v>
      </c>
      <c r="I4910" t="str">
        <f>INDEX(products!$A$1:$G$5001,MATCH(orders!$D4910,products!$A$1:$A$5001,0),MATCH(I$1,products!$A$1:$G$1,0))</f>
        <v>Credit Cards</v>
      </c>
      <c r="J4910" t="str">
        <f>INDEX(products!$A$1:$G$5001,MATCH(orders!$D4910,products!$A$1:$A$5001,0),MATCH(J$1,products!$A$1:$G$1,0))</f>
        <v>Premium</v>
      </c>
      <c r="K4910">
        <f>INDEX(products!$A$1:$G$5001,MATCH(orders!$D4910,products!$A$1:$A$5001,0),MATCH(K$1,products!$A$1:$G$1,0))</f>
        <v>10</v>
      </c>
      <c r="L4910" s="3">
        <f>INDEX(products!$A$1:$G$5001,MATCH(orders!$D4910,products!$A$1:$A$5001,0),MATCH(L$1,products!$A$1:$G$1,0))</f>
        <v>14.082333333333329</v>
      </c>
      <c r="M4910" s="3">
        <f t="shared" si="76"/>
        <v>56.329333333333317</v>
      </c>
      <c r="N4910" t="str">
        <f>_xlfn.XLOOKUP(Orders[[#This Row],[Customer ID]],customers!$A$1:$A$4972,customers!$I$1:$I$4972,,0)</f>
        <v>No</v>
      </c>
    </row>
    <row r="4911" spans="1:14" x14ac:dyDescent="0.25">
      <c r="A4911" t="s">
        <v>21918</v>
      </c>
      <c r="B4911" s="2">
        <v>45617</v>
      </c>
      <c r="C4911" t="s">
        <v>21919</v>
      </c>
      <c r="D4911" t="s">
        <v>21920</v>
      </c>
      <c r="E4911">
        <v>3</v>
      </c>
      <c r="F4911" t="str">
        <f>_xlfn.XLOOKUP(C4911,customers!$A$1:$A$4972,customers!B$1:B$4972,,0)</f>
        <v>Patrick Williams</v>
      </c>
      <c r="H4911" t="str">
        <f>_xlfn.XLOOKUP(C4911,customers!$A$1:$A$4972,customers!$G$1:$G$4972,,0)</f>
        <v>Japan</v>
      </c>
      <c r="I4911" t="str">
        <f>INDEX(products!$A$1:$G$5001,MATCH(orders!$D4911,products!$A$1:$A$5001,0),MATCH(I$1,products!$A$1:$G$1,0))</f>
        <v>Credit Cards</v>
      </c>
      <c r="J4911" t="str">
        <f>INDEX(products!$A$1:$G$5001,MATCH(orders!$D4911,products!$A$1:$A$5001,0),MATCH(J$1,products!$A$1:$G$1,0))</f>
        <v>Premium</v>
      </c>
      <c r="K4911">
        <f>INDEX(products!$A$1:$G$5001,MATCH(orders!$D4911,products!$A$1:$A$5001,0),MATCH(K$1,products!$A$1:$G$1,0))</f>
        <v>5</v>
      </c>
      <c r="L4911" s="3">
        <f>INDEX(products!$A$1:$G$5001,MATCH(orders!$D4911,products!$A$1:$A$5001,0),MATCH(L$1,products!$A$1:$G$1,0))</f>
        <v>6.0667333333333344</v>
      </c>
      <c r="M4911" s="3">
        <f t="shared" si="76"/>
        <v>18.200200000000002</v>
      </c>
      <c r="N4911" t="str">
        <f>_xlfn.XLOOKUP(Orders[[#This Row],[Customer ID]],customers!$A$1:$A$4972,customers!$I$1:$I$4972,,0)</f>
        <v>Yes</v>
      </c>
    </row>
    <row r="4912" spans="1:14" x14ac:dyDescent="0.25">
      <c r="A4912" t="s">
        <v>21922</v>
      </c>
      <c r="B4912" s="2">
        <v>45617</v>
      </c>
      <c r="C4912" t="s">
        <v>21923</v>
      </c>
      <c r="D4912" t="s">
        <v>21924</v>
      </c>
      <c r="E4912">
        <v>4</v>
      </c>
      <c r="F4912" t="str">
        <f>_xlfn.XLOOKUP(C4912,customers!$A$1:$A$4972,customers!B$1:B$4972,,0)</f>
        <v>Tina Klein</v>
      </c>
      <c r="H4912" t="str">
        <f>_xlfn.XLOOKUP(C4912,customers!$A$1:$A$4972,customers!$G$1:$G$4972,,0)</f>
        <v>United States</v>
      </c>
      <c r="I4912" t="str">
        <f>INDEX(products!$A$1:$G$5001,MATCH(orders!$D4912,products!$A$1:$A$5001,0),MATCH(I$1,products!$A$1:$G$1,0))</f>
        <v>Money Transfers</v>
      </c>
      <c r="J4912" t="str">
        <f>INDEX(products!$A$1:$G$5001,MATCH(orders!$D4912,products!$A$1:$A$5001,0),MATCH(J$1,products!$A$1:$G$1,0))</f>
        <v>Standard</v>
      </c>
      <c r="K4912">
        <f>INDEX(products!$A$1:$G$5001,MATCH(orders!$D4912,products!$A$1:$A$5001,0),MATCH(K$1,products!$A$1:$G$1,0))</f>
        <v>10</v>
      </c>
      <c r="L4912" s="3">
        <f>INDEX(products!$A$1:$G$5001,MATCH(orders!$D4912,products!$A$1:$A$5001,0),MATCH(L$1,products!$A$1:$G$1,0))</f>
        <v>15.511466666666671</v>
      </c>
      <c r="M4912" s="3">
        <f t="shared" si="76"/>
        <v>62.045866666666683</v>
      </c>
      <c r="N4912" t="str">
        <f>_xlfn.XLOOKUP(Orders[[#This Row],[Customer ID]],customers!$A$1:$A$4972,customers!$I$1:$I$4972,,0)</f>
        <v>No</v>
      </c>
    </row>
    <row r="4913" spans="1:14" x14ac:dyDescent="0.25">
      <c r="A4913" t="s">
        <v>21926</v>
      </c>
      <c r="B4913" s="2">
        <v>45618</v>
      </c>
      <c r="C4913" t="s">
        <v>21927</v>
      </c>
      <c r="D4913" t="s">
        <v>21928</v>
      </c>
      <c r="E4913">
        <v>1</v>
      </c>
      <c r="F4913" t="str">
        <f>_xlfn.XLOOKUP(C4913,customers!$A$1:$A$4972,customers!B$1:B$4972,,0)</f>
        <v>Laurie Henry</v>
      </c>
      <c r="H4913" t="str">
        <f>_xlfn.XLOOKUP(C4913,customers!$A$1:$A$4972,customers!$G$1:$G$4972,,0)</f>
        <v>Japan</v>
      </c>
      <c r="I4913" t="str">
        <f>INDEX(products!$A$1:$G$5001,MATCH(orders!$D4913,products!$A$1:$A$5001,0),MATCH(I$1,products!$A$1:$G$1,0))</f>
        <v>Loans</v>
      </c>
      <c r="J4913" t="str">
        <f>INDEX(products!$A$1:$G$5001,MATCH(orders!$D4913,products!$A$1:$A$5001,0),MATCH(J$1,products!$A$1:$G$1,0))</f>
        <v>VIP</v>
      </c>
      <c r="K4913">
        <f>INDEX(products!$A$1:$G$5001,MATCH(orders!$D4913,products!$A$1:$A$5001,0),MATCH(K$1,products!$A$1:$G$1,0))</f>
        <v>1</v>
      </c>
      <c r="L4913" s="3">
        <f>INDEX(products!$A$1:$G$5001,MATCH(orders!$D4913,products!$A$1:$A$5001,0),MATCH(L$1,products!$A$1:$G$1,0))</f>
        <v>1.220666666666667</v>
      </c>
      <c r="M4913" s="3">
        <f t="shared" si="76"/>
        <v>1.220666666666667</v>
      </c>
      <c r="N4913" t="str">
        <f>_xlfn.XLOOKUP(Orders[[#This Row],[Customer ID]],customers!$A$1:$A$4972,customers!$I$1:$I$4972,,0)</f>
        <v>Yes</v>
      </c>
    </row>
    <row r="4914" spans="1:14" x14ac:dyDescent="0.25">
      <c r="A4914" t="s">
        <v>21930</v>
      </c>
      <c r="B4914" s="2">
        <v>45618</v>
      </c>
      <c r="C4914" t="s">
        <v>21931</v>
      </c>
      <c r="D4914" t="s">
        <v>21932</v>
      </c>
      <c r="E4914">
        <v>3</v>
      </c>
      <c r="F4914" t="str">
        <f>_xlfn.XLOOKUP(C4914,customers!$A$1:$A$4972,customers!B$1:B$4972,,0)</f>
        <v>Jason Wolfe</v>
      </c>
      <c r="H4914" t="str">
        <f>_xlfn.XLOOKUP(C4914,customers!$A$1:$A$4972,customers!$G$1:$G$4972,,0)</f>
        <v>Brazil</v>
      </c>
      <c r="I4914" t="str">
        <f>INDEX(products!$A$1:$G$5001,MATCH(orders!$D4914,products!$A$1:$A$5001,0),MATCH(I$1,products!$A$1:$G$1,0))</f>
        <v>Investments</v>
      </c>
      <c r="J4914" t="str">
        <f>INDEX(products!$A$1:$G$5001,MATCH(orders!$D4914,products!$A$1:$A$5001,0),MATCH(J$1,products!$A$1:$G$1,0))</f>
        <v>Standard</v>
      </c>
      <c r="K4914">
        <f>INDEX(products!$A$1:$G$5001,MATCH(orders!$D4914,products!$A$1:$A$5001,0),MATCH(K$1,products!$A$1:$G$1,0))</f>
        <v>5</v>
      </c>
      <c r="L4914" s="3">
        <f>INDEX(products!$A$1:$G$5001,MATCH(orders!$D4914,products!$A$1:$A$5001,0),MATCH(L$1,products!$A$1:$G$1,0))</f>
        <v>6.0061333333333344</v>
      </c>
      <c r="M4914" s="3">
        <f t="shared" si="76"/>
        <v>18.018400000000003</v>
      </c>
      <c r="N4914" t="str">
        <f>_xlfn.XLOOKUP(Orders[[#This Row],[Customer ID]],customers!$A$1:$A$4972,customers!$I$1:$I$4972,,0)</f>
        <v>No</v>
      </c>
    </row>
    <row r="4915" spans="1:14" x14ac:dyDescent="0.25">
      <c r="A4915" t="s">
        <v>21934</v>
      </c>
      <c r="B4915" s="2">
        <v>45619</v>
      </c>
      <c r="C4915" t="s">
        <v>21935</v>
      </c>
      <c r="D4915" t="s">
        <v>21936</v>
      </c>
      <c r="E4915">
        <v>1</v>
      </c>
      <c r="F4915" t="str">
        <f>_xlfn.XLOOKUP(C4915,customers!$A$1:$A$4972,customers!B$1:B$4972,,0)</f>
        <v>Joseph Decker</v>
      </c>
      <c r="H4915" t="str">
        <f>_xlfn.XLOOKUP(C4915,customers!$A$1:$A$4972,customers!$G$1:$G$4972,,0)</f>
        <v>Germany</v>
      </c>
      <c r="I4915" t="str">
        <f>INDEX(products!$A$1:$G$5001,MATCH(orders!$D4915,products!$A$1:$A$5001,0),MATCH(I$1,products!$A$1:$G$1,0))</f>
        <v>Credit Cards</v>
      </c>
      <c r="J4915" t="str">
        <f>INDEX(products!$A$1:$G$5001,MATCH(orders!$D4915,products!$A$1:$A$5001,0),MATCH(J$1,products!$A$1:$G$1,0))</f>
        <v>VIP</v>
      </c>
      <c r="K4915">
        <f>INDEX(products!$A$1:$G$5001,MATCH(orders!$D4915,products!$A$1:$A$5001,0),MATCH(K$1,products!$A$1:$G$1,0))</f>
        <v>1</v>
      </c>
      <c r="L4915" s="3">
        <f>INDEX(products!$A$1:$G$5001,MATCH(orders!$D4915,products!$A$1:$A$5001,0),MATCH(L$1,products!$A$1:$G$1,0))</f>
        <v>0.86213333333333331</v>
      </c>
      <c r="M4915" s="3">
        <f t="shared" si="76"/>
        <v>0.86213333333333331</v>
      </c>
      <c r="N4915" t="str">
        <f>_xlfn.XLOOKUP(Orders[[#This Row],[Customer ID]],customers!$A$1:$A$4972,customers!$I$1:$I$4972,,0)</f>
        <v>No</v>
      </c>
    </row>
    <row r="4916" spans="1:14" x14ac:dyDescent="0.25">
      <c r="A4916" t="s">
        <v>21938</v>
      </c>
      <c r="B4916" s="2">
        <v>45619</v>
      </c>
      <c r="C4916" t="s">
        <v>21939</v>
      </c>
      <c r="D4916" t="s">
        <v>21940</v>
      </c>
      <c r="E4916">
        <v>3</v>
      </c>
      <c r="F4916" t="str">
        <f>_xlfn.XLOOKUP(C4916,customers!$A$1:$A$4972,customers!B$1:B$4972,,0)</f>
        <v>Cesar Benitez</v>
      </c>
      <c r="H4916" t="str">
        <f>_xlfn.XLOOKUP(C4916,customers!$A$1:$A$4972,customers!$G$1:$G$4972,,0)</f>
        <v>Germany</v>
      </c>
      <c r="I4916" t="str">
        <f>INDEX(products!$A$1:$G$5001,MATCH(orders!$D4916,products!$A$1:$A$5001,0),MATCH(I$1,products!$A$1:$G$1,0))</f>
        <v>Credit Cards</v>
      </c>
      <c r="J4916" t="str">
        <f>INDEX(products!$A$1:$G$5001,MATCH(orders!$D4916,products!$A$1:$A$5001,0),MATCH(J$1,products!$A$1:$G$1,0))</f>
        <v>VIP</v>
      </c>
      <c r="K4916">
        <f>INDEX(products!$A$1:$G$5001,MATCH(orders!$D4916,products!$A$1:$A$5001,0),MATCH(K$1,products!$A$1:$G$1,0))</f>
        <v>5</v>
      </c>
      <c r="L4916" s="3">
        <f>INDEX(products!$A$1:$G$5001,MATCH(orders!$D4916,products!$A$1:$A$5001,0),MATCH(L$1,products!$A$1:$G$1,0))</f>
        <v>4.1644666666666668</v>
      </c>
      <c r="M4916" s="3">
        <f t="shared" si="76"/>
        <v>12.493400000000001</v>
      </c>
      <c r="N4916" t="str">
        <f>_xlfn.XLOOKUP(Orders[[#This Row],[Customer ID]],customers!$A$1:$A$4972,customers!$I$1:$I$4972,,0)</f>
        <v>Yes</v>
      </c>
    </row>
    <row r="4917" spans="1:14" x14ac:dyDescent="0.25">
      <c r="A4917" t="s">
        <v>21942</v>
      </c>
      <c r="B4917" s="2">
        <v>45620</v>
      </c>
      <c r="C4917" t="s">
        <v>21943</v>
      </c>
      <c r="D4917" t="s">
        <v>21944</v>
      </c>
      <c r="E4917">
        <v>2</v>
      </c>
      <c r="F4917" t="str">
        <f>_xlfn.XLOOKUP(C4917,customers!$A$1:$A$4972,customers!B$1:B$4972,,0)</f>
        <v>Dr. John Callahan MD</v>
      </c>
      <c r="H4917" t="str">
        <f>_xlfn.XLOOKUP(C4917,customers!$A$1:$A$4972,customers!$G$1:$G$4972,,0)</f>
        <v>Germany</v>
      </c>
      <c r="I4917" t="str">
        <f>INDEX(products!$A$1:$G$5001,MATCH(orders!$D4917,products!$A$1:$A$5001,0),MATCH(I$1,products!$A$1:$G$1,0))</f>
        <v>Loans</v>
      </c>
      <c r="J4917" t="str">
        <f>INDEX(products!$A$1:$G$5001,MATCH(orders!$D4917,products!$A$1:$A$5001,0),MATCH(J$1,products!$A$1:$G$1,0))</f>
        <v>Standard</v>
      </c>
      <c r="K4917">
        <f>INDEX(products!$A$1:$G$5001,MATCH(orders!$D4917,products!$A$1:$A$5001,0),MATCH(K$1,products!$A$1:$G$1,0))</f>
        <v>3</v>
      </c>
      <c r="L4917" s="3">
        <f>INDEX(products!$A$1:$G$5001,MATCH(orders!$D4917,products!$A$1:$A$5001,0),MATCH(L$1,products!$A$1:$G$1,0))</f>
        <v>4.7494666666666676</v>
      </c>
      <c r="M4917" s="3">
        <f t="shared" si="76"/>
        <v>9.4989333333333352</v>
      </c>
      <c r="N4917" t="str">
        <f>_xlfn.XLOOKUP(Orders[[#This Row],[Customer ID]],customers!$A$1:$A$4972,customers!$I$1:$I$4972,,0)</f>
        <v>No</v>
      </c>
    </row>
    <row r="4918" spans="1:14" x14ac:dyDescent="0.25">
      <c r="A4918" t="s">
        <v>21946</v>
      </c>
      <c r="B4918" s="2">
        <v>45620</v>
      </c>
      <c r="C4918" t="s">
        <v>21947</v>
      </c>
      <c r="D4918" t="s">
        <v>21948</v>
      </c>
      <c r="E4918">
        <v>3</v>
      </c>
      <c r="F4918" t="str">
        <f>_xlfn.XLOOKUP(C4918,customers!$A$1:$A$4972,customers!B$1:B$4972,,0)</f>
        <v>Stefanie Ford</v>
      </c>
      <c r="H4918" t="str">
        <f>_xlfn.XLOOKUP(C4918,customers!$A$1:$A$4972,customers!$G$1:$G$4972,,0)</f>
        <v>United States</v>
      </c>
      <c r="I4918" t="str">
        <f>INDEX(products!$A$1:$G$5001,MATCH(orders!$D4918,products!$A$1:$A$5001,0),MATCH(I$1,products!$A$1:$G$1,0))</f>
        <v>Investments</v>
      </c>
      <c r="J4918" t="str">
        <f>INDEX(products!$A$1:$G$5001,MATCH(orders!$D4918,products!$A$1:$A$5001,0),MATCH(J$1,products!$A$1:$G$1,0))</f>
        <v>Premium</v>
      </c>
      <c r="K4918">
        <f>INDEX(products!$A$1:$G$5001,MATCH(orders!$D4918,products!$A$1:$A$5001,0),MATCH(K$1,products!$A$1:$G$1,0))</f>
        <v>5</v>
      </c>
      <c r="L4918" s="3">
        <f>INDEX(products!$A$1:$G$5001,MATCH(orders!$D4918,products!$A$1:$A$5001,0),MATCH(L$1,products!$A$1:$G$1,0))</f>
        <v>4.9725333333333337</v>
      </c>
      <c r="M4918" s="3">
        <f t="shared" si="76"/>
        <v>14.9176</v>
      </c>
      <c r="N4918" t="str">
        <f>_xlfn.XLOOKUP(Orders[[#This Row],[Customer ID]],customers!$A$1:$A$4972,customers!$I$1:$I$4972,,0)</f>
        <v>No</v>
      </c>
    </row>
    <row r="4919" spans="1:14" x14ac:dyDescent="0.25">
      <c r="A4919" t="s">
        <v>21950</v>
      </c>
      <c r="B4919" s="2">
        <v>45621</v>
      </c>
      <c r="C4919" t="s">
        <v>21951</v>
      </c>
      <c r="D4919" t="s">
        <v>21952</v>
      </c>
      <c r="E4919">
        <v>4</v>
      </c>
      <c r="F4919" t="str">
        <f>_xlfn.XLOOKUP(C4919,customers!$A$1:$A$4972,customers!B$1:B$4972,,0)</f>
        <v>Olivia Martin</v>
      </c>
      <c r="H4919" t="str">
        <f>_xlfn.XLOOKUP(C4919,customers!$A$1:$A$4972,customers!$G$1:$G$4972,,0)</f>
        <v>United States</v>
      </c>
      <c r="I4919" t="str">
        <f>INDEX(products!$A$1:$G$5001,MATCH(orders!$D4919,products!$A$1:$A$5001,0),MATCH(I$1,products!$A$1:$G$1,0))</f>
        <v>Loans</v>
      </c>
      <c r="J4919" t="str">
        <f>INDEX(products!$A$1:$G$5001,MATCH(orders!$D4919,products!$A$1:$A$5001,0),MATCH(J$1,products!$A$1:$G$1,0))</f>
        <v>Standard</v>
      </c>
      <c r="K4919">
        <f>INDEX(products!$A$1:$G$5001,MATCH(orders!$D4919,products!$A$1:$A$5001,0),MATCH(K$1,products!$A$1:$G$1,0))</f>
        <v>10</v>
      </c>
      <c r="L4919" s="3">
        <f>INDEX(products!$A$1:$G$5001,MATCH(orders!$D4919,products!$A$1:$A$5001,0),MATCH(L$1,products!$A$1:$G$1,0))</f>
        <v>10.387499999999999</v>
      </c>
      <c r="M4919" s="3">
        <f t="shared" si="76"/>
        <v>41.55</v>
      </c>
      <c r="N4919" t="str">
        <f>_xlfn.XLOOKUP(Orders[[#This Row],[Customer ID]],customers!$A$1:$A$4972,customers!$I$1:$I$4972,,0)</f>
        <v>Yes</v>
      </c>
    </row>
    <row r="4920" spans="1:14" x14ac:dyDescent="0.25">
      <c r="A4920" t="s">
        <v>21954</v>
      </c>
      <c r="B4920" s="2">
        <v>45621</v>
      </c>
      <c r="C4920" t="s">
        <v>21955</v>
      </c>
      <c r="D4920" t="s">
        <v>21956</v>
      </c>
      <c r="E4920">
        <v>3</v>
      </c>
      <c r="F4920" t="str">
        <f>_xlfn.XLOOKUP(C4920,customers!$A$1:$A$4972,customers!B$1:B$4972,,0)</f>
        <v>Christopher Collins</v>
      </c>
      <c r="H4920" t="str">
        <f>_xlfn.XLOOKUP(C4920,customers!$A$1:$A$4972,customers!$G$1:$G$4972,,0)</f>
        <v>South Africa</v>
      </c>
      <c r="I4920" t="str">
        <f>INDEX(products!$A$1:$G$5001,MATCH(orders!$D4920,products!$A$1:$A$5001,0),MATCH(I$1,products!$A$1:$G$1,0))</f>
        <v>Loans</v>
      </c>
      <c r="J4920" t="str">
        <f>INDEX(products!$A$1:$G$5001,MATCH(orders!$D4920,products!$A$1:$A$5001,0),MATCH(J$1,products!$A$1:$G$1,0))</f>
        <v>VIP</v>
      </c>
      <c r="K4920">
        <f>INDEX(products!$A$1:$G$5001,MATCH(orders!$D4920,products!$A$1:$A$5001,0),MATCH(K$1,products!$A$1:$G$1,0))</f>
        <v>5</v>
      </c>
      <c r="L4920" s="3">
        <f>INDEX(products!$A$1:$G$5001,MATCH(orders!$D4920,products!$A$1:$A$5001,0),MATCH(L$1,products!$A$1:$G$1,0))</f>
        <v>7.1324666666666676</v>
      </c>
      <c r="M4920" s="3">
        <f t="shared" si="76"/>
        <v>21.397400000000005</v>
      </c>
      <c r="N4920" t="str">
        <f>_xlfn.XLOOKUP(Orders[[#This Row],[Customer ID]],customers!$A$1:$A$4972,customers!$I$1:$I$4972,,0)</f>
        <v>No</v>
      </c>
    </row>
    <row r="4921" spans="1:14" x14ac:dyDescent="0.25">
      <c r="A4921" t="s">
        <v>21958</v>
      </c>
      <c r="B4921" s="2">
        <v>45621</v>
      </c>
      <c r="C4921" t="s">
        <v>21959</v>
      </c>
      <c r="D4921" t="s">
        <v>21960</v>
      </c>
      <c r="E4921">
        <v>1</v>
      </c>
      <c r="F4921" t="str">
        <f>_xlfn.XLOOKUP(C4921,customers!$A$1:$A$4972,customers!B$1:B$4972,,0)</f>
        <v>Amanda Morales</v>
      </c>
      <c r="H4921" t="str">
        <f>_xlfn.XLOOKUP(C4921,customers!$A$1:$A$4972,customers!$G$1:$G$4972,,0)</f>
        <v>Japan</v>
      </c>
      <c r="I4921" t="str">
        <f>INDEX(products!$A$1:$G$5001,MATCH(orders!$D4921,products!$A$1:$A$5001,0),MATCH(I$1,products!$A$1:$G$1,0))</f>
        <v>Credit Cards</v>
      </c>
      <c r="J4921" t="str">
        <f>INDEX(products!$A$1:$G$5001,MATCH(orders!$D4921,products!$A$1:$A$5001,0),MATCH(J$1,products!$A$1:$G$1,0))</f>
        <v>VIP</v>
      </c>
      <c r="K4921">
        <f>INDEX(products!$A$1:$G$5001,MATCH(orders!$D4921,products!$A$1:$A$5001,0),MATCH(K$1,products!$A$1:$G$1,0))</f>
        <v>1</v>
      </c>
      <c r="L4921" s="3">
        <f>INDEX(products!$A$1:$G$5001,MATCH(orders!$D4921,products!$A$1:$A$5001,0),MATCH(L$1,products!$A$1:$G$1,0))</f>
        <v>1.0055000000000001</v>
      </c>
      <c r="M4921" s="3">
        <f t="shared" si="76"/>
        <v>1.0055000000000001</v>
      </c>
      <c r="N4921" t="str">
        <f>_xlfn.XLOOKUP(Orders[[#This Row],[Customer ID]],customers!$A$1:$A$4972,customers!$I$1:$I$4972,,0)</f>
        <v>No</v>
      </c>
    </row>
    <row r="4922" spans="1:14" x14ac:dyDescent="0.25">
      <c r="A4922" t="s">
        <v>21962</v>
      </c>
      <c r="B4922" s="2">
        <v>45622</v>
      </c>
      <c r="C4922" t="s">
        <v>21963</v>
      </c>
      <c r="D4922" t="s">
        <v>21964</v>
      </c>
      <c r="E4922">
        <v>1</v>
      </c>
      <c r="F4922" t="str">
        <f>_xlfn.XLOOKUP(C4922,customers!$A$1:$A$4972,customers!B$1:B$4972,,0)</f>
        <v>Victoria Roth</v>
      </c>
      <c r="H4922" t="str">
        <f>_xlfn.XLOOKUP(C4922,customers!$A$1:$A$4972,customers!$G$1:$G$4972,,0)</f>
        <v>Japan</v>
      </c>
      <c r="I4922" t="str">
        <f>INDEX(products!$A$1:$G$5001,MATCH(orders!$D4922,products!$A$1:$A$5001,0),MATCH(I$1,products!$A$1:$G$1,0))</f>
        <v>Credit Cards</v>
      </c>
      <c r="J4922" t="str">
        <f>INDEX(products!$A$1:$G$5001,MATCH(orders!$D4922,products!$A$1:$A$5001,0),MATCH(J$1,products!$A$1:$G$1,0))</f>
        <v>Premium</v>
      </c>
      <c r="K4922">
        <f>INDEX(products!$A$1:$G$5001,MATCH(orders!$D4922,products!$A$1:$A$5001,0),MATCH(K$1,products!$A$1:$G$1,0))</f>
        <v>1</v>
      </c>
      <c r="L4922" s="3">
        <f>INDEX(products!$A$1:$G$5001,MATCH(orders!$D4922,products!$A$1:$A$5001,0),MATCH(L$1,products!$A$1:$G$1,0))</f>
        <v>1.6187333333333329</v>
      </c>
      <c r="M4922" s="3">
        <f t="shared" si="76"/>
        <v>1.6187333333333329</v>
      </c>
      <c r="N4922" t="str">
        <f>_xlfn.XLOOKUP(Orders[[#This Row],[Customer ID]],customers!$A$1:$A$4972,customers!$I$1:$I$4972,,0)</f>
        <v>No</v>
      </c>
    </row>
    <row r="4923" spans="1:14" x14ac:dyDescent="0.25">
      <c r="A4923" t="s">
        <v>21966</v>
      </c>
      <c r="B4923" s="2">
        <v>45622</v>
      </c>
      <c r="C4923" t="s">
        <v>21967</v>
      </c>
      <c r="D4923" t="s">
        <v>21968</v>
      </c>
      <c r="E4923">
        <v>3</v>
      </c>
      <c r="F4923" t="str">
        <f>_xlfn.XLOOKUP(C4923,customers!$A$1:$A$4972,customers!B$1:B$4972,,0)</f>
        <v>Anna Rodriguez</v>
      </c>
      <c r="H4923" t="str">
        <f>_xlfn.XLOOKUP(C4923,customers!$A$1:$A$4972,customers!$G$1:$G$4972,,0)</f>
        <v>Brazil</v>
      </c>
      <c r="I4923" t="str">
        <f>INDEX(products!$A$1:$G$5001,MATCH(orders!$D4923,products!$A$1:$A$5001,0),MATCH(I$1,products!$A$1:$G$1,0))</f>
        <v>Money Transfers</v>
      </c>
      <c r="J4923" t="str">
        <f>INDEX(products!$A$1:$G$5001,MATCH(orders!$D4923,products!$A$1:$A$5001,0),MATCH(J$1,products!$A$1:$G$1,0))</f>
        <v>Standard</v>
      </c>
      <c r="K4923">
        <f>INDEX(products!$A$1:$G$5001,MATCH(orders!$D4923,products!$A$1:$A$5001,0),MATCH(K$1,products!$A$1:$G$1,0))</f>
        <v>5</v>
      </c>
      <c r="L4923" s="3">
        <f>INDEX(products!$A$1:$G$5001,MATCH(orders!$D4923,products!$A$1:$A$5001,0),MATCH(L$1,products!$A$1:$G$1,0))</f>
        <v>7.022966666666667</v>
      </c>
      <c r="M4923" s="3">
        <f t="shared" si="76"/>
        <v>21.068899999999999</v>
      </c>
      <c r="N4923" t="str">
        <f>_xlfn.XLOOKUP(Orders[[#This Row],[Customer ID]],customers!$A$1:$A$4972,customers!$I$1:$I$4972,,0)</f>
        <v>No</v>
      </c>
    </row>
    <row r="4924" spans="1:14" x14ac:dyDescent="0.25">
      <c r="A4924" t="s">
        <v>21970</v>
      </c>
      <c r="B4924" s="2">
        <v>45623</v>
      </c>
      <c r="C4924" t="s">
        <v>21971</v>
      </c>
      <c r="D4924" t="s">
        <v>21972</v>
      </c>
      <c r="E4924">
        <v>4</v>
      </c>
      <c r="F4924" t="str">
        <f>_xlfn.XLOOKUP(C4924,customers!$A$1:$A$4972,customers!B$1:B$4972,,0)</f>
        <v>Amy Harrington</v>
      </c>
      <c r="H4924" t="str">
        <f>_xlfn.XLOOKUP(C4924,customers!$A$1:$A$4972,customers!$G$1:$G$4972,,0)</f>
        <v>Germany</v>
      </c>
      <c r="I4924" t="str">
        <f>INDEX(products!$A$1:$G$5001,MATCH(orders!$D4924,products!$A$1:$A$5001,0),MATCH(I$1,products!$A$1:$G$1,0))</f>
        <v>Investments</v>
      </c>
      <c r="J4924" t="str">
        <f>INDEX(products!$A$1:$G$5001,MATCH(orders!$D4924,products!$A$1:$A$5001,0),MATCH(J$1,products!$A$1:$G$1,0))</f>
        <v>VIP</v>
      </c>
      <c r="K4924">
        <f>INDEX(products!$A$1:$G$5001,MATCH(orders!$D4924,products!$A$1:$A$5001,0),MATCH(K$1,products!$A$1:$G$1,0))</f>
        <v>10</v>
      </c>
      <c r="L4924" s="3">
        <f>INDEX(products!$A$1:$G$5001,MATCH(orders!$D4924,products!$A$1:$A$5001,0),MATCH(L$1,products!$A$1:$G$1,0))</f>
        <v>12.640966666666669</v>
      </c>
      <c r="M4924" s="3">
        <f t="shared" si="76"/>
        <v>50.563866666666677</v>
      </c>
      <c r="N4924" t="str">
        <f>_xlfn.XLOOKUP(Orders[[#This Row],[Customer ID]],customers!$A$1:$A$4972,customers!$I$1:$I$4972,,0)</f>
        <v>No</v>
      </c>
    </row>
    <row r="4925" spans="1:14" x14ac:dyDescent="0.25">
      <c r="A4925" t="s">
        <v>21974</v>
      </c>
      <c r="B4925" s="2">
        <v>45623</v>
      </c>
      <c r="C4925" t="s">
        <v>21975</v>
      </c>
      <c r="D4925" t="s">
        <v>21976</v>
      </c>
      <c r="E4925">
        <v>2</v>
      </c>
      <c r="F4925" t="str">
        <f>_xlfn.XLOOKUP(C4925,customers!$A$1:$A$4972,customers!B$1:B$4972,,0)</f>
        <v>Casey Deleon</v>
      </c>
      <c r="H4925" t="str">
        <f>_xlfn.XLOOKUP(C4925,customers!$A$1:$A$4972,customers!$G$1:$G$4972,,0)</f>
        <v>United States</v>
      </c>
      <c r="I4925" t="str">
        <f>INDEX(products!$A$1:$G$5001,MATCH(orders!$D4925,products!$A$1:$A$5001,0),MATCH(I$1,products!$A$1:$G$1,0))</f>
        <v>Investments</v>
      </c>
      <c r="J4925" t="str">
        <f>INDEX(products!$A$1:$G$5001,MATCH(orders!$D4925,products!$A$1:$A$5001,0),MATCH(J$1,products!$A$1:$G$1,0))</f>
        <v>Standard</v>
      </c>
      <c r="K4925">
        <f>INDEX(products!$A$1:$G$5001,MATCH(orders!$D4925,products!$A$1:$A$5001,0),MATCH(K$1,products!$A$1:$G$1,0))</f>
        <v>3</v>
      </c>
      <c r="L4925" s="3">
        <f>INDEX(products!$A$1:$G$5001,MATCH(orders!$D4925,products!$A$1:$A$5001,0),MATCH(L$1,products!$A$1:$G$1,0))</f>
        <v>4.6426999999999996</v>
      </c>
      <c r="M4925" s="3">
        <f t="shared" si="76"/>
        <v>9.2853999999999992</v>
      </c>
      <c r="N4925" t="str">
        <f>_xlfn.XLOOKUP(Orders[[#This Row],[Customer ID]],customers!$A$1:$A$4972,customers!$I$1:$I$4972,,0)</f>
        <v>No</v>
      </c>
    </row>
    <row r="4926" spans="1:14" x14ac:dyDescent="0.25">
      <c r="A4926" t="s">
        <v>21978</v>
      </c>
      <c r="B4926" s="2">
        <v>45624</v>
      </c>
      <c r="C4926" t="s">
        <v>21979</v>
      </c>
      <c r="D4926" t="s">
        <v>21980</v>
      </c>
      <c r="E4926">
        <v>4</v>
      </c>
      <c r="F4926" t="str">
        <f>_xlfn.XLOOKUP(C4926,customers!$A$1:$A$4972,customers!B$1:B$4972,,0)</f>
        <v>Linda Ramos</v>
      </c>
      <c r="H4926" t="str">
        <f>_xlfn.XLOOKUP(C4926,customers!$A$1:$A$4972,customers!$G$1:$G$4972,,0)</f>
        <v>Brazil</v>
      </c>
      <c r="I4926" t="str">
        <f>INDEX(products!$A$1:$G$5001,MATCH(orders!$D4926,products!$A$1:$A$5001,0),MATCH(I$1,products!$A$1:$G$1,0))</f>
        <v>Credit Cards</v>
      </c>
      <c r="J4926" t="str">
        <f>INDEX(products!$A$1:$G$5001,MATCH(orders!$D4926,products!$A$1:$A$5001,0),MATCH(J$1,products!$A$1:$G$1,0))</f>
        <v>Premium</v>
      </c>
      <c r="K4926">
        <f>INDEX(products!$A$1:$G$5001,MATCH(orders!$D4926,products!$A$1:$A$5001,0),MATCH(K$1,products!$A$1:$G$1,0))</f>
        <v>10</v>
      </c>
      <c r="L4926" s="3">
        <f>INDEX(products!$A$1:$G$5001,MATCH(orders!$D4926,products!$A$1:$A$5001,0),MATCH(L$1,products!$A$1:$G$1,0))</f>
        <v>7.1627333333333354</v>
      </c>
      <c r="M4926" s="3">
        <f t="shared" si="76"/>
        <v>28.650933333333342</v>
      </c>
      <c r="N4926" t="str">
        <f>_xlfn.XLOOKUP(Orders[[#This Row],[Customer ID]],customers!$A$1:$A$4972,customers!$I$1:$I$4972,,0)</f>
        <v>Yes</v>
      </c>
    </row>
    <row r="4927" spans="1:14" x14ac:dyDescent="0.25">
      <c r="A4927" t="s">
        <v>21982</v>
      </c>
      <c r="B4927" s="2">
        <v>45624</v>
      </c>
      <c r="C4927" t="s">
        <v>21983</v>
      </c>
      <c r="D4927" t="s">
        <v>21984</v>
      </c>
      <c r="E4927">
        <v>2</v>
      </c>
      <c r="F4927" t="str">
        <f>_xlfn.XLOOKUP(C4927,customers!$A$1:$A$4972,customers!B$1:B$4972,,0)</f>
        <v>Christopher Simon</v>
      </c>
      <c r="H4927" t="str">
        <f>_xlfn.XLOOKUP(C4927,customers!$A$1:$A$4972,customers!$G$1:$G$4972,,0)</f>
        <v>Brazil</v>
      </c>
      <c r="I4927" t="str">
        <f>INDEX(products!$A$1:$G$5001,MATCH(orders!$D4927,products!$A$1:$A$5001,0),MATCH(I$1,products!$A$1:$G$1,0))</f>
        <v>Credit Cards</v>
      </c>
      <c r="J4927" t="str">
        <f>INDEX(products!$A$1:$G$5001,MATCH(orders!$D4927,products!$A$1:$A$5001,0),MATCH(J$1,products!$A$1:$G$1,0))</f>
        <v>Premium</v>
      </c>
      <c r="K4927">
        <f>INDEX(products!$A$1:$G$5001,MATCH(orders!$D4927,products!$A$1:$A$5001,0),MATCH(K$1,products!$A$1:$G$1,0))</f>
        <v>3</v>
      </c>
      <c r="L4927" s="3">
        <f>INDEX(products!$A$1:$G$5001,MATCH(orders!$D4927,products!$A$1:$A$5001,0),MATCH(L$1,products!$A$1:$G$1,0))</f>
        <v>2.7711999999999999</v>
      </c>
      <c r="M4927" s="3">
        <f t="shared" si="76"/>
        <v>5.5423999999999998</v>
      </c>
      <c r="N4927" t="str">
        <f>_xlfn.XLOOKUP(Orders[[#This Row],[Customer ID]],customers!$A$1:$A$4972,customers!$I$1:$I$4972,,0)</f>
        <v>Yes</v>
      </c>
    </row>
    <row r="4928" spans="1:14" x14ac:dyDescent="0.25">
      <c r="A4928" t="s">
        <v>21986</v>
      </c>
      <c r="B4928" s="2">
        <v>45625</v>
      </c>
      <c r="C4928" t="s">
        <v>8542</v>
      </c>
      <c r="D4928" t="s">
        <v>21987</v>
      </c>
      <c r="E4928">
        <v>1</v>
      </c>
      <c r="F4928" t="str">
        <f>_xlfn.XLOOKUP(C4928,customers!$A$1:$A$4972,customers!B$1:B$4972,,0)</f>
        <v>Sharon Johnson</v>
      </c>
      <c r="H4928" t="str">
        <f>_xlfn.XLOOKUP(C4928,customers!$A$1:$A$4972,customers!$G$1:$G$4972,,0)</f>
        <v>Germany</v>
      </c>
      <c r="I4928" t="str">
        <f>INDEX(products!$A$1:$G$5001,MATCH(orders!$D4928,products!$A$1:$A$5001,0),MATCH(I$1,products!$A$1:$G$1,0))</f>
        <v>Credit Cards</v>
      </c>
      <c r="J4928" t="str">
        <f>INDEX(products!$A$1:$G$5001,MATCH(orders!$D4928,products!$A$1:$A$5001,0),MATCH(J$1,products!$A$1:$G$1,0))</f>
        <v>VIP</v>
      </c>
      <c r="K4928">
        <f>INDEX(products!$A$1:$G$5001,MATCH(orders!$D4928,products!$A$1:$A$5001,0),MATCH(K$1,products!$A$1:$G$1,0))</f>
        <v>1</v>
      </c>
      <c r="L4928" s="3">
        <f>INDEX(products!$A$1:$G$5001,MATCH(orders!$D4928,products!$A$1:$A$5001,0),MATCH(L$1,products!$A$1:$G$1,0))</f>
        <v>1.1316999999999999</v>
      </c>
      <c r="M4928" s="3">
        <f t="shared" si="76"/>
        <v>1.1316999999999999</v>
      </c>
      <c r="N4928" t="str">
        <f>_xlfn.XLOOKUP(Orders[[#This Row],[Customer ID]],customers!$A$1:$A$4972,customers!$I$1:$I$4972,,0)</f>
        <v>Yes</v>
      </c>
    </row>
    <row r="4929" spans="1:14" x14ac:dyDescent="0.25">
      <c r="A4929" t="s">
        <v>21988</v>
      </c>
      <c r="B4929" s="2">
        <v>45625</v>
      </c>
      <c r="C4929" t="s">
        <v>21989</v>
      </c>
      <c r="D4929" t="s">
        <v>21990</v>
      </c>
      <c r="E4929">
        <v>4</v>
      </c>
      <c r="F4929" t="str">
        <f>_xlfn.XLOOKUP(C4929,customers!$A$1:$A$4972,customers!B$1:B$4972,,0)</f>
        <v>Brent Kelly</v>
      </c>
      <c r="H4929" t="str">
        <f>_xlfn.XLOOKUP(C4929,customers!$A$1:$A$4972,customers!$G$1:$G$4972,,0)</f>
        <v>Japan</v>
      </c>
      <c r="I4929" t="str">
        <f>INDEX(products!$A$1:$G$5001,MATCH(orders!$D4929,products!$A$1:$A$5001,0),MATCH(I$1,products!$A$1:$G$1,0))</f>
        <v>Investments</v>
      </c>
      <c r="J4929" t="str">
        <f>INDEX(products!$A$1:$G$5001,MATCH(orders!$D4929,products!$A$1:$A$5001,0),MATCH(J$1,products!$A$1:$G$1,0))</f>
        <v>Premium</v>
      </c>
      <c r="K4929">
        <f>INDEX(products!$A$1:$G$5001,MATCH(orders!$D4929,products!$A$1:$A$5001,0),MATCH(K$1,products!$A$1:$G$1,0))</f>
        <v>10</v>
      </c>
      <c r="L4929" s="3">
        <f>INDEX(products!$A$1:$G$5001,MATCH(orders!$D4929,products!$A$1:$A$5001,0),MATCH(L$1,products!$A$1:$G$1,0))</f>
        <v>8.9364666666666679</v>
      </c>
      <c r="M4929" s="3">
        <f t="shared" si="76"/>
        <v>35.745866666666672</v>
      </c>
      <c r="N4929" t="str">
        <f>_xlfn.XLOOKUP(Orders[[#This Row],[Customer ID]],customers!$A$1:$A$4972,customers!$I$1:$I$4972,,0)</f>
        <v>No</v>
      </c>
    </row>
    <row r="4930" spans="1:14" x14ac:dyDescent="0.25">
      <c r="A4930" t="s">
        <v>21992</v>
      </c>
      <c r="B4930" s="2">
        <v>45625</v>
      </c>
      <c r="C4930" t="s">
        <v>21993</v>
      </c>
      <c r="D4930" t="s">
        <v>21994</v>
      </c>
      <c r="E4930">
        <v>2</v>
      </c>
      <c r="F4930" t="str">
        <f>_xlfn.XLOOKUP(C4930,customers!$A$1:$A$4972,customers!B$1:B$4972,,0)</f>
        <v>Bryan Bennett</v>
      </c>
      <c r="H4930" t="str">
        <f>_xlfn.XLOOKUP(C4930,customers!$A$1:$A$4972,customers!$G$1:$G$4972,,0)</f>
        <v>Germany</v>
      </c>
      <c r="I4930" t="str">
        <f>INDEX(products!$A$1:$G$5001,MATCH(orders!$D4930,products!$A$1:$A$5001,0),MATCH(I$1,products!$A$1:$G$1,0))</f>
        <v>Money Transfers</v>
      </c>
      <c r="J4930" t="str">
        <f>INDEX(products!$A$1:$G$5001,MATCH(orders!$D4930,products!$A$1:$A$5001,0),MATCH(J$1,products!$A$1:$G$1,0))</f>
        <v>VIP</v>
      </c>
      <c r="K4930">
        <f>INDEX(products!$A$1:$G$5001,MATCH(orders!$D4930,products!$A$1:$A$5001,0),MATCH(K$1,products!$A$1:$G$1,0))</f>
        <v>3</v>
      </c>
      <c r="L4930" s="3">
        <f>INDEX(products!$A$1:$G$5001,MATCH(orders!$D4930,products!$A$1:$A$5001,0),MATCH(L$1,products!$A$1:$G$1,0))</f>
        <v>4.2317</v>
      </c>
      <c r="M4930" s="3">
        <f t="shared" si="76"/>
        <v>8.4634</v>
      </c>
      <c r="N4930" t="str">
        <f>_xlfn.XLOOKUP(Orders[[#This Row],[Customer ID]],customers!$A$1:$A$4972,customers!$I$1:$I$4972,,0)</f>
        <v>Yes</v>
      </c>
    </row>
    <row r="4931" spans="1:14" x14ac:dyDescent="0.25">
      <c r="A4931" t="s">
        <v>21996</v>
      </c>
      <c r="B4931" s="2">
        <v>45626</v>
      </c>
      <c r="C4931" t="s">
        <v>21997</v>
      </c>
      <c r="D4931" t="s">
        <v>21998</v>
      </c>
      <c r="E4931">
        <v>3</v>
      </c>
      <c r="F4931" t="str">
        <f>_xlfn.XLOOKUP(C4931,customers!$A$1:$A$4972,customers!B$1:B$4972,,0)</f>
        <v>Jennifer Simon</v>
      </c>
      <c r="H4931" t="str">
        <f>_xlfn.XLOOKUP(C4931,customers!$A$1:$A$4972,customers!$G$1:$G$4972,,0)</f>
        <v>Japan</v>
      </c>
      <c r="I4931" t="str">
        <f>INDEX(products!$A$1:$G$5001,MATCH(orders!$D4931,products!$A$1:$A$5001,0),MATCH(I$1,products!$A$1:$G$1,0))</f>
        <v>Investments</v>
      </c>
      <c r="J4931" t="str">
        <f>INDEX(products!$A$1:$G$5001,MATCH(orders!$D4931,products!$A$1:$A$5001,0),MATCH(J$1,products!$A$1:$G$1,0))</f>
        <v>VIP</v>
      </c>
      <c r="K4931">
        <f>INDEX(products!$A$1:$G$5001,MATCH(orders!$D4931,products!$A$1:$A$5001,0),MATCH(K$1,products!$A$1:$G$1,0))</f>
        <v>5</v>
      </c>
      <c r="L4931" s="3">
        <f>INDEX(products!$A$1:$G$5001,MATCH(orders!$D4931,products!$A$1:$A$5001,0),MATCH(L$1,products!$A$1:$G$1,0))</f>
        <v>7.9293666666666676</v>
      </c>
      <c r="M4931" s="3">
        <f t="shared" ref="M4931:M4994" si="77">L4931*E4931</f>
        <v>23.788100000000004</v>
      </c>
      <c r="N4931" t="str">
        <f>_xlfn.XLOOKUP(Orders[[#This Row],[Customer ID]],customers!$A$1:$A$4972,customers!$I$1:$I$4972,,0)</f>
        <v>Yes</v>
      </c>
    </row>
    <row r="4932" spans="1:14" x14ac:dyDescent="0.25">
      <c r="A4932" t="s">
        <v>22000</v>
      </c>
      <c r="B4932" s="2">
        <v>45626</v>
      </c>
      <c r="C4932" t="s">
        <v>22001</v>
      </c>
      <c r="D4932" t="s">
        <v>22002</v>
      </c>
      <c r="E4932">
        <v>1</v>
      </c>
      <c r="F4932" t="str">
        <f>_xlfn.XLOOKUP(C4932,customers!$A$1:$A$4972,customers!B$1:B$4972,,0)</f>
        <v>Amber Brown</v>
      </c>
      <c r="H4932" t="str">
        <f>_xlfn.XLOOKUP(C4932,customers!$A$1:$A$4972,customers!$G$1:$G$4972,,0)</f>
        <v>Brazil</v>
      </c>
      <c r="I4932" t="str">
        <f>INDEX(products!$A$1:$G$5001,MATCH(orders!$D4932,products!$A$1:$A$5001,0),MATCH(I$1,products!$A$1:$G$1,0))</f>
        <v>Credit Cards</v>
      </c>
      <c r="J4932" t="str">
        <f>INDEX(products!$A$1:$G$5001,MATCH(orders!$D4932,products!$A$1:$A$5001,0),MATCH(J$1,products!$A$1:$G$1,0))</f>
        <v>Premium</v>
      </c>
      <c r="K4932">
        <f>INDEX(products!$A$1:$G$5001,MATCH(orders!$D4932,products!$A$1:$A$5001,0),MATCH(K$1,products!$A$1:$G$1,0))</f>
        <v>1</v>
      </c>
      <c r="L4932" s="3">
        <f>INDEX(products!$A$1:$G$5001,MATCH(orders!$D4932,products!$A$1:$A$5001,0),MATCH(L$1,products!$A$1:$G$1,0))</f>
        <v>1.0904333333333329</v>
      </c>
      <c r="M4932" s="3">
        <f t="shared" si="77"/>
        <v>1.0904333333333329</v>
      </c>
      <c r="N4932" t="str">
        <f>_xlfn.XLOOKUP(Orders[[#This Row],[Customer ID]],customers!$A$1:$A$4972,customers!$I$1:$I$4972,,0)</f>
        <v>No</v>
      </c>
    </row>
    <row r="4933" spans="1:14" x14ac:dyDescent="0.25">
      <c r="A4933" t="s">
        <v>22004</v>
      </c>
      <c r="B4933" s="2">
        <v>45627</v>
      </c>
      <c r="C4933" t="s">
        <v>22005</v>
      </c>
      <c r="D4933" t="s">
        <v>22006</v>
      </c>
      <c r="E4933">
        <v>3</v>
      </c>
      <c r="F4933" t="str">
        <f>_xlfn.XLOOKUP(C4933,customers!$A$1:$A$4972,customers!B$1:B$4972,,0)</f>
        <v>Lori Hoffman</v>
      </c>
      <c r="H4933" t="str">
        <f>_xlfn.XLOOKUP(C4933,customers!$A$1:$A$4972,customers!$G$1:$G$4972,,0)</f>
        <v>Germany</v>
      </c>
      <c r="I4933" t="str">
        <f>INDEX(products!$A$1:$G$5001,MATCH(orders!$D4933,products!$A$1:$A$5001,0),MATCH(I$1,products!$A$1:$G$1,0))</f>
        <v>Credit Cards</v>
      </c>
      <c r="J4933" t="str">
        <f>INDEX(products!$A$1:$G$5001,MATCH(orders!$D4933,products!$A$1:$A$5001,0),MATCH(J$1,products!$A$1:$G$1,0))</f>
        <v>Premium</v>
      </c>
      <c r="K4933">
        <f>INDEX(products!$A$1:$G$5001,MATCH(orders!$D4933,products!$A$1:$A$5001,0),MATCH(K$1,products!$A$1:$G$1,0))</f>
        <v>5</v>
      </c>
      <c r="L4933" s="3">
        <f>INDEX(products!$A$1:$G$5001,MATCH(orders!$D4933,products!$A$1:$A$5001,0),MATCH(L$1,products!$A$1:$G$1,0))</f>
        <v>5.0439999999999996</v>
      </c>
      <c r="M4933" s="3">
        <f t="shared" si="77"/>
        <v>15.131999999999998</v>
      </c>
      <c r="N4933" t="str">
        <f>_xlfn.XLOOKUP(Orders[[#This Row],[Customer ID]],customers!$A$1:$A$4972,customers!$I$1:$I$4972,,0)</f>
        <v>Yes</v>
      </c>
    </row>
    <row r="4934" spans="1:14" x14ac:dyDescent="0.25">
      <c r="A4934" t="s">
        <v>22008</v>
      </c>
      <c r="B4934" s="2">
        <v>45627</v>
      </c>
      <c r="C4934" t="s">
        <v>22009</v>
      </c>
      <c r="D4934" t="s">
        <v>22010</v>
      </c>
      <c r="E4934">
        <v>1</v>
      </c>
      <c r="F4934" t="str">
        <f>_xlfn.XLOOKUP(C4934,customers!$A$1:$A$4972,customers!B$1:B$4972,,0)</f>
        <v>Jennifer Wilson</v>
      </c>
      <c r="H4934" t="str">
        <f>_xlfn.XLOOKUP(C4934,customers!$A$1:$A$4972,customers!$G$1:$G$4972,,0)</f>
        <v>South Africa</v>
      </c>
      <c r="I4934" t="str">
        <f>INDEX(products!$A$1:$G$5001,MATCH(orders!$D4934,products!$A$1:$A$5001,0),MATCH(I$1,products!$A$1:$G$1,0))</f>
        <v>Money Transfers</v>
      </c>
      <c r="J4934" t="str">
        <f>INDEX(products!$A$1:$G$5001,MATCH(orders!$D4934,products!$A$1:$A$5001,0),MATCH(J$1,products!$A$1:$G$1,0))</f>
        <v>Standard</v>
      </c>
      <c r="K4934">
        <f>INDEX(products!$A$1:$G$5001,MATCH(orders!$D4934,products!$A$1:$A$5001,0),MATCH(K$1,products!$A$1:$G$1,0))</f>
        <v>1</v>
      </c>
      <c r="L4934" s="3">
        <f>INDEX(products!$A$1:$G$5001,MATCH(orders!$D4934,products!$A$1:$A$5001,0),MATCH(L$1,products!$A$1:$G$1,0))</f>
        <v>1.628233333333333</v>
      </c>
      <c r="M4934" s="3">
        <f t="shared" si="77"/>
        <v>1.628233333333333</v>
      </c>
      <c r="N4934" t="str">
        <f>_xlfn.XLOOKUP(Orders[[#This Row],[Customer ID]],customers!$A$1:$A$4972,customers!$I$1:$I$4972,,0)</f>
        <v>Yes</v>
      </c>
    </row>
    <row r="4935" spans="1:14" x14ac:dyDescent="0.25">
      <c r="A4935" t="s">
        <v>22012</v>
      </c>
      <c r="B4935" s="2">
        <v>45628</v>
      </c>
      <c r="C4935" t="s">
        <v>22013</v>
      </c>
      <c r="D4935" t="s">
        <v>22014</v>
      </c>
      <c r="E4935">
        <v>4</v>
      </c>
      <c r="F4935" t="str">
        <f>_xlfn.XLOOKUP(C4935,customers!$A$1:$A$4972,customers!B$1:B$4972,,0)</f>
        <v>Taylor Bennett</v>
      </c>
      <c r="H4935" t="str">
        <f>_xlfn.XLOOKUP(C4935,customers!$A$1:$A$4972,customers!$G$1:$G$4972,,0)</f>
        <v>Brazil</v>
      </c>
      <c r="I4935" t="str">
        <f>INDEX(products!$A$1:$G$5001,MATCH(orders!$D4935,products!$A$1:$A$5001,0),MATCH(I$1,products!$A$1:$G$1,0))</f>
        <v>Loans</v>
      </c>
      <c r="J4935" t="str">
        <f>INDEX(products!$A$1:$G$5001,MATCH(orders!$D4935,products!$A$1:$A$5001,0),MATCH(J$1,products!$A$1:$G$1,0))</f>
        <v>Standard</v>
      </c>
      <c r="K4935">
        <f>INDEX(products!$A$1:$G$5001,MATCH(orders!$D4935,products!$A$1:$A$5001,0),MATCH(K$1,products!$A$1:$G$1,0))</f>
        <v>10</v>
      </c>
      <c r="L4935" s="3">
        <f>INDEX(products!$A$1:$G$5001,MATCH(orders!$D4935,products!$A$1:$A$5001,0),MATCH(L$1,products!$A$1:$G$1,0))</f>
        <v>11.1152</v>
      </c>
      <c r="M4935" s="3">
        <f t="shared" si="77"/>
        <v>44.460799999999999</v>
      </c>
      <c r="N4935" t="str">
        <f>_xlfn.XLOOKUP(Orders[[#This Row],[Customer ID]],customers!$A$1:$A$4972,customers!$I$1:$I$4972,,0)</f>
        <v>No</v>
      </c>
    </row>
    <row r="4936" spans="1:14" x14ac:dyDescent="0.25">
      <c r="A4936" t="s">
        <v>22016</v>
      </c>
      <c r="B4936" s="2">
        <v>45628</v>
      </c>
      <c r="C4936" t="s">
        <v>22017</v>
      </c>
      <c r="D4936" t="s">
        <v>22018</v>
      </c>
      <c r="E4936">
        <v>4</v>
      </c>
      <c r="F4936" t="str">
        <f>_xlfn.XLOOKUP(C4936,customers!$A$1:$A$4972,customers!B$1:B$4972,,0)</f>
        <v>Melissa Flowers</v>
      </c>
      <c r="H4936" t="str">
        <f>_xlfn.XLOOKUP(C4936,customers!$A$1:$A$4972,customers!$G$1:$G$4972,,0)</f>
        <v>Japan</v>
      </c>
      <c r="I4936" t="str">
        <f>INDEX(products!$A$1:$G$5001,MATCH(orders!$D4936,products!$A$1:$A$5001,0),MATCH(I$1,products!$A$1:$G$1,0))</f>
        <v>Loans</v>
      </c>
      <c r="J4936" t="str">
        <f>INDEX(products!$A$1:$G$5001,MATCH(orders!$D4936,products!$A$1:$A$5001,0),MATCH(J$1,products!$A$1:$G$1,0))</f>
        <v>VIP</v>
      </c>
      <c r="K4936">
        <f>INDEX(products!$A$1:$G$5001,MATCH(orders!$D4936,products!$A$1:$A$5001,0),MATCH(K$1,products!$A$1:$G$1,0))</f>
        <v>10</v>
      </c>
      <c r="L4936" s="3">
        <f>INDEX(products!$A$1:$G$5001,MATCH(orders!$D4936,products!$A$1:$A$5001,0),MATCH(L$1,products!$A$1:$G$1,0))</f>
        <v>11.557166666666671</v>
      </c>
      <c r="M4936" s="3">
        <f t="shared" si="77"/>
        <v>46.228666666666683</v>
      </c>
      <c r="N4936" t="str">
        <f>_xlfn.XLOOKUP(Orders[[#This Row],[Customer ID]],customers!$A$1:$A$4972,customers!$I$1:$I$4972,,0)</f>
        <v>Yes</v>
      </c>
    </row>
    <row r="4937" spans="1:14" x14ac:dyDescent="0.25">
      <c r="A4937" t="s">
        <v>22020</v>
      </c>
      <c r="B4937" s="2">
        <v>45628</v>
      </c>
      <c r="C4937" t="s">
        <v>22021</v>
      </c>
      <c r="D4937" t="s">
        <v>22022</v>
      </c>
      <c r="E4937">
        <v>1</v>
      </c>
      <c r="F4937" t="str">
        <f>_xlfn.XLOOKUP(C4937,customers!$A$1:$A$4972,customers!B$1:B$4972,,0)</f>
        <v>Lori Ball</v>
      </c>
      <c r="H4937" t="str">
        <f>_xlfn.XLOOKUP(C4937,customers!$A$1:$A$4972,customers!$G$1:$G$4972,,0)</f>
        <v>Japan</v>
      </c>
      <c r="I4937" t="str">
        <f>INDEX(products!$A$1:$G$5001,MATCH(orders!$D4937,products!$A$1:$A$5001,0),MATCH(I$1,products!$A$1:$G$1,0))</f>
        <v>Investments</v>
      </c>
      <c r="J4937" t="str">
        <f>INDEX(products!$A$1:$G$5001,MATCH(orders!$D4937,products!$A$1:$A$5001,0),MATCH(J$1,products!$A$1:$G$1,0))</f>
        <v>Standard</v>
      </c>
      <c r="K4937">
        <f>INDEX(products!$A$1:$G$5001,MATCH(orders!$D4937,products!$A$1:$A$5001,0),MATCH(K$1,products!$A$1:$G$1,0))</f>
        <v>1</v>
      </c>
      <c r="L4937" s="3">
        <f>INDEX(products!$A$1:$G$5001,MATCH(orders!$D4937,products!$A$1:$A$5001,0),MATCH(L$1,products!$A$1:$G$1,0))</f>
        <v>1.0183</v>
      </c>
      <c r="M4937" s="3">
        <f t="shared" si="77"/>
        <v>1.0183</v>
      </c>
      <c r="N4937" t="str">
        <f>_xlfn.XLOOKUP(Orders[[#This Row],[Customer ID]],customers!$A$1:$A$4972,customers!$I$1:$I$4972,,0)</f>
        <v>Yes</v>
      </c>
    </row>
    <row r="4938" spans="1:14" x14ac:dyDescent="0.25">
      <c r="A4938" t="s">
        <v>22024</v>
      </c>
      <c r="B4938" s="2">
        <v>45629</v>
      </c>
      <c r="C4938" t="s">
        <v>22025</v>
      </c>
      <c r="D4938" t="s">
        <v>22026</v>
      </c>
      <c r="E4938">
        <v>1</v>
      </c>
      <c r="F4938" t="str">
        <f>_xlfn.XLOOKUP(C4938,customers!$A$1:$A$4972,customers!B$1:B$4972,,0)</f>
        <v>James Smith</v>
      </c>
      <c r="H4938" t="str">
        <f>_xlfn.XLOOKUP(C4938,customers!$A$1:$A$4972,customers!$G$1:$G$4972,,0)</f>
        <v>Japan</v>
      </c>
      <c r="I4938" t="str">
        <f>INDEX(products!$A$1:$G$5001,MATCH(orders!$D4938,products!$A$1:$A$5001,0),MATCH(I$1,products!$A$1:$G$1,0))</f>
        <v>Loans</v>
      </c>
      <c r="J4938" t="str">
        <f>INDEX(products!$A$1:$G$5001,MATCH(orders!$D4938,products!$A$1:$A$5001,0),MATCH(J$1,products!$A$1:$G$1,0))</f>
        <v>VIP</v>
      </c>
      <c r="K4938">
        <f>INDEX(products!$A$1:$G$5001,MATCH(orders!$D4938,products!$A$1:$A$5001,0),MATCH(K$1,products!$A$1:$G$1,0))</f>
        <v>1</v>
      </c>
      <c r="L4938" s="3">
        <f>INDEX(products!$A$1:$G$5001,MATCH(orders!$D4938,products!$A$1:$A$5001,0),MATCH(L$1,products!$A$1:$G$1,0))</f>
        <v>1.5762</v>
      </c>
      <c r="M4938" s="3">
        <f t="shared" si="77"/>
        <v>1.5762</v>
      </c>
      <c r="N4938" t="str">
        <f>_xlfn.XLOOKUP(Orders[[#This Row],[Customer ID]],customers!$A$1:$A$4972,customers!$I$1:$I$4972,,0)</f>
        <v>Yes</v>
      </c>
    </row>
    <row r="4939" spans="1:14" x14ac:dyDescent="0.25">
      <c r="A4939" t="s">
        <v>22027</v>
      </c>
      <c r="B4939" s="2">
        <v>45629</v>
      </c>
      <c r="C4939" t="s">
        <v>22028</v>
      </c>
      <c r="D4939" t="s">
        <v>22029</v>
      </c>
      <c r="E4939">
        <v>1</v>
      </c>
      <c r="F4939" t="str">
        <f>_xlfn.XLOOKUP(C4939,customers!$A$1:$A$4972,customers!B$1:B$4972,,0)</f>
        <v>Anna Martinez</v>
      </c>
      <c r="H4939" t="str">
        <f>_xlfn.XLOOKUP(C4939,customers!$A$1:$A$4972,customers!$G$1:$G$4972,,0)</f>
        <v>United States</v>
      </c>
      <c r="I4939" t="str">
        <f>INDEX(products!$A$1:$G$5001,MATCH(orders!$D4939,products!$A$1:$A$5001,0),MATCH(I$1,products!$A$1:$G$1,0))</f>
        <v>Loans</v>
      </c>
      <c r="J4939" t="str">
        <f>INDEX(products!$A$1:$G$5001,MATCH(orders!$D4939,products!$A$1:$A$5001,0),MATCH(J$1,products!$A$1:$G$1,0))</f>
        <v>Premium</v>
      </c>
      <c r="K4939">
        <f>INDEX(products!$A$1:$G$5001,MATCH(orders!$D4939,products!$A$1:$A$5001,0),MATCH(K$1,products!$A$1:$G$1,0))</f>
        <v>1</v>
      </c>
      <c r="L4939" s="3">
        <f>INDEX(products!$A$1:$G$5001,MATCH(orders!$D4939,products!$A$1:$A$5001,0),MATCH(L$1,products!$A$1:$G$1,0))</f>
        <v>1.2356333333333329</v>
      </c>
      <c r="M4939" s="3">
        <f t="shared" si="77"/>
        <v>1.2356333333333329</v>
      </c>
      <c r="N4939" t="str">
        <f>_xlfn.XLOOKUP(Orders[[#This Row],[Customer ID]],customers!$A$1:$A$4972,customers!$I$1:$I$4972,,0)</f>
        <v>Yes</v>
      </c>
    </row>
    <row r="4940" spans="1:14" x14ac:dyDescent="0.25">
      <c r="A4940" t="s">
        <v>22031</v>
      </c>
      <c r="B4940" s="2">
        <v>45630</v>
      </c>
      <c r="C4940" t="s">
        <v>22032</v>
      </c>
      <c r="D4940" t="s">
        <v>22033</v>
      </c>
      <c r="E4940">
        <v>4</v>
      </c>
      <c r="F4940" t="str">
        <f>_xlfn.XLOOKUP(C4940,customers!$A$1:$A$4972,customers!B$1:B$4972,,0)</f>
        <v>Elizabeth White</v>
      </c>
      <c r="H4940" t="str">
        <f>_xlfn.XLOOKUP(C4940,customers!$A$1:$A$4972,customers!$G$1:$G$4972,,0)</f>
        <v>Brazil</v>
      </c>
      <c r="I4940" t="str">
        <f>INDEX(products!$A$1:$G$5001,MATCH(orders!$D4940,products!$A$1:$A$5001,0),MATCH(I$1,products!$A$1:$G$1,0))</f>
        <v>Investments</v>
      </c>
      <c r="J4940" t="str">
        <f>INDEX(products!$A$1:$G$5001,MATCH(orders!$D4940,products!$A$1:$A$5001,0),MATCH(J$1,products!$A$1:$G$1,0))</f>
        <v>Premium</v>
      </c>
      <c r="K4940">
        <f>INDEX(products!$A$1:$G$5001,MATCH(orders!$D4940,products!$A$1:$A$5001,0),MATCH(K$1,products!$A$1:$G$1,0))</f>
        <v>10</v>
      </c>
      <c r="L4940" s="3">
        <f>INDEX(products!$A$1:$G$5001,MATCH(orders!$D4940,products!$A$1:$A$5001,0),MATCH(L$1,products!$A$1:$G$1,0))</f>
        <v>14.288399999999999</v>
      </c>
      <c r="M4940" s="3">
        <f t="shared" si="77"/>
        <v>57.153599999999997</v>
      </c>
      <c r="N4940" t="str">
        <f>_xlfn.XLOOKUP(Orders[[#This Row],[Customer ID]],customers!$A$1:$A$4972,customers!$I$1:$I$4972,,0)</f>
        <v>Yes</v>
      </c>
    </row>
    <row r="4941" spans="1:14" x14ac:dyDescent="0.25">
      <c r="A4941" t="s">
        <v>22034</v>
      </c>
      <c r="B4941" s="2">
        <v>45630</v>
      </c>
      <c r="C4941" t="s">
        <v>22035</v>
      </c>
      <c r="D4941" t="s">
        <v>22036</v>
      </c>
      <c r="E4941">
        <v>2</v>
      </c>
      <c r="F4941" t="str">
        <f>_xlfn.XLOOKUP(C4941,customers!$A$1:$A$4972,customers!B$1:B$4972,,0)</f>
        <v>Leonard Young</v>
      </c>
      <c r="H4941" t="str">
        <f>_xlfn.XLOOKUP(C4941,customers!$A$1:$A$4972,customers!$G$1:$G$4972,,0)</f>
        <v>Germany</v>
      </c>
      <c r="I4941" t="str">
        <f>INDEX(products!$A$1:$G$5001,MATCH(orders!$D4941,products!$A$1:$A$5001,0),MATCH(I$1,products!$A$1:$G$1,0))</f>
        <v>Credit Cards</v>
      </c>
      <c r="J4941" t="str">
        <f>INDEX(products!$A$1:$G$5001,MATCH(orders!$D4941,products!$A$1:$A$5001,0),MATCH(J$1,products!$A$1:$G$1,0))</f>
        <v>Standard</v>
      </c>
      <c r="K4941">
        <f>INDEX(products!$A$1:$G$5001,MATCH(orders!$D4941,products!$A$1:$A$5001,0),MATCH(K$1,products!$A$1:$G$1,0))</f>
        <v>3</v>
      </c>
      <c r="L4941" s="3">
        <f>INDEX(products!$A$1:$G$5001,MATCH(orders!$D4941,products!$A$1:$A$5001,0),MATCH(L$1,products!$A$1:$G$1,0))</f>
        <v>4.4354333333333331</v>
      </c>
      <c r="M4941" s="3">
        <f t="shared" si="77"/>
        <v>8.8708666666666662</v>
      </c>
      <c r="N4941" t="str">
        <f>_xlfn.XLOOKUP(Orders[[#This Row],[Customer ID]],customers!$A$1:$A$4972,customers!$I$1:$I$4972,,0)</f>
        <v>Yes</v>
      </c>
    </row>
    <row r="4942" spans="1:14" x14ac:dyDescent="0.25">
      <c r="A4942" t="s">
        <v>22038</v>
      </c>
      <c r="B4942" s="2">
        <v>45631</v>
      </c>
      <c r="C4942" t="s">
        <v>22039</v>
      </c>
      <c r="D4942" t="s">
        <v>22040</v>
      </c>
      <c r="E4942">
        <v>3</v>
      </c>
      <c r="F4942" t="str">
        <f>_xlfn.XLOOKUP(C4942,customers!$A$1:$A$4972,customers!B$1:B$4972,,0)</f>
        <v>Bobby Brown</v>
      </c>
      <c r="H4942" t="str">
        <f>_xlfn.XLOOKUP(C4942,customers!$A$1:$A$4972,customers!$G$1:$G$4972,,0)</f>
        <v>Japan</v>
      </c>
      <c r="I4942" t="str">
        <f>INDEX(products!$A$1:$G$5001,MATCH(orders!$D4942,products!$A$1:$A$5001,0),MATCH(I$1,products!$A$1:$G$1,0))</f>
        <v>Loans</v>
      </c>
      <c r="J4942" t="str">
        <f>INDEX(products!$A$1:$G$5001,MATCH(orders!$D4942,products!$A$1:$A$5001,0),MATCH(J$1,products!$A$1:$G$1,0))</f>
        <v>VIP</v>
      </c>
      <c r="K4942">
        <f>INDEX(products!$A$1:$G$5001,MATCH(orders!$D4942,products!$A$1:$A$5001,0),MATCH(K$1,products!$A$1:$G$1,0))</f>
        <v>5</v>
      </c>
      <c r="L4942" s="3">
        <f>INDEX(products!$A$1:$G$5001,MATCH(orders!$D4942,products!$A$1:$A$5001,0),MATCH(L$1,products!$A$1:$G$1,0))</f>
        <v>5.0425666666666666</v>
      </c>
      <c r="M4942" s="3">
        <f t="shared" si="77"/>
        <v>15.127700000000001</v>
      </c>
      <c r="N4942" t="str">
        <f>_xlfn.XLOOKUP(Orders[[#This Row],[Customer ID]],customers!$A$1:$A$4972,customers!$I$1:$I$4972,,0)</f>
        <v>No</v>
      </c>
    </row>
    <row r="4943" spans="1:14" x14ac:dyDescent="0.25">
      <c r="A4943" t="s">
        <v>22042</v>
      </c>
      <c r="B4943" s="2">
        <v>45631</v>
      </c>
      <c r="C4943" t="s">
        <v>22043</v>
      </c>
      <c r="D4943" t="s">
        <v>22044</v>
      </c>
      <c r="E4943">
        <v>3</v>
      </c>
      <c r="F4943" t="str">
        <f>_xlfn.XLOOKUP(C4943,customers!$A$1:$A$4972,customers!B$1:B$4972,,0)</f>
        <v>Patricia Pearson</v>
      </c>
      <c r="H4943" t="str">
        <f>_xlfn.XLOOKUP(C4943,customers!$A$1:$A$4972,customers!$G$1:$G$4972,,0)</f>
        <v>Japan</v>
      </c>
      <c r="I4943" t="str">
        <f>INDEX(products!$A$1:$G$5001,MATCH(orders!$D4943,products!$A$1:$A$5001,0),MATCH(I$1,products!$A$1:$G$1,0))</f>
        <v>Credit Cards</v>
      </c>
      <c r="J4943" t="str">
        <f>INDEX(products!$A$1:$G$5001,MATCH(orders!$D4943,products!$A$1:$A$5001,0),MATCH(J$1,products!$A$1:$G$1,0))</f>
        <v>VIP</v>
      </c>
      <c r="K4943">
        <f>INDEX(products!$A$1:$G$5001,MATCH(orders!$D4943,products!$A$1:$A$5001,0),MATCH(K$1,products!$A$1:$G$1,0))</f>
        <v>5</v>
      </c>
      <c r="L4943" s="3">
        <f>INDEX(products!$A$1:$G$5001,MATCH(orders!$D4943,products!$A$1:$A$5001,0),MATCH(L$1,products!$A$1:$G$1,0))</f>
        <v>5.5018000000000002</v>
      </c>
      <c r="M4943" s="3">
        <f t="shared" si="77"/>
        <v>16.505400000000002</v>
      </c>
      <c r="N4943" t="str">
        <f>_xlfn.XLOOKUP(Orders[[#This Row],[Customer ID]],customers!$A$1:$A$4972,customers!$I$1:$I$4972,,0)</f>
        <v>No</v>
      </c>
    </row>
    <row r="4944" spans="1:14" x14ac:dyDescent="0.25">
      <c r="A4944" t="s">
        <v>22046</v>
      </c>
      <c r="B4944" s="2">
        <v>45632</v>
      </c>
      <c r="C4944" t="s">
        <v>22047</v>
      </c>
      <c r="D4944" t="s">
        <v>22048</v>
      </c>
      <c r="E4944">
        <v>4</v>
      </c>
      <c r="F4944" t="str">
        <f>_xlfn.XLOOKUP(C4944,customers!$A$1:$A$4972,customers!B$1:B$4972,,0)</f>
        <v>Matthew Stevens</v>
      </c>
      <c r="H4944" t="str">
        <f>_xlfn.XLOOKUP(C4944,customers!$A$1:$A$4972,customers!$G$1:$G$4972,,0)</f>
        <v>United States</v>
      </c>
      <c r="I4944" t="str">
        <f>INDEX(products!$A$1:$G$5001,MATCH(orders!$D4944,products!$A$1:$A$5001,0),MATCH(I$1,products!$A$1:$G$1,0))</f>
        <v>Investments</v>
      </c>
      <c r="J4944" t="str">
        <f>INDEX(products!$A$1:$G$5001,MATCH(orders!$D4944,products!$A$1:$A$5001,0),MATCH(J$1,products!$A$1:$G$1,0))</f>
        <v>Standard</v>
      </c>
      <c r="K4944">
        <f>INDEX(products!$A$1:$G$5001,MATCH(orders!$D4944,products!$A$1:$A$5001,0),MATCH(K$1,products!$A$1:$G$1,0))</f>
        <v>10</v>
      </c>
      <c r="L4944" s="3">
        <f>INDEX(products!$A$1:$G$5001,MATCH(orders!$D4944,products!$A$1:$A$5001,0),MATCH(L$1,products!$A$1:$G$1,0))</f>
        <v>15.151400000000001</v>
      </c>
      <c r="M4944" s="3">
        <f t="shared" si="77"/>
        <v>60.605600000000003</v>
      </c>
      <c r="N4944" t="str">
        <f>_xlfn.XLOOKUP(Orders[[#This Row],[Customer ID]],customers!$A$1:$A$4972,customers!$I$1:$I$4972,,0)</f>
        <v>Yes</v>
      </c>
    </row>
    <row r="4945" spans="1:14" x14ac:dyDescent="0.25">
      <c r="A4945" t="s">
        <v>22050</v>
      </c>
      <c r="B4945" s="2">
        <v>45632</v>
      </c>
      <c r="C4945" t="s">
        <v>22051</v>
      </c>
      <c r="D4945" t="s">
        <v>22052</v>
      </c>
      <c r="E4945">
        <v>3</v>
      </c>
      <c r="F4945" t="str">
        <f>_xlfn.XLOOKUP(C4945,customers!$A$1:$A$4972,customers!B$1:B$4972,,0)</f>
        <v>Diane Castro</v>
      </c>
      <c r="H4945" t="str">
        <f>_xlfn.XLOOKUP(C4945,customers!$A$1:$A$4972,customers!$G$1:$G$4972,,0)</f>
        <v>Germany</v>
      </c>
      <c r="I4945" t="str">
        <f>INDEX(products!$A$1:$G$5001,MATCH(orders!$D4945,products!$A$1:$A$5001,0),MATCH(I$1,products!$A$1:$G$1,0))</f>
        <v>Credit Cards</v>
      </c>
      <c r="J4945" t="str">
        <f>INDEX(products!$A$1:$G$5001,MATCH(orders!$D4945,products!$A$1:$A$5001,0),MATCH(J$1,products!$A$1:$G$1,0))</f>
        <v>VIP</v>
      </c>
      <c r="K4945">
        <f>INDEX(products!$A$1:$G$5001,MATCH(orders!$D4945,products!$A$1:$A$5001,0),MATCH(K$1,products!$A$1:$G$1,0))</f>
        <v>5</v>
      </c>
      <c r="L4945" s="3">
        <f>INDEX(products!$A$1:$G$5001,MATCH(orders!$D4945,products!$A$1:$A$5001,0),MATCH(L$1,products!$A$1:$G$1,0))</f>
        <v>5.1496000000000004</v>
      </c>
      <c r="M4945" s="3">
        <f t="shared" si="77"/>
        <v>15.448800000000002</v>
      </c>
      <c r="N4945" t="str">
        <f>_xlfn.XLOOKUP(Orders[[#This Row],[Customer ID]],customers!$A$1:$A$4972,customers!$I$1:$I$4972,,0)</f>
        <v>Yes</v>
      </c>
    </row>
    <row r="4946" spans="1:14" x14ac:dyDescent="0.25">
      <c r="A4946" t="s">
        <v>22054</v>
      </c>
      <c r="B4946" s="2">
        <v>45632</v>
      </c>
      <c r="C4946" t="s">
        <v>22055</v>
      </c>
      <c r="D4946" t="s">
        <v>22056</v>
      </c>
      <c r="E4946">
        <v>1</v>
      </c>
      <c r="F4946" t="str">
        <f>_xlfn.XLOOKUP(C4946,customers!$A$1:$A$4972,customers!B$1:B$4972,,0)</f>
        <v>William Holt</v>
      </c>
      <c r="H4946" t="str">
        <f>_xlfn.XLOOKUP(C4946,customers!$A$1:$A$4972,customers!$G$1:$G$4972,,0)</f>
        <v>Brazil</v>
      </c>
      <c r="I4946" t="str">
        <f>INDEX(products!$A$1:$G$5001,MATCH(orders!$D4946,products!$A$1:$A$5001,0),MATCH(I$1,products!$A$1:$G$1,0))</f>
        <v>Credit Cards</v>
      </c>
      <c r="J4946" t="str">
        <f>INDEX(products!$A$1:$G$5001,MATCH(orders!$D4946,products!$A$1:$A$5001,0),MATCH(J$1,products!$A$1:$G$1,0))</f>
        <v>VIP</v>
      </c>
      <c r="K4946">
        <f>INDEX(products!$A$1:$G$5001,MATCH(orders!$D4946,products!$A$1:$A$5001,0),MATCH(K$1,products!$A$1:$G$1,0))</f>
        <v>1</v>
      </c>
      <c r="L4946" s="3">
        <f>INDEX(products!$A$1:$G$5001,MATCH(orders!$D4946,products!$A$1:$A$5001,0),MATCH(L$1,products!$A$1:$G$1,0))</f>
        <v>1.4605999999999999</v>
      </c>
      <c r="M4946" s="3">
        <f t="shared" si="77"/>
        <v>1.4605999999999999</v>
      </c>
      <c r="N4946" t="str">
        <f>_xlfn.XLOOKUP(Orders[[#This Row],[Customer ID]],customers!$A$1:$A$4972,customers!$I$1:$I$4972,,0)</f>
        <v>Yes</v>
      </c>
    </row>
    <row r="4947" spans="1:14" x14ac:dyDescent="0.25">
      <c r="A4947" t="s">
        <v>22058</v>
      </c>
      <c r="B4947" s="2">
        <v>45633</v>
      </c>
      <c r="C4947" t="s">
        <v>22059</v>
      </c>
      <c r="D4947" t="s">
        <v>22060</v>
      </c>
      <c r="E4947">
        <v>2</v>
      </c>
      <c r="F4947" t="str">
        <f>_xlfn.XLOOKUP(C4947,customers!$A$1:$A$4972,customers!B$1:B$4972,,0)</f>
        <v>Virginia Roberts</v>
      </c>
      <c r="H4947" t="str">
        <f>_xlfn.XLOOKUP(C4947,customers!$A$1:$A$4972,customers!$G$1:$G$4972,,0)</f>
        <v>South Africa</v>
      </c>
      <c r="I4947" t="str">
        <f>INDEX(products!$A$1:$G$5001,MATCH(orders!$D4947,products!$A$1:$A$5001,0),MATCH(I$1,products!$A$1:$G$1,0))</f>
        <v>Investments</v>
      </c>
      <c r="J4947" t="str">
        <f>INDEX(products!$A$1:$G$5001,MATCH(orders!$D4947,products!$A$1:$A$5001,0),MATCH(J$1,products!$A$1:$G$1,0))</f>
        <v>Premium</v>
      </c>
      <c r="K4947">
        <f>INDEX(products!$A$1:$G$5001,MATCH(orders!$D4947,products!$A$1:$A$5001,0),MATCH(K$1,products!$A$1:$G$1,0))</f>
        <v>3</v>
      </c>
      <c r="L4947" s="3">
        <f>INDEX(products!$A$1:$G$5001,MATCH(orders!$D4947,products!$A$1:$A$5001,0),MATCH(L$1,products!$A$1:$G$1,0))</f>
        <v>4.8229666666666668</v>
      </c>
      <c r="M4947" s="3">
        <f t="shared" si="77"/>
        <v>9.6459333333333337</v>
      </c>
      <c r="N4947" t="str">
        <f>_xlfn.XLOOKUP(Orders[[#This Row],[Customer ID]],customers!$A$1:$A$4972,customers!$I$1:$I$4972,,0)</f>
        <v>No</v>
      </c>
    </row>
    <row r="4948" spans="1:14" x14ac:dyDescent="0.25">
      <c r="A4948" t="s">
        <v>22062</v>
      </c>
      <c r="B4948" s="2">
        <v>45633</v>
      </c>
      <c r="C4948" t="s">
        <v>22063</v>
      </c>
      <c r="D4948" t="s">
        <v>22064</v>
      </c>
      <c r="E4948">
        <v>3</v>
      </c>
      <c r="F4948" t="str">
        <f>_xlfn.XLOOKUP(C4948,customers!$A$1:$A$4972,customers!B$1:B$4972,,0)</f>
        <v>Jeremy Walls</v>
      </c>
      <c r="H4948" t="str">
        <f>_xlfn.XLOOKUP(C4948,customers!$A$1:$A$4972,customers!$G$1:$G$4972,,0)</f>
        <v>United States</v>
      </c>
      <c r="I4948" t="str">
        <f>INDEX(products!$A$1:$G$5001,MATCH(orders!$D4948,products!$A$1:$A$5001,0),MATCH(I$1,products!$A$1:$G$1,0))</f>
        <v>Credit Cards</v>
      </c>
      <c r="J4948" t="str">
        <f>INDEX(products!$A$1:$G$5001,MATCH(orders!$D4948,products!$A$1:$A$5001,0),MATCH(J$1,products!$A$1:$G$1,0))</f>
        <v>VIP</v>
      </c>
      <c r="K4948">
        <f>INDEX(products!$A$1:$G$5001,MATCH(orders!$D4948,products!$A$1:$A$5001,0),MATCH(K$1,products!$A$1:$G$1,0))</f>
        <v>5</v>
      </c>
      <c r="L4948" s="3">
        <f>INDEX(products!$A$1:$G$5001,MATCH(orders!$D4948,products!$A$1:$A$5001,0),MATCH(L$1,products!$A$1:$G$1,0))</f>
        <v>6.4493999999999998</v>
      </c>
      <c r="M4948" s="3">
        <f t="shared" si="77"/>
        <v>19.348199999999999</v>
      </c>
      <c r="N4948" t="str">
        <f>_xlfn.XLOOKUP(Orders[[#This Row],[Customer ID]],customers!$A$1:$A$4972,customers!$I$1:$I$4972,,0)</f>
        <v>Yes</v>
      </c>
    </row>
    <row r="4949" spans="1:14" x14ac:dyDescent="0.25">
      <c r="A4949" t="s">
        <v>22066</v>
      </c>
      <c r="B4949" s="2">
        <v>45634</v>
      </c>
      <c r="C4949" t="s">
        <v>22067</v>
      </c>
      <c r="D4949" t="s">
        <v>22068</v>
      </c>
      <c r="E4949">
        <v>2</v>
      </c>
      <c r="F4949" t="str">
        <f>_xlfn.XLOOKUP(C4949,customers!$A$1:$A$4972,customers!B$1:B$4972,,0)</f>
        <v>Chase Nelson</v>
      </c>
      <c r="H4949" t="str">
        <f>_xlfn.XLOOKUP(C4949,customers!$A$1:$A$4972,customers!$G$1:$G$4972,,0)</f>
        <v>Brazil</v>
      </c>
      <c r="I4949" t="str">
        <f>INDEX(products!$A$1:$G$5001,MATCH(orders!$D4949,products!$A$1:$A$5001,0),MATCH(I$1,products!$A$1:$G$1,0))</f>
        <v>Loans</v>
      </c>
      <c r="J4949" t="str">
        <f>INDEX(products!$A$1:$G$5001,MATCH(orders!$D4949,products!$A$1:$A$5001,0),MATCH(J$1,products!$A$1:$G$1,0))</f>
        <v>VIP</v>
      </c>
      <c r="K4949">
        <f>INDEX(products!$A$1:$G$5001,MATCH(orders!$D4949,products!$A$1:$A$5001,0),MATCH(K$1,products!$A$1:$G$1,0))</f>
        <v>3</v>
      </c>
      <c r="L4949" s="3">
        <f>INDEX(products!$A$1:$G$5001,MATCH(orders!$D4949,products!$A$1:$A$5001,0),MATCH(L$1,products!$A$1:$G$1,0))</f>
        <v>4.2248666666666672</v>
      </c>
      <c r="M4949" s="3">
        <f t="shared" si="77"/>
        <v>8.4497333333333344</v>
      </c>
      <c r="N4949" t="str">
        <f>_xlfn.XLOOKUP(Orders[[#This Row],[Customer ID]],customers!$A$1:$A$4972,customers!$I$1:$I$4972,,0)</f>
        <v>No</v>
      </c>
    </row>
    <row r="4950" spans="1:14" x14ac:dyDescent="0.25">
      <c r="A4950" t="s">
        <v>22070</v>
      </c>
      <c r="B4950" s="2">
        <v>45634</v>
      </c>
      <c r="C4950" t="s">
        <v>22071</v>
      </c>
      <c r="D4950" t="s">
        <v>22072</v>
      </c>
      <c r="E4950">
        <v>1</v>
      </c>
      <c r="F4950" t="str">
        <f>_xlfn.XLOOKUP(C4950,customers!$A$1:$A$4972,customers!B$1:B$4972,,0)</f>
        <v>Edward Shepard</v>
      </c>
      <c r="H4950" t="str">
        <f>_xlfn.XLOOKUP(C4950,customers!$A$1:$A$4972,customers!$G$1:$G$4972,,0)</f>
        <v>South Africa</v>
      </c>
      <c r="I4950" t="str">
        <f>INDEX(products!$A$1:$G$5001,MATCH(orders!$D4950,products!$A$1:$A$5001,0),MATCH(I$1,products!$A$1:$G$1,0))</f>
        <v>Loans</v>
      </c>
      <c r="J4950" t="str">
        <f>INDEX(products!$A$1:$G$5001,MATCH(orders!$D4950,products!$A$1:$A$5001,0),MATCH(J$1,products!$A$1:$G$1,0))</f>
        <v>VIP</v>
      </c>
      <c r="K4950">
        <f>INDEX(products!$A$1:$G$5001,MATCH(orders!$D4950,products!$A$1:$A$5001,0),MATCH(K$1,products!$A$1:$G$1,0))</f>
        <v>1</v>
      </c>
      <c r="L4950" s="3">
        <f>INDEX(products!$A$1:$G$5001,MATCH(orders!$D4950,products!$A$1:$A$5001,0),MATCH(L$1,products!$A$1:$G$1,0))</f>
        <v>1.4717666666666669</v>
      </c>
      <c r="M4950" s="3">
        <f t="shared" si="77"/>
        <v>1.4717666666666669</v>
      </c>
      <c r="N4950" t="str">
        <f>_xlfn.XLOOKUP(Orders[[#This Row],[Customer ID]],customers!$A$1:$A$4972,customers!$I$1:$I$4972,,0)</f>
        <v>No</v>
      </c>
    </row>
    <row r="4951" spans="1:14" x14ac:dyDescent="0.25">
      <c r="A4951" t="s">
        <v>22074</v>
      </c>
      <c r="B4951" s="2">
        <v>45635</v>
      </c>
      <c r="C4951" t="s">
        <v>22075</v>
      </c>
      <c r="D4951" t="s">
        <v>22076</v>
      </c>
      <c r="E4951">
        <v>3</v>
      </c>
      <c r="F4951" t="str">
        <f>_xlfn.XLOOKUP(C4951,customers!$A$1:$A$4972,customers!B$1:B$4972,,0)</f>
        <v>Joshua Smith</v>
      </c>
      <c r="H4951" t="str">
        <f>_xlfn.XLOOKUP(C4951,customers!$A$1:$A$4972,customers!$G$1:$G$4972,,0)</f>
        <v>Japan</v>
      </c>
      <c r="I4951" t="str">
        <f>INDEX(products!$A$1:$G$5001,MATCH(orders!$D4951,products!$A$1:$A$5001,0),MATCH(I$1,products!$A$1:$G$1,0))</f>
        <v>Loans</v>
      </c>
      <c r="J4951" t="str">
        <f>INDEX(products!$A$1:$G$5001,MATCH(orders!$D4951,products!$A$1:$A$5001,0),MATCH(J$1,products!$A$1:$G$1,0))</f>
        <v>Standard</v>
      </c>
      <c r="K4951">
        <f>INDEX(products!$A$1:$G$5001,MATCH(orders!$D4951,products!$A$1:$A$5001,0),MATCH(K$1,products!$A$1:$G$1,0))</f>
        <v>5</v>
      </c>
      <c r="L4951" s="3">
        <f>INDEX(products!$A$1:$G$5001,MATCH(orders!$D4951,products!$A$1:$A$5001,0),MATCH(L$1,products!$A$1:$G$1,0))</f>
        <v>7.558533333333334</v>
      </c>
      <c r="M4951" s="3">
        <f t="shared" si="77"/>
        <v>22.675600000000003</v>
      </c>
      <c r="N4951" t="str">
        <f>_xlfn.XLOOKUP(Orders[[#This Row],[Customer ID]],customers!$A$1:$A$4972,customers!$I$1:$I$4972,,0)</f>
        <v>Yes</v>
      </c>
    </row>
    <row r="4952" spans="1:14" x14ac:dyDescent="0.25">
      <c r="A4952" t="s">
        <v>22078</v>
      </c>
      <c r="B4952" s="2">
        <v>45635</v>
      </c>
      <c r="C4952" t="s">
        <v>22079</v>
      </c>
      <c r="D4952" t="s">
        <v>22080</v>
      </c>
      <c r="E4952">
        <v>4</v>
      </c>
      <c r="F4952" t="str">
        <f>_xlfn.XLOOKUP(C4952,customers!$A$1:$A$4972,customers!B$1:B$4972,,0)</f>
        <v>Bob Webb</v>
      </c>
      <c r="H4952" t="str">
        <f>_xlfn.XLOOKUP(C4952,customers!$A$1:$A$4972,customers!$G$1:$G$4972,,0)</f>
        <v>Japan</v>
      </c>
      <c r="I4952" t="str">
        <f>INDEX(products!$A$1:$G$5001,MATCH(orders!$D4952,products!$A$1:$A$5001,0),MATCH(I$1,products!$A$1:$G$1,0))</f>
        <v>Loans</v>
      </c>
      <c r="J4952" t="str">
        <f>INDEX(products!$A$1:$G$5001,MATCH(orders!$D4952,products!$A$1:$A$5001,0),MATCH(J$1,products!$A$1:$G$1,0))</f>
        <v>Standard</v>
      </c>
      <c r="K4952">
        <f>INDEX(products!$A$1:$G$5001,MATCH(orders!$D4952,products!$A$1:$A$5001,0),MATCH(K$1,products!$A$1:$G$1,0))</f>
        <v>10</v>
      </c>
      <c r="L4952" s="3">
        <f>INDEX(products!$A$1:$G$5001,MATCH(orders!$D4952,products!$A$1:$A$5001,0),MATCH(L$1,products!$A$1:$G$1,0))</f>
        <v>10.6172</v>
      </c>
      <c r="M4952" s="3">
        <f t="shared" si="77"/>
        <v>42.468800000000002</v>
      </c>
      <c r="N4952" t="str">
        <f>_xlfn.XLOOKUP(Orders[[#This Row],[Customer ID]],customers!$A$1:$A$4972,customers!$I$1:$I$4972,,0)</f>
        <v>No</v>
      </c>
    </row>
    <row r="4953" spans="1:14" x14ac:dyDescent="0.25">
      <c r="A4953" t="s">
        <v>22082</v>
      </c>
      <c r="B4953" s="2">
        <v>45635</v>
      </c>
      <c r="C4953" t="s">
        <v>22083</v>
      </c>
      <c r="D4953" t="s">
        <v>22084</v>
      </c>
      <c r="E4953">
        <v>2</v>
      </c>
      <c r="F4953" t="str">
        <f>_xlfn.XLOOKUP(C4953,customers!$A$1:$A$4972,customers!B$1:B$4972,,0)</f>
        <v>Michael Allen</v>
      </c>
      <c r="H4953" t="str">
        <f>_xlfn.XLOOKUP(C4953,customers!$A$1:$A$4972,customers!$G$1:$G$4972,,0)</f>
        <v>Germany</v>
      </c>
      <c r="I4953" t="str">
        <f>INDEX(products!$A$1:$G$5001,MATCH(orders!$D4953,products!$A$1:$A$5001,0),MATCH(I$1,products!$A$1:$G$1,0))</f>
        <v>Credit Cards</v>
      </c>
      <c r="J4953" t="str">
        <f>INDEX(products!$A$1:$G$5001,MATCH(orders!$D4953,products!$A$1:$A$5001,0),MATCH(J$1,products!$A$1:$G$1,0))</f>
        <v>Standard</v>
      </c>
      <c r="K4953">
        <f>INDEX(products!$A$1:$G$5001,MATCH(orders!$D4953,products!$A$1:$A$5001,0),MATCH(K$1,products!$A$1:$G$1,0))</f>
        <v>3</v>
      </c>
      <c r="L4953" s="3">
        <f>INDEX(products!$A$1:$G$5001,MATCH(orders!$D4953,products!$A$1:$A$5001,0),MATCH(L$1,products!$A$1:$G$1,0))</f>
        <v>2.1537999999999999</v>
      </c>
      <c r="M4953" s="3">
        <f t="shared" si="77"/>
        <v>4.3075999999999999</v>
      </c>
      <c r="N4953" t="str">
        <f>_xlfn.XLOOKUP(Orders[[#This Row],[Customer ID]],customers!$A$1:$A$4972,customers!$I$1:$I$4972,,0)</f>
        <v>Yes</v>
      </c>
    </row>
    <row r="4954" spans="1:14" x14ac:dyDescent="0.25">
      <c r="A4954" t="s">
        <v>22086</v>
      </c>
      <c r="B4954" s="2">
        <v>45636</v>
      </c>
      <c r="C4954" t="s">
        <v>22087</v>
      </c>
      <c r="D4954" t="s">
        <v>22088</v>
      </c>
      <c r="E4954">
        <v>1</v>
      </c>
      <c r="F4954" t="str">
        <f>_xlfn.XLOOKUP(C4954,customers!$A$1:$A$4972,customers!B$1:B$4972,,0)</f>
        <v>Jeremiah Harris</v>
      </c>
      <c r="H4954" t="str">
        <f>_xlfn.XLOOKUP(C4954,customers!$A$1:$A$4972,customers!$G$1:$G$4972,,0)</f>
        <v>South Africa</v>
      </c>
      <c r="I4954" t="str">
        <f>INDEX(products!$A$1:$G$5001,MATCH(orders!$D4954,products!$A$1:$A$5001,0),MATCH(I$1,products!$A$1:$G$1,0))</f>
        <v>Loans</v>
      </c>
      <c r="J4954" t="str">
        <f>INDEX(products!$A$1:$G$5001,MATCH(orders!$D4954,products!$A$1:$A$5001,0),MATCH(J$1,products!$A$1:$G$1,0))</f>
        <v>VIP</v>
      </c>
      <c r="K4954">
        <f>INDEX(products!$A$1:$G$5001,MATCH(orders!$D4954,products!$A$1:$A$5001,0),MATCH(K$1,products!$A$1:$G$1,0))</f>
        <v>1</v>
      </c>
      <c r="L4954" s="3">
        <f>INDEX(products!$A$1:$G$5001,MATCH(orders!$D4954,products!$A$1:$A$5001,0),MATCH(L$1,products!$A$1:$G$1,0))</f>
        <v>1.0685333333333329</v>
      </c>
      <c r="M4954" s="3">
        <f t="shared" si="77"/>
        <v>1.0685333333333329</v>
      </c>
      <c r="N4954" t="str">
        <f>_xlfn.XLOOKUP(Orders[[#This Row],[Customer ID]],customers!$A$1:$A$4972,customers!$I$1:$I$4972,,0)</f>
        <v>No</v>
      </c>
    </row>
    <row r="4955" spans="1:14" x14ac:dyDescent="0.25">
      <c r="A4955" t="s">
        <v>22090</v>
      </c>
      <c r="B4955" s="2">
        <v>45636</v>
      </c>
      <c r="C4955" t="s">
        <v>22091</v>
      </c>
      <c r="D4955" t="s">
        <v>22092</v>
      </c>
      <c r="E4955">
        <v>2</v>
      </c>
      <c r="F4955" t="str">
        <f>_xlfn.XLOOKUP(C4955,customers!$A$1:$A$4972,customers!B$1:B$4972,,0)</f>
        <v>Latoya Barnes</v>
      </c>
      <c r="H4955" t="str">
        <f>_xlfn.XLOOKUP(C4955,customers!$A$1:$A$4972,customers!$G$1:$G$4972,,0)</f>
        <v>Japan</v>
      </c>
      <c r="I4955" t="str">
        <f>INDEX(products!$A$1:$G$5001,MATCH(orders!$D4955,products!$A$1:$A$5001,0),MATCH(I$1,products!$A$1:$G$1,0))</f>
        <v>Credit Cards</v>
      </c>
      <c r="J4955" t="str">
        <f>INDEX(products!$A$1:$G$5001,MATCH(orders!$D4955,products!$A$1:$A$5001,0),MATCH(J$1,products!$A$1:$G$1,0))</f>
        <v>VIP</v>
      </c>
      <c r="K4955">
        <f>INDEX(products!$A$1:$G$5001,MATCH(orders!$D4955,products!$A$1:$A$5001,0),MATCH(K$1,products!$A$1:$G$1,0))</f>
        <v>3</v>
      </c>
      <c r="L4955" s="3">
        <f>INDEX(products!$A$1:$G$5001,MATCH(orders!$D4955,products!$A$1:$A$5001,0),MATCH(L$1,products!$A$1:$G$1,0))</f>
        <v>4.0212666666666674</v>
      </c>
      <c r="M4955" s="3">
        <f t="shared" si="77"/>
        <v>8.0425333333333349</v>
      </c>
      <c r="N4955" t="str">
        <f>_xlfn.XLOOKUP(Orders[[#This Row],[Customer ID]],customers!$A$1:$A$4972,customers!$I$1:$I$4972,,0)</f>
        <v>Yes</v>
      </c>
    </row>
    <row r="4956" spans="1:14" x14ac:dyDescent="0.25">
      <c r="A4956" t="s">
        <v>22094</v>
      </c>
      <c r="B4956" s="2">
        <v>45637</v>
      </c>
      <c r="C4956" t="s">
        <v>22095</v>
      </c>
      <c r="D4956" t="s">
        <v>22096</v>
      </c>
      <c r="E4956">
        <v>3</v>
      </c>
      <c r="F4956" t="str">
        <f>_xlfn.XLOOKUP(C4956,customers!$A$1:$A$4972,customers!B$1:B$4972,,0)</f>
        <v>Mr. Nathan Salas</v>
      </c>
      <c r="H4956" t="str">
        <f>_xlfn.XLOOKUP(C4956,customers!$A$1:$A$4972,customers!$G$1:$G$4972,,0)</f>
        <v>Japan</v>
      </c>
      <c r="I4956" t="str">
        <f>INDEX(products!$A$1:$G$5001,MATCH(orders!$D4956,products!$A$1:$A$5001,0),MATCH(I$1,products!$A$1:$G$1,0))</f>
        <v>Money Transfers</v>
      </c>
      <c r="J4956" t="str">
        <f>INDEX(products!$A$1:$G$5001,MATCH(orders!$D4956,products!$A$1:$A$5001,0),MATCH(J$1,products!$A$1:$G$1,0))</f>
        <v>Standard</v>
      </c>
      <c r="K4956">
        <f>INDEX(products!$A$1:$G$5001,MATCH(orders!$D4956,products!$A$1:$A$5001,0),MATCH(K$1,products!$A$1:$G$1,0))</f>
        <v>5</v>
      </c>
      <c r="L4956" s="3">
        <f>INDEX(products!$A$1:$G$5001,MATCH(orders!$D4956,products!$A$1:$A$5001,0),MATCH(L$1,products!$A$1:$G$1,0))</f>
        <v>5.5850999999999997</v>
      </c>
      <c r="M4956" s="3">
        <f t="shared" si="77"/>
        <v>16.755299999999998</v>
      </c>
      <c r="N4956" t="str">
        <f>_xlfn.XLOOKUP(Orders[[#This Row],[Customer ID]],customers!$A$1:$A$4972,customers!$I$1:$I$4972,,0)</f>
        <v>Yes</v>
      </c>
    </row>
    <row r="4957" spans="1:14" x14ac:dyDescent="0.25">
      <c r="A4957" t="s">
        <v>22098</v>
      </c>
      <c r="B4957" s="2">
        <v>45637</v>
      </c>
      <c r="C4957" t="s">
        <v>22099</v>
      </c>
      <c r="D4957" t="s">
        <v>22100</v>
      </c>
      <c r="E4957">
        <v>3</v>
      </c>
      <c r="F4957" t="str">
        <f>_xlfn.XLOOKUP(C4957,customers!$A$1:$A$4972,customers!B$1:B$4972,,0)</f>
        <v>Heidi Nguyen</v>
      </c>
      <c r="H4957" t="str">
        <f>_xlfn.XLOOKUP(C4957,customers!$A$1:$A$4972,customers!$G$1:$G$4972,,0)</f>
        <v>Germany</v>
      </c>
      <c r="I4957" t="str">
        <f>INDEX(products!$A$1:$G$5001,MATCH(orders!$D4957,products!$A$1:$A$5001,0),MATCH(I$1,products!$A$1:$G$1,0))</f>
        <v>Credit Cards</v>
      </c>
      <c r="J4957" t="str">
        <f>INDEX(products!$A$1:$G$5001,MATCH(orders!$D4957,products!$A$1:$A$5001,0),MATCH(J$1,products!$A$1:$G$1,0))</f>
        <v>Standard</v>
      </c>
      <c r="K4957">
        <f>INDEX(products!$A$1:$G$5001,MATCH(orders!$D4957,products!$A$1:$A$5001,0),MATCH(K$1,products!$A$1:$G$1,0))</f>
        <v>5</v>
      </c>
      <c r="L4957" s="3">
        <f>INDEX(products!$A$1:$G$5001,MATCH(orders!$D4957,products!$A$1:$A$5001,0),MATCH(L$1,products!$A$1:$G$1,0))</f>
        <v>7.0781333333333336</v>
      </c>
      <c r="M4957" s="3">
        <f t="shared" si="77"/>
        <v>21.234400000000001</v>
      </c>
      <c r="N4957" t="str">
        <f>_xlfn.XLOOKUP(Orders[[#This Row],[Customer ID]],customers!$A$1:$A$4972,customers!$I$1:$I$4972,,0)</f>
        <v>No</v>
      </c>
    </row>
    <row r="4958" spans="1:14" x14ac:dyDescent="0.25">
      <c r="A4958" t="s">
        <v>22102</v>
      </c>
      <c r="B4958" s="2">
        <v>45638</v>
      </c>
      <c r="C4958" t="s">
        <v>22103</v>
      </c>
      <c r="D4958" t="s">
        <v>22104</v>
      </c>
      <c r="E4958">
        <v>4</v>
      </c>
      <c r="F4958" t="str">
        <f>_xlfn.XLOOKUP(C4958,customers!$A$1:$A$4972,customers!B$1:B$4972,,0)</f>
        <v>Austin Green</v>
      </c>
      <c r="H4958" t="str">
        <f>_xlfn.XLOOKUP(C4958,customers!$A$1:$A$4972,customers!$G$1:$G$4972,,0)</f>
        <v>Brazil</v>
      </c>
      <c r="I4958" t="str">
        <f>INDEX(products!$A$1:$G$5001,MATCH(orders!$D4958,products!$A$1:$A$5001,0),MATCH(I$1,products!$A$1:$G$1,0))</f>
        <v>Loans</v>
      </c>
      <c r="J4958" t="str">
        <f>INDEX(products!$A$1:$G$5001,MATCH(orders!$D4958,products!$A$1:$A$5001,0),MATCH(J$1,products!$A$1:$G$1,0))</f>
        <v>VIP</v>
      </c>
      <c r="K4958">
        <f>INDEX(products!$A$1:$G$5001,MATCH(orders!$D4958,products!$A$1:$A$5001,0),MATCH(K$1,products!$A$1:$G$1,0))</f>
        <v>10</v>
      </c>
      <c r="L4958" s="3">
        <f>INDEX(products!$A$1:$G$5001,MATCH(orders!$D4958,products!$A$1:$A$5001,0),MATCH(L$1,products!$A$1:$G$1,0))</f>
        <v>10.236499999999999</v>
      </c>
      <c r="M4958" s="3">
        <f t="shared" si="77"/>
        <v>40.945999999999998</v>
      </c>
      <c r="N4958" t="str">
        <f>_xlfn.XLOOKUP(Orders[[#This Row],[Customer ID]],customers!$A$1:$A$4972,customers!$I$1:$I$4972,,0)</f>
        <v>Yes</v>
      </c>
    </row>
    <row r="4959" spans="1:14" x14ac:dyDescent="0.25">
      <c r="A4959" t="s">
        <v>22106</v>
      </c>
      <c r="B4959" s="2">
        <v>45638</v>
      </c>
      <c r="C4959" t="s">
        <v>22107</v>
      </c>
      <c r="D4959" t="s">
        <v>22108</v>
      </c>
      <c r="E4959">
        <v>1</v>
      </c>
      <c r="F4959" t="str">
        <f>_xlfn.XLOOKUP(C4959,customers!$A$1:$A$4972,customers!B$1:B$4972,,0)</f>
        <v>Veronica Bates</v>
      </c>
      <c r="H4959" t="str">
        <f>_xlfn.XLOOKUP(C4959,customers!$A$1:$A$4972,customers!$G$1:$G$4972,,0)</f>
        <v>Japan</v>
      </c>
      <c r="I4959" t="str">
        <f>INDEX(products!$A$1:$G$5001,MATCH(orders!$D4959,products!$A$1:$A$5001,0),MATCH(I$1,products!$A$1:$G$1,0))</f>
        <v>Money Transfers</v>
      </c>
      <c r="J4959" t="str">
        <f>INDEX(products!$A$1:$G$5001,MATCH(orders!$D4959,products!$A$1:$A$5001,0),MATCH(J$1,products!$A$1:$G$1,0))</f>
        <v>VIP</v>
      </c>
      <c r="K4959">
        <f>INDEX(products!$A$1:$G$5001,MATCH(orders!$D4959,products!$A$1:$A$5001,0),MATCH(K$1,products!$A$1:$G$1,0))</f>
        <v>1</v>
      </c>
      <c r="L4959" s="3">
        <f>INDEX(products!$A$1:$G$5001,MATCH(orders!$D4959,products!$A$1:$A$5001,0),MATCH(L$1,products!$A$1:$G$1,0))</f>
        <v>1.3013999999999999</v>
      </c>
      <c r="M4959" s="3">
        <f t="shared" si="77"/>
        <v>1.3013999999999999</v>
      </c>
      <c r="N4959" t="str">
        <f>_xlfn.XLOOKUP(Orders[[#This Row],[Customer ID]],customers!$A$1:$A$4972,customers!$I$1:$I$4972,,0)</f>
        <v>No</v>
      </c>
    </row>
    <row r="4960" spans="1:14" x14ac:dyDescent="0.25">
      <c r="A4960" t="s">
        <v>22110</v>
      </c>
      <c r="B4960" s="2">
        <v>45639</v>
      </c>
      <c r="C4960" t="s">
        <v>22111</v>
      </c>
      <c r="D4960" t="s">
        <v>22112</v>
      </c>
      <c r="E4960">
        <v>1</v>
      </c>
      <c r="F4960" t="str">
        <f>_xlfn.XLOOKUP(C4960,customers!$A$1:$A$4972,customers!B$1:B$4972,,0)</f>
        <v>Dan Martinez</v>
      </c>
      <c r="H4960" t="str">
        <f>_xlfn.XLOOKUP(C4960,customers!$A$1:$A$4972,customers!$G$1:$G$4972,,0)</f>
        <v>United States</v>
      </c>
      <c r="I4960" t="str">
        <f>INDEX(products!$A$1:$G$5001,MATCH(orders!$D4960,products!$A$1:$A$5001,0),MATCH(I$1,products!$A$1:$G$1,0))</f>
        <v>Investments</v>
      </c>
      <c r="J4960" t="str">
        <f>INDEX(products!$A$1:$G$5001,MATCH(orders!$D4960,products!$A$1:$A$5001,0),MATCH(J$1,products!$A$1:$G$1,0))</f>
        <v>Premium</v>
      </c>
      <c r="K4960">
        <f>INDEX(products!$A$1:$G$5001,MATCH(orders!$D4960,products!$A$1:$A$5001,0),MATCH(K$1,products!$A$1:$G$1,0))</f>
        <v>1</v>
      </c>
      <c r="L4960" s="3">
        <f>INDEX(products!$A$1:$G$5001,MATCH(orders!$D4960,products!$A$1:$A$5001,0),MATCH(L$1,products!$A$1:$G$1,0))</f>
        <v>0.85309999999999997</v>
      </c>
      <c r="M4960" s="3">
        <f t="shared" si="77"/>
        <v>0.85309999999999997</v>
      </c>
      <c r="N4960" t="str">
        <f>_xlfn.XLOOKUP(Orders[[#This Row],[Customer ID]],customers!$A$1:$A$4972,customers!$I$1:$I$4972,,0)</f>
        <v>Yes</v>
      </c>
    </row>
    <row r="4961" spans="1:14" x14ac:dyDescent="0.25">
      <c r="A4961" t="s">
        <v>22114</v>
      </c>
      <c r="B4961" s="2">
        <v>45639</v>
      </c>
      <c r="C4961" t="s">
        <v>22115</v>
      </c>
      <c r="D4961" t="s">
        <v>22116</v>
      </c>
      <c r="E4961">
        <v>4</v>
      </c>
      <c r="F4961" t="str">
        <f>_xlfn.XLOOKUP(C4961,customers!$A$1:$A$4972,customers!B$1:B$4972,,0)</f>
        <v>Sean Moss</v>
      </c>
      <c r="H4961" t="str">
        <f>_xlfn.XLOOKUP(C4961,customers!$A$1:$A$4972,customers!$G$1:$G$4972,,0)</f>
        <v>United States</v>
      </c>
      <c r="I4961" t="str">
        <f>INDEX(products!$A$1:$G$5001,MATCH(orders!$D4961,products!$A$1:$A$5001,0),MATCH(I$1,products!$A$1:$G$1,0))</f>
        <v>Credit Cards</v>
      </c>
      <c r="J4961" t="str">
        <f>INDEX(products!$A$1:$G$5001,MATCH(orders!$D4961,products!$A$1:$A$5001,0),MATCH(J$1,products!$A$1:$G$1,0))</f>
        <v>Standard</v>
      </c>
      <c r="K4961">
        <f>INDEX(products!$A$1:$G$5001,MATCH(orders!$D4961,products!$A$1:$A$5001,0),MATCH(K$1,products!$A$1:$G$1,0))</f>
        <v>10</v>
      </c>
      <c r="L4961" s="3">
        <f>INDEX(products!$A$1:$G$5001,MATCH(orders!$D4961,products!$A$1:$A$5001,0),MATCH(L$1,products!$A$1:$G$1,0))</f>
        <v>14.16036666666667</v>
      </c>
      <c r="M4961" s="3">
        <f t="shared" si="77"/>
        <v>56.64146666666668</v>
      </c>
      <c r="N4961" t="str">
        <f>_xlfn.XLOOKUP(Orders[[#This Row],[Customer ID]],customers!$A$1:$A$4972,customers!$I$1:$I$4972,,0)</f>
        <v>No</v>
      </c>
    </row>
    <row r="4962" spans="1:14" x14ac:dyDescent="0.25">
      <c r="A4962" t="s">
        <v>22118</v>
      </c>
      <c r="B4962" s="2">
        <v>45639</v>
      </c>
      <c r="C4962" t="s">
        <v>22119</v>
      </c>
      <c r="D4962" t="s">
        <v>22120</v>
      </c>
      <c r="E4962">
        <v>4</v>
      </c>
      <c r="F4962" t="str">
        <f>_xlfn.XLOOKUP(C4962,customers!$A$1:$A$4972,customers!B$1:B$4972,,0)</f>
        <v>Nicholas Lawson</v>
      </c>
      <c r="H4962" t="str">
        <f>_xlfn.XLOOKUP(C4962,customers!$A$1:$A$4972,customers!$G$1:$G$4972,,0)</f>
        <v>Brazil</v>
      </c>
      <c r="I4962" t="str">
        <f>INDEX(products!$A$1:$G$5001,MATCH(orders!$D4962,products!$A$1:$A$5001,0),MATCH(I$1,products!$A$1:$G$1,0))</f>
        <v>Loans</v>
      </c>
      <c r="J4962" t="str">
        <f>INDEX(products!$A$1:$G$5001,MATCH(orders!$D4962,products!$A$1:$A$5001,0),MATCH(J$1,products!$A$1:$G$1,0))</f>
        <v>VIP</v>
      </c>
      <c r="K4962">
        <f>INDEX(products!$A$1:$G$5001,MATCH(orders!$D4962,products!$A$1:$A$5001,0),MATCH(K$1,products!$A$1:$G$1,0))</f>
        <v>10</v>
      </c>
      <c r="L4962" s="3">
        <f>INDEX(products!$A$1:$G$5001,MATCH(orders!$D4962,products!$A$1:$A$5001,0),MATCH(L$1,products!$A$1:$G$1,0))</f>
        <v>12.123633333333331</v>
      </c>
      <c r="M4962" s="3">
        <f t="shared" si="77"/>
        <v>48.494533333333322</v>
      </c>
      <c r="N4962" t="str">
        <f>_xlfn.XLOOKUP(Orders[[#This Row],[Customer ID]],customers!$A$1:$A$4972,customers!$I$1:$I$4972,,0)</f>
        <v>Yes</v>
      </c>
    </row>
    <row r="4963" spans="1:14" x14ac:dyDescent="0.25">
      <c r="A4963" t="s">
        <v>22122</v>
      </c>
      <c r="B4963" s="2">
        <v>45640</v>
      </c>
      <c r="C4963" t="s">
        <v>22123</v>
      </c>
      <c r="D4963" t="s">
        <v>22124</v>
      </c>
      <c r="E4963">
        <v>1</v>
      </c>
      <c r="F4963" t="str">
        <f>_xlfn.XLOOKUP(C4963,customers!$A$1:$A$4972,customers!B$1:B$4972,,0)</f>
        <v>Brittany Torres</v>
      </c>
      <c r="H4963" t="str">
        <f>_xlfn.XLOOKUP(C4963,customers!$A$1:$A$4972,customers!$G$1:$G$4972,,0)</f>
        <v>South Africa</v>
      </c>
      <c r="I4963" t="str">
        <f>INDEX(products!$A$1:$G$5001,MATCH(orders!$D4963,products!$A$1:$A$5001,0),MATCH(I$1,products!$A$1:$G$1,0))</f>
        <v>Loans</v>
      </c>
      <c r="J4963" t="str">
        <f>INDEX(products!$A$1:$G$5001,MATCH(orders!$D4963,products!$A$1:$A$5001,0),MATCH(J$1,products!$A$1:$G$1,0))</f>
        <v>Standard</v>
      </c>
      <c r="K4963">
        <f>INDEX(products!$A$1:$G$5001,MATCH(orders!$D4963,products!$A$1:$A$5001,0),MATCH(K$1,products!$A$1:$G$1,0))</f>
        <v>1</v>
      </c>
      <c r="L4963" s="3">
        <f>INDEX(products!$A$1:$G$5001,MATCH(orders!$D4963,products!$A$1:$A$5001,0),MATCH(L$1,products!$A$1:$G$1,0))</f>
        <v>0.87073333333333336</v>
      </c>
      <c r="M4963" s="3">
        <f t="shared" si="77"/>
        <v>0.87073333333333336</v>
      </c>
      <c r="N4963" t="str">
        <f>_xlfn.XLOOKUP(Orders[[#This Row],[Customer ID]],customers!$A$1:$A$4972,customers!$I$1:$I$4972,,0)</f>
        <v>Yes</v>
      </c>
    </row>
    <row r="4964" spans="1:14" x14ac:dyDescent="0.25">
      <c r="A4964" t="s">
        <v>22126</v>
      </c>
      <c r="B4964" s="2">
        <v>45640</v>
      </c>
      <c r="C4964" t="s">
        <v>22127</v>
      </c>
      <c r="D4964" t="s">
        <v>22128</v>
      </c>
      <c r="E4964">
        <v>2</v>
      </c>
      <c r="F4964" t="str">
        <f>_xlfn.XLOOKUP(C4964,customers!$A$1:$A$4972,customers!B$1:B$4972,,0)</f>
        <v>Christopher Lopez</v>
      </c>
      <c r="H4964" t="str">
        <f>_xlfn.XLOOKUP(C4964,customers!$A$1:$A$4972,customers!$G$1:$G$4972,,0)</f>
        <v>Germany</v>
      </c>
      <c r="I4964" t="str">
        <f>INDEX(products!$A$1:$G$5001,MATCH(orders!$D4964,products!$A$1:$A$5001,0),MATCH(I$1,products!$A$1:$G$1,0))</f>
        <v>Loans</v>
      </c>
      <c r="J4964" t="str">
        <f>INDEX(products!$A$1:$G$5001,MATCH(orders!$D4964,products!$A$1:$A$5001,0),MATCH(J$1,products!$A$1:$G$1,0))</f>
        <v>Standard</v>
      </c>
      <c r="K4964">
        <f>INDEX(products!$A$1:$G$5001,MATCH(orders!$D4964,products!$A$1:$A$5001,0),MATCH(K$1,products!$A$1:$G$1,0))</f>
        <v>3</v>
      </c>
      <c r="L4964" s="3">
        <f>INDEX(products!$A$1:$G$5001,MATCH(orders!$D4964,products!$A$1:$A$5001,0),MATCH(L$1,products!$A$1:$G$1,0))</f>
        <v>2.8757333333333341</v>
      </c>
      <c r="M4964" s="3">
        <f t="shared" si="77"/>
        <v>5.7514666666666683</v>
      </c>
      <c r="N4964" t="str">
        <f>_xlfn.XLOOKUP(Orders[[#This Row],[Customer ID]],customers!$A$1:$A$4972,customers!$I$1:$I$4972,,0)</f>
        <v>Yes</v>
      </c>
    </row>
    <row r="4965" spans="1:14" x14ac:dyDescent="0.25">
      <c r="A4965" t="s">
        <v>22129</v>
      </c>
      <c r="B4965" s="2">
        <v>45641</v>
      </c>
      <c r="C4965" t="s">
        <v>22130</v>
      </c>
      <c r="D4965" t="s">
        <v>22131</v>
      </c>
      <c r="E4965">
        <v>2</v>
      </c>
      <c r="F4965" t="str">
        <f>_xlfn.XLOOKUP(C4965,customers!$A$1:$A$4972,customers!B$1:B$4972,,0)</f>
        <v>Wanda Cook</v>
      </c>
      <c r="H4965" t="str">
        <f>_xlfn.XLOOKUP(C4965,customers!$A$1:$A$4972,customers!$G$1:$G$4972,,0)</f>
        <v>United States</v>
      </c>
      <c r="I4965" t="str">
        <f>INDEX(products!$A$1:$G$5001,MATCH(orders!$D4965,products!$A$1:$A$5001,0),MATCH(I$1,products!$A$1:$G$1,0))</f>
        <v>Investments</v>
      </c>
      <c r="J4965" t="str">
        <f>INDEX(products!$A$1:$G$5001,MATCH(orders!$D4965,products!$A$1:$A$5001,0),MATCH(J$1,products!$A$1:$G$1,0))</f>
        <v>Standard</v>
      </c>
      <c r="K4965">
        <f>INDEX(products!$A$1:$G$5001,MATCH(orders!$D4965,products!$A$1:$A$5001,0),MATCH(K$1,products!$A$1:$G$1,0))</f>
        <v>3</v>
      </c>
      <c r="L4965" s="3">
        <f>INDEX(products!$A$1:$G$5001,MATCH(orders!$D4965,products!$A$1:$A$5001,0),MATCH(L$1,products!$A$1:$G$1,0))</f>
        <v>4.2458333333333336</v>
      </c>
      <c r="M4965" s="3">
        <f t="shared" si="77"/>
        <v>8.4916666666666671</v>
      </c>
      <c r="N4965" t="str">
        <f>_xlfn.XLOOKUP(Orders[[#This Row],[Customer ID]],customers!$A$1:$A$4972,customers!$I$1:$I$4972,,0)</f>
        <v>No</v>
      </c>
    </row>
    <row r="4966" spans="1:14" x14ac:dyDescent="0.25">
      <c r="A4966" t="s">
        <v>22133</v>
      </c>
      <c r="B4966" s="2">
        <v>45641</v>
      </c>
      <c r="C4966" t="s">
        <v>22134</v>
      </c>
      <c r="D4966" t="s">
        <v>22135</v>
      </c>
      <c r="E4966">
        <v>4</v>
      </c>
      <c r="F4966" t="str">
        <f>_xlfn.XLOOKUP(C4966,customers!$A$1:$A$4972,customers!B$1:B$4972,,0)</f>
        <v>Angelica Hansen</v>
      </c>
      <c r="H4966" t="str">
        <f>_xlfn.XLOOKUP(C4966,customers!$A$1:$A$4972,customers!$G$1:$G$4972,,0)</f>
        <v>United States</v>
      </c>
      <c r="I4966" t="str">
        <f>INDEX(products!$A$1:$G$5001,MATCH(orders!$D4966,products!$A$1:$A$5001,0),MATCH(I$1,products!$A$1:$G$1,0))</f>
        <v>Money Transfers</v>
      </c>
      <c r="J4966" t="str">
        <f>INDEX(products!$A$1:$G$5001,MATCH(orders!$D4966,products!$A$1:$A$5001,0),MATCH(J$1,products!$A$1:$G$1,0))</f>
        <v>Premium</v>
      </c>
      <c r="K4966">
        <f>INDEX(products!$A$1:$G$5001,MATCH(orders!$D4966,products!$A$1:$A$5001,0),MATCH(K$1,products!$A$1:$G$1,0))</f>
        <v>10</v>
      </c>
      <c r="L4966" s="3">
        <f>INDEX(products!$A$1:$G$5001,MATCH(orders!$D4966,products!$A$1:$A$5001,0),MATCH(L$1,products!$A$1:$G$1,0))</f>
        <v>11.49266666666667</v>
      </c>
      <c r="M4966" s="3">
        <f t="shared" si="77"/>
        <v>45.970666666666681</v>
      </c>
      <c r="N4966" t="str">
        <f>_xlfn.XLOOKUP(Orders[[#This Row],[Customer ID]],customers!$A$1:$A$4972,customers!$I$1:$I$4972,,0)</f>
        <v>No</v>
      </c>
    </row>
    <row r="4967" spans="1:14" x14ac:dyDescent="0.25">
      <c r="A4967" t="s">
        <v>22137</v>
      </c>
      <c r="B4967" s="2">
        <v>45642</v>
      </c>
      <c r="C4967" t="s">
        <v>22138</v>
      </c>
      <c r="D4967" t="s">
        <v>22139</v>
      </c>
      <c r="E4967">
        <v>2</v>
      </c>
      <c r="F4967" t="str">
        <f>_xlfn.XLOOKUP(C4967,customers!$A$1:$A$4972,customers!B$1:B$4972,,0)</f>
        <v>Nicholas Hanson</v>
      </c>
      <c r="H4967" t="str">
        <f>_xlfn.XLOOKUP(C4967,customers!$A$1:$A$4972,customers!$G$1:$G$4972,,0)</f>
        <v>Brazil</v>
      </c>
      <c r="I4967" t="str">
        <f>INDEX(products!$A$1:$G$5001,MATCH(orders!$D4967,products!$A$1:$A$5001,0),MATCH(I$1,products!$A$1:$G$1,0))</f>
        <v>Money Transfers</v>
      </c>
      <c r="J4967" t="str">
        <f>INDEX(products!$A$1:$G$5001,MATCH(orders!$D4967,products!$A$1:$A$5001,0),MATCH(J$1,products!$A$1:$G$1,0))</f>
        <v>VIP</v>
      </c>
      <c r="K4967">
        <f>INDEX(products!$A$1:$G$5001,MATCH(orders!$D4967,products!$A$1:$A$5001,0),MATCH(K$1,products!$A$1:$G$1,0))</f>
        <v>3</v>
      </c>
      <c r="L4967" s="3">
        <f>INDEX(products!$A$1:$G$5001,MATCH(orders!$D4967,products!$A$1:$A$5001,0),MATCH(L$1,products!$A$1:$G$1,0))</f>
        <v>2.6480999999999999</v>
      </c>
      <c r="M4967" s="3">
        <f t="shared" si="77"/>
        <v>5.2961999999999998</v>
      </c>
      <c r="N4967" t="str">
        <f>_xlfn.XLOOKUP(Orders[[#This Row],[Customer ID]],customers!$A$1:$A$4972,customers!$I$1:$I$4972,,0)</f>
        <v>Yes</v>
      </c>
    </row>
    <row r="4968" spans="1:14" x14ac:dyDescent="0.25">
      <c r="A4968" t="s">
        <v>22141</v>
      </c>
      <c r="B4968" s="2">
        <v>45642</v>
      </c>
      <c r="C4968" t="s">
        <v>22142</v>
      </c>
      <c r="D4968" t="s">
        <v>22143</v>
      </c>
      <c r="E4968">
        <v>1</v>
      </c>
      <c r="F4968" t="str">
        <f>_xlfn.XLOOKUP(C4968,customers!$A$1:$A$4972,customers!B$1:B$4972,,0)</f>
        <v>Christopher Powell</v>
      </c>
      <c r="H4968" t="str">
        <f>_xlfn.XLOOKUP(C4968,customers!$A$1:$A$4972,customers!$G$1:$G$4972,,0)</f>
        <v>South Africa</v>
      </c>
      <c r="I4968" t="str">
        <f>INDEX(products!$A$1:$G$5001,MATCH(orders!$D4968,products!$A$1:$A$5001,0),MATCH(I$1,products!$A$1:$G$1,0))</f>
        <v>Loans</v>
      </c>
      <c r="J4968" t="str">
        <f>INDEX(products!$A$1:$G$5001,MATCH(orders!$D4968,products!$A$1:$A$5001,0),MATCH(J$1,products!$A$1:$G$1,0))</f>
        <v>VIP</v>
      </c>
      <c r="K4968">
        <f>INDEX(products!$A$1:$G$5001,MATCH(orders!$D4968,products!$A$1:$A$5001,0),MATCH(K$1,products!$A$1:$G$1,0))</f>
        <v>1</v>
      </c>
      <c r="L4968" s="3">
        <f>INDEX(products!$A$1:$G$5001,MATCH(orders!$D4968,products!$A$1:$A$5001,0),MATCH(L$1,products!$A$1:$G$1,0))</f>
        <v>1.633933333333333</v>
      </c>
      <c r="M4968" s="3">
        <f t="shared" si="77"/>
        <v>1.633933333333333</v>
      </c>
      <c r="N4968" t="str">
        <f>_xlfn.XLOOKUP(Orders[[#This Row],[Customer ID]],customers!$A$1:$A$4972,customers!$I$1:$I$4972,,0)</f>
        <v>Yes</v>
      </c>
    </row>
    <row r="4969" spans="1:14" x14ac:dyDescent="0.25">
      <c r="A4969" t="s">
        <v>22145</v>
      </c>
      <c r="B4969" s="2">
        <v>45642</v>
      </c>
      <c r="C4969" t="s">
        <v>22146</v>
      </c>
      <c r="D4969" t="s">
        <v>22147</v>
      </c>
      <c r="E4969">
        <v>3</v>
      </c>
      <c r="F4969" t="str">
        <f>_xlfn.XLOOKUP(C4969,customers!$A$1:$A$4972,customers!B$1:B$4972,,0)</f>
        <v>Matthew Thompson</v>
      </c>
      <c r="H4969" t="str">
        <f>_xlfn.XLOOKUP(C4969,customers!$A$1:$A$4972,customers!$G$1:$G$4972,,0)</f>
        <v>South Africa</v>
      </c>
      <c r="I4969" t="str">
        <f>INDEX(products!$A$1:$G$5001,MATCH(orders!$D4969,products!$A$1:$A$5001,0),MATCH(I$1,products!$A$1:$G$1,0))</f>
        <v>Credit Cards</v>
      </c>
      <c r="J4969" t="str">
        <f>INDEX(products!$A$1:$G$5001,MATCH(orders!$D4969,products!$A$1:$A$5001,0),MATCH(J$1,products!$A$1:$G$1,0))</f>
        <v>Standard</v>
      </c>
      <c r="K4969">
        <f>INDEX(products!$A$1:$G$5001,MATCH(orders!$D4969,products!$A$1:$A$5001,0),MATCH(K$1,products!$A$1:$G$1,0))</f>
        <v>5</v>
      </c>
      <c r="L4969" s="3">
        <f>INDEX(products!$A$1:$G$5001,MATCH(orders!$D4969,products!$A$1:$A$5001,0),MATCH(L$1,products!$A$1:$G$1,0))</f>
        <v>6.9089666666666671</v>
      </c>
      <c r="M4969" s="3">
        <f t="shared" si="77"/>
        <v>20.726900000000001</v>
      </c>
      <c r="N4969" t="str">
        <f>_xlfn.XLOOKUP(Orders[[#This Row],[Customer ID]],customers!$A$1:$A$4972,customers!$I$1:$I$4972,,0)</f>
        <v>Yes</v>
      </c>
    </row>
    <row r="4970" spans="1:14" x14ac:dyDescent="0.25">
      <c r="A4970" t="s">
        <v>22149</v>
      </c>
      <c r="B4970" s="2">
        <v>45643</v>
      </c>
      <c r="C4970" t="s">
        <v>22150</v>
      </c>
      <c r="D4970" t="s">
        <v>22151</v>
      </c>
      <c r="E4970">
        <v>3</v>
      </c>
      <c r="F4970" t="str">
        <f>_xlfn.XLOOKUP(C4970,customers!$A$1:$A$4972,customers!B$1:B$4972,,0)</f>
        <v>Eric Moore</v>
      </c>
      <c r="H4970" t="str">
        <f>_xlfn.XLOOKUP(C4970,customers!$A$1:$A$4972,customers!$G$1:$G$4972,,0)</f>
        <v>Brazil</v>
      </c>
      <c r="I4970" t="str">
        <f>INDEX(products!$A$1:$G$5001,MATCH(orders!$D4970,products!$A$1:$A$5001,0),MATCH(I$1,products!$A$1:$G$1,0))</f>
        <v>Loans</v>
      </c>
      <c r="J4970" t="str">
        <f>INDEX(products!$A$1:$G$5001,MATCH(orders!$D4970,products!$A$1:$A$5001,0),MATCH(J$1,products!$A$1:$G$1,0))</f>
        <v>VIP</v>
      </c>
      <c r="K4970">
        <f>INDEX(products!$A$1:$G$5001,MATCH(orders!$D4970,products!$A$1:$A$5001,0),MATCH(K$1,products!$A$1:$G$1,0))</f>
        <v>5</v>
      </c>
      <c r="L4970" s="3">
        <f>INDEX(products!$A$1:$G$5001,MATCH(orders!$D4970,products!$A$1:$A$5001,0),MATCH(L$1,products!$A$1:$G$1,0))</f>
        <v>8.1190000000000015</v>
      </c>
      <c r="M4970" s="3">
        <f t="shared" si="77"/>
        <v>24.357000000000006</v>
      </c>
      <c r="N4970" t="str">
        <f>_xlfn.XLOOKUP(Orders[[#This Row],[Customer ID]],customers!$A$1:$A$4972,customers!$I$1:$I$4972,,0)</f>
        <v>No</v>
      </c>
    </row>
    <row r="4971" spans="1:14" x14ac:dyDescent="0.25">
      <c r="A4971" t="s">
        <v>22153</v>
      </c>
      <c r="B4971" s="2">
        <v>45643</v>
      </c>
      <c r="C4971" t="s">
        <v>22154</v>
      </c>
      <c r="D4971" t="s">
        <v>22155</v>
      </c>
      <c r="E4971">
        <v>2</v>
      </c>
      <c r="F4971" t="str">
        <f>_xlfn.XLOOKUP(C4971,customers!$A$1:$A$4972,customers!B$1:B$4972,,0)</f>
        <v>Judy Burnett</v>
      </c>
      <c r="H4971" t="str">
        <f>_xlfn.XLOOKUP(C4971,customers!$A$1:$A$4972,customers!$G$1:$G$4972,,0)</f>
        <v>United States</v>
      </c>
      <c r="I4971" t="str">
        <f>INDEX(products!$A$1:$G$5001,MATCH(orders!$D4971,products!$A$1:$A$5001,0),MATCH(I$1,products!$A$1:$G$1,0))</f>
        <v>Loans</v>
      </c>
      <c r="J4971" t="str">
        <f>INDEX(products!$A$1:$G$5001,MATCH(orders!$D4971,products!$A$1:$A$5001,0),MATCH(J$1,products!$A$1:$G$1,0))</f>
        <v>Premium</v>
      </c>
      <c r="K4971">
        <f>INDEX(products!$A$1:$G$5001,MATCH(orders!$D4971,products!$A$1:$A$5001,0),MATCH(K$1,products!$A$1:$G$1,0))</f>
        <v>3</v>
      </c>
      <c r="L4971" s="3">
        <f>INDEX(products!$A$1:$G$5001,MATCH(orders!$D4971,products!$A$1:$A$5001,0),MATCH(L$1,products!$A$1:$G$1,0))</f>
        <v>3.2812999999999999</v>
      </c>
      <c r="M4971" s="3">
        <f t="shared" si="77"/>
        <v>6.5625999999999998</v>
      </c>
      <c r="N4971" t="str">
        <f>_xlfn.XLOOKUP(Orders[[#This Row],[Customer ID]],customers!$A$1:$A$4972,customers!$I$1:$I$4972,,0)</f>
        <v>Yes</v>
      </c>
    </row>
    <row r="4972" spans="1:14" x14ac:dyDescent="0.25">
      <c r="A4972" t="s">
        <v>22157</v>
      </c>
      <c r="B4972" s="2">
        <v>45644</v>
      </c>
      <c r="C4972" t="s">
        <v>22158</v>
      </c>
      <c r="D4972" t="s">
        <v>22159</v>
      </c>
      <c r="E4972">
        <v>4</v>
      </c>
      <c r="F4972" t="str">
        <f>_xlfn.XLOOKUP(C4972,customers!$A$1:$A$4972,customers!B$1:B$4972,,0)</f>
        <v>Clarence Guerrero</v>
      </c>
      <c r="H4972" t="str">
        <f>_xlfn.XLOOKUP(C4972,customers!$A$1:$A$4972,customers!$G$1:$G$4972,,0)</f>
        <v>Germany</v>
      </c>
      <c r="I4972" t="str">
        <f>INDEX(products!$A$1:$G$5001,MATCH(orders!$D4972,products!$A$1:$A$5001,0),MATCH(I$1,products!$A$1:$G$1,0))</f>
        <v>Credit Cards</v>
      </c>
      <c r="J4972" t="str">
        <f>INDEX(products!$A$1:$G$5001,MATCH(orders!$D4972,products!$A$1:$A$5001,0),MATCH(J$1,products!$A$1:$G$1,0))</f>
        <v>Standard</v>
      </c>
      <c r="K4972">
        <f>INDEX(products!$A$1:$G$5001,MATCH(orders!$D4972,products!$A$1:$A$5001,0),MATCH(K$1,products!$A$1:$G$1,0))</f>
        <v>10</v>
      </c>
      <c r="L4972" s="3">
        <f>INDEX(products!$A$1:$G$5001,MATCH(orders!$D4972,products!$A$1:$A$5001,0),MATCH(L$1,products!$A$1:$G$1,0))</f>
        <v>11.417666666666671</v>
      </c>
      <c r="M4972" s="3">
        <f t="shared" si="77"/>
        <v>45.670666666666683</v>
      </c>
      <c r="N4972" t="str">
        <f>_xlfn.XLOOKUP(Orders[[#This Row],[Customer ID]],customers!$A$1:$A$4972,customers!$I$1:$I$4972,,0)</f>
        <v>Yes</v>
      </c>
    </row>
    <row r="4973" spans="1:14" x14ac:dyDescent="0.25">
      <c r="A4973" t="s">
        <v>22161</v>
      </c>
      <c r="B4973" s="2">
        <v>45644</v>
      </c>
      <c r="C4973" t="s">
        <v>22162</v>
      </c>
      <c r="D4973" t="s">
        <v>22163</v>
      </c>
      <c r="E4973">
        <v>4</v>
      </c>
      <c r="F4973" t="str">
        <f>_xlfn.XLOOKUP(C4973,customers!$A$1:$A$4972,customers!B$1:B$4972,,0)</f>
        <v>Nicole Schroeder</v>
      </c>
      <c r="H4973" t="str">
        <f>_xlfn.XLOOKUP(C4973,customers!$A$1:$A$4972,customers!$G$1:$G$4972,,0)</f>
        <v>United States</v>
      </c>
      <c r="I4973" t="str">
        <f>INDEX(products!$A$1:$G$5001,MATCH(orders!$D4973,products!$A$1:$A$5001,0),MATCH(I$1,products!$A$1:$G$1,0))</f>
        <v>Loans</v>
      </c>
      <c r="J4973" t="str">
        <f>INDEX(products!$A$1:$G$5001,MATCH(orders!$D4973,products!$A$1:$A$5001,0),MATCH(J$1,products!$A$1:$G$1,0))</f>
        <v>Premium</v>
      </c>
      <c r="K4973">
        <f>INDEX(products!$A$1:$G$5001,MATCH(orders!$D4973,products!$A$1:$A$5001,0),MATCH(K$1,products!$A$1:$G$1,0))</f>
        <v>10</v>
      </c>
      <c r="L4973" s="3">
        <f>INDEX(products!$A$1:$G$5001,MATCH(orders!$D4973,products!$A$1:$A$5001,0),MATCH(L$1,products!$A$1:$G$1,0))</f>
        <v>15.646233333333329</v>
      </c>
      <c r="M4973" s="3">
        <f t="shared" si="77"/>
        <v>62.584933333333318</v>
      </c>
      <c r="N4973" t="str">
        <f>_xlfn.XLOOKUP(Orders[[#This Row],[Customer ID]],customers!$A$1:$A$4972,customers!$I$1:$I$4972,,0)</f>
        <v>Yes</v>
      </c>
    </row>
    <row r="4974" spans="1:14" x14ac:dyDescent="0.25">
      <c r="A4974" t="s">
        <v>22165</v>
      </c>
      <c r="B4974" s="2">
        <v>45645</v>
      </c>
      <c r="C4974" t="s">
        <v>22166</v>
      </c>
      <c r="D4974" t="s">
        <v>22167</v>
      </c>
      <c r="E4974">
        <v>4</v>
      </c>
      <c r="F4974" t="str">
        <f>_xlfn.XLOOKUP(C4974,customers!$A$1:$A$4972,customers!B$1:B$4972,,0)</f>
        <v>Brandon Miller</v>
      </c>
      <c r="H4974" t="str">
        <f>_xlfn.XLOOKUP(C4974,customers!$A$1:$A$4972,customers!$G$1:$G$4972,,0)</f>
        <v>South Africa</v>
      </c>
      <c r="I4974" t="str">
        <f>INDEX(products!$A$1:$G$5001,MATCH(orders!$D4974,products!$A$1:$A$5001,0),MATCH(I$1,products!$A$1:$G$1,0))</f>
        <v>Investments</v>
      </c>
      <c r="J4974" t="str">
        <f>INDEX(products!$A$1:$G$5001,MATCH(orders!$D4974,products!$A$1:$A$5001,0),MATCH(J$1,products!$A$1:$G$1,0))</f>
        <v>Premium</v>
      </c>
      <c r="K4974">
        <f>INDEX(products!$A$1:$G$5001,MATCH(orders!$D4974,products!$A$1:$A$5001,0),MATCH(K$1,products!$A$1:$G$1,0))</f>
        <v>10</v>
      </c>
      <c r="L4974" s="3">
        <f>INDEX(products!$A$1:$G$5001,MATCH(orders!$D4974,products!$A$1:$A$5001,0),MATCH(L$1,products!$A$1:$G$1,0))</f>
        <v>11.91716666666667</v>
      </c>
      <c r="M4974" s="3">
        <f t="shared" si="77"/>
        <v>47.668666666666681</v>
      </c>
      <c r="N4974" t="str">
        <f>_xlfn.XLOOKUP(Orders[[#This Row],[Customer ID]],customers!$A$1:$A$4972,customers!$I$1:$I$4972,,0)</f>
        <v>No</v>
      </c>
    </row>
    <row r="4975" spans="1:14" x14ac:dyDescent="0.25">
      <c r="A4975" t="s">
        <v>22169</v>
      </c>
      <c r="B4975" s="2">
        <v>45645</v>
      </c>
      <c r="C4975" t="s">
        <v>22170</v>
      </c>
      <c r="D4975" t="s">
        <v>22171</v>
      </c>
      <c r="E4975">
        <v>4</v>
      </c>
      <c r="F4975" t="str">
        <f>_xlfn.XLOOKUP(C4975,customers!$A$1:$A$4972,customers!B$1:B$4972,,0)</f>
        <v>Rebecca Foster</v>
      </c>
      <c r="H4975" t="str">
        <f>_xlfn.XLOOKUP(C4975,customers!$A$1:$A$4972,customers!$G$1:$G$4972,,0)</f>
        <v>United States</v>
      </c>
      <c r="I4975" t="str">
        <f>INDEX(products!$A$1:$G$5001,MATCH(orders!$D4975,products!$A$1:$A$5001,0),MATCH(I$1,products!$A$1:$G$1,0))</f>
        <v>Loans</v>
      </c>
      <c r="J4975" t="str">
        <f>INDEX(products!$A$1:$G$5001,MATCH(orders!$D4975,products!$A$1:$A$5001,0),MATCH(J$1,products!$A$1:$G$1,0))</f>
        <v>VIP</v>
      </c>
      <c r="K4975">
        <f>INDEX(products!$A$1:$G$5001,MATCH(orders!$D4975,products!$A$1:$A$5001,0),MATCH(K$1,products!$A$1:$G$1,0))</f>
        <v>10</v>
      </c>
      <c r="L4975" s="3">
        <f>INDEX(products!$A$1:$G$5001,MATCH(orders!$D4975,products!$A$1:$A$5001,0),MATCH(L$1,products!$A$1:$G$1,0))</f>
        <v>13.73946666666667</v>
      </c>
      <c r="M4975" s="3">
        <f t="shared" si="77"/>
        <v>54.957866666666682</v>
      </c>
      <c r="N4975" t="str">
        <f>_xlfn.XLOOKUP(Orders[[#This Row],[Customer ID]],customers!$A$1:$A$4972,customers!$I$1:$I$4972,,0)</f>
        <v>Yes</v>
      </c>
    </row>
    <row r="4976" spans="1:14" x14ac:dyDescent="0.25">
      <c r="A4976" t="s">
        <v>22173</v>
      </c>
      <c r="B4976" s="2">
        <v>45646</v>
      </c>
      <c r="C4976" t="s">
        <v>22174</v>
      </c>
      <c r="D4976" t="s">
        <v>22175</v>
      </c>
      <c r="E4976">
        <v>4</v>
      </c>
      <c r="F4976" t="str">
        <f>_xlfn.XLOOKUP(C4976,customers!$A$1:$A$4972,customers!B$1:B$4972,,0)</f>
        <v>David Baker</v>
      </c>
      <c r="H4976" t="str">
        <f>_xlfn.XLOOKUP(C4976,customers!$A$1:$A$4972,customers!$G$1:$G$4972,,0)</f>
        <v>Germany</v>
      </c>
      <c r="I4976" t="str">
        <f>INDEX(products!$A$1:$G$5001,MATCH(orders!$D4976,products!$A$1:$A$5001,0),MATCH(I$1,products!$A$1:$G$1,0))</f>
        <v>Investments</v>
      </c>
      <c r="J4976" t="str">
        <f>INDEX(products!$A$1:$G$5001,MATCH(orders!$D4976,products!$A$1:$A$5001,0),MATCH(J$1,products!$A$1:$G$1,0))</f>
        <v>VIP</v>
      </c>
      <c r="K4976">
        <f>INDEX(products!$A$1:$G$5001,MATCH(orders!$D4976,products!$A$1:$A$5001,0),MATCH(K$1,products!$A$1:$G$1,0))</f>
        <v>10</v>
      </c>
      <c r="L4976" s="3">
        <f>INDEX(products!$A$1:$G$5001,MATCH(orders!$D4976,products!$A$1:$A$5001,0),MATCH(L$1,products!$A$1:$G$1,0))</f>
        <v>9.1884000000000015</v>
      </c>
      <c r="M4976" s="3">
        <f t="shared" si="77"/>
        <v>36.753600000000006</v>
      </c>
      <c r="N4976" t="str">
        <f>_xlfn.XLOOKUP(Orders[[#This Row],[Customer ID]],customers!$A$1:$A$4972,customers!$I$1:$I$4972,,0)</f>
        <v>Yes</v>
      </c>
    </row>
    <row r="4977" spans="1:14" x14ac:dyDescent="0.25">
      <c r="A4977" t="s">
        <v>22177</v>
      </c>
      <c r="B4977" s="2">
        <v>45646</v>
      </c>
      <c r="C4977" t="s">
        <v>22178</v>
      </c>
      <c r="D4977" t="s">
        <v>22179</v>
      </c>
      <c r="E4977">
        <v>2</v>
      </c>
      <c r="F4977" t="str">
        <f>_xlfn.XLOOKUP(C4977,customers!$A$1:$A$4972,customers!B$1:B$4972,,0)</f>
        <v>Paul Vincent</v>
      </c>
      <c r="H4977" t="str">
        <f>_xlfn.XLOOKUP(C4977,customers!$A$1:$A$4972,customers!$G$1:$G$4972,,0)</f>
        <v>Japan</v>
      </c>
      <c r="I4977" t="str">
        <f>INDEX(products!$A$1:$G$5001,MATCH(orders!$D4977,products!$A$1:$A$5001,0),MATCH(I$1,products!$A$1:$G$1,0))</f>
        <v>Loans</v>
      </c>
      <c r="J4977" t="str">
        <f>INDEX(products!$A$1:$G$5001,MATCH(orders!$D4977,products!$A$1:$A$5001,0),MATCH(J$1,products!$A$1:$G$1,0))</f>
        <v>Premium</v>
      </c>
      <c r="K4977">
        <f>INDEX(products!$A$1:$G$5001,MATCH(orders!$D4977,products!$A$1:$A$5001,0),MATCH(K$1,products!$A$1:$G$1,0))</f>
        <v>3</v>
      </c>
      <c r="L4977" s="3">
        <f>INDEX(products!$A$1:$G$5001,MATCH(orders!$D4977,products!$A$1:$A$5001,0),MATCH(L$1,products!$A$1:$G$1,0))</f>
        <v>3.3401666666666672</v>
      </c>
      <c r="M4977" s="3">
        <f t="shared" si="77"/>
        <v>6.6803333333333343</v>
      </c>
      <c r="N4977" t="str">
        <f>_xlfn.XLOOKUP(Orders[[#This Row],[Customer ID]],customers!$A$1:$A$4972,customers!$I$1:$I$4972,,0)</f>
        <v>No</v>
      </c>
    </row>
    <row r="4978" spans="1:14" x14ac:dyDescent="0.25">
      <c r="A4978" t="s">
        <v>22181</v>
      </c>
      <c r="B4978" s="2">
        <v>45646</v>
      </c>
      <c r="C4978" t="s">
        <v>22182</v>
      </c>
      <c r="D4978" t="s">
        <v>22183</v>
      </c>
      <c r="E4978">
        <v>3</v>
      </c>
      <c r="F4978" t="str">
        <f>_xlfn.XLOOKUP(C4978,customers!$A$1:$A$4972,customers!B$1:B$4972,,0)</f>
        <v>Natalie Palmer</v>
      </c>
      <c r="H4978" t="str">
        <f>_xlfn.XLOOKUP(C4978,customers!$A$1:$A$4972,customers!$G$1:$G$4972,,0)</f>
        <v>United States</v>
      </c>
      <c r="I4978" t="str">
        <f>INDEX(products!$A$1:$G$5001,MATCH(orders!$D4978,products!$A$1:$A$5001,0),MATCH(I$1,products!$A$1:$G$1,0))</f>
        <v>Money Transfers</v>
      </c>
      <c r="J4978" t="str">
        <f>INDEX(products!$A$1:$G$5001,MATCH(orders!$D4978,products!$A$1:$A$5001,0),MATCH(J$1,products!$A$1:$G$1,0))</f>
        <v>VIP</v>
      </c>
      <c r="K4978">
        <f>INDEX(products!$A$1:$G$5001,MATCH(orders!$D4978,products!$A$1:$A$5001,0),MATCH(K$1,products!$A$1:$G$1,0))</f>
        <v>5</v>
      </c>
      <c r="L4978" s="3">
        <f>INDEX(products!$A$1:$G$5001,MATCH(orders!$D4978,products!$A$1:$A$5001,0),MATCH(L$1,products!$A$1:$G$1,0))</f>
        <v>3.950566666666667</v>
      </c>
      <c r="M4978" s="3">
        <f t="shared" si="77"/>
        <v>11.851700000000001</v>
      </c>
      <c r="N4978" t="str">
        <f>_xlfn.XLOOKUP(Orders[[#This Row],[Customer ID]],customers!$A$1:$A$4972,customers!$I$1:$I$4972,,0)</f>
        <v>Yes</v>
      </c>
    </row>
    <row r="4979" spans="1:14" x14ac:dyDescent="0.25">
      <c r="A4979" t="s">
        <v>22185</v>
      </c>
      <c r="B4979" s="2">
        <v>45647</v>
      </c>
      <c r="C4979" t="s">
        <v>22186</v>
      </c>
      <c r="D4979" t="s">
        <v>22187</v>
      </c>
      <c r="E4979">
        <v>3</v>
      </c>
      <c r="F4979" t="str">
        <f>_xlfn.XLOOKUP(C4979,customers!$A$1:$A$4972,customers!B$1:B$4972,,0)</f>
        <v>Alyssa Stewart</v>
      </c>
      <c r="H4979" t="str">
        <f>_xlfn.XLOOKUP(C4979,customers!$A$1:$A$4972,customers!$G$1:$G$4972,,0)</f>
        <v>Brazil</v>
      </c>
      <c r="I4979" t="str">
        <f>INDEX(products!$A$1:$G$5001,MATCH(orders!$D4979,products!$A$1:$A$5001,0),MATCH(I$1,products!$A$1:$G$1,0))</f>
        <v>Credit Cards</v>
      </c>
      <c r="J4979" t="str">
        <f>INDEX(products!$A$1:$G$5001,MATCH(orders!$D4979,products!$A$1:$A$5001,0),MATCH(J$1,products!$A$1:$G$1,0))</f>
        <v>Premium</v>
      </c>
      <c r="K4979">
        <f>INDEX(products!$A$1:$G$5001,MATCH(orders!$D4979,products!$A$1:$A$5001,0),MATCH(K$1,products!$A$1:$G$1,0))</f>
        <v>5</v>
      </c>
      <c r="L4979" s="3">
        <f>INDEX(products!$A$1:$G$5001,MATCH(orders!$D4979,products!$A$1:$A$5001,0),MATCH(L$1,products!$A$1:$G$1,0))</f>
        <v>4.3632333333333344</v>
      </c>
      <c r="M4979" s="3">
        <f t="shared" si="77"/>
        <v>13.089700000000004</v>
      </c>
      <c r="N4979" t="str">
        <f>_xlfn.XLOOKUP(Orders[[#This Row],[Customer ID]],customers!$A$1:$A$4972,customers!$I$1:$I$4972,,0)</f>
        <v>No</v>
      </c>
    </row>
    <row r="4980" spans="1:14" x14ac:dyDescent="0.25">
      <c r="A4980" t="s">
        <v>22189</v>
      </c>
      <c r="B4980" s="2">
        <v>45647</v>
      </c>
      <c r="C4980" t="s">
        <v>22190</v>
      </c>
      <c r="D4980" t="s">
        <v>22191</v>
      </c>
      <c r="E4980">
        <v>2</v>
      </c>
      <c r="F4980" t="str">
        <f>_xlfn.XLOOKUP(C4980,customers!$A$1:$A$4972,customers!B$1:B$4972,,0)</f>
        <v>Daniel Hill</v>
      </c>
      <c r="H4980" t="str">
        <f>_xlfn.XLOOKUP(C4980,customers!$A$1:$A$4972,customers!$G$1:$G$4972,,0)</f>
        <v>Japan</v>
      </c>
      <c r="I4980" t="str">
        <f>INDEX(products!$A$1:$G$5001,MATCH(orders!$D4980,products!$A$1:$A$5001,0),MATCH(I$1,products!$A$1:$G$1,0))</f>
        <v>Money Transfers</v>
      </c>
      <c r="J4980" t="str">
        <f>INDEX(products!$A$1:$G$5001,MATCH(orders!$D4980,products!$A$1:$A$5001,0),MATCH(J$1,products!$A$1:$G$1,0))</f>
        <v>Premium</v>
      </c>
      <c r="K4980">
        <f>INDEX(products!$A$1:$G$5001,MATCH(orders!$D4980,products!$A$1:$A$5001,0),MATCH(K$1,products!$A$1:$G$1,0))</f>
        <v>3</v>
      </c>
      <c r="L4980" s="3">
        <f>INDEX(products!$A$1:$G$5001,MATCH(orders!$D4980,products!$A$1:$A$5001,0),MATCH(L$1,products!$A$1:$G$1,0))</f>
        <v>2.0028333333333328</v>
      </c>
      <c r="M4980" s="3">
        <f t="shared" si="77"/>
        <v>4.0056666666666656</v>
      </c>
      <c r="N4980" t="str">
        <f>_xlfn.XLOOKUP(Orders[[#This Row],[Customer ID]],customers!$A$1:$A$4972,customers!$I$1:$I$4972,,0)</f>
        <v>No</v>
      </c>
    </row>
    <row r="4981" spans="1:14" x14ac:dyDescent="0.25">
      <c r="A4981" t="s">
        <v>22192</v>
      </c>
      <c r="B4981" s="2">
        <v>45648</v>
      </c>
      <c r="C4981" t="s">
        <v>22193</v>
      </c>
      <c r="D4981" t="s">
        <v>22194</v>
      </c>
      <c r="E4981">
        <v>4</v>
      </c>
      <c r="F4981" t="str">
        <f>_xlfn.XLOOKUP(C4981,customers!$A$1:$A$4972,customers!B$1:B$4972,,0)</f>
        <v>Susan Wright</v>
      </c>
      <c r="H4981" t="str">
        <f>_xlfn.XLOOKUP(C4981,customers!$A$1:$A$4972,customers!$G$1:$G$4972,,0)</f>
        <v>Brazil</v>
      </c>
      <c r="I4981" t="str">
        <f>INDEX(products!$A$1:$G$5001,MATCH(orders!$D4981,products!$A$1:$A$5001,0),MATCH(I$1,products!$A$1:$G$1,0))</f>
        <v>Loans</v>
      </c>
      <c r="J4981" t="str">
        <f>INDEX(products!$A$1:$G$5001,MATCH(orders!$D4981,products!$A$1:$A$5001,0),MATCH(J$1,products!$A$1:$G$1,0))</f>
        <v>Standard</v>
      </c>
      <c r="K4981">
        <f>INDEX(products!$A$1:$G$5001,MATCH(orders!$D4981,products!$A$1:$A$5001,0),MATCH(K$1,products!$A$1:$G$1,0))</f>
        <v>10</v>
      </c>
      <c r="L4981" s="3">
        <f>INDEX(products!$A$1:$G$5001,MATCH(orders!$D4981,products!$A$1:$A$5001,0),MATCH(L$1,products!$A$1:$G$1,0))</f>
        <v>7.059333333333333</v>
      </c>
      <c r="M4981" s="3">
        <f t="shared" si="77"/>
        <v>28.237333333333332</v>
      </c>
      <c r="N4981" t="str">
        <f>_xlfn.XLOOKUP(Orders[[#This Row],[Customer ID]],customers!$A$1:$A$4972,customers!$I$1:$I$4972,,0)</f>
        <v>No</v>
      </c>
    </row>
    <row r="4982" spans="1:14" x14ac:dyDescent="0.25">
      <c r="A4982" t="s">
        <v>22196</v>
      </c>
      <c r="B4982" s="2">
        <v>45648</v>
      </c>
      <c r="C4982" t="s">
        <v>22197</v>
      </c>
      <c r="D4982" t="s">
        <v>22198</v>
      </c>
      <c r="E4982">
        <v>2</v>
      </c>
      <c r="F4982" t="str">
        <f>_xlfn.XLOOKUP(C4982,customers!$A$1:$A$4972,customers!B$1:B$4972,,0)</f>
        <v>Sylvia Avila</v>
      </c>
      <c r="H4982" t="str">
        <f>_xlfn.XLOOKUP(C4982,customers!$A$1:$A$4972,customers!$G$1:$G$4972,,0)</f>
        <v>Brazil</v>
      </c>
      <c r="I4982" t="str">
        <f>INDEX(products!$A$1:$G$5001,MATCH(orders!$D4982,products!$A$1:$A$5001,0),MATCH(I$1,products!$A$1:$G$1,0))</f>
        <v>Loans</v>
      </c>
      <c r="J4982" t="str">
        <f>INDEX(products!$A$1:$G$5001,MATCH(orders!$D4982,products!$A$1:$A$5001,0),MATCH(J$1,products!$A$1:$G$1,0))</f>
        <v>Premium</v>
      </c>
      <c r="K4982">
        <f>INDEX(products!$A$1:$G$5001,MATCH(orders!$D4982,products!$A$1:$A$5001,0),MATCH(K$1,products!$A$1:$G$1,0))</f>
        <v>3</v>
      </c>
      <c r="L4982" s="3">
        <f>INDEX(products!$A$1:$G$5001,MATCH(orders!$D4982,products!$A$1:$A$5001,0),MATCH(L$1,products!$A$1:$G$1,0))</f>
        <v>4.9318666666666671</v>
      </c>
      <c r="M4982" s="3">
        <f t="shared" si="77"/>
        <v>9.8637333333333341</v>
      </c>
      <c r="N4982" t="str">
        <f>_xlfn.XLOOKUP(Orders[[#This Row],[Customer ID]],customers!$A$1:$A$4972,customers!$I$1:$I$4972,,0)</f>
        <v>No</v>
      </c>
    </row>
    <row r="4983" spans="1:14" x14ac:dyDescent="0.25">
      <c r="A4983" t="s">
        <v>22200</v>
      </c>
      <c r="B4983" s="2">
        <v>45649</v>
      </c>
      <c r="C4983" t="s">
        <v>22201</v>
      </c>
      <c r="D4983" t="s">
        <v>22202</v>
      </c>
      <c r="E4983">
        <v>3</v>
      </c>
      <c r="F4983" t="str">
        <f>_xlfn.XLOOKUP(C4983,customers!$A$1:$A$4972,customers!B$1:B$4972,,0)</f>
        <v>Corey Ochoa</v>
      </c>
      <c r="H4983" t="str">
        <f>_xlfn.XLOOKUP(C4983,customers!$A$1:$A$4972,customers!$G$1:$G$4972,,0)</f>
        <v>Brazil</v>
      </c>
      <c r="I4983" t="str">
        <f>INDEX(products!$A$1:$G$5001,MATCH(orders!$D4983,products!$A$1:$A$5001,0),MATCH(I$1,products!$A$1:$G$1,0))</f>
        <v>Investments</v>
      </c>
      <c r="J4983" t="str">
        <f>INDEX(products!$A$1:$G$5001,MATCH(orders!$D4983,products!$A$1:$A$5001,0),MATCH(J$1,products!$A$1:$G$1,0))</f>
        <v>Premium</v>
      </c>
      <c r="K4983">
        <f>INDEX(products!$A$1:$G$5001,MATCH(orders!$D4983,products!$A$1:$A$5001,0),MATCH(K$1,products!$A$1:$G$1,0))</f>
        <v>5</v>
      </c>
      <c r="L4983" s="3">
        <f>INDEX(products!$A$1:$G$5001,MATCH(orders!$D4983,products!$A$1:$A$5001,0),MATCH(L$1,products!$A$1:$G$1,0))</f>
        <v>4.5450999999999997</v>
      </c>
      <c r="M4983" s="3">
        <f t="shared" si="77"/>
        <v>13.635299999999999</v>
      </c>
      <c r="N4983" t="str">
        <f>_xlfn.XLOOKUP(Orders[[#This Row],[Customer ID]],customers!$A$1:$A$4972,customers!$I$1:$I$4972,,0)</f>
        <v>No</v>
      </c>
    </row>
    <row r="4984" spans="1:14" x14ac:dyDescent="0.25">
      <c r="A4984" t="s">
        <v>22204</v>
      </c>
      <c r="B4984" s="2">
        <v>45649</v>
      </c>
      <c r="C4984" t="s">
        <v>22205</v>
      </c>
      <c r="D4984" t="s">
        <v>22206</v>
      </c>
      <c r="E4984">
        <v>1</v>
      </c>
      <c r="F4984" t="str">
        <f>_xlfn.XLOOKUP(C4984,customers!$A$1:$A$4972,customers!B$1:B$4972,,0)</f>
        <v>Lori Myers</v>
      </c>
      <c r="H4984" t="str">
        <f>_xlfn.XLOOKUP(C4984,customers!$A$1:$A$4972,customers!$G$1:$G$4972,,0)</f>
        <v>United States</v>
      </c>
      <c r="I4984" t="str">
        <f>INDEX(products!$A$1:$G$5001,MATCH(orders!$D4984,products!$A$1:$A$5001,0),MATCH(I$1,products!$A$1:$G$1,0))</f>
        <v>Loans</v>
      </c>
      <c r="J4984" t="str">
        <f>INDEX(products!$A$1:$G$5001,MATCH(orders!$D4984,products!$A$1:$A$5001,0),MATCH(J$1,products!$A$1:$G$1,0))</f>
        <v>VIP</v>
      </c>
      <c r="K4984">
        <f>INDEX(products!$A$1:$G$5001,MATCH(orders!$D4984,products!$A$1:$A$5001,0),MATCH(K$1,products!$A$1:$G$1,0))</f>
        <v>1</v>
      </c>
      <c r="L4984" s="3">
        <f>INDEX(products!$A$1:$G$5001,MATCH(orders!$D4984,products!$A$1:$A$5001,0),MATCH(L$1,products!$A$1:$G$1,0))</f>
        <v>1.329966666666667</v>
      </c>
      <c r="M4984" s="3">
        <f t="shared" si="77"/>
        <v>1.329966666666667</v>
      </c>
      <c r="N4984" t="str">
        <f>_xlfn.XLOOKUP(Orders[[#This Row],[Customer ID]],customers!$A$1:$A$4972,customers!$I$1:$I$4972,,0)</f>
        <v>Yes</v>
      </c>
    </row>
    <row r="4985" spans="1:14" x14ac:dyDescent="0.25">
      <c r="A4985" t="s">
        <v>22208</v>
      </c>
      <c r="B4985" s="2">
        <v>45649</v>
      </c>
      <c r="C4985" t="s">
        <v>22209</v>
      </c>
      <c r="D4985" t="s">
        <v>22210</v>
      </c>
      <c r="E4985">
        <v>2</v>
      </c>
      <c r="F4985" t="str">
        <f>_xlfn.XLOOKUP(C4985,customers!$A$1:$A$4972,customers!B$1:B$4972,,0)</f>
        <v>Gregory Walters</v>
      </c>
      <c r="H4985" t="str">
        <f>_xlfn.XLOOKUP(C4985,customers!$A$1:$A$4972,customers!$G$1:$G$4972,,0)</f>
        <v>South Africa</v>
      </c>
      <c r="I4985" t="str">
        <f>INDEX(products!$A$1:$G$5001,MATCH(orders!$D4985,products!$A$1:$A$5001,0),MATCH(I$1,products!$A$1:$G$1,0))</f>
        <v>Loans</v>
      </c>
      <c r="J4985" t="str">
        <f>INDEX(products!$A$1:$G$5001,MATCH(orders!$D4985,products!$A$1:$A$5001,0),MATCH(J$1,products!$A$1:$G$1,0))</f>
        <v>Standard</v>
      </c>
      <c r="K4985">
        <f>INDEX(products!$A$1:$G$5001,MATCH(orders!$D4985,products!$A$1:$A$5001,0),MATCH(K$1,products!$A$1:$G$1,0))</f>
        <v>3</v>
      </c>
      <c r="L4985" s="3">
        <f>INDEX(products!$A$1:$G$5001,MATCH(orders!$D4985,products!$A$1:$A$5001,0),MATCH(L$1,products!$A$1:$G$1,0))</f>
        <v>4.5172999999999996</v>
      </c>
      <c r="M4985" s="3">
        <f t="shared" si="77"/>
        <v>9.0345999999999993</v>
      </c>
      <c r="N4985" t="str">
        <f>_xlfn.XLOOKUP(Orders[[#This Row],[Customer ID]],customers!$A$1:$A$4972,customers!$I$1:$I$4972,,0)</f>
        <v>Yes</v>
      </c>
    </row>
    <row r="4986" spans="1:14" x14ac:dyDescent="0.25">
      <c r="A4986" t="s">
        <v>22212</v>
      </c>
      <c r="B4986" s="2">
        <v>45650</v>
      </c>
      <c r="C4986" t="s">
        <v>22213</v>
      </c>
      <c r="D4986" t="s">
        <v>22214</v>
      </c>
      <c r="E4986">
        <v>4</v>
      </c>
      <c r="F4986" t="str">
        <f>_xlfn.XLOOKUP(C4986,customers!$A$1:$A$4972,customers!B$1:B$4972,,0)</f>
        <v>Phillip Davis</v>
      </c>
      <c r="H4986" t="str">
        <f>_xlfn.XLOOKUP(C4986,customers!$A$1:$A$4972,customers!$G$1:$G$4972,,0)</f>
        <v>Japan</v>
      </c>
      <c r="I4986" t="str">
        <f>INDEX(products!$A$1:$G$5001,MATCH(orders!$D4986,products!$A$1:$A$5001,0),MATCH(I$1,products!$A$1:$G$1,0))</f>
        <v>Loans</v>
      </c>
      <c r="J4986" t="str">
        <f>INDEX(products!$A$1:$G$5001,MATCH(orders!$D4986,products!$A$1:$A$5001,0),MATCH(J$1,products!$A$1:$G$1,0))</f>
        <v>VIP</v>
      </c>
      <c r="K4986">
        <f>INDEX(products!$A$1:$G$5001,MATCH(orders!$D4986,products!$A$1:$A$5001,0),MATCH(K$1,products!$A$1:$G$1,0))</f>
        <v>10</v>
      </c>
      <c r="L4986" s="3">
        <f>INDEX(products!$A$1:$G$5001,MATCH(orders!$D4986,products!$A$1:$A$5001,0),MATCH(L$1,products!$A$1:$G$1,0))</f>
        <v>12.17326666666667</v>
      </c>
      <c r="M4986" s="3">
        <f t="shared" si="77"/>
        <v>48.693066666666681</v>
      </c>
      <c r="N4986" t="str">
        <f>_xlfn.XLOOKUP(Orders[[#This Row],[Customer ID]],customers!$A$1:$A$4972,customers!$I$1:$I$4972,,0)</f>
        <v>Yes</v>
      </c>
    </row>
    <row r="4987" spans="1:14" x14ac:dyDescent="0.25">
      <c r="A4987" t="s">
        <v>22216</v>
      </c>
      <c r="B4987" s="2">
        <v>45650</v>
      </c>
      <c r="C4987" t="s">
        <v>22217</v>
      </c>
      <c r="D4987" t="s">
        <v>22218</v>
      </c>
      <c r="E4987">
        <v>3</v>
      </c>
      <c r="F4987" t="str">
        <f>_xlfn.XLOOKUP(C4987,customers!$A$1:$A$4972,customers!B$1:B$4972,,0)</f>
        <v>Kathy Graves</v>
      </c>
      <c r="H4987" t="str">
        <f>_xlfn.XLOOKUP(C4987,customers!$A$1:$A$4972,customers!$G$1:$G$4972,,0)</f>
        <v>Germany</v>
      </c>
      <c r="I4987" t="str">
        <f>INDEX(products!$A$1:$G$5001,MATCH(orders!$D4987,products!$A$1:$A$5001,0),MATCH(I$1,products!$A$1:$G$1,0))</f>
        <v>Money Transfers</v>
      </c>
      <c r="J4987" t="str">
        <f>INDEX(products!$A$1:$G$5001,MATCH(orders!$D4987,products!$A$1:$A$5001,0),MATCH(J$1,products!$A$1:$G$1,0))</f>
        <v>Standard</v>
      </c>
      <c r="K4987">
        <f>INDEX(products!$A$1:$G$5001,MATCH(orders!$D4987,products!$A$1:$A$5001,0),MATCH(K$1,products!$A$1:$G$1,0))</f>
        <v>5</v>
      </c>
      <c r="L4987" s="3">
        <f>INDEX(products!$A$1:$G$5001,MATCH(orders!$D4987,products!$A$1:$A$5001,0),MATCH(L$1,products!$A$1:$G$1,0))</f>
        <v>4.0990666666666664</v>
      </c>
      <c r="M4987" s="3">
        <f t="shared" si="77"/>
        <v>12.2972</v>
      </c>
      <c r="N4987" t="str">
        <f>_xlfn.XLOOKUP(Orders[[#This Row],[Customer ID]],customers!$A$1:$A$4972,customers!$I$1:$I$4972,,0)</f>
        <v>Yes</v>
      </c>
    </row>
    <row r="4988" spans="1:14" x14ac:dyDescent="0.25">
      <c r="A4988" t="s">
        <v>22220</v>
      </c>
      <c r="B4988" s="2">
        <v>45651</v>
      </c>
      <c r="C4988" t="s">
        <v>22221</v>
      </c>
      <c r="D4988" t="s">
        <v>22222</v>
      </c>
      <c r="E4988">
        <v>3</v>
      </c>
      <c r="F4988" t="str">
        <f>_xlfn.XLOOKUP(C4988,customers!$A$1:$A$4972,customers!B$1:B$4972,,0)</f>
        <v>John Brown</v>
      </c>
      <c r="H4988" t="str">
        <f>_xlfn.XLOOKUP(C4988,customers!$A$1:$A$4972,customers!$G$1:$G$4972,,0)</f>
        <v>South Africa</v>
      </c>
      <c r="I4988" t="str">
        <f>INDEX(products!$A$1:$G$5001,MATCH(orders!$D4988,products!$A$1:$A$5001,0),MATCH(I$1,products!$A$1:$G$1,0))</f>
        <v>Investments</v>
      </c>
      <c r="J4988" t="str">
        <f>INDEX(products!$A$1:$G$5001,MATCH(orders!$D4988,products!$A$1:$A$5001,0),MATCH(J$1,products!$A$1:$G$1,0))</f>
        <v>VIP</v>
      </c>
      <c r="K4988">
        <f>INDEX(products!$A$1:$G$5001,MATCH(orders!$D4988,products!$A$1:$A$5001,0),MATCH(K$1,products!$A$1:$G$1,0))</f>
        <v>5</v>
      </c>
      <c r="L4988" s="3">
        <f>INDEX(products!$A$1:$G$5001,MATCH(orders!$D4988,products!$A$1:$A$5001,0),MATCH(L$1,products!$A$1:$G$1,0))</f>
        <v>6.9739000000000004</v>
      </c>
      <c r="M4988" s="3">
        <f t="shared" si="77"/>
        <v>20.921700000000001</v>
      </c>
      <c r="N4988" t="str">
        <f>_xlfn.XLOOKUP(Orders[[#This Row],[Customer ID]],customers!$A$1:$A$4972,customers!$I$1:$I$4972,,0)</f>
        <v>Yes</v>
      </c>
    </row>
    <row r="4989" spans="1:14" x14ac:dyDescent="0.25">
      <c r="A4989" t="s">
        <v>22223</v>
      </c>
      <c r="B4989" s="2">
        <v>45651</v>
      </c>
      <c r="C4989" t="s">
        <v>22224</v>
      </c>
      <c r="D4989" t="s">
        <v>22225</v>
      </c>
      <c r="E4989">
        <v>3</v>
      </c>
      <c r="F4989" t="str">
        <f>_xlfn.XLOOKUP(C4989,customers!$A$1:$A$4972,customers!B$1:B$4972,,0)</f>
        <v>Andrew Wilson</v>
      </c>
      <c r="H4989" t="str">
        <f>_xlfn.XLOOKUP(C4989,customers!$A$1:$A$4972,customers!$G$1:$G$4972,,0)</f>
        <v>United States</v>
      </c>
      <c r="I4989" t="str">
        <f>INDEX(products!$A$1:$G$5001,MATCH(orders!$D4989,products!$A$1:$A$5001,0),MATCH(I$1,products!$A$1:$G$1,0))</f>
        <v>Money Transfers</v>
      </c>
      <c r="J4989" t="str">
        <f>INDEX(products!$A$1:$G$5001,MATCH(orders!$D4989,products!$A$1:$A$5001,0),MATCH(J$1,products!$A$1:$G$1,0))</f>
        <v>Premium</v>
      </c>
      <c r="K4989">
        <f>INDEX(products!$A$1:$G$5001,MATCH(orders!$D4989,products!$A$1:$A$5001,0),MATCH(K$1,products!$A$1:$G$1,0))</f>
        <v>5</v>
      </c>
      <c r="L4989" s="3">
        <f>INDEX(products!$A$1:$G$5001,MATCH(orders!$D4989,products!$A$1:$A$5001,0),MATCH(L$1,products!$A$1:$G$1,0))</f>
        <v>6.3346</v>
      </c>
      <c r="M4989" s="3">
        <f t="shared" si="77"/>
        <v>19.003799999999998</v>
      </c>
      <c r="N4989" t="str">
        <f>_xlfn.XLOOKUP(Orders[[#This Row],[Customer ID]],customers!$A$1:$A$4972,customers!$I$1:$I$4972,,0)</f>
        <v>Yes</v>
      </c>
    </row>
    <row r="4990" spans="1:14" x14ac:dyDescent="0.25">
      <c r="A4990" t="s">
        <v>22226</v>
      </c>
      <c r="B4990" s="2">
        <v>45652</v>
      </c>
      <c r="C4990" t="s">
        <v>22227</v>
      </c>
      <c r="D4990" t="s">
        <v>22228</v>
      </c>
      <c r="E4990">
        <v>3</v>
      </c>
      <c r="F4990" t="str">
        <f>_xlfn.XLOOKUP(C4990,customers!$A$1:$A$4972,customers!B$1:B$4972,,0)</f>
        <v>Deanna Bell</v>
      </c>
      <c r="H4990" t="str">
        <f>_xlfn.XLOOKUP(C4990,customers!$A$1:$A$4972,customers!$G$1:$G$4972,,0)</f>
        <v>Brazil</v>
      </c>
      <c r="I4990" t="str">
        <f>INDEX(products!$A$1:$G$5001,MATCH(orders!$D4990,products!$A$1:$A$5001,0),MATCH(I$1,products!$A$1:$G$1,0))</f>
        <v>Investments</v>
      </c>
      <c r="J4990" t="str">
        <f>INDEX(products!$A$1:$G$5001,MATCH(orders!$D4990,products!$A$1:$A$5001,0),MATCH(J$1,products!$A$1:$G$1,0))</f>
        <v>Standard</v>
      </c>
      <c r="K4990">
        <f>INDEX(products!$A$1:$G$5001,MATCH(orders!$D4990,products!$A$1:$A$5001,0),MATCH(K$1,products!$A$1:$G$1,0))</f>
        <v>5</v>
      </c>
      <c r="L4990" s="3">
        <f>INDEX(products!$A$1:$G$5001,MATCH(orders!$D4990,products!$A$1:$A$5001,0),MATCH(L$1,products!$A$1:$G$1,0))</f>
        <v>6.9896000000000003</v>
      </c>
      <c r="M4990" s="3">
        <f t="shared" si="77"/>
        <v>20.968800000000002</v>
      </c>
      <c r="N4990" t="str">
        <f>_xlfn.XLOOKUP(Orders[[#This Row],[Customer ID]],customers!$A$1:$A$4972,customers!$I$1:$I$4972,,0)</f>
        <v>Yes</v>
      </c>
    </row>
    <row r="4991" spans="1:14" x14ac:dyDescent="0.25">
      <c r="A4991" t="s">
        <v>22230</v>
      </c>
      <c r="B4991" s="2">
        <v>45652</v>
      </c>
      <c r="C4991" t="s">
        <v>22231</v>
      </c>
      <c r="D4991" t="s">
        <v>22232</v>
      </c>
      <c r="E4991">
        <v>4</v>
      </c>
      <c r="F4991" t="str">
        <f>_xlfn.XLOOKUP(C4991,customers!$A$1:$A$4972,customers!B$1:B$4972,,0)</f>
        <v>Shelley Mccoy</v>
      </c>
      <c r="H4991" t="str">
        <f>_xlfn.XLOOKUP(C4991,customers!$A$1:$A$4972,customers!$G$1:$G$4972,,0)</f>
        <v>Germany</v>
      </c>
      <c r="I4991" t="str">
        <f>INDEX(products!$A$1:$G$5001,MATCH(orders!$D4991,products!$A$1:$A$5001,0),MATCH(I$1,products!$A$1:$G$1,0))</f>
        <v>Money Transfers</v>
      </c>
      <c r="J4991" t="str">
        <f>INDEX(products!$A$1:$G$5001,MATCH(orders!$D4991,products!$A$1:$A$5001,0),MATCH(J$1,products!$A$1:$G$1,0))</f>
        <v>Standard</v>
      </c>
      <c r="K4991">
        <f>INDEX(products!$A$1:$G$5001,MATCH(orders!$D4991,products!$A$1:$A$5001,0),MATCH(K$1,products!$A$1:$G$1,0))</f>
        <v>10</v>
      </c>
      <c r="L4991" s="3">
        <f>INDEX(products!$A$1:$G$5001,MATCH(orders!$D4991,products!$A$1:$A$5001,0),MATCH(L$1,products!$A$1:$G$1,0))</f>
        <v>14.36413333333333</v>
      </c>
      <c r="M4991" s="3">
        <f t="shared" si="77"/>
        <v>57.456533333333319</v>
      </c>
      <c r="N4991" t="str">
        <f>_xlfn.XLOOKUP(Orders[[#This Row],[Customer ID]],customers!$A$1:$A$4972,customers!$I$1:$I$4972,,0)</f>
        <v>Yes</v>
      </c>
    </row>
    <row r="4992" spans="1:14" x14ac:dyDescent="0.25">
      <c r="A4992" t="s">
        <v>22234</v>
      </c>
      <c r="B4992" s="2">
        <v>45653</v>
      </c>
      <c r="C4992" t="s">
        <v>22235</v>
      </c>
      <c r="D4992" t="s">
        <v>22236</v>
      </c>
      <c r="E4992">
        <v>1</v>
      </c>
      <c r="F4992" t="str">
        <f>_xlfn.XLOOKUP(C4992,customers!$A$1:$A$4972,customers!B$1:B$4972,,0)</f>
        <v>Elizabeth Hamilton</v>
      </c>
      <c r="H4992" t="str">
        <f>_xlfn.XLOOKUP(C4992,customers!$A$1:$A$4972,customers!$G$1:$G$4972,,0)</f>
        <v>Japan</v>
      </c>
      <c r="I4992" t="str">
        <f>INDEX(products!$A$1:$G$5001,MATCH(orders!$D4992,products!$A$1:$A$5001,0),MATCH(I$1,products!$A$1:$G$1,0))</f>
        <v>Loans</v>
      </c>
      <c r="J4992" t="str">
        <f>INDEX(products!$A$1:$G$5001,MATCH(orders!$D4992,products!$A$1:$A$5001,0),MATCH(J$1,products!$A$1:$G$1,0))</f>
        <v>Standard</v>
      </c>
      <c r="K4992">
        <f>INDEX(products!$A$1:$G$5001,MATCH(orders!$D4992,products!$A$1:$A$5001,0),MATCH(K$1,products!$A$1:$G$1,0))</f>
        <v>1</v>
      </c>
      <c r="L4992" s="3">
        <f>INDEX(products!$A$1:$G$5001,MATCH(orders!$D4992,products!$A$1:$A$5001,0),MATCH(L$1,products!$A$1:$G$1,0))</f>
        <v>1.642066666666667</v>
      </c>
      <c r="M4992" s="3">
        <f t="shared" si="77"/>
        <v>1.642066666666667</v>
      </c>
      <c r="N4992" t="str">
        <f>_xlfn.XLOOKUP(Orders[[#This Row],[Customer ID]],customers!$A$1:$A$4972,customers!$I$1:$I$4972,,0)</f>
        <v>No</v>
      </c>
    </row>
    <row r="4993" spans="1:14" x14ac:dyDescent="0.25">
      <c r="A4993" t="s">
        <v>22238</v>
      </c>
      <c r="B4993" s="2">
        <v>45653</v>
      </c>
      <c r="C4993" t="s">
        <v>22239</v>
      </c>
      <c r="D4993" t="s">
        <v>22240</v>
      </c>
      <c r="E4993">
        <v>3</v>
      </c>
      <c r="F4993" t="str">
        <f>_xlfn.XLOOKUP(C4993,customers!$A$1:$A$4972,customers!B$1:B$4972,,0)</f>
        <v>Scott Berger</v>
      </c>
      <c r="H4993" t="str">
        <f>_xlfn.XLOOKUP(C4993,customers!$A$1:$A$4972,customers!$G$1:$G$4972,,0)</f>
        <v>South Africa</v>
      </c>
      <c r="I4993" t="str">
        <f>INDEX(products!$A$1:$G$5001,MATCH(orders!$D4993,products!$A$1:$A$5001,0),MATCH(I$1,products!$A$1:$G$1,0))</f>
        <v>Money Transfers</v>
      </c>
      <c r="J4993" t="str">
        <f>INDEX(products!$A$1:$G$5001,MATCH(orders!$D4993,products!$A$1:$A$5001,0),MATCH(J$1,products!$A$1:$G$1,0))</f>
        <v>Standard</v>
      </c>
      <c r="K4993">
        <f>INDEX(products!$A$1:$G$5001,MATCH(orders!$D4993,products!$A$1:$A$5001,0),MATCH(K$1,products!$A$1:$G$1,0))</f>
        <v>5</v>
      </c>
      <c r="L4993" s="3">
        <f>INDEX(products!$A$1:$G$5001,MATCH(orders!$D4993,products!$A$1:$A$5001,0),MATCH(L$1,products!$A$1:$G$1,0))</f>
        <v>6.2011333333333338</v>
      </c>
      <c r="M4993" s="3">
        <f t="shared" si="77"/>
        <v>18.603400000000001</v>
      </c>
      <c r="N4993" t="str">
        <f>_xlfn.XLOOKUP(Orders[[#This Row],[Customer ID]],customers!$A$1:$A$4972,customers!$I$1:$I$4972,,0)</f>
        <v>Yes</v>
      </c>
    </row>
    <row r="4994" spans="1:14" x14ac:dyDescent="0.25">
      <c r="A4994" t="s">
        <v>22242</v>
      </c>
      <c r="B4994" s="2">
        <v>45653</v>
      </c>
      <c r="C4994" t="s">
        <v>22243</v>
      </c>
      <c r="D4994" t="s">
        <v>22244</v>
      </c>
      <c r="E4994">
        <v>2</v>
      </c>
      <c r="F4994" t="str">
        <f>_xlfn.XLOOKUP(C4994,customers!$A$1:$A$4972,customers!B$1:B$4972,,0)</f>
        <v>James Coleman</v>
      </c>
      <c r="H4994" t="str">
        <f>_xlfn.XLOOKUP(C4994,customers!$A$1:$A$4972,customers!$G$1:$G$4972,,0)</f>
        <v>South Africa</v>
      </c>
      <c r="I4994" t="str">
        <f>INDEX(products!$A$1:$G$5001,MATCH(orders!$D4994,products!$A$1:$A$5001,0),MATCH(I$1,products!$A$1:$G$1,0))</f>
        <v>Money Transfers</v>
      </c>
      <c r="J4994" t="str">
        <f>INDEX(products!$A$1:$G$5001,MATCH(orders!$D4994,products!$A$1:$A$5001,0),MATCH(J$1,products!$A$1:$G$1,0))</f>
        <v>VIP</v>
      </c>
      <c r="K4994">
        <f>INDEX(products!$A$1:$G$5001,MATCH(orders!$D4994,products!$A$1:$A$5001,0),MATCH(K$1,products!$A$1:$G$1,0))</f>
        <v>3</v>
      </c>
      <c r="L4994" s="3">
        <f>INDEX(products!$A$1:$G$5001,MATCH(orders!$D4994,products!$A$1:$A$5001,0),MATCH(L$1,products!$A$1:$G$1,0))</f>
        <v>3.0249333333333328</v>
      </c>
      <c r="M4994" s="3">
        <f t="shared" si="77"/>
        <v>6.0498666666666656</v>
      </c>
      <c r="N4994" t="str">
        <f>_xlfn.XLOOKUP(Orders[[#This Row],[Customer ID]],customers!$A$1:$A$4972,customers!$I$1:$I$4972,,0)</f>
        <v>Yes</v>
      </c>
    </row>
    <row r="4995" spans="1:14" x14ac:dyDescent="0.25">
      <c r="A4995" t="s">
        <v>22246</v>
      </c>
      <c r="B4995" s="2">
        <v>45654</v>
      </c>
      <c r="C4995" t="s">
        <v>22247</v>
      </c>
      <c r="D4995" t="s">
        <v>22248</v>
      </c>
      <c r="E4995">
        <v>1</v>
      </c>
      <c r="F4995" t="str">
        <f>_xlfn.XLOOKUP(C4995,customers!$A$1:$A$4972,customers!B$1:B$4972,,0)</f>
        <v>Lorraine Walter</v>
      </c>
      <c r="H4995" t="str">
        <f>_xlfn.XLOOKUP(C4995,customers!$A$1:$A$4972,customers!$G$1:$G$4972,,0)</f>
        <v>Germany</v>
      </c>
      <c r="I4995" t="str">
        <f>INDEX(products!$A$1:$G$5001,MATCH(orders!$D4995,products!$A$1:$A$5001,0),MATCH(I$1,products!$A$1:$G$1,0))</f>
        <v>Investments</v>
      </c>
      <c r="J4995" t="str">
        <f>INDEX(products!$A$1:$G$5001,MATCH(orders!$D4995,products!$A$1:$A$5001,0),MATCH(J$1,products!$A$1:$G$1,0))</f>
        <v>VIP</v>
      </c>
      <c r="K4995">
        <f>INDEX(products!$A$1:$G$5001,MATCH(orders!$D4995,products!$A$1:$A$5001,0),MATCH(K$1,products!$A$1:$G$1,0))</f>
        <v>1</v>
      </c>
      <c r="L4995" s="3">
        <f>INDEX(products!$A$1:$G$5001,MATCH(orders!$D4995,products!$A$1:$A$5001,0),MATCH(L$1,products!$A$1:$G$1,0))</f>
        <v>1.315133333333333</v>
      </c>
      <c r="M4995" s="3">
        <f t="shared" ref="M4995:M5001" si="78">L4995*E4995</f>
        <v>1.315133333333333</v>
      </c>
      <c r="N4995" t="str">
        <f>_xlfn.XLOOKUP(Orders[[#This Row],[Customer ID]],customers!$A$1:$A$4972,customers!$I$1:$I$4972,,0)</f>
        <v>No</v>
      </c>
    </row>
    <row r="4996" spans="1:14" x14ac:dyDescent="0.25">
      <c r="A4996" t="s">
        <v>22250</v>
      </c>
      <c r="B4996" s="2">
        <v>45654</v>
      </c>
      <c r="C4996" t="s">
        <v>22251</v>
      </c>
      <c r="D4996" t="s">
        <v>22252</v>
      </c>
      <c r="E4996">
        <v>3</v>
      </c>
      <c r="F4996" t="str">
        <f>_xlfn.XLOOKUP(C4996,customers!$A$1:$A$4972,customers!B$1:B$4972,,0)</f>
        <v>Adam Kelley</v>
      </c>
      <c r="H4996" t="str">
        <f>_xlfn.XLOOKUP(C4996,customers!$A$1:$A$4972,customers!$G$1:$G$4972,,0)</f>
        <v>United States</v>
      </c>
      <c r="I4996" t="str">
        <f>INDEX(products!$A$1:$G$5001,MATCH(orders!$D4996,products!$A$1:$A$5001,0),MATCH(I$1,products!$A$1:$G$1,0))</f>
        <v>Investments</v>
      </c>
      <c r="J4996" t="str">
        <f>INDEX(products!$A$1:$G$5001,MATCH(orders!$D4996,products!$A$1:$A$5001,0),MATCH(J$1,products!$A$1:$G$1,0))</f>
        <v>Standard</v>
      </c>
      <c r="K4996">
        <f>INDEX(products!$A$1:$G$5001,MATCH(orders!$D4996,products!$A$1:$A$5001,0),MATCH(K$1,products!$A$1:$G$1,0))</f>
        <v>5</v>
      </c>
      <c r="L4996" s="3">
        <f>INDEX(products!$A$1:$G$5001,MATCH(orders!$D4996,products!$A$1:$A$5001,0),MATCH(L$1,products!$A$1:$G$1,0))</f>
        <v>3.675533333333334</v>
      </c>
      <c r="M4996" s="3">
        <f t="shared" si="78"/>
        <v>11.026600000000002</v>
      </c>
      <c r="N4996" t="str">
        <f>_xlfn.XLOOKUP(Orders[[#This Row],[Customer ID]],customers!$A$1:$A$4972,customers!$I$1:$I$4972,,0)</f>
        <v>Yes</v>
      </c>
    </row>
    <row r="4997" spans="1:14" x14ac:dyDescent="0.25">
      <c r="A4997" t="s">
        <v>22254</v>
      </c>
      <c r="B4997" s="2">
        <v>45655</v>
      </c>
      <c r="C4997" t="s">
        <v>22255</v>
      </c>
      <c r="D4997" t="s">
        <v>22256</v>
      </c>
      <c r="E4997">
        <v>1</v>
      </c>
      <c r="F4997" t="str">
        <f>_xlfn.XLOOKUP(C4997,customers!$A$1:$A$4972,customers!B$1:B$4972,,0)</f>
        <v>Derek Cruz</v>
      </c>
      <c r="H4997" t="str">
        <f>_xlfn.XLOOKUP(C4997,customers!$A$1:$A$4972,customers!$G$1:$G$4972,,0)</f>
        <v>Japan</v>
      </c>
      <c r="I4997" t="str">
        <f>INDEX(products!$A$1:$G$5001,MATCH(orders!$D4997,products!$A$1:$A$5001,0),MATCH(I$1,products!$A$1:$G$1,0))</f>
        <v>Money Transfers</v>
      </c>
      <c r="J4997" t="str">
        <f>INDEX(products!$A$1:$G$5001,MATCH(orders!$D4997,products!$A$1:$A$5001,0),MATCH(J$1,products!$A$1:$G$1,0))</f>
        <v>Standard</v>
      </c>
      <c r="K4997">
        <f>INDEX(products!$A$1:$G$5001,MATCH(orders!$D4997,products!$A$1:$A$5001,0),MATCH(K$1,products!$A$1:$G$1,0))</f>
        <v>1</v>
      </c>
      <c r="L4997" s="3">
        <f>INDEX(products!$A$1:$G$5001,MATCH(orders!$D4997,products!$A$1:$A$5001,0),MATCH(L$1,products!$A$1:$G$1,0))</f>
        <v>1.5640666666666669</v>
      </c>
      <c r="M4997" s="3">
        <f t="shared" si="78"/>
        <v>1.5640666666666669</v>
      </c>
      <c r="N4997" t="str">
        <f>_xlfn.XLOOKUP(Orders[[#This Row],[Customer ID]],customers!$A$1:$A$4972,customers!$I$1:$I$4972,,0)</f>
        <v>No</v>
      </c>
    </row>
    <row r="4998" spans="1:14" x14ac:dyDescent="0.25">
      <c r="A4998" t="s">
        <v>22258</v>
      </c>
      <c r="B4998" s="2">
        <v>45655</v>
      </c>
      <c r="C4998" t="s">
        <v>22259</v>
      </c>
      <c r="D4998" t="s">
        <v>22260</v>
      </c>
      <c r="E4998">
        <v>2</v>
      </c>
      <c r="F4998" t="str">
        <f>_xlfn.XLOOKUP(C4998,customers!$A$1:$A$4972,customers!B$1:B$4972,,0)</f>
        <v>David Paul</v>
      </c>
      <c r="H4998" t="str">
        <f>_xlfn.XLOOKUP(C4998,customers!$A$1:$A$4972,customers!$G$1:$G$4972,,0)</f>
        <v>Germany</v>
      </c>
      <c r="I4998" t="str">
        <f>INDEX(products!$A$1:$G$5001,MATCH(orders!$D4998,products!$A$1:$A$5001,0),MATCH(I$1,products!$A$1:$G$1,0))</f>
        <v>Investments</v>
      </c>
      <c r="J4998" t="str">
        <f>INDEX(products!$A$1:$G$5001,MATCH(orders!$D4998,products!$A$1:$A$5001,0),MATCH(J$1,products!$A$1:$G$1,0))</f>
        <v>Standard</v>
      </c>
      <c r="K4998">
        <f>INDEX(products!$A$1:$G$5001,MATCH(orders!$D4998,products!$A$1:$A$5001,0),MATCH(K$1,products!$A$1:$G$1,0))</f>
        <v>3</v>
      </c>
      <c r="L4998" s="3">
        <f>INDEX(products!$A$1:$G$5001,MATCH(orders!$D4998,products!$A$1:$A$5001,0),MATCH(L$1,products!$A$1:$G$1,0))</f>
        <v>2.358133333333333</v>
      </c>
      <c r="M4998" s="3">
        <f t="shared" si="78"/>
        <v>4.7162666666666659</v>
      </c>
      <c r="N4998" t="str">
        <f>_xlfn.XLOOKUP(Orders[[#This Row],[Customer ID]],customers!$A$1:$A$4972,customers!$I$1:$I$4972,,0)</f>
        <v>Yes</v>
      </c>
    </row>
    <row r="4999" spans="1:14" x14ac:dyDescent="0.25">
      <c r="A4999" t="s">
        <v>22262</v>
      </c>
      <c r="B4999" s="2">
        <v>45656</v>
      </c>
      <c r="C4999" t="s">
        <v>22263</v>
      </c>
      <c r="D4999" t="s">
        <v>22264</v>
      </c>
      <c r="E4999">
        <v>3</v>
      </c>
      <c r="F4999" t="str">
        <f>_xlfn.XLOOKUP(C4999,customers!$A$1:$A$4972,customers!B$1:B$4972,,0)</f>
        <v>Dr. Andrew Kelley</v>
      </c>
      <c r="H4999" t="str">
        <f>_xlfn.XLOOKUP(C4999,customers!$A$1:$A$4972,customers!$G$1:$G$4972,,0)</f>
        <v>Brazil</v>
      </c>
      <c r="I4999" t="str">
        <f>INDEX(products!$A$1:$G$5001,MATCH(orders!$D4999,products!$A$1:$A$5001,0),MATCH(I$1,products!$A$1:$G$1,0))</f>
        <v>Investments</v>
      </c>
      <c r="J4999" t="str">
        <f>INDEX(products!$A$1:$G$5001,MATCH(orders!$D4999,products!$A$1:$A$5001,0),MATCH(J$1,products!$A$1:$G$1,0))</f>
        <v>VIP</v>
      </c>
      <c r="K4999">
        <f>INDEX(products!$A$1:$G$5001,MATCH(orders!$D4999,products!$A$1:$A$5001,0),MATCH(K$1,products!$A$1:$G$1,0))</f>
        <v>5</v>
      </c>
      <c r="L4999" s="3">
        <f>INDEX(products!$A$1:$G$5001,MATCH(orders!$D4999,products!$A$1:$A$5001,0),MATCH(L$1,products!$A$1:$G$1,0))</f>
        <v>4.9725333333333337</v>
      </c>
      <c r="M4999" s="3">
        <f t="shared" si="78"/>
        <v>14.9176</v>
      </c>
      <c r="N4999" t="str">
        <f>_xlfn.XLOOKUP(Orders[[#This Row],[Customer ID]],customers!$A$1:$A$4972,customers!$I$1:$I$4972,,0)</f>
        <v>Yes</v>
      </c>
    </row>
    <row r="5000" spans="1:14" x14ac:dyDescent="0.25">
      <c r="A5000" t="s">
        <v>22266</v>
      </c>
      <c r="B5000" s="2">
        <v>45656</v>
      </c>
      <c r="C5000" t="s">
        <v>22267</v>
      </c>
      <c r="D5000" t="s">
        <v>22268</v>
      </c>
      <c r="E5000">
        <v>2</v>
      </c>
      <c r="F5000" t="str">
        <f>_xlfn.XLOOKUP(C5000,customers!$A$1:$A$4972,customers!B$1:B$4972,,0)</f>
        <v>Peter West</v>
      </c>
      <c r="H5000" t="str">
        <f>_xlfn.XLOOKUP(C5000,customers!$A$1:$A$4972,customers!$G$1:$G$4972,,0)</f>
        <v>Japan</v>
      </c>
      <c r="I5000" t="str">
        <f>INDEX(products!$A$1:$G$5001,MATCH(orders!$D5000,products!$A$1:$A$5001,0),MATCH(I$1,products!$A$1:$G$1,0))</f>
        <v>Investments</v>
      </c>
      <c r="J5000" t="str">
        <f>INDEX(products!$A$1:$G$5001,MATCH(orders!$D5000,products!$A$1:$A$5001,0),MATCH(J$1,products!$A$1:$G$1,0))</f>
        <v>Standard</v>
      </c>
      <c r="K5000">
        <f>INDEX(products!$A$1:$G$5001,MATCH(orders!$D5000,products!$A$1:$A$5001,0),MATCH(K$1,products!$A$1:$G$1,0))</f>
        <v>3</v>
      </c>
      <c r="L5000" s="3">
        <f>INDEX(products!$A$1:$G$5001,MATCH(orders!$D5000,products!$A$1:$A$5001,0),MATCH(L$1,products!$A$1:$G$1,0))</f>
        <v>4.447233333333334</v>
      </c>
      <c r="M5000" s="3">
        <f t="shared" si="78"/>
        <v>8.8944666666666681</v>
      </c>
      <c r="N5000" t="str">
        <f>_xlfn.XLOOKUP(Orders[[#This Row],[Customer ID]],customers!$A$1:$A$4972,customers!$I$1:$I$4972,,0)</f>
        <v>No</v>
      </c>
    </row>
    <row r="5001" spans="1:14" x14ac:dyDescent="0.25">
      <c r="A5001" t="s">
        <v>22270</v>
      </c>
      <c r="B5001" s="2">
        <v>45657</v>
      </c>
      <c r="C5001" t="s">
        <v>22271</v>
      </c>
      <c r="D5001" t="s">
        <v>22272</v>
      </c>
      <c r="E5001">
        <v>4</v>
      </c>
      <c r="F5001" t="str">
        <f>_xlfn.XLOOKUP(C5001,customers!$A$1:$A$4972,customers!B$1:B$4972,,0)</f>
        <v>Robert Fields</v>
      </c>
      <c r="H5001" t="str">
        <f>_xlfn.XLOOKUP(C5001,customers!$A$1:$A$4972,customers!$G$1:$G$4972,,0)</f>
        <v>South Africa</v>
      </c>
      <c r="I5001" t="str">
        <f>INDEX(products!$A$1:$G$5001,MATCH(orders!$D5001,products!$A$1:$A$5001,0),MATCH(I$1,products!$A$1:$G$1,0))</f>
        <v>Credit Cards</v>
      </c>
      <c r="J5001" t="str">
        <f>INDEX(products!$A$1:$G$5001,MATCH(orders!$D5001,products!$A$1:$A$5001,0),MATCH(J$1,products!$A$1:$G$1,0))</f>
        <v>Standard</v>
      </c>
      <c r="K5001">
        <f>INDEX(products!$A$1:$G$5001,MATCH(orders!$D5001,products!$A$1:$A$5001,0),MATCH(K$1,products!$A$1:$G$1,0))</f>
        <v>10</v>
      </c>
      <c r="L5001" s="3">
        <f>INDEX(products!$A$1:$G$5001,MATCH(orders!$D5001,products!$A$1:$A$5001,0),MATCH(L$1,products!$A$1:$G$1,0))</f>
        <v>12.639799999999999</v>
      </c>
      <c r="M5001" s="3">
        <f t="shared" si="78"/>
        <v>50.559199999999997</v>
      </c>
      <c r="N5001" t="str">
        <f>_xlfn.XLOOKUP(Orders[[#This Row],[Customer ID]],customers!$A$1:$A$4972,customers!$I$1:$I$4972,,0)</f>
        <v>Yes</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972"/>
  <sheetViews>
    <sheetView topLeftCell="A4881" workbookViewId="0">
      <selection activeCell="E2" sqref="E2"/>
    </sheetView>
  </sheetViews>
  <sheetFormatPr defaultRowHeight="15" x14ac:dyDescent="0.25"/>
  <cols>
    <col min="1" max="1" width="14.28515625" bestFit="1" customWidth="1"/>
    <col min="2" max="2" width="24.85546875" bestFit="1" customWidth="1"/>
    <col min="3" max="3" width="30.140625" bestFit="1" customWidth="1"/>
    <col min="4" max="4" width="14.5703125" bestFit="1" customWidth="1"/>
    <col min="5" max="5" width="36.5703125" bestFit="1" customWidth="1"/>
    <col min="6" max="6" width="23.42578125" bestFit="1" customWidth="1"/>
    <col min="7" max="7" width="12.85546875" bestFit="1" customWidth="1"/>
    <col min="9" max="9" width="11.7109375" bestFit="1" customWidth="1"/>
  </cols>
  <sheetData>
    <row r="1" spans="1:9" x14ac:dyDescent="0.25">
      <c r="A1" s="1" t="s">
        <v>2</v>
      </c>
      <c r="B1" s="1" t="s">
        <v>5</v>
      </c>
      <c r="C1" s="1" t="s">
        <v>6</v>
      </c>
      <c r="D1" s="1" t="s">
        <v>22274</v>
      </c>
      <c r="E1" s="1" t="s">
        <v>22275</v>
      </c>
      <c r="F1" s="1" t="s">
        <v>22276</v>
      </c>
      <c r="G1" s="1" t="s">
        <v>7</v>
      </c>
      <c r="H1" s="1" t="s">
        <v>22277</v>
      </c>
      <c r="I1" s="1" t="s">
        <v>22278</v>
      </c>
    </row>
    <row r="2" spans="1:9" x14ac:dyDescent="0.25">
      <c r="A2" t="s">
        <v>14</v>
      </c>
      <c r="B2" t="s">
        <v>16</v>
      </c>
      <c r="C2" t="s">
        <v>17</v>
      </c>
      <c r="D2">
        <v>819082667560</v>
      </c>
      <c r="E2" t="s">
        <v>22279</v>
      </c>
      <c r="F2" t="s">
        <v>22280</v>
      </c>
      <c r="G2" t="s">
        <v>18</v>
      </c>
      <c r="H2">
        <v>34862</v>
      </c>
      <c r="I2" t="s">
        <v>22281</v>
      </c>
    </row>
    <row r="3" spans="1:9" x14ac:dyDescent="0.25">
      <c r="A3" t="s">
        <v>22</v>
      </c>
      <c r="B3" t="s">
        <v>24</v>
      </c>
      <c r="C3" t="s">
        <v>22282</v>
      </c>
      <c r="D3">
        <v>5519998174843</v>
      </c>
      <c r="E3" t="s">
        <v>22283</v>
      </c>
      <c r="F3" t="s">
        <v>22284</v>
      </c>
      <c r="G3" t="s">
        <v>26</v>
      </c>
      <c r="H3">
        <v>17473</v>
      </c>
      <c r="I3" t="s">
        <v>22281</v>
      </c>
    </row>
    <row r="4" spans="1:9" x14ac:dyDescent="0.25">
      <c r="A4" t="s">
        <v>29</v>
      </c>
      <c r="B4" t="s">
        <v>31</v>
      </c>
      <c r="C4" t="s">
        <v>25</v>
      </c>
      <c r="D4">
        <v>27731465191</v>
      </c>
      <c r="E4" t="s">
        <v>22285</v>
      </c>
      <c r="F4" t="s">
        <v>22286</v>
      </c>
      <c r="G4" t="s">
        <v>33</v>
      </c>
      <c r="H4">
        <v>43659</v>
      </c>
      <c r="I4" t="s">
        <v>22281</v>
      </c>
    </row>
    <row r="5" spans="1:9" x14ac:dyDescent="0.25">
      <c r="A5" t="s">
        <v>37</v>
      </c>
      <c r="B5" t="s">
        <v>39</v>
      </c>
      <c r="C5" t="s">
        <v>22287</v>
      </c>
      <c r="D5">
        <v>818003621333</v>
      </c>
      <c r="E5" t="s">
        <v>22288</v>
      </c>
      <c r="F5" t="s">
        <v>22289</v>
      </c>
      <c r="G5" t="s">
        <v>18</v>
      </c>
      <c r="H5">
        <v>90528</v>
      </c>
      <c r="I5" t="s">
        <v>22281</v>
      </c>
    </row>
    <row r="6" spans="1:9" x14ac:dyDescent="0.25">
      <c r="A6" t="s">
        <v>43</v>
      </c>
      <c r="B6" t="s">
        <v>45</v>
      </c>
      <c r="C6" t="s">
        <v>32</v>
      </c>
      <c r="D6">
        <v>19694739634</v>
      </c>
      <c r="E6" t="s">
        <v>22290</v>
      </c>
      <c r="F6" t="s">
        <v>22291</v>
      </c>
      <c r="G6" t="s">
        <v>47</v>
      </c>
      <c r="H6">
        <v>84895</v>
      </c>
      <c r="I6" t="s">
        <v>22281</v>
      </c>
    </row>
    <row r="7" spans="1:9" x14ac:dyDescent="0.25">
      <c r="A7" t="s">
        <v>50</v>
      </c>
      <c r="B7" t="s">
        <v>52</v>
      </c>
      <c r="C7" t="s">
        <v>22292</v>
      </c>
      <c r="D7">
        <v>5523966846408</v>
      </c>
      <c r="E7" t="s">
        <v>22293</v>
      </c>
      <c r="F7" t="s">
        <v>22294</v>
      </c>
      <c r="G7" t="s">
        <v>26</v>
      </c>
      <c r="H7">
        <v>4052</v>
      </c>
      <c r="I7" t="s">
        <v>22295</v>
      </c>
    </row>
    <row r="8" spans="1:9" x14ac:dyDescent="0.25">
      <c r="A8" t="s">
        <v>55</v>
      </c>
      <c r="B8" t="s">
        <v>57</v>
      </c>
      <c r="C8" t="s">
        <v>40</v>
      </c>
      <c r="D8">
        <v>27853747113</v>
      </c>
      <c r="E8" t="s">
        <v>22296</v>
      </c>
      <c r="F8" t="s">
        <v>22297</v>
      </c>
      <c r="G8" t="s">
        <v>33</v>
      </c>
      <c r="H8">
        <v>12003</v>
      </c>
      <c r="I8" t="s">
        <v>22281</v>
      </c>
    </row>
    <row r="9" spans="1:9" x14ac:dyDescent="0.25">
      <c r="A9" t="s">
        <v>60</v>
      </c>
      <c r="B9" t="s">
        <v>62</v>
      </c>
      <c r="C9" t="s">
        <v>22298</v>
      </c>
      <c r="D9">
        <v>17599188694</v>
      </c>
      <c r="E9" t="s">
        <v>22299</v>
      </c>
      <c r="F9" t="s">
        <v>22300</v>
      </c>
      <c r="G9" t="s">
        <v>47</v>
      </c>
      <c r="H9">
        <v>58273</v>
      </c>
      <c r="I9" t="s">
        <v>22281</v>
      </c>
    </row>
    <row r="10" spans="1:9" x14ac:dyDescent="0.25">
      <c r="A10" t="s">
        <v>65</v>
      </c>
      <c r="B10" t="s">
        <v>67</v>
      </c>
      <c r="C10" t="s">
        <v>46</v>
      </c>
      <c r="D10">
        <v>19712753502</v>
      </c>
      <c r="E10" t="s">
        <v>22301</v>
      </c>
      <c r="F10" t="s">
        <v>22302</v>
      </c>
      <c r="G10" t="s">
        <v>47</v>
      </c>
      <c r="H10">
        <v>32963</v>
      </c>
      <c r="I10" t="s">
        <v>22281</v>
      </c>
    </row>
    <row r="11" spans="1:9" x14ac:dyDescent="0.25">
      <c r="A11" t="s">
        <v>70</v>
      </c>
      <c r="B11" t="s">
        <v>72</v>
      </c>
      <c r="C11" t="s">
        <v>22303</v>
      </c>
      <c r="D11">
        <v>16164644507</v>
      </c>
      <c r="E11" t="s">
        <v>22304</v>
      </c>
      <c r="F11" t="s">
        <v>22305</v>
      </c>
      <c r="G11" t="s">
        <v>47</v>
      </c>
      <c r="H11">
        <v>98622</v>
      </c>
      <c r="I11" t="s">
        <v>22295</v>
      </c>
    </row>
    <row r="12" spans="1:9" x14ac:dyDescent="0.25">
      <c r="A12" t="s">
        <v>75</v>
      </c>
      <c r="B12" t="s">
        <v>77</v>
      </c>
      <c r="C12" t="s">
        <v>53</v>
      </c>
      <c r="D12">
        <v>19406723133</v>
      </c>
      <c r="E12" t="s">
        <v>22306</v>
      </c>
      <c r="F12" t="s">
        <v>22307</v>
      </c>
      <c r="G12" t="s">
        <v>47</v>
      </c>
      <c r="H12">
        <v>22618</v>
      </c>
      <c r="I12" t="s">
        <v>22295</v>
      </c>
    </row>
    <row r="13" spans="1:9" x14ac:dyDescent="0.25">
      <c r="A13" t="s">
        <v>80</v>
      </c>
      <c r="B13" t="s">
        <v>82</v>
      </c>
      <c r="C13" t="s">
        <v>22308</v>
      </c>
      <c r="D13">
        <v>817044317202</v>
      </c>
      <c r="E13" t="s">
        <v>22309</v>
      </c>
      <c r="F13" t="s">
        <v>22310</v>
      </c>
      <c r="G13" t="s">
        <v>18</v>
      </c>
      <c r="H13">
        <v>64441</v>
      </c>
      <c r="I13" t="s">
        <v>22281</v>
      </c>
    </row>
    <row r="14" spans="1:9" x14ac:dyDescent="0.25">
      <c r="A14" t="s">
        <v>85</v>
      </c>
      <c r="B14" t="s">
        <v>87</v>
      </c>
      <c r="C14" t="s">
        <v>58</v>
      </c>
      <c r="D14">
        <v>818078801146</v>
      </c>
      <c r="E14" t="s">
        <v>22311</v>
      </c>
      <c r="F14" t="s">
        <v>22312</v>
      </c>
      <c r="G14" t="s">
        <v>18</v>
      </c>
      <c r="H14">
        <v>66274</v>
      </c>
      <c r="I14" t="s">
        <v>22281</v>
      </c>
    </row>
    <row r="15" spans="1:9" x14ac:dyDescent="0.25">
      <c r="A15" t="s">
        <v>90</v>
      </c>
      <c r="B15" t="s">
        <v>92</v>
      </c>
      <c r="C15" t="s">
        <v>22313</v>
      </c>
      <c r="D15">
        <v>818065556755</v>
      </c>
      <c r="E15" t="s">
        <v>22314</v>
      </c>
      <c r="F15" t="s">
        <v>22315</v>
      </c>
      <c r="G15" t="s">
        <v>18</v>
      </c>
      <c r="H15">
        <v>60082</v>
      </c>
      <c r="I15" t="s">
        <v>22281</v>
      </c>
    </row>
    <row r="16" spans="1:9" x14ac:dyDescent="0.25">
      <c r="A16" t="s">
        <v>95</v>
      </c>
      <c r="B16" t="s">
        <v>97</v>
      </c>
      <c r="C16" t="s">
        <v>63</v>
      </c>
      <c r="D16">
        <v>27757908722</v>
      </c>
      <c r="E16" t="s">
        <v>22316</v>
      </c>
      <c r="F16" t="s">
        <v>22317</v>
      </c>
      <c r="G16" t="s">
        <v>33</v>
      </c>
      <c r="H16">
        <v>22052</v>
      </c>
      <c r="I16" t="s">
        <v>22281</v>
      </c>
    </row>
    <row r="17" spans="1:9" x14ac:dyDescent="0.25">
      <c r="A17" t="s">
        <v>100</v>
      </c>
      <c r="B17" t="s">
        <v>102</v>
      </c>
      <c r="C17" t="s">
        <v>22318</v>
      </c>
      <c r="D17">
        <v>27613478018</v>
      </c>
      <c r="E17" t="s">
        <v>22319</v>
      </c>
      <c r="F17" t="s">
        <v>22320</v>
      </c>
      <c r="G17" t="s">
        <v>33</v>
      </c>
      <c r="H17">
        <v>59832</v>
      </c>
      <c r="I17" t="s">
        <v>22295</v>
      </c>
    </row>
    <row r="18" spans="1:9" x14ac:dyDescent="0.25">
      <c r="A18" t="s">
        <v>105</v>
      </c>
      <c r="B18" t="s">
        <v>107</v>
      </c>
      <c r="C18" t="s">
        <v>68</v>
      </c>
      <c r="D18">
        <v>27807624086</v>
      </c>
      <c r="E18" t="s">
        <v>22321</v>
      </c>
      <c r="F18" t="s">
        <v>22322</v>
      </c>
      <c r="G18" t="s">
        <v>33</v>
      </c>
      <c r="H18">
        <v>1025</v>
      </c>
      <c r="I18" t="s">
        <v>22295</v>
      </c>
    </row>
    <row r="19" spans="1:9" x14ac:dyDescent="0.25">
      <c r="A19" t="s">
        <v>110</v>
      </c>
      <c r="B19" t="s">
        <v>112</v>
      </c>
      <c r="C19" t="s">
        <v>22323</v>
      </c>
      <c r="D19">
        <v>4915491566747</v>
      </c>
      <c r="E19" t="s">
        <v>22324</v>
      </c>
      <c r="F19" t="s">
        <v>22325</v>
      </c>
      <c r="G19" t="s">
        <v>114</v>
      </c>
      <c r="H19">
        <v>39228</v>
      </c>
      <c r="I19" t="s">
        <v>22295</v>
      </c>
    </row>
    <row r="20" spans="1:9" x14ac:dyDescent="0.25">
      <c r="A20" t="s">
        <v>116</v>
      </c>
      <c r="B20" t="s">
        <v>118</v>
      </c>
      <c r="C20" t="s">
        <v>73</v>
      </c>
      <c r="D20">
        <v>27880787927</v>
      </c>
      <c r="E20" t="s">
        <v>22326</v>
      </c>
      <c r="F20" t="s">
        <v>22327</v>
      </c>
      <c r="G20" t="s">
        <v>33</v>
      </c>
      <c r="H20">
        <v>26943</v>
      </c>
      <c r="I20" t="s">
        <v>22281</v>
      </c>
    </row>
    <row r="21" spans="1:9" x14ac:dyDescent="0.25">
      <c r="A21" t="s">
        <v>121</v>
      </c>
      <c r="B21" t="s">
        <v>123</v>
      </c>
      <c r="C21" t="s">
        <v>22328</v>
      </c>
      <c r="D21">
        <v>817075873708</v>
      </c>
      <c r="E21" t="s">
        <v>22329</v>
      </c>
      <c r="F21" t="s">
        <v>22330</v>
      </c>
      <c r="G21" t="s">
        <v>18</v>
      </c>
      <c r="H21">
        <v>98168</v>
      </c>
      <c r="I21" t="s">
        <v>22281</v>
      </c>
    </row>
    <row r="22" spans="1:9" x14ac:dyDescent="0.25">
      <c r="A22" t="s">
        <v>126</v>
      </c>
      <c r="B22" t="s">
        <v>128</v>
      </c>
      <c r="C22" t="s">
        <v>78</v>
      </c>
      <c r="D22">
        <v>818092519522</v>
      </c>
      <c r="E22" t="s">
        <v>22331</v>
      </c>
      <c r="F22" t="s">
        <v>22332</v>
      </c>
      <c r="G22" t="s">
        <v>18</v>
      </c>
      <c r="H22">
        <v>9307</v>
      </c>
      <c r="I22" t="s">
        <v>22295</v>
      </c>
    </row>
    <row r="23" spans="1:9" x14ac:dyDescent="0.25">
      <c r="A23" t="s">
        <v>131</v>
      </c>
      <c r="B23" t="s">
        <v>133</v>
      </c>
      <c r="C23" t="s">
        <v>22333</v>
      </c>
      <c r="D23">
        <v>4917901621411</v>
      </c>
      <c r="E23" t="s">
        <v>22334</v>
      </c>
      <c r="F23" t="s">
        <v>22335</v>
      </c>
      <c r="G23" t="s">
        <v>114</v>
      </c>
      <c r="H23">
        <v>77475</v>
      </c>
      <c r="I23" t="s">
        <v>22295</v>
      </c>
    </row>
    <row r="24" spans="1:9" x14ac:dyDescent="0.25">
      <c r="A24" t="s">
        <v>136</v>
      </c>
      <c r="B24" t="s">
        <v>138</v>
      </c>
      <c r="C24" t="s">
        <v>83</v>
      </c>
      <c r="D24">
        <v>491676983010</v>
      </c>
      <c r="E24" t="s">
        <v>22336</v>
      </c>
      <c r="F24" t="s">
        <v>22337</v>
      </c>
      <c r="G24" t="s">
        <v>114</v>
      </c>
      <c r="H24">
        <v>3358</v>
      </c>
      <c r="I24" t="s">
        <v>22281</v>
      </c>
    </row>
    <row r="25" spans="1:9" x14ac:dyDescent="0.25">
      <c r="A25" t="s">
        <v>141</v>
      </c>
      <c r="B25" t="s">
        <v>143</v>
      </c>
      <c r="C25" t="s">
        <v>22338</v>
      </c>
      <c r="D25">
        <v>27745619685</v>
      </c>
      <c r="E25" t="s">
        <v>22339</v>
      </c>
      <c r="F25" t="s">
        <v>22340</v>
      </c>
      <c r="G25" t="s">
        <v>33</v>
      </c>
      <c r="H25">
        <v>15961</v>
      </c>
      <c r="I25" t="s">
        <v>22295</v>
      </c>
    </row>
    <row r="26" spans="1:9" x14ac:dyDescent="0.25">
      <c r="A26" t="s">
        <v>146</v>
      </c>
      <c r="B26" t="s">
        <v>148</v>
      </c>
      <c r="C26" t="s">
        <v>88</v>
      </c>
      <c r="D26">
        <v>5518970948980</v>
      </c>
      <c r="E26" t="s">
        <v>22341</v>
      </c>
      <c r="F26" t="s">
        <v>22342</v>
      </c>
      <c r="G26" t="s">
        <v>26</v>
      </c>
      <c r="H26">
        <v>96728</v>
      </c>
      <c r="I26" t="s">
        <v>22295</v>
      </c>
    </row>
    <row r="27" spans="1:9" x14ac:dyDescent="0.25">
      <c r="A27" t="s">
        <v>151</v>
      </c>
      <c r="B27" t="s">
        <v>153</v>
      </c>
      <c r="C27" t="s">
        <v>22343</v>
      </c>
      <c r="D27">
        <v>4916301772699</v>
      </c>
      <c r="E27" t="s">
        <v>22344</v>
      </c>
      <c r="F27" t="s">
        <v>22345</v>
      </c>
      <c r="G27" t="s">
        <v>114</v>
      </c>
      <c r="H27">
        <v>68754</v>
      </c>
      <c r="I27" t="s">
        <v>22295</v>
      </c>
    </row>
    <row r="28" spans="1:9" x14ac:dyDescent="0.25">
      <c r="A28" t="s">
        <v>156</v>
      </c>
      <c r="B28" t="s">
        <v>158</v>
      </c>
      <c r="C28" t="s">
        <v>93</v>
      </c>
      <c r="D28">
        <v>14428207452</v>
      </c>
      <c r="E28" t="s">
        <v>22346</v>
      </c>
      <c r="F28" t="s">
        <v>22347</v>
      </c>
      <c r="G28" t="s">
        <v>47</v>
      </c>
      <c r="H28">
        <v>78387</v>
      </c>
      <c r="I28" t="s">
        <v>22295</v>
      </c>
    </row>
    <row r="29" spans="1:9" x14ac:dyDescent="0.25">
      <c r="A29" t="s">
        <v>161</v>
      </c>
      <c r="B29" t="s">
        <v>163</v>
      </c>
      <c r="C29" t="s">
        <v>22348</v>
      </c>
      <c r="D29">
        <v>818009779876</v>
      </c>
      <c r="E29" t="s">
        <v>22349</v>
      </c>
      <c r="F29" t="s">
        <v>22350</v>
      </c>
      <c r="G29" t="s">
        <v>18</v>
      </c>
      <c r="H29">
        <v>62949</v>
      </c>
      <c r="I29" t="s">
        <v>22295</v>
      </c>
    </row>
    <row r="30" spans="1:9" x14ac:dyDescent="0.25">
      <c r="A30" t="s">
        <v>166</v>
      </c>
      <c r="B30" t="s">
        <v>168</v>
      </c>
      <c r="C30" t="s">
        <v>98</v>
      </c>
      <c r="D30">
        <v>17225339501</v>
      </c>
      <c r="E30" t="s">
        <v>22351</v>
      </c>
      <c r="F30" t="s">
        <v>22352</v>
      </c>
      <c r="G30" t="s">
        <v>47</v>
      </c>
      <c r="H30">
        <v>4646</v>
      </c>
      <c r="I30" t="s">
        <v>22281</v>
      </c>
    </row>
    <row r="31" spans="1:9" x14ac:dyDescent="0.25">
      <c r="A31" t="s">
        <v>171</v>
      </c>
      <c r="B31" t="s">
        <v>173</v>
      </c>
      <c r="C31" t="s">
        <v>22353</v>
      </c>
      <c r="D31">
        <v>819065477075</v>
      </c>
      <c r="E31" t="s">
        <v>22354</v>
      </c>
      <c r="F31" t="s">
        <v>22355</v>
      </c>
      <c r="G31" t="s">
        <v>18</v>
      </c>
      <c r="H31">
        <v>1897</v>
      </c>
      <c r="I31" t="s">
        <v>22281</v>
      </c>
    </row>
    <row r="32" spans="1:9" x14ac:dyDescent="0.25">
      <c r="A32" t="s">
        <v>176</v>
      </c>
      <c r="B32" t="s">
        <v>178</v>
      </c>
      <c r="C32" t="s">
        <v>103</v>
      </c>
      <c r="D32">
        <v>817021154122</v>
      </c>
      <c r="E32" t="s">
        <v>22356</v>
      </c>
      <c r="F32" t="s">
        <v>22357</v>
      </c>
      <c r="G32" t="s">
        <v>18</v>
      </c>
      <c r="H32">
        <v>84467</v>
      </c>
      <c r="I32" t="s">
        <v>22281</v>
      </c>
    </row>
    <row r="33" spans="1:9" x14ac:dyDescent="0.25">
      <c r="A33" t="s">
        <v>181</v>
      </c>
      <c r="B33" t="s">
        <v>183</v>
      </c>
      <c r="C33" t="s">
        <v>22358</v>
      </c>
      <c r="D33">
        <v>4917750269458</v>
      </c>
      <c r="E33" t="s">
        <v>22359</v>
      </c>
      <c r="F33" t="s">
        <v>22360</v>
      </c>
      <c r="G33" t="s">
        <v>114</v>
      </c>
      <c r="H33">
        <v>99433</v>
      </c>
      <c r="I33" t="s">
        <v>22281</v>
      </c>
    </row>
    <row r="34" spans="1:9" x14ac:dyDescent="0.25">
      <c r="A34" t="s">
        <v>186</v>
      </c>
      <c r="B34" t="s">
        <v>188</v>
      </c>
      <c r="C34" t="s">
        <v>108</v>
      </c>
      <c r="D34">
        <v>491541237976</v>
      </c>
      <c r="E34" t="s">
        <v>22361</v>
      </c>
      <c r="F34" t="s">
        <v>22362</v>
      </c>
      <c r="G34" t="s">
        <v>114</v>
      </c>
      <c r="H34">
        <v>87990</v>
      </c>
      <c r="I34" t="s">
        <v>22295</v>
      </c>
    </row>
    <row r="35" spans="1:9" x14ac:dyDescent="0.25">
      <c r="A35" t="s">
        <v>191</v>
      </c>
      <c r="B35" t="s">
        <v>193</v>
      </c>
      <c r="C35" t="s">
        <v>22363</v>
      </c>
      <c r="D35">
        <v>17252274592</v>
      </c>
      <c r="E35" t="s">
        <v>22364</v>
      </c>
      <c r="F35" t="s">
        <v>22365</v>
      </c>
      <c r="G35" t="s">
        <v>47</v>
      </c>
      <c r="H35">
        <v>65275</v>
      </c>
      <c r="I35" t="s">
        <v>22281</v>
      </c>
    </row>
    <row r="36" spans="1:9" x14ac:dyDescent="0.25">
      <c r="A36" t="s">
        <v>196</v>
      </c>
      <c r="B36" t="s">
        <v>198</v>
      </c>
      <c r="C36" t="s">
        <v>113</v>
      </c>
      <c r="D36">
        <v>818091024464</v>
      </c>
      <c r="E36" t="s">
        <v>22366</v>
      </c>
      <c r="F36" t="s">
        <v>22367</v>
      </c>
      <c r="G36" t="s">
        <v>18</v>
      </c>
      <c r="H36">
        <v>45716</v>
      </c>
      <c r="I36" t="s">
        <v>22295</v>
      </c>
    </row>
    <row r="37" spans="1:9" x14ac:dyDescent="0.25">
      <c r="A37" t="s">
        <v>201</v>
      </c>
      <c r="B37" t="s">
        <v>203</v>
      </c>
      <c r="C37" t="s">
        <v>22368</v>
      </c>
      <c r="D37">
        <v>16508004589</v>
      </c>
      <c r="E37" t="s">
        <v>22369</v>
      </c>
      <c r="F37" t="s">
        <v>22370</v>
      </c>
      <c r="G37" t="s">
        <v>47</v>
      </c>
      <c r="H37">
        <v>34982</v>
      </c>
      <c r="I37" t="s">
        <v>22295</v>
      </c>
    </row>
    <row r="38" spans="1:9" x14ac:dyDescent="0.25">
      <c r="A38" t="s">
        <v>206</v>
      </c>
      <c r="B38" t="s">
        <v>208</v>
      </c>
      <c r="C38" t="s">
        <v>119</v>
      </c>
      <c r="D38">
        <v>5571943483583</v>
      </c>
      <c r="E38" t="s">
        <v>22371</v>
      </c>
      <c r="F38" t="s">
        <v>22372</v>
      </c>
      <c r="G38" t="s">
        <v>26</v>
      </c>
      <c r="H38">
        <v>56464</v>
      </c>
      <c r="I38" t="s">
        <v>22281</v>
      </c>
    </row>
    <row r="39" spans="1:9" x14ac:dyDescent="0.25">
      <c r="A39" t="s">
        <v>211</v>
      </c>
      <c r="B39" t="s">
        <v>213</v>
      </c>
      <c r="C39" t="s">
        <v>22373</v>
      </c>
      <c r="D39">
        <v>16866931601</v>
      </c>
      <c r="E39" t="s">
        <v>22374</v>
      </c>
      <c r="F39" t="s">
        <v>22375</v>
      </c>
      <c r="G39" t="s">
        <v>47</v>
      </c>
      <c r="H39">
        <v>6982</v>
      </c>
      <c r="I39" t="s">
        <v>22281</v>
      </c>
    </row>
    <row r="40" spans="1:9" x14ac:dyDescent="0.25">
      <c r="A40" t="s">
        <v>216</v>
      </c>
      <c r="B40" t="s">
        <v>218</v>
      </c>
      <c r="C40" t="s">
        <v>124</v>
      </c>
      <c r="D40">
        <v>27797092098</v>
      </c>
      <c r="E40" t="s">
        <v>22376</v>
      </c>
      <c r="F40" t="s">
        <v>22377</v>
      </c>
      <c r="G40" t="s">
        <v>33</v>
      </c>
      <c r="H40">
        <v>12795</v>
      </c>
      <c r="I40" t="s">
        <v>22281</v>
      </c>
    </row>
    <row r="41" spans="1:9" x14ac:dyDescent="0.25">
      <c r="A41" t="s">
        <v>221</v>
      </c>
      <c r="B41" t="s">
        <v>223</v>
      </c>
      <c r="C41" t="s">
        <v>22378</v>
      </c>
      <c r="D41">
        <v>18923791210</v>
      </c>
      <c r="E41" t="s">
        <v>22379</v>
      </c>
      <c r="F41" t="s">
        <v>22380</v>
      </c>
      <c r="G41" t="s">
        <v>47</v>
      </c>
      <c r="H41">
        <v>2386</v>
      </c>
      <c r="I41" t="s">
        <v>22281</v>
      </c>
    </row>
    <row r="42" spans="1:9" x14ac:dyDescent="0.25">
      <c r="A42" t="s">
        <v>226</v>
      </c>
      <c r="B42" t="s">
        <v>228</v>
      </c>
      <c r="C42" t="s">
        <v>129</v>
      </c>
      <c r="D42">
        <v>27755561448</v>
      </c>
      <c r="E42" t="s">
        <v>22381</v>
      </c>
      <c r="F42" t="s">
        <v>22382</v>
      </c>
      <c r="G42" t="s">
        <v>33</v>
      </c>
      <c r="H42">
        <v>51823</v>
      </c>
      <c r="I42" t="s">
        <v>22295</v>
      </c>
    </row>
    <row r="43" spans="1:9" x14ac:dyDescent="0.25">
      <c r="A43" t="s">
        <v>231</v>
      </c>
      <c r="B43" t="s">
        <v>233</v>
      </c>
      <c r="C43" t="s">
        <v>22383</v>
      </c>
      <c r="D43">
        <v>27750297033</v>
      </c>
      <c r="E43" t="s">
        <v>22384</v>
      </c>
      <c r="F43" t="s">
        <v>22385</v>
      </c>
      <c r="G43" t="s">
        <v>33</v>
      </c>
      <c r="H43">
        <v>64108</v>
      </c>
      <c r="I43" t="s">
        <v>22295</v>
      </c>
    </row>
    <row r="44" spans="1:9" x14ac:dyDescent="0.25">
      <c r="A44" t="s">
        <v>236</v>
      </c>
      <c r="B44" t="s">
        <v>238</v>
      </c>
      <c r="C44" t="s">
        <v>134</v>
      </c>
      <c r="D44">
        <v>27650764153</v>
      </c>
      <c r="E44" t="s">
        <v>22386</v>
      </c>
      <c r="F44" t="s">
        <v>22387</v>
      </c>
      <c r="G44" t="s">
        <v>33</v>
      </c>
      <c r="H44">
        <v>968</v>
      </c>
      <c r="I44" t="s">
        <v>22295</v>
      </c>
    </row>
    <row r="45" spans="1:9" x14ac:dyDescent="0.25">
      <c r="A45" t="s">
        <v>241</v>
      </c>
      <c r="B45" t="s">
        <v>243</v>
      </c>
      <c r="C45" t="s">
        <v>22388</v>
      </c>
      <c r="D45">
        <v>5561910822482</v>
      </c>
      <c r="E45" t="s">
        <v>22389</v>
      </c>
      <c r="F45" t="s">
        <v>22390</v>
      </c>
      <c r="G45" t="s">
        <v>26</v>
      </c>
      <c r="H45">
        <v>28839</v>
      </c>
      <c r="I45" t="s">
        <v>22281</v>
      </c>
    </row>
    <row r="46" spans="1:9" x14ac:dyDescent="0.25">
      <c r="A46" t="s">
        <v>246</v>
      </c>
      <c r="B46" t="s">
        <v>248</v>
      </c>
      <c r="C46" t="s">
        <v>139</v>
      </c>
      <c r="D46">
        <v>18699381802</v>
      </c>
      <c r="E46" t="s">
        <v>22391</v>
      </c>
      <c r="F46" t="s">
        <v>22392</v>
      </c>
      <c r="G46" t="s">
        <v>47</v>
      </c>
      <c r="H46">
        <v>63819</v>
      </c>
      <c r="I46" t="s">
        <v>22281</v>
      </c>
    </row>
    <row r="47" spans="1:9" x14ac:dyDescent="0.25">
      <c r="A47" t="s">
        <v>251</v>
      </c>
      <c r="B47" t="s">
        <v>253</v>
      </c>
      <c r="C47" t="s">
        <v>22393</v>
      </c>
      <c r="D47">
        <v>14394858036</v>
      </c>
      <c r="E47" t="s">
        <v>22394</v>
      </c>
      <c r="F47" t="s">
        <v>22395</v>
      </c>
      <c r="G47" t="s">
        <v>47</v>
      </c>
      <c r="H47">
        <v>6263</v>
      </c>
      <c r="I47" t="s">
        <v>22295</v>
      </c>
    </row>
    <row r="48" spans="1:9" x14ac:dyDescent="0.25">
      <c r="A48" t="s">
        <v>256</v>
      </c>
      <c r="B48" t="s">
        <v>258</v>
      </c>
      <c r="C48" t="s">
        <v>144</v>
      </c>
      <c r="D48">
        <v>5571972985817</v>
      </c>
      <c r="E48" t="s">
        <v>22396</v>
      </c>
      <c r="F48" t="s">
        <v>22397</v>
      </c>
      <c r="G48" t="s">
        <v>26</v>
      </c>
      <c r="H48">
        <v>71066</v>
      </c>
      <c r="I48" t="s">
        <v>22295</v>
      </c>
    </row>
    <row r="49" spans="1:9" x14ac:dyDescent="0.25">
      <c r="A49" t="s">
        <v>261</v>
      </c>
      <c r="B49" t="s">
        <v>263</v>
      </c>
      <c r="C49" t="s">
        <v>22398</v>
      </c>
      <c r="D49">
        <v>817016267068</v>
      </c>
      <c r="E49" t="s">
        <v>22399</v>
      </c>
      <c r="F49" t="s">
        <v>22400</v>
      </c>
      <c r="G49" t="s">
        <v>18</v>
      </c>
      <c r="H49">
        <v>40561</v>
      </c>
      <c r="I49" t="s">
        <v>22281</v>
      </c>
    </row>
    <row r="50" spans="1:9" x14ac:dyDescent="0.25">
      <c r="A50" t="s">
        <v>266</v>
      </c>
      <c r="B50" t="s">
        <v>268</v>
      </c>
      <c r="C50" t="s">
        <v>149</v>
      </c>
      <c r="D50">
        <v>491645413249</v>
      </c>
      <c r="E50" t="s">
        <v>22401</v>
      </c>
      <c r="F50" t="s">
        <v>22402</v>
      </c>
      <c r="G50" t="s">
        <v>114</v>
      </c>
      <c r="H50">
        <v>50860</v>
      </c>
      <c r="I50" t="s">
        <v>22281</v>
      </c>
    </row>
    <row r="51" spans="1:9" x14ac:dyDescent="0.25">
      <c r="A51" t="s">
        <v>271</v>
      </c>
      <c r="B51" t="s">
        <v>273</v>
      </c>
      <c r="C51" t="s">
        <v>22403</v>
      </c>
      <c r="D51">
        <v>17253386175</v>
      </c>
      <c r="E51" t="s">
        <v>22404</v>
      </c>
      <c r="F51" t="s">
        <v>22405</v>
      </c>
      <c r="G51" t="s">
        <v>47</v>
      </c>
      <c r="H51">
        <v>45607</v>
      </c>
      <c r="I51" t="s">
        <v>22295</v>
      </c>
    </row>
    <row r="52" spans="1:9" x14ac:dyDescent="0.25">
      <c r="A52" t="s">
        <v>276</v>
      </c>
      <c r="B52" t="s">
        <v>278</v>
      </c>
      <c r="C52" t="s">
        <v>154</v>
      </c>
      <c r="D52">
        <v>4916747065591</v>
      </c>
      <c r="E52" t="s">
        <v>22406</v>
      </c>
      <c r="F52" t="s">
        <v>22407</v>
      </c>
      <c r="G52" t="s">
        <v>114</v>
      </c>
      <c r="H52">
        <v>56512</v>
      </c>
      <c r="I52" t="s">
        <v>22295</v>
      </c>
    </row>
    <row r="53" spans="1:9" x14ac:dyDescent="0.25">
      <c r="A53" t="s">
        <v>281</v>
      </c>
      <c r="B53" t="s">
        <v>283</v>
      </c>
      <c r="C53" t="s">
        <v>22408</v>
      </c>
      <c r="D53">
        <v>5538939402915</v>
      </c>
      <c r="E53" t="s">
        <v>22409</v>
      </c>
      <c r="F53" t="s">
        <v>22410</v>
      </c>
      <c r="G53" t="s">
        <v>26</v>
      </c>
      <c r="H53">
        <v>37785</v>
      </c>
      <c r="I53" t="s">
        <v>22295</v>
      </c>
    </row>
    <row r="54" spans="1:9" x14ac:dyDescent="0.25">
      <c r="A54" t="s">
        <v>286</v>
      </c>
      <c r="B54" t="s">
        <v>288</v>
      </c>
      <c r="C54" t="s">
        <v>159</v>
      </c>
      <c r="D54">
        <v>818014878909</v>
      </c>
      <c r="E54" t="s">
        <v>22411</v>
      </c>
      <c r="F54" t="s">
        <v>22412</v>
      </c>
      <c r="G54" t="s">
        <v>18</v>
      </c>
      <c r="H54">
        <v>73573</v>
      </c>
      <c r="I54" t="s">
        <v>22281</v>
      </c>
    </row>
    <row r="55" spans="1:9" x14ac:dyDescent="0.25">
      <c r="A55" t="s">
        <v>291</v>
      </c>
      <c r="B55" t="s">
        <v>293</v>
      </c>
      <c r="C55" t="s">
        <v>22413</v>
      </c>
      <c r="D55">
        <v>817013742135</v>
      </c>
      <c r="E55" t="s">
        <v>22414</v>
      </c>
      <c r="F55" t="s">
        <v>22415</v>
      </c>
      <c r="G55" t="s">
        <v>18</v>
      </c>
      <c r="H55">
        <v>14792</v>
      </c>
      <c r="I55" t="s">
        <v>22295</v>
      </c>
    </row>
    <row r="56" spans="1:9" x14ac:dyDescent="0.25">
      <c r="A56" t="s">
        <v>296</v>
      </c>
      <c r="B56" t="s">
        <v>298</v>
      </c>
      <c r="C56" t="s">
        <v>164</v>
      </c>
      <c r="D56">
        <v>817094790857</v>
      </c>
      <c r="E56" t="s">
        <v>22416</v>
      </c>
      <c r="F56" t="s">
        <v>22417</v>
      </c>
      <c r="G56" t="s">
        <v>18</v>
      </c>
      <c r="H56">
        <v>56269</v>
      </c>
      <c r="I56" t="s">
        <v>22295</v>
      </c>
    </row>
    <row r="57" spans="1:9" x14ac:dyDescent="0.25">
      <c r="A57" t="s">
        <v>301</v>
      </c>
      <c r="B57" t="s">
        <v>303</v>
      </c>
      <c r="C57" t="s">
        <v>22418</v>
      </c>
      <c r="D57">
        <v>5505960406005</v>
      </c>
      <c r="E57" t="s">
        <v>22419</v>
      </c>
      <c r="F57" t="s">
        <v>22420</v>
      </c>
      <c r="G57" t="s">
        <v>26</v>
      </c>
      <c r="H57">
        <v>39284</v>
      </c>
      <c r="I57" t="s">
        <v>22281</v>
      </c>
    </row>
    <row r="58" spans="1:9" x14ac:dyDescent="0.25">
      <c r="A58" t="s">
        <v>306</v>
      </c>
      <c r="B58" t="s">
        <v>308</v>
      </c>
      <c r="C58" t="s">
        <v>169</v>
      </c>
      <c r="D58">
        <v>27767045460</v>
      </c>
      <c r="E58" t="s">
        <v>22421</v>
      </c>
      <c r="F58" t="s">
        <v>22422</v>
      </c>
      <c r="G58" t="s">
        <v>33</v>
      </c>
      <c r="H58">
        <v>81823</v>
      </c>
      <c r="I58" t="s">
        <v>22295</v>
      </c>
    </row>
    <row r="59" spans="1:9" x14ac:dyDescent="0.25">
      <c r="A59" t="s">
        <v>311</v>
      </c>
      <c r="B59" t="s">
        <v>313</v>
      </c>
      <c r="C59" t="s">
        <v>22423</v>
      </c>
      <c r="D59">
        <v>27623403369</v>
      </c>
      <c r="E59" t="s">
        <v>22424</v>
      </c>
      <c r="F59" t="s">
        <v>22425</v>
      </c>
      <c r="G59" t="s">
        <v>33</v>
      </c>
      <c r="H59">
        <v>44510</v>
      </c>
      <c r="I59" t="s">
        <v>22295</v>
      </c>
    </row>
    <row r="60" spans="1:9" x14ac:dyDescent="0.25">
      <c r="A60" t="s">
        <v>316</v>
      </c>
      <c r="B60" t="s">
        <v>318</v>
      </c>
      <c r="C60" t="s">
        <v>174</v>
      </c>
      <c r="D60">
        <v>4915433131123</v>
      </c>
      <c r="E60" t="s">
        <v>22426</v>
      </c>
      <c r="F60" t="s">
        <v>22427</v>
      </c>
      <c r="G60" t="s">
        <v>114</v>
      </c>
      <c r="H60">
        <v>7346</v>
      </c>
      <c r="I60" t="s">
        <v>22295</v>
      </c>
    </row>
    <row r="61" spans="1:9" x14ac:dyDescent="0.25">
      <c r="A61" t="s">
        <v>321</v>
      </c>
      <c r="B61" t="s">
        <v>323</v>
      </c>
      <c r="C61" t="s">
        <v>22428</v>
      </c>
      <c r="D61">
        <v>27876805553</v>
      </c>
      <c r="E61" t="s">
        <v>22429</v>
      </c>
      <c r="F61" t="s">
        <v>22430</v>
      </c>
      <c r="G61" t="s">
        <v>33</v>
      </c>
      <c r="H61">
        <v>87797</v>
      </c>
      <c r="I61" t="s">
        <v>22281</v>
      </c>
    </row>
    <row r="62" spans="1:9" x14ac:dyDescent="0.25">
      <c r="A62" t="s">
        <v>326</v>
      </c>
      <c r="B62" t="s">
        <v>328</v>
      </c>
      <c r="C62" t="s">
        <v>179</v>
      </c>
      <c r="D62">
        <v>27688883021</v>
      </c>
      <c r="E62" t="s">
        <v>22431</v>
      </c>
      <c r="F62" t="s">
        <v>22432</v>
      </c>
      <c r="G62" t="s">
        <v>33</v>
      </c>
      <c r="H62">
        <v>90358</v>
      </c>
      <c r="I62" t="s">
        <v>22281</v>
      </c>
    </row>
    <row r="63" spans="1:9" x14ac:dyDescent="0.25">
      <c r="A63" t="s">
        <v>331</v>
      </c>
      <c r="B63" t="s">
        <v>333</v>
      </c>
      <c r="C63" t="s">
        <v>22433</v>
      </c>
      <c r="D63">
        <v>817009411591</v>
      </c>
      <c r="E63" t="s">
        <v>22434</v>
      </c>
      <c r="F63" t="s">
        <v>22435</v>
      </c>
      <c r="G63" t="s">
        <v>18</v>
      </c>
      <c r="H63">
        <v>57404</v>
      </c>
      <c r="I63" t="s">
        <v>22295</v>
      </c>
    </row>
    <row r="64" spans="1:9" x14ac:dyDescent="0.25">
      <c r="A64" t="s">
        <v>336</v>
      </c>
      <c r="B64" t="s">
        <v>338</v>
      </c>
      <c r="C64" t="s">
        <v>184</v>
      </c>
      <c r="D64">
        <v>819056636368</v>
      </c>
      <c r="E64" t="s">
        <v>22436</v>
      </c>
      <c r="F64" t="s">
        <v>22437</v>
      </c>
      <c r="G64" t="s">
        <v>18</v>
      </c>
      <c r="H64">
        <v>45294</v>
      </c>
      <c r="I64" t="s">
        <v>22281</v>
      </c>
    </row>
    <row r="65" spans="1:9" x14ac:dyDescent="0.25">
      <c r="A65" t="s">
        <v>341</v>
      </c>
      <c r="B65" t="s">
        <v>343</v>
      </c>
      <c r="C65" t="s">
        <v>22438</v>
      </c>
      <c r="D65">
        <v>4915665231146</v>
      </c>
      <c r="E65" t="s">
        <v>22439</v>
      </c>
      <c r="F65" t="s">
        <v>22440</v>
      </c>
      <c r="G65" t="s">
        <v>114</v>
      </c>
      <c r="H65">
        <v>60343</v>
      </c>
      <c r="I65" t="s">
        <v>22295</v>
      </c>
    </row>
    <row r="66" spans="1:9" x14ac:dyDescent="0.25">
      <c r="A66" t="s">
        <v>346</v>
      </c>
      <c r="B66" t="s">
        <v>348</v>
      </c>
      <c r="C66" t="s">
        <v>189</v>
      </c>
      <c r="D66">
        <v>16473907143</v>
      </c>
      <c r="E66" t="s">
        <v>22441</v>
      </c>
      <c r="F66" t="s">
        <v>22442</v>
      </c>
      <c r="G66" t="s">
        <v>47</v>
      </c>
      <c r="H66">
        <v>26157</v>
      </c>
      <c r="I66" t="s">
        <v>22295</v>
      </c>
    </row>
    <row r="67" spans="1:9" x14ac:dyDescent="0.25">
      <c r="A67" t="s">
        <v>351</v>
      </c>
      <c r="B67" t="s">
        <v>353</v>
      </c>
      <c r="C67" t="s">
        <v>22443</v>
      </c>
      <c r="D67">
        <v>4915717580781</v>
      </c>
      <c r="E67" t="s">
        <v>22444</v>
      </c>
      <c r="F67" t="s">
        <v>22445</v>
      </c>
      <c r="G67" t="s">
        <v>114</v>
      </c>
      <c r="H67">
        <v>66144</v>
      </c>
      <c r="I67" t="s">
        <v>22281</v>
      </c>
    </row>
    <row r="68" spans="1:9" x14ac:dyDescent="0.25">
      <c r="A68" t="s">
        <v>356</v>
      </c>
      <c r="B68" t="s">
        <v>358</v>
      </c>
      <c r="C68" t="s">
        <v>194</v>
      </c>
      <c r="D68">
        <v>4916646152364</v>
      </c>
      <c r="E68" t="s">
        <v>22446</v>
      </c>
      <c r="F68" t="s">
        <v>22447</v>
      </c>
      <c r="G68" t="s">
        <v>114</v>
      </c>
      <c r="H68">
        <v>68892</v>
      </c>
      <c r="I68" t="s">
        <v>22295</v>
      </c>
    </row>
    <row r="69" spans="1:9" x14ac:dyDescent="0.25">
      <c r="A69" t="s">
        <v>361</v>
      </c>
      <c r="B69" t="s">
        <v>363</v>
      </c>
      <c r="C69" t="s">
        <v>22448</v>
      </c>
      <c r="D69">
        <v>5524967513791</v>
      </c>
      <c r="E69" t="s">
        <v>22449</v>
      </c>
      <c r="F69" t="s">
        <v>22450</v>
      </c>
      <c r="G69" t="s">
        <v>26</v>
      </c>
      <c r="H69">
        <v>35557</v>
      </c>
      <c r="I69" t="s">
        <v>22281</v>
      </c>
    </row>
    <row r="70" spans="1:9" x14ac:dyDescent="0.25">
      <c r="A70" t="s">
        <v>366</v>
      </c>
      <c r="B70" t="s">
        <v>368</v>
      </c>
      <c r="C70" t="s">
        <v>199</v>
      </c>
      <c r="D70">
        <v>5520975501479</v>
      </c>
      <c r="E70" t="s">
        <v>22451</v>
      </c>
      <c r="F70" t="s">
        <v>22452</v>
      </c>
      <c r="G70" t="s">
        <v>26</v>
      </c>
      <c r="H70">
        <v>57966</v>
      </c>
      <c r="I70" t="s">
        <v>22281</v>
      </c>
    </row>
    <row r="71" spans="1:9" x14ac:dyDescent="0.25">
      <c r="A71" t="s">
        <v>371</v>
      </c>
      <c r="B71" t="s">
        <v>373</v>
      </c>
      <c r="C71" t="s">
        <v>22453</v>
      </c>
      <c r="D71">
        <v>491518251025</v>
      </c>
      <c r="E71" t="s">
        <v>22454</v>
      </c>
      <c r="F71" t="s">
        <v>22455</v>
      </c>
      <c r="G71" t="s">
        <v>114</v>
      </c>
      <c r="H71">
        <v>70296</v>
      </c>
      <c r="I71" t="s">
        <v>22295</v>
      </c>
    </row>
    <row r="72" spans="1:9" x14ac:dyDescent="0.25">
      <c r="A72" t="s">
        <v>376</v>
      </c>
      <c r="B72" t="s">
        <v>378</v>
      </c>
      <c r="C72" t="s">
        <v>204</v>
      </c>
      <c r="D72">
        <v>4916907689991</v>
      </c>
      <c r="E72" t="s">
        <v>22456</v>
      </c>
      <c r="F72" t="s">
        <v>22457</v>
      </c>
      <c r="G72" t="s">
        <v>114</v>
      </c>
      <c r="H72">
        <v>54125</v>
      </c>
      <c r="I72" t="s">
        <v>22295</v>
      </c>
    </row>
    <row r="73" spans="1:9" x14ac:dyDescent="0.25">
      <c r="A73" t="s">
        <v>381</v>
      </c>
      <c r="B73" t="s">
        <v>383</v>
      </c>
      <c r="C73" t="s">
        <v>22458</v>
      </c>
      <c r="D73">
        <v>491517437169</v>
      </c>
      <c r="E73" t="s">
        <v>22459</v>
      </c>
      <c r="F73" t="s">
        <v>22460</v>
      </c>
      <c r="G73" t="s">
        <v>114</v>
      </c>
      <c r="H73">
        <v>30518</v>
      </c>
      <c r="I73" t="s">
        <v>22281</v>
      </c>
    </row>
    <row r="74" spans="1:9" x14ac:dyDescent="0.25">
      <c r="A74" t="s">
        <v>386</v>
      </c>
      <c r="B74" t="s">
        <v>388</v>
      </c>
      <c r="C74" t="s">
        <v>209</v>
      </c>
      <c r="D74">
        <v>27755715377</v>
      </c>
      <c r="E74" t="s">
        <v>22461</v>
      </c>
      <c r="F74" t="s">
        <v>22462</v>
      </c>
      <c r="G74" t="s">
        <v>33</v>
      </c>
      <c r="H74">
        <v>3079</v>
      </c>
      <c r="I74" t="s">
        <v>22281</v>
      </c>
    </row>
    <row r="75" spans="1:9" x14ac:dyDescent="0.25">
      <c r="A75" t="s">
        <v>391</v>
      </c>
      <c r="B75" t="s">
        <v>393</v>
      </c>
      <c r="C75" t="s">
        <v>22463</v>
      </c>
      <c r="D75">
        <v>5509947494617</v>
      </c>
      <c r="E75" t="s">
        <v>22464</v>
      </c>
      <c r="F75" t="s">
        <v>22465</v>
      </c>
      <c r="G75" t="s">
        <v>26</v>
      </c>
      <c r="H75">
        <v>60146</v>
      </c>
      <c r="I75" t="s">
        <v>22295</v>
      </c>
    </row>
    <row r="76" spans="1:9" x14ac:dyDescent="0.25">
      <c r="A76" t="s">
        <v>396</v>
      </c>
      <c r="B76" t="s">
        <v>398</v>
      </c>
      <c r="C76" t="s">
        <v>214</v>
      </c>
      <c r="D76">
        <v>491753806162</v>
      </c>
      <c r="E76" t="s">
        <v>22466</v>
      </c>
      <c r="F76" t="s">
        <v>22467</v>
      </c>
      <c r="G76" t="s">
        <v>114</v>
      </c>
      <c r="H76">
        <v>82428</v>
      </c>
      <c r="I76" t="s">
        <v>22281</v>
      </c>
    </row>
    <row r="77" spans="1:9" x14ac:dyDescent="0.25">
      <c r="A77" t="s">
        <v>401</v>
      </c>
      <c r="B77" t="s">
        <v>403</v>
      </c>
      <c r="C77" t="s">
        <v>22468</v>
      </c>
      <c r="D77">
        <v>818041239107</v>
      </c>
      <c r="E77" t="s">
        <v>22469</v>
      </c>
      <c r="F77" t="s">
        <v>22470</v>
      </c>
      <c r="G77" t="s">
        <v>18</v>
      </c>
      <c r="H77">
        <v>93573</v>
      </c>
      <c r="I77" t="s">
        <v>22295</v>
      </c>
    </row>
    <row r="78" spans="1:9" x14ac:dyDescent="0.25">
      <c r="A78" t="s">
        <v>406</v>
      </c>
      <c r="B78" t="s">
        <v>408</v>
      </c>
      <c r="C78" t="s">
        <v>219</v>
      </c>
      <c r="D78">
        <v>818081493634</v>
      </c>
      <c r="E78" t="s">
        <v>22471</v>
      </c>
      <c r="F78" t="s">
        <v>22472</v>
      </c>
      <c r="G78" t="s">
        <v>18</v>
      </c>
      <c r="H78">
        <v>86982</v>
      </c>
      <c r="I78" t="s">
        <v>22295</v>
      </c>
    </row>
    <row r="79" spans="1:9" x14ac:dyDescent="0.25">
      <c r="A79" t="s">
        <v>411</v>
      </c>
      <c r="B79" t="s">
        <v>413</v>
      </c>
      <c r="C79" t="s">
        <v>22473</v>
      </c>
      <c r="D79">
        <v>27889560964</v>
      </c>
      <c r="E79" t="s">
        <v>22474</v>
      </c>
      <c r="F79" t="s">
        <v>22475</v>
      </c>
      <c r="G79" t="s">
        <v>33</v>
      </c>
      <c r="H79">
        <v>68515</v>
      </c>
      <c r="I79" t="s">
        <v>22281</v>
      </c>
    </row>
    <row r="80" spans="1:9" x14ac:dyDescent="0.25">
      <c r="A80" t="s">
        <v>416</v>
      </c>
      <c r="B80" t="s">
        <v>418</v>
      </c>
      <c r="C80" t="s">
        <v>224</v>
      </c>
      <c r="D80">
        <v>27870598879</v>
      </c>
      <c r="E80" t="s">
        <v>22476</v>
      </c>
      <c r="F80" t="s">
        <v>22477</v>
      </c>
      <c r="G80" t="s">
        <v>33</v>
      </c>
      <c r="H80">
        <v>16159</v>
      </c>
      <c r="I80" t="s">
        <v>22295</v>
      </c>
    </row>
    <row r="81" spans="1:9" x14ac:dyDescent="0.25">
      <c r="A81" t="s">
        <v>421</v>
      </c>
      <c r="B81" t="s">
        <v>423</v>
      </c>
      <c r="C81" t="s">
        <v>22478</v>
      </c>
      <c r="D81">
        <v>17806848700</v>
      </c>
      <c r="E81" t="s">
        <v>22479</v>
      </c>
      <c r="F81" t="s">
        <v>22480</v>
      </c>
      <c r="G81" t="s">
        <v>47</v>
      </c>
      <c r="H81">
        <v>90129</v>
      </c>
      <c r="I81" t="s">
        <v>22281</v>
      </c>
    </row>
    <row r="82" spans="1:9" x14ac:dyDescent="0.25">
      <c r="A82" t="s">
        <v>426</v>
      </c>
      <c r="B82" t="s">
        <v>428</v>
      </c>
      <c r="C82" t="s">
        <v>229</v>
      </c>
      <c r="D82">
        <v>16682838014</v>
      </c>
      <c r="E82" t="s">
        <v>22481</v>
      </c>
      <c r="F82" t="s">
        <v>22482</v>
      </c>
      <c r="G82" t="s">
        <v>47</v>
      </c>
      <c r="H82">
        <v>19878</v>
      </c>
      <c r="I82" t="s">
        <v>22295</v>
      </c>
    </row>
    <row r="83" spans="1:9" x14ac:dyDescent="0.25">
      <c r="A83" t="s">
        <v>431</v>
      </c>
      <c r="B83" t="s">
        <v>433</v>
      </c>
      <c r="C83" t="s">
        <v>22483</v>
      </c>
      <c r="D83">
        <v>12395305868</v>
      </c>
      <c r="E83" t="s">
        <v>22484</v>
      </c>
      <c r="F83" t="s">
        <v>22485</v>
      </c>
      <c r="G83" t="s">
        <v>47</v>
      </c>
      <c r="H83">
        <v>95200</v>
      </c>
      <c r="I83" t="s">
        <v>22295</v>
      </c>
    </row>
    <row r="84" spans="1:9" x14ac:dyDescent="0.25">
      <c r="A84" t="s">
        <v>436</v>
      </c>
      <c r="B84" t="s">
        <v>438</v>
      </c>
      <c r="C84" t="s">
        <v>234</v>
      </c>
      <c r="D84">
        <v>27819949268</v>
      </c>
      <c r="E84" t="s">
        <v>22486</v>
      </c>
      <c r="F84" t="s">
        <v>22487</v>
      </c>
      <c r="G84" t="s">
        <v>33</v>
      </c>
      <c r="H84">
        <v>73265</v>
      </c>
      <c r="I84" t="s">
        <v>22295</v>
      </c>
    </row>
    <row r="85" spans="1:9" x14ac:dyDescent="0.25">
      <c r="A85" t="s">
        <v>441</v>
      </c>
      <c r="B85" t="s">
        <v>443</v>
      </c>
      <c r="C85" t="s">
        <v>22488</v>
      </c>
      <c r="D85">
        <v>27684384284</v>
      </c>
      <c r="E85" t="s">
        <v>22489</v>
      </c>
      <c r="F85" t="s">
        <v>22490</v>
      </c>
      <c r="G85" t="s">
        <v>33</v>
      </c>
      <c r="H85">
        <v>48089</v>
      </c>
      <c r="I85" t="s">
        <v>22295</v>
      </c>
    </row>
    <row r="86" spans="1:9" x14ac:dyDescent="0.25">
      <c r="A86" t="s">
        <v>446</v>
      </c>
      <c r="B86" t="s">
        <v>448</v>
      </c>
      <c r="C86" t="s">
        <v>239</v>
      </c>
      <c r="D86">
        <v>27692516881</v>
      </c>
      <c r="E86" t="s">
        <v>22491</v>
      </c>
      <c r="F86" t="s">
        <v>22492</v>
      </c>
      <c r="G86" t="s">
        <v>33</v>
      </c>
      <c r="H86">
        <v>37079</v>
      </c>
      <c r="I86" t="s">
        <v>22295</v>
      </c>
    </row>
    <row r="87" spans="1:9" x14ac:dyDescent="0.25">
      <c r="A87" t="s">
        <v>451</v>
      </c>
      <c r="B87" t="s">
        <v>453</v>
      </c>
      <c r="C87" t="s">
        <v>22493</v>
      </c>
      <c r="D87">
        <v>819031985689</v>
      </c>
      <c r="E87" t="s">
        <v>22494</v>
      </c>
      <c r="F87" t="s">
        <v>22495</v>
      </c>
      <c r="G87" t="s">
        <v>18</v>
      </c>
      <c r="H87">
        <v>75331</v>
      </c>
      <c r="I87" t="s">
        <v>22295</v>
      </c>
    </row>
    <row r="88" spans="1:9" x14ac:dyDescent="0.25">
      <c r="A88" t="s">
        <v>456</v>
      </c>
      <c r="B88" t="s">
        <v>458</v>
      </c>
      <c r="C88" t="s">
        <v>244</v>
      </c>
      <c r="D88">
        <v>27821645880</v>
      </c>
      <c r="E88" t="s">
        <v>22496</v>
      </c>
      <c r="F88" t="s">
        <v>22497</v>
      </c>
      <c r="G88" t="s">
        <v>33</v>
      </c>
      <c r="H88">
        <v>88474</v>
      </c>
      <c r="I88" t="s">
        <v>22281</v>
      </c>
    </row>
    <row r="89" spans="1:9" x14ac:dyDescent="0.25">
      <c r="A89" t="s">
        <v>461</v>
      </c>
      <c r="B89" t="s">
        <v>463</v>
      </c>
      <c r="C89" t="s">
        <v>22498</v>
      </c>
      <c r="D89">
        <v>818006944741</v>
      </c>
      <c r="E89" t="s">
        <v>22499</v>
      </c>
      <c r="F89" t="s">
        <v>22500</v>
      </c>
      <c r="G89" t="s">
        <v>18</v>
      </c>
      <c r="H89">
        <v>97054</v>
      </c>
      <c r="I89" t="s">
        <v>22281</v>
      </c>
    </row>
    <row r="90" spans="1:9" x14ac:dyDescent="0.25">
      <c r="A90" t="s">
        <v>466</v>
      </c>
      <c r="B90" t="s">
        <v>468</v>
      </c>
      <c r="C90" t="s">
        <v>249</v>
      </c>
      <c r="D90">
        <v>13836412611</v>
      </c>
      <c r="E90" t="s">
        <v>22501</v>
      </c>
      <c r="F90" t="s">
        <v>22502</v>
      </c>
      <c r="G90" t="s">
        <v>47</v>
      </c>
      <c r="H90">
        <v>66559</v>
      </c>
      <c r="I90" t="s">
        <v>22295</v>
      </c>
    </row>
    <row r="91" spans="1:9" x14ac:dyDescent="0.25">
      <c r="A91" t="s">
        <v>471</v>
      </c>
      <c r="B91" t="s">
        <v>473</v>
      </c>
      <c r="C91" t="s">
        <v>22503</v>
      </c>
      <c r="D91">
        <v>16499967466</v>
      </c>
      <c r="E91" t="s">
        <v>22504</v>
      </c>
      <c r="F91" t="s">
        <v>22505</v>
      </c>
      <c r="G91" t="s">
        <v>47</v>
      </c>
      <c r="H91">
        <v>59166</v>
      </c>
      <c r="I91" t="s">
        <v>22281</v>
      </c>
    </row>
    <row r="92" spans="1:9" x14ac:dyDescent="0.25">
      <c r="A92" t="s">
        <v>476</v>
      </c>
      <c r="B92" t="s">
        <v>478</v>
      </c>
      <c r="C92" t="s">
        <v>254</v>
      </c>
      <c r="D92">
        <v>15625037589</v>
      </c>
      <c r="E92" t="s">
        <v>22506</v>
      </c>
      <c r="F92" t="s">
        <v>22507</v>
      </c>
      <c r="G92" t="s">
        <v>47</v>
      </c>
      <c r="H92">
        <v>2854</v>
      </c>
      <c r="I92" t="s">
        <v>22281</v>
      </c>
    </row>
    <row r="93" spans="1:9" x14ac:dyDescent="0.25">
      <c r="A93" t="s">
        <v>481</v>
      </c>
      <c r="B93" t="s">
        <v>483</v>
      </c>
      <c r="C93" t="s">
        <v>22508</v>
      </c>
      <c r="D93">
        <v>491762954205</v>
      </c>
      <c r="E93" t="s">
        <v>22509</v>
      </c>
      <c r="F93" t="s">
        <v>22510</v>
      </c>
      <c r="G93" t="s">
        <v>114</v>
      </c>
      <c r="H93">
        <v>88131</v>
      </c>
      <c r="I93" t="s">
        <v>22281</v>
      </c>
    </row>
    <row r="94" spans="1:9" x14ac:dyDescent="0.25">
      <c r="A94" t="s">
        <v>486</v>
      </c>
      <c r="B94" t="s">
        <v>488</v>
      </c>
      <c r="C94" t="s">
        <v>259</v>
      </c>
      <c r="D94">
        <v>491700795525</v>
      </c>
      <c r="E94" t="s">
        <v>22511</v>
      </c>
      <c r="F94" t="s">
        <v>22512</v>
      </c>
      <c r="G94" t="s">
        <v>114</v>
      </c>
      <c r="H94">
        <v>79240</v>
      </c>
      <c r="I94" t="s">
        <v>22281</v>
      </c>
    </row>
    <row r="95" spans="1:9" x14ac:dyDescent="0.25">
      <c r="A95" t="s">
        <v>491</v>
      </c>
      <c r="B95" t="s">
        <v>493</v>
      </c>
      <c r="C95" t="s">
        <v>22513</v>
      </c>
      <c r="D95">
        <v>5597996758603</v>
      </c>
      <c r="E95" t="s">
        <v>22514</v>
      </c>
      <c r="F95" t="s">
        <v>22515</v>
      </c>
      <c r="G95" t="s">
        <v>26</v>
      </c>
      <c r="H95">
        <v>33064</v>
      </c>
      <c r="I95" t="s">
        <v>22281</v>
      </c>
    </row>
    <row r="96" spans="1:9" x14ac:dyDescent="0.25">
      <c r="A96" t="s">
        <v>496</v>
      </c>
      <c r="B96" t="s">
        <v>498</v>
      </c>
      <c r="C96" t="s">
        <v>264</v>
      </c>
      <c r="D96">
        <v>5550991866003</v>
      </c>
      <c r="E96" t="s">
        <v>22516</v>
      </c>
      <c r="F96" t="s">
        <v>22517</v>
      </c>
      <c r="G96" t="s">
        <v>26</v>
      </c>
      <c r="H96">
        <v>27399</v>
      </c>
      <c r="I96" t="s">
        <v>22295</v>
      </c>
    </row>
    <row r="97" spans="1:9" x14ac:dyDescent="0.25">
      <c r="A97" t="s">
        <v>501</v>
      </c>
      <c r="B97" t="s">
        <v>503</v>
      </c>
      <c r="C97" t="s">
        <v>22518</v>
      </c>
      <c r="D97">
        <v>5559986010429</v>
      </c>
      <c r="E97" t="s">
        <v>22519</v>
      </c>
      <c r="F97" t="s">
        <v>22520</v>
      </c>
      <c r="G97" t="s">
        <v>26</v>
      </c>
      <c r="H97">
        <v>98070</v>
      </c>
      <c r="I97" t="s">
        <v>22295</v>
      </c>
    </row>
    <row r="98" spans="1:9" x14ac:dyDescent="0.25">
      <c r="A98" t="s">
        <v>506</v>
      </c>
      <c r="B98" t="s">
        <v>508</v>
      </c>
      <c r="C98" t="s">
        <v>269</v>
      </c>
      <c r="D98">
        <v>4917735834667</v>
      </c>
      <c r="E98" t="s">
        <v>22521</v>
      </c>
      <c r="F98" t="s">
        <v>22522</v>
      </c>
      <c r="G98" t="s">
        <v>114</v>
      </c>
      <c r="H98">
        <v>93745</v>
      </c>
      <c r="I98" t="s">
        <v>22295</v>
      </c>
    </row>
    <row r="99" spans="1:9" x14ac:dyDescent="0.25">
      <c r="A99" t="s">
        <v>511</v>
      </c>
      <c r="B99" t="s">
        <v>513</v>
      </c>
      <c r="C99" t="s">
        <v>22523</v>
      </c>
      <c r="D99">
        <v>491791615007</v>
      </c>
      <c r="E99" t="s">
        <v>22524</v>
      </c>
      <c r="F99" t="s">
        <v>22525</v>
      </c>
      <c r="G99" t="s">
        <v>114</v>
      </c>
      <c r="H99">
        <v>17500</v>
      </c>
      <c r="I99" t="s">
        <v>22295</v>
      </c>
    </row>
    <row r="100" spans="1:9" x14ac:dyDescent="0.25">
      <c r="A100" t="s">
        <v>516</v>
      </c>
      <c r="B100" t="s">
        <v>518</v>
      </c>
      <c r="C100" t="s">
        <v>274</v>
      </c>
      <c r="D100">
        <v>5584960728663</v>
      </c>
      <c r="E100" t="s">
        <v>22526</v>
      </c>
      <c r="F100" t="s">
        <v>22527</v>
      </c>
      <c r="G100" t="s">
        <v>26</v>
      </c>
      <c r="H100">
        <v>52014</v>
      </c>
      <c r="I100" t="s">
        <v>22295</v>
      </c>
    </row>
    <row r="101" spans="1:9" x14ac:dyDescent="0.25">
      <c r="A101" t="s">
        <v>521</v>
      </c>
      <c r="B101" t="s">
        <v>523</v>
      </c>
      <c r="C101" t="s">
        <v>22528</v>
      </c>
      <c r="D101">
        <v>5557930919690</v>
      </c>
      <c r="E101" t="s">
        <v>22529</v>
      </c>
      <c r="F101" t="s">
        <v>22530</v>
      </c>
      <c r="G101" t="s">
        <v>26</v>
      </c>
      <c r="H101">
        <v>75994</v>
      </c>
      <c r="I101" t="s">
        <v>22281</v>
      </c>
    </row>
    <row r="102" spans="1:9" x14ac:dyDescent="0.25">
      <c r="A102" t="s">
        <v>526</v>
      </c>
      <c r="B102" t="s">
        <v>528</v>
      </c>
      <c r="C102" t="s">
        <v>279</v>
      </c>
      <c r="D102">
        <v>27615384739</v>
      </c>
      <c r="E102" t="s">
        <v>22531</v>
      </c>
      <c r="F102" t="s">
        <v>22532</v>
      </c>
      <c r="G102" t="s">
        <v>33</v>
      </c>
      <c r="H102">
        <v>35638</v>
      </c>
      <c r="I102" t="s">
        <v>22281</v>
      </c>
    </row>
    <row r="103" spans="1:9" x14ac:dyDescent="0.25">
      <c r="A103" t="s">
        <v>531</v>
      </c>
      <c r="B103" t="s">
        <v>533</v>
      </c>
      <c r="C103" t="s">
        <v>22533</v>
      </c>
      <c r="D103">
        <v>5597917426891</v>
      </c>
      <c r="E103" t="s">
        <v>22534</v>
      </c>
      <c r="F103" t="s">
        <v>22535</v>
      </c>
      <c r="G103" t="s">
        <v>26</v>
      </c>
      <c r="H103">
        <v>74537</v>
      </c>
      <c r="I103" t="s">
        <v>22295</v>
      </c>
    </row>
    <row r="104" spans="1:9" x14ac:dyDescent="0.25">
      <c r="A104" t="s">
        <v>536</v>
      </c>
      <c r="B104" t="s">
        <v>538</v>
      </c>
      <c r="C104" t="s">
        <v>284</v>
      </c>
      <c r="D104">
        <v>27757787028</v>
      </c>
      <c r="E104" t="s">
        <v>22536</v>
      </c>
      <c r="F104" t="s">
        <v>22537</v>
      </c>
      <c r="G104" t="s">
        <v>33</v>
      </c>
      <c r="H104">
        <v>77082</v>
      </c>
      <c r="I104" t="s">
        <v>22295</v>
      </c>
    </row>
    <row r="105" spans="1:9" x14ac:dyDescent="0.25">
      <c r="A105" t="s">
        <v>541</v>
      </c>
      <c r="B105" t="s">
        <v>543</v>
      </c>
      <c r="C105" t="s">
        <v>22538</v>
      </c>
      <c r="D105">
        <v>819021062809</v>
      </c>
      <c r="E105" t="s">
        <v>22539</v>
      </c>
      <c r="F105" t="s">
        <v>22540</v>
      </c>
      <c r="G105" t="s">
        <v>18</v>
      </c>
      <c r="H105">
        <v>7346</v>
      </c>
      <c r="I105" t="s">
        <v>22281</v>
      </c>
    </row>
    <row r="106" spans="1:9" x14ac:dyDescent="0.25">
      <c r="A106" t="s">
        <v>546</v>
      </c>
      <c r="B106" t="s">
        <v>548</v>
      </c>
      <c r="C106" t="s">
        <v>289</v>
      </c>
      <c r="D106">
        <v>4917071790855</v>
      </c>
      <c r="E106" t="s">
        <v>22541</v>
      </c>
      <c r="F106" t="s">
        <v>22542</v>
      </c>
      <c r="G106" t="s">
        <v>114</v>
      </c>
      <c r="H106">
        <v>14444</v>
      </c>
      <c r="I106" t="s">
        <v>22295</v>
      </c>
    </row>
    <row r="107" spans="1:9" x14ac:dyDescent="0.25">
      <c r="A107" t="s">
        <v>551</v>
      </c>
      <c r="B107" t="s">
        <v>553</v>
      </c>
      <c r="C107" t="s">
        <v>22543</v>
      </c>
      <c r="D107">
        <v>5525982418535</v>
      </c>
      <c r="E107" t="s">
        <v>22544</v>
      </c>
      <c r="F107" t="s">
        <v>22545</v>
      </c>
      <c r="G107" t="s">
        <v>26</v>
      </c>
      <c r="H107">
        <v>94617</v>
      </c>
      <c r="I107" t="s">
        <v>22295</v>
      </c>
    </row>
    <row r="108" spans="1:9" x14ac:dyDescent="0.25">
      <c r="A108" t="s">
        <v>556</v>
      </c>
      <c r="B108" t="s">
        <v>558</v>
      </c>
      <c r="C108" t="s">
        <v>294</v>
      </c>
      <c r="D108">
        <v>4917320246431</v>
      </c>
      <c r="E108" t="s">
        <v>22546</v>
      </c>
      <c r="F108" t="s">
        <v>22547</v>
      </c>
      <c r="G108" t="s">
        <v>114</v>
      </c>
      <c r="H108">
        <v>77127</v>
      </c>
      <c r="I108" t="s">
        <v>22281</v>
      </c>
    </row>
    <row r="109" spans="1:9" x14ac:dyDescent="0.25">
      <c r="A109" t="s">
        <v>561</v>
      </c>
      <c r="B109" t="s">
        <v>563</v>
      </c>
      <c r="C109" t="s">
        <v>22548</v>
      </c>
      <c r="D109">
        <v>4916801722581</v>
      </c>
      <c r="E109" t="s">
        <v>22549</v>
      </c>
      <c r="F109" t="s">
        <v>22550</v>
      </c>
      <c r="G109" t="s">
        <v>114</v>
      </c>
      <c r="H109">
        <v>68783</v>
      </c>
      <c r="I109" t="s">
        <v>22295</v>
      </c>
    </row>
    <row r="110" spans="1:9" x14ac:dyDescent="0.25">
      <c r="A110" t="s">
        <v>566</v>
      </c>
      <c r="B110" t="s">
        <v>568</v>
      </c>
      <c r="C110" t="s">
        <v>299</v>
      </c>
      <c r="D110">
        <v>4915921090546</v>
      </c>
      <c r="E110" t="s">
        <v>22551</v>
      </c>
      <c r="F110" t="s">
        <v>22552</v>
      </c>
      <c r="G110" t="s">
        <v>114</v>
      </c>
      <c r="H110">
        <v>16929</v>
      </c>
      <c r="I110" t="s">
        <v>22295</v>
      </c>
    </row>
    <row r="111" spans="1:9" x14ac:dyDescent="0.25">
      <c r="A111" t="s">
        <v>571</v>
      </c>
      <c r="B111" t="s">
        <v>573</v>
      </c>
      <c r="C111" t="s">
        <v>22553</v>
      </c>
      <c r="D111">
        <v>817060465306</v>
      </c>
      <c r="E111" t="s">
        <v>22554</v>
      </c>
      <c r="F111" t="s">
        <v>22555</v>
      </c>
      <c r="G111" t="s">
        <v>18</v>
      </c>
      <c r="H111">
        <v>58055</v>
      </c>
      <c r="I111" t="s">
        <v>22295</v>
      </c>
    </row>
    <row r="112" spans="1:9" x14ac:dyDescent="0.25">
      <c r="A112" t="s">
        <v>576</v>
      </c>
      <c r="B112" t="s">
        <v>578</v>
      </c>
      <c r="C112" t="s">
        <v>304</v>
      </c>
      <c r="D112">
        <v>16975721831</v>
      </c>
      <c r="E112" t="s">
        <v>22556</v>
      </c>
      <c r="F112" t="s">
        <v>22557</v>
      </c>
      <c r="G112" t="s">
        <v>47</v>
      </c>
      <c r="H112">
        <v>19253</v>
      </c>
      <c r="I112" t="s">
        <v>22295</v>
      </c>
    </row>
    <row r="113" spans="1:9" x14ac:dyDescent="0.25">
      <c r="A113" t="s">
        <v>581</v>
      </c>
      <c r="B113" t="s">
        <v>583</v>
      </c>
      <c r="C113" t="s">
        <v>22558</v>
      </c>
      <c r="D113">
        <v>5598900863087</v>
      </c>
      <c r="E113" t="s">
        <v>22559</v>
      </c>
      <c r="F113" t="s">
        <v>22560</v>
      </c>
      <c r="G113" t="s">
        <v>26</v>
      </c>
      <c r="H113">
        <v>27017</v>
      </c>
      <c r="I113" t="s">
        <v>22295</v>
      </c>
    </row>
    <row r="114" spans="1:9" x14ac:dyDescent="0.25">
      <c r="A114" t="s">
        <v>586</v>
      </c>
      <c r="B114" t="s">
        <v>588</v>
      </c>
      <c r="C114" t="s">
        <v>309</v>
      </c>
      <c r="D114">
        <v>19192454741</v>
      </c>
      <c r="E114" t="s">
        <v>22561</v>
      </c>
      <c r="F114" t="s">
        <v>22562</v>
      </c>
      <c r="G114" t="s">
        <v>47</v>
      </c>
      <c r="H114">
        <v>59867</v>
      </c>
      <c r="I114" t="s">
        <v>22281</v>
      </c>
    </row>
    <row r="115" spans="1:9" x14ac:dyDescent="0.25">
      <c r="A115" t="s">
        <v>591</v>
      </c>
      <c r="B115" t="s">
        <v>593</v>
      </c>
      <c r="C115" t="s">
        <v>22563</v>
      </c>
      <c r="D115">
        <v>16254013581</v>
      </c>
      <c r="E115" t="s">
        <v>22564</v>
      </c>
      <c r="F115" t="s">
        <v>22565</v>
      </c>
      <c r="G115" t="s">
        <v>47</v>
      </c>
      <c r="H115">
        <v>84998</v>
      </c>
      <c r="I115" t="s">
        <v>22295</v>
      </c>
    </row>
    <row r="116" spans="1:9" x14ac:dyDescent="0.25">
      <c r="A116" t="s">
        <v>596</v>
      </c>
      <c r="B116" t="s">
        <v>598</v>
      </c>
      <c r="C116" t="s">
        <v>314</v>
      </c>
      <c r="D116">
        <v>13267804955</v>
      </c>
      <c r="E116" t="s">
        <v>22566</v>
      </c>
      <c r="F116" t="s">
        <v>22567</v>
      </c>
      <c r="G116" t="s">
        <v>47</v>
      </c>
      <c r="H116">
        <v>22946</v>
      </c>
      <c r="I116" t="s">
        <v>22295</v>
      </c>
    </row>
    <row r="117" spans="1:9" x14ac:dyDescent="0.25">
      <c r="A117" t="s">
        <v>601</v>
      </c>
      <c r="B117" t="s">
        <v>603</v>
      </c>
      <c r="C117" t="s">
        <v>22568</v>
      </c>
      <c r="D117">
        <v>491636817669</v>
      </c>
      <c r="E117" t="s">
        <v>22569</v>
      </c>
      <c r="F117" t="s">
        <v>22570</v>
      </c>
      <c r="G117" t="s">
        <v>114</v>
      </c>
      <c r="H117">
        <v>81305</v>
      </c>
      <c r="I117" t="s">
        <v>22281</v>
      </c>
    </row>
    <row r="118" spans="1:9" x14ac:dyDescent="0.25">
      <c r="A118" t="s">
        <v>606</v>
      </c>
      <c r="B118" t="s">
        <v>608</v>
      </c>
      <c r="C118" t="s">
        <v>319</v>
      </c>
      <c r="D118">
        <v>27866399244</v>
      </c>
      <c r="E118" t="s">
        <v>22571</v>
      </c>
      <c r="F118" t="s">
        <v>22572</v>
      </c>
      <c r="G118" t="s">
        <v>33</v>
      </c>
      <c r="H118">
        <v>66838</v>
      </c>
      <c r="I118" t="s">
        <v>22295</v>
      </c>
    </row>
    <row r="119" spans="1:9" x14ac:dyDescent="0.25">
      <c r="A119" t="s">
        <v>611</v>
      </c>
      <c r="B119" t="s">
        <v>613</v>
      </c>
      <c r="C119" t="s">
        <v>22573</v>
      </c>
      <c r="D119">
        <v>491716877562</v>
      </c>
      <c r="E119" t="s">
        <v>22574</v>
      </c>
      <c r="F119" t="s">
        <v>22575</v>
      </c>
      <c r="G119" t="s">
        <v>114</v>
      </c>
      <c r="H119">
        <v>2079</v>
      </c>
      <c r="I119" t="s">
        <v>22295</v>
      </c>
    </row>
    <row r="120" spans="1:9" x14ac:dyDescent="0.25">
      <c r="A120" t="s">
        <v>616</v>
      </c>
      <c r="B120" t="s">
        <v>618</v>
      </c>
      <c r="C120" t="s">
        <v>324</v>
      </c>
      <c r="D120">
        <v>4917001619332</v>
      </c>
      <c r="E120" t="s">
        <v>22576</v>
      </c>
      <c r="F120" t="s">
        <v>22577</v>
      </c>
      <c r="G120" t="s">
        <v>114</v>
      </c>
      <c r="H120">
        <v>10353</v>
      </c>
      <c r="I120" t="s">
        <v>22281</v>
      </c>
    </row>
    <row r="121" spans="1:9" x14ac:dyDescent="0.25">
      <c r="A121" t="s">
        <v>621</v>
      </c>
      <c r="B121" t="s">
        <v>623</v>
      </c>
      <c r="C121" t="s">
        <v>22578</v>
      </c>
      <c r="D121">
        <v>18075799656</v>
      </c>
      <c r="E121" t="s">
        <v>22579</v>
      </c>
      <c r="F121" t="s">
        <v>22580</v>
      </c>
      <c r="G121" t="s">
        <v>47</v>
      </c>
      <c r="H121">
        <v>29274</v>
      </c>
      <c r="I121" t="s">
        <v>22281</v>
      </c>
    </row>
    <row r="122" spans="1:9" x14ac:dyDescent="0.25">
      <c r="A122" t="s">
        <v>626</v>
      </c>
      <c r="B122" t="s">
        <v>628</v>
      </c>
      <c r="C122" t="s">
        <v>329</v>
      </c>
      <c r="D122">
        <v>4915049558107</v>
      </c>
      <c r="E122" t="s">
        <v>22581</v>
      </c>
      <c r="F122" t="s">
        <v>22582</v>
      </c>
      <c r="G122" t="s">
        <v>114</v>
      </c>
      <c r="H122">
        <v>43823</v>
      </c>
      <c r="I122" t="s">
        <v>22281</v>
      </c>
    </row>
    <row r="123" spans="1:9" x14ac:dyDescent="0.25">
      <c r="A123" t="s">
        <v>631</v>
      </c>
      <c r="B123" t="s">
        <v>633</v>
      </c>
      <c r="C123" t="s">
        <v>22583</v>
      </c>
      <c r="D123">
        <v>19229085211</v>
      </c>
      <c r="E123" t="s">
        <v>22584</v>
      </c>
      <c r="F123" t="s">
        <v>22585</v>
      </c>
      <c r="G123" t="s">
        <v>47</v>
      </c>
      <c r="H123">
        <v>42537</v>
      </c>
      <c r="I123" t="s">
        <v>22281</v>
      </c>
    </row>
    <row r="124" spans="1:9" x14ac:dyDescent="0.25">
      <c r="A124" t="s">
        <v>636</v>
      </c>
      <c r="B124" t="s">
        <v>638</v>
      </c>
      <c r="C124" t="s">
        <v>334</v>
      </c>
      <c r="D124">
        <v>27884199717</v>
      </c>
      <c r="E124" t="s">
        <v>22586</v>
      </c>
      <c r="F124" t="s">
        <v>22587</v>
      </c>
      <c r="G124" t="s">
        <v>33</v>
      </c>
      <c r="H124">
        <v>70977</v>
      </c>
      <c r="I124" t="s">
        <v>22281</v>
      </c>
    </row>
    <row r="125" spans="1:9" x14ac:dyDescent="0.25">
      <c r="A125" t="s">
        <v>641</v>
      </c>
      <c r="B125" t="s">
        <v>643</v>
      </c>
      <c r="C125" t="s">
        <v>22588</v>
      </c>
      <c r="D125">
        <v>5556924583953</v>
      </c>
      <c r="E125" t="s">
        <v>22589</v>
      </c>
      <c r="F125" t="s">
        <v>22590</v>
      </c>
      <c r="G125" t="s">
        <v>26</v>
      </c>
      <c r="H125">
        <v>77328</v>
      </c>
      <c r="I125" t="s">
        <v>22295</v>
      </c>
    </row>
    <row r="126" spans="1:9" x14ac:dyDescent="0.25">
      <c r="A126" t="s">
        <v>646</v>
      </c>
      <c r="B126" t="s">
        <v>648</v>
      </c>
      <c r="C126" t="s">
        <v>339</v>
      </c>
      <c r="D126">
        <v>19257415890</v>
      </c>
      <c r="E126" t="s">
        <v>22591</v>
      </c>
      <c r="F126" t="s">
        <v>22592</v>
      </c>
      <c r="G126" t="s">
        <v>47</v>
      </c>
      <c r="H126">
        <v>36711</v>
      </c>
      <c r="I126" t="s">
        <v>22281</v>
      </c>
    </row>
    <row r="127" spans="1:9" x14ac:dyDescent="0.25">
      <c r="A127" t="s">
        <v>651</v>
      </c>
      <c r="B127" t="s">
        <v>653</v>
      </c>
      <c r="C127" t="s">
        <v>22593</v>
      </c>
      <c r="D127">
        <v>27757390307</v>
      </c>
      <c r="E127" t="s">
        <v>22594</v>
      </c>
      <c r="F127" t="s">
        <v>22595</v>
      </c>
      <c r="G127" t="s">
        <v>33</v>
      </c>
      <c r="H127">
        <v>13922</v>
      </c>
      <c r="I127" t="s">
        <v>22281</v>
      </c>
    </row>
    <row r="128" spans="1:9" x14ac:dyDescent="0.25">
      <c r="A128" t="s">
        <v>656</v>
      </c>
      <c r="B128" t="s">
        <v>658</v>
      </c>
      <c r="C128" t="s">
        <v>344</v>
      </c>
      <c r="D128">
        <v>5595963189522</v>
      </c>
      <c r="E128" t="s">
        <v>22596</v>
      </c>
      <c r="F128" t="s">
        <v>22597</v>
      </c>
      <c r="G128" t="s">
        <v>26</v>
      </c>
      <c r="H128">
        <v>28131</v>
      </c>
      <c r="I128" t="s">
        <v>22281</v>
      </c>
    </row>
    <row r="129" spans="1:9" x14ac:dyDescent="0.25">
      <c r="A129" t="s">
        <v>661</v>
      </c>
      <c r="B129" t="s">
        <v>663</v>
      </c>
      <c r="C129" t="s">
        <v>22598</v>
      </c>
      <c r="D129">
        <v>818077416700</v>
      </c>
      <c r="E129" t="s">
        <v>22599</v>
      </c>
      <c r="F129" t="s">
        <v>22600</v>
      </c>
      <c r="G129" t="s">
        <v>18</v>
      </c>
      <c r="H129">
        <v>57156</v>
      </c>
      <c r="I129" t="s">
        <v>22281</v>
      </c>
    </row>
    <row r="130" spans="1:9" x14ac:dyDescent="0.25">
      <c r="A130" t="s">
        <v>666</v>
      </c>
      <c r="B130" t="s">
        <v>668</v>
      </c>
      <c r="C130" t="s">
        <v>349</v>
      </c>
      <c r="D130">
        <v>15572412958</v>
      </c>
      <c r="E130" t="s">
        <v>22601</v>
      </c>
      <c r="F130" t="s">
        <v>22602</v>
      </c>
      <c r="G130" t="s">
        <v>47</v>
      </c>
      <c r="H130">
        <v>80855</v>
      </c>
      <c r="I130" t="s">
        <v>22295</v>
      </c>
    </row>
    <row r="131" spans="1:9" x14ac:dyDescent="0.25">
      <c r="A131" t="s">
        <v>671</v>
      </c>
      <c r="B131" t="s">
        <v>673</v>
      </c>
      <c r="C131" t="s">
        <v>22603</v>
      </c>
      <c r="D131">
        <v>15496762356</v>
      </c>
      <c r="E131" t="s">
        <v>22604</v>
      </c>
      <c r="F131" t="s">
        <v>22605</v>
      </c>
      <c r="G131" t="s">
        <v>47</v>
      </c>
      <c r="H131">
        <v>36828</v>
      </c>
      <c r="I131" t="s">
        <v>22281</v>
      </c>
    </row>
    <row r="132" spans="1:9" x14ac:dyDescent="0.25">
      <c r="A132" t="s">
        <v>676</v>
      </c>
      <c r="B132" t="s">
        <v>678</v>
      </c>
      <c r="C132" t="s">
        <v>354</v>
      </c>
      <c r="D132">
        <v>819063826685</v>
      </c>
      <c r="E132" t="s">
        <v>22606</v>
      </c>
      <c r="F132" t="s">
        <v>22607</v>
      </c>
      <c r="G132" t="s">
        <v>18</v>
      </c>
      <c r="H132">
        <v>15247</v>
      </c>
      <c r="I132" t="s">
        <v>22295</v>
      </c>
    </row>
    <row r="133" spans="1:9" x14ac:dyDescent="0.25">
      <c r="A133" t="s">
        <v>681</v>
      </c>
      <c r="B133" t="s">
        <v>683</v>
      </c>
      <c r="C133" t="s">
        <v>22608</v>
      </c>
      <c r="D133">
        <v>819004086033</v>
      </c>
      <c r="E133" t="s">
        <v>22609</v>
      </c>
      <c r="F133" t="s">
        <v>22610</v>
      </c>
      <c r="G133" t="s">
        <v>18</v>
      </c>
      <c r="H133">
        <v>21984</v>
      </c>
      <c r="I133" t="s">
        <v>22295</v>
      </c>
    </row>
    <row r="134" spans="1:9" x14ac:dyDescent="0.25">
      <c r="A134" t="s">
        <v>686</v>
      </c>
      <c r="B134" t="s">
        <v>688</v>
      </c>
      <c r="C134" t="s">
        <v>359</v>
      </c>
      <c r="D134">
        <v>19019986043</v>
      </c>
      <c r="E134" t="s">
        <v>22611</v>
      </c>
      <c r="F134" t="s">
        <v>22612</v>
      </c>
      <c r="G134" t="s">
        <v>47</v>
      </c>
      <c r="H134">
        <v>74091</v>
      </c>
      <c r="I134" t="s">
        <v>22281</v>
      </c>
    </row>
    <row r="135" spans="1:9" x14ac:dyDescent="0.25">
      <c r="A135" t="s">
        <v>691</v>
      </c>
      <c r="B135" t="s">
        <v>693</v>
      </c>
      <c r="C135" t="s">
        <v>22613</v>
      </c>
      <c r="D135">
        <v>817031213071</v>
      </c>
      <c r="E135" t="s">
        <v>22614</v>
      </c>
      <c r="F135" t="s">
        <v>22615</v>
      </c>
      <c r="G135" t="s">
        <v>18</v>
      </c>
      <c r="H135">
        <v>44512</v>
      </c>
      <c r="I135" t="s">
        <v>22295</v>
      </c>
    </row>
    <row r="136" spans="1:9" x14ac:dyDescent="0.25">
      <c r="A136" t="s">
        <v>696</v>
      </c>
      <c r="B136" t="s">
        <v>698</v>
      </c>
      <c r="C136" t="s">
        <v>364</v>
      </c>
      <c r="D136">
        <v>4916232506163</v>
      </c>
      <c r="E136" t="s">
        <v>22616</v>
      </c>
      <c r="F136" t="s">
        <v>22617</v>
      </c>
      <c r="G136" t="s">
        <v>114</v>
      </c>
      <c r="H136">
        <v>7043</v>
      </c>
      <c r="I136" t="s">
        <v>22295</v>
      </c>
    </row>
    <row r="137" spans="1:9" x14ac:dyDescent="0.25">
      <c r="A137" t="s">
        <v>701</v>
      </c>
      <c r="B137" t="s">
        <v>703</v>
      </c>
      <c r="C137" t="s">
        <v>22618</v>
      </c>
      <c r="D137">
        <v>5515936158485</v>
      </c>
      <c r="E137" t="s">
        <v>22619</v>
      </c>
      <c r="F137" t="s">
        <v>22620</v>
      </c>
      <c r="G137" t="s">
        <v>26</v>
      </c>
      <c r="H137">
        <v>75599</v>
      </c>
      <c r="I137" t="s">
        <v>22295</v>
      </c>
    </row>
    <row r="138" spans="1:9" x14ac:dyDescent="0.25">
      <c r="A138" t="s">
        <v>706</v>
      </c>
      <c r="B138" t="s">
        <v>708</v>
      </c>
      <c r="C138" t="s">
        <v>369</v>
      </c>
      <c r="D138">
        <v>5505983310681</v>
      </c>
      <c r="E138" t="s">
        <v>22621</v>
      </c>
      <c r="F138" t="s">
        <v>22622</v>
      </c>
      <c r="G138" t="s">
        <v>26</v>
      </c>
      <c r="H138">
        <v>85973</v>
      </c>
      <c r="I138" t="s">
        <v>22281</v>
      </c>
    </row>
    <row r="139" spans="1:9" x14ac:dyDescent="0.25">
      <c r="A139" t="s">
        <v>711</v>
      </c>
      <c r="B139" t="s">
        <v>713</v>
      </c>
      <c r="C139" t="s">
        <v>22623</v>
      </c>
      <c r="D139">
        <v>5531962020885</v>
      </c>
      <c r="E139" t="s">
        <v>22624</v>
      </c>
      <c r="F139" t="s">
        <v>22625</v>
      </c>
      <c r="G139" t="s">
        <v>26</v>
      </c>
      <c r="H139">
        <v>49153</v>
      </c>
      <c r="I139" t="s">
        <v>22281</v>
      </c>
    </row>
    <row r="140" spans="1:9" x14ac:dyDescent="0.25">
      <c r="A140" t="s">
        <v>716</v>
      </c>
      <c r="B140" t="s">
        <v>718</v>
      </c>
      <c r="C140" t="s">
        <v>374</v>
      </c>
      <c r="D140">
        <v>4916652389906</v>
      </c>
      <c r="E140" t="s">
        <v>22626</v>
      </c>
      <c r="F140" t="s">
        <v>22627</v>
      </c>
      <c r="G140" t="s">
        <v>114</v>
      </c>
      <c r="H140">
        <v>20883</v>
      </c>
      <c r="I140" t="s">
        <v>22295</v>
      </c>
    </row>
    <row r="141" spans="1:9" x14ac:dyDescent="0.25">
      <c r="A141" t="s">
        <v>721</v>
      </c>
      <c r="B141" t="s">
        <v>723</v>
      </c>
      <c r="C141" t="s">
        <v>22628</v>
      </c>
      <c r="D141">
        <v>818070734609</v>
      </c>
      <c r="E141" t="s">
        <v>22629</v>
      </c>
      <c r="F141" t="s">
        <v>22630</v>
      </c>
      <c r="G141" t="s">
        <v>18</v>
      </c>
      <c r="H141">
        <v>18629</v>
      </c>
      <c r="I141" t="s">
        <v>22281</v>
      </c>
    </row>
    <row r="142" spans="1:9" x14ac:dyDescent="0.25">
      <c r="A142" t="s">
        <v>726</v>
      </c>
      <c r="B142" t="s">
        <v>728</v>
      </c>
      <c r="C142" t="s">
        <v>379</v>
      </c>
      <c r="D142">
        <v>27635871720</v>
      </c>
      <c r="E142" t="s">
        <v>22631</v>
      </c>
      <c r="F142" t="s">
        <v>22632</v>
      </c>
      <c r="G142" t="s">
        <v>33</v>
      </c>
      <c r="H142">
        <v>47667</v>
      </c>
      <c r="I142" t="s">
        <v>22281</v>
      </c>
    </row>
    <row r="143" spans="1:9" x14ac:dyDescent="0.25">
      <c r="A143" t="s">
        <v>731</v>
      </c>
      <c r="B143" t="s">
        <v>733</v>
      </c>
      <c r="C143" t="s">
        <v>22633</v>
      </c>
      <c r="D143">
        <v>819034435216</v>
      </c>
      <c r="E143" t="s">
        <v>22634</v>
      </c>
      <c r="F143" t="s">
        <v>22635</v>
      </c>
      <c r="G143" t="s">
        <v>18</v>
      </c>
      <c r="H143">
        <v>50303</v>
      </c>
      <c r="I143" t="s">
        <v>22281</v>
      </c>
    </row>
    <row r="144" spans="1:9" x14ac:dyDescent="0.25">
      <c r="A144" t="s">
        <v>736</v>
      </c>
      <c r="B144" t="s">
        <v>738</v>
      </c>
      <c r="C144" t="s">
        <v>384</v>
      </c>
      <c r="D144">
        <v>12945871824</v>
      </c>
      <c r="E144" t="s">
        <v>22636</v>
      </c>
      <c r="F144" t="s">
        <v>22637</v>
      </c>
      <c r="G144" t="s">
        <v>47</v>
      </c>
      <c r="H144">
        <v>47389</v>
      </c>
      <c r="I144" t="s">
        <v>22295</v>
      </c>
    </row>
    <row r="145" spans="1:9" x14ac:dyDescent="0.25">
      <c r="A145" t="s">
        <v>741</v>
      </c>
      <c r="B145" t="s">
        <v>743</v>
      </c>
      <c r="C145" t="s">
        <v>22638</v>
      </c>
      <c r="D145">
        <v>5580974893097</v>
      </c>
      <c r="E145" t="s">
        <v>22639</v>
      </c>
      <c r="F145" t="s">
        <v>22640</v>
      </c>
      <c r="G145" t="s">
        <v>26</v>
      </c>
      <c r="H145">
        <v>93279</v>
      </c>
      <c r="I145" t="s">
        <v>22281</v>
      </c>
    </row>
    <row r="146" spans="1:9" x14ac:dyDescent="0.25">
      <c r="A146" t="s">
        <v>746</v>
      </c>
      <c r="B146" t="s">
        <v>748</v>
      </c>
      <c r="C146" t="s">
        <v>389</v>
      </c>
      <c r="D146">
        <v>817031804125</v>
      </c>
      <c r="E146" t="s">
        <v>22641</v>
      </c>
      <c r="F146" t="s">
        <v>22642</v>
      </c>
      <c r="G146" t="s">
        <v>18</v>
      </c>
      <c r="H146">
        <v>27206</v>
      </c>
      <c r="I146" t="s">
        <v>22281</v>
      </c>
    </row>
    <row r="147" spans="1:9" x14ac:dyDescent="0.25">
      <c r="A147" t="s">
        <v>751</v>
      </c>
      <c r="B147" t="s">
        <v>753</v>
      </c>
      <c r="C147" t="s">
        <v>22643</v>
      </c>
      <c r="D147">
        <v>27607059450</v>
      </c>
      <c r="E147" t="s">
        <v>22644</v>
      </c>
      <c r="F147" t="s">
        <v>22645</v>
      </c>
      <c r="G147" t="s">
        <v>33</v>
      </c>
      <c r="H147">
        <v>38166</v>
      </c>
      <c r="I147" t="s">
        <v>22295</v>
      </c>
    </row>
    <row r="148" spans="1:9" x14ac:dyDescent="0.25">
      <c r="A148" t="s">
        <v>756</v>
      </c>
      <c r="B148" t="s">
        <v>758</v>
      </c>
      <c r="C148" t="s">
        <v>394</v>
      </c>
      <c r="D148">
        <v>19272063046</v>
      </c>
      <c r="E148" t="s">
        <v>22646</v>
      </c>
      <c r="F148" t="s">
        <v>22647</v>
      </c>
      <c r="G148" t="s">
        <v>47</v>
      </c>
      <c r="H148">
        <v>6514</v>
      </c>
      <c r="I148" t="s">
        <v>22281</v>
      </c>
    </row>
    <row r="149" spans="1:9" x14ac:dyDescent="0.25">
      <c r="A149" t="s">
        <v>761</v>
      </c>
      <c r="B149" t="s">
        <v>763</v>
      </c>
      <c r="C149" t="s">
        <v>22648</v>
      </c>
      <c r="D149">
        <v>491630148015</v>
      </c>
      <c r="E149" t="s">
        <v>22649</v>
      </c>
      <c r="F149" t="s">
        <v>22650</v>
      </c>
      <c r="G149" t="s">
        <v>114</v>
      </c>
      <c r="H149">
        <v>55412</v>
      </c>
      <c r="I149" t="s">
        <v>22295</v>
      </c>
    </row>
    <row r="150" spans="1:9" x14ac:dyDescent="0.25">
      <c r="A150" t="s">
        <v>766</v>
      </c>
      <c r="B150" t="s">
        <v>768</v>
      </c>
      <c r="C150" t="s">
        <v>399</v>
      </c>
      <c r="D150">
        <v>491559006792</v>
      </c>
      <c r="E150" t="s">
        <v>22651</v>
      </c>
      <c r="F150" t="s">
        <v>22652</v>
      </c>
      <c r="G150" t="s">
        <v>114</v>
      </c>
      <c r="H150">
        <v>51188</v>
      </c>
      <c r="I150" t="s">
        <v>22281</v>
      </c>
    </row>
    <row r="151" spans="1:9" x14ac:dyDescent="0.25">
      <c r="A151" t="s">
        <v>771</v>
      </c>
      <c r="B151" t="s">
        <v>773</v>
      </c>
      <c r="C151" t="s">
        <v>22653</v>
      </c>
      <c r="D151">
        <v>27626298863</v>
      </c>
      <c r="E151" t="s">
        <v>22654</v>
      </c>
      <c r="F151" t="s">
        <v>22655</v>
      </c>
      <c r="G151" t="s">
        <v>33</v>
      </c>
      <c r="H151">
        <v>79514</v>
      </c>
      <c r="I151" t="s">
        <v>22281</v>
      </c>
    </row>
    <row r="152" spans="1:9" x14ac:dyDescent="0.25">
      <c r="A152" t="s">
        <v>776</v>
      </c>
      <c r="B152" t="s">
        <v>778</v>
      </c>
      <c r="C152" t="s">
        <v>404</v>
      </c>
      <c r="D152">
        <v>17454598304</v>
      </c>
      <c r="E152" t="s">
        <v>22656</v>
      </c>
      <c r="F152" t="s">
        <v>22657</v>
      </c>
      <c r="G152" t="s">
        <v>47</v>
      </c>
      <c r="H152">
        <v>80462</v>
      </c>
      <c r="I152" t="s">
        <v>22281</v>
      </c>
    </row>
    <row r="153" spans="1:9" x14ac:dyDescent="0.25">
      <c r="A153" t="s">
        <v>781</v>
      </c>
      <c r="B153" t="s">
        <v>783</v>
      </c>
      <c r="C153" t="s">
        <v>22658</v>
      </c>
      <c r="D153">
        <v>5520916666850</v>
      </c>
      <c r="E153" t="s">
        <v>22659</v>
      </c>
      <c r="F153" t="s">
        <v>22660</v>
      </c>
      <c r="G153" t="s">
        <v>26</v>
      </c>
      <c r="H153">
        <v>47370</v>
      </c>
      <c r="I153" t="s">
        <v>22281</v>
      </c>
    </row>
    <row r="154" spans="1:9" x14ac:dyDescent="0.25">
      <c r="A154" t="s">
        <v>786</v>
      </c>
      <c r="B154" t="s">
        <v>788</v>
      </c>
      <c r="C154" t="s">
        <v>409</v>
      </c>
      <c r="D154">
        <v>817017757268</v>
      </c>
      <c r="E154" t="s">
        <v>22661</v>
      </c>
      <c r="F154" t="s">
        <v>22662</v>
      </c>
      <c r="G154" t="s">
        <v>18</v>
      </c>
      <c r="H154">
        <v>80674</v>
      </c>
      <c r="I154" t="s">
        <v>22295</v>
      </c>
    </row>
    <row r="155" spans="1:9" x14ac:dyDescent="0.25">
      <c r="A155" t="s">
        <v>791</v>
      </c>
      <c r="B155" t="s">
        <v>793</v>
      </c>
      <c r="C155" t="s">
        <v>22663</v>
      </c>
      <c r="D155">
        <v>16822662137</v>
      </c>
      <c r="E155" t="s">
        <v>22664</v>
      </c>
      <c r="F155" t="s">
        <v>22665</v>
      </c>
      <c r="G155" t="s">
        <v>47</v>
      </c>
      <c r="H155">
        <v>53350</v>
      </c>
      <c r="I155" t="s">
        <v>22281</v>
      </c>
    </row>
    <row r="156" spans="1:9" x14ac:dyDescent="0.25">
      <c r="A156" t="s">
        <v>796</v>
      </c>
      <c r="B156" t="s">
        <v>798</v>
      </c>
      <c r="C156" t="s">
        <v>414</v>
      </c>
      <c r="D156">
        <v>491591662897</v>
      </c>
      <c r="E156" t="s">
        <v>22666</v>
      </c>
      <c r="F156" t="s">
        <v>22497</v>
      </c>
      <c r="G156" t="s">
        <v>114</v>
      </c>
      <c r="H156">
        <v>64671</v>
      </c>
      <c r="I156" t="s">
        <v>22295</v>
      </c>
    </row>
    <row r="157" spans="1:9" x14ac:dyDescent="0.25">
      <c r="A157" t="s">
        <v>801</v>
      </c>
      <c r="B157" t="s">
        <v>803</v>
      </c>
      <c r="C157" t="s">
        <v>22667</v>
      </c>
      <c r="D157">
        <v>27703162238</v>
      </c>
      <c r="E157" t="s">
        <v>22668</v>
      </c>
      <c r="F157" t="s">
        <v>22669</v>
      </c>
      <c r="G157" t="s">
        <v>33</v>
      </c>
      <c r="H157">
        <v>32326</v>
      </c>
      <c r="I157" t="s">
        <v>22295</v>
      </c>
    </row>
    <row r="158" spans="1:9" x14ac:dyDescent="0.25">
      <c r="A158" t="s">
        <v>806</v>
      </c>
      <c r="B158" t="s">
        <v>808</v>
      </c>
      <c r="C158" t="s">
        <v>419</v>
      </c>
      <c r="D158">
        <v>27874686832</v>
      </c>
      <c r="E158" t="s">
        <v>22670</v>
      </c>
      <c r="F158" t="s">
        <v>22671</v>
      </c>
      <c r="G158" t="s">
        <v>33</v>
      </c>
      <c r="H158">
        <v>85440</v>
      </c>
      <c r="I158" t="s">
        <v>22281</v>
      </c>
    </row>
    <row r="159" spans="1:9" x14ac:dyDescent="0.25">
      <c r="A159" t="s">
        <v>811</v>
      </c>
      <c r="B159" t="s">
        <v>813</v>
      </c>
      <c r="C159" t="s">
        <v>22672</v>
      </c>
      <c r="D159">
        <v>819091325450</v>
      </c>
      <c r="E159" t="s">
        <v>22673</v>
      </c>
      <c r="F159" t="s">
        <v>22674</v>
      </c>
      <c r="G159" t="s">
        <v>18</v>
      </c>
      <c r="H159">
        <v>26062</v>
      </c>
      <c r="I159" t="s">
        <v>22281</v>
      </c>
    </row>
    <row r="160" spans="1:9" x14ac:dyDescent="0.25">
      <c r="A160" t="s">
        <v>816</v>
      </c>
      <c r="B160" t="s">
        <v>818</v>
      </c>
      <c r="C160" t="s">
        <v>424</v>
      </c>
      <c r="D160">
        <v>27638617027</v>
      </c>
      <c r="E160" t="s">
        <v>22675</v>
      </c>
      <c r="F160" t="s">
        <v>22676</v>
      </c>
      <c r="G160" t="s">
        <v>33</v>
      </c>
      <c r="H160">
        <v>73800</v>
      </c>
      <c r="I160" t="s">
        <v>22281</v>
      </c>
    </row>
    <row r="161" spans="1:9" x14ac:dyDescent="0.25">
      <c r="A161" t="s">
        <v>821</v>
      </c>
      <c r="B161" t="s">
        <v>823</v>
      </c>
      <c r="C161" t="s">
        <v>22677</v>
      </c>
      <c r="D161">
        <v>27892930956</v>
      </c>
      <c r="E161" t="s">
        <v>22678</v>
      </c>
      <c r="F161" t="s">
        <v>22679</v>
      </c>
      <c r="G161" t="s">
        <v>33</v>
      </c>
      <c r="H161">
        <v>50382</v>
      </c>
      <c r="I161" t="s">
        <v>22281</v>
      </c>
    </row>
    <row r="162" spans="1:9" x14ac:dyDescent="0.25">
      <c r="A162" t="s">
        <v>826</v>
      </c>
      <c r="B162" t="s">
        <v>828</v>
      </c>
      <c r="C162" t="s">
        <v>429</v>
      </c>
      <c r="D162">
        <v>16385467074</v>
      </c>
      <c r="E162" t="s">
        <v>22680</v>
      </c>
      <c r="F162" t="s">
        <v>22681</v>
      </c>
      <c r="G162" t="s">
        <v>47</v>
      </c>
      <c r="H162">
        <v>62758</v>
      </c>
      <c r="I162" t="s">
        <v>22281</v>
      </c>
    </row>
    <row r="163" spans="1:9" x14ac:dyDescent="0.25">
      <c r="A163" t="s">
        <v>831</v>
      </c>
      <c r="B163" t="s">
        <v>833</v>
      </c>
      <c r="C163" t="s">
        <v>22682</v>
      </c>
      <c r="D163">
        <v>5581967175162</v>
      </c>
      <c r="E163" t="s">
        <v>22683</v>
      </c>
      <c r="F163" t="s">
        <v>22684</v>
      </c>
      <c r="G163" t="s">
        <v>26</v>
      </c>
      <c r="H163">
        <v>23163</v>
      </c>
      <c r="I163" t="s">
        <v>22281</v>
      </c>
    </row>
    <row r="164" spans="1:9" x14ac:dyDescent="0.25">
      <c r="A164" t="s">
        <v>836</v>
      </c>
      <c r="B164" t="s">
        <v>838</v>
      </c>
      <c r="C164" t="s">
        <v>434</v>
      </c>
      <c r="D164">
        <v>819014347123</v>
      </c>
      <c r="E164" t="s">
        <v>22685</v>
      </c>
      <c r="F164" t="s">
        <v>22686</v>
      </c>
      <c r="G164" t="s">
        <v>18</v>
      </c>
      <c r="H164">
        <v>44358</v>
      </c>
      <c r="I164" t="s">
        <v>22281</v>
      </c>
    </row>
    <row r="165" spans="1:9" x14ac:dyDescent="0.25">
      <c r="A165" t="s">
        <v>841</v>
      </c>
      <c r="B165" t="s">
        <v>843</v>
      </c>
      <c r="C165" t="s">
        <v>22687</v>
      </c>
      <c r="D165">
        <v>17106207699</v>
      </c>
      <c r="E165" t="s">
        <v>22688</v>
      </c>
      <c r="F165" t="s">
        <v>22689</v>
      </c>
      <c r="G165" t="s">
        <v>47</v>
      </c>
      <c r="H165">
        <v>74846</v>
      </c>
      <c r="I165" t="s">
        <v>22281</v>
      </c>
    </row>
    <row r="166" spans="1:9" x14ac:dyDescent="0.25">
      <c r="A166" t="s">
        <v>846</v>
      </c>
      <c r="B166" t="s">
        <v>848</v>
      </c>
      <c r="C166" t="s">
        <v>439</v>
      </c>
      <c r="D166">
        <v>5517977504132</v>
      </c>
      <c r="E166" t="s">
        <v>22690</v>
      </c>
      <c r="F166" t="s">
        <v>22691</v>
      </c>
      <c r="G166" t="s">
        <v>26</v>
      </c>
      <c r="H166">
        <v>64955</v>
      </c>
      <c r="I166" t="s">
        <v>22281</v>
      </c>
    </row>
    <row r="167" spans="1:9" x14ac:dyDescent="0.25">
      <c r="A167" t="s">
        <v>851</v>
      </c>
      <c r="B167" t="s">
        <v>853</v>
      </c>
      <c r="C167" t="s">
        <v>22692</v>
      </c>
      <c r="D167">
        <v>17348978826</v>
      </c>
      <c r="E167" t="s">
        <v>22693</v>
      </c>
      <c r="F167" t="s">
        <v>22694</v>
      </c>
      <c r="G167" t="s">
        <v>47</v>
      </c>
      <c r="H167">
        <v>66827</v>
      </c>
      <c r="I167" t="s">
        <v>22295</v>
      </c>
    </row>
    <row r="168" spans="1:9" x14ac:dyDescent="0.25">
      <c r="A168" t="s">
        <v>856</v>
      </c>
      <c r="B168" t="s">
        <v>858</v>
      </c>
      <c r="C168" t="s">
        <v>444</v>
      </c>
      <c r="D168">
        <v>19398472348</v>
      </c>
      <c r="E168" t="s">
        <v>22695</v>
      </c>
      <c r="F168" t="s">
        <v>22696</v>
      </c>
      <c r="G168" t="s">
        <v>47</v>
      </c>
      <c r="H168">
        <v>76388</v>
      </c>
      <c r="I168" t="s">
        <v>22281</v>
      </c>
    </row>
    <row r="169" spans="1:9" x14ac:dyDescent="0.25">
      <c r="A169" t="s">
        <v>861</v>
      </c>
      <c r="B169" t="s">
        <v>863</v>
      </c>
      <c r="C169" t="s">
        <v>22697</v>
      </c>
      <c r="D169">
        <v>27674109657</v>
      </c>
      <c r="E169" t="s">
        <v>22698</v>
      </c>
      <c r="F169" t="s">
        <v>22699</v>
      </c>
      <c r="G169" t="s">
        <v>33</v>
      </c>
      <c r="H169">
        <v>62345</v>
      </c>
      <c r="I169" t="s">
        <v>22281</v>
      </c>
    </row>
    <row r="170" spans="1:9" x14ac:dyDescent="0.25">
      <c r="A170" t="s">
        <v>866</v>
      </c>
      <c r="B170" t="s">
        <v>868</v>
      </c>
      <c r="C170" t="s">
        <v>449</v>
      </c>
      <c r="D170">
        <v>5506973453790</v>
      </c>
      <c r="E170" t="s">
        <v>22700</v>
      </c>
      <c r="F170" t="s">
        <v>22701</v>
      </c>
      <c r="G170" t="s">
        <v>26</v>
      </c>
      <c r="H170">
        <v>37212</v>
      </c>
      <c r="I170" t="s">
        <v>22295</v>
      </c>
    </row>
    <row r="171" spans="1:9" x14ac:dyDescent="0.25">
      <c r="A171" t="s">
        <v>871</v>
      </c>
      <c r="B171" t="s">
        <v>873</v>
      </c>
      <c r="C171" t="s">
        <v>22702</v>
      </c>
      <c r="D171">
        <v>818038739778</v>
      </c>
      <c r="E171" t="s">
        <v>22703</v>
      </c>
      <c r="F171" t="s">
        <v>22704</v>
      </c>
      <c r="G171" t="s">
        <v>18</v>
      </c>
      <c r="H171">
        <v>51812</v>
      </c>
      <c r="I171" t="s">
        <v>22281</v>
      </c>
    </row>
    <row r="172" spans="1:9" x14ac:dyDescent="0.25">
      <c r="A172" t="s">
        <v>876</v>
      </c>
      <c r="B172" t="s">
        <v>878</v>
      </c>
      <c r="C172" t="s">
        <v>454</v>
      </c>
      <c r="D172">
        <v>819077493508</v>
      </c>
      <c r="E172" t="s">
        <v>22705</v>
      </c>
      <c r="F172" t="s">
        <v>22706</v>
      </c>
      <c r="G172" t="s">
        <v>18</v>
      </c>
      <c r="H172">
        <v>44529</v>
      </c>
      <c r="I172" t="s">
        <v>22281</v>
      </c>
    </row>
    <row r="173" spans="1:9" x14ac:dyDescent="0.25">
      <c r="A173" t="s">
        <v>881</v>
      </c>
      <c r="B173" t="s">
        <v>883</v>
      </c>
      <c r="C173" t="s">
        <v>22707</v>
      </c>
      <c r="D173">
        <v>5500982702172</v>
      </c>
      <c r="E173" t="s">
        <v>22708</v>
      </c>
      <c r="F173" t="s">
        <v>22709</v>
      </c>
      <c r="G173" t="s">
        <v>26</v>
      </c>
      <c r="H173">
        <v>35250</v>
      </c>
      <c r="I173" t="s">
        <v>22295</v>
      </c>
    </row>
    <row r="174" spans="1:9" x14ac:dyDescent="0.25">
      <c r="A174" t="s">
        <v>886</v>
      </c>
      <c r="B174" t="s">
        <v>888</v>
      </c>
      <c r="C174" t="s">
        <v>459</v>
      </c>
      <c r="D174">
        <v>27741231882</v>
      </c>
      <c r="E174" t="s">
        <v>22710</v>
      </c>
      <c r="F174" t="s">
        <v>22711</v>
      </c>
      <c r="G174" t="s">
        <v>33</v>
      </c>
      <c r="H174">
        <v>20170</v>
      </c>
      <c r="I174" t="s">
        <v>22281</v>
      </c>
    </row>
    <row r="175" spans="1:9" x14ac:dyDescent="0.25">
      <c r="A175" t="s">
        <v>891</v>
      </c>
      <c r="B175" t="s">
        <v>893</v>
      </c>
      <c r="C175" t="s">
        <v>22712</v>
      </c>
      <c r="D175">
        <v>491554762674</v>
      </c>
      <c r="E175" t="s">
        <v>22713</v>
      </c>
      <c r="F175" t="s">
        <v>22714</v>
      </c>
      <c r="G175" t="s">
        <v>114</v>
      </c>
      <c r="H175">
        <v>4075</v>
      </c>
      <c r="I175" t="s">
        <v>22295</v>
      </c>
    </row>
    <row r="176" spans="1:9" x14ac:dyDescent="0.25">
      <c r="A176" t="s">
        <v>896</v>
      </c>
      <c r="B176" t="s">
        <v>898</v>
      </c>
      <c r="C176" t="s">
        <v>464</v>
      </c>
      <c r="D176">
        <v>19614453893</v>
      </c>
      <c r="E176" t="s">
        <v>22715</v>
      </c>
      <c r="F176" t="s">
        <v>22716</v>
      </c>
      <c r="G176" t="s">
        <v>47</v>
      </c>
      <c r="H176">
        <v>57825</v>
      </c>
      <c r="I176" t="s">
        <v>22281</v>
      </c>
    </row>
    <row r="177" spans="1:9" x14ac:dyDescent="0.25">
      <c r="A177" t="s">
        <v>901</v>
      </c>
      <c r="B177" t="s">
        <v>903</v>
      </c>
      <c r="C177" t="s">
        <v>22717</v>
      </c>
      <c r="D177">
        <v>27745502478</v>
      </c>
      <c r="E177" t="s">
        <v>22718</v>
      </c>
      <c r="F177" t="s">
        <v>22719</v>
      </c>
      <c r="G177" t="s">
        <v>33</v>
      </c>
      <c r="H177">
        <v>37840</v>
      </c>
      <c r="I177" t="s">
        <v>22281</v>
      </c>
    </row>
    <row r="178" spans="1:9" x14ac:dyDescent="0.25">
      <c r="A178" t="s">
        <v>906</v>
      </c>
      <c r="B178" t="s">
        <v>908</v>
      </c>
      <c r="C178" t="s">
        <v>469</v>
      </c>
      <c r="D178">
        <v>5524964753452</v>
      </c>
      <c r="E178" t="s">
        <v>22720</v>
      </c>
      <c r="F178" t="s">
        <v>22721</v>
      </c>
      <c r="G178" t="s">
        <v>26</v>
      </c>
      <c r="H178">
        <v>6065</v>
      </c>
      <c r="I178" t="s">
        <v>22281</v>
      </c>
    </row>
    <row r="179" spans="1:9" x14ac:dyDescent="0.25">
      <c r="A179" t="s">
        <v>911</v>
      </c>
      <c r="B179" t="s">
        <v>913</v>
      </c>
      <c r="C179" t="s">
        <v>22722</v>
      </c>
      <c r="D179">
        <v>16252265277</v>
      </c>
      <c r="E179" t="s">
        <v>22723</v>
      </c>
      <c r="F179" t="s">
        <v>22724</v>
      </c>
      <c r="G179" t="s">
        <v>47</v>
      </c>
      <c r="H179">
        <v>26247</v>
      </c>
      <c r="I179" t="s">
        <v>22295</v>
      </c>
    </row>
    <row r="180" spans="1:9" x14ac:dyDescent="0.25">
      <c r="A180" t="s">
        <v>916</v>
      </c>
      <c r="B180" t="s">
        <v>918</v>
      </c>
      <c r="C180" t="s">
        <v>474</v>
      </c>
      <c r="D180">
        <v>819086198112</v>
      </c>
      <c r="E180" t="s">
        <v>22725</v>
      </c>
      <c r="F180" t="s">
        <v>22726</v>
      </c>
      <c r="G180" t="s">
        <v>18</v>
      </c>
      <c r="H180">
        <v>3798</v>
      </c>
      <c r="I180" t="s">
        <v>22295</v>
      </c>
    </row>
    <row r="181" spans="1:9" x14ac:dyDescent="0.25">
      <c r="A181" t="s">
        <v>921</v>
      </c>
      <c r="B181" t="s">
        <v>923</v>
      </c>
      <c r="C181" t="s">
        <v>22727</v>
      </c>
      <c r="D181">
        <v>4916583210482</v>
      </c>
      <c r="E181" t="s">
        <v>22728</v>
      </c>
      <c r="F181" t="s">
        <v>22729</v>
      </c>
      <c r="G181" t="s">
        <v>114</v>
      </c>
      <c r="H181">
        <v>16278</v>
      </c>
      <c r="I181" t="s">
        <v>22295</v>
      </c>
    </row>
    <row r="182" spans="1:9" x14ac:dyDescent="0.25">
      <c r="A182" t="s">
        <v>926</v>
      </c>
      <c r="B182" t="s">
        <v>928</v>
      </c>
      <c r="C182" t="s">
        <v>479</v>
      </c>
      <c r="D182">
        <v>819077854026</v>
      </c>
      <c r="E182" t="s">
        <v>22730</v>
      </c>
      <c r="F182" t="s">
        <v>22731</v>
      </c>
      <c r="G182" t="s">
        <v>18</v>
      </c>
      <c r="H182">
        <v>49849</v>
      </c>
      <c r="I182" t="s">
        <v>22295</v>
      </c>
    </row>
    <row r="183" spans="1:9" x14ac:dyDescent="0.25">
      <c r="A183" t="s">
        <v>931</v>
      </c>
      <c r="B183" t="s">
        <v>933</v>
      </c>
      <c r="C183" t="s">
        <v>22732</v>
      </c>
      <c r="D183">
        <v>5561931422622</v>
      </c>
      <c r="E183" t="s">
        <v>22733</v>
      </c>
      <c r="F183" t="s">
        <v>22734</v>
      </c>
      <c r="G183" t="s">
        <v>26</v>
      </c>
      <c r="H183">
        <v>84372</v>
      </c>
      <c r="I183" t="s">
        <v>22281</v>
      </c>
    </row>
    <row r="184" spans="1:9" x14ac:dyDescent="0.25">
      <c r="A184" t="s">
        <v>936</v>
      </c>
      <c r="B184" t="s">
        <v>938</v>
      </c>
      <c r="C184" t="s">
        <v>484</v>
      </c>
      <c r="D184">
        <v>18042753624</v>
      </c>
      <c r="E184" t="s">
        <v>22735</v>
      </c>
      <c r="F184" t="s">
        <v>22736</v>
      </c>
      <c r="G184" t="s">
        <v>47</v>
      </c>
      <c r="H184">
        <v>83183</v>
      </c>
      <c r="I184" t="s">
        <v>22295</v>
      </c>
    </row>
    <row r="185" spans="1:9" x14ac:dyDescent="0.25">
      <c r="A185" t="s">
        <v>941</v>
      </c>
      <c r="B185" t="s">
        <v>943</v>
      </c>
      <c r="C185" t="s">
        <v>22737</v>
      </c>
      <c r="D185">
        <v>5555973668665</v>
      </c>
      <c r="E185" t="s">
        <v>22738</v>
      </c>
      <c r="F185" t="s">
        <v>22739</v>
      </c>
      <c r="G185" t="s">
        <v>26</v>
      </c>
      <c r="H185">
        <v>96448</v>
      </c>
      <c r="I185" t="s">
        <v>22281</v>
      </c>
    </row>
    <row r="186" spans="1:9" x14ac:dyDescent="0.25">
      <c r="A186" t="s">
        <v>946</v>
      </c>
      <c r="B186" t="s">
        <v>948</v>
      </c>
      <c r="C186" t="s">
        <v>489</v>
      </c>
      <c r="D186">
        <v>19507211530</v>
      </c>
      <c r="E186" t="s">
        <v>22740</v>
      </c>
      <c r="F186" t="s">
        <v>22741</v>
      </c>
      <c r="G186" t="s">
        <v>47</v>
      </c>
      <c r="H186">
        <v>5688</v>
      </c>
      <c r="I186" t="s">
        <v>22281</v>
      </c>
    </row>
    <row r="187" spans="1:9" x14ac:dyDescent="0.25">
      <c r="A187" t="s">
        <v>951</v>
      </c>
      <c r="B187" t="s">
        <v>953</v>
      </c>
      <c r="C187" t="s">
        <v>22742</v>
      </c>
      <c r="D187">
        <v>27807007031</v>
      </c>
      <c r="E187" t="s">
        <v>22743</v>
      </c>
      <c r="F187" t="s">
        <v>22744</v>
      </c>
      <c r="G187" t="s">
        <v>33</v>
      </c>
      <c r="H187">
        <v>5621</v>
      </c>
      <c r="I187" t="s">
        <v>22281</v>
      </c>
    </row>
    <row r="188" spans="1:9" x14ac:dyDescent="0.25">
      <c r="A188" t="s">
        <v>956</v>
      </c>
      <c r="B188" t="s">
        <v>958</v>
      </c>
      <c r="C188" t="s">
        <v>494</v>
      </c>
      <c r="D188">
        <v>491560230334</v>
      </c>
      <c r="E188" t="s">
        <v>22745</v>
      </c>
      <c r="F188" t="s">
        <v>22746</v>
      </c>
      <c r="G188" t="s">
        <v>114</v>
      </c>
      <c r="H188">
        <v>78053</v>
      </c>
      <c r="I188" t="s">
        <v>22281</v>
      </c>
    </row>
    <row r="189" spans="1:9" x14ac:dyDescent="0.25">
      <c r="A189" t="s">
        <v>961</v>
      </c>
      <c r="B189" t="s">
        <v>963</v>
      </c>
      <c r="C189" t="s">
        <v>22747</v>
      </c>
      <c r="D189">
        <v>27818526841</v>
      </c>
      <c r="E189" t="s">
        <v>22748</v>
      </c>
      <c r="F189" t="s">
        <v>22749</v>
      </c>
      <c r="G189" t="s">
        <v>33</v>
      </c>
      <c r="H189">
        <v>84196</v>
      </c>
      <c r="I189" t="s">
        <v>22281</v>
      </c>
    </row>
    <row r="190" spans="1:9" x14ac:dyDescent="0.25">
      <c r="A190" t="s">
        <v>966</v>
      </c>
      <c r="B190" t="s">
        <v>968</v>
      </c>
      <c r="C190" t="s">
        <v>499</v>
      </c>
      <c r="D190">
        <v>27761698703</v>
      </c>
      <c r="E190" t="s">
        <v>22750</v>
      </c>
      <c r="F190" t="s">
        <v>22751</v>
      </c>
      <c r="G190" t="s">
        <v>33</v>
      </c>
      <c r="H190">
        <v>67874</v>
      </c>
      <c r="I190" t="s">
        <v>22295</v>
      </c>
    </row>
    <row r="191" spans="1:9" x14ac:dyDescent="0.25">
      <c r="A191" t="s">
        <v>971</v>
      </c>
      <c r="B191" t="s">
        <v>973</v>
      </c>
      <c r="C191" t="s">
        <v>22752</v>
      </c>
      <c r="D191">
        <v>5536920779201</v>
      </c>
      <c r="E191" t="s">
        <v>22753</v>
      </c>
      <c r="F191" t="s">
        <v>22754</v>
      </c>
      <c r="G191" t="s">
        <v>26</v>
      </c>
      <c r="H191">
        <v>8410</v>
      </c>
      <c r="I191" t="s">
        <v>22281</v>
      </c>
    </row>
    <row r="192" spans="1:9" x14ac:dyDescent="0.25">
      <c r="A192" t="s">
        <v>976</v>
      </c>
      <c r="B192" t="s">
        <v>978</v>
      </c>
      <c r="C192" t="s">
        <v>504</v>
      </c>
      <c r="D192">
        <v>491678525589</v>
      </c>
      <c r="E192" t="s">
        <v>22755</v>
      </c>
      <c r="F192" t="s">
        <v>22756</v>
      </c>
      <c r="G192" t="s">
        <v>114</v>
      </c>
      <c r="H192">
        <v>29878</v>
      </c>
      <c r="I192" t="s">
        <v>22281</v>
      </c>
    </row>
    <row r="193" spans="1:9" x14ac:dyDescent="0.25">
      <c r="A193" t="s">
        <v>981</v>
      </c>
      <c r="B193" t="s">
        <v>983</v>
      </c>
      <c r="C193" t="s">
        <v>22757</v>
      </c>
      <c r="D193">
        <v>12444782725</v>
      </c>
      <c r="E193" t="s">
        <v>22758</v>
      </c>
      <c r="F193" t="s">
        <v>22759</v>
      </c>
      <c r="G193" t="s">
        <v>47</v>
      </c>
      <c r="H193">
        <v>41806</v>
      </c>
      <c r="I193" t="s">
        <v>22295</v>
      </c>
    </row>
    <row r="194" spans="1:9" x14ac:dyDescent="0.25">
      <c r="A194" t="s">
        <v>986</v>
      </c>
      <c r="B194" t="s">
        <v>988</v>
      </c>
      <c r="C194" t="s">
        <v>509</v>
      </c>
      <c r="D194">
        <v>18403720766</v>
      </c>
      <c r="E194" t="s">
        <v>22760</v>
      </c>
      <c r="F194" t="s">
        <v>22761</v>
      </c>
      <c r="G194" t="s">
        <v>47</v>
      </c>
      <c r="H194">
        <v>53211</v>
      </c>
      <c r="I194" t="s">
        <v>22281</v>
      </c>
    </row>
    <row r="195" spans="1:9" x14ac:dyDescent="0.25">
      <c r="A195" t="s">
        <v>991</v>
      </c>
      <c r="B195" t="s">
        <v>993</v>
      </c>
      <c r="C195" t="s">
        <v>22762</v>
      </c>
      <c r="D195">
        <v>818070669331</v>
      </c>
      <c r="E195" t="s">
        <v>22763</v>
      </c>
      <c r="F195" t="s">
        <v>22764</v>
      </c>
      <c r="G195" t="s">
        <v>18</v>
      </c>
      <c r="H195">
        <v>15752</v>
      </c>
      <c r="I195" t="s">
        <v>22295</v>
      </c>
    </row>
    <row r="196" spans="1:9" x14ac:dyDescent="0.25">
      <c r="A196" t="s">
        <v>996</v>
      </c>
      <c r="B196" t="s">
        <v>998</v>
      </c>
      <c r="C196" t="s">
        <v>514</v>
      </c>
      <c r="D196">
        <v>13998384668</v>
      </c>
      <c r="E196" t="s">
        <v>22765</v>
      </c>
      <c r="F196" t="s">
        <v>22766</v>
      </c>
      <c r="G196" t="s">
        <v>47</v>
      </c>
      <c r="H196">
        <v>70335</v>
      </c>
      <c r="I196" t="s">
        <v>22281</v>
      </c>
    </row>
    <row r="197" spans="1:9" x14ac:dyDescent="0.25">
      <c r="A197" t="s">
        <v>1001</v>
      </c>
      <c r="B197" t="s">
        <v>1003</v>
      </c>
      <c r="C197" t="s">
        <v>22767</v>
      </c>
      <c r="D197">
        <v>5559993544850</v>
      </c>
      <c r="E197" t="s">
        <v>22768</v>
      </c>
      <c r="F197" t="s">
        <v>22769</v>
      </c>
      <c r="G197" t="s">
        <v>26</v>
      </c>
      <c r="H197">
        <v>82541</v>
      </c>
      <c r="I197" t="s">
        <v>22295</v>
      </c>
    </row>
    <row r="198" spans="1:9" x14ac:dyDescent="0.25">
      <c r="A198" t="s">
        <v>1006</v>
      </c>
      <c r="B198" t="s">
        <v>1008</v>
      </c>
      <c r="C198" t="s">
        <v>519</v>
      </c>
      <c r="D198">
        <v>27725825670</v>
      </c>
      <c r="E198" t="s">
        <v>22770</v>
      </c>
      <c r="F198" t="s">
        <v>22771</v>
      </c>
      <c r="G198" t="s">
        <v>33</v>
      </c>
      <c r="H198">
        <v>87598</v>
      </c>
      <c r="I198" t="s">
        <v>22281</v>
      </c>
    </row>
    <row r="199" spans="1:9" x14ac:dyDescent="0.25">
      <c r="A199" t="s">
        <v>1011</v>
      </c>
      <c r="B199" t="s">
        <v>1013</v>
      </c>
      <c r="C199" t="s">
        <v>22772</v>
      </c>
      <c r="D199">
        <v>27650078057</v>
      </c>
      <c r="E199" t="s">
        <v>22773</v>
      </c>
      <c r="F199" t="s">
        <v>22774</v>
      </c>
      <c r="G199" t="s">
        <v>33</v>
      </c>
      <c r="H199">
        <v>19350</v>
      </c>
      <c r="I199" t="s">
        <v>22281</v>
      </c>
    </row>
    <row r="200" spans="1:9" x14ac:dyDescent="0.25">
      <c r="A200" t="s">
        <v>1016</v>
      </c>
      <c r="B200" t="s">
        <v>1018</v>
      </c>
      <c r="C200" t="s">
        <v>524</v>
      </c>
      <c r="D200">
        <v>27779374164</v>
      </c>
      <c r="E200" t="s">
        <v>22775</v>
      </c>
      <c r="F200" t="s">
        <v>22776</v>
      </c>
      <c r="G200" t="s">
        <v>33</v>
      </c>
      <c r="H200">
        <v>67761</v>
      </c>
      <c r="I200" t="s">
        <v>22295</v>
      </c>
    </row>
    <row r="201" spans="1:9" x14ac:dyDescent="0.25">
      <c r="A201" t="s">
        <v>1021</v>
      </c>
      <c r="B201" t="s">
        <v>1023</v>
      </c>
      <c r="C201" t="s">
        <v>22777</v>
      </c>
      <c r="D201">
        <v>4916801333416</v>
      </c>
      <c r="E201" t="s">
        <v>22778</v>
      </c>
      <c r="F201" t="s">
        <v>22779</v>
      </c>
      <c r="G201" t="s">
        <v>114</v>
      </c>
      <c r="H201">
        <v>73306</v>
      </c>
      <c r="I201" t="s">
        <v>22281</v>
      </c>
    </row>
    <row r="202" spans="1:9" x14ac:dyDescent="0.25">
      <c r="A202" t="s">
        <v>1026</v>
      </c>
      <c r="B202" t="s">
        <v>1028</v>
      </c>
      <c r="C202" t="s">
        <v>529</v>
      </c>
      <c r="D202">
        <v>14558852291</v>
      </c>
      <c r="E202" t="s">
        <v>22780</v>
      </c>
      <c r="F202" t="s">
        <v>22781</v>
      </c>
      <c r="G202" t="s">
        <v>47</v>
      </c>
      <c r="H202">
        <v>73060</v>
      </c>
      <c r="I202" t="s">
        <v>22281</v>
      </c>
    </row>
    <row r="203" spans="1:9" x14ac:dyDescent="0.25">
      <c r="A203" t="s">
        <v>1031</v>
      </c>
      <c r="B203" t="s">
        <v>1033</v>
      </c>
      <c r="C203" t="s">
        <v>22782</v>
      </c>
      <c r="D203">
        <v>5529949021536</v>
      </c>
      <c r="E203" t="s">
        <v>22783</v>
      </c>
      <c r="F203" t="s">
        <v>22784</v>
      </c>
      <c r="G203" t="s">
        <v>26</v>
      </c>
      <c r="H203">
        <v>54987</v>
      </c>
      <c r="I203" t="s">
        <v>22295</v>
      </c>
    </row>
    <row r="204" spans="1:9" x14ac:dyDescent="0.25">
      <c r="A204" t="s">
        <v>1036</v>
      </c>
      <c r="B204" t="s">
        <v>1038</v>
      </c>
      <c r="C204" t="s">
        <v>534</v>
      </c>
      <c r="D204">
        <v>4917414816083</v>
      </c>
      <c r="E204" t="s">
        <v>22785</v>
      </c>
      <c r="F204" t="s">
        <v>22786</v>
      </c>
      <c r="G204" t="s">
        <v>114</v>
      </c>
      <c r="H204">
        <v>10824</v>
      </c>
      <c r="I204" t="s">
        <v>22295</v>
      </c>
    </row>
    <row r="205" spans="1:9" x14ac:dyDescent="0.25">
      <c r="A205" t="s">
        <v>1041</v>
      </c>
      <c r="B205" t="s">
        <v>1043</v>
      </c>
      <c r="C205" t="s">
        <v>22787</v>
      </c>
      <c r="D205">
        <v>817091706480</v>
      </c>
      <c r="E205" t="s">
        <v>22788</v>
      </c>
      <c r="F205" t="s">
        <v>22789</v>
      </c>
      <c r="G205" t="s">
        <v>18</v>
      </c>
      <c r="H205">
        <v>40750</v>
      </c>
      <c r="I205" t="s">
        <v>22281</v>
      </c>
    </row>
    <row r="206" spans="1:9" x14ac:dyDescent="0.25">
      <c r="A206" t="s">
        <v>1046</v>
      </c>
      <c r="B206" t="s">
        <v>1048</v>
      </c>
      <c r="C206" t="s">
        <v>539</v>
      </c>
      <c r="D206">
        <v>5567932070734</v>
      </c>
      <c r="E206" t="s">
        <v>22790</v>
      </c>
      <c r="F206" t="s">
        <v>22791</v>
      </c>
      <c r="G206" t="s">
        <v>26</v>
      </c>
      <c r="H206">
        <v>67934</v>
      </c>
      <c r="I206" t="s">
        <v>22295</v>
      </c>
    </row>
    <row r="207" spans="1:9" x14ac:dyDescent="0.25">
      <c r="A207" t="s">
        <v>1051</v>
      </c>
      <c r="B207" t="s">
        <v>1053</v>
      </c>
      <c r="C207" t="s">
        <v>22792</v>
      </c>
      <c r="D207">
        <v>5502963266906</v>
      </c>
      <c r="E207" t="s">
        <v>22793</v>
      </c>
      <c r="F207" t="s">
        <v>22794</v>
      </c>
      <c r="G207" t="s">
        <v>26</v>
      </c>
      <c r="H207">
        <v>16519</v>
      </c>
      <c r="I207" t="s">
        <v>22281</v>
      </c>
    </row>
    <row r="208" spans="1:9" x14ac:dyDescent="0.25">
      <c r="A208" t="s">
        <v>1056</v>
      </c>
      <c r="B208" t="s">
        <v>1058</v>
      </c>
      <c r="C208" t="s">
        <v>544</v>
      </c>
      <c r="D208">
        <v>5584903387358</v>
      </c>
      <c r="E208" t="s">
        <v>22795</v>
      </c>
      <c r="F208" t="s">
        <v>22796</v>
      </c>
      <c r="G208" t="s">
        <v>26</v>
      </c>
      <c r="H208">
        <v>50758</v>
      </c>
      <c r="I208" t="s">
        <v>22295</v>
      </c>
    </row>
    <row r="209" spans="1:9" x14ac:dyDescent="0.25">
      <c r="A209" t="s">
        <v>1061</v>
      </c>
      <c r="B209" t="s">
        <v>1063</v>
      </c>
      <c r="C209" t="s">
        <v>22797</v>
      </c>
      <c r="D209">
        <v>27898538710</v>
      </c>
      <c r="E209" t="s">
        <v>22798</v>
      </c>
      <c r="F209" t="s">
        <v>22799</v>
      </c>
      <c r="G209" t="s">
        <v>33</v>
      </c>
      <c r="H209">
        <v>25516</v>
      </c>
      <c r="I209" t="s">
        <v>22295</v>
      </c>
    </row>
    <row r="210" spans="1:9" x14ac:dyDescent="0.25">
      <c r="A210" t="s">
        <v>1066</v>
      </c>
      <c r="B210" t="s">
        <v>1068</v>
      </c>
      <c r="C210" t="s">
        <v>549</v>
      </c>
      <c r="D210">
        <v>5501976526144</v>
      </c>
      <c r="E210" t="s">
        <v>22800</v>
      </c>
      <c r="F210" t="s">
        <v>22801</v>
      </c>
      <c r="G210" t="s">
        <v>26</v>
      </c>
      <c r="H210">
        <v>41810</v>
      </c>
      <c r="I210" t="s">
        <v>22295</v>
      </c>
    </row>
    <row r="211" spans="1:9" x14ac:dyDescent="0.25">
      <c r="A211" t="s">
        <v>1071</v>
      </c>
      <c r="B211" t="s">
        <v>1073</v>
      </c>
      <c r="C211" t="s">
        <v>22802</v>
      </c>
      <c r="D211">
        <v>17784055100</v>
      </c>
      <c r="E211" t="s">
        <v>22803</v>
      </c>
      <c r="F211" t="s">
        <v>22804</v>
      </c>
      <c r="G211" t="s">
        <v>47</v>
      </c>
      <c r="H211">
        <v>28621</v>
      </c>
      <c r="I211" t="s">
        <v>22281</v>
      </c>
    </row>
    <row r="212" spans="1:9" x14ac:dyDescent="0.25">
      <c r="A212" t="s">
        <v>1076</v>
      </c>
      <c r="B212" t="s">
        <v>1078</v>
      </c>
      <c r="C212" t="s">
        <v>554</v>
      </c>
      <c r="D212">
        <v>5557955494321</v>
      </c>
      <c r="E212" t="s">
        <v>22805</v>
      </c>
      <c r="F212" t="s">
        <v>22806</v>
      </c>
      <c r="G212" t="s">
        <v>26</v>
      </c>
      <c r="H212">
        <v>34478</v>
      </c>
      <c r="I212" t="s">
        <v>22281</v>
      </c>
    </row>
    <row r="213" spans="1:9" x14ac:dyDescent="0.25">
      <c r="A213" t="s">
        <v>1081</v>
      </c>
      <c r="B213" t="s">
        <v>1083</v>
      </c>
      <c r="C213" t="s">
        <v>22807</v>
      </c>
      <c r="D213">
        <v>27783388404</v>
      </c>
      <c r="E213" t="s">
        <v>22808</v>
      </c>
      <c r="F213" t="s">
        <v>22809</v>
      </c>
      <c r="G213" t="s">
        <v>33</v>
      </c>
      <c r="H213">
        <v>39953</v>
      </c>
      <c r="I213" t="s">
        <v>22281</v>
      </c>
    </row>
    <row r="214" spans="1:9" x14ac:dyDescent="0.25">
      <c r="A214" t="s">
        <v>1086</v>
      </c>
      <c r="B214" t="s">
        <v>1088</v>
      </c>
      <c r="C214" t="s">
        <v>559</v>
      </c>
      <c r="D214">
        <v>5541954151827</v>
      </c>
      <c r="E214" t="s">
        <v>22810</v>
      </c>
      <c r="F214" t="s">
        <v>22811</v>
      </c>
      <c r="G214" t="s">
        <v>26</v>
      </c>
      <c r="H214">
        <v>20248</v>
      </c>
      <c r="I214" t="s">
        <v>22295</v>
      </c>
    </row>
    <row r="215" spans="1:9" x14ac:dyDescent="0.25">
      <c r="A215" t="s">
        <v>1091</v>
      </c>
      <c r="B215" t="s">
        <v>1093</v>
      </c>
      <c r="C215" t="s">
        <v>22812</v>
      </c>
      <c r="D215">
        <v>819019107876</v>
      </c>
      <c r="E215" t="s">
        <v>22813</v>
      </c>
      <c r="F215" t="s">
        <v>22814</v>
      </c>
      <c r="G215" t="s">
        <v>18</v>
      </c>
      <c r="H215">
        <v>33037</v>
      </c>
      <c r="I215" t="s">
        <v>22281</v>
      </c>
    </row>
    <row r="216" spans="1:9" x14ac:dyDescent="0.25">
      <c r="A216" t="s">
        <v>1096</v>
      </c>
      <c r="B216" t="s">
        <v>1098</v>
      </c>
      <c r="C216" t="s">
        <v>564</v>
      </c>
      <c r="D216">
        <v>818068078135</v>
      </c>
      <c r="E216" t="s">
        <v>22815</v>
      </c>
      <c r="F216" t="s">
        <v>22816</v>
      </c>
      <c r="G216" t="s">
        <v>18</v>
      </c>
      <c r="H216">
        <v>74065</v>
      </c>
      <c r="I216" t="s">
        <v>22281</v>
      </c>
    </row>
    <row r="217" spans="1:9" x14ac:dyDescent="0.25">
      <c r="A217" t="s">
        <v>1101</v>
      </c>
      <c r="B217" t="s">
        <v>1103</v>
      </c>
      <c r="C217" t="s">
        <v>22817</v>
      </c>
      <c r="D217">
        <v>27745236328</v>
      </c>
      <c r="E217" t="s">
        <v>22818</v>
      </c>
      <c r="F217" t="s">
        <v>22819</v>
      </c>
      <c r="G217" t="s">
        <v>33</v>
      </c>
      <c r="H217">
        <v>47502</v>
      </c>
      <c r="I217" t="s">
        <v>22295</v>
      </c>
    </row>
    <row r="218" spans="1:9" x14ac:dyDescent="0.25">
      <c r="A218" t="s">
        <v>1106</v>
      </c>
      <c r="B218" t="s">
        <v>1108</v>
      </c>
      <c r="C218" t="s">
        <v>569</v>
      </c>
      <c r="D218">
        <v>17394749912</v>
      </c>
      <c r="E218" t="s">
        <v>22820</v>
      </c>
      <c r="F218" t="s">
        <v>22821</v>
      </c>
      <c r="G218" t="s">
        <v>47</v>
      </c>
      <c r="H218">
        <v>2966</v>
      </c>
      <c r="I218" t="s">
        <v>22295</v>
      </c>
    </row>
    <row r="219" spans="1:9" x14ac:dyDescent="0.25">
      <c r="A219" t="s">
        <v>1111</v>
      </c>
      <c r="B219" t="s">
        <v>1113</v>
      </c>
      <c r="C219" t="s">
        <v>22822</v>
      </c>
      <c r="D219">
        <v>18794040208</v>
      </c>
      <c r="E219" t="s">
        <v>22823</v>
      </c>
      <c r="F219" t="s">
        <v>22824</v>
      </c>
      <c r="G219" t="s">
        <v>47</v>
      </c>
      <c r="H219">
        <v>28196</v>
      </c>
      <c r="I219" t="s">
        <v>22281</v>
      </c>
    </row>
    <row r="220" spans="1:9" x14ac:dyDescent="0.25">
      <c r="A220" t="s">
        <v>1116</v>
      </c>
      <c r="B220" t="s">
        <v>1118</v>
      </c>
      <c r="C220" t="s">
        <v>574</v>
      </c>
      <c r="D220">
        <v>4916018700630</v>
      </c>
      <c r="E220" t="s">
        <v>22825</v>
      </c>
      <c r="F220" t="s">
        <v>22826</v>
      </c>
      <c r="G220" t="s">
        <v>114</v>
      </c>
      <c r="H220">
        <v>4411</v>
      </c>
      <c r="I220" t="s">
        <v>22281</v>
      </c>
    </row>
    <row r="221" spans="1:9" x14ac:dyDescent="0.25">
      <c r="A221" t="s">
        <v>1121</v>
      </c>
      <c r="B221" t="s">
        <v>1123</v>
      </c>
      <c r="C221" t="s">
        <v>22827</v>
      </c>
      <c r="D221">
        <v>27841178152</v>
      </c>
      <c r="E221" t="s">
        <v>22828</v>
      </c>
      <c r="F221" t="s">
        <v>22655</v>
      </c>
      <c r="G221" t="s">
        <v>33</v>
      </c>
      <c r="H221">
        <v>14230</v>
      </c>
      <c r="I221" t="s">
        <v>22281</v>
      </c>
    </row>
    <row r="222" spans="1:9" x14ac:dyDescent="0.25">
      <c r="A222" t="s">
        <v>1126</v>
      </c>
      <c r="B222" t="s">
        <v>1128</v>
      </c>
      <c r="C222" t="s">
        <v>579</v>
      </c>
      <c r="D222">
        <v>5567930778484</v>
      </c>
      <c r="E222" t="s">
        <v>22829</v>
      </c>
      <c r="F222" t="s">
        <v>22830</v>
      </c>
      <c r="G222" t="s">
        <v>26</v>
      </c>
      <c r="H222">
        <v>81731</v>
      </c>
      <c r="I222" t="s">
        <v>22281</v>
      </c>
    </row>
    <row r="223" spans="1:9" x14ac:dyDescent="0.25">
      <c r="A223" t="s">
        <v>1131</v>
      </c>
      <c r="B223" t="s">
        <v>1133</v>
      </c>
      <c r="C223" t="s">
        <v>22831</v>
      </c>
      <c r="D223">
        <v>27677172686</v>
      </c>
      <c r="E223" t="s">
        <v>22832</v>
      </c>
      <c r="F223" t="s">
        <v>22833</v>
      </c>
      <c r="G223" t="s">
        <v>33</v>
      </c>
      <c r="H223">
        <v>94477</v>
      </c>
      <c r="I223" t="s">
        <v>22281</v>
      </c>
    </row>
    <row r="224" spans="1:9" x14ac:dyDescent="0.25">
      <c r="A224" t="s">
        <v>1136</v>
      </c>
      <c r="B224" t="s">
        <v>1138</v>
      </c>
      <c r="C224" t="s">
        <v>584</v>
      </c>
      <c r="D224">
        <v>4915468287077</v>
      </c>
      <c r="E224" t="s">
        <v>22834</v>
      </c>
      <c r="F224" t="s">
        <v>22835</v>
      </c>
      <c r="G224" t="s">
        <v>114</v>
      </c>
      <c r="H224">
        <v>80109</v>
      </c>
      <c r="I224" t="s">
        <v>22295</v>
      </c>
    </row>
    <row r="225" spans="1:9" x14ac:dyDescent="0.25">
      <c r="A225" t="s">
        <v>1141</v>
      </c>
      <c r="B225" t="s">
        <v>1143</v>
      </c>
      <c r="C225" t="s">
        <v>22836</v>
      </c>
      <c r="D225">
        <v>27713615947</v>
      </c>
      <c r="E225" t="s">
        <v>22837</v>
      </c>
      <c r="F225" t="s">
        <v>22838</v>
      </c>
      <c r="G225" t="s">
        <v>33</v>
      </c>
      <c r="H225">
        <v>70047</v>
      </c>
      <c r="I225" t="s">
        <v>22281</v>
      </c>
    </row>
    <row r="226" spans="1:9" x14ac:dyDescent="0.25">
      <c r="A226" t="s">
        <v>1146</v>
      </c>
      <c r="B226" t="s">
        <v>1148</v>
      </c>
      <c r="C226" t="s">
        <v>589</v>
      </c>
      <c r="D226">
        <v>27807340162</v>
      </c>
      <c r="E226" t="s">
        <v>22839</v>
      </c>
      <c r="F226" t="s">
        <v>22840</v>
      </c>
      <c r="G226" t="s">
        <v>33</v>
      </c>
      <c r="H226">
        <v>2685</v>
      </c>
      <c r="I226" t="s">
        <v>22281</v>
      </c>
    </row>
    <row r="227" spans="1:9" x14ac:dyDescent="0.25">
      <c r="A227" t="s">
        <v>1151</v>
      </c>
      <c r="B227" t="s">
        <v>1153</v>
      </c>
      <c r="C227" t="s">
        <v>22841</v>
      </c>
      <c r="D227">
        <v>4917345376667</v>
      </c>
      <c r="E227" t="s">
        <v>22842</v>
      </c>
      <c r="F227" t="s">
        <v>22843</v>
      </c>
      <c r="G227" t="s">
        <v>114</v>
      </c>
      <c r="H227">
        <v>72727</v>
      </c>
      <c r="I227" t="s">
        <v>22281</v>
      </c>
    </row>
    <row r="228" spans="1:9" x14ac:dyDescent="0.25">
      <c r="A228" t="s">
        <v>1156</v>
      </c>
      <c r="B228" t="s">
        <v>1158</v>
      </c>
      <c r="C228" t="s">
        <v>594</v>
      </c>
      <c r="D228">
        <v>12663800266</v>
      </c>
      <c r="E228" t="s">
        <v>22844</v>
      </c>
      <c r="F228" t="s">
        <v>22845</v>
      </c>
      <c r="G228" t="s">
        <v>47</v>
      </c>
      <c r="H228">
        <v>87427</v>
      </c>
      <c r="I228" t="s">
        <v>22295</v>
      </c>
    </row>
    <row r="229" spans="1:9" x14ac:dyDescent="0.25">
      <c r="A229" t="s">
        <v>1161</v>
      </c>
      <c r="B229" t="s">
        <v>1163</v>
      </c>
      <c r="C229" t="s">
        <v>22846</v>
      </c>
      <c r="D229">
        <v>5541990472725</v>
      </c>
      <c r="E229" t="s">
        <v>22847</v>
      </c>
      <c r="F229" t="s">
        <v>22848</v>
      </c>
      <c r="G229" t="s">
        <v>26</v>
      </c>
      <c r="H229">
        <v>82861</v>
      </c>
      <c r="I229" t="s">
        <v>22295</v>
      </c>
    </row>
    <row r="230" spans="1:9" x14ac:dyDescent="0.25">
      <c r="A230" t="s">
        <v>1166</v>
      </c>
      <c r="B230" t="s">
        <v>1168</v>
      </c>
      <c r="C230" t="s">
        <v>599</v>
      </c>
      <c r="D230">
        <v>4915617735796</v>
      </c>
      <c r="E230" t="s">
        <v>22849</v>
      </c>
      <c r="F230" t="s">
        <v>22850</v>
      </c>
      <c r="G230" t="s">
        <v>114</v>
      </c>
      <c r="H230">
        <v>52296</v>
      </c>
      <c r="I230" t="s">
        <v>22281</v>
      </c>
    </row>
    <row r="231" spans="1:9" x14ac:dyDescent="0.25">
      <c r="A231" t="s">
        <v>1171</v>
      </c>
      <c r="B231" t="s">
        <v>1173</v>
      </c>
      <c r="C231" t="s">
        <v>22851</v>
      </c>
      <c r="D231">
        <v>817045545395</v>
      </c>
      <c r="E231" t="s">
        <v>22852</v>
      </c>
      <c r="F231" t="s">
        <v>22853</v>
      </c>
      <c r="G231" t="s">
        <v>18</v>
      </c>
      <c r="H231">
        <v>24950</v>
      </c>
      <c r="I231" t="s">
        <v>22281</v>
      </c>
    </row>
    <row r="232" spans="1:9" x14ac:dyDescent="0.25">
      <c r="A232" t="s">
        <v>1176</v>
      </c>
      <c r="B232" t="s">
        <v>1178</v>
      </c>
      <c r="C232" t="s">
        <v>604</v>
      </c>
      <c r="D232">
        <v>14359122320</v>
      </c>
      <c r="E232" t="s">
        <v>22854</v>
      </c>
      <c r="F232" t="s">
        <v>22855</v>
      </c>
      <c r="G232" t="s">
        <v>47</v>
      </c>
      <c r="H232">
        <v>99138</v>
      </c>
      <c r="I232" t="s">
        <v>22281</v>
      </c>
    </row>
    <row r="233" spans="1:9" x14ac:dyDescent="0.25">
      <c r="A233" t="s">
        <v>1181</v>
      </c>
      <c r="B233" t="s">
        <v>1183</v>
      </c>
      <c r="C233" t="s">
        <v>22856</v>
      </c>
      <c r="D233">
        <v>817042601878</v>
      </c>
      <c r="E233" t="s">
        <v>22857</v>
      </c>
      <c r="F233" t="s">
        <v>22858</v>
      </c>
      <c r="G233" t="s">
        <v>18</v>
      </c>
      <c r="H233">
        <v>24613</v>
      </c>
      <c r="I233" t="s">
        <v>22281</v>
      </c>
    </row>
    <row r="234" spans="1:9" x14ac:dyDescent="0.25">
      <c r="A234" t="s">
        <v>1186</v>
      </c>
      <c r="B234" t="s">
        <v>1188</v>
      </c>
      <c r="C234" t="s">
        <v>609</v>
      </c>
      <c r="D234">
        <v>13919370521</v>
      </c>
      <c r="E234" t="s">
        <v>22859</v>
      </c>
      <c r="F234" t="s">
        <v>22860</v>
      </c>
      <c r="G234" t="s">
        <v>47</v>
      </c>
      <c r="H234">
        <v>11490</v>
      </c>
      <c r="I234" t="s">
        <v>22295</v>
      </c>
    </row>
    <row r="235" spans="1:9" x14ac:dyDescent="0.25">
      <c r="A235" t="s">
        <v>1191</v>
      </c>
      <c r="B235" t="s">
        <v>1193</v>
      </c>
      <c r="C235" t="s">
        <v>22861</v>
      </c>
      <c r="D235">
        <v>5519995247380</v>
      </c>
      <c r="E235" t="s">
        <v>22862</v>
      </c>
      <c r="F235" t="s">
        <v>22863</v>
      </c>
      <c r="G235" t="s">
        <v>26</v>
      </c>
      <c r="H235">
        <v>14634</v>
      </c>
      <c r="I235" t="s">
        <v>22281</v>
      </c>
    </row>
    <row r="236" spans="1:9" x14ac:dyDescent="0.25">
      <c r="A236" t="s">
        <v>1196</v>
      </c>
      <c r="B236" t="s">
        <v>1198</v>
      </c>
      <c r="C236" t="s">
        <v>614</v>
      </c>
      <c r="D236">
        <v>5505998057720</v>
      </c>
      <c r="E236" t="s">
        <v>22864</v>
      </c>
      <c r="F236" t="s">
        <v>22865</v>
      </c>
      <c r="G236" t="s">
        <v>26</v>
      </c>
      <c r="H236">
        <v>47219</v>
      </c>
      <c r="I236" t="s">
        <v>22281</v>
      </c>
    </row>
    <row r="237" spans="1:9" x14ac:dyDescent="0.25">
      <c r="A237" t="s">
        <v>1201</v>
      </c>
      <c r="B237" t="s">
        <v>1203</v>
      </c>
      <c r="C237" t="s">
        <v>22866</v>
      </c>
      <c r="D237">
        <v>27696364171</v>
      </c>
      <c r="E237" t="s">
        <v>22867</v>
      </c>
      <c r="F237" t="s">
        <v>22868</v>
      </c>
      <c r="G237" t="s">
        <v>33</v>
      </c>
      <c r="H237">
        <v>47203</v>
      </c>
      <c r="I237" t="s">
        <v>22281</v>
      </c>
    </row>
    <row r="238" spans="1:9" x14ac:dyDescent="0.25">
      <c r="A238" t="s">
        <v>1206</v>
      </c>
      <c r="B238" t="s">
        <v>1208</v>
      </c>
      <c r="C238" t="s">
        <v>619</v>
      </c>
      <c r="D238">
        <v>819032385518</v>
      </c>
      <c r="E238" t="s">
        <v>22869</v>
      </c>
      <c r="F238" t="s">
        <v>22870</v>
      </c>
      <c r="G238" t="s">
        <v>18</v>
      </c>
      <c r="H238">
        <v>73707</v>
      </c>
      <c r="I238" t="s">
        <v>22295</v>
      </c>
    </row>
    <row r="239" spans="1:9" x14ac:dyDescent="0.25">
      <c r="A239" t="s">
        <v>1211</v>
      </c>
      <c r="B239" t="s">
        <v>1213</v>
      </c>
      <c r="C239" t="s">
        <v>22871</v>
      </c>
      <c r="D239">
        <v>17853193832</v>
      </c>
      <c r="E239" t="s">
        <v>22872</v>
      </c>
      <c r="F239" t="s">
        <v>22873</v>
      </c>
      <c r="G239" t="s">
        <v>47</v>
      </c>
      <c r="H239">
        <v>96945</v>
      </c>
      <c r="I239" t="s">
        <v>22295</v>
      </c>
    </row>
    <row r="240" spans="1:9" x14ac:dyDescent="0.25">
      <c r="A240" t="s">
        <v>1216</v>
      </c>
      <c r="B240" t="s">
        <v>1218</v>
      </c>
      <c r="C240" t="s">
        <v>624</v>
      </c>
      <c r="D240">
        <v>5502926597081</v>
      </c>
      <c r="E240" t="s">
        <v>22874</v>
      </c>
      <c r="F240" t="s">
        <v>22875</v>
      </c>
      <c r="G240" t="s">
        <v>26</v>
      </c>
      <c r="H240">
        <v>31106</v>
      </c>
      <c r="I240" t="s">
        <v>22295</v>
      </c>
    </row>
    <row r="241" spans="1:9" x14ac:dyDescent="0.25">
      <c r="A241" t="s">
        <v>1221</v>
      </c>
      <c r="B241" t="s">
        <v>1223</v>
      </c>
      <c r="C241" t="s">
        <v>22876</v>
      </c>
      <c r="D241">
        <v>4917939516863</v>
      </c>
      <c r="E241" t="s">
        <v>22877</v>
      </c>
      <c r="F241" t="s">
        <v>22878</v>
      </c>
      <c r="G241" t="s">
        <v>114</v>
      </c>
      <c r="H241">
        <v>62792</v>
      </c>
      <c r="I241" t="s">
        <v>22295</v>
      </c>
    </row>
    <row r="242" spans="1:9" x14ac:dyDescent="0.25">
      <c r="A242" t="s">
        <v>1226</v>
      </c>
      <c r="B242" t="s">
        <v>1228</v>
      </c>
      <c r="C242" t="s">
        <v>629</v>
      </c>
      <c r="D242">
        <v>5599941945363</v>
      </c>
      <c r="E242" t="s">
        <v>22879</v>
      </c>
      <c r="F242" t="s">
        <v>22880</v>
      </c>
      <c r="G242" t="s">
        <v>26</v>
      </c>
      <c r="H242">
        <v>39018</v>
      </c>
      <c r="I242" t="s">
        <v>22295</v>
      </c>
    </row>
    <row r="243" spans="1:9" x14ac:dyDescent="0.25">
      <c r="A243" t="s">
        <v>1231</v>
      </c>
      <c r="B243" t="s">
        <v>1233</v>
      </c>
      <c r="C243" t="s">
        <v>22881</v>
      </c>
      <c r="D243">
        <v>4916863006919</v>
      </c>
      <c r="E243" t="s">
        <v>22882</v>
      </c>
      <c r="F243" t="s">
        <v>22883</v>
      </c>
      <c r="G243" t="s">
        <v>114</v>
      </c>
      <c r="H243">
        <v>23571</v>
      </c>
      <c r="I243" t="s">
        <v>22281</v>
      </c>
    </row>
    <row r="244" spans="1:9" x14ac:dyDescent="0.25">
      <c r="A244" t="s">
        <v>1236</v>
      </c>
      <c r="B244" t="s">
        <v>1238</v>
      </c>
      <c r="C244" t="s">
        <v>634</v>
      </c>
      <c r="D244">
        <v>19532014386</v>
      </c>
      <c r="E244" t="s">
        <v>22884</v>
      </c>
      <c r="F244" t="s">
        <v>22885</v>
      </c>
      <c r="G244" t="s">
        <v>47</v>
      </c>
      <c r="H244">
        <v>50552</v>
      </c>
      <c r="I244" t="s">
        <v>22295</v>
      </c>
    </row>
    <row r="245" spans="1:9" x14ac:dyDescent="0.25">
      <c r="A245" t="s">
        <v>1241</v>
      </c>
      <c r="B245" t="s">
        <v>1243</v>
      </c>
      <c r="C245" t="s">
        <v>22886</v>
      </c>
      <c r="D245">
        <v>5590944280545</v>
      </c>
      <c r="E245" t="s">
        <v>22887</v>
      </c>
      <c r="F245" t="s">
        <v>22888</v>
      </c>
      <c r="G245" t="s">
        <v>26</v>
      </c>
      <c r="H245">
        <v>63655</v>
      </c>
      <c r="I245" t="s">
        <v>22281</v>
      </c>
    </row>
    <row r="246" spans="1:9" x14ac:dyDescent="0.25">
      <c r="A246" t="s">
        <v>1246</v>
      </c>
      <c r="B246" t="s">
        <v>1248</v>
      </c>
      <c r="C246" t="s">
        <v>639</v>
      </c>
      <c r="D246">
        <v>5520903513046</v>
      </c>
      <c r="E246" t="s">
        <v>22889</v>
      </c>
      <c r="F246" t="s">
        <v>22890</v>
      </c>
      <c r="G246" t="s">
        <v>26</v>
      </c>
      <c r="H246">
        <v>62391</v>
      </c>
      <c r="I246" t="s">
        <v>22281</v>
      </c>
    </row>
    <row r="247" spans="1:9" x14ac:dyDescent="0.25">
      <c r="A247" t="s">
        <v>1251</v>
      </c>
      <c r="B247" t="s">
        <v>1253</v>
      </c>
      <c r="C247" t="s">
        <v>22891</v>
      </c>
      <c r="D247">
        <v>12994717330</v>
      </c>
      <c r="E247" t="s">
        <v>22892</v>
      </c>
      <c r="F247" t="s">
        <v>22893</v>
      </c>
      <c r="G247" t="s">
        <v>47</v>
      </c>
      <c r="H247">
        <v>87194</v>
      </c>
      <c r="I247" t="s">
        <v>22281</v>
      </c>
    </row>
    <row r="248" spans="1:9" x14ac:dyDescent="0.25">
      <c r="A248" t="s">
        <v>1256</v>
      </c>
      <c r="B248" t="s">
        <v>1258</v>
      </c>
      <c r="C248" t="s">
        <v>644</v>
      </c>
      <c r="D248">
        <v>5518925049445</v>
      </c>
      <c r="E248" t="s">
        <v>22894</v>
      </c>
      <c r="F248" t="s">
        <v>22895</v>
      </c>
      <c r="G248" t="s">
        <v>26</v>
      </c>
      <c r="H248">
        <v>86802</v>
      </c>
      <c r="I248" t="s">
        <v>22295</v>
      </c>
    </row>
    <row r="249" spans="1:9" x14ac:dyDescent="0.25">
      <c r="A249" t="s">
        <v>1261</v>
      </c>
      <c r="B249" t="s">
        <v>1263</v>
      </c>
      <c r="C249" t="s">
        <v>22896</v>
      </c>
      <c r="D249">
        <v>491748261952</v>
      </c>
      <c r="E249" t="s">
        <v>22897</v>
      </c>
      <c r="F249" t="s">
        <v>22898</v>
      </c>
      <c r="G249" t="s">
        <v>114</v>
      </c>
      <c r="H249">
        <v>67493</v>
      </c>
      <c r="I249" t="s">
        <v>22295</v>
      </c>
    </row>
    <row r="250" spans="1:9" x14ac:dyDescent="0.25">
      <c r="A250" t="s">
        <v>1266</v>
      </c>
      <c r="B250" t="s">
        <v>1268</v>
      </c>
      <c r="C250" t="s">
        <v>649</v>
      </c>
      <c r="D250">
        <v>5542956954295</v>
      </c>
      <c r="E250" t="s">
        <v>22899</v>
      </c>
      <c r="F250" t="s">
        <v>22900</v>
      </c>
      <c r="G250" t="s">
        <v>26</v>
      </c>
      <c r="H250">
        <v>46173</v>
      </c>
      <c r="I250" t="s">
        <v>22295</v>
      </c>
    </row>
    <row r="251" spans="1:9" x14ac:dyDescent="0.25">
      <c r="A251" t="s">
        <v>1271</v>
      </c>
      <c r="B251" t="s">
        <v>1273</v>
      </c>
      <c r="C251" t="s">
        <v>22901</v>
      </c>
      <c r="D251">
        <v>818082306199</v>
      </c>
      <c r="E251" t="s">
        <v>22902</v>
      </c>
      <c r="F251" t="s">
        <v>22903</v>
      </c>
      <c r="G251" t="s">
        <v>18</v>
      </c>
      <c r="H251">
        <v>38423</v>
      </c>
      <c r="I251" t="s">
        <v>22281</v>
      </c>
    </row>
    <row r="252" spans="1:9" x14ac:dyDescent="0.25">
      <c r="A252" t="s">
        <v>1276</v>
      </c>
      <c r="B252" t="s">
        <v>1278</v>
      </c>
      <c r="C252" t="s">
        <v>654</v>
      </c>
      <c r="D252">
        <v>27819880507</v>
      </c>
      <c r="E252" t="s">
        <v>22904</v>
      </c>
      <c r="F252" t="s">
        <v>22905</v>
      </c>
      <c r="G252" t="s">
        <v>33</v>
      </c>
      <c r="H252">
        <v>57827</v>
      </c>
      <c r="I252" t="s">
        <v>22281</v>
      </c>
    </row>
    <row r="253" spans="1:9" x14ac:dyDescent="0.25">
      <c r="A253" t="s">
        <v>1281</v>
      </c>
      <c r="B253" t="s">
        <v>1283</v>
      </c>
      <c r="C253" t="s">
        <v>22906</v>
      </c>
      <c r="D253">
        <v>4917502502072</v>
      </c>
      <c r="E253" t="s">
        <v>22907</v>
      </c>
      <c r="F253" t="s">
        <v>22908</v>
      </c>
      <c r="G253" t="s">
        <v>114</v>
      </c>
      <c r="H253">
        <v>31163</v>
      </c>
      <c r="I253" t="s">
        <v>22295</v>
      </c>
    </row>
    <row r="254" spans="1:9" x14ac:dyDescent="0.25">
      <c r="A254" t="s">
        <v>1286</v>
      </c>
      <c r="B254" t="s">
        <v>1288</v>
      </c>
      <c r="C254" t="s">
        <v>659</v>
      </c>
      <c r="D254">
        <v>818012414228</v>
      </c>
      <c r="E254" t="s">
        <v>22909</v>
      </c>
      <c r="F254" t="s">
        <v>22910</v>
      </c>
      <c r="G254" t="s">
        <v>18</v>
      </c>
      <c r="H254">
        <v>10264</v>
      </c>
      <c r="I254" t="s">
        <v>22295</v>
      </c>
    </row>
    <row r="255" spans="1:9" x14ac:dyDescent="0.25">
      <c r="A255" t="s">
        <v>1291</v>
      </c>
      <c r="B255" t="s">
        <v>1293</v>
      </c>
      <c r="C255" t="s">
        <v>22911</v>
      </c>
      <c r="D255">
        <v>18554160473</v>
      </c>
      <c r="E255" t="s">
        <v>22912</v>
      </c>
      <c r="F255" t="s">
        <v>22913</v>
      </c>
      <c r="G255" t="s">
        <v>47</v>
      </c>
      <c r="H255">
        <v>71720</v>
      </c>
      <c r="I255" t="s">
        <v>22295</v>
      </c>
    </row>
    <row r="256" spans="1:9" x14ac:dyDescent="0.25">
      <c r="A256" t="s">
        <v>1296</v>
      </c>
      <c r="B256" t="s">
        <v>1298</v>
      </c>
      <c r="C256" t="s">
        <v>664</v>
      </c>
      <c r="D256">
        <v>491657592944</v>
      </c>
      <c r="E256" t="s">
        <v>22914</v>
      </c>
      <c r="F256" t="s">
        <v>22915</v>
      </c>
      <c r="G256" t="s">
        <v>114</v>
      </c>
      <c r="H256">
        <v>62911</v>
      </c>
      <c r="I256" t="s">
        <v>22281</v>
      </c>
    </row>
    <row r="257" spans="1:9" x14ac:dyDescent="0.25">
      <c r="A257" t="s">
        <v>1301</v>
      </c>
      <c r="B257" t="s">
        <v>1303</v>
      </c>
      <c r="C257" t="s">
        <v>22916</v>
      </c>
      <c r="D257">
        <v>27712640280</v>
      </c>
      <c r="E257" t="s">
        <v>22917</v>
      </c>
      <c r="F257" t="s">
        <v>22918</v>
      </c>
      <c r="G257" t="s">
        <v>33</v>
      </c>
      <c r="H257">
        <v>8802</v>
      </c>
      <c r="I257" t="s">
        <v>22281</v>
      </c>
    </row>
    <row r="258" spans="1:9" x14ac:dyDescent="0.25">
      <c r="A258" t="s">
        <v>1306</v>
      </c>
      <c r="B258" t="s">
        <v>1308</v>
      </c>
      <c r="C258" t="s">
        <v>669</v>
      </c>
      <c r="D258">
        <v>27772646754</v>
      </c>
      <c r="E258" t="s">
        <v>22919</v>
      </c>
      <c r="F258" t="s">
        <v>22920</v>
      </c>
      <c r="G258" t="s">
        <v>33</v>
      </c>
      <c r="H258">
        <v>61884</v>
      </c>
      <c r="I258" t="s">
        <v>22295</v>
      </c>
    </row>
    <row r="259" spans="1:9" x14ac:dyDescent="0.25">
      <c r="A259" t="s">
        <v>1311</v>
      </c>
      <c r="B259" t="s">
        <v>1313</v>
      </c>
      <c r="C259" t="s">
        <v>22921</v>
      </c>
      <c r="D259">
        <v>19943318398</v>
      </c>
      <c r="E259" t="s">
        <v>22922</v>
      </c>
      <c r="F259" t="s">
        <v>22923</v>
      </c>
      <c r="G259" t="s">
        <v>47</v>
      </c>
      <c r="H259">
        <v>2994</v>
      </c>
      <c r="I259" t="s">
        <v>22281</v>
      </c>
    </row>
    <row r="260" spans="1:9" x14ac:dyDescent="0.25">
      <c r="A260" t="s">
        <v>1316</v>
      </c>
      <c r="B260" t="s">
        <v>1318</v>
      </c>
      <c r="C260" t="s">
        <v>674</v>
      </c>
      <c r="D260">
        <v>12879131644</v>
      </c>
      <c r="E260" t="s">
        <v>22924</v>
      </c>
      <c r="F260" t="s">
        <v>22925</v>
      </c>
      <c r="G260" t="s">
        <v>47</v>
      </c>
      <c r="H260">
        <v>30688</v>
      </c>
      <c r="I260" t="s">
        <v>22281</v>
      </c>
    </row>
    <row r="261" spans="1:9" x14ac:dyDescent="0.25">
      <c r="A261" t="s">
        <v>1321</v>
      </c>
      <c r="B261" t="s">
        <v>1323</v>
      </c>
      <c r="C261" t="s">
        <v>22926</v>
      </c>
      <c r="D261">
        <v>491667291746</v>
      </c>
      <c r="E261" t="s">
        <v>22927</v>
      </c>
      <c r="F261" t="s">
        <v>22928</v>
      </c>
      <c r="G261" t="s">
        <v>114</v>
      </c>
      <c r="H261">
        <v>75767</v>
      </c>
      <c r="I261" t="s">
        <v>22295</v>
      </c>
    </row>
    <row r="262" spans="1:9" x14ac:dyDescent="0.25">
      <c r="A262" t="s">
        <v>1326</v>
      </c>
      <c r="B262" t="s">
        <v>1328</v>
      </c>
      <c r="C262" t="s">
        <v>679</v>
      </c>
      <c r="D262">
        <v>5538962421198</v>
      </c>
      <c r="E262" t="s">
        <v>22929</v>
      </c>
      <c r="F262" t="s">
        <v>22930</v>
      </c>
      <c r="G262" t="s">
        <v>26</v>
      </c>
      <c r="H262">
        <v>64602</v>
      </c>
      <c r="I262" t="s">
        <v>22281</v>
      </c>
    </row>
    <row r="263" spans="1:9" x14ac:dyDescent="0.25">
      <c r="A263" t="s">
        <v>1331</v>
      </c>
      <c r="B263" t="s">
        <v>1333</v>
      </c>
      <c r="C263" t="s">
        <v>22931</v>
      </c>
      <c r="D263">
        <v>17196101729</v>
      </c>
      <c r="E263" t="s">
        <v>22932</v>
      </c>
      <c r="F263" t="s">
        <v>22933</v>
      </c>
      <c r="G263" t="s">
        <v>47</v>
      </c>
      <c r="H263">
        <v>15849</v>
      </c>
      <c r="I263" t="s">
        <v>22281</v>
      </c>
    </row>
    <row r="264" spans="1:9" x14ac:dyDescent="0.25">
      <c r="A264" t="s">
        <v>1336</v>
      </c>
      <c r="B264" t="s">
        <v>1338</v>
      </c>
      <c r="C264" t="s">
        <v>684</v>
      </c>
      <c r="D264">
        <v>5564943261206</v>
      </c>
      <c r="E264" t="s">
        <v>22934</v>
      </c>
      <c r="F264" t="s">
        <v>22935</v>
      </c>
      <c r="G264" t="s">
        <v>26</v>
      </c>
      <c r="H264">
        <v>52310</v>
      </c>
      <c r="I264" t="s">
        <v>22281</v>
      </c>
    </row>
    <row r="265" spans="1:9" x14ac:dyDescent="0.25">
      <c r="A265" t="s">
        <v>1341</v>
      </c>
      <c r="B265" t="s">
        <v>1343</v>
      </c>
      <c r="C265" t="s">
        <v>22936</v>
      </c>
      <c r="D265">
        <v>819080657510</v>
      </c>
      <c r="E265" t="s">
        <v>22937</v>
      </c>
      <c r="F265" t="s">
        <v>22938</v>
      </c>
      <c r="G265" t="s">
        <v>18</v>
      </c>
      <c r="H265">
        <v>26911</v>
      </c>
      <c r="I265" t="s">
        <v>22295</v>
      </c>
    </row>
    <row r="266" spans="1:9" x14ac:dyDescent="0.25">
      <c r="A266" t="s">
        <v>1346</v>
      </c>
      <c r="B266" t="s">
        <v>1348</v>
      </c>
      <c r="C266" t="s">
        <v>689</v>
      </c>
      <c r="D266">
        <v>27632655738</v>
      </c>
      <c r="E266" t="s">
        <v>22939</v>
      </c>
      <c r="F266" t="s">
        <v>22940</v>
      </c>
      <c r="G266" t="s">
        <v>33</v>
      </c>
      <c r="H266">
        <v>82928</v>
      </c>
      <c r="I266" t="s">
        <v>22281</v>
      </c>
    </row>
    <row r="267" spans="1:9" x14ac:dyDescent="0.25">
      <c r="A267" t="s">
        <v>1351</v>
      </c>
      <c r="B267" t="s">
        <v>1353</v>
      </c>
      <c r="C267" t="s">
        <v>22941</v>
      </c>
      <c r="D267">
        <v>5500966802966</v>
      </c>
      <c r="E267" t="s">
        <v>22942</v>
      </c>
      <c r="F267" t="s">
        <v>22943</v>
      </c>
      <c r="G267" t="s">
        <v>26</v>
      </c>
      <c r="H267">
        <v>91121</v>
      </c>
      <c r="I267" t="s">
        <v>22281</v>
      </c>
    </row>
    <row r="268" spans="1:9" x14ac:dyDescent="0.25">
      <c r="A268" t="s">
        <v>1356</v>
      </c>
      <c r="B268" t="s">
        <v>1358</v>
      </c>
      <c r="C268" t="s">
        <v>694</v>
      </c>
      <c r="D268">
        <v>27768250020</v>
      </c>
      <c r="E268" t="s">
        <v>22944</v>
      </c>
      <c r="F268" t="s">
        <v>22945</v>
      </c>
      <c r="G268" t="s">
        <v>33</v>
      </c>
      <c r="H268">
        <v>30353</v>
      </c>
      <c r="I268" t="s">
        <v>22295</v>
      </c>
    </row>
    <row r="269" spans="1:9" x14ac:dyDescent="0.25">
      <c r="A269" t="s">
        <v>1361</v>
      </c>
      <c r="B269" t="s">
        <v>1363</v>
      </c>
      <c r="C269" t="s">
        <v>22946</v>
      </c>
      <c r="D269">
        <v>5576961824143</v>
      </c>
      <c r="E269" t="s">
        <v>22947</v>
      </c>
      <c r="F269" t="s">
        <v>22948</v>
      </c>
      <c r="G269" t="s">
        <v>26</v>
      </c>
      <c r="H269">
        <v>99524</v>
      </c>
      <c r="I269" t="s">
        <v>22295</v>
      </c>
    </row>
    <row r="270" spans="1:9" x14ac:dyDescent="0.25">
      <c r="A270" t="s">
        <v>1366</v>
      </c>
      <c r="B270" t="s">
        <v>1368</v>
      </c>
      <c r="C270" t="s">
        <v>699</v>
      </c>
      <c r="D270">
        <v>819017444332</v>
      </c>
      <c r="E270" t="s">
        <v>22949</v>
      </c>
      <c r="F270" t="s">
        <v>22950</v>
      </c>
      <c r="G270" t="s">
        <v>18</v>
      </c>
      <c r="H270">
        <v>37652</v>
      </c>
      <c r="I270" t="s">
        <v>22281</v>
      </c>
    </row>
    <row r="271" spans="1:9" x14ac:dyDescent="0.25">
      <c r="A271" t="s">
        <v>1371</v>
      </c>
      <c r="B271" t="s">
        <v>1373</v>
      </c>
      <c r="C271" t="s">
        <v>22951</v>
      </c>
      <c r="D271">
        <v>14316376700</v>
      </c>
      <c r="E271" t="s">
        <v>22952</v>
      </c>
      <c r="F271" t="s">
        <v>22953</v>
      </c>
      <c r="G271" t="s">
        <v>47</v>
      </c>
      <c r="H271">
        <v>9870</v>
      </c>
      <c r="I271" t="s">
        <v>22281</v>
      </c>
    </row>
    <row r="272" spans="1:9" x14ac:dyDescent="0.25">
      <c r="A272" t="s">
        <v>1376</v>
      </c>
      <c r="B272" t="s">
        <v>1378</v>
      </c>
      <c r="C272" t="s">
        <v>704</v>
      </c>
      <c r="D272">
        <v>818049835703</v>
      </c>
      <c r="E272" t="s">
        <v>22954</v>
      </c>
      <c r="F272" t="s">
        <v>22955</v>
      </c>
      <c r="G272" t="s">
        <v>18</v>
      </c>
      <c r="H272">
        <v>48982</v>
      </c>
      <c r="I272" t="s">
        <v>22281</v>
      </c>
    </row>
    <row r="273" spans="1:9" x14ac:dyDescent="0.25">
      <c r="A273" t="s">
        <v>1381</v>
      </c>
      <c r="B273" t="s">
        <v>1383</v>
      </c>
      <c r="C273" t="s">
        <v>22956</v>
      </c>
      <c r="D273">
        <v>15584535976</v>
      </c>
      <c r="E273" t="s">
        <v>22957</v>
      </c>
      <c r="F273" t="s">
        <v>22958</v>
      </c>
      <c r="G273" t="s">
        <v>47</v>
      </c>
      <c r="H273">
        <v>55982</v>
      </c>
      <c r="I273" t="s">
        <v>22295</v>
      </c>
    </row>
    <row r="274" spans="1:9" x14ac:dyDescent="0.25">
      <c r="A274" t="s">
        <v>1386</v>
      </c>
      <c r="B274" t="s">
        <v>1388</v>
      </c>
      <c r="C274" t="s">
        <v>709</v>
      </c>
      <c r="D274">
        <v>16349381031</v>
      </c>
      <c r="E274" t="s">
        <v>22959</v>
      </c>
      <c r="F274" t="s">
        <v>22960</v>
      </c>
      <c r="G274" t="s">
        <v>47</v>
      </c>
      <c r="H274">
        <v>41467</v>
      </c>
      <c r="I274" t="s">
        <v>22295</v>
      </c>
    </row>
    <row r="275" spans="1:9" x14ac:dyDescent="0.25">
      <c r="A275" t="s">
        <v>1391</v>
      </c>
      <c r="B275" t="s">
        <v>1393</v>
      </c>
      <c r="C275" t="s">
        <v>22961</v>
      </c>
      <c r="D275">
        <v>27643031465</v>
      </c>
      <c r="E275" t="s">
        <v>22962</v>
      </c>
      <c r="F275" t="s">
        <v>22963</v>
      </c>
      <c r="G275" t="s">
        <v>33</v>
      </c>
      <c r="H275">
        <v>70300</v>
      </c>
      <c r="I275" t="s">
        <v>22281</v>
      </c>
    </row>
    <row r="276" spans="1:9" x14ac:dyDescent="0.25">
      <c r="A276" t="s">
        <v>1396</v>
      </c>
      <c r="B276" t="s">
        <v>1398</v>
      </c>
      <c r="C276" t="s">
        <v>714</v>
      </c>
      <c r="D276">
        <v>819009198599</v>
      </c>
      <c r="E276" t="s">
        <v>22964</v>
      </c>
      <c r="F276" t="s">
        <v>22965</v>
      </c>
      <c r="G276" t="s">
        <v>18</v>
      </c>
      <c r="H276">
        <v>1406</v>
      </c>
      <c r="I276" t="s">
        <v>22295</v>
      </c>
    </row>
    <row r="277" spans="1:9" x14ac:dyDescent="0.25">
      <c r="A277" t="s">
        <v>1401</v>
      </c>
      <c r="B277" t="s">
        <v>1403</v>
      </c>
      <c r="C277" t="s">
        <v>22966</v>
      </c>
      <c r="D277">
        <v>5529946451829</v>
      </c>
      <c r="E277" t="s">
        <v>22967</v>
      </c>
      <c r="F277" t="s">
        <v>22968</v>
      </c>
      <c r="G277" t="s">
        <v>26</v>
      </c>
      <c r="H277">
        <v>80170</v>
      </c>
      <c r="I277" t="s">
        <v>22295</v>
      </c>
    </row>
    <row r="278" spans="1:9" x14ac:dyDescent="0.25">
      <c r="A278" t="s">
        <v>1406</v>
      </c>
      <c r="B278" t="s">
        <v>1408</v>
      </c>
      <c r="C278" t="s">
        <v>719</v>
      </c>
      <c r="D278">
        <v>819016506283</v>
      </c>
      <c r="E278" t="s">
        <v>22969</v>
      </c>
      <c r="F278" t="s">
        <v>22970</v>
      </c>
      <c r="G278" t="s">
        <v>18</v>
      </c>
      <c r="H278">
        <v>62726</v>
      </c>
      <c r="I278" t="s">
        <v>22295</v>
      </c>
    </row>
    <row r="279" spans="1:9" x14ac:dyDescent="0.25">
      <c r="A279" t="s">
        <v>1411</v>
      </c>
      <c r="B279" t="s">
        <v>1413</v>
      </c>
      <c r="C279" t="s">
        <v>22971</v>
      </c>
      <c r="D279">
        <v>27668156163</v>
      </c>
      <c r="E279" t="s">
        <v>22972</v>
      </c>
      <c r="F279" t="s">
        <v>22973</v>
      </c>
      <c r="G279" t="s">
        <v>33</v>
      </c>
      <c r="H279">
        <v>18539</v>
      </c>
      <c r="I279" t="s">
        <v>22295</v>
      </c>
    </row>
    <row r="280" spans="1:9" x14ac:dyDescent="0.25">
      <c r="A280" t="s">
        <v>1416</v>
      </c>
      <c r="B280" t="s">
        <v>1418</v>
      </c>
      <c r="C280" t="s">
        <v>724</v>
      </c>
      <c r="D280">
        <v>13819247101</v>
      </c>
      <c r="E280" t="s">
        <v>22974</v>
      </c>
      <c r="F280" t="s">
        <v>22975</v>
      </c>
      <c r="G280" t="s">
        <v>47</v>
      </c>
      <c r="H280">
        <v>39668</v>
      </c>
      <c r="I280" t="s">
        <v>22295</v>
      </c>
    </row>
    <row r="281" spans="1:9" x14ac:dyDescent="0.25">
      <c r="A281" t="s">
        <v>1421</v>
      </c>
      <c r="B281" t="s">
        <v>1423</v>
      </c>
      <c r="C281" t="s">
        <v>22976</v>
      </c>
      <c r="D281">
        <v>27763596079</v>
      </c>
      <c r="E281" t="s">
        <v>22977</v>
      </c>
      <c r="F281" t="s">
        <v>22978</v>
      </c>
      <c r="G281" t="s">
        <v>33</v>
      </c>
      <c r="H281">
        <v>47989</v>
      </c>
      <c r="I281" t="s">
        <v>22295</v>
      </c>
    </row>
    <row r="282" spans="1:9" x14ac:dyDescent="0.25">
      <c r="A282" t="s">
        <v>1426</v>
      </c>
      <c r="B282" t="s">
        <v>1428</v>
      </c>
      <c r="C282" t="s">
        <v>729</v>
      </c>
      <c r="D282">
        <v>491661258400</v>
      </c>
      <c r="E282" t="s">
        <v>22979</v>
      </c>
      <c r="F282" t="s">
        <v>22980</v>
      </c>
      <c r="G282" t="s">
        <v>114</v>
      </c>
      <c r="H282">
        <v>62918</v>
      </c>
      <c r="I282" t="s">
        <v>22281</v>
      </c>
    </row>
    <row r="283" spans="1:9" x14ac:dyDescent="0.25">
      <c r="A283" t="s">
        <v>1431</v>
      </c>
      <c r="B283" t="s">
        <v>1433</v>
      </c>
      <c r="C283" t="s">
        <v>22981</v>
      </c>
      <c r="D283">
        <v>491652397783</v>
      </c>
      <c r="E283" t="s">
        <v>22982</v>
      </c>
      <c r="F283" t="s">
        <v>22983</v>
      </c>
      <c r="G283" t="s">
        <v>114</v>
      </c>
      <c r="H283">
        <v>58836</v>
      </c>
      <c r="I283" t="s">
        <v>22281</v>
      </c>
    </row>
    <row r="284" spans="1:9" x14ac:dyDescent="0.25">
      <c r="A284" t="s">
        <v>1436</v>
      </c>
      <c r="B284" t="s">
        <v>1438</v>
      </c>
      <c r="C284" t="s">
        <v>734</v>
      </c>
      <c r="D284">
        <v>5522915961830</v>
      </c>
      <c r="E284" t="s">
        <v>22984</v>
      </c>
      <c r="F284" t="s">
        <v>22985</v>
      </c>
      <c r="G284" t="s">
        <v>26</v>
      </c>
      <c r="H284">
        <v>10127</v>
      </c>
      <c r="I284" t="s">
        <v>22281</v>
      </c>
    </row>
    <row r="285" spans="1:9" x14ac:dyDescent="0.25">
      <c r="A285" t="s">
        <v>1441</v>
      </c>
      <c r="B285" t="s">
        <v>1443</v>
      </c>
      <c r="C285" t="s">
        <v>22986</v>
      </c>
      <c r="D285">
        <v>27748918131</v>
      </c>
      <c r="E285" t="s">
        <v>22987</v>
      </c>
      <c r="F285" t="s">
        <v>22988</v>
      </c>
      <c r="G285" t="s">
        <v>33</v>
      </c>
      <c r="H285">
        <v>75281</v>
      </c>
      <c r="I285" t="s">
        <v>22295</v>
      </c>
    </row>
    <row r="286" spans="1:9" x14ac:dyDescent="0.25">
      <c r="A286" t="s">
        <v>1446</v>
      </c>
      <c r="B286" t="s">
        <v>1448</v>
      </c>
      <c r="C286" t="s">
        <v>739</v>
      </c>
      <c r="D286">
        <v>5543902419603</v>
      </c>
      <c r="E286" t="s">
        <v>22989</v>
      </c>
      <c r="F286" t="s">
        <v>22990</v>
      </c>
      <c r="G286" t="s">
        <v>26</v>
      </c>
      <c r="H286">
        <v>96741</v>
      </c>
      <c r="I286" t="s">
        <v>22281</v>
      </c>
    </row>
    <row r="287" spans="1:9" x14ac:dyDescent="0.25">
      <c r="A287" t="s">
        <v>1451</v>
      </c>
      <c r="B287" t="s">
        <v>1453</v>
      </c>
      <c r="C287" t="s">
        <v>22991</v>
      </c>
      <c r="D287">
        <v>5525911871104</v>
      </c>
      <c r="E287" t="s">
        <v>22992</v>
      </c>
      <c r="F287" t="s">
        <v>22993</v>
      </c>
      <c r="G287" t="s">
        <v>26</v>
      </c>
      <c r="H287">
        <v>74183</v>
      </c>
      <c r="I287" t="s">
        <v>22281</v>
      </c>
    </row>
    <row r="288" spans="1:9" x14ac:dyDescent="0.25">
      <c r="A288" t="s">
        <v>1456</v>
      </c>
      <c r="B288" t="s">
        <v>1458</v>
      </c>
      <c r="C288" t="s">
        <v>744</v>
      </c>
      <c r="D288">
        <v>4917467499354</v>
      </c>
      <c r="E288" t="s">
        <v>22994</v>
      </c>
      <c r="F288" t="s">
        <v>22995</v>
      </c>
      <c r="G288" t="s">
        <v>114</v>
      </c>
      <c r="H288">
        <v>41590</v>
      </c>
      <c r="I288" t="s">
        <v>22295</v>
      </c>
    </row>
    <row r="289" spans="1:9" x14ac:dyDescent="0.25">
      <c r="A289" t="s">
        <v>1461</v>
      </c>
      <c r="B289" t="s">
        <v>1463</v>
      </c>
      <c r="C289" t="s">
        <v>22996</v>
      </c>
      <c r="D289">
        <v>5577975518001</v>
      </c>
      <c r="E289" t="s">
        <v>22997</v>
      </c>
      <c r="F289" t="s">
        <v>22998</v>
      </c>
      <c r="G289" t="s">
        <v>26</v>
      </c>
      <c r="H289">
        <v>31467</v>
      </c>
      <c r="I289" t="s">
        <v>22281</v>
      </c>
    </row>
    <row r="290" spans="1:9" x14ac:dyDescent="0.25">
      <c r="A290" t="s">
        <v>1466</v>
      </c>
      <c r="B290" t="s">
        <v>1468</v>
      </c>
      <c r="C290" t="s">
        <v>749</v>
      </c>
      <c r="D290">
        <v>4917401585786</v>
      </c>
      <c r="E290" t="s">
        <v>22999</v>
      </c>
      <c r="F290" t="s">
        <v>23000</v>
      </c>
      <c r="G290" t="s">
        <v>114</v>
      </c>
      <c r="H290">
        <v>94963</v>
      </c>
      <c r="I290" t="s">
        <v>22281</v>
      </c>
    </row>
    <row r="291" spans="1:9" x14ac:dyDescent="0.25">
      <c r="A291" t="s">
        <v>1471</v>
      </c>
      <c r="B291" t="s">
        <v>1473</v>
      </c>
      <c r="C291" t="s">
        <v>23001</v>
      </c>
      <c r="D291">
        <v>19375134302</v>
      </c>
      <c r="E291" t="s">
        <v>23002</v>
      </c>
      <c r="F291" t="s">
        <v>23003</v>
      </c>
      <c r="G291" t="s">
        <v>47</v>
      </c>
      <c r="H291">
        <v>64791</v>
      </c>
      <c r="I291" t="s">
        <v>22281</v>
      </c>
    </row>
    <row r="292" spans="1:9" x14ac:dyDescent="0.25">
      <c r="A292" t="s">
        <v>1476</v>
      </c>
      <c r="B292" t="s">
        <v>1478</v>
      </c>
      <c r="C292" t="s">
        <v>754</v>
      </c>
      <c r="D292">
        <v>27868263979</v>
      </c>
      <c r="E292" t="s">
        <v>23004</v>
      </c>
      <c r="F292" t="s">
        <v>23005</v>
      </c>
      <c r="G292" t="s">
        <v>33</v>
      </c>
      <c r="H292">
        <v>25592</v>
      </c>
      <c r="I292" t="s">
        <v>22281</v>
      </c>
    </row>
    <row r="293" spans="1:9" x14ac:dyDescent="0.25">
      <c r="A293" t="s">
        <v>1481</v>
      </c>
      <c r="B293" t="s">
        <v>1483</v>
      </c>
      <c r="C293" t="s">
        <v>23006</v>
      </c>
      <c r="D293">
        <v>5590919282945</v>
      </c>
      <c r="E293" t="s">
        <v>23007</v>
      </c>
      <c r="F293" t="s">
        <v>23008</v>
      </c>
      <c r="G293" t="s">
        <v>26</v>
      </c>
      <c r="H293">
        <v>62872</v>
      </c>
      <c r="I293" t="s">
        <v>22295</v>
      </c>
    </row>
    <row r="294" spans="1:9" x14ac:dyDescent="0.25">
      <c r="A294" t="s">
        <v>1486</v>
      </c>
      <c r="B294" t="s">
        <v>1488</v>
      </c>
      <c r="C294" t="s">
        <v>759</v>
      </c>
      <c r="D294">
        <v>4916808828945</v>
      </c>
      <c r="E294" t="s">
        <v>23009</v>
      </c>
      <c r="F294" t="s">
        <v>23010</v>
      </c>
      <c r="G294" t="s">
        <v>114</v>
      </c>
      <c r="H294">
        <v>87731</v>
      </c>
      <c r="I294" t="s">
        <v>22281</v>
      </c>
    </row>
    <row r="295" spans="1:9" x14ac:dyDescent="0.25">
      <c r="A295" t="s">
        <v>1491</v>
      </c>
      <c r="B295" t="s">
        <v>1493</v>
      </c>
      <c r="C295" t="s">
        <v>23011</v>
      </c>
      <c r="D295">
        <v>819099011147</v>
      </c>
      <c r="E295" t="s">
        <v>23012</v>
      </c>
      <c r="F295" t="s">
        <v>23013</v>
      </c>
      <c r="G295" t="s">
        <v>18</v>
      </c>
      <c r="H295">
        <v>12516</v>
      </c>
      <c r="I295" t="s">
        <v>22295</v>
      </c>
    </row>
    <row r="296" spans="1:9" x14ac:dyDescent="0.25">
      <c r="A296" t="s">
        <v>1496</v>
      </c>
      <c r="B296" t="s">
        <v>1498</v>
      </c>
      <c r="C296" t="s">
        <v>764</v>
      </c>
      <c r="D296">
        <v>5505948592570</v>
      </c>
      <c r="E296" t="s">
        <v>23014</v>
      </c>
      <c r="F296" t="s">
        <v>23015</v>
      </c>
      <c r="G296" t="s">
        <v>26</v>
      </c>
      <c r="H296">
        <v>95883</v>
      </c>
      <c r="I296" t="s">
        <v>22295</v>
      </c>
    </row>
    <row r="297" spans="1:9" x14ac:dyDescent="0.25">
      <c r="A297" t="s">
        <v>1501</v>
      </c>
      <c r="B297" t="s">
        <v>1503</v>
      </c>
      <c r="C297" t="s">
        <v>23016</v>
      </c>
      <c r="D297">
        <v>15873626291</v>
      </c>
      <c r="E297" t="s">
        <v>23017</v>
      </c>
      <c r="F297" t="s">
        <v>23018</v>
      </c>
      <c r="G297" t="s">
        <v>47</v>
      </c>
      <c r="H297">
        <v>63602</v>
      </c>
      <c r="I297" t="s">
        <v>22281</v>
      </c>
    </row>
    <row r="298" spans="1:9" x14ac:dyDescent="0.25">
      <c r="A298" t="s">
        <v>1506</v>
      </c>
      <c r="B298" t="s">
        <v>1508</v>
      </c>
      <c r="C298" t="s">
        <v>769</v>
      </c>
      <c r="D298">
        <v>15669429750</v>
      </c>
      <c r="E298" t="s">
        <v>23019</v>
      </c>
      <c r="F298" t="s">
        <v>23020</v>
      </c>
      <c r="G298" t="s">
        <v>47</v>
      </c>
      <c r="H298">
        <v>49446</v>
      </c>
      <c r="I298" t="s">
        <v>22295</v>
      </c>
    </row>
    <row r="299" spans="1:9" x14ac:dyDescent="0.25">
      <c r="A299" t="s">
        <v>1511</v>
      </c>
      <c r="B299" t="s">
        <v>1513</v>
      </c>
      <c r="C299" t="s">
        <v>23021</v>
      </c>
      <c r="D299">
        <v>817068686377</v>
      </c>
      <c r="E299" t="s">
        <v>23022</v>
      </c>
      <c r="F299" t="s">
        <v>23023</v>
      </c>
      <c r="G299" t="s">
        <v>18</v>
      </c>
      <c r="H299">
        <v>36928</v>
      </c>
      <c r="I299" t="s">
        <v>22295</v>
      </c>
    </row>
    <row r="300" spans="1:9" x14ac:dyDescent="0.25">
      <c r="A300" t="s">
        <v>1516</v>
      </c>
      <c r="B300" t="s">
        <v>1518</v>
      </c>
      <c r="C300" t="s">
        <v>774</v>
      </c>
      <c r="D300">
        <v>4916086953266</v>
      </c>
      <c r="E300" t="s">
        <v>23024</v>
      </c>
      <c r="F300" t="s">
        <v>23025</v>
      </c>
      <c r="G300" t="s">
        <v>114</v>
      </c>
      <c r="H300">
        <v>34404</v>
      </c>
      <c r="I300" t="s">
        <v>22295</v>
      </c>
    </row>
    <row r="301" spans="1:9" x14ac:dyDescent="0.25">
      <c r="A301" t="s">
        <v>1521</v>
      </c>
      <c r="B301" t="s">
        <v>1523</v>
      </c>
      <c r="C301" t="s">
        <v>23026</v>
      </c>
      <c r="D301">
        <v>5593961147524</v>
      </c>
      <c r="E301" t="s">
        <v>23027</v>
      </c>
      <c r="F301" t="s">
        <v>23028</v>
      </c>
      <c r="G301" t="s">
        <v>26</v>
      </c>
      <c r="H301">
        <v>72156</v>
      </c>
      <c r="I301" t="s">
        <v>22295</v>
      </c>
    </row>
    <row r="302" spans="1:9" x14ac:dyDescent="0.25">
      <c r="A302" t="s">
        <v>1526</v>
      </c>
      <c r="B302" t="s">
        <v>1528</v>
      </c>
      <c r="C302" t="s">
        <v>779</v>
      </c>
      <c r="D302">
        <v>491727848605</v>
      </c>
      <c r="E302" t="s">
        <v>23029</v>
      </c>
      <c r="F302" t="s">
        <v>23030</v>
      </c>
      <c r="G302" t="s">
        <v>114</v>
      </c>
      <c r="H302">
        <v>98363</v>
      </c>
      <c r="I302" t="s">
        <v>22281</v>
      </c>
    </row>
    <row r="303" spans="1:9" x14ac:dyDescent="0.25">
      <c r="A303" t="s">
        <v>1531</v>
      </c>
      <c r="B303" t="s">
        <v>1533</v>
      </c>
      <c r="C303" t="s">
        <v>23031</v>
      </c>
      <c r="D303">
        <v>19789500367</v>
      </c>
      <c r="E303" t="s">
        <v>23032</v>
      </c>
      <c r="F303" t="s">
        <v>23033</v>
      </c>
      <c r="G303" t="s">
        <v>47</v>
      </c>
      <c r="H303">
        <v>54928</v>
      </c>
      <c r="I303" t="s">
        <v>22281</v>
      </c>
    </row>
    <row r="304" spans="1:9" x14ac:dyDescent="0.25">
      <c r="A304" t="s">
        <v>1536</v>
      </c>
      <c r="B304" t="s">
        <v>1538</v>
      </c>
      <c r="C304" t="s">
        <v>784</v>
      </c>
      <c r="D304">
        <v>491628862071</v>
      </c>
      <c r="E304" t="s">
        <v>23034</v>
      </c>
      <c r="F304" t="s">
        <v>23035</v>
      </c>
      <c r="G304" t="s">
        <v>114</v>
      </c>
      <c r="H304">
        <v>19894</v>
      </c>
      <c r="I304" t="s">
        <v>22295</v>
      </c>
    </row>
    <row r="305" spans="1:9" x14ac:dyDescent="0.25">
      <c r="A305" t="s">
        <v>1541</v>
      </c>
      <c r="B305" t="s">
        <v>1543</v>
      </c>
      <c r="C305" t="s">
        <v>23036</v>
      </c>
      <c r="D305">
        <v>16077668190</v>
      </c>
      <c r="E305" t="s">
        <v>23037</v>
      </c>
      <c r="F305" t="s">
        <v>23038</v>
      </c>
      <c r="G305" t="s">
        <v>47</v>
      </c>
      <c r="H305">
        <v>96538</v>
      </c>
      <c r="I305" t="s">
        <v>22295</v>
      </c>
    </row>
    <row r="306" spans="1:9" x14ac:dyDescent="0.25">
      <c r="A306" t="s">
        <v>1546</v>
      </c>
      <c r="B306" t="s">
        <v>1548</v>
      </c>
      <c r="C306" t="s">
        <v>789</v>
      </c>
      <c r="D306">
        <v>4916060543154</v>
      </c>
      <c r="E306" t="s">
        <v>23039</v>
      </c>
      <c r="F306" t="s">
        <v>23040</v>
      </c>
      <c r="G306" t="s">
        <v>114</v>
      </c>
      <c r="H306">
        <v>80481</v>
      </c>
      <c r="I306" t="s">
        <v>22295</v>
      </c>
    </row>
    <row r="307" spans="1:9" x14ac:dyDescent="0.25">
      <c r="A307" t="s">
        <v>1551</v>
      </c>
      <c r="B307" t="s">
        <v>1553</v>
      </c>
      <c r="C307" t="s">
        <v>23041</v>
      </c>
      <c r="D307">
        <v>818096167835</v>
      </c>
      <c r="E307" t="s">
        <v>23042</v>
      </c>
      <c r="F307" t="s">
        <v>23043</v>
      </c>
      <c r="G307" t="s">
        <v>18</v>
      </c>
      <c r="H307">
        <v>88961</v>
      </c>
      <c r="I307" t="s">
        <v>22295</v>
      </c>
    </row>
    <row r="308" spans="1:9" x14ac:dyDescent="0.25">
      <c r="A308" t="s">
        <v>1556</v>
      </c>
      <c r="B308" t="s">
        <v>1558</v>
      </c>
      <c r="C308" t="s">
        <v>794</v>
      </c>
      <c r="D308">
        <v>27865486049</v>
      </c>
      <c r="E308" t="s">
        <v>23044</v>
      </c>
      <c r="F308" t="s">
        <v>23045</v>
      </c>
      <c r="G308" t="s">
        <v>33</v>
      </c>
      <c r="H308">
        <v>98982</v>
      </c>
      <c r="I308" t="s">
        <v>22281</v>
      </c>
    </row>
    <row r="309" spans="1:9" x14ac:dyDescent="0.25">
      <c r="A309" t="s">
        <v>1561</v>
      </c>
      <c r="B309" t="s">
        <v>1563</v>
      </c>
      <c r="C309" t="s">
        <v>23046</v>
      </c>
      <c r="D309">
        <v>819044933522</v>
      </c>
      <c r="E309" t="s">
        <v>23047</v>
      </c>
      <c r="F309" t="s">
        <v>23048</v>
      </c>
      <c r="G309" t="s">
        <v>18</v>
      </c>
      <c r="H309">
        <v>62644</v>
      </c>
      <c r="I309" t="s">
        <v>22295</v>
      </c>
    </row>
    <row r="310" spans="1:9" x14ac:dyDescent="0.25">
      <c r="A310" t="s">
        <v>1566</v>
      </c>
      <c r="B310" t="s">
        <v>1568</v>
      </c>
      <c r="C310" t="s">
        <v>799</v>
      </c>
      <c r="D310">
        <v>817080409948</v>
      </c>
      <c r="E310" t="s">
        <v>23049</v>
      </c>
      <c r="F310" t="s">
        <v>23050</v>
      </c>
      <c r="G310" t="s">
        <v>18</v>
      </c>
      <c r="H310">
        <v>83053</v>
      </c>
      <c r="I310" t="s">
        <v>22281</v>
      </c>
    </row>
    <row r="311" spans="1:9" x14ac:dyDescent="0.25">
      <c r="A311" t="s">
        <v>1571</v>
      </c>
      <c r="B311" t="s">
        <v>1573</v>
      </c>
      <c r="C311" t="s">
        <v>23051</v>
      </c>
      <c r="D311">
        <v>27779997559</v>
      </c>
      <c r="E311" t="s">
        <v>23052</v>
      </c>
      <c r="F311" t="s">
        <v>23053</v>
      </c>
      <c r="G311" t="s">
        <v>33</v>
      </c>
      <c r="H311">
        <v>40004</v>
      </c>
      <c r="I311" t="s">
        <v>22295</v>
      </c>
    </row>
    <row r="312" spans="1:9" x14ac:dyDescent="0.25">
      <c r="A312" t="s">
        <v>1576</v>
      </c>
      <c r="B312" t="s">
        <v>1578</v>
      </c>
      <c r="C312" t="s">
        <v>804</v>
      </c>
      <c r="D312">
        <v>27611921574</v>
      </c>
      <c r="E312" t="s">
        <v>23054</v>
      </c>
      <c r="F312" t="s">
        <v>23055</v>
      </c>
      <c r="G312" t="s">
        <v>33</v>
      </c>
      <c r="H312">
        <v>39345</v>
      </c>
      <c r="I312" t="s">
        <v>22295</v>
      </c>
    </row>
    <row r="313" spans="1:9" x14ac:dyDescent="0.25">
      <c r="A313" t="s">
        <v>1581</v>
      </c>
      <c r="B313" t="s">
        <v>1583</v>
      </c>
      <c r="C313" t="s">
        <v>23056</v>
      </c>
      <c r="D313">
        <v>5539975581091</v>
      </c>
      <c r="E313" t="s">
        <v>23057</v>
      </c>
      <c r="F313" t="s">
        <v>23058</v>
      </c>
      <c r="G313" t="s">
        <v>26</v>
      </c>
      <c r="H313">
        <v>85299</v>
      </c>
      <c r="I313" t="s">
        <v>22295</v>
      </c>
    </row>
    <row r="314" spans="1:9" x14ac:dyDescent="0.25">
      <c r="A314" t="s">
        <v>1586</v>
      </c>
      <c r="B314" t="s">
        <v>1588</v>
      </c>
      <c r="C314" t="s">
        <v>809</v>
      </c>
      <c r="D314">
        <v>5519981829049</v>
      </c>
      <c r="E314" t="s">
        <v>23059</v>
      </c>
      <c r="F314" t="s">
        <v>23060</v>
      </c>
      <c r="G314" t="s">
        <v>26</v>
      </c>
      <c r="H314">
        <v>65395</v>
      </c>
      <c r="I314" t="s">
        <v>22281</v>
      </c>
    </row>
    <row r="315" spans="1:9" x14ac:dyDescent="0.25">
      <c r="A315" t="s">
        <v>1591</v>
      </c>
      <c r="B315" t="s">
        <v>1593</v>
      </c>
      <c r="C315" t="s">
        <v>23061</v>
      </c>
      <c r="D315">
        <v>819019626825</v>
      </c>
      <c r="E315" t="s">
        <v>23062</v>
      </c>
      <c r="F315" t="s">
        <v>23063</v>
      </c>
      <c r="G315" t="s">
        <v>18</v>
      </c>
      <c r="H315">
        <v>87122</v>
      </c>
      <c r="I315" t="s">
        <v>22281</v>
      </c>
    </row>
    <row r="316" spans="1:9" x14ac:dyDescent="0.25">
      <c r="A316" t="s">
        <v>1596</v>
      </c>
      <c r="B316" t="s">
        <v>1598</v>
      </c>
      <c r="C316" t="s">
        <v>814</v>
      </c>
      <c r="D316">
        <v>818000305559</v>
      </c>
      <c r="E316" t="s">
        <v>23064</v>
      </c>
      <c r="F316" t="s">
        <v>23065</v>
      </c>
      <c r="G316" t="s">
        <v>18</v>
      </c>
      <c r="H316">
        <v>29917</v>
      </c>
      <c r="I316" t="s">
        <v>22281</v>
      </c>
    </row>
    <row r="317" spans="1:9" x14ac:dyDescent="0.25">
      <c r="A317" t="s">
        <v>1601</v>
      </c>
      <c r="B317" t="s">
        <v>1603</v>
      </c>
      <c r="C317" t="s">
        <v>23066</v>
      </c>
      <c r="D317">
        <v>14374857525</v>
      </c>
      <c r="E317" t="s">
        <v>23067</v>
      </c>
      <c r="F317" t="s">
        <v>23068</v>
      </c>
      <c r="G317" t="s">
        <v>47</v>
      </c>
      <c r="H317">
        <v>77767</v>
      </c>
      <c r="I317" t="s">
        <v>22295</v>
      </c>
    </row>
    <row r="318" spans="1:9" x14ac:dyDescent="0.25">
      <c r="A318" t="s">
        <v>1606</v>
      </c>
      <c r="B318" t="s">
        <v>1608</v>
      </c>
      <c r="C318" t="s">
        <v>819</v>
      </c>
      <c r="D318">
        <v>16366329196</v>
      </c>
      <c r="E318" t="s">
        <v>23069</v>
      </c>
      <c r="F318" t="s">
        <v>23070</v>
      </c>
      <c r="G318" t="s">
        <v>47</v>
      </c>
      <c r="H318">
        <v>35599</v>
      </c>
      <c r="I318" t="s">
        <v>22281</v>
      </c>
    </row>
    <row r="319" spans="1:9" x14ac:dyDescent="0.25">
      <c r="A319" t="s">
        <v>1611</v>
      </c>
      <c r="B319" t="s">
        <v>1613</v>
      </c>
      <c r="C319" t="s">
        <v>23071</v>
      </c>
      <c r="D319">
        <v>5529953171387</v>
      </c>
      <c r="E319" t="s">
        <v>23072</v>
      </c>
      <c r="F319" t="s">
        <v>23073</v>
      </c>
      <c r="G319" t="s">
        <v>26</v>
      </c>
      <c r="H319">
        <v>69743</v>
      </c>
      <c r="I319" t="s">
        <v>22295</v>
      </c>
    </row>
    <row r="320" spans="1:9" x14ac:dyDescent="0.25">
      <c r="A320" t="s">
        <v>1616</v>
      </c>
      <c r="B320" t="s">
        <v>1618</v>
      </c>
      <c r="C320" t="s">
        <v>824</v>
      </c>
      <c r="D320">
        <v>5598901435379</v>
      </c>
      <c r="E320" t="s">
        <v>23074</v>
      </c>
      <c r="F320" t="s">
        <v>23075</v>
      </c>
      <c r="G320" t="s">
        <v>26</v>
      </c>
      <c r="H320">
        <v>8315</v>
      </c>
      <c r="I320" t="s">
        <v>22295</v>
      </c>
    </row>
    <row r="321" spans="1:9" x14ac:dyDescent="0.25">
      <c r="A321" t="s">
        <v>1621</v>
      </c>
      <c r="B321" t="s">
        <v>1623</v>
      </c>
      <c r="C321" t="s">
        <v>23076</v>
      </c>
      <c r="D321">
        <v>15014589995</v>
      </c>
      <c r="E321" t="s">
        <v>23077</v>
      </c>
      <c r="F321" t="s">
        <v>23078</v>
      </c>
      <c r="G321" t="s">
        <v>47</v>
      </c>
      <c r="H321">
        <v>71197</v>
      </c>
      <c r="I321" t="s">
        <v>22281</v>
      </c>
    </row>
    <row r="322" spans="1:9" x14ac:dyDescent="0.25">
      <c r="A322" t="s">
        <v>1626</v>
      </c>
      <c r="B322" t="s">
        <v>1628</v>
      </c>
      <c r="C322" t="s">
        <v>829</v>
      </c>
      <c r="D322">
        <v>13297693505</v>
      </c>
      <c r="E322" t="s">
        <v>23079</v>
      </c>
      <c r="F322" t="s">
        <v>23080</v>
      </c>
      <c r="G322" t="s">
        <v>47</v>
      </c>
      <c r="H322">
        <v>58416</v>
      </c>
      <c r="I322" t="s">
        <v>22295</v>
      </c>
    </row>
    <row r="323" spans="1:9" x14ac:dyDescent="0.25">
      <c r="A323" t="s">
        <v>1631</v>
      </c>
      <c r="B323" t="s">
        <v>1633</v>
      </c>
      <c r="C323" t="s">
        <v>23081</v>
      </c>
      <c r="D323">
        <v>491520573950</v>
      </c>
      <c r="E323" t="s">
        <v>23082</v>
      </c>
      <c r="F323" t="s">
        <v>23083</v>
      </c>
      <c r="G323" t="s">
        <v>114</v>
      </c>
      <c r="H323">
        <v>78606</v>
      </c>
      <c r="I323" t="s">
        <v>22281</v>
      </c>
    </row>
    <row r="324" spans="1:9" x14ac:dyDescent="0.25">
      <c r="A324" t="s">
        <v>1636</v>
      </c>
      <c r="B324" t="s">
        <v>1638</v>
      </c>
      <c r="C324" t="s">
        <v>834</v>
      </c>
      <c r="D324">
        <v>4915821016969</v>
      </c>
      <c r="E324" t="s">
        <v>23084</v>
      </c>
      <c r="F324" t="s">
        <v>23085</v>
      </c>
      <c r="G324" t="s">
        <v>114</v>
      </c>
      <c r="H324">
        <v>80825</v>
      </c>
      <c r="I324" t="s">
        <v>22295</v>
      </c>
    </row>
    <row r="325" spans="1:9" x14ac:dyDescent="0.25">
      <c r="A325" t="s">
        <v>1641</v>
      </c>
      <c r="B325" t="s">
        <v>1643</v>
      </c>
      <c r="C325" t="s">
        <v>23086</v>
      </c>
      <c r="D325">
        <v>17809922641</v>
      </c>
      <c r="E325" t="s">
        <v>23087</v>
      </c>
      <c r="F325" t="s">
        <v>23088</v>
      </c>
      <c r="G325" t="s">
        <v>47</v>
      </c>
      <c r="H325">
        <v>73040</v>
      </c>
      <c r="I325" t="s">
        <v>22295</v>
      </c>
    </row>
    <row r="326" spans="1:9" x14ac:dyDescent="0.25">
      <c r="A326" t="s">
        <v>1646</v>
      </c>
      <c r="B326" t="s">
        <v>1648</v>
      </c>
      <c r="C326" t="s">
        <v>839</v>
      </c>
      <c r="D326">
        <v>491780924909</v>
      </c>
      <c r="E326" t="s">
        <v>23089</v>
      </c>
      <c r="F326" t="s">
        <v>23090</v>
      </c>
      <c r="G326" t="s">
        <v>114</v>
      </c>
      <c r="H326">
        <v>55372</v>
      </c>
      <c r="I326" t="s">
        <v>22295</v>
      </c>
    </row>
    <row r="327" spans="1:9" x14ac:dyDescent="0.25">
      <c r="A327" t="s">
        <v>1651</v>
      </c>
      <c r="B327" t="s">
        <v>1653</v>
      </c>
      <c r="C327" t="s">
        <v>23091</v>
      </c>
      <c r="D327">
        <v>27842190878</v>
      </c>
      <c r="E327" t="s">
        <v>23092</v>
      </c>
      <c r="F327" t="s">
        <v>23093</v>
      </c>
      <c r="G327" t="s">
        <v>33</v>
      </c>
      <c r="H327">
        <v>71067</v>
      </c>
      <c r="I327" t="s">
        <v>22295</v>
      </c>
    </row>
    <row r="328" spans="1:9" x14ac:dyDescent="0.25">
      <c r="A328" t="s">
        <v>1656</v>
      </c>
      <c r="B328" t="s">
        <v>1658</v>
      </c>
      <c r="C328" t="s">
        <v>844</v>
      </c>
      <c r="D328">
        <v>5522959328996</v>
      </c>
      <c r="E328" t="s">
        <v>23094</v>
      </c>
      <c r="F328" t="s">
        <v>23095</v>
      </c>
      <c r="G328" t="s">
        <v>26</v>
      </c>
      <c r="H328">
        <v>92804</v>
      </c>
      <c r="I328" t="s">
        <v>22295</v>
      </c>
    </row>
    <row r="329" spans="1:9" x14ac:dyDescent="0.25">
      <c r="A329" t="s">
        <v>1661</v>
      </c>
      <c r="B329" t="s">
        <v>1663</v>
      </c>
      <c r="C329" t="s">
        <v>23096</v>
      </c>
      <c r="D329">
        <v>5555918149738</v>
      </c>
      <c r="E329" t="s">
        <v>23097</v>
      </c>
      <c r="F329" t="s">
        <v>23098</v>
      </c>
      <c r="G329" t="s">
        <v>26</v>
      </c>
      <c r="H329">
        <v>61524</v>
      </c>
      <c r="I329" t="s">
        <v>22281</v>
      </c>
    </row>
    <row r="330" spans="1:9" x14ac:dyDescent="0.25">
      <c r="A330" t="s">
        <v>1666</v>
      </c>
      <c r="B330" t="s">
        <v>1668</v>
      </c>
      <c r="C330" t="s">
        <v>849</v>
      </c>
      <c r="D330">
        <v>16605881467</v>
      </c>
      <c r="E330" t="s">
        <v>23099</v>
      </c>
      <c r="F330" t="s">
        <v>23100</v>
      </c>
      <c r="G330" t="s">
        <v>47</v>
      </c>
      <c r="H330">
        <v>75685</v>
      </c>
      <c r="I330" t="s">
        <v>22295</v>
      </c>
    </row>
    <row r="331" spans="1:9" x14ac:dyDescent="0.25">
      <c r="A331" t="s">
        <v>1671</v>
      </c>
      <c r="B331" t="s">
        <v>1673</v>
      </c>
      <c r="C331" t="s">
        <v>23101</v>
      </c>
      <c r="D331">
        <v>817063896134</v>
      </c>
      <c r="E331" t="s">
        <v>23102</v>
      </c>
      <c r="F331" t="s">
        <v>23103</v>
      </c>
      <c r="G331" t="s">
        <v>18</v>
      </c>
      <c r="H331">
        <v>36010</v>
      </c>
      <c r="I331" t="s">
        <v>22295</v>
      </c>
    </row>
    <row r="332" spans="1:9" x14ac:dyDescent="0.25">
      <c r="A332" t="s">
        <v>1676</v>
      </c>
      <c r="B332" t="s">
        <v>1678</v>
      </c>
      <c r="C332" t="s">
        <v>854</v>
      </c>
      <c r="D332">
        <v>17815726832</v>
      </c>
      <c r="E332" t="s">
        <v>23104</v>
      </c>
      <c r="F332" t="s">
        <v>23105</v>
      </c>
      <c r="G332" t="s">
        <v>47</v>
      </c>
      <c r="H332">
        <v>96001</v>
      </c>
      <c r="I332" t="s">
        <v>22281</v>
      </c>
    </row>
    <row r="333" spans="1:9" x14ac:dyDescent="0.25">
      <c r="A333" t="s">
        <v>1681</v>
      </c>
      <c r="B333" t="s">
        <v>1683</v>
      </c>
      <c r="C333" t="s">
        <v>23106</v>
      </c>
      <c r="D333">
        <v>4915039398088</v>
      </c>
      <c r="E333" t="s">
        <v>23107</v>
      </c>
      <c r="F333" t="s">
        <v>23108</v>
      </c>
      <c r="G333" t="s">
        <v>114</v>
      </c>
      <c r="H333">
        <v>29387</v>
      </c>
      <c r="I333" t="s">
        <v>22281</v>
      </c>
    </row>
    <row r="334" spans="1:9" x14ac:dyDescent="0.25">
      <c r="A334" t="s">
        <v>1686</v>
      </c>
      <c r="B334" t="s">
        <v>1688</v>
      </c>
      <c r="C334" t="s">
        <v>859</v>
      </c>
      <c r="D334">
        <v>818093883472</v>
      </c>
      <c r="E334" t="s">
        <v>23109</v>
      </c>
      <c r="F334" t="s">
        <v>23110</v>
      </c>
      <c r="G334" t="s">
        <v>18</v>
      </c>
      <c r="H334">
        <v>39760</v>
      </c>
      <c r="I334" t="s">
        <v>22295</v>
      </c>
    </row>
    <row r="335" spans="1:9" x14ac:dyDescent="0.25">
      <c r="A335" t="s">
        <v>1691</v>
      </c>
      <c r="B335" t="s">
        <v>1693</v>
      </c>
      <c r="C335" t="s">
        <v>23111</v>
      </c>
      <c r="D335">
        <v>4916313835461</v>
      </c>
      <c r="E335" t="s">
        <v>23112</v>
      </c>
      <c r="F335" t="s">
        <v>23113</v>
      </c>
      <c r="G335" t="s">
        <v>114</v>
      </c>
      <c r="H335">
        <v>73752</v>
      </c>
      <c r="I335" t="s">
        <v>22281</v>
      </c>
    </row>
    <row r="336" spans="1:9" x14ac:dyDescent="0.25">
      <c r="A336" t="s">
        <v>1696</v>
      </c>
      <c r="B336" t="s">
        <v>1698</v>
      </c>
      <c r="C336" t="s">
        <v>864</v>
      </c>
      <c r="D336">
        <v>27656544947</v>
      </c>
      <c r="E336" t="s">
        <v>23114</v>
      </c>
      <c r="F336" t="s">
        <v>23115</v>
      </c>
      <c r="G336" t="s">
        <v>33</v>
      </c>
      <c r="H336">
        <v>62067</v>
      </c>
      <c r="I336" t="s">
        <v>22295</v>
      </c>
    </row>
    <row r="337" spans="1:9" x14ac:dyDescent="0.25">
      <c r="A337" t="s">
        <v>1701</v>
      </c>
      <c r="B337" t="s">
        <v>1703</v>
      </c>
      <c r="C337" t="s">
        <v>23116</v>
      </c>
      <c r="D337">
        <v>491761553313</v>
      </c>
      <c r="E337" t="s">
        <v>23117</v>
      </c>
      <c r="F337" t="s">
        <v>23118</v>
      </c>
      <c r="G337" t="s">
        <v>114</v>
      </c>
      <c r="H337">
        <v>33877</v>
      </c>
      <c r="I337" t="s">
        <v>22281</v>
      </c>
    </row>
    <row r="338" spans="1:9" x14ac:dyDescent="0.25">
      <c r="A338" t="s">
        <v>1706</v>
      </c>
      <c r="B338" t="s">
        <v>1708</v>
      </c>
      <c r="C338" t="s">
        <v>869</v>
      </c>
      <c r="D338">
        <v>27777412464</v>
      </c>
      <c r="E338" t="s">
        <v>23119</v>
      </c>
      <c r="F338" t="s">
        <v>23120</v>
      </c>
      <c r="G338" t="s">
        <v>33</v>
      </c>
      <c r="H338">
        <v>5618</v>
      </c>
      <c r="I338" t="s">
        <v>22281</v>
      </c>
    </row>
    <row r="339" spans="1:9" x14ac:dyDescent="0.25">
      <c r="A339" t="s">
        <v>1711</v>
      </c>
      <c r="B339" t="s">
        <v>1713</v>
      </c>
      <c r="C339" t="s">
        <v>23121</v>
      </c>
      <c r="D339">
        <v>27600147536</v>
      </c>
      <c r="E339" t="s">
        <v>23122</v>
      </c>
      <c r="F339" t="s">
        <v>23123</v>
      </c>
      <c r="G339" t="s">
        <v>33</v>
      </c>
      <c r="H339">
        <v>80479</v>
      </c>
      <c r="I339" t="s">
        <v>22295</v>
      </c>
    </row>
    <row r="340" spans="1:9" x14ac:dyDescent="0.25">
      <c r="A340" t="s">
        <v>1716</v>
      </c>
      <c r="B340" t="s">
        <v>1718</v>
      </c>
      <c r="C340" t="s">
        <v>874</v>
      </c>
      <c r="D340">
        <v>4915791523466</v>
      </c>
      <c r="E340" t="s">
        <v>23124</v>
      </c>
      <c r="F340" t="s">
        <v>23125</v>
      </c>
      <c r="G340" t="s">
        <v>114</v>
      </c>
      <c r="H340">
        <v>2170</v>
      </c>
      <c r="I340" t="s">
        <v>22281</v>
      </c>
    </row>
    <row r="341" spans="1:9" x14ac:dyDescent="0.25">
      <c r="A341" t="s">
        <v>1721</v>
      </c>
      <c r="B341" t="s">
        <v>1723</v>
      </c>
      <c r="C341" t="s">
        <v>23126</v>
      </c>
      <c r="D341">
        <v>4917673455903</v>
      </c>
      <c r="E341" t="s">
        <v>23127</v>
      </c>
      <c r="F341" t="s">
        <v>23128</v>
      </c>
      <c r="G341" t="s">
        <v>114</v>
      </c>
      <c r="H341">
        <v>37779</v>
      </c>
      <c r="I341" t="s">
        <v>22295</v>
      </c>
    </row>
    <row r="342" spans="1:9" x14ac:dyDescent="0.25">
      <c r="A342" t="s">
        <v>1726</v>
      </c>
      <c r="B342" t="s">
        <v>1728</v>
      </c>
      <c r="C342" t="s">
        <v>879</v>
      </c>
      <c r="D342">
        <v>27816072056</v>
      </c>
      <c r="E342" t="s">
        <v>23129</v>
      </c>
      <c r="F342" t="s">
        <v>23130</v>
      </c>
      <c r="G342" t="s">
        <v>33</v>
      </c>
      <c r="H342">
        <v>6653</v>
      </c>
      <c r="I342" t="s">
        <v>22295</v>
      </c>
    </row>
    <row r="343" spans="1:9" x14ac:dyDescent="0.25">
      <c r="A343" t="s">
        <v>1731</v>
      </c>
      <c r="B343" t="s">
        <v>1733</v>
      </c>
      <c r="C343" t="s">
        <v>23131</v>
      </c>
      <c r="D343">
        <v>818076222054</v>
      </c>
      <c r="E343" t="s">
        <v>23132</v>
      </c>
      <c r="F343" t="s">
        <v>23133</v>
      </c>
      <c r="G343" t="s">
        <v>18</v>
      </c>
      <c r="H343">
        <v>7453</v>
      </c>
      <c r="I343" t="s">
        <v>22295</v>
      </c>
    </row>
    <row r="344" spans="1:9" x14ac:dyDescent="0.25">
      <c r="A344" t="s">
        <v>1736</v>
      </c>
      <c r="B344" t="s">
        <v>1738</v>
      </c>
      <c r="C344" t="s">
        <v>884</v>
      </c>
      <c r="D344">
        <v>27620557602</v>
      </c>
      <c r="E344" t="s">
        <v>23134</v>
      </c>
      <c r="F344" t="s">
        <v>23135</v>
      </c>
      <c r="G344" t="s">
        <v>33</v>
      </c>
      <c r="H344">
        <v>92399</v>
      </c>
      <c r="I344" t="s">
        <v>22281</v>
      </c>
    </row>
    <row r="345" spans="1:9" x14ac:dyDescent="0.25">
      <c r="A345" t="s">
        <v>1741</v>
      </c>
      <c r="B345" t="s">
        <v>1743</v>
      </c>
      <c r="C345" t="s">
        <v>23136</v>
      </c>
      <c r="D345">
        <v>5554950675627</v>
      </c>
      <c r="E345" t="s">
        <v>23137</v>
      </c>
      <c r="F345" t="s">
        <v>23138</v>
      </c>
      <c r="G345" t="s">
        <v>26</v>
      </c>
      <c r="H345">
        <v>42514</v>
      </c>
      <c r="I345" t="s">
        <v>22295</v>
      </c>
    </row>
    <row r="346" spans="1:9" x14ac:dyDescent="0.25">
      <c r="A346" t="s">
        <v>1746</v>
      </c>
      <c r="B346" t="s">
        <v>1748</v>
      </c>
      <c r="C346" t="s">
        <v>889</v>
      </c>
      <c r="D346">
        <v>27774258456</v>
      </c>
      <c r="E346" t="s">
        <v>23139</v>
      </c>
      <c r="F346" t="s">
        <v>23140</v>
      </c>
      <c r="G346" t="s">
        <v>33</v>
      </c>
      <c r="H346">
        <v>41776</v>
      </c>
      <c r="I346" t="s">
        <v>22281</v>
      </c>
    </row>
    <row r="347" spans="1:9" x14ac:dyDescent="0.25">
      <c r="A347" t="s">
        <v>1751</v>
      </c>
      <c r="B347" t="s">
        <v>1753</v>
      </c>
      <c r="C347" t="s">
        <v>23141</v>
      </c>
      <c r="D347">
        <v>819033624558</v>
      </c>
      <c r="E347" t="s">
        <v>23142</v>
      </c>
      <c r="F347" t="s">
        <v>23143</v>
      </c>
      <c r="G347" t="s">
        <v>18</v>
      </c>
      <c r="H347">
        <v>28479</v>
      </c>
      <c r="I347" t="s">
        <v>22295</v>
      </c>
    </row>
    <row r="348" spans="1:9" x14ac:dyDescent="0.25">
      <c r="A348" t="s">
        <v>1756</v>
      </c>
      <c r="B348" t="s">
        <v>1758</v>
      </c>
      <c r="C348" t="s">
        <v>894</v>
      </c>
      <c r="D348">
        <v>5532913438507</v>
      </c>
      <c r="E348" t="s">
        <v>23144</v>
      </c>
      <c r="F348" t="s">
        <v>23145</v>
      </c>
      <c r="G348" t="s">
        <v>26</v>
      </c>
      <c r="H348">
        <v>93896</v>
      </c>
      <c r="I348" t="s">
        <v>22281</v>
      </c>
    </row>
    <row r="349" spans="1:9" x14ac:dyDescent="0.25">
      <c r="A349" t="s">
        <v>1761</v>
      </c>
      <c r="B349" t="s">
        <v>1763</v>
      </c>
      <c r="C349" t="s">
        <v>23146</v>
      </c>
      <c r="D349">
        <v>19895883347</v>
      </c>
      <c r="E349" t="s">
        <v>23147</v>
      </c>
      <c r="F349" t="s">
        <v>23148</v>
      </c>
      <c r="G349" t="s">
        <v>47</v>
      </c>
      <c r="H349">
        <v>76435</v>
      </c>
      <c r="I349" t="s">
        <v>22281</v>
      </c>
    </row>
    <row r="350" spans="1:9" x14ac:dyDescent="0.25">
      <c r="A350" t="s">
        <v>1766</v>
      </c>
      <c r="B350" t="s">
        <v>1768</v>
      </c>
      <c r="C350" t="s">
        <v>899</v>
      </c>
      <c r="D350">
        <v>19616382709</v>
      </c>
      <c r="E350" t="s">
        <v>23149</v>
      </c>
      <c r="F350" t="s">
        <v>23150</v>
      </c>
      <c r="G350" t="s">
        <v>47</v>
      </c>
      <c r="H350">
        <v>69864</v>
      </c>
      <c r="I350" t="s">
        <v>22281</v>
      </c>
    </row>
    <row r="351" spans="1:9" x14ac:dyDescent="0.25">
      <c r="A351" t="s">
        <v>1771</v>
      </c>
      <c r="B351" t="s">
        <v>1773</v>
      </c>
      <c r="C351" t="s">
        <v>23151</v>
      </c>
      <c r="D351">
        <v>819028818537</v>
      </c>
      <c r="E351" t="s">
        <v>23152</v>
      </c>
      <c r="F351" t="s">
        <v>23153</v>
      </c>
      <c r="G351" t="s">
        <v>18</v>
      </c>
      <c r="H351">
        <v>34200</v>
      </c>
      <c r="I351" t="s">
        <v>22281</v>
      </c>
    </row>
    <row r="352" spans="1:9" x14ac:dyDescent="0.25">
      <c r="A352" t="s">
        <v>1776</v>
      </c>
      <c r="B352" t="s">
        <v>1778</v>
      </c>
      <c r="C352" t="s">
        <v>904</v>
      </c>
      <c r="D352">
        <v>27884491722</v>
      </c>
      <c r="E352" t="s">
        <v>23154</v>
      </c>
      <c r="F352" t="s">
        <v>23155</v>
      </c>
      <c r="G352" t="s">
        <v>33</v>
      </c>
      <c r="H352">
        <v>31447</v>
      </c>
      <c r="I352" t="s">
        <v>22295</v>
      </c>
    </row>
    <row r="353" spans="1:9" x14ac:dyDescent="0.25">
      <c r="A353" t="s">
        <v>1781</v>
      </c>
      <c r="B353" t="s">
        <v>1783</v>
      </c>
      <c r="C353" t="s">
        <v>23156</v>
      </c>
      <c r="D353">
        <v>4916876444299</v>
      </c>
      <c r="E353" t="s">
        <v>23157</v>
      </c>
      <c r="F353" t="s">
        <v>23158</v>
      </c>
      <c r="G353" t="s">
        <v>114</v>
      </c>
      <c r="H353">
        <v>90857</v>
      </c>
      <c r="I353" t="s">
        <v>22295</v>
      </c>
    </row>
    <row r="354" spans="1:9" x14ac:dyDescent="0.25">
      <c r="A354" t="s">
        <v>1786</v>
      </c>
      <c r="B354" t="s">
        <v>1788</v>
      </c>
      <c r="C354" t="s">
        <v>909</v>
      </c>
      <c r="D354">
        <v>817038928182</v>
      </c>
      <c r="E354" t="s">
        <v>23159</v>
      </c>
      <c r="F354" t="s">
        <v>23160</v>
      </c>
      <c r="G354" t="s">
        <v>18</v>
      </c>
      <c r="H354">
        <v>42010</v>
      </c>
      <c r="I354" t="s">
        <v>22295</v>
      </c>
    </row>
    <row r="355" spans="1:9" x14ac:dyDescent="0.25">
      <c r="A355" t="s">
        <v>1791</v>
      </c>
      <c r="B355" t="s">
        <v>1793</v>
      </c>
      <c r="C355" t="s">
        <v>23161</v>
      </c>
      <c r="D355">
        <v>5521928547533</v>
      </c>
      <c r="E355" t="s">
        <v>23162</v>
      </c>
      <c r="F355" t="s">
        <v>23163</v>
      </c>
      <c r="G355" t="s">
        <v>26</v>
      </c>
      <c r="H355">
        <v>49377</v>
      </c>
      <c r="I355" t="s">
        <v>22295</v>
      </c>
    </row>
    <row r="356" spans="1:9" x14ac:dyDescent="0.25">
      <c r="A356" t="s">
        <v>1796</v>
      </c>
      <c r="B356" t="s">
        <v>1798</v>
      </c>
      <c r="C356" t="s">
        <v>914</v>
      </c>
      <c r="D356">
        <v>5562979642721</v>
      </c>
      <c r="E356" t="s">
        <v>23164</v>
      </c>
      <c r="F356" t="s">
        <v>23165</v>
      </c>
      <c r="G356" t="s">
        <v>26</v>
      </c>
      <c r="H356">
        <v>37068</v>
      </c>
      <c r="I356" t="s">
        <v>22281</v>
      </c>
    </row>
    <row r="357" spans="1:9" x14ac:dyDescent="0.25">
      <c r="A357" t="s">
        <v>1801</v>
      </c>
      <c r="B357" t="s">
        <v>1803</v>
      </c>
      <c r="C357" t="s">
        <v>23166</v>
      </c>
      <c r="D357">
        <v>16854400124</v>
      </c>
      <c r="E357" t="s">
        <v>23167</v>
      </c>
      <c r="F357" t="s">
        <v>23168</v>
      </c>
      <c r="G357" t="s">
        <v>47</v>
      </c>
      <c r="H357">
        <v>8504</v>
      </c>
      <c r="I357" t="s">
        <v>22295</v>
      </c>
    </row>
    <row r="358" spans="1:9" x14ac:dyDescent="0.25">
      <c r="A358" t="s">
        <v>1806</v>
      </c>
      <c r="B358" t="s">
        <v>1808</v>
      </c>
      <c r="C358" t="s">
        <v>919</v>
      </c>
      <c r="D358">
        <v>5508917701621</v>
      </c>
      <c r="E358" t="s">
        <v>23169</v>
      </c>
      <c r="F358" t="s">
        <v>23170</v>
      </c>
      <c r="G358" t="s">
        <v>26</v>
      </c>
      <c r="H358">
        <v>17504</v>
      </c>
      <c r="I358" t="s">
        <v>22281</v>
      </c>
    </row>
    <row r="359" spans="1:9" x14ac:dyDescent="0.25">
      <c r="A359" t="s">
        <v>1811</v>
      </c>
      <c r="B359" t="s">
        <v>1813</v>
      </c>
      <c r="C359" t="s">
        <v>23171</v>
      </c>
      <c r="D359">
        <v>817010145614</v>
      </c>
      <c r="E359" t="s">
        <v>23172</v>
      </c>
      <c r="F359" t="s">
        <v>23173</v>
      </c>
      <c r="G359" t="s">
        <v>18</v>
      </c>
      <c r="H359">
        <v>3777</v>
      </c>
      <c r="I359" t="s">
        <v>22281</v>
      </c>
    </row>
    <row r="360" spans="1:9" x14ac:dyDescent="0.25">
      <c r="A360" t="s">
        <v>1816</v>
      </c>
      <c r="B360" t="s">
        <v>1818</v>
      </c>
      <c r="C360" t="s">
        <v>924</v>
      </c>
      <c r="D360">
        <v>5586955424242</v>
      </c>
      <c r="E360" t="s">
        <v>23174</v>
      </c>
      <c r="F360" t="s">
        <v>23175</v>
      </c>
      <c r="G360" t="s">
        <v>26</v>
      </c>
      <c r="H360">
        <v>45550</v>
      </c>
      <c r="I360" t="s">
        <v>22295</v>
      </c>
    </row>
    <row r="361" spans="1:9" x14ac:dyDescent="0.25">
      <c r="A361" t="s">
        <v>1821</v>
      </c>
      <c r="B361" t="s">
        <v>1823</v>
      </c>
      <c r="C361" t="s">
        <v>23176</v>
      </c>
      <c r="D361">
        <v>818078930483</v>
      </c>
      <c r="E361" t="s">
        <v>23177</v>
      </c>
      <c r="F361" t="s">
        <v>23178</v>
      </c>
      <c r="G361" t="s">
        <v>18</v>
      </c>
      <c r="H361">
        <v>82127</v>
      </c>
      <c r="I361" t="s">
        <v>22295</v>
      </c>
    </row>
    <row r="362" spans="1:9" x14ac:dyDescent="0.25">
      <c r="A362" t="s">
        <v>1826</v>
      </c>
      <c r="B362" t="s">
        <v>1828</v>
      </c>
      <c r="C362" t="s">
        <v>929</v>
      </c>
      <c r="D362">
        <v>491665838943</v>
      </c>
      <c r="E362" t="s">
        <v>23179</v>
      </c>
      <c r="F362" t="s">
        <v>22286</v>
      </c>
      <c r="G362" t="s">
        <v>114</v>
      </c>
      <c r="H362">
        <v>72497</v>
      </c>
      <c r="I362" t="s">
        <v>22295</v>
      </c>
    </row>
    <row r="363" spans="1:9" x14ac:dyDescent="0.25">
      <c r="A363" t="s">
        <v>1831</v>
      </c>
      <c r="B363" t="s">
        <v>1833</v>
      </c>
      <c r="C363" t="s">
        <v>23180</v>
      </c>
      <c r="D363">
        <v>19685820560</v>
      </c>
      <c r="E363" t="s">
        <v>23181</v>
      </c>
      <c r="F363" t="s">
        <v>23182</v>
      </c>
      <c r="G363" t="s">
        <v>47</v>
      </c>
      <c r="H363">
        <v>72271</v>
      </c>
      <c r="I363" t="s">
        <v>22295</v>
      </c>
    </row>
    <row r="364" spans="1:9" x14ac:dyDescent="0.25">
      <c r="A364" t="s">
        <v>1836</v>
      </c>
      <c r="B364" t="s">
        <v>1838</v>
      </c>
      <c r="C364" t="s">
        <v>934</v>
      </c>
      <c r="D364">
        <v>5542907197214</v>
      </c>
      <c r="E364" t="s">
        <v>23183</v>
      </c>
      <c r="F364" t="s">
        <v>23184</v>
      </c>
      <c r="G364" t="s">
        <v>26</v>
      </c>
      <c r="H364">
        <v>74381</v>
      </c>
      <c r="I364" t="s">
        <v>22295</v>
      </c>
    </row>
    <row r="365" spans="1:9" x14ac:dyDescent="0.25">
      <c r="A365" t="s">
        <v>1841</v>
      </c>
      <c r="B365" t="s">
        <v>1843</v>
      </c>
      <c r="C365" t="s">
        <v>23185</v>
      </c>
      <c r="D365">
        <v>818038912219</v>
      </c>
      <c r="E365" t="s">
        <v>23186</v>
      </c>
      <c r="F365" t="s">
        <v>23187</v>
      </c>
      <c r="G365" t="s">
        <v>18</v>
      </c>
      <c r="H365">
        <v>45540</v>
      </c>
      <c r="I365" t="s">
        <v>22281</v>
      </c>
    </row>
    <row r="366" spans="1:9" x14ac:dyDescent="0.25">
      <c r="A366" t="s">
        <v>1846</v>
      </c>
      <c r="B366" t="s">
        <v>1848</v>
      </c>
      <c r="C366" t="s">
        <v>939</v>
      </c>
      <c r="D366">
        <v>27679393515</v>
      </c>
      <c r="E366" t="s">
        <v>23188</v>
      </c>
      <c r="F366" t="s">
        <v>23189</v>
      </c>
      <c r="G366" t="s">
        <v>33</v>
      </c>
      <c r="H366">
        <v>49107</v>
      </c>
      <c r="I366" t="s">
        <v>22295</v>
      </c>
    </row>
    <row r="367" spans="1:9" x14ac:dyDescent="0.25">
      <c r="A367" t="s">
        <v>1851</v>
      </c>
      <c r="B367" t="s">
        <v>1853</v>
      </c>
      <c r="C367" t="s">
        <v>23190</v>
      </c>
      <c r="D367">
        <v>12172818302</v>
      </c>
      <c r="E367" t="s">
        <v>23191</v>
      </c>
      <c r="F367" t="s">
        <v>23192</v>
      </c>
      <c r="G367" t="s">
        <v>47</v>
      </c>
      <c r="H367">
        <v>12234</v>
      </c>
      <c r="I367" t="s">
        <v>22295</v>
      </c>
    </row>
    <row r="368" spans="1:9" x14ac:dyDescent="0.25">
      <c r="A368" t="s">
        <v>1856</v>
      </c>
      <c r="B368" t="s">
        <v>1858</v>
      </c>
      <c r="C368" t="s">
        <v>944</v>
      </c>
      <c r="D368">
        <v>4915121502947</v>
      </c>
      <c r="E368" t="s">
        <v>23193</v>
      </c>
      <c r="F368" t="s">
        <v>23194</v>
      </c>
      <c r="G368" t="s">
        <v>114</v>
      </c>
      <c r="H368">
        <v>97254</v>
      </c>
      <c r="I368" t="s">
        <v>22295</v>
      </c>
    </row>
    <row r="369" spans="1:9" x14ac:dyDescent="0.25">
      <c r="A369" t="s">
        <v>1861</v>
      </c>
      <c r="B369" t="s">
        <v>1863</v>
      </c>
      <c r="C369" t="s">
        <v>23195</v>
      </c>
      <c r="D369">
        <v>817027160813</v>
      </c>
      <c r="E369" t="s">
        <v>23196</v>
      </c>
      <c r="F369" t="s">
        <v>23197</v>
      </c>
      <c r="G369" t="s">
        <v>18</v>
      </c>
      <c r="H369">
        <v>68873</v>
      </c>
      <c r="I369" t="s">
        <v>22281</v>
      </c>
    </row>
    <row r="370" spans="1:9" x14ac:dyDescent="0.25">
      <c r="A370" t="s">
        <v>1866</v>
      </c>
      <c r="B370" t="s">
        <v>1868</v>
      </c>
      <c r="C370" t="s">
        <v>949</v>
      </c>
      <c r="D370">
        <v>491588692479</v>
      </c>
      <c r="E370" t="s">
        <v>23198</v>
      </c>
      <c r="F370" t="s">
        <v>23199</v>
      </c>
      <c r="G370" t="s">
        <v>114</v>
      </c>
      <c r="H370">
        <v>25020</v>
      </c>
      <c r="I370" t="s">
        <v>22295</v>
      </c>
    </row>
    <row r="371" spans="1:9" x14ac:dyDescent="0.25">
      <c r="A371" t="s">
        <v>1871</v>
      </c>
      <c r="B371" t="s">
        <v>1873</v>
      </c>
      <c r="C371" t="s">
        <v>23200</v>
      </c>
      <c r="D371">
        <v>4916002072636</v>
      </c>
      <c r="E371" t="s">
        <v>23201</v>
      </c>
      <c r="F371" t="s">
        <v>23202</v>
      </c>
      <c r="G371" t="s">
        <v>114</v>
      </c>
      <c r="H371">
        <v>49019</v>
      </c>
      <c r="I371" t="s">
        <v>22281</v>
      </c>
    </row>
    <row r="372" spans="1:9" x14ac:dyDescent="0.25">
      <c r="A372" t="s">
        <v>1876</v>
      </c>
      <c r="B372" t="s">
        <v>1878</v>
      </c>
      <c r="C372" t="s">
        <v>954</v>
      </c>
      <c r="D372">
        <v>5591932340707</v>
      </c>
      <c r="E372" t="s">
        <v>23203</v>
      </c>
      <c r="F372" t="s">
        <v>23204</v>
      </c>
      <c r="G372" t="s">
        <v>26</v>
      </c>
      <c r="H372">
        <v>93164</v>
      </c>
      <c r="I372" t="s">
        <v>22281</v>
      </c>
    </row>
    <row r="373" spans="1:9" x14ac:dyDescent="0.25">
      <c r="A373" t="s">
        <v>1881</v>
      </c>
      <c r="B373" t="s">
        <v>1883</v>
      </c>
      <c r="C373" t="s">
        <v>23205</v>
      </c>
      <c r="D373">
        <v>5531975322363</v>
      </c>
      <c r="E373" t="s">
        <v>23206</v>
      </c>
      <c r="F373" t="s">
        <v>23207</v>
      </c>
      <c r="G373" t="s">
        <v>26</v>
      </c>
      <c r="H373">
        <v>96960</v>
      </c>
      <c r="I373" t="s">
        <v>22281</v>
      </c>
    </row>
    <row r="374" spans="1:9" x14ac:dyDescent="0.25">
      <c r="A374" t="s">
        <v>1886</v>
      </c>
      <c r="B374" t="s">
        <v>1888</v>
      </c>
      <c r="C374" t="s">
        <v>959</v>
      </c>
      <c r="D374">
        <v>817051599823</v>
      </c>
      <c r="E374" t="s">
        <v>23208</v>
      </c>
      <c r="F374" t="s">
        <v>23209</v>
      </c>
      <c r="G374" t="s">
        <v>18</v>
      </c>
      <c r="H374">
        <v>96827</v>
      </c>
      <c r="I374" t="s">
        <v>22295</v>
      </c>
    </row>
    <row r="375" spans="1:9" x14ac:dyDescent="0.25">
      <c r="A375" t="s">
        <v>1891</v>
      </c>
      <c r="B375" t="s">
        <v>1893</v>
      </c>
      <c r="C375" t="s">
        <v>23210</v>
      </c>
      <c r="D375">
        <v>27868075254</v>
      </c>
      <c r="E375" t="s">
        <v>23211</v>
      </c>
      <c r="F375" t="s">
        <v>23212</v>
      </c>
      <c r="G375" t="s">
        <v>33</v>
      </c>
      <c r="H375">
        <v>89832</v>
      </c>
      <c r="I375" t="s">
        <v>22281</v>
      </c>
    </row>
    <row r="376" spans="1:9" x14ac:dyDescent="0.25">
      <c r="A376" t="s">
        <v>1896</v>
      </c>
      <c r="B376" t="s">
        <v>1898</v>
      </c>
      <c r="C376" t="s">
        <v>964</v>
      </c>
      <c r="D376">
        <v>819005593710</v>
      </c>
      <c r="E376" t="s">
        <v>23213</v>
      </c>
      <c r="F376" t="s">
        <v>23214</v>
      </c>
      <c r="G376" t="s">
        <v>18</v>
      </c>
      <c r="H376">
        <v>39001</v>
      </c>
      <c r="I376" t="s">
        <v>22281</v>
      </c>
    </row>
    <row r="377" spans="1:9" x14ac:dyDescent="0.25">
      <c r="A377" t="s">
        <v>1901</v>
      </c>
      <c r="B377" t="s">
        <v>1903</v>
      </c>
      <c r="C377" t="s">
        <v>23215</v>
      </c>
      <c r="D377">
        <v>27895802636</v>
      </c>
      <c r="E377" t="s">
        <v>23216</v>
      </c>
      <c r="F377" t="s">
        <v>23217</v>
      </c>
      <c r="G377" t="s">
        <v>33</v>
      </c>
      <c r="H377">
        <v>57358</v>
      </c>
      <c r="I377" t="s">
        <v>22281</v>
      </c>
    </row>
    <row r="378" spans="1:9" x14ac:dyDescent="0.25">
      <c r="A378" t="s">
        <v>1906</v>
      </c>
      <c r="B378" t="s">
        <v>1908</v>
      </c>
      <c r="C378" t="s">
        <v>969</v>
      </c>
      <c r="D378">
        <v>4917276559805</v>
      </c>
      <c r="E378" t="s">
        <v>23218</v>
      </c>
      <c r="F378" t="s">
        <v>23219</v>
      </c>
      <c r="G378" t="s">
        <v>114</v>
      </c>
      <c r="H378">
        <v>25997</v>
      </c>
      <c r="I378" t="s">
        <v>22295</v>
      </c>
    </row>
    <row r="379" spans="1:9" x14ac:dyDescent="0.25">
      <c r="A379" t="s">
        <v>1911</v>
      </c>
      <c r="B379" t="s">
        <v>1913</v>
      </c>
      <c r="C379" t="s">
        <v>23220</v>
      </c>
      <c r="D379">
        <v>13492951662</v>
      </c>
      <c r="E379" t="s">
        <v>23221</v>
      </c>
      <c r="F379" t="s">
        <v>23222</v>
      </c>
      <c r="G379" t="s">
        <v>47</v>
      </c>
      <c r="H379">
        <v>13233</v>
      </c>
      <c r="I379" t="s">
        <v>22281</v>
      </c>
    </row>
    <row r="380" spans="1:9" x14ac:dyDescent="0.25">
      <c r="A380" t="s">
        <v>1916</v>
      </c>
      <c r="B380" t="s">
        <v>1918</v>
      </c>
      <c r="C380" t="s">
        <v>974</v>
      </c>
      <c r="D380">
        <v>817039573586</v>
      </c>
      <c r="E380" t="s">
        <v>23223</v>
      </c>
      <c r="F380" t="s">
        <v>23224</v>
      </c>
      <c r="G380" t="s">
        <v>18</v>
      </c>
      <c r="H380">
        <v>17661</v>
      </c>
      <c r="I380" t="s">
        <v>22295</v>
      </c>
    </row>
    <row r="381" spans="1:9" x14ac:dyDescent="0.25">
      <c r="A381" t="s">
        <v>1921</v>
      </c>
      <c r="B381" t="s">
        <v>1923</v>
      </c>
      <c r="C381" t="s">
        <v>23225</v>
      </c>
      <c r="D381">
        <v>818015922317</v>
      </c>
      <c r="E381" t="s">
        <v>23226</v>
      </c>
      <c r="F381" t="s">
        <v>23227</v>
      </c>
      <c r="G381" t="s">
        <v>18</v>
      </c>
      <c r="H381">
        <v>33888</v>
      </c>
      <c r="I381" t="s">
        <v>22281</v>
      </c>
    </row>
    <row r="382" spans="1:9" x14ac:dyDescent="0.25">
      <c r="A382" t="s">
        <v>1926</v>
      </c>
      <c r="B382" t="s">
        <v>1928</v>
      </c>
      <c r="C382" t="s">
        <v>979</v>
      </c>
      <c r="D382">
        <v>27866490879</v>
      </c>
      <c r="E382" t="s">
        <v>23228</v>
      </c>
      <c r="F382" t="s">
        <v>23229</v>
      </c>
      <c r="G382" t="s">
        <v>33</v>
      </c>
      <c r="H382">
        <v>63754</v>
      </c>
      <c r="I382" t="s">
        <v>22281</v>
      </c>
    </row>
    <row r="383" spans="1:9" x14ac:dyDescent="0.25">
      <c r="A383" t="s">
        <v>1931</v>
      </c>
      <c r="B383" t="s">
        <v>1933</v>
      </c>
      <c r="C383" t="s">
        <v>23230</v>
      </c>
      <c r="D383">
        <v>491737365837</v>
      </c>
      <c r="E383" t="s">
        <v>23231</v>
      </c>
      <c r="F383" t="s">
        <v>23232</v>
      </c>
      <c r="G383" t="s">
        <v>114</v>
      </c>
      <c r="H383">
        <v>22541</v>
      </c>
      <c r="I383" t="s">
        <v>22295</v>
      </c>
    </row>
    <row r="384" spans="1:9" x14ac:dyDescent="0.25">
      <c r="A384" t="s">
        <v>1936</v>
      </c>
      <c r="B384" t="s">
        <v>1938</v>
      </c>
      <c r="C384" t="s">
        <v>984</v>
      </c>
      <c r="D384">
        <v>4915456438705</v>
      </c>
      <c r="E384" t="s">
        <v>23233</v>
      </c>
      <c r="F384" t="s">
        <v>23234</v>
      </c>
      <c r="G384" t="s">
        <v>114</v>
      </c>
      <c r="H384">
        <v>13003</v>
      </c>
      <c r="I384" t="s">
        <v>22281</v>
      </c>
    </row>
    <row r="385" spans="1:9" x14ac:dyDescent="0.25">
      <c r="A385" t="s">
        <v>1941</v>
      </c>
      <c r="B385" t="s">
        <v>1943</v>
      </c>
      <c r="C385" t="s">
        <v>23235</v>
      </c>
      <c r="D385">
        <v>27826786266</v>
      </c>
      <c r="E385" t="s">
        <v>23236</v>
      </c>
      <c r="F385" t="s">
        <v>23237</v>
      </c>
      <c r="G385" t="s">
        <v>33</v>
      </c>
      <c r="H385">
        <v>79938</v>
      </c>
      <c r="I385" t="s">
        <v>22281</v>
      </c>
    </row>
    <row r="386" spans="1:9" x14ac:dyDescent="0.25">
      <c r="A386" t="s">
        <v>1946</v>
      </c>
      <c r="B386" t="s">
        <v>1948</v>
      </c>
      <c r="C386" t="s">
        <v>989</v>
      </c>
      <c r="D386">
        <v>491523760092</v>
      </c>
      <c r="E386" t="s">
        <v>23238</v>
      </c>
      <c r="F386" t="s">
        <v>22845</v>
      </c>
      <c r="G386" t="s">
        <v>114</v>
      </c>
      <c r="H386">
        <v>46133</v>
      </c>
      <c r="I386" t="s">
        <v>22281</v>
      </c>
    </row>
    <row r="387" spans="1:9" x14ac:dyDescent="0.25">
      <c r="A387" t="s">
        <v>1951</v>
      </c>
      <c r="B387" t="s">
        <v>1953</v>
      </c>
      <c r="C387" t="s">
        <v>23239</v>
      </c>
      <c r="D387">
        <v>5581951560168</v>
      </c>
      <c r="E387" t="s">
        <v>23240</v>
      </c>
      <c r="F387" t="s">
        <v>23241</v>
      </c>
      <c r="G387" t="s">
        <v>26</v>
      </c>
      <c r="H387">
        <v>45131</v>
      </c>
      <c r="I387" t="s">
        <v>22295</v>
      </c>
    </row>
    <row r="388" spans="1:9" x14ac:dyDescent="0.25">
      <c r="A388" t="s">
        <v>1956</v>
      </c>
      <c r="B388" t="s">
        <v>1958</v>
      </c>
      <c r="C388" t="s">
        <v>994</v>
      </c>
      <c r="D388">
        <v>14812470789</v>
      </c>
      <c r="E388" t="s">
        <v>23242</v>
      </c>
      <c r="F388" t="s">
        <v>23243</v>
      </c>
      <c r="G388" t="s">
        <v>47</v>
      </c>
      <c r="H388">
        <v>18793</v>
      </c>
      <c r="I388" t="s">
        <v>22295</v>
      </c>
    </row>
    <row r="389" spans="1:9" x14ac:dyDescent="0.25">
      <c r="A389" t="s">
        <v>1961</v>
      </c>
      <c r="B389" t="s">
        <v>1963</v>
      </c>
      <c r="C389" t="s">
        <v>23244</v>
      </c>
      <c r="D389">
        <v>819048493197</v>
      </c>
      <c r="E389" t="s">
        <v>23245</v>
      </c>
      <c r="F389" t="s">
        <v>23246</v>
      </c>
      <c r="G389" t="s">
        <v>18</v>
      </c>
      <c r="H389">
        <v>64880</v>
      </c>
      <c r="I389" t="s">
        <v>22295</v>
      </c>
    </row>
    <row r="390" spans="1:9" x14ac:dyDescent="0.25">
      <c r="A390" t="s">
        <v>1966</v>
      </c>
      <c r="B390" t="s">
        <v>1968</v>
      </c>
      <c r="C390" t="s">
        <v>999</v>
      </c>
      <c r="D390">
        <v>14784676845</v>
      </c>
      <c r="E390" t="s">
        <v>23247</v>
      </c>
      <c r="F390" t="s">
        <v>23248</v>
      </c>
      <c r="G390" t="s">
        <v>47</v>
      </c>
      <c r="H390">
        <v>61886</v>
      </c>
      <c r="I390" t="s">
        <v>22281</v>
      </c>
    </row>
    <row r="391" spans="1:9" x14ac:dyDescent="0.25">
      <c r="A391" t="s">
        <v>1971</v>
      </c>
      <c r="B391" t="s">
        <v>1973</v>
      </c>
      <c r="C391" t="s">
        <v>23249</v>
      </c>
      <c r="D391">
        <v>819098721501</v>
      </c>
      <c r="E391" t="s">
        <v>23250</v>
      </c>
      <c r="F391" t="s">
        <v>23251</v>
      </c>
      <c r="G391" t="s">
        <v>18</v>
      </c>
      <c r="H391">
        <v>22988</v>
      </c>
      <c r="I391" t="s">
        <v>22281</v>
      </c>
    </row>
    <row r="392" spans="1:9" x14ac:dyDescent="0.25">
      <c r="A392" t="s">
        <v>1976</v>
      </c>
      <c r="B392" t="s">
        <v>1978</v>
      </c>
      <c r="C392" t="s">
        <v>1004</v>
      </c>
      <c r="D392">
        <v>5595939429149</v>
      </c>
      <c r="E392" t="s">
        <v>23252</v>
      </c>
      <c r="F392" t="s">
        <v>23253</v>
      </c>
      <c r="G392" t="s">
        <v>26</v>
      </c>
      <c r="H392">
        <v>86953</v>
      </c>
      <c r="I392" t="s">
        <v>22281</v>
      </c>
    </row>
    <row r="393" spans="1:9" x14ac:dyDescent="0.25">
      <c r="A393" t="s">
        <v>1981</v>
      </c>
      <c r="B393" t="s">
        <v>1983</v>
      </c>
      <c r="C393" t="s">
        <v>23254</v>
      </c>
      <c r="D393">
        <v>491637568712</v>
      </c>
      <c r="E393" t="s">
        <v>23255</v>
      </c>
      <c r="F393" t="s">
        <v>23256</v>
      </c>
      <c r="G393" t="s">
        <v>114</v>
      </c>
      <c r="H393">
        <v>78136</v>
      </c>
      <c r="I393" t="s">
        <v>22295</v>
      </c>
    </row>
    <row r="394" spans="1:9" x14ac:dyDescent="0.25">
      <c r="A394" t="s">
        <v>1986</v>
      </c>
      <c r="B394" t="s">
        <v>1988</v>
      </c>
      <c r="C394" t="s">
        <v>1009</v>
      </c>
      <c r="D394">
        <v>27741031123</v>
      </c>
      <c r="E394" t="s">
        <v>23257</v>
      </c>
      <c r="F394" t="s">
        <v>23258</v>
      </c>
      <c r="G394" t="s">
        <v>33</v>
      </c>
      <c r="H394">
        <v>65976</v>
      </c>
      <c r="I394" t="s">
        <v>22295</v>
      </c>
    </row>
    <row r="395" spans="1:9" x14ac:dyDescent="0.25">
      <c r="A395" t="s">
        <v>1991</v>
      </c>
      <c r="B395" t="s">
        <v>1993</v>
      </c>
      <c r="C395" t="s">
        <v>23259</v>
      </c>
      <c r="D395">
        <v>5548956975883</v>
      </c>
      <c r="E395" t="s">
        <v>23260</v>
      </c>
      <c r="F395" t="s">
        <v>23261</v>
      </c>
      <c r="G395" t="s">
        <v>26</v>
      </c>
      <c r="H395">
        <v>76626</v>
      </c>
      <c r="I395" t="s">
        <v>22295</v>
      </c>
    </row>
    <row r="396" spans="1:9" x14ac:dyDescent="0.25">
      <c r="A396" t="s">
        <v>1996</v>
      </c>
      <c r="B396" t="s">
        <v>1998</v>
      </c>
      <c r="C396" t="s">
        <v>1014</v>
      </c>
      <c r="D396">
        <v>17294058507</v>
      </c>
      <c r="E396" t="s">
        <v>23262</v>
      </c>
      <c r="F396" t="s">
        <v>23263</v>
      </c>
      <c r="G396" t="s">
        <v>47</v>
      </c>
      <c r="H396">
        <v>88623</v>
      </c>
      <c r="I396" t="s">
        <v>22281</v>
      </c>
    </row>
    <row r="397" spans="1:9" x14ac:dyDescent="0.25">
      <c r="A397" t="s">
        <v>2001</v>
      </c>
      <c r="B397" t="s">
        <v>2003</v>
      </c>
      <c r="C397" t="s">
        <v>23264</v>
      </c>
      <c r="D397">
        <v>27858939701</v>
      </c>
      <c r="E397" t="s">
        <v>23265</v>
      </c>
      <c r="F397" t="s">
        <v>23266</v>
      </c>
      <c r="G397" t="s">
        <v>33</v>
      </c>
      <c r="H397">
        <v>86334</v>
      </c>
      <c r="I397" t="s">
        <v>22295</v>
      </c>
    </row>
    <row r="398" spans="1:9" x14ac:dyDescent="0.25">
      <c r="A398" t="s">
        <v>2006</v>
      </c>
      <c r="B398" t="s">
        <v>2008</v>
      </c>
      <c r="C398" t="s">
        <v>1019</v>
      </c>
      <c r="D398">
        <v>4916627081335</v>
      </c>
      <c r="E398" t="s">
        <v>23267</v>
      </c>
      <c r="F398" t="s">
        <v>23268</v>
      </c>
      <c r="G398" t="s">
        <v>114</v>
      </c>
      <c r="H398">
        <v>40729</v>
      </c>
      <c r="I398" t="s">
        <v>22295</v>
      </c>
    </row>
    <row r="399" spans="1:9" x14ac:dyDescent="0.25">
      <c r="A399" t="s">
        <v>2011</v>
      </c>
      <c r="B399" t="s">
        <v>2013</v>
      </c>
      <c r="C399" t="s">
        <v>23269</v>
      </c>
      <c r="D399">
        <v>5574928577190</v>
      </c>
      <c r="E399" t="s">
        <v>23270</v>
      </c>
      <c r="F399" t="s">
        <v>23271</v>
      </c>
      <c r="G399" t="s">
        <v>26</v>
      </c>
      <c r="H399">
        <v>86990</v>
      </c>
      <c r="I399" t="s">
        <v>22281</v>
      </c>
    </row>
    <row r="400" spans="1:9" x14ac:dyDescent="0.25">
      <c r="A400" t="s">
        <v>2016</v>
      </c>
      <c r="B400" t="s">
        <v>2018</v>
      </c>
      <c r="C400" t="s">
        <v>1024</v>
      </c>
      <c r="D400">
        <v>27817539578</v>
      </c>
      <c r="E400" t="s">
        <v>23272</v>
      </c>
      <c r="F400" t="s">
        <v>23273</v>
      </c>
      <c r="G400" t="s">
        <v>33</v>
      </c>
      <c r="H400">
        <v>4372</v>
      </c>
      <c r="I400" t="s">
        <v>22295</v>
      </c>
    </row>
    <row r="401" spans="1:9" x14ac:dyDescent="0.25">
      <c r="A401" t="s">
        <v>2021</v>
      </c>
      <c r="B401" t="s">
        <v>2023</v>
      </c>
      <c r="C401" t="s">
        <v>23274</v>
      </c>
      <c r="D401">
        <v>5588916175247</v>
      </c>
      <c r="E401" t="s">
        <v>23275</v>
      </c>
      <c r="F401" t="s">
        <v>23276</v>
      </c>
      <c r="G401" t="s">
        <v>26</v>
      </c>
      <c r="H401">
        <v>67428</v>
      </c>
      <c r="I401" t="s">
        <v>22281</v>
      </c>
    </row>
    <row r="402" spans="1:9" x14ac:dyDescent="0.25">
      <c r="A402" t="s">
        <v>2026</v>
      </c>
      <c r="B402" t="s">
        <v>2028</v>
      </c>
      <c r="C402" t="s">
        <v>1029</v>
      </c>
      <c r="D402">
        <v>5596930762339</v>
      </c>
      <c r="E402" t="s">
        <v>23277</v>
      </c>
      <c r="F402" t="s">
        <v>23278</v>
      </c>
      <c r="G402" t="s">
        <v>26</v>
      </c>
      <c r="H402">
        <v>30934</v>
      </c>
      <c r="I402" t="s">
        <v>22281</v>
      </c>
    </row>
    <row r="403" spans="1:9" x14ac:dyDescent="0.25">
      <c r="A403" t="s">
        <v>2031</v>
      </c>
      <c r="B403" t="s">
        <v>2033</v>
      </c>
      <c r="C403" t="s">
        <v>23279</v>
      </c>
      <c r="D403">
        <v>4916841653833</v>
      </c>
      <c r="E403" t="s">
        <v>23280</v>
      </c>
      <c r="F403" t="s">
        <v>23281</v>
      </c>
      <c r="G403" t="s">
        <v>114</v>
      </c>
      <c r="H403">
        <v>74711</v>
      </c>
      <c r="I403" t="s">
        <v>22295</v>
      </c>
    </row>
    <row r="404" spans="1:9" x14ac:dyDescent="0.25">
      <c r="A404" t="s">
        <v>2036</v>
      </c>
      <c r="B404" t="s">
        <v>2038</v>
      </c>
      <c r="C404" t="s">
        <v>1034</v>
      </c>
      <c r="D404">
        <v>818078135744</v>
      </c>
      <c r="E404" t="s">
        <v>23282</v>
      </c>
      <c r="F404" t="s">
        <v>23283</v>
      </c>
      <c r="G404" t="s">
        <v>18</v>
      </c>
      <c r="H404">
        <v>38206</v>
      </c>
      <c r="I404" t="s">
        <v>22295</v>
      </c>
    </row>
    <row r="405" spans="1:9" x14ac:dyDescent="0.25">
      <c r="A405" t="s">
        <v>2041</v>
      </c>
      <c r="B405" t="s">
        <v>2043</v>
      </c>
      <c r="C405" t="s">
        <v>23284</v>
      </c>
      <c r="D405">
        <v>27666002188</v>
      </c>
      <c r="E405" t="s">
        <v>23285</v>
      </c>
      <c r="F405" t="s">
        <v>23286</v>
      </c>
      <c r="G405" t="s">
        <v>33</v>
      </c>
      <c r="H405">
        <v>14893</v>
      </c>
      <c r="I405" t="s">
        <v>22281</v>
      </c>
    </row>
    <row r="406" spans="1:9" x14ac:dyDescent="0.25">
      <c r="A406" t="s">
        <v>2046</v>
      </c>
      <c r="B406" t="s">
        <v>2048</v>
      </c>
      <c r="C406" t="s">
        <v>1039</v>
      </c>
      <c r="D406">
        <v>4915695016084</v>
      </c>
      <c r="E406" t="s">
        <v>23287</v>
      </c>
      <c r="F406" t="s">
        <v>23288</v>
      </c>
      <c r="G406" t="s">
        <v>114</v>
      </c>
      <c r="H406">
        <v>13634</v>
      </c>
      <c r="I406" t="s">
        <v>22295</v>
      </c>
    </row>
    <row r="407" spans="1:9" x14ac:dyDescent="0.25">
      <c r="A407" t="s">
        <v>2051</v>
      </c>
      <c r="B407" t="s">
        <v>2053</v>
      </c>
      <c r="C407" t="s">
        <v>23289</v>
      </c>
      <c r="D407">
        <v>5540962482541</v>
      </c>
      <c r="E407" t="s">
        <v>23290</v>
      </c>
      <c r="F407" t="s">
        <v>23291</v>
      </c>
      <c r="G407" t="s">
        <v>26</v>
      </c>
      <c r="H407">
        <v>48870</v>
      </c>
      <c r="I407" t="s">
        <v>22281</v>
      </c>
    </row>
    <row r="408" spans="1:9" x14ac:dyDescent="0.25">
      <c r="A408" t="s">
        <v>2056</v>
      </c>
      <c r="B408" t="s">
        <v>2058</v>
      </c>
      <c r="C408" t="s">
        <v>1044</v>
      </c>
      <c r="D408">
        <v>491757163968</v>
      </c>
      <c r="E408" t="s">
        <v>23292</v>
      </c>
      <c r="F408" t="s">
        <v>23293</v>
      </c>
      <c r="G408" t="s">
        <v>114</v>
      </c>
      <c r="H408">
        <v>93364</v>
      </c>
      <c r="I408" t="s">
        <v>22295</v>
      </c>
    </row>
    <row r="409" spans="1:9" x14ac:dyDescent="0.25">
      <c r="A409" t="s">
        <v>2061</v>
      </c>
      <c r="B409" t="s">
        <v>2063</v>
      </c>
      <c r="C409" t="s">
        <v>23294</v>
      </c>
      <c r="D409">
        <v>818087689081</v>
      </c>
      <c r="E409" t="s">
        <v>23295</v>
      </c>
      <c r="F409" t="s">
        <v>23296</v>
      </c>
      <c r="G409" t="s">
        <v>18</v>
      </c>
      <c r="H409">
        <v>73950</v>
      </c>
      <c r="I409" t="s">
        <v>22295</v>
      </c>
    </row>
    <row r="410" spans="1:9" x14ac:dyDescent="0.25">
      <c r="A410" t="s">
        <v>2066</v>
      </c>
      <c r="B410" t="s">
        <v>2068</v>
      </c>
      <c r="C410" t="s">
        <v>1049</v>
      </c>
      <c r="D410">
        <v>27600272831</v>
      </c>
      <c r="E410" t="s">
        <v>23297</v>
      </c>
      <c r="F410" t="s">
        <v>23298</v>
      </c>
      <c r="G410" t="s">
        <v>33</v>
      </c>
      <c r="H410">
        <v>69556</v>
      </c>
      <c r="I410" t="s">
        <v>22281</v>
      </c>
    </row>
    <row r="411" spans="1:9" x14ac:dyDescent="0.25">
      <c r="A411" t="s">
        <v>2071</v>
      </c>
      <c r="B411" t="s">
        <v>2073</v>
      </c>
      <c r="C411" t="s">
        <v>23299</v>
      </c>
      <c r="D411">
        <v>817058911998</v>
      </c>
      <c r="E411" t="s">
        <v>23300</v>
      </c>
      <c r="F411" t="s">
        <v>23301</v>
      </c>
      <c r="G411" t="s">
        <v>18</v>
      </c>
      <c r="H411">
        <v>15951</v>
      </c>
      <c r="I411" t="s">
        <v>22281</v>
      </c>
    </row>
    <row r="412" spans="1:9" x14ac:dyDescent="0.25">
      <c r="A412" t="s">
        <v>2076</v>
      </c>
      <c r="B412" t="s">
        <v>2078</v>
      </c>
      <c r="C412" t="s">
        <v>1054</v>
      </c>
      <c r="D412">
        <v>17853395022</v>
      </c>
      <c r="E412" t="s">
        <v>23302</v>
      </c>
      <c r="F412" t="s">
        <v>23303</v>
      </c>
      <c r="G412" t="s">
        <v>47</v>
      </c>
      <c r="H412">
        <v>59247</v>
      </c>
      <c r="I412" t="s">
        <v>22295</v>
      </c>
    </row>
    <row r="413" spans="1:9" x14ac:dyDescent="0.25">
      <c r="A413" t="s">
        <v>2081</v>
      </c>
      <c r="B413" t="s">
        <v>2083</v>
      </c>
      <c r="C413" t="s">
        <v>23304</v>
      </c>
      <c r="D413">
        <v>27798489032</v>
      </c>
      <c r="E413" t="s">
        <v>23305</v>
      </c>
      <c r="F413" t="s">
        <v>23306</v>
      </c>
      <c r="G413" t="s">
        <v>33</v>
      </c>
      <c r="H413">
        <v>4385</v>
      </c>
      <c r="I413" t="s">
        <v>22295</v>
      </c>
    </row>
    <row r="414" spans="1:9" x14ac:dyDescent="0.25">
      <c r="A414" t="s">
        <v>2086</v>
      </c>
      <c r="B414" t="s">
        <v>2088</v>
      </c>
      <c r="C414" t="s">
        <v>1059</v>
      </c>
      <c r="D414">
        <v>817010786813</v>
      </c>
      <c r="E414" t="s">
        <v>23307</v>
      </c>
      <c r="F414" t="s">
        <v>23308</v>
      </c>
      <c r="G414" t="s">
        <v>18</v>
      </c>
      <c r="H414">
        <v>8940</v>
      </c>
      <c r="I414" t="s">
        <v>22281</v>
      </c>
    </row>
    <row r="415" spans="1:9" x14ac:dyDescent="0.25">
      <c r="A415" t="s">
        <v>2091</v>
      </c>
      <c r="B415" t="s">
        <v>2093</v>
      </c>
      <c r="C415" t="s">
        <v>23309</v>
      </c>
      <c r="D415">
        <v>5576981805561</v>
      </c>
      <c r="E415" t="s">
        <v>23310</v>
      </c>
      <c r="F415" t="s">
        <v>23311</v>
      </c>
      <c r="G415" t="s">
        <v>26</v>
      </c>
      <c r="H415">
        <v>60519</v>
      </c>
      <c r="I415" t="s">
        <v>22281</v>
      </c>
    </row>
    <row r="416" spans="1:9" x14ac:dyDescent="0.25">
      <c r="A416" t="s">
        <v>2096</v>
      </c>
      <c r="B416" t="s">
        <v>2098</v>
      </c>
      <c r="C416" t="s">
        <v>1064</v>
      </c>
      <c r="D416">
        <v>27617566192</v>
      </c>
      <c r="E416" t="s">
        <v>23312</v>
      </c>
      <c r="F416" t="s">
        <v>23313</v>
      </c>
      <c r="G416" t="s">
        <v>33</v>
      </c>
      <c r="H416">
        <v>6763</v>
      </c>
      <c r="I416" t="s">
        <v>22295</v>
      </c>
    </row>
    <row r="417" spans="1:9" x14ac:dyDescent="0.25">
      <c r="A417" t="s">
        <v>2101</v>
      </c>
      <c r="B417" t="s">
        <v>2103</v>
      </c>
      <c r="C417" t="s">
        <v>23314</v>
      </c>
      <c r="D417">
        <v>27895650036</v>
      </c>
      <c r="E417" t="s">
        <v>23315</v>
      </c>
      <c r="F417" t="s">
        <v>23316</v>
      </c>
      <c r="G417" t="s">
        <v>33</v>
      </c>
      <c r="H417">
        <v>67913</v>
      </c>
      <c r="I417" t="s">
        <v>22295</v>
      </c>
    </row>
    <row r="418" spans="1:9" x14ac:dyDescent="0.25">
      <c r="A418" t="s">
        <v>2106</v>
      </c>
      <c r="B418" t="s">
        <v>2108</v>
      </c>
      <c r="C418" t="s">
        <v>1069</v>
      </c>
      <c r="D418">
        <v>4916765637468</v>
      </c>
      <c r="E418" t="s">
        <v>23317</v>
      </c>
      <c r="F418" t="s">
        <v>23318</v>
      </c>
      <c r="G418" t="s">
        <v>114</v>
      </c>
      <c r="H418">
        <v>28012</v>
      </c>
      <c r="I418" t="s">
        <v>22281</v>
      </c>
    </row>
    <row r="419" spans="1:9" x14ac:dyDescent="0.25">
      <c r="A419" t="s">
        <v>2111</v>
      </c>
      <c r="B419" t="s">
        <v>2113</v>
      </c>
      <c r="C419" t="s">
        <v>23319</v>
      </c>
      <c r="D419">
        <v>5594918965857</v>
      </c>
      <c r="E419" t="s">
        <v>23320</v>
      </c>
      <c r="F419" t="s">
        <v>23321</v>
      </c>
      <c r="G419" t="s">
        <v>26</v>
      </c>
      <c r="H419">
        <v>79399</v>
      </c>
      <c r="I419" t="s">
        <v>22295</v>
      </c>
    </row>
    <row r="420" spans="1:9" x14ac:dyDescent="0.25">
      <c r="A420" t="s">
        <v>2116</v>
      </c>
      <c r="B420" t="s">
        <v>2118</v>
      </c>
      <c r="C420" t="s">
        <v>1074</v>
      </c>
      <c r="D420">
        <v>12894663128</v>
      </c>
      <c r="E420" t="s">
        <v>23322</v>
      </c>
      <c r="F420" t="s">
        <v>23323</v>
      </c>
      <c r="G420" t="s">
        <v>47</v>
      </c>
      <c r="H420">
        <v>81528</v>
      </c>
      <c r="I420" t="s">
        <v>22295</v>
      </c>
    </row>
    <row r="421" spans="1:9" x14ac:dyDescent="0.25">
      <c r="A421" t="s">
        <v>2121</v>
      </c>
      <c r="B421" t="s">
        <v>2123</v>
      </c>
      <c r="C421" t="s">
        <v>23324</v>
      </c>
      <c r="D421">
        <v>819045922413</v>
      </c>
      <c r="E421" t="s">
        <v>23325</v>
      </c>
      <c r="F421" t="s">
        <v>23326</v>
      </c>
      <c r="G421" t="s">
        <v>18</v>
      </c>
      <c r="H421">
        <v>4543</v>
      </c>
      <c r="I421" t="s">
        <v>22295</v>
      </c>
    </row>
    <row r="422" spans="1:9" x14ac:dyDescent="0.25">
      <c r="A422" t="s">
        <v>2126</v>
      </c>
      <c r="B422" t="s">
        <v>2128</v>
      </c>
      <c r="C422" t="s">
        <v>1079</v>
      </c>
      <c r="D422">
        <v>4915152976862</v>
      </c>
      <c r="E422" t="s">
        <v>23327</v>
      </c>
      <c r="F422" t="s">
        <v>23328</v>
      </c>
      <c r="G422" t="s">
        <v>114</v>
      </c>
      <c r="H422">
        <v>88273</v>
      </c>
      <c r="I422" t="s">
        <v>22281</v>
      </c>
    </row>
    <row r="423" spans="1:9" x14ac:dyDescent="0.25">
      <c r="A423" t="s">
        <v>2131</v>
      </c>
      <c r="B423" t="s">
        <v>2133</v>
      </c>
      <c r="C423" t="s">
        <v>23329</v>
      </c>
      <c r="D423">
        <v>817083997049</v>
      </c>
      <c r="E423" t="s">
        <v>23330</v>
      </c>
      <c r="F423" t="s">
        <v>23331</v>
      </c>
      <c r="G423" t="s">
        <v>18</v>
      </c>
      <c r="H423">
        <v>38608</v>
      </c>
      <c r="I423" t="s">
        <v>22281</v>
      </c>
    </row>
    <row r="424" spans="1:9" x14ac:dyDescent="0.25">
      <c r="A424" t="s">
        <v>2136</v>
      </c>
      <c r="B424" t="s">
        <v>2138</v>
      </c>
      <c r="C424" t="s">
        <v>1084</v>
      </c>
      <c r="D424">
        <v>17318943563</v>
      </c>
      <c r="E424" t="s">
        <v>23332</v>
      </c>
      <c r="F424" t="s">
        <v>23333</v>
      </c>
      <c r="G424" t="s">
        <v>47</v>
      </c>
      <c r="H424">
        <v>64370</v>
      </c>
      <c r="I424" t="s">
        <v>22295</v>
      </c>
    </row>
    <row r="425" spans="1:9" x14ac:dyDescent="0.25">
      <c r="A425" t="s">
        <v>2141</v>
      </c>
      <c r="B425" t="s">
        <v>2143</v>
      </c>
      <c r="C425" t="s">
        <v>23334</v>
      </c>
      <c r="D425">
        <v>19086698628</v>
      </c>
      <c r="E425" t="s">
        <v>23335</v>
      </c>
      <c r="F425" t="s">
        <v>23336</v>
      </c>
      <c r="G425" t="s">
        <v>47</v>
      </c>
      <c r="H425">
        <v>61108</v>
      </c>
      <c r="I425" t="s">
        <v>22281</v>
      </c>
    </row>
    <row r="426" spans="1:9" x14ac:dyDescent="0.25">
      <c r="A426" t="s">
        <v>2146</v>
      </c>
      <c r="B426" t="s">
        <v>2148</v>
      </c>
      <c r="C426" t="s">
        <v>1089</v>
      </c>
      <c r="D426">
        <v>27606060403</v>
      </c>
      <c r="E426" t="s">
        <v>23337</v>
      </c>
      <c r="F426" t="s">
        <v>23338</v>
      </c>
      <c r="G426" t="s">
        <v>33</v>
      </c>
      <c r="H426">
        <v>59859</v>
      </c>
      <c r="I426" t="s">
        <v>22281</v>
      </c>
    </row>
    <row r="427" spans="1:9" x14ac:dyDescent="0.25">
      <c r="A427" t="s">
        <v>2151</v>
      </c>
      <c r="B427" t="s">
        <v>2153</v>
      </c>
      <c r="C427" t="s">
        <v>23339</v>
      </c>
      <c r="D427">
        <v>13513426434</v>
      </c>
      <c r="E427" t="s">
        <v>23340</v>
      </c>
      <c r="F427" t="s">
        <v>23341</v>
      </c>
      <c r="G427" t="s">
        <v>47</v>
      </c>
      <c r="H427">
        <v>17574</v>
      </c>
      <c r="I427" t="s">
        <v>22295</v>
      </c>
    </row>
    <row r="428" spans="1:9" x14ac:dyDescent="0.25">
      <c r="A428" t="s">
        <v>2156</v>
      </c>
      <c r="B428" t="s">
        <v>2158</v>
      </c>
      <c r="C428" t="s">
        <v>1094</v>
      </c>
      <c r="D428">
        <v>817094368864</v>
      </c>
      <c r="E428" t="s">
        <v>23342</v>
      </c>
      <c r="F428" t="s">
        <v>23343</v>
      </c>
      <c r="G428" t="s">
        <v>18</v>
      </c>
      <c r="H428">
        <v>10998</v>
      </c>
      <c r="I428" t="s">
        <v>22295</v>
      </c>
    </row>
    <row r="429" spans="1:9" x14ac:dyDescent="0.25">
      <c r="A429" t="s">
        <v>2161</v>
      </c>
      <c r="B429" t="s">
        <v>2163</v>
      </c>
      <c r="C429" t="s">
        <v>23344</v>
      </c>
      <c r="D429">
        <v>5585914748170</v>
      </c>
      <c r="E429" t="s">
        <v>23345</v>
      </c>
      <c r="F429" t="s">
        <v>23346</v>
      </c>
      <c r="G429" t="s">
        <v>26</v>
      </c>
      <c r="H429">
        <v>59651</v>
      </c>
      <c r="I429" t="s">
        <v>22281</v>
      </c>
    </row>
    <row r="430" spans="1:9" x14ac:dyDescent="0.25">
      <c r="A430" t="s">
        <v>2166</v>
      </c>
      <c r="B430" t="s">
        <v>2168</v>
      </c>
      <c r="C430" t="s">
        <v>1099</v>
      </c>
      <c r="D430">
        <v>5541977485225</v>
      </c>
      <c r="E430" t="s">
        <v>23347</v>
      </c>
      <c r="F430" t="s">
        <v>23348</v>
      </c>
      <c r="G430" t="s">
        <v>26</v>
      </c>
      <c r="H430">
        <v>36284</v>
      </c>
      <c r="I430" t="s">
        <v>22295</v>
      </c>
    </row>
    <row r="431" spans="1:9" x14ac:dyDescent="0.25">
      <c r="A431" t="s">
        <v>2171</v>
      </c>
      <c r="B431" t="s">
        <v>2173</v>
      </c>
      <c r="C431" t="s">
        <v>23349</v>
      </c>
      <c r="D431">
        <v>27734777715</v>
      </c>
      <c r="E431" t="s">
        <v>23350</v>
      </c>
      <c r="F431" t="s">
        <v>23351</v>
      </c>
      <c r="G431" t="s">
        <v>33</v>
      </c>
      <c r="H431">
        <v>54167</v>
      </c>
      <c r="I431" t="s">
        <v>22295</v>
      </c>
    </row>
    <row r="432" spans="1:9" x14ac:dyDescent="0.25">
      <c r="A432" t="s">
        <v>2176</v>
      </c>
      <c r="B432" t="s">
        <v>2178</v>
      </c>
      <c r="C432" t="s">
        <v>1104</v>
      </c>
      <c r="D432">
        <v>817051597025</v>
      </c>
      <c r="E432" t="s">
        <v>23352</v>
      </c>
      <c r="F432" t="s">
        <v>23353</v>
      </c>
      <c r="G432" t="s">
        <v>18</v>
      </c>
      <c r="H432">
        <v>65376</v>
      </c>
      <c r="I432" t="s">
        <v>22295</v>
      </c>
    </row>
    <row r="433" spans="1:9" x14ac:dyDescent="0.25">
      <c r="A433" t="s">
        <v>2181</v>
      </c>
      <c r="B433" t="s">
        <v>2183</v>
      </c>
      <c r="C433" t="s">
        <v>23354</v>
      </c>
      <c r="D433">
        <v>817035882876</v>
      </c>
      <c r="E433" t="s">
        <v>23355</v>
      </c>
      <c r="F433" t="s">
        <v>23356</v>
      </c>
      <c r="G433" t="s">
        <v>18</v>
      </c>
      <c r="H433">
        <v>47072</v>
      </c>
      <c r="I433" t="s">
        <v>22295</v>
      </c>
    </row>
    <row r="434" spans="1:9" x14ac:dyDescent="0.25">
      <c r="A434" t="s">
        <v>2186</v>
      </c>
      <c r="B434" t="s">
        <v>2188</v>
      </c>
      <c r="C434" t="s">
        <v>1109</v>
      </c>
      <c r="D434">
        <v>13868065842</v>
      </c>
      <c r="E434" t="s">
        <v>23357</v>
      </c>
      <c r="F434" t="s">
        <v>23358</v>
      </c>
      <c r="G434" t="s">
        <v>47</v>
      </c>
      <c r="H434">
        <v>92845</v>
      </c>
      <c r="I434" t="s">
        <v>22281</v>
      </c>
    </row>
    <row r="435" spans="1:9" x14ac:dyDescent="0.25">
      <c r="A435" t="s">
        <v>2191</v>
      </c>
      <c r="B435" t="s">
        <v>2193</v>
      </c>
      <c r="C435" t="s">
        <v>23359</v>
      </c>
      <c r="D435">
        <v>818002417244</v>
      </c>
      <c r="E435" t="s">
        <v>23360</v>
      </c>
      <c r="F435" t="s">
        <v>23361</v>
      </c>
      <c r="G435" t="s">
        <v>18</v>
      </c>
      <c r="H435">
        <v>16199</v>
      </c>
      <c r="I435" t="s">
        <v>22281</v>
      </c>
    </row>
    <row r="436" spans="1:9" x14ac:dyDescent="0.25">
      <c r="A436" t="s">
        <v>2196</v>
      </c>
      <c r="B436" t="s">
        <v>2198</v>
      </c>
      <c r="C436" t="s">
        <v>1114</v>
      </c>
      <c r="D436">
        <v>4915152616436</v>
      </c>
      <c r="E436" t="s">
        <v>23362</v>
      </c>
      <c r="F436" t="s">
        <v>23363</v>
      </c>
      <c r="G436" t="s">
        <v>114</v>
      </c>
      <c r="H436">
        <v>6595</v>
      </c>
      <c r="I436" t="s">
        <v>22295</v>
      </c>
    </row>
    <row r="437" spans="1:9" x14ac:dyDescent="0.25">
      <c r="A437" t="s">
        <v>2201</v>
      </c>
      <c r="B437" t="s">
        <v>2203</v>
      </c>
      <c r="C437" t="s">
        <v>23364</v>
      </c>
      <c r="D437">
        <v>17668107203</v>
      </c>
      <c r="E437" t="s">
        <v>23365</v>
      </c>
      <c r="F437" t="s">
        <v>23366</v>
      </c>
      <c r="G437" t="s">
        <v>47</v>
      </c>
      <c r="H437">
        <v>4737</v>
      </c>
      <c r="I437" t="s">
        <v>22295</v>
      </c>
    </row>
    <row r="438" spans="1:9" x14ac:dyDescent="0.25">
      <c r="A438" t="s">
        <v>2206</v>
      </c>
      <c r="B438" t="s">
        <v>2208</v>
      </c>
      <c r="C438" t="s">
        <v>1119</v>
      </c>
      <c r="D438">
        <v>4915952993531</v>
      </c>
      <c r="E438" t="s">
        <v>23367</v>
      </c>
      <c r="F438" t="s">
        <v>23368</v>
      </c>
      <c r="G438" t="s">
        <v>114</v>
      </c>
      <c r="H438">
        <v>59002</v>
      </c>
      <c r="I438" t="s">
        <v>22281</v>
      </c>
    </row>
    <row r="439" spans="1:9" x14ac:dyDescent="0.25">
      <c r="A439" t="s">
        <v>2211</v>
      </c>
      <c r="B439" t="s">
        <v>2213</v>
      </c>
      <c r="C439" t="s">
        <v>23369</v>
      </c>
      <c r="D439">
        <v>27753998789</v>
      </c>
      <c r="E439" t="s">
        <v>23370</v>
      </c>
      <c r="F439" t="s">
        <v>23371</v>
      </c>
      <c r="G439" t="s">
        <v>33</v>
      </c>
      <c r="H439">
        <v>91179</v>
      </c>
      <c r="I439" t="s">
        <v>22295</v>
      </c>
    </row>
    <row r="440" spans="1:9" x14ac:dyDescent="0.25">
      <c r="A440" t="s">
        <v>2216</v>
      </c>
      <c r="B440" t="s">
        <v>2218</v>
      </c>
      <c r="C440" t="s">
        <v>1124</v>
      </c>
      <c r="D440">
        <v>5579917203560</v>
      </c>
      <c r="E440" t="s">
        <v>23372</v>
      </c>
      <c r="F440" t="s">
        <v>23373</v>
      </c>
      <c r="G440" t="s">
        <v>26</v>
      </c>
      <c r="H440">
        <v>86289</v>
      </c>
      <c r="I440" t="s">
        <v>22295</v>
      </c>
    </row>
    <row r="441" spans="1:9" x14ac:dyDescent="0.25">
      <c r="A441" t="s">
        <v>2221</v>
      </c>
      <c r="B441" t="s">
        <v>2223</v>
      </c>
      <c r="C441" t="s">
        <v>23374</v>
      </c>
      <c r="D441">
        <v>27817966374</v>
      </c>
      <c r="E441" t="s">
        <v>23375</v>
      </c>
      <c r="F441" t="s">
        <v>23376</v>
      </c>
      <c r="G441" t="s">
        <v>33</v>
      </c>
      <c r="H441">
        <v>87970</v>
      </c>
      <c r="I441" t="s">
        <v>22295</v>
      </c>
    </row>
    <row r="442" spans="1:9" x14ac:dyDescent="0.25">
      <c r="A442" t="s">
        <v>2226</v>
      </c>
      <c r="B442" t="s">
        <v>2228</v>
      </c>
      <c r="C442" t="s">
        <v>1129</v>
      </c>
      <c r="D442">
        <v>5533994431703</v>
      </c>
      <c r="E442" t="s">
        <v>23377</v>
      </c>
      <c r="F442" t="s">
        <v>23378</v>
      </c>
      <c r="G442" t="s">
        <v>26</v>
      </c>
      <c r="H442">
        <v>62974</v>
      </c>
      <c r="I442" t="s">
        <v>22281</v>
      </c>
    </row>
    <row r="443" spans="1:9" x14ac:dyDescent="0.25">
      <c r="A443" t="s">
        <v>2231</v>
      </c>
      <c r="B443" t="s">
        <v>2233</v>
      </c>
      <c r="C443" t="s">
        <v>23379</v>
      </c>
      <c r="D443">
        <v>27845632473</v>
      </c>
      <c r="E443" t="s">
        <v>23380</v>
      </c>
      <c r="F443" t="s">
        <v>23381</v>
      </c>
      <c r="G443" t="s">
        <v>33</v>
      </c>
      <c r="H443">
        <v>33635</v>
      </c>
      <c r="I443" t="s">
        <v>22295</v>
      </c>
    </row>
    <row r="444" spans="1:9" x14ac:dyDescent="0.25">
      <c r="A444" t="s">
        <v>2236</v>
      </c>
      <c r="B444" t="s">
        <v>2238</v>
      </c>
      <c r="C444" t="s">
        <v>1134</v>
      </c>
      <c r="D444">
        <v>818094559770</v>
      </c>
      <c r="E444" t="s">
        <v>23382</v>
      </c>
      <c r="F444" t="s">
        <v>23383</v>
      </c>
      <c r="G444" t="s">
        <v>18</v>
      </c>
      <c r="H444">
        <v>51974</v>
      </c>
      <c r="I444" t="s">
        <v>22295</v>
      </c>
    </row>
    <row r="445" spans="1:9" x14ac:dyDescent="0.25">
      <c r="A445" t="s">
        <v>2241</v>
      </c>
      <c r="B445" t="s">
        <v>2243</v>
      </c>
      <c r="C445" t="s">
        <v>23384</v>
      </c>
      <c r="D445">
        <v>491553413428</v>
      </c>
      <c r="E445" t="s">
        <v>23385</v>
      </c>
      <c r="F445" t="s">
        <v>23386</v>
      </c>
      <c r="G445" t="s">
        <v>114</v>
      </c>
      <c r="H445">
        <v>23130</v>
      </c>
      <c r="I445" t="s">
        <v>22295</v>
      </c>
    </row>
    <row r="446" spans="1:9" x14ac:dyDescent="0.25">
      <c r="A446" t="s">
        <v>2246</v>
      </c>
      <c r="B446" t="s">
        <v>2248</v>
      </c>
      <c r="C446" t="s">
        <v>1139</v>
      </c>
      <c r="D446">
        <v>5594946893165</v>
      </c>
      <c r="E446" t="s">
        <v>23387</v>
      </c>
      <c r="F446" t="s">
        <v>23388</v>
      </c>
      <c r="G446" t="s">
        <v>26</v>
      </c>
      <c r="H446">
        <v>4881</v>
      </c>
      <c r="I446" t="s">
        <v>22295</v>
      </c>
    </row>
    <row r="447" spans="1:9" x14ac:dyDescent="0.25">
      <c r="A447" t="s">
        <v>2251</v>
      </c>
      <c r="B447" t="s">
        <v>2253</v>
      </c>
      <c r="C447" t="s">
        <v>23389</v>
      </c>
      <c r="D447">
        <v>15693672705</v>
      </c>
      <c r="E447" t="s">
        <v>23390</v>
      </c>
      <c r="F447" t="s">
        <v>23391</v>
      </c>
      <c r="G447" t="s">
        <v>47</v>
      </c>
      <c r="H447">
        <v>29223</v>
      </c>
      <c r="I447" t="s">
        <v>22295</v>
      </c>
    </row>
    <row r="448" spans="1:9" x14ac:dyDescent="0.25">
      <c r="A448" t="s">
        <v>2256</v>
      </c>
      <c r="B448" t="s">
        <v>2258</v>
      </c>
      <c r="C448" t="s">
        <v>1144</v>
      </c>
      <c r="D448">
        <v>4916386187107</v>
      </c>
      <c r="E448" t="s">
        <v>23392</v>
      </c>
      <c r="F448" t="s">
        <v>23393</v>
      </c>
      <c r="G448" t="s">
        <v>114</v>
      </c>
      <c r="H448">
        <v>68840</v>
      </c>
      <c r="I448" t="s">
        <v>22281</v>
      </c>
    </row>
    <row r="449" spans="1:9" x14ac:dyDescent="0.25">
      <c r="A449" t="s">
        <v>2261</v>
      </c>
      <c r="B449" t="s">
        <v>2263</v>
      </c>
      <c r="C449" t="s">
        <v>23394</v>
      </c>
      <c r="D449">
        <v>16076714338</v>
      </c>
      <c r="E449" t="s">
        <v>23395</v>
      </c>
      <c r="F449" t="s">
        <v>23396</v>
      </c>
      <c r="G449" t="s">
        <v>47</v>
      </c>
      <c r="H449">
        <v>62575</v>
      </c>
      <c r="I449" t="s">
        <v>22295</v>
      </c>
    </row>
    <row r="450" spans="1:9" x14ac:dyDescent="0.25">
      <c r="A450" t="s">
        <v>2266</v>
      </c>
      <c r="B450" t="s">
        <v>2268</v>
      </c>
      <c r="C450" t="s">
        <v>1149</v>
      </c>
      <c r="D450">
        <v>4916591926562</v>
      </c>
      <c r="E450" t="s">
        <v>23397</v>
      </c>
      <c r="F450" t="s">
        <v>23398</v>
      </c>
      <c r="G450" t="s">
        <v>114</v>
      </c>
      <c r="H450">
        <v>50997</v>
      </c>
      <c r="I450" t="s">
        <v>22281</v>
      </c>
    </row>
    <row r="451" spans="1:9" x14ac:dyDescent="0.25">
      <c r="A451" t="s">
        <v>2271</v>
      </c>
      <c r="B451" t="s">
        <v>2273</v>
      </c>
      <c r="C451" t="s">
        <v>23399</v>
      </c>
      <c r="D451">
        <v>4916842217549</v>
      </c>
      <c r="E451" t="s">
        <v>23400</v>
      </c>
      <c r="F451" t="s">
        <v>23401</v>
      </c>
      <c r="G451" t="s">
        <v>114</v>
      </c>
      <c r="H451">
        <v>78897</v>
      </c>
      <c r="I451" t="s">
        <v>22281</v>
      </c>
    </row>
    <row r="452" spans="1:9" x14ac:dyDescent="0.25">
      <c r="A452" t="s">
        <v>2276</v>
      </c>
      <c r="B452" t="s">
        <v>2278</v>
      </c>
      <c r="C452" t="s">
        <v>1154</v>
      </c>
      <c r="D452">
        <v>27749405252</v>
      </c>
      <c r="E452" t="s">
        <v>23402</v>
      </c>
      <c r="F452" t="s">
        <v>23403</v>
      </c>
      <c r="G452" t="s">
        <v>33</v>
      </c>
      <c r="H452">
        <v>96002</v>
      </c>
      <c r="I452" t="s">
        <v>22295</v>
      </c>
    </row>
    <row r="453" spans="1:9" x14ac:dyDescent="0.25">
      <c r="A453" t="s">
        <v>2281</v>
      </c>
      <c r="B453" t="s">
        <v>2283</v>
      </c>
      <c r="C453" t="s">
        <v>23404</v>
      </c>
      <c r="D453">
        <v>5517984984910</v>
      </c>
      <c r="E453" t="s">
        <v>23405</v>
      </c>
      <c r="F453" t="s">
        <v>23406</v>
      </c>
      <c r="G453" t="s">
        <v>26</v>
      </c>
      <c r="H453">
        <v>60994</v>
      </c>
      <c r="I453" t="s">
        <v>22295</v>
      </c>
    </row>
    <row r="454" spans="1:9" x14ac:dyDescent="0.25">
      <c r="A454" t="s">
        <v>2286</v>
      </c>
      <c r="B454" t="s">
        <v>2288</v>
      </c>
      <c r="C454" t="s">
        <v>1159</v>
      </c>
      <c r="D454">
        <v>5518997692980</v>
      </c>
      <c r="E454" t="s">
        <v>23407</v>
      </c>
      <c r="F454" t="s">
        <v>23408</v>
      </c>
      <c r="G454" t="s">
        <v>26</v>
      </c>
      <c r="H454">
        <v>47901</v>
      </c>
      <c r="I454" t="s">
        <v>22295</v>
      </c>
    </row>
    <row r="455" spans="1:9" x14ac:dyDescent="0.25">
      <c r="A455" t="s">
        <v>2291</v>
      </c>
      <c r="B455" t="s">
        <v>2293</v>
      </c>
      <c r="C455" t="s">
        <v>23409</v>
      </c>
      <c r="D455">
        <v>4917988245153</v>
      </c>
      <c r="E455" t="s">
        <v>23410</v>
      </c>
      <c r="F455" t="s">
        <v>23411</v>
      </c>
      <c r="G455" t="s">
        <v>114</v>
      </c>
      <c r="H455">
        <v>41323</v>
      </c>
      <c r="I455" t="s">
        <v>22295</v>
      </c>
    </row>
    <row r="456" spans="1:9" x14ac:dyDescent="0.25">
      <c r="A456" t="s">
        <v>2296</v>
      </c>
      <c r="B456" t="s">
        <v>2298</v>
      </c>
      <c r="C456" t="s">
        <v>1164</v>
      </c>
      <c r="D456">
        <v>819085270750</v>
      </c>
      <c r="E456" t="s">
        <v>23412</v>
      </c>
      <c r="F456" t="s">
        <v>23413</v>
      </c>
      <c r="G456" t="s">
        <v>18</v>
      </c>
      <c r="H456">
        <v>85891</v>
      </c>
      <c r="I456" t="s">
        <v>22295</v>
      </c>
    </row>
    <row r="457" spans="1:9" x14ac:dyDescent="0.25">
      <c r="A457" t="s">
        <v>2301</v>
      </c>
      <c r="B457" t="s">
        <v>2303</v>
      </c>
      <c r="C457" t="s">
        <v>23414</v>
      </c>
      <c r="D457">
        <v>818099718409</v>
      </c>
      <c r="E457" t="s">
        <v>23415</v>
      </c>
      <c r="F457" t="s">
        <v>23416</v>
      </c>
      <c r="G457" t="s">
        <v>18</v>
      </c>
      <c r="H457">
        <v>29610</v>
      </c>
      <c r="I457" t="s">
        <v>22295</v>
      </c>
    </row>
    <row r="458" spans="1:9" x14ac:dyDescent="0.25">
      <c r="A458" t="s">
        <v>2306</v>
      </c>
      <c r="B458" t="s">
        <v>2308</v>
      </c>
      <c r="C458" t="s">
        <v>1169</v>
      </c>
      <c r="D458">
        <v>15565623590</v>
      </c>
      <c r="E458" t="s">
        <v>23417</v>
      </c>
      <c r="F458" t="s">
        <v>23418</v>
      </c>
      <c r="G458" t="s">
        <v>47</v>
      </c>
      <c r="H458">
        <v>47710</v>
      </c>
      <c r="I458" t="s">
        <v>22295</v>
      </c>
    </row>
    <row r="459" spans="1:9" x14ac:dyDescent="0.25">
      <c r="A459" t="s">
        <v>2311</v>
      </c>
      <c r="B459" t="s">
        <v>2313</v>
      </c>
      <c r="C459" t="s">
        <v>23419</v>
      </c>
      <c r="D459">
        <v>19587119789</v>
      </c>
      <c r="E459" t="s">
        <v>23420</v>
      </c>
      <c r="F459" t="s">
        <v>23421</v>
      </c>
      <c r="G459" t="s">
        <v>47</v>
      </c>
      <c r="H459">
        <v>22450</v>
      </c>
      <c r="I459" t="s">
        <v>22295</v>
      </c>
    </row>
    <row r="460" spans="1:9" x14ac:dyDescent="0.25">
      <c r="A460" t="s">
        <v>2316</v>
      </c>
      <c r="B460" t="s">
        <v>2318</v>
      </c>
      <c r="C460" t="s">
        <v>1174</v>
      </c>
      <c r="D460">
        <v>27693408343</v>
      </c>
      <c r="E460" t="s">
        <v>23422</v>
      </c>
      <c r="F460" t="s">
        <v>23423</v>
      </c>
      <c r="G460" t="s">
        <v>33</v>
      </c>
      <c r="H460">
        <v>94319</v>
      </c>
      <c r="I460" t="s">
        <v>22295</v>
      </c>
    </row>
    <row r="461" spans="1:9" x14ac:dyDescent="0.25">
      <c r="A461" t="s">
        <v>2321</v>
      </c>
      <c r="B461" t="s">
        <v>2323</v>
      </c>
      <c r="C461" t="s">
        <v>23424</v>
      </c>
      <c r="D461">
        <v>4915535359032</v>
      </c>
      <c r="E461" t="s">
        <v>23425</v>
      </c>
      <c r="F461" t="s">
        <v>23426</v>
      </c>
      <c r="G461" t="s">
        <v>114</v>
      </c>
      <c r="H461">
        <v>78312</v>
      </c>
      <c r="I461" t="s">
        <v>22295</v>
      </c>
    </row>
    <row r="462" spans="1:9" x14ac:dyDescent="0.25">
      <c r="A462" t="s">
        <v>2326</v>
      </c>
      <c r="B462" t="s">
        <v>2328</v>
      </c>
      <c r="C462" t="s">
        <v>1179</v>
      </c>
      <c r="D462">
        <v>17428228354</v>
      </c>
      <c r="E462" t="s">
        <v>23427</v>
      </c>
      <c r="F462" t="s">
        <v>23428</v>
      </c>
      <c r="G462" t="s">
        <v>47</v>
      </c>
      <c r="H462">
        <v>37338</v>
      </c>
      <c r="I462" t="s">
        <v>22281</v>
      </c>
    </row>
    <row r="463" spans="1:9" x14ac:dyDescent="0.25">
      <c r="A463" t="s">
        <v>2331</v>
      </c>
      <c r="B463" t="s">
        <v>2333</v>
      </c>
      <c r="C463" t="s">
        <v>23429</v>
      </c>
      <c r="D463">
        <v>13654861185</v>
      </c>
      <c r="E463" t="s">
        <v>23430</v>
      </c>
      <c r="F463" t="s">
        <v>23431</v>
      </c>
      <c r="G463" t="s">
        <v>47</v>
      </c>
      <c r="H463">
        <v>66685</v>
      </c>
      <c r="I463" t="s">
        <v>22295</v>
      </c>
    </row>
    <row r="464" spans="1:9" x14ac:dyDescent="0.25">
      <c r="A464" t="s">
        <v>2336</v>
      </c>
      <c r="B464" t="s">
        <v>2338</v>
      </c>
      <c r="C464" t="s">
        <v>1184</v>
      </c>
      <c r="D464">
        <v>4917590964003</v>
      </c>
      <c r="E464" t="s">
        <v>23432</v>
      </c>
      <c r="F464" t="s">
        <v>23433</v>
      </c>
      <c r="G464" t="s">
        <v>114</v>
      </c>
      <c r="H464">
        <v>55715</v>
      </c>
      <c r="I464" t="s">
        <v>22295</v>
      </c>
    </row>
    <row r="465" spans="1:9" x14ac:dyDescent="0.25">
      <c r="A465" t="s">
        <v>2341</v>
      </c>
      <c r="B465" t="s">
        <v>2343</v>
      </c>
      <c r="C465" t="s">
        <v>23434</v>
      </c>
      <c r="D465">
        <v>27620776855</v>
      </c>
      <c r="E465" t="s">
        <v>23435</v>
      </c>
      <c r="F465" t="s">
        <v>23436</v>
      </c>
      <c r="G465" t="s">
        <v>33</v>
      </c>
      <c r="H465">
        <v>74357</v>
      </c>
      <c r="I465" t="s">
        <v>22295</v>
      </c>
    </row>
    <row r="466" spans="1:9" x14ac:dyDescent="0.25">
      <c r="A466" t="s">
        <v>2346</v>
      </c>
      <c r="B466" t="s">
        <v>1058</v>
      </c>
      <c r="C466" t="s">
        <v>1189</v>
      </c>
      <c r="D466">
        <v>18567149265</v>
      </c>
      <c r="E466" t="s">
        <v>23437</v>
      </c>
      <c r="F466" t="s">
        <v>23438</v>
      </c>
      <c r="G466" t="s">
        <v>47</v>
      </c>
      <c r="H466">
        <v>85857</v>
      </c>
      <c r="I466" t="s">
        <v>22281</v>
      </c>
    </row>
    <row r="467" spans="1:9" x14ac:dyDescent="0.25">
      <c r="A467" t="s">
        <v>2350</v>
      </c>
      <c r="B467" t="s">
        <v>2352</v>
      </c>
      <c r="C467" t="s">
        <v>23439</v>
      </c>
      <c r="D467">
        <v>27691857766</v>
      </c>
      <c r="E467" t="s">
        <v>23440</v>
      </c>
      <c r="F467" t="s">
        <v>23441</v>
      </c>
      <c r="G467" t="s">
        <v>33</v>
      </c>
      <c r="H467">
        <v>94056</v>
      </c>
      <c r="I467" t="s">
        <v>22281</v>
      </c>
    </row>
    <row r="468" spans="1:9" x14ac:dyDescent="0.25">
      <c r="A468" t="s">
        <v>2355</v>
      </c>
      <c r="B468" t="s">
        <v>2357</v>
      </c>
      <c r="C468" t="s">
        <v>1194</v>
      </c>
      <c r="D468">
        <v>5596998091682</v>
      </c>
      <c r="E468" t="s">
        <v>23442</v>
      </c>
      <c r="F468" t="s">
        <v>23443</v>
      </c>
      <c r="G468" t="s">
        <v>26</v>
      </c>
      <c r="H468">
        <v>24321</v>
      </c>
      <c r="I468" t="s">
        <v>22281</v>
      </c>
    </row>
    <row r="469" spans="1:9" x14ac:dyDescent="0.25">
      <c r="A469" t="s">
        <v>2360</v>
      </c>
      <c r="B469" t="s">
        <v>2362</v>
      </c>
      <c r="C469" t="s">
        <v>23444</v>
      </c>
      <c r="D469">
        <v>27795433704</v>
      </c>
      <c r="E469" t="s">
        <v>23445</v>
      </c>
      <c r="F469" t="s">
        <v>23446</v>
      </c>
      <c r="G469" t="s">
        <v>33</v>
      </c>
      <c r="H469">
        <v>33287</v>
      </c>
      <c r="I469" t="s">
        <v>22295</v>
      </c>
    </row>
    <row r="470" spans="1:9" x14ac:dyDescent="0.25">
      <c r="A470" t="s">
        <v>2365</v>
      </c>
      <c r="B470" t="s">
        <v>2367</v>
      </c>
      <c r="C470" t="s">
        <v>1199</v>
      </c>
      <c r="D470">
        <v>818003552145</v>
      </c>
      <c r="E470" t="s">
        <v>23447</v>
      </c>
      <c r="F470" t="s">
        <v>23448</v>
      </c>
      <c r="G470" t="s">
        <v>18</v>
      </c>
      <c r="H470">
        <v>54884</v>
      </c>
      <c r="I470" t="s">
        <v>22281</v>
      </c>
    </row>
    <row r="471" spans="1:9" x14ac:dyDescent="0.25">
      <c r="A471" t="s">
        <v>2370</v>
      </c>
      <c r="B471" t="s">
        <v>2372</v>
      </c>
      <c r="C471" t="s">
        <v>23449</v>
      </c>
      <c r="D471">
        <v>817010408778</v>
      </c>
      <c r="E471" t="s">
        <v>23450</v>
      </c>
      <c r="F471" t="s">
        <v>23451</v>
      </c>
      <c r="G471" t="s">
        <v>18</v>
      </c>
      <c r="H471">
        <v>58526</v>
      </c>
      <c r="I471" t="s">
        <v>22295</v>
      </c>
    </row>
    <row r="472" spans="1:9" x14ac:dyDescent="0.25">
      <c r="A472" t="s">
        <v>2375</v>
      </c>
      <c r="B472" t="s">
        <v>2377</v>
      </c>
      <c r="C472" t="s">
        <v>1204</v>
      </c>
      <c r="D472">
        <v>27825522288</v>
      </c>
      <c r="E472" t="s">
        <v>23452</v>
      </c>
      <c r="F472" t="s">
        <v>23453</v>
      </c>
      <c r="G472" t="s">
        <v>33</v>
      </c>
      <c r="H472">
        <v>77867</v>
      </c>
      <c r="I472" t="s">
        <v>22295</v>
      </c>
    </row>
    <row r="473" spans="1:9" x14ac:dyDescent="0.25">
      <c r="A473" t="s">
        <v>2380</v>
      </c>
      <c r="B473" t="s">
        <v>2382</v>
      </c>
      <c r="C473" t="s">
        <v>23454</v>
      </c>
      <c r="D473">
        <v>817092235299</v>
      </c>
      <c r="E473" t="s">
        <v>23455</v>
      </c>
      <c r="F473" t="s">
        <v>23456</v>
      </c>
      <c r="G473" t="s">
        <v>18</v>
      </c>
      <c r="H473">
        <v>98746</v>
      </c>
      <c r="I473" t="s">
        <v>22281</v>
      </c>
    </row>
    <row r="474" spans="1:9" x14ac:dyDescent="0.25">
      <c r="A474" t="s">
        <v>2385</v>
      </c>
      <c r="B474" t="s">
        <v>2387</v>
      </c>
      <c r="C474" t="s">
        <v>1209</v>
      </c>
      <c r="D474">
        <v>5555905597319</v>
      </c>
      <c r="E474" t="s">
        <v>23457</v>
      </c>
      <c r="F474" t="s">
        <v>23458</v>
      </c>
      <c r="G474" t="s">
        <v>26</v>
      </c>
      <c r="H474">
        <v>34130</v>
      </c>
      <c r="I474" t="s">
        <v>22295</v>
      </c>
    </row>
    <row r="475" spans="1:9" x14ac:dyDescent="0.25">
      <c r="A475" t="s">
        <v>2390</v>
      </c>
      <c r="B475" t="s">
        <v>2392</v>
      </c>
      <c r="C475" t="s">
        <v>23459</v>
      </c>
      <c r="D475">
        <v>4916357637947</v>
      </c>
      <c r="E475" t="s">
        <v>23460</v>
      </c>
      <c r="F475" t="s">
        <v>23461</v>
      </c>
      <c r="G475" t="s">
        <v>114</v>
      </c>
      <c r="H475">
        <v>76443</v>
      </c>
      <c r="I475" t="s">
        <v>22281</v>
      </c>
    </row>
    <row r="476" spans="1:9" x14ac:dyDescent="0.25">
      <c r="A476" t="s">
        <v>2395</v>
      </c>
      <c r="B476" t="s">
        <v>2397</v>
      </c>
      <c r="C476" t="s">
        <v>1214</v>
      </c>
      <c r="D476">
        <v>819069941612</v>
      </c>
      <c r="E476" t="s">
        <v>23462</v>
      </c>
      <c r="F476" t="s">
        <v>23463</v>
      </c>
      <c r="G476" t="s">
        <v>18</v>
      </c>
      <c r="H476">
        <v>87702</v>
      </c>
      <c r="I476" t="s">
        <v>22281</v>
      </c>
    </row>
    <row r="477" spans="1:9" x14ac:dyDescent="0.25">
      <c r="A477" t="s">
        <v>2400</v>
      </c>
      <c r="B477" t="s">
        <v>2402</v>
      </c>
      <c r="C477" t="s">
        <v>23464</v>
      </c>
      <c r="D477">
        <v>819011254342</v>
      </c>
      <c r="E477" t="s">
        <v>23465</v>
      </c>
      <c r="F477" t="s">
        <v>23466</v>
      </c>
      <c r="G477" t="s">
        <v>18</v>
      </c>
      <c r="H477">
        <v>25357</v>
      </c>
      <c r="I477" t="s">
        <v>22281</v>
      </c>
    </row>
    <row r="478" spans="1:9" x14ac:dyDescent="0.25">
      <c r="A478" t="s">
        <v>2405</v>
      </c>
      <c r="B478" t="s">
        <v>2407</v>
      </c>
      <c r="C478" t="s">
        <v>1219</v>
      </c>
      <c r="D478">
        <v>27752825031</v>
      </c>
      <c r="E478" t="s">
        <v>23467</v>
      </c>
      <c r="F478" t="s">
        <v>23468</v>
      </c>
      <c r="G478" t="s">
        <v>33</v>
      </c>
      <c r="H478">
        <v>23261</v>
      </c>
      <c r="I478" t="s">
        <v>22295</v>
      </c>
    </row>
    <row r="479" spans="1:9" x14ac:dyDescent="0.25">
      <c r="A479" t="s">
        <v>2410</v>
      </c>
      <c r="B479" t="s">
        <v>2412</v>
      </c>
      <c r="C479" t="s">
        <v>23469</v>
      </c>
      <c r="D479">
        <v>5515935203346</v>
      </c>
      <c r="E479" t="s">
        <v>23470</v>
      </c>
      <c r="F479" t="s">
        <v>23471</v>
      </c>
      <c r="G479" t="s">
        <v>26</v>
      </c>
      <c r="H479">
        <v>28601</v>
      </c>
      <c r="I479" t="s">
        <v>22295</v>
      </c>
    </row>
    <row r="480" spans="1:9" x14ac:dyDescent="0.25">
      <c r="A480" t="s">
        <v>2415</v>
      </c>
      <c r="B480" t="s">
        <v>2417</v>
      </c>
      <c r="C480" t="s">
        <v>1224</v>
      </c>
      <c r="D480">
        <v>4917137552266</v>
      </c>
      <c r="E480" t="s">
        <v>23472</v>
      </c>
      <c r="F480" t="s">
        <v>23473</v>
      </c>
      <c r="G480" t="s">
        <v>114</v>
      </c>
      <c r="H480">
        <v>86287</v>
      </c>
      <c r="I480" t="s">
        <v>22295</v>
      </c>
    </row>
    <row r="481" spans="1:9" x14ac:dyDescent="0.25">
      <c r="A481" t="s">
        <v>2420</v>
      </c>
      <c r="B481" t="s">
        <v>2422</v>
      </c>
      <c r="C481" t="s">
        <v>23474</v>
      </c>
      <c r="D481">
        <v>27631222474</v>
      </c>
      <c r="E481" t="s">
        <v>23475</v>
      </c>
      <c r="F481" t="s">
        <v>23476</v>
      </c>
      <c r="G481" t="s">
        <v>33</v>
      </c>
      <c r="H481">
        <v>48922</v>
      </c>
      <c r="I481" t="s">
        <v>22295</v>
      </c>
    </row>
    <row r="482" spans="1:9" x14ac:dyDescent="0.25">
      <c r="A482" t="s">
        <v>2425</v>
      </c>
      <c r="B482" t="s">
        <v>2427</v>
      </c>
      <c r="C482" t="s">
        <v>1229</v>
      </c>
      <c r="D482">
        <v>27717571777</v>
      </c>
      <c r="E482" t="s">
        <v>23477</v>
      </c>
      <c r="F482" t="s">
        <v>23478</v>
      </c>
      <c r="G482" t="s">
        <v>33</v>
      </c>
      <c r="H482">
        <v>50017</v>
      </c>
      <c r="I482" t="s">
        <v>22281</v>
      </c>
    </row>
    <row r="483" spans="1:9" x14ac:dyDescent="0.25">
      <c r="A483" t="s">
        <v>2430</v>
      </c>
      <c r="B483" t="s">
        <v>2432</v>
      </c>
      <c r="C483" t="s">
        <v>23479</v>
      </c>
      <c r="D483">
        <v>5544962187205</v>
      </c>
      <c r="E483" t="s">
        <v>23480</v>
      </c>
      <c r="F483" t="s">
        <v>23481</v>
      </c>
      <c r="G483" t="s">
        <v>26</v>
      </c>
      <c r="H483">
        <v>38223</v>
      </c>
      <c r="I483" t="s">
        <v>22295</v>
      </c>
    </row>
    <row r="484" spans="1:9" x14ac:dyDescent="0.25">
      <c r="A484" t="s">
        <v>2435</v>
      </c>
      <c r="B484" t="s">
        <v>2437</v>
      </c>
      <c r="C484" t="s">
        <v>1234</v>
      </c>
      <c r="D484">
        <v>4916356256408</v>
      </c>
      <c r="E484" t="s">
        <v>23482</v>
      </c>
      <c r="F484" t="s">
        <v>23483</v>
      </c>
      <c r="G484" t="s">
        <v>114</v>
      </c>
      <c r="H484">
        <v>65227</v>
      </c>
      <c r="I484" t="s">
        <v>22281</v>
      </c>
    </row>
    <row r="485" spans="1:9" x14ac:dyDescent="0.25">
      <c r="A485" t="s">
        <v>2440</v>
      </c>
      <c r="B485" t="s">
        <v>2442</v>
      </c>
      <c r="C485" t="s">
        <v>23484</v>
      </c>
      <c r="D485">
        <v>5564979201287</v>
      </c>
      <c r="E485" t="s">
        <v>23485</v>
      </c>
      <c r="F485" t="s">
        <v>23486</v>
      </c>
      <c r="G485" t="s">
        <v>26</v>
      </c>
      <c r="H485">
        <v>12790</v>
      </c>
      <c r="I485" t="s">
        <v>22295</v>
      </c>
    </row>
    <row r="486" spans="1:9" x14ac:dyDescent="0.25">
      <c r="A486" t="s">
        <v>2445</v>
      </c>
      <c r="B486" t="s">
        <v>2447</v>
      </c>
      <c r="C486" t="s">
        <v>1239</v>
      </c>
      <c r="D486">
        <v>4915437489771</v>
      </c>
      <c r="E486" t="s">
        <v>23487</v>
      </c>
      <c r="F486" t="s">
        <v>23488</v>
      </c>
      <c r="G486" t="s">
        <v>114</v>
      </c>
      <c r="H486">
        <v>90424</v>
      </c>
      <c r="I486" t="s">
        <v>22281</v>
      </c>
    </row>
    <row r="487" spans="1:9" x14ac:dyDescent="0.25">
      <c r="A487" t="s">
        <v>2450</v>
      </c>
      <c r="B487" t="s">
        <v>2452</v>
      </c>
      <c r="C487" t="s">
        <v>23489</v>
      </c>
      <c r="D487">
        <v>5527981123630</v>
      </c>
      <c r="E487" t="s">
        <v>23490</v>
      </c>
      <c r="F487" t="s">
        <v>23491</v>
      </c>
      <c r="G487" t="s">
        <v>26</v>
      </c>
      <c r="H487">
        <v>56142</v>
      </c>
      <c r="I487" t="s">
        <v>22281</v>
      </c>
    </row>
    <row r="488" spans="1:9" x14ac:dyDescent="0.25">
      <c r="A488" t="s">
        <v>2455</v>
      </c>
      <c r="B488" t="s">
        <v>2457</v>
      </c>
      <c r="C488" t="s">
        <v>1244</v>
      </c>
      <c r="D488">
        <v>27888801627</v>
      </c>
      <c r="E488" t="s">
        <v>23492</v>
      </c>
      <c r="F488" t="s">
        <v>23493</v>
      </c>
      <c r="G488" t="s">
        <v>33</v>
      </c>
      <c r="H488">
        <v>83370</v>
      </c>
      <c r="I488" t="s">
        <v>22295</v>
      </c>
    </row>
    <row r="489" spans="1:9" x14ac:dyDescent="0.25">
      <c r="A489" t="s">
        <v>2460</v>
      </c>
      <c r="B489" t="s">
        <v>2462</v>
      </c>
      <c r="C489" t="s">
        <v>23494</v>
      </c>
      <c r="D489">
        <v>27879505877</v>
      </c>
      <c r="E489" t="s">
        <v>23495</v>
      </c>
      <c r="F489" t="s">
        <v>23496</v>
      </c>
      <c r="G489" t="s">
        <v>33</v>
      </c>
      <c r="H489">
        <v>7578</v>
      </c>
      <c r="I489" t="s">
        <v>22281</v>
      </c>
    </row>
    <row r="490" spans="1:9" x14ac:dyDescent="0.25">
      <c r="A490" t="s">
        <v>2465</v>
      </c>
      <c r="B490" t="s">
        <v>2467</v>
      </c>
      <c r="C490" t="s">
        <v>1249</v>
      </c>
      <c r="D490">
        <v>18166538742</v>
      </c>
      <c r="E490" t="s">
        <v>23497</v>
      </c>
      <c r="F490" t="s">
        <v>23498</v>
      </c>
      <c r="G490" t="s">
        <v>47</v>
      </c>
      <c r="H490">
        <v>89908</v>
      </c>
      <c r="I490" t="s">
        <v>22295</v>
      </c>
    </row>
    <row r="491" spans="1:9" x14ac:dyDescent="0.25">
      <c r="A491" t="s">
        <v>2470</v>
      </c>
      <c r="B491" t="s">
        <v>2472</v>
      </c>
      <c r="C491" t="s">
        <v>23499</v>
      </c>
      <c r="D491">
        <v>817014739380</v>
      </c>
      <c r="E491" t="s">
        <v>23500</v>
      </c>
      <c r="F491" t="s">
        <v>23501</v>
      </c>
      <c r="G491" t="s">
        <v>18</v>
      </c>
      <c r="H491">
        <v>30008</v>
      </c>
      <c r="I491" t="s">
        <v>22295</v>
      </c>
    </row>
    <row r="492" spans="1:9" x14ac:dyDescent="0.25">
      <c r="A492" t="s">
        <v>2475</v>
      </c>
      <c r="B492" t="s">
        <v>2477</v>
      </c>
      <c r="C492" t="s">
        <v>1254</v>
      </c>
      <c r="D492">
        <v>5589961025443</v>
      </c>
      <c r="E492" t="s">
        <v>23502</v>
      </c>
      <c r="F492" t="s">
        <v>23503</v>
      </c>
      <c r="G492" t="s">
        <v>26</v>
      </c>
      <c r="H492">
        <v>56359</v>
      </c>
      <c r="I492" t="s">
        <v>22281</v>
      </c>
    </row>
    <row r="493" spans="1:9" x14ac:dyDescent="0.25">
      <c r="A493" t="s">
        <v>2480</v>
      </c>
      <c r="B493" t="s">
        <v>2482</v>
      </c>
      <c r="C493" t="s">
        <v>23504</v>
      </c>
      <c r="D493">
        <v>12232688545</v>
      </c>
      <c r="E493" t="s">
        <v>23505</v>
      </c>
      <c r="F493" t="s">
        <v>23506</v>
      </c>
      <c r="G493" t="s">
        <v>47</v>
      </c>
      <c r="H493">
        <v>10569</v>
      </c>
      <c r="I493" t="s">
        <v>22295</v>
      </c>
    </row>
    <row r="494" spans="1:9" x14ac:dyDescent="0.25">
      <c r="A494" t="s">
        <v>2485</v>
      </c>
      <c r="B494" t="s">
        <v>2487</v>
      </c>
      <c r="C494" t="s">
        <v>1259</v>
      </c>
      <c r="D494">
        <v>817074549094</v>
      </c>
      <c r="E494" t="s">
        <v>23507</v>
      </c>
      <c r="F494" t="s">
        <v>23508</v>
      </c>
      <c r="G494" t="s">
        <v>18</v>
      </c>
      <c r="H494">
        <v>76186</v>
      </c>
      <c r="I494" t="s">
        <v>22281</v>
      </c>
    </row>
    <row r="495" spans="1:9" x14ac:dyDescent="0.25">
      <c r="A495" t="s">
        <v>2490</v>
      </c>
      <c r="B495" t="s">
        <v>2492</v>
      </c>
      <c r="C495" t="s">
        <v>23509</v>
      </c>
      <c r="D495">
        <v>5508988615739</v>
      </c>
      <c r="E495" t="s">
        <v>23510</v>
      </c>
      <c r="F495" t="s">
        <v>23511</v>
      </c>
      <c r="G495" t="s">
        <v>26</v>
      </c>
      <c r="H495">
        <v>60525</v>
      </c>
      <c r="I495" t="s">
        <v>22295</v>
      </c>
    </row>
    <row r="496" spans="1:9" x14ac:dyDescent="0.25">
      <c r="A496" t="s">
        <v>2495</v>
      </c>
      <c r="B496" t="s">
        <v>2497</v>
      </c>
      <c r="C496" t="s">
        <v>1264</v>
      </c>
      <c r="D496">
        <v>491747473823</v>
      </c>
      <c r="E496" t="s">
        <v>23512</v>
      </c>
      <c r="F496" t="s">
        <v>23513</v>
      </c>
      <c r="G496" t="s">
        <v>114</v>
      </c>
      <c r="H496">
        <v>9288</v>
      </c>
      <c r="I496" t="s">
        <v>22281</v>
      </c>
    </row>
    <row r="497" spans="1:9" x14ac:dyDescent="0.25">
      <c r="A497" t="s">
        <v>2500</v>
      </c>
      <c r="B497" t="s">
        <v>2502</v>
      </c>
      <c r="C497" t="s">
        <v>23514</v>
      </c>
      <c r="D497">
        <v>818075332098</v>
      </c>
      <c r="E497" t="s">
        <v>23515</v>
      </c>
      <c r="F497" t="s">
        <v>23516</v>
      </c>
      <c r="G497" t="s">
        <v>18</v>
      </c>
      <c r="H497">
        <v>65205</v>
      </c>
      <c r="I497" t="s">
        <v>22281</v>
      </c>
    </row>
    <row r="498" spans="1:9" x14ac:dyDescent="0.25">
      <c r="A498" t="s">
        <v>2505</v>
      </c>
      <c r="B498" t="s">
        <v>2507</v>
      </c>
      <c r="C498" t="s">
        <v>1269</v>
      </c>
      <c r="D498">
        <v>27634231078</v>
      </c>
      <c r="E498" t="s">
        <v>23517</v>
      </c>
      <c r="F498" t="s">
        <v>23518</v>
      </c>
      <c r="G498" t="s">
        <v>33</v>
      </c>
      <c r="H498">
        <v>19499</v>
      </c>
      <c r="I498" t="s">
        <v>22295</v>
      </c>
    </row>
    <row r="499" spans="1:9" x14ac:dyDescent="0.25">
      <c r="A499" t="s">
        <v>2510</v>
      </c>
      <c r="B499" t="s">
        <v>2512</v>
      </c>
      <c r="C499" t="s">
        <v>23519</v>
      </c>
      <c r="D499">
        <v>19399756522</v>
      </c>
      <c r="E499" t="s">
        <v>23520</v>
      </c>
      <c r="F499" t="s">
        <v>23521</v>
      </c>
      <c r="G499" t="s">
        <v>47</v>
      </c>
      <c r="H499">
        <v>34866</v>
      </c>
      <c r="I499" t="s">
        <v>22295</v>
      </c>
    </row>
    <row r="500" spans="1:9" x14ac:dyDescent="0.25">
      <c r="A500" t="s">
        <v>2515</v>
      </c>
      <c r="B500" t="s">
        <v>2517</v>
      </c>
      <c r="C500" t="s">
        <v>1274</v>
      </c>
      <c r="D500">
        <v>819032816812</v>
      </c>
      <c r="E500" t="s">
        <v>23522</v>
      </c>
      <c r="F500" t="s">
        <v>23523</v>
      </c>
      <c r="G500" t="s">
        <v>18</v>
      </c>
      <c r="H500">
        <v>68468</v>
      </c>
      <c r="I500" t="s">
        <v>22281</v>
      </c>
    </row>
    <row r="501" spans="1:9" x14ac:dyDescent="0.25">
      <c r="A501" t="s">
        <v>2520</v>
      </c>
      <c r="B501" t="s">
        <v>2522</v>
      </c>
      <c r="C501" t="s">
        <v>23524</v>
      </c>
      <c r="D501">
        <v>818054893731</v>
      </c>
      <c r="E501" t="s">
        <v>23525</v>
      </c>
      <c r="F501" t="s">
        <v>23526</v>
      </c>
      <c r="G501" t="s">
        <v>18</v>
      </c>
      <c r="H501">
        <v>14229</v>
      </c>
      <c r="I501" t="s">
        <v>22295</v>
      </c>
    </row>
    <row r="502" spans="1:9" x14ac:dyDescent="0.25">
      <c r="A502" t="s">
        <v>2525</v>
      </c>
      <c r="B502" t="s">
        <v>2527</v>
      </c>
      <c r="C502" t="s">
        <v>1279</v>
      </c>
      <c r="D502">
        <v>27804148603</v>
      </c>
      <c r="E502" t="s">
        <v>23527</v>
      </c>
      <c r="F502" t="s">
        <v>23528</v>
      </c>
      <c r="G502" t="s">
        <v>33</v>
      </c>
      <c r="H502">
        <v>15784</v>
      </c>
      <c r="I502" t="s">
        <v>22281</v>
      </c>
    </row>
    <row r="503" spans="1:9" x14ac:dyDescent="0.25">
      <c r="A503" t="s">
        <v>2530</v>
      </c>
      <c r="B503" t="s">
        <v>2532</v>
      </c>
      <c r="C503" t="s">
        <v>23529</v>
      </c>
      <c r="D503">
        <v>5513983822869</v>
      </c>
      <c r="E503" t="s">
        <v>23530</v>
      </c>
      <c r="F503" t="s">
        <v>23531</v>
      </c>
      <c r="G503" t="s">
        <v>26</v>
      </c>
      <c r="H503">
        <v>70723</v>
      </c>
      <c r="I503" t="s">
        <v>22295</v>
      </c>
    </row>
    <row r="504" spans="1:9" x14ac:dyDescent="0.25">
      <c r="A504" t="s">
        <v>2535</v>
      </c>
      <c r="B504" t="s">
        <v>2537</v>
      </c>
      <c r="C504" t="s">
        <v>1284</v>
      </c>
      <c r="D504">
        <v>4917459805229</v>
      </c>
      <c r="E504" t="s">
        <v>23532</v>
      </c>
      <c r="F504" t="s">
        <v>23533</v>
      </c>
      <c r="G504" t="s">
        <v>114</v>
      </c>
      <c r="H504">
        <v>43229</v>
      </c>
      <c r="I504" t="s">
        <v>22281</v>
      </c>
    </row>
    <row r="505" spans="1:9" x14ac:dyDescent="0.25">
      <c r="A505" t="s">
        <v>2540</v>
      </c>
      <c r="B505" t="s">
        <v>2542</v>
      </c>
      <c r="C505" t="s">
        <v>23534</v>
      </c>
      <c r="D505">
        <v>27716484600</v>
      </c>
      <c r="E505" t="s">
        <v>23535</v>
      </c>
      <c r="F505" t="s">
        <v>23536</v>
      </c>
      <c r="G505" t="s">
        <v>33</v>
      </c>
      <c r="H505">
        <v>23153</v>
      </c>
      <c r="I505" t="s">
        <v>22295</v>
      </c>
    </row>
    <row r="506" spans="1:9" x14ac:dyDescent="0.25">
      <c r="A506" t="s">
        <v>2545</v>
      </c>
      <c r="B506" t="s">
        <v>2547</v>
      </c>
      <c r="C506" t="s">
        <v>1289</v>
      </c>
      <c r="D506">
        <v>4917049618012</v>
      </c>
      <c r="E506" t="s">
        <v>23537</v>
      </c>
      <c r="F506" t="s">
        <v>23538</v>
      </c>
      <c r="G506" t="s">
        <v>114</v>
      </c>
      <c r="H506">
        <v>84888</v>
      </c>
      <c r="I506" t="s">
        <v>22281</v>
      </c>
    </row>
    <row r="507" spans="1:9" x14ac:dyDescent="0.25">
      <c r="A507" t="s">
        <v>2550</v>
      </c>
      <c r="B507" t="s">
        <v>2552</v>
      </c>
      <c r="C507" t="s">
        <v>23539</v>
      </c>
      <c r="D507">
        <v>5506957201397</v>
      </c>
      <c r="E507" t="s">
        <v>23540</v>
      </c>
      <c r="F507" t="s">
        <v>23541</v>
      </c>
      <c r="G507" t="s">
        <v>26</v>
      </c>
      <c r="H507">
        <v>35088</v>
      </c>
      <c r="I507" t="s">
        <v>22295</v>
      </c>
    </row>
    <row r="508" spans="1:9" x14ac:dyDescent="0.25">
      <c r="A508" t="s">
        <v>2555</v>
      </c>
      <c r="B508" t="s">
        <v>2557</v>
      </c>
      <c r="C508" t="s">
        <v>1294</v>
      </c>
      <c r="D508">
        <v>818039586718</v>
      </c>
      <c r="E508" t="s">
        <v>23542</v>
      </c>
      <c r="F508" t="s">
        <v>23543</v>
      </c>
      <c r="G508" t="s">
        <v>18</v>
      </c>
      <c r="H508">
        <v>6943</v>
      </c>
      <c r="I508" t="s">
        <v>22295</v>
      </c>
    </row>
    <row r="509" spans="1:9" x14ac:dyDescent="0.25">
      <c r="A509" t="s">
        <v>2560</v>
      </c>
      <c r="B509" t="s">
        <v>2562</v>
      </c>
      <c r="C509" t="s">
        <v>23544</v>
      </c>
      <c r="D509">
        <v>491565077256</v>
      </c>
      <c r="E509" t="s">
        <v>23545</v>
      </c>
      <c r="F509" t="s">
        <v>23546</v>
      </c>
      <c r="G509" t="s">
        <v>114</v>
      </c>
      <c r="H509">
        <v>88258</v>
      </c>
      <c r="I509" t="s">
        <v>22281</v>
      </c>
    </row>
    <row r="510" spans="1:9" x14ac:dyDescent="0.25">
      <c r="A510" t="s">
        <v>2565</v>
      </c>
      <c r="B510" t="s">
        <v>2567</v>
      </c>
      <c r="C510" t="s">
        <v>1299</v>
      </c>
      <c r="D510">
        <v>14065125376</v>
      </c>
      <c r="E510" t="s">
        <v>23547</v>
      </c>
      <c r="F510" t="s">
        <v>23548</v>
      </c>
      <c r="G510" t="s">
        <v>47</v>
      </c>
      <c r="H510">
        <v>25106</v>
      </c>
      <c r="I510" t="s">
        <v>22281</v>
      </c>
    </row>
    <row r="511" spans="1:9" x14ac:dyDescent="0.25">
      <c r="A511" t="s">
        <v>2570</v>
      </c>
      <c r="B511" t="s">
        <v>2572</v>
      </c>
      <c r="C511" t="s">
        <v>23549</v>
      </c>
      <c r="D511">
        <v>13593759968</v>
      </c>
      <c r="E511" t="s">
        <v>23550</v>
      </c>
      <c r="F511" t="s">
        <v>23551</v>
      </c>
      <c r="G511" t="s">
        <v>47</v>
      </c>
      <c r="H511">
        <v>7272</v>
      </c>
      <c r="I511" t="s">
        <v>22281</v>
      </c>
    </row>
    <row r="512" spans="1:9" x14ac:dyDescent="0.25">
      <c r="A512" t="s">
        <v>2575</v>
      </c>
      <c r="B512" t="s">
        <v>2577</v>
      </c>
      <c r="C512" t="s">
        <v>1304</v>
      </c>
      <c r="D512">
        <v>27791801904</v>
      </c>
      <c r="E512" t="s">
        <v>23552</v>
      </c>
      <c r="F512" t="s">
        <v>23553</v>
      </c>
      <c r="G512" t="s">
        <v>33</v>
      </c>
      <c r="H512">
        <v>32226</v>
      </c>
      <c r="I512" t="s">
        <v>22281</v>
      </c>
    </row>
    <row r="513" spans="1:9" x14ac:dyDescent="0.25">
      <c r="A513" t="s">
        <v>2580</v>
      </c>
      <c r="B513" t="s">
        <v>2582</v>
      </c>
      <c r="C513" t="s">
        <v>23554</v>
      </c>
      <c r="D513">
        <v>5579946820436</v>
      </c>
      <c r="E513" t="s">
        <v>23555</v>
      </c>
      <c r="F513" t="s">
        <v>23556</v>
      </c>
      <c r="G513" t="s">
        <v>26</v>
      </c>
      <c r="H513">
        <v>72514</v>
      </c>
      <c r="I513" t="s">
        <v>22281</v>
      </c>
    </row>
    <row r="514" spans="1:9" x14ac:dyDescent="0.25">
      <c r="A514" t="s">
        <v>2585</v>
      </c>
      <c r="B514" t="s">
        <v>2587</v>
      </c>
      <c r="C514" t="s">
        <v>1309</v>
      </c>
      <c r="D514">
        <v>27639209598</v>
      </c>
      <c r="E514" t="s">
        <v>23557</v>
      </c>
      <c r="F514" t="s">
        <v>23558</v>
      </c>
      <c r="G514" t="s">
        <v>33</v>
      </c>
      <c r="H514">
        <v>50146</v>
      </c>
      <c r="I514" t="s">
        <v>22281</v>
      </c>
    </row>
    <row r="515" spans="1:9" x14ac:dyDescent="0.25">
      <c r="A515" t="s">
        <v>2590</v>
      </c>
      <c r="B515" t="s">
        <v>2592</v>
      </c>
      <c r="C515" t="s">
        <v>23559</v>
      </c>
      <c r="D515">
        <v>27617121605</v>
      </c>
      <c r="E515" t="s">
        <v>23560</v>
      </c>
      <c r="F515" t="s">
        <v>23561</v>
      </c>
      <c r="G515" t="s">
        <v>33</v>
      </c>
      <c r="H515">
        <v>8094</v>
      </c>
      <c r="I515" t="s">
        <v>22295</v>
      </c>
    </row>
    <row r="516" spans="1:9" x14ac:dyDescent="0.25">
      <c r="A516" t="s">
        <v>2595</v>
      </c>
      <c r="B516" t="s">
        <v>2597</v>
      </c>
      <c r="C516" t="s">
        <v>1314</v>
      </c>
      <c r="D516">
        <v>27846158543</v>
      </c>
      <c r="E516" t="s">
        <v>23562</v>
      </c>
      <c r="F516" t="s">
        <v>23563</v>
      </c>
      <c r="G516" t="s">
        <v>33</v>
      </c>
      <c r="H516">
        <v>32867</v>
      </c>
      <c r="I516" t="s">
        <v>22295</v>
      </c>
    </row>
    <row r="517" spans="1:9" x14ac:dyDescent="0.25">
      <c r="A517" t="s">
        <v>2600</v>
      </c>
      <c r="B517" t="s">
        <v>2602</v>
      </c>
      <c r="C517" t="s">
        <v>23564</v>
      </c>
      <c r="D517">
        <v>12829202006</v>
      </c>
      <c r="E517" t="s">
        <v>23565</v>
      </c>
      <c r="F517" t="s">
        <v>22602</v>
      </c>
      <c r="G517" t="s">
        <v>47</v>
      </c>
      <c r="H517">
        <v>95135</v>
      </c>
      <c r="I517" t="s">
        <v>22281</v>
      </c>
    </row>
    <row r="518" spans="1:9" x14ac:dyDescent="0.25">
      <c r="A518" t="s">
        <v>2605</v>
      </c>
      <c r="B518" t="s">
        <v>2607</v>
      </c>
      <c r="C518" t="s">
        <v>1319</v>
      </c>
      <c r="D518">
        <v>15446016201</v>
      </c>
      <c r="E518" t="s">
        <v>23566</v>
      </c>
      <c r="F518" t="s">
        <v>23548</v>
      </c>
      <c r="G518" t="s">
        <v>47</v>
      </c>
      <c r="H518">
        <v>72143</v>
      </c>
      <c r="I518" t="s">
        <v>22295</v>
      </c>
    </row>
    <row r="519" spans="1:9" x14ac:dyDescent="0.25">
      <c r="A519" t="s">
        <v>2610</v>
      </c>
      <c r="B519" t="s">
        <v>2612</v>
      </c>
      <c r="C519" t="s">
        <v>23567</v>
      </c>
      <c r="D519">
        <v>27653179416</v>
      </c>
      <c r="E519" t="s">
        <v>23568</v>
      </c>
      <c r="F519" t="s">
        <v>23569</v>
      </c>
      <c r="G519" t="s">
        <v>33</v>
      </c>
      <c r="H519">
        <v>94011</v>
      </c>
      <c r="I519" t="s">
        <v>22281</v>
      </c>
    </row>
    <row r="520" spans="1:9" x14ac:dyDescent="0.25">
      <c r="A520" t="s">
        <v>2615</v>
      </c>
      <c r="B520" t="s">
        <v>2617</v>
      </c>
      <c r="C520" t="s">
        <v>1324</v>
      </c>
      <c r="D520">
        <v>12616444154</v>
      </c>
      <c r="E520" t="s">
        <v>23570</v>
      </c>
      <c r="F520" t="s">
        <v>23571</v>
      </c>
      <c r="G520" t="s">
        <v>47</v>
      </c>
      <c r="H520">
        <v>81921</v>
      </c>
      <c r="I520" t="s">
        <v>22295</v>
      </c>
    </row>
    <row r="521" spans="1:9" x14ac:dyDescent="0.25">
      <c r="A521" t="s">
        <v>2620</v>
      </c>
      <c r="B521" t="s">
        <v>2622</v>
      </c>
      <c r="C521" t="s">
        <v>23572</v>
      </c>
      <c r="D521">
        <v>5550913830481</v>
      </c>
      <c r="E521" t="s">
        <v>23573</v>
      </c>
      <c r="F521" t="s">
        <v>23574</v>
      </c>
      <c r="G521" t="s">
        <v>26</v>
      </c>
      <c r="H521">
        <v>30426</v>
      </c>
      <c r="I521" t="s">
        <v>22281</v>
      </c>
    </row>
    <row r="522" spans="1:9" x14ac:dyDescent="0.25">
      <c r="A522" t="s">
        <v>2625</v>
      </c>
      <c r="B522" t="s">
        <v>2627</v>
      </c>
      <c r="C522" t="s">
        <v>1329</v>
      </c>
      <c r="D522">
        <v>27669711901</v>
      </c>
      <c r="E522" t="s">
        <v>23575</v>
      </c>
      <c r="F522" t="s">
        <v>23576</v>
      </c>
      <c r="G522" t="s">
        <v>33</v>
      </c>
      <c r="H522">
        <v>84309</v>
      </c>
      <c r="I522" t="s">
        <v>22281</v>
      </c>
    </row>
    <row r="523" spans="1:9" x14ac:dyDescent="0.25">
      <c r="A523" t="s">
        <v>2630</v>
      </c>
      <c r="B523" t="s">
        <v>2632</v>
      </c>
      <c r="C523" t="s">
        <v>23577</v>
      </c>
      <c r="D523">
        <v>12688218483</v>
      </c>
      <c r="E523" t="s">
        <v>23578</v>
      </c>
      <c r="F523" t="s">
        <v>23579</v>
      </c>
      <c r="G523" t="s">
        <v>47</v>
      </c>
      <c r="H523">
        <v>16862</v>
      </c>
      <c r="I523" t="s">
        <v>22295</v>
      </c>
    </row>
    <row r="524" spans="1:9" x14ac:dyDescent="0.25">
      <c r="A524" t="s">
        <v>2635</v>
      </c>
      <c r="B524" t="s">
        <v>2637</v>
      </c>
      <c r="C524" t="s">
        <v>1334</v>
      </c>
      <c r="D524">
        <v>491575757536</v>
      </c>
      <c r="E524" t="s">
        <v>23580</v>
      </c>
      <c r="F524" t="s">
        <v>23581</v>
      </c>
      <c r="G524" t="s">
        <v>114</v>
      </c>
      <c r="H524">
        <v>59244</v>
      </c>
      <c r="I524" t="s">
        <v>22281</v>
      </c>
    </row>
    <row r="525" spans="1:9" x14ac:dyDescent="0.25">
      <c r="A525" t="s">
        <v>2640</v>
      </c>
      <c r="B525" t="s">
        <v>2642</v>
      </c>
      <c r="C525" t="s">
        <v>23582</v>
      </c>
      <c r="D525">
        <v>27653786952</v>
      </c>
      <c r="E525" t="s">
        <v>23583</v>
      </c>
      <c r="F525" t="s">
        <v>23584</v>
      </c>
      <c r="G525" t="s">
        <v>33</v>
      </c>
      <c r="H525">
        <v>83568</v>
      </c>
      <c r="I525" t="s">
        <v>22295</v>
      </c>
    </row>
    <row r="526" spans="1:9" x14ac:dyDescent="0.25">
      <c r="A526" t="s">
        <v>2645</v>
      </c>
      <c r="B526" t="s">
        <v>2647</v>
      </c>
      <c r="C526" t="s">
        <v>1339</v>
      </c>
      <c r="D526">
        <v>27892413892</v>
      </c>
      <c r="E526" t="s">
        <v>23585</v>
      </c>
      <c r="F526" t="s">
        <v>23586</v>
      </c>
      <c r="G526" t="s">
        <v>33</v>
      </c>
      <c r="H526">
        <v>38304</v>
      </c>
      <c r="I526" t="s">
        <v>22295</v>
      </c>
    </row>
    <row r="527" spans="1:9" x14ac:dyDescent="0.25">
      <c r="A527" t="s">
        <v>2650</v>
      </c>
      <c r="B527" t="s">
        <v>2652</v>
      </c>
      <c r="C527" t="s">
        <v>23587</v>
      </c>
      <c r="D527">
        <v>5566998427233</v>
      </c>
      <c r="E527" t="s">
        <v>23588</v>
      </c>
      <c r="F527" t="s">
        <v>23589</v>
      </c>
      <c r="G527" t="s">
        <v>26</v>
      </c>
      <c r="H527">
        <v>16561</v>
      </c>
      <c r="I527" t="s">
        <v>22295</v>
      </c>
    </row>
    <row r="528" spans="1:9" x14ac:dyDescent="0.25">
      <c r="A528" t="s">
        <v>2655</v>
      </c>
      <c r="B528" t="s">
        <v>2657</v>
      </c>
      <c r="C528" t="s">
        <v>1344</v>
      </c>
      <c r="D528">
        <v>819038487880</v>
      </c>
      <c r="E528" t="s">
        <v>23590</v>
      </c>
      <c r="F528" t="s">
        <v>23591</v>
      </c>
      <c r="G528" t="s">
        <v>18</v>
      </c>
      <c r="H528">
        <v>87578</v>
      </c>
      <c r="I528" t="s">
        <v>22295</v>
      </c>
    </row>
    <row r="529" spans="1:9" x14ac:dyDescent="0.25">
      <c r="A529" t="s">
        <v>2660</v>
      </c>
      <c r="B529" t="s">
        <v>2662</v>
      </c>
      <c r="C529" t="s">
        <v>23592</v>
      </c>
      <c r="D529">
        <v>819085671922</v>
      </c>
      <c r="E529" t="s">
        <v>23593</v>
      </c>
      <c r="F529" t="s">
        <v>23594</v>
      </c>
      <c r="G529" t="s">
        <v>18</v>
      </c>
      <c r="H529">
        <v>18877</v>
      </c>
      <c r="I529" t="s">
        <v>22295</v>
      </c>
    </row>
    <row r="530" spans="1:9" x14ac:dyDescent="0.25">
      <c r="A530" t="s">
        <v>2665</v>
      </c>
      <c r="B530" t="s">
        <v>2667</v>
      </c>
      <c r="C530" t="s">
        <v>1349</v>
      </c>
      <c r="D530">
        <v>5524937081535</v>
      </c>
      <c r="E530" t="s">
        <v>23595</v>
      </c>
      <c r="F530" t="s">
        <v>23596</v>
      </c>
      <c r="G530" t="s">
        <v>26</v>
      </c>
      <c r="H530">
        <v>97455</v>
      </c>
      <c r="I530" t="s">
        <v>22295</v>
      </c>
    </row>
    <row r="531" spans="1:9" x14ac:dyDescent="0.25">
      <c r="A531" t="s">
        <v>2670</v>
      </c>
      <c r="B531" t="s">
        <v>2672</v>
      </c>
      <c r="C531" t="s">
        <v>23597</v>
      </c>
      <c r="D531">
        <v>5520968297916</v>
      </c>
      <c r="E531" t="s">
        <v>23598</v>
      </c>
      <c r="F531" t="s">
        <v>23599</v>
      </c>
      <c r="G531" t="s">
        <v>26</v>
      </c>
      <c r="H531">
        <v>70649</v>
      </c>
      <c r="I531" t="s">
        <v>22295</v>
      </c>
    </row>
    <row r="532" spans="1:9" x14ac:dyDescent="0.25">
      <c r="A532" t="s">
        <v>2675</v>
      </c>
      <c r="B532" t="s">
        <v>2677</v>
      </c>
      <c r="C532" t="s">
        <v>1354</v>
      </c>
      <c r="D532">
        <v>5546972412316</v>
      </c>
      <c r="E532" t="s">
        <v>23600</v>
      </c>
      <c r="F532" t="s">
        <v>23601</v>
      </c>
      <c r="G532" t="s">
        <v>26</v>
      </c>
      <c r="H532">
        <v>8440</v>
      </c>
      <c r="I532" t="s">
        <v>22295</v>
      </c>
    </row>
    <row r="533" spans="1:9" x14ac:dyDescent="0.25">
      <c r="A533" t="s">
        <v>2680</v>
      </c>
      <c r="B533" t="s">
        <v>2682</v>
      </c>
      <c r="C533" t="s">
        <v>23602</v>
      </c>
      <c r="D533">
        <v>819092129556</v>
      </c>
      <c r="E533" t="s">
        <v>23603</v>
      </c>
      <c r="F533" t="s">
        <v>23604</v>
      </c>
      <c r="G533" t="s">
        <v>18</v>
      </c>
      <c r="H533">
        <v>58697</v>
      </c>
      <c r="I533" t="s">
        <v>22295</v>
      </c>
    </row>
    <row r="534" spans="1:9" x14ac:dyDescent="0.25">
      <c r="A534" t="s">
        <v>2685</v>
      </c>
      <c r="B534" t="s">
        <v>2687</v>
      </c>
      <c r="C534" t="s">
        <v>1359</v>
      </c>
      <c r="D534">
        <v>5560984095202</v>
      </c>
      <c r="E534" t="s">
        <v>23605</v>
      </c>
      <c r="F534" t="s">
        <v>23606</v>
      </c>
      <c r="G534" t="s">
        <v>26</v>
      </c>
      <c r="H534">
        <v>40269</v>
      </c>
      <c r="I534" t="s">
        <v>22295</v>
      </c>
    </row>
    <row r="535" spans="1:9" x14ac:dyDescent="0.25">
      <c r="A535" t="s">
        <v>2690</v>
      </c>
      <c r="B535" t="s">
        <v>2692</v>
      </c>
      <c r="C535" t="s">
        <v>23607</v>
      </c>
      <c r="D535">
        <v>18039584638</v>
      </c>
      <c r="E535" t="s">
        <v>23608</v>
      </c>
      <c r="F535" t="s">
        <v>23609</v>
      </c>
      <c r="G535" t="s">
        <v>47</v>
      </c>
      <c r="H535">
        <v>2961</v>
      </c>
      <c r="I535" t="s">
        <v>22281</v>
      </c>
    </row>
    <row r="536" spans="1:9" x14ac:dyDescent="0.25">
      <c r="A536" t="s">
        <v>2695</v>
      </c>
      <c r="B536" t="s">
        <v>2697</v>
      </c>
      <c r="C536" t="s">
        <v>1364</v>
      </c>
      <c r="D536">
        <v>27879959963</v>
      </c>
      <c r="E536" t="s">
        <v>23610</v>
      </c>
      <c r="F536" t="s">
        <v>23611</v>
      </c>
      <c r="G536" t="s">
        <v>33</v>
      </c>
      <c r="H536">
        <v>43632</v>
      </c>
      <c r="I536" t="s">
        <v>22295</v>
      </c>
    </row>
    <row r="537" spans="1:9" x14ac:dyDescent="0.25">
      <c r="A537" t="s">
        <v>2700</v>
      </c>
      <c r="B537" t="s">
        <v>2702</v>
      </c>
      <c r="C537" t="s">
        <v>23612</v>
      </c>
      <c r="D537">
        <v>27692687784</v>
      </c>
      <c r="E537" t="s">
        <v>23613</v>
      </c>
      <c r="F537" t="s">
        <v>23614</v>
      </c>
      <c r="G537" t="s">
        <v>33</v>
      </c>
      <c r="H537">
        <v>36918</v>
      </c>
      <c r="I537" t="s">
        <v>22295</v>
      </c>
    </row>
    <row r="538" spans="1:9" x14ac:dyDescent="0.25">
      <c r="A538" t="s">
        <v>2705</v>
      </c>
      <c r="B538" t="s">
        <v>2707</v>
      </c>
      <c r="C538" t="s">
        <v>1369</v>
      </c>
      <c r="D538">
        <v>4917996569966</v>
      </c>
      <c r="E538" t="s">
        <v>23615</v>
      </c>
      <c r="F538" t="s">
        <v>23616</v>
      </c>
      <c r="G538" t="s">
        <v>114</v>
      </c>
      <c r="H538">
        <v>90978</v>
      </c>
      <c r="I538" t="s">
        <v>22281</v>
      </c>
    </row>
    <row r="539" spans="1:9" x14ac:dyDescent="0.25">
      <c r="A539" t="s">
        <v>2710</v>
      </c>
      <c r="B539" t="s">
        <v>2712</v>
      </c>
      <c r="C539" t="s">
        <v>23617</v>
      </c>
      <c r="D539">
        <v>491791368515</v>
      </c>
      <c r="E539" t="s">
        <v>23618</v>
      </c>
      <c r="F539" t="s">
        <v>23619</v>
      </c>
      <c r="G539" t="s">
        <v>114</v>
      </c>
      <c r="H539">
        <v>5616</v>
      </c>
      <c r="I539" t="s">
        <v>22281</v>
      </c>
    </row>
    <row r="540" spans="1:9" x14ac:dyDescent="0.25">
      <c r="A540" t="s">
        <v>2715</v>
      </c>
      <c r="B540" t="s">
        <v>2717</v>
      </c>
      <c r="C540" t="s">
        <v>1374</v>
      </c>
      <c r="D540">
        <v>27775644701</v>
      </c>
      <c r="E540" t="s">
        <v>23620</v>
      </c>
      <c r="F540" t="s">
        <v>23621</v>
      </c>
      <c r="G540" t="s">
        <v>33</v>
      </c>
      <c r="H540">
        <v>66386</v>
      </c>
      <c r="I540" t="s">
        <v>22295</v>
      </c>
    </row>
    <row r="541" spans="1:9" x14ac:dyDescent="0.25">
      <c r="A541" t="s">
        <v>2720</v>
      </c>
      <c r="B541" t="s">
        <v>2722</v>
      </c>
      <c r="C541" t="s">
        <v>23622</v>
      </c>
      <c r="D541">
        <v>13309771383</v>
      </c>
      <c r="E541" t="s">
        <v>23623</v>
      </c>
      <c r="F541" t="s">
        <v>23048</v>
      </c>
      <c r="G541" t="s">
        <v>47</v>
      </c>
      <c r="H541">
        <v>4592</v>
      </c>
      <c r="I541" t="s">
        <v>22281</v>
      </c>
    </row>
    <row r="542" spans="1:9" x14ac:dyDescent="0.25">
      <c r="A542" t="s">
        <v>2725</v>
      </c>
      <c r="B542" t="s">
        <v>2727</v>
      </c>
      <c r="C542" t="s">
        <v>1379</v>
      </c>
      <c r="D542">
        <v>819060840351</v>
      </c>
      <c r="E542" t="s">
        <v>23624</v>
      </c>
      <c r="F542" t="s">
        <v>23303</v>
      </c>
      <c r="G542" t="s">
        <v>18</v>
      </c>
      <c r="H542">
        <v>57225</v>
      </c>
      <c r="I542" t="s">
        <v>22295</v>
      </c>
    </row>
    <row r="543" spans="1:9" x14ac:dyDescent="0.25">
      <c r="A543" t="s">
        <v>2730</v>
      </c>
      <c r="B543" t="s">
        <v>2732</v>
      </c>
      <c r="C543" t="s">
        <v>23625</v>
      </c>
      <c r="D543">
        <v>817003958235</v>
      </c>
      <c r="E543" t="s">
        <v>23626</v>
      </c>
      <c r="F543" t="s">
        <v>23627</v>
      </c>
      <c r="G543" t="s">
        <v>18</v>
      </c>
      <c r="H543">
        <v>70932</v>
      </c>
      <c r="I543" t="s">
        <v>22295</v>
      </c>
    </row>
    <row r="544" spans="1:9" x14ac:dyDescent="0.25">
      <c r="A544" t="s">
        <v>2735</v>
      </c>
      <c r="B544" t="s">
        <v>2737</v>
      </c>
      <c r="C544" t="s">
        <v>1384</v>
      </c>
      <c r="D544">
        <v>15656840109</v>
      </c>
      <c r="E544" t="s">
        <v>23628</v>
      </c>
      <c r="F544" t="s">
        <v>23629</v>
      </c>
      <c r="G544" t="s">
        <v>47</v>
      </c>
      <c r="H544">
        <v>27506</v>
      </c>
      <c r="I544" t="s">
        <v>22295</v>
      </c>
    </row>
    <row r="545" spans="1:9" x14ac:dyDescent="0.25">
      <c r="A545" t="s">
        <v>2740</v>
      </c>
      <c r="B545" t="s">
        <v>2742</v>
      </c>
      <c r="C545" t="s">
        <v>23630</v>
      </c>
      <c r="D545">
        <v>818085158184</v>
      </c>
      <c r="E545" t="s">
        <v>23631</v>
      </c>
      <c r="F545" t="s">
        <v>23632</v>
      </c>
      <c r="G545" t="s">
        <v>18</v>
      </c>
      <c r="H545">
        <v>26401</v>
      </c>
      <c r="I545" t="s">
        <v>22281</v>
      </c>
    </row>
    <row r="546" spans="1:9" x14ac:dyDescent="0.25">
      <c r="A546" t="s">
        <v>2745</v>
      </c>
      <c r="B546" t="s">
        <v>2747</v>
      </c>
      <c r="C546" t="s">
        <v>1389</v>
      </c>
      <c r="D546">
        <v>5564918970241</v>
      </c>
      <c r="E546" t="s">
        <v>23633</v>
      </c>
      <c r="F546" t="s">
        <v>23634</v>
      </c>
      <c r="G546" t="s">
        <v>26</v>
      </c>
      <c r="H546">
        <v>13389</v>
      </c>
      <c r="I546" t="s">
        <v>22281</v>
      </c>
    </row>
    <row r="547" spans="1:9" x14ac:dyDescent="0.25">
      <c r="A547" t="s">
        <v>2750</v>
      </c>
      <c r="B547" t="s">
        <v>2752</v>
      </c>
      <c r="C547" t="s">
        <v>23635</v>
      </c>
      <c r="D547">
        <v>27824489155</v>
      </c>
      <c r="E547" t="s">
        <v>23636</v>
      </c>
      <c r="F547" t="s">
        <v>23637</v>
      </c>
      <c r="G547" t="s">
        <v>33</v>
      </c>
      <c r="H547">
        <v>26887</v>
      </c>
      <c r="I547" t="s">
        <v>22295</v>
      </c>
    </row>
    <row r="548" spans="1:9" x14ac:dyDescent="0.25">
      <c r="A548" t="s">
        <v>2755</v>
      </c>
      <c r="B548" t="s">
        <v>2757</v>
      </c>
      <c r="C548" t="s">
        <v>1394</v>
      </c>
      <c r="D548">
        <v>27681458627</v>
      </c>
      <c r="E548" t="s">
        <v>23638</v>
      </c>
      <c r="F548" t="s">
        <v>23639</v>
      </c>
      <c r="G548" t="s">
        <v>33</v>
      </c>
      <c r="H548">
        <v>46066</v>
      </c>
      <c r="I548" t="s">
        <v>22281</v>
      </c>
    </row>
    <row r="549" spans="1:9" x14ac:dyDescent="0.25">
      <c r="A549" t="s">
        <v>2760</v>
      </c>
      <c r="B549" t="s">
        <v>2762</v>
      </c>
      <c r="C549" t="s">
        <v>23640</v>
      </c>
      <c r="D549">
        <v>13147863431</v>
      </c>
      <c r="E549" t="s">
        <v>23641</v>
      </c>
      <c r="F549" t="s">
        <v>23642</v>
      </c>
      <c r="G549" t="s">
        <v>47</v>
      </c>
      <c r="H549">
        <v>63906</v>
      </c>
      <c r="I549" t="s">
        <v>22295</v>
      </c>
    </row>
    <row r="550" spans="1:9" x14ac:dyDescent="0.25">
      <c r="A550" t="s">
        <v>2765</v>
      </c>
      <c r="B550" t="s">
        <v>2767</v>
      </c>
      <c r="C550" t="s">
        <v>1399</v>
      </c>
      <c r="D550">
        <v>819066082567</v>
      </c>
      <c r="E550" t="s">
        <v>23643</v>
      </c>
      <c r="F550" t="s">
        <v>23644</v>
      </c>
      <c r="G550" t="s">
        <v>18</v>
      </c>
      <c r="H550">
        <v>28933</v>
      </c>
      <c r="I550" t="s">
        <v>22281</v>
      </c>
    </row>
    <row r="551" spans="1:9" x14ac:dyDescent="0.25">
      <c r="A551" t="s">
        <v>2770</v>
      </c>
      <c r="B551" t="s">
        <v>2772</v>
      </c>
      <c r="C551" t="s">
        <v>23645</v>
      </c>
      <c r="D551">
        <v>491558720886</v>
      </c>
      <c r="E551" t="s">
        <v>23646</v>
      </c>
      <c r="F551" t="s">
        <v>23647</v>
      </c>
      <c r="G551" t="s">
        <v>114</v>
      </c>
      <c r="H551">
        <v>65552</v>
      </c>
      <c r="I551" t="s">
        <v>22281</v>
      </c>
    </row>
    <row r="552" spans="1:9" x14ac:dyDescent="0.25">
      <c r="A552" t="s">
        <v>2775</v>
      </c>
      <c r="B552" t="s">
        <v>2777</v>
      </c>
      <c r="C552" t="s">
        <v>1404</v>
      </c>
      <c r="D552">
        <v>491546285033</v>
      </c>
      <c r="E552" t="s">
        <v>23648</v>
      </c>
      <c r="F552" t="s">
        <v>23649</v>
      </c>
      <c r="G552" t="s">
        <v>114</v>
      </c>
      <c r="H552">
        <v>82015</v>
      </c>
      <c r="I552" t="s">
        <v>22295</v>
      </c>
    </row>
    <row r="553" spans="1:9" x14ac:dyDescent="0.25">
      <c r="A553" t="s">
        <v>2780</v>
      </c>
      <c r="B553" t="s">
        <v>2782</v>
      </c>
      <c r="C553" t="s">
        <v>23650</v>
      </c>
      <c r="D553">
        <v>818099150987</v>
      </c>
      <c r="E553" t="s">
        <v>23651</v>
      </c>
      <c r="F553" t="s">
        <v>23652</v>
      </c>
      <c r="G553" t="s">
        <v>18</v>
      </c>
      <c r="H553">
        <v>57853</v>
      </c>
      <c r="I553" t="s">
        <v>22295</v>
      </c>
    </row>
    <row r="554" spans="1:9" x14ac:dyDescent="0.25">
      <c r="A554" t="s">
        <v>2785</v>
      </c>
      <c r="B554" t="s">
        <v>2787</v>
      </c>
      <c r="C554" t="s">
        <v>1409</v>
      </c>
      <c r="D554">
        <v>491709859946</v>
      </c>
      <c r="E554" t="s">
        <v>23653</v>
      </c>
      <c r="F554" t="s">
        <v>23654</v>
      </c>
      <c r="G554" t="s">
        <v>114</v>
      </c>
      <c r="H554">
        <v>82943</v>
      </c>
      <c r="I554" t="s">
        <v>22295</v>
      </c>
    </row>
    <row r="555" spans="1:9" x14ac:dyDescent="0.25">
      <c r="A555" t="s">
        <v>2790</v>
      </c>
      <c r="B555" t="s">
        <v>2792</v>
      </c>
      <c r="C555" t="s">
        <v>23655</v>
      </c>
      <c r="D555">
        <v>15022119884</v>
      </c>
      <c r="E555" t="s">
        <v>23656</v>
      </c>
      <c r="F555" t="s">
        <v>23657</v>
      </c>
      <c r="G555" t="s">
        <v>47</v>
      </c>
      <c r="H555">
        <v>18170</v>
      </c>
      <c r="I555" t="s">
        <v>22281</v>
      </c>
    </row>
    <row r="556" spans="1:9" x14ac:dyDescent="0.25">
      <c r="A556" t="s">
        <v>2795</v>
      </c>
      <c r="B556" t="s">
        <v>2797</v>
      </c>
      <c r="C556" t="s">
        <v>1414</v>
      </c>
      <c r="D556">
        <v>14337511827</v>
      </c>
      <c r="E556" t="s">
        <v>23658</v>
      </c>
      <c r="F556" t="s">
        <v>23659</v>
      </c>
      <c r="G556" t="s">
        <v>47</v>
      </c>
      <c r="H556">
        <v>43348</v>
      </c>
      <c r="I556" t="s">
        <v>22281</v>
      </c>
    </row>
    <row r="557" spans="1:9" x14ac:dyDescent="0.25">
      <c r="A557" t="s">
        <v>2800</v>
      </c>
      <c r="B557" t="s">
        <v>2802</v>
      </c>
      <c r="C557" t="s">
        <v>23660</v>
      </c>
      <c r="D557">
        <v>817009293117</v>
      </c>
      <c r="E557" t="s">
        <v>23661</v>
      </c>
      <c r="F557" t="s">
        <v>23662</v>
      </c>
      <c r="G557" t="s">
        <v>18</v>
      </c>
      <c r="H557">
        <v>69771</v>
      </c>
      <c r="I557" t="s">
        <v>22295</v>
      </c>
    </row>
    <row r="558" spans="1:9" x14ac:dyDescent="0.25">
      <c r="A558" t="s">
        <v>2805</v>
      </c>
      <c r="B558" t="s">
        <v>2807</v>
      </c>
      <c r="C558" t="s">
        <v>1419</v>
      </c>
      <c r="D558">
        <v>491735713654</v>
      </c>
      <c r="E558" t="s">
        <v>23663</v>
      </c>
      <c r="F558" t="s">
        <v>23664</v>
      </c>
      <c r="G558" t="s">
        <v>114</v>
      </c>
      <c r="H558">
        <v>31045</v>
      </c>
      <c r="I558" t="s">
        <v>22295</v>
      </c>
    </row>
    <row r="559" spans="1:9" x14ac:dyDescent="0.25">
      <c r="A559" t="s">
        <v>2810</v>
      </c>
      <c r="B559" t="s">
        <v>2812</v>
      </c>
      <c r="C559" t="s">
        <v>23665</v>
      </c>
      <c r="D559">
        <v>17373456504</v>
      </c>
      <c r="E559" t="s">
        <v>23666</v>
      </c>
      <c r="F559" t="s">
        <v>23667</v>
      </c>
      <c r="G559" t="s">
        <v>47</v>
      </c>
      <c r="H559">
        <v>82232</v>
      </c>
      <c r="I559" t="s">
        <v>22295</v>
      </c>
    </row>
    <row r="560" spans="1:9" x14ac:dyDescent="0.25">
      <c r="A560" t="s">
        <v>2815</v>
      </c>
      <c r="B560" t="s">
        <v>2817</v>
      </c>
      <c r="C560" t="s">
        <v>1424</v>
      </c>
      <c r="D560">
        <v>19576024458</v>
      </c>
      <c r="E560" t="s">
        <v>23668</v>
      </c>
      <c r="F560" t="s">
        <v>23669</v>
      </c>
      <c r="G560" t="s">
        <v>47</v>
      </c>
      <c r="H560">
        <v>90692</v>
      </c>
      <c r="I560" t="s">
        <v>22281</v>
      </c>
    </row>
    <row r="561" spans="1:9" x14ac:dyDescent="0.25">
      <c r="A561" t="s">
        <v>2820</v>
      </c>
      <c r="B561" t="s">
        <v>2822</v>
      </c>
      <c r="C561" t="s">
        <v>23670</v>
      </c>
      <c r="D561">
        <v>5530999554897</v>
      </c>
      <c r="E561" t="s">
        <v>23671</v>
      </c>
      <c r="F561" t="s">
        <v>23672</v>
      </c>
      <c r="G561" t="s">
        <v>26</v>
      </c>
      <c r="H561">
        <v>33350</v>
      </c>
      <c r="I561" t="s">
        <v>22281</v>
      </c>
    </row>
    <row r="562" spans="1:9" x14ac:dyDescent="0.25">
      <c r="A562" t="s">
        <v>2825</v>
      </c>
      <c r="B562" t="s">
        <v>2827</v>
      </c>
      <c r="C562" t="s">
        <v>1429</v>
      </c>
      <c r="D562">
        <v>5591941227406</v>
      </c>
      <c r="E562" t="s">
        <v>23673</v>
      </c>
      <c r="F562" t="s">
        <v>23674</v>
      </c>
      <c r="G562" t="s">
        <v>26</v>
      </c>
      <c r="H562">
        <v>27161</v>
      </c>
      <c r="I562" t="s">
        <v>22295</v>
      </c>
    </row>
    <row r="563" spans="1:9" x14ac:dyDescent="0.25">
      <c r="A563" t="s">
        <v>2830</v>
      </c>
      <c r="B563" t="s">
        <v>2832</v>
      </c>
      <c r="C563" t="s">
        <v>23675</v>
      </c>
      <c r="D563">
        <v>13722708469</v>
      </c>
      <c r="E563" t="s">
        <v>23676</v>
      </c>
      <c r="F563" t="s">
        <v>23677</v>
      </c>
      <c r="G563" t="s">
        <v>47</v>
      </c>
      <c r="H563">
        <v>39547</v>
      </c>
      <c r="I563" t="s">
        <v>22295</v>
      </c>
    </row>
    <row r="564" spans="1:9" x14ac:dyDescent="0.25">
      <c r="A564" t="s">
        <v>2835</v>
      </c>
      <c r="B564" t="s">
        <v>2837</v>
      </c>
      <c r="C564" t="s">
        <v>1434</v>
      </c>
      <c r="D564">
        <v>819031668448</v>
      </c>
      <c r="E564" t="s">
        <v>23678</v>
      </c>
      <c r="F564" t="s">
        <v>23679</v>
      </c>
      <c r="G564" t="s">
        <v>18</v>
      </c>
      <c r="H564">
        <v>26916</v>
      </c>
      <c r="I564" t="s">
        <v>22295</v>
      </c>
    </row>
    <row r="565" spans="1:9" x14ac:dyDescent="0.25">
      <c r="A565" t="s">
        <v>2840</v>
      </c>
      <c r="B565" t="s">
        <v>2842</v>
      </c>
      <c r="C565" t="s">
        <v>23680</v>
      </c>
      <c r="D565">
        <v>27736439667</v>
      </c>
      <c r="E565" t="s">
        <v>23681</v>
      </c>
      <c r="F565" t="s">
        <v>23682</v>
      </c>
      <c r="G565" t="s">
        <v>33</v>
      </c>
      <c r="H565">
        <v>9565</v>
      </c>
      <c r="I565" t="s">
        <v>22281</v>
      </c>
    </row>
    <row r="566" spans="1:9" x14ac:dyDescent="0.25">
      <c r="A566" t="s">
        <v>2845</v>
      </c>
      <c r="B566" t="s">
        <v>2847</v>
      </c>
      <c r="C566" t="s">
        <v>1439</v>
      </c>
      <c r="D566">
        <v>27798771552</v>
      </c>
      <c r="E566" t="s">
        <v>23683</v>
      </c>
      <c r="F566" t="s">
        <v>22312</v>
      </c>
      <c r="G566" t="s">
        <v>33</v>
      </c>
      <c r="H566">
        <v>65465</v>
      </c>
      <c r="I566" t="s">
        <v>22281</v>
      </c>
    </row>
    <row r="567" spans="1:9" x14ac:dyDescent="0.25">
      <c r="A567" t="s">
        <v>2850</v>
      </c>
      <c r="B567" t="s">
        <v>2852</v>
      </c>
      <c r="C567" t="s">
        <v>23684</v>
      </c>
      <c r="D567">
        <v>16392537376</v>
      </c>
      <c r="E567" t="s">
        <v>23685</v>
      </c>
      <c r="F567" t="s">
        <v>23686</v>
      </c>
      <c r="G567" t="s">
        <v>47</v>
      </c>
      <c r="H567">
        <v>15257</v>
      </c>
      <c r="I567" t="s">
        <v>22295</v>
      </c>
    </row>
    <row r="568" spans="1:9" x14ac:dyDescent="0.25">
      <c r="A568" t="s">
        <v>2855</v>
      </c>
      <c r="B568" t="s">
        <v>2857</v>
      </c>
      <c r="C568" t="s">
        <v>1444</v>
      </c>
      <c r="D568">
        <v>18605912662</v>
      </c>
      <c r="E568" t="s">
        <v>23687</v>
      </c>
      <c r="F568" t="s">
        <v>23688</v>
      </c>
      <c r="G568" t="s">
        <v>47</v>
      </c>
      <c r="H568">
        <v>50183</v>
      </c>
      <c r="I568" t="s">
        <v>22281</v>
      </c>
    </row>
    <row r="569" spans="1:9" x14ac:dyDescent="0.25">
      <c r="A569" t="s">
        <v>2860</v>
      </c>
      <c r="B569" t="s">
        <v>2862</v>
      </c>
      <c r="C569" t="s">
        <v>23689</v>
      </c>
      <c r="D569">
        <v>15796978378</v>
      </c>
      <c r="E569" t="s">
        <v>23690</v>
      </c>
      <c r="F569" t="s">
        <v>23691</v>
      </c>
      <c r="G569" t="s">
        <v>47</v>
      </c>
      <c r="H569">
        <v>24940</v>
      </c>
      <c r="I569" t="s">
        <v>22295</v>
      </c>
    </row>
    <row r="570" spans="1:9" x14ac:dyDescent="0.25">
      <c r="A570" t="s">
        <v>2865</v>
      </c>
      <c r="B570" t="s">
        <v>2867</v>
      </c>
      <c r="C570" t="s">
        <v>1449</v>
      </c>
      <c r="D570">
        <v>818057802766</v>
      </c>
      <c r="E570" t="s">
        <v>23692</v>
      </c>
      <c r="F570" t="s">
        <v>23693</v>
      </c>
      <c r="G570" t="s">
        <v>18</v>
      </c>
      <c r="H570">
        <v>28198</v>
      </c>
      <c r="I570" t="s">
        <v>22295</v>
      </c>
    </row>
    <row r="571" spans="1:9" x14ac:dyDescent="0.25">
      <c r="A571" t="s">
        <v>2870</v>
      </c>
      <c r="B571" t="s">
        <v>2872</v>
      </c>
      <c r="C571" t="s">
        <v>23694</v>
      </c>
      <c r="D571">
        <v>5518995589182</v>
      </c>
      <c r="E571" t="s">
        <v>23695</v>
      </c>
      <c r="F571" t="s">
        <v>23696</v>
      </c>
      <c r="G571" t="s">
        <v>26</v>
      </c>
      <c r="H571">
        <v>75502</v>
      </c>
      <c r="I571" t="s">
        <v>22295</v>
      </c>
    </row>
    <row r="572" spans="1:9" x14ac:dyDescent="0.25">
      <c r="A572" t="s">
        <v>2875</v>
      </c>
      <c r="B572" t="s">
        <v>2877</v>
      </c>
      <c r="C572" t="s">
        <v>1454</v>
      </c>
      <c r="D572">
        <v>19137984787</v>
      </c>
      <c r="E572" t="s">
        <v>23697</v>
      </c>
      <c r="F572" t="s">
        <v>23698</v>
      </c>
      <c r="G572" t="s">
        <v>47</v>
      </c>
      <c r="H572">
        <v>22370</v>
      </c>
      <c r="I572" t="s">
        <v>22281</v>
      </c>
    </row>
    <row r="573" spans="1:9" x14ac:dyDescent="0.25">
      <c r="A573" t="s">
        <v>2880</v>
      </c>
      <c r="B573" t="s">
        <v>2882</v>
      </c>
      <c r="C573" t="s">
        <v>23699</v>
      </c>
      <c r="D573">
        <v>19226287476</v>
      </c>
      <c r="E573" t="s">
        <v>23700</v>
      </c>
      <c r="F573" t="s">
        <v>23701</v>
      </c>
      <c r="G573" t="s">
        <v>47</v>
      </c>
      <c r="H573">
        <v>13980</v>
      </c>
      <c r="I573" t="s">
        <v>22295</v>
      </c>
    </row>
    <row r="574" spans="1:9" x14ac:dyDescent="0.25">
      <c r="A574" t="s">
        <v>2885</v>
      </c>
      <c r="B574" t="s">
        <v>2887</v>
      </c>
      <c r="C574" t="s">
        <v>1459</v>
      </c>
      <c r="D574">
        <v>4917753124335</v>
      </c>
      <c r="E574" t="s">
        <v>23702</v>
      </c>
      <c r="F574" t="s">
        <v>23703</v>
      </c>
      <c r="G574" t="s">
        <v>114</v>
      </c>
      <c r="H574">
        <v>70515</v>
      </c>
      <c r="I574" t="s">
        <v>22295</v>
      </c>
    </row>
    <row r="575" spans="1:9" x14ac:dyDescent="0.25">
      <c r="A575" t="s">
        <v>2890</v>
      </c>
      <c r="B575" t="s">
        <v>2892</v>
      </c>
      <c r="C575" t="s">
        <v>23704</v>
      </c>
      <c r="D575">
        <v>818040479517</v>
      </c>
      <c r="E575" t="s">
        <v>23705</v>
      </c>
      <c r="F575" t="s">
        <v>23706</v>
      </c>
      <c r="G575" t="s">
        <v>18</v>
      </c>
      <c r="H575">
        <v>97918</v>
      </c>
      <c r="I575" t="s">
        <v>22281</v>
      </c>
    </row>
    <row r="576" spans="1:9" x14ac:dyDescent="0.25">
      <c r="A576" t="s">
        <v>2895</v>
      </c>
      <c r="B576" t="s">
        <v>2897</v>
      </c>
      <c r="C576" t="s">
        <v>1464</v>
      </c>
      <c r="D576">
        <v>16558027450</v>
      </c>
      <c r="E576" t="s">
        <v>23707</v>
      </c>
      <c r="F576" t="s">
        <v>22502</v>
      </c>
      <c r="G576" t="s">
        <v>47</v>
      </c>
      <c r="H576">
        <v>43566</v>
      </c>
      <c r="I576" t="s">
        <v>22295</v>
      </c>
    </row>
    <row r="577" spans="1:9" x14ac:dyDescent="0.25">
      <c r="A577" t="s">
        <v>2900</v>
      </c>
      <c r="B577" t="s">
        <v>2902</v>
      </c>
      <c r="C577" t="s">
        <v>23708</v>
      </c>
      <c r="D577">
        <v>4916893419337</v>
      </c>
      <c r="E577" t="s">
        <v>23709</v>
      </c>
      <c r="F577" t="s">
        <v>23710</v>
      </c>
      <c r="G577" t="s">
        <v>114</v>
      </c>
      <c r="H577">
        <v>18414</v>
      </c>
      <c r="I577" t="s">
        <v>22295</v>
      </c>
    </row>
    <row r="578" spans="1:9" x14ac:dyDescent="0.25">
      <c r="A578" t="s">
        <v>2905</v>
      </c>
      <c r="B578" t="s">
        <v>2907</v>
      </c>
      <c r="C578" t="s">
        <v>1469</v>
      </c>
      <c r="D578">
        <v>27684864838</v>
      </c>
      <c r="E578" t="s">
        <v>23711</v>
      </c>
      <c r="F578" t="s">
        <v>23712</v>
      </c>
      <c r="G578" t="s">
        <v>33</v>
      </c>
      <c r="H578">
        <v>31458</v>
      </c>
      <c r="I578" t="s">
        <v>22295</v>
      </c>
    </row>
    <row r="579" spans="1:9" x14ac:dyDescent="0.25">
      <c r="A579" t="s">
        <v>2910</v>
      </c>
      <c r="B579" t="s">
        <v>2912</v>
      </c>
      <c r="C579" t="s">
        <v>23713</v>
      </c>
      <c r="D579">
        <v>17682472110</v>
      </c>
      <c r="E579" t="s">
        <v>23714</v>
      </c>
      <c r="F579" t="s">
        <v>23715</v>
      </c>
      <c r="G579" t="s">
        <v>47</v>
      </c>
      <c r="H579">
        <v>67044</v>
      </c>
      <c r="I579" t="s">
        <v>22295</v>
      </c>
    </row>
    <row r="580" spans="1:9" x14ac:dyDescent="0.25">
      <c r="A580" t="s">
        <v>2915</v>
      </c>
      <c r="B580" t="s">
        <v>2917</v>
      </c>
      <c r="C580" t="s">
        <v>1474</v>
      </c>
      <c r="D580">
        <v>16784965258</v>
      </c>
      <c r="E580" t="s">
        <v>23716</v>
      </c>
      <c r="F580" t="s">
        <v>23717</v>
      </c>
      <c r="G580" t="s">
        <v>47</v>
      </c>
      <c r="H580">
        <v>10803</v>
      </c>
      <c r="I580" t="s">
        <v>22281</v>
      </c>
    </row>
    <row r="581" spans="1:9" x14ac:dyDescent="0.25">
      <c r="A581" t="s">
        <v>2920</v>
      </c>
      <c r="B581" t="s">
        <v>2922</v>
      </c>
      <c r="C581" t="s">
        <v>23718</v>
      </c>
      <c r="D581">
        <v>491587204539</v>
      </c>
      <c r="E581" t="s">
        <v>23719</v>
      </c>
      <c r="F581" t="s">
        <v>23720</v>
      </c>
      <c r="G581" t="s">
        <v>114</v>
      </c>
      <c r="H581">
        <v>64166</v>
      </c>
      <c r="I581" t="s">
        <v>22281</v>
      </c>
    </row>
    <row r="582" spans="1:9" x14ac:dyDescent="0.25">
      <c r="A582" t="s">
        <v>2925</v>
      </c>
      <c r="B582" t="s">
        <v>2927</v>
      </c>
      <c r="C582" t="s">
        <v>1479</v>
      </c>
      <c r="D582">
        <v>817032148086</v>
      </c>
      <c r="E582" t="s">
        <v>23721</v>
      </c>
      <c r="F582" t="s">
        <v>23722</v>
      </c>
      <c r="G582" t="s">
        <v>18</v>
      </c>
      <c r="H582">
        <v>20644</v>
      </c>
      <c r="I582" t="s">
        <v>22295</v>
      </c>
    </row>
    <row r="583" spans="1:9" x14ac:dyDescent="0.25">
      <c r="A583" t="s">
        <v>2930</v>
      </c>
      <c r="B583" t="s">
        <v>2932</v>
      </c>
      <c r="C583" t="s">
        <v>23723</v>
      </c>
      <c r="D583">
        <v>18435024393</v>
      </c>
      <c r="E583" t="s">
        <v>23724</v>
      </c>
      <c r="F583" t="s">
        <v>23725</v>
      </c>
      <c r="G583" t="s">
        <v>47</v>
      </c>
      <c r="H583">
        <v>6332</v>
      </c>
      <c r="I583" t="s">
        <v>22281</v>
      </c>
    </row>
    <row r="584" spans="1:9" x14ac:dyDescent="0.25">
      <c r="A584" t="s">
        <v>2935</v>
      </c>
      <c r="B584" t="s">
        <v>2937</v>
      </c>
      <c r="C584" t="s">
        <v>1484</v>
      </c>
      <c r="D584">
        <v>27829993978</v>
      </c>
      <c r="E584" t="s">
        <v>23726</v>
      </c>
      <c r="F584" t="s">
        <v>23727</v>
      </c>
      <c r="G584" t="s">
        <v>33</v>
      </c>
      <c r="H584">
        <v>27512</v>
      </c>
      <c r="I584" t="s">
        <v>22281</v>
      </c>
    </row>
    <row r="585" spans="1:9" x14ac:dyDescent="0.25">
      <c r="A585" t="s">
        <v>2940</v>
      </c>
      <c r="B585" t="s">
        <v>2942</v>
      </c>
      <c r="C585" t="s">
        <v>23728</v>
      </c>
      <c r="D585">
        <v>14488743370</v>
      </c>
      <c r="E585" t="s">
        <v>23729</v>
      </c>
      <c r="F585" t="s">
        <v>23730</v>
      </c>
      <c r="G585" t="s">
        <v>47</v>
      </c>
      <c r="H585">
        <v>33118</v>
      </c>
      <c r="I585" t="s">
        <v>22281</v>
      </c>
    </row>
    <row r="586" spans="1:9" x14ac:dyDescent="0.25">
      <c r="A586" t="s">
        <v>2945</v>
      </c>
      <c r="B586" t="s">
        <v>2947</v>
      </c>
      <c r="C586" t="s">
        <v>1489</v>
      </c>
      <c r="D586">
        <v>27874345411</v>
      </c>
      <c r="E586" t="s">
        <v>23731</v>
      </c>
      <c r="F586" t="s">
        <v>23732</v>
      </c>
      <c r="G586" t="s">
        <v>33</v>
      </c>
      <c r="H586">
        <v>55128</v>
      </c>
      <c r="I586" t="s">
        <v>22281</v>
      </c>
    </row>
    <row r="587" spans="1:9" x14ac:dyDescent="0.25">
      <c r="A587" t="s">
        <v>2950</v>
      </c>
      <c r="B587" t="s">
        <v>2952</v>
      </c>
      <c r="C587" t="s">
        <v>23733</v>
      </c>
      <c r="D587">
        <v>5544998907729</v>
      </c>
      <c r="E587" t="s">
        <v>23734</v>
      </c>
      <c r="F587" t="s">
        <v>23735</v>
      </c>
      <c r="G587" t="s">
        <v>26</v>
      </c>
      <c r="H587">
        <v>37017</v>
      </c>
      <c r="I587" t="s">
        <v>22281</v>
      </c>
    </row>
    <row r="588" spans="1:9" x14ac:dyDescent="0.25">
      <c r="A588" t="s">
        <v>2955</v>
      </c>
      <c r="B588" t="s">
        <v>2957</v>
      </c>
      <c r="C588" t="s">
        <v>1494</v>
      </c>
      <c r="D588">
        <v>5578992643991</v>
      </c>
      <c r="E588" t="s">
        <v>23736</v>
      </c>
      <c r="F588" t="s">
        <v>23737</v>
      </c>
      <c r="G588" t="s">
        <v>26</v>
      </c>
      <c r="H588">
        <v>93279</v>
      </c>
      <c r="I588" t="s">
        <v>22281</v>
      </c>
    </row>
    <row r="589" spans="1:9" x14ac:dyDescent="0.25">
      <c r="A589" t="s">
        <v>2960</v>
      </c>
      <c r="B589" t="s">
        <v>2962</v>
      </c>
      <c r="C589" t="s">
        <v>23738</v>
      </c>
      <c r="D589">
        <v>27811853146</v>
      </c>
      <c r="E589" t="s">
        <v>23739</v>
      </c>
      <c r="F589" t="s">
        <v>23740</v>
      </c>
      <c r="G589" t="s">
        <v>33</v>
      </c>
      <c r="H589">
        <v>63306</v>
      </c>
      <c r="I589" t="s">
        <v>22281</v>
      </c>
    </row>
    <row r="590" spans="1:9" x14ac:dyDescent="0.25">
      <c r="A590" t="s">
        <v>2965</v>
      </c>
      <c r="B590" t="s">
        <v>2967</v>
      </c>
      <c r="C590" t="s">
        <v>1499</v>
      </c>
      <c r="D590">
        <v>819025427928</v>
      </c>
      <c r="E590" t="s">
        <v>23741</v>
      </c>
      <c r="F590" t="s">
        <v>23742</v>
      </c>
      <c r="G590" t="s">
        <v>18</v>
      </c>
      <c r="H590">
        <v>74905</v>
      </c>
      <c r="I590" t="s">
        <v>22281</v>
      </c>
    </row>
    <row r="591" spans="1:9" x14ac:dyDescent="0.25">
      <c r="A591" t="s">
        <v>2970</v>
      </c>
      <c r="B591" t="s">
        <v>2972</v>
      </c>
      <c r="C591" t="s">
        <v>23743</v>
      </c>
      <c r="D591">
        <v>14485058549</v>
      </c>
      <c r="E591" t="s">
        <v>23744</v>
      </c>
      <c r="F591" t="s">
        <v>23745</v>
      </c>
      <c r="G591" t="s">
        <v>47</v>
      </c>
      <c r="H591">
        <v>55240</v>
      </c>
      <c r="I591" t="s">
        <v>22295</v>
      </c>
    </row>
    <row r="592" spans="1:9" x14ac:dyDescent="0.25">
      <c r="A592" t="s">
        <v>2975</v>
      </c>
      <c r="B592" t="s">
        <v>2977</v>
      </c>
      <c r="C592" t="s">
        <v>1504</v>
      </c>
      <c r="D592">
        <v>14507494868</v>
      </c>
      <c r="E592" t="s">
        <v>23746</v>
      </c>
      <c r="F592" t="s">
        <v>23747</v>
      </c>
      <c r="G592" t="s">
        <v>47</v>
      </c>
      <c r="H592">
        <v>74269</v>
      </c>
      <c r="I592" t="s">
        <v>22295</v>
      </c>
    </row>
    <row r="593" spans="1:9" x14ac:dyDescent="0.25">
      <c r="A593" t="s">
        <v>2980</v>
      </c>
      <c r="B593" t="s">
        <v>2982</v>
      </c>
      <c r="C593" t="s">
        <v>23748</v>
      </c>
      <c r="D593">
        <v>5577947403339</v>
      </c>
      <c r="E593" t="s">
        <v>23749</v>
      </c>
      <c r="F593" t="s">
        <v>23750</v>
      </c>
      <c r="G593" t="s">
        <v>26</v>
      </c>
      <c r="H593">
        <v>94764</v>
      </c>
      <c r="I593" t="s">
        <v>22295</v>
      </c>
    </row>
    <row r="594" spans="1:9" x14ac:dyDescent="0.25">
      <c r="A594" t="s">
        <v>2985</v>
      </c>
      <c r="B594" t="s">
        <v>2987</v>
      </c>
      <c r="C594" t="s">
        <v>1509</v>
      </c>
      <c r="D594">
        <v>27618940795</v>
      </c>
      <c r="E594" t="s">
        <v>23751</v>
      </c>
      <c r="F594" t="s">
        <v>23752</v>
      </c>
      <c r="G594" t="s">
        <v>33</v>
      </c>
      <c r="H594">
        <v>85401</v>
      </c>
      <c r="I594" t="s">
        <v>22295</v>
      </c>
    </row>
    <row r="595" spans="1:9" x14ac:dyDescent="0.25">
      <c r="A595" t="s">
        <v>2990</v>
      </c>
      <c r="B595" t="s">
        <v>2992</v>
      </c>
      <c r="C595" t="s">
        <v>23753</v>
      </c>
      <c r="D595">
        <v>18042929268</v>
      </c>
      <c r="E595" t="s">
        <v>23754</v>
      </c>
      <c r="F595" t="s">
        <v>23755</v>
      </c>
      <c r="G595" t="s">
        <v>47</v>
      </c>
      <c r="H595">
        <v>89560</v>
      </c>
      <c r="I595" t="s">
        <v>22295</v>
      </c>
    </row>
    <row r="596" spans="1:9" x14ac:dyDescent="0.25">
      <c r="A596" t="s">
        <v>2995</v>
      </c>
      <c r="B596" t="s">
        <v>2997</v>
      </c>
      <c r="C596" t="s">
        <v>1514</v>
      </c>
      <c r="D596">
        <v>19676629795</v>
      </c>
      <c r="E596" t="s">
        <v>23756</v>
      </c>
      <c r="F596" t="s">
        <v>23757</v>
      </c>
      <c r="G596" t="s">
        <v>47</v>
      </c>
      <c r="H596">
        <v>55038</v>
      </c>
      <c r="I596" t="s">
        <v>22295</v>
      </c>
    </row>
    <row r="597" spans="1:9" x14ac:dyDescent="0.25">
      <c r="A597" t="s">
        <v>3000</v>
      </c>
      <c r="B597" t="s">
        <v>3002</v>
      </c>
      <c r="C597" t="s">
        <v>23758</v>
      </c>
      <c r="D597">
        <v>819009826856</v>
      </c>
      <c r="E597" t="s">
        <v>23759</v>
      </c>
      <c r="F597" t="s">
        <v>23760</v>
      </c>
      <c r="G597" t="s">
        <v>18</v>
      </c>
      <c r="H597">
        <v>26146</v>
      </c>
      <c r="I597" t="s">
        <v>22295</v>
      </c>
    </row>
    <row r="598" spans="1:9" x14ac:dyDescent="0.25">
      <c r="A598" t="s">
        <v>3005</v>
      </c>
      <c r="B598" t="s">
        <v>3007</v>
      </c>
      <c r="C598" t="s">
        <v>1519</v>
      </c>
      <c r="D598">
        <v>4916275416210</v>
      </c>
      <c r="E598" t="s">
        <v>23761</v>
      </c>
      <c r="F598" t="s">
        <v>23762</v>
      </c>
      <c r="G598" t="s">
        <v>114</v>
      </c>
      <c r="H598">
        <v>42391</v>
      </c>
      <c r="I598" t="s">
        <v>22295</v>
      </c>
    </row>
    <row r="599" spans="1:9" x14ac:dyDescent="0.25">
      <c r="A599" t="s">
        <v>3010</v>
      </c>
      <c r="B599" t="s">
        <v>3012</v>
      </c>
      <c r="C599" t="s">
        <v>23763</v>
      </c>
      <c r="D599">
        <v>5575937001372</v>
      </c>
      <c r="E599" t="s">
        <v>23764</v>
      </c>
      <c r="F599" t="s">
        <v>23765</v>
      </c>
      <c r="G599" t="s">
        <v>26</v>
      </c>
      <c r="H599">
        <v>54620</v>
      </c>
      <c r="I599" t="s">
        <v>22281</v>
      </c>
    </row>
    <row r="600" spans="1:9" x14ac:dyDescent="0.25">
      <c r="A600" t="s">
        <v>3015</v>
      </c>
      <c r="B600" t="s">
        <v>3017</v>
      </c>
      <c r="C600" t="s">
        <v>1524</v>
      </c>
      <c r="D600">
        <v>5518920413320</v>
      </c>
      <c r="E600" t="s">
        <v>23766</v>
      </c>
      <c r="F600" t="s">
        <v>23767</v>
      </c>
      <c r="G600" t="s">
        <v>26</v>
      </c>
      <c r="H600">
        <v>13499</v>
      </c>
      <c r="I600" t="s">
        <v>22295</v>
      </c>
    </row>
    <row r="601" spans="1:9" x14ac:dyDescent="0.25">
      <c r="A601" t="s">
        <v>3020</v>
      </c>
      <c r="B601" t="s">
        <v>3022</v>
      </c>
      <c r="C601" t="s">
        <v>23768</v>
      </c>
      <c r="D601">
        <v>491585431357</v>
      </c>
      <c r="E601" t="s">
        <v>23769</v>
      </c>
      <c r="F601" t="s">
        <v>23770</v>
      </c>
      <c r="G601" t="s">
        <v>114</v>
      </c>
      <c r="H601">
        <v>66561</v>
      </c>
      <c r="I601" t="s">
        <v>22295</v>
      </c>
    </row>
    <row r="602" spans="1:9" x14ac:dyDescent="0.25">
      <c r="A602" t="s">
        <v>3025</v>
      </c>
      <c r="B602" t="s">
        <v>3027</v>
      </c>
      <c r="C602" t="s">
        <v>1529</v>
      </c>
      <c r="D602">
        <v>16035504090</v>
      </c>
      <c r="E602" t="s">
        <v>23771</v>
      </c>
      <c r="F602" t="s">
        <v>23772</v>
      </c>
      <c r="G602" t="s">
        <v>47</v>
      </c>
      <c r="H602">
        <v>47842</v>
      </c>
      <c r="I602" t="s">
        <v>22281</v>
      </c>
    </row>
    <row r="603" spans="1:9" x14ac:dyDescent="0.25">
      <c r="A603" t="s">
        <v>3030</v>
      </c>
      <c r="B603" t="s">
        <v>3032</v>
      </c>
      <c r="C603" t="s">
        <v>23773</v>
      </c>
      <c r="D603">
        <v>819052477727</v>
      </c>
      <c r="E603" t="s">
        <v>23774</v>
      </c>
      <c r="F603" t="s">
        <v>23775</v>
      </c>
      <c r="G603" t="s">
        <v>18</v>
      </c>
      <c r="H603">
        <v>76624</v>
      </c>
      <c r="I603" t="s">
        <v>22281</v>
      </c>
    </row>
    <row r="604" spans="1:9" x14ac:dyDescent="0.25">
      <c r="A604" t="s">
        <v>3035</v>
      </c>
      <c r="B604" t="s">
        <v>3037</v>
      </c>
      <c r="C604" t="s">
        <v>1534</v>
      </c>
      <c r="D604">
        <v>818079442181</v>
      </c>
      <c r="E604" t="s">
        <v>23776</v>
      </c>
      <c r="F604" t="s">
        <v>23777</v>
      </c>
      <c r="G604" t="s">
        <v>18</v>
      </c>
      <c r="H604">
        <v>27508</v>
      </c>
      <c r="I604" t="s">
        <v>22295</v>
      </c>
    </row>
    <row r="605" spans="1:9" x14ac:dyDescent="0.25">
      <c r="A605" t="s">
        <v>3040</v>
      </c>
      <c r="B605" t="s">
        <v>3042</v>
      </c>
      <c r="C605" t="s">
        <v>23778</v>
      </c>
      <c r="D605">
        <v>5596994678040</v>
      </c>
      <c r="E605" t="s">
        <v>23779</v>
      </c>
      <c r="F605" t="s">
        <v>22845</v>
      </c>
      <c r="G605" t="s">
        <v>26</v>
      </c>
      <c r="H605">
        <v>75170</v>
      </c>
      <c r="I605" t="s">
        <v>22295</v>
      </c>
    </row>
    <row r="606" spans="1:9" x14ac:dyDescent="0.25">
      <c r="A606" t="s">
        <v>3045</v>
      </c>
      <c r="B606" t="s">
        <v>3047</v>
      </c>
      <c r="C606" t="s">
        <v>1539</v>
      </c>
      <c r="D606">
        <v>819004713482</v>
      </c>
      <c r="E606" t="s">
        <v>23780</v>
      </c>
      <c r="F606" t="s">
        <v>23781</v>
      </c>
      <c r="G606" t="s">
        <v>18</v>
      </c>
      <c r="H606">
        <v>25860</v>
      </c>
      <c r="I606" t="s">
        <v>22295</v>
      </c>
    </row>
    <row r="607" spans="1:9" x14ac:dyDescent="0.25">
      <c r="A607" t="s">
        <v>3050</v>
      </c>
      <c r="B607" t="s">
        <v>3052</v>
      </c>
      <c r="C607" t="s">
        <v>23782</v>
      </c>
      <c r="D607">
        <v>491516023216</v>
      </c>
      <c r="E607" t="s">
        <v>23783</v>
      </c>
      <c r="F607" t="s">
        <v>23784</v>
      </c>
      <c r="G607" t="s">
        <v>114</v>
      </c>
      <c r="H607">
        <v>84829</v>
      </c>
      <c r="I607" t="s">
        <v>22281</v>
      </c>
    </row>
    <row r="608" spans="1:9" x14ac:dyDescent="0.25">
      <c r="A608" t="s">
        <v>3055</v>
      </c>
      <c r="B608" t="s">
        <v>3057</v>
      </c>
      <c r="C608" t="s">
        <v>1544</v>
      </c>
      <c r="D608">
        <v>19468144452</v>
      </c>
      <c r="E608" t="s">
        <v>23785</v>
      </c>
      <c r="F608" t="s">
        <v>23786</v>
      </c>
      <c r="G608" t="s">
        <v>47</v>
      </c>
      <c r="H608">
        <v>34981</v>
      </c>
      <c r="I608" t="s">
        <v>22295</v>
      </c>
    </row>
    <row r="609" spans="1:9" x14ac:dyDescent="0.25">
      <c r="A609" t="s">
        <v>3060</v>
      </c>
      <c r="B609" t="s">
        <v>3062</v>
      </c>
      <c r="C609" t="s">
        <v>23787</v>
      </c>
      <c r="D609">
        <v>4915576298280</v>
      </c>
      <c r="E609" t="s">
        <v>23788</v>
      </c>
      <c r="F609" t="s">
        <v>23789</v>
      </c>
      <c r="G609" t="s">
        <v>114</v>
      </c>
      <c r="H609">
        <v>72644</v>
      </c>
      <c r="I609" t="s">
        <v>22281</v>
      </c>
    </row>
    <row r="610" spans="1:9" x14ac:dyDescent="0.25">
      <c r="A610" t="s">
        <v>3065</v>
      </c>
      <c r="B610" t="s">
        <v>3067</v>
      </c>
      <c r="C610" t="s">
        <v>1549</v>
      </c>
      <c r="D610">
        <v>27753668560</v>
      </c>
      <c r="E610" t="s">
        <v>23790</v>
      </c>
      <c r="F610" t="s">
        <v>23791</v>
      </c>
      <c r="G610" t="s">
        <v>33</v>
      </c>
      <c r="H610">
        <v>23585</v>
      </c>
      <c r="I610" t="s">
        <v>22295</v>
      </c>
    </row>
    <row r="611" spans="1:9" x14ac:dyDescent="0.25">
      <c r="A611" t="s">
        <v>3070</v>
      </c>
      <c r="B611" t="s">
        <v>3072</v>
      </c>
      <c r="C611" t="s">
        <v>23792</v>
      </c>
      <c r="D611">
        <v>5513964279109</v>
      </c>
      <c r="E611" t="s">
        <v>23793</v>
      </c>
      <c r="F611" t="s">
        <v>23794</v>
      </c>
      <c r="G611" t="s">
        <v>26</v>
      </c>
      <c r="H611">
        <v>12331</v>
      </c>
      <c r="I611" t="s">
        <v>22281</v>
      </c>
    </row>
    <row r="612" spans="1:9" x14ac:dyDescent="0.25">
      <c r="A612" t="s">
        <v>3075</v>
      </c>
      <c r="B612" t="s">
        <v>3077</v>
      </c>
      <c r="C612" t="s">
        <v>1554</v>
      </c>
      <c r="D612">
        <v>818014445273</v>
      </c>
      <c r="E612" t="s">
        <v>23795</v>
      </c>
      <c r="F612" t="s">
        <v>23796</v>
      </c>
      <c r="G612" t="s">
        <v>18</v>
      </c>
      <c r="H612">
        <v>90132</v>
      </c>
      <c r="I612" t="s">
        <v>22281</v>
      </c>
    </row>
    <row r="613" spans="1:9" x14ac:dyDescent="0.25">
      <c r="A613" t="s">
        <v>3080</v>
      </c>
      <c r="B613" t="s">
        <v>3082</v>
      </c>
      <c r="C613" t="s">
        <v>23797</v>
      </c>
      <c r="D613">
        <v>27619113104</v>
      </c>
      <c r="E613" t="s">
        <v>23798</v>
      </c>
      <c r="F613" t="s">
        <v>23799</v>
      </c>
      <c r="G613" t="s">
        <v>33</v>
      </c>
      <c r="H613">
        <v>78671</v>
      </c>
      <c r="I613" t="s">
        <v>22281</v>
      </c>
    </row>
    <row r="614" spans="1:9" x14ac:dyDescent="0.25">
      <c r="A614" t="s">
        <v>3085</v>
      </c>
      <c r="B614" t="s">
        <v>3087</v>
      </c>
      <c r="C614" t="s">
        <v>1559</v>
      </c>
      <c r="D614">
        <v>817057155561</v>
      </c>
      <c r="E614" t="s">
        <v>23800</v>
      </c>
      <c r="F614" t="s">
        <v>23801</v>
      </c>
      <c r="G614" t="s">
        <v>18</v>
      </c>
      <c r="H614">
        <v>61611</v>
      </c>
      <c r="I614" t="s">
        <v>22295</v>
      </c>
    </row>
    <row r="615" spans="1:9" x14ac:dyDescent="0.25">
      <c r="A615" t="s">
        <v>3090</v>
      </c>
      <c r="B615" t="s">
        <v>3092</v>
      </c>
      <c r="C615" t="s">
        <v>23802</v>
      </c>
      <c r="D615">
        <v>14652466614</v>
      </c>
      <c r="E615" t="s">
        <v>23803</v>
      </c>
      <c r="F615" t="s">
        <v>23804</v>
      </c>
      <c r="G615" t="s">
        <v>47</v>
      </c>
      <c r="H615">
        <v>66843</v>
      </c>
      <c r="I615" t="s">
        <v>22295</v>
      </c>
    </row>
    <row r="616" spans="1:9" x14ac:dyDescent="0.25">
      <c r="A616" t="s">
        <v>3095</v>
      </c>
      <c r="B616" t="s">
        <v>3097</v>
      </c>
      <c r="C616" t="s">
        <v>1564</v>
      </c>
      <c r="D616">
        <v>15204658739</v>
      </c>
      <c r="E616" t="s">
        <v>23805</v>
      </c>
      <c r="F616" t="s">
        <v>23806</v>
      </c>
      <c r="G616" t="s">
        <v>47</v>
      </c>
      <c r="H616">
        <v>53792</v>
      </c>
      <c r="I616" t="s">
        <v>22281</v>
      </c>
    </row>
    <row r="617" spans="1:9" x14ac:dyDescent="0.25">
      <c r="A617" t="s">
        <v>3100</v>
      </c>
      <c r="B617" t="s">
        <v>3102</v>
      </c>
      <c r="C617" t="s">
        <v>23807</v>
      </c>
      <c r="D617">
        <v>14297204006</v>
      </c>
      <c r="E617" t="s">
        <v>23808</v>
      </c>
      <c r="F617" t="s">
        <v>23809</v>
      </c>
      <c r="G617" t="s">
        <v>47</v>
      </c>
      <c r="H617">
        <v>21986</v>
      </c>
      <c r="I617" t="s">
        <v>22281</v>
      </c>
    </row>
    <row r="618" spans="1:9" x14ac:dyDescent="0.25">
      <c r="A618" t="s">
        <v>3105</v>
      </c>
      <c r="B618" t="s">
        <v>3107</v>
      </c>
      <c r="C618" t="s">
        <v>1569</v>
      </c>
      <c r="D618">
        <v>817048383987</v>
      </c>
      <c r="E618" t="s">
        <v>23810</v>
      </c>
      <c r="F618" t="s">
        <v>23811</v>
      </c>
      <c r="G618" t="s">
        <v>18</v>
      </c>
      <c r="H618">
        <v>88789</v>
      </c>
      <c r="I618" t="s">
        <v>22281</v>
      </c>
    </row>
    <row r="619" spans="1:9" x14ac:dyDescent="0.25">
      <c r="A619" t="s">
        <v>3110</v>
      </c>
      <c r="B619" t="s">
        <v>3112</v>
      </c>
      <c r="C619" t="s">
        <v>23812</v>
      </c>
      <c r="D619">
        <v>27709036123</v>
      </c>
      <c r="E619" t="s">
        <v>23813</v>
      </c>
      <c r="F619" t="s">
        <v>23814</v>
      </c>
      <c r="G619" t="s">
        <v>33</v>
      </c>
      <c r="H619">
        <v>1854</v>
      </c>
      <c r="I619" t="s">
        <v>22295</v>
      </c>
    </row>
    <row r="620" spans="1:9" x14ac:dyDescent="0.25">
      <c r="A620" t="s">
        <v>3115</v>
      </c>
      <c r="B620" t="s">
        <v>3117</v>
      </c>
      <c r="C620" t="s">
        <v>1574</v>
      </c>
      <c r="D620">
        <v>15198883857</v>
      </c>
      <c r="E620" t="s">
        <v>23815</v>
      </c>
      <c r="F620" t="s">
        <v>23816</v>
      </c>
      <c r="G620" t="s">
        <v>47</v>
      </c>
      <c r="H620">
        <v>34666</v>
      </c>
      <c r="I620" t="s">
        <v>22281</v>
      </c>
    </row>
    <row r="621" spans="1:9" x14ac:dyDescent="0.25">
      <c r="A621" t="s">
        <v>3120</v>
      </c>
      <c r="B621" t="s">
        <v>3122</v>
      </c>
      <c r="C621" t="s">
        <v>23817</v>
      </c>
      <c r="D621">
        <v>27640789391</v>
      </c>
      <c r="E621" t="s">
        <v>23818</v>
      </c>
      <c r="F621" t="s">
        <v>23819</v>
      </c>
      <c r="G621" t="s">
        <v>33</v>
      </c>
      <c r="H621">
        <v>69138</v>
      </c>
      <c r="I621" t="s">
        <v>22295</v>
      </c>
    </row>
    <row r="622" spans="1:9" x14ac:dyDescent="0.25">
      <c r="A622" t="s">
        <v>3125</v>
      </c>
      <c r="B622" t="s">
        <v>3127</v>
      </c>
      <c r="C622" t="s">
        <v>1579</v>
      </c>
      <c r="D622">
        <v>818073788066</v>
      </c>
      <c r="E622" t="s">
        <v>23820</v>
      </c>
      <c r="F622" t="s">
        <v>23821</v>
      </c>
      <c r="G622" t="s">
        <v>18</v>
      </c>
      <c r="H622">
        <v>2371</v>
      </c>
      <c r="I622" t="s">
        <v>22295</v>
      </c>
    </row>
    <row r="623" spans="1:9" x14ac:dyDescent="0.25">
      <c r="A623" t="s">
        <v>3130</v>
      </c>
      <c r="B623" t="s">
        <v>3132</v>
      </c>
      <c r="C623" t="s">
        <v>23822</v>
      </c>
      <c r="D623">
        <v>27672458470</v>
      </c>
      <c r="E623" t="s">
        <v>23823</v>
      </c>
      <c r="F623" t="s">
        <v>23824</v>
      </c>
      <c r="G623" t="s">
        <v>33</v>
      </c>
      <c r="H623">
        <v>94932</v>
      </c>
      <c r="I623" t="s">
        <v>22281</v>
      </c>
    </row>
    <row r="624" spans="1:9" x14ac:dyDescent="0.25">
      <c r="A624" t="s">
        <v>3135</v>
      </c>
      <c r="B624" t="s">
        <v>3137</v>
      </c>
      <c r="C624" t="s">
        <v>1584</v>
      </c>
      <c r="D624">
        <v>818018423449</v>
      </c>
      <c r="E624" t="s">
        <v>23825</v>
      </c>
      <c r="F624" t="s">
        <v>23826</v>
      </c>
      <c r="G624" t="s">
        <v>18</v>
      </c>
      <c r="H624">
        <v>95526</v>
      </c>
      <c r="I624" t="s">
        <v>22281</v>
      </c>
    </row>
    <row r="625" spans="1:9" x14ac:dyDescent="0.25">
      <c r="A625" t="s">
        <v>3140</v>
      </c>
      <c r="B625" t="s">
        <v>3142</v>
      </c>
      <c r="C625" t="s">
        <v>23827</v>
      </c>
      <c r="D625">
        <v>818014850550</v>
      </c>
      <c r="E625" t="s">
        <v>23828</v>
      </c>
      <c r="F625" t="s">
        <v>23829</v>
      </c>
      <c r="G625" t="s">
        <v>18</v>
      </c>
      <c r="H625">
        <v>48469</v>
      </c>
      <c r="I625" t="s">
        <v>22295</v>
      </c>
    </row>
    <row r="626" spans="1:9" x14ac:dyDescent="0.25">
      <c r="A626" t="s">
        <v>3145</v>
      </c>
      <c r="B626" t="s">
        <v>3147</v>
      </c>
      <c r="C626" t="s">
        <v>1589</v>
      </c>
      <c r="D626">
        <v>5554919508453</v>
      </c>
      <c r="E626" t="s">
        <v>23830</v>
      </c>
      <c r="F626" t="s">
        <v>23831</v>
      </c>
      <c r="G626" t="s">
        <v>26</v>
      </c>
      <c r="H626">
        <v>44974</v>
      </c>
      <c r="I626" t="s">
        <v>22295</v>
      </c>
    </row>
    <row r="627" spans="1:9" x14ac:dyDescent="0.25">
      <c r="A627" t="s">
        <v>3150</v>
      </c>
      <c r="B627" t="s">
        <v>3152</v>
      </c>
      <c r="C627" t="s">
        <v>23832</v>
      </c>
      <c r="D627">
        <v>819014672926</v>
      </c>
      <c r="E627" t="s">
        <v>23833</v>
      </c>
      <c r="F627" t="s">
        <v>23834</v>
      </c>
      <c r="G627" t="s">
        <v>18</v>
      </c>
      <c r="H627">
        <v>32080</v>
      </c>
      <c r="I627" t="s">
        <v>22295</v>
      </c>
    </row>
    <row r="628" spans="1:9" x14ac:dyDescent="0.25">
      <c r="A628" t="s">
        <v>3155</v>
      </c>
      <c r="B628" t="s">
        <v>3157</v>
      </c>
      <c r="C628" t="s">
        <v>1594</v>
      </c>
      <c r="D628">
        <v>817056570034</v>
      </c>
      <c r="E628" t="s">
        <v>23835</v>
      </c>
      <c r="F628" t="s">
        <v>23836</v>
      </c>
      <c r="G628" t="s">
        <v>18</v>
      </c>
      <c r="H628">
        <v>89142</v>
      </c>
      <c r="I628" t="s">
        <v>22281</v>
      </c>
    </row>
    <row r="629" spans="1:9" x14ac:dyDescent="0.25">
      <c r="A629" t="s">
        <v>3160</v>
      </c>
      <c r="B629" t="s">
        <v>3162</v>
      </c>
      <c r="C629" t="s">
        <v>23837</v>
      </c>
      <c r="D629">
        <v>4917687240280</v>
      </c>
      <c r="E629" t="s">
        <v>23838</v>
      </c>
      <c r="F629" t="s">
        <v>23839</v>
      </c>
      <c r="G629" t="s">
        <v>114</v>
      </c>
      <c r="H629">
        <v>71958</v>
      </c>
      <c r="I629" t="s">
        <v>22295</v>
      </c>
    </row>
    <row r="630" spans="1:9" x14ac:dyDescent="0.25">
      <c r="A630" t="s">
        <v>3165</v>
      </c>
      <c r="B630" t="s">
        <v>3167</v>
      </c>
      <c r="C630" t="s">
        <v>1599</v>
      </c>
      <c r="D630">
        <v>13046937312</v>
      </c>
      <c r="E630" t="s">
        <v>23840</v>
      </c>
      <c r="F630" t="s">
        <v>23841</v>
      </c>
      <c r="G630" t="s">
        <v>47</v>
      </c>
      <c r="H630">
        <v>80206</v>
      </c>
      <c r="I630" t="s">
        <v>22295</v>
      </c>
    </row>
    <row r="631" spans="1:9" x14ac:dyDescent="0.25">
      <c r="A631" t="s">
        <v>3170</v>
      </c>
      <c r="B631" t="s">
        <v>3172</v>
      </c>
      <c r="C631" t="s">
        <v>23842</v>
      </c>
      <c r="D631">
        <v>5518951225907</v>
      </c>
      <c r="E631" t="s">
        <v>23843</v>
      </c>
      <c r="F631" t="s">
        <v>23844</v>
      </c>
      <c r="G631" t="s">
        <v>26</v>
      </c>
      <c r="H631">
        <v>39647</v>
      </c>
      <c r="I631" t="s">
        <v>22281</v>
      </c>
    </row>
    <row r="632" spans="1:9" x14ac:dyDescent="0.25">
      <c r="A632" t="s">
        <v>3175</v>
      </c>
      <c r="B632" t="s">
        <v>3177</v>
      </c>
      <c r="C632" t="s">
        <v>1604</v>
      </c>
      <c r="D632">
        <v>5542980103513</v>
      </c>
      <c r="E632" t="s">
        <v>23845</v>
      </c>
      <c r="F632" t="s">
        <v>23846</v>
      </c>
      <c r="G632" t="s">
        <v>26</v>
      </c>
      <c r="H632">
        <v>71232</v>
      </c>
      <c r="I632" t="s">
        <v>22295</v>
      </c>
    </row>
    <row r="633" spans="1:9" x14ac:dyDescent="0.25">
      <c r="A633" t="s">
        <v>3180</v>
      </c>
      <c r="B633" t="s">
        <v>3182</v>
      </c>
      <c r="C633" t="s">
        <v>23847</v>
      </c>
      <c r="D633">
        <v>5597991041683</v>
      </c>
      <c r="E633" t="s">
        <v>23848</v>
      </c>
      <c r="F633" t="s">
        <v>23849</v>
      </c>
      <c r="G633" t="s">
        <v>26</v>
      </c>
      <c r="H633">
        <v>27810</v>
      </c>
      <c r="I633" t="s">
        <v>22281</v>
      </c>
    </row>
    <row r="634" spans="1:9" x14ac:dyDescent="0.25">
      <c r="A634" t="s">
        <v>3185</v>
      </c>
      <c r="B634" t="s">
        <v>3187</v>
      </c>
      <c r="C634" t="s">
        <v>1609</v>
      </c>
      <c r="D634">
        <v>4917649217139</v>
      </c>
      <c r="E634" t="s">
        <v>23850</v>
      </c>
      <c r="F634" t="s">
        <v>23851</v>
      </c>
      <c r="G634" t="s">
        <v>114</v>
      </c>
      <c r="H634">
        <v>83166</v>
      </c>
      <c r="I634" t="s">
        <v>22281</v>
      </c>
    </row>
    <row r="635" spans="1:9" x14ac:dyDescent="0.25">
      <c r="A635" t="s">
        <v>3190</v>
      </c>
      <c r="B635" t="s">
        <v>3192</v>
      </c>
      <c r="C635" t="s">
        <v>23852</v>
      </c>
      <c r="D635">
        <v>818017425956</v>
      </c>
      <c r="E635" t="s">
        <v>23853</v>
      </c>
      <c r="F635" t="s">
        <v>23854</v>
      </c>
      <c r="G635" t="s">
        <v>18</v>
      </c>
      <c r="H635">
        <v>64895</v>
      </c>
      <c r="I635" t="s">
        <v>22281</v>
      </c>
    </row>
    <row r="636" spans="1:9" x14ac:dyDescent="0.25">
      <c r="A636" t="s">
        <v>3195</v>
      </c>
      <c r="B636" t="s">
        <v>3197</v>
      </c>
      <c r="C636" t="s">
        <v>1614</v>
      </c>
      <c r="D636">
        <v>18922556194</v>
      </c>
      <c r="E636" t="s">
        <v>23855</v>
      </c>
      <c r="F636" t="s">
        <v>23856</v>
      </c>
      <c r="G636" t="s">
        <v>47</v>
      </c>
      <c r="H636">
        <v>76654</v>
      </c>
      <c r="I636" t="s">
        <v>22281</v>
      </c>
    </row>
    <row r="637" spans="1:9" x14ac:dyDescent="0.25">
      <c r="A637" t="s">
        <v>3200</v>
      </c>
      <c r="B637" t="s">
        <v>3202</v>
      </c>
      <c r="C637" t="s">
        <v>23857</v>
      </c>
      <c r="D637">
        <v>27843093497</v>
      </c>
      <c r="E637" t="s">
        <v>23858</v>
      </c>
      <c r="F637" t="s">
        <v>23859</v>
      </c>
      <c r="G637" t="s">
        <v>33</v>
      </c>
      <c r="H637">
        <v>42939</v>
      </c>
      <c r="I637" t="s">
        <v>22281</v>
      </c>
    </row>
    <row r="638" spans="1:9" x14ac:dyDescent="0.25">
      <c r="A638" t="s">
        <v>3205</v>
      </c>
      <c r="B638" t="s">
        <v>3207</v>
      </c>
      <c r="C638" t="s">
        <v>1619</v>
      </c>
      <c r="D638">
        <v>818046200792</v>
      </c>
      <c r="E638" t="s">
        <v>23860</v>
      </c>
      <c r="F638" t="s">
        <v>23861</v>
      </c>
      <c r="G638" t="s">
        <v>18</v>
      </c>
      <c r="H638">
        <v>62548</v>
      </c>
      <c r="I638" t="s">
        <v>22281</v>
      </c>
    </row>
    <row r="639" spans="1:9" x14ac:dyDescent="0.25">
      <c r="A639" t="s">
        <v>3210</v>
      </c>
      <c r="B639" t="s">
        <v>3212</v>
      </c>
      <c r="C639" t="s">
        <v>23862</v>
      </c>
      <c r="D639">
        <v>491687342559</v>
      </c>
      <c r="E639" t="s">
        <v>23863</v>
      </c>
      <c r="F639" t="s">
        <v>23864</v>
      </c>
      <c r="G639" t="s">
        <v>114</v>
      </c>
      <c r="H639">
        <v>61186</v>
      </c>
      <c r="I639" t="s">
        <v>22281</v>
      </c>
    </row>
    <row r="640" spans="1:9" x14ac:dyDescent="0.25">
      <c r="A640" t="s">
        <v>3215</v>
      </c>
      <c r="B640" t="s">
        <v>3217</v>
      </c>
      <c r="C640" t="s">
        <v>1624</v>
      </c>
      <c r="D640">
        <v>819007759230</v>
      </c>
      <c r="E640" t="s">
        <v>23865</v>
      </c>
      <c r="F640" t="s">
        <v>23866</v>
      </c>
      <c r="G640" t="s">
        <v>18</v>
      </c>
      <c r="H640">
        <v>96030</v>
      </c>
      <c r="I640" t="s">
        <v>22281</v>
      </c>
    </row>
    <row r="641" spans="1:9" x14ac:dyDescent="0.25">
      <c r="A641" t="s">
        <v>3220</v>
      </c>
      <c r="B641" t="s">
        <v>3222</v>
      </c>
      <c r="C641" t="s">
        <v>23867</v>
      </c>
      <c r="D641">
        <v>819035864071</v>
      </c>
      <c r="E641" t="s">
        <v>23868</v>
      </c>
      <c r="F641" t="s">
        <v>23869</v>
      </c>
      <c r="G641" t="s">
        <v>18</v>
      </c>
      <c r="H641">
        <v>87759</v>
      </c>
      <c r="I641" t="s">
        <v>22281</v>
      </c>
    </row>
    <row r="642" spans="1:9" x14ac:dyDescent="0.25">
      <c r="A642" t="s">
        <v>3225</v>
      </c>
      <c r="B642" t="s">
        <v>3227</v>
      </c>
      <c r="C642" t="s">
        <v>1629</v>
      </c>
      <c r="D642">
        <v>4915311156748</v>
      </c>
      <c r="E642" t="s">
        <v>23870</v>
      </c>
      <c r="F642" t="s">
        <v>23871</v>
      </c>
      <c r="G642" t="s">
        <v>114</v>
      </c>
      <c r="H642">
        <v>24186</v>
      </c>
      <c r="I642" t="s">
        <v>22295</v>
      </c>
    </row>
    <row r="643" spans="1:9" x14ac:dyDescent="0.25">
      <c r="A643" t="s">
        <v>3230</v>
      </c>
      <c r="B643" t="s">
        <v>3232</v>
      </c>
      <c r="C643" t="s">
        <v>23872</v>
      </c>
      <c r="D643">
        <v>5531906357448</v>
      </c>
      <c r="E643" t="s">
        <v>23873</v>
      </c>
      <c r="F643" t="s">
        <v>23874</v>
      </c>
      <c r="G643" t="s">
        <v>26</v>
      </c>
      <c r="H643">
        <v>45376</v>
      </c>
      <c r="I643" t="s">
        <v>22281</v>
      </c>
    </row>
    <row r="644" spans="1:9" x14ac:dyDescent="0.25">
      <c r="A644" t="s">
        <v>3235</v>
      </c>
      <c r="B644" t="s">
        <v>3237</v>
      </c>
      <c r="C644" t="s">
        <v>1634</v>
      </c>
      <c r="D644">
        <v>5505967817123</v>
      </c>
      <c r="E644" t="s">
        <v>23875</v>
      </c>
      <c r="F644" t="s">
        <v>23876</v>
      </c>
      <c r="G644" t="s">
        <v>26</v>
      </c>
      <c r="H644">
        <v>16882</v>
      </c>
      <c r="I644" t="s">
        <v>22295</v>
      </c>
    </row>
    <row r="645" spans="1:9" x14ac:dyDescent="0.25">
      <c r="A645" t="s">
        <v>3240</v>
      </c>
      <c r="B645" t="s">
        <v>3242</v>
      </c>
      <c r="C645" t="s">
        <v>23877</v>
      </c>
      <c r="D645">
        <v>13606700887</v>
      </c>
      <c r="E645" t="s">
        <v>23878</v>
      </c>
      <c r="F645" t="s">
        <v>23879</v>
      </c>
      <c r="G645" t="s">
        <v>47</v>
      </c>
      <c r="H645">
        <v>17601</v>
      </c>
      <c r="I645" t="s">
        <v>22295</v>
      </c>
    </row>
    <row r="646" spans="1:9" x14ac:dyDescent="0.25">
      <c r="A646" t="s">
        <v>3245</v>
      </c>
      <c r="B646" t="s">
        <v>3247</v>
      </c>
      <c r="C646" t="s">
        <v>1639</v>
      </c>
      <c r="D646">
        <v>12966383551</v>
      </c>
      <c r="E646" t="s">
        <v>23880</v>
      </c>
      <c r="F646" t="s">
        <v>23667</v>
      </c>
      <c r="G646" t="s">
        <v>47</v>
      </c>
      <c r="H646">
        <v>2410</v>
      </c>
      <c r="I646" t="s">
        <v>22281</v>
      </c>
    </row>
    <row r="647" spans="1:9" x14ac:dyDescent="0.25">
      <c r="A647" t="s">
        <v>3250</v>
      </c>
      <c r="B647" t="s">
        <v>3252</v>
      </c>
      <c r="C647" t="s">
        <v>23881</v>
      </c>
      <c r="D647">
        <v>5525917751078</v>
      </c>
      <c r="E647" t="s">
        <v>23882</v>
      </c>
      <c r="F647" t="s">
        <v>23883</v>
      </c>
      <c r="G647" t="s">
        <v>26</v>
      </c>
      <c r="H647">
        <v>21835</v>
      </c>
      <c r="I647" t="s">
        <v>22281</v>
      </c>
    </row>
    <row r="648" spans="1:9" x14ac:dyDescent="0.25">
      <c r="A648" t="s">
        <v>3255</v>
      </c>
      <c r="B648" t="s">
        <v>3257</v>
      </c>
      <c r="C648" t="s">
        <v>1644</v>
      </c>
      <c r="D648">
        <v>27777323564</v>
      </c>
      <c r="E648" t="s">
        <v>23884</v>
      </c>
      <c r="F648" t="s">
        <v>23885</v>
      </c>
      <c r="G648" t="s">
        <v>33</v>
      </c>
      <c r="H648">
        <v>20564</v>
      </c>
      <c r="I648" t="s">
        <v>22281</v>
      </c>
    </row>
    <row r="649" spans="1:9" x14ac:dyDescent="0.25">
      <c r="A649" t="s">
        <v>3260</v>
      </c>
      <c r="B649" t="s">
        <v>3262</v>
      </c>
      <c r="C649" t="s">
        <v>23886</v>
      </c>
      <c r="D649">
        <v>819064734763</v>
      </c>
      <c r="E649" t="s">
        <v>23887</v>
      </c>
      <c r="F649" t="s">
        <v>23888</v>
      </c>
      <c r="G649" t="s">
        <v>18</v>
      </c>
      <c r="H649">
        <v>95326</v>
      </c>
      <c r="I649" t="s">
        <v>22295</v>
      </c>
    </row>
    <row r="650" spans="1:9" x14ac:dyDescent="0.25">
      <c r="A650" t="s">
        <v>3265</v>
      </c>
      <c r="B650" t="s">
        <v>3267</v>
      </c>
      <c r="C650" t="s">
        <v>1649</v>
      </c>
      <c r="D650">
        <v>27609112573</v>
      </c>
      <c r="E650" t="s">
        <v>23889</v>
      </c>
      <c r="F650" t="s">
        <v>23890</v>
      </c>
      <c r="G650" t="s">
        <v>33</v>
      </c>
      <c r="H650">
        <v>53948</v>
      </c>
      <c r="I650" t="s">
        <v>22281</v>
      </c>
    </row>
    <row r="651" spans="1:9" x14ac:dyDescent="0.25">
      <c r="A651" t="s">
        <v>3270</v>
      </c>
      <c r="B651" t="s">
        <v>3272</v>
      </c>
      <c r="C651" t="s">
        <v>23891</v>
      </c>
      <c r="D651">
        <v>818020598663</v>
      </c>
      <c r="E651" t="s">
        <v>23892</v>
      </c>
      <c r="F651" t="s">
        <v>23893</v>
      </c>
      <c r="G651" t="s">
        <v>18</v>
      </c>
      <c r="H651">
        <v>45060</v>
      </c>
      <c r="I651" t="s">
        <v>22295</v>
      </c>
    </row>
    <row r="652" spans="1:9" x14ac:dyDescent="0.25">
      <c r="A652" t="s">
        <v>3275</v>
      </c>
      <c r="B652" t="s">
        <v>3277</v>
      </c>
      <c r="C652" t="s">
        <v>1654</v>
      </c>
      <c r="D652">
        <v>5592941135886</v>
      </c>
      <c r="E652" t="s">
        <v>23894</v>
      </c>
      <c r="F652" t="s">
        <v>23895</v>
      </c>
      <c r="G652" t="s">
        <v>26</v>
      </c>
      <c r="H652">
        <v>97010</v>
      </c>
      <c r="I652" t="s">
        <v>22295</v>
      </c>
    </row>
    <row r="653" spans="1:9" x14ac:dyDescent="0.25">
      <c r="A653" t="s">
        <v>3280</v>
      </c>
      <c r="B653" t="s">
        <v>3282</v>
      </c>
      <c r="C653" t="s">
        <v>23896</v>
      </c>
      <c r="D653">
        <v>17267146308</v>
      </c>
      <c r="E653" t="s">
        <v>23897</v>
      </c>
      <c r="F653" t="s">
        <v>23898</v>
      </c>
      <c r="G653" t="s">
        <v>47</v>
      </c>
      <c r="H653">
        <v>12461</v>
      </c>
      <c r="I653" t="s">
        <v>22295</v>
      </c>
    </row>
    <row r="654" spans="1:9" x14ac:dyDescent="0.25">
      <c r="A654" t="s">
        <v>3285</v>
      </c>
      <c r="B654" t="s">
        <v>3287</v>
      </c>
      <c r="C654" t="s">
        <v>1659</v>
      </c>
      <c r="D654">
        <v>17643568158</v>
      </c>
      <c r="E654" t="s">
        <v>23899</v>
      </c>
      <c r="F654" t="s">
        <v>23900</v>
      </c>
      <c r="G654" t="s">
        <v>47</v>
      </c>
      <c r="H654">
        <v>5811</v>
      </c>
      <c r="I654" t="s">
        <v>22281</v>
      </c>
    </row>
    <row r="655" spans="1:9" x14ac:dyDescent="0.25">
      <c r="A655" t="s">
        <v>3290</v>
      </c>
      <c r="B655" t="s">
        <v>3292</v>
      </c>
      <c r="C655" t="s">
        <v>23901</v>
      </c>
      <c r="D655">
        <v>27731685836</v>
      </c>
      <c r="E655" t="s">
        <v>23902</v>
      </c>
      <c r="F655" t="s">
        <v>23903</v>
      </c>
      <c r="G655" t="s">
        <v>33</v>
      </c>
      <c r="H655">
        <v>70904</v>
      </c>
      <c r="I655" t="s">
        <v>22281</v>
      </c>
    </row>
    <row r="656" spans="1:9" x14ac:dyDescent="0.25">
      <c r="A656" t="s">
        <v>3295</v>
      </c>
      <c r="B656" t="s">
        <v>3297</v>
      </c>
      <c r="C656" t="s">
        <v>1664</v>
      </c>
      <c r="D656">
        <v>13395249315</v>
      </c>
      <c r="E656" t="s">
        <v>23904</v>
      </c>
      <c r="F656" t="s">
        <v>23905</v>
      </c>
      <c r="G656" t="s">
        <v>47</v>
      </c>
      <c r="H656">
        <v>17082</v>
      </c>
      <c r="I656" t="s">
        <v>22295</v>
      </c>
    </row>
    <row r="657" spans="1:9" x14ac:dyDescent="0.25">
      <c r="A657" t="s">
        <v>3300</v>
      </c>
      <c r="B657" t="s">
        <v>3302</v>
      </c>
      <c r="C657" t="s">
        <v>23906</v>
      </c>
      <c r="D657">
        <v>5596979835124</v>
      </c>
      <c r="E657" t="s">
        <v>23907</v>
      </c>
      <c r="F657" t="s">
        <v>23908</v>
      </c>
      <c r="G657" t="s">
        <v>26</v>
      </c>
      <c r="H657">
        <v>34518</v>
      </c>
      <c r="I657" t="s">
        <v>22295</v>
      </c>
    </row>
    <row r="658" spans="1:9" x14ac:dyDescent="0.25">
      <c r="A658" t="s">
        <v>3305</v>
      </c>
      <c r="B658" t="s">
        <v>3307</v>
      </c>
      <c r="C658" t="s">
        <v>1669</v>
      </c>
      <c r="D658">
        <v>27697083036</v>
      </c>
      <c r="E658" t="s">
        <v>23909</v>
      </c>
      <c r="F658" t="s">
        <v>23910</v>
      </c>
      <c r="G658" t="s">
        <v>33</v>
      </c>
      <c r="H658">
        <v>69617</v>
      </c>
      <c r="I658" t="s">
        <v>22295</v>
      </c>
    </row>
    <row r="659" spans="1:9" x14ac:dyDescent="0.25">
      <c r="A659" t="s">
        <v>3310</v>
      </c>
      <c r="B659" t="s">
        <v>3312</v>
      </c>
      <c r="C659" t="s">
        <v>23911</v>
      </c>
      <c r="D659">
        <v>819003274989</v>
      </c>
      <c r="E659" t="s">
        <v>23912</v>
      </c>
      <c r="F659" t="s">
        <v>23913</v>
      </c>
      <c r="G659" t="s">
        <v>18</v>
      </c>
      <c r="H659">
        <v>29263</v>
      </c>
      <c r="I659" t="s">
        <v>22295</v>
      </c>
    </row>
    <row r="660" spans="1:9" x14ac:dyDescent="0.25">
      <c r="A660" t="s">
        <v>3315</v>
      </c>
      <c r="B660" t="s">
        <v>3317</v>
      </c>
      <c r="C660" t="s">
        <v>1674</v>
      </c>
      <c r="D660">
        <v>12677344739</v>
      </c>
      <c r="E660" t="s">
        <v>23914</v>
      </c>
      <c r="F660" t="s">
        <v>23915</v>
      </c>
      <c r="G660" t="s">
        <v>47</v>
      </c>
      <c r="H660">
        <v>29869</v>
      </c>
      <c r="I660" t="s">
        <v>22281</v>
      </c>
    </row>
    <row r="661" spans="1:9" x14ac:dyDescent="0.25">
      <c r="A661" t="s">
        <v>3320</v>
      </c>
      <c r="B661" t="s">
        <v>3322</v>
      </c>
      <c r="C661" t="s">
        <v>23916</v>
      </c>
      <c r="D661">
        <v>4917354269851</v>
      </c>
      <c r="E661" t="s">
        <v>23917</v>
      </c>
      <c r="F661" t="s">
        <v>23918</v>
      </c>
      <c r="G661" t="s">
        <v>114</v>
      </c>
      <c r="H661">
        <v>66298</v>
      </c>
      <c r="I661" t="s">
        <v>22281</v>
      </c>
    </row>
    <row r="662" spans="1:9" x14ac:dyDescent="0.25">
      <c r="A662" t="s">
        <v>3325</v>
      </c>
      <c r="B662" t="s">
        <v>3327</v>
      </c>
      <c r="C662" t="s">
        <v>1679</v>
      </c>
      <c r="D662">
        <v>17576250351</v>
      </c>
      <c r="E662" t="s">
        <v>23919</v>
      </c>
      <c r="F662" t="s">
        <v>23920</v>
      </c>
      <c r="G662" t="s">
        <v>47</v>
      </c>
      <c r="H662">
        <v>77554</v>
      </c>
      <c r="I662" t="s">
        <v>22295</v>
      </c>
    </row>
    <row r="663" spans="1:9" x14ac:dyDescent="0.25">
      <c r="A663" t="s">
        <v>3330</v>
      </c>
      <c r="B663" t="s">
        <v>3332</v>
      </c>
      <c r="C663" t="s">
        <v>23921</v>
      </c>
      <c r="D663">
        <v>819071466792</v>
      </c>
      <c r="E663" t="s">
        <v>23922</v>
      </c>
      <c r="F663" t="s">
        <v>23923</v>
      </c>
      <c r="G663" t="s">
        <v>18</v>
      </c>
      <c r="H663">
        <v>4404</v>
      </c>
      <c r="I663" t="s">
        <v>22295</v>
      </c>
    </row>
    <row r="664" spans="1:9" x14ac:dyDescent="0.25">
      <c r="A664" t="s">
        <v>3335</v>
      </c>
      <c r="B664" t="s">
        <v>3337</v>
      </c>
      <c r="C664" t="s">
        <v>1684</v>
      </c>
      <c r="D664">
        <v>27786550279</v>
      </c>
      <c r="E664" t="s">
        <v>23924</v>
      </c>
      <c r="F664" t="s">
        <v>23925</v>
      </c>
      <c r="G664" t="s">
        <v>33</v>
      </c>
      <c r="H664">
        <v>17595</v>
      </c>
      <c r="I664" t="s">
        <v>22295</v>
      </c>
    </row>
    <row r="665" spans="1:9" x14ac:dyDescent="0.25">
      <c r="A665" t="s">
        <v>3340</v>
      </c>
      <c r="B665" t="s">
        <v>2677</v>
      </c>
      <c r="C665" t="s">
        <v>23926</v>
      </c>
      <c r="D665">
        <v>819036501087</v>
      </c>
      <c r="E665" t="s">
        <v>23927</v>
      </c>
      <c r="F665" t="s">
        <v>23928</v>
      </c>
      <c r="G665" t="s">
        <v>18</v>
      </c>
      <c r="H665">
        <v>64655</v>
      </c>
      <c r="I665" t="s">
        <v>22281</v>
      </c>
    </row>
    <row r="666" spans="1:9" x14ac:dyDescent="0.25">
      <c r="A666" t="s">
        <v>3344</v>
      </c>
      <c r="B666" t="s">
        <v>3346</v>
      </c>
      <c r="C666" t="s">
        <v>1689</v>
      </c>
      <c r="D666">
        <v>4917082359740</v>
      </c>
      <c r="E666" t="s">
        <v>23929</v>
      </c>
      <c r="F666" t="s">
        <v>22617</v>
      </c>
      <c r="G666" t="s">
        <v>114</v>
      </c>
      <c r="H666">
        <v>56677</v>
      </c>
      <c r="I666" t="s">
        <v>22281</v>
      </c>
    </row>
    <row r="667" spans="1:9" x14ac:dyDescent="0.25">
      <c r="A667" t="s">
        <v>3349</v>
      </c>
      <c r="B667" t="s">
        <v>3351</v>
      </c>
      <c r="C667" t="s">
        <v>23930</v>
      </c>
      <c r="D667">
        <v>5555941173034</v>
      </c>
      <c r="E667" t="s">
        <v>23931</v>
      </c>
      <c r="F667" t="s">
        <v>23932</v>
      </c>
      <c r="G667" t="s">
        <v>26</v>
      </c>
      <c r="H667">
        <v>30001</v>
      </c>
      <c r="I667" t="s">
        <v>22295</v>
      </c>
    </row>
    <row r="668" spans="1:9" x14ac:dyDescent="0.25">
      <c r="A668" t="s">
        <v>3354</v>
      </c>
      <c r="B668" t="s">
        <v>3356</v>
      </c>
      <c r="C668" t="s">
        <v>1694</v>
      </c>
      <c r="D668">
        <v>16878635678</v>
      </c>
      <c r="E668" t="s">
        <v>23933</v>
      </c>
      <c r="F668" t="s">
        <v>23934</v>
      </c>
      <c r="G668" t="s">
        <v>47</v>
      </c>
      <c r="H668">
        <v>46533</v>
      </c>
      <c r="I668" t="s">
        <v>22281</v>
      </c>
    </row>
    <row r="669" spans="1:9" x14ac:dyDescent="0.25">
      <c r="A669" t="s">
        <v>3359</v>
      </c>
      <c r="B669" t="s">
        <v>3361</v>
      </c>
      <c r="C669" t="s">
        <v>23935</v>
      </c>
      <c r="D669">
        <v>27654855531</v>
      </c>
      <c r="E669" t="s">
        <v>23936</v>
      </c>
      <c r="F669" t="s">
        <v>23937</v>
      </c>
      <c r="G669" t="s">
        <v>33</v>
      </c>
      <c r="H669">
        <v>65459</v>
      </c>
      <c r="I669" t="s">
        <v>22281</v>
      </c>
    </row>
    <row r="670" spans="1:9" x14ac:dyDescent="0.25">
      <c r="A670" t="s">
        <v>3364</v>
      </c>
      <c r="B670" t="s">
        <v>3366</v>
      </c>
      <c r="C670" t="s">
        <v>1699</v>
      </c>
      <c r="D670">
        <v>5517963042088</v>
      </c>
      <c r="E670" t="s">
        <v>23938</v>
      </c>
      <c r="F670" t="s">
        <v>23939</v>
      </c>
      <c r="G670" t="s">
        <v>26</v>
      </c>
      <c r="H670">
        <v>24021</v>
      </c>
      <c r="I670" t="s">
        <v>22295</v>
      </c>
    </row>
    <row r="671" spans="1:9" x14ac:dyDescent="0.25">
      <c r="A671" t="s">
        <v>3369</v>
      </c>
      <c r="B671" t="s">
        <v>3371</v>
      </c>
      <c r="C671" t="s">
        <v>23940</v>
      </c>
      <c r="D671">
        <v>817025543970</v>
      </c>
      <c r="E671" t="s">
        <v>23941</v>
      </c>
      <c r="F671" t="s">
        <v>23942</v>
      </c>
      <c r="G671" t="s">
        <v>18</v>
      </c>
      <c r="H671">
        <v>47295</v>
      </c>
      <c r="I671" t="s">
        <v>22281</v>
      </c>
    </row>
    <row r="672" spans="1:9" x14ac:dyDescent="0.25">
      <c r="A672" t="s">
        <v>3374</v>
      </c>
      <c r="B672" t="s">
        <v>3376</v>
      </c>
      <c r="C672" t="s">
        <v>1704</v>
      </c>
      <c r="D672">
        <v>27748882411</v>
      </c>
      <c r="E672" t="s">
        <v>23943</v>
      </c>
      <c r="F672" t="s">
        <v>23944</v>
      </c>
      <c r="G672" t="s">
        <v>33</v>
      </c>
      <c r="H672">
        <v>53824</v>
      </c>
      <c r="I672" t="s">
        <v>22281</v>
      </c>
    </row>
    <row r="673" spans="1:9" x14ac:dyDescent="0.25">
      <c r="A673" t="s">
        <v>3379</v>
      </c>
      <c r="B673" t="s">
        <v>1058</v>
      </c>
      <c r="C673" t="s">
        <v>23945</v>
      </c>
      <c r="D673">
        <v>5537977975505</v>
      </c>
      <c r="E673" t="s">
        <v>23946</v>
      </c>
      <c r="F673" t="s">
        <v>23947</v>
      </c>
      <c r="G673" t="s">
        <v>26</v>
      </c>
      <c r="H673">
        <v>72798</v>
      </c>
      <c r="I673" t="s">
        <v>22281</v>
      </c>
    </row>
    <row r="674" spans="1:9" x14ac:dyDescent="0.25">
      <c r="A674" t="s">
        <v>3383</v>
      </c>
      <c r="B674" t="s">
        <v>3385</v>
      </c>
      <c r="C674" t="s">
        <v>1709</v>
      </c>
      <c r="D674">
        <v>27821615905</v>
      </c>
      <c r="E674" t="s">
        <v>23948</v>
      </c>
      <c r="F674" t="s">
        <v>23949</v>
      </c>
      <c r="G674" t="s">
        <v>33</v>
      </c>
      <c r="H674">
        <v>55393</v>
      </c>
      <c r="I674" t="s">
        <v>22281</v>
      </c>
    </row>
    <row r="675" spans="1:9" x14ac:dyDescent="0.25">
      <c r="A675" t="s">
        <v>3388</v>
      </c>
      <c r="B675" t="s">
        <v>3390</v>
      </c>
      <c r="C675" t="s">
        <v>23950</v>
      </c>
      <c r="D675">
        <v>4916105383264</v>
      </c>
      <c r="E675" t="s">
        <v>23951</v>
      </c>
      <c r="F675" t="s">
        <v>23952</v>
      </c>
      <c r="G675" t="s">
        <v>114</v>
      </c>
      <c r="H675">
        <v>42257</v>
      </c>
      <c r="I675" t="s">
        <v>22281</v>
      </c>
    </row>
    <row r="676" spans="1:9" x14ac:dyDescent="0.25">
      <c r="A676" t="s">
        <v>3393</v>
      </c>
      <c r="B676" t="s">
        <v>3395</v>
      </c>
      <c r="C676" t="s">
        <v>1714</v>
      </c>
      <c r="D676">
        <v>4916464490819</v>
      </c>
      <c r="E676" t="s">
        <v>23953</v>
      </c>
      <c r="F676" t="s">
        <v>23954</v>
      </c>
      <c r="G676" t="s">
        <v>114</v>
      </c>
      <c r="H676">
        <v>63747</v>
      </c>
      <c r="I676" t="s">
        <v>22281</v>
      </c>
    </row>
    <row r="677" spans="1:9" x14ac:dyDescent="0.25">
      <c r="A677" t="s">
        <v>3398</v>
      </c>
      <c r="B677" t="s">
        <v>3400</v>
      </c>
      <c r="C677" t="s">
        <v>23955</v>
      </c>
      <c r="D677">
        <v>14764140615</v>
      </c>
      <c r="E677" t="s">
        <v>23956</v>
      </c>
      <c r="F677" t="s">
        <v>23957</v>
      </c>
      <c r="G677" t="s">
        <v>47</v>
      </c>
      <c r="H677">
        <v>45882</v>
      </c>
      <c r="I677" t="s">
        <v>22295</v>
      </c>
    </row>
    <row r="678" spans="1:9" x14ac:dyDescent="0.25">
      <c r="A678" t="s">
        <v>3403</v>
      </c>
      <c r="B678" t="s">
        <v>3405</v>
      </c>
      <c r="C678" t="s">
        <v>1719</v>
      </c>
      <c r="D678">
        <v>12556218486</v>
      </c>
      <c r="E678" t="s">
        <v>23958</v>
      </c>
      <c r="F678" t="s">
        <v>23959</v>
      </c>
      <c r="G678" t="s">
        <v>47</v>
      </c>
      <c r="H678">
        <v>76673</v>
      </c>
      <c r="I678" t="s">
        <v>22295</v>
      </c>
    </row>
    <row r="679" spans="1:9" x14ac:dyDescent="0.25">
      <c r="A679" t="s">
        <v>3408</v>
      </c>
      <c r="B679" t="s">
        <v>3410</v>
      </c>
      <c r="C679" t="s">
        <v>23960</v>
      </c>
      <c r="D679">
        <v>491685720825</v>
      </c>
      <c r="E679" t="s">
        <v>23961</v>
      </c>
      <c r="F679" t="s">
        <v>23962</v>
      </c>
      <c r="G679" t="s">
        <v>114</v>
      </c>
      <c r="H679">
        <v>41100</v>
      </c>
      <c r="I679" t="s">
        <v>22295</v>
      </c>
    </row>
    <row r="680" spans="1:9" x14ac:dyDescent="0.25">
      <c r="A680" t="s">
        <v>3413</v>
      </c>
      <c r="B680" t="s">
        <v>3415</v>
      </c>
      <c r="C680" t="s">
        <v>1724</v>
      </c>
      <c r="D680">
        <v>27713678568</v>
      </c>
      <c r="E680" t="s">
        <v>23963</v>
      </c>
      <c r="F680" t="s">
        <v>23964</v>
      </c>
      <c r="G680" t="s">
        <v>33</v>
      </c>
      <c r="H680">
        <v>22623</v>
      </c>
      <c r="I680" t="s">
        <v>22281</v>
      </c>
    </row>
    <row r="681" spans="1:9" x14ac:dyDescent="0.25">
      <c r="A681" t="s">
        <v>3418</v>
      </c>
      <c r="B681" t="s">
        <v>3420</v>
      </c>
      <c r="C681" t="s">
        <v>23965</v>
      </c>
      <c r="D681">
        <v>491769651472</v>
      </c>
      <c r="E681" t="s">
        <v>23966</v>
      </c>
      <c r="F681" t="s">
        <v>23967</v>
      </c>
      <c r="G681" t="s">
        <v>114</v>
      </c>
      <c r="H681">
        <v>43524</v>
      </c>
      <c r="I681" t="s">
        <v>22281</v>
      </c>
    </row>
    <row r="682" spans="1:9" x14ac:dyDescent="0.25">
      <c r="A682" t="s">
        <v>3423</v>
      </c>
      <c r="B682" t="s">
        <v>3425</v>
      </c>
      <c r="C682" t="s">
        <v>1729</v>
      </c>
      <c r="D682">
        <v>18483202694</v>
      </c>
      <c r="E682" t="s">
        <v>23968</v>
      </c>
      <c r="F682" t="s">
        <v>23969</v>
      </c>
      <c r="G682" t="s">
        <v>47</v>
      </c>
      <c r="H682">
        <v>6436</v>
      </c>
      <c r="I682" t="s">
        <v>22281</v>
      </c>
    </row>
    <row r="683" spans="1:9" x14ac:dyDescent="0.25">
      <c r="A683" t="s">
        <v>3428</v>
      </c>
      <c r="B683" t="s">
        <v>3430</v>
      </c>
      <c r="C683" t="s">
        <v>23970</v>
      </c>
      <c r="D683">
        <v>491749085932</v>
      </c>
      <c r="E683" t="s">
        <v>23971</v>
      </c>
      <c r="F683" t="s">
        <v>23972</v>
      </c>
      <c r="G683" t="s">
        <v>114</v>
      </c>
      <c r="H683">
        <v>57701</v>
      </c>
      <c r="I683" t="s">
        <v>22295</v>
      </c>
    </row>
    <row r="684" spans="1:9" x14ac:dyDescent="0.25">
      <c r="A684" t="s">
        <v>3433</v>
      </c>
      <c r="B684" t="s">
        <v>3435</v>
      </c>
      <c r="C684" t="s">
        <v>1734</v>
      </c>
      <c r="D684">
        <v>491663728588</v>
      </c>
      <c r="E684" t="s">
        <v>23973</v>
      </c>
      <c r="F684" t="s">
        <v>23974</v>
      </c>
      <c r="G684" t="s">
        <v>114</v>
      </c>
      <c r="H684">
        <v>48716</v>
      </c>
      <c r="I684" t="s">
        <v>22295</v>
      </c>
    </row>
    <row r="685" spans="1:9" x14ac:dyDescent="0.25">
      <c r="A685" t="s">
        <v>3438</v>
      </c>
      <c r="B685" t="s">
        <v>3440</v>
      </c>
      <c r="C685" t="s">
        <v>23975</v>
      </c>
      <c r="D685">
        <v>27657299631</v>
      </c>
      <c r="E685" t="s">
        <v>23976</v>
      </c>
      <c r="F685" t="s">
        <v>23977</v>
      </c>
      <c r="G685" t="s">
        <v>33</v>
      </c>
      <c r="H685">
        <v>68519</v>
      </c>
      <c r="I685" t="s">
        <v>22281</v>
      </c>
    </row>
    <row r="686" spans="1:9" x14ac:dyDescent="0.25">
      <c r="A686" t="s">
        <v>3443</v>
      </c>
      <c r="B686" t="s">
        <v>3445</v>
      </c>
      <c r="C686" t="s">
        <v>1739</v>
      </c>
      <c r="D686">
        <v>5538907214374</v>
      </c>
      <c r="E686" t="s">
        <v>23978</v>
      </c>
      <c r="F686" t="s">
        <v>23979</v>
      </c>
      <c r="G686" t="s">
        <v>26</v>
      </c>
      <c r="H686">
        <v>49172</v>
      </c>
      <c r="I686" t="s">
        <v>22281</v>
      </c>
    </row>
    <row r="687" spans="1:9" x14ac:dyDescent="0.25">
      <c r="A687" t="s">
        <v>3448</v>
      </c>
      <c r="B687" t="s">
        <v>3450</v>
      </c>
      <c r="C687" t="s">
        <v>23980</v>
      </c>
      <c r="D687">
        <v>18098360059</v>
      </c>
      <c r="E687" t="s">
        <v>23981</v>
      </c>
      <c r="F687" t="s">
        <v>23982</v>
      </c>
      <c r="G687" t="s">
        <v>47</v>
      </c>
      <c r="H687">
        <v>11572</v>
      </c>
      <c r="I687" t="s">
        <v>22281</v>
      </c>
    </row>
    <row r="688" spans="1:9" x14ac:dyDescent="0.25">
      <c r="A688" t="s">
        <v>3453</v>
      </c>
      <c r="B688" t="s">
        <v>3455</v>
      </c>
      <c r="C688" t="s">
        <v>1744</v>
      </c>
      <c r="D688">
        <v>27630983115</v>
      </c>
      <c r="E688" t="s">
        <v>23983</v>
      </c>
      <c r="F688" t="s">
        <v>23984</v>
      </c>
      <c r="G688" t="s">
        <v>33</v>
      </c>
      <c r="H688">
        <v>7552</v>
      </c>
      <c r="I688" t="s">
        <v>22281</v>
      </c>
    </row>
    <row r="689" spans="1:9" x14ac:dyDescent="0.25">
      <c r="A689" t="s">
        <v>3458</v>
      </c>
      <c r="B689" t="s">
        <v>3460</v>
      </c>
      <c r="C689" t="s">
        <v>23985</v>
      </c>
      <c r="D689">
        <v>4915297189125</v>
      </c>
      <c r="E689" t="s">
        <v>23986</v>
      </c>
      <c r="F689" t="s">
        <v>23987</v>
      </c>
      <c r="G689" t="s">
        <v>114</v>
      </c>
      <c r="H689">
        <v>38180</v>
      </c>
      <c r="I689" t="s">
        <v>22281</v>
      </c>
    </row>
    <row r="690" spans="1:9" x14ac:dyDescent="0.25">
      <c r="A690" t="s">
        <v>3463</v>
      </c>
      <c r="B690" t="s">
        <v>3465</v>
      </c>
      <c r="C690" t="s">
        <v>1749</v>
      </c>
      <c r="D690">
        <v>4916268187292</v>
      </c>
      <c r="E690" t="s">
        <v>23988</v>
      </c>
      <c r="F690" t="s">
        <v>23989</v>
      </c>
      <c r="G690" t="s">
        <v>114</v>
      </c>
      <c r="H690">
        <v>18366</v>
      </c>
      <c r="I690" t="s">
        <v>22295</v>
      </c>
    </row>
    <row r="691" spans="1:9" x14ac:dyDescent="0.25">
      <c r="A691" t="s">
        <v>3468</v>
      </c>
      <c r="B691" t="s">
        <v>3470</v>
      </c>
      <c r="C691" t="s">
        <v>23990</v>
      </c>
      <c r="D691">
        <v>5556984328952</v>
      </c>
      <c r="E691" t="s">
        <v>23991</v>
      </c>
      <c r="F691" t="s">
        <v>23992</v>
      </c>
      <c r="G691" t="s">
        <v>26</v>
      </c>
      <c r="H691">
        <v>96729</v>
      </c>
      <c r="I691" t="s">
        <v>22295</v>
      </c>
    </row>
    <row r="692" spans="1:9" x14ac:dyDescent="0.25">
      <c r="A692" t="s">
        <v>3473</v>
      </c>
      <c r="B692" t="s">
        <v>3475</v>
      </c>
      <c r="C692" t="s">
        <v>1754</v>
      </c>
      <c r="D692">
        <v>16913452361</v>
      </c>
      <c r="E692" t="s">
        <v>23993</v>
      </c>
      <c r="F692" t="s">
        <v>23994</v>
      </c>
      <c r="G692" t="s">
        <v>47</v>
      </c>
      <c r="H692">
        <v>50706</v>
      </c>
      <c r="I692" t="s">
        <v>22281</v>
      </c>
    </row>
    <row r="693" spans="1:9" x14ac:dyDescent="0.25">
      <c r="A693" t="s">
        <v>3478</v>
      </c>
      <c r="B693" t="s">
        <v>3480</v>
      </c>
      <c r="C693" t="s">
        <v>23995</v>
      </c>
      <c r="D693">
        <v>15837718515</v>
      </c>
      <c r="E693" t="s">
        <v>23996</v>
      </c>
      <c r="F693" t="s">
        <v>23997</v>
      </c>
      <c r="G693" t="s">
        <v>47</v>
      </c>
      <c r="H693">
        <v>75053</v>
      </c>
      <c r="I693" t="s">
        <v>22295</v>
      </c>
    </row>
    <row r="694" spans="1:9" x14ac:dyDescent="0.25">
      <c r="A694" t="s">
        <v>3483</v>
      </c>
      <c r="B694" t="s">
        <v>3485</v>
      </c>
      <c r="C694" t="s">
        <v>1759</v>
      </c>
      <c r="D694">
        <v>818004110304</v>
      </c>
      <c r="E694" t="s">
        <v>23998</v>
      </c>
      <c r="F694" t="s">
        <v>23999</v>
      </c>
      <c r="G694" t="s">
        <v>18</v>
      </c>
      <c r="H694">
        <v>90740</v>
      </c>
      <c r="I694" t="s">
        <v>22281</v>
      </c>
    </row>
    <row r="695" spans="1:9" x14ac:dyDescent="0.25">
      <c r="A695" t="s">
        <v>3488</v>
      </c>
      <c r="B695" t="s">
        <v>3490</v>
      </c>
      <c r="C695" t="s">
        <v>24000</v>
      </c>
      <c r="D695">
        <v>12685139287</v>
      </c>
      <c r="E695" t="s">
        <v>24001</v>
      </c>
      <c r="F695" t="s">
        <v>24002</v>
      </c>
      <c r="G695" t="s">
        <v>47</v>
      </c>
      <c r="H695">
        <v>65257</v>
      </c>
      <c r="I695" t="s">
        <v>22295</v>
      </c>
    </row>
    <row r="696" spans="1:9" x14ac:dyDescent="0.25">
      <c r="A696" t="s">
        <v>3493</v>
      </c>
      <c r="B696" t="s">
        <v>3495</v>
      </c>
      <c r="C696" t="s">
        <v>1764</v>
      </c>
      <c r="D696">
        <v>5523984333408</v>
      </c>
      <c r="E696" t="s">
        <v>24003</v>
      </c>
      <c r="F696" t="s">
        <v>22850</v>
      </c>
      <c r="G696" t="s">
        <v>26</v>
      </c>
      <c r="H696">
        <v>40873</v>
      </c>
      <c r="I696" t="s">
        <v>22281</v>
      </c>
    </row>
    <row r="697" spans="1:9" x14ac:dyDescent="0.25">
      <c r="A697" t="s">
        <v>3498</v>
      </c>
      <c r="B697" t="s">
        <v>3500</v>
      </c>
      <c r="C697" t="s">
        <v>24004</v>
      </c>
      <c r="D697">
        <v>819091640180</v>
      </c>
      <c r="E697" t="s">
        <v>24005</v>
      </c>
      <c r="F697" t="s">
        <v>24006</v>
      </c>
      <c r="G697" t="s">
        <v>18</v>
      </c>
      <c r="H697">
        <v>51251</v>
      </c>
      <c r="I697" t="s">
        <v>22281</v>
      </c>
    </row>
    <row r="698" spans="1:9" x14ac:dyDescent="0.25">
      <c r="A698" t="s">
        <v>3503</v>
      </c>
      <c r="B698" t="s">
        <v>3505</v>
      </c>
      <c r="C698" t="s">
        <v>1769</v>
      </c>
      <c r="D698">
        <v>817071111235</v>
      </c>
      <c r="E698" t="s">
        <v>24007</v>
      </c>
      <c r="F698" t="s">
        <v>24008</v>
      </c>
      <c r="G698" t="s">
        <v>18</v>
      </c>
      <c r="H698">
        <v>88154</v>
      </c>
      <c r="I698" t="s">
        <v>22281</v>
      </c>
    </row>
    <row r="699" spans="1:9" x14ac:dyDescent="0.25">
      <c r="A699" t="s">
        <v>3508</v>
      </c>
      <c r="B699" t="s">
        <v>3510</v>
      </c>
      <c r="C699" t="s">
        <v>24009</v>
      </c>
      <c r="D699">
        <v>4916378775731</v>
      </c>
      <c r="E699" t="s">
        <v>24010</v>
      </c>
      <c r="F699" t="s">
        <v>24011</v>
      </c>
      <c r="G699" t="s">
        <v>114</v>
      </c>
      <c r="H699">
        <v>52515</v>
      </c>
      <c r="I699" t="s">
        <v>22281</v>
      </c>
    </row>
    <row r="700" spans="1:9" x14ac:dyDescent="0.25">
      <c r="A700" t="s">
        <v>3513</v>
      </c>
      <c r="B700" t="s">
        <v>3515</v>
      </c>
      <c r="C700" t="s">
        <v>1774</v>
      </c>
      <c r="D700">
        <v>491780819501</v>
      </c>
      <c r="E700" t="s">
        <v>24012</v>
      </c>
      <c r="F700" t="s">
        <v>24013</v>
      </c>
      <c r="G700" t="s">
        <v>114</v>
      </c>
      <c r="H700">
        <v>38763</v>
      </c>
      <c r="I700" t="s">
        <v>22295</v>
      </c>
    </row>
    <row r="701" spans="1:9" x14ac:dyDescent="0.25">
      <c r="A701" t="s">
        <v>3518</v>
      </c>
      <c r="B701" t="s">
        <v>3520</v>
      </c>
      <c r="C701" t="s">
        <v>24014</v>
      </c>
      <c r="D701">
        <v>16643423011</v>
      </c>
      <c r="E701" t="s">
        <v>24015</v>
      </c>
      <c r="F701" t="s">
        <v>22345</v>
      </c>
      <c r="G701" t="s">
        <v>47</v>
      </c>
      <c r="H701">
        <v>23222</v>
      </c>
      <c r="I701" t="s">
        <v>22281</v>
      </c>
    </row>
    <row r="702" spans="1:9" x14ac:dyDescent="0.25">
      <c r="A702" t="s">
        <v>3523</v>
      </c>
      <c r="B702" t="s">
        <v>3525</v>
      </c>
      <c r="C702" t="s">
        <v>1779</v>
      </c>
      <c r="D702">
        <v>817058242033</v>
      </c>
      <c r="E702" t="s">
        <v>24016</v>
      </c>
      <c r="F702" t="s">
        <v>23844</v>
      </c>
      <c r="G702" t="s">
        <v>18</v>
      </c>
      <c r="H702">
        <v>30340</v>
      </c>
      <c r="I702" t="s">
        <v>22281</v>
      </c>
    </row>
    <row r="703" spans="1:9" x14ac:dyDescent="0.25">
      <c r="A703" t="s">
        <v>3528</v>
      </c>
      <c r="B703" t="s">
        <v>3530</v>
      </c>
      <c r="C703" t="s">
        <v>24017</v>
      </c>
      <c r="D703">
        <v>4915287954666</v>
      </c>
      <c r="E703" t="s">
        <v>24018</v>
      </c>
      <c r="F703" t="s">
        <v>24019</v>
      </c>
      <c r="G703" t="s">
        <v>114</v>
      </c>
      <c r="H703">
        <v>48908</v>
      </c>
      <c r="I703" t="s">
        <v>22281</v>
      </c>
    </row>
    <row r="704" spans="1:9" x14ac:dyDescent="0.25">
      <c r="A704" t="s">
        <v>3533</v>
      </c>
      <c r="B704" t="s">
        <v>3535</v>
      </c>
      <c r="C704" t="s">
        <v>1784</v>
      </c>
      <c r="D704">
        <v>5551937438888</v>
      </c>
      <c r="E704" t="s">
        <v>24020</v>
      </c>
      <c r="F704" t="s">
        <v>24021</v>
      </c>
      <c r="G704" t="s">
        <v>26</v>
      </c>
      <c r="H704">
        <v>18622</v>
      </c>
      <c r="I704" t="s">
        <v>22281</v>
      </c>
    </row>
    <row r="705" spans="1:9" x14ac:dyDescent="0.25">
      <c r="A705" t="s">
        <v>3538</v>
      </c>
      <c r="B705" t="s">
        <v>3540</v>
      </c>
      <c r="C705" t="s">
        <v>24022</v>
      </c>
      <c r="D705">
        <v>4915311326648</v>
      </c>
      <c r="E705" t="s">
        <v>24023</v>
      </c>
      <c r="F705" t="s">
        <v>24024</v>
      </c>
      <c r="G705" t="s">
        <v>114</v>
      </c>
      <c r="H705">
        <v>84065</v>
      </c>
      <c r="I705" t="s">
        <v>22295</v>
      </c>
    </row>
    <row r="706" spans="1:9" x14ac:dyDescent="0.25">
      <c r="A706" t="s">
        <v>3543</v>
      </c>
      <c r="B706" t="s">
        <v>3545</v>
      </c>
      <c r="C706" t="s">
        <v>1789</v>
      </c>
      <c r="D706">
        <v>4917002829304</v>
      </c>
      <c r="E706" t="s">
        <v>24025</v>
      </c>
      <c r="F706" t="s">
        <v>24026</v>
      </c>
      <c r="G706" t="s">
        <v>114</v>
      </c>
      <c r="H706">
        <v>61881</v>
      </c>
      <c r="I706" t="s">
        <v>22295</v>
      </c>
    </row>
    <row r="707" spans="1:9" x14ac:dyDescent="0.25">
      <c r="A707" t="s">
        <v>3548</v>
      </c>
      <c r="B707" t="s">
        <v>3550</v>
      </c>
      <c r="C707" t="s">
        <v>24027</v>
      </c>
      <c r="D707">
        <v>817055283137</v>
      </c>
      <c r="E707" t="s">
        <v>24028</v>
      </c>
      <c r="F707" t="s">
        <v>24029</v>
      </c>
      <c r="G707" t="s">
        <v>18</v>
      </c>
      <c r="H707">
        <v>54474</v>
      </c>
      <c r="I707" t="s">
        <v>22295</v>
      </c>
    </row>
    <row r="708" spans="1:9" x14ac:dyDescent="0.25">
      <c r="A708" t="s">
        <v>3553</v>
      </c>
      <c r="B708" t="s">
        <v>3555</v>
      </c>
      <c r="C708" t="s">
        <v>1794</v>
      </c>
      <c r="D708">
        <v>817032324246</v>
      </c>
      <c r="E708" t="s">
        <v>24030</v>
      </c>
      <c r="F708" t="s">
        <v>24031</v>
      </c>
      <c r="G708" t="s">
        <v>18</v>
      </c>
      <c r="H708">
        <v>22767</v>
      </c>
      <c r="I708" t="s">
        <v>22281</v>
      </c>
    </row>
    <row r="709" spans="1:9" x14ac:dyDescent="0.25">
      <c r="A709" t="s">
        <v>3558</v>
      </c>
      <c r="B709" t="s">
        <v>3560</v>
      </c>
      <c r="C709" t="s">
        <v>24032</v>
      </c>
      <c r="D709">
        <v>27831738759</v>
      </c>
      <c r="E709" t="s">
        <v>24033</v>
      </c>
      <c r="F709" t="s">
        <v>24034</v>
      </c>
      <c r="G709" t="s">
        <v>33</v>
      </c>
      <c r="H709">
        <v>76017</v>
      </c>
      <c r="I709" t="s">
        <v>22295</v>
      </c>
    </row>
    <row r="710" spans="1:9" x14ac:dyDescent="0.25">
      <c r="A710" t="s">
        <v>3563</v>
      </c>
      <c r="B710" t="s">
        <v>3565</v>
      </c>
      <c r="C710" t="s">
        <v>1799</v>
      </c>
      <c r="D710">
        <v>5564938115919</v>
      </c>
      <c r="E710" t="s">
        <v>24035</v>
      </c>
      <c r="F710" t="s">
        <v>24036</v>
      </c>
      <c r="G710" t="s">
        <v>26</v>
      </c>
      <c r="H710">
        <v>17666</v>
      </c>
      <c r="I710" t="s">
        <v>22281</v>
      </c>
    </row>
    <row r="711" spans="1:9" x14ac:dyDescent="0.25">
      <c r="A711" t="s">
        <v>3568</v>
      </c>
      <c r="B711" t="s">
        <v>3570</v>
      </c>
      <c r="C711" t="s">
        <v>24037</v>
      </c>
      <c r="D711">
        <v>819038412022</v>
      </c>
      <c r="E711" t="s">
        <v>24038</v>
      </c>
      <c r="F711" t="s">
        <v>24039</v>
      </c>
      <c r="G711" t="s">
        <v>18</v>
      </c>
      <c r="H711">
        <v>30618</v>
      </c>
      <c r="I711" t="s">
        <v>22295</v>
      </c>
    </row>
    <row r="712" spans="1:9" x14ac:dyDescent="0.25">
      <c r="A712" t="s">
        <v>3573</v>
      </c>
      <c r="B712" t="s">
        <v>3575</v>
      </c>
      <c r="C712" t="s">
        <v>1804</v>
      </c>
      <c r="D712">
        <v>13636624952</v>
      </c>
      <c r="E712" t="s">
        <v>24040</v>
      </c>
      <c r="F712" t="s">
        <v>24041</v>
      </c>
      <c r="G712" t="s">
        <v>47</v>
      </c>
      <c r="H712">
        <v>15781</v>
      </c>
      <c r="I712" t="s">
        <v>22295</v>
      </c>
    </row>
    <row r="713" spans="1:9" x14ac:dyDescent="0.25">
      <c r="A713" t="s">
        <v>3578</v>
      </c>
      <c r="B713" t="s">
        <v>3580</v>
      </c>
      <c r="C713" t="s">
        <v>24042</v>
      </c>
      <c r="D713">
        <v>5546978431088</v>
      </c>
      <c r="E713" t="s">
        <v>24043</v>
      </c>
      <c r="F713" t="s">
        <v>24044</v>
      </c>
      <c r="G713" t="s">
        <v>26</v>
      </c>
      <c r="H713">
        <v>48215</v>
      </c>
      <c r="I713" t="s">
        <v>22281</v>
      </c>
    </row>
    <row r="714" spans="1:9" x14ac:dyDescent="0.25">
      <c r="A714" t="s">
        <v>3583</v>
      </c>
      <c r="B714" t="s">
        <v>3585</v>
      </c>
      <c r="C714" t="s">
        <v>1809</v>
      </c>
      <c r="D714">
        <v>5591984336548</v>
      </c>
      <c r="E714" t="s">
        <v>24045</v>
      </c>
      <c r="F714" t="s">
        <v>24046</v>
      </c>
      <c r="G714" t="s">
        <v>26</v>
      </c>
      <c r="H714">
        <v>57202</v>
      </c>
      <c r="I714" t="s">
        <v>22295</v>
      </c>
    </row>
    <row r="715" spans="1:9" x14ac:dyDescent="0.25">
      <c r="A715" t="s">
        <v>3588</v>
      </c>
      <c r="B715" t="s">
        <v>3590</v>
      </c>
      <c r="C715" t="s">
        <v>24047</v>
      </c>
      <c r="D715">
        <v>817099351479</v>
      </c>
      <c r="E715" t="s">
        <v>24048</v>
      </c>
      <c r="F715" t="s">
        <v>24049</v>
      </c>
      <c r="G715" t="s">
        <v>18</v>
      </c>
      <c r="H715">
        <v>83913</v>
      </c>
      <c r="I715" t="s">
        <v>22281</v>
      </c>
    </row>
    <row r="716" spans="1:9" x14ac:dyDescent="0.25">
      <c r="A716" t="s">
        <v>3593</v>
      </c>
      <c r="B716" t="s">
        <v>3595</v>
      </c>
      <c r="C716" t="s">
        <v>1814</v>
      </c>
      <c r="D716">
        <v>5567926772117</v>
      </c>
      <c r="E716" t="s">
        <v>24050</v>
      </c>
      <c r="F716" t="s">
        <v>24051</v>
      </c>
      <c r="G716" t="s">
        <v>26</v>
      </c>
      <c r="H716">
        <v>8573</v>
      </c>
      <c r="I716" t="s">
        <v>22295</v>
      </c>
    </row>
    <row r="717" spans="1:9" x14ac:dyDescent="0.25">
      <c r="A717" t="s">
        <v>3598</v>
      </c>
      <c r="B717" t="s">
        <v>3600</v>
      </c>
      <c r="C717" t="s">
        <v>24052</v>
      </c>
      <c r="D717">
        <v>819095796927</v>
      </c>
      <c r="E717" t="s">
        <v>24053</v>
      </c>
      <c r="F717" t="s">
        <v>24054</v>
      </c>
      <c r="G717" t="s">
        <v>18</v>
      </c>
      <c r="H717">
        <v>55943</v>
      </c>
      <c r="I717" t="s">
        <v>22281</v>
      </c>
    </row>
    <row r="718" spans="1:9" x14ac:dyDescent="0.25">
      <c r="A718" t="s">
        <v>3603</v>
      </c>
      <c r="B718" t="s">
        <v>3605</v>
      </c>
      <c r="C718" t="s">
        <v>1819</v>
      </c>
      <c r="D718">
        <v>491551114191</v>
      </c>
      <c r="E718" t="s">
        <v>24055</v>
      </c>
      <c r="F718" t="s">
        <v>24056</v>
      </c>
      <c r="G718" t="s">
        <v>114</v>
      </c>
      <c r="H718">
        <v>30219</v>
      </c>
      <c r="I718" t="s">
        <v>22281</v>
      </c>
    </row>
    <row r="719" spans="1:9" x14ac:dyDescent="0.25">
      <c r="A719" t="s">
        <v>3608</v>
      </c>
      <c r="B719" t="s">
        <v>3610</v>
      </c>
      <c r="C719" t="s">
        <v>24057</v>
      </c>
      <c r="D719">
        <v>27773645131</v>
      </c>
      <c r="E719" t="s">
        <v>24058</v>
      </c>
      <c r="F719" t="s">
        <v>24059</v>
      </c>
      <c r="G719" t="s">
        <v>33</v>
      </c>
      <c r="H719">
        <v>88930</v>
      </c>
      <c r="I719" t="s">
        <v>22281</v>
      </c>
    </row>
    <row r="720" spans="1:9" x14ac:dyDescent="0.25">
      <c r="A720" t="s">
        <v>3613</v>
      </c>
      <c r="B720" t="s">
        <v>3615</v>
      </c>
      <c r="C720" t="s">
        <v>1824</v>
      </c>
      <c r="D720">
        <v>4915930264855</v>
      </c>
      <c r="E720" t="s">
        <v>24060</v>
      </c>
      <c r="F720" t="s">
        <v>24061</v>
      </c>
      <c r="G720" t="s">
        <v>114</v>
      </c>
      <c r="H720">
        <v>18538</v>
      </c>
      <c r="I720" t="s">
        <v>22281</v>
      </c>
    </row>
    <row r="721" spans="1:9" x14ac:dyDescent="0.25">
      <c r="A721" t="s">
        <v>3618</v>
      </c>
      <c r="B721" t="s">
        <v>3620</v>
      </c>
      <c r="C721" t="s">
        <v>24062</v>
      </c>
      <c r="D721">
        <v>817064213904</v>
      </c>
      <c r="E721" t="s">
        <v>24063</v>
      </c>
      <c r="F721" t="s">
        <v>24064</v>
      </c>
      <c r="G721" t="s">
        <v>18</v>
      </c>
      <c r="H721">
        <v>86363</v>
      </c>
      <c r="I721" t="s">
        <v>22295</v>
      </c>
    </row>
    <row r="722" spans="1:9" x14ac:dyDescent="0.25">
      <c r="A722" t="s">
        <v>3623</v>
      </c>
      <c r="B722" t="s">
        <v>3625</v>
      </c>
      <c r="C722" t="s">
        <v>1829</v>
      </c>
      <c r="D722">
        <v>817053210951</v>
      </c>
      <c r="E722" t="s">
        <v>24065</v>
      </c>
      <c r="F722" t="s">
        <v>23005</v>
      </c>
      <c r="G722" t="s">
        <v>18</v>
      </c>
      <c r="H722">
        <v>25287</v>
      </c>
      <c r="I722" t="s">
        <v>22281</v>
      </c>
    </row>
    <row r="723" spans="1:9" x14ac:dyDescent="0.25">
      <c r="A723" t="s">
        <v>3628</v>
      </c>
      <c r="B723" t="s">
        <v>3630</v>
      </c>
      <c r="C723" t="s">
        <v>24066</v>
      </c>
      <c r="D723">
        <v>491515558670</v>
      </c>
      <c r="E723" t="s">
        <v>24067</v>
      </c>
      <c r="F723" t="s">
        <v>24068</v>
      </c>
      <c r="G723" t="s">
        <v>114</v>
      </c>
      <c r="H723">
        <v>50091</v>
      </c>
      <c r="I723" t="s">
        <v>22295</v>
      </c>
    </row>
    <row r="724" spans="1:9" x14ac:dyDescent="0.25">
      <c r="A724" t="s">
        <v>3633</v>
      </c>
      <c r="B724" t="s">
        <v>3635</v>
      </c>
      <c r="C724" t="s">
        <v>1834</v>
      </c>
      <c r="D724">
        <v>15309151992</v>
      </c>
      <c r="E724" t="s">
        <v>24069</v>
      </c>
      <c r="F724" t="s">
        <v>24070</v>
      </c>
      <c r="G724" t="s">
        <v>47</v>
      </c>
      <c r="H724">
        <v>49132</v>
      </c>
      <c r="I724" t="s">
        <v>22281</v>
      </c>
    </row>
    <row r="725" spans="1:9" x14ac:dyDescent="0.25">
      <c r="A725" t="s">
        <v>3638</v>
      </c>
      <c r="B725" t="s">
        <v>3640</v>
      </c>
      <c r="C725" t="s">
        <v>24071</v>
      </c>
      <c r="D725">
        <v>13618384095</v>
      </c>
      <c r="E725" t="s">
        <v>24072</v>
      </c>
      <c r="F725" t="s">
        <v>24073</v>
      </c>
      <c r="G725" t="s">
        <v>47</v>
      </c>
      <c r="H725">
        <v>26080</v>
      </c>
      <c r="I725" t="s">
        <v>22281</v>
      </c>
    </row>
    <row r="726" spans="1:9" x14ac:dyDescent="0.25">
      <c r="A726" t="s">
        <v>3643</v>
      </c>
      <c r="B726" t="s">
        <v>3645</v>
      </c>
      <c r="C726" t="s">
        <v>1839</v>
      </c>
      <c r="D726">
        <v>18696949149</v>
      </c>
      <c r="E726" t="s">
        <v>24074</v>
      </c>
      <c r="F726" t="s">
        <v>24075</v>
      </c>
      <c r="G726" t="s">
        <v>47</v>
      </c>
      <c r="H726">
        <v>94293</v>
      </c>
      <c r="I726" t="s">
        <v>22281</v>
      </c>
    </row>
    <row r="727" spans="1:9" x14ac:dyDescent="0.25">
      <c r="A727" t="s">
        <v>3648</v>
      </c>
      <c r="B727" t="s">
        <v>3650</v>
      </c>
      <c r="C727" t="s">
        <v>24076</v>
      </c>
      <c r="D727">
        <v>817042659312</v>
      </c>
      <c r="E727" t="s">
        <v>24077</v>
      </c>
      <c r="F727" t="s">
        <v>24078</v>
      </c>
      <c r="G727" t="s">
        <v>18</v>
      </c>
      <c r="H727">
        <v>69066</v>
      </c>
      <c r="I727" t="s">
        <v>22281</v>
      </c>
    </row>
    <row r="728" spans="1:9" x14ac:dyDescent="0.25">
      <c r="A728" t="s">
        <v>3653</v>
      </c>
      <c r="B728" t="s">
        <v>3655</v>
      </c>
      <c r="C728" t="s">
        <v>1844</v>
      </c>
      <c r="D728">
        <v>5562994364287</v>
      </c>
      <c r="E728" t="s">
        <v>24079</v>
      </c>
      <c r="F728" t="s">
        <v>24080</v>
      </c>
      <c r="G728" t="s">
        <v>26</v>
      </c>
      <c r="H728">
        <v>80406</v>
      </c>
      <c r="I728" t="s">
        <v>22295</v>
      </c>
    </row>
    <row r="729" spans="1:9" x14ac:dyDescent="0.25">
      <c r="A729" t="s">
        <v>3658</v>
      </c>
      <c r="B729" t="s">
        <v>3660</v>
      </c>
      <c r="C729" t="s">
        <v>24081</v>
      </c>
      <c r="D729">
        <v>818089191191</v>
      </c>
      <c r="E729" t="s">
        <v>24082</v>
      </c>
      <c r="F729" t="s">
        <v>24083</v>
      </c>
      <c r="G729" t="s">
        <v>18</v>
      </c>
      <c r="H729">
        <v>51773</v>
      </c>
      <c r="I729" t="s">
        <v>22295</v>
      </c>
    </row>
    <row r="730" spans="1:9" x14ac:dyDescent="0.25">
      <c r="A730" t="s">
        <v>3663</v>
      </c>
      <c r="B730" t="s">
        <v>3665</v>
      </c>
      <c r="C730" t="s">
        <v>1849</v>
      </c>
      <c r="D730">
        <v>5562996782960</v>
      </c>
      <c r="E730" t="s">
        <v>24084</v>
      </c>
      <c r="F730" t="s">
        <v>24085</v>
      </c>
      <c r="G730" t="s">
        <v>26</v>
      </c>
      <c r="H730">
        <v>53517</v>
      </c>
      <c r="I730" t="s">
        <v>22281</v>
      </c>
    </row>
    <row r="731" spans="1:9" x14ac:dyDescent="0.25">
      <c r="A731" t="s">
        <v>3668</v>
      </c>
      <c r="B731" t="s">
        <v>3670</v>
      </c>
      <c r="C731" t="s">
        <v>24086</v>
      </c>
      <c r="D731">
        <v>491574398156</v>
      </c>
      <c r="E731" t="s">
        <v>24087</v>
      </c>
      <c r="F731" t="s">
        <v>24088</v>
      </c>
      <c r="G731" t="s">
        <v>114</v>
      </c>
      <c r="H731">
        <v>35933</v>
      </c>
      <c r="I731" t="s">
        <v>22295</v>
      </c>
    </row>
    <row r="732" spans="1:9" x14ac:dyDescent="0.25">
      <c r="A732" t="s">
        <v>3673</v>
      </c>
      <c r="B732" t="s">
        <v>3675</v>
      </c>
      <c r="C732" t="s">
        <v>1854</v>
      </c>
      <c r="D732">
        <v>27895159186</v>
      </c>
      <c r="E732" t="s">
        <v>24089</v>
      </c>
      <c r="F732" t="s">
        <v>24090</v>
      </c>
      <c r="G732" t="s">
        <v>33</v>
      </c>
      <c r="H732">
        <v>1771</v>
      </c>
      <c r="I732" t="s">
        <v>22295</v>
      </c>
    </row>
    <row r="733" spans="1:9" x14ac:dyDescent="0.25">
      <c r="A733" t="s">
        <v>3678</v>
      </c>
      <c r="B733" t="s">
        <v>3680</v>
      </c>
      <c r="C733" t="s">
        <v>24091</v>
      </c>
      <c r="D733">
        <v>5547989268044</v>
      </c>
      <c r="E733" t="s">
        <v>24092</v>
      </c>
      <c r="F733" t="s">
        <v>23040</v>
      </c>
      <c r="G733" t="s">
        <v>26</v>
      </c>
      <c r="H733">
        <v>91638</v>
      </c>
      <c r="I733" t="s">
        <v>22281</v>
      </c>
    </row>
    <row r="734" spans="1:9" x14ac:dyDescent="0.25">
      <c r="A734" t="s">
        <v>3683</v>
      </c>
      <c r="B734" t="s">
        <v>3685</v>
      </c>
      <c r="C734" t="s">
        <v>1859</v>
      </c>
      <c r="D734">
        <v>19028225350</v>
      </c>
      <c r="E734" t="s">
        <v>24093</v>
      </c>
      <c r="F734" t="s">
        <v>24094</v>
      </c>
      <c r="G734" t="s">
        <v>47</v>
      </c>
      <c r="H734">
        <v>41531</v>
      </c>
      <c r="I734" t="s">
        <v>22295</v>
      </c>
    </row>
    <row r="735" spans="1:9" x14ac:dyDescent="0.25">
      <c r="A735" t="s">
        <v>3688</v>
      </c>
      <c r="B735" t="s">
        <v>3690</v>
      </c>
      <c r="C735" t="s">
        <v>24095</v>
      </c>
      <c r="D735">
        <v>818087476965</v>
      </c>
      <c r="E735" t="s">
        <v>24096</v>
      </c>
      <c r="F735" t="s">
        <v>24097</v>
      </c>
      <c r="G735" t="s">
        <v>18</v>
      </c>
      <c r="H735">
        <v>26662</v>
      </c>
      <c r="I735" t="s">
        <v>22281</v>
      </c>
    </row>
    <row r="736" spans="1:9" x14ac:dyDescent="0.25">
      <c r="A736" t="s">
        <v>3693</v>
      </c>
      <c r="B736" t="s">
        <v>3695</v>
      </c>
      <c r="C736" t="s">
        <v>1864</v>
      </c>
      <c r="D736">
        <v>491656590787</v>
      </c>
      <c r="E736" t="s">
        <v>24098</v>
      </c>
      <c r="F736" t="s">
        <v>24099</v>
      </c>
      <c r="G736" t="s">
        <v>114</v>
      </c>
      <c r="H736">
        <v>77056</v>
      </c>
      <c r="I736" t="s">
        <v>22281</v>
      </c>
    </row>
    <row r="737" spans="1:9" x14ac:dyDescent="0.25">
      <c r="A737" t="s">
        <v>3698</v>
      </c>
      <c r="B737" t="s">
        <v>3700</v>
      </c>
      <c r="C737" t="s">
        <v>24100</v>
      </c>
      <c r="D737">
        <v>14403828629</v>
      </c>
      <c r="E737" t="s">
        <v>24101</v>
      </c>
      <c r="F737" t="s">
        <v>24102</v>
      </c>
      <c r="G737" t="s">
        <v>47</v>
      </c>
      <c r="H737">
        <v>19404</v>
      </c>
      <c r="I737" t="s">
        <v>22295</v>
      </c>
    </row>
    <row r="738" spans="1:9" x14ac:dyDescent="0.25">
      <c r="A738" t="s">
        <v>3703</v>
      </c>
      <c r="B738" t="s">
        <v>3705</v>
      </c>
      <c r="C738" t="s">
        <v>1869</v>
      </c>
      <c r="D738">
        <v>4917441006625</v>
      </c>
      <c r="E738" t="s">
        <v>24103</v>
      </c>
      <c r="F738" t="s">
        <v>24104</v>
      </c>
      <c r="G738" t="s">
        <v>114</v>
      </c>
      <c r="H738">
        <v>76480</v>
      </c>
      <c r="I738" t="s">
        <v>22295</v>
      </c>
    </row>
    <row r="739" spans="1:9" x14ac:dyDescent="0.25">
      <c r="A739" t="s">
        <v>3708</v>
      </c>
      <c r="B739" t="s">
        <v>3710</v>
      </c>
      <c r="C739" t="s">
        <v>24105</v>
      </c>
      <c r="D739">
        <v>27732541391</v>
      </c>
      <c r="E739" t="s">
        <v>24106</v>
      </c>
      <c r="F739" t="s">
        <v>24107</v>
      </c>
      <c r="G739" t="s">
        <v>33</v>
      </c>
      <c r="H739">
        <v>72458</v>
      </c>
      <c r="I739" t="s">
        <v>22281</v>
      </c>
    </row>
    <row r="740" spans="1:9" x14ac:dyDescent="0.25">
      <c r="A740" t="s">
        <v>3713</v>
      </c>
      <c r="B740" t="s">
        <v>3715</v>
      </c>
      <c r="C740" t="s">
        <v>1874</v>
      </c>
      <c r="D740">
        <v>818065960733</v>
      </c>
      <c r="E740" t="s">
        <v>24108</v>
      </c>
      <c r="F740" t="s">
        <v>24109</v>
      </c>
      <c r="G740" t="s">
        <v>18</v>
      </c>
      <c r="H740">
        <v>67758</v>
      </c>
      <c r="I740" t="s">
        <v>22281</v>
      </c>
    </row>
    <row r="741" spans="1:9" x14ac:dyDescent="0.25">
      <c r="A741" t="s">
        <v>3718</v>
      </c>
      <c r="B741" t="s">
        <v>3720</v>
      </c>
      <c r="C741" t="s">
        <v>24110</v>
      </c>
      <c r="D741">
        <v>818030940008</v>
      </c>
      <c r="E741" t="s">
        <v>24111</v>
      </c>
      <c r="F741" t="s">
        <v>24112</v>
      </c>
      <c r="G741" t="s">
        <v>18</v>
      </c>
      <c r="H741">
        <v>58701</v>
      </c>
      <c r="I741" t="s">
        <v>22281</v>
      </c>
    </row>
    <row r="742" spans="1:9" x14ac:dyDescent="0.25">
      <c r="A742" t="s">
        <v>3723</v>
      </c>
      <c r="B742" t="s">
        <v>3725</v>
      </c>
      <c r="C742" t="s">
        <v>1879</v>
      </c>
      <c r="D742">
        <v>27702186816</v>
      </c>
      <c r="E742" t="s">
        <v>24113</v>
      </c>
      <c r="F742" t="s">
        <v>24114</v>
      </c>
      <c r="G742" t="s">
        <v>33</v>
      </c>
      <c r="H742">
        <v>58703</v>
      </c>
      <c r="I742" t="s">
        <v>22295</v>
      </c>
    </row>
    <row r="743" spans="1:9" x14ac:dyDescent="0.25">
      <c r="A743" t="s">
        <v>3728</v>
      </c>
      <c r="B743" t="s">
        <v>3730</v>
      </c>
      <c r="C743" t="s">
        <v>24115</v>
      </c>
      <c r="D743">
        <v>819012961194</v>
      </c>
      <c r="E743" t="s">
        <v>24116</v>
      </c>
      <c r="F743" t="s">
        <v>24117</v>
      </c>
      <c r="G743" t="s">
        <v>18</v>
      </c>
      <c r="H743">
        <v>19906</v>
      </c>
      <c r="I743" t="s">
        <v>22281</v>
      </c>
    </row>
    <row r="744" spans="1:9" x14ac:dyDescent="0.25">
      <c r="A744" t="s">
        <v>3733</v>
      </c>
      <c r="B744" t="s">
        <v>3735</v>
      </c>
      <c r="C744" t="s">
        <v>1884</v>
      </c>
      <c r="D744">
        <v>5514963921697</v>
      </c>
      <c r="E744" t="s">
        <v>24118</v>
      </c>
      <c r="F744" t="s">
        <v>24119</v>
      </c>
      <c r="G744" t="s">
        <v>26</v>
      </c>
      <c r="H744">
        <v>89215</v>
      </c>
      <c r="I744" t="s">
        <v>22281</v>
      </c>
    </row>
    <row r="745" spans="1:9" x14ac:dyDescent="0.25">
      <c r="A745" t="s">
        <v>3738</v>
      </c>
      <c r="B745" t="s">
        <v>3740</v>
      </c>
      <c r="C745" t="s">
        <v>24120</v>
      </c>
      <c r="D745">
        <v>491783264230</v>
      </c>
      <c r="E745" t="s">
        <v>24121</v>
      </c>
      <c r="F745" t="s">
        <v>24122</v>
      </c>
      <c r="G745" t="s">
        <v>114</v>
      </c>
      <c r="H745">
        <v>50641</v>
      </c>
      <c r="I745" t="s">
        <v>22281</v>
      </c>
    </row>
    <row r="746" spans="1:9" x14ac:dyDescent="0.25">
      <c r="A746" t="s">
        <v>3743</v>
      </c>
      <c r="B746" t="s">
        <v>3745</v>
      </c>
      <c r="C746" t="s">
        <v>1889</v>
      </c>
      <c r="D746">
        <v>17864579068</v>
      </c>
      <c r="E746" t="s">
        <v>24123</v>
      </c>
      <c r="F746" t="s">
        <v>24124</v>
      </c>
      <c r="G746" t="s">
        <v>47</v>
      </c>
      <c r="H746">
        <v>49253</v>
      </c>
      <c r="I746" t="s">
        <v>22281</v>
      </c>
    </row>
    <row r="747" spans="1:9" x14ac:dyDescent="0.25">
      <c r="A747" t="s">
        <v>3748</v>
      </c>
      <c r="B747" t="s">
        <v>3750</v>
      </c>
      <c r="C747" t="s">
        <v>24125</v>
      </c>
      <c r="D747">
        <v>27816626058</v>
      </c>
      <c r="E747" t="s">
        <v>24126</v>
      </c>
      <c r="F747" t="s">
        <v>24127</v>
      </c>
      <c r="G747" t="s">
        <v>33</v>
      </c>
      <c r="H747">
        <v>84050</v>
      </c>
      <c r="I747" t="s">
        <v>22281</v>
      </c>
    </row>
    <row r="748" spans="1:9" x14ac:dyDescent="0.25">
      <c r="A748" t="s">
        <v>3753</v>
      </c>
      <c r="B748" t="s">
        <v>3755</v>
      </c>
      <c r="C748" t="s">
        <v>1894</v>
      </c>
      <c r="D748">
        <v>5520973653985</v>
      </c>
      <c r="E748" t="s">
        <v>24128</v>
      </c>
      <c r="F748" t="s">
        <v>24129</v>
      </c>
      <c r="G748" t="s">
        <v>26</v>
      </c>
      <c r="H748">
        <v>6641</v>
      </c>
      <c r="I748" t="s">
        <v>22295</v>
      </c>
    </row>
    <row r="749" spans="1:9" x14ac:dyDescent="0.25">
      <c r="A749" t="s">
        <v>3758</v>
      </c>
      <c r="B749" t="s">
        <v>3760</v>
      </c>
      <c r="C749" t="s">
        <v>24130</v>
      </c>
      <c r="D749">
        <v>12983163832</v>
      </c>
      <c r="E749" t="s">
        <v>24131</v>
      </c>
      <c r="F749" t="s">
        <v>24132</v>
      </c>
      <c r="G749" t="s">
        <v>47</v>
      </c>
      <c r="H749">
        <v>74746</v>
      </c>
      <c r="I749" t="s">
        <v>22295</v>
      </c>
    </row>
    <row r="750" spans="1:9" x14ac:dyDescent="0.25">
      <c r="A750" t="s">
        <v>3763</v>
      </c>
      <c r="B750" t="s">
        <v>3765</v>
      </c>
      <c r="C750" t="s">
        <v>1899</v>
      </c>
      <c r="D750">
        <v>15439035328</v>
      </c>
      <c r="E750" t="s">
        <v>24133</v>
      </c>
      <c r="F750" t="s">
        <v>24134</v>
      </c>
      <c r="G750" t="s">
        <v>47</v>
      </c>
      <c r="H750">
        <v>90273</v>
      </c>
      <c r="I750" t="s">
        <v>22295</v>
      </c>
    </row>
    <row r="751" spans="1:9" x14ac:dyDescent="0.25">
      <c r="A751" t="s">
        <v>3768</v>
      </c>
      <c r="B751" t="s">
        <v>3770</v>
      </c>
      <c r="C751" t="s">
        <v>24135</v>
      </c>
      <c r="D751">
        <v>27751485652</v>
      </c>
      <c r="E751" t="s">
        <v>24136</v>
      </c>
      <c r="F751" t="s">
        <v>24137</v>
      </c>
      <c r="G751" t="s">
        <v>33</v>
      </c>
      <c r="H751">
        <v>68585</v>
      </c>
      <c r="I751" t="s">
        <v>22295</v>
      </c>
    </row>
    <row r="752" spans="1:9" x14ac:dyDescent="0.25">
      <c r="A752" t="s">
        <v>3773</v>
      </c>
      <c r="B752" t="s">
        <v>3775</v>
      </c>
      <c r="C752" t="s">
        <v>1904</v>
      </c>
      <c r="D752">
        <v>5550995363676</v>
      </c>
      <c r="E752" t="s">
        <v>24138</v>
      </c>
      <c r="F752" t="s">
        <v>24139</v>
      </c>
      <c r="G752" t="s">
        <v>26</v>
      </c>
      <c r="H752">
        <v>93488</v>
      </c>
      <c r="I752" t="s">
        <v>22295</v>
      </c>
    </row>
    <row r="753" spans="1:9" x14ac:dyDescent="0.25">
      <c r="A753" t="s">
        <v>3778</v>
      </c>
      <c r="B753" t="s">
        <v>3780</v>
      </c>
      <c r="C753" t="s">
        <v>24140</v>
      </c>
      <c r="D753">
        <v>18675447276</v>
      </c>
      <c r="E753" t="s">
        <v>24141</v>
      </c>
      <c r="F753" t="s">
        <v>24142</v>
      </c>
      <c r="G753" t="s">
        <v>47</v>
      </c>
      <c r="H753">
        <v>721</v>
      </c>
      <c r="I753" t="s">
        <v>22281</v>
      </c>
    </row>
    <row r="754" spans="1:9" x14ac:dyDescent="0.25">
      <c r="A754" t="s">
        <v>3783</v>
      </c>
      <c r="B754" t="s">
        <v>3785</v>
      </c>
      <c r="C754" t="s">
        <v>1909</v>
      </c>
      <c r="D754">
        <v>12546540775</v>
      </c>
      <c r="E754" t="s">
        <v>24143</v>
      </c>
      <c r="F754" t="s">
        <v>24144</v>
      </c>
      <c r="G754" t="s">
        <v>47</v>
      </c>
      <c r="H754">
        <v>78450</v>
      </c>
      <c r="I754" t="s">
        <v>22295</v>
      </c>
    </row>
    <row r="755" spans="1:9" x14ac:dyDescent="0.25">
      <c r="A755" t="s">
        <v>3788</v>
      </c>
      <c r="B755" t="s">
        <v>3790</v>
      </c>
      <c r="C755" t="s">
        <v>24145</v>
      </c>
      <c r="D755">
        <v>5561950396768</v>
      </c>
      <c r="E755" t="s">
        <v>24146</v>
      </c>
      <c r="F755" t="s">
        <v>24147</v>
      </c>
      <c r="G755" t="s">
        <v>26</v>
      </c>
      <c r="H755">
        <v>21434</v>
      </c>
      <c r="I755" t="s">
        <v>22281</v>
      </c>
    </row>
    <row r="756" spans="1:9" x14ac:dyDescent="0.25">
      <c r="A756" t="s">
        <v>3793</v>
      </c>
      <c r="B756" t="s">
        <v>3795</v>
      </c>
      <c r="C756" t="s">
        <v>1914</v>
      </c>
      <c r="D756">
        <v>818074349652</v>
      </c>
      <c r="E756" t="s">
        <v>24148</v>
      </c>
      <c r="F756" t="s">
        <v>24149</v>
      </c>
      <c r="G756" t="s">
        <v>18</v>
      </c>
      <c r="H756">
        <v>17234</v>
      </c>
      <c r="I756" t="s">
        <v>22295</v>
      </c>
    </row>
    <row r="757" spans="1:9" x14ac:dyDescent="0.25">
      <c r="A757" t="s">
        <v>3798</v>
      </c>
      <c r="B757" t="s">
        <v>3800</v>
      </c>
      <c r="C757" t="s">
        <v>24150</v>
      </c>
      <c r="D757">
        <v>13125467223</v>
      </c>
      <c r="E757" t="s">
        <v>24151</v>
      </c>
      <c r="F757" t="s">
        <v>24152</v>
      </c>
      <c r="G757" t="s">
        <v>47</v>
      </c>
      <c r="H757">
        <v>51180</v>
      </c>
      <c r="I757" t="s">
        <v>22295</v>
      </c>
    </row>
    <row r="758" spans="1:9" x14ac:dyDescent="0.25">
      <c r="A758" t="s">
        <v>3803</v>
      </c>
      <c r="B758" t="s">
        <v>3805</v>
      </c>
      <c r="C758" t="s">
        <v>1919</v>
      </c>
      <c r="D758">
        <v>491642571525</v>
      </c>
      <c r="E758" t="s">
        <v>24153</v>
      </c>
      <c r="F758" t="s">
        <v>24154</v>
      </c>
      <c r="G758" t="s">
        <v>114</v>
      </c>
      <c r="H758">
        <v>40500</v>
      </c>
      <c r="I758" t="s">
        <v>22281</v>
      </c>
    </row>
    <row r="759" spans="1:9" x14ac:dyDescent="0.25">
      <c r="A759" t="s">
        <v>3808</v>
      </c>
      <c r="B759" t="s">
        <v>3810</v>
      </c>
      <c r="C759" t="s">
        <v>24155</v>
      </c>
      <c r="D759">
        <v>5557936310002</v>
      </c>
      <c r="E759" t="s">
        <v>24156</v>
      </c>
      <c r="F759" t="s">
        <v>24157</v>
      </c>
      <c r="G759" t="s">
        <v>26</v>
      </c>
      <c r="H759">
        <v>11465</v>
      </c>
      <c r="I759" t="s">
        <v>22295</v>
      </c>
    </row>
    <row r="760" spans="1:9" x14ac:dyDescent="0.25">
      <c r="A760" t="s">
        <v>3813</v>
      </c>
      <c r="B760" t="s">
        <v>3815</v>
      </c>
      <c r="C760" t="s">
        <v>1924</v>
      </c>
      <c r="D760">
        <v>13236159748</v>
      </c>
      <c r="E760" t="s">
        <v>24158</v>
      </c>
      <c r="F760" t="s">
        <v>24159</v>
      </c>
      <c r="G760" t="s">
        <v>47</v>
      </c>
      <c r="H760">
        <v>18067</v>
      </c>
      <c r="I760" t="s">
        <v>22295</v>
      </c>
    </row>
    <row r="761" spans="1:9" x14ac:dyDescent="0.25">
      <c r="A761" t="s">
        <v>3818</v>
      </c>
      <c r="B761" t="s">
        <v>3820</v>
      </c>
      <c r="C761" t="s">
        <v>24160</v>
      </c>
      <c r="D761">
        <v>27884673590</v>
      </c>
      <c r="E761" t="s">
        <v>24161</v>
      </c>
      <c r="F761" t="s">
        <v>24162</v>
      </c>
      <c r="G761" t="s">
        <v>33</v>
      </c>
      <c r="H761">
        <v>51741</v>
      </c>
      <c r="I761" t="s">
        <v>22281</v>
      </c>
    </row>
    <row r="762" spans="1:9" x14ac:dyDescent="0.25">
      <c r="A762" t="s">
        <v>3823</v>
      </c>
      <c r="B762" t="s">
        <v>3825</v>
      </c>
      <c r="C762" t="s">
        <v>1929</v>
      </c>
      <c r="D762">
        <v>4915256581025</v>
      </c>
      <c r="E762" t="s">
        <v>24163</v>
      </c>
      <c r="F762" t="s">
        <v>24164</v>
      </c>
      <c r="G762" t="s">
        <v>114</v>
      </c>
      <c r="H762">
        <v>76139</v>
      </c>
      <c r="I762" t="s">
        <v>22295</v>
      </c>
    </row>
    <row r="763" spans="1:9" x14ac:dyDescent="0.25">
      <c r="A763" t="s">
        <v>3828</v>
      </c>
      <c r="B763" t="s">
        <v>3830</v>
      </c>
      <c r="C763" t="s">
        <v>24165</v>
      </c>
      <c r="D763">
        <v>16996043795</v>
      </c>
      <c r="E763" t="s">
        <v>24166</v>
      </c>
      <c r="F763" t="s">
        <v>22676</v>
      </c>
      <c r="G763" t="s">
        <v>47</v>
      </c>
      <c r="H763">
        <v>54977</v>
      </c>
      <c r="I763" t="s">
        <v>22295</v>
      </c>
    </row>
    <row r="764" spans="1:9" x14ac:dyDescent="0.25">
      <c r="A764" t="s">
        <v>3833</v>
      </c>
      <c r="B764" t="s">
        <v>3835</v>
      </c>
      <c r="C764" t="s">
        <v>1934</v>
      </c>
      <c r="D764">
        <v>4915082651443</v>
      </c>
      <c r="E764" t="s">
        <v>24167</v>
      </c>
      <c r="F764" t="s">
        <v>24168</v>
      </c>
      <c r="G764" t="s">
        <v>114</v>
      </c>
      <c r="H764">
        <v>9337</v>
      </c>
      <c r="I764" t="s">
        <v>22295</v>
      </c>
    </row>
    <row r="765" spans="1:9" x14ac:dyDescent="0.25">
      <c r="A765" t="s">
        <v>3838</v>
      </c>
      <c r="B765" t="s">
        <v>3840</v>
      </c>
      <c r="C765" t="s">
        <v>24169</v>
      </c>
      <c r="D765">
        <v>491721689937</v>
      </c>
      <c r="E765" t="s">
        <v>24170</v>
      </c>
      <c r="F765" t="s">
        <v>24171</v>
      </c>
      <c r="G765" t="s">
        <v>114</v>
      </c>
      <c r="H765">
        <v>94575</v>
      </c>
      <c r="I765" t="s">
        <v>22281</v>
      </c>
    </row>
    <row r="766" spans="1:9" x14ac:dyDescent="0.25">
      <c r="A766" t="s">
        <v>3843</v>
      </c>
      <c r="B766" t="s">
        <v>3845</v>
      </c>
      <c r="C766" t="s">
        <v>1939</v>
      </c>
      <c r="D766">
        <v>818039202001</v>
      </c>
      <c r="E766" t="s">
        <v>24172</v>
      </c>
      <c r="F766" t="s">
        <v>24173</v>
      </c>
      <c r="G766" t="s">
        <v>18</v>
      </c>
      <c r="H766">
        <v>27124</v>
      </c>
      <c r="I766" t="s">
        <v>22295</v>
      </c>
    </row>
    <row r="767" spans="1:9" x14ac:dyDescent="0.25">
      <c r="A767" t="s">
        <v>3848</v>
      </c>
      <c r="B767" t="s">
        <v>3850</v>
      </c>
      <c r="C767" t="s">
        <v>24174</v>
      </c>
      <c r="D767">
        <v>4916607743431</v>
      </c>
      <c r="E767" t="s">
        <v>24175</v>
      </c>
      <c r="F767" t="s">
        <v>24176</v>
      </c>
      <c r="G767" t="s">
        <v>114</v>
      </c>
      <c r="H767">
        <v>55377</v>
      </c>
      <c r="I767" t="s">
        <v>22295</v>
      </c>
    </row>
    <row r="768" spans="1:9" x14ac:dyDescent="0.25">
      <c r="A768" t="s">
        <v>3853</v>
      </c>
      <c r="B768" t="s">
        <v>3855</v>
      </c>
      <c r="C768" t="s">
        <v>1944</v>
      </c>
      <c r="D768">
        <v>818015352384</v>
      </c>
      <c r="E768" t="s">
        <v>24177</v>
      </c>
      <c r="F768" t="s">
        <v>24178</v>
      </c>
      <c r="G768" t="s">
        <v>18</v>
      </c>
      <c r="H768">
        <v>33480</v>
      </c>
      <c r="I768" t="s">
        <v>22281</v>
      </c>
    </row>
    <row r="769" spans="1:9" x14ac:dyDescent="0.25">
      <c r="A769" t="s">
        <v>3858</v>
      </c>
      <c r="B769" t="s">
        <v>3860</v>
      </c>
      <c r="C769" t="s">
        <v>24179</v>
      </c>
      <c r="D769">
        <v>5561926540672</v>
      </c>
      <c r="E769" t="s">
        <v>24180</v>
      </c>
      <c r="F769" t="s">
        <v>24181</v>
      </c>
      <c r="G769" t="s">
        <v>26</v>
      </c>
      <c r="H769">
        <v>47944</v>
      </c>
      <c r="I769" t="s">
        <v>22295</v>
      </c>
    </row>
    <row r="770" spans="1:9" x14ac:dyDescent="0.25">
      <c r="A770" t="s">
        <v>3863</v>
      </c>
      <c r="B770" t="s">
        <v>3865</v>
      </c>
      <c r="C770" t="s">
        <v>1949</v>
      </c>
      <c r="D770">
        <v>819021125011</v>
      </c>
      <c r="E770" t="s">
        <v>24182</v>
      </c>
      <c r="F770" t="s">
        <v>24183</v>
      </c>
      <c r="G770" t="s">
        <v>18</v>
      </c>
      <c r="H770">
        <v>81814</v>
      </c>
      <c r="I770" t="s">
        <v>22281</v>
      </c>
    </row>
    <row r="771" spans="1:9" x14ac:dyDescent="0.25">
      <c r="A771" t="s">
        <v>3868</v>
      </c>
      <c r="B771" t="s">
        <v>3870</v>
      </c>
      <c r="C771" t="s">
        <v>24184</v>
      </c>
      <c r="D771">
        <v>27758222072</v>
      </c>
      <c r="E771" t="s">
        <v>24185</v>
      </c>
      <c r="F771" t="s">
        <v>23130</v>
      </c>
      <c r="G771" t="s">
        <v>33</v>
      </c>
      <c r="H771">
        <v>11158</v>
      </c>
      <c r="I771" t="s">
        <v>22281</v>
      </c>
    </row>
    <row r="772" spans="1:9" x14ac:dyDescent="0.25">
      <c r="A772" t="s">
        <v>3873</v>
      </c>
      <c r="B772" t="s">
        <v>3875</v>
      </c>
      <c r="C772" t="s">
        <v>1954</v>
      </c>
      <c r="D772">
        <v>13867350890</v>
      </c>
      <c r="E772" t="s">
        <v>24186</v>
      </c>
      <c r="F772" t="s">
        <v>24187</v>
      </c>
      <c r="G772" t="s">
        <v>47</v>
      </c>
      <c r="H772">
        <v>98123</v>
      </c>
      <c r="I772" t="s">
        <v>22281</v>
      </c>
    </row>
    <row r="773" spans="1:9" x14ac:dyDescent="0.25">
      <c r="A773" t="s">
        <v>3878</v>
      </c>
      <c r="B773" t="s">
        <v>3880</v>
      </c>
      <c r="C773" t="s">
        <v>24188</v>
      </c>
      <c r="D773">
        <v>5513901947003</v>
      </c>
      <c r="E773" t="s">
        <v>24189</v>
      </c>
      <c r="F773" t="s">
        <v>24190</v>
      </c>
      <c r="G773" t="s">
        <v>26</v>
      </c>
      <c r="H773">
        <v>99728</v>
      </c>
      <c r="I773" t="s">
        <v>22281</v>
      </c>
    </row>
    <row r="774" spans="1:9" x14ac:dyDescent="0.25">
      <c r="A774" t="s">
        <v>3883</v>
      </c>
      <c r="B774" t="s">
        <v>3885</v>
      </c>
      <c r="C774" t="s">
        <v>1959</v>
      </c>
      <c r="D774">
        <v>5545928347920</v>
      </c>
      <c r="E774" t="s">
        <v>24191</v>
      </c>
      <c r="F774" t="s">
        <v>24192</v>
      </c>
      <c r="G774" t="s">
        <v>26</v>
      </c>
      <c r="H774">
        <v>47198</v>
      </c>
      <c r="I774" t="s">
        <v>22295</v>
      </c>
    </row>
    <row r="775" spans="1:9" x14ac:dyDescent="0.25">
      <c r="A775" t="s">
        <v>3888</v>
      </c>
      <c r="B775" t="s">
        <v>3890</v>
      </c>
      <c r="C775" t="s">
        <v>24193</v>
      </c>
      <c r="D775">
        <v>27638458694</v>
      </c>
      <c r="E775" t="s">
        <v>24194</v>
      </c>
      <c r="F775" t="s">
        <v>24195</v>
      </c>
      <c r="G775" t="s">
        <v>33</v>
      </c>
      <c r="H775">
        <v>55898</v>
      </c>
      <c r="I775" t="s">
        <v>22295</v>
      </c>
    </row>
    <row r="776" spans="1:9" x14ac:dyDescent="0.25">
      <c r="A776" t="s">
        <v>3893</v>
      </c>
      <c r="B776" t="s">
        <v>3895</v>
      </c>
      <c r="C776" t="s">
        <v>1964</v>
      </c>
      <c r="D776">
        <v>819049453162</v>
      </c>
      <c r="E776" t="s">
        <v>24196</v>
      </c>
      <c r="F776" t="s">
        <v>24197</v>
      </c>
      <c r="G776" t="s">
        <v>18</v>
      </c>
      <c r="H776">
        <v>31667</v>
      </c>
      <c r="I776" t="s">
        <v>22281</v>
      </c>
    </row>
    <row r="777" spans="1:9" x14ac:dyDescent="0.25">
      <c r="A777" t="s">
        <v>3898</v>
      </c>
      <c r="B777" t="s">
        <v>3900</v>
      </c>
      <c r="C777" t="s">
        <v>24198</v>
      </c>
      <c r="D777">
        <v>15526765105</v>
      </c>
      <c r="E777" t="s">
        <v>24199</v>
      </c>
      <c r="F777" t="s">
        <v>24200</v>
      </c>
      <c r="G777" t="s">
        <v>47</v>
      </c>
      <c r="H777">
        <v>32520</v>
      </c>
      <c r="I777" t="s">
        <v>22295</v>
      </c>
    </row>
    <row r="778" spans="1:9" x14ac:dyDescent="0.25">
      <c r="A778" t="s">
        <v>3903</v>
      </c>
      <c r="B778" t="s">
        <v>3905</v>
      </c>
      <c r="C778" t="s">
        <v>1969</v>
      </c>
      <c r="D778">
        <v>819059265617</v>
      </c>
      <c r="E778" t="s">
        <v>24201</v>
      </c>
      <c r="F778" t="s">
        <v>24202</v>
      </c>
      <c r="G778" t="s">
        <v>18</v>
      </c>
      <c r="H778">
        <v>66509</v>
      </c>
      <c r="I778" t="s">
        <v>22295</v>
      </c>
    </row>
    <row r="779" spans="1:9" x14ac:dyDescent="0.25">
      <c r="A779" t="s">
        <v>3908</v>
      </c>
      <c r="B779" t="s">
        <v>3910</v>
      </c>
      <c r="C779" t="s">
        <v>24203</v>
      </c>
      <c r="D779">
        <v>491796395273</v>
      </c>
      <c r="E779" t="s">
        <v>24204</v>
      </c>
      <c r="F779" t="s">
        <v>24205</v>
      </c>
      <c r="G779" t="s">
        <v>114</v>
      </c>
      <c r="H779">
        <v>80584</v>
      </c>
      <c r="I779" t="s">
        <v>22295</v>
      </c>
    </row>
    <row r="780" spans="1:9" x14ac:dyDescent="0.25">
      <c r="A780" t="s">
        <v>3913</v>
      </c>
      <c r="B780" t="s">
        <v>3915</v>
      </c>
      <c r="C780" t="s">
        <v>1974</v>
      </c>
      <c r="D780">
        <v>818006617569</v>
      </c>
      <c r="E780" t="s">
        <v>24206</v>
      </c>
      <c r="F780" t="s">
        <v>24207</v>
      </c>
      <c r="G780" t="s">
        <v>18</v>
      </c>
      <c r="H780">
        <v>54959</v>
      </c>
      <c r="I780" t="s">
        <v>22281</v>
      </c>
    </row>
    <row r="781" spans="1:9" x14ac:dyDescent="0.25">
      <c r="A781" t="s">
        <v>3918</v>
      </c>
      <c r="B781" t="s">
        <v>3920</v>
      </c>
      <c r="C781" t="s">
        <v>24208</v>
      </c>
      <c r="D781">
        <v>5587951963563</v>
      </c>
      <c r="E781" t="s">
        <v>24209</v>
      </c>
      <c r="F781" t="s">
        <v>24210</v>
      </c>
      <c r="G781" t="s">
        <v>26</v>
      </c>
      <c r="H781">
        <v>71918</v>
      </c>
      <c r="I781" t="s">
        <v>22295</v>
      </c>
    </row>
    <row r="782" spans="1:9" x14ac:dyDescent="0.25">
      <c r="A782" t="s">
        <v>3923</v>
      </c>
      <c r="B782" t="s">
        <v>3925</v>
      </c>
      <c r="C782" t="s">
        <v>1979</v>
      </c>
      <c r="D782">
        <v>12914827693</v>
      </c>
      <c r="E782" t="s">
        <v>24211</v>
      </c>
      <c r="F782" t="s">
        <v>24212</v>
      </c>
      <c r="G782" t="s">
        <v>47</v>
      </c>
      <c r="H782">
        <v>68895</v>
      </c>
      <c r="I782" t="s">
        <v>22281</v>
      </c>
    </row>
    <row r="783" spans="1:9" x14ac:dyDescent="0.25">
      <c r="A783" t="s">
        <v>3928</v>
      </c>
      <c r="B783" t="s">
        <v>3930</v>
      </c>
      <c r="C783" t="s">
        <v>24213</v>
      </c>
      <c r="D783">
        <v>818000797884</v>
      </c>
      <c r="E783" t="s">
        <v>24214</v>
      </c>
      <c r="F783" t="s">
        <v>24215</v>
      </c>
      <c r="G783" t="s">
        <v>18</v>
      </c>
      <c r="H783">
        <v>29880</v>
      </c>
      <c r="I783" t="s">
        <v>22281</v>
      </c>
    </row>
    <row r="784" spans="1:9" x14ac:dyDescent="0.25">
      <c r="A784" t="s">
        <v>3933</v>
      </c>
      <c r="B784" t="s">
        <v>3935</v>
      </c>
      <c r="C784" t="s">
        <v>1984</v>
      </c>
      <c r="D784">
        <v>14185153214</v>
      </c>
      <c r="E784" t="s">
        <v>24216</v>
      </c>
      <c r="F784" t="s">
        <v>24217</v>
      </c>
      <c r="G784" t="s">
        <v>47</v>
      </c>
      <c r="H784">
        <v>26210</v>
      </c>
      <c r="I784" t="s">
        <v>22295</v>
      </c>
    </row>
    <row r="785" spans="1:9" x14ac:dyDescent="0.25">
      <c r="A785" t="s">
        <v>3938</v>
      </c>
      <c r="B785" t="s">
        <v>3940</v>
      </c>
      <c r="C785" t="s">
        <v>24218</v>
      </c>
      <c r="D785">
        <v>19008436535</v>
      </c>
      <c r="E785" t="s">
        <v>24219</v>
      </c>
      <c r="F785" t="s">
        <v>24220</v>
      </c>
      <c r="G785" t="s">
        <v>47</v>
      </c>
      <c r="H785">
        <v>63365</v>
      </c>
      <c r="I785" t="s">
        <v>22295</v>
      </c>
    </row>
    <row r="786" spans="1:9" x14ac:dyDescent="0.25">
      <c r="A786" t="s">
        <v>3943</v>
      </c>
      <c r="B786" t="s">
        <v>3945</v>
      </c>
      <c r="C786" t="s">
        <v>1989</v>
      </c>
      <c r="D786">
        <v>491528775977</v>
      </c>
      <c r="E786" t="s">
        <v>24221</v>
      </c>
      <c r="F786" t="s">
        <v>24222</v>
      </c>
      <c r="G786" t="s">
        <v>114</v>
      </c>
      <c r="H786">
        <v>47049</v>
      </c>
      <c r="I786" t="s">
        <v>22281</v>
      </c>
    </row>
    <row r="787" spans="1:9" x14ac:dyDescent="0.25">
      <c r="A787" t="s">
        <v>3948</v>
      </c>
      <c r="B787" t="s">
        <v>3950</v>
      </c>
      <c r="C787" t="s">
        <v>24223</v>
      </c>
      <c r="D787">
        <v>4915644741552</v>
      </c>
      <c r="E787" t="s">
        <v>24224</v>
      </c>
      <c r="F787" t="s">
        <v>24225</v>
      </c>
      <c r="G787" t="s">
        <v>114</v>
      </c>
      <c r="H787">
        <v>20692</v>
      </c>
      <c r="I787" t="s">
        <v>22281</v>
      </c>
    </row>
    <row r="788" spans="1:9" x14ac:dyDescent="0.25">
      <c r="A788" t="s">
        <v>3953</v>
      </c>
      <c r="B788" t="s">
        <v>3955</v>
      </c>
      <c r="C788" t="s">
        <v>1994</v>
      </c>
      <c r="D788">
        <v>5555967497844</v>
      </c>
      <c r="E788" t="s">
        <v>24226</v>
      </c>
      <c r="F788" t="s">
        <v>24227</v>
      </c>
      <c r="G788" t="s">
        <v>26</v>
      </c>
      <c r="H788">
        <v>88527</v>
      </c>
      <c r="I788" t="s">
        <v>22281</v>
      </c>
    </row>
    <row r="789" spans="1:9" x14ac:dyDescent="0.25">
      <c r="A789" t="s">
        <v>3958</v>
      </c>
      <c r="B789" t="s">
        <v>3960</v>
      </c>
      <c r="C789" t="s">
        <v>24228</v>
      </c>
      <c r="D789">
        <v>27678758805</v>
      </c>
      <c r="E789" t="s">
        <v>24229</v>
      </c>
      <c r="F789" t="s">
        <v>24230</v>
      </c>
      <c r="G789" t="s">
        <v>33</v>
      </c>
      <c r="H789">
        <v>62677</v>
      </c>
      <c r="I789" t="s">
        <v>22295</v>
      </c>
    </row>
    <row r="790" spans="1:9" x14ac:dyDescent="0.25">
      <c r="A790" t="s">
        <v>3963</v>
      </c>
      <c r="B790" t="s">
        <v>3965</v>
      </c>
      <c r="C790" t="s">
        <v>1999</v>
      </c>
      <c r="D790">
        <v>16338128824</v>
      </c>
      <c r="E790" t="s">
        <v>24231</v>
      </c>
      <c r="F790" t="s">
        <v>24232</v>
      </c>
      <c r="G790" t="s">
        <v>47</v>
      </c>
      <c r="H790">
        <v>22102</v>
      </c>
      <c r="I790" t="s">
        <v>22281</v>
      </c>
    </row>
    <row r="791" spans="1:9" x14ac:dyDescent="0.25">
      <c r="A791" t="s">
        <v>3968</v>
      </c>
      <c r="B791" t="s">
        <v>3970</v>
      </c>
      <c r="C791" t="s">
        <v>24233</v>
      </c>
      <c r="D791">
        <v>27742209542</v>
      </c>
      <c r="E791" t="s">
        <v>24234</v>
      </c>
      <c r="F791" t="s">
        <v>24235</v>
      </c>
      <c r="G791" t="s">
        <v>33</v>
      </c>
      <c r="H791">
        <v>22611</v>
      </c>
      <c r="I791" t="s">
        <v>22295</v>
      </c>
    </row>
    <row r="792" spans="1:9" x14ac:dyDescent="0.25">
      <c r="A792" t="s">
        <v>3973</v>
      </c>
      <c r="B792" t="s">
        <v>3975</v>
      </c>
      <c r="C792" t="s">
        <v>2004</v>
      </c>
      <c r="D792">
        <v>5574908886466</v>
      </c>
      <c r="E792" t="s">
        <v>24236</v>
      </c>
      <c r="F792" t="s">
        <v>24237</v>
      </c>
      <c r="G792" t="s">
        <v>26</v>
      </c>
      <c r="H792">
        <v>35633</v>
      </c>
      <c r="I792" t="s">
        <v>22295</v>
      </c>
    </row>
    <row r="793" spans="1:9" x14ac:dyDescent="0.25">
      <c r="A793" t="s">
        <v>3978</v>
      </c>
      <c r="B793" t="s">
        <v>3980</v>
      </c>
      <c r="C793" t="s">
        <v>24238</v>
      </c>
      <c r="D793">
        <v>12596787805</v>
      </c>
      <c r="E793" t="s">
        <v>24239</v>
      </c>
      <c r="F793" t="s">
        <v>24240</v>
      </c>
      <c r="G793" t="s">
        <v>47</v>
      </c>
      <c r="H793">
        <v>3441</v>
      </c>
      <c r="I793" t="s">
        <v>22295</v>
      </c>
    </row>
    <row r="794" spans="1:9" x14ac:dyDescent="0.25">
      <c r="A794" t="s">
        <v>3983</v>
      </c>
      <c r="B794" t="s">
        <v>3985</v>
      </c>
      <c r="C794" t="s">
        <v>2009</v>
      </c>
      <c r="D794">
        <v>16728973810</v>
      </c>
      <c r="E794" t="s">
        <v>24241</v>
      </c>
      <c r="F794" t="s">
        <v>24242</v>
      </c>
      <c r="G794" t="s">
        <v>47</v>
      </c>
      <c r="H794">
        <v>15165</v>
      </c>
      <c r="I794" t="s">
        <v>22295</v>
      </c>
    </row>
    <row r="795" spans="1:9" x14ac:dyDescent="0.25">
      <c r="A795" t="s">
        <v>3988</v>
      </c>
      <c r="B795" t="s">
        <v>3990</v>
      </c>
      <c r="C795" t="s">
        <v>24243</v>
      </c>
      <c r="D795">
        <v>27827235586</v>
      </c>
      <c r="E795" t="s">
        <v>24244</v>
      </c>
      <c r="F795" t="s">
        <v>24245</v>
      </c>
      <c r="G795" t="s">
        <v>33</v>
      </c>
      <c r="H795">
        <v>84704</v>
      </c>
      <c r="I795" t="s">
        <v>22281</v>
      </c>
    </row>
    <row r="796" spans="1:9" x14ac:dyDescent="0.25">
      <c r="A796" t="s">
        <v>3993</v>
      </c>
      <c r="B796" t="s">
        <v>3995</v>
      </c>
      <c r="C796" t="s">
        <v>2014</v>
      </c>
      <c r="D796">
        <v>819025362246</v>
      </c>
      <c r="E796" t="s">
        <v>24246</v>
      </c>
      <c r="F796" t="s">
        <v>24247</v>
      </c>
      <c r="G796" t="s">
        <v>18</v>
      </c>
      <c r="H796">
        <v>77500</v>
      </c>
      <c r="I796" t="s">
        <v>22281</v>
      </c>
    </row>
    <row r="797" spans="1:9" x14ac:dyDescent="0.25">
      <c r="A797" t="s">
        <v>3998</v>
      </c>
      <c r="B797" t="s">
        <v>4000</v>
      </c>
      <c r="C797" t="s">
        <v>24248</v>
      </c>
      <c r="D797">
        <v>4916871344937</v>
      </c>
      <c r="E797" t="s">
        <v>24249</v>
      </c>
      <c r="F797" t="s">
        <v>24250</v>
      </c>
      <c r="G797" t="s">
        <v>114</v>
      </c>
      <c r="H797">
        <v>80907</v>
      </c>
      <c r="I797" t="s">
        <v>22281</v>
      </c>
    </row>
    <row r="798" spans="1:9" x14ac:dyDescent="0.25">
      <c r="A798" t="s">
        <v>4003</v>
      </c>
      <c r="B798" t="s">
        <v>4005</v>
      </c>
      <c r="C798" t="s">
        <v>2019</v>
      </c>
      <c r="D798">
        <v>817035716044</v>
      </c>
      <c r="E798" t="s">
        <v>24251</v>
      </c>
      <c r="F798" t="s">
        <v>24252</v>
      </c>
      <c r="G798" t="s">
        <v>18</v>
      </c>
      <c r="H798">
        <v>94573</v>
      </c>
      <c r="I798" t="s">
        <v>22281</v>
      </c>
    </row>
    <row r="799" spans="1:9" x14ac:dyDescent="0.25">
      <c r="A799" t="s">
        <v>4008</v>
      </c>
      <c r="B799" t="s">
        <v>4010</v>
      </c>
      <c r="C799" t="s">
        <v>24253</v>
      </c>
      <c r="D799">
        <v>27694516838</v>
      </c>
      <c r="E799" t="s">
        <v>24254</v>
      </c>
      <c r="F799" t="s">
        <v>24255</v>
      </c>
      <c r="G799" t="s">
        <v>33</v>
      </c>
      <c r="H799">
        <v>95671</v>
      </c>
      <c r="I799" t="s">
        <v>22281</v>
      </c>
    </row>
    <row r="800" spans="1:9" x14ac:dyDescent="0.25">
      <c r="A800" t="s">
        <v>4013</v>
      </c>
      <c r="B800" t="s">
        <v>4015</v>
      </c>
      <c r="C800" t="s">
        <v>2024</v>
      </c>
      <c r="D800">
        <v>491687620616</v>
      </c>
      <c r="E800" t="s">
        <v>24256</v>
      </c>
      <c r="F800" t="s">
        <v>24257</v>
      </c>
      <c r="G800" t="s">
        <v>114</v>
      </c>
      <c r="H800">
        <v>64341</v>
      </c>
      <c r="I800" t="s">
        <v>22281</v>
      </c>
    </row>
    <row r="801" spans="1:9" x14ac:dyDescent="0.25">
      <c r="A801" t="s">
        <v>4018</v>
      </c>
      <c r="B801" t="s">
        <v>4020</v>
      </c>
      <c r="C801" t="s">
        <v>24258</v>
      </c>
      <c r="D801">
        <v>819017071604</v>
      </c>
      <c r="E801" t="s">
        <v>24259</v>
      </c>
      <c r="F801" t="s">
        <v>24260</v>
      </c>
      <c r="G801" t="s">
        <v>18</v>
      </c>
      <c r="H801">
        <v>52006</v>
      </c>
      <c r="I801" t="s">
        <v>22281</v>
      </c>
    </row>
    <row r="802" spans="1:9" x14ac:dyDescent="0.25">
      <c r="A802" t="s">
        <v>4023</v>
      </c>
      <c r="B802" t="s">
        <v>4025</v>
      </c>
      <c r="C802" t="s">
        <v>2029</v>
      </c>
      <c r="D802">
        <v>491710204534</v>
      </c>
      <c r="E802" t="s">
        <v>24261</v>
      </c>
      <c r="F802" t="s">
        <v>24262</v>
      </c>
      <c r="G802" t="s">
        <v>114</v>
      </c>
      <c r="H802">
        <v>19121</v>
      </c>
      <c r="I802" t="s">
        <v>22295</v>
      </c>
    </row>
    <row r="803" spans="1:9" x14ac:dyDescent="0.25">
      <c r="A803" t="s">
        <v>4028</v>
      </c>
      <c r="B803" t="s">
        <v>4030</v>
      </c>
      <c r="C803" t="s">
        <v>24263</v>
      </c>
      <c r="D803">
        <v>12643554431</v>
      </c>
      <c r="E803" t="s">
        <v>24264</v>
      </c>
      <c r="F803" t="s">
        <v>24265</v>
      </c>
      <c r="G803" t="s">
        <v>47</v>
      </c>
      <c r="H803">
        <v>87887</v>
      </c>
      <c r="I803" t="s">
        <v>22281</v>
      </c>
    </row>
    <row r="804" spans="1:9" x14ac:dyDescent="0.25">
      <c r="A804" t="s">
        <v>4033</v>
      </c>
      <c r="B804" t="s">
        <v>4035</v>
      </c>
      <c r="C804" t="s">
        <v>2034</v>
      </c>
      <c r="D804">
        <v>819035084036</v>
      </c>
      <c r="E804" t="s">
        <v>24266</v>
      </c>
      <c r="F804" t="s">
        <v>24267</v>
      </c>
      <c r="G804" t="s">
        <v>18</v>
      </c>
      <c r="H804">
        <v>25304</v>
      </c>
      <c r="I804" t="s">
        <v>22295</v>
      </c>
    </row>
    <row r="805" spans="1:9" x14ac:dyDescent="0.25">
      <c r="A805" t="s">
        <v>4038</v>
      </c>
      <c r="B805" t="s">
        <v>4040</v>
      </c>
      <c r="C805" t="s">
        <v>24268</v>
      </c>
      <c r="D805">
        <v>4917560002789</v>
      </c>
      <c r="E805" t="s">
        <v>24269</v>
      </c>
      <c r="F805" t="s">
        <v>24270</v>
      </c>
      <c r="G805" t="s">
        <v>114</v>
      </c>
      <c r="H805">
        <v>89135</v>
      </c>
      <c r="I805" t="s">
        <v>22295</v>
      </c>
    </row>
    <row r="806" spans="1:9" x14ac:dyDescent="0.25">
      <c r="A806" t="s">
        <v>4043</v>
      </c>
      <c r="B806" t="s">
        <v>4045</v>
      </c>
      <c r="C806" t="s">
        <v>2039</v>
      </c>
      <c r="D806">
        <v>4917871995526</v>
      </c>
      <c r="E806" t="s">
        <v>24271</v>
      </c>
      <c r="F806" t="s">
        <v>24272</v>
      </c>
      <c r="G806" t="s">
        <v>114</v>
      </c>
      <c r="H806">
        <v>21778</v>
      </c>
      <c r="I806" t="s">
        <v>22281</v>
      </c>
    </row>
    <row r="807" spans="1:9" x14ac:dyDescent="0.25">
      <c r="A807" t="s">
        <v>4048</v>
      </c>
      <c r="B807" t="s">
        <v>4050</v>
      </c>
      <c r="C807" t="s">
        <v>24273</v>
      </c>
      <c r="D807">
        <v>491501444580</v>
      </c>
      <c r="E807" t="s">
        <v>24274</v>
      </c>
      <c r="F807" t="s">
        <v>24275</v>
      </c>
      <c r="G807" t="s">
        <v>114</v>
      </c>
      <c r="H807">
        <v>27007</v>
      </c>
      <c r="I807" t="s">
        <v>22281</v>
      </c>
    </row>
    <row r="808" spans="1:9" x14ac:dyDescent="0.25">
      <c r="A808" t="s">
        <v>4053</v>
      </c>
      <c r="B808" t="s">
        <v>4055</v>
      </c>
      <c r="C808" t="s">
        <v>2044</v>
      </c>
      <c r="D808">
        <v>817048757769</v>
      </c>
      <c r="E808" t="s">
        <v>24276</v>
      </c>
      <c r="F808" t="s">
        <v>24277</v>
      </c>
      <c r="G808" t="s">
        <v>18</v>
      </c>
      <c r="H808">
        <v>5037</v>
      </c>
      <c r="I808" t="s">
        <v>22281</v>
      </c>
    </row>
    <row r="809" spans="1:9" x14ac:dyDescent="0.25">
      <c r="A809" t="s">
        <v>4058</v>
      </c>
      <c r="B809" t="s">
        <v>4060</v>
      </c>
      <c r="C809" t="s">
        <v>24278</v>
      </c>
      <c r="D809">
        <v>5529974683430</v>
      </c>
      <c r="E809" t="s">
        <v>24279</v>
      </c>
      <c r="F809" t="s">
        <v>24280</v>
      </c>
      <c r="G809" t="s">
        <v>26</v>
      </c>
      <c r="H809">
        <v>10364</v>
      </c>
      <c r="I809" t="s">
        <v>22281</v>
      </c>
    </row>
    <row r="810" spans="1:9" x14ac:dyDescent="0.25">
      <c r="A810" t="s">
        <v>4063</v>
      </c>
      <c r="B810" t="s">
        <v>4065</v>
      </c>
      <c r="C810" t="s">
        <v>2049</v>
      </c>
      <c r="D810">
        <v>817075963974</v>
      </c>
      <c r="E810" t="s">
        <v>24281</v>
      </c>
      <c r="F810" t="s">
        <v>24282</v>
      </c>
      <c r="G810" t="s">
        <v>18</v>
      </c>
      <c r="H810">
        <v>50070</v>
      </c>
      <c r="I810" t="s">
        <v>22295</v>
      </c>
    </row>
    <row r="811" spans="1:9" x14ac:dyDescent="0.25">
      <c r="A811" t="s">
        <v>4068</v>
      </c>
      <c r="B811" t="s">
        <v>4070</v>
      </c>
      <c r="C811" t="s">
        <v>24283</v>
      </c>
      <c r="D811">
        <v>27792905971</v>
      </c>
      <c r="E811" t="s">
        <v>24284</v>
      </c>
      <c r="F811" t="s">
        <v>23662</v>
      </c>
      <c r="G811" t="s">
        <v>33</v>
      </c>
      <c r="H811">
        <v>60268</v>
      </c>
      <c r="I811" t="s">
        <v>22295</v>
      </c>
    </row>
    <row r="812" spans="1:9" x14ac:dyDescent="0.25">
      <c r="A812" t="s">
        <v>4073</v>
      </c>
      <c r="B812" t="s">
        <v>4075</v>
      </c>
      <c r="C812" t="s">
        <v>2054</v>
      </c>
      <c r="D812">
        <v>818025361887</v>
      </c>
      <c r="E812" t="s">
        <v>24285</v>
      </c>
      <c r="F812" t="s">
        <v>24286</v>
      </c>
      <c r="G812" t="s">
        <v>18</v>
      </c>
      <c r="H812">
        <v>53405</v>
      </c>
      <c r="I812" t="s">
        <v>22295</v>
      </c>
    </row>
    <row r="813" spans="1:9" x14ac:dyDescent="0.25">
      <c r="A813" t="s">
        <v>4078</v>
      </c>
      <c r="B813" t="s">
        <v>4080</v>
      </c>
      <c r="C813" t="s">
        <v>24287</v>
      </c>
      <c r="D813">
        <v>4917926671792</v>
      </c>
      <c r="E813" t="s">
        <v>24288</v>
      </c>
      <c r="F813" t="s">
        <v>24289</v>
      </c>
      <c r="G813" t="s">
        <v>114</v>
      </c>
      <c r="H813">
        <v>46309</v>
      </c>
      <c r="I813" t="s">
        <v>22295</v>
      </c>
    </row>
    <row r="814" spans="1:9" x14ac:dyDescent="0.25">
      <c r="A814" t="s">
        <v>4083</v>
      </c>
      <c r="B814" t="s">
        <v>4085</v>
      </c>
      <c r="C814" t="s">
        <v>2059</v>
      </c>
      <c r="D814">
        <v>16369411187</v>
      </c>
      <c r="E814" t="s">
        <v>24290</v>
      </c>
      <c r="F814" t="s">
        <v>24291</v>
      </c>
      <c r="G814" t="s">
        <v>47</v>
      </c>
      <c r="H814">
        <v>56324</v>
      </c>
      <c r="I814" t="s">
        <v>22281</v>
      </c>
    </row>
    <row r="815" spans="1:9" x14ac:dyDescent="0.25">
      <c r="A815" t="s">
        <v>4088</v>
      </c>
      <c r="B815" t="s">
        <v>4090</v>
      </c>
      <c r="C815" t="s">
        <v>24292</v>
      </c>
      <c r="D815">
        <v>818011971438</v>
      </c>
      <c r="E815" t="s">
        <v>24293</v>
      </c>
      <c r="F815" t="s">
        <v>24294</v>
      </c>
      <c r="G815" t="s">
        <v>18</v>
      </c>
      <c r="H815">
        <v>33941</v>
      </c>
      <c r="I815" t="s">
        <v>22295</v>
      </c>
    </row>
    <row r="816" spans="1:9" x14ac:dyDescent="0.25">
      <c r="A816" t="s">
        <v>4093</v>
      </c>
      <c r="B816" t="s">
        <v>4095</v>
      </c>
      <c r="C816" t="s">
        <v>2064</v>
      </c>
      <c r="D816">
        <v>817024953935</v>
      </c>
      <c r="E816" t="s">
        <v>24295</v>
      </c>
      <c r="F816" t="s">
        <v>24296</v>
      </c>
      <c r="G816" t="s">
        <v>18</v>
      </c>
      <c r="H816">
        <v>13768</v>
      </c>
      <c r="I816" t="s">
        <v>22295</v>
      </c>
    </row>
    <row r="817" spans="1:9" x14ac:dyDescent="0.25">
      <c r="A817" t="s">
        <v>4098</v>
      </c>
      <c r="B817" t="s">
        <v>4100</v>
      </c>
      <c r="C817" t="s">
        <v>24297</v>
      </c>
      <c r="D817">
        <v>4916136136617</v>
      </c>
      <c r="E817" t="s">
        <v>24298</v>
      </c>
      <c r="F817" t="s">
        <v>24299</v>
      </c>
      <c r="G817" t="s">
        <v>114</v>
      </c>
      <c r="H817">
        <v>39992</v>
      </c>
      <c r="I817" t="s">
        <v>22281</v>
      </c>
    </row>
    <row r="818" spans="1:9" x14ac:dyDescent="0.25">
      <c r="A818" t="s">
        <v>4103</v>
      </c>
      <c r="B818" t="s">
        <v>4105</v>
      </c>
      <c r="C818" t="s">
        <v>2069</v>
      </c>
      <c r="D818">
        <v>19505344733</v>
      </c>
      <c r="E818" t="s">
        <v>24300</v>
      </c>
      <c r="F818" t="s">
        <v>24301</v>
      </c>
      <c r="G818" t="s">
        <v>47</v>
      </c>
      <c r="H818">
        <v>93090</v>
      </c>
      <c r="I818" t="s">
        <v>22281</v>
      </c>
    </row>
    <row r="819" spans="1:9" x14ac:dyDescent="0.25">
      <c r="A819" t="s">
        <v>4108</v>
      </c>
      <c r="B819" t="s">
        <v>4110</v>
      </c>
      <c r="C819" t="s">
        <v>24302</v>
      </c>
      <c r="D819">
        <v>13642961893</v>
      </c>
      <c r="E819" t="s">
        <v>24303</v>
      </c>
      <c r="F819" t="s">
        <v>24304</v>
      </c>
      <c r="G819" t="s">
        <v>47</v>
      </c>
      <c r="H819">
        <v>53171</v>
      </c>
      <c r="I819" t="s">
        <v>22281</v>
      </c>
    </row>
    <row r="820" spans="1:9" x14ac:dyDescent="0.25">
      <c r="A820" t="s">
        <v>4113</v>
      </c>
      <c r="B820" t="s">
        <v>4115</v>
      </c>
      <c r="C820" t="s">
        <v>2074</v>
      </c>
      <c r="D820">
        <v>27739744820</v>
      </c>
      <c r="E820" t="s">
        <v>24305</v>
      </c>
      <c r="F820" t="s">
        <v>24306</v>
      </c>
      <c r="G820" t="s">
        <v>33</v>
      </c>
      <c r="H820">
        <v>14323</v>
      </c>
      <c r="I820" t="s">
        <v>22295</v>
      </c>
    </row>
    <row r="821" spans="1:9" x14ac:dyDescent="0.25">
      <c r="A821" t="s">
        <v>4118</v>
      </c>
      <c r="B821" t="s">
        <v>4120</v>
      </c>
      <c r="C821" t="s">
        <v>24307</v>
      </c>
      <c r="D821">
        <v>817000305513</v>
      </c>
      <c r="E821" t="s">
        <v>24308</v>
      </c>
      <c r="F821" t="s">
        <v>24309</v>
      </c>
      <c r="G821" t="s">
        <v>18</v>
      </c>
      <c r="H821">
        <v>90792</v>
      </c>
      <c r="I821" t="s">
        <v>22281</v>
      </c>
    </row>
    <row r="822" spans="1:9" x14ac:dyDescent="0.25">
      <c r="A822" t="s">
        <v>4123</v>
      </c>
      <c r="B822" t="s">
        <v>4125</v>
      </c>
      <c r="C822" t="s">
        <v>2079</v>
      </c>
      <c r="D822">
        <v>17153658031</v>
      </c>
      <c r="E822" t="s">
        <v>24310</v>
      </c>
      <c r="F822" t="s">
        <v>24311</v>
      </c>
      <c r="G822" t="s">
        <v>47</v>
      </c>
      <c r="H822">
        <v>38844</v>
      </c>
      <c r="I822" t="s">
        <v>22281</v>
      </c>
    </row>
    <row r="823" spans="1:9" x14ac:dyDescent="0.25">
      <c r="A823" t="s">
        <v>4128</v>
      </c>
      <c r="B823" t="s">
        <v>4130</v>
      </c>
      <c r="C823" t="s">
        <v>24312</v>
      </c>
      <c r="D823">
        <v>18123513197</v>
      </c>
      <c r="E823" t="s">
        <v>24313</v>
      </c>
      <c r="F823" t="s">
        <v>24314</v>
      </c>
      <c r="G823" t="s">
        <v>47</v>
      </c>
      <c r="H823">
        <v>81213</v>
      </c>
      <c r="I823" t="s">
        <v>22295</v>
      </c>
    </row>
    <row r="824" spans="1:9" x14ac:dyDescent="0.25">
      <c r="A824" t="s">
        <v>4133</v>
      </c>
      <c r="B824" t="s">
        <v>4135</v>
      </c>
      <c r="C824" t="s">
        <v>2084</v>
      </c>
      <c r="D824">
        <v>5541984496298</v>
      </c>
      <c r="E824" t="s">
        <v>24315</v>
      </c>
      <c r="F824" t="s">
        <v>23331</v>
      </c>
      <c r="G824" t="s">
        <v>26</v>
      </c>
      <c r="H824">
        <v>61110</v>
      </c>
      <c r="I824" t="s">
        <v>22281</v>
      </c>
    </row>
    <row r="825" spans="1:9" x14ac:dyDescent="0.25">
      <c r="A825" t="s">
        <v>4138</v>
      </c>
      <c r="B825" t="s">
        <v>4140</v>
      </c>
      <c r="C825" t="s">
        <v>24316</v>
      </c>
      <c r="D825">
        <v>5581989850506</v>
      </c>
      <c r="E825" t="s">
        <v>24317</v>
      </c>
      <c r="F825" t="s">
        <v>24318</v>
      </c>
      <c r="G825" t="s">
        <v>26</v>
      </c>
      <c r="H825">
        <v>66231</v>
      </c>
      <c r="I825" t="s">
        <v>22295</v>
      </c>
    </row>
    <row r="826" spans="1:9" x14ac:dyDescent="0.25">
      <c r="A826" t="s">
        <v>4143</v>
      </c>
      <c r="B826" t="s">
        <v>4145</v>
      </c>
      <c r="C826" t="s">
        <v>2089</v>
      </c>
      <c r="D826">
        <v>15236240708</v>
      </c>
      <c r="E826" t="s">
        <v>24319</v>
      </c>
      <c r="F826" t="s">
        <v>24320</v>
      </c>
      <c r="G826" t="s">
        <v>47</v>
      </c>
      <c r="H826">
        <v>23906</v>
      </c>
      <c r="I826" t="s">
        <v>22281</v>
      </c>
    </row>
    <row r="827" spans="1:9" x14ac:dyDescent="0.25">
      <c r="A827" t="s">
        <v>4148</v>
      </c>
      <c r="B827" t="s">
        <v>4150</v>
      </c>
      <c r="C827" t="s">
        <v>24321</v>
      </c>
      <c r="D827">
        <v>27863589938</v>
      </c>
      <c r="E827" t="s">
        <v>24322</v>
      </c>
      <c r="F827" t="s">
        <v>24323</v>
      </c>
      <c r="G827" t="s">
        <v>33</v>
      </c>
      <c r="H827">
        <v>54048</v>
      </c>
      <c r="I827" t="s">
        <v>22281</v>
      </c>
    </row>
    <row r="828" spans="1:9" x14ac:dyDescent="0.25">
      <c r="A828" t="s">
        <v>4153</v>
      </c>
      <c r="B828" t="s">
        <v>4155</v>
      </c>
      <c r="C828" t="s">
        <v>2094</v>
      </c>
      <c r="D828">
        <v>15657739613</v>
      </c>
      <c r="E828" t="s">
        <v>24324</v>
      </c>
      <c r="F828" t="s">
        <v>24325</v>
      </c>
      <c r="G828" t="s">
        <v>47</v>
      </c>
      <c r="H828">
        <v>35674</v>
      </c>
      <c r="I828" t="s">
        <v>22281</v>
      </c>
    </row>
    <row r="829" spans="1:9" x14ac:dyDescent="0.25">
      <c r="A829" t="s">
        <v>4158</v>
      </c>
      <c r="B829" t="s">
        <v>4160</v>
      </c>
      <c r="C829" t="s">
        <v>24326</v>
      </c>
      <c r="D829">
        <v>491762904505</v>
      </c>
      <c r="E829" t="s">
        <v>24327</v>
      </c>
      <c r="F829" t="s">
        <v>24328</v>
      </c>
      <c r="G829" t="s">
        <v>114</v>
      </c>
      <c r="H829">
        <v>98409</v>
      </c>
      <c r="I829" t="s">
        <v>22281</v>
      </c>
    </row>
    <row r="830" spans="1:9" x14ac:dyDescent="0.25">
      <c r="A830" t="s">
        <v>4163</v>
      </c>
      <c r="B830" t="s">
        <v>4165</v>
      </c>
      <c r="C830" t="s">
        <v>2099</v>
      </c>
      <c r="D830">
        <v>819093725948</v>
      </c>
      <c r="E830" t="s">
        <v>24329</v>
      </c>
      <c r="F830" t="s">
        <v>24330</v>
      </c>
      <c r="G830" t="s">
        <v>18</v>
      </c>
      <c r="H830">
        <v>51193</v>
      </c>
      <c r="I830" t="s">
        <v>22295</v>
      </c>
    </row>
    <row r="831" spans="1:9" x14ac:dyDescent="0.25">
      <c r="A831" t="s">
        <v>4168</v>
      </c>
      <c r="B831" t="s">
        <v>4170</v>
      </c>
      <c r="C831" t="s">
        <v>24331</v>
      </c>
      <c r="D831">
        <v>27826375458</v>
      </c>
      <c r="E831" t="s">
        <v>24332</v>
      </c>
      <c r="F831" t="s">
        <v>24333</v>
      </c>
      <c r="G831" t="s">
        <v>33</v>
      </c>
      <c r="H831">
        <v>8399</v>
      </c>
      <c r="I831" t="s">
        <v>22295</v>
      </c>
    </row>
    <row r="832" spans="1:9" x14ac:dyDescent="0.25">
      <c r="A832" t="s">
        <v>4173</v>
      </c>
      <c r="B832" t="s">
        <v>4175</v>
      </c>
      <c r="C832" t="s">
        <v>2104</v>
      </c>
      <c r="D832">
        <v>491604239134</v>
      </c>
      <c r="E832" t="s">
        <v>24334</v>
      </c>
      <c r="F832" t="s">
        <v>24335</v>
      </c>
      <c r="G832" t="s">
        <v>114</v>
      </c>
      <c r="H832">
        <v>95873</v>
      </c>
      <c r="I832" t="s">
        <v>22295</v>
      </c>
    </row>
    <row r="833" spans="1:9" x14ac:dyDescent="0.25">
      <c r="A833" t="s">
        <v>4178</v>
      </c>
      <c r="B833" t="s">
        <v>4180</v>
      </c>
      <c r="C833" t="s">
        <v>24336</v>
      </c>
      <c r="D833">
        <v>27841301626</v>
      </c>
      <c r="E833" t="s">
        <v>24337</v>
      </c>
      <c r="F833" t="s">
        <v>24338</v>
      </c>
      <c r="G833" t="s">
        <v>33</v>
      </c>
      <c r="H833">
        <v>74959</v>
      </c>
      <c r="I833" t="s">
        <v>22281</v>
      </c>
    </row>
    <row r="834" spans="1:9" x14ac:dyDescent="0.25">
      <c r="A834" t="s">
        <v>4183</v>
      </c>
      <c r="B834" t="s">
        <v>4185</v>
      </c>
      <c r="C834" t="s">
        <v>2109</v>
      </c>
      <c r="D834">
        <v>491575001165</v>
      </c>
      <c r="E834" t="s">
        <v>24339</v>
      </c>
      <c r="F834" t="s">
        <v>24340</v>
      </c>
      <c r="G834" t="s">
        <v>114</v>
      </c>
      <c r="H834">
        <v>21811</v>
      </c>
      <c r="I834" t="s">
        <v>22295</v>
      </c>
    </row>
    <row r="835" spans="1:9" x14ac:dyDescent="0.25">
      <c r="A835" t="s">
        <v>4188</v>
      </c>
      <c r="B835" t="s">
        <v>4190</v>
      </c>
      <c r="C835" t="s">
        <v>24341</v>
      </c>
      <c r="D835">
        <v>819032450843</v>
      </c>
      <c r="E835" t="s">
        <v>24342</v>
      </c>
      <c r="F835" t="s">
        <v>24343</v>
      </c>
      <c r="G835" t="s">
        <v>18</v>
      </c>
      <c r="H835">
        <v>3303</v>
      </c>
      <c r="I835" t="s">
        <v>22295</v>
      </c>
    </row>
    <row r="836" spans="1:9" x14ac:dyDescent="0.25">
      <c r="A836" t="s">
        <v>4193</v>
      </c>
      <c r="B836" t="s">
        <v>4195</v>
      </c>
      <c r="C836" t="s">
        <v>2114</v>
      </c>
      <c r="D836">
        <v>817004113771</v>
      </c>
      <c r="E836" t="s">
        <v>24344</v>
      </c>
      <c r="F836" t="s">
        <v>24345</v>
      </c>
      <c r="G836" t="s">
        <v>18</v>
      </c>
      <c r="H836">
        <v>40428</v>
      </c>
      <c r="I836" t="s">
        <v>22281</v>
      </c>
    </row>
    <row r="837" spans="1:9" x14ac:dyDescent="0.25">
      <c r="A837" t="s">
        <v>4198</v>
      </c>
      <c r="B837" t="s">
        <v>4200</v>
      </c>
      <c r="C837" t="s">
        <v>24346</v>
      </c>
      <c r="D837">
        <v>5526940348537</v>
      </c>
      <c r="E837" t="s">
        <v>24347</v>
      </c>
      <c r="F837" t="s">
        <v>22345</v>
      </c>
      <c r="G837" t="s">
        <v>26</v>
      </c>
      <c r="H837">
        <v>45106</v>
      </c>
      <c r="I837" t="s">
        <v>22295</v>
      </c>
    </row>
    <row r="838" spans="1:9" x14ac:dyDescent="0.25">
      <c r="A838" t="s">
        <v>4203</v>
      </c>
      <c r="B838" t="s">
        <v>4205</v>
      </c>
      <c r="C838" t="s">
        <v>2119</v>
      </c>
      <c r="D838">
        <v>491573525453</v>
      </c>
      <c r="E838" t="s">
        <v>24348</v>
      </c>
      <c r="F838" t="s">
        <v>24349</v>
      </c>
      <c r="G838" t="s">
        <v>114</v>
      </c>
      <c r="H838">
        <v>87666</v>
      </c>
      <c r="I838" t="s">
        <v>22295</v>
      </c>
    </row>
    <row r="839" spans="1:9" x14ac:dyDescent="0.25">
      <c r="A839" t="s">
        <v>4208</v>
      </c>
      <c r="B839" t="s">
        <v>4210</v>
      </c>
      <c r="C839" t="s">
        <v>24350</v>
      </c>
      <c r="D839">
        <v>5598915678710</v>
      </c>
      <c r="E839" t="s">
        <v>24351</v>
      </c>
      <c r="F839" t="s">
        <v>24352</v>
      </c>
      <c r="G839" t="s">
        <v>26</v>
      </c>
      <c r="H839">
        <v>97924</v>
      </c>
      <c r="I839" t="s">
        <v>22295</v>
      </c>
    </row>
    <row r="840" spans="1:9" x14ac:dyDescent="0.25">
      <c r="A840" t="s">
        <v>4213</v>
      </c>
      <c r="B840" t="s">
        <v>4215</v>
      </c>
      <c r="C840" t="s">
        <v>2124</v>
      </c>
      <c r="D840">
        <v>491520916249</v>
      </c>
      <c r="E840" t="s">
        <v>24353</v>
      </c>
      <c r="F840" t="s">
        <v>24354</v>
      </c>
      <c r="G840" t="s">
        <v>114</v>
      </c>
      <c r="H840">
        <v>19456</v>
      </c>
      <c r="I840" t="s">
        <v>22281</v>
      </c>
    </row>
    <row r="841" spans="1:9" x14ac:dyDescent="0.25">
      <c r="A841" t="s">
        <v>4218</v>
      </c>
      <c r="B841" t="s">
        <v>4220</v>
      </c>
      <c r="C841" t="s">
        <v>24355</v>
      </c>
      <c r="D841">
        <v>5578915400484</v>
      </c>
      <c r="E841" t="s">
        <v>24356</v>
      </c>
      <c r="F841" t="s">
        <v>24357</v>
      </c>
      <c r="G841" t="s">
        <v>26</v>
      </c>
      <c r="H841">
        <v>71977</v>
      </c>
      <c r="I841" t="s">
        <v>22295</v>
      </c>
    </row>
    <row r="842" spans="1:9" x14ac:dyDescent="0.25">
      <c r="A842" t="s">
        <v>4223</v>
      </c>
      <c r="B842" t="s">
        <v>4225</v>
      </c>
      <c r="C842" t="s">
        <v>2129</v>
      </c>
      <c r="D842">
        <v>817094545293</v>
      </c>
      <c r="E842" t="s">
        <v>24358</v>
      </c>
      <c r="F842" t="s">
        <v>22345</v>
      </c>
      <c r="G842" t="s">
        <v>18</v>
      </c>
      <c r="H842">
        <v>46507</v>
      </c>
      <c r="I842" t="s">
        <v>22281</v>
      </c>
    </row>
    <row r="843" spans="1:9" x14ac:dyDescent="0.25">
      <c r="A843" t="s">
        <v>4228</v>
      </c>
      <c r="B843" t="s">
        <v>4230</v>
      </c>
      <c r="C843" t="s">
        <v>24359</v>
      </c>
      <c r="D843">
        <v>27823600584</v>
      </c>
      <c r="E843" t="s">
        <v>24360</v>
      </c>
      <c r="F843" t="s">
        <v>24361</v>
      </c>
      <c r="G843" t="s">
        <v>33</v>
      </c>
      <c r="H843">
        <v>22084</v>
      </c>
      <c r="I843" t="s">
        <v>22281</v>
      </c>
    </row>
    <row r="844" spans="1:9" x14ac:dyDescent="0.25">
      <c r="A844" t="s">
        <v>4233</v>
      </c>
      <c r="B844" t="s">
        <v>4235</v>
      </c>
      <c r="C844" t="s">
        <v>2134</v>
      </c>
      <c r="D844">
        <v>5581957189098</v>
      </c>
      <c r="E844" t="s">
        <v>24362</v>
      </c>
      <c r="F844" t="s">
        <v>22953</v>
      </c>
      <c r="G844" t="s">
        <v>26</v>
      </c>
      <c r="H844">
        <v>79443</v>
      </c>
      <c r="I844" t="s">
        <v>22295</v>
      </c>
    </row>
    <row r="845" spans="1:9" x14ac:dyDescent="0.25">
      <c r="A845" t="s">
        <v>4238</v>
      </c>
      <c r="B845" t="s">
        <v>4240</v>
      </c>
      <c r="C845" t="s">
        <v>24363</v>
      </c>
      <c r="D845">
        <v>491644605413</v>
      </c>
      <c r="E845" t="s">
        <v>24364</v>
      </c>
      <c r="F845" t="s">
        <v>24365</v>
      </c>
      <c r="G845" t="s">
        <v>114</v>
      </c>
      <c r="H845">
        <v>99381</v>
      </c>
      <c r="I845" t="s">
        <v>22295</v>
      </c>
    </row>
    <row r="846" spans="1:9" x14ac:dyDescent="0.25">
      <c r="A846" t="s">
        <v>4243</v>
      </c>
      <c r="B846" t="s">
        <v>4245</v>
      </c>
      <c r="C846" t="s">
        <v>2139</v>
      </c>
      <c r="D846">
        <v>4916052253152</v>
      </c>
      <c r="E846" t="s">
        <v>24366</v>
      </c>
      <c r="F846" t="s">
        <v>24367</v>
      </c>
      <c r="G846" t="s">
        <v>114</v>
      </c>
      <c r="H846">
        <v>86327</v>
      </c>
      <c r="I846" t="s">
        <v>22295</v>
      </c>
    </row>
    <row r="847" spans="1:9" x14ac:dyDescent="0.25">
      <c r="A847" t="s">
        <v>4248</v>
      </c>
      <c r="B847" t="s">
        <v>4250</v>
      </c>
      <c r="C847" t="s">
        <v>24368</v>
      </c>
      <c r="D847">
        <v>817029075407</v>
      </c>
      <c r="E847" t="s">
        <v>24369</v>
      </c>
      <c r="F847" t="s">
        <v>24370</v>
      </c>
      <c r="G847" t="s">
        <v>18</v>
      </c>
      <c r="H847">
        <v>68624</v>
      </c>
      <c r="I847" t="s">
        <v>22281</v>
      </c>
    </row>
    <row r="848" spans="1:9" x14ac:dyDescent="0.25">
      <c r="A848" t="s">
        <v>4253</v>
      </c>
      <c r="B848" t="s">
        <v>4255</v>
      </c>
      <c r="C848" t="s">
        <v>2144</v>
      </c>
      <c r="D848">
        <v>491687412084</v>
      </c>
      <c r="E848" t="s">
        <v>24371</v>
      </c>
      <c r="F848" t="s">
        <v>24372</v>
      </c>
      <c r="G848" t="s">
        <v>114</v>
      </c>
      <c r="H848">
        <v>65414</v>
      </c>
      <c r="I848" t="s">
        <v>22295</v>
      </c>
    </row>
    <row r="849" spans="1:9" x14ac:dyDescent="0.25">
      <c r="A849" t="s">
        <v>4258</v>
      </c>
      <c r="B849" t="s">
        <v>4260</v>
      </c>
      <c r="C849" t="s">
        <v>24373</v>
      </c>
      <c r="D849">
        <v>18053641770</v>
      </c>
      <c r="E849" t="s">
        <v>24374</v>
      </c>
      <c r="F849" t="s">
        <v>24375</v>
      </c>
      <c r="G849" t="s">
        <v>47</v>
      </c>
      <c r="H849">
        <v>67177</v>
      </c>
      <c r="I849" t="s">
        <v>22281</v>
      </c>
    </row>
    <row r="850" spans="1:9" x14ac:dyDescent="0.25">
      <c r="A850" t="s">
        <v>4263</v>
      </c>
      <c r="B850" t="s">
        <v>4265</v>
      </c>
      <c r="C850" t="s">
        <v>2149</v>
      </c>
      <c r="D850">
        <v>27817299628</v>
      </c>
      <c r="E850" t="s">
        <v>24376</v>
      </c>
      <c r="F850" t="s">
        <v>24377</v>
      </c>
      <c r="G850" t="s">
        <v>33</v>
      </c>
      <c r="H850">
        <v>74303</v>
      </c>
      <c r="I850" t="s">
        <v>22295</v>
      </c>
    </row>
    <row r="851" spans="1:9" x14ac:dyDescent="0.25">
      <c r="A851" t="s">
        <v>4268</v>
      </c>
      <c r="B851" t="s">
        <v>4270</v>
      </c>
      <c r="C851" t="s">
        <v>24378</v>
      </c>
      <c r="D851">
        <v>5567978462756</v>
      </c>
      <c r="E851" t="s">
        <v>24379</v>
      </c>
      <c r="F851" t="s">
        <v>24380</v>
      </c>
      <c r="G851" t="s">
        <v>26</v>
      </c>
      <c r="H851">
        <v>15454</v>
      </c>
      <c r="I851" t="s">
        <v>22281</v>
      </c>
    </row>
    <row r="852" spans="1:9" x14ac:dyDescent="0.25">
      <c r="A852" t="s">
        <v>4273</v>
      </c>
      <c r="B852" t="s">
        <v>4275</v>
      </c>
      <c r="C852" t="s">
        <v>2154</v>
      </c>
      <c r="D852">
        <v>27860908316</v>
      </c>
      <c r="E852" t="s">
        <v>24381</v>
      </c>
      <c r="F852" t="s">
        <v>24382</v>
      </c>
      <c r="G852" t="s">
        <v>33</v>
      </c>
      <c r="H852">
        <v>33574</v>
      </c>
      <c r="I852" t="s">
        <v>22295</v>
      </c>
    </row>
    <row r="853" spans="1:9" x14ac:dyDescent="0.25">
      <c r="A853" t="s">
        <v>4278</v>
      </c>
      <c r="B853" t="s">
        <v>4280</v>
      </c>
      <c r="C853" t="s">
        <v>24383</v>
      </c>
      <c r="D853">
        <v>818018732135</v>
      </c>
      <c r="E853" t="s">
        <v>24384</v>
      </c>
      <c r="F853" t="s">
        <v>24385</v>
      </c>
      <c r="G853" t="s">
        <v>18</v>
      </c>
      <c r="H853">
        <v>36024</v>
      </c>
      <c r="I853" t="s">
        <v>22281</v>
      </c>
    </row>
    <row r="854" spans="1:9" x14ac:dyDescent="0.25">
      <c r="A854" t="s">
        <v>4283</v>
      </c>
      <c r="B854" t="s">
        <v>4285</v>
      </c>
      <c r="C854" t="s">
        <v>2159</v>
      </c>
      <c r="D854">
        <v>5568902216543</v>
      </c>
      <c r="E854" t="s">
        <v>24386</v>
      </c>
      <c r="F854" t="s">
        <v>24387</v>
      </c>
      <c r="G854" t="s">
        <v>26</v>
      </c>
      <c r="H854">
        <v>24460</v>
      </c>
      <c r="I854" t="s">
        <v>22281</v>
      </c>
    </row>
    <row r="855" spans="1:9" x14ac:dyDescent="0.25">
      <c r="A855" t="s">
        <v>4288</v>
      </c>
      <c r="B855" t="s">
        <v>4290</v>
      </c>
      <c r="C855" t="s">
        <v>24388</v>
      </c>
      <c r="D855">
        <v>5556913557525</v>
      </c>
      <c r="E855" t="s">
        <v>24389</v>
      </c>
      <c r="F855" t="s">
        <v>24390</v>
      </c>
      <c r="G855" t="s">
        <v>26</v>
      </c>
      <c r="H855">
        <v>64143</v>
      </c>
      <c r="I855" t="s">
        <v>22281</v>
      </c>
    </row>
    <row r="856" spans="1:9" x14ac:dyDescent="0.25">
      <c r="A856" t="s">
        <v>4293</v>
      </c>
      <c r="B856" t="s">
        <v>4295</v>
      </c>
      <c r="C856" t="s">
        <v>2164</v>
      </c>
      <c r="D856">
        <v>17703142449</v>
      </c>
      <c r="E856" t="s">
        <v>24391</v>
      </c>
      <c r="F856" t="s">
        <v>24392</v>
      </c>
      <c r="G856" t="s">
        <v>47</v>
      </c>
      <c r="H856">
        <v>11208</v>
      </c>
      <c r="I856" t="s">
        <v>22295</v>
      </c>
    </row>
    <row r="857" spans="1:9" x14ac:dyDescent="0.25">
      <c r="A857" t="s">
        <v>4298</v>
      </c>
      <c r="B857" t="s">
        <v>4300</v>
      </c>
      <c r="C857" t="s">
        <v>24393</v>
      </c>
      <c r="D857">
        <v>817029937289</v>
      </c>
      <c r="E857" t="s">
        <v>24394</v>
      </c>
      <c r="F857" t="s">
        <v>24395</v>
      </c>
      <c r="G857" t="s">
        <v>18</v>
      </c>
      <c r="H857">
        <v>67265</v>
      </c>
      <c r="I857" t="s">
        <v>22281</v>
      </c>
    </row>
    <row r="858" spans="1:9" x14ac:dyDescent="0.25">
      <c r="A858" t="s">
        <v>4303</v>
      </c>
      <c r="B858" t="s">
        <v>4305</v>
      </c>
      <c r="C858" t="s">
        <v>2169</v>
      </c>
      <c r="D858">
        <v>491794949682</v>
      </c>
      <c r="E858" t="s">
        <v>24396</v>
      </c>
      <c r="F858" t="s">
        <v>24397</v>
      </c>
      <c r="G858" t="s">
        <v>114</v>
      </c>
      <c r="H858">
        <v>46046</v>
      </c>
      <c r="I858" t="s">
        <v>22281</v>
      </c>
    </row>
    <row r="859" spans="1:9" x14ac:dyDescent="0.25">
      <c r="A859" t="s">
        <v>4308</v>
      </c>
      <c r="B859" t="s">
        <v>4310</v>
      </c>
      <c r="C859" t="s">
        <v>24398</v>
      </c>
      <c r="D859">
        <v>13473273777</v>
      </c>
      <c r="E859" t="s">
        <v>24399</v>
      </c>
      <c r="F859" t="s">
        <v>24400</v>
      </c>
      <c r="G859" t="s">
        <v>47</v>
      </c>
      <c r="H859">
        <v>963</v>
      </c>
      <c r="I859" t="s">
        <v>22281</v>
      </c>
    </row>
    <row r="860" spans="1:9" x14ac:dyDescent="0.25">
      <c r="A860" t="s">
        <v>4313</v>
      </c>
      <c r="B860" t="s">
        <v>4315</v>
      </c>
      <c r="C860" t="s">
        <v>2174</v>
      </c>
      <c r="D860">
        <v>16956995615</v>
      </c>
      <c r="E860" t="s">
        <v>24401</v>
      </c>
      <c r="F860" t="s">
        <v>24402</v>
      </c>
      <c r="G860" t="s">
        <v>47</v>
      </c>
      <c r="H860">
        <v>99051</v>
      </c>
      <c r="I860" t="s">
        <v>22295</v>
      </c>
    </row>
    <row r="861" spans="1:9" x14ac:dyDescent="0.25">
      <c r="A861" t="s">
        <v>4318</v>
      </c>
      <c r="B861" t="s">
        <v>4320</v>
      </c>
      <c r="C861" t="s">
        <v>24403</v>
      </c>
      <c r="D861">
        <v>27817986206</v>
      </c>
      <c r="E861" t="s">
        <v>24404</v>
      </c>
      <c r="F861" t="s">
        <v>24405</v>
      </c>
      <c r="G861" t="s">
        <v>33</v>
      </c>
      <c r="H861">
        <v>4705</v>
      </c>
      <c r="I861" t="s">
        <v>22281</v>
      </c>
    </row>
    <row r="862" spans="1:9" x14ac:dyDescent="0.25">
      <c r="A862" t="s">
        <v>4323</v>
      </c>
      <c r="B862" t="s">
        <v>4325</v>
      </c>
      <c r="C862" t="s">
        <v>2179</v>
      </c>
      <c r="D862">
        <v>27667880585</v>
      </c>
      <c r="E862" t="s">
        <v>24406</v>
      </c>
      <c r="F862" t="s">
        <v>24407</v>
      </c>
      <c r="G862" t="s">
        <v>33</v>
      </c>
      <c r="H862">
        <v>25773</v>
      </c>
      <c r="I862" t="s">
        <v>22281</v>
      </c>
    </row>
    <row r="863" spans="1:9" x14ac:dyDescent="0.25">
      <c r="A863" t="s">
        <v>4328</v>
      </c>
      <c r="B863" t="s">
        <v>4330</v>
      </c>
      <c r="C863" t="s">
        <v>24408</v>
      </c>
      <c r="D863">
        <v>27641774469</v>
      </c>
      <c r="E863" t="s">
        <v>24409</v>
      </c>
      <c r="F863" t="s">
        <v>24410</v>
      </c>
      <c r="G863" t="s">
        <v>33</v>
      </c>
      <c r="H863">
        <v>42717</v>
      </c>
      <c r="I863" t="s">
        <v>22295</v>
      </c>
    </row>
    <row r="864" spans="1:9" x14ac:dyDescent="0.25">
      <c r="A864" t="s">
        <v>4333</v>
      </c>
      <c r="B864" t="s">
        <v>4335</v>
      </c>
      <c r="C864" t="s">
        <v>2184</v>
      </c>
      <c r="D864">
        <v>15983248102</v>
      </c>
      <c r="E864" t="s">
        <v>24411</v>
      </c>
      <c r="F864" t="s">
        <v>24412</v>
      </c>
      <c r="G864" t="s">
        <v>47</v>
      </c>
      <c r="H864">
        <v>60964</v>
      </c>
      <c r="I864" t="s">
        <v>22281</v>
      </c>
    </row>
    <row r="865" spans="1:9" x14ac:dyDescent="0.25">
      <c r="A865" t="s">
        <v>4338</v>
      </c>
      <c r="B865" t="s">
        <v>4340</v>
      </c>
      <c r="C865" t="s">
        <v>24413</v>
      </c>
      <c r="D865">
        <v>4915191332484</v>
      </c>
      <c r="E865" t="s">
        <v>24414</v>
      </c>
      <c r="F865" t="s">
        <v>24415</v>
      </c>
      <c r="G865" t="s">
        <v>114</v>
      </c>
      <c r="H865">
        <v>43126</v>
      </c>
      <c r="I865" t="s">
        <v>22295</v>
      </c>
    </row>
    <row r="866" spans="1:9" x14ac:dyDescent="0.25">
      <c r="A866" t="s">
        <v>4343</v>
      </c>
      <c r="B866" t="s">
        <v>4345</v>
      </c>
      <c r="C866" t="s">
        <v>2189</v>
      </c>
      <c r="D866">
        <v>5539979917200</v>
      </c>
      <c r="E866" t="s">
        <v>24416</v>
      </c>
      <c r="F866" t="s">
        <v>24417</v>
      </c>
      <c r="G866" t="s">
        <v>26</v>
      </c>
      <c r="H866">
        <v>59914</v>
      </c>
      <c r="I866" t="s">
        <v>22295</v>
      </c>
    </row>
    <row r="867" spans="1:9" x14ac:dyDescent="0.25">
      <c r="A867" t="s">
        <v>4348</v>
      </c>
      <c r="B867" t="s">
        <v>4350</v>
      </c>
      <c r="C867" t="s">
        <v>24418</v>
      </c>
      <c r="D867">
        <v>27620645510</v>
      </c>
      <c r="E867" t="s">
        <v>24419</v>
      </c>
      <c r="F867" t="s">
        <v>24420</v>
      </c>
      <c r="G867" t="s">
        <v>33</v>
      </c>
      <c r="H867">
        <v>49764</v>
      </c>
      <c r="I867" t="s">
        <v>22295</v>
      </c>
    </row>
    <row r="868" spans="1:9" x14ac:dyDescent="0.25">
      <c r="A868" t="s">
        <v>4353</v>
      </c>
      <c r="B868" t="s">
        <v>4355</v>
      </c>
      <c r="C868" t="s">
        <v>2194</v>
      </c>
      <c r="D868">
        <v>491593540395</v>
      </c>
      <c r="E868" t="s">
        <v>24421</v>
      </c>
      <c r="F868" t="s">
        <v>24422</v>
      </c>
      <c r="G868" t="s">
        <v>114</v>
      </c>
      <c r="H868">
        <v>91748</v>
      </c>
      <c r="I868" t="s">
        <v>22295</v>
      </c>
    </row>
    <row r="869" spans="1:9" x14ac:dyDescent="0.25">
      <c r="A869" t="s">
        <v>4358</v>
      </c>
      <c r="B869" t="s">
        <v>4360</v>
      </c>
      <c r="C869" t="s">
        <v>24423</v>
      </c>
      <c r="D869">
        <v>818007349919</v>
      </c>
      <c r="E869" t="s">
        <v>24424</v>
      </c>
      <c r="F869" t="s">
        <v>24425</v>
      </c>
      <c r="G869" t="s">
        <v>18</v>
      </c>
      <c r="H869">
        <v>2280</v>
      </c>
      <c r="I869" t="s">
        <v>22281</v>
      </c>
    </row>
    <row r="870" spans="1:9" x14ac:dyDescent="0.25">
      <c r="A870" t="s">
        <v>4363</v>
      </c>
      <c r="B870" t="s">
        <v>4365</v>
      </c>
      <c r="C870" t="s">
        <v>2199</v>
      </c>
      <c r="D870">
        <v>27635183198</v>
      </c>
      <c r="E870" t="s">
        <v>24426</v>
      </c>
      <c r="F870" t="s">
        <v>24427</v>
      </c>
      <c r="G870" t="s">
        <v>33</v>
      </c>
      <c r="H870">
        <v>78444</v>
      </c>
      <c r="I870" t="s">
        <v>22295</v>
      </c>
    </row>
    <row r="871" spans="1:9" x14ac:dyDescent="0.25">
      <c r="A871" t="s">
        <v>4368</v>
      </c>
      <c r="B871" t="s">
        <v>4370</v>
      </c>
      <c r="C871" t="s">
        <v>24428</v>
      </c>
      <c r="D871">
        <v>5553998446856</v>
      </c>
      <c r="E871" t="s">
        <v>24429</v>
      </c>
      <c r="F871" t="s">
        <v>24430</v>
      </c>
      <c r="G871" t="s">
        <v>26</v>
      </c>
      <c r="H871">
        <v>79420</v>
      </c>
      <c r="I871" t="s">
        <v>22281</v>
      </c>
    </row>
    <row r="872" spans="1:9" x14ac:dyDescent="0.25">
      <c r="A872" t="s">
        <v>4373</v>
      </c>
      <c r="B872" t="s">
        <v>4375</v>
      </c>
      <c r="C872" t="s">
        <v>2204</v>
      </c>
      <c r="D872">
        <v>818016498735</v>
      </c>
      <c r="E872" t="s">
        <v>24431</v>
      </c>
      <c r="F872" t="s">
        <v>24432</v>
      </c>
      <c r="G872" t="s">
        <v>18</v>
      </c>
      <c r="H872">
        <v>60663</v>
      </c>
      <c r="I872" t="s">
        <v>22295</v>
      </c>
    </row>
    <row r="873" spans="1:9" x14ac:dyDescent="0.25">
      <c r="A873" t="s">
        <v>4378</v>
      </c>
      <c r="B873" t="s">
        <v>4380</v>
      </c>
      <c r="C873" t="s">
        <v>24433</v>
      </c>
      <c r="D873">
        <v>817018839498</v>
      </c>
      <c r="E873" t="s">
        <v>24434</v>
      </c>
      <c r="F873" t="s">
        <v>24435</v>
      </c>
      <c r="G873" t="s">
        <v>18</v>
      </c>
      <c r="H873">
        <v>19889</v>
      </c>
      <c r="I873" t="s">
        <v>22281</v>
      </c>
    </row>
    <row r="874" spans="1:9" x14ac:dyDescent="0.25">
      <c r="A874" t="s">
        <v>4383</v>
      </c>
      <c r="B874" t="s">
        <v>4385</v>
      </c>
      <c r="C874" t="s">
        <v>2209</v>
      </c>
      <c r="D874">
        <v>5587970526229</v>
      </c>
      <c r="E874" t="s">
        <v>24436</v>
      </c>
      <c r="F874" t="s">
        <v>24437</v>
      </c>
      <c r="G874" t="s">
        <v>26</v>
      </c>
      <c r="H874">
        <v>57826</v>
      </c>
      <c r="I874" t="s">
        <v>22281</v>
      </c>
    </row>
    <row r="875" spans="1:9" x14ac:dyDescent="0.25">
      <c r="A875" t="s">
        <v>4388</v>
      </c>
      <c r="B875" t="s">
        <v>4390</v>
      </c>
      <c r="C875" t="s">
        <v>24438</v>
      </c>
      <c r="D875">
        <v>27824221291</v>
      </c>
      <c r="E875" t="s">
        <v>24439</v>
      </c>
      <c r="F875" t="s">
        <v>24440</v>
      </c>
      <c r="G875" t="s">
        <v>33</v>
      </c>
      <c r="H875">
        <v>94432</v>
      </c>
      <c r="I875" t="s">
        <v>22281</v>
      </c>
    </row>
    <row r="876" spans="1:9" x14ac:dyDescent="0.25">
      <c r="A876" t="s">
        <v>4393</v>
      </c>
      <c r="B876" t="s">
        <v>4395</v>
      </c>
      <c r="C876" t="s">
        <v>2214</v>
      </c>
      <c r="D876">
        <v>18494476687</v>
      </c>
      <c r="E876" t="s">
        <v>24441</v>
      </c>
      <c r="F876" t="s">
        <v>24442</v>
      </c>
      <c r="G876" t="s">
        <v>47</v>
      </c>
      <c r="H876">
        <v>35333</v>
      </c>
      <c r="I876" t="s">
        <v>22281</v>
      </c>
    </row>
    <row r="877" spans="1:9" x14ac:dyDescent="0.25">
      <c r="A877" t="s">
        <v>4398</v>
      </c>
      <c r="B877" t="s">
        <v>4400</v>
      </c>
      <c r="C877" t="s">
        <v>24443</v>
      </c>
      <c r="D877">
        <v>5568905379408</v>
      </c>
      <c r="E877" t="s">
        <v>24444</v>
      </c>
      <c r="F877" t="s">
        <v>24435</v>
      </c>
      <c r="G877" t="s">
        <v>26</v>
      </c>
      <c r="H877">
        <v>94177</v>
      </c>
      <c r="I877" t="s">
        <v>22281</v>
      </c>
    </row>
    <row r="878" spans="1:9" x14ac:dyDescent="0.25">
      <c r="A878" t="s">
        <v>4403</v>
      </c>
      <c r="B878" t="s">
        <v>4405</v>
      </c>
      <c r="C878" t="s">
        <v>2219</v>
      </c>
      <c r="D878">
        <v>5553991857185</v>
      </c>
      <c r="E878" t="s">
        <v>24445</v>
      </c>
      <c r="F878" t="s">
        <v>24446</v>
      </c>
      <c r="G878" t="s">
        <v>26</v>
      </c>
      <c r="H878">
        <v>30253</v>
      </c>
      <c r="I878" t="s">
        <v>22295</v>
      </c>
    </row>
    <row r="879" spans="1:9" x14ac:dyDescent="0.25">
      <c r="A879" t="s">
        <v>4408</v>
      </c>
      <c r="B879" t="s">
        <v>4410</v>
      </c>
      <c r="C879" t="s">
        <v>24447</v>
      </c>
      <c r="D879">
        <v>5573963797463</v>
      </c>
      <c r="E879" t="s">
        <v>24448</v>
      </c>
      <c r="F879" t="s">
        <v>24449</v>
      </c>
      <c r="G879" t="s">
        <v>26</v>
      </c>
      <c r="H879">
        <v>31528</v>
      </c>
      <c r="I879" t="s">
        <v>22281</v>
      </c>
    </row>
    <row r="880" spans="1:9" x14ac:dyDescent="0.25">
      <c r="A880" t="s">
        <v>4413</v>
      </c>
      <c r="B880" t="s">
        <v>4415</v>
      </c>
      <c r="C880" t="s">
        <v>2224</v>
      </c>
      <c r="D880">
        <v>817035166530</v>
      </c>
      <c r="E880" t="s">
        <v>24450</v>
      </c>
      <c r="F880" t="s">
        <v>24451</v>
      </c>
      <c r="G880" t="s">
        <v>18</v>
      </c>
      <c r="H880">
        <v>49190</v>
      </c>
      <c r="I880" t="s">
        <v>22281</v>
      </c>
    </row>
    <row r="881" spans="1:9" x14ac:dyDescent="0.25">
      <c r="A881" t="s">
        <v>4418</v>
      </c>
      <c r="B881" t="s">
        <v>2997</v>
      </c>
      <c r="C881" t="s">
        <v>24452</v>
      </c>
      <c r="D881">
        <v>4915030879410</v>
      </c>
      <c r="E881" t="s">
        <v>24453</v>
      </c>
      <c r="F881" t="s">
        <v>22465</v>
      </c>
      <c r="G881" t="s">
        <v>114</v>
      </c>
      <c r="H881">
        <v>46443</v>
      </c>
      <c r="I881" t="s">
        <v>22281</v>
      </c>
    </row>
    <row r="882" spans="1:9" x14ac:dyDescent="0.25">
      <c r="A882" t="s">
        <v>4422</v>
      </c>
      <c r="B882" t="s">
        <v>4424</v>
      </c>
      <c r="C882" t="s">
        <v>2229</v>
      </c>
      <c r="D882">
        <v>18403998721</v>
      </c>
      <c r="E882" t="s">
        <v>24454</v>
      </c>
      <c r="F882" t="s">
        <v>24455</v>
      </c>
      <c r="G882" t="s">
        <v>47</v>
      </c>
      <c r="H882">
        <v>75344</v>
      </c>
      <c r="I882" t="s">
        <v>22295</v>
      </c>
    </row>
    <row r="883" spans="1:9" x14ac:dyDescent="0.25">
      <c r="A883" t="s">
        <v>4427</v>
      </c>
      <c r="B883" t="s">
        <v>4429</v>
      </c>
      <c r="C883" t="s">
        <v>24456</v>
      </c>
      <c r="D883">
        <v>27759003803</v>
      </c>
      <c r="E883" t="s">
        <v>24457</v>
      </c>
      <c r="F883" t="s">
        <v>24458</v>
      </c>
      <c r="G883" t="s">
        <v>33</v>
      </c>
      <c r="H883">
        <v>84686</v>
      </c>
      <c r="I883" t="s">
        <v>22295</v>
      </c>
    </row>
    <row r="884" spans="1:9" x14ac:dyDescent="0.25">
      <c r="A884" t="s">
        <v>4432</v>
      </c>
      <c r="B884" t="s">
        <v>4434</v>
      </c>
      <c r="C884" t="s">
        <v>2234</v>
      </c>
      <c r="D884">
        <v>27653226459</v>
      </c>
      <c r="E884" t="s">
        <v>24459</v>
      </c>
      <c r="F884" t="s">
        <v>24460</v>
      </c>
      <c r="G884" t="s">
        <v>33</v>
      </c>
      <c r="H884">
        <v>74674</v>
      </c>
      <c r="I884" t="s">
        <v>22295</v>
      </c>
    </row>
    <row r="885" spans="1:9" x14ac:dyDescent="0.25">
      <c r="A885" t="s">
        <v>4437</v>
      </c>
      <c r="B885" t="s">
        <v>4439</v>
      </c>
      <c r="C885" t="s">
        <v>24461</v>
      </c>
      <c r="D885">
        <v>4915418849916</v>
      </c>
      <c r="E885" t="s">
        <v>24462</v>
      </c>
      <c r="F885" t="s">
        <v>24463</v>
      </c>
      <c r="G885" t="s">
        <v>114</v>
      </c>
      <c r="H885">
        <v>55739</v>
      </c>
      <c r="I885" t="s">
        <v>22295</v>
      </c>
    </row>
    <row r="886" spans="1:9" x14ac:dyDescent="0.25">
      <c r="A886" t="s">
        <v>4442</v>
      </c>
      <c r="B886" t="s">
        <v>4444</v>
      </c>
      <c r="C886" t="s">
        <v>2239</v>
      </c>
      <c r="D886">
        <v>5560963583012</v>
      </c>
      <c r="E886" t="s">
        <v>24464</v>
      </c>
      <c r="F886" t="s">
        <v>24465</v>
      </c>
      <c r="G886" t="s">
        <v>26</v>
      </c>
      <c r="H886">
        <v>92774</v>
      </c>
      <c r="I886" t="s">
        <v>22295</v>
      </c>
    </row>
    <row r="887" spans="1:9" x14ac:dyDescent="0.25">
      <c r="A887" t="s">
        <v>4447</v>
      </c>
      <c r="B887" t="s">
        <v>4449</v>
      </c>
      <c r="C887" t="s">
        <v>24466</v>
      </c>
      <c r="D887">
        <v>19029984242</v>
      </c>
      <c r="E887" t="s">
        <v>24467</v>
      </c>
      <c r="F887" t="s">
        <v>24468</v>
      </c>
      <c r="G887" t="s">
        <v>47</v>
      </c>
      <c r="H887">
        <v>75507</v>
      </c>
      <c r="I887" t="s">
        <v>22295</v>
      </c>
    </row>
    <row r="888" spans="1:9" x14ac:dyDescent="0.25">
      <c r="A888" t="s">
        <v>4452</v>
      </c>
      <c r="B888" t="s">
        <v>4454</v>
      </c>
      <c r="C888" t="s">
        <v>2244</v>
      </c>
      <c r="D888">
        <v>27635673749</v>
      </c>
      <c r="E888" t="s">
        <v>24469</v>
      </c>
      <c r="F888" t="s">
        <v>24470</v>
      </c>
      <c r="G888" t="s">
        <v>33</v>
      </c>
      <c r="H888">
        <v>82955</v>
      </c>
      <c r="I888" t="s">
        <v>22281</v>
      </c>
    </row>
    <row r="889" spans="1:9" x14ac:dyDescent="0.25">
      <c r="A889" t="s">
        <v>4457</v>
      </c>
      <c r="B889" t="s">
        <v>4459</v>
      </c>
      <c r="C889" t="s">
        <v>24471</v>
      </c>
      <c r="D889">
        <v>27805821398</v>
      </c>
      <c r="E889" t="s">
        <v>24472</v>
      </c>
      <c r="F889" t="s">
        <v>24473</v>
      </c>
      <c r="G889" t="s">
        <v>33</v>
      </c>
      <c r="H889">
        <v>16027</v>
      </c>
      <c r="I889" t="s">
        <v>22295</v>
      </c>
    </row>
    <row r="890" spans="1:9" x14ac:dyDescent="0.25">
      <c r="A890" t="s">
        <v>4462</v>
      </c>
      <c r="B890" t="s">
        <v>4464</v>
      </c>
      <c r="C890" t="s">
        <v>2249</v>
      </c>
      <c r="D890">
        <v>5550942486725</v>
      </c>
      <c r="E890" t="s">
        <v>24474</v>
      </c>
      <c r="F890" t="s">
        <v>24475</v>
      </c>
      <c r="G890" t="s">
        <v>26</v>
      </c>
      <c r="H890">
        <v>37823</v>
      </c>
      <c r="I890" t="s">
        <v>22281</v>
      </c>
    </row>
    <row r="891" spans="1:9" x14ac:dyDescent="0.25">
      <c r="A891" t="s">
        <v>4467</v>
      </c>
      <c r="B891" t="s">
        <v>4469</v>
      </c>
      <c r="C891" t="s">
        <v>24476</v>
      </c>
      <c r="D891">
        <v>4917688815108</v>
      </c>
      <c r="E891" t="s">
        <v>24477</v>
      </c>
      <c r="F891" t="s">
        <v>24478</v>
      </c>
      <c r="G891" t="s">
        <v>114</v>
      </c>
      <c r="H891">
        <v>63607</v>
      </c>
      <c r="I891" t="s">
        <v>22281</v>
      </c>
    </row>
    <row r="892" spans="1:9" x14ac:dyDescent="0.25">
      <c r="A892" t="s">
        <v>4472</v>
      </c>
      <c r="B892" t="s">
        <v>4474</v>
      </c>
      <c r="C892" t="s">
        <v>2254</v>
      </c>
      <c r="D892">
        <v>12334955231</v>
      </c>
      <c r="E892" t="s">
        <v>24479</v>
      </c>
      <c r="F892" t="s">
        <v>24480</v>
      </c>
      <c r="G892" t="s">
        <v>47</v>
      </c>
      <c r="H892">
        <v>57715</v>
      </c>
      <c r="I892" t="s">
        <v>22281</v>
      </c>
    </row>
    <row r="893" spans="1:9" x14ac:dyDescent="0.25">
      <c r="A893" t="s">
        <v>4477</v>
      </c>
      <c r="B893" t="s">
        <v>4479</v>
      </c>
      <c r="C893" t="s">
        <v>24481</v>
      </c>
      <c r="D893">
        <v>4916042552168</v>
      </c>
      <c r="E893" t="s">
        <v>24482</v>
      </c>
      <c r="F893" t="s">
        <v>24483</v>
      </c>
      <c r="G893" t="s">
        <v>114</v>
      </c>
      <c r="H893">
        <v>55808</v>
      </c>
      <c r="I893" t="s">
        <v>22281</v>
      </c>
    </row>
    <row r="894" spans="1:9" x14ac:dyDescent="0.25">
      <c r="A894" t="s">
        <v>4482</v>
      </c>
      <c r="B894" t="s">
        <v>4484</v>
      </c>
      <c r="C894" t="s">
        <v>2259</v>
      </c>
      <c r="D894">
        <v>4916269599542</v>
      </c>
      <c r="E894" t="s">
        <v>24484</v>
      </c>
      <c r="F894" t="s">
        <v>24485</v>
      </c>
      <c r="G894" t="s">
        <v>114</v>
      </c>
      <c r="H894">
        <v>54325</v>
      </c>
      <c r="I894" t="s">
        <v>22281</v>
      </c>
    </row>
    <row r="895" spans="1:9" x14ac:dyDescent="0.25">
      <c r="A895" t="s">
        <v>4487</v>
      </c>
      <c r="B895" t="s">
        <v>4489</v>
      </c>
      <c r="C895" t="s">
        <v>24486</v>
      </c>
      <c r="D895">
        <v>17232130772</v>
      </c>
      <c r="E895" t="s">
        <v>24487</v>
      </c>
      <c r="F895" t="s">
        <v>24488</v>
      </c>
      <c r="G895" t="s">
        <v>47</v>
      </c>
      <c r="H895">
        <v>81858</v>
      </c>
      <c r="I895" t="s">
        <v>22281</v>
      </c>
    </row>
    <row r="896" spans="1:9" x14ac:dyDescent="0.25">
      <c r="A896" t="s">
        <v>4492</v>
      </c>
      <c r="B896" t="s">
        <v>4494</v>
      </c>
      <c r="C896" t="s">
        <v>2264</v>
      </c>
      <c r="D896">
        <v>19232808383</v>
      </c>
      <c r="E896" t="s">
        <v>24489</v>
      </c>
      <c r="F896" t="s">
        <v>24490</v>
      </c>
      <c r="G896" t="s">
        <v>47</v>
      </c>
      <c r="H896">
        <v>2354</v>
      </c>
      <c r="I896" t="s">
        <v>22295</v>
      </c>
    </row>
    <row r="897" spans="1:9" x14ac:dyDescent="0.25">
      <c r="A897" t="s">
        <v>4497</v>
      </c>
      <c r="B897" t="s">
        <v>4499</v>
      </c>
      <c r="C897" t="s">
        <v>24491</v>
      </c>
      <c r="D897">
        <v>27828367537</v>
      </c>
      <c r="E897" t="s">
        <v>24492</v>
      </c>
      <c r="F897" t="s">
        <v>24493</v>
      </c>
      <c r="G897" t="s">
        <v>33</v>
      </c>
      <c r="H897">
        <v>29597</v>
      </c>
      <c r="I897" t="s">
        <v>22281</v>
      </c>
    </row>
    <row r="898" spans="1:9" x14ac:dyDescent="0.25">
      <c r="A898" t="s">
        <v>4502</v>
      </c>
      <c r="B898" t="s">
        <v>4504</v>
      </c>
      <c r="C898" t="s">
        <v>2269</v>
      </c>
      <c r="D898">
        <v>27725994618</v>
      </c>
      <c r="E898" t="s">
        <v>24494</v>
      </c>
      <c r="F898" t="s">
        <v>24495</v>
      </c>
      <c r="G898" t="s">
        <v>33</v>
      </c>
      <c r="H898">
        <v>42281</v>
      </c>
      <c r="I898" t="s">
        <v>22295</v>
      </c>
    </row>
    <row r="899" spans="1:9" x14ac:dyDescent="0.25">
      <c r="A899" t="s">
        <v>4507</v>
      </c>
      <c r="B899" t="s">
        <v>4509</v>
      </c>
      <c r="C899" t="s">
        <v>24496</v>
      </c>
      <c r="D899">
        <v>14753978054</v>
      </c>
      <c r="E899" t="s">
        <v>24497</v>
      </c>
      <c r="F899" t="s">
        <v>24498</v>
      </c>
      <c r="G899" t="s">
        <v>47</v>
      </c>
      <c r="H899">
        <v>95253</v>
      </c>
      <c r="I899" t="s">
        <v>22281</v>
      </c>
    </row>
    <row r="900" spans="1:9" x14ac:dyDescent="0.25">
      <c r="A900" t="s">
        <v>4512</v>
      </c>
      <c r="B900" t="s">
        <v>4514</v>
      </c>
      <c r="C900" t="s">
        <v>2274</v>
      </c>
      <c r="D900">
        <v>818094664078</v>
      </c>
      <c r="E900" t="s">
        <v>24499</v>
      </c>
      <c r="F900" t="s">
        <v>24500</v>
      </c>
      <c r="G900" t="s">
        <v>18</v>
      </c>
      <c r="H900">
        <v>74861</v>
      </c>
      <c r="I900" t="s">
        <v>22281</v>
      </c>
    </row>
    <row r="901" spans="1:9" x14ac:dyDescent="0.25">
      <c r="A901" t="s">
        <v>4517</v>
      </c>
      <c r="B901" t="s">
        <v>4519</v>
      </c>
      <c r="C901" t="s">
        <v>24501</v>
      </c>
      <c r="D901">
        <v>27753459074</v>
      </c>
      <c r="E901" t="s">
        <v>24502</v>
      </c>
      <c r="F901" t="s">
        <v>24503</v>
      </c>
      <c r="G901" t="s">
        <v>33</v>
      </c>
      <c r="H901">
        <v>90946</v>
      </c>
      <c r="I901" t="s">
        <v>22281</v>
      </c>
    </row>
    <row r="902" spans="1:9" x14ac:dyDescent="0.25">
      <c r="A902" t="s">
        <v>4522</v>
      </c>
      <c r="B902" t="s">
        <v>4524</v>
      </c>
      <c r="C902" t="s">
        <v>2279</v>
      </c>
      <c r="D902">
        <v>817059588655</v>
      </c>
      <c r="E902" t="s">
        <v>24504</v>
      </c>
      <c r="F902" t="s">
        <v>24505</v>
      </c>
      <c r="G902" t="s">
        <v>18</v>
      </c>
      <c r="H902">
        <v>97966</v>
      </c>
      <c r="I902" t="s">
        <v>22281</v>
      </c>
    </row>
    <row r="903" spans="1:9" x14ac:dyDescent="0.25">
      <c r="A903" t="s">
        <v>4527</v>
      </c>
      <c r="B903" t="s">
        <v>4529</v>
      </c>
      <c r="C903" t="s">
        <v>24506</v>
      </c>
      <c r="D903">
        <v>15313887073</v>
      </c>
      <c r="E903" t="s">
        <v>24507</v>
      </c>
      <c r="F903" t="s">
        <v>24508</v>
      </c>
      <c r="G903" t="s">
        <v>47</v>
      </c>
      <c r="H903">
        <v>11947</v>
      </c>
      <c r="I903" t="s">
        <v>22295</v>
      </c>
    </row>
    <row r="904" spans="1:9" x14ac:dyDescent="0.25">
      <c r="A904" t="s">
        <v>4532</v>
      </c>
      <c r="B904" t="s">
        <v>4534</v>
      </c>
      <c r="C904" t="s">
        <v>2284</v>
      </c>
      <c r="D904">
        <v>27778893297</v>
      </c>
      <c r="E904" t="s">
        <v>24509</v>
      </c>
      <c r="F904" t="s">
        <v>24510</v>
      </c>
      <c r="G904" t="s">
        <v>33</v>
      </c>
      <c r="H904">
        <v>47496</v>
      </c>
      <c r="I904" t="s">
        <v>22295</v>
      </c>
    </row>
    <row r="905" spans="1:9" x14ac:dyDescent="0.25">
      <c r="A905" t="s">
        <v>4537</v>
      </c>
      <c r="B905" t="s">
        <v>4539</v>
      </c>
      <c r="C905" t="s">
        <v>24511</v>
      </c>
      <c r="D905">
        <v>4916510174836</v>
      </c>
      <c r="E905" t="s">
        <v>24512</v>
      </c>
      <c r="F905" t="s">
        <v>24513</v>
      </c>
      <c r="G905" t="s">
        <v>114</v>
      </c>
      <c r="H905">
        <v>79167</v>
      </c>
      <c r="I905" t="s">
        <v>22295</v>
      </c>
    </row>
    <row r="906" spans="1:9" x14ac:dyDescent="0.25">
      <c r="A906" t="s">
        <v>4542</v>
      </c>
      <c r="B906" t="s">
        <v>4544</v>
      </c>
      <c r="C906" t="s">
        <v>2289</v>
      </c>
      <c r="D906">
        <v>16838569777</v>
      </c>
      <c r="E906" t="s">
        <v>24514</v>
      </c>
      <c r="F906" t="s">
        <v>24515</v>
      </c>
      <c r="G906" t="s">
        <v>47</v>
      </c>
      <c r="H906">
        <v>63948</v>
      </c>
      <c r="I906" t="s">
        <v>22295</v>
      </c>
    </row>
    <row r="907" spans="1:9" x14ac:dyDescent="0.25">
      <c r="A907" t="s">
        <v>4547</v>
      </c>
      <c r="B907" t="s">
        <v>4549</v>
      </c>
      <c r="C907" t="s">
        <v>24516</v>
      </c>
      <c r="D907">
        <v>5578955257389</v>
      </c>
      <c r="E907" t="s">
        <v>24517</v>
      </c>
      <c r="F907" t="s">
        <v>24518</v>
      </c>
      <c r="G907" t="s">
        <v>26</v>
      </c>
      <c r="H907">
        <v>11064</v>
      </c>
      <c r="I907" t="s">
        <v>22281</v>
      </c>
    </row>
    <row r="908" spans="1:9" x14ac:dyDescent="0.25">
      <c r="A908" t="s">
        <v>4552</v>
      </c>
      <c r="B908" t="s">
        <v>4554</v>
      </c>
      <c r="C908" t="s">
        <v>2294</v>
      </c>
      <c r="D908">
        <v>819032558703</v>
      </c>
      <c r="E908" t="s">
        <v>24519</v>
      </c>
      <c r="F908" t="s">
        <v>24520</v>
      </c>
      <c r="G908" t="s">
        <v>18</v>
      </c>
      <c r="H908">
        <v>90583</v>
      </c>
      <c r="I908" t="s">
        <v>22281</v>
      </c>
    </row>
    <row r="909" spans="1:9" x14ac:dyDescent="0.25">
      <c r="A909" t="s">
        <v>4557</v>
      </c>
      <c r="B909" t="s">
        <v>4559</v>
      </c>
      <c r="C909" t="s">
        <v>24521</v>
      </c>
      <c r="D909">
        <v>14539370043</v>
      </c>
      <c r="E909" t="s">
        <v>24522</v>
      </c>
      <c r="F909" t="s">
        <v>23667</v>
      </c>
      <c r="G909" t="s">
        <v>47</v>
      </c>
      <c r="H909">
        <v>56019</v>
      </c>
      <c r="I909" t="s">
        <v>22295</v>
      </c>
    </row>
    <row r="910" spans="1:9" x14ac:dyDescent="0.25">
      <c r="A910" t="s">
        <v>4562</v>
      </c>
      <c r="B910" t="s">
        <v>4564</v>
      </c>
      <c r="C910" t="s">
        <v>2299</v>
      </c>
      <c r="D910">
        <v>12685221282</v>
      </c>
      <c r="E910" t="s">
        <v>24523</v>
      </c>
      <c r="F910" t="s">
        <v>24524</v>
      </c>
      <c r="G910" t="s">
        <v>47</v>
      </c>
      <c r="H910">
        <v>98281</v>
      </c>
      <c r="I910" t="s">
        <v>22281</v>
      </c>
    </row>
    <row r="911" spans="1:9" x14ac:dyDescent="0.25">
      <c r="A911" t="s">
        <v>4567</v>
      </c>
      <c r="B911" t="s">
        <v>4569</v>
      </c>
      <c r="C911" t="s">
        <v>24525</v>
      </c>
      <c r="D911">
        <v>27733781656</v>
      </c>
      <c r="E911" t="s">
        <v>24526</v>
      </c>
      <c r="F911" t="s">
        <v>24527</v>
      </c>
      <c r="G911" t="s">
        <v>33</v>
      </c>
      <c r="H911">
        <v>85609</v>
      </c>
      <c r="I911" t="s">
        <v>22281</v>
      </c>
    </row>
    <row r="912" spans="1:9" x14ac:dyDescent="0.25">
      <c r="A912" t="s">
        <v>4572</v>
      </c>
      <c r="B912" t="s">
        <v>4574</v>
      </c>
      <c r="C912" t="s">
        <v>2304</v>
      </c>
      <c r="D912">
        <v>27854935289</v>
      </c>
      <c r="E912" t="s">
        <v>24528</v>
      </c>
      <c r="F912" t="s">
        <v>24529</v>
      </c>
      <c r="G912" t="s">
        <v>33</v>
      </c>
      <c r="H912">
        <v>34765</v>
      </c>
      <c r="I912" t="s">
        <v>22295</v>
      </c>
    </row>
    <row r="913" spans="1:9" x14ac:dyDescent="0.25">
      <c r="A913" t="s">
        <v>4577</v>
      </c>
      <c r="B913" t="s">
        <v>4579</v>
      </c>
      <c r="C913" t="s">
        <v>24530</v>
      </c>
      <c r="D913">
        <v>27728107692</v>
      </c>
      <c r="E913" t="s">
        <v>24531</v>
      </c>
      <c r="F913" t="s">
        <v>24532</v>
      </c>
      <c r="G913" t="s">
        <v>33</v>
      </c>
      <c r="H913">
        <v>7241</v>
      </c>
      <c r="I913" t="s">
        <v>22295</v>
      </c>
    </row>
    <row r="914" spans="1:9" x14ac:dyDescent="0.25">
      <c r="A914" t="s">
        <v>4582</v>
      </c>
      <c r="B914" t="s">
        <v>4584</v>
      </c>
      <c r="C914" t="s">
        <v>2309</v>
      </c>
      <c r="D914">
        <v>5557965271364</v>
      </c>
      <c r="E914" t="s">
        <v>24533</v>
      </c>
      <c r="F914" t="s">
        <v>24534</v>
      </c>
      <c r="G914" t="s">
        <v>26</v>
      </c>
      <c r="H914">
        <v>69487</v>
      </c>
      <c r="I914" t="s">
        <v>22281</v>
      </c>
    </row>
    <row r="915" spans="1:9" x14ac:dyDescent="0.25">
      <c r="A915" t="s">
        <v>4587</v>
      </c>
      <c r="B915" t="s">
        <v>4589</v>
      </c>
      <c r="C915" t="s">
        <v>24535</v>
      </c>
      <c r="D915">
        <v>27775925029</v>
      </c>
      <c r="E915" t="s">
        <v>24536</v>
      </c>
      <c r="F915" t="s">
        <v>24537</v>
      </c>
      <c r="G915" t="s">
        <v>33</v>
      </c>
      <c r="H915">
        <v>47659</v>
      </c>
      <c r="I915" t="s">
        <v>22295</v>
      </c>
    </row>
    <row r="916" spans="1:9" x14ac:dyDescent="0.25">
      <c r="A916" t="s">
        <v>4592</v>
      </c>
      <c r="B916" t="s">
        <v>4594</v>
      </c>
      <c r="C916" t="s">
        <v>2314</v>
      </c>
      <c r="D916">
        <v>16073246593</v>
      </c>
      <c r="E916" t="s">
        <v>24538</v>
      </c>
      <c r="F916" t="s">
        <v>24539</v>
      </c>
      <c r="G916" t="s">
        <v>47</v>
      </c>
      <c r="H916">
        <v>61719</v>
      </c>
      <c r="I916" t="s">
        <v>22281</v>
      </c>
    </row>
    <row r="917" spans="1:9" x14ac:dyDescent="0.25">
      <c r="A917" t="s">
        <v>4597</v>
      </c>
      <c r="B917" t="s">
        <v>4599</v>
      </c>
      <c r="C917" t="s">
        <v>24540</v>
      </c>
      <c r="D917">
        <v>27892744587</v>
      </c>
      <c r="E917" t="s">
        <v>24541</v>
      </c>
      <c r="F917" t="s">
        <v>24542</v>
      </c>
      <c r="G917" t="s">
        <v>33</v>
      </c>
      <c r="H917">
        <v>33895</v>
      </c>
      <c r="I917" t="s">
        <v>22281</v>
      </c>
    </row>
    <row r="918" spans="1:9" x14ac:dyDescent="0.25">
      <c r="A918" t="s">
        <v>4602</v>
      </c>
      <c r="B918" t="s">
        <v>4604</v>
      </c>
      <c r="C918" t="s">
        <v>2319</v>
      </c>
      <c r="D918">
        <v>491779051647</v>
      </c>
      <c r="E918" t="s">
        <v>24543</v>
      </c>
      <c r="F918" t="s">
        <v>23170</v>
      </c>
      <c r="G918" t="s">
        <v>114</v>
      </c>
      <c r="H918">
        <v>25268</v>
      </c>
      <c r="I918" t="s">
        <v>22281</v>
      </c>
    </row>
    <row r="919" spans="1:9" x14ac:dyDescent="0.25">
      <c r="A919" t="s">
        <v>4607</v>
      </c>
      <c r="B919" t="s">
        <v>4609</v>
      </c>
      <c r="C919" t="s">
        <v>24544</v>
      </c>
      <c r="D919">
        <v>27886752148</v>
      </c>
      <c r="E919" t="s">
        <v>24545</v>
      </c>
      <c r="F919" t="s">
        <v>24546</v>
      </c>
      <c r="G919" t="s">
        <v>33</v>
      </c>
      <c r="H919">
        <v>88214</v>
      </c>
      <c r="I919" t="s">
        <v>22281</v>
      </c>
    </row>
    <row r="920" spans="1:9" x14ac:dyDescent="0.25">
      <c r="A920" t="s">
        <v>4612</v>
      </c>
      <c r="B920" t="s">
        <v>4614</v>
      </c>
      <c r="C920" t="s">
        <v>2324</v>
      </c>
      <c r="D920">
        <v>5577989690106</v>
      </c>
      <c r="E920" t="s">
        <v>24547</v>
      </c>
      <c r="F920" t="s">
        <v>24286</v>
      </c>
      <c r="G920" t="s">
        <v>26</v>
      </c>
      <c r="H920">
        <v>9420</v>
      </c>
      <c r="I920" t="s">
        <v>22281</v>
      </c>
    </row>
    <row r="921" spans="1:9" x14ac:dyDescent="0.25">
      <c r="A921" t="s">
        <v>4617</v>
      </c>
      <c r="B921" t="s">
        <v>4619</v>
      </c>
      <c r="C921" t="s">
        <v>24548</v>
      </c>
      <c r="D921">
        <v>491672575267</v>
      </c>
      <c r="E921" t="s">
        <v>24549</v>
      </c>
      <c r="F921" t="s">
        <v>24550</v>
      </c>
      <c r="G921" t="s">
        <v>114</v>
      </c>
      <c r="H921">
        <v>29052</v>
      </c>
      <c r="I921" t="s">
        <v>22281</v>
      </c>
    </row>
    <row r="922" spans="1:9" x14ac:dyDescent="0.25">
      <c r="A922" t="s">
        <v>4622</v>
      </c>
      <c r="B922" t="s">
        <v>4624</v>
      </c>
      <c r="C922" t="s">
        <v>2329</v>
      </c>
      <c r="D922">
        <v>18022578897</v>
      </c>
      <c r="E922" t="s">
        <v>24551</v>
      </c>
      <c r="F922" t="s">
        <v>24552</v>
      </c>
      <c r="G922" t="s">
        <v>47</v>
      </c>
      <c r="H922">
        <v>81679</v>
      </c>
      <c r="I922" t="s">
        <v>22281</v>
      </c>
    </row>
    <row r="923" spans="1:9" x14ac:dyDescent="0.25">
      <c r="A923" t="s">
        <v>4627</v>
      </c>
      <c r="B923" t="s">
        <v>4629</v>
      </c>
      <c r="C923" t="s">
        <v>24553</v>
      </c>
      <c r="D923">
        <v>13564990074</v>
      </c>
      <c r="E923" t="s">
        <v>24554</v>
      </c>
      <c r="F923" t="s">
        <v>24555</v>
      </c>
      <c r="G923" t="s">
        <v>47</v>
      </c>
      <c r="H923">
        <v>1281</v>
      </c>
      <c r="I923" t="s">
        <v>22295</v>
      </c>
    </row>
    <row r="924" spans="1:9" x14ac:dyDescent="0.25">
      <c r="A924" t="s">
        <v>4632</v>
      </c>
      <c r="B924" t="s">
        <v>4634</v>
      </c>
      <c r="C924" t="s">
        <v>2334</v>
      </c>
      <c r="D924">
        <v>819003381068</v>
      </c>
      <c r="E924" t="s">
        <v>24556</v>
      </c>
      <c r="F924" t="s">
        <v>24557</v>
      </c>
      <c r="G924" t="s">
        <v>18</v>
      </c>
      <c r="H924">
        <v>89710</v>
      </c>
      <c r="I924" t="s">
        <v>22295</v>
      </c>
    </row>
    <row r="925" spans="1:9" x14ac:dyDescent="0.25">
      <c r="A925" t="s">
        <v>4637</v>
      </c>
      <c r="B925" t="s">
        <v>4639</v>
      </c>
      <c r="C925" t="s">
        <v>24558</v>
      </c>
      <c r="D925">
        <v>491552900521</v>
      </c>
      <c r="E925" t="s">
        <v>24559</v>
      </c>
      <c r="F925" t="s">
        <v>24560</v>
      </c>
      <c r="G925" t="s">
        <v>114</v>
      </c>
      <c r="H925">
        <v>30984</v>
      </c>
      <c r="I925" t="s">
        <v>22295</v>
      </c>
    </row>
    <row r="926" spans="1:9" x14ac:dyDescent="0.25">
      <c r="A926" t="s">
        <v>4642</v>
      </c>
      <c r="B926" t="s">
        <v>4644</v>
      </c>
      <c r="C926" t="s">
        <v>2339</v>
      </c>
      <c r="D926">
        <v>819054527734</v>
      </c>
      <c r="E926" t="s">
        <v>24561</v>
      </c>
      <c r="F926" t="s">
        <v>24562</v>
      </c>
      <c r="G926" t="s">
        <v>18</v>
      </c>
      <c r="H926">
        <v>48773</v>
      </c>
      <c r="I926" t="s">
        <v>22295</v>
      </c>
    </row>
    <row r="927" spans="1:9" x14ac:dyDescent="0.25">
      <c r="A927" t="s">
        <v>4647</v>
      </c>
      <c r="B927" t="s">
        <v>4649</v>
      </c>
      <c r="C927" t="s">
        <v>24563</v>
      </c>
      <c r="D927">
        <v>491728187265</v>
      </c>
      <c r="E927" t="s">
        <v>24564</v>
      </c>
      <c r="F927" t="s">
        <v>24565</v>
      </c>
      <c r="G927" t="s">
        <v>114</v>
      </c>
      <c r="H927">
        <v>24441</v>
      </c>
      <c r="I927" t="s">
        <v>22295</v>
      </c>
    </row>
    <row r="928" spans="1:9" x14ac:dyDescent="0.25">
      <c r="A928" t="s">
        <v>4652</v>
      </c>
      <c r="B928" t="s">
        <v>4654</v>
      </c>
      <c r="C928" t="s">
        <v>2344</v>
      </c>
      <c r="D928">
        <v>4917798677383</v>
      </c>
      <c r="E928" t="s">
        <v>24566</v>
      </c>
      <c r="F928" t="s">
        <v>24567</v>
      </c>
      <c r="G928" t="s">
        <v>114</v>
      </c>
      <c r="H928">
        <v>79763</v>
      </c>
      <c r="I928" t="s">
        <v>22281</v>
      </c>
    </row>
    <row r="929" spans="1:9" x14ac:dyDescent="0.25">
      <c r="A929" t="s">
        <v>4657</v>
      </c>
      <c r="B929" t="s">
        <v>4659</v>
      </c>
      <c r="C929" t="s">
        <v>24568</v>
      </c>
      <c r="D929">
        <v>5563978229870</v>
      </c>
      <c r="E929" t="s">
        <v>24569</v>
      </c>
      <c r="F929" t="s">
        <v>24570</v>
      </c>
      <c r="G929" t="s">
        <v>26</v>
      </c>
      <c r="H929">
        <v>56538</v>
      </c>
      <c r="I929" t="s">
        <v>22281</v>
      </c>
    </row>
    <row r="930" spans="1:9" x14ac:dyDescent="0.25">
      <c r="A930" t="s">
        <v>4662</v>
      </c>
      <c r="B930" t="s">
        <v>4664</v>
      </c>
      <c r="C930" t="s">
        <v>2348</v>
      </c>
      <c r="D930">
        <v>818042830587</v>
      </c>
      <c r="E930" t="s">
        <v>24571</v>
      </c>
      <c r="F930" t="s">
        <v>24572</v>
      </c>
      <c r="G930" t="s">
        <v>18</v>
      </c>
      <c r="H930">
        <v>71328</v>
      </c>
      <c r="I930" t="s">
        <v>22295</v>
      </c>
    </row>
    <row r="931" spans="1:9" x14ac:dyDescent="0.25">
      <c r="A931" t="s">
        <v>4667</v>
      </c>
      <c r="B931" t="s">
        <v>4669</v>
      </c>
      <c r="C931" t="s">
        <v>24573</v>
      </c>
      <c r="D931">
        <v>5537917067796</v>
      </c>
      <c r="E931" t="s">
        <v>24574</v>
      </c>
      <c r="F931" t="s">
        <v>24575</v>
      </c>
      <c r="G931" t="s">
        <v>26</v>
      </c>
      <c r="H931">
        <v>18788</v>
      </c>
      <c r="I931" t="s">
        <v>22281</v>
      </c>
    </row>
    <row r="932" spans="1:9" x14ac:dyDescent="0.25">
      <c r="A932" t="s">
        <v>4672</v>
      </c>
      <c r="B932" t="s">
        <v>4674</v>
      </c>
      <c r="C932" t="s">
        <v>2353</v>
      </c>
      <c r="D932">
        <v>4915345498696</v>
      </c>
      <c r="E932" t="s">
        <v>24576</v>
      </c>
      <c r="F932" t="s">
        <v>24390</v>
      </c>
      <c r="G932" t="s">
        <v>114</v>
      </c>
      <c r="H932">
        <v>89756</v>
      </c>
      <c r="I932" t="s">
        <v>22295</v>
      </c>
    </row>
    <row r="933" spans="1:9" x14ac:dyDescent="0.25">
      <c r="A933" t="s">
        <v>4677</v>
      </c>
      <c r="B933" t="s">
        <v>4679</v>
      </c>
      <c r="C933" t="s">
        <v>24577</v>
      </c>
      <c r="D933">
        <v>15876128015</v>
      </c>
      <c r="E933" t="s">
        <v>24578</v>
      </c>
      <c r="F933" t="s">
        <v>23679</v>
      </c>
      <c r="G933" t="s">
        <v>47</v>
      </c>
      <c r="H933">
        <v>25591</v>
      </c>
      <c r="I933" t="s">
        <v>22281</v>
      </c>
    </row>
    <row r="934" spans="1:9" x14ac:dyDescent="0.25">
      <c r="A934" t="s">
        <v>4682</v>
      </c>
      <c r="B934" t="s">
        <v>4684</v>
      </c>
      <c r="C934" t="s">
        <v>2358</v>
      </c>
      <c r="D934">
        <v>4916603347901</v>
      </c>
      <c r="E934" t="s">
        <v>24579</v>
      </c>
      <c r="F934" t="s">
        <v>24580</v>
      </c>
      <c r="G934" t="s">
        <v>114</v>
      </c>
      <c r="H934">
        <v>44300</v>
      </c>
      <c r="I934" t="s">
        <v>22281</v>
      </c>
    </row>
    <row r="935" spans="1:9" x14ac:dyDescent="0.25">
      <c r="A935" t="s">
        <v>4687</v>
      </c>
      <c r="B935" t="s">
        <v>4689</v>
      </c>
      <c r="C935" t="s">
        <v>24581</v>
      </c>
      <c r="D935">
        <v>5594937022276</v>
      </c>
      <c r="E935" t="s">
        <v>24582</v>
      </c>
      <c r="F935" t="s">
        <v>24583</v>
      </c>
      <c r="G935" t="s">
        <v>26</v>
      </c>
      <c r="H935">
        <v>68019</v>
      </c>
      <c r="I935" t="s">
        <v>22281</v>
      </c>
    </row>
    <row r="936" spans="1:9" x14ac:dyDescent="0.25">
      <c r="A936" t="s">
        <v>4692</v>
      </c>
      <c r="B936" t="s">
        <v>4694</v>
      </c>
      <c r="C936" t="s">
        <v>2363</v>
      </c>
      <c r="D936">
        <v>819008268607</v>
      </c>
      <c r="E936" t="s">
        <v>24584</v>
      </c>
      <c r="F936" t="s">
        <v>24585</v>
      </c>
      <c r="G936" t="s">
        <v>18</v>
      </c>
      <c r="H936">
        <v>7933</v>
      </c>
      <c r="I936" t="s">
        <v>22295</v>
      </c>
    </row>
    <row r="937" spans="1:9" x14ac:dyDescent="0.25">
      <c r="A937" t="s">
        <v>4697</v>
      </c>
      <c r="B937" t="s">
        <v>4699</v>
      </c>
      <c r="C937" t="s">
        <v>24586</v>
      </c>
      <c r="D937">
        <v>817050554699</v>
      </c>
      <c r="E937" t="s">
        <v>24587</v>
      </c>
      <c r="F937" t="s">
        <v>24588</v>
      </c>
      <c r="G937" t="s">
        <v>18</v>
      </c>
      <c r="H937">
        <v>32423</v>
      </c>
      <c r="I937" t="s">
        <v>22281</v>
      </c>
    </row>
    <row r="938" spans="1:9" x14ac:dyDescent="0.25">
      <c r="A938" t="s">
        <v>4702</v>
      </c>
      <c r="B938" t="s">
        <v>4704</v>
      </c>
      <c r="C938" t="s">
        <v>2368</v>
      </c>
      <c r="D938">
        <v>5504975193573</v>
      </c>
      <c r="E938" t="s">
        <v>24589</v>
      </c>
      <c r="F938" t="s">
        <v>24590</v>
      </c>
      <c r="G938" t="s">
        <v>26</v>
      </c>
      <c r="H938">
        <v>87223</v>
      </c>
      <c r="I938" t="s">
        <v>22295</v>
      </c>
    </row>
    <row r="939" spans="1:9" x14ac:dyDescent="0.25">
      <c r="A939" t="s">
        <v>4707</v>
      </c>
      <c r="B939" t="s">
        <v>4709</v>
      </c>
      <c r="C939" t="s">
        <v>24591</v>
      </c>
      <c r="D939">
        <v>818024007612</v>
      </c>
      <c r="E939" t="s">
        <v>24592</v>
      </c>
      <c r="F939" t="s">
        <v>24593</v>
      </c>
      <c r="G939" t="s">
        <v>18</v>
      </c>
      <c r="H939">
        <v>76760</v>
      </c>
      <c r="I939" t="s">
        <v>22281</v>
      </c>
    </row>
    <row r="940" spans="1:9" x14ac:dyDescent="0.25">
      <c r="A940" t="s">
        <v>4712</v>
      </c>
      <c r="B940" t="s">
        <v>4714</v>
      </c>
      <c r="C940" t="s">
        <v>2373</v>
      </c>
      <c r="D940">
        <v>27724271430</v>
      </c>
      <c r="E940" t="s">
        <v>24594</v>
      </c>
      <c r="F940" t="s">
        <v>24595</v>
      </c>
      <c r="G940" t="s">
        <v>33</v>
      </c>
      <c r="H940">
        <v>2381</v>
      </c>
      <c r="I940" t="s">
        <v>22295</v>
      </c>
    </row>
    <row r="941" spans="1:9" x14ac:dyDescent="0.25">
      <c r="A941" t="s">
        <v>4717</v>
      </c>
      <c r="B941" t="s">
        <v>4719</v>
      </c>
      <c r="C941" t="s">
        <v>24596</v>
      </c>
      <c r="D941">
        <v>14887052963</v>
      </c>
      <c r="E941" t="s">
        <v>24597</v>
      </c>
      <c r="F941" t="s">
        <v>24598</v>
      </c>
      <c r="G941" t="s">
        <v>47</v>
      </c>
      <c r="H941">
        <v>43990</v>
      </c>
      <c r="I941" t="s">
        <v>22295</v>
      </c>
    </row>
    <row r="942" spans="1:9" x14ac:dyDescent="0.25">
      <c r="A942" t="s">
        <v>4722</v>
      </c>
      <c r="B942" t="s">
        <v>4724</v>
      </c>
      <c r="C942" t="s">
        <v>2378</v>
      </c>
      <c r="D942">
        <v>15336756431</v>
      </c>
      <c r="E942" t="s">
        <v>24599</v>
      </c>
      <c r="F942" t="s">
        <v>24600</v>
      </c>
      <c r="G942" t="s">
        <v>47</v>
      </c>
      <c r="H942">
        <v>92718</v>
      </c>
      <c r="I942" t="s">
        <v>22295</v>
      </c>
    </row>
    <row r="943" spans="1:9" x14ac:dyDescent="0.25">
      <c r="A943" t="s">
        <v>4727</v>
      </c>
      <c r="B943" t="s">
        <v>4729</v>
      </c>
      <c r="C943" t="s">
        <v>24601</v>
      </c>
      <c r="D943">
        <v>14563952484</v>
      </c>
      <c r="E943" t="s">
        <v>24602</v>
      </c>
      <c r="F943" t="s">
        <v>24603</v>
      </c>
      <c r="G943" t="s">
        <v>47</v>
      </c>
      <c r="H943">
        <v>35722</v>
      </c>
      <c r="I943" t="s">
        <v>22281</v>
      </c>
    </row>
    <row r="944" spans="1:9" x14ac:dyDescent="0.25">
      <c r="A944" t="s">
        <v>4732</v>
      </c>
      <c r="B944" t="s">
        <v>4734</v>
      </c>
      <c r="C944" t="s">
        <v>2383</v>
      </c>
      <c r="D944">
        <v>817099412040</v>
      </c>
      <c r="E944" t="s">
        <v>24604</v>
      </c>
      <c r="F944" t="s">
        <v>24605</v>
      </c>
      <c r="G944" t="s">
        <v>18</v>
      </c>
      <c r="H944">
        <v>94667</v>
      </c>
      <c r="I944" t="s">
        <v>22281</v>
      </c>
    </row>
    <row r="945" spans="1:9" x14ac:dyDescent="0.25">
      <c r="A945" t="s">
        <v>4737</v>
      </c>
      <c r="B945" t="s">
        <v>4739</v>
      </c>
      <c r="C945" t="s">
        <v>24606</v>
      </c>
      <c r="D945">
        <v>817000082587</v>
      </c>
      <c r="E945" t="s">
        <v>24607</v>
      </c>
      <c r="F945" t="s">
        <v>24608</v>
      </c>
      <c r="G945" t="s">
        <v>18</v>
      </c>
      <c r="H945">
        <v>64841</v>
      </c>
      <c r="I945" t="s">
        <v>22281</v>
      </c>
    </row>
    <row r="946" spans="1:9" x14ac:dyDescent="0.25">
      <c r="A946" t="s">
        <v>4742</v>
      </c>
      <c r="B946" t="s">
        <v>4744</v>
      </c>
      <c r="C946" t="s">
        <v>2388</v>
      </c>
      <c r="D946">
        <v>491541790459</v>
      </c>
      <c r="E946" t="s">
        <v>24609</v>
      </c>
      <c r="F946" t="s">
        <v>24610</v>
      </c>
      <c r="G946" t="s">
        <v>114</v>
      </c>
      <c r="H946">
        <v>83784</v>
      </c>
      <c r="I946" t="s">
        <v>22281</v>
      </c>
    </row>
    <row r="947" spans="1:9" x14ac:dyDescent="0.25">
      <c r="A947" t="s">
        <v>4747</v>
      </c>
      <c r="B947" t="s">
        <v>4749</v>
      </c>
      <c r="C947" t="s">
        <v>24611</v>
      </c>
      <c r="D947">
        <v>491706708109</v>
      </c>
      <c r="E947" t="s">
        <v>24612</v>
      </c>
      <c r="F947" t="s">
        <v>24613</v>
      </c>
      <c r="G947" t="s">
        <v>114</v>
      </c>
      <c r="H947">
        <v>89946</v>
      </c>
      <c r="I947" t="s">
        <v>22295</v>
      </c>
    </row>
    <row r="948" spans="1:9" x14ac:dyDescent="0.25">
      <c r="A948" t="s">
        <v>4752</v>
      </c>
      <c r="B948" t="s">
        <v>4754</v>
      </c>
      <c r="C948" t="s">
        <v>2393</v>
      </c>
      <c r="D948">
        <v>12194597477</v>
      </c>
      <c r="E948" t="s">
        <v>24614</v>
      </c>
      <c r="F948" t="s">
        <v>22860</v>
      </c>
      <c r="G948" t="s">
        <v>47</v>
      </c>
      <c r="H948">
        <v>41065</v>
      </c>
      <c r="I948" t="s">
        <v>22281</v>
      </c>
    </row>
    <row r="949" spans="1:9" x14ac:dyDescent="0.25">
      <c r="A949" t="s">
        <v>4757</v>
      </c>
      <c r="B949" t="s">
        <v>4759</v>
      </c>
      <c r="C949" t="s">
        <v>24615</v>
      </c>
      <c r="D949">
        <v>27724547703</v>
      </c>
      <c r="E949" t="s">
        <v>24616</v>
      </c>
      <c r="F949" t="s">
        <v>24617</v>
      </c>
      <c r="G949" t="s">
        <v>33</v>
      </c>
      <c r="H949">
        <v>50127</v>
      </c>
      <c r="I949" t="s">
        <v>22295</v>
      </c>
    </row>
    <row r="950" spans="1:9" x14ac:dyDescent="0.25">
      <c r="A950" t="s">
        <v>4762</v>
      </c>
      <c r="B950" t="s">
        <v>4764</v>
      </c>
      <c r="C950" t="s">
        <v>2398</v>
      </c>
      <c r="D950">
        <v>4915046307806</v>
      </c>
      <c r="E950" t="s">
        <v>24618</v>
      </c>
      <c r="F950" t="s">
        <v>24619</v>
      </c>
      <c r="G950" t="s">
        <v>114</v>
      </c>
      <c r="H950">
        <v>27002</v>
      </c>
      <c r="I950" t="s">
        <v>22295</v>
      </c>
    </row>
    <row r="951" spans="1:9" x14ac:dyDescent="0.25">
      <c r="A951" t="s">
        <v>4767</v>
      </c>
      <c r="B951" t="s">
        <v>4769</v>
      </c>
      <c r="C951" t="s">
        <v>24620</v>
      </c>
      <c r="D951">
        <v>4916706897109</v>
      </c>
      <c r="E951" t="s">
        <v>24621</v>
      </c>
      <c r="F951" t="s">
        <v>24622</v>
      </c>
      <c r="G951" t="s">
        <v>114</v>
      </c>
      <c r="H951">
        <v>78126</v>
      </c>
      <c r="I951" t="s">
        <v>22281</v>
      </c>
    </row>
    <row r="952" spans="1:9" x14ac:dyDescent="0.25">
      <c r="A952" t="s">
        <v>4772</v>
      </c>
      <c r="B952" t="s">
        <v>4774</v>
      </c>
      <c r="C952" t="s">
        <v>2403</v>
      </c>
      <c r="D952">
        <v>817010328837</v>
      </c>
      <c r="E952" t="s">
        <v>24623</v>
      </c>
      <c r="F952" t="s">
        <v>24624</v>
      </c>
      <c r="G952" t="s">
        <v>18</v>
      </c>
      <c r="H952">
        <v>85281</v>
      </c>
      <c r="I952" t="s">
        <v>22295</v>
      </c>
    </row>
    <row r="953" spans="1:9" x14ac:dyDescent="0.25">
      <c r="A953" t="s">
        <v>4777</v>
      </c>
      <c r="B953" t="s">
        <v>4779</v>
      </c>
      <c r="C953" t="s">
        <v>24625</v>
      </c>
      <c r="D953">
        <v>27681281291</v>
      </c>
      <c r="E953" t="s">
        <v>24626</v>
      </c>
      <c r="F953" t="s">
        <v>24627</v>
      </c>
      <c r="G953" t="s">
        <v>33</v>
      </c>
      <c r="H953">
        <v>14613</v>
      </c>
      <c r="I953" t="s">
        <v>22281</v>
      </c>
    </row>
    <row r="954" spans="1:9" x14ac:dyDescent="0.25">
      <c r="A954" t="s">
        <v>4782</v>
      </c>
      <c r="B954" t="s">
        <v>4784</v>
      </c>
      <c r="C954" t="s">
        <v>2408</v>
      </c>
      <c r="D954">
        <v>14574832044</v>
      </c>
      <c r="E954" t="s">
        <v>24628</v>
      </c>
      <c r="F954" t="s">
        <v>24629</v>
      </c>
      <c r="G954" t="s">
        <v>47</v>
      </c>
      <c r="H954">
        <v>77666</v>
      </c>
      <c r="I954" t="s">
        <v>22281</v>
      </c>
    </row>
    <row r="955" spans="1:9" x14ac:dyDescent="0.25">
      <c r="A955" t="s">
        <v>4787</v>
      </c>
      <c r="B955" t="s">
        <v>4789</v>
      </c>
      <c r="C955" t="s">
        <v>24630</v>
      </c>
      <c r="D955">
        <v>491658622855</v>
      </c>
      <c r="E955" t="s">
        <v>24631</v>
      </c>
      <c r="F955" t="s">
        <v>24632</v>
      </c>
      <c r="G955" t="s">
        <v>114</v>
      </c>
      <c r="H955">
        <v>71321</v>
      </c>
      <c r="I955" t="s">
        <v>22281</v>
      </c>
    </row>
    <row r="956" spans="1:9" x14ac:dyDescent="0.25">
      <c r="A956" t="s">
        <v>4792</v>
      </c>
      <c r="B956" t="s">
        <v>4794</v>
      </c>
      <c r="C956" t="s">
        <v>2413</v>
      </c>
      <c r="D956">
        <v>27892873483</v>
      </c>
      <c r="E956" t="s">
        <v>24633</v>
      </c>
      <c r="F956" t="s">
        <v>24634</v>
      </c>
      <c r="G956" t="s">
        <v>33</v>
      </c>
      <c r="H956">
        <v>57290</v>
      </c>
      <c r="I956" t="s">
        <v>22295</v>
      </c>
    </row>
    <row r="957" spans="1:9" x14ac:dyDescent="0.25">
      <c r="A957" t="s">
        <v>4797</v>
      </c>
      <c r="B957" t="s">
        <v>4799</v>
      </c>
      <c r="C957" t="s">
        <v>24635</v>
      </c>
      <c r="D957">
        <v>27608303535</v>
      </c>
      <c r="E957" t="s">
        <v>24636</v>
      </c>
      <c r="F957" t="s">
        <v>24637</v>
      </c>
      <c r="G957" t="s">
        <v>33</v>
      </c>
      <c r="H957">
        <v>26369</v>
      </c>
      <c r="I957" t="s">
        <v>22281</v>
      </c>
    </row>
    <row r="958" spans="1:9" x14ac:dyDescent="0.25">
      <c r="A958" t="s">
        <v>4802</v>
      </c>
      <c r="B958" t="s">
        <v>4804</v>
      </c>
      <c r="C958" t="s">
        <v>2418</v>
      </c>
      <c r="D958">
        <v>19305053066</v>
      </c>
      <c r="E958" t="s">
        <v>24638</v>
      </c>
      <c r="F958" t="s">
        <v>24639</v>
      </c>
      <c r="G958" t="s">
        <v>47</v>
      </c>
      <c r="H958">
        <v>66404</v>
      </c>
      <c r="I958" t="s">
        <v>22295</v>
      </c>
    </row>
    <row r="959" spans="1:9" x14ac:dyDescent="0.25">
      <c r="A959" t="s">
        <v>4807</v>
      </c>
      <c r="B959" t="s">
        <v>4809</v>
      </c>
      <c r="C959" t="s">
        <v>24640</v>
      </c>
      <c r="D959">
        <v>27859083961</v>
      </c>
      <c r="E959" t="s">
        <v>24641</v>
      </c>
      <c r="F959" t="s">
        <v>24642</v>
      </c>
      <c r="G959" t="s">
        <v>33</v>
      </c>
      <c r="H959">
        <v>71922</v>
      </c>
      <c r="I959" t="s">
        <v>22281</v>
      </c>
    </row>
    <row r="960" spans="1:9" x14ac:dyDescent="0.25">
      <c r="A960" t="s">
        <v>4812</v>
      </c>
      <c r="B960" t="s">
        <v>4814</v>
      </c>
      <c r="C960" t="s">
        <v>2423</v>
      </c>
      <c r="D960">
        <v>27814531629</v>
      </c>
      <c r="E960" t="s">
        <v>24643</v>
      </c>
      <c r="F960" t="s">
        <v>23336</v>
      </c>
      <c r="G960" t="s">
        <v>33</v>
      </c>
      <c r="H960">
        <v>47988</v>
      </c>
      <c r="I960" t="s">
        <v>22281</v>
      </c>
    </row>
    <row r="961" spans="1:9" x14ac:dyDescent="0.25">
      <c r="A961" t="s">
        <v>4817</v>
      </c>
      <c r="B961" t="s">
        <v>4819</v>
      </c>
      <c r="C961" t="s">
        <v>24644</v>
      </c>
      <c r="D961">
        <v>27790157563</v>
      </c>
      <c r="E961" t="s">
        <v>24645</v>
      </c>
      <c r="F961" t="s">
        <v>24646</v>
      </c>
      <c r="G961" t="s">
        <v>33</v>
      </c>
      <c r="H961">
        <v>27331</v>
      </c>
      <c r="I961" t="s">
        <v>22281</v>
      </c>
    </row>
    <row r="962" spans="1:9" x14ac:dyDescent="0.25">
      <c r="A962" t="s">
        <v>4822</v>
      </c>
      <c r="B962" t="s">
        <v>4824</v>
      </c>
      <c r="C962" t="s">
        <v>2428</v>
      </c>
      <c r="D962">
        <v>491688823666</v>
      </c>
      <c r="E962" t="s">
        <v>24647</v>
      </c>
      <c r="F962" t="s">
        <v>24648</v>
      </c>
      <c r="G962" t="s">
        <v>114</v>
      </c>
      <c r="H962">
        <v>25831</v>
      </c>
      <c r="I962" t="s">
        <v>22295</v>
      </c>
    </row>
    <row r="963" spans="1:9" x14ac:dyDescent="0.25">
      <c r="A963" t="s">
        <v>4827</v>
      </c>
      <c r="B963" t="s">
        <v>4829</v>
      </c>
      <c r="C963" t="s">
        <v>24649</v>
      </c>
      <c r="D963">
        <v>17815867683</v>
      </c>
      <c r="E963" t="s">
        <v>24650</v>
      </c>
      <c r="F963" t="s">
        <v>24651</v>
      </c>
      <c r="G963" t="s">
        <v>47</v>
      </c>
      <c r="H963">
        <v>32368</v>
      </c>
      <c r="I963" t="s">
        <v>22295</v>
      </c>
    </row>
    <row r="964" spans="1:9" x14ac:dyDescent="0.25">
      <c r="A964" t="s">
        <v>4832</v>
      </c>
      <c r="B964" t="s">
        <v>4834</v>
      </c>
      <c r="C964" t="s">
        <v>2433</v>
      </c>
      <c r="D964">
        <v>27676250179</v>
      </c>
      <c r="E964" t="s">
        <v>24652</v>
      </c>
      <c r="F964" t="s">
        <v>24653</v>
      </c>
      <c r="G964" t="s">
        <v>33</v>
      </c>
      <c r="H964">
        <v>88436</v>
      </c>
      <c r="I964" t="s">
        <v>22295</v>
      </c>
    </row>
    <row r="965" spans="1:9" x14ac:dyDescent="0.25">
      <c r="A965" t="s">
        <v>4837</v>
      </c>
      <c r="B965" t="s">
        <v>4839</v>
      </c>
      <c r="C965" t="s">
        <v>24654</v>
      </c>
      <c r="D965">
        <v>27757840518</v>
      </c>
      <c r="E965" t="s">
        <v>24655</v>
      </c>
      <c r="F965" t="s">
        <v>24656</v>
      </c>
      <c r="G965" t="s">
        <v>33</v>
      </c>
      <c r="H965">
        <v>40856</v>
      </c>
      <c r="I965" t="s">
        <v>22281</v>
      </c>
    </row>
    <row r="966" spans="1:9" x14ac:dyDescent="0.25">
      <c r="A966" t="s">
        <v>4842</v>
      </c>
      <c r="B966" t="s">
        <v>4844</v>
      </c>
      <c r="C966" t="s">
        <v>2438</v>
      </c>
      <c r="D966">
        <v>491763455312</v>
      </c>
      <c r="E966" t="s">
        <v>24657</v>
      </c>
      <c r="F966" t="s">
        <v>24658</v>
      </c>
      <c r="G966" t="s">
        <v>114</v>
      </c>
      <c r="H966">
        <v>5587</v>
      </c>
      <c r="I966" t="s">
        <v>22281</v>
      </c>
    </row>
    <row r="967" spans="1:9" x14ac:dyDescent="0.25">
      <c r="A967" t="s">
        <v>4847</v>
      </c>
      <c r="B967" t="s">
        <v>4849</v>
      </c>
      <c r="C967" t="s">
        <v>24659</v>
      </c>
      <c r="D967">
        <v>13086437452</v>
      </c>
      <c r="E967" t="s">
        <v>24660</v>
      </c>
      <c r="F967" t="s">
        <v>24661</v>
      </c>
      <c r="G967" t="s">
        <v>47</v>
      </c>
      <c r="H967">
        <v>24403</v>
      </c>
      <c r="I967" t="s">
        <v>22295</v>
      </c>
    </row>
    <row r="968" spans="1:9" x14ac:dyDescent="0.25">
      <c r="A968" t="s">
        <v>4852</v>
      </c>
      <c r="B968" t="s">
        <v>4854</v>
      </c>
      <c r="C968" t="s">
        <v>2443</v>
      </c>
      <c r="D968">
        <v>819093420337</v>
      </c>
      <c r="E968" t="s">
        <v>24662</v>
      </c>
      <c r="F968" t="s">
        <v>23488</v>
      </c>
      <c r="G968" t="s">
        <v>18</v>
      </c>
      <c r="H968">
        <v>98627</v>
      </c>
      <c r="I968" t="s">
        <v>22281</v>
      </c>
    </row>
    <row r="969" spans="1:9" x14ac:dyDescent="0.25">
      <c r="A969" t="s">
        <v>4857</v>
      </c>
      <c r="B969" t="s">
        <v>4859</v>
      </c>
      <c r="C969" t="s">
        <v>24663</v>
      </c>
      <c r="D969">
        <v>491586905249</v>
      </c>
      <c r="E969" t="s">
        <v>24664</v>
      </c>
      <c r="F969" t="s">
        <v>24665</v>
      </c>
      <c r="G969" t="s">
        <v>114</v>
      </c>
      <c r="H969">
        <v>65558</v>
      </c>
      <c r="I969" t="s">
        <v>22281</v>
      </c>
    </row>
    <row r="970" spans="1:9" x14ac:dyDescent="0.25">
      <c r="A970" t="s">
        <v>4862</v>
      </c>
      <c r="B970" t="s">
        <v>4864</v>
      </c>
      <c r="C970" t="s">
        <v>2448</v>
      </c>
      <c r="D970">
        <v>12439862562</v>
      </c>
      <c r="E970" t="s">
        <v>24666</v>
      </c>
      <c r="F970" t="s">
        <v>24667</v>
      </c>
      <c r="G970" t="s">
        <v>47</v>
      </c>
      <c r="H970">
        <v>2752</v>
      </c>
      <c r="I970" t="s">
        <v>22281</v>
      </c>
    </row>
    <row r="971" spans="1:9" x14ac:dyDescent="0.25">
      <c r="A971" t="s">
        <v>4867</v>
      </c>
      <c r="B971" t="s">
        <v>4869</v>
      </c>
      <c r="C971" t="s">
        <v>24668</v>
      </c>
      <c r="D971">
        <v>27857159228</v>
      </c>
      <c r="E971" t="s">
        <v>24669</v>
      </c>
      <c r="F971" t="s">
        <v>24670</v>
      </c>
      <c r="G971" t="s">
        <v>33</v>
      </c>
      <c r="H971">
        <v>4420</v>
      </c>
      <c r="I971" t="s">
        <v>22281</v>
      </c>
    </row>
    <row r="972" spans="1:9" x14ac:dyDescent="0.25">
      <c r="A972" t="s">
        <v>4872</v>
      </c>
      <c r="B972" t="s">
        <v>4874</v>
      </c>
      <c r="C972" t="s">
        <v>2453</v>
      </c>
      <c r="D972">
        <v>17075769794</v>
      </c>
      <c r="E972" t="s">
        <v>24671</v>
      </c>
      <c r="F972" t="s">
        <v>24672</v>
      </c>
      <c r="G972" t="s">
        <v>47</v>
      </c>
      <c r="H972">
        <v>59850</v>
      </c>
      <c r="I972" t="s">
        <v>22295</v>
      </c>
    </row>
    <row r="973" spans="1:9" x14ac:dyDescent="0.25">
      <c r="A973" t="s">
        <v>4877</v>
      </c>
      <c r="B973" t="s">
        <v>4879</v>
      </c>
      <c r="C973" t="s">
        <v>24673</v>
      </c>
      <c r="D973">
        <v>16997784295</v>
      </c>
      <c r="E973" t="s">
        <v>24674</v>
      </c>
      <c r="F973" t="s">
        <v>24675</v>
      </c>
      <c r="G973" t="s">
        <v>47</v>
      </c>
      <c r="H973">
        <v>68859</v>
      </c>
      <c r="I973" t="s">
        <v>22295</v>
      </c>
    </row>
    <row r="974" spans="1:9" x14ac:dyDescent="0.25">
      <c r="A974" t="s">
        <v>4882</v>
      </c>
      <c r="B974" t="s">
        <v>4884</v>
      </c>
      <c r="C974" t="s">
        <v>2458</v>
      </c>
      <c r="D974">
        <v>17344588070</v>
      </c>
      <c r="E974" t="s">
        <v>24676</v>
      </c>
      <c r="F974" t="s">
        <v>24677</v>
      </c>
      <c r="G974" t="s">
        <v>47</v>
      </c>
      <c r="H974">
        <v>65887</v>
      </c>
      <c r="I974" t="s">
        <v>22295</v>
      </c>
    </row>
    <row r="975" spans="1:9" x14ac:dyDescent="0.25">
      <c r="A975" t="s">
        <v>4887</v>
      </c>
      <c r="B975" t="s">
        <v>4889</v>
      </c>
      <c r="C975" t="s">
        <v>24678</v>
      </c>
      <c r="D975">
        <v>817082257391</v>
      </c>
      <c r="E975" t="s">
        <v>24679</v>
      </c>
      <c r="F975" t="s">
        <v>24680</v>
      </c>
      <c r="G975" t="s">
        <v>18</v>
      </c>
      <c r="H975">
        <v>80562</v>
      </c>
      <c r="I975" t="s">
        <v>22295</v>
      </c>
    </row>
    <row r="976" spans="1:9" x14ac:dyDescent="0.25">
      <c r="A976" t="s">
        <v>4892</v>
      </c>
      <c r="B976" t="s">
        <v>4894</v>
      </c>
      <c r="C976" t="s">
        <v>2463</v>
      </c>
      <c r="D976">
        <v>17215472831</v>
      </c>
      <c r="E976" t="s">
        <v>24681</v>
      </c>
      <c r="F976" t="s">
        <v>24682</v>
      </c>
      <c r="G976" t="s">
        <v>47</v>
      </c>
      <c r="H976">
        <v>77112</v>
      </c>
      <c r="I976" t="s">
        <v>22281</v>
      </c>
    </row>
    <row r="977" spans="1:9" x14ac:dyDescent="0.25">
      <c r="A977" t="s">
        <v>4897</v>
      </c>
      <c r="B977" t="s">
        <v>4899</v>
      </c>
      <c r="C977" t="s">
        <v>24683</v>
      </c>
      <c r="D977">
        <v>817023928649</v>
      </c>
      <c r="E977" t="s">
        <v>24684</v>
      </c>
      <c r="F977" t="s">
        <v>24685</v>
      </c>
      <c r="G977" t="s">
        <v>18</v>
      </c>
      <c r="H977">
        <v>58492</v>
      </c>
      <c r="I977" t="s">
        <v>22295</v>
      </c>
    </row>
    <row r="978" spans="1:9" x14ac:dyDescent="0.25">
      <c r="A978" t="s">
        <v>4902</v>
      </c>
      <c r="B978" t="s">
        <v>4904</v>
      </c>
      <c r="C978" t="s">
        <v>2468</v>
      </c>
      <c r="D978">
        <v>27889614535</v>
      </c>
      <c r="E978" t="s">
        <v>24686</v>
      </c>
      <c r="F978" t="s">
        <v>24687</v>
      </c>
      <c r="G978" t="s">
        <v>33</v>
      </c>
      <c r="H978">
        <v>45996</v>
      </c>
      <c r="I978" t="s">
        <v>22295</v>
      </c>
    </row>
    <row r="979" spans="1:9" x14ac:dyDescent="0.25">
      <c r="A979" t="s">
        <v>4907</v>
      </c>
      <c r="B979" t="s">
        <v>4909</v>
      </c>
      <c r="C979" t="s">
        <v>24688</v>
      </c>
      <c r="D979">
        <v>817072208893</v>
      </c>
      <c r="E979" t="s">
        <v>24689</v>
      </c>
      <c r="F979" t="s">
        <v>24690</v>
      </c>
      <c r="G979" t="s">
        <v>18</v>
      </c>
      <c r="H979">
        <v>63699</v>
      </c>
      <c r="I979" t="s">
        <v>22281</v>
      </c>
    </row>
    <row r="980" spans="1:9" x14ac:dyDescent="0.25">
      <c r="A980" t="s">
        <v>4912</v>
      </c>
      <c r="B980" t="s">
        <v>4914</v>
      </c>
      <c r="C980" t="s">
        <v>2473</v>
      </c>
      <c r="D980">
        <v>27640571209</v>
      </c>
      <c r="E980" t="s">
        <v>24691</v>
      </c>
      <c r="F980" t="s">
        <v>24692</v>
      </c>
      <c r="G980" t="s">
        <v>33</v>
      </c>
      <c r="H980">
        <v>91185</v>
      </c>
      <c r="I980" t="s">
        <v>22295</v>
      </c>
    </row>
    <row r="981" spans="1:9" x14ac:dyDescent="0.25">
      <c r="A981" t="s">
        <v>4917</v>
      </c>
      <c r="B981" t="s">
        <v>4919</v>
      </c>
      <c r="C981" t="s">
        <v>24693</v>
      </c>
      <c r="D981">
        <v>27871674422</v>
      </c>
      <c r="E981" t="s">
        <v>24694</v>
      </c>
      <c r="F981" t="s">
        <v>24695</v>
      </c>
      <c r="G981" t="s">
        <v>33</v>
      </c>
      <c r="H981">
        <v>53720</v>
      </c>
      <c r="I981" t="s">
        <v>22281</v>
      </c>
    </row>
    <row r="982" spans="1:9" x14ac:dyDescent="0.25">
      <c r="A982" t="s">
        <v>4922</v>
      </c>
      <c r="B982" t="s">
        <v>4924</v>
      </c>
      <c r="C982" t="s">
        <v>2478</v>
      </c>
      <c r="D982">
        <v>819043636690</v>
      </c>
      <c r="E982" t="s">
        <v>24696</v>
      </c>
      <c r="F982" t="s">
        <v>24697</v>
      </c>
      <c r="G982" t="s">
        <v>18</v>
      </c>
      <c r="H982">
        <v>72613</v>
      </c>
      <c r="I982" t="s">
        <v>22281</v>
      </c>
    </row>
    <row r="983" spans="1:9" x14ac:dyDescent="0.25">
      <c r="A983" t="s">
        <v>4927</v>
      </c>
      <c r="B983" t="s">
        <v>4929</v>
      </c>
      <c r="C983" t="s">
        <v>24698</v>
      </c>
      <c r="D983">
        <v>4916712607119</v>
      </c>
      <c r="E983" t="s">
        <v>24699</v>
      </c>
      <c r="F983" t="s">
        <v>24700</v>
      </c>
      <c r="G983" t="s">
        <v>114</v>
      </c>
      <c r="H983">
        <v>96940</v>
      </c>
      <c r="I983" t="s">
        <v>22295</v>
      </c>
    </row>
    <row r="984" spans="1:9" x14ac:dyDescent="0.25">
      <c r="A984" t="s">
        <v>4932</v>
      </c>
      <c r="B984" t="s">
        <v>4934</v>
      </c>
      <c r="C984" t="s">
        <v>2483</v>
      </c>
      <c r="D984">
        <v>5575991022229</v>
      </c>
      <c r="E984" t="s">
        <v>24701</v>
      </c>
      <c r="F984" t="s">
        <v>24702</v>
      </c>
      <c r="G984" t="s">
        <v>26</v>
      </c>
      <c r="H984">
        <v>18629</v>
      </c>
      <c r="I984" t="s">
        <v>22295</v>
      </c>
    </row>
    <row r="985" spans="1:9" x14ac:dyDescent="0.25">
      <c r="A985" t="s">
        <v>4937</v>
      </c>
      <c r="B985" t="s">
        <v>4939</v>
      </c>
      <c r="C985" t="s">
        <v>24703</v>
      </c>
      <c r="D985">
        <v>15318167752</v>
      </c>
      <c r="E985" t="s">
        <v>24704</v>
      </c>
      <c r="F985" t="s">
        <v>24705</v>
      </c>
      <c r="G985" t="s">
        <v>47</v>
      </c>
      <c r="H985">
        <v>25534</v>
      </c>
      <c r="I985" t="s">
        <v>22295</v>
      </c>
    </row>
    <row r="986" spans="1:9" x14ac:dyDescent="0.25">
      <c r="A986" t="s">
        <v>4942</v>
      </c>
      <c r="B986" t="s">
        <v>4944</v>
      </c>
      <c r="C986" t="s">
        <v>2488</v>
      </c>
      <c r="D986">
        <v>5569949407238</v>
      </c>
      <c r="E986" t="s">
        <v>24706</v>
      </c>
      <c r="F986" t="s">
        <v>24707</v>
      </c>
      <c r="G986" t="s">
        <v>26</v>
      </c>
      <c r="H986">
        <v>86236</v>
      </c>
      <c r="I986" t="s">
        <v>22281</v>
      </c>
    </row>
    <row r="987" spans="1:9" x14ac:dyDescent="0.25">
      <c r="A987" t="s">
        <v>4947</v>
      </c>
      <c r="B987" t="s">
        <v>4949</v>
      </c>
      <c r="C987" t="s">
        <v>24708</v>
      </c>
      <c r="D987">
        <v>13342719685</v>
      </c>
      <c r="E987" t="s">
        <v>24709</v>
      </c>
      <c r="F987" t="s">
        <v>24710</v>
      </c>
      <c r="G987" t="s">
        <v>47</v>
      </c>
      <c r="H987">
        <v>67813</v>
      </c>
      <c r="I987" t="s">
        <v>22281</v>
      </c>
    </row>
    <row r="988" spans="1:9" x14ac:dyDescent="0.25">
      <c r="A988" t="s">
        <v>4952</v>
      </c>
      <c r="B988" t="s">
        <v>4954</v>
      </c>
      <c r="C988" t="s">
        <v>2493</v>
      </c>
      <c r="D988">
        <v>12298159823</v>
      </c>
      <c r="E988" t="s">
        <v>24711</v>
      </c>
      <c r="F988" t="s">
        <v>24712</v>
      </c>
      <c r="G988" t="s">
        <v>47</v>
      </c>
      <c r="H988">
        <v>45931</v>
      </c>
      <c r="I988" t="s">
        <v>22295</v>
      </c>
    </row>
    <row r="989" spans="1:9" x14ac:dyDescent="0.25">
      <c r="A989" t="s">
        <v>4957</v>
      </c>
      <c r="B989" t="s">
        <v>4959</v>
      </c>
      <c r="C989" t="s">
        <v>24713</v>
      </c>
      <c r="D989">
        <v>27899610518</v>
      </c>
      <c r="E989" t="s">
        <v>24714</v>
      </c>
      <c r="F989" t="s">
        <v>24715</v>
      </c>
      <c r="G989" t="s">
        <v>33</v>
      </c>
      <c r="H989">
        <v>46056</v>
      </c>
      <c r="I989" t="s">
        <v>22281</v>
      </c>
    </row>
    <row r="990" spans="1:9" x14ac:dyDescent="0.25">
      <c r="A990" t="s">
        <v>4962</v>
      </c>
      <c r="B990" t="s">
        <v>4964</v>
      </c>
      <c r="C990" t="s">
        <v>2498</v>
      </c>
      <c r="D990">
        <v>17942813845</v>
      </c>
      <c r="E990" t="s">
        <v>24716</v>
      </c>
      <c r="F990" t="s">
        <v>24717</v>
      </c>
      <c r="G990" t="s">
        <v>47</v>
      </c>
      <c r="H990">
        <v>64178</v>
      </c>
      <c r="I990" t="s">
        <v>22295</v>
      </c>
    </row>
    <row r="991" spans="1:9" x14ac:dyDescent="0.25">
      <c r="A991" t="s">
        <v>4967</v>
      </c>
      <c r="B991" t="s">
        <v>4969</v>
      </c>
      <c r="C991" t="s">
        <v>24718</v>
      </c>
      <c r="D991">
        <v>19272388218</v>
      </c>
      <c r="E991" t="s">
        <v>24719</v>
      </c>
      <c r="F991" t="s">
        <v>24720</v>
      </c>
      <c r="G991" t="s">
        <v>47</v>
      </c>
      <c r="H991">
        <v>15052</v>
      </c>
      <c r="I991" t="s">
        <v>22281</v>
      </c>
    </row>
    <row r="992" spans="1:9" x14ac:dyDescent="0.25">
      <c r="A992" t="s">
        <v>4972</v>
      </c>
      <c r="B992" t="s">
        <v>4974</v>
      </c>
      <c r="C992" t="s">
        <v>2503</v>
      </c>
      <c r="D992">
        <v>817078724417</v>
      </c>
      <c r="E992" t="s">
        <v>24721</v>
      </c>
      <c r="F992" t="s">
        <v>24722</v>
      </c>
      <c r="G992" t="s">
        <v>18</v>
      </c>
      <c r="H992">
        <v>49335</v>
      </c>
      <c r="I992" t="s">
        <v>22295</v>
      </c>
    </row>
    <row r="993" spans="1:9" x14ac:dyDescent="0.25">
      <c r="A993" t="s">
        <v>4977</v>
      </c>
      <c r="B993" t="s">
        <v>4979</v>
      </c>
      <c r="C993" t="s">
        <v>24723</v>
      </c>
      <c r="D993">
        <v>5536963285537</v>
      </c>
      <c r="E993" t="s">
        <v>24724</v>
      </c>
      <c r="F993" t="s">
        <v>24289</v>
      </c>
      <c r="G993" t="s">
        <v>26</v>
      </c>
      <c r="H993">
        <v>54399</v>
      </c>
      <c r="I993" t="s">
        <v>22281</v>
      </c>
    </row>
    <row r="994" spans="1:9" x14ac:dyDescent="0.25">
      <c r="A994" t="s">
        <v>4982</v>
      </c>
      <c r="B994" t="s">
        <v>4984</v>
      </c>
      <c r="C994" t="s">
        <v>2508</v>
      </c>
      <c r="D994">
        <v>819025413771</v>
      </c>
      <c r="E994" t="s">
        <v>24725</v>
      </c>
      <c r="F994" t="s">
        <v>24726</v>
      </c>
      <c r="G994" t="s">
        <v>18</v>
      </c>
      <c r="H994">
        <v>41014</v>
      </c>
      <c r="I994" t="s">
        <v>22281</v>
      </c>
    </row>
    <row r="995" spans="1:9" x14ac:dyDescent="0.25">
      <c r="A995" t="s">
        <v>4987</v>
      </c>
      <c r="B995" t="s">
        <v>4989</v>
      </c>
      <c r="C995" t="s">
        <v>24727</v>
      </c>
      <c r="D995">
        <v>14716643542</v>
      </c>
      <c r="E995" t="s">
        <v>24728</v>
      </c>
      <c r="F995" t="s">
        <v>24729</v>
      </c>
      <c r="G995" t="s">
        <v>47</v>
      </c>
      <c r="H995">
        <v>11512</v>
      </c>
      <c r="I995" t="s">
        <v>22295</v>
      </c>
    </row>
    <row r="996" spans="1:9" x14ac:dyDescent="0.25">
      <c r="A996" t="s">
        <v>4992</v>
      </c>
      <c r="B996" t="s">
        <v>4994</v>
      </c>
      <c r="C996" t="s">
        <v>2513</v>
      </c>
      <c r="D996">
        <v>27641682080</v>
      </c>
      <c r="E996" t="s">
        <v>24730</v>
      </c>
      <c r="F996" t="s">
        <v>24731</v>
      </c>
      <c r="G996" t="s">
        <v>33</v>
      </c>
      <c r="H996">
        <v>5328</v>
      </c>
      <c r="I996" t="s">
        <v>22281</v>
      </c>
    </row>
    <row r="997" spans="1:9" x14ac:dyDescent="0.25">
      <c r="A997" t="s">
        <v>4997</v>
      </c>
      <c r="B997" t="s">
        <v>4999</v>
      </c>
      <c r="C997" t="s">
        <v>24732</v>
      </c>
      <c r="D997">
        <v>818060354010</v>
      </c>
      <c r="E997" t="s">
        <v>24733</v>
      </c>
      <c r="F997" t="s">
        <v>24734</v>
      </c>
      <c r="G997" t="s">
        <v>18</v>
      </c>
      <c r="H997">
        <v>23793</v>
      </c>
      <c r="I997" t="s">
        <v>22295</v>
      </c>
    </row>
    <row r="998" spans="1:9" x14ac:dyDescent="0.25">
      <c r="A998" t="s">
        <v>5002</v>
      </c>
      <c r="B998" t="s">
        <v>5004</v>
      </c>
      <c r="C998" t="s">
        <v>2518</v>
      </c>
      <c r="D998">
        <v>817081054647</v>
      </c>
      <c r="E998" t="s">
        <v>24735</v>
      </c>
      <c r="F998" t="s">
        <v>24736</v>
      </c>
      <c r="G998" t="s">
        <v>18</v>
      </c>
      <c r="H998">
        <v>51834</v>
      </c>
      <c r="I998" t="s">
        <v>22281</v>
      </c>
    </row>
    <row r="999" spans="1:9" x14ac:dyDescent="0.25">
      <c r="A999" t="s">
        <v>5007</v>
      </c>
      <c r="B999" t="s">
        <v>5009</v>
      </c>
      <c r="C999" t="s">
        <v>24737</v>
      </c>
      <c r="D999">
        <v>491577712275</v>
      </c>
      <c r="E999" t="s">
        <v>24738</v>
      </c>
      <c r="F999" t="s">
        <v>24739</v>
      </c>
      <c r="G999" t="s">
        <v>114</v>
      </c>
      <c r="H999">
        <v>38367</v>
      </c>
      <c r="I999" t="s">
        <v>22295</v>
      </c>
    </row>
    <row r="1000" spans="1:9" x14ac:dyDescent="0.25">
      <c r="A1000" t="s">
        <v>5012</v>
      </c>
      <c r="B1000" t="s">
        <v>5014</v>
      </c>
      <c r="C1000" t="s">
        <v>2523</v>
      </c>
      <c r="D1000">
        <v>19912165215</v>
      </c>
      <c r="E1000" t="s">
        <v>24740</v>
      </c>
      <c r="F1000" t="s">
        <v>24741</v>
      </c>
      <c r="G1000" t="s">
        <v>47</v>
      </c>
      <c r="H1000">
        <v>94779</v>
      </c>
      <c r="I1000" t="s">
        <v>22295</v>
      </c>
    </row>
    <row r="1001" spans="1:9" x14ac:dyDescent="0.25">
      <c r="A1001" t="s">
        <v>5017</v>
      </c>
      <c r="B1001" t="s">
        <v>5019</v>
      </c>
      <c r="C1001" t="s">
        <v>24742</v>
      </c>
      <c r="D1001">
        <v>27685017505</v>
      </c>
      <c r="E1001" t="s">
        <v>24743</v>
      </c>
      <c r="F1001" t="s">
        <v>24744</v>
      </c>
      <c r="G1001" t="s">
        <v>33</v>
      </c>
      <c r="H1001">
        <v>27781</v>
      </c>
      <c r="I1001" t="s">
        <v>22295</v>
      </c>
    </row>
    <row r="1002" spans="1:9" x14ac:dyDescent="0.25">
      <c r="A1002" t="s">
        <v>5022</v>
      </c>
      <c r="B1002" t="s">
        <v>5024</v>
      </c>
      <c r="C1002" t="s">
        <v>2528</v>
      </c>
      <c r="D1002">
        <v>819098265393</v>
      </c>
      <c r="E1002" t="s">
        <v>24745</v>
      </c>
      <c r="F1002" t="s">
        <v>24746</v>
      </c>
      <c r="G1002" t="s">
        <v>18</v>
      </c>
      <c r="H1002">
        <v>4676</v>
      </c>
      <c r="I1002" t="s">
        <v>22281</v>
      </c>
    </row>
    <row r="1003" spans="1:9" x14ac:dyDescent="0.25">
      <c r="A1003" t="s">
        <v>5027</v>
      </c>
      <c r="B1003" t="s">
        <v>5029</v>
      </c>
      <c r="C1003" t="s">
        <v>24747</v>
      </c>
      <c r="D1003">
        <v>818091392343</v>
      </c>
      <c r="E1003" t="s">
        <v>24748</v>
      </c>
      <c r="F1003" t="s">
        <v>24749</v>
      </c>
      <c r="G1003" t="s">
        <v>18</v>
      </c>
      <c r="H1003">
        <v>90176</v>
      </c>
      <c r="I1003" t="s">
        <v>22295</v>
      </c>
    </row>
    <row r="1004" spans="1:9" x14ac:dyDescent="0.25">
      <c r="A1004" t="s">
        <v>5032</v>
      </c>
      <c r="B1004" t="s">
        <v>5034</v>
      </c>
      <c r="C1004" t="s">
        <v>2533</v>
      </c>
      <c r="D1004">
        <v>27719789241</v>
      </c>
      <c r="E1004" t="s">
        <v>24750</v>
      </c>
      <c r="F1004" t="s">
        <v>24392</v>
      </c>
      <c r="G1004" t="s">
        <v>33</v>
      </c>
      <c r="H1004">
        <v>94477</v>
      </c>
      <c r="I1004" t="s">
        <v>22281</v>
      </c>
    </row>
    <row r="1005" spans="1:9" x14ac:dyDescent="0.25">
      <c r="A1005" t="s">
        <v>5037</v>
      </c>
      <c r="B1005" t="s">
        <v>5039</v>
      </c>
      <c r="C1005" t="s">
        <v>24751</v>
      </c>
      <c r="D1005">
        <v>15382344468</v>
      </c>
      <c r="E1005" t="s">
        <v>24752</v>
      </c>
      <c r="F1005" t="s">
        <v>24753</v>
      </c>
      <c r="G1005" t="s">
        <v>47</v>
      </c>
      <c r="H1005">
        <v>40786</v>
      </c>
      <c r="I1005" t="s">
        <v>22295</v>
      </c>
    </row>
    <row r="1006" spans="1:9" x14ac:dyDescent="0.25">
      <c r="A1006" t="s">
        <v>5042</v>
      </c>
      <c r="B1006" t="s">
        <v>5044</v>
      </c>
      <c r="C1006" t="s">
        <v>2538</v>
      </c>
      <c r="D1006">
        <v>4917034611649</v>
      </c>
      <c r="E1006" t="s">
        <v>24754</v>
      </c>
      <c r="F1006" t="s">
        <v>24755</v>
      </c>
      <c r="G1006" t="s">
        <v>114</v>
      </c>
      <c r="H1006">
        <v>66726</v>
      </c>
      <c r="I1006" t="s">
        <v>22281</v>
      </c>
    </row>
    <row r="1007" spans="1:9" x14ac:dyDescent="0.25">
      <c r="A1007" t="s">
        <v>5047</v>
      </c>
      <c r="B1007" t="s">
        <v>4964</v>
      </c>
      <c r="C1007" t="s">
        <v>24756</v>
      </c>
      <c r="D1007">
        <v>819038895070</v>
      </c>
      <c r="E1007" t="s">
        <v>24757</v>
      </c>
      <c r="F1007" t="s">
        <v>24758</v>
      </c>
      <c r="G1007" t="s">
        <v>18</v>
      </c>
      <c r="H1007">
        <v>33492</v>
      </c>
      <c r="I1007" t="s">
        <v>22295</v>
      </c>
    </row>
    <row r="1008" spans="1:9" x14ac:dyDescent="0.25">
      <c r="A1008" t="s">
        <v>5051</v>
      </c>
      <c r="B1008" t="s">
        <v>5053</v>
      </c>
      <c r="C1008" t="s">
        <v>2543</v>
      </c>
      <c r="D1008">
        <v>491506360446</v>
      </c>
      <c r="E1008" t="s">
        <v>24759</v>
      </c>
      <c r="F1008" t="s">
        <v>24760</v>
      </c>
      <c r="G1008" t="s">
        <v>114</v>
      </c>
      <c r="H1008">
        <v>9287</v>
      </c>
      <c r="I1008" t="s">
        <v>22281</v>
      </c>
    </row>
    <row r="1009" spans="1:9" x14ac:dyDescent="0.25">
      <c r="A1009" t="s">
        <v>5056</v>
      </c>
      <c r="B1009" t="s">
        <v>5058</v>
      </c>
      <c r="C1009" t="s">
        <v>24761</v>
      </c>
      <c r="D1009">
        <v>5583905877686</v>
      </c>
      <c r="E1009" t="s">
        <v>24762</v>
      </c>
      <c r="F1009" t="s">
        <v>24763</v>
      </c>
      <c r="G1009" t="s">
        <v>26</v>
      </c>
      <c r="H1009">
        <v>94453</v>
      </c>
      <c r="I1009" t="s">
        <v>22281</v>
      </c>
    </row>
    <row r="1010" spans="1:9" x14ac:dyDescent="0.25">
      <c r="A1010" t="s">
        <v>5061</v>
      </c>
      <c r="B1010" t="s">
        <v>5063</v>
      </c>
      <c r="C1010" t="s">
        <v>2548</v>
      </c>
      <c r="D1010">
        <v>18706520492</v>
      </c>
      <c r="E1010" t="s">
        <v>24764</v>
      </c>
      <c r="F1010" t="s">
        <v>23209</v>
      </c>
      <c r="G1010" t="s">
        <v>47</v>
      </c>
      <c r="H1010">
        <v>29508</v>
      </c>
      <c r="I1010" t="s">
        <v>22281</v>
      </c>
    </row>
    <row r="1011" spans="1:9" x14ac:dyDescent="0.25">
      <c r="A1011" t="s">
        <v>5066</v>
      </c>
      <c r="B1011" t="s">
        <v>5068</v>
      </c>
      <c r="C1011" t="s">
        <v>24765</v>
      </c>
      <c r="D1011">
        <v>5530939449948</v>
      </c>
      <c r="E1011" t="s">
        <v>24766</v>
      </c>
      <c r="F1011" t="s">
        <v>23130</v>
      </c>
      <c r="G1011" t="s">
        <v>26</v>
      </c>
      <c r="H1011">
        <v>5679</v>
      </c>
      <c r="I1011" t="s">
        <v>22295</v>
      </c>
    </row>
    <row r="1012" spans="1:9" x14ac:dyDescent="0.25">
      <c r="A1012" t="s">
        <v>5071</v>
      </c>
      <c r="B1012" t="s">
        <v>5073</v>
      </c>
      <c r="C1012" t="s">
        <v>2553</v>
      </c>
      <c r="D1012">
        <v>5531989129892</v>
      </c>
      <c r="E1012" t="s">
        <v>24767</v>
      </c>
      <c r="F1012" t="s">
        <v>24768</v>
      </c>
      <c r="G1012" t="s">
        <v>26</v>
      </c>
      <c r="H1012">
        <v>38130</v>
      </c>
      <c r="I1012" t="s">
        <v>22295</v>
      </c>
    </row>
    <row r="1013" spans="1:9" x14ac:dyDescent="0.25">
      <c r="A1013" t="s">
        <v>5076</v>
      </c>
      <c r="B1013" t="s">
        <v>5078</v>
      </c>
      <c r="C1013" t="s">
        <v>24769</v>
      </c>
      <c r="D1013">
        <v>5505964382609</v>
      </c>
      <c r="E1013" t="s">
        <v>24770</v>
      </c>
      <c r="F1013" t="s">
        <v>24771</v>
      </c>
      <c r="G1013" t="s">
        <v>26</v>
      </c>
      <c r="H1013">
        <v>76177</v>
      </c>
      <c r="I1013" t="s">
        <v>22281</v>
      </c>
    </row>
    <row r="1014" spans="1:9" x14ac:dyDescent="0.25">
      <c r="A1014" t="s">
        <v>5081</v>
      </c>
      <c r="B1014" t="s">
        <v>5083</v>
      </c>
      <c r="C1014" t="s">
        <v>2558</v>
      </c>
      <c r="D1014">
        <v>14712683331</v>
      </c>
      <c r="E1014" t="s">
        <v>24772</v>
      </c>
      <c r="F1014" t="s">
        <v>24773</v>
      </c>
      <c r="G1014" t="s">
        <v>47</v>
      </c>
      <c r="H1014">
        <v>20385</v>
      </c>
      <c r="I1014" t="s">
        <v>22281</v>
      </c>
    </row>
    <row r="1015" spans="1:9" x14ac:dyDescent="0.25">
      <c r="A1015" t="s">
        <v>5086</v>
      </c>
      <c r="B1015" t="s">
        <v>5088</v>
      </c>
      <c r="C1015" t="s">
        <v>24774</v>
      </c>
      <c r="D1015">
        <v>14473020240</v>
      </c>
      <c r="E1015" t="s">
        <v>24775</v>
      </c>
      <c r="F1015" t="s">
        <v>23158</v>
      </c>
      <c r="G1015" t="s">
        <v>47</v>
      </c>
      <c r="H1015">
        <v>87604</v>
      </c>
      <c r="I1015" t="s">
        <v>22281</v>
      </c>
    </row>
    <row r="1016" spans="1:9" x14ac:dyDescent="0.25">
      <c r="A1016" t="s">
        <v>5091</v>
      </c>
      <c r="B1016" t="s">
        <v>5093</v>
      </c>
      <c r="C1016" t="s">
        <v>2563</v>
      </c>
      <c r="D1016">
        <v>27706220386</v>
      </c>
      <c r="E1016" t="s">
        <v>24776</v>
      </c>
      <c r="F1016" t="s">
        <v>24777</v>
      </c>
      <c r="G1016" t="s">
        <v>33</v>
      </c>
      <c r="H1016">
        <v>68281</v>
      </c>
      <c r="I1016" t="s">
        <v>22295</v>
      </c>
    </row>
    <row r="1017" spans="1:9" x14ac:dyDescent="0.25">
      <c r="A1017" t="s">
        <v>5096</v>
      </c>
      <c r="B1017" t="s">
        <v>5098</v>
      </c>
      <c r="C1017" t="s">
        <v>24778</v>
      </c>
      <c r="D1017">
        <v>4915024791007</v>
      </c>
      <c r="E1017" t="s">
        <v>24779</v>
      </c>
      <c r="F1017" t="s">
        <v>24780</v>
      </c>
      <c r="G1017" t="s">
        <v>114</v>
      </c>
      <c r="H1017">
        <v>50342</v>
      </c>
      <c r="I1017" t="s">
        <v>22295</v>
      </c>
    </row>
    <row r="1018" spans="1:9" x14ac:dyDescent="0.25">
      <c r="A1018" t="s">
        <v>5101</v>
      </c>
      <c r="B1018" t="s">
        <v>5103</v>
      </c>
      <c r="C1018" t="s">
        <v>2568</v>
      </c>
      <c r="D1018">
        <v>4917889008720</v>
      </c>
      <c r="E1018" t="s">
        <v>24781</v>
      </c>
      <c r="F1018" t="s">
        <v>24782</v>
      </c>
      <c r="G1018" t="s">
        <v>114</v>
      </c>
      <c r="H1018">
        <v>89953</v>
      </c>
      <c r="I1018" t="s">
        <v>22281</v>
      </c>
    </row>
    <row r="1019" spans="1:9" x14ac:dyDescent="0.25">
      <c r="A1019" t="s">
        <v>5106</v>
      </c>
      <c r="B1019" t="s">
        <v>5108</v>
      </c>
      <c r="C1019" t="s">
        <v>24783</v>
      </c>
      <c r="D1019">
        <v>27806283602</v>
      </c>
      <c r="E1019" t="s">
        <v>24784</v>
      </c>
      <c r="F1019" t="s">
        <v>24785</v>
      </c>
      <c r="G1019" t="s">
        <v>33</v>
      </c>
      <c r="H1019">
        <v>20834</v>
      </c>
      <c r="I1019" t="s">
        <v>22295</v>
      </c>
    </row>
    <row r="1020" spans="1:9" x14ac:dyDescent="0.25">
      <c r="A1020" t="s">
        <v>5111</v>
      </c>
      <c r="B1020" t="s">
        <v>5113</v>
      </c>
      <c r="C1020" t="s">
        <v>2573</v>
      </c>
      <c r="D1020">
        <v>27719949008</v>
      </c>
      <c r="E1020" t="s">
        <v>24786</v>
      </c>
      <c r="F1020" t="s">
        <v>24787</v>
      </c>
      <c r="G1020" t="s">
        <v>33</v>
      </c>
      <c r="H1020">
        <v>89215</v>
      </c>
      <c r="I1020" t="s">
        <v>22295</v>
      </c>
    </row>
    <row r="1021" spans="1:9" x14ac:dyDescent="0.25">
      <c r="A1021" t="s">
        <v>5116</v>
      </c>
      <c r="B1021" t="s">
        <v>5118</v>
      </c>
      <c r="C1021" t="s">
        <v>24788</v>
      </c>
      <c r="D1021">
        <v>5507966227306</v>
      </c>
      <c r="E1021" t="s">
        <v>24789</v>
      </c>
      <c r="F1021" t="s">
        <v>24790</v>
      </c>
      <c r="G1021" t="s">
        <v>26</v>
      </c>
      <c r="H1021">
        <v>97827</v>
      </c>
      <c r="I1021" t="s">
        <v>22295</v>
      </c>
    </row>
    <row r="1022" spans="1:9" x14ac:dyDescent="0.25">
      <c r="A1022" t="s">
        <v>5121</v>
      </c>
      <c r="B1022" t="s">
        <v>5123</v>
      </c>
      <c r="C1022" t="s">
        <v>2578</v>
      </c>
      <c r="D1022">
        <v>27645024270</v>
      </c>
      <c r="E1022" t="s">
        <v>24791</v>
      </c>
      <c r="F1022" t="s">
        <v>23831</v>
      </c>
      <c r="G1022" t="s">
        <v>33</v>
      </c>
      <c r="H1022">
        <v>33579</v>
      </c>
      <c r="I1022" t="s">
        <v>22295</v>
      </c>
    </row>
    <row r="1023" spans="1:9" x14ac:dyDescent="0.25">
      <c r="A1023" t="s">
        <v>5126</v>
      </c>
      <c r="B1023" t="s">
        <v>5128</v>
      </c>
      <c r="C1023" t="s">
        <v>24792</v>
      </c>
      <c r="D1023">
        <v>817054226270</v>
      </c>
      <c r="E1023" t="s">
        <v>24793</v>
      </c>
      <c r="F1023" t="s">
        <v>24794</v>
      </c>
      <c r="G1023" t="s">
        <v>18</v>
      </c>
      <c r="H1023">
        <v>26883</v>
      </c>
      <c r="I1023" t="s">
        <v>22295</v>
      </c>
    </row>
    <row r="1024" spans="1:9" x14ac:dyDescent="0.25">
      <c r="A1024" t="s">
        <v>5131</v>
      </c>
      <c r="B1024" t="s">
        <v>5133</v>
      </c>
      <c r="C1024" t="s">
        <v>2583</v>
      </c>
      <c r="D1024">
        <v>491532664300</v>
      </c>
      <c r="E1024" t="s">
        <v>24795</v>
      </c>
      <c r="F1024" t="s">
        <v>24796</v>
      </c>
      <c r="G1024" t="s">
        <v>114</v>
      </c>
      <c r="H1024">
        <v>90300</v>
      </c>
      <c r="I1024" t="s">
        <v>22281</v>
      </c>
    </row>
    <row r="1025" spans="1:9" x14ac:dyDescent="0.25">
      <c r="A1025" t="s">
        <v>5136</v>
      </c>
      <c r="B1025" t="s">
        <v>5138</v>
      </c>
      <c r="C1025" t="s">
        <v>24797</v>
      </c>
      <c r="D1025">
        <v>27806970239</v>
      </c>
      <c r="E1025" t="s">
        <v>24798</v>
      </c>
      <c r="F1025" t="s">
        <v>24799</v>
      </c>
      <c r="G1025" t="s">
        <v>33</v>
      </c>
      <c r="H1025">
        <v>8719</v>
      </c>
      <c r="I1025" t="s">
        <v>22281</v>
      </c>
    </row>
    <row r="1026" spans="1:9" x14ac:dyDescent="0.25">
      <c r="A1026" t="s">
        <v>5141</v>
      </c>
      <c r="B1026" t="s">
        <v>5143</v>
      </c>
      <c r="C1026" t="s">
        <v>2588</v>
      </c>
      <c r="D1026">
        <v>818013769505</v>
      </c>
      <c r="E1026" t="s">
        <v>24800</v>
      </c>
      <c r="F1026" t="s">
        <v>24801</v>
      </c>
      <c r="G1026" t="s">
        <v>18</v>
      </c>
      <c r="H1026">
        <v>92316</v>
      </c>
      <c r="I1026" t="s">
        <v>22295</v>
      </c>
    </row>
    <row r="1027" spans="1:9" x14ac:dyDescent="0.25">
      <c r="A1027" t="s">
        <v>5146</v>
      </c>
      <c r="B1027" t="s">
        <v>5148</v>
      </c>
      <c r="C1027" t="s">
        <v>24802</v>
      </c>
      <c r="D1027">
        <v>819086069711</v>
      </c>
      <c r="E1027" t="s">
        <v>24803</v>
      </c>
      <c r="F1027" t="s">
        <v>24804</v>
      </c>
      <c r="G1027" t="s">
        <v>18</v>
      </c>
      <c r="H1027">
        <v>68087</v>
      </c>
      <c r="I1027" t="s">
        <v>22281</v>
      </c>
    </row>
    <row r="1028" spans="1:9" x14ac:dyDescent="0.25">
      <c r="A1028" t="s">
        <v>5151</v>
      </c>
      <c r="B1028" t="s">
        <v>5153</v>
      </c>
      <c r="C1028" t="s">
        <v>2593</v>
      </c>
      <c r="D1028">
        <v>817047917587</v>
      </c>
      <c r="E1028" t="s">
        <v>24805</v>
      </c>
      <c r="F1028" t="s">
        <v>22794</v>
      </c>
      <c r="G1028" t="s">
        <v>18</v>
      </c>
      <c r="H1028">
        <v>24168</v>
      </c>
      <c r="I1028" t="s">
        <v>22295</v>
      </c>
    </row>
    <row r="1029" spans="1:9" x14ac:dyDescent="0.25">
      <c r="A1029" t="s">
        <v>5156</v>
      </c>
      <c r="B1029" t="s">
        <v>5158</v>
      </c>
      <c r="C1029" t="s">
        <v>24806</v>
      </c>
      <c r="D1029">
        <v>819052737994</v>
      </c>
      <c r="E1029" t="s">
        <v>24807</v>
      </c>
      <c r="F1029" t="s">
        <v>24808</v>
      </c>
      <c r="G1029" t="s">
        <v>18</v>
      </c>
      <c r="H1029">
        <v>3538</v>
      </c>
      <c r="I1029" t="s">
        <v>22281</v>
      </c>
    </row>
    <row r="1030" spans="1:9" x14ac:dyDescent="0.25">
      <c r="A1030" t="s">
        <v>5161</v>
      </c>
      <c r="B1030" t="s">
        <v>5163</v>
      </c>
      <c r="C1030" t="s">
        <v>2598</v>
      </c>
      <c r="D1030">
        <v>5571966017385</v>
      </c>
      <c r="E1030" t="s">
        <v>24809</v>
      </c>
      <c r="F1030" t="s">
        <v>23256</v>
      </c>
      <c r="G1030" t="s">
        <v>26</v>
      </c>
      <c r="H1030">
        <v>75639</v>
      </c>
      <c r="I1030" t="s">
        <v>22295</v>
      </c>
    </row>
    <row r="1031" spans="1:9" x14ac:dyDescent="0.25">
      <c r="A1031" t="s">
        <v>5166</v>
      </c>
      <c r="B1031" t="s">
        <v>5168</v>
      </c>
      <c r="C1031" t="s">
        <v>24810</v>
      </c>
      <c r="D1031">
        <v>817055082453</v>
      </c>
      <c r="E1031" t="s">
        <v>24811</v>
      </c>
      <c r="F1031" t="s">
        <v>24812</v>
      </c>
      <c r="G1031" t="s">
        <v>18</v>
      </c>
      <c r="H1031">
        <v>59868</v>
      </c>
      <c r="I1031" t="s">
        <v>22295</v>
      </c>
    </row>
    <row r="1032" spans="1:9" x14ac:dyDescent="0.25">
      <c r="A1032" t="s">
        <v>5171</v>
      </c>
      <c r="B1032" t="s">
        <v>5173</v>
      </c>
      <c r="C1032" t="s">
        <v>2603</v>
      </c>
      <c r="D1032">
        <v>5564981385287</v>
      </c>
      <c r="E1032" t="s">
        <v>24813</v>
      </c>
      <c r="F1032" t="s">
        <v>24814</v>
      </c>
      <c r="G1032" t="s">
        <v>26</v>
      </c>
      <c r="H1032">
        <v>42875</v>
      </c>
      <c r="I1032" t="s">
        <v>22295</v>
      </c>
    </row>
    <row r="1033" spans="1:9" x14ac:dyDescent="0.25">
      <c r="A1033" t="s">
        <v>5176</v>
      </c>
      <c r="B1033" t="s">
        <v>5178</v>
      </c>
      <c r="C1033" t="s">
        <v>24815</v>
      </c>
      <c r="D1033">
        <v>5557939929255</v>
      </c>
      <c r="E1033" t="s">
        <v>24816</v>
      </c>
      <c r="F1033" t="s">
        <v>24817</v>
      </c>
      <c r="G1033" t="s">
        <v>26</v>
      </c>
      <c r="H1033">
        <v>99313</v>
      </c>
      <c r="I1033" t="s">
        <v>22281</v>
      </c>
    </row>
    <row r="1034" spans="1:9" x14ac:dyDescent="0.25">
      <c r="A1034" t="s">
        <v>5181</v>
      </c>
      <c r="B1034" t="s">
        <v>5183</v>
      </c>
      <c r="C1034" t="s">
        <v>2608</v>
      </c>
      <c r="D1034">
        <v>818040678566</v>
      </c>
      <c r="E1034" t="s">
        <v>24818</v>
      </c>
      <c r="F1034" t="s">
        <v>24819</v>
      </c>
      <c r="G1034" t="s">
        <v>18</v>
      </c>
      <c r="H1034">
        <v>3144</v>
      </c>
      <c r="I1034" t="s">
        <v>22281</v>
      </c>
    </row>
    <row r="1035" spans="1:9" x14ac:dyDescent="0.25">
      <c r="A1035" t="s">
        <v>5186</v>
      </c>
      <c r="B1035" t="s">
        <v>5188</v>
      </c>
      <c r="C1035" t="s">
        <v>24820</v>
      </c>
      <c r="D1035">
        <v>491744234846</v>
      </c>
      <c r="E1035" t="s">
        <v>24821</v>
      </c>
      <c r="F1035" t="s">
        <v>24822</v>
      </c>
      <c r="G1035" t="s">
        <v>114</v>
      </c>
      <c r="H1035">
        <v>32062</v>
      </c>
      <c r="I1035" t="s">
        <v>22281</v>
      </c>
    </row>
    <row r="1036" spans="1:9" x14ac:dyDescent="0.25">
      <c r="A1036" t="s">
        <v>5191</v>
      </c>
      <c r="B1036" t="s">
        <v>5193</v>
      </c>
      <c r="C1036" t="s">
        <v>2613</v>
      </c>
      <c r="D1036">
        <v>818001397038</v>
      </c>
      <c r="E1036" t="s">
        <v>24823</v>
      </c>
      <c r="F1036" t="s">
        <v>24824</v>
      </c>
      <c r="G1036" t="s">
        <v>18</v>
      </c>
      <c r="H1036">
        <v>75326</v>
      </c>
      <c r="I1036" t="s">
        <v>22295</v>
      </c>
    </row>
    <row r="1037" spans="1:9" x14ac:dyDescent="0.25">
      <c r="A1037" t="s">
        <v>5196</v>
      </c>
      <c r="B1037" t="s">
        <v>5198</v>
      </c>
      <c r="C1037" t="s">
        <v>24825</v>
      </c>
      <c r="D1037">
        <v>819005497818</v>
      </c>
      <c r="E1037" t="s">
        <v>24826</v>
      </c>
      <c r="F1037" t="s">
        <v>24827</v>
      </c>
      <c r="G1037" t="s">
        <v>18</v>
      </c>
      <c r="H1037">
        <v>78344</v>
      </c>
      <c r="I1037" t="s">
        <v>22295</v>
      </c>
    </row>
    <row r="1038" spans="1:9" x14ac:dyDescent="0.25">
      <c r="A1038" t="s">
        <v>5201</v>
      </c>
      <c r="B1038" t="s">
        <v>5203</v>
      </c>
      <c r="C1038" t="s">
        <v>2618</v>
      </c>
      <c r="D1038">
        <v>817096687541</v>
      </c>
      <c r="E1038" t="s">
        <v>24828</v>
      </c>
      <c r="F1038" t="s">
        <v>24829</v>
      </c>
      <c r="G1038" t="s">
        <v>18</v>
      </c>
      <c r="H1038">
        <v>61736</v>
      </c>
      <c r="I1038" t="s">
        <v>22281</v>
      </c>
    </row>
    <row r="1039" spans="1:9" x14ac:dyDescent="0.25">
      <c r="A1039" t="s">
        <v>5206</v>
      </c>
      <c r="B1039" t="s">
        <v>5208</v>
      </c>
      <c r="C1039" t="s">
        <v>24830</v>
      </c>
      <c r="D1039">
        <v>4916191691852</v>
      </c>
      <c r="E1039" t="s">
        <v>24831</v>
      </c>
      <c r="F1039" t="s">
        <v>24832</v>
      </c>
      <c r="G1039" t="s">
        <v>114</v>
      </c>
      <c r="H1039">
        <v>98228</v>
      </c>
      <c r="I1039" t="s">
        <v>22281</v>
      </c>
    </row>
    <row r="1040" spans="1:9" x14ac:dyDescent="0.25">
      <c r="A1040" t="s">
        <v>5211</v>
      </c>
      <c r="B1040" t="s">
        <v>5213</v>
      </c>
      <c r="C1040" t="s">
        <v>2623</v>
      </c>
      <c r="D1040">
        <v>16542828616</v>
      </c>
      <c r="E1040" t="s">
        <v>24833</v>
      </c>
      <c r="F1040" t="s">
        <v>24834</v>
      </c>
      <c r="G1040" t="s">
        <v>47</v>
      </c>
      <c r="H1040">
        <v>7091</v>
      </c>
      <c r="I1040" t="s">
        <v>22295</v>
      </c>
    </row>
    <row r="1041" spans="1:9" x14ac:dyDescent="0.25">
      <c r="A1041" t="s">
        <v>5216</v>
      </c>
      <c r="B1041" t="s">
        <v>5218</v>
      </c>
      <c r="C1041" t="s">
        <v>24835</v>
      </c>
      <c r="D1041">
        <v>13219072102</v>
      </c>
      <c r="E1041" t="s">
        <v>24836</v>
      </c>
      <c r="F1041" t="s">
        <v>24837</v>
      </c>
      <c r="G1041" t="s">
        <v>47</v>
      </c>
      <c r="H1041">
        <v>30259</v>
      </c>
      <c r="I1041" t="s">
        <v>22295</v>
      </c>
    </row>
    <row r="1042" spans="1:9" x14ac:dyDescent="0.25">
      <c r="A1042" t="s">
        <v>5221</v>
      </c>
      <c r="B1042" t="s">
        <v>5223</v>
      </c>
      <c r="C1042" t="s">
        <v>2628</v>
      </c>
      <c r="D1042">
        <v>5594915954540</v>
      </c>
      <c r="E1042" t="s">
        <v>24838</v>
      </c>
      <c r="F1042" t="s">
        <v>24839</v>
      </c>
      <c r="G1042" t="s">
        <v>26</v>
      </c>
      <c r="H1042">
        <v>67665</v>
      </c>
      <c r="I1042" t="s">
        <v>22295</v>
      </c>
    </row>
    <row r="1043" spans="1:9" x14ac:dyDescent="0.25">
      <c r="A1043" t="s">
        <v>5226</v>
      </c>
      <c r="B1043" t="s">
        <v>5228</v>
      </c>
      <c r="C1043" t="s">
        <v>24840</v>
      </c>
      <c r="D1043">
        <v>5574956618875</v>
      </c>
      <c r="E1043" t="s">
        <v>24841</v>
      </c>
      <c r="F1043" t="s">
        <v>22605</v>
      </c>
      <c r="G1043" t="s">
        <v>26</v>
      </c>
      <c r="H1043">
        <v>81309</v>
      </c>
      <c r="I1043" t="s">
        <v>22281</v>
      </c>
    </row>
    <row r="1044" spans="1:9" x14ac:dyDescent="0.25">
      <c r="A1044" t="s">
        <v>5231</v>
      </c>
      <c r="B1044" t="s">
        <v>5233</v>
      </c>
      <c r="C1044" t="s">
        <v>2633</v>
      </c>
      <c r="D1044">
        <v>4917668345932</v>
      </c>
      <c r="E1044" t="s">
        <v>24842</v>
      </c>
      <c r="F1044" t="s">
        <v>24843</v>
      </c>
      <c r="G1044" t="s">
        <v>114</v>
      </c>
      <c r="H1044">
        <v>63469</v>
      </c>
      <c r="I1044" t="s">
        <v>22295</v>
      </c>
    </row>
    <row r="1045" spans="1:9" x14ac:dyDescent="0.25">
      <c r="A1045" t="s">
        <v>5236</v>
      </c>
      <c r="B1045" t="s">
        <v>5238</v>
      </c>
      <c r="C1045" t="s">
        <v>24844</v>
      </c>
      <c r="D1045">
        <v>27800385846</v>
      </c>
      <c r="E1045" t="s">
        <v>24845</v>
      </c>
      <c r="F1045" t="s">
        <v>24846</v>
      </c>
      <c r="G1045" t="s">
        <v>33</v>
      </c>
      <c r="H1045">
        <v>11044</v>
      </c>
      <c r="I1045" t="s">
        <v>22295</v>
      </c>
    </row>
    <row r="1046" spans="1:9" x14ac:dyDescent="0.25">
      <c r="A1046" t="s">
        <v>5241</v>
      </c>
      <c r="B1046" t="s">
        <v>5243</v>
      </c>
      <c r="C1046" t="s">
        <v>2638</v>
      </c>
      <c r="D1046">
        <v>17888698944</v>
      </c>
      <c r="E1046" t="s">
        <v>24847</v>
      </c>
      <c r="F1046" t="s">
        <v>22811</v>
      </c>
      <c r="G1046" t="s">
        <v>47</v>
      </c>
      <c r="H1046">
        <v>60041</v>
      </c>
      <c r="I1046" t="s">
        <v>22295</v>
      </c>
    </row>
    <row r="1047" spans="1:9" x14ac:dyDescent="0.25">
      <c r="A1047" t="s">
        <v>5246</v>
      </c>
      <c r="B1047" t="s">
        <v>5248</v>
      </c>
      <c r="C1047" t="s">
        <v>24848</v>
      </c>
      <c r="D1047">
        <v>5512992921085</v>
      </c>
      <c r="E1047" t="s">
        <v>24849</v>
      </c>
      <c r="F1047" t="s">
        <v>24850</v>
      </c>
      <c r="G1047" t="s">
        <v>26</v>
      </c>
      <c r="H1047">
        <v>77344</v>
      </c>
      <c r="I1047" t="s">
        <v>22295</v>
      </c>
    </row>
    <row r="1048" spans="1:9" x14ac:dyDescent="0.25">
      <c r="A1048" t="s">
        <v>5251</v>
      </c>
      <c r="B1048" t="s">
        <v>5253</v>
      </c>
      <c r="C1048" t="s">
        <v>2643</v>
      </c>
      <c r="D1048">
        <v>12547603306</v>
      </c>
      <c r="E1048" t="s">
        <v>24851</v>
      </c>
      <c r="F1048" t="s">
        <v>24852</v>
      </c>
      <c r="G1048" t="s">
        <v>47</v>
      </c>
      <c r="H1048">
        <v>96827</v>
      </c>
      <c r="I1048" t="s">
        <v>22281</v>
      </c>
    </row>
    <row r="1049" spans="1:9" x14ac:dyDescent="0.25">
      <c r="A1049" t="s">
        <v>5256</v>
      </c>
      <c r="B1049" t="s">
        <v>5258</v>
      </c>
      <c r="C1049" t="s">
        <v>24853</v>
      </c>
      <c r="D1049">
        <v>491537777982</v>
      </c>
      <c r="E1049" t="s">
        <v>24854</v>
      </c>
      <c r="F1049" t="s">
        <v>24855</v>
      </c>
      <c r="G1049" t="s">
        <v>114</v>
      </c>
      <c r="H1049">
        <v>13058</v>
      </c>
      <c r="I1049" t="s">
        <v>22295</v>
      </c>
    </row>
    <row r="1050" spans="1:9" x14ac:dyDescent="0.25">
      <c r="A1050" t="s">
        <v>5261</v>
      </c>
      <c r="B1050" t="s">
        <v>5263</v>
      </c>
      <c r="C1050" t="s">
        <v>2648</v>
      </c>
      <c r="D1050">
        <v>491624950780</v>
      </c>
      <c r="E1050" t="s">
        <v>24856</v>
      </c>
      <c r="F1050" t="s">
        <v>22415</v>
      </c>
      <c r="G1050" t="s">
        <v>114</v>
      </c>
      <c r="H1050">
        <v>45812</v>
      </c>
      <c r="I1050" t="s">
        <v>22281</v>
      </c>
    </row>
    <row r="1051" spans="1:9" x14ac:dyDescent="0.25">
      <c r="A1051" t="s">
        <v>5266</v>
      </c>
      <c r="B1051" t="s">
        <v>5268</v>
      </c>
      <c r="C1051" t="s">
        <v>24857</v>
      </c>
      <c r="D1051">
        <v>27880893586</v>
      </c>
      <c r="E1051" t="s">
        <v>24858</v>
      </c>
      <c r="F1051" t="s">
        <v>24859</v>
      </c>
      <c r="G1051" t="s">
        <v>33</v>
      </c>
      <c r="H1051">
        <v>89193</v>
      </c>
      <c r="I1051" t="s">
        <v>22295</v>
      </c>
    </row>
    <row r="1052" spans="1:9" x14ac:dyDescent="0.25">
      <c r="A1052" t="s">
        <v>5271</v>
      </c>
      <c r="B1052" t="s">
        <v>5273</v>
      </c>
      <c r="C1052" t="s">
        <v>2653</v>
      </c>
      <c r="D1052">
        <v>27716120655</v>
      </c>
      <c r="E1052" t="s">
        <v>24860</v>
      </c>
      <c r="F1052" t="s">
        <v>24861</v>
      </c>
      <c r="G1052" t="s">
        <v>33</v>
      </c>
      <c r="H1052">
        <v>15583</v>
      </c>
      <c r="I1052" t="s">
        <v>22281</v>
      </c>
    </row>
    <row r="1053" spans="1:9" x14ac:dyDescent="0.25">
      <c r="A1053" t="s">
        <v>5276</v>
      </c>
      <c r="B1053" t="s">
        <v>5278</v>
      </c>
      <c r="C1053" t="s">
        <v>24862</v>
      </c>
      <c r="D1053">
        <v>491562621160</v>
      </c>
      <c r="E1053" t="s">
        <v>24863</v>
      </c>
      <c r="F1053" t="s">
        <v>24864</v>
      </c>
      <c r="G1053" t="s">
        <v>114</v>
      </c>
      <c r="H1053">
        <v>70810</v>
      </c>
      <c r="I1053" t="s">
        <v>22281</v>
      </c>
    </row>
    <row r="1054" spans="1:9" x14ac:dyDescent="0.25">
      <c r="A1054" t="s">
        <v>5281</v>
      </c>
      <c r="B1054" t="s">
        <v>5283</v>
      </c>
      <c r="C1054" t="s">
        <v>2658</v>
      </c>
      <c r="D1054">
        <v>5531908916501</v>
      </c>
      <c r="E1054" t="s">
        <v>24865</v>
      </c>
      <c r="F1054" t="s">
        <v>22502</v>
      </c>
      <c r="G1054" t="s">
        <v>26</v>
      </c>
      <c r="H1054">
        <v>26719</v>
      </c>
      <c r="I1054" t="s">
        <v>22281</v>
      </c>
    </row>
    <row r="1055" spans="1:9" x14ac:dyDescent="0.25">
      <c r="A1055" t="s">
        <v>5286</v>
      </c>
      <c r="B1055" t="s">
        <v>5288</v>
      </c>
      <c r="C1055" t="s">
        <v>24866</v>
      </c>
      <c r="D1055">
        <v>14367792751</v>
      </c>
      <c r="E1055" t="s">
        <v>24867</v>
      </c>
      <c r="F1055" t="s">
        <v>24868</v>
      </c>
      <c r="G1055" t="s">
        <v>47</v>
      </c>
      <c r="H1055">
        <v>32388</v>
      </c>
      <c r="I1055" t="s">
        <v>22281</v>
      </c>
    </row>
    <row r="1056" spans="1:9" x14ac:dyDescent="0.25">
      <c r="A1056" t="s">
        <v>5291</v>
      </c>
      <c r="B1056" t="s">
        <v>5293</v>
      </c>
      <c r="C1056" t="s">
        <v>2663</v>
      </c>
      <c r="D1056">
        <v>819074478414</v>
      </c>
      <c r="E1056" t="s">
        <v>24869</v>
      </c>
      <c r="F1056" t="s">
        <v>24870</v>
      </c>
      <c r="G1056" t="s">
        <v>18</v>
      </c>
      <c r="H1056">
        <v>27157</v>
      </c>
      <c r="I1056" t="s">
        <v>22295</v>
      </c>
    </row>
    <row r="1057" spans="1:9" x14ac:dyDescent="0.25">
      <c r="A1057" t="s">
        <v>5296</v>
      </c>
      <c r="B1057" t="s">
        <v>5298</v>
      </c>
      <c r="C1057" t="s">
        <v>24871</v>
      </c>
      <c r="D1057">
        <v>27882913786</v>
      </c>
      <c r="E1057" t="s">
        <v>24872</v>
      </c>
      <c r="F1057" t="s">
        <v>24873</v>
      </c>
      <c r="G1057" t="s">
        <v>33</v>
      </c>
      <c r="H1057">
        <v>73315</v>
      </c>
      <c r="I1057" t="s">
        <v>22281</v>
      </c>
    </row>
    <row r="1058" spans="1:9" x14ac:dyDescent="0.25">
      <c r="A1058" t="s">
        <v>5301</v>
      </c>
      <c r="B1058" t="s">
        <v>5303</v>
      </c>
      <c r="C1058" t="s">
        <v>2668</v>
      </c>
      <c r="D1058">
        <v>817045382733</v>
      </c>
      <c r="E1058" t="s">
        <v>24874</v>
      </c>
      <c r="F1058" t="s">
        <v>24875</v>
      </c>
      <c r="G1058" t="s">
        <v>18</v>
      </c>
      <c r="H1058">
        <v>27366</v>
      </c>
      <c r="I1058" t="s">
        <v>22281</v>
      </c>
    </row>
    <row r="1059" spans="1:9" x14ac:dyDescent="0.25">
      <c r="A1059" t="s">
        <v>5306</v>
      </c>
      <c r="B1059" t="s">
        <v>5308</v>
      </c>
      <c r="C1059" t="s">
        <v>24876</v>
      </c>
      <c r="D1059">
        <v>5520913000422</v>
      </c>
      <c r="E1059" t="s">
        <v>24877</v>
      </c>
      <c r="F1059" t="s">
        <v>24878</v>
      </c>
      <c r="G1059" t="s">
        <v>26</v>
      </c>
      <c r="H1059">
        <v>68556</v>
      </c>
      <c r="I1059" t="s">
        <v>22295</v>
      </c>
    </row>
    <row r="1060" spans="1:9" x14ac:dyDescent="0.25">
      <c r="A1060" t="s">
        <v>5311</v>
      </c>
      <c r="B1060" t="s">
        <v>5313</v>
      </c>
      <c r="C1060" t="s">
        <v>2673</v>
      </c>
      <c r="D1060">
        <v>27653374623</v>
      </c>
      <c r="E1060" t="s">
        <v>24879</v>
      </c>
      <c r="F1060" t="s">
        <v>24812</v>
      </c>
      <c r="G1060" t="s">
        <v>33</v>
      </c>
      <c r="H1060">
        <v>39158</v>
      </c>
      <c r="I1060" t="s">
        <v>22281</v>
      </c>
    </row>
    <row r="1061" spans="1:9" x14ac:dyDescent="0.25">
      <c r="A1061" t="s">
        <v>5316</v>
      </c>
      <c r="B1061" t="s">
        <v>5318</v>
      </c>
      <c r="C1061" t="s">
        <v>24880</v>
      </c>
      <c r="D1061">
        <v>817027257950</v>
      </c>
      <c r="E1061" t="s">
        <v>24881</v>
      </c>
      <c r="F1061" t="s">
        <v>24882</v>
      </c>
      <c r="G1061" t="s">
        <v>18</v>
      </c>
      <c r="H1061">
        <v>19722</v>
      </c>
      <c r="I1061" t="s">
        <v>22281</v>
      </c>
    </row>
    <row r="1062" spans="1:9" x14ac:dyDescent="0.25">
      <c r="A1062" t="s">
        <v>5321</v>
      </c>
      <c r="B1062" t="s">
        <v>5323</v>
      </c>
      <c r="C1062" t="s">
        <v>2678</v>
      </c>
      <c r="D1062">
        <v>5503984417833</v>
      </c>
      <c r="E1062" t="s">
        <v>24883</v>
      </c>
      <c r="F1062" t="s">
        <v>24884</v>
      </c>
      <c r="G1062" t="s">
        <v>26</v>
      </c>
      <c r="H1062">
        <v>6307</v>
      </c>
      <c r="I1062" t="s">
        <v>22295</v>
      </c>
    </row>
    <row r="1063" spans="1:9" x14ac:dyDescent="0.25">
      <c r="A1063" t="s">
        <v>5326</v>
      </c>
      <c r="B1063" t="s">
        <v>5328</v>
      </c>
      <c r="C1063" t="s">
        <v>24885</v>
      </c>
      <c r="D1063">
        <v>17468739818</v>
      </c>
      <c r="E1063" t="s">
        <v>24886</v>
      </c>
      <c r="F1063" t="s">
        <v>24887</v>
      </c>
      <c r="G1063" t="s">
        <v>47</v>
      </c>
      <c r="H1063">
        <v>31655</v>
      </c>
      <c r="I1063" t="s">
        <v>22281</v>
      </c>
    </row>
    <row r="1064" spans="1:9" x14ac:dyDescent="0.25">
      <c r="A1064" t="s">
        <v>5331</v>
      </c>
      <c r="B1064" t="s">
        <v>5333</v>
      </c>
      <c r="C1064" t="s">
        <v>2683</v>
      </c>
      <c r="D1064">
        <v>5595999242871</v>
      </c>
      <c r="E1064" t="s">
        <v>24888</v>
      </c>
      <c r="F1064" t="s">
        <v>24889</v>
      </c>
      <c r="G1064" t="s">
        <v>26</v>
      </c>
      <c r="H1064">
        <v>45954</v>
      </c>
      <c r="I1064" t="s">
        <v>22295</v>
      </c>
    </row>
    <row r="1065" spans="1:9" x14ac:dyDescent="0.25">
      <c r="A1065" t="s">
        <v>5336</v>
      </c>
      <c r="B1065" t="s">
        <v>5338</v>
      </c>
      <c r="C1065" t="s">
        <v>24890</v>
      </c>
      <c r="D1065">
        <v>27794884978</v>
      </c>
      <c r="E1065" t="s">
        <v>24891</v>
      </c>
      <c r="F1065" t="s">
        <v>24892</v>
      </c>
      <c r="G1065" t="s">
        <v>33</v>
      </c>
      <c r="H1065">
        <v>11299</v>
      </c>
      <c r="I1065" t="s">
        <v>22281</v>
      </c>
    </row>
    <row r="1066" spans="1:9" x14ac:dyDescent="0.25">
      <c r="A1066" t="s">
        <v>5341</v>
      </c>
      <c r="B1066" t="s">
        <v>5343</v>
      </c>
      <c r="C1066" t="s">
        <v>2688</v>
      </c>
      <c r="D1066">
        <v>4916555762425</v>
      </c>
      <c r="E1066" t="s">
        <v>24893</v>
      </c>
      <c r="F1066" t="s">
        <v>24894</v>
      </c>
      <c r="G1066" t="s">
        <v>114</v>
      </c>
      <c r="H1066">
        <v>94567</v>
      </c>
      <c r="I1066" t="s">
        <v>22281</v>
      </c>
    </row>
    <row r="1067" spans="1:9" x14ac:dyDescent="0.25">
      <c r="A1067" t="s">
        <v>5346</v>
      </c>
      <c r="B1067" t="s">
        <v>5348</v>
      </c>
      <c r="C1067" t="s">
        <v>24895</v>
      </c>
      <c r="D1067">
        <v>17295280127</v>
      </c>
      <c r="E1067" t="s">
        <v>24896</v>
      </c>
      <c r="F1067" t="s">
        <v>23286</v>
      </c>
      <c r="G1067" t="s">
        <v>47</v>
      </c>
      <c r="H1067">
        <v>90835</v>
      </c>
      <c r="I1067" t="s">
        <v>22281</v>
      </c>
    </row>
    <row r="1068" spans="1:9" x14ac:dyDescent="0.25">
      <c r="A1068" t="s">
        <v>5351</v>
      </c>
      <c r="B1068" t="s">
        <v>5353</v>
      </c>
      <c r="C1068" t="s">
        <v>2693</v>
      </c>
      <c r="D1068">
        <v>818094138382</v>
      </c>
      <c r="E1068" t="s">
        <v>24897</v>
      </c>
      <c r="F1068" t="s">
        <v>24898</v>
      </c>
      <c r="G1068" t="s">
        <v>18</v>
      </c>
      <c r="H1068">
        <v>63033</v>
      </c>
      <c r="I1068" t="s">
        <v>22295</v>
      </c>
    </row>
    <row r="1069" spans="1:9" x14ac:dyDescent="0.25">
      <c r="A1069" t="s">
        <v>5356</v>
      </c>
      <c r="B1069" t="s">
        <v>5358</v>
      </c>
      <c r="C1069" t="s">
        <v>24899</v>
      </c>
      <c r="D1069">
        <v>27859977738</v>
      </c>
      <c r="E1069" t="s">
        <v>24900</v>
      </c>
      <c r="F1069" t="s">
        <v>24901</v>
      </c>
      <c r="G1069" t="s">
        <v>33</v>
      </c>
      <c r="H1069">
        <v>29377</v>
      </c>
      <c r="I1069" t="s">
        <v>22281</v>
      </c>
    </row>
    <row r="1070" spans="1:9" x14ac:dyDescent="0.25">
      <c r="A1070" t="s">
        <v>5361</v>
      </c>
      <c r="B1070" t="s">
        <v>5363</v>
      </c>
      <c r="C1070" t="s">
        <v>2698</v>
      </c>
      <c r="D1070">
        <v>491501995618</v>
      </c>
      <c r="E1070" t="s">
        <v>24902</v>
      </c>
      <c r="F1070" t="s">
        <v>24903</v>
      </c>
      <c r="G1070" t="s">
        <v>114</v>
      </c>
      <c r="H1070">
        <v>26437</v>
      </c>
      <c r="I1070" t="s">
        <v>22295</v>
      </c>
    </row>
    <row r="1071" spans="1:9" x14ac:dyDescent="0.25">
      <c r="A1071" t="s">
        <v>5366</v>
      </c>
      <c r="B1071" t="s">
        <v>5368</v>
      </c>
      <c r="C1071" t="s">
        <v>24904</v>
      </c>
      <c r="D1071">
        <v>5555931201017</v>
      </c>
      <c r="E1071" t="s">
        <v>24905</v>
      </c>
      <c r="F1071" t="s">
        <v>23969</v>
      </c>
      <c r="G1071" t="s">
        <v>26</v>
      </c>
      <c r="H1071">
        <v>74184</v>
      </c>
      <c r="I1071" t="s">
        <v>22281</v>
      </c>
    </row>
    <row r="1072" spans="1:9" x14ac:dyDescent="0.25">
      <c r="A1072" t="s">
        <v>5371</v>
      </c>
      <c r="B1072" t="s">
        <v>5373</v>
      </c>
      <c r="C1072" t="s">
        <v>2703</v>
      </c>
      <c r="D1072">
        <v>4916120445621</v>
      </c>
      <c r="E1072" t="s">
        <v>24906</v>
      </c>
      <c r="F1072" t="s">
        <v>24907</v>
      </c>
      <c r="G1072" t="s">
        <v>114</v>
      </c>
      <c r="H1072">
        <v>62992</v>
      </c>
      <c r="I1072" t="s">
        <v>22281</v>
      </c>
    </row>
    <row r="1073" spans="1:9" x14ac:dyDescent="0.25">
      <c r="A1073" t="s">
        <v>5376</v>
      </c>
      <c r="B1073" t="s">
        <v>5378</v>
      </c>
      <c r="C1073" t="s">
        <v>24908</v>
      </c>
      <c r="D1073">
        <v>27850372102</v>
      </c>
      <c r="E1073" t="s">
        <v>24909</v>
      </c>
      <c r="F1073" t="s">
        <v>24910</v>
      </c>
      <c r="G1073" t="s">
        <v>33</v>
      </c>
      <c r="H1073">
        <v>45614</v>
      </c>
      <c r="I1073" t="s">
        <v>22281</v>
      </c>
    </row>
    <row r="1074" spans="1:9" x14ac:dyDescent="0.25">
      <c r="A1074" t="s">
        <v>5381</v>
      </c>
      <c r="B1074" t="s">
        <v>5383</v>
      </c>
      <c r="C1074" t="s">
        <v>2708</v>
      </c>
      <c r="D1074">
        <v>27636213143</v>
      </c>
      <c r="E1074" t="s">
        <v>24911</v>
      </c>
      <c r="F1074" t="s">
        <v>24912</v>
      </c>
      <c r="G1074" t="s">
        <v>33</v>
      </c>
      <c r="H1074">
        <v>32735</v>
      </c>
      <c r="I1074" t="s">
        <v>22281</v>
      </c>
    </row>
    <row r="1075" spans="1:9" x14ac:dyDescent="0.25">
      <c r="A1075" t="s">
        <v>5386</v>
      </c>
      <c r="B1075" t="s">
        <v>5388</v>
      </c>
      <c r="C1075" t="s">
        <v>24913</v>
      </c>
      <c r="D1075">
        <v>491729092487</v>
      </c>
      <c r="E1075" t="s">
        <v>24914</v>
      </c>
      <c r="F1075" t="s">
        <v>24915</v>
      </c>
      <c r="G1075" t="s">
        <v>114</v>
      </c>
      <c r="H1075">
        <v>48179</v>
      </c>
      <c r="I1075" t="s">
        <v>22295</v>
      </c>
    </row>
    <row r="1076" spans="1:9" x14ac:dyDescent="0.25">
      <c r="A1076" t="s">
        <v>5391</v>
      </c>
      <c r="B1076" t="s">
        <v>5393</v>
      </c>
      <c r="C1076" t="s">
        <v>2713</v>
      </c>
      <c r="D1076">
        <v>5548956252199</v>
      </c>
      <c r="E1076" t="s">
        <v>24916</v>
      </c>
      <c r="F1076" t="s">
        <v>24917</v>
      </c>
      <c r="G1076" t="s">
        <v>26</v>
      </c>
      <c r="H1076">
        <v>13967</v>
      </c>
      <c r="I1076" t="s">
        <v>22295</v>
      </c>
    </row>
    <row r="1077" spans="1:9" x14ac:dyDescent="0.25">
      <c r="A1077" t="s">
        <v>5396</v>
      </c>
      <c r="B1077" t="s">
        <v>4005</v>
      </c>
      <c r="C1077" t="s">
        <v>24918</v>
      </c>
      <c r="D1077">
        <v>4915252649634</v>
      </c>
      <c r="E1077" t="s">
        <v>24919</v>
      </c>
      <c r="F1077" t="s">
        <v>24920</v>
      </c>
      <c r="G1077" t="s">
        <v>114</v>
      </c>
      <c r="H1077">
        <v>59068</v>
      </c>
      <c r="I1077" t="s">
        <v>22295</v>
      </c>
    </row>
    <row r="1078" spans="1:9" x14ac:dyDescent="0.25">
      <c r="A1078" t="s">
        <v>5400</v>
      </c>
      <c r="B1078" t="s">
        <v>5402</v>
      </c>
      <c r="C1078" t="s">
        <v>2718</v>
      </c>
      <c r="D1078">
        <v>27791273756</v>
      </c>
      <c r="E1078" t="s">
        <v>24921</v>
      </c>
      <c r="F1078" t="s">
        <v>24922</v>
      </c>
      <c r="G1078" t="s">
        <v>33</v>
      </c>
      <c r="H1078">
        <v>9372</v>
      </c>
      <c r="I1078" t="s">
        <v>22281</v>
      </c>
    </row>
    <row r="1079" spans="1:9" x14ac:dyDescent="0.25">
      <c r="A1079" t="s">
        <v>5405</v>
      </c>
      <c r="B1079" t="s">
        <v>5407</v>
      </c>
      <c r="C1079" t="s">
        <v>24923</v>
      </c>
      <c r="D1079">
        <v>27677854017</v>
      </c>
      <c r="E1079" t="s">
        <v>24924</v>
      </c>
      <c r="F1079" t="s">
        <v>24925</v>
      </c>
      <c r="G1079" t="s">
        <v>33</v>
      </c>
      <c r="H1079">
        <v>41308</v>
      </c>
      <c r="I1079" t="s">
        <v>22295</v>
      </c>
    </row>
    <row r="1080" spans="1:9" x14ac:dyDescent="0.25">
      <c r="A1080" t="s">
        <v>5410</v>
      </c>
      <c r="B1080" t="s">
        <v>5412</v>
      </c>
      <c r="C1080" t="s">
        <v>2723</v>
      </c>
      <c r="D1080">
        <v>817045326276</v>
      </c>
      <c r="E1080" t="s">
        <v>24926</v>
      </c>
      <c r="F1080" t="s">
        <v>24927</v>
      </c>
      <c r="G1080" t="s">
        <v>18</v>
      </c>
      <c r="H1080">
        <v>20935</v>
      </c>
      <c r="I1080" t="s">
        <v>22295</v>
      </c>
    </row>
    <row r="1081" spans="1:9" x14ac:dyDescent="0.25">
      <c r="A1081" t="s">
        <v>5415</v>
      </c>
      <c r="B1081" t="s">
        <v>5417</v>
      </c>
      <c r="C1081" t="s">
        <v>24928</v>
      </c>
      <c r="D1081">
        <v>818072079453</v>
      </c>
      <c r="E1081" t="s">
        <v>24929</v>
      </c>
      <c r="F1081" t="s">
        <v>24930</v>
      </c>
      <c r="G1081" t="s">
        <v>18</v>
      </c>
      <c r="H1081">
        <v>43463</v>
      </c>
      <c r="I1081" t="s">
        <v>22281</v>
      </c>
    </row>
    <row r="1082" spans="1:9" x14ac:dyDescent="0.25">
      <c r="A1082" t="s">
        <v>5420</v>
      </c>
      <c r="B1082" t="s">
        <v>5422</v>
      </c>
      <c r="C1082" t="s">
        <v>2728</v>
      </c>
      <c r="D1082">
        <v>18799784569</v>
      </c>
      <c r="E1082" t="s">
        <v>24931</v>
      </c>
      <c r="F1082" t="s">
        <v>24932</v>
      </c>
      <c r="G1082" t="s">
        <v>47</v>
      </c>
      <c r="H1082">
        <v>37782</v>
      </c>
      <c r="I1082" t="s">
        <v>22295</v>
      </c>
    </row>
    <row r="1083" spans="1:9" x14ac:dyDescent="0.25">
      <c r="A1083" t="s">
        <v>5425</v>
      </c>
      <c r="B1083" t="s">
        <v>5427</v>
      </c>
      <c r="C1083" t="s">
        <v>24933</v>
      </c>
      <c r="D1083">
        <v>27899374844</v>
      </c>
      <c r="E1083" t="s">
        <v>24934</v>
      </c>
      <c r="F1083" t="s">
        <v>24935</v>
      </c>
      <c r="G1083" t="s">
        <v>33</v>
      </c>
      <c r="H1083">
        <v>11292</v>
      </c>
      <c r="I1083" t="s">
        <v>22281</v>
      </c>
    </row>
    <row r="1084" spans="1:9" x14ac:dyDescent="0.25">
      <c r="A1084" t="s">
        <v>5430</v>
      </c>
      <c r="B1084" t="s">
        <v>5432</v>
      </c>
      <c r="C1084" t="s">
        <v>2733</v>
      </c>
      <c r="D1084">
        <v>819062504021</v>
      </c>
      <c r="E1084" t="s">
        <v>24936</v>
      </c>
      <c r="F1084" t="s">
        <v>24937</v>
      </c>
      <c r="G1084" t="s">
        <v>18</v>
      </c>
      <c r="H1084">
        <v>24220</v>
      </c>
      <c r="I1084" t="s">
        <v>22281</v>
      </c>
    </row>
    <row r="1085" spans="1:9" x14ac:dyDescent="0.25">
      <c r="A1085" t="s">
        <v>5435</v>
      </c>
      <c r="B1085" t="s">
        <v>5437</v>
      </c>
      <c r="C1085" t="s">
        <v>24938</v>
      </c>
      <c r="D1085">
        <v>4917591403584</v>
      </c>
      <c r="E1085" t="s">
        <v>24939</v>
      </c>
      <c r="F1085" t="s">
        <v>24940</v>
      </c>
      <c r="G1085" t="s">
        <v>114</v>
      </c>
      <c r="H1085">
        <v>45255</v>
      </c>
      <c r="I1085" t="s">
        <v>22295</v>
      </c>
    </row>
    <row r="1086" spans="1:9" x14ac:dyDescent="0.25">
      <c r="A1086" t="s">
        <v>5440</v>
      </c>
      <c r="B1086" t="s">
        <v>5442</v>
      </c>
      <c r="C1086" t="s">
        <v>2738</v>
      </c>
      <c r="D1086">
        <v>5522984606985</v>
      </c>
      <c r="E1086" t="s">
        <v>24941</v>
      </c>
      <c r="F1086" t="s">
        <v>24942</v>
      </c>
      <c r="G1086" t="s">
        <v>26</v>
      </c>
      <c r="H1086">
        <v>79205</v>
      </c>
      <c r="I1086" t="s">
        <v>22295</v>
      </c>
    </row>
    <row r="1087" spans="1:9" x14ac:dyDescent="0.25">
      <c r="A1087" t="s">
        <v>5445</v>
      </c>
      <c r="B1087" t="s">
        <v>5447</v>
      </c>
      <c r="C1087" t="s">
        <v>24943</v>
      </c>
      <c r="D1087">
        <v>4917695114367</v>
      </c>
      <c r="E1087" t="s">
        <v>24944</v>
      </c>
      <c r="F1087" t="s">
        <v>24945</v>
      </c>
      <c r="G1087" t="s">
        <v>114</v>
      </c>
      <c r="H1087">
        <v>84783</v>
      </c>
      <c r="I1087" t="s">
        <v>22281</v>
      </c>
    </row>
    <row r="1088" spans="1:9" x14ac:dyDescent="0.25">
      <c r="A1088" t="s">
        <v>5450</v>
      </c>
      <c r="B1088" t="s">
        <v>5452</v>
      </c>
      <c r="C1088" t="s">
        <v>2743</v>
      </c>
      <c r="D1088">
        <v>5538990275458</v>
      </c>
      <c r="E1088" t="s">
        <v>24946</v>
      </c>
      <c r="F1088" t="s">
        <v>24600</v>
      </c>
      <c r="G1088" t="s">
        <v>26</v>
      </c>
      <c r="H1088">
        <v>60683</v>
      </c>
      <c r="I1088" t="s">
        <v>22281</v>
      </c>
    </row>
    <row r="1089" spans="1:9" x14ac:dyDescent="0.25">
      <c r="A1089" t="s">
        <v>5455</v>
      </c>
      <c r="B1089" t="s">
        <v>5457</v>
      </c>
      <c r="C1089" t="s">
        <v>24947</v>
      </c>
      <c r="D1089">
        <v>819090357077</v>
      </c>
      <c r="E1089" t="s">
        <v>24948</v>
      </c>
      <c r="F1089" t="s">
        <v>24949</v>
      </c>
      <c r="G1089" t="s">
        <v>18</v>
      </c>
      <c r="H1089">
        <v>24160</v>
      </c>
      <c r="I1089" t="s">
        <v>22281</v>
      </c>
    </row>
    <row r="1090" spans="1:9" x14ac:dyDescent="0.25">
      <c r="A1090" t="s">
        <v>5460</v>
      </c>
      <c r="B1090" t="s">
        <v>5462</v>
      </c>
      <c r="C1090" t="s">
        <v>2748</v>
      </c>
      <c r="D1090">
        <v>16105013697</v>
      </c>
      <c r="E1090" t="s">
        <v>24950</v>
      </c>
      <c r="F1090" t="s">
        <v>24951</v>
      </c>
      <c r="G1090" t="s">
        <v>47</v>
      </c>
      <c r="H1090">
        <v>4556</v>
      </c>
      <c r="I1090" t="s">
        <v>22281</v>
      </c>
    </row>
    <row r="1091" spans="1:9" x14ac:dyDescent="0.25">
      <c r="A1091" t="s">
        <v>5465</v>
      </c>
      <c r="B1091" t="s">
        <v>1578</v>
      </c>
      <c r="C1091" t="s">
        <v>24952</v>
      </c>
      <c r="D1091">
        <v>491683335331</v>
      </c>
      <c r="E1091" t="s">
        <v>24953</v>
      </c>
      <c r="F1091" t="s">
        <v>24954</v>
      </c>
      <c r="G1091" t="s">
        <v>114</v>
      </c>
      <c r="H1091">
        <v>52335</v>
      </c>
      <c r="I1091" t="s">
        <v>22295</v>
      </c>
    </row>
    <row r="1092" spans="1:9" x14ac:dyDescent="0.25">
      <c r="A1092" t="s">
        <v>5469</v>
      </c>
      <c r="B1092" t="s">
        <v>5471</v>
      </c>
      <c r="C1092" t="s">
        <v>2753</v>
      </c>
      <c r="D1092">
        <v>491597701262</v>
      </c>
      <c r="E1092" t="s">
        <v>24955</v>
      </c>
      <c r="F1092" t="s">
        <v>24956</v>
      </c>
      <c r="G1092" t="s">
        <v>114</v>
      </c>
      <c r="H1092">
        <v>24288</v>
      </c>
      <c r="I1092" t="s">
        <v>22281</v>
      </c>
    </row>
    <row r="1093" spans="1:9" x14ac:dyDescent="0.25">
      <c r="A1093" t="s">
        <v>5474</v>
      </c>
      <c r="B1093" t="s">
        <v>5476</v>
      </c>
      <c r="C1093" t="s">
        <v>24957</v>
      </c>
      <c r="D1093">
        <v>491643156261</v>
      </c>
      <c r="E1093" t="s">
        <v>24958</v>
      </c>
      <c r="F1093" t="s">
        <v>24463</v>
      </c>
      <c r="G1093" t="s">
        <v>114</v>
      </c>
      <c r="H1093">
        <v>76222</v>
      </c>
      <c r="I1093" t="s">
        <v>22295</v>
      </c>
    </row>
    <row r="1094" spans="1:9" x14ac:dyDescent="0.25">
      <c r="A1094" t="s">
        <v>5479</v>
      </c>
      <c r="B1094" t="s">
        <v>5481</v>
      </c>
      <c r="C1094" t="s">
        <v>2758</v>
      </c>
      <c r="D1094">
        <v>5582971670195</v>
      </c>
      <c r="E1094" t="s">
        <v>24959</v>
      </c>
      <c r="F1094" t="s">
        <v>24960</v>
      </c>
      <c r="G1094" t="s">
        <v>26</v>
      </c>
      <c r="H1094">
        <v>14293</v>
      </c>
      <c r="I1094" t="s">
        <v>22281</v>
      </c>
    </row>
    <row r="1095" spans="1:9" x14ac:dyDescent="0.25">
      <c r="A1095" t="s">
        <v>5484</v>
      </c>
      <c r="B1095" t="s">
        <v>5486</v>
      </c>
      <c r="C1095" t="s">
        <v>24961</v>
      </c>
      <c r="D1095">
        <v>819029437423</v>
      </c>
      <c r="E1095" t="s">
        <v>24962</v>
      </c>
      <c r="F1095" t="s">
        <v>24963</v>
      </c>
      <c r="G1095" t="s">
        <v>18</v>
      </c>
      <c r="H1095">
        <v>20877</v>
      </c>
      <c r="I1095" t="s">
        <v>22295</v>
      </c>
    </row>
    <row r="1096" spans="1:9" x14ac:dyDescent="0.25">
      <c r="A1096" t="s">
        <v>5489</v>
      </c>
      <c r="B1096" t="s">
        <v>5491</v>
      </c>
      <c r="C1096" t="s">
        <v>2763</v>
      </c>
      <c r="D1096">
        <v>491542703744</v>
      </c>
      <c r="E1096" t="s">
        <v>24964</v>
      </c>
      <c r="F1096" t="s">
        <v>23821</v>
      </c>
      <c r="G1096" t="s">
        <v>114</v>
      </c>
      <c r="H1096">
        <v>12508</v>
      </c>
      <c r="I1096" t="s">
        <v>22281</v>
      </c>
    </row>
    <row r="1097" spans="1:9" x14ac:dyDescent="0.25">
      <c r="A1097" t="s">
        <v>5494</v>
      </c>
      <c r="B1097" t="s">
        <v>5496</v>
      </c>
      <c r="C1097" t="s">
        <v>24965</v>
      </c>
      <c r="D1097">
        <v>491559508054</v>
      </c>
      <c r="E1097" t="s">
        <v>24966</v>
      </c>
      <c r="F1097" t="s">
        <v>24967</v>
      </c>
      <c r="G1097" t="s">
        <v>114</v>
      </c>
      <c r="H1097">
        <v>50422</v>
      </c>
      <c r="I1097" t="s">
        <v>22281</v>
      </c>
    </row>
    <row r="1098" spans="1:9" x14ac:dyDescent="0.25">
      <c r="A1098" t="s">
        <v>5499</v>
      </c>
      <c r="B1098" t="s">
        <v>5501</v>
      </c>
      <c r="C1098" t="s">
        <v>2768</v>
      </c>
      <c r="D1098">
        <v>19728982243</v>
      </c>
      <c r="E1098" t="s">
        <v>24968</v>
      </c>
      <c r="F1098" t="s">
        <v>24969</v>
      </c>
      <c r="G1098" t="s">
        <v>47</v>
      </c>
      <c r="H1098">
        <v>31754</v>
      </c>
      <c r="I1098" t="s">
        <v>22295</v>
      </c>
    </row>
    <row r="1099" spans="1:9" x14ac:dyDescent="0.25">
      <c r="A1099" t="s">
        <v>5504</v>
      </c>
      <c r="B1099" t="s">
        <v>5506</v>
      </c>
      <c r="C1099" t="s">
        <v>24970</v>
      </c>
      <c r="D1099">
        <v>17666587247</v>
      </c>
      <c r="E1099" t="s">
        <v>24971</v>
      </c>
      <c r="F1099" t="s">
        <v>24972</v>
      </c>
      <c r="G1099" t="s">
        <v>47</v>
      </c>
      <c r="H1099">
        <v>69223</v>
      </c>
      <c r="I1099" t="s">
        <v>22281</v>
      </c>
    </row>
    <row r="1100" spans="1:9" x14ac:dyDescent="0.25">
      <c r="A1100" t="s">
        <v>5509</v>
      </c>
      <c r="B1100" t="s">
        <v>5511</v>
      </c>
      <c r="C1100" t="s">
        <v>2773</v>
      </c>
      <c r="D1100">
        <v>818030227737</v>
      </c>
      <c r="E1100" t="s">
        <v>24973</v>
      </c>
      <c r="F1100" t="s">
        <v>24974</v>
      </c>
      <c r="G1100" t="s">
        <v>18</v>
      </c>
      <c r="H1100">
        <v>67917</v>
      </c>
      <c r="I1100" t="s">
        <v>22295</v>
      </c>
    </row>
    <row r="1101" spans="1:9" x14ac:dyDescent="0.25">
      <c r="A1101" t="s">
        <v>5514</v>
      </c>
      <c r="B1101" t="s">
        <v>5516</v>
      </c>
      <c r="C1101" t="s">
        <v>24975</v>
      </c>
      <c r="D1101">
        <v>818057119264</v>
      </c>
      <c r="E1101" t="s">
        <v>24976</v>
      </c>
      <c r="F1101" t="s">
        <v>22547</v>
      </c>
      <c r="G1101" t="s">
        <v>18</v>
      </c>
      <c r="H1101">
        <v>18878</v>
      </c>
      <c r="I1101" t="s">
        <v>22281</v>
      </c>
    </row>
    <row r="1102" spans="1:9" x14ac:dyDescent="0.25">
      <c r="A1102" t="s">
        <v>5519</v>
      </c>
      <c r="B1102" t="s">
        <v>5521</v>
      </c>
      <c r="C1102" t="s">
        <v>2778</v>
      </c>
      <c r="D1102">
        <v>27866418218</v>
      </c>
      <c r="E1102" t="s">
        <v>24977</v>
      </c>
      <c r="F1102" t="s">
        <v>24978</v>
      </c>
      <c r="G1102" t="s">
        <v>33</v>
      </c>
      <c r="H1102">
        <v>86584</v>
      </c>
      <c r="I1102" t="s">
        <v>22281</v>
      </c>
    </row>
    <row r="1103" spans="1:9" x14ac:dyDescent="0.25">
      <c r="A1103" t="s">
        <v>5524</v>
      </c>
      <c r="B1103" t="s">
        <v>5526</v>
      </c>
      <c r="C1103" t="s">
        <v>24979</v>
      </c>
      <c r="D1103">
        <v>12774899358</v>
      </c>
      <c r="E1103" t="s">
        <v>24980</v>
      </c>
      <c r="F1103" t="s">
        <v>24981</v>
      </c>
      <c r="G1103" t="s">
        <v>47</v>
      </c>
      <c r="H1103">
        <v>94981</v>
      </c>
      <c r="I1103" t="s">
        <v>22281</v>
      </c>
    </row>
    <row r="1104" spans="1:9" x14ac:dyDescent="0.25">
      <c r="A1104" t="s">
        <v>5529</v>
      </c>
      <c r="B1104" t="s">
        <v>5531</v>
      </c>
      <c r="C1104" t="s">
        <v>2783</v>
      </c>
      <c r="D1104">
        <v>27893096732</v>
      </c>
      <c r="E1104" t="s">
        <v>24982</v>
      </c>
      <c r="F1104" t="s">
        <v>24983</v>
      </c>
      <c r="G1104" t="s">
        <v>33</v>
      </c>
      <c r="H1104">
        <v>27577</v>
      </c>
      <c r="I1104" t="s">
        <v>22295</v>
      </c>
    </row>
    <row r="1105" spans="1:9" x14ac:dyDescent="0.25">
      <c r="A1105" t="s">
        <v>5534</v>
      </c>
      <c r="B1105" t="s">
        <v>5536</v>
      </c>
      <c r="C1105" t="s">
        <v>24984</v>
      </c>
      <c r="D1105">
        <v>5568933857347</v>
      </c>
      <c r="E1105" t="s">
        <v>24985</v>
      </c>
      <c r="F1105" t="s">
        <v>24986</v>
      </c>
      <c r="G1105" t="s">
        <v>26</v>
      </c>
      <c r="H1105">
        <v>48288</v>
      </c>
      <c r="I1105" t="s">
        <v>22281</v>
      </c>
    </row>
    <row r="1106" spans="1:9" x14ac:dyDescent="0.25">
      <c r="A1106" t="s">
        <v>5539</v>
      </c>
      <c r="B1106" t="s">
        <v>5541</v>
      </c>
      <c r="C1106" t="s">
        <v>2788</v>
      </c>
      <c r="D1106">
        <v>27836141041</v>
      </c>
      <c r="E1106" t="s">
        <v>24987</v>
      </c>
      <c r="F1106" t="s">
        <v>24988</v>
      </c>
      <c r="G1106" t="s">
        <v>33</v>
      </c>
      <c r="H1106">
        <v>86888</v>
      </c>
      <c r="I1106" t="s">
        <v>22295</v>
      </c>
    </row>
    <row r="1107" spans="1:9" x14ac:dyDescent="0.25">
      <c r="A1107" t="s">
        <v>5544</v>
      </c>
      <c r="B1107" t="s">
        <v>5546</v>
      </c>
      <c r="C1107" t="s">
        <v>24989</v>
      </c>
      <c r="D1107">
        <v>491784841195</v>
      </c>
      <c r="E1107" t="s">
        <v>24990</v>
      </c>
      <c r="F1107" t="s">
        <v>24991</v>
      </c>
      <c r="G1107" t="s">
        <v>114</v>
      </c>
      <c r="H1107">
        <v>83723</v>
      </c>
      <c r="I1107" t="s">
        <v>22281</v>
      </c>
    </row>
    <row r="1108" spans="1:9" x14ac:dyDescent="0.25">
      <c r="A1108" t="s">
        <v>5549</v>
      </c>
      <c r="B1108" t="s">
        <v>5551</v>
      </c>
      <c r="C1108" t="s">
        <v>2793</v>
      </c>
      <c r="D1108">
        <v>27859020731</v>
      </c>
      <c r="E1108" t="s">
        <v>24992</v>
      </c>
      <c r="F1108" t="s">
        <v>24993</v>
      </c>
      <c r="G1108" t="s">
        <v>33</v>
      </c>
      <c r="H1108">
        <v>36390</v>
      </c>
      <c r="I1108" t="s">
        <v>22295</v>
      </c>
    </row>
    <row r="1109" spans="1:9" x14ac:dyDescent="0.25">
      <c r="A1109" t="s">
        <v>5554</v>
      </c>
      <c r="B1109" t="s">
        <v>5556</v>
      </c>
      <c r="C1109" t="s">
        <v>24994</v>
      </c>
      <c r="D1109">
        <v>819090502179</v>
      </c>
      <c r="E1109" t="s">
        <v>24995</v>
      </c>
      <c r="F1109" t="s">
        <v>24996</v>
      </c>
      <c r="G1109" t="s">
        <v>18</v>
      </c>
      <c r="H1109">
        <v>94182</v>
      </c>
      <c r="I1109" t="s">
        <v>22295</v>
      </c>
    </row>
    <row r="1110" spans="1:9" x14ac:dyDescent="0.25">
      <c r="A1110" t="s">
        <v>5559</v>
      </c>
      <c r="B1110" t="s">
        <v>5561</v>
      </c>
      <c r="C1110" t="s">
        <v>2798</v>
      </c>
      <c r="D1110">
        <v>5519912210610</v>
      </c>
      <c r="E1110" t="s">
        <v>24997</v>
      </c>
      <c r="F1110" t="s">
        <v>24998</v>
      </c>
      <c r="G1110" t="s">
        <v>26</v>
      </c>
      <c r="H1110">
        <v>89185</v>
      </c>
      <c r="I1110" t="s">
        <v>22281</v>
      </c>
    </row>
    <row r="1111" spans="1:9" x14ac:dyDescent="0.25">
      <c r="A1111" t="s">
        <v>5564</v>
      </c>
      <c r="B1111" t="s">
        <v>5566</v>
      </c>
      <c r="C1111" t="s">
        <v>24999</v>
      </c>
      <c r="D1111">
        <v>491555502486</v>
      </c>
      <c r="E1111" t="s">
        <v>25000</v>
      </c>
      <c r="F1111" t="s">
        <v>25001</v>
      </c>
      <c r="G1111" t="s">
        <v>114</v>
      </c>
      <c r="H1111">
        <v>37820</v>
      </c>
      <c r="I1111" t="s">
        <v>22281</v>
      </c>
    </row>
    <row r="1112" spans="1:9" x14ac:dyDescent="0.25">
      <c r="A1112" t="s">
        <v>5569</v>
      </c>
      <c r="B1112" t="s">
        <v>5571</v>
      </c>
      <c r="C1112" t="s">
        <v>2803</v>
      </c>
      <c r="D1112">
        <v>27871387815</v>
      </c>
      <c r="E1112" t="s">
        <v>25002</v>
      </c>
      <c r="F1112" t="s">
        <v>25003</v>
      </c>
      <c r="G1112" t="s">
        <v>33</v>
      </c>
      <c r="H1112">
        <v>72577</v>
      </c>
      <c r="I1112" t="s">
        <v>22281</v>
      </c>
    </row>
    <row r="1113" spans="1:9" x14ac:dyDescent="0.25">
      <c r="A1113" t="s">
        <v>5574</v>
      </c>
      <c r="B1113" t="s">
        <v>5576</v>
      </c>
      <c r="C1113" t="s">
        <v>25004</v>
      </c>
      <c r="D1113">
        <v>5518947774421</v>
      </c>
      <c r="E1113" t="s">
        <v>25005</v>
      </c>
      <c r="F1113" t="s">
        <v>25006</v>
      </c>
      <c r="G1113" t="s">
        <v>26</v>
      </c>
      <c r="H1113">
        <v>93885</v>
      </c>
      <c r="I1113" t="s">
        <v>22281</v>
      </c>
    </row>
    <row r="1114" spans="1:9" x14ac:dyDescent="0.25">
      <c r="A1114" t="s">
        <v>5579</v>
      </c>
      <c r="B1114" t="s">
        <v>5581</v>
      </c>
      <c r="C1114" t="s">
        <v>2808</v>
      </c>
      <c r="D1114">
        <v>5597955408620</v>
      </c>
      <c r="E1114" t="s">
        <v>25007</v>
      </c>
      <c r="F1114" t="s">
        <v>25008</v>
      </c>
      <c r="G1114" t="s">
        <v>26</v>
      </c>
      <c r="H1114">
        <v>76791</v>
      </c>
      <c r="I1114" t="s">
        <v>22295</v>
      </c>
    </row>
    <row r="1115" spans="1:9" x14ac:dyDescent="0.25">
      <c r="A1115" t="s">
        <v>5584</v>
      </c>
      <c r="B1115" t="s">
        <v>5586</v>
      </c>
      <c r="C1115" t="s">
        <v>25009</v>
      </c>
      <c r="D1115">
        <v>4915363893251</v>
      </c>
      <c r="E1115" t="s">
        <v>25010</v>
      </c>
      <c r="F1115" t="s">
        <v>25011</v>
      </c>
      <c r="G1115" t="s">
        <v>114</v>
      </c>
      <c r="H1115">
        <v>29821</v>
      </c>
      <c r="I1115" t="s">
        <v>22295</v>
      </c>
    </row>
    <row r="1116" spans="1:9" x14ac:dyDescent="0.25">
      <c r="A1116" t="s">
        <v>5589</v>
      </c>
      <c r="B1116" t="s">
        <v>5591</v>
      </c>
      <c r="C1116" t="s">
        <v>2813</v>
      </c>
      <c r="D1116">
        <v>27705072082</v>
      </c>
      <c r="E1116" t="s">
        <v>25012</v>
      </c>
      <c r="F1116" t="s">
        <v>25013</v>
      </c>
      <c r="G1116" t="s">
        <v>33</v>
      </c>
      <c r="H1116">
        <v>12154</v>
      </c>
      <c r="I1116" t="s">
        <v>22281</v>
      </c>
    </row>
    <row r="1117" spans="1:9" x14ac:dyDescent="0.25">
      <c r="A1117" t="s">
        <v>5594</v>
      </c>
      <c r="B1117" t="s">
        <v>5596</v>
      </c>
      <c r="C1117" t="s">
        <v>25014</v>
      </c>
      <c r="D1117">
        <v>5503988984728</v>
      </c>
      <c r="E1117" t="s">
        <v>25015</v>
      </c>
      <c r="F1117" t="s">
        <v>25016</v>
      </c>
      <c r="G1117" t="s">
        <v>26</v>
      </c>
      <c r="H1117">
        <v>64508</v>
      </c>
      <c r="I1117" t="s">
        <v>22295</v>
      </c>
    </row>
    <row r="1118" spans="1:9" x14ac:dyDescent="0.25">
      <c r="A1118" t="s">
        <v>5599</v>
      </c>
      <c r="B1118" t="s">
        <v>5601</v>
      </c>
      <c r="C1118" t="s">
        <v>2818</v>
      </c>
      <c r="D1118">
        <v>5586967594189</v>
      </c>
      <c r="E1118" t="s">
        <v>25017</v>
      </c>
      <c r="F1118" t="s">
        <v>25018</v>
      </c>
      <c r="G1118" t="s">
        <v>26</v>
      </c>
      <c r="H1118">
        <v>30279</v>
      </c>
      <c r="I1118" t="s">
        <v>22281</v>
      </c>
    </row>
    <row r="1119" spans="1:9" x14ac:dyDescent="0.25">
      <c r="A1119" t="s">
        <v>5604</v>
      </c>
      <c r="B1119" t="s">
        <v>5606</v>
      </c>
      <c r="C1119" t="s">
        <v>25019</v>
      </c>
      <c r="D1119">
        <v>12718921581</v>
      </c>
      <c r="E1119" t="s">
        <v>25020</v>
      </c>
      <c r="F1119" t="s">
        <v>25021</v>
      </c>
      <c r="G1119" t="s">
        <v>47</v>
      </c>
      <c r="H1119">
        <v>56237</v>
      </c>
      <c r="I1119" t="s">
        <v>22281</v>
      </c>
    </row>
    <row r="1120" spans="1:9" x14ac:dyDescent="0.25">
      <c r="A1120" t="s">
        <v>5609</v>
      </c>
      <c r="B1120" t="s">
        <v>5611</v>
      </c>
      <c r="C1120" t="s">
        <v>2823</v>
      </c>
      <c r="D1120">
        <v>5506993082814</v>
      </c>
      <c r="E1120" t="s">
        <v>25022</v>
      </c>
      <c r="F1120" t="s">
        <v>25023</v>
      </c>
      <c r="G1120" t="s">
        <v>26</v>
      </c>
      <c r="H1120">
        <v>81339</v>
      </c>
      <c r="I1120" t="s">
        <v>22281</v>
      </c>
    </row>
    <row r="1121" spans="1:9" x14ac:dyDescent="0.25">
      <c r="A1121" t="s">
        <v>5614</v>
      </c>
      <c r="B1121" t="s">
        <v>5616</v>
      </c>
      <c r="C1121" t="s">
        <v>25024</v>
      </c>
      <c r="D1121">
        <v>17807818015</v>
      </c>
      <c r="E1121" t="s">
        <v>25025</v>
      </c>
      <c r="F1121" t="s">
        <v>25026</v>
      </c>
      <c r="G1121" t="s">
        <v>47</v>
      </c>
      <c r="H1121">
        <v>9108</v>
      </c>
      <c r="I1121" t="s">
        <v>22281</v>
      </c>
    </row>
    <row r="1122" spans="1:9" x14ac:dyDescent="0.25">
      <c r="A1122" t="s">
        <v>5619</v>
      </c>
      <c r="B1122" t="s">
        <v>5621</v>
      </c>
      <c r="C1122" t="s">
        <v>2828</v>
      </c>
      <c r="D1122">
        <v>27771559713</v>
      </c>
      <c r="E1122" t="s">
        <v>25027</v>
      </c>
      <c r="F1122" t="s">
        <v>25028</v>
      </c>
      <c r="G1122" t="s">
        <v>33</v>
      </c>
      <c r="H1122">
        <v>21434</v>
      </c>
      <c r="I1122" t="s">
        <v>22281</v>
      </c>
    </row>
    <row r="1123" spans="1:9" x14ac:dyDescent="0.25">
      <c r="A1123" t="s">
        <v>5624</v>
      </c>
      <c r="B1123" t="s">
        <v>5626</v>
      </c>
      <c r="C1123" t="s">
        <v>25029</v>
      </c>
      <c r="D1123">
        <v>27707105876</v>
      </c>
      <c r="E1123" t="s">
        <v>25030</v>
      </c>
      <c r="F1123" t="s">
        <v>25031</v>
      </c>
      <c r="G1123" t="s">
        <v>33</v>
      </c>
      <c r="H1123">
        <v>10338</v>
      </c>
      <c r="I1123" t="s">
        <v>22295</v>
      </c>
    </row>
    <row r="1124" spans="1:9" x14ac:dyDescent="0.25">
      <c r="A1124" t="s">
        <v>5629</v>
      </c>
      <c r="B1124" t="s">
        <v>5631</v>
      </c>
      <c r="C1124" t="s">
        <v>2833</v>
      </c>
      <c r="D1124">
        <v>27757282820</v>
      </c>
      <c r="E1124" t="s">
        <v>25032</v>
      </c>
      <c r="F1124" t="s">
        <v>25033</v>
      </c>
      <c r="G1124" t="s">
        <v>33</v>
      </c>
      <c r="H1124">
        <v>28066</v>
      </c>
      <c r="I1124" t="s">
        <v>22281</v>
      </c>
    </row>
    <row r="1125" spans="1:9" x14ac:dyDescent="0.25">
      <c r="A1125" t="s">
        <v>5634</v>
      </c>
      <c r="B1125" t="s">
        <v>5636</v>
      </c>
      <c r="C1125" t="s">
        <v>25034</v>
      </c>
      <c r="D1125">
        <v>817073251265</v>
      </c>
      <c r="E1125" t="s">
        <v>25035</v>
      </c>
      <c r="F1125" t="s">
        <v>25036</v>
      </c>
      <c r="G1125" t="s">
        <v>18</v>
      </c>
      <c r="H1125">
        <v>73138</v>
      </c>
      <c r="I1125" t="s">
        <v>22295</v>
      </c>
    </row>
    <row r="1126" spans="1:9" x14ac:dyDescent="0.25">
      <c r="A1126" t="s">
        <v>5639</v>
      </c>
      <c r="B1126" t="s">
        <v>5641</v>
      </c>
      <c r="C1126" t="s">
        <v>2838</v>
      </c>
      <c r="D1126">
        <v>27621744350</v>
      </c>
      <c r="E1126" t="s">
        <v>25037</v>
      </c>
      <c r="F1126" t="s">
        <v>25038</v>
      </c>
      <c r="G1126" t="s">
        <v>33</v>
      </c>
      <c r="H1126">
        <v>17510</v>
      </c>
      <c r="I1126" t="s">
        <v>22281</v>
      </c>
    </row>
    <row r="1127" spans="1:9" x14ac:dyDescent="0.25">
      <c r="A1127" t="s">
        <v>5644</v>
      </c>
      <c r="B1127" t="s">
        <v>5646</v>
      </c>
      <c r="C1127" t="s">
        <v>25039</v>
      </c>
      <c r="D1127">
        <v>5571936247884</v>
      </c>
      <c r="E1127" t="s">
        <v>25040</v>
      </c>
      <c r="F1127" t="s">
        <v>25041</v>
      </c>
      <c r="G1127" t="s">
        <v>26</v>
      </c>
      <c r="H1127">
        <v>86045</v>
      </c>
      <c r="I1127" t="s">
        <v>22281</v>
      </c>
    </row>
    <row r="1128" spans="1:9" x14ac:dyDescent="0.25">
      <c r="A1128" t="s">
        <v>5649</v>
      </c>
      <c r="B1128" t="s">
        <v>5651</v>
      </c>
      <c r="C1128" t="s">
        <v>2843</v>
      </c>
      <c r="D1128">
        <v>4917702741199</v>
      </c>
      <c r="E1128" t="s">
        <v>25042</v>
      </c>
      <c r="F1128" t="s">
        <v>25043</v>
      </c>
      <c r="G1128" t="s">
        <v>114</v>
      </c>
      <c r="H1128">
        <v>42046</v>
      </c>
      <c r="I1128" t="s">
        <v>22281</v>
      </c>
    </row>
    <row r="1129" spans="1:9" x14ac:dyDescent="0.25">
      <c r="A1129" t="s">
        <v>5654</v>
      </c>
      <c r="B1129" t="s">
        <v>5656</v>
      </c>
      <c r="C1129" t="s">
        <v>25044</v>
      </c>
      <c r="D1129">
        <v>17062156927</v>
      </c>
      <c r="E1129" t="s">
        <v>25045</v>
      </c>
      <c r="F1129" t="s">
        <v>25046</v>
      </c>
      <c r="G1129" t="s">
        <v>47</v>
      </c>
      <c r="H1129">
        <v>52474</v>
      </c>
      <c r="I1129" t="s">
        <v>22281</v>
      </c>
    </row>
    <row r="1130" spans="1:9" x14ac:dyDescent="0.25">
      <c r="A1130" t="s">
        <v>5659</v>
      </c>
      <c r="B1130" t="s">
        <v>5661</v>
      </c>
      <c r="C1130" t="s">
        <v>2848</v>
      </c>
      <c r="D1130">
        <v>818089629415</v>
      </c>
      <c r="E1130" t="s">
        <v>25047</v>
      </c>
      <c r="F1130" t="s">
        <v>23717</v>
      </c>
      <c r="G1130" t="s">
        <v>18</v>
      </c>
      <c r="H1130">
        <v>61442</v>
      </c>
      <c r="I1130" t="s">
        <v>22295</v>
      </c>
    </row>
    <row r="1131" spans="1:9" x14ac:dyDescent="0.25">
      <c r="A1131" t="s">
        <v>5664</v>
      </c>
      <c r="B1131" t="s">
        <v>5666</v>
      </c>
      <c r="C1131" t="s">
        <v>25048</v>
      </c>
      <c r="D1131">
        <v>27666402861</v>
      </c>
      <c r="E1131" t="s">
        <v>25049</v>
      </c>
      <c r="F1131" t="s">
        <v>25050</v>
      </c>
      <c r="G1131" t="s">
        <v>33</v>
      </c>
      <c r="H1131">
        <v>12654</v>
      </c>
      <c r="I1131" t="s">
        <v>22295</v>
      </c>
    </row>
    <row r="1132" spans="1:9" x14ac:dyDescent="0.25">
      <c r="A1132" t="s">
        <v>5669</v>
      </c>
      <c r="B1132" t="s">
        <v>5671</v>
      </c>
      <c r="C1132" t="s">
        <v>2853</v>
      </c>
      <c r="D1132">
        <v>27786225305</v>
      </c>
      <c r="E1132" t="s">
        <v>25051</v>
      </c>
      <c r="F1132" t="s">
        <v>24741</v>
      </c>
      <c r="G1132" t="s">
        <v>33</v>
      </c>
      <c r="H1132">
        <v>55633</v>
      </c>
      <c r="I1132" t="s">
        <v>22281</v>
      </c>
    </row>
    <row r="1133" spans="1:9" x14ac:dyDescent="0.25">
      <c r="A1133" t="s">
        <v>5674</v>
      </c>
      <c r="B1133" t="s">
        <v>5676</v>
      </c>
      <c r="C1133" t="s">
        <v>25052</v>
      </c>
      <c r="D1133">
        <v>4917309126573</v>
      </c>
      <c r="E1133" t="s">
        <v>25053</v>
      </c>
      <c r="F1133" t="s">
        <v>25054</v>
      </c>
      <c r="G1133" t="s">
        <v>114</v>
      </c>
      <c r="H1133">
        <v>91259</v>
      </c>
      <c r="I1133" t="s">
        <v>22281</v>
      </c>
    </row>
    <row r="1134" spans="1:9" x14ac:dyDescent="0.25">
      <c r="A1134" t="s">
        <v>5679</v>
      </c>
      <c r="B1134" t="s">
        <v>5681</v>
      </c>
      <c r="C1134" t="s">
        <v>2858</v>
      </c>
      <c r="D1134">
        <v>491692368828</v>
      </c>
      <c r="E1134" t="s">
        <v>25055</v>
      </c>
      <c r="F1134" t="s">
        <v>25056</v>
      </c>
      <c r="G1134" t="s">
        <v>114</v>
      </c>
      <c r="H1134">
        <v>77603</v>
      </c>
      <c r="I1134" t="s">
        <v>22281</v>
      </c>
    </row>
    <row r="1135" spans="1:9" x14ac:dyDescent="0.25">
      <c r="A1135" t="s">
        <v>5684</v>
      </c>
      <c r="B1135" t="s">
        <v>5686</v>
      </c>
      <c r="C1135" t="s">
        <v>25057</v>
      </c>
      <c r="D1135">
        <v>818056096048</v>
      </c>
      <c r="E1135" t="s">
        <v>25058</v>
      </c>
      <c r="F1135" t="s">
        <v>25059</v>
      </c>
      <c r="G1135" t="s">
        <v>18</v>
      </c>
      <c r="H1135">
        <v>85013</v>
      </c>
      <c r="I1135" t="s">
        <v>22281</v>
      </c>
    </row>
    <row r="1136" spans="1:9" x14ac:dyDescent="0.25">
      <c r="A1136" t="s">
        <v>5689</v>
      </c>
      <c r="B1136" t="s">
        <v>5691</v>
      </c>
      <c r="C1136" t="s">
        <v>2863</v>
      </c>
      <c r="D1136">
        <v>13956993565</v>
      </c>
      <c r="E1136" t="s">
        <v>25060</v>
      </c>
      <c r="F1136" t="s">
        <v>24420</v>
      </c>
      <c r="G1136" t="s">
        <v>47</v>
      </c>
      <c r="H1136">
        <v>10224</v>
      </c>
      <c r="I1136" t="s">
        <v>22295</v>
      </c>
    </row>
    <row r="1137" spans="1:9" x14ac:dyDescent="0.25">
      <c r="A1137" t="s">
        <v>5694</v>
      </c>
      <c r="B1137" t="s">
        <v>5696</v>
      </c>
      <c r="C1137" t="s">
        <v>25061</v>
      </c>
      <c r="D1137">
        <v>27762018127</v>
      </c>
      <c r="E1137" t="s">
        <v>25062</v>
      </c>
      <c r="F1137" t="s">
        <v>22973</v>
      </c>
      <c r="G1137" t="s">
        <v>33</v>
      </c>
      <c r="H1137">
        <v>80077</v>
      </c>
      <c r="I1137" t="s">
        <v>22295</v>
      </c>
    </row>
    <row r="1138" spans="1:9" x14ac:dyDescent="0.25">
      <c r="A1138" t="s">
        <v>5699</v>
      </c>
      <c r="B1138" t="s">
        <v>5701</v>
      </c>
      <c r="C1138" t="s">
        <v>2868</v>
      </c>
      <c r="D1138">
        <v>819059994590</v>
      </c>
      <c r="E1138" t="s">
        <v>25063</v>
      </c>
      <c r="F1138" t="s">
        <v>25064</v>
      </c>
      <c r="G1138" t="s">
        <v>18</v>
      </c>
      <c r="H1138">
        <v>61043</v>
      </c>
      <c r="I1138" t="s">
        <v>22281</v>
      </c>
    </row>
    <row r="1139" spans="1:9" x14ac:dyDescent="0.25">
      <c r="A1139" t="s">
        <v>5704</v>
      </c>
      <c r="B1139" t="s">
        <v>5706</v>
      </c>
      <c r="C1139" t="s">
        <v>25065</v>
      </c>
      <c r="D1139">
        <v>5549940833770</v>
      </c>
      <c r="E1139" t="s">
        <v>25066</v>
      </c>
      <c r="F1139" t="s">
        <v>25067</v>
      </c>
      <c r="G1139" t="s">
        <v>26</v>
      </c>
      <c r="H1139">
        <v>64663</v>
      </c>
      <c r="I1139" t="s">
        <v>22295</v>
      </c>
    </row>
    <row r="1140" spans="1:9" x14ac:dyDescent="0.25">
      <c r="A1140" t="s">
        <v>5709</v>
      </c>
      <c r="B1140" t="s">
        <v>5711</v>
      </c>
      <c r="C1140" t="s">
        <v>2873</v>
      </c>
      <c r="D1140">
        <v>5537984943815</v>
      </c>
      <c r="E1140" t="s">
        <v>25068</v>
      </c>
      <c r="F1140" t="s">
        <v>25069</v>
      </c>
      <c r="G1140" t="s">
        <v>26</v>
      </c>
      <c r="H1140">
        <v>7112</v>
      </c>
      <c r="I1140" t="s">
        <v>22295</v>
      </c>
    </row>
    <row r="1141" spans="1:9" x14ac:dyDescent="0.25">
      <c r="A1141" t="s">
        <v>5714</v>
      </c>
      <c r="B1141" t="s">
        <v>5716</v>
      </c>
      <c r="C1141" t="s">
        <v>25070</v>
      </c>
      <c r="D1141">
        <v>817062372813</v>
      </c>
      <c r="E1141" t="s">
        <v>25071</v>
      </c>
      <c r="F1141" t="s">
        <v>25072</v>
      </c>
      <c r="G1141" t="s">
        <v>18</v>
      </c>
      <c r="H1141">
        <v>10772</v>
      </c>
      <c r="I1141" t="s">
        <v>22281</v>
      </c>
    </row>
    <row r="1142" spans="1:9" x14ac:dyDescent="0.25">
      <c r="A1142" t="s">
        <v>5719</v>
      </c>
      <c r="B1142" t="s">
        <v>5721</v>
      </c>
      <c r="C1142" t="s">
        <v>2878</v>
      </c>
      <c r="D1142">
        <v>27665477215</v>
      </c>
      <c r="E1142" t="s">
        <v>25073</v>
      </c>
      <c r="F1142" t="s">
        <v>25074</v>
      </c>
      <c r="G1142" t="s">
        <v>33</v>
      </c>
      <c r="H1142">
        <v>67675</v>
      </c>
      <c r="I1142" t="s">
        <v>22295</v>
      </c>
    </row>
    <row r="1143" spans="1:9" x14ac:dyDescent="0.25">
      <c r="A1143" t="s">
        <v>5724</v>
      </c>
      <c r="B1143" t="s">
        <v>5726</v>
      </c>
      <c r="C1143" t="s">
        <v>25075</v>
      </c>
      <c r="D1143">
        <v>818003287092</v>
      </c>
      <c r="E1143" t="s">
        <v>25076</v>
      </c>
      <c r="F1143" t="s">
        <v>25077</v>
      </c>
      <c r="G1143" t="s">
        <v>18</v>
      </c>
      <c r="H1143">
        <v>19687</v>
      </c>
      <c r="I1143" t="s">
        <v>22281</v>
      </c>
    </row>
    <row r="1144" spans="1:9" x14ac:dyDescent="0.25">
      <c r="A1144" t="s">
        <v>5729</v>
      </c>
      <c r="B1144" t="s">
        <v>5731</v>
      </c>
      <c r="C1144" t="s">
        <v>2883</v>
      </c>
      <c r="D1144">
        <v>27627327490</v>
      </c>
      <c r="E1144" t="s">
        <v>25078</v>
      </c>
      <c r="F1144" t="s">
        <v>25079</v>
      </c>
      <c r="G1144" t="s">
        <v>33</v>
      </c>
      <c r="H1144">
        <v>73926</v>
      </c>
      <c r="I1144" t="s">
        <v>22295</v>
      </c>
    </row>
    <row r="1145" spans="1:9" x14ac:dyDescent="0.25">
      <c r="A1145" t="s">
        <v>5734</v>
      </c>
      <c r="B1145" t="s">
        <v>5736</v>
      </c>
      <c r="C1145" t="s">
        <v>25080</v>
      </c>
      <c r="D1145">
        <v>4916292215972</v>
      </c>
      <c r="E1145" t="s">
        <v>25081</v>
      </c>
      <c r="F1145" t="s">
        <v>25082</v>
      </c>
      <c r="G1145" t="s">
        <v>114</v>
      </c>
      <c r="H1145">
        <v>62306</v>
      </c>
      <c r="I1145" t="s">
        <v>22295</v>
      </c>
    </row>
    <row r="1146" spans="1:9" x14ac:dyDescent="0.25">
      <c r="A1146" t="s">
        <v>5739</v>
      </c>
      <c r="B1146" t="s">
        <v>5741</v>
      </c>
      <c r="C1146" t="s">
        <v>2888</v>
      </c>
      <c r="D1146">
        <v>818087922073</v>
      </c>
      <c r="E1146" t="s">
        <v>25083</v>
      </c>
      <c r="F1146" t="s">
        <v>25084</v>
      </c>
      <c r="G1146" t="s">
        <v>18</v>
      </c>
      <c r="H1146">
        <v>22680</v>
      </c>
      <c r="I1146" t="s">
        <v>22281</v>
      </c>
    </row>
    <row r="1147" spans="1:9" x14ac:dyDescent="0.25">
      <c r="A1147" t="s">
        <v>5744</v>
      </c>
      <c r="B1147" t="s">
        <v>5746</v>
      </c>
      <c r="C1147" t="s">
        <v>25085</v>
      </c>
      <c r="D1147">
        <v>27864283176</v>
      </c>
      <c r="E1147" t="s">
        <v>25086</v>
      </c>
      <c r="F1147" t="s">
        <v>25087</v>
      </c>
      <c r="G1147" t="s">
        <v>33</v>
      </c>
      <c r="H1147">
        <v>56944</v>
      </c>
      <c r="I1147" t="s">
        <v>22295</v>
      </c>
    </row>
    <row r="1148" spans="1:9" x14ac:dyDescent="0.25">
      <c r="A1148" t="s">
        <v>5749</v>
      </c>
      <c r="B1148" t="s">
        <v>5751</v>
      </c>
      <c r="C1148" t="s">
        <v>2893</v>
      </c>
      <c r="D1148">
        <v>819004508218</v>
      </c>
      <c r="E1148" t="s">
        <v>25088</v>
      </c>
      <c r="F1148" t="s">
        <v>25089</v>
      </c>
      <c r="G1148" t="s">
        <v>18</v>
      </c>
      <c r="H1148">
        <v>51674</v>
      </c>
      <c r="I1148" t="s">
        <v>22295</v>
      </c>
    </row>
    <row r="1149" spans="1:9" x14ac:dyDescent="0.25">
      <c r="A1149" t="s">
        <v>5754</v>
      </c>
      <c r="B1149" t="s">
        <v>5756</v>
      </c>
      <c r="C1149" t="s">
        <v>25090</v>
      </c>
      <c r="D1149">
        <v>819094991629</v>
      </c>
      <c r="E1149" t="s">
        <v>25091</v>
      </c>
      <c r="F1149" t="s">
        <v>25092</v>
      </c>
      <c r="G1149" t="s">
        <v>18</v>
      </c>
      <c r="H1149">
        <v>49270</v>
      </c>
      <c r="I1149" t="s">
        <v>22295</v>
      </c>
    </row>
    <row r="1150" spans="1:9" x14ac:dyDescent="0.25">
      <c r="A1150" t="s">
        <v>5759</v>
      </c>
      <c r="B1150" t="s">
        <v>5761</v>
      </c>
      <c r="C1150" t="s">
        <v>2898</v>
      </c>
      <c r="D1150">
        <v>27839311891</v>
      </c>
      <c r="E1150" t="s">
        <v>25093</v>
      </c>
      <c r="F1150" t="s">
        <v>25094</v>
      </c>
      <c r="G1150" t="s">
        <v>33</v>
      </c>
      <c r="H1150">
        <v>11690</v>
      </c>
      <c r="I1150" t="s">
        <v>22295</v>
      </c>
    </row>
    <row r="1151" spans="1:9" x14ac:dyDescent="0.25">
      <c r="A1151" t="s">
        <v>5764</v>
      </c>
      <c r="B1151" t="s">
        <v>5766</v>
      </c>
      <c r="C1151" t="s">
        <v>25095</v>
      </c>
      <c r="D1151">
        <v>27789241022</v>
      </c>
      <c r="E1151" t="s">
        <v>25096</v>
      </c>
      <c r="F1151" t="s">
        <v>25097</v>
      </c>
      <c r="G1151" t="s">
        <v>33</v>
      </c>
      <c r="H1151">
        <v>18052</v>
      </c>
      <c r="I1151" t="s">
        <v>22295</v>
      </c>
    </row>
    <row r="1152" spans="1:9" x14ac:dyDescent="0.25">
      <c r="A1152" t="s">
        <v>5769</v>
      </c>
      <c r="B1152" t="s">
        <v>5771</v>
      </c>
      <c r="C1152" t="s">
        <v>2903</v>
      </c>
      <c r="D1152">
        <v>19487945295</v>
      </c>
      <c r="E1152" t="s">
        <v>25098</v>
      </c>
      <c r="F1152" t="s">
        <v>25099</v>
      </c>
      <c r="G1152" t="s">
        <v>47</v>
      </c>
      <c r="H1152">
        <v>63789</v>
      </c>
      <c r="I1152" t="s">
        <v>22281</v>
      </c>
    </row>
    <row r="1153" spans="1:9" x14ac:dyDescent="0.25">
      <c r="A1153" t="s">
        <v>5774</v>
      </c>
      <c r="B1153" t="s">
        <v>5776</v>
      </c>
      <c r="C1153" t="s">
        <v>25100</v>
      </c>
      <c r="D1153">
        <v>818014733469</v>
      </c>
      <c r="E1153" t="s">
        <v>25101</v>
      </c>
      <c r="F1153" t="s">
        <v>24534</v>
      </c>
      <c r="G1153" t="s">
        <v>18</v>
      </c>
      <c r="H1153">
        <v>88431</v>
      </c>
      <c r="I1153" t="s">
        <v>22281</v>
      </c>
    </row>
    <row r="1154" spans="1:9" x14ac:dyDescent="0.25">
      <c r="A1154" t="s">
        <v>5779</v>
      </c>
      <c r="B1154" t="s">
        <v>5781</v>
      </c>
      <c r="C1154" t="s">
        <v>2908</v>
      </c>
      <c r="D1154">
        <v>5512947853581</v>
      </c>
      <c r="E1154" t="s">
        <v>25102</v>
      </c>
      <c r="F1154" t="s">
        <v>24590</v>
      </c>
      <c r="G1154" t="s">
        <v>26</v>
      </c>
      <c r="H1154">
        <v>38912</v>
      </c>
      <c r="I1154" t="s">
        <v>22295</v>
      </c>
    </row>
    <row r="1155" spans="1:9" x14ac:dyDescent="0.25">
      <c r="A1155" t="s">
        <v>5784</v>
      </c>
      <c r="B1155" t="s">
        <v>5786</v>
      </c>
      <c r="C1155" t="s">
        <v>25103</v>
      </c>
      <c r="D1155">
        <v>818065502213</v>
      </c>
      <c r="E1155" t="s">
        <v>25104</v>
      </c>
      <c r="F1155" t="s">
        <v>25105</v>
      </c>
      <c r="G1155" t="s">
        <v>18</v>
      </c>
      <c r="H1155">
        <v>54256</v>
      </c>
      <c r="I1155" t="s">
        <v>22281</v>
      </c>
    </row>
    <row r="1156" spans="1:9" x14ac:dyDescent="0.25">
      <c r="A1156" t="s">
        <v>5789</v>
      </c>
      <c r="B1156" t="s">
        <v>5791</v>
      </c>
      <c r="C1156" t="s">
        <v>2913</v>
      </c>
      <c r="D1156">
        <v>819020651355</v>
      </c>
      <c r="E1156" t="s">
        <v>25106</v>
      </c>
      <c r="F1156" t="s">
        <v>25107</v>
      </c>
      <c r="G1156" t="s">
        <v>18</v>
      </c>
      <c r="H1156">
        <v>36651</v>
      </c>
      <c r="I1156" t="s">
        <v>22295</v>
      </c>
    </row>
    <row r="1157" spans="1:9" x14ac:dyDescent="0.25">
      <c r="A1157" t="s">
        <v>5794</v>
      </c>
      <c r="B1157" t="s">
        <v>5796</v>
      </c>
      <c r="C1157" t="s">
        <v>25108</v>
      </c>
      <c r="D1157">
        <v>27842249070</v>
      </c>
      <c r="E1157" t="s">
        <v>25109</v>
      </c>
      <c r="F1157" t="s">
        <v>25110</v>
      </c>
      <c r="G1157" t="s">
        <v>33</v>
      </c>
      <c r="H1157">
        <v>79647</v>
      </c>
      <c r="I1157" t="s">
        <v>22295</v>
      </c>
    </row>
    <row r="1158" spans="1:9" x14ac:dyDescent="0.25">
      <c r="A1158" t="s">
        <v>5799</v>
      </c>
      <c r="B1158" t="s">
        <v>5801</v>
      </c>
      <c r="C1158" t="s">
        <v>2918</v>
      </c>
      <c r="D1158">
        <v>818079434453</v>
      </c>
      <c r="E1158" t="s">
        <v>25111</v>
      </c>
      <c r="F1158" t="s">
        <v>25112</v>
      </c>
      <c r="G1158" t="s">
        <v>18</v>
      </c>
      <c r="H1158">
        <v>8395</v>
      </c>
      <c r="I1158" t="s">
        <v>22281</v>
      </c>
    </row>
    <row r="1159" spans="1:9" x14ac:dyDescent="0.25">
      <c r="A1159" t="s">
        <v>5804</v>
      </c>
      <c r="B1159" t="s">
        <v>5806</v>
      </c>
      <c r="C1159" t="s">
        <v>25113</v>
      </c>
      <c r="D1159">
        <v>818034849471</v>
      </c>
      <c r="E1159" t="s">
        <v>25114</v>
      </c>
      <c r="F1159" t="s">
        <v>25115</v>
      </c>
      <c r="G1159" t="s">
        <v>18</v>
      </c>
      <c r="H1159">
        <v>50412</v>
      </c>
      <c r="I1159" t="s">
        <v>22295</v>
      </c>
    </row>
    <row r="1160" spans="1:9" x14ac:dyDescent="0.25">
      <c r="A1160" t="s">
        <v>5809</v>
      </c>
      <c r="B1160" t="s">
        <v>5811</v>
      </c>
      <c r="C1160" t="s">
        <v>2923</v>
      </c>
      <c r="D1160">
        <v>5505987787568</v>
      </c>
      <c r="E1160" t="s">
        <v>25116</v>
      </c>
      <c r="F1160" t="s">
        <v>25117</v>
      </c>
      <c r="G1160" t="s">
        <v>26</v>
      </c>
      <c r="H1160">
        <v>50701</v>
      </c>
      <c r="I1160" t="s">
        <v>22281</v>
      </c>
    </row>
    <row r="1161" spans="1:9" x14ac:dyDescent="0.25">
      <c r="A1161" t="s">
        <v>5814</v>
      </c>
      <c r="B1161" t="s">
        <v>5816</v>
      </c>
      <c r="C1161" t="s">
        <v>25118</v>
      </c>
      <c r="D1161">
        <v>27629393363</v>
      </c>
      <c r="E1161" t="s">
        <v>25119</v>
      </c>
      <c r="F1161" t="s">
        <v>22284</v>
      </c>
      <c r="G1161" t="s">
        <v>33</v>
      </c>
      <c r="H1161">
        <v>34347</v>
      </c>
      <c r="I1161" t="s">
        <v>22295</v>
      </c>
    </row>
    <row r="1162" spans="1:9" x14ac:dyDescent="0.25">
      <c r="A1162" t="s">
        <v>5819</v>
      </c>
      <c r="B1162" t="s">
        <v>5821</v>
      </c>
      <c r="C1162" t="s">
        <v>2928</v>
      </c>
      <c r="D1162">
        <v>818058155202</v>
      </c>
      <c r="E1162" t="s">
        <v>25120</v>
      </c>
      <c r="F1162" t="s">
        <v>25121</v>
      </c>
      <c r="G1162" t="s">
        <v>18</v>
      </c>
      <c r="H1162">
        <v>8819</v>
      </c>
      <c r="I1162" t="s">
        <v>22295</v>
      </c>
    </row>
    <row r="1163" spans="1:9" x14ac:dyDescent="0.25">
      <c r="A1163" t="s">
        <v>5824</v>
      </c>
      <c r="B1163" t="s">
        <v>5826</v>
      </c>
      <c r="C1163" t="s">
        <v>25122</v>
      </c>
      <c r="D1163">
        <v>491648185008</v>
      </c>
      <c r="E1163" t="s">
        <v>25123</v>
      </c>
      <c r="F1163" t="s">
        <v>25124</v>
      </c>
      <c r="G1163" t="s">
        <v>114</v>
      </c>
      <c r="H1163">
        <v>20235</v>
      </c>
      <c r="I1163" t="s">
        <v>22281</v>
      </c>
    </row>
    <row r="1164" spans="1:9" x14ac:dyDescent="0.25">
      <c r="A1164" t="s">
        <v>5829</v>
      </c>
      <c r="B1164" t="s">
        <v>5831</v>
      </c>
      <c r="C1164" t="s">
        <v>2933</v>
      </c>
      <c r="D1164">
        <v>18755218220</v>
      </c>
      <c r="E1164" t="s">
        <v>25125</v>
      </c>
      <c r="F1164" t="s">
        <v>25126</v>
      </c>
      <c r="G1164" t="s">
        <v>47</v>
      </c>
      <c r="H1164">
        <v>72815</v>
      </c>
      <c r="I1164" t="s">
        <v>22295</v>
      </c>
    </row>
    <row r="1165" spans="1:9" x14ac:dyDescent="0.25">
      <c r="A1165" t="s">
        <v>5834</v>
      </c>
      <c r="B1165" t="s">
        <v>5836</v>
      </c>
      <c r="C1165" t="s">
        <v>25127</v>
      </c>
      <c r="D1165">
        <v>5517942594912</v>
      </c>
      <c r="E1165" t="s">
        <v>25128</v>
      </c>
      <c r="F1165" t="s">
        <v>25129</v>
      </c>
      <c r="G1165" t="s">
        <v>26</v>
      </c>
      <c r="H1165">
        <v>19873</v>
      </c>
      <c r="I1165" t="s">
        <v>22281</v>
      </c>
    </row>
    <row r="1166" spans="1:9" x14ac:dyDescent="0.25">
      <c r="A1166" t="s">
        <v>5839</v>
      </c>
      <c r="B1166" t="s">
        <v>5841</v>
      </c>
      <c r="C1166" t="s">
        <v>2938</v>
      </c>
      <c r="D1166">
        <v>817077038671</v>
      </c>
      <c r="E1166" t="s">
        <v>25130</v>
      </c>
      <c r="F1166" t="s">
        <v>25131</v>
      </c>
      <c r="G1166" t="s">
        <v>18</v>
      </c>
      <c r="H1166">
        <v>64162</v>
      </c>
      <c r="I1166" t="s">
        <v>22281</v>
      </c>
    </row>
    <row r="1167" spans="1:9" x14ac:dyDescent="0.25">
      <c r="A1167" t="s">
        <v>5844</v>
      </c>
      <c r="B1167" t="s">
        <v>1608</v>
      </c>
      <c r="C1167" t="s">
        <v>25132</v>
      </c>
      <c r="D1167">
        <v>491542282685</v>
      </c>
      <c r="E1167" t="s">
        <v>25133</v>
      </c>
      <c r="F1167" t="s">
        <v>25134</v>
      </c>
      <c r="G1167" t="s">
        <v>114</v>
      </c>
      <c r="H1167">
        <v>47099</v>
      </c>
      <c r="I1167" t="s">
        <v>22295</v>
      </c>
    </row>
    <row r="1168" spans="1:9" x14ac:dyDescent="0.25">
      <c r="A1168" t="s">
        <v>5848</v>
      </c>
      <c r="B1168" t="s">
        <v>5850</v>
      </c>
      <c r="C1168" t="s">
        <v>2943</v>
      </c>
      <c r="D1168">
        <v>819059011958</v>
      </c>
      <c r="E1168" t="s">
        <v>25135</v>
      </c>
      <c r="F1168" t="s">
        <v>25136</v>
      </c>
      <c r="G1168" t="s">
        <v>18</v>
      </c>
      <c r="H1168">
        <v>63761</v>
      </c>
      <c r="I1168" t="s">
        <v>22295</v>
      </c>
    </row>
    <row r="1169" spans="1:9" x14ac:dyDescent="0.25">
      <c r="A1169" t="s">
        <v>5853</v>
      </c>
      <c r="B1169" t="s">
        <v>5855</v>
      </c>
      <c r="C1169" t="s">
        <v>25137</v>
      </c>
      <c r="D1169">
        <v>818091899006</v>
      </c>
      <c r="E1169" t="s">
        <v>25138</v>
      </c>
      <c r="F1169" t="s">
        <v>25139</v>
      </c>
      <c r="G1169" t="s">
        <v>18</v>
      </c>
      <c r="H1169">
        <v>33385</v>
      </c>
      <c r="I1169" t="s">
        <v>22281</v>
      </c>
    </row>
    <row r="1170" spans="1:9" x14ac:dyDescent="0.25">
      <c r="A1170" t="s">
        <v>5858</v>
      </c>
      <c r="B1170" t="s">
        <v>5860</v>
      </c>
      <c r="C1170" t="s">
        <v>2948</v>
      </c>
      <c r="D1170">
        <v>27876694346</v>
      </c>
      <c r="E1170" t="s">
        <v>25140</v>
      </c>
      <c r="F1170" t="s">
        <v>25141</v>
      </c>
      <c r="G1170" t="s">
        <v>33</v>
      </c>
      <c r="H1170">
        <v>19935</v>
      </c>
      <c r="I1170" t="s">
        <v>22295</v>
      </c>
    </row>
    <row r="1171" spans="1:9" x14ac:dyDescent="0.25">
      <c r="A1171" t="s">
        <v>5863</v>
      </c>
      <c r="B1171" t="s">
        <v>5865</v>
      </c>
      <c r="C1171" t="s">
        <v>25142</v>
      </c>
      <c r="D1171">
        <v>27607054499</v>
      </c>
      <c r="E1171" t="s">
        <v>25143</v>
      </c>
      <c r="F1171" t="s">
        <v>25144</v>
      </c>
      <c r="G1171" t="s">
        <v>33</v>
      </c>
      <c r="H1171">
        <v>18525</v>
      </c>
      <c r="I1171" t="s">
        <v>22295</v>
      </c>
    </row>
    <row r="1172" spans="1:9" x14ac:dyDescent="0.25">
      <c r="A1172" t="s">
        <v>5868</v>
      </c>
      <c r="B1172" t="s">
        <v>4429</v>
      </c>
      <c r="C1172" t="s">
        <v>2953</v>
      </c>
      <c r="D1172">
        <v>27892062380</v>
      </c>
      <c r="E1172" t="s">
        <v>25145</v>
      </c>
      <c r="F1172" t="s">
        <v>25146</v>
      </c>
      <c r="G1172" t="s">
        <v>33</v>
      </c>
      <c r="H1172">
        <v>22021</v>
      </c>
      <c r="I1172" t="s">
        <v>22281</v>
      </c>
    </row>
    <row r="1173" spans="1:9" x14ac:dyDescent="0.25">
      <c r="A1173" t="s">
        <v>5872</v>
      </c>
      <c r="B1173" t="s">
        <v>5874</v>
      </c>
      <c r="C1173" t="s">
        <v>25147</v>
      </c>
      <c r="D1173">
        <v>491780266448</v>
      </c>
      <c r="E1173" t="s">
        <v>25148</v>
      </c>
      <c r="F1173" t="s">
        <v>25149</v>
      </c>
      <c r="G1173" t="s">
        <v>114</v>
      </c>
      <c r="H1173">
        <v>18629</v>
      </c>
      <c r="I1173" t="s">
        <v>22295</v>
      </c>
    </row>
    <row r="1174" spans="1:9" x14ac:dyDescent="0.25">
      <c r="A1174" t="s">
        <v>5877</v>
      </c>
      <c r="B1174" t="s">
        <v>5879</v>
      </c>
      <c r="C1174" t="s">
        <v>2958</v>
      </c>
      <c r="D1174">
        <v>819077381221</v>
      </c>
      <c r="E1174" t="s">
        <v>25150</v>
      </c>
      <c r="F1174" t="s">
        <v>25151</v>
      </c>
      <c r="G1174" t="s">
        <v>18</v>
      </c>
      <c r="H1174">
        <v>10379</v>
      </c>
      <c r="I1174" t="s">
        <v>22295</v>
      </c>
    </row>
    <row r="1175" spans="1:9" x14ac:dyDescent="0.25">
      <c r="A1175" t="s">
        <v>5882</v>
      </c>
      <c r="B1175" t="s">
        <v>5884</v>
      </c>
      <c r="C1175" t="s">
        <v>25152</v>
      </c>
      <c r="D1175">
        <v>14358225521</v>
      </c>
      <c r="E1175" t="s">
        <v>25153</v>
      </c>
      <c r="F1175" t="s">
        <v>25154</v>
      </c>
      <c r="G1175" t="s">
        <v>47</v>
      </c>
      <c r="H1175">
        <v>15026</v>
      </c>
      <c r="I1175" t="s">
        <v>22281</v>
      </c>
    </row>
    <row r="1176" spans="1:9" x14ac:dyDescent="0.25">
      <c r="A1176" t="s">
        <v>5887</v>
      </c>
      <c r="B1176" t="s">
        <v>5889</v>
      </c>
      <c r="C1176" t="s">
        <v>2963</v>
      </c>
      <c r="D1176">
        <v>5545958301475</v>
      </c>
      <c r="E1176" t="s">
        <v>25155</v>
      </c>
      <c r="F1176" t="s">
        <v>25156</v>
      </c>
      <c r="G1176" t="s">
        <v>26</v>
      </c>
      <c r="H1176">
        <v>91971</v>
      </c>
      <c r="I1176" t="s">
        <v>22295</v>
      </c>
    </row>
    <row r="1177" spans="1:9" x14ac:dyDescent="0.25">
      <c r="A1177" t="s">
        <v>5892</v>
      </c>
      <c r="B1177" t="s">
        <v>5894</v>
      </c>
      <c r="C1177" t="s">
        <v>25157</v>
      </c>
      <c r="D1177">
        <v>27686362304</v>
      </c>
      <c r="E1177" t="s">
        <v>25158</v>
      </c>
      <c r="F1177" t="s">
        <v>25159</v>
      </c>
      <c r="G1177" t="s">
        <v>33</v>
      </c>
      <c r="H1177">
        <v>45089</v>
      </c>
      <c r="I1177" t="s">
        <v>22295</v>
      </c>
    </row>
    <row r="1178" spans="1:9" x14ac:dyDescent="0.25">
      <c r="A1178" t="s">
        <v>5897</v>
      </c>
      <c r="B1178" t="s">
        <v>5899</v>
      </c>
      <c r="C1178" t="s">
        <v>2968</v>
      </c>
      <c r="D1178">
        <v>27800258037</v>
      </c>
      <c r="E1178" t="s">
        <v>25160</v>
      </c>
      <c r="F1178" t="s">
        <v>25161</v>
      </c>
      <c r="G1178" t="s">
        <v>33</v>
      </c>
      <c r="H1178">
        <v>57972</v>
      </c>
      <c r="I1178" t="s">
        <v>22295</v>
      </c>
    </row>
    <row r="1179" spans="1:9" x14ac:dyDescent="0.25">
      <c r="A1179" t="s">
        <v>5902</v>
      </c>
      <c r="B1179" t="s">
        <v>4524</v>
      </c>
      <c r="C1179" t="s">
        <v>25162</v>
      </c>
      <c r="D1179">
        <v>819038345431</v>
      </c>
      <c r="E1179" t="s">
        <v>25163</v>
      </c>
      <c r="F1179" t="s">
        <v>24173</v>
      </c>
      <c r="G1179" t="s">
        <v>18</v>
      </c>
      <c r="H1179">
        <v>55017</v>
      </c>
      <c r="I1179" t="s">
        <v>22295</v>
      </c>
    </row>
    <row r="1180" spans="1:9" x14ac:dyDescent="0.25">
      <c r="A1180" t="s">
        <v>5906</v>
      </c>
      <c r="B1180" t="s">
        <v>5908</v>
      </c>
      <c r="C1180" t="s">
        <v>2973</v>
      </c>
      <c r="D1180">
        <v>817091450386</v>
      </c>
      <c r="E1180" t="s">
        <v>25164</v>
      </c>
      <c r="F1180" t="s">
        <v>25165</v>
      </c>
      <c r="G1180" t="s">
        <v>18</v>
      </c>
      <c r="H1180">
        <v>36521</v>
      </c>
      <c r="I1180" t="s">
        <v>22295</v>
      </c>
    </row>
    <row r="1181" spans="1:9" x14ac:dyDescent="0.25">
      <c r="A1181" t="s">
        <v>5911</v>
      </c>
      <c r="B1181" t="s">
        <v>5913</v>
      </c>
      <c r="C1181" t="s">
        <v>25166</v>
      </c>
      <c r="D1181">
        <v>491535505300</v>
      </c>
      <c r="E1181" t="s">
        <v>25167</v>
      </c>
      <c r="F1181" t="s">
        <v>25168</v>
      </c>
      <c r="G1181" t="s">
        <v>114</v>
      </c>
      <c r="H1181">
        <v>59689</v>
      </c>
      <c r="I1181" t="s">
        <v>22295</v>
      </c>
    </row>
    <row r="1182" spans="1:9" x14ac:dyDescent="0.25">
      <c r="A1182" t="s">
        <v>5916</v>
      </c>
      <c r="B1182" t="s">
        <v>5918</v>
      </c>
      <c r="C1182" t="s">
        <v>2978</v>
      </c>
      <c r="D1182">
        <v>491795611417</v>
      </c>
      <c r="E1182" t="s">
        <v>25169</v>
      </c>
      <c r="F1182" t="s">
        <v>25170</v>
      </c>
      <c r="G1182" t="s">
        <v>114</v>
      </c>
      <c r="H1182">
        <v>59165</v>
      </c>
      <c r="I1182" t="s">
        <v>22281</v>
      </c>
    </row>
    <row r="1183" spans="1:9" x14ac:dyDescent="0.25">
      <c r="A1183" t="s">
        <v>5921</v>
      </c>
      <c r="B1183" t="s">
        <v>5923</v>
      </c>
      <c r="C1183" t="s">
        <v>25171</v>
      </c>
      <c r="D1183">
        <v>27821495213</v>
      </c>
      <c r="E1183" t="s">
        <v>25172</v>
      </c>
      <c r="F1183" t="s">
        <v>25173</v>
      </c>
      <c r="G1183" t="s">
        <v>33</v>
      </c>
      <c r="H1183">
        <v>24233</v>
      </c>
      <c r="I1183" t="s">
        <v>22295</v>
      </c>
    </row>
    <row r="1184" spans="1:9" x14ac:dyDescent="0.25">
      <c r="A1184" t="s">
        <v>5926</v>
      </c>
      <c r="B1184" t="s">
        <v>5928</v>
      </c>
      <c r="C1184" t="s">
        <v>2983</v>
      </c>
      <c r="D1184">
        <v>819068364966</v>
      </c>
      <c r="E1184" t="s">
        <v>25174</v>
      </c>
      <c r="F1184" t="s">
        <v>25175</v>
      </c>
      <c r="G1184" t="s">
        <v>18</v>
      </c>
      <c r="H1184">
        <v>84541</v>
      </c>
      <c r="I1184" t="s">
        <v>22295</v>
      </c>
    </row>
    <row r="1185" spans="1:9" x14ac:dyDescent="0.25">
      <c r="A1185" t="s">
        <v>5931</v>
      </c>
      <c r="B1185" t="s">
        <v>5933</v>
      </c>
      <c r="C1185" t="s">
        <v>25176</v>
      </c>
      <c r="D1185">
        <v>12537925651</v>
      </c>
      <c r="E1185" t="s">
        <v>25177</v>
      </c>
      <c r="F1185" t="s">
        <v>25178</v>
      </c>
      <c r="G1185" t="s">
        <v>47</v>
      </c>
      <c r="H1185">
        <v>65912</v>
      </c>
      <c r="I1185" t="s">
        <v>22295</v>
      </c>
    </row>
    <row r="1186" spans="1:9" x14ac:dyDescent="0.25">
      <c r="A1186" t="s">
        <v>5936</v>
      </c>
      <c r="B1186" t="s">
        <v>5938</v>
      </c>
      <c r="C1186" t="s">
        <v>2988</v>
      </c>
      <c r="D1186">
        <v>5502978140688</v>
      </c>
      <c r="E1186" t="s">
        <v>25179</v>
      </c>
      <c r="F1186" t="s">
        <v>25180</v>
      </c>
      <c r="G1186" t="s">
        <v>26</v>
      </c>
      <c r="H1186">
        <v>15659</v>
      </c>
      <c r="I1186" t="s">
        <v>22281</v>
      </c>
    </row>
    <row r="1187" spans="1:9" x14ac:dyDescent="0.25">
      <c r="A1187" t="s">
        <v>5941</v>
      </c>
      <c r="B1187" t="s">
        <v>5943</v>
      </c>
      <c r="C1187" t="s">
        <v>25181</v>
      </c>
      <c r="D1187">
        <v>817001677493</v>
      </c>
      <c r="E1187" t="s">
        <v>25182</v>
      </c>
      <c r="F1187" t="s">
        <v>25183</v>
      </c>
      <c r="G1187" t="s">
        <v>18</v>
      </c>
      <c r="H1187">
        <v>71247</v>
      </c>
      <c r="I1187" t="s">
        <v>22295</v>
      </c>
    </row>
    <row r="1188" spans="1:9" x14ac:dyDescent="0.25">
      <c r="A1188" t="s">
        <v>5946</v>
      </c>
      <c r="B1188" t="s">
        <v>5948</v>
      </c>
      <c r="C1188" t="s">
        <v>2993</v>
      </c>
      <c r="D1188">
        <v>818026818196</v>
      </c>
      <c r="E1188" t="s">
        <v>25184</v>
      </c>
      <c r="F1188" t="s">
        <v>25185</v>
      </c>
      <c r="G1188" t="s">
        <v>18</v>
      </c>
      <c r="H1188">
        <v>52023</v>
      </c>
      <c r="I1188" t="s">
        <v>22281</v>
      </c>
    </row>
    <row r="1189" spans="1:9" x14ac:dyDescent="0.25">
      <c r="A1189" t="s">
        <v>5951</v>
      </c>
      <c r="B1189" t="s">
        <v>5953</v>
      </c>
      <c r="C1189" t="s">
        <v>25186</v>
      </c>
      <c r="D1189">
        <v>4915895548007</v>
      </c>
      <c r="E1189" t="s">
        <v>25187</v>
      </c>
      <c r="F1189" t="s">
        <v>25188</v>
      </c>
      <c r="G1189" t="s">
        <v>114</v>
      </c>
      <c r="H1189">
        <v>44877</v>
      </c>
      <c r="I1189" t="s">
        <v>22281</v>
      </c>
    </row>
    <row r="1190" spans="1:9" x14ac:dyDescent="0.25">
      <c r="A1190" t="s">
        <v>5956</v>
      </c>
      <c r="B1190" t="s">
        <v>5958</v>
      </c>
      <c r="C1190" t="s">
        <v>2998</v>
      </c>
      <c r="D1190">
        <v>5517975258241</v>
      </c>
      <c r="E1190" t="s">
        <v>25189</v>
      </c>
      <c r="F1190" t="s">
        <v>25190</v>
      </c>
      <c r="G1190" t="s">
        <v>26</v>
      </c>
      <c r="H1190">
        <v>84218</v>
      </c>
      <c r="I1190" t="s">
        <v>22281</v>
      </c>
    </row>
    <row r="1191" spans="1:9" x14ac:dyDescent="0.25">
      <c r="A1191" t="s">
        <v>5961</v>
      </c>
      <c r="B1191" t="s">
        <v>5963</v>
      </c>
      <c r="C1191" t="s">
        <v>25191</v>
      </c>
      <c r="D1191">
        <v>27625977733</v>
      </c>
      <c r="E1191" t="s">
        <v>25192</v>
      </c>
      <c r="F1191" t="s">
        <v>25193</v>
      </c>
      <c r="G1191" t="s">
        <v>33</v>
      </c>
      <c r="H1191">
        <v>79200</v>
      </c>
      <c r="I1191" t="s">
        <v>22281</v>
      </c>
    </row>
    <row r="1192" spans="1:9" x14ac:dyDescent="0.25">
      <c r="A1192" t="s">
        <v>5966</v>
      </c>
      <c r="B1192" t="s">
        <v>5968</v>
      </c>
      <c r="C1192" t="s">
        <v>3003</v>
      </c>
      <c r="D1192">
        <v>818010371235</v>
      </c>
      <c r="E1192" t="s">
        <v>25194</v>
      </c>
      <c r="F1192" t="s">
        <v>25195</v>
      </c>
      <c r="G1192" t="s">
        <v>18</v>
      </c>
      <c r="H1192">
        <v>48565</v>
      </c>
      <c r="I1192" t="s">
        <v>22281</v>
      </c>
    </row>
    <row r="1193" spans="1:9" x14ac:dyDescent="0.25">
      <c r="A1193" t="s">
        <v>5971</v>
      </c>
      <c r="B1193" t="s">
        <v>5973</v>
      </c>
      <c r="C1193" t="s">
        <v>25196</v>
      </c>
      <c r="D1193">
        <v>27672467350</v>
      </c>
      <c r="E1193" t="s">
        <v>25197</v>
      </c>
      <c r="F1193" t="s">
        <v>25198</v>
      </c>
      <c r="G1193" t="s">
        <v>33</v>
      </c>
      <c r="H1193">
        <v>34854</v>
      </c>
      <c r="I1193" t="s">
        <v>22295</v>
      </c>
    </row>
    <row r="1194" spans="1:9" x14ac:dyDescent="0.25">
      <c r="A1194" t="s">
        <v>5976</v>
      </c>
      <c r="B1194" t="s">
        <v>5978</v>
      </c>
      <c r="C1194" t="s">
        <v>3008</v>
      </c>
      <c r="D1194">
        <v>818001216818</v>
      </c>
      <c r="E1194" t="s">
        <v>25199</v>
      </c>
      <c r="F1194" t="s">
        <v>25200</v>
      </c>
      <c r="G1194" t="s">
        <v>18</v>
      </c>
      <c r="H1194">
        <v>76771</v>
      </c>
      <c r="I1194" t="s">
        <v>22281</v>
      </c>
    </row>
    <row r="1195" spans="1:9" x14ac:dyDescent="0.25">
      <c r="A1195" t="s">
        <v>5981</v>
      </c>
      <c r="B1195" t="s">
        <v>5983</v>
      </c>
      <c r="C1195" t="s">
        <v>25201</v>
      </c>
      <c r="D1195">
        <v>27733000918</v>
      </c>
      <c r="E1195" t="s">
        <v>25202</v>
      </c>
      <c r="F1195" t="s">
        <v>23048</v>
      </c>
      <c r="G1195" t="s">
        <v>33</v>
      </c>
      <c r="H1195">
        <v>42506</v>
      </c>
      <c r="I1195" t="s">
        <v>22295</v>
      </c>
    </row>
    <row r="1196" spans="1:9" x14ac:dyDescent="0.25">
      <c r="A1196" t="s">
        <v>5986</v>
      </c>
      <c r="B1196" t="s">
        <v>5988</v>
      </c>
      <c r="C1196" t="s">
        <v>3013</v>
      </c>
      <c r="D1196">
        <v>5536944263860</v>
      </c>
      <c r="E1196" t="s">
        <v>25203</v>
      </c>
      <c r="F1196" t="s">
        <v>25204</v>
      </c>
      <c r="G1196" t="s">
        <v>26</v>
      </c>
      <c r="H1196">
        <v>5002</v>
      </c>
      <c r="I1196" t="s">
        <v>22295</v>
      </c>
    </row>
    <row r="1197" spans="1:9" x14ac:dyDescent="0.25">
      <c r="A1197" t="s">
        <v>5991</v>
      </c>
      <c r="B1197" t="s">
        <v>5993</v>
      </c>
      <c r="C1197" t="s">
        <v>25205</v>
      </c>
      <c r="D1197">
        <v>491748531094</v>
      </c>
      <c r="E1197" t="s">
        <v>25206</v>
      </c>
      <c r="F1197" t="s">
        <v>25207</v>
      </c>
      <c r="G1197" t="s">
        <v>114</v>
      </c>
      <c r="H1197">
        <v>83893</v>
      </c>
      <c r="I1197" t="s">
        <v>22281</v>
      </c>
    </row>
    <row r="1198" spans="1:9" x14ac:dyDescent="0.25">
      <c r="A1198" t="s">
        <v>5996</v>
      </c>
      <c r="B1198" t="s">
        <v>5998</v>
      </c>
      <c r="C1198" t="s">
        <v>3018</v>
      </c>
      <c r="D1198">
        <v>5522905483759</v>
      </c>
      <c r="E1198" t="s">
        <v>25208</v>
      </c>
      <c r="F1198" t="s">
        <v>25209</v>
      </c>
      <c r="G1198" t="s">
        <v>26</v>
      </c>
      <c r="H1198">
        <v>97314</v>
      </c>
      <c r="I1198" t="s">
        <v>22281</v>
      </c>
    </row>
    <row r="1199" spans="1:9" x14ac:dyDescent="0.25">
      <c r="A1199" t="s">
        <v>6001</v>
      </c>
      <c r="B1199" t="s">
        <v>6003</v>
      </c>
      <c r="C1199" t="s">
        <v>25210</v>
      </c>
      <c r="D1199">
        <v>18949835632</v>
      </c>
      <c r="E1199" t="s">
        <v>25211</v>
      </c>
      <c r="F1199" t="s">
        <v>25212</v>
      </c>
      <c r="G1199" t="s">
        <v>47</v>
      </c>
      <c r="H1199">
        <v>50269</v>
      </c>
      <c r="I1199" t="s">
        <v>22281</v>
      </c>
    </row>
    <row r="1200" spans="1:9" x14ac:dyDescent="0.25">
      <c r="A1200" t="s">
        <v>6006</v>
      </c>
      <c r="B1200" t="s">
        <v>6008</v>
      </c>
      <c r="C1200" t="s">
        <v>3023</v>
      </c>
      <c r="D1200">
        <v>4915909611703</v>
      </c>
      <c r="E1200" t="s">
        <v>25213</v>
      </c>
      <c r="F1200" t="s">
        <v>25214</v>
      </c>
      <c r="G1200" t="s">
        <v>114</v>
      </c>
      <c r="H1200">
        <v>23593</v>
      </c>
      <c r="I1200" t="s">
        <v>22281</v>
      </c>
    </row>
    <row r="1201" spans="1:9" x14ac:dyDescent="0.25">
      <c r="A1201" t="s">
        <v>6011</v>
      </c>
      <c r="B1201" t="s">
        <v>6013</v>
      </c>
      <c r="C1201" t="s">
        <v>25215</v>
      </c>
      <c r="D1201">
        <v>5586952097356</v>
      </c>
      <c r="E1201" t="s">
        <v>25216</v>
      </c>
      <c r="F1201" t="s">
        <v>25217</v>
      </c>
      <c r="G1201" t="s">
        <v>26</v>
      </c>
      <c r="H1201">
        <v>24836</v>
      </c>
      <c r="I1201" t="s">
        <v>22281</v>
      </c>
    </row>
    <row r="1202" spans="1:9" x14ac:dyDescent="0.25">
      <c r="A1202" t="s">
        <v>6016</v>
      </c>
      <c r="B1202" t="s">
        <v>6018</v>
      </c>
      <c r="C1202" t="s">
        <v>3028</v>
      </c>
      <c r="D1202">
        <v>19999290152</v>
      </c>
      <c r="E1202" t="s">
        <v>25218</v>
      </c>
      <c r="F1202" t="s">
        <v>25219</v>
      </c>
      <c r="G1202" t="s">
        <v>47</v>
      </c>
      <c r="H1202">
        <v>13272</v>
      </c>
      <c r="I1202" t="s">
        <v>22281</v>
      </c>
    </row>
    <row r="1203" spans="1:9" x14ac:dyDescent="0.25">
      <c r="A1203" t="s">
        <v>6021</v>
      </c>
      <c r="B1203" t="s">
        <v>6023</v>
      </c>
      <c r="C1203" t="s">
        <v>25220</v>
      </c>
      <c r="D1203">
        <v>817025011133</v>
      </c>
      <c r="E1203" t="s">
        <v>25221</v>
      </c>
      <c r="F1203" t="s">
        <v>25222</v>
      </c>
      <c r="G1203" t="s">
        <v>18</v>
      </c>
      <c r="H1203">
        <v>68281</v>
      </c>
      <c r="I1203" t="s">
        <v>22295</v>
      </c>
    </row>
    <row r="1204" spans="1:9" x14ac:dyDescent="0.25">
      <c r="A1204" t="s">
        <v>6026</v>
      </c>
      <c r="B1204" t="s">
        <v>6028</v>
      </c>
      <c r="C1204" t="s">
        <v>3033</v>
      </c>
      <c r="D1204">
        <v>817041494007</v>
      </c>
      <c r="E1204" t="s">
        <v>25223</v>
      </c>
      <c r="F1204" t="s">
        <v>25224</v>
      </c>
      <c r="G1204" t="s">
        <v>18</v>
      </c>
      <c r="H1204">
        <v>30239</v>
      </c>
      <c r="I1204" t="s">
        <v>22295</v>
      </c>
    </row>
    <row r="1205" spans="1:9" x14ac:dyDescent="0.25">
      <c r="A1205" t="s">
        <v>6031</v>
      </c>
      <c r="B1205" t="s">
        <v>6033</v>
      </c>
      <c r="C1205" t="s">
        <v>25225</v>
      </c>
      <c r="D1205">
        <v>27889899747</v>
      </c>
      <c r="E1205" t="s">
        <v>25226</v>
      </c>
      <c r="F1205" t="s">
        <v>25227</v>
      </c>
      <c r="G1205" t="s">
        <v>33</v>
      </c>
      <c r="H1205">
        <v>96198</v>
      </c>
      <c r="I1205" t="s">
        <v>22295</v>
      </c>
    </row>
    <row r="1206" spans="1:9" x14ac:dyDescent="0.25">
      <c r="A1206" t="s">
        <v>6036</v>
      </c>
      <c r="B1206" t="s">
        <v>6038</v>
      </c>
      <c r="C1206" t="s">
        <v>3038</v>
      </c>
      <c r="D1206">
        <v>491562958643</v>
      </c>
      <c r="E1206" t="s">
        <v>25228</v>
      </c>
      <c r="F1206" t="s">
        <v>25229</v>
      </c>
      <c r="G1206" t="s">
        <v>114</v>
      </c>
      <c r="H1206">
        <v>37792</v>
      </c>
      <c r="I1206" t="s">
        <v>22295</v>
      </c>
    </row>
    <row r="1207" spans="1:9" x14ac:dyDescent="0.25">
      <c r="A1207" t="s">
        <v>6041</v>
      </c>
      <c r="B1207" t="s">
        <v>6043</v>
      </c>
      <c r="C1207" t="s">
        <v>25230</v>
      </c>
      <c r="D1207">
        <v>819019122927</v>
      </c>
      <c r="E1207" t="s">
        <v>25231</v>
      </c>
      <c r="F1207" t="s">
        <v>25232</v>
      </c>
      <c r="G1207" t="s">
        <v>18</v>
      </c>
      <c r="H1207">
        <v>20810</v>
      </c>
      <c r="I1207" t="s">
        <v>22281</v>
      </c>
    </row>
    <row r="1208" spans="1:9" x14ac:dyDescent="0.25">
      <c r="A1208" t="s">
        <v>6046</v>
      </c>
      <c r="B1208" t="s">
        <v>6048</v>
      </c>
      <c r="C1208" t="s">
        <v>3043</v>
      </c>
      <c r="D1208">
        <v>491582704580</v>
      </c>
      <c r="E1208" t="s">
        <v>25233</v>
      </c>
      <c r="F1208" t="s">
        <v>25234</v>
      </c>
      <c r="G1208" t="s">
        <v>114</v>
      </c>
      <c r="H1208">
        <v>94123</v>
      </c>
      <c r="I1208" t="s">
        <v>22281</v>
      </c>
    </row>
    <row r="1209" spans="1:9" x14ac:dyDescent="0.25">
      <c r="A1209" t="s">
        <v>6051</v>
      </c>
      <c r="B1209" t="s">
        <v>6053</v>
      </c>
      <c r="C1209" t="s">
        <v>25235</v>
      </c>
      <c r="D1209">
        <v>819089858332</v>
      </c>
      <c r="E1209" t="s">
        <v>25236</v>
      </c>
      <c r="F1209" t="s">
        <v>25237</v>
      </c>
      <c r="G1209" t="s">
        <v>18</v>
      </c>
      <c r="H1209">
        <v>88281</v>
      </c>
      <c r="I1209" t="s">
        <v>22281</v>
      </c>
    </row>
    <row r="1210" spans="1:9" x14ac:dyDescent="0.25">
      <c r="A1210" t="s">
        <v>6056</v>
      </c>
      <c r="B1210" t="s">
        <v>6058</v>
      </c>
      <c r="C1210" t="s">
        <v>3048</v>
      </c>
      <c r="D1210">
        <v>27793995564</v>
      </c>
      <c r="E1210" t="s">
        <v>25238</v>
      </c>
      <c r="F1210" t="s">
        <v>25239</v>
      </c>
      <c r="G1210" t="s">
        <v>33</v>
      </c>
      <c r="H1210">
        <v>95613</v>
      </c>
      <c r="I1210" t="s">
        <v>22295</v>
      </c>
    </row>
    <row r="1211" spans="1:9" x14ac:dyDescent="0.25">
      <c r="A1211" t="s">
        <v>6061</v>
      </c>
      <c r="B1211" t="s">
        <v>6063</v>
      </c>
      <c r="C1211" t="s">
        <v>25240</v>
      </c>
      <c r="D1211">
        <v>5586954031088</v>
      </c>
      <c r="E1211" t="s">
        <v>25241</v>
      </c>
      <c r="F1211" t="s">
        <v>25242</v>
      </c>
      <c r="G1211" t="s">
        <v>26</v>
      </c>
      <c r="H1211">
        <v>53842</v>
      </c>
      <c r="I1211" t="s">
        <v>22295</v>
      </c>
    </row>
    <row r="1212" spans="1:9" x14ac:dyDescent="0.25">
      <c r="A1212" t="s">
        <v>6066</v>
      </c>
      <c r="B1212" t="s">
        <v>3007</v>
      </c>
      <c r="C1212" t="s">
        <v>3053</v>
      </c>
      <c r="D1212">
        <v>27887753371</v>
      </c>
      <c r="E1212" t="s">
        <v>25243</v>
      </c>
      <c r="F1212" t="s">
        <v>25244</v>
      </c>
      <c r="G1212" t="s">
        <v>33</v>
      </c>
      <c r="H1212">
        <v>98636</v>
      </c>
      <c r="I1212" t="s">
        <v>22295</v>
      </c>
    </row>
    <row r="1213" spans="1:9" x14ac:dyDescent="0.25">
      <c r="A1213" t="s">
        <v>6073</v>
      </c>
      <c r="B1213" t="s">
        <v>6075</v>
      </c>
      <c r="C1213" t="s">
        <v>25245</v>
      </c>
      <c r="D1213">
        <v>817070855885</v>
      </c>
      <c r="E1213" t="s">
        <v>25246</v>
      </c>
      <c r="F1213" t="s">
        <v>25247</v>
      </c>
      <c r="G1213" t="s">
        <v>18</v>
      </c>
      <c r="H1213">
        <v>70373</v>
      </c>
      <c r="I1213" t="s">
        <v>22295</v>
      </c>
    </row>
    <row r="1214" spans="1:9" x14ac:dyDescent="0.25">
      <c r="A1214" t="s">
        <v>6078</v>
      </c>
      <c r="B1214" t="s">
        <v>6080</v>
      </c>
      <c r="C1214" t="s">
        <v>3058</v>
      </c>
      <c r="D1214">
        <v>18408840885</v>
      </c>
      <c r="E1214" t="s">
        <v>25248</v>
      </c>
      <c r="F1214" t="s">
        <v>25249</v>
      </c>
      <c r="G1214" t="s">
        <v>47</v>
      </c>
      <c r="H1214">
        <v>84965</v>
      </c>
      <c r="I1214" t="s">
        <v>22295</v>
      </c>
    </row>
    <row r="1215" spans="1:9" x14ac:dyDescent="0.25">
      <c r="A1215" t="s">
        <v>6083</v>
      </c>
      <c r="B1215" t="s">
        <v>6085</v>
      </c>
      <c r="C1215" t="s">
        <v>25250</v>
      </c>
      <c r="D1215">
        <v>13399543691</v>
      </c>
      <c r="E1215" t="s">
        <v>25251</v>
      </c>
      <c r="F1215" t="s">
        <v>25252</v>
      </c>
      <c r="G1215" t="s">
        <v>47</v>
      </c>
      <c r="H1215">
        <v>86165</v>
      </c>
      <c r="I1215" t="s">
        <v>22281</v>
      </c>
    </row>
    <row r="1216" spans="1:9" x14ac:dyDescent="0.25">
      <c r="A1216" t="s">
        <v>6088</v>
      </c>
      <c r="B1216" t="s">
        <v>6090</v>
      </c>
      <c r="C1216" t="s">
        <v>3063</v>
      </c>
      <c r="D1216">
        <v>4915953059070</v>
      </c>
      <c r="E1216" t="s">
        <v>25253</v>
      </c>
      <c r="F1216" t="s">
        <v>23989</v>
      </c>
      <c r="G1216" t="s">
        <v>114</v>
      </c>
      <c r="H1216">
        <v>15167</v>
      </c>
      <c r="I1216" t="s">
        <v>22295</v>
      </c>
    </row>
    <row r="1217" spans="1:9" x14ac:dyDescent="0.25">
      <c r="A1217" t="s">
        <v>6093</v>
      </c>
      <c r="B1217" t="s">
        <v>6095</v>
      </c>
      <c r="C1217" t="s">
        <v>25254</v>
      </c>
      <c r="D1217">
        <v>817099428042</v>
      </c>
      <c r="E1217" t="s">
        <v>25255</v>
      </c>
      <c r="F1217" t="s">
        <v>25256</v>
      </c>
      <c r="G1217" t="s">
        <v>18</v>
      </c>
      <c r="H1217">
        <v>72873</v>
      </c>
      <c r="I1217" t="s">
        <v>22295</v>
      </c>
    </row>
    <row r="1218" spans="1:9" x14ac:dyDescent="0.25">
      <c r="A1218" t="s">
        <v>6098</v>
      </c>
      <c r="B1218" t="s">
        <v>6100</v>
      </c>
      <c r="C1218" t="s">
        <v>3068</v>
      </c>
      <c r="D1218">
        <v>15978634011</v>
      </c>
      <c r="E1218" t="s">
        <v>25257</v>
      </c>
      <c r="F1218" t="s">
        <v>23217</v>
      </c>
      <c r="G1218" t="s">
        <v>47</v>
      </c>
      <c r="H1218">
        <v>71496</v>
      </c>
      <c r="I1218" t="s">
        <v>22295</v>
      </c>
    </row>
    <row r="1219" spans="1:9" x14ac:dyDescent="0.25">
      <c r="A1219" t="s">
        <v>6103</v>
      </c>
      <c r="B1219" t="s">
        <v>6105</v>
      </c>
      <c r="C1219" t="s">
        <v>25258</v>
      </c>
      <c r="D1219">
        <v>5510963719591</v>
      </c>
      <c r="E1219" t="s">
        <v>25259</v>
      </c>
      <c r="F1219" t="s">
        <v>25260</v>
      </c>
      <c r="G1219" t="s">
        <v>26</v>
      </c>
      <c r="H1219">
        <v>85107</v>
      </c>
      <c r="I1219" t="s">
        <v>22281</v>
      </c>
    </row>
    <row r="1220" spans="1:9" x14ac:dyDescent="0.25">
      <c r="A1220" t="s">
        <v>6108</v>
      </c>
      <c r="B1220" t="s">
        <v>6110</v>
      </c>
      <c r="C1220" t="s">
        <v>3073</v>
      </c>
      <c r="D1220">
        <v>12265948217</v>
      </c>
      <c r="E1220" t="s">
        <v>25261</v>
      </c>
      <c r="F1220" t="s">
        <v>25262</v>
      </c>
      <c r="G1220" t="s">
        <v>47</v>
      </c>
      <c r="H1220">
        <v>16357</v>
      </c>
      <c r="I1220" t="s">
        <v>22295</v>
      </c>
    </row>
    <row r="1221" spans="1:9" x14ac:dyDescent="0.25">
      <c r="A1221" t="s">
        <v>6113</v>
      </c>
      <c r="B1221" t="s">
        <v>6115</v>
      </c>
      <c r="C1221" t="s">
        <v>25263</v>
      </c>
      <c r="D1221">
        <v>5561999107079</v>
      </c>
      <c r="E1221" t="s">
        <v>25264</v>
      </c>
      <c r="F1221" t="s">
        <v>25265</v>
      </c>
      <c r="G1221" t="s">
        <v>26</v>
      </c>
      <c r="H1221">
        <v>57452</v>
      </c>
      <c r="I1221" t="s">
        <v>22295</v>
      </c>
    </row>
    <row r="1222" spans="1:9" x14ac:dyDescent="0.25">
      <c r="A1222" t="s">
        <v>6118</v>
      </c>
      <c r="B1222" t="s">
        <v>6120</v>
      </c>
      <c r="C1222" t="s">
        <v>3078</v>
      </c>
      <c r="D1222">
        <v>4915602994224</v>
      </c>
      <c r="E1222" t="s">
        <v>25266</v>
      </c>
      <c r="F1222" t="s">
        <v>25267</v>
      </c>
      <c r="G1222" t="s">
        <v>114</v>
      </c>
      <c r="H1222">
        <v>15196</v>
      </c>
      <c r="I1222" t="s">
        <v>22281</v>
      </c>
    </row>
    <row r="1223" spans="1:9" x14ac:dyDescent="0.25">
      <c r="A1223" t="s">
        <v>6123</v>
      </c>
      <c r="B1223" t="s">
        <v>6125</v>
      </c>
      <c r="C1223" t="s">
        <v>25268</v>
      </c>
      <c r="D1223">
        <v>16096779746</v>
      </c>
      <c r="E1223" t="s">
        <v>25269</v>
      </c>
      <c r="F1223" t="s">
        <v>24478</v>
      </c>
      <c r="G1223" t="s">
        <v>47</v>
      </c>
      <c r="H1223">
        <v>43198</v>
      </c>
      <c r="I1223" t="s">
        <v>22295</v>
      </c>
    </row>
    <row r="1224" spans="1:9" x14ac:dyDescent="0.25">
      <c r="A1224" t="s">
        <v>6128</v>
      </c>
      <c r="B1224" t="s">
        <v>6130</v>
      </c>
      <c r="C1224" t="s">
        <v>3083</v>
      </c>
      <c r="D1224">
        <v>27826391912</v>
      </c>
      <c r="E1224" t="s">
        <v>25270</v>
      </c>
      <c r="F1224" t="s">
        <v>25271</v>
      </c>
      <c r="G1224" t="s">
        <v>33</v>
      </c>
      <c r="H1224">
        <v>28114</v>
      </c>
      <c r="I1224" t="s">
        <v>22295</v>
      </c>
    </row>
    <row r="1225" spans="1:9" x14ac:dyDescent="0.25">
      <c r="A1225" t="s">
        <v>6133</v>
      </c>
      <c r="B1225" t="s">
        <v>6135</v>
      </c>
      <c r="C1225" t="s">
        <v>25272</v>
      </c>
      <c r="D1225">
        <v>4915197008045</v>
      </c>
      <c r="E1225" t="s">
        <v>25273</v>
      </c>
      <c r="F1225" t="s">
        <v>25274</v>
      </c>
      <c r="G1225" t="s">
        <v>114</v>
      </c>
      <c r="H1225">
        <v>59543</v>
      </c>
      <c r="I1225" t="s">
        <v>22281</v>
      </c>
    </row>
    <row r="1226" spans="1:9" x14ac:dyDescent="0.25">
      <c r="A1226" t="s">
        <v>6138</v>
      </c>
      <c r="B1226" t="s">
        <v>6140</v>
      </c>
      <c r="C1226" t="s">
        <v>3088</v>
      </c>
      <c r="D1226">
        <v>5569980896681</v>
      </c>
      <c r="E1226" t="s">
        <v>25275</v>
      </c>
      <c r="F1226" t="s">
        <v>25276</v>
      </c>
      <c r="G1226" t="s">
        <v>26</v>
      </c>
      <c r="H1226">
        <v>27568</v>
      </c>
      <c r="I1226" t="s">
        <v>22281</v>
      </c>
    </row>
    <row r="1227" spans="1:9" x14ac:dyDescent="0.25">
      <c r="A1227" t="s">
        <v>6143</v>
      </c>
      <c r="B1227" t="s">
        <v>6145</v>
      </c>
      <c r="C1227" t="s">
        <v>25277</v>
      </c>
      <c r="D1227">
        <v>4916013332199</v>
      </c>
      <c r="E1227" t="s">
        <v>25278</v>
      </c>
      <c r="F1227" t="s">
        <v>23574</v>
      </c>
      <c r="G1227" t="s">
        <v>114</v>
      </c>
      <c r="H1227">
        <v>8200</v>
      </c>
      <c r="I1227" t="s">
        <v>22295</v>
      </c>
    </row>
    <row r="1228" spans="1:9" x14ac:dyDescent="0.25">
      <c r="A1228" t="s">
        <v>6148</v>
      </c>
      <c r="B1228" t="s">
        <v>6150</v>
      </c>
      <c r="C1228" t="s">
        <v>3093</v>
      </c>
      <c r="D1228">
        <v>17318958542</v>
      </c>
      <c r="E1228" t="s">
        <v>25279</v>
      </c>
      <c r="F1228" t="s">
        <v>25280</v>
      </c>
      <c r="G1228" t="s">
        <v>47</v>
      </c>
      <c r="H1228">
        <v>77337</v>
      </c>
      <c r="I1228" t="s">
        <v>22281</v>
      </c>
    </row>
    <row r="1229" spans="1:9" x14ac:dyDescent="0.25">
      <c r="A1229" t="s">
        <v>6153</v>
      </c>
      <c r="B1229" t="s">
        <v>6155</v>
      </c>
      <c r="C1229" t="s">
        <v>25281</v>
      </c>
      <c r="D1229">
        <v>819019321292</v>
      </c>
      <c r="E1229" t="s">
        <v>25282</v>
      </c>
      <c r="F1229" t="s">
        <v>25283</v>
      </c>
      <c r="G1229" t="s">
        <v>18</v>
      </c>
      <c r="H1229">
        <v>90258</v>
      </c>
      <c r="I1229" t="s">
        <v>22281</v>
      </c>
    </row>
    <row r="1230" spans="1:9" x14ac:dyDescent="0.25">
      <c r="A1230" t="s">
        <v>6158</v>
      </c>
      <c r="B1230" t="s">
        <v>6160</v>
      </c>
      <c r="C1230" t="s">
        <v>3098</v>
      </c>
      <c r="D1230">
        <v>819018233766</v>
      </c>
      <c r="E1230" t="s">
        <v>25284</v>
      </c>
      <c r="F1230" t="s">
        <v>25285</v>
      </c>
      <c r="G1230" t="s">
        <v>18</v>
      </c>
      <c r="H1230">
        <v>25230</v>
      </c>
      <c r="I1230" t="s">
        <v>22295</v>
      </c>
    </row>
    <row r="1231" spans="1:9" x14ac:dyDescent="0.25">
      <c r="A1231" t="s">
        <v>6163</v>
      </c>
      <c r="B1231" t="s">
        <v>6165</v>
      </c>
      <c r="C1231" t="s">
        <v>25286</v>
      </c>
      <c r="D1231">
        <v>5578908206963</v>
      </c>
      <c r="E1231" t="s">
        <v>25287</v>
      </c>
      <c r="F1231" t="s">
        <v>25288</v>
      </c>
      <c r="G1231" t="s">
        <v>26</v>
      </c>
      <c r="H1231">
        <v>7227</v>
      </c>
      <c r="I1231" t="s">
        <v>22281</v>
      </c>
    </row>
    <row r="1232" spans="1:9" x14ac:dyDescent="0.25">
      <c r="A1232" t="s">
        <v>6168</v>
      </c>
      <c r="B1232" t="s">
        <v>6170</v>
      </c>
      <c r="C1232" t="s">
        <v>3103</v>
      </c>
      <c r="D1232">
        <v>5552983361984</v>
      </c>
      <c r="E1232" t="s">
        <v>25289</v>
      </c>
      <c r="F1232" t="s">
        <v>25290</v>
      </c>
      <c r="G1232" t="s">
        <v>26</v>
      </c>
      <c r="H1232">
        <v>38695</v>
      </c>
      <c r="I1232" t="s">
        <v>22281</v>
      </c>
    </row>
    <row r="1233" spans="1:9" x14ac:dyDescent="0.25">
      <c r="A1233" t="s">
        <v>6173</v>
      </c>
      <c r="B1233" t="s">
        <v>6175</v>
      </c>
      <c r="C1233" t="s">
        <v>25291</v>
      </c>
      <c r="D1233">
        <v>819053213281</v>
      </c>
      <c r="E1233" t="s">
        <v>25292</v>
      </c>
      <c r="F1233" t="s">
        <v>23959</v>
      </c>
      <c r="G1233" t="s">
        <v>18</v>
      </c>
      <c r="H1233">
        <v>10988</v>
      </c>
      <c r="I1233" t="s">
        <v>22295</v>
      </c>
    </row>
    <row r="1234" spans="1:9" x14ac:dyDescent="0.25">
      <c r="A1234" t="s">
        <v>6178</v>
      </c>
      <c r="B1234" t="s">
        <v>6180</v>
      </c>
      <c r="C1234" t="s">
        <v>3108</v>
      </c>
      <c r="D1234">
        <v>5533901876802</v>
      </c>
      <c r="E1234" t="s">
        <v>25293</v>
      </c>
      <c r="F1234" t="s">
        <v>25294</v>
      </c>
      <c r="G1234" t="s">
        <v>26</v>
      </c>
      <c r="H1234">
        <v>82160</v>
      </c>
      <c r="I1234" t="s">
        <v>22281</v>
      </c>
    </row>
    <row r="1235" spans="1:9" x14ac:dyDescent="0.25">
      <c r="A1235" t="s">
        <v>6183</v>
      </c>
      <c r="B1235" t="s">
        <v>6185</v>
      </c>
      <c r="C1235" t="s">
        <v>25295</v>
      </c>
      <c r="D1235">
        <v>4916895563472</v>
      </c>
      <c r="E1235" t="s">
        <v>25296</v>
      </c>
      <c r="F1235" t="s">
        <v>25297</v>
      </c>
      <c r="G1235" t="s">
        <v>114</v>
      </c>
      <c r="H1235">
        <v>89259</v>
      </c>
      <c r="I1235" t="s">
        <v>22295</v>
      </c>
    </row>
    <row r="1236" spans="1:9" x14ac:dyDescent="0.25">
      <c r="A1236" t="s">
        <v>6188</v>
      </c>
      <c r="B1236" t="s">
        <v>6190</v>
      </c>
      <c r="C1236" t="s">
        <v>3113</v>
      </c>
      <c r="D1236">
        <v>27780495174</v>
      </c>
      <c r="E1236" t="s">
        <v>25298</v>
      </c>
      <c r="F1236" t="s">
        <v>22425</v>
      </c>
      <c r="G1236" t="s">
        <v>33</v>
      </c>
      <c r="H1236">
        <v>22359</v>
      </c>
      <c r="I1236" t="s">
        <v>22281</v>
      </c>
    </row>
    <row r="1237" spans="1:9" x14ac:dyDescent="0.25">
      <c r="A1237" t="s">
        <v>6193</v>
      </c>
      <c r="B1237" t="s">
        <v>6195</v>
      </c>
      <c r="C1237" t="s">
        <v>25299</v>
      </c>
      <c r="D1237">
        <v>27679188274</v>
      </c>
      <c r="E1237" t="s">
        <v>25300</v>
      </c>
      <c r="F1237" t="s">
        <v>25301</v>
      </c>
      <c r="G1237" t="s">
        <v>33</v>
      </c>
      <c r="H1237">
        <v>62769</v>
      </c>
      <c r="I1237" t="s">
        <v>22281</v>
      </c>
    </row>
    <row r="1238" spans="1:9" x14ac:dyDescent="0.25">
      <c r="A1238" t="s">
        <v>6198</v>
      </c>
      <c r="B1238" t="s">
        <v>6200</v>
      </c>
      <c r="C1238" t="s">
        <v>3118</v>
      </c>
      <c r="D1238">
        <v>491597396732</v>
      </c>
      <c r="E1238" t="s">
        <v>25302</v>
      </c>
      <c r="F1238" t="s">
        <v>25303</v>
      </c>
      <c r="G1238" t="s">
        <v>114</v>
      </c>
      <c r="H1238">
        <v>14689</v>
      </c>
      <c r="I1238" t="s">
        <v>22295</v>
      </c>
    </row>
    <row r="1239" spans="1:9" x14ac:dyDescent="0.25">
      <c r="A1239" t="s">
        <v>6203</v>
      </c>
      <c r="B1239" t="s">
        <v>6205</v>
      </c>
      <c r="C1239" t="s">
        <v>25304</v>
      </c>
      <c r="D1239">
        <v>27659586810</v>
      </c>
      <c r="E1239" t="s">
        <v>25305</v>
      </c>
      <c r="F1239" t="s">
        <v>25306</v>
      </c>
      <c r="G1239" t="s">
        <v>33</v>
      </c>
      <c r="H1239">
        <v>69281</v>
      </c>
      <c r="I1239" t="s">
        <v>22281</v>
      </c>
    </row>
    <row r="1240" spans="1:9" x14ac:dyDescent="0.25">
      <c r="A1240" t="s">
        <v>6208</v>
      </c>
      <c r="B1240" t="s">
        <v>6210</v>
      </c>
      <c r="C1240" t="s">
        <v>3123</v>
      </c>
      <c r="D1240">
        <v>15085813557</v>
      </c>
      <c r="E1240" t="s">
        <v>25307</v>
      </c>
      <c r="F1240" t="s">
        <v>25308</v>
      </c>
      <c r="G1240" t="s">
        <v>47</v>
      </c>
      <c r="H1240">
        <v>83863</v>
      </c>
      <c r="I1240" t="s">
        <v>22281</v>
      </c>
    </row>
    <row r="1241" spans="1:9" x14ac:dyDescent="0.25">
      <c r="A1241" t="s">
        <v>6213</v>
      </c>
      <c r="B1241" t="s">
        <v>6215</v>
      </c>
      <c r="C1241" t="s">
        <v>25309</v>
      </c>
      <c r="D1241">
        <v>491516863915</v>
      </c>
      <c r="E1241" t="s">
        <v>25310</v>
      </c>
      <c r="F1241" t="s">
        <v>25311</v>
      </c>
      <c r="G1241" t="s">
        <v>114</v>
      </c>
      <c r="H1241">
        <v>62390</v>
      </c>
      <c r="I1241" t="s">
        <v>22281</v>
      </c>
    </row>
    <row r="1242" spans="1:9" x14ac:dyDescent="0.25">
      <c r="A1242" t="s">
        <v>6218</v>
      </c>
      <c r="B1242" t="s">
        <v>6220</v>
      </c>
      <c r="C1242" t="s">
        <v>3128</v>
      </c>
      <c r="D1242">
        <v>5504962473591</v>
      </c>
      <c r="E1242" t="s">
        <v>25312</v>
      </c>
      <c r="F1242" t="s">
        <v>25313</v>
      </c>
      <c r="G1242" t="s">
        <v>26</v>
      </c>
      <c r="H1242">
        <v>43484</v>
      </c>
      <c r="I1242" t="s">
        <v>22281</v>
      </c>
    </row>
    <row r="1243" spans="1:9" x14ac:dyDescent="0.25">
      <c r="A1243" t="s">
        <v>6223</v>
      </c>
      <c r="B1243" t="s">
        <v>6225</v>
      </c>
      <c r="C1243" t="s">
        <v>25314</v>
      </c>
      <c r="D1243">
        <v>491765119105</v>
      </c>
      <c r="E1243" t="s">
        <v>25315</v>
      </c>
      <c r="F1243" t="s">
        <v>25316</v>
      </c>
      <c r="G1243" t="s">
        <v>114</v>
      </c>
      <c r="H1243">
        <v>84125</v>
      </c>
      <c r="I1243" t="s">
        <v>22281</v>
      </c>
    </row>
    <row r="1244" spans="1:9" x14ac:dyDescent="0.25">
      <c r="A1244" t="s">
        <v>6228</v>
      </c>
      <c r="B1244" t="s">
        <v>6230</v>
      </c>
      <c r="C1244" t="s">
        <v>3133</v>
      </c>
      <c r="D1244">
        <v>819016705223</v>
      </c>
      <c r="E1244" t="s">
        <v>25317</v>
      </c>
      <c r="F1244" t="s">
        <v>25318</v>
      </c>
      <c r="G1244" t="s">
        <v>18</v>
      </c>
      <c r="H1244">
        <v>83439</v>
      </c>
      <c r="I1244" t="s">
        <v>22295</v>
      </c>
    </row>
    <row r="1245" spans="1:9" x14ac:dyDescent="0.25">
      <c r="A1245" t="s">
        <v>6233</v>
      </c>
      <c r="B1245" t="s">
        <v>6235</v>
      </c>
      <c r="C1245" t="s">
        <v>25319</v>
      </c>
      <c r="D1245">
        <v>5599964823613</v>
      </c>
      <c r="E1245" t="s">
        <v>25320</v>
      </c>
      <c r="F1245" t="s">
        <v>25321</v>
      </c>
      <c r="G1245" t="s">
        <v>26</v>
      </c>
      <c r="H1245">
        <v>21597</v>
      </c>
      <c r="I1245" t="s">
        <v>22281</v>
      </c>
    </row>
    <row r="1246" spans="1:9" x14ac:dyDescent="0.25">
      <c r="A1246" t="s">
        <v>6238</v>
      </c>
      <c r="B1246" t="s">
        <v>6240</v>
      </c>
      <c r="C1246" t="s">
        <v>3138</v>
      </c>
      <c r="D1246">
        <v>817085952207</v>
      </c>
      <c r="E1246" t="s">
        <v>25322</v>
      </c>
      <c r="F1246" t="s">
        <v>25323</v>
      </c>
      <c r="G1246" t="s">
        <v>18</v>
      </c>
      <c r="H1246">
        <v>92309</v>
      </c>
      <c r="I1246" t="s">
        <v>22295</v>
      </c>
    </row>
    <row r="1247" spans="1:9" x14ac:dyDescent="0.25">
      <c r="A1247" t="s">
        <v>6243</v>
      </c>
      <c r="B1247" t="s">
        <v>6245</v>
      </c>
      <c r="C1247" t="s">
        <v>25324</v>
      </c>
      <c r="D1247">
        <v>5549910910949</v>
      </c>
      <c r="E1247" t="s">
        <v>25325</v>
      </c>
      <c r="F1247" t="s">
        <v>22850</v>
      </c>
      <c r="G1247" t="s">
        <v>26</v>
      </c>
      <c r="H1247">
        <v>55810</v>
      </c>
      <c r="I1247" t="s">
        <v>22281</v>
      </c>
    </row>
    <row r="1248" spans="1:9" x14ac:dyDescent="0.25">
      <c r="A1248" t="s">
        <v>6248</v>
      </c>
      <c r="B1248" t="s">
        <v>6250</v>
      </c>
      <c r="C1248" t="s">
        <v>3143</v>
      </c>
      <c r="D1248">
        <v>27777911197</v>
      </c>
      <c r="E1248" t="s">
        <v>25326</v>
      </c>
      <c r="F1248" t="s">
        <v>25327</v>
      </c>
      <c r="G1248" t="s">
        <v>33</v>
      </c>
      <c r="H1248">
        <v>88182</v>
      </c>
      <c r="I1248" t="s">
        <v>22281</v>
      </c>
    </row>
    <row r="1249" spans="1:9" x14ac:dyDescent="0.25">
      <c r="A1249" t="s">
        <v>6253</v>
      </c>
      <c r="B1249" t="s">
        <v>2712</v>
      </c>
      <c r="C1249" t="s">
        <v>25328</v>
      </c>
      <c r="D1249">
        <v>4917794612111</v>
      </c>
      <c r="E1249" t="s">
        <v>25329</v>
      </c>
      <c r="F1249" t="s">
        <v>25330</v>
      </c>
      <c r="G1249" t="s">
        <v>114</v>
      </c>
      <c r="H1249">
        <v>28677</v>
      </c>
      <c r="I1249" t="s">
        <v>22295</v>
      </c>
    </row>
    <row r="1250" spans="1:9" x14ac:dyDescent="0.25">
      <c r="A1250" t="s">
        <v>6257</v>
      </c>
      <c r="B1250" t="s">
        <v>6259</v>
      </c>
      <c r="C1250" t="s">
        <v>3148</v>
      </c>
      <c r="D1250">
        <v>17663106818</v>
      </c>
      <c r="E1250" t="s">
        <v>25331</v>
      </c>
      <c r="F1250" t="s">
        <v>25332</v>
      </c>
      <c r="G1250" t="s">
        <v>47</v>
      </c>
      <c r="H1250">
        <v>13059</v>
      </c>
      <c r="I1250" t="s">
        <v>22281</v>
      </c>
    </row>
    <row r="1251" spans="1:9" x14ac:dyDescent="0.25">
      <c r="A1251" t="s">
        <v>6262</v>
      </c>
      <c r="B1251" t="s">
        <v>6264</v>
      </c>
      <c r="C1251" t="s">
        <v>25333</v>
      </c>
      <c r="D1251">
        <v>5596920662608</v>
      </c>
      <c r="E1251" t="s">
        <v>25334</v>
      </c>
      <c r="F1251" t="s">
        <v>25335</v>
      </c>
      <c r="G1251" t="s">
        <v>26</v>
      </c>
      <c r="H1251">
        <v>72458</v>
      </c>
      <c r="I1251" t="s">
        <v>22281</v>
      </c>
    </row>
    <row r="1252" spans="1:9" x14ac:dyDescent="0.25">
      <c r="A1252" t="s">
        <v>6267</v>
      </c>
      <c r="B1252" t="s">
        <v>6269</v>
      </c>
      <c r="C1252" t="s">
        <v>3153</v>
      </c>
      <c r="D1252">
        <v>5512946201587</v>
      </c>
      <c r="E1252" t="s">
        <v>25336</v>
      </c>
      <c r="F1252" t="s">
        <v>25337</v>
      </c>
      <c r="G1252" t="s">
        <v>26</v>
      </c>
      <c r="H1252">
        <v>93132</v>
      </c>
      <c r="I1252" t="s">
        <v>22281</v>
      </c>
    </row>
    <row r="1253" spans="1:9" x14ac:dyDescent="0.25">
      <c r="A1253" t="s">
        <v>6272</v>
      </c>
      <c r="B1253" t="s">
        <v>6274</v>
      </c>
      <c r="C1253" t="s">
        <v>25338</v>
      </c>
      <c r="D1253">
        <v>819072247064</v>
      </c>
      <c r="E1253" t="s">
        <v>25339</v>
      </c>
      <c r="F1253" t="s">
        <v>25340</v>
      </c>
      <c r="G1253" t="s">
        <v>18</v>
      </c>
      <c r="H1253">
        <v>98797</v>
      </c>
      <c r="I1253" t="s">
        <v>22281</v>
      </c>
    </row>
    <row r="1254" spans="1:9" x14ac:dyDescent="0.25">
      <c r="A1254" t="s">
        <v>6277</v>
      </c>
      <c r="B1254" t="s">
        <v>6279</v>
      </c>
      <c r="C1254" t="s">
        <v>3158</v>
      </c>
      <c r="D1254">
        <v>27747197257</v>
      </c>
      <c r="E1254" t="s">
        <v>25341</v>
      </c>
      <c r="F1254" t="s">
        <v>25342</v>
      </c>
      <c r="G1254" t="s">
        <v>33</v>
      </c>
      <c r="H1254">
        <v>8288</v>
      </c>
      <c r="I1254" t="s">
        <v>22295</v>
      </c>
    </row>
    <row r="1255" spans="1:9" x14ac:dyDescent="0.25">
      <c r="A1255" t="s">
        <v>6282</v>
      </c>
      <c r="B1255" t="s">
        <v>1058</v>
      </c>
      <c r="C1255" t="s">
        <v>25343</v>
      </c>
      <c r="D1255">
        <v>817022249845</v>
      </c>
      <c r="E1255" t="s">
        <v>25344</v>
      </c>
      <c r="F1255" t="s">
        <v>25345</v>
      </c>
      <c r="G1255" t="s">
        <v>18</v>
      </c>
      <c r="H1255">
        <v>76903</v>
      </c>
      <c r="I1255" t="s">
        <v>22295</v>
      </c>
    </row>
    <row r="1256" spans="1:9" x14ac:dyDescent="0.25">
      <c r="A1256" t="s">
        <v>6286</v>
      </c>
      <c r="B1256" t="s">
        <v>6288</v>
      </c>
      <c r="C1256" t="s">
        <v>3163</v>
      </c>
      <c r="D1256">
        <v>817003397029</v>
      </c>
      <c r="E1256" t="s">
        <v>25346</v>
      </c>
      <c r="F1256" t="s">
        <v>25347</v>
      </c>
      <c r="G1256" t="s">
        <v>18</v>
      </c>
      <c r="H1256">
        <v>17821</v>
      </c>
      <c r="I1256" t="s">
        <v>22281</v>
      </c>
    </row>
    <row r="1257" spans="1:9" x14ac:dyDescent="0.25">
      <c r="A1257" t="s">
        <v>6291</v>
      </c>
      <c r="B1257" t="s">
        <v>6293</v>
      </c>
      <c r="C1257" t="s">
        <v>25348</v>
      </c>
      <c r="D1257">
        <v>27678946610</v>
      </c>
      <c r="E1257" t="s">
        <v>25349</v>
      </c>
      <c r="F1257" t="s">
        <v>23291</v>
      </c>
      <c r="G1257" t="s">
        <v>33</v>
      </c>
      <c r="H1257">
        <v>17141</v>
      </c>
      <c r="I1257" t="s">
        <v>22295</v>
      </c>
    </row>
    <row r="1258" spans="1:9" x14ac:dyDescent="0.25">
      <c r="A1258" t="s">
        <v>6296</v>
      </c>
      <c r="B1258" t="s">
        <v>6298</v>
      </c>
      <c r="C1258" t="s">
        <v>3168</v>
      </c>
      <c r="D1258">
        <v>19723559996</v>
      </c>
      <c r="E1258" t="s">
        <v>25350</v>
      </c>
      <c r="F1258" t="s">
        <v>25351</v>
      </c>
      <c r="G1258" t="s">
        <v>47</v>
      </c>
      <c r="H1258">
        <v>74570</v>
      </c>
      <c r="I1258" t="s">
        <v>22295</v>
      </c>
    </row>
    <row r="1259" spans="1:9" x14ac:dyDescent="0.25">
      <c r="A1259" t="s">
        <v>6301</v>
      </c>
      <c r="B1259" t="s">
        <v>6303</v>
      </c>
      <c r="C1259" t="s">
        <v>25352</v>
      </c>
      <c r="D1259">
        <v>818056136027</v>
      </c>
      <c r="E1259" t="s">
        <v>25353</v>
      </c>
      <c r="F1259" t="s">
        <v>23871</v>
      </c>
      <c r="G1259" t="s">
        <v>18</v>
      </c>
      <c r="H1259">
        <v>13670</v>
      </c>
      <c r="I1259" t="s">
        <v>22281</v>
      </c>
    </row>
    <row r="1260" spans="1:9" x14ac:dyDescent="0.25">
      <c r="A1260" t="s">
        <v>6306</v>
      </c>
      <c r="B1260" t="s">
        <v>6308</v>
      </c>
      <c r="C1260" t="s">
        <v>3173</v>
      </c>
      <c r="D1260">
        <v>819046920828</v>
      </c>
      <c r="E1260" t="s">
        <v>25354</v>
      </c>
      <c r="F1260" t="s">
        <v>25355</v>
      </c>
      <c r="G1260" t="s">
        <v>18</v>
      </c>
      <c r="H1260">
        <v>36013</v>
      </c>
      <c r="I1260" t="s">
        <v>22281</v>
      </c>
    </row>
    <row r="1261" spans="1:9" x14ac:dyDescent="0.25">
      <c r="A1261" t="s">
        <v>6311</v>
      </c>
      <c r="B1261" t="s">
        <v>6313</v>
      </c>
      <c r="C1261" t="s">
        <v>25356</v>
      </c>
      <c r="D1261">
        <v>5513996856631</v>
      </c>
      <c r="E1261" t="s">
        <v>25357</v>
      </c>
      <c r="F1261" t="s">
        <v>25358</v>
      </c>
      <c r="G1261" t="s">
        <v>26</v>
      </c>
      <c r="H1261">
        <v>22964</v>
      </c>
      <c r="I1261" t="s">
        <v>22295</v>
      </c>
    </row>
    <row r="1262" spans="1:9" x14ac:dyDescent="0.25">
      <c r="A1262" t="s">
        <v>6316</v>
      </c>
      <c r="B1262" t="s">
        <v>6318</v>
      </c>
      <c r="C1262" t="s">
        <v>3178</v>
      </c>
      <c r="D1262">
        <v>27733446760</v>
      </c>
      <c r="E1262" t="s">
        <v>25359</v>
      </c>
      <c r="F1262" t="s">
        <v>25360</v>
      </c>
      <c r="G1262" t="s">
        <v>33</v>
      </c>
      <c r="H1262">
        <v>50077</v>
      </c>
      <c r="I1262" t="s">
        <v>22295</v>
      </c>
    </row>
    <row r="1263" spans="1:9" x14ac:dyDescent="0.25">
      <c r="A1263" t="s">
        <v>6321</v>
      </c>
      <c r="B1263" t="s">
        <v>6323</v>
      </c>
      <c r="C1263" t="s">
        <v>25361</v>
      </c>
      <c r="D1263">
        <v>491542076836</v>
      </c>
      <c r="E1263" t="s">
        <v>25362</v>
      </c>
      <c r="F1263" t="s">
        <v>25363</v>
      </c>
      <c r="G1263" t="s">
        <v>114</v>
      </c>
      <c r="H1263">
        <v>93735</v>
      </c>
      <c r="I1263" t="s">
        <v>22295</v>
      </c>
    </row>
    <row r="1264" spans="1:9" x14ac:dyDescent="0.25">
      <c r="A1264" t="s">
        <v>6326</v>
      </c>
      <c r="B1264" t="s">
        <v>6328</v>
      </c>
      <c r="C1264" t="s">
        <v>3183</v>
      </c>
      <c r="D1264">
        <v>15638896345</v>
      </c>
      <c r="E1264" t="s">
        <v>25364</v>
      </c>
      <c r="F1264" t="s">
        <v>25365</v>
      </c>
      <c r="G1264" t="s">
        <v>47</v>
      </c>
      <c r="H1264">
        <v>89643</v>
      </c>
      <c r="I1264" t="s">
        <v>22295</v>
      </c>
    </row>
    <row r="1265" spans="1:9" x14ac:dyDescent="0.25">
      <c r="A1265" t="s">
        <v>6331</v>
      </c>
      <c r="B1265" t="s">
        <v>6333</v>
      </c>
      <c r="C1265" t="s">
        <v>25366</v>
      </c>
      <c r="D1265">
        <v>13189216139</v>
      </c>
      <c r="E1265" t="s">
        <v>25367</v>
      </c>
      <c r="F1265" t="s">
        <v>25368</v>
      </c>
      <c r="G1265" t="s">
        <v>47</v>
      </c>
      <c r="H1265">
        <v>71876</v>
      </c>
      <c r="I1265" t="s">
        <v>22295</v>
      </c>
    </row>
    <row r="1266" spans="1:9" x14ac:dyDescent="0.25">
      <c r="A1266" t="s">
        <v>6336</v>
      </c>
      <c r="B1266" t="s">
        <v>6338</v>
      </c>
      <c r="C1266" t="s">
        <v>3188</v>
      </c>
      <c r="D1266">
        <v>27605110187</v>
      </c>
      <c r="E1266" t="s">
        <v>25369</v>
      </c>
      <c r="F1266" t="s">
        <v>25370</v>
      </c>
      <c r="G1266" t="s">
        <v>33</v>
      </c>
      <c r="H1266">
        <v>4904</v>
      </c>
      <c r="I1266" t="s">
        <v>22295</v>
      </c>
    </row>
    <row r="1267" spans="1:9" x14ac:dyDescent="0.25">
      <c r="A1267" t="s">
        <v>6341</v>
      </c>
      <c r="B1267" t="s">
        <v>6343</v>
      </c>
      <c r="C1267" t="s">
        <v>25371</v>
      </c>
      <c r="D1267">
        <v>5503994398211</v>
      </c>
      <c r="E1267" t="s">
        <v>25372</v>
      </c>
      <c r="F1267" t="s">
        <v>25373</v>
      </c>
      <c r="G1267" t="s">
        <v>26</v>
      </c>
      <c r="H1267">
        <v>89383</v>
      </c>
      <c r="I1267" t="s">
        <v>22281</v>
      </c>
    </row>
    <row r="1268" spans="1:9" x14ac:dyDescent="0.25">
      <c r="A1268" t="s">
        <v>6346</v>
      </c>
      <c r="B1268" t="s">
        <v>6348</v>
      </c>
      <c r="C1268" t="s">
        <v>3193</v>
      </c>
      <c r="D1268">
        <v>5551944012192</v>
      </c>
      <c r="E1268" t="s">
        <v>25374</v>
      </c>
      <c r="F1268" t="s">
        <v>25375</v>
      </c>
      <c r="G1268" t="s">
        <v>26</v>
      </c>
      <c r="H1268">
        <v>54256</v>
      </c>
      <c r="I1268" t="s">
        <v>22281</v>
      </c>
    </row>
    <row r="1269" spans="1:9" x14ac:dyDescent="0.25">
      <c r="A1269" t="s">
        <v>6351</v>
      </c>
      <c r="B1269" t="s">
        <v>6353</v>
      </c>
      <c r="C1269" t="s">
        <v>25376</v>
      </c>
      <c r="D1269">
        <v>27783597800</v>
      </c>
      <c r="E1269" t="s">
        <v>25377</v>
      </c>
      <c r="F1269" t="s">
        <v>25378</v>
      </c>
      <c r="G1269" t="s">
        <v>33</v>
      </c>
      <c r="H1269">
        <v>13945</v>
      </c>
      <c r="I1269" t="s">
        <v>22295</v>
      </c>
    </row>
    <row r="1270" spans="1:9" x14ac:dyDescent="0.25">
      <c r="A1270" t="s">
        <v>6356</v>
      </c>
      <c r="B1270" t="s">
        <v>6358</v>
      </c>
      <c r="C1270" t="s">
        <v>3198</v>
      </c>
      <c r="D1270">
        <v>5581982487328</v>
      </c>
      <c r="E1270" t="s">
        <v>25379</v>
      </c>
      <c r="F1270" t="s">
        <v>25380</v>
      </c>
      <c r="G1270" t="s">
        <v>26</v>
      </c>
      <c r="H1270">
        <v>50615</v>
      </c>
      <c r="I1270" t="s">
        <v>22281</v>
      </c>
    </row>
    <row r="1271" spans="1:9" x14ac:dyDescent="0.25">
      <c r="A1271" t="s">
        <v>6361</v>
      </c>
      <c r="B1271" t="s">
        <v>6363</v>
      </c>
      <c r="C1271" t="s">
        <v>25381</v>
      </c>
      <c r="D1271">
        <v>12279040112</v>
      </c>
      <c r="E1271" t="s">
        <v>25382</v>
      </c>
      <c r="F1271" t="s">
        <v>25383</v>
      </c>
      <c r="G1271" t="s">
        <v>47</v>
      </c>
      <c r="H1271">
        <v>90771</v>
      </c>
      <c r="I1271" t="s">
        <v>22281</v>
      </c>
    </row>
    <row r="1272" spans="1:9" x14ac:dyDescent="0.25">
      <c r="A1272" t="s">
        <v>6366</v>
      </c>
      <c r="B1272" t="s">
        <v>6368</v>
      </c>
      <c r="C1272" t="s">
        <v>3203</v>
      </c>
      <c r="D1272">
        <v>18253470762</v>
      </c>
      <c r="E1272" t="s">
        <v>25384</v>
      </c>
      <c r="F1272" t="s">
        <v>25385</v>
      </c>
      <c r="G1272" t="s">
        <v>47</v>
      </c>
      <c r="H1272">
        <v>75478</v>
      </c>
      <c r="I1272" t="s">
        <v>22295</v>
      </c>
    </row>
    <row r="1273" spans="1:9" x14ac:dyDescent="0.25">
      <c r="A1273" t="s">
        <v>6371</v>
      </c>
      <c r="B1273" t="s">
        <v>6373</v>
      </c>
      <c r="C1273" t="s">
        <v>25386</v>
      </c>
      <c r="D1273">
        <v>491685777151</v>
      </c>
      <c r="E1273" t="s">
        <v>25387</v>
      </c>
      <c r="F1273" t="s">
        <v>25388</v>
      </c>
      <c r="G1273" t="s">
        <v>114</v>
      </c>
      <c r="H1273">
        <v>65306</v>
      </c>
      <c r="I1273" t="s">
        <v>22295</v>
      </c>
    </row>
    <row r="1274" spans="1:9" x14ac:dyDescent="0.25">
      <c r="A1274" t="s">
        <v>6376</v>
      </c>
      <c r="B1274" t="s">
        <v>6378</v>
      </c>
      <c r="C1274" t="s">
        <v>3208</v>
      </c>
      <c r="D1274">
        <v>27616058038</v>
      </c>
      <c r="E1274" t="s">
        <v>25389</v>
      </c>
      <c r="F1274" t="s">
        <v>25390</v>
      </c>
      <c r="G1274" t="s">
        <v>33</v>
      </c>
      <c r="H1274">
        <v>29802</v>
      </c>
      <c r="I1274" t="s">
        <v>22295</v>
      </c>
    </row>
    <row r="1275" spans="1:9" x14ac:dyDescent="0.25">
      <c r="A1275" t="s">
        <v>6381</v>
      </c>
      <c r="B1275" t="s">
        <v>6383</v>
      </c>
      <c r="C1275" t="s">
        <v>25391</v>
      </c>
      <c r="D1275">
        <v>819064889671</v>
      </c>
      <c r="E1275" t="s">
        <v>25392</v>
      </c>
      <c r="F1275" t="s">
        <v>25393</v>
      </c>
      <c r="G1275" t="s">
        <v>18</v>
      </c>
      <c r="H1275">
        <v>9878</v>
      </c>
      <c r="I1275" t="s">
        <v>22281</v>
      </c>
    </row>
    <row r="1276" spans="1:9" x14ac:dyDescent="0.25">
      <c r="A1276" t="s">
        <v>6386</v>
      </c>
      <c r="B1276" t="s">
        <v>6388</v>
      </c>
      <c r="C1276" t="s">
        <v>3213</v>
      </c>
      <c r="D1276">
        <v>819035056824</v>
      </c>
      <c r="E1276" t="s">
        <v>25394</v>
      </c>
      <c r="F1276" t="s">
        <v>25395</v>
      </c>
      <c r="G1276" t="s">
        <v>18</v>
      </c>
      <c r="H1276">
        <v>67530</v>
      </c>
      <c r="I1276" t="s">
        <v>22295</v>
      </c>
    </row>
    <row r="1277" spans="1:9" x14ac:dyDescent="0.25">
      <c r="A1277" t="s">
        <v>6391</v>
      </c>
      <c r="B1277" t="s">
        <v>6393</v>
      </c>
      <c r="C1277" t="s">
        <v>25396</v>
      </c>
      <c r="D1277">
        <v>491593797578</v>
      </c>
      <c r="E1277" t="s">
        <v>25397</v>
      </c>
      <c r="F1277" t="s">
        <v>25398</v>
      </c>
      <c r="G1277" t="s">
        <v>114</v>
      </c>
      <c r="H1277">
        <v>50670</v>
      </c>
      <c r="I1277" t="s">
        <v>22281</v>
      </c>
    </row>
    <row r="1278" spans="1:9" x14ac:dyDescent="0.25">
      <c r="A1278" t="s">
        <v>6396</v>
      </c>
      <c r="B1278" t="s">
        <v>6398</v>
      </c>
      <c r="C1278" t="s">
        <v>3218</v>
      </c>
      <c r="D1278">
        <v>4917583316377</v>
      </c>
      <c r="E1278" t="s">
        <v>25399</v>
      </c>
      <c r="F1278" t="s">
        <v>25400</v>
      </c>
      <c r="G1278" t="s">
        <v>114</v>
      </c>
      <c r="H1278">
        <v>95240</v>
      </c>
      <c r="I1278" t="s">
        <v>22281</v>
      </c>
    </row>
    <row r="1279" spans="1:9" x14ac:dyDescent="0.25">
      <c r="A1279" t="s">
        <v>6401</v>
      </c>
      <c r="B1279" t="s">
        <v>6403</v>
      </c>
      <c r="C1279" t="s">
        <v>25401</v>
      </c>
      <c r="D1279">
        <v>5536982690419</v>
      </c>
      <c r="E1279" t="s">
        <v>25402</v>
      </c>
      <c r="F1279" t="s">
        <v>25403</v>
      </c>
      <c r="G1279" t="s">
        <v>26</v>
      </c>
      <c r="H1279">
        <v>48315</v>
      </c>
      <c r="I1279" t="s">
        <v>22295</v>
      </c>
    </row>
    <row r="1280" spans="1:9" x14ac:dyDescent="0.25">
      <c r="A1280" t="s">
        <v>6406</v>
      </c>
      <c r="B1280" t="s">
        <v>6408</v>
      </c>
      <c r="C1280" t="s">
        <v>3223</v>
      </c>
      <c r="D1280">
        <v>491650103070</v>
      </c>
      <c r="E1280" t="s">
        <v>25404</v>
      </c>
      <c r="F1280" t="s">
        <v>23725</v>
      </c>
      <c r="G1280" t="s">
        <v>114</v>
      </c>
      <c r="H1280">
        <v>3996</v>
      </c>
      <c r="I1280" t="s">
        <v>22281</v>
      </c>
    </row>
    <row r="1281" spans="1:9" x14ac:dyDescent="0.25">
      <c r="A1281" t="s">
        <v>6411</v>
      </c>
      <c r="B1281" t="s">
        <v>6413</v>
      </c>
      <c r="C1281" t="s">
        <v>25405</v>
      </c>
      <c r="D1281">
        <v>491549345316</v>
      </c>
      <c r="E1281" t="s">
        <v>25406</v>
      </c>
      <c r="F1281" t="s">
        <v>25222</v>
      </c>
      <c r="G1281" t="s">
        <v>114</v>
      </c>
      <c r="H1281">
        <v>62414</v>
      </c>
      <c r="I1281" t="s">
        <v>22295</v>
      </c>
    </row>
    <row r="1282" spans="1:9" x14ac:dyDescent="0.25">
      <c r="A1282" t="s">
        <v>6416</v>
      </c>
      <c r="B1282" t="s">
        <v>6418</v>
      </c>
      <c r="C1282" t="s">
        <v>3228</v>
      </c>
      <c r="D1282">
        <v>818050396672</v>
      </c>
      <c r="E1282" t="s">
        <v>25407</v>
      </c>
      <c r="F1282" t="s">
        <v>25408</v>
      </c>
      <c r="G1282" t="s">
        <v>18</v>
      </c>
      <c r="H1282">
        <v>49613</v>
      </c>
      <c r="I1282" t="s">
        <v>22295</v>
      </c>
    </row>
    <row r="1283" spans="1:9" x14ac:dyDescent="0.25">
      <c r="A1283" t="s">
        <v>6421</v>
      </c>
      <c r="B1283" t="s">
        <v>6423</v>
      </c>
      <c r="C1283" t="s">
        <v>25409</v>
      </c>
      <c r="D1283">
        <v>5571965172131</v>
      </c>
      <c r="E1283" t="s">
        <v>25410</v>
      </c>
      <c r="F1283" t="s">
        <v>25411</v>
      </c>
      <c r="G1283" t="s">
        <v>26</v>
      </c>
      <c r="H1283">
        <v>9730</v>
      </c>
      <c r="I1283" t="s">
        <v>22281</v>
      </c>
    </row>
    <row r="1284" spans="1:9" x14ac:dyDescent="0.25">
      <c r="A1284" t="s">
        <v>6426</v>
      </c>
      <c r="B1284" t="s">
        <v>6428</v>
      </c>
      <c r="C1284" t="s">
        <v>3233</v>
      </c>
      <c r="D1284">
        <v>4917385031398</v>
      </c>
      <c r="E1284" t="s">
        <v>25412</v>
      </c>
      <c r="F1284" t="s">
        <v>23642</v>
      </c>
      <c r="G1284" t="s">
        <v>114</v>
      </c>
      <c r="H1284">
        <v>36347</v>
      </c>
      <c r="I1284" t="s">
        <v>22295</v>
      </c>
    </row>
    <row r="1285" spans="1:9" x14ac:dyDescent="0.25">
      <c r="A1285" t="s">
        <v>6431</v>
      </c>
      <c r="B1285" t="s">
        <v>6433</v>
      </c>
      <c r="C1285" t="s">
        <v>25413</v>
      </c>
      <c r="D1285">
        <v>491514299781</v>
      </c>
      <c r="E1285" t="s">
        <v>25414</v>
      </c>
      <c r="F1285" t="s">
        <v>25415</v>
      </c>
      <c r="G1285" t="s">
        <v>114</v>
      </c>
      <c r="H1285">
        <v>95637</v>
      </c>
      <c r="I1285" t="s">
        <v>22295</v>
      </c>
    </row>
    <row r="1286" spans="1:9" x14ac:dyDescent="0.25">
      <c r="A1286" t="s">
        <v>6436</v>
      </c>
      <c r="B1286" t="s">
        <v>6438</v>
      </c>
      <c r="C1286" t="s">
        <v>3238</v>
      </c>
      <c r="D1286">
        <v>5590949877094</v>
      </c>
      <c r="E1286" t="s">
        <v>25416</v>
      </c>
      <c r="F1286" t="s">
        <v>25417</v>
      </c>
      <c r="G1286" t="s">
        <v>26</v>
      </c>
      <c r="H1286">
        <v>98542</v>
      </c>
      <c r="I1286" t="s">
        <v>22295</v>
      </c>
    </row>
    <row r="1287" spans="1:9" x14ac:dyDescent="0.25">
      <c r="A1287" t="s">
        <v>6441</v>
      </c>
      <c r="B1287" t="s">
        <v>6443</v>
      </c>
      <c r="C1287" t="s">
        <v>25418</v>
      </c>
      <c r="D1287">
        <v>27848856880</v>
      </c>
      <c r="E1287" t="s">
        <v>25419</v>
      </c>
      <c r="F1287" t="s">
        <v>25420</v>
      </c>
      <c r="G1287" t="s">
        <v>33</v>
      </c>
      <c r="H1287">
        <v>63946</v>
      </c>
      <c r="I1287" t="s">
        <v>22295</v>
      </c>
    </row>
    <row r="1288" spans="1:9" x14ac:dyDescent="0.25">
      <c r="A1288" t="s">
        <v>6446</v>
      </c>
      <c r="B1288" t="s">
        <v>6448</v>
      </c>
      <c r="C1288" t="s">
        <v>3243</v>
      </c>
      <c r="D1288">
        <v>5510968222640</v>
      </c>
      <c r="E1288" t="s">
        <v>25421</v>
      </c>
      <c r="F1288" t="s">
        <v>25422</v>
      </c>
      <c r="G1288" t="s">
        <v>26</v>
      </c>
      <c r="H1288">
        <v>63719</v>
      </c>
      <c r="I1288" t="s">
        <v>22295</v>
      </c>
    </row>
    <row r="1289" spans="1:9" x14ac:dyDescent="0.25">
      <c r="A1289" t="s">
        <v>6451</v>
      </c>
      <c r="B1289" t="s">
        <v>6453</v>
      </c>
      <c r="C1289" t="s">
        <v>25423</v>
      </c>
      <c r="D1289">
        <v>818049966658</v>
      </c>
      <c r="E1289" t="s">
        <v>25424</v>
      </c>
      <c r="F1289" t="s">
        <v>25425</v>
      </c>
      <c r="G1289" t="s">
        <v>18</v>
      </c>
      <c r="H1289">
        <v>45531</v>
      </c>
      <c r="I1289" t="s">
        <v>22295</v>
      </c>
    </row>
    <row r="1290" spans="1:9" x14ac:dyDescent="0.25">
      <c r="A1290" t="s">
        <v>6456</v>
      </c>
      <c r="B1290" t="s">
        <v>6458</v>
      </c>
      <c r="C1290" t="s">
        <v>3248</v>
      </c>
      <c r="D1290">
        <v>27626450380</v>
      </c>
      <c r="E1290" t="s">
        <v>25426</v>
      </c>
      <c r="F1290" t="s">
        <v>25427</v>
      </c>
      <c r="G1290" t="s">
        <v>33</v>
      </c>
      <c r="H1290">
        <v>70168</v>
      </c>
      <c r="I1290" t="s">
        <v>22281</v>
      </c>
    </row>
    <row r="1291" spans="1:9" x14ac:dyDescent="0.25">
      <c r="A1291" t="s">
        <v>6461</v>
      </c>
      <c r="B1291" t="s">
        <v>6463</v>
      </c>
      <c r="C1291" t="s">
        <v>25428</v>
      </c>
      <c r="D1291">
        <v>18036469545</v>
      </c>
      <c r="E1291" t="s">
        <v>25429</v>
      </c>
      <c r="F1291" t="s">
        <v>25430</v>
      </c>
      <c r="G1291" t="s">
        <v>47</v>
      </c>
      <c r="H1291">
        <v>72885</v>
      </c>
      <c r="I1291" t="s">
        <v>22295</v>
      </c>
    </row>
    <row r="1292" spans="1:9" x14ac:dyDescent="0.25">
      <c r="A1292" t="s">
        <v>6466</v>
      </c>
      <c r="B1292" t="s">
        <v>6468</v>
      </c>
      <c r="C1292" t="s">
        <v>3253</v>
      </c>
      <c r="D1292">
        <v>5529938176594</v>
      </c>
      <c r="E1292" t="s">
        <v>25431</v>
      </c>
      <c r="F1292" t="s">
        <v>25432</v>
      </c>
      <c r="G1292" t="s">
        <v>26</v>
      </c>
      <c r="H1292">
        <v>87677</v>
      </c>
      <c r="I1292" t="s">
        <v>22281</v>
      </c>
    </row>
    <row r="1293" spans="1:9" x14ac:dyDescent="0.25">
      <c r="A1293" t="s">
        <v>6471</v>
      </c>
      <c r="B1293" t="s">
        <v>6473</v>
      </c>
      <c r="C1293" t="s">
        <v>25433</v>
      </c>
      <c r="D1293">
        <v>818042594887</v>
      </c>
      <c r="E1293" t="s">
        <v>25434</v>
      </c>
      <c r="F1293" t="s">
        <v>25435</v>
      </c>
      <c r="G1293" t="s">
        <v>18</v>
      </c>
      <c r="H1293">
        <v>89078</v>
      </c>
      <c r="I1293" t="s">
        <v>22295</v>
      </c>
    </row>
    <row r="1294" spans="1:9" x14ac:dyDescent="0.25">
      <c r="A1294" t="s">
        <v>6476</v>
      </c>
      <c r="B1294" t="s">
        <v>6478</v>
      </c>
      <c r="C1294" t="s">
        <v>3258</v>
      </c>
      <c r="D1294">
        <v>27828794130</v>
      </c>
      <c r="E1294" t="s">
        <v>25436</v>
      </c>
      <c r="F1294" t="s">
        <v>25437</v>
      </c>
      <c r="G1294" t="s">
        <v>33</v>
      </c>
      <c r="H1294">
        <v>39734</v>
      </c>
      <c r="I1294" t="s">
        <v>22295</v>
      </c>
    </row>
    <row r="1295" spans="1:9" x14ac:dyDescent="0.25">
      <c r="A1295" t="s">
        <v>6481</v>
      </c>
      <c r="B1295" t="s">
        <v>6483</v>
      </c>
      <c r="C1295" t="s">
        <v>25438</v>
      </c>
      <c r="D1295">
        <v>5523927072168</v>
      </c>
      <c r="E1295" t="s">
        <v>25439</v>
      </c>
      <c r="F1295" t="s">
        <v>25440</v>
      </c>
      <c r="G1295" t="s">
        <v>26</v>
      </c>
      <c r="H1295">
        <v>30044</v>
      </c>
      <c r="I1295" t="s">
        <v>22281</v>
      </c>
    </row>
    <row r="1296" spans="1:9" x14ac:dyDescent="0.25">
      <c r="A1296" t="s">
        <v>6486</v>
      </c>
      <c r="B1296" t="s">
        <v>6488</v>
      </c>
      <c r="C1296" t="s">
        <v>3263</v>
      </c>
      <c r="D1296">
        <v>4915520192367</v>
      </c>
      <c r="E1296" t="s">
        <v>25441</v>
      </c>
      <c r="F1296" t="s">
        <v>25442</v>
      </c>
      <c r="G1296" t="s">
        <v>114</v>
      </c>
      <c r="H1296">
        <v>95196</v>
      </c>
      <c r="I1296" t="s">
        <v>22281</v>
      </c>
    </row>
    <row r="1297" spans="1:9" x14ac:dyDescent="0.25">
      <c r="A1297" t="s">
        <v>6491</v>
      </c>
      <c r="B1297" t="s">
        <v>6493</v>
      </c>
      <c r="C1297" t="s">
        <v>25443</v>
      </c>
      <c r="D1297">
        <v>5503948985907</v>
      </c>
      <c r="E1297" t="s">
        <v>25444</v>
      </c>
      <c r="F1297" t="s">
        <v>25445</v>
      </c>
      <c r="G1297" t="s">
        <v>26</v>
      </c>
      <c r="H1297">
        <v>69662</v>
      </c>
      <c r="I1297" t="s">
        <v>22295</v>
      </c>
    </row>
    <row r="1298" spans="1:9" x14ac:dyDescent="0.25">
      <c r="A1298" t="s">
        <v>6496</v>
      </c>
      <c r="B1298" t="s">
        <v>6498</v>
      </c>
      <c r="C1298" t="s">
        <v>3268</v>
      </c>
      <c r="D1298">
        <v>13916673269</v>
      </c>
      <c r="E1298" t="s">
        <v>25446</v>
      </c>
      <c r="F1298" t="s">
        <v>25447</v>
      </c>
      <c r="G1298" t="s">
        <v>47</v>
      </c>
      <c r="H1298">
        <v>21067</v>
      </c>
      <c r="I1298" t="s">
        <v>22295</v>
      </c>
    </row>
    <row r="1299" spans="1:9" x14ac:dyDescent="0.25">
      <c r="A1299" t="s">
        <v>6501</v>
      </c>
      <c r="B1299" t="s">
        <v>6503</v>
      </c>
      <c r="C1299" t="s">
        <v>25448</v>
      </c>
      <c r="D1299">
        <v>5595960129745</v>
      </c>
      <c r="E1299" t="s">
        <v>25449</v>
      </c>
      <c r="F1299" t="s">
        <v>25450</v>
      </c>
      <c r="G1299" t="s">
        <v>26</v>
      </c>
      <c r="H1299">
        <v>86983</v>
      </c>
      <c r="I1299" t="s">
        <v>22281</v>
      </c>
    </row>
    <row r="1300" spans="1:9" x14ac:dyDescent="0.25">
      <c r="A1300" t="s">
        <v>6506</v>
      </c>
      <c r="B1300" t="s">
        <v>6508</v>
      </c>
      <c r="C1300" t="s">
        <v>3273</v>
      </c>
      <c r="D1300">
        <v>27652038083</v>
      </c>
      <c r="E1300" t="s">
        <v>25451</v>
      </c>
      <c r="F1300" t="s">
        <v>25452</v>
      </c>
      <c r="G1300" t="s">
        <v>33</v>
      </c>
      <c r="H1300">
        <v>79299</v>
      </c>
      <c r="I1300" t="s">
        <v>22281</v>
      </c>
    </row>
    <row r="1301" spans="1:9" x14ac:dyDescent="0.25">
      <c r="A1301" t="s">
        <v>6511</v>
      </c>
      <c r="B1301" t="s">
        <v>6513</v>
      </c>
      <c r="C1301" t="s">
        <v>25453</v>
      </c>
      <c r="D1301">
        <v>27854462176</v>
      </c>
      <c r="E1301" t="s">
        <v>25454</v>
      </c>
      <c r="F1301" t="s">
        <v>25455</v>
      </c>
      <c r="G1301" t="s">
        <v>33</v>
      </c>
      <c r="H1301">
        <v>7786</v>
      </c>
      <c r="I1301" t="s">
        <v>22281</v>
      </c>
    </row>
    <row r="1302" spans="1:9" x14ac:dyDescent="0.25">
      <c r="A1302" t="s">
        <v>6516</v>
      </c>
      <c r="B1302" t="s">
        <v>6518</v>
      </c>
      <c r="C1302" t="s">
        <v>3278</v>
      </c>
      <c r="D1302">
        <v>5591942325467</v>
      </c>
      <c r="E1302" t="s">
        <v>25456</v>
      </c>
      <c r="F1302" t="s">
        <v>25457</v>
      </c>
      <c r="G1302" t="s">
        <v>26</v>
      </c>
      <c r="H1302">
        <v>93436</v>
      </c>
      <c r="I1302" t="s">
        <v>22281</v>
      </c>
    </row>
    <row r="1303" spans="1:9" x14ac:dyDescent="0.25">
      <c r="A1303" t="s">
        <v>6521</v>
      </c>
      <c r="B1303" t="s">
        <v>6523</v>
      </c>
      <c r="C1303" t="s">
        <v>25458</v>
      </c>
      <c r="D1303">
        <v>27824419383</v>
      </c>
      <c r="E1303" t="s">
        <v>25459</v>
      </c>
      <c r="F1303" t="s">
        <v>25460</v>
      </c>
      <c r="G1303" t="s">
        <v>33</v>
      </c>
      <c r="H1303">
        <v>1830</v>
      </c>
      <c r="I1303" t="s">
        <v>22295</v>
      </c>
    </row>
    <row r="1304" spans="1:9" x14ac:dyDescent="0.25">
      <c r="A1304" t="s">
        <v>6526</v>
      </c>
      <c r="B1304" t="s">
        <v>6528</v>
      </c>
      <c r="C1304" t="s">
        <v>3283</v>
      </c>
      <c r="D1304">
        <v>4916480487156</v>
      </c>
      <c r="E1304" t="s">
        <v>25461</v>
      </c>
      <c r="F1304" t="s">
        <v>25462</v>
      </c>
      <c r="G1304" t="s">
        <v>114</v>
      </c>
      <c r="H1304">
        <v>49615</v>
      </c>
      <c r="I1304" t="s">
        <v>22281</v>
      </c>
    </row>
    <row r="1305" spans="1:9" x14ac:dyDescent="0.25">
      <c r="A1305" t="s">
        <v>6531</v>
      </c>
      <c r="B1305" t="s">
        <v>6533</v>
      </c>
      <c r="C1305" t="s">
        <v>25463</v>
      </c>
      <c r="D1305">
        <v>5589915046163</v>
      </c>
      <c r="E1305" t="s">
        <v>25464</v>
      </c>
      <c r="F1305" t="s">
        <v>25465</v>
      </c>
      <c r="G1305" t="s">
        <v>26</v>
      </c>
      <c r="H1305">
        <v>41465</v>
      </c>
      <c r="I1305" t="s">
        <v>22295</v>
      </c>
    </row>
    <row r="1306" spans="1:9" x14ac:dyDescent="0.25">
      <c r="A1306" t="s">
        <v>6536</v>
      </c>
      <c r="B1306" t="s">
        <v>6538</v>
      </c>
      <c r="C1306" t="s">
        <v>3288</v>
      </c>
      <c r="D1306">
        <v>4916547846284</v>
      </c>
      <c r="E1306" t="s">
        <v>25466</v>
      </c>
      <c r="F1306" t="s">
        <v>25467</v>
      </c>
      <c r="G1306" t="s">
        <v>114</v>
      </c>
      <c r="H1306">
        <v>43000</v>
      </c>
      <c r="I1306" t="s">
        <v>22281</v>
      </c>
    </row>
    <row r="1307" spans="1:9" x14ac:dyDescent="0.25">
      <c r="A1307" t="s">
        <v>6541</v>
      </c>
      <c r="B1307" t="s">
        <v>6543</v>
      </c>
      <c r="C1307" t="s">
        <v>25468</v>
      </c>
      <c r="D1307">
        <v>491728097933</v>
      </c>
      <c r="E1307" t="s">
        <v>25469</v>
      </c>
      <c r="F1307" t="s">
        <v>25470</v>
      </c>
      <c r="G1307" t="s">
        <v>114</v>
      </c>
      <c r="H1307">
        <v>34172</v>
      </c>
      <c r="I1307" t="s">
        <v>22295</v>
      </c>
    </row>
    <row r="1308" spans="1:9" x14ac:dyDescent="0.25">
      <c r="A1308" t="s">
        <v>6546</v>
      </c>
      <c r="B1308" t="s">
        <v>6548</v>
      </c>
      <c r="C1308" t="s">
        <v>3293</v>
      </c>
      <c r="D1308">
        <v>819099991889</v>
      </c>
      <c r="E1308" t="s">
        <v>25471</v>
      </c>
      <c r="F1308" t="s">
        <v>25472</v>
      </c>
      <c r="G1308" t="s">
        <v>18</v>
      </c>
      <c r="H1308">
        <v>93615</v>
      </c>
      <c r="I1308" t="s">
        <v>22281</v>
      </c>
    </row>
    <row r="1309" spans="1:9" x14ac:dyDescent="0.25">
      <c r="A1309" t="s">
        <v>6551</v>
      </c>
      <c r="B1309" t="s">
        <v>6553</v>
      </c>
      <c r="C1309" t="s">
        <v>25473</v>
      </c>
      <c r="D1309">
        <v>5567918797109</v>
      </c>
      <c r="E1309" t="s">
        <v>25474</v>
      </c>
      <c r="F1309" t="s">
        <v>25475</v>
      </c>
      <c r="G1309" t="s">
        <v>26</v>
      </c>
      <c r="H1309">
        <v>55189</v>
      </c>
      <c r="I1309" t="s">
        <v>22295</v>
      </c>
    </row>
    <row r="1310" spans="1:9" x14ac:dyDescent="0.25">
      <c r="A1310" t="s">
        <v>6556</v>
      </c>
      <c r="B1310" t="s">
        <v>6558</v>
      </c>
      <c r="C1310" t="s">
        <v>3298</v>
      </c>
      <c r="D1310">
        <v>27720576772</v>
      </c>
      <c r="E1310" t="s">
        <v>25476</v>
      </c>
      <c r="F1310" t="s">
        <v>25477</v>
      </c>
      <c r="G1310" t="s">
        <v>33</v>
      </c>
      <c r="H1310">
        <v>74326</v>
      </c>
      <c r="I1310" t="s">
        <v>22281</v>
      </c>
    </row>
    <row r="1311" spans="1:9" x14ac:dyDescent="0.25">
      <c r="A1311" t="s">
        <v>6561</v>
      </c>
      <c r="B1311" t="s">
        <v>6563</v>
      </c>
      <c r="C1311" t="s">
        <v>25478</v>
      </c>
      <c r="D1311">
        <v>4916874758469</v>
      </c>
      <c r="E1311" t="s">
        <v>25479</v>
      </c>
      <c r="F1311" t="s">
        <v>25480</v>
      </c>
      <c r="G1311" t="s">
        <v>114</v>
      </c>
      <c r="H1311">
        <v>25904</v>
      </c>
      <c r="I1311" t="s">
        <v>22281</v>
      </c>
    </row>
    <row r="1312" spans="1:9" x14ac:dyDescent="0.25">
      <c r="A1312" t="s">
        <v>6566</v>
      </c>
      <c r="B1312" t="s">
        <v>6568</v>
      </c>
      <c r="C1312" t="s">
        <v>3303</v>
      </c>
      <c r="D1312">
        <v>819058138133</v>
      </c>
      <c r="E1312" t="s">
        <v>25481</v>
      </c>
      <c r="F1312" t="s">
        <v>25482</v>
      </c>
      <c r="G1312" t="s">
        <v>18</v>
      </c>
      <c r="H1312">
        <v>16326</v>
      </c>
      <c r="I1312" t="s">
        <v>22281</v>
      </c>
    </row>
    <row r="1313" spans="1:9" x14ac:dyDescent="0.25">
      <c r="A1313" t="s">
        <v>6571</v>
      </c>
      <c r="B1313" t="s">
        <v>6573</v>
      </c>
      <c r="C1313" t="s">
        <v>25483</v>
      </c>
      <c r="D1313">
        <v>5564963615346</v>
      </c>
      <c r="E1313" t="s">
        <v>25484</v>
      </c>
      <c r="F1313" t="s">
        <v>25485</v>
      </c>
      <c r="G1313" t="s">
        <v>26</v>
      </c>
      <c r="H1313">
        <v>85318</v>
      </c>
      <c r="I1313" t="s">
        <v>22281</v>
      </c>
    </row>
    <row r="1314" spans="1:9" x14ac:dyDescent="0.25">
      <c r="A1314" t="s">
        <v>6576</v>
      </c>
      <c r="B1314" t="s">
        <v>6578</v>
      </c>
      <c r="C1314" t="s">
        <v>3308</v>
      </c>
      <c r="D1314">
        <v>5545961357574</v>
      </c>
      <c r="E1314" t="s">
        <v>25486</v>
      </c>
      <c r="F1314" t="s">
        <v>25487</v>
      </c>
      <c r="G1314" t="s">
        <v>26</v>
      </c>
      <c r="H1314">
        <v>71840</v>
      </c>
      <c r="I1314" t="s">
        <v>22295</v>
      </c>
    </row>
    <row r="1315" spans="1:9" x14ac:dyDescent="0.25">
      <c r="A1315" t="s">
        <v>6581</v>
      </c>
      <c r="B1315" t="s">
        <v>6583</v>
      </c>
      <c r="C1315" t="s">
        <v>25488</v>
      </c>
      <c r="D1315">
        <v>16612036801</v>
      </c>
      <c r="E1315" t="s">
        <v>25489</v>
      </c>
      <c r="F1315" t="s">
        <v>25490</v>
      </c>
      <c r="G1315" t="s">
        <v>47</v>
      </c>
      <c r="H1315">
        <v>55845</v>
      </c>
      <c r="I1315" t="s">
        <v>22281</v>
      </c>
    </row>
    <row r="1316" spans="1:9" x14ac:dyDescent="0.25">
      <c r="A1316" t="s">
        <v>6586</v>
      </c>
      <c r="B1316" t="s">
        <v>6588</v>
      </c>
      <c r="C1316" t="s">
        <v>3313</v>
      </c>
      <c r="D1316">
        <v>13134542591</v>
      </c>
      <c r="E1316" t="s">
        <v>25491</v>
      </c>
      <c r="F1316" t="s">
        <v>25492</v>
      </c>
      <c r="G1316" t="s">
        <v>47</v>
      </c>
      <c r="H1316">
        <v>49159</v>
      </c>
      <c r="I1316" t="s">
        <v>22281</v>
      </c>
    </row>
    <row r="1317" spans="1:9" x14ac:dyDescent="0.25">
      <c r="A1317" t="s">
        <v>6591</v>
      </c>
      <c r="B1317" t="s">
        <v>6593</v>
      </c>
      <c r="C1317" t="s">
        <v>25493</v>
      </c>
      <c r="D1317">
        <v>4917202412279</v>
      </c>
      <c r="E1317" t="s">
        <v>25494</v>
      </c>
      <c r="F1317" t="s">
        <v>25495</v>
      </c>
      <c r="G1317" t="s">
        <v>114</v>
      </c>
      <c r="H1317">
        <v>15483</v>
      </c>
      <c r="I1317" t="s">
        <v>22281</v>
      </c>
    </row>
    <row r="1318" spans="1:9" x14ac:dyDescent="0.25">
      <c r="A1318" t="s">
        <v>6596</v>
      </c>
      <c r="B1318" t="s">
        <v>6598</v>
      </c>
      <c r="C1318" t="s">
        <v>3318</v>
      </c>
      <c r="D1318">
        <v>13963508696</v>
      </c>
      <c r="E1318" t="s">
        <v>25496</v>
      </c>
      <c r="F1318" t="s">
        <v>25497</v>
      </c>
      <c r="G1318" t="s">
        <v>47</v>
      </c>
      <c r="H1318">
        <v>99847</v>
      </c>
      <c r="I1318" t="s">
        <v>22295</v>
      </c>
    </row>
    <row r="1319" spans="1:9" x14ac:dyDescent="0.25">
      <c r="A1319" t="s">
        <v>6601</v>
      </c>
      <c r="B1319" t="s">
        <v>6603</v>
      </c>
      <c r="C1319" t="s">
        <v>25498</v>
      </c>
      <c r="D1319">
        <v>491613130330</v>
      </c>
      <c r="E1319" t="s">
        <v>25499</v>
      </c>
      <c r="F1319" t="s">
        <v>25500</v>
      </c>
      <c r="G1319" t="s">
        <v>114</v>
      </c>
      <c r="H1319">
        <v>14877</v>
      </c>
      <c r="I1319" t="s">
        <v>22295</v>
      </c>
    </row>
    <row r="1320" spans="1:9" x14ac:dyDescent="0.25">
      <c r="A1320" t="s">
        <v>6606</v>
      </c>
      <c r="B1320" t="s">
        <v>6608</v>
      </c>
      <c r="C1320" t="s">
        <v>3323</v>
      </c>
      <c r="D1320">
        <v>27837309785</v>
      </c>
      <c r="E1320" t="s">
        <v>25501</v>
      </c>
      <c r="F1320" t="s">
        <v>25502</v>
      </c>
      <c r="G1320" t="s">
        <v>33</v>
      </c>
      <c r="H1320">
        <v>68036</v>
      </c>
      <c r="I1320" t="s">
        <v>22281</v>
      </c>
    </row>
    <row r="1321" spans="1:9" x14ac:dyDescent="0.25">
      <c r="A1321" t="s">
        <v>6611</v>
      </c>
      <c r="B1321" t="s">
        <v>6613</v>
      </c>
      <c r="C1321" t="s">
        <v>25503</v>
      </c>
      <c r="D1321">
        <v>4916322003010</v>
      </c>
      <c r="E1321" t="s">
        <v>25504</v>
      </c>
      <c r="F1321" t="s">
        <v>25505</v>
      </c>
      <c r="G1321" t="s">
        <v>114</v>
      </c>
      <c r="H1321">
        <v>16228</v>
      </c>
      <c r="I1321" t="s">
        <v>22295</v>
      </c>
    </row>
    <row r="1322" spans="1:9" x14ac:dyDescent="0.25">
      <c r="A1322" t="s">
        <v>6616</v>
      </c>
      <c r="B1322" t="s">
        <v>6618</v>
      </c>
      <c r="C1322" t="s">
        <v>3328</v>
      </c>
      <c r="D1322">
        <v>19529867944</v>
      </c>
      <c r="E1322" t="s">
        <v>25506</v>
      </c>
      <c r="F1322" t="s">
        <v>25507</v>
      </c>
      <c r="G1322" t="s">
        <v>47</v>
      </c>
      <c r="H1322">
        <v>53917</v>
      </c>
      <c r="I1322" t="s">
        <v>22295</v>
      </c>
    </row>
    <row r="1323" spans="1:9" x14ac:dyDescent="0.25">
      <c r="A1323" t="s">
        <v>6621</v>
      </c>
      <c r="B1323" t="s">
        <v>6623</v>
      </c>
      <c r="C1323" t="s">
        <v>25508</v>
      </c>
      <c r="D1323">
        <v>27630216447</v>
      </c>
      <c r="E1323" t="s">
        <v>25509</v>
      </c>
      <c r="F1323" t="s">
        <v>25510</v>
      </c>
      <c r="G1323" t="s">
        <v>33</v>
      </c>
      <c r="H1323">
        <v>52564</v>
      </c>
      <c r="I1323" t="s">
        <v>22295</v>
      </c>
    </row>
    <row r="1324" spans="1:9" x14ac:dyDescent="0.25">
      <c r="A1324" t="s">
        <v>6626</v>
      </c>
      <c r="B1324" t="s">
        <v>6628</v>
      </c>
      <c r="C1324" t="s">
        <v>3333</v>
      </c>
      <c r="D1324">
        <v>14392458265</v>
      </c>
      <c r="E1324" t="s">
        <v>25511</v>
      </c>
      <c r="F1324" t="s">
        <v>25512</v>
      </c>
      <c r="G1324" t="s">
        <v>47</v>
      </c>
      <c r="H1324">
        <v>42154</v>
      </c>
      <c r="I1324" t="s">
        <v>22281</v>
      </c>
    </row>
    <row r="1325" spans="1:9" x14ac:dyDescent="0.25">
      <c r="A1325" t="s">
        <v>6631</v>
      </c>
      <c r="B1325" t="s">
        <v>6633</v>
      </c>
      <c r="C1325" t="s">
        <v>25513</v>
      </c>
      <c r="D1325">
        <v>491783112436</v>
      </c>
      <c r="E1325" t="s">
        <v>25514</v>
      </c>
      <c r="F1325" t="s">
        <v>25515</v>
      </c>
      <c r="G1325" t="s">
        <v>114</v>
      </c>
      <c r="H1325">
        <v>25496</v>
      </c>
      <c r="I1325" t="s">
        <v>22295</v>
      </c>
    </row>
    <row r="1326" spans="1:9" x14ac:dyDescent="0.25">
      <c r="A1326" t="s">
        <v>6636</v>
      </c>
      <c r="B1326" t="s">
        <v>6638</v>
      </c>
      <c r="C1326" t="s">
        <v>3338</v>
      </c>
      <c r="D1326">
        <v>817043714308</v>
      </c>
      <c r="E1326" t="s">
        <v>25516</v>
      </c>
      <c r="F1326" t="s">
        <v>25517</v>
      </c>
      <c r="G1326" t="s">
        <v>18</v>
      </c>
      <c r="H1326">
        <v>76395</v>
      </c>
      <c r="I1326" t="s">
        <v>22295</v>
      </c>
    </row>
    <row r="1327" spans="1:9" x14ac:dyDescent="0.25">
      <c r="A1327" t="s">
        <v>6641</v>
      </c>
      <c r="B1327" t="s">
        <v>6643</v>
      </c>
      <c r="C1327" t="s">
        <v>25518</v>
      </c>
      <c r="D1327">
        <v>5533911302734</v>
      </c>
      <c r="E1327" t="s">
        <v>25519</v>
      </c>
      <c r="F1327" t="s">
        <v>25520</v>
      </c>
      <c r="G1327" t="s">
        <v>26</v>
      </c>
      <c r="H1327">
        <v>20515</v>
      </c>
      <c r="I1327" t="s">
        <v>22281</v>
      </c>
    </row>
    <row r="1328" spans="1:9" x14ac:dyDescent="0.25">
      <c r="A1328" t="s">
        <v>6646</v>
      </c>
      <c r="B1328" t="s">
        <v>6648</v>
      </c>
      <c r="C1328" t="s">
        <v>3342</v>
      </c>
      <c r="D1328">
        <v>12126374933</v>
      </c>
      <c r="E1328" t="s">
        <v>25521</v>
      </c>
      <c r="F1328" t="s">
        <v>25522</v>
      </c>
      <c r="G1328" t="s">
        <v>47</v>
      </c>
      <c r="H1328">
        <v>34860</v>
      </c>
      <c r="I1328" t="s">
        <v>22281</v>
      </c>
    </row>
    <row r="1329" spans="1:9" x14ac:dyDescent="0.25">
      <c r="A1329" t="s">
        <v>6651</v>
      </c>
      <c r="B1329" t="s">
        <v>6653</v>
      </c>
      <c r="C1329" t="s">
        <v>25523</v>
      </c>
      <c r="D1329">
        <v>4916642007867</v>
      </c>
      <c r="E1329" t="s">
        <v>25524</v>
      </c>
      <c r="F1329" t="s">
        <v>25525</v>
      </c>
      <c r="G1329" t="s">
        <v>114</v>
      </c>
      <c r="H1329">
        <v>8252</v>
      </c>
      <c r="I1329" t="s">
        <v>22281</v>
      </c>
    </row>
    <row r="1330" spans="1:9" x14ac:dyDescent="0.25">
      <c r="A1330" t="s">
        <v>6656</v>
      </c>
      <c r="B1330" t="s">
        <v>6658</v>
      </c>
      <c r="C1330" t="s">
        <v>3347</v>
      </c>
      <c r="D1330">
        <v>27624101733</v>
      </c>
      <c r="E1330" t="s">
        <v>25526</v>
      </c>
      <c r="F1330" t="s">
        <v>25527</v>
      </c>
      <c r="G1330" t="s">
        <v>33</v>
      </c>
      <c r="H1330">
        <v>50108</v>
      </c>
      <c r="I1330" t="s">
        <v>22295</v>
      </c>
    </row>
    <row r="1331" spans="1:9" x14ac:dyDescent="0.25">
      <c r="A1331" t="s">
        <v>6661</v>
      </c>
      <c r="B1331" t="s">
        <v>6663</v>
      </c>
      <c r="C1331" t="s">
        <v>25528</v>
      </c>
      <c r="D1331">
        <v>15323877065</v>
      </c>
      <c r="E1331" t="s">
        <v>25529</v>
      </c>
      <c r="F1331" t="s">
        <v>25530</v>
      </c>
      <c r="G1331" t="s">
        <v>47</v>
      </c>
      <c r="H1331">
        <v>52874</v>
      </c>
      <c r="I1331" t="s">
        <v>22281</v>
      </c>
    </row>
    <row r="1332" spans="1:9" x14ac:dyDescent="0.25">
      <c r="A1332" t="s">
        <v>6666</v>
      </c>
      <c r="B1332" t="s">
        <v>6668</v>
      </c>
      <c r="C1332" t="s">
        <v>3352</v>
      </c>
      <c r="D1332">
        <v>13734315122</v>
      </c>
      <c r="E1332" t="s">
        <v>25531</v>
      </c>
      <c r="F1332" t="s">
        <v>25532</v>
      </c>
      <c r="G1332" t="s">
        <v>47</v>
      </c>
      <c r="H1332">
        <v>48199</v>
      </c>
      <c r="I1332" t="s">
        <v>22295</v>
      </c>
    </row>
    <row r="1333" spans="1:9" x14ac:dyDescent="0.25">
      <c r="A1333" t="s">
        <v>6671</v>
      </c>
      <c r="B1333" t="s">
        <v>6673</v>
      </c>
      <c r="C1333" t="s">
        <v>25533</v>
      </c>
      <c r="D1333">
        <v>5502916680940</v>
      </c>
      <c r="E1333" t="s">
        <v>25534</v>
      </c>
      <c r="F1333" t="s">
        <v>25535</v>
      </c>
      <c r="G1333" t="s">
        <v>26</v>
      </c>
      <c r="H1333">
        <v>31709</v>
      </c>
      <c r="I1333" t="s">
        <v>22295</v>
      </c>
    </row>
    <row r="1334" spans="1:9" x14ac:dyDescent="0.25">
      <c r="A1334" t="s">
        <v>6676</v>
      </c>
      <c r="B1334" t="s">
        <v>6678</v>
      </c>
      <c r="C1334" t="s">
        <v>3357</v>
      </c>
      <c r="D1334">
        <v>491607795797</v>
      </c>
      <c r="E1334" t="s">
        <v>25536</v>
      </c>
      <c r="F1334" t="s">
        <v>25537</v>
      </c>
      <c r="G1334" t="s">
        <v>114</v>
      </c>
      <c r="H1334">
        <v>20160</v>
      </c>
      <c r="I1334" t="s">
        <v>22281</v>
      </c>
    </row>
    <row r="1335" spans="1:9" x14ac:dyDescent="0.25">
      <c r="A1335" t="s">
        <v>6681</v>
      </c>
      <c r="B1335" t="s">
        <v>6683</v>
      </c>
      <c r="C1335" t="s">
        <v>25538</v>
      </c>
      <c r="D1335">
        <v>818035471273</v>
      </c>
      <c r="E1335" t="s">
        <v>25539</v>
      </c>
      <c r="F1335" t="s">
        <v>25540</v>
      </c>
      <c r="G1335" t="s">
        <v>18</v>
      </c>
      <c r="H1335">
        <v>19839</v>
      </c>
      <c r="I1335" t="s">
        <v>22281</v>
      </c>
    </row>
    <row r="1336" spans="1:9" x14ac:dyDescent="0.25">
      <c r="A1336" t="s">
        <v>6686</v>
      </c>
      <c r="B1336" t="s">
        <v>6688</v>
      </c>
      <c r="C1336" t="s">
        <v>3362</v>
      </c>
      <c r="D1336">
        <v>27658016588</v>
      </c>
      <c r="E1336" t="s">
        <v>25541</v>
      </c>
      <c r="F1336" t="s">
        <v>25542</v>
      </c>
      <c r="G1336" t="s">
        <v>33</v>
      </c>
      <c r="H1336">
        <v>76623</v>
      </c>
      <c r="I1336" t="s">
        <v>22281</v>
      </c>
    </row>
    <row r="1337" spans="1:9" x14ac:dyDescent="0.25">
      <c r="A1337" t="s">
        <v>6691</v>
      </c>
      <c r="B1337" t="s">
        <v>6693</v>
      </c>
      <c r="C1337" t="s">
        <v>25543</v>
      </c>
      <c r="D1337">
        <v>4915414131991</v>
      </c>
      <c r="E1337" t="s">
        <v>25544</v>
      </c>
      <c r="F1337" t="s">
        <v>22286</v>
      </c>
      <c r="G1337" t="s">
        <v>114</v>
      </c>
      <c r="H1337">
        <v>47660</v>
      </c>
      <c r="I1337" t="s">
        <v>22281</v>
      </c>
    </row>
    <row r="1338" spans="1:9" x14ac:dyDescent="0.25">
      <c r="A1338" t="s">
        <v>6696</v>
      </c>
      <c r="B1338" t="s">
        <v>6698</v>
      </c>
      <c r="C1338" t="s">
        <v>3367</v>
      </c>
      <c r="D1338">
        <v>27649940673</v>
      </c>
      <c r="E1338" t="s">
        <v>25545</v>
      </c>
      <c r="F1338" t="s">
        <v>25546</v>
      </c>
      <c r="G1338" t="s">
        <v>33</v>
      </c>
      <c r="H1338">
        <v>35498</v>
      </c>
      <c r="I1338" t="s">
        <v>22281</v>
      </c>
    </row>
    <row r="1339" spans="1:9" x14ac:dyDescent="0.25">
      <c r="A1339" t="s">
        <v>6701</v>
      </c>
      <c r="B1339" t="s">
        <v>6703</v>
      </c>
      <c r="C1339" t="s">
        <v>25547</v>
      </c>
      <c r="D1339">
        <v>19214537748</v>
      </c>
      <c r="E1339" t="s">
        <v>25548</v>
      </c>
      <c r="F1339" t="s">
        <v>25549</v>
      </c>
      <c r="G1339" t="s">
        <v>47</v>
      </c>
      <c r="H1339">
        <v>74622</v>
      </c>
      <c r="I1339" t="s">
        <v>22281</v>
      </c>
    </row>
    <row r="1340" spans="1:9" x14ac:dyDescent="0.25">
      <c r="A1340" t="s">
        <v>6706</v>
      </c>
      <c r="B1340" t="s">
        <v>6708</v>
      </c>
      <c r="C1340" t="s">
        <v>3372</v>
      </c>
      <c r="D1340">
        <v>5538978262440</v>
      </c>
      <c r="E1340" t="s">
        <v>25550</v>
      </c>
      <c r="F1340" t="s">
        <v>25551</v>
      </c>
      <c r="G1340" t="s">
        <v>26</v>
      </c>
      <c r="H1340">
        <v>26383</v>
      </c>
      <c r="I1340" t="s">
        <v>22295</v>
      </c>
    </row>
    <row r="1341" spans="1:9" x14ac:dyDescent="0.25">
      <c r="A1341" t="s">
        <v>6711</v>
      </c>
      <c r="B1341" t="s">
        <v>6713</v>
      </c>
      <c r="C1341" t="s">
        <v>25552</v>
      </c>
      <c r="D1341">
        <v>5556912310640</v>
      </c>
      <c r="E1341" t="s">
        <v>25553</v>
      </c>
      <c r="F1341" t="s">
        <v>25554</v>
      </c>
      <c r="G1341" t="s">
        <v>26</v>
      </c>
      <c r="H1341">
        <v>69891</v>
      </c>
      <c r="I1341" t="s">
        <v>22281</v>
      </c>
    </row>
    <row r="1342" spans="1:9" x14ac:dyDescent="0.25">
      <c r="A1342" t="s">
        <v>6716</v>
      </c>
      <c r="B1342" t="s">
        <v>6718</v>
      </c>
      <c r="C1342" t="s">
        <v>3377</v>
      </c>
      <c r="D1342">
        <v>819017574149</v>
      </c>
      <c r="E1342" t="s">
        <v>25555</v>
      </c>
      <c r="F1342" t="s">
        <v>25556</v>
      </c>
      <c r="G1342" t="s">
        <v>18</v>
      </c>
      <c r="H1342">
        <v>76319</v>
      </c>
      <c r="I1342" t="s">
        <v>22295</v>
      </c>
    </row>
    <row r="1343" spans="1:9" x14ac:dyDescent="0.25">
      <c r="A1343" t="s">
        <v>6721</v>
      </c>
      <c r="B1343" t="s">
        <v>6723</v>
      </c>
      <c r="C1343" t="s">
        <v>25557</v>
      </c>
      <c r="D1343">
        <v>5565985498397</v>
      </c>
      <c r="E1343" t="s">
        <v>25558</v>
      </c>
      <c r="F1343" t="s">
        <v>25559</v>
      </c>
      <c r="G1343" t="s">
        <v>26</v>
      </c>
      <c r="H1343">
        <v>84972</v>
      </c>
      <c r="I1343" t="s">
        <v>22295</v>
      </c>
    </row>
    <row r="1344" spans="1:9" x14ac:dyDescent="0.25">
      <c r="A1344" t="s">
        <v>6726</v>
      </c>
      <c r="B1344" t="s">
        <v>6728</v>
      </c>
      <c r="C1344" t="s">
        <v>3381</v>
      </c>
      <c r="D1344">
        <v>16268402608</v>
      </c>
      <c r="E1344" t="s">
        <v>25560</v>
      </c>
      <c r="F1344" t="s">
        <v>25561</v>
      </c>
      <c r="G1344" t="s">
        <v>47</v>
      </c>
      <c r="H1344">
        <v>83007</v>
      </c>
      <c r="I1344" t="s">
        <v>22295</v>
      </c>
    </row>
    <row r="1345" spans="1:9" x14ac:dyDescent="0.25">
      <c r="A1345" t="s">
        <v>6731</v>
      </c>
      <c r="B1345" t="s">
        <v>6733</v>
      </c>
      <c r="C1345" t="s">
        <v>25562</v>
      </c>
      <c r="D1345">
        <v>817007608872</v>
      </c>
      <c r="E1345" t="s">
        <v>25563</v>
      </c>
      <c r="F1345" t="s">
        <v>25564</v>
      </c>
      <c r="G1345" t="s">
        <v>18</v>
      </c>
      <c r="H1345">
        <v>38159</v>
      </c>
      <c r="I1345" t="s">
        <v>22295</v>
      </c>
    </row>
    <row r="1346" spans="1:9" x14ac:dyDescent="0.25">
      <c r="A1346" t="s">
        <v>6736</v>
      </c>
      <c r="B1346" t="s">
        <v>6738</v>
      </c>
      <c r="C1346" t="s">
        <v>3386</v>
      </c>
      <c r="D1346">
        <v>4917107690941</v>
      </c>
      <c r="E1346" t="s">
        <v>25565</v>
      </c>
      <c r="F1346" t="s">
        <v>25566</v>
      </c>
      <c r="G1346" t="s">
        <v>114</v>
      </c>
      <c r="H1346">
        <v>17072</v>
      </c>
      <c r="I1346" t="s">
        <v>22295</v>
      </c>
    </row>
    <row r="1347" spans="1:9" x14ac:dyDescent="0.25">
      <c r="A1347" t="s">
        <v>6741</v>
      </c>
      <c r="B1347" t="s">
        <v>6743</v>
      </c>
      <c r="C1347" t="s">
        <v>25567</v>
      </c>
      <c r="D1347">
        <v>5541900834567</v>
      </c>
      <c r="E1347" t="s">
        <v>25568</v>
      </c>
      <c r="F1347" t="s">
        <v>25569</v>
      </c>
      <c r="G1347" t="s">
        <v>26</v>
      </c>
      <c r="H1347">
        <v>89892</v>
      </c>
      <c r="I1347" t="s">
        <v>22295</v>
      </c>
    </row>
    <row r="1348" spans="1:9" x14ac:dyDescent="0.25">
      <c r="A1348" t="s">
        <v>6746</v>
      </c>
      <c r="B1348" t="s">
        <v>6748</v>
      </c>
      <c r="C1348" t="s">
        <v>3391</v>
      </c>
      <c r="D1348">
        <v>819038593732</v>
      </c>
      <c r="E1348" t="s">
        <v>25570</v>
      </c>
      <c r="F1348" t="s">
        <v>23767</v>
      </c>
      <c r="G1348" t="s">
        <v>18</v>
      </c>
      <c r="H1348">
        <v>93609</v>
      </c>
      <c r="I1348" t="s">
        <v>22281</v>
      </c>
    </row>
    <row r="1349" spans="1:9" x14ac:dyDescent="0.25">
      <c r="A1349" t="s">
        <v>6751</v>
      </c>
      <c r="B1349" t="s">
        <v>6753</v>
      </c>
      <c r="C1349" t="s">
        <v>25571</v>
      </c>
      <c r="D1349">
        <v>19724339675</v>
      </c>
      <c r="E1349" t="s">
        <v>25572</v>
      </c>
      <c r="F1349" t="s">
        <v>25573</v>
      </c>
      <c r="G1349" t="s">
        <v>47</v>
      </c>
      <c r="H1349">
        <v>16275</v>
      </c>
      <c r="I1349" t="s">
        <v>22295</v>
      </c>
    </row>
    <row r="1350" spans="1:9" x14ac:dyDescent="0.25">
      <c r="A1350" t="s">
        <v>6756</v>
      </c>
      <c r="B1350" t="s">
        <v>6758</v>
      </c>
      <c r="C1350" t="s">
        <v>3396</v>
      </c>
      <c r="D1350">
        <v>27858850660</v>
      </c>
      <c r="E1350" t="s">
        <v>25574</v>
      </c>
      <c r="F1350" t="s">
        <v>25575</v>
      </c>
      <c r="G1350" t="s">
        <v>33</v>
      </c>
      <c r="H1350">
        <v>52951</v>
      </c>
      <c r="I1350" t="s">
        <v>22295</v>
      </c>
    </row>
    <row r="1351" spans="1:9" x14ac:dyDescent="0.25">
      <c r="A1351" t="s">
        <v>6761</v>
      </c>
      <c r="B1351" t="s">
        <v>6763</v>
      </c>
      <c r="C1351" t="s">
        <v>25576</v>
      </c>
      <c r="D1351">
        <v>27788779418</v>
      </c>
      <c r="E1351" t="s">
        <v>25577</v>
      </c>
      <c r="F1351" t="s">
        <v>25578</v>
      </c>
      <c r="G1351" t="s">
        <v>33</v>
      </c>
      <c r="H1351">
        <v>47241</v>
      </c>
      <c r="I1351" t="s">
        <v>22295</v>
      </c>
    </row>
    <row r="1352" spans="1:9" x14ac:dyDescent="0.25">
      <c r="A1352" t="s">
        <v>6766</v>
      </c>
      <c r="B1352" t="s">
        <v>6768</v>
      </c>
      <c r="C1352" t="s">
        <v>3401</v>
      </c>
      <c r="D1352">
        <v>16872471138</v>
      </c>
      <c r="E1352" t="s">
        <v>25579</v>
      </c>
      <c r="F1352" t="s">
        <v>25580</v>
      </c>
      <c r="G1352" t="s">
        <v>47</v>
      </c>
      <c r="H1352">
        <v>33783</v>
      </c>
      <c r="I1352" t="s">
        <v>22281</v>
      </c>
    </row>
    <row r="1353" spans="1:9" x14ac:dyDescent="0.25">
      <c r="A1353" t="s">
        <v>6771</v>
      </c>
      <c r="B1353" t="s">
        <v>6773</v>
      </c>
      <c r="C1353" t="s">
        <v>25581</v>
      </c>
      <c r="D1353">
        <v>13336988817</v>
      </c>
      <c r="E1353" t="s">
        <v>25582</v>
      </c>
      <c r="F1353" t="s">
        <v>23925</v>
      </c>
      <c r="G1353" t="s">
        <v>47</v>
      </c>
      <c r="H1353">
        <v>8126</v>
      </c>
      <c r="I1353" t="s">
        <v>22295</v>
      </c>
    </row>
    <row r="1354" spans="1:9" x14ac:dyDescent="0.25">
      <c r="A1354" t="s">
        <v>6776</v>
      </c>
      <c r="B1354" t="s">
        <v>6778</v>
      </c>
      <c r="C1354" t="s">
        <v>3406</v>
      </c>
      <c r="D1354">
        <v>27780501457</v>
      </c>
      <c r="E1354" t="s">
        <v>25583</v>
      </c>
      <c r="F1354" t="s">
        <v>25584</v>
      </c>
      <c r="G1354" t="s">
        <v>33</v>
      </c>
      <c r="H1354">
        <v>78045</v>
      </c>
      <c r="I1354" t="s">
        <v>22295</v>
      </c>
    </row>
    <row r="1355" spans="1:9" x14ac:dyDescent="0.25">
      <c r="A1355" t="s">
        <v>6781</v>
      </c>
      <c r="B1355" t="s">
        <v>6783</v>
      </c>
      <c r="C1355" t="s">
        <v>25585</v>
      </c>
      <c r="D1355">
        <v>817009951371</v>
      </c>
      <c r="E1355" t="s">
        <v>25586</v>
      </c>
      <c r="F1355" t="s">
        <v>25587</v>
      </c>
      <c r="G1355" t="s">
        <v>18</v>
      </c>
      <c r="H1355">
        <v>84807</v>
      </c>
      <c r="I1355" t="s">
        <v>22281</v>
      </c>
    </row>
    <row r="1356" spans="1:9" x14ac:dyDescent="0.25">
      <c r="A1356" t="s">
        <v>6786</v>
      </c>
      <c r="B1356" t="s">
        <v>6788</v>
      </c>
      <c r="C1356" t="s">
        <v>3411</v>
      </c>
      <c r="D1356">
        <v>27635801437</v>
      </c>
      <c r="E1356" t="s">
        <v>25588</v>
      </c>
      <c r="F1356" t="s">
        <v>25589</v>
      </c>
      <c r="G1356" t="s">
        <v>33</v>
      </c>
      <c r="H1356">
        <v>30477</v>
      </c>
      <c r="I1356" t="s">
        <v>22281</v>
      </c>
    </row>
    <row r="1357" spans="1:9" x14ac:dyDescent="0.25">
      <c r="A1357" t="s">
        <v>6791</v>
      </c>
      <c r="B1357" t="s">
        <v>6793</v>
      </c>
      <c r="C1357" t="s">
        <v>25590</v>
      </c>
      <c r="D1357">
        <v>12129600906</v>
      </c>
      <c r="E1357" t="s">
        <v>25591</v>
      </c>
      <c r="F1357" t="s">
        <v>25592</v>
      </c>
      <c r="G1357" t="s">
        <v>47</v>
      </c>
      <c r="H1357">
        <v>5790</v>
      </c>
      <c r="I1357" t="s">
        <v>22281</v>
      </c>
    </row>
    <row r="1358" spans="1:9" x14ac:dyDescent="0.25">
      <c r="A1358" t="s">
        <v>6796</v>
      </c>
      <c r="B1358" t="s">
        <v>6798</v>
      </c>
      <c r="C1358" t="s">
        <v>3416</v>
      </c>
      <c r="D1358">
        <v>5526906258172</v>
      </c>
      <c r="E1358" t="s">
        <v>25593</v>
      </c>
      <c r="F1358" t="s">
        <v>23654</v>
      </c>
      <c r="G1358" t="s">
        <v>26</v>
      </c>
      <c r="H1358">
        <v>82711</v>
      </c>
      <c r="I1358" t="s">
        <v>22295</v>
      </c>
    </row>
    <row r="1359" spans="1:9" x14ac:dyDescent="0.25">
      <c r="A1359" t="s">
        <v>6801</v>
      </c>
      <c r="B1359" t="s">
        <v>6803</v>
      </c>
      <c r="C1359" t="s">
        <v>25594</v>
      </c>
      <c r="D1359">
        <v>4915578541939</v>
      </c>
      <c r="E1359" t="s">
        <v>25595</v>
      </c>
      <c r="F1359" t="s">
        <v>25596</v>
      </c>
      <c r="G1359" t="s">
        <v>114</v>
      </c>
      <c r="H1359">
        <v>4008</v>
      </c>
      <c r="I1359" t="s">
        <v>22281</v>
      </c>
    </row>
    <row r="1360" spans="1:9" x14ac:dyDescent="0.25">
      <c r="A1360" t="s">
        <v>6806</v>
      </c>
      <c r="B1360" t="s">
        <v>6808</v>
      </c>
      <c r="C1360" t="s">
        <v>3421</v>
      </c>
      <c r="D1360">
        <v>5557958428029</v>
      </c>
      <c r="E1360" t="s">
        <v>25597</v>
      </c>
      <c r="F1360" t="s">
        <v>25598</v>
      </c>
      <c r="G1360" t="s">
        <v>26</v>
      </c>
      <c r="H1360">
        <v>51945</v>
      </c>
      <c r="I1360" t="s">
        <v>22281</v>
      </c>
    </row>
    <row r="1361" spans="1:9" x14ac:dyDescent="0.25">
      <c r="A1361" t="s">
        <v>6811</v>
      </c>
      <c r="B1361" t="s">
        <v>6813</v>
      </c>
      <c r="C1361" t="s">
        <v>25599</v>
      </c>
      <c r="D1361">
        <v>5575940289909</v>
      </c>
      <c r="E1361" t="s">
        <v>25600</v>
      </c>
      <c r="F1361" t="s">
        <v>24812</v>
      </c>
      <c r="G1361" t="s">
        <v>26</v>
      </c>
      <c r="H1361">
        <v>61055</v>
      </c>
      <c r="I1361" t="s">
        <v>22281</v>
      </c>
    </row>
    <row r="1362" spans="1:9" x14ac:dyDescent="0.25">
      <c r="A1362" t="s">
        <v>6816</v>
      </c>
      <c r="B1362" t="s">
        <v>6818</v>
      </c>
      <c r="C1362" t="s">
        <v>3426</v>
      </c>
      <c r="D1362">
        <v>17935725110</v>
      </c>
      <c r="E1362" t="s">
        <v>25601</v>
      </c>
      <c r="F1362" t="s">
        <v>25602</v>
      </c>
      <c r="G1362" t="s">
        <v>47</v>
      </c>
      <c r="H1362">
        <v>41643</v>
      </c>
      <c r="I1362" t="s">
        <v>22295</v>
      </c>
    </row>
    <row r="1363" spans="1:9" x14ac:dyDescent="0.25">
      <c r="A1363" t="s">
        <v>6821</v>
      </c>
      <c r="B1363" t="s">
        <v>6823</v>
      </c>
      <c r="C1363" t="s">
        <v>25603</v>
      </c>
      <c r="D1363">
        <v>27684339456</v>
      </c>
      <c r="E1363" t="s">
        <v>25604</v>
      </c>
      <c r="F1363" t="s">
        <v>25605</v>
      </c>
      <c r="G1363" t="s">
        <v>33</v>
      </c>
      <c r="H1363">
        <v>16829</v>
      </c>
      <c r="I1363" t="s">
        <v>22281</v>
      </c>
    </row>
    <row r="1364" spans="1:9" x14ac:dyDescent="0.25">
      <c r="A1364" t="s">
        <v>6826</v>
      </c>
      <c r="B1364" t="s">
        <v>6828</v>
      </c>
      <c r="C1364" t="s">
        <v>3431</v>
      </c>
      <c r="D1364">
        <v>818051541385</v>
      </c>
      <c r="E1364" t="s">
        <v>25606</v>
      </c>
      <c r="F1364" t="s">
        <v>25607</v>
      </c>
      <c r="G1364" t="s">
        <v>18</v>
      </c>
      <c r="H1364">
        <v>61906</v>
      </c>
      <c r="I1364" t="s">
        <v>22295</v>
      </c>
    </row>
    <row r="1365" spans="1:9" x14ac:dyDescent="0.25">
      <c r="A1365" t="s">
        <v>6831</v>
      </c>
      <c r="B1365" t="s">
        <v>6833</v>
      </c>
      <c r="C1365" t="s">
        <v>25608</v>
      </c>
      <c r="D1365">
        <v>5570918358213</v>
      </c>
      <c r="E1365" t="s">
        <v>25609</v>
      </c>
      <c r="F1365" t="s">
        <v>25610</v>
      </c>
      <c r="G1365" t="s">
        <v>26</v>
      </c>
      <c r="H1365">
        <v>64728</v>
      </c>
      <c r="I1365" t="s">
        <v>22295</v>
      </c>
    </row>
    <row r="1366" spans="1:9" x14ac:dyDescent="0.25">
      <c r="A1366" t="s">
        <v>6836</v>
      </c>
      <c r="B1366" t="s">
        <v>6838</v>
      </c>
      <c r="C1366" t="s">
        <v>3436</v>
      </c>
      <c r="D1366">
        <v>27715588754</v>
      </c>
      <c r="E1366" t="s">
        <v>25611</v>
      </c>
      <c r="F1366" t="s">
        <v>25612</v>
      </c>
      <c r="G1366" t="s">
        <v>33</v>
      </c>
      <c r="H1366">
        <v>2495</v>
      </c>
      <c r="I1366" t="s">
        <v>22281</v>
      </c>
    </row>
    <row r="1367" spans="1:9" x14ac:dyDescent="0.25">
      <c r="A1367" t="s">
        <v>6841</v>
      </c>
      <c r="B1367" t="s">
        <v>6843</v>
      </c>
      <c r="C1367" t="s">
        <v>25613</v>
      </c>
      <c r="D1367">
        <v>819014964688</v>
      </c>
      <c r="E1367" t="s">
        <v>25614</v>
      </c>
      <c r="F1367" t="s">
        <v>25615</v>
      </c>
      <c r="G1367" t="s">
        <v>18</v>
      </c>
      <c r="H1367">
        <v>56173</v>
      </c>
      <c r="I1367" t="s">
        <v>22295</v>
      </c>
    </row>
    <row r="1368" spans="1:9" x14ac:dyDescent="0.25">
      <c r="A1368" t="s">
        <v>6846</v>
      </c>
      <c r="B1368" t="s">
        <v>6848</v>
      </c>
      <c r="C1368" t="s">
        <v>3441</v>
      </c>
      <c r="D1368">
        <v>5537919052590</v>
      </c>
      <c r="E1368" t="s">
        <v>25616</v>
      </c>
      <c r="F1368" t="s">
        <v>25617</v>
      </c>
      <c r="G1368" t="s">
        <v>26</v>
      </c>
      <c r="H1368">
        <v>5531</v>
      </c>
      <c r="I1368" t="s">
        <v>22295</v>
      </c>
    </row>
    <row r="1369" spans="1:9" x14ac:dyDescent="0.25">
      <c r="A1369" t="s">
        <v>6851</v>
      </c>
      <c r="B1369" t="s">
        <v>6853</v>
      </c>
      <c r="C1369" t="s">
        <v>25618</v>
      </c>
      <c r="D1369">
        <v>819010555683</v>
      </c>
      <c r="E1369" t="s">
        <v>25619</v>
      </c>
      <c r="F1369" t="s">
        <v>25620</v>
      </c>
      <c r="G1369" t="s">
        <v>18</v>
      </c>
      <c r="H1369">
        <v>86925</v>
      </c>
      <c r="I1369" t="s">
        <v>22295</v>
      </c>
    </row>
    <row r="1370" spans="1:9" x14ac:dyDescent="0.25">
      <c r="A1370" t="s">
        <v>6856</v>
      </c>
      <c r="B1370" t="s">
        <v>6858</v>
      </c>
      <c r="C1370" t="s">
        <v>3446</v>
      </c>
      <c r="D1370">
        <v>27762373837</v>
      </c>
      <c r="E1370" t="s">
        <v>25621</v>
      </c>
      <c r="F1370" t="s">
        <v>25622</v>
      </c>
      <c r="G1370" t="s">
        <v>33</v>
      </c>
      <c r="H1370">
        <v>32252</v>
      </c>
      <c r="I1370" t="s">
        <v>22281</v>
      </c>
    </row>
    <row r="1371" spans="1:9" x14ac:dyDescent="0.25">
      <c r="A1371" t="s">
        <v>6861</v>
      </c>
      <c r="B1371" t="s">
        <v>6863</v>
      </c>
      <c r="C1371" t="s">
        <v>25623</v>
      </c>
      <c r="D1371">
        <v>491619373592</v>
      </c>
      <c r="E1371" t="s">
        <v>25624</v>
      </c>
      <c r="F1371" t="s">
        <v>25625</v>
      </c>
      <c r="G1371" t="s">
        <v>114</v>
      </c>
      <c r="H1371">
        <v>77838</v>
      </c>
      <c r="I1371" t="s">
        <v>22295</v>
      </c>
    </row>
    <row r="1372" spans="1:9" x14ac:dyDescent="0.25">
      <c r="A1372" t="s">
        <v>6866</v>
      </c>
      <c r="B1372" t="s">
        <v>6868</v>
      </c>
      <c r="C1372" t="s">
        <v>3451</v>
      </c>
      <c r="D1372">
        <v>27869884971</v>
      </c>
      <c r="E1372" t="s">
        <v>25626</v>
      </c>
      <c r="F1372" t="s">
        <v>25627</v>
      </c>
      <c r="G1372" t="s">
        <v>33</v>
      </c>
      <c r="H1372">
        <v>73734</v>
      </c>
      <c r="I1372" t="s">
        <v>22281</v>
      </c>
    </row>
    <row r="1373" spans="1:9" x14ac:dyDescent="0.25">
      <c r="A1373" t="s">
        <v>6871</v>
      </c>
      <c r="B1373" t="s">
        <v>6873</v>
      </c>
      <c r="C1373" t="s">
        <v>25628</v>
      </c>
      <c r="D1373">
        <v>15104779408</v>
      </c>
      <c r="E1373" t="s">
        <v>25629</v>
      </c>
      <c r="F1373" t="s">
        <v>25630</v>
      </c>
      <c r="G1373" t="s">
        <v>47</v>
      </c>
      <c r="H1373">
        <v>47803</v>
      </c>
      <c r="I1373" t="s">
        <v>22295</v>
      </c>
    </row>
    <row r="1374" spans="1:9" x14ac:dyDescent="0.25">
      <c r="A1374" t="s">
        <v>6876</v>
      </c>
      <c r="B1374" t="s">
        <v>6878</v>
      </c>
      <c r="C1374" t="s">
        <v>3456</v>
      </c>
      <c r="D1374">
        <v>817038241327</v>
      </c>
      <c r="E1374" t="s">
        <v>25631</v>
      </c>
      <c r="F1374" t="s">
        <v>25632</v>
      </c>
      <c r="G1374" t="s">
        <v>18</v>
      </c>
      <c r="H1374">
        <v>51997</v>
      </c>
      <c r="I1374" t="s">
        <v>22281</v>
      </c>
    </row>
    <row r="1375" spans="1:9" x14ac:dyDescent="0.25">
      <c r="A1375" t="s">
        <v>6881</v>
      </c>
      <c r="B1375" t="s">
        <v>6883</v>
      </c>
      <c r="C1375" t="s">
        <v>25633</v>
      </c>
      <c r="D1375">
        <v>491573964064</v>
      </c>
      <c r="E1375" t="s">
        <v>25634</v>
      </c>
      <c r="F1375" t="s">
        <v>23488</v>
      </c>
      <c r="G1375" t="s">
        <v>114</v>
      </c>
      <c r="H1375">
        <v>33601</v>
      </c>
      <c r="I1375" t="s">
        <v>22295</v>
      </c>
    </row>
    <row r="1376" spans="1:9" x14ac:dyDescent="0.25">
      <c r="A1376" t="s">
        <v>6886</v>
      </c>
      <c r="B1376" t="s">
        <v>6888</v>
      </c>
      <c r="C1376" t="s">
        <v>3461</v>
      </c>
      <c r="D1376">
        <v>817039860415</v>
      </c>
      <c r="E1376" t="s">
        <v>25635</v>
      </c>
      <c r="F1376" t="s">
        <v>25636</v>
      </c>
      <c r="G1376" t="s">
        <v>18</v>
      </c>
      <c r="H1376">
        <v>17586</v>
      </c>
      <c r="I1376" t="s">
        <v>22295</v>
      </c>
    </row>
    <row r="1377" spans="1:9" x14ac:dyDescent="0.25">
      <c r="A1377" t="s">
        <v>6891</v>
      </c>
      <c r="B1377" t="s">
        <v>6893</v>
      </c>
      <c r="C1377" t="s">
        <v>25637</v>
      </c>
      <c r="D1377">
        <v>818089313316</v>
      </c>
      <c r="E1377" t="s">
        <v>25638</v>
      </c>
      <c r="F1377" t="s">
        <v>25639</v>
      </c>
      <c r="G1377" t="s">
        <v>18</v>
      </c>
      <c r="H1377">
        <v>57483</v>
      </c>
      <c r="I1377" t="s">
        <v>22281</v>
      </c>
    </row>
    <row r="1378" spans="1:9" x14ac:dyDescent="0.25">
      <c r="A1378" t="s">
        <v>6896</v>
      </c>
      <c r="B1378" t="s">
        <v>6898</v>
      </c>
      <c r="C1378" t="s">
        <v>3466</v>
      </c>
      <c r="D1378">
        <v>5585919130218</v>
      </c>
      <c r="E1378" t="s">
        <v>25640</v>
      </c>
      <c r="F1378" t="s">
        <v>25641</v>
      </c>
      <c r="G1378" t="s">
        <v>26</v>
      </c>
      <c r="H1378">
        <v>40410</v>
      </c>
      <c r="I1378" t="s">
        <v>22295</v>
      </c>
    </row>
    <row r="1379" spans="1:9" x14ac:dyDescent="0.25">
      <c r="A1379" t="s">
        <v>6901</v>
      </c>
      <c r="B1379" t="s">
        <v>6903</v>
      </c>
      <c r="C1379" t="s">
        <v>25642</v>
      </c>
      <c r="D1379">
        <v>15577265915</v>
      </c>
      <c r="E1379" t="s">
        <v>25643</v>
      </c>
      <c r="F1379" t="s">
        <v>23506</v>
      </c>
      <c r="G1379" t="s">
        <v>47</v>
      </c>
      <c r="H1379">
        <v>55387</v>
      </c>
      <c r="I1379" t="s">
        <v>22281</v>
      </c>
    </row>
    <row r="1380" spans="1:9" x14ac:dyDescent="0.25">
      <c r="A1380" t="s">
        <v>6906</v>
      </c>
      <c r="B1380" t="s">
        <v>6908</v>
      </c>
      <c r="C1380" t="s">
        <v>3471</v>
      </c>
      <c r="D1380">
        <v>817021853411</v>
      </c>
      <c r="E1380" t="s">
        <v>25644</v>
      </c>
      <c r="F1380" t="s">
        <v>25645</v>
      </c>
      <c r="G1380" t="s">
        <v>18</v>
      </c>
      <c r="H1380">
        <v>70045</v>
      </c>
      <c r="I1380" t="s">
        <v>22281</v>
      </c>
    </row>
    <row r="1381" spans="1:9" x14ac:dyDescent="0.25">
      <c r="A1381" t="s">
        <v>6911</v>
      </c>
      <c r="B1381" t="s">
        <v>6913</v>
      </c>
      <c r="C1381" t="s">
        <v>25646</v>
      </c>
      <c r="D1381">
        <v>27647035894</v>
      </c>
      <c r="E1381" t="s">
        <v>25647</v>
      </c>
      <c r="F1381" t="s">
        <v>25648</v>
      </c>
      <c r="G1381" t="s">
        <v>33</v>
      </c>
      <c r="H1381">
        <v>62905</v>
      </c>
      <c r="I1381" t="s">
        <v>22295</v>
      </c>
    </row>
    <row r="1382" spans="1:9" x14ac:dyDescent="0.25">
      <c r="A1382" t="s">
        <v>6916</v>
      </c>
      <c r="B1382" t="s">
        <v>6918</v>
      </c>
      <c r="C1382" t="s">
        <v>3476</v>
      </c>
      <c r="D1382">
        <v>27690858611</v>
      </c>
      <c r="E1382" t="s">
        <v>25649</v>
      </c>
      <c r="F1382" t="s">
        <v>25650</v>
      </c>
      <c r="G1382" t="s">
        <v>33</v>
      </c>
      <c r="H1382">
        <v>97859</v>
      </c>
      <c r="I1382" t="s">
        <v>22281</v>
      </c>
    </row>
    <row r="1383" spans="1:9" x14ac:dyDescent="0.25">
      <c r="A1383" t="s">
        <v>6921</v>
      </c>
      <c r="B1383" t="s">
        <v>6923</v>
      </c>
      <c r="C1383" t="s">
        <v>25651</v>
      </c>
      <c r="D1383">
        <v>5555927512652</v>
      </c>
      <c r="E1383" t="s">
        <v>25652</v>
      </c>
      <c r="F1383" t="s">
        <v>25653</v>
      </c>
      <c r="G1383" t="s">
        <v>26</v>
      </c>
      <c r="H1383">
        <v>95285</v>
      </c>
      <c r="I1383" t="s">
        <v>22295</v>
      </c>
    </row>
    <row r="1384" spans="1:9" x14ac:dyDescent="0.25">
      <c r="A1384" t="s">
        <v>6926</v>
      </c>
      <c r="B1384" t="s">
        <v>6928</v>
      </c>
      <c r="C1384" t="s">
        <v>3481</v>
      </c>
      <c r="D1384">
        <v>17822736667</v>
      </c>
      <c r="E1384" t="s">
        <v>25654</v>
      </c>
      <c r="F1384" t="s">
        <v>25655</v>
      </c>
      <c r="G1384" t="s">
        <v>47</v>
      </c>
      <c r="H1384">
        <v>77106</v>
      </c>
      <c r="I1384" t="s">
        <v>22281</v>
      </c>
    </row>
    <row r="1385" spans="1:9" x14ac:dyDescent="0.25">
      <c r="A1385" t="s">
        <v>6931</v>
      </c>
      <c r="B1385" t="s">
        <v>6933</v>
      </c>
      <c r="C1385" t="s">
        <v>25656</v>
      </c>
      <c r="D1385">
        <v>16448984490</v>
      </c>
      <c r="E1385" t="s">
        <v>25657</v>
      </c>
      <c r="F1385" t="s">
        <v>25658</v>
      </c>
      <c r="G1385" t="s">
        <v>47</v>
      </c>
      <c r="H1385">
        <v>71616</v>
      </c>
      <c r="I1385" t="s">
        <v>22281</v>
      </c>
    </row>
    <row r="1386" spans="1:9" x14ac:dyDescent="0.25">
      <c r="A1386" t="s">
        <v>6936</v>
      </c>
      <c r="B1386" t="s">
        <v>6938</v>
      </c>
      <c r="C1386" t="s">
        <v>3486</v>
      </c>
      <c r="D1386">
        <v>27745886327</v>
      </c>
      <c r="E1386" t="s">
        <v>25659</v>
      </c>
      <c r="F1386" t="s">
        <v>25432</v>
      </c>
      <c r="G1386" t="s">
        <v>33</v>
      </c>
      <c r="H1386">
        <v>17703</v>
      </c>
      <c r="I1386" t="s">
        <v>22281</v>
      </c>
    </row>
    <row r="1387" spans="1:9" x14ac:dyDescent="0.25">
      <c r="A1387" t="s">
        <v>6941</v>
      </c>
      <c r="B1387" t="s">
        <v>6943</v>
      </c>
      <c r="C1387" t="s">
        <v>25660</v>
      </c>
      <c r="D1387">
        <v>491788887250</v>
      </c>
      <c r="E1387" t="s">
        <v>25661</v>
      </c>
      <c r="F1387" t="s">
        <v>25662</v>
      </c>
      <c r="G1387" t="s">
        <v>114</v>
      </c>
      <c r="H1387">
        <v>31616</v>
      </c>
      <c r="I1387" t="s">
        <v>22295</v>
      </c>
    </row>
    <row r="1388" spans="1:9" x14ac:dyDescent="0.25">
      <c r="A1388" t="s">
        <v>6946</v>
      </c>
      <c r="B1388" t="s">
        <v>6948</v>
      </c>
      <c r="C1388" t="s">
        <v>3491</v>
      </c>
      <c r="D1388">
        <v>5576957084554</v>
      </c>
      <c r="E1388" t="s">
        <v>25663</v>
      </c>
      <c r="F1388" t="s">
        <v>23428</v>
      </c>
      <c r="G1388" t="s">
        <v>26</v>
      </c>
      <c r="H1388">
        <v>23308</v>
      </c>
      <c r="I1388" t="s">
        <v>22295</v>
      </c>
    </row>
    <row r="1389" spans="1:9" x14ac:dyDescent="0.25">
      <c r="A1389" t="s">
        <v>6951</v>
      </c>
      <c r="B1389" t="s">
        <v>6953</v>
      </c>
      <c r="C1389" t="s">
        <v>25664</v>
      </c>
      <c r="D1389">
        <v>5511923249303</v>
      </c>
      <c r="E1389" t="s">
        <v>25665</v>
      </c>
      <c r="F1389" t="s">
        <v>25666</v>
      </c>
      <c r="G1389" t="s">
        <v>26</v>
      </c>
      <c r="H1389">
        <v>90765</v>
      </c>
      <c r="I1389" t="s">
        <v>22295</v>
      </c>
    </row>
    <row r="1390" spans="1:9" x14ac:dyDescent="0.25">
      <c r="A1390" t="s">
        <v>6956</v>
      </c>
      <c r="B1390" t="s">
        <v>6958</v>
      </c>
      <c r="C1390" t="s">
        <v>3496</v>
      </c>
      <c r="D1390">
        <v>27709139894</v>
      </c>
      <c r="E1390" t="s">
        <v>25667</v>
      </c>
      <c r="F1390" t="s">
        <v>25668</v>
      </c>
      <c r="G1390" t="s">
        <v>33</v>
      </c>
      <c r="H1390">
        <v>19636</v>
      </c>
      <c r="I1390" t="s">
        <v>22295</v>
      </c>
    </row>
    <row r="1391" spans="1:9" x14ac:dyDescent="0.25">
      <c r="A1391" t="s">
        <v>6961</v>
      </c>
      <c r="B1391" t="s">
        <v>6963</v>
      </c>
      <c r="C1391" t="s">
        <v>25669</v>
      </c>
      <c r="D1391">
        <v>27777239905</v>
      </c>
      <c r="E1391" t="s">
        <v>25670</v>
      </c>
      <c r="F1391" t="s">
        <v>25671</v>
      </c>
      <c r="G1391" t="s">
        <v>33</v>
      </c>
      <c r="H1391">
        <v>33762</v>
      </c>
      <c r="I1391" t="s">
        <v>22281</v>
      </c>
    </row>
    <row r="1392" spans="1:9" x14ac:dyDescent="0.25">
      <c r="A1392" t="s">
        <v>6966</v>
      </c>
      <c r="B1392" t="s">
        <v>6968</v>
      </c>
      <c r="C1392" t="s">
        <v>3501</v>
      </c>
      <c r="D1392">
        <v>491612365123</v>
      </c>
      <c r="E1392" t="s">
        <v>25672</v>
      </c>
      <c r="F1392" t="s">
        <v>25673</v>
      </c>
      <c r="G1392" t="s">
        <v>114</v>
      </c>
      <c r="H1392">
        <v>50221</v>
      </c>
      <c r="I1392" t="s">
        <v>22295</v>
      </c>
    </row>
    <row r="1393" spans="1:9" x14ac:dyDescent="0.25">
      <c r="A1393" t="s">
        <v>6971</v>
      </c>
      <c r="B1393" t="s">
        <v>6973</v>
      </c>
      <c r="C1393" t="s">
        <v>25674</v>
      </c>
      <c r="D1393">
        <v>491511549933</v>
      </c>
      <c r="E1393" t="s">
        <v>25675</v>
      </c>
      <c r="F1393" t="s">
        <v>25676</v>
      </c>
      <c r="G1393" t="s">
        <v>114</v>
      </c>
      <c r="H1393">
        <v>12511</v>
      </c>
      <c r="I1393" t="s">
        <v>22295</v>
      </c>
    </row>
    <row r="1394" spans="1:9" x14ac:dyDescent="0.25">
      <c r="A1394" t="s">
        <v>6976</v>
      </c>
      <c r="B1394" t="s">
        <v>6978</v>
      </c>
      <c r="C1394" t="s">
        <v>3506</v>
      </c>
      <c r="D1394">
        <v>15056275117</v>
      </c>
      <c r="E1394" t="s">
        <v>25677</v>
      </c>
      <c r="F1394" t="s">
        <v>25678</v>
      </c>
      <c r="G1394" t="s">
        <v>47</v>
      </c>
      <c r="H1394">
        <v>10512</v>
      </c>
      <c r="I1394" t="s">
        <v>22281</v>
      </c>
    </row>
    <row r="1395" spans="1:9" x14ac:dyDescent="0.25">
      <c r="A1395" t="s">
        <v>6981</v>
      </c>
      <c r="B1395" t="s">
        <v>6983</v>
      </c>
      <c r="C1395" t="s">
        <v>25679</v>
      </c>
      <c r="D1395">
        <v>5522989958602</v>
      </c>
      <c r="E1395" t="s">
        <v>25680</v>
      </c>
      <c r="F1395" t="s">
        <v>25681</v>
      </c>
      <c r="G1395" t="s">
        <v>26</v>
      </c>
      <c r="H1395">
        <v>90377</v>
      </c>
      <c r="I1395" t="s">
        <v>22295</v>
      </c>
    </row>
    <row r="1396" spans="1:9" x14ac:dyDescent="0.25">
      <c r="A1396" t="s">
        <v>6986</v>
      </c>
      <c r="B1396" t="s">
        <v>6988</v>
      </c>
      <c r="C1396" t="s">
        <v>3511</v>
      </c>
      <c r="D1396">
        <v>5572941998138</v>
      </c>
      <c r="E1396" t="s">
        <v>25682</v>
      </c>
      <c r="F1396" t="s">
        <v>24942</v>
      </c>
      <c r="G1396" t="s">
        <v>26</v>
      </c>
      <c r="H1396">
        <v>52175</v>
      </c>
      <c r="I1396" t="s">
        <v>22295</v>
      </c>
    </row>
    <row r="1397" spans="1:9" x14ac:dyDescent="0.25">
      <c r="A1397" t="s">
        <v>6991</v>
      </c>
      <c r="B1397" t="s">
        <v>6993</v>
      </c>
      <c r="C1397" t="s">
        <v>25683</v>
      </c>
      <c r="D1397">
        <v>27614556005</v>
      </c>
      <c r="E1397" t="s">
        <v>25684</v>
      </c>
      <c r="F1397" t="s">
        <v>25685</v>
      </c>
      <c r="G1397" t="s">
        <v>33</v>
      </c>
      <c r="H1397">
        <v>45312</v>
      </c>
      <c r="I1397" t="s">
        <v>22281</v>
      </c>
    </row>
    <row r="1398" spans="1:9" x14ac:dyDescent="0.25">
      <c r="A1398" t="s">
        <v>6996</v>
      </c>
      <c r="B1398" t="s">
        <v>6998</v>
      </c>
      <c r="C1398" t="s">
        <v>3516</v>
      </c>
      <c r="D1398">
        <v>17225069527</v>
      </c>
      <c r="E1398" t="s">
        <v>25686</v>
      </c>
      <c r="F1398" t="s">
        <v>25687</v>
      </c>
      <c r="G1398" t="s">
        <v>47</v>
      </c>
      <c r="H1398">
        <v>90011</v>
      </c>
      <c r="I1398" t="s">
        <v>22295</v>
      </c>
    </row>
    <row r="1399" spans="1:9" x14ac:dyDescent="0.25">
      <c r="A1399" t="s">
        <v>7001</v>
      </c>
      <c r="B1399" t="s">
        <v>7003</v>
      </c>
      <c r="C1399" t="s">
        <v>25688</v>
      </c>
      <c r="D1399">
        <v>5570986982710</v>
      </c>
      <c r="E1399" t="s">
        <v>25689</v>
      </c>
      <c r="F1399" t="s">
        <v>25690</v>
      </c>
      <c r="G1399" t="s">
        <v>26</v>
      </c>
      <c r="H1399">
        <v>58500</v>
      </c>
      <c r="I1399" t="s">
        <v>22295</v>
      </c>
    </row>
    <row r="1400" spans="1:9" x14ac:dyDescent="0.25">
      <c r="A1400" t="s">
        <v>7006</v>
      </c>
      <c r="B1400" t="s">
        <v>7008</v>
      </c>
      <c r="C1400" t="s">
        <v>3521</v>
      </c>
      <c r="D1400">
        <v>17339835770</v>
      </c>
      <c r="E1400" t="s">
        <v>25691</v>
      </c>
      <c r="F1400" t="s">
        <v>25692</v>
      </c>
      <c r="G1400" t="s">
        <v>47</v>
      </c>
      <c r="H1400">
        <v>56515</v>
      </c>
      <c r="I1400" t="s">
        <v>22295</v>
      </c>
    </row>
    <row r="1401" spans="1:9" x14ac:dyDescent="0.25">
      <c r="A1401" t="s">
        <v>7011</v>
      </c>
      <c r="B1401" t="s">
        <v>7013</v>
      </c>
      <c r="C1401" t="s">
        <v>25693</v>
      </c>
      <c r="D1401">
        <v>13505352839</v>
      </c>
      <c r="E1401" t="s">
        <v>25694</v>
      </c>
      <c r="F1401" t="s">
        <v>25695</v>
      </c>
      <c r="G1401" t="s">
        <v>47</v>
      </c>
      <c r="H1401">
        <v>3696</v>
      </c>
      <c r="I1401" t="s">
        <v>22295</v>
      </c>
    </row>
    <row r="1402" spans="1:9" x14ac:dyDescent="0.25">
      <c r="A1402" t="s">
        <v>7016</v>
      </c>
      <c r="B1402" t="s">
        <v>7018</v>
      </c>
      <c r="C1402" t="s">
        <v>3526</v>
      </c>
      <c r="D1402">
        <v>27731127144</v>
      </c>
      <c r="E1402" t="s">
        <v>25696</v>
      </c>
      <c r="F1402" t="s">
        <v>25697</v>
      </c>
      <c r="G1402" t="s">
        <v>33</v>
      </c>
      <c r="H1402">
        <v>88178</v>
      </c>
      <c r="I1402" t="s">
        <v>22295</v>
      </c>
    </row>
    <row r="1403" spans="1:9" x14ac:dyDescent="0.25">
      <c r="A1403" t="s">
        <v>7021</v>
      </c>
      <c r="B1403" t="s">
        <v>7023</v>
      </c>
      <c r="C1403" t="s">
        <v>25698</v>
      </c>
      <c r="D1403">
        <v>16887181620</v>
      </c>
      <c r="E1403" t="s">
        <v>25699</v>
      </c>
      <c r="F1403" t="s">
        <v>25700</v>
      </c>
      <c r="G1403" t="s">
        <v>47</v>
      </c>
      <c r="H1403">
        <v>20219</v>
      </c>
      <c r="I1403" t="s">
        <v>22281</v>
      </c>
    </row>
    <row r="1404" spans="1:9" x14ac:dyDescent="0.25">
      <c r="A1404" t="s">
        <v>7026</v>
      </c>
      <c r="B1404" t="s">
        <v>7028</v>
      </c>
      <c r="C1404" t="s">
        <v>3531</v>
      </c>
      <c r="D1404">
        <v>491671757503</v>
      </c>
      <c r="E1404" t="s">
        <v>25701</v>
      </c>
      <c r="F1404" t="s">
        <v>23207</v>
      </c>
      <c r="G1404" t="s">
        <v>114</v>
      </c>
      <c r="H1404">
        <v>27947</v>
      </c>
      <c r="I1404" t="s">
        <v>22295</v>
      </c>
    </row>
    <row r="1405" spans="1:9" x14ac:dyDescent="0.25">
      <c r="A1405" t="s">
        <v>7031</v>
      </c>
      <c r="B1405" t="s">
        <v>7033</v>
      </c>
      <c r="C1405" t="s">
        <v>25702</v>
      </c>
      <c r="D1405">
        <v>491613146434</v>
      </c>
      <c r="E1405" t="s">
        <v>25703</v>
      </c>
      <c r="F1405" t="s">
        <v>23760</v>
      </c>
      <c r="G1405" t="s">
        <v>114</v>
      </c>
      <c r="H1405">
        <v>31478</v>
      </c>
      <c r="I1405" t="s">
        <v>22295</v>
      </c>
    </row>
    <row r="1406" spans="1:9" x14ac:dyDescent="0.25">
      <c r="A1406" t="s">
        <v>7036</v>
      </c>
      <c r="B1406" t="s">
        <v>7038</v>
      </c>
      <c r="C1406" t="s">
        <v>3536</v>
      </c>
      <c r="D1406">
        <v>818099903071</v>
      </c>
      <c r="E1406" t="s">
        <v>25704</v>
      </c>
      <c r="F1406" t="s">
        <v>25705</v>
      </c>
      <c r="G1406" t="s">
        <v>18</v>
      </c>
      <c r="H1406">
        <v>79376</v>
      </c>
      <c r="I1406" t="s">
        <v>22295</v>
      </c>
    </row>
    <row r="1407" spans="1:9" x14ac:dyDescent="0.25">
      <c r="A1407" t="s">
        <v>7041</v>
      </c>
      <c r="B1407" t="s">
        <v>7043</v>
      </c>
      <c r="C1407" t="s">
        <v>25706</v>
      </c>
      <c r="D1407">
        <v>27656698027</v>
      </c>
      <c r="E1407" t="s">
        <v>25707</v>
      </c>
      <c r="F1407" t="s">
        <v>23286</v>
      </c>
      <c r="G1407" t="s">
        <v>33</v>
      </c>
      <c r="H1407">
        <v>89801</v>
      </c>
      <c r="I1407" t="s">
        <v>22295</v>
      </c>
    </row>
    <row r="1408" spans="1:9" x14ac:dyDescent="0.25">
      <c r="A1408" t="s">
        <v>7046</v>
      </c>
      <c r="B1408" t="s">
        <v>7048</v>
      </c>
      <c r="C1408" t="s">
        <v>3541</v>
      </c>
      <c r="D1408">
        <v>817030610920</v>
      </c>
      <c r="E1408" t="s">
        <v>25708</v>
      </c>
      <c r="F1408" t="s">
        <v>25709</v>
      </c>
      <c r="G1408" t="s">
        <v>18</v>
      </c>
      <c r="H1408">
        <v>40667</v>
      </c>
      <c r="I1408" t="s">
        <v>22295</v>
      </c>
    </row>
    <row r="1409" spans="1:9" x14ac:dyDescent="0.25">
      <c r="A1409" t="s">
        <v>7051</v>
      </c>
      <c r="B1409" t="s">
        <v>7053</v>
      </c>
      <c r="C1409" t="s">
        <v>25710</v>
      </c>
      <c r="D1409">
        <v>4917005497844</v>
      </c>
      <c r="E1409" t="s">
        <v>25711</v>
      </c>
      <c r="F1409" t="s">
        <v>25712</v>
      </c>
      <c r="G1409" t="s">
        <v>114</v>
      </c>
      <c r="H1409">
        <v>65242</v>
      </c>
      <c r="I1409" t="s">
        <v>22295</v>
      </c>
    </row>
    <row r="1410" spans="1:9" x14ac:dyDescent="0.25">
      <c r="A1410" t="s">
        <v>7056</v>
      </c>
      <c r="B1410" t="s">
        <v>7058</v>
      </c>
      <c r="C1410" t="s">
        <v>3546</v>
      </c>
      <c r="D1410">
        <v>817067749245</v>
      </c>
      <c r="E1410" t="s">
        <v>25713</v>
      </c>
      <c r="F1410" t="s">
        <v>25222</v>
      </c>
      <c r="G1410" t="s">
        <v>18</v>
      </c>
      <c r="H1410">
        <v>27628</v>
      </c>
      <c r="I1410" t="s">
        <v>22295</v>
      </c>
    </row>
    <row r="1411" spans="1:9" x14ac:dyDescent="0.25">
      <c r="A1411" t="s">
        <v>7061</v>
      </c>
      <c r="B1411" t="s">
        <v>7063</v>
      </c>
      <c r="C1411" t="s">
        <v>25714</v>
      </c>
      <c r="D1411">
        <v>27803427976</v>
      </c>
      <c r="E1411" t="s">
        <v>25715</v>
      </c>
      <c r="F1411" t="s">
        <v>22590</v>
      </c>
      <c r="G1411" t="s">
        <v>33</v>
      </c>
      <c r="H1411">
        <v>28756</v>
      </c>
      <c r="I1411" t="s">
        <v>22295</v>
      </c>
    </row>
    <row r="1412" spans="1:9" x14ac:dyDescent="0.25">
      <c r="A1412" t="s">
        <v>7066</v>
      </c>
      <c r="B1412" t="s">
        <v>7068</v>
      </c>
      <c r="C1412" t="s">
        <v>3551</v>
      </c>
      <c r="D1412">
        <v>27717948982</v>
      </c>
      <c r="E1412" t="s">
        <v>25716</v>
      </c>
      <c r="F1412" t="s">
        <v>25717</v>
      </c>
      <c r="G1412" t="s">
        <v>33</v>
      </c>
      <c r="H1412">
        <v>93439</v>
      </c>
      <c r="I1412" t="s">
        <v>22281</v>
      </c>
    </row>
    <row r="1413" spans="1:9" x14ac:dyDescent="0.25">
      <c r="A1413" t="s">
        <v>7071</v>
      </c>
      <c r="B1413" t="s">
        <v>7073</v>
      </c>
      <c r="C1413" t="s">
        <v>25718</v>
      </c>
      <c r="D1413">
        <v>13144996040</v>
      </c>
      <c r="E1413" t="s">
        <v>25719</v>
      </c>
      <c r="F1413" t="s">
        <v>24534</v>
      </c>
      <c r="G1413" t="s">
        <v>47</v>
      </c>
      <c r="H1413">
        <v>71279</v>
      </c>
      <c r="I1413" t="s">
        <v>22295</v>
      </c>
    </row>
    <row r="1414" spans="1:9" x14ac:dyDescent="0.25">
      <c r="A1414" t="s">
        <v>7076</v>
      </c>
      <c r="B1414" t="s">
        <v>7078</v>
      </c>
      <c r="C1414" t="s">
        <v>3556</v>
      </c>
      <c r="D1414">
        <v>5538978986486</v>
      </c>
      <c r="E1414" t="s">
        <v>25720</v>
      </c>
      <c r="F1414" t="s">
        <v>25721</v>
      </c>
      <c r="G1414" t="s">
        <v>26</v>
      </c>
      <c r="H1414">
        <v>94307</v>
      </c>
      <c r="I1414" t="s">
        <v>22295</v>
      </c>
    </row>
    <row r="1415" spans="1:9" x14ac:dyDescent="0.25">
      <c r="A1415" t="s">
        <v>7081</v>
      </c>
      <c r="B1415" t="s">
        <v>7083</v>
      </c>
      <c r="C1415" t="s">
        <v>25722</v>
      </c>
      <c r="D1415">
        <v>17662848426</v>
      </c>
      <c r="E1415" t="s">
        <v>25723</v>
      </c>
      <c r="F1415" t="s">
        <v>25724</v>
      </c>
      <c r="G1415" t="s">
        <v>47</v>
      </c>
      <c r="H1415">
        <v>28189</v>
      </c>
      <c r="I1415" t="s">
        <v>22295</v>
      </c>
    </row>
    <row r="1416" spans="1:9" x14ac:dyDescent="0.25">
      <c r="A1416" t="s">
        <v>7086</v>
      </c>
      <c r="B1416" t="s">
        <v>7088</v>
      </c>
      <c r="C1416" t="s">
        <v>3561</v>
      </c>
      <c r="D1416">
        <v>27681953079</v>
      </c>
      <c r="E1416" t="s">
        <v>25725</v>
      </c>
      <c r="F1416" t="s">
        <v>25726</v>
      </c>
      <c r="G1416" t="s">
        <v>33</v>
      </c>
      <c r="H1416">
        <v>83042</v>
      </c>
      <c r="I1416" t="s">
        <v>22281</v>
      </c>
    </row>
    <row r="1417" spans="1:9" x14ac:dyDescent="0.25">
      <c r="A1417" t="s">
        <v>7091</v>
      </c>
      <c r="B1417" t="s">
        <v>7093</v>
      </c>
      <c r="C1417" t="s">
        <v>25727</v>
      </c>
      <c r="D1417">
        <v>4917118204057</v>
      </c>
      <c r="E1417" t="s">
        <v>25728</v>
      </c>
      <c r="F1417" t="s">
        <v>22776</v>
      </c>
      <c r="G1417" t="s">
        <v>114</v>
      </c>
      <c r="H1417">
        <v>75979</v>
      </c>
      <c r="I1417" t="s">
        <v>22295</v>
      </c>
    </row>
    <row r="1418" spans="1:9" x14ac:dyDescent="0.25">
      <c r="A1418" t="s">
        <v>7096</v>
      </c>
      <c r="B1418" t="s">
        <v>7098</v>
      </c>
      <c r="C1418" t="s">
        <v>3566</v>
      </c>
      <c r="D1418">
        <v>491612643586</v>
      </c>
      <c r="E1418" t="s">
        <v>25729</v>
      </c>
      <c r="F1418" t="s">
        <v>25730</v>
      </c>
      <c r="G1418" t="s">
        <v>114</v>
      </c>
      <c r="H1418">
        <v>76279</v>
      </c>
      <c r="I1418" t="s">
        <v>22281</v>
      </c>
    </row>
    <row r="1419" spans="1:9" x14ac:dyDescent="0.25">
      <c r="A1419" t="s">
        <v>7101</v>
      </c>
      <c r="B1419" t="s">
        <v>7103</v>
      </c>
      <c r="C1419" t="s">
        <v>25731</v>
      </c>
      <c r="D1419">
        <v>13913115249</v>
      </c>
      <c r="E1419" t="s">
        <v>25732</v>
      </c>
      <c r="F1419" t="s">
        <v>23428</v>
      </c>
      <c r="G1419" t="s">
        <v>47</v>
      </c>
      <c r="H1419">
        <v>22681</v>
      </c>
      <c r="I1419" t="s">
        <v>22295</v>
      </c>
    </row>
    <row r="1420" spans="1:9" x14ac:dyDescent="0.25">
      <c r="A1420" t="s">
        <v>7106</v>
      </c>
      <c r="B1420" t="s">
        <v>7108</v>
      </c>
      <c r="C1420" t="s">
        <v>3571</v>
      </c>
      <c r="D1420">
        <v>27674724179</v>
      </c>
      <c r="E1420" t="s">
        <v>25733</v>
      </c>
      <c r="F1420" t="s">
        <v>25149</v>
      </c>
      <c r="G1420" t="s">
        <v>33</v>
      </c>
      <c r="H1420">
        <v>34562</v>
      </c>
      <c r="I1420" t="s">
        <v>22295</v>
      </c>
    </row>
    <row r="1421" spans="1:9" x14ac:dyDescent="0.25">
      <c r="A1421" t="s">
        <v>7111</v>
      </c>
      <c r="B1421" t="s">
        <v>7113</v>
      </c>
      <c r="C1421" t="s">
        <v>25734</v>
      </c>
      <c r="D1421">
        <v>4916013442302</v>
      </c>
      <c r="E1421" t="s">
        <v>25735</v>
      </c>
      <c r="F1421" t="s">
        <v>25736</v>
      </c>
      <c r="G1421" t="s">
        <v>114</v>
      </c>
      <c r="H1421">
        <v>11310</v>
      </c>
      <c r="I1421" t="s">
        <v>22281</v>
      </c>
    </row>
    <row r="1422" spans="1:9" x14ac:dyDescent="0.25">
      <c r="A1422" t="s">
        <v>7116</v>
      </c>
      <c r="B1422" t="s">
        <v>7118</v>
      </c>
      <c r="C1422" t="s">
        <v>3576</v>
      </c>
      <c r="D1422">
        <v>27825733506</v>
      </c>
      <c r="E1422" t="s">
        <v>25737</v>
      </c>
      <c r="F1422" t="s">
        <v>25738</v>
      </c>
      <c r="G1422" t="s">
        <v>33</v>
      </c>
      <c r="H1422">
        <v>86106</v>
      </c>
      <c r="I1422" t="s">
        <v>22295</v>
      </c>
    </row>
    <row r="1423" spans="1:9" x14ac:dyDescent="0.25">
      <c r="A1423" t="s">
        <v>7121</v>
      </c>
      <c r="B1423" t="s">
        <v>7123</v>
      </c>
      <c r="C1423" t="s">
        <v>25739</v>
      </c>
      <c r="D1423">
        <v>491723573929</v>
      </c>
      <c r="E1423" t="s">
        <v>25740</v>
      </c>
      <c r="F1423" t="s">
        <v>25741</v>
      </c>
      <c r="G1423" t="s">
        <v>114</v>
      </c>
      <c r="H1423">
        <v>9884</v>
      </c>
      <c r="I1423" t="s">
        <v>22281</v>
      </c>
    </row>
    <row r="1424" spans="1:9" x14ac:dyDescent="0.25">
      <c r="A1424" t="s">
        <v>7126</v>
      </c>
      <c r="B1424" t="s">
        <v>7128</v>
      </c>
      <c r="C1424" t="s">
        <v>3581</v>
      </c>
      <c r="D1424">
        <v>27667066157</v>
      </c>
      <c r="E1424" t="s">
        <v>25742</v>
      </c>
      <c r="F1424" t="s">
        <v>25743</v>
      </c>
      <c r="G1424" t="s">
        <v>33</v>
      </c>
      <c r="H1424">
        <v>79661</v>
      </c>
      <c r="I1424" t="s">
        <v>22281</v>
      </c>
    </row>
    <row r="1425" spans="1:9" x14ac:dyDescent="0.25">
      <c r="A1425" t="s">
        <v>7131</v>
      </c>
      <c r="B1425" t="s">
        <v>7133</v>
      </c>
      <c r="C1425" t="s">
        <v>25744</v>
      </c>
      <c r="D1425">
        <v>818087642468</v>
      </c>
      <c r="E1425" t="s">
        <v>25745</v>
      </c>
      <c r="F1425" t="s">
        <v>25746</v>
      </c>
      <c r="G1425" t="s">
        <v>18</v>
      </c>
      <c r="H1425">
        <v>21990</v>
      </c>
      <c r="I1425" t="s">
        <v>22295</v>
      </c>
    </row>
    <row r="1426" spans="1:9" x14ac:dyDescent="0.25">
      <c r="A1426" t="s">
        <v>7136</v>
      </c>
      <c r="B1426" t="s">
        <v>7138</v>
      </c>
      <c r="C1426" t="s">
        <v>3586</v>
      </c>
      <c r="D1426">
        <v>27825674275</v>
      </c>
      <c r="E1426" t="s">
        <v>25747</v>
      </c>
      <c r="F1426" t="s">
        <v>25748</v>
      </c>
      <c r="G1426" t="s">
        <v>33</v>
      </c>
      <c r="H1426">
        <v>29373</v>
      </c>
      <c r="I1426" t="s">
        <v>22295</v>
      </c>
    </row>
    <row r="1427" spans="1:9" x14ac:dyDescent="0.25">
      <c r="A1427" t="s">
        <v>7141</v>
      </c>
      <c r="B1427" t="s">
        <v>7143</v>
      </c>
      <c r="C1427" t="s">
        <v>25749</v>
      </c>
      <c r="D1427">
        <v>27817220167</v>
      </c>
      <c r="E1427" t="s">
        <v>25750</v>
      </c>
      <c r="F1427" t="s">
        <v>25751</v>
      </c>
      <c r="G1427" t="s">
        <v>33</v>
      </c>
      <c r="H1427">
        <v>10866</v>
      </c>
      <c r="I1427" t="s">
        <v>22295</v>
      </c>
    </row>
    <row r="1428" spans="1:9" x14ac:dyDescent="0.25">
      <c r="A1428" t="s">
        <v>7146</v>
      </c>
      <c r="B1428" t="s">
        <v>7148</v>
      </c>
      <c r="C1428" t="s">
        <v>3591</v>
      </c>
      <c r="D1428">
        <v>12128342115</v>
      </c>
      <c r="E1428" t="s">
        <v>25752</v>
      </c>
      <c r="F1428" t="s">
        <v>25753</v>
      </c>
      <c r="G1428" t="s">
        <v>47</v>
      </c>
      <c r="H1428">
        <v>65153</v>
      </c>
      <c r="I1428" t="s">
        <v>22295</v>
      </c>
    </row>
    <row r="1429" spans="1:9" x14ac:dyDescent="0.25">
      <c r="A1429" t="s">
        <v>7151</v>
      </c>
      <c r="B1429" t="s">
        <v>7153</v>
      </c>
      <c r="C1429" t="s">
        <v>25754</v>
      </c>
      <c r="D1429">
        <v>819008689039</v>
      </c>
      <c r="E1429" t="s">
        <v>25755</v>
      </c>
      <c r="F1429" t="s">
        <v>25756</v>
      </c>
      <c r="G1429" t="s">
        <v>18</v>
      </c>
      <c r="H1429">
        <v>63564</v>
      </c>
      <c r="I1429" t="s">
        <v>22281</v>
      </c>
    </row>
    <row r="1430" spans="1:9" x14ac:dyDescent="0.25">
      <c r="A1430" t="s">
        <v>7156</v>
      </c>
      <c r="B1430" t="s">
        <v>7158</v>
      </c>
      <c r="C1430" t="s">
        <v>3596</v>
      </c>
      <c r="D1430">
        <v>5534998196400</v>
      </c>
      <c r="E1430" t="s">
        <v>25757</v>
      </c>
      <c r="F1430" t="s">
        <v>24675</v>
      </c>
      <c r="G1430" t="s">
        <v>26</v>
      </c>
      <c r="H1430">
        <v>33278</v>
      </c>
      <c r="I1430" t="s">
        <v>22295</v>
      </c>
    </row>
    <row r="1431" spans="1:9" x14ac:dyDescent="0.25">
      <c r="A1431" t="s">
        <v>7161</v>
      </c>
      <c r="B1431" t="s">
        <v>7163</v>
      </c>
      <c r="C1431" t="s">
        <v>25758</v>
      </c>
      <c r="D1431">
        <v>17074915534</v>
      </c>
      <c r="E1431" t="s">
        <v>25759</v>
      </c>
      <c r="F1431" t="s">
        <v>25760</v>
      </c>
      <c r="G1431" t="s">
        <v>47</v>
      </c>
      <c r="H1431">
        <v>68092</v>
      </c>
      <c r="I1431" t="s">
        <v>22281</v>
      </c>
    </row>
    <row r="1432" spans="1:9" x14ac:dyDescent="0.25">
      <c r="A1432" t="s">
        <v>7166</v>
      </c>
      <c r="B1432" t="s">
        <v>7168</v>
      </c>
      <c r="C1432" t="s">
        <v>3601</v>
      </c>
      <c r="D1432">
        <v>5574994355820</v>
      </c>
      <c r="E1432" t="s">
        <v>25761</v>
      </c>
      <c r="F1432" t="s">
        <v>25762</v>
      </c>
      <c r="G1432" t="s">
        <v>26</v>
      </c>
      <c r="H1432">
        <v>52671</v>
      </c>
      <c r="I1432" t="s">
        <v>22281</v>
      </c>
    </row>
    <row r="1433" spans="1:9" x14ac:dyDescent="0.25">
      <c r="A1433" t="s">
        <v>7171</v>
      </c>
      <c r="B1433" t="s">
        <v>7173</v>
      </c>
      <c r="C1433" t="s">
        <v>25763</v>
      </c>
      <c r="D1433">
        <v>491767943143</v>
      </c>
      <c r="E1433" t="s">
        <v>25764</v>
      </c>
      <c r="F1433" t="s">
        <v>25765</v>
      </c>
      <c r="G1433" t="s">
        <v>114</v>
      </c>
      <c r="H1433">
        <v>59840</v>
      </c>
      <c r="I1433" t="s">
        <v>22281</v>
      </c>
    </row>
    <row r="1434" spans="1:9" x14ac:dyDescent="0.25">
      <c r="A1434" t="s">
        <v>7176</v>
      </c>
      <c r="B1434" t="s">
        <v>7178</v>
      </c>
      <c r="C1434" t="s">
        <v>3606</v>
      </c>
      <c r="D1434">
        <v>5594911284588</v>
      </c>
      <c r="E1434" t="s">
        <v>25766</v>
      </c>
      <c r="F1434" t="s">
        <v>24200</v>
      </c>
      <c r="G1434" t="s">
        <v>26</v>
      </c>
      <c r="H1434">
        <v>38027</v>
      </c>
      <c r="I1434" t="s">
        <v>22295</v>
      </c>
    </row>
    <row r="1435" spans="1:9" x14ac:dyDescent="0.25">
      <c r="A1435" t="s">
        <v>7181</v>
      </c>
      <c r="B1435" t="s">
        <v>7183</v>
      </c>
      <c r="C1435" t="s">
        <v>25767</v>
      </c>
      <c r="D1435">
        <v>27787956335</v>
      </c>
      <c r="E1435" t="s">
        <v>25768</v>
      </c>
      <c r="F1435" t="s">
        <v>22307</v>
      </c>
      <c r="G1435" t="s">
        <v>33</v>
      </c>
      <c r="H1435">
        <v>47486</v>
      </c>
      <c r="I1435" t="s">
        <v>22295</v>
      </c>
    </row>
    <row r="1436" spans="1:9" x14ac:dyDescent="0.25">
      <c r="A1436" t="s">
        <v>7186</v>
      </c>
      <c r="B1436" t="s">
        <v>7188</v>
      </c>
      <c r="C1436" t="s">
        <v>3611</v>
      </c>
      <c r="D1436">
        <v>5599970302462</v>
      </c>
      <c r="E1436" t="s">
        <v>25769</v>
      </c>
      <c r="F1436" t="s">
        <v>25770</v>
      </c>
      <c r="G1436" t="s">
        <v>26</v>
      </c>
      <c r="H1436">
        <v>91637</v>
      </c>
      <c r="I1436" t="s">
        <v>22281</v>
      </c>
    </row>
    <row r="1437" spans="1:9" x14ac:dyDescent="0.25">
      <c r="A1437" t="s">
        <v>7191</v>
      </c>
      <c r="B1437" t="s">
        <v>7193</v>
      </c>
      <c r="C1437" t="s">
        <v>25771</v>
      </c>
      <c r="D1437">
        <v>15257104478</v>
      </c>
      <c r="E1437" t="s">
        <v>25772</v>
      </c>
      <c r="F1437" t="s">
        <v>25773</v>
      </c>
      <c r="G1437" t="s">
        <v>47</v>
      </c>
      <c r="H1437">
        <v>35415</v>
      </c>
      <c r="I1437" t="s">
        <v>22281</v>
      </c>
    </row>
    <row r="1438" spans="1:9" x14ac:dyDescent="0.25">
      <c r="A1438" t="s">
        <v>7196</v>
      </c>
      <c r="B1438" t="s">
        <v>7198</v>
      </c>
      <c r="C1438" t="s">
        <v>3616</v>
      </c>
      <c r="D1438">
        <v>12713325046</v>
      </c>
      <c r="E1438" t="s">
        <v>25774</v>
      </c>
      <c r="F1438" t="s">
        <v>24981</v>
      </c>
      <c r="G1438" t="s">
        <v>47</v>
      </c>
      <c r="H1438">
        <v>50233</v>
      </c>
      <c r="I1438" t="s">
        <v>22281</v>
      </c>
    </row>
    <row r="1439" spans="1:9" x14ac:dyDescent="0.25">
      <c r="A1439" t="s">
        <v>7201</v>
      </c>
      <c r="B1439" t="s">
        <v>7203</v>
      </c>
      <c r="C1439" t="s">
        <v>25775</v>
      </c>
      <c r="D1439">
        <v>5560910399381</v>
      </c>
      <c r="E1439" t="s">
        <v>25776</v>
      </c>
      <c r="F1439" t="s">
        <v>25777</v>
      </c>
      <c r="G1439" t="s">
        <v>26</v>
      </c>
      <c r="H1439">
        <v>98187</v>
      </c>
      <c r="I1439" t="s">
        <v>22295</v>
      </c>
    </row>
    <row r="1440" spans="1:9" x14ac:dyDescent="0.25">
      <c r="A1440" t="s">
        <v>7206</v>
      </c>
      <c r="B1440" t="s">
        <v>7208</v>
      </c>
      <c r="C1440" t="s">
        <v>3621</v>
      </c>
      <c r="D1440">
        <v>19332136767</v>
      </c>
      <c r="E1440" t="s">
        <v>25778</v>
      </c>
      <c r="F1440" t="s">
        <v>25779</v>
      </c>
      <c r="G1440" t="s">
        <v>47</v>
      </c>
      <c r="H1440">
        <v>15803</v>
      </c>
      <c r="I1440" t="s">
        <v>22295</v>
      </c>
    </row>
    <row r="1441" spans="1:9" x14ac:dyDescent="0.25">
      <c r="A1441" t="s">
        <v>7211</v>
      </c>
      <c r="B1441" t="s">
        <v>7213</v>
      </c>
      <c r="C1441" t="s">
        <v>25780</v>
      </c>
      <c r="D1441">
        <v>12536709213</v>
      </c>
      <c r="E1441" t="s">
        <v>25781</v>
      </c>
      <c r="F1441" t="s">
        <v>25782</v>
      </c>
      <c r="G1441" t="s">
        <v>47</v>
      </c>
      <c r="H1441">
        <v>51047</v>
      </c>
      <c r="I1441" t="s">
        <v>22281</v>
      </c>
    </row>
    <row r="1442" spans="1:9" x14ac:dyDescent="0.25">
      <c r="A1442" t="s">
        <v>7216</v>
      </c>
      <c r="B1442" t="s">
        <v>5471</v>
      </c>
      <c r="C1442" t="s">
        <v>3626</v>
      </c>
      <c r="D1442">
        <v>5559937999940</v>
      </c>
      <c r="E1442" t="s">
        <v>25783</v>
      </c>
      <c r="F1442" t="s">
        <v>25784</v>
      </c>
      <c r="G1442" t="s">
        <v>26</v>
      </c>
      <c r="H1442">
        <v>4759</v>
      </c>
      <c r="I1442" t="s">
        <v>22295</v>
      </c>
    </row>
    <row r="1443" spans="1:9" x14ac:dyDescent="0.25">
      <c r="A1443" t="s">
        <v>7220</v>
      </c>
      <c r="B1443" t="s">
        <v>7222</v>
      </c>
      <c r="C1443" t="s">
        <v>25785</v>
      </c>
      <c r="D1443">
        <v>817030893557</v>
      </c>
      <c r="E1443" t="s">
        <v>25786</v>
      </c>
      <c r="F1443" t="s">
        <v>25787</v>
      </c>
      <c r="G1443" t="s">
        <v>18</v>
      </c>
      <c r="H1443">
        <v>32357</v>
      </c>
      <c r="I1443" t="s">
        <v>22295</v>
      </c>
    </row>
    <row r="1444" spans="1:9" x14ac:dyDescent="0.25">
      <c r="A1444" t="s">
        <v>7225</v>
      </c>
      <c r="B1444" t="s">
        <v>7227</v>
      </c>
      <c r="C1444" t="s">
        <v>3631</v>
      </c>
      <c r="D1444">
        <v>819049328390</v>
      </c>
      <c r="E1444" t="s">
        <v>25788</v>
      </c>
      <c r="F1444" t="s">
        <v>25789</v>
      </c>
      <c r="G1444" t="s">
        <v>18</v>
      </c>
      <c r="H1444">
        <v>41232</v>
      </c>
      <c r="I1444" t="s">
        <v>22295</v>
      </c>
    </row>
    <row r="1445" spans="1:9" x14ac:dyDescent="0.25">
      <c r="A1445" t="s">
        <v>7230</v>
      </c>
      <c r="B1445" t="s">
        <v>7232</v>
      </c>
      <c r="C1445" t="s">
        <v>25790</v>
      </c>
      <c r="D1445">
        <v>4916057969678</v>
      </c>
      <c r="E1445" t="s">
        <v>25791</v>
      </c>
      <c r="F1445" t="s">
        <v>25792</v>
      </c>
      <c r="G1445" t="s">
        <v>114</v>
      </c>
      <c r="H1445">
        <v>87185</v>
      </c>
      <c r="I1445" t="s">
        <v>22281</v>
      </c>
    </row>
    <row r="1446" spans="1:9" x14ac:dyDescent="0.25">
      <c r="A1446" t="s">
        <v>7235</v>
      </c>
      <c r="B1446" t="s">
        <v>7237</v>
      </c>
      <c r="C1446" t="s">
        <v>3636</v>
      </c>
      <c r="D1446">
        <v>19386246225</v>
      </c>
      <c r="E1446" t="s">
        <v>25793</v>
      </c>
      <c r="F1446" t="s">
        <v>25794</v>
      </c>
      <c r="G1446" t="s">
        <v>47</v>
      </c>
      <c r="H1446">
        <v>43500</v>
      </c>
      <c r="I1446" t="s">
        <v>22295</v>
      </c>
    </row>
    <row r="1447" spans="1:9" x14ac:dyDescent="0.25">
      <c r="A1447" t="s">
        <v>7240</v>
      </c>
      <c r="B1447" t="s">
        <v>7242</v>
      </c>
      <c r="C1447" t="s">
        <v>25795</v>
      </c>
      <c r="D1447">
        <v>5527980727650</v>
      </c>
      <c r="E1447" t="s">
        <v>25796</v>
      </c>
      <c r="F1447" t="s">
        <v>25797</v>
      </c>
      <c r="G1447" t="s">
        <v>26</v>
      </c>
      <c r="H1447">
        <v>85828</v>
      </c>
      <c r="I1447" t="s">
        <v>22295</v>
      </c>
    </row>
    <row r="1448" spans="1:9" x14ac:dyDescent="0.25">
      <c r="A1448" t="s">
        <v>7245</v>
      </c>
      <c r="B1448" t="s">
        <v>7247</v>
      </c>
      <c r="C1448" t="s">
        <v>3641</v>
      </c>
      <c r="D1448">
        <v>18695268297</v>
      </c>
      <c r="E1448" t="s">
        <v>25798</v>
      </c>
      <c r="F1448" t="s">
        <v>25799</v>
      </c>
      <c r="G1448" t="s">
        <v>47</v>
      </c>
      <c r="H1448">
        <v>80627</v>
      </c>
      <c r="I1448" t="s">
        <v>22281</v>
      </c>
    </row>
    <row r="1449" spans="1:9" x14ac:dyDescent="0.25">
      <c r="A1449" t="s">
        <v>7250</v>
      </c>
      <c r="B1449" t="s">
        <v>7252</v>
      </c>
      <c r="C1449" t="s">
        <v>25800</v>
      </c>
      <c r="D1449">
        <v>27883926050</v>
      </c>
      <c r="E1449" t="s">
        <v>25801</v>
      </c>
      <c r="F1449" t="s">
        <v>22689</v>
      </c>
      <c r="G1449" t="s">
        <v>33</v>
      </c>
      <c r="H1449">
        <v>89684</v>
      </c>
      <c r="I1449" t="s">
        <v>22281</v>
      </c>
    </row>
    <row r="1450" spans="1:9" x14ac:dyDescent="0.25">
      <c r="A1450" t="s">
        <v>7255</v>
      </c>
      <c r="B1450" t="s">
        <v>7257</v>
      </c>
      <c r="C1450" t="s">
        <v>3646</v>
      </c>
      <c r="D1450">
        <v>13028565931</v>
      </c>
      <c r="E1450" t="s">
        <v>25802</v>
      </c>
      <c r="F1450" t="s">
        <v>25803</v>
      </c>
      <c r="G1450" t="s">
        <v>47</v>
      </c>
      <c r="H1450">
        <v>72376</v>
      </c>
      <c r="I1450" t="s">
        <v>22295</v>
      </c>
    </row>
    <row r="1451" spans="1:9" x14ac:dyDescent="0.25">
      <c r="A1451" t="s">
        <v>7260</v>
      </c>
      <c r="B1451" t="s">
        <v>7262</v>
      </c>
      <c r="C1451" t="s">
        <v>25804</v>
      </c>
      <c r="D1451">
        <v>18453928293</v>
      </c>
      <c r="E1451" t="s">
        <v>25805</v>
      </c>
      <c r="F1451" t="s">
        <v>25806</v>
      </c>
      <c r="G1451" t="s">
        <v>47</v>
      </c>
      <c r="H1451">
        <v>24785</v>
      </c>
      <c r="I1451" t="s">
        <v>22281</v>
      </c>
    </row>
    <row r="1452" spans="1:9" x14ac:dyDescent="0.25">
      <c r="A1452" t="s">
        <v>7265</v>
      </c>
      <c r="B1452" t="s">
        <v>7267</v>
      </c>
      <c r="C1452" t="s">
        <v>3651</v>
      </c>
      <c r="D1452">
        <v>818017333450</v>
      </c>
      <c r="E1452" t="s">
        <v>25807</v>
      </c>
      <c r="F1452" t="s">
        <v>25808</v>
      </c>
      <c r="G1452" t="s">
        <v>18</v>
      </c>
      <c r="H1452">
        <v>17396</v>
      </c>
      <c r="I1452" t="s">
        <v>22281</v>
      </c>
    </row>
    <row r="1453" spans="1:9" x14ac:dyDescent="0.25">
      <c r="A1453" t="s">
        <v>7270</v>
      </c>
      <c r="B1453" t="s">
        <v>7272</v>
      </c>
      <c r="C1453" t="s">
        <v>25809</v>
      </c>
      <c r="D1453">
        <v>5542969864554</v>
      </c>
      <c r="E1453" t="s">
        <v>25810</v>
      </c>
      <c r="F1453" t="s">
        <v>25811</v>
      </c>
      <c r="G1453" t="s">
        <v>26</v>
      </c>
      <c r="H1453">
        <v>34263</v>
      </c>
      <c r="I1453" t="s">
        <v>22295</v>
      </c>
    </row>
    <row r="1454" spans="1:9" x14ac:dyDescent="0.25">
      <c r="A1454" t="s">
        <v>7275</v>
      </c>
      <c r="B1454" t="s">
        <v>7277</v>
      </c>
      <c r="C1454" t="s">
        <v>3656</v>
      </c>
      <c r="D1454">
        <v>18424062678</v>
      </c>
      <c r="E1454" t="s">
        <v>25812</v>
      </c>
      <c r="F1454" t="s">
        <v>25813</v>
      </c>
      <c r="G1454" t="s">
        <v>47</v>
      </c>
      <c r="H1454">
        <v>10987</v>
      </c>
      <c r="I1454" t="s">
        <v>22281</v>
      </c>
    </row>
    <row r="1455" spans="1:9" x14ac:dyDescent="0.25">
      <c r="A1455" t="s">
        <v>7280</v>
      </c>
      <c r="B1455" t="s">
        <v>7282</v>
      </c>
      <c r="C1455" t="s">
        <v>25814</v>
      </c>
      <c r="D1455">
        <v>817046781933</v>
      </c>
      <c r="E1455" t="s">
        <v>25815</v>
      </c>
      <c r="F1455" t="s">
        <v>25816</v>
      </c>
      <c r="G1455" t="s">
        <v>18</v>
      </c>
      <c r="H1455">
        <v>93070</v>
      </c>
      <c r="I1455" t="s">
        <v>22281</v>
      </c>
    </row>
    <row r="1456" spans="1:9" x14ac:dyDescent="0.25">
      <c r="A1456" t="s">
        <v>7285</v>
      </c>
      <c r="B1456" t="s">
        <v>7287</v>
      </c>
      <c r="C1456" t="s">
        <v>3661</v>
      </c>
      <c r="D1456">
        <v>491714622702</v>
      </c>
      <c r="E1456" t="s">
        <v>25817</v>
      </c>
      <c r="F1456" t="s">
        <v>25818</v>
      </c>
      <c r="G1456" t="s">
        <v>114</v>
      </c>
      <c r="H1456">
        <v>84301</v>
      </c>
      <c r="I1456" t="s">
        <v>22295</v>
      </c>
    </row>
    <row r="1457" spans="1:9" x14ac:dyDescent="0.25">
      <c r="A1457" t="s">
        <v>7290</v>
      </c>
      <c r="B1457" t="s">
        <v>7292</v>
      </c>
      <c r="C1457" t="s">
        <v>25819</v>
      </c>
      <c r="D1457">
        <v>818027792995</v>
      </c>
      <c r="E1457" t="s">
        <v>25820</v>
      </c>
      <c r="F1457" t="s">
        <v>25821</v>
      </c>
      <c r="G1457" t="s">
        <v>18</v>
      </c>
      <c r="H1457">
        <v>64459</v>
      </c>
      <c r="I1457" t="s">
        <v>22295</v>
      </c>
    </row>
    <row r="1458" spans="1:9" x14ac:dyDescent="0.25">
      <c r="A1458" t="s">
        <v>7295</v>
      </c>
      <c r="B1458" t="s">
        <v>7297</v>
      </c>
      <c r="C1458" t="s">
        <v>3666</v>
      </c>
      <c r="D1458">
        <v>818067529467</v>
      </c>
      <c r="E1458" t="s">
        <v>25822</v>
      </c>
      <c r="F1458" t="s">
        <v>25823</v>
      </c>
      <c r="G1458" t="s">
        <v>18</v>
      </c>
      <c r="H1458">
        <v>81677</v>
      </c>
      <c r="I1458" t="s">
        <v>22295</v>
      </c>
    </row>
    <row r="1459" spans="1:9" x14ac:dyDescent="0.25">
      <c r="A1459" t="s">
        <v>7300</v>
      </c>
      <c r="B1459" t="s">
        <v>7302</v>
      </c>
      <c r="C1459" t="s">
        <v>25824</v>
      </c>
      <c r="D1459">
        <v>818018693239</v>
      </c>
      <c r="E1459" t="s">
        <v>25825</v>
      </c>
      <c r="F1459" t="s">
        <v>25826</v>
      </c>
      <c r="G1459" t="s">
        <v>18</v>
      </c>
      <c r="H1459">
        <v>75815</v>
      </c>
      <c r="I1459" t="s">
        <v>22281</v>
      </c>
    </row>
    <row r="1460" spans="1:9" x14ac:dyDescent="0.25">
      <c r="A1460" t="s">
        <v>7305</v>
      </c>
      <c r="B1460" t="s">
        <v>7307</v>
      </c>
      <c r="C1460" t="s">
        <v>3671</v>
      </c>
      <c r="D1460">
        <v>15587391484</v>
      </c>
      <c r="E1460" t="s">
        <v>25827</v>
      </c>
      <c r="F1460" t="s">
        <v>25828</v>
      </c>
      <c r="G1460" t="s">
        <v>47</v>
      </c>
      <c r="H1460">
        <v>75882</v>
      </c>
      <c r="I1460" t="s">
        <v>22295</v>
      </c>
    </row>
    <row r="1461" spans="1:9" x14ac:dyDescent="0.25">
      <c r="A1461" t="s">
        <v>7310</v>
      </c>
      <c r="B1461" t="s">
        <v>7312</v>
      </c>
      <c r="C1461" t="s">
        <v>25829</v>
      </c>
      <c r="D1461">
        <v>13848020416</v>
      </c>
      <c r="E1461" t="s">
        <v>25830</v>
      </c>
      <c r="F1461" t="s">
        <v>25831</v>
      </c>
      <c r="G1461" t="s">
        <v>47</v>
      </c>
      <c r="H1461">
        <v>74299</v>
      </c>
      <c r="I1461" t="s">
        <v>22281</v>
      </c>
    </row>
    <row r="1462" spans="1:9" x14ac:dyDescent="0.25">
      <c r="A1462" t="s">
        <v>7315</v>
      </c>
      <c r="B1462" t="s">
        <v>7317</v>
      </c>
      <c r="C1462" t="s">
        <v>3676</v>
      </c>
      <c r="D1462">
        <v>491533899077</v>
      </c>
      <c r="E1462" t="s">
        <v>25832</v>
      </c>
      <c r="F1462" t="s">
        <v>25833</v>
      </c>
      <c r="G1462" t="s">
        <v>114</v>
      </c>
      <c r="H1462">
        <v>75097</v>
      </c>
      <c r="I1462" t="s">
        <v>22295</v>
      </c>
    </row>
    <row r="1463" spans="1:9" x14ac:dyDescent="0.25">
      <c r="A1463" t="s">
        <v>7320</v>
      </c>
      <c r="B1463" t="s">
        <v>7322</v>
      </c>
      <c r="C1463" t="s">
        <v>25834</v>
      </c>
      <c r="D1463">
        <v>27695966667</v>
      </c>
      <c r="E1463" t="s">
        <v>25835</v>
      </c>
      <c r="F1463" t="s">
        <v>25836</v>
      </c>
      <c r="G1463" t="s">
        <v>33</v>
      </c>
      <c r="H1463">
        <v>39771</v>
      </c>
      <c r="I1463" t="s">
        <v>22295</v>
      </c>
    </row>
    <row r="1464" spans="1:9" x14ac:dyDescent="0.25">
      <c r="A1464" t="s">
        <v>7325</v>
      </c>
      <c r="B1464" t="s">
        <v>7327</v>
      </c>
      <c r="C1464" t="s">
        <v>3681</v>
      </c>
      <c r="D1464">
        <v>27636423010</v>
      </c>
      <c r="E1464" t="s">
        <v>25837</v>
      </c>
      <c r="F1464" t="s">
        <v>25838</v>
      </c>
      <c r="G1464" t="s">
        <v>33</v>
      </c>
      <c r="H1464">
        <v>80652</v>
      </c>
      <c r="I1464" t="s">
        <v>22281</v>
      </c>
    </row>
    <row r="1465" spans="1:9" x14ac:dyDescent="0.25">
      <c r="A1465" t="s">
        <v>7330</v>
      </c>
      <c r="B1465" t="s">
        <v>7332</v>
      </c>
      <c r="C1465" t="s">
        <v>25839</v>
      </c>
      <c r="D1465">
        <v>27814120266</v>
      </c>
      <c r="E1465" t="s">
        <v>25840</v>
      </c>
      <c r="F1465" t="s">
        <v>25841</v>
      </c>
      <c r="G1465" t="s">
        <v>33</v>
      </c>
      <c r="H1465">
        <v>15518</v>
      </c>
      <c r="I1465" t="s">
        <v>22281</v>
      </c>
    </row>
    <row r="1466" spans="1:9" x14ac:dyDescent="0.25">
      <c r="A1466" t="s">
        <v>7335</v>
      </c>
      <c r="B1466" t="s">
        <v>7337</v>
      </c>
      <c r="C1466" t="s">
        <v>3686</v>
      </c>
      <c r="D1466">
        <v>4917871708467</v>
      </c>
      <c r="E1466" t="s">
        <v>25842</v>
      </c>
      <c r="F1466" t="s">
        <v>25843</v>
      </c>
      <c r="G1466" t="s">
        <v>114</v>
      </c>
      <c r="H1466">
        <v>35732</v>
      </c>
      <c r="I1466" t="s">
        <v>22295</v>
      </c>
    </row>
    <row r="1467" spans="1:9" x14ac:dyDescent="0.25">
      <c r="A1467" t="s">
        <v>7340</v>
      </c>
      <c r="B1467" t="s">
        <v>7342</v>
      </c>
      <c r="C1467" t="s">
        <v>25844</v>
      </c>
      <c r="D1467">
        <v>27700853436</v>
      </c>
      <c r="E1467" t="s">
        <v>25845</v>
      </c>
      <c r="F1467" t="s">
        <v>25846</v>
      </c>
      <c r="G1467" t="s">
        <v>33</v>
      </c>
      <c r="H1467">
        <v>994</v>
      </c>
      <c r="I1467" t="s">
        <v>22281</v>
      </c>
    </row>
    <row r="1468" spans="1:9" x14ac:dyDescent="0.25">
      <c r="A1468" t="s">
        <v>7345</v>
      </c>
      <c r="B1468" t="s">
        <v>7347</v>
      </c>
      <c r="C1468" t="s">
        <v>3691</v>
      </c>
      <c r="D1468">
        <v>27781274953</v>
      </c>
      <c r="E1468" t="s">
        <v>25847</v>
      </c>
      <c r="F1468" t="s">
        <v>25848</v>
      </c>
      <c r="G1468" t="s">
        <v>33</v>
      </c>
      <c r="H1468">
        <v>83563</v>
      </c>
      <c r="I1468" t="s">
        <v>22295</v>
      </c>
    </row>
    <row r="1469" spans="1:9" x14ac:dyDescent="0.25">
      <c r="A1469" t="s">
        <v>7350</v>
      </c>
      <c r="B1469" t="s">
        <v>7352</v>
      </c>
      <c r="C1469" t="s">
        <v>25849</v>
      </c>
      <c r="D1469">
        <v>817036148375</v>
      </c>
      <c r="E1469" t="s">
        <v>25850</v>
      </c>
      <c r="F1469" t="s">
        <v>25851</v>
      </c>
      <c r="G1469" t="s">
        <v>18</v>
      </c>
      <c r="H1469">
        <v>86542</v>
      </c>
      <c r="I1469" t="s">
        <v>22281</v>
      </c>
    </row>
    <row r="1470" spans="1:9" x14ac:dyDescent="0.25">
      <c r="A1470" t="s">
        <v>7355</v>
      </c>
      <c r="B1470" t="s">
        <v>7357</v>
      </c>
      <c r="C1470" t="s">
        <v>3696</v>
      </c>
      <c r="D1470">
        <v>19292100094</v>
      </c>
      <c r="E1470" t="s">
        <v>25852</v>
      </c>
      <c r="F1470" t="s">
        <v>25853</v>
      </c>
      <c r="G1470" t="s">
        <v>47</v>
      </c>
      <c r="H1470">
        <v>57083</v>
      </c>
      <c r="I1470" t="s">
        <v>22295</v>
      </c>
    </row>
    <row r="1471" spans="1:9" x14ac:dyDescent="0.25">
      <c r="A1471" t="s">
        <v>7360</v>
      </c>
      <c r="B1471" t="s">
        <v>7362</v>
      </c>
      <c r="C1471" t="s">
        <v>25854</v>
      </c>
      <c r="D1471">
        <v>17716334398</v>
      </c>
      <c r="E1471" t="s">
        <v>25855</v>
      </c>
      <c r="F1471" t="s">
        <v>23851</v>
      </c>
      <c r="G1471" t="s">
        <v>47</v>
      </c>
      <c r="H1471">
        <v>74566</v>
      </c>
      <c r="I1471" t="s">
        <v>22295</v>
      </c>
    </row>
    <row r="1472" spans="1:9" x14ac:dyDescent="0.25">
      <c r="A1472" t="s">
        <v>7365</v>
      </c>
      <c r="B1472" t="s">
        <v>7367</v>
      </c>
      <c r="C1472" t="s">
        <v>3701</v>
      </c>
      <c r="D1472">
        <v>817006792911</v>
      </c>
      <c r="E1472" t="s">
        <v>25856</v>
      </c>
      <c r="F1472" t="s">
        <v>25857</v>
      </c>
      <c r="G1472" t="s">
        <v>18</v>
      </c>
      <c r="H1472">
        <v>72449</v>
      </c>
      <c r="I1472" t="s">
        <v>22281</v>
      </c>
    </row>
    <row r="1473" spans="1:9" x14ac:dyDescent="0.25">
      <c r="A1473" t="s">
        <v>7370</v>
      </c>
      <c r="B1473" t="s">
        <v>7372</v>
      </c>
      <c r="C1473" t="s">
        <v>25858</v>
      </c>
      <c r="D1473">
        <v>817027066772</v>
      </c>
      <c r="E1473" t="s">
        <v>25859</v>
      </c>
      <c r="F1473" t="s">
        <v>25860</v>
      </c>
      <c r="G1473" t="s">
        <v>18</v>
      </c>
      <c r="H1473">
        <v>87546</v>
      </c>
      <c r="I1473" t="s">
        <v>22295</v>
      </c>
    </row>
    <row r="1474" spans="1:9" x14ac:dyDescent="0.25">
      <c r="A1474" t="s">
        <v>7375</v>
      </c>
      <c r="B1474" t="s">
        <v>7377</v>
      </c>
      <c r="C1474" t="s">
        <v>3706</v>
      </c>
      <c r="D1474">
        <v>817075634722</v>
      </c>
      <c r="E1474" t="s">
        <v>25861</v>
      </c>
      <c r="F1474" t="s">
        <v>25862</v>
      </c>
      <c r="G1474" t="s">
        <v>18</v>
      </c>
      <c r="H1474">
        <v>47462</v>
      </c>
      <c r="I1474" t="s">
        <v>22295</v>
      </c>
    </row>
    <row r="1475" spans="1:9" x14ac:dyDescent="0.25">
      <c r="A1475" t="s">
        <v>7380</v>
      </c>
      <c r="B1475" t="s">
        <v>7382</v>
      </c>
      <c r="C1475" t="s">
        <v>25863</v>
      </c>
      <c r="D1475">
        <v>16054582328</v>
      </c>
      <c r="E1475" t="s">
        <v>25864</v>
      </c>
      <c r="F1475" t="s">
        <v>25865</v>
      </c>
      <c r="G1475" t="s">
        <v>47</v>
      </c>
      <c r="H1475">
        <v>34029</v>
      </c>
      <c r="I1475" t="s">
        <v>22281</v>
      </c>
    </row>
    <row r="1476" spans="1:9" x14ac:dyDescent="0.25">
      <c r="A1476" t="s">
        <v>7385</v>
      </c>
      <c r="B1476" t="s">
        <v>7387</v>
      </c>
      <c r="C1476" t="s">
        <v>3711</v>
      </c>
      <c r="D1476">
        <v>27726591381</v>
      </c>
      <c r="E1476" t="s">
        <v>25866</v>
      </c>
      <c r="F1476" t="s">
        <v>25867</v>
      </c>
      <c r="G1476" t="s">
        <v>33</v>
      </c>
      <c r="H1476">
        <v>33941</v>
      </c>
      <c r="I1476" t="s">
        <v>22281</v>
      </c>
    </row>
    <row r="1477" spans="1:9" x14ac:dyDescent="0.25">
      <c r="A1477" t="s">
        <v>7390</v>
      </c>
      <c r="B1477" t="s">
        <v>7392</v>
      </c>
      <c r="C1477" t="s">
        <v>25868</v>
      </c>
      <c r="D1477">
        <v>818092965530</v>
      </c>
      <c r="E1477" t="s">
        <v>25869</v>
      </c>
      <c r="F1477" t="s">
        <v>25870</v>
      </c>
      <c r="G1477" t="s">
        <v>18</v>
      </c>
      <c r="H1477">
        <v>9769</v>
      </c>
      <c r="I1477" t="s">
        <v>22295</v>
      </c>
    </row>
    <row r="1478" spans="1:9" x14ac:dyDescent="0.25">
      <c r="A1478" t="s">
        <v>7395</v>
      </c>
      <c r="B1478" t="s">
        <v>7397</v>
      </c>
      <c r="C1478" t="s">
        <v>3716</v>
      </c>
      <c r="D1478">
        <v>4915712006279</v>
      </c>
      <c r="E1478" t="s">
        <v>25871</v>
      </c>
      <c r="F1478" t="s">
        <v>25872</v>
      </c>
      <c r="G1478" t="s">
        <v>114</v>
      </c>
      <c r="H1478">
        <v>51294</v>
      </c>
      <c r="I1478" t="s">
        <v>22281</v>
      </c>
    </row>
    <row r="1479" spans="1:9" x14ac:dyDescent="0.25">
      <c r="A1479" t="s">
        <v>7400</v>
      </c>
      <c r="B1479" t="s">
        <v>7402</v>
      </c>
      <c r="C1479" t="s">
        <v>25873</v>
      </c>
      <c r="D1479">
        <v>819042856298</v>
      </c>
      <c r="E1479" t="s">
        <v>25874</v>
      </c>
      <c r="F1479" t="s">
        <v>25875</v>
      </c>
      <c r="G1479" t="s">
        <v>18</v>
      </c>
      <c r="H1479">
        <v>38680</v>
      </c>
      <c r="I1479" t="s">
        <v>22295</v>
      </c>
    </row>
    <row r="1480" spans="1:9" x14ac:dyDescent="0.25">
      <c r="A1480" t="s">
        <v>7405</v>
      </c>
      <c r="B1480" t="s">
        <v>7407</v>
      </c>
      <c r="C1480" t="s">
        <v>3721</v>
      </c>
      <c r="D1480">
        <v>5507919299202</v>
      </c>
      <c r="E1480" t="s">
        <v>25876</v>
      </c>
      <c r="F1480" t="s">
        <v>25877</v>
      </c>
      <c r="G1480" t="s">
        <v>26</v>
      </c>
      <c r="H1480">
        <v>28986</v>
      </c>
      <c r="I1480" t="s">
        <v>22295</v>
      </c>
    </row>
    <row r="1481" spans="1:9" x14ac:dyDescent="0.25">
      <c r="A1481" t="s">
        <v>7410</v>
      </c>
      <c r="B1481" t="s">
        <v>7412</v>
      </c>
      <c r="C1481" t="s">
        <v>25878</v>
      </c>
      <c r="D1481">
        <v>819005094984</v>
      </c>
      <c r="E1481" t="s">
        <v>25879</v>
      </c>
      <c r="F1481" t="s">
        <v>25880</v>
      </c>
      <c r="G1481" t="s">
        <v>18</v>
      </c>
      <c r="H1481">
        <v>72514</v>
      </c>
      <c r="I1481" t="s">
        <v>22281</v>
      </c>
    </row>
    <row r="1482" spans="1:9" x14ac:dyDescent="0.25">
      <c r="A1482" t="s">
        <v>7415</v>
      </c>
      <c r="B1482" t="s">
        <v>7417</v>
      </c>
      <c r="C1482" t="s">
        <v>3726</v>
      </c>
      <c r="D1482">
        <v>18246653331</v>
      </c>
      <c r="E1482" t="s">
        <v>25881</v>
      </c>
      <c r="F1482" t="s">
        <v>25882</v>
      </c>
      <c r="G1482" t="s">
        <v>47</v>
      </c>
      <c r="H1482">
        <v>96057</v>
      </c>
      <c r="I1482" t="s">
        <v>22295</v>
      </c>
    </row>
    <row r="1483" spans="1:9" x14ac:dyDescent="0.25">
      <c r="A1483" t="s">
        <v>7420</v>
      </c>
      <c r="B1483" t="s">
        <v>7422</v>
      </c>
      <c r="C1483" t="s">
        <v>25883</v>
      </c>
      <c r="D1483">
        <v>819025181223</v>
      </c>
      <c r="E1483" t="s">
        <v>25884</v>
      </c>
      <c r="F1483" t="s">
        <v>25885</v>
      </c>
      <c r="G1483" t="s">
        <v>18</v>
      </c>
      <c r="H1483">
        <v>4424</v>
      </c>
      <c r="I1483" t="s">
        <v>22295</v>
      </c>
    </row>
    <row r="1484" spans="1:9" x14ac:dyDescent="0.25">
      <c r="A1484" t="s">
        <v>7425</v>
      </c>
      <c r="B1484" t="s">
        <v>7427</v>
      </c>
      <c r="C1484" t="s">
        <v>3731</v>
      </c>
      <c r="D1484">
        <v>5525936596890</v>
      </c>
      <c r="E1484" t="s">
        <v>25886</v>
      </c>
      <c r="F1484" t="s">
        <v>25887</v>
      </c>
      <c r="G1484" t="s">
        <v>26</v>
      </c>
      <c r="H1484">
        <v>56223</v>
      </c>
      <c r="I1484" t="s">
        <v>22295</v>
      </c>
    </row>
    <row r="1485" spans="1:9" x14ac:dyDescent="0.25">
      <c r="A1485" t="s">
        <v>7430</v>
      </c>
      <c r="B1485" t="s">
        <v>7432</v>
      </c>
      <c r="C1485" t="s">
        <v>25888</v>
      </c>
      <c r="D1485">
        <v>4917555430066</v>
      </c>
      <c r="E1485" t="s">
        <v>25889</v>
      </c>
      <c r="F1485" t="s">
        <v>25890</v>
      </c>
      <c r="G1485" t="s">
        <v>114</v>
      </c>
      <c r="H1485">
        <v>90087</v>
      </c>
      <c r="I1485" t="s">
        <v>22295</v>
      </c>
    </row>
    <row r="1486" spans="1:9" x14ac:dyDescent="0.25">
      <c r="A1486" t="s">
        <v>7435</v>
      </c>
      <c r="B1486" t="s">
        <v>7437</v>
      </c>
      <c r="C1486" t="s">
        <v>3736</v>
      </c>
      <c r="D1486">
        <v>27701661720</v>
      </c>
      <c r="E1486" t="s">
        <v>25891</v>
      </c>
      <c r="F1486" t="s">
        <v>25892</v>
      </c>
      <c r="G1486" t="s">
        <v>33</v>
      </c>
      <c r="H1486">
        <v>11615</v>
      </c>
      <c r="I1486" t="s">
        <v>22295</v>
      </c>
    </row>
    <row r="1487" spans="1:9" x14ac:dyDescent="0.25">
      <c r="A1487" t="s">
        <v>7440</v>
      </c>
      <c r="B1487" t="s">
        <v>7442</v>
      </c>
      <c r="C1487" t="s">
        <v>25893</v>
      </c>
      <c r="D1487">
        <v>817021231762</v>
      </c>
      <c r="E1487" t="s">
        <v>25894</v>
      </c>
      <c r="F1487" t="s">
        <v>25895</v>
      </c>
      <c r="G1487" t="s">
        <v>18</v>
      </c>
      <c r="H1487">
        <v>20004</v>
      </c>
      <c r="I1487" t="s">
        <v>22281</v>
      </c>
    </row>
    <row r="1488" spans="1:9" x14ac:dyDescent="0.25">
      <c r="A1488" t="s">
        <v>7445</v>
      </c>
      <c r="B1488" t="s">
        <v>7447</v>
      </c>
      <c r="C1488" t="s">
        <v>3741</v>
      </c>
      <c r="D1488">
        <v>5502992036394</v>
      </c>
      <c r="E1488" t="s">
        <v>25896</v>
      </c>
      <c r="F1488" t="s">
        <v>25897</v>
      </c>
      <c r="G1488" t="s">
        <v>26</v>
      </c>
      <c r="H1488">
        <v>22920</v>
      </c>
      <c r="I1488" t="s">
        <v>22281</v>
      </c>
    </row>
    <row r="1489" spans="1:9" x14ac:dyDescent="0.25">
      <c r="A1489" t="s">
        <v>7450</v>
      </c>
      <c r="B1489" t="s">
        <v>7452</v>
      </c>
      <c r="C1489" t="s">
        <v>25898</v>
      </c>
      <c r="D1489">
        <v>5599982047691</v>
      </c>
      <c r="E1489" t="s">
        <v>25899</v>
      </c>
      <c r="F1489" t="s">
        <v>25900</v>
      </c>
      <c r="G1489" t="s">
        <v>26</v>
      </c>
      <c r="H1489">
        <v>21980</v>
      </c>
      <c r="I1489" t="s">
        <v>22295</v>
      </c>
    </row>
    <row r="1490" spans="1:9" x14ac:dyDescent="0.25">
      <c r="A1490" t="s">
        <v>7455</v>
      </c>
      <c r="B1490" t="s">
        <v>7457</v>
      </c>
      <c r="C1490" t="s">
        <v>3746</v>
      </c>
      <c r="D1490">
        <v>4917870981021</v>
      </c>
      <c r="E1490" t="s">
        <v>25901</v>
      </c>
      <c r="F1490" t="s">
        <v>25188</v>
      </c>
      <c r="G1490" t="s">
        <v>114</v>
      </c>
      <c r="H1490">
        <v>66910</v>
      </c>
      <c r="I1490" t="s">
        <v>22281</v>
      </c>
    </row>
    <row r="1491" spans="1:9" x14ac:dyDescent="0.25">
      <c r="A1491" t="s">
        <v>7460</v>
      </c>
      <c r="B1491" t="s">
        <v>7462</v>
      </c>
      <c r="C1491" t="s">
        <v>25902</v>
      </c>
      <c r="D1491">
        <v>13445206133</v>
      </c>
      <c r="E1491" t="s">
        <v>25903</v>
      </c>
      <c r="F1491" t="s">
        <v>22933</v>
      </c>
      <c r="G1491" t="s">
        <v>47</v>
      </c>
      <c r="H1491">
        <v>48486</v>
      </c>
      <c r="I1491" t="s">
        <v>22281</v>
      </c>
    </row>
    <row r="1492" spans="1:9" x14ac:dyDescent="0.25">
      <c r="A1492" t="s">
        <v>7465</v>
      </c>
      <c r="B1492" t="s">
        <v>7467</v>
      </c>
      <c r="C1492" t="s">
        <v>3751</v>
      </c>
      <c r="D1492">
        <v>819070420119</v>
      </c>
      <c r="E1492" t="s">
        <v>25904</v>
      </c>
      <c r="F1492" t="s">
        <v>25905</v>
      </c>
      <c r="G1492" t="s">
        <v>18</v>
      </c>
      <c r="H1492">
        <v>91928</v>
      </c>
      <c r="I1492" t="s">
        <v>22281</v>
      </c>
    </row>
    <row r="1493" spans="1:9" x14ac:dyDescent="0.25">
      <c r="A1493" t="s">
        <v>7470</v>
      </c>
      <c r="B1493" t="s">
        <v>7472</v>
      </c>
      <c r="C1493" t="s">
        <v>25906</v>
      </c>
      <c r="D1493">
        <v>5520923561019</v>
      </c>
      <c r="E1493" t="s">
        <v>25907</v>
      </c>
      <c r="F1493" t="s">
        <v>25908</v>
      </c>
      <c r="G1493" t="s">
        <v>26</v>
      </c>
      <c r="H1493">
        <v>11665</v>
      </c>
      <c r="I1493" t="s">
        <v>22281</v>
      </c>
    </row>
    <row r="1494" spans="1:9" x14ac:dyDescent="0.25">
      <c r="A1494" t="s">
        <v>7475</v>
      </c>
      <c r="B1494" t="s">
        <v>7477</v>
      </c>
      <c r="C1494" t="s">
        <v>3756</v>
      </c>
      <c r="D1494">
        <v>4916199344035</v>
      </c>
      <c r="E1494" t="s">
        <v>25909</v>
      </c>
      <c r="F1494" t="s">
        <v>25910</v>
      </c>
      <c r="G1494" t="s">
        <v>114</v>
      </c>
      <c r="H1494">
        <v>61956</v>
      </c>
      <c r="I1494" t="s">
        <v>22295</v>
      </c>
    </row>
    <row r="1495" spans="1:9" x14ac:dyDescent="0.25">
      <c r="A1495" t="s">
        <v>7480</v>
      </c>
      <c r="B1495" t="s">
        <v>7482</v>
      </c>
      <c r="C1495" t="s">
        <v>25911</v>
      </c>
      <c r="D1495">
        <v>27662325314</v>
      </c>
      <c r="E1495" t="s">
        <v>25912</v>
      </c>
      <c r="F1495" t="s">
        <v>25913</v>
      </c>
      <c r="G1495" t="s">
        <v>33</v>
      </c>
      <c r="H1495">
        <v>35121</v>
      </c>
      <c r="I1495" t="s">
        <v>22281</v>
      </c>
    </row>
    <row r="1496" spans="1:9" x14ac:dyDescent="0.25">
      <c r="A1496" t="s">
        <v>7485</v>
      </c>
      <c r="B1496" t="s">
        <v>7487</v>
      </c>
      <c r="C1496" t="s">
        <v>3761</v>
      </c>
      <c r="D1496">
        <v>5563978179228</v>
      </c>
      <c r="E1496" t="s">
        <v>25914</v>
      </c>
      <c r="F1496" t="s">
        <v>25915</v>
      </c>
      <c r="G1496" t="s">
        <v>26</v>
      </c>
      <c r="H1496">
        <v>84294</v>
      </c>
      <c r="I1496" t="s">
        <v>22281</v>
      </c>
    </row>
    <row r="1497" spans="1:9" x14ac:dyDescent="0.25">
      <c r="A1497" t="s">
        <v>7490</v>
      </c>
      <c r="B1497" t="s">
        <v>7492</v>
      </c>
      <c r="C1497" t="s">
        <v>25916</v>
      </c>
      <c r="D1497">
        <v>491582235357</v>
      </c>
      <c r="E1497" t="s">
        <v>25917</v>
      </c>
      <c r="F1497" t="s">
        <v>25918</v>
      </c>
      <c r="G1497" t="s">
        <v>114</v>
      </c>
      <c r="H1497">
        <v>62184</v>
      </c>
      <c r="I1497" t="s">
        <v>22281</v>
      </c>
    </row>
    <row r="1498" spans="1:9" x14ac:dyDescent="0.25">
      <c r="A1498" t="s">
        <v>7495</v>
      </c>
      <c r="B1498" t="s">
        <v>7497</v>
      </c>
      <c r="C1498" t="s">
        <v>3766</v>
      </c>
      <c r="D1498">
        <v>18435444981</v>
      </c>
      <c r="E1498" t="s">
        <v>25919</v>
      </c>
      <c r="F1498" t="s">
        <v>25920</v>
      </c>
      <c r="G1498" t="s">
        <v>47</v>
      </c>
      <c r="H1498">
        <v>32710</v>
      </c>
      <c r="I1498" t="s">
        <v>22281</v>
      </c>
    </row>
    <row r="1499" spans="1:9" x14ac:dyDescent="0.25">
      <c r="A1499" t="s">
        <v>7500</v>
      </c>
      <c r="B1499" t="s">
        <v>7502</v>
      </c>
      <c r="C1499" t="s">
        <v>25921</v>
      </c>
      <c r="D1499">
        <v>12105679817</v>
      </c>
      <c r="E1499" t="s">
        <v>25922</v>
      </c>
      <c r="F1499" t="s">
        <v>25923</v>
      </c>
      <c r="G1499" t="s">
        <v>47</v>
      </c>
      <c r="H1499">
        <v>5688</v>
      </c>
      <c r="I1499" t="s">
        <v>22281</v>
      </c>
    </row>
    <row r="1500" spans="1:9" x14ac:dyDescent="0.25">
      <c r="A1500" t="s">
        <v>7505</v>
      </c>
      <c r="B1500" t="s">
        <v>7507</v>
      </c>
      <c r="C1500" t="s">
        <v>3771</v>
      </c>
      <c r="D1500">
        <v>5503954066560</v>
      </c>
      <c r="E1500" t="s">
        <v>25924</v>
      </c>
      <c r="F1500" t="s">
        <v>25925</v>
      </c>
      <c r="G1500" t="s">
        <v>26</v>
      </c>
      <c r="H1500">
        <v>91518</v>
      </c>
      <c r="I1500" t="s">
        <v>22281</v>
      </c>
    </row>
    <row r="1501" spans="1:9" x14ac:dyDescent="0.25">
      <c r="A1501" t="s">
        <v>7510</v>
      </c>
      <c r="B1501" t="s">
        <v>7512</v>
      </c>
      <c r="C1501" t="s">
        <v>25926</v>
      </c>
      <c r="D1501">
        <v>5516947037446</v>
      </c>
      <c r="E1501" t="s">
        <v>25927</v>
      </c>
      <c r="F1501" t="s">
        <v>25928</v>
      </c>
      <c r="G1501" t="s">
        <v>26</v>
      </c>
      <c r="H1501">
        <v>73553</v>
      </c>
      <c r="I1501" t="s">
        <v>22295</v>
      </c>
    </row>
    <row r="1502" spans="1:9" x14ac:dyDescent="0.25">
      <c r="A1502" t="s">
        <v>7515</v>
      </c>
      <c r="B1502" t="s">
        <v>7517</v>
      </c>
      <c r="C1502" t="s">
        <v>3776</v>
      </c>
      <c r="D1502">
        <v>817010405265</v>
      </c>
      <c r="E1502" t="s">
        <v>25929</v>
      </c>
      <c r="F1502" t="s">
        <v>25930</v>
      </c>
      <c r="G1502" t="s">
        <v>18</v>
      </c>
      <c r="H1502">
        <v>44902</v>
      </c>
      <c r="I1502" t="s">
        <v>22281</v>
      </c>
    </row>
    <row r="1503" spans="1:9" x14ac:dyDescent="0.25">
      <c r="A1503" t="s">
        <v>7520</v>
      </c>
      <c r="B1503" t="s">
        <v>7522</v>
      </c>
      <c r="C1503" t="s">
        <v>25931</v>
      </c>
      <c r="D1503">
        <v>4916770757549</v>
      </c>
      <c r="E1503" t="s">
        <v>25932</v>
      </c>
      <c r="F1503" t="s">
        <v>25161</v>
      </c>
      <c r="G1503" t="s">
        <v>114</v>
      </c>
      <c r="H1503">
        <v>64310</v>
      </c>
      <c r="I1503" t="s">
        <v>22281</v>
      </c>
    </row>
    <row r="1504" spans="1:9" x14ac:dyDescent="0.25">
      <c r="A1504" t="s">
        <v>7525</v>
      </c>
      <c r="B1504" t="s">
        <v>7527</v>
      </c>
      <c r="C1504" t="s">
        <v>3781</v>
      </c>
      <c r="D1504">
        <v>5586902133580</v>
      </c>
      <c r="E1504" t="s">
        <v>25933</v>
      </c>
      <c r="F1504" t="s">
        <v>25934</v>
      </c>
      <c r="G1504" t="s">
        <v>26</v>
      </c>
      <c r="H1504">
        <v>85970</v>
      </c>
      <c r="I1504" t="s">
        <v>22281</v>
      </c>
    </row>
    <row r="1505" spans="1:9" x14ac:dyDescent="0.25">
      <c r="A1505" t="s">
        <v>7530</v>
      </c>
      <c r="B1505" t="s">
        <v>7532</v>
      </c>
      <c r="C1505" t="s">
        <v>25935</v>
      </c>
      <c r="D1505">
        <v>819088841772</v>
      </c>
      <c r="E1505" t="s">
        <v>25936</v>
      </c>
      <c r="F1505" t="s">
        <v>25937</v>
      </c>
      <c r="G1505" t="s">
        <v>18</v>
      </c>
      <c r="H1505">
        <v>64559</v>
      </c>
      <c r="I1505" t="s">
        <v>22281</v>
      </c>
    </row>
    <row r="1506" spans="1:9" x14ac:dyDescent="0.25">
      <c r="A1506" t="s">
        <v>7535</v>
      </c>
      <c r="B1506" t="s">
        <v>7537</v>
      </c>
      <c r="C1506" t="s">
        <v>3786</v>
      </c>
      <c r="D1506">
        <v>817071640197</v>
      </c>
      <c r="E1506" t="s">
        <v>25938</v>
      </c>
      <c r="F1506" t="s">
        <v>25939</v>
      </c>
      <c r="G1506" t="s">
        <v>18</v>
      </c>
      <c r="H1506">
        <v>40868</v>
      </c>
      <c r="I1506" t="s">
        <v>22295</v>
      </c>
    </row>
    <row r="1507" spans="1:9" x14ac:dyDescent="0.25">
      <c r="A1507" t="s">
        <v>7540</v>
      </c>
      <c r="B1507" t="s">
        <v>7542</v>
      </c>
      <c r="C1507" t="s">
        <v>25940</v>
      </c>
      <c r="D1507">
        <v>5500916555738</v>
      </c>
      <c r="E1507" t="s">
        <v>25941</v>
      </c>
      <c r="F1507" t="s">
        <v>25942</v>
      </c>
      <c r="G1507" t="s">
        <v>26</v>
      </c>
      <c r="H1507">
        <v>65014</v>
      </c>
      <c r="I1507" t="s">
        <v>22295</v>
      </c>
    </row>
    <row r="1508" spans="1:9" x14ac:dyDescent="0.25">
      <c r="A1508" t="s">
        <v>7545</v>
      </c>
      <c r="B1508" t="s">
        <v>7547</v>
      </c>
      <c r="C1508" t="s">
        <v>3791</v>
      </c>
      <c r="D1508">
        <v>19149797735</v>
      </c>
      <c r="E1508" t="s">
        <v>25943</v>
      </c>
      <c r="F1508" t="s">
        <v>23888</v>
      </c>
      <c r="G1508" t="s">
        <v>47</v>
      </c>
      <c r="H1508">
        <v>50414</v>
      </c>
      <c r="I1508" t="s">
        <v>22281</v>
      </c>
    </row>
    <row r="1509" spans="1:9" x14ac:dyDescent="0.25">
      <c r="A1509" t="s">
        <v>7550</v>
      </c>
      <c r="B1509" t="s">
        <v>7552</v>
      </c>
      <c r="C1509" t="s">
        <v>25944</v>
      </c>
      <c r="D1509">
        <v>4917263534994</v>
      </c>
      <c r="E1509" t="s">
        <v>25945</v>
      </c>
      <c r="F1509" t="s">
        <v>25946</v>
      </c>
      <c r="G1509" t="s">
        <v>114</v>
      </c>
      <c r="H1509">
        <v>14937</v>
      </c>
      <c r="I1509" t="s">
        <v>22281</v>
      </c>
    </row>
    <row r="1510" spans="1:9" x14ac:dyDescent="0.25">
      <c r="A1510" t="s">
        <v>7555</v>
      </c>
      <c r="B1510" t="s">
        <v>7557</v>
      </c>
      <c r="C1510" t="s">
        <v>3796</v>
      </c>
      <c r="D1510">
        <v>491611086147</v>
      </c>
      <c r="E1510" t="s">
        <v>25947</v>
      </c>
      <c r="F1510" t="s">
        <v>25948</v>
      </c>
      <c r="G1510" t="s">
        <v>114</v>
      </c>
      <c r="H1510">
        <v>88499</v>
      </c>
      <c r="I1510" t="s">
        <v>22281</v>
      </c>
    </row>
    <row r="1511" spans="1:9" x14ac:dyDescent="0.25">
      <c r="A1511" t="s">
        <v>7560</v>
      </c>
      <c r="B1511" t="s">
        <v>7562</v>
      </c>
      <c r="C1511" t="s">
        <v>25949</v>
      </c>
      <c r="D1511">
        <v>17905584458</v>
      </c>
      <c r="E1511" t="s">
        <v>25950</v>
      </c>
      <c r="F1511" t="s">
        <v>25951</v>
      </c>
      <c r="G1511" t="s">
        <v>47</v>
      </c>
      <c r="H1511">
        <v>90330</v>
      </c>
      <c r="I1511" t="s">
        <v>22281</v>
      </c>
    </row>
    <row r="1512" spans="1:9" x14ac:dyDescent="0.25">
      <c r="A1512" t="s">
        <v>7565</v>
      </c>
      <c r="B1512" t="s">
        <v>7567</v>
      </c>
      <c r="C1512" t="s">
        <v>3801</v>
      </c>
      <c r="D1512">
        <v>5508960611483</v>
      </c>
      <c r="E1512" t="s">
        <v>25952</v>
      </c>
      <c r="F1512" t="s">
        <v>25953</v>
      </c>
      <c r="G1512" t="s">
        <v>26</v>
      </c>
      <c r="H1512">
        <v>83562</v>
      </c>
      <c r="I1512" t="s">
        <v>22295</v>
      </c>
    </row>
    <row r="1513" spans="1:9" x14ac:dyDescent="0.25">
      <c r="A1513" t="s">
        <v>7570</v>
      </c>
      <c r="B1513" t="s">
        <v>7572</v>
      </c>
      <c r="C1513" t="s">
        <v>25954</v>
      </c>
      <c r="D1513">
        <v>4916209454167</v>
      </c>
      <c r="E1513" t="s">
        <v>25955</v>
      </c>
      <c r="F1513" t="s">
        <v>25956</v>
      </c>
      <c r="G1513" t="s">
        <v>114</v>
      </c>
      <c r="H1513">
        <v>18816</v>
      </c>
      <c r="I1513" t="s">
        <v>22281</v>
      </c>
    </row>
    <row r="1514" spans="1:9" x14ac:dyDescent="0.25">
      <c r="A1514" t="s">
        <v>7575</v>
      </c>
      <c r="B1514" t="s">
        <v>7577</v>
      </c>
      <c r="C1514" t="s">
        <v>3806</v>
      </c>
      <c r="D1514">
        <v>5559931220169</v>
      </c>
      <c r="E1514" t="s">
        <v>25957</v>
      </c>
      <c r="F1514" t="s">
        <v>25958</v>
      </c>
      <c r="G1514" t="s">
        <v>26</v>
      </c>
      <c r="H1514">
        <v>25542</v>
      </c>
      <c r="I1514" t="s">
        <v>22295</v>
      </c>
    </row>
    <row r="1515" spans="1:9" x14ac:dyDescent="0.25">
      <c r="A1515" t="s">
        <v>7580</v>
      </c>
      <c r="B1515" t="s">
        <v>7582</v>
      </c>
      <c r="C1515" t="s">
        <v>25959</v>
      </c>
      <c r="D1515">
        <v>5522925770183</v>
      </c>
      <c r="E1515" t="s">
        <v>25960</v>
      </c>
      <c r="F1515" t="s">
        <v>25961</v>
      </c>
      <c r="G1515" t="s">
        <v>26</v>
      </c>
      <c r="H1515">
        <v>81059</v>
      </c>
      <c r="I1515" t="s">
        <v>22295</v>
      </c>
    </row>
    <row r="1516" spans="1:9" x14ac:dyDescent="0.25">
      <c r="A1516" t="s">
        <v>7585</v>
      </c>
      <c r="B1516" t="s">
        <v>7587</v>
      </c>
      <c r="C1516" t="s">
        <v>3811</v>
      </c>
      <c r="D1516">
        <v>817082459622</v>
      </c>
      <c r="E1516" t="s">
        <v>25962</v>
      </c>
      <c r="F1516" t="s">
        <v>25963</v>
      </c>
      <c r="G1516" t="s">
        <v>18</v>
      </c>
      <c r="H1516">
        <v>11643</v>
      </c>
      <c r="I1516" t="s">
        <v>22281</v>
      </c>
    </row>
    <row r="1517" spans="1:9" x14ac:dyDescent="0.25">
      <c r="A1517" t="s">
        <v>7590</v>
      </c>
      <c r="B1517" t="s">
        <v>7592</v>
      </c>
      <c r="C1517" t="s">
        <v>25964</v>
      </c>
      <c r="D1517">
        <v>13403452987</v>
      </c>
      <c r="E1517" t="s">
        <v>25965</v>
      </c>
      <c r="F1517" t="s">
        <v>25966</v>
      </c>
      <c r="G1517" t="s">
        <v>47</v>
      </c>
      <c r="H1517">
        <v>55310</v>
      </c>
      <c r="I1517" t="s">
        <v>22281</v>
      </c>
    </row>
    <row r="1518" spans="1:9" x14ac:dyDescent="0.25">
      <c r="A1518" t="s">
        <v>7595</v>
      </c>
      <c r="B1518" t="s">
        <v>7597</v>
      </c>
      <c r="C1518" t="s">
        <v>3816</v>
      </c>
      <c r="D1518">
        <v>5588997088284</v>
      </c>
      <c r="E1518" t="s">
        <v>25967</v>
      </c>
      <c r="F1518" t="s">
        <v>25968</v>
      </c>
      <c r="G1518" t="s">
        <v>26</v>
      </c>
      <c r="H1518">
        <v>9557</v>
      </c>
      <c r="I1518" t="s">
        <v>22295</v>
      </c>
    </row>
    <row r="1519" spans="1:9" x14ac:dyDescent="0.25">
      <c r="A1519" t="s">
        <v>7600</v>
      </c>
      <c r="B1519" t="s">
        <v>7602</v>
      </c>
      <c r="C1519" t="s">
        <v>25969</v>
      </c>
      <c r="D1519">
        <v>27642997088</v>
      </c>
      <c r="E1519" t="s">
        <v>25970</v>
      </c>
      <c r="F1519" t="s">
        <v>25971</v>
      </c>
      <c r="G1519" t="s">
        <v>33</v>
      </c>
      <c r="H1519">
        <v>85982</v>
      </c>
      <c r="I1519" t="s">
        <v>22281</v>
      </c>
    </row>
    <row r="1520" spans="1:9" x14ac:dyDescent="0.25">
      <c r="A1520" t="s">
        <v>7605</v>
      </c>
      <c r="B1520" t="s">
        <v>7607</v>
      </c>
      <c r="C1520" t="s">
        <v>3821</v>
      </c>
      <c r="D1520">
        <v>14923670905</v>
      </c>
      <c r="E1520" t="s">
        <v>25972</v>
      </c>
      <c r="F1520" t="s">
        <v>25973</v>
      </c>
      <c r="G1520" t="s">
        <v>47</v>
      </c>
      <c r="H1520">
        <v>35945</v>
      </c>
      <c r="I1520" t="s">
        <v>22295</v>
      </c>
    </row>
    <row r="1521" spans="1:9" x14ac:dyDescent="0.25">
      <c r="A1521" t="s">
        <v>7610</v>
      </c>
      <c r="B1521" t="s">
        <v>4320</v>
      </c>
      <c r="C1521" t="s">
        <v>25974</v>
      </c>
      <c r="D1521">
        <v>4915450538103</v>
      </c>
      <c r="E1521" t="s">
        <v>25975</v>
      </c>
      <c r="F1521" t="s">
        <v>25976</v>
      </c>
      <c r="G1521" t="s">
        <v>114</v>
      </c>
      <c r="H1521">
        <v>89770</v>
      </c>
      <c r="I1521" t="s">
        <v>22281</v>
      </c>
    </row>
    <row r="1522" spans="1:9" x14ac:dyDescent="0.25">
      <c r="A1522" t="s">
        <v>7614</v>
      </c>
      <c r="B1522" t="s">
        <v>7616</v>
      </c>
      <c r="C1522" t="s">
        <v>3826</v>
      </c>
      <c r="D1522">
        <v>817011794650</v>
      </c>
      <c r="E1522" t="s">
        <v>25977</v>
      </c>
      <c r="F1522" t="s">
        <v>25978</v>
      </c>
      <c r="G1522" t="s">
        <v>18</v>
      </c>
      <c r="H1522">
        <v>33052</v>
      </c>
      <c r="I1522" t="s">
        <v>22281</v>
      </c>
    </row>
    <row r="1523" spans="1:9" x14ac:dyDescent="0.25">
      <c r="A1523" t="s">
        <v>7619</v>
      </c>
      <c r="B1523" t="s">
        <v>7621</v>
      </c>
      <c r="C1523" t="s">
        <v>25979</v>
      </c>
      <c r="D1523">
        <v>4916010358396</v>
      </c>
      <c r="E1523" t="s">
        <v>25980</v>
      </c>
      <c r="F1523" t="s">
        <v>25981</v>
      </c>
      <c r="G1523" t="s">
        <v>114</v>
      </c>
      <c r="H1523">
        <v>61607</v>
      </c>
      <c r="I1523" t="s">
        <v>22281</v>
      </c>
    </row>
    <row r="1524" spans="1:9" x14ac:dyDescent="0.25">
      <c r="A1524" t="s">
        <v>7624</v>
      </c>
      <c r="B1524" t="s">
        <v>7626</v>
      </c>
      <c r="C1524" t="s">
        <v>3831</v>
      </c>
      <c r="D1524">
        <v>4917701243356</v>
      </c>
      <c r="E1524" t="s">
        <v>25982</v>
      </c>
      <c r="F1524" t="s">
        <v>25983</v>
      </c>
      <c r="G1524" t="s">
        <v>114</v>
      </c>
      <c r="H1524">
        <v>56551</v>
      </c>
      <c r="I1524" t="s">
        <v>22281</v>
      </c>
    </row>
    <row r="1525" spans="1:9" x14ac:dyDescent="0.25">
      <c r="A1525" t="s">
        <v>7629</v>
      </c>
      <c r="B1525" t="s">
        <v>7631</v>
      </c>
      <c r="C1525" t="s">
        <v>25984</v>
      </c>
      <c r="D1525">
        <v>15175394543</v>
      </c>
      <c r="E1525" t="s">
        <v>25985</v>
      </c>
      <c r="F1525" t="s">
        <v>25986</v>
      </c>
      <c r="G1525" t="s">
        <v>47</v>
      </c>
      <c r="H1525">
        <v>38874</v>
      </c>
      <c r="I1525" t="s">
        <v>22295</v>
      </c>
    </row>
    <row r="1526" spans="1:9" x14ac:dyDescent="0.25">
      <c r="A1526" t="s">
        <v>7634</v>
      </c>
      <c r="B1526" t="s">
        <v>7636</v>
      </c>
      <c r="C1526" t="s">
        <v>3836</v>
      </c>
      <c r="D1526">
        <v>491592535155</v>
      </c>
      <c r="E1526" t="s">
        <v>25987</v>
      </c>
      <c r="F1526" t="s">
        <v>25988</v>
      </c>
      <c r="G1526" t="s">
        <v>114</v>
      </c>
      <c r="H1526">
        <v>8476</v>
      </c>
      <c r="I1526" t="s">
        <v>22281</v>
      </c>
    </row>
    <row r="1527" spans="1:9" x14ac:dyDescent="0.25">
      <c r="A1527" t="s">
        <v>7639</v>
      </c>
      <c r="B1527" t="s">
        <v>7641</v>
      </c>
      <c r="C1527" t="s">
        <v>25989</v>
      </c>
      <c r="D1527">
        <v>5529937389354</v>
      </c>
      <c r="E1527" t="s">
        <v>25990</v>
      </c>
      <c r="F1527" t="s">
        <v>25991</v>
      </c>
      <c r="G1527" t="s">
        <v>26</v>
      </c>
      <c r="H1527">
        <v>92212</v>
      </c>
      <c r="I1527" t="s">
        <v>22281</v>
      </c>
    </row>
    <row r="1528" spans="1:9" x14ac:dyDescent="0.25">
      <c r="A1528" t="s">
        <v>7644</v>
      </c>
      <c r="B1528" t="s">
        <v>7646</v>
      </c>
      <c r="C1528" t="s">
        <v>3841</v>
      </c>
      <c r="D1528">
        <v>4915867740967</v>
      </c>
      <c r="E1528" t="s">
        <v>25992</v>
      </c>
      <c r="F1528" t="s">
        <v>25993</v>
      </c>
      <c r="G1528" t="s">
        <v>114</v>
      </c>
      <c r="H1528">
        <v>63977</v>
      </c>
      <c r="I1528" t="s">
        <v>22281</v>
      </c>
    </row>
    <row r="1529" spans="1:9" x14ac:dyDescent="0.25">
      <c r="A1529" t="s">
        <v>7649</v>
      </c>
      <c r="B1529" t="s">
        <v>7651</v>
      </c>
      <c r="C1529" t="s">
        <v>25994</v>
      </c>
      <c r="D1529">
        <v>817036064895</v>
      </c>
      <c r="E1529" t="s">
        <v>25995</v>
      </c>
      <c r="F1529" t="s">
        <v>25996</v>
      </c>
      <c r="G1529" t="s">
        <v>18</v>
      </c>
      <c r="H1529">
        <v>21966</v>
      </c>
      <c r="I1529" t="s">
        <v>22295</v>
      </c>
    </row>
    <row r="1530" spans="1:9" x14ac:dyDescent="0.25">
      <c r="A1530" t="s">
        <v>7654</v>
      </c>
      <c r="B1530" t="s">
        <v>7656</v>
      </c>
      <c r="C1530" t="s">
        <v>3846</v>
      </c>
      <c r="D1530">
        <v>819011615045</v>
      </c>
      <c r="E1530" t="s">
        <v>25997</v>
      </c>
      <c r="F1530" t="s">
        <v>25998</v>
      </c>
      <c r="G1530" t="s">
        <v>18</v>
      </c>
      <c r="H1530">
        <v>48797</v>
      </c>
      <c r="I1530" t="s">
        <v>22281</v>
      </c>
    </row>
    <row r="1531" spans="1:9" x14ac:dyDescent="0.25">
      <c r="A1531" t="s">
        <v>7659</v>
      </c>
      <c r="B1531" t="s">
        <v>7661</v>
      </c>
      <c r="C1531" t="s">
        <v>25999</v>
      </c>
      <c r="D1531">
        <v>27724692728</v>
      </c>
      <c r="E1531" t="s">
        <v>26000</v>
      </c>
      <c r="F1531" t="s">
        <v>26001</v>
      </c>
      <c r="G1531" t="s">
        <v>33</v>
      </c>
      <c r="H1531">
        <v>67288</v>
      </c>
      <c r="I1531" t="s">
        <v>22295</v>
      </c>
    </row>
    <row r="1532" spans="1:9" x14ac:dyDescent="0.25">
      <c r="A1532" t="s">
        <v>7664</v>
      </c>
      <c r="B1532" t="s">
        <v>4405</v>
      </c>
      <c r="C1532" t="s">
        <v>3851</v>
      </c>
      <c r="D1532">
        <v>818016152269</v>
      </c>
      <c r="E1532" t="s">
        <v>26002</v>
      </c>
      <c r="F1532" t="s">
        <v>26003</v>
      </c>
      <c r="G1532" t="s">
        <v>18</v>
      </c>
      <c r="H1532">
        <v>20113</v>
      </c>
      <c r="I1532" t="s">
        <v>22295</v>
      </c>
    </row>
    <row r="1533" spans="1:9" x14ac:dyDescent="0.25">
      <c r="A1533" t="s">
        <v>7668</v>
      </c>
      <c r="B1533" t="s">
        <v>7670</v>
      </c>
      <c r="C1533" t="s">
        <v>26004</v>
      </c>
      <c r="D1533">
        <v>491611325644</v>
      </c>
      <c r="E1533" t="s">
        <v>26005</v>
      </c>
      <c r="F1533" t="s">
        <v>26006</v>
      </c>
      <c r="G1533" t="s">
        <v>114</v>
      </c>
      <c r="H1533">
        <v>62494</v>
      </c>
      <c r="I1533" t="s">
        <v>22281</v>
      </c>
    </row>
    <row r="1534" spans="1:9" x14ac:dyDescent="0.25">
      <c r="A1534" t="s">
        <v>7673</v>
      </c>
      <c r="B1534" t="s">
        <v>7675</v>
      </c>
      <c r="C1534" t="s">
        <v>3856</v>
      </c>
      <c r="D1534">
        <v>819020874402</v>
      </c>
      <c r="E1534" t="s">
        <v>26007</v>
      </c>
      <c r="F1534" t="s">
        <v>26008</v>
      </c>
      <c r="G1534" t="s">
        <v>18</v>
      </c>
      <c r="H1534">
        <v>17705</v>
      </c>
      <c r="I1534" t="s">
        <v>22295</v>
      </c>
    </row>
    <row r="1535" spans="1:9" x14ac:dyDescent="0.25">
      <c r="A1535" t="s">
        <v>7678</v>
      </c>
      <c r="B1535" t="s">
        <v>7680</v>
      </c>
      <c r="C1535" t="s">
        <v>26009</v>
      </c>
      <c r="D1535">
        <v>14123982797</v>
      </c>
      <c r="E1535" t="s">
        <v>26010</v>
      </c>
      <c r="F1535" t="s">
        <v>26011</v>
      </c>
      <c r="G1535" t="s">
        <v>47</v>
      </c>
      <c r="H1535">
        <v>54996</v>
      </c>
      <c r="I1535" t="s">
        <v>22281</v>
      </c>
    </row>
    <row r="1536" spans="1:9" x14ac:dyDescent="0.25">
      <c r="A1536" t="s">
        <v>7683</v>
      </c>
      <c r="B1536" t="s">
        <v>7685</v>
      </c>
      <c r="C1536" t="s">
        <v>3861</v>
      </c>
      <c r="D1536">
        <v>819004472444</v>
      </c>
      <c r="E1536" t="s">
        <v>26012</v>
      </c>
      <c r="F1536" t="s">
        <v>26013</v>
      </c>
      <c r="G1536" t="s">
        <v>18</v>
      </c>
      <c r="H1536">
        <v>52550</v>
      </c>
      <c r="I1536" t="s">
        <v>22281</v>
      </c>
    </row>
    <row r="1537" spans="1:9" x14ac:dyDescent="0.25">
      <c r="A1537" t="s">
        <v>7688</v>
      </c>
      <c r="B1537" t="s">
        <v>7690</v>
      </c>
      <c r="C1537" t="s">
        <v>26014</v>
      </c>
      <c r="D1537">
        <v>5514944377306</v>
      </c>
      <c r="E1537" t="s">
        <v>26015</v>
      </c>
      <c r="F1537" t="s">
        <v>26016</v>
      </c>
      <c r="G1537" t="s">
        <v>26</v>
      </c>
      <c r="H1537">
        <v>85066</v>
      </c>
      <c r="I1537" t="s">
        <v>22281</v>
      </c>
    </row>
    <row r="1538" spans="1:9" x14ac:dyDescent="0.25">
      <c r="A1538" t="s">
        <v>7693</v>
      </c>
      <c r="B1538" t="s">
        <v>7695</v>
      </c>
      <c r="C1538" t="s">
        <v>3866</v>
      </c>
      <c r="D1538">
        <v>13946557054</v>
      </c>
      <c r="E1538" t="s">
        <v>26017</v>
      </c>
      <c r="F1538" t="s">
        <v>26018</v>
      </c>
      <c r="G1538" t="s">
        <v>47</v>
      </c>
      <c r="H1538">
        <v>45154</v>
      </c>
      <c r="I1538" t="s">
        <v>22295</v>
      </c>
    </row>
    <row r="1539" spans="1:9" x14ac:dyDescent="0.25">
      <c r="A1539" t="s">
        <v>7698</v>
      </c>
      <c r="B1539" t="s">
        <v>7700</v>
      </c>
      <c r="C1539" t="s">
        <v>26019</v>
      </c>
      <c r="D1539">
        <v>27607545747</v>
      </c>
      <c r="E1539" t="s">
        <v>26020</v>
      </c>
      <c r="F1539" t="s">
        <v>26021</v>
      </c>
      <c r="G1539" t="s">
        <v>33</v>
      </c>
      <c r="H1539">
        <v>51970</v>
      </c>
      <c r="I1539" t="s">
        <v>22295</v>
      </c>
    </row>
    <row r="1540" spans="1:9" x14ac:dyDescent="0.25">
      <c r="A1540" t="s">
        <v>7703</v>
      </c>
      <c r="B1540" t="s">
        <v>7705</v>
      </c>
      <c r="C1540" t="s">
        <v>3871</v>
      </c>
      <c r="D1540">
        <v>5503993464979</v>
      </c>
      <c r="E1540" t="s">
        <v>26022</v>
      </c>
      <c r="F1540" t="s">
        <v>26023</v>
      </c>
      <c r="G1540" t="s">
        <v>26</v>
      </c>
      <c r="H1540">
        <v>77692</v>
      </c>
      <c r="I1540" t="s">
        <v>22295</v>
      </c>
    </row>
    <row r="1541" spans="1:9" x14ac:dyDescent="0.25">
      <c r="A1541" t="s">
        <v>7708</v>
      </c>
      <c r="B1541" t="s">
        <v>7710</v>
      </c>
      <c r="C1541" t="s">
        <v>26024</v>
      </c>
      <c r="D1541">
        <v>491576577958</v>
      </c>
      <c r="E1541" t="s">
        <v>26025</v>
      </c>
      <c r="F1541" t="s">
        <v>22925</v>
      </c>
      <c r="G1541" t="s">
        <v>114</v>
      </c>
      <c r="H1541">
        <v>63356</v>
      </c>
      <c r="I1541" t="s">
        <v>22281</v>
      </c>
    </row>
    <row r="1542" spans="1:9" x14ac:dyDescent="0.25">
      <c r="A1542" t="s">
        <v>7713</v>
      </c>
      <c r="B1542" t="s">
        <v>7715</v>
      </c>
      <c r="C1542" t="s">
        <v>3876</v>
      </c>
      <c r="D1542">
        <v>4915015435985</v>
      </c>
      <c r="E1542" t="s">
        <v>26026</v>
      </c>
      <c r="F1542" t="s">
        <v>26027</v>
      </c>
      <c r="G1542" t="s">
        <v>114</v>
      </c>
      <c r="H1542">
        <v>96548</v>
      </c>
      <c r="I1542" t="s">
        <v>22281</v>
      </c>
    </row>
    <row r="1543" spans="1:9" x14ac:dyDescent="0.25">
      <c r="A1543" t="s">
        <v>7718</v>
      </c>
      <c r="B1543" t="s">
        <v>7198</v>
      </c>
      <c r="C1543" t="s">
        <v>26028</v>
      </c>
      <c r="D1543">
        <v>491516944584</v>
      </c>
      <c r="E1543" t="s">
        <v>26029</v>
      </c>
      <c r="F1543" t="s">
        <v>24485</v>
      </c>
      <c r="G1543" t="s">
        <v>114</v>
      </c>
      <c r="H1543">
        <v>68442</v>
      </c>
      <c r="I1543" t="s">
        <v>22295</v>
      </c>
    </row>
    <row r="1544" spans="1:9" x14ac:dyDescent="0.25">
      <c r="A1544" t="s">
        <v>7722</v>
      </c>
      <c r="B1544" t="s">
        <v>7724</v>
      </c>
      <c r="C1544" t="s">
        <v>3881</v>
      </c>
      <c r="D1544">
        <v>5503919681441</v>
      </c>
      <c r="E1544" t="s">
        <v>26030</v>
      </c>
      <c r="F1544" t="s">
        <v>26031</v>
      </c>
      <c r="G1544" t="s">
        <v>26</v>
      </c>
      <c r="H1544">
        <v>80636</v>
      </c>
      <c r="I1544" t="s">
        <v>22295</v>
      </c>
    </row>
    <row r="1545" spans="1:9" x14ac:dyDescent="0.25">
      <c r="A1545" t="s">
        <v>7727</v>
      </c>
      <c r="B1545" t="s">
        <v>7729</v>
      </c>
      <c r="C1545" t="s">
        <v>26032</v>
      </c>
      <c r="D1545">
        <v>5579901071158</v>
      </c>
      <c r="E1545" t="s">
        <v>26033</v>
      </c>
      <c r="F1545" t="s">
        <v>26034</v>
      </c>
      <c r="G1545" t="s">
        <v>26</v>
      </c>
      <c r="H1545">
        <v>95016</v>
      </c>
      <c r="I1545" t="s">
        <v>22281</v>
      </c>
    </row>
    <row r="1546" spans="1:9" x14ac:dyDescent="0.25">
      <c r="A1546" t="s">
        <v>7732</v>
      </c>
      <c r="B1546" t="s">
        <v>7734</v>
      </c>
      <c r="C1546" t="s">
        <v>3886</v>
      </c>
      <c r="D1546">
        <v>5581926787909</v>
      </c>
      <c r="E1546" t="s">
        <v>26035</v>
      </c>
      <c r="F1546" t="s">
        <v>26036</v>
      </c>
      <c r="G1546" t="s">
        <v>26</v>
      </c>
      <c r="H1546">
        <v>33085</v>
      </c>
      <c r="I1546" t="s">
        <v>22295</v>
      </c>
    </row>
    <row r="1547" spans="1:9" x14ac:dyDescent="0.25">
      <c r="A1547" t="s">
        <v>7737</v>
      </c>
      <c r="B1547" t="s">
        <v>7739</v>
      </c>
      <c r="C1547" t="s">
        <v>26037</v>
      </c>
      <c r="D1547">
        <v>13019733707</v>
      </c>
      <c r="E1547" t="s">
        <v>26038</v>
      </c>
      <c r="F1547" t="s">
        <v>26039</v>
      </c>
      <c r="G1547" t="s">
        <v>47</v>
      </c>
      <c r="H1547">
        <v>29375</v>
      </c>
      <c r="I1547" t="s">
        <v>22281</v>
      </c>
    </row>
    <row r="1548" spans="1:9" x14ac:dyDescent="0.25">
      <c r="A1548" t="s">
        <v>7742</v>
      </c>
      <c r="B1548" t="s">
        <v>7744</v>
      </c>
      <c r="C1548" t="s">
        <v>3891</v>
      </c>
      <c r="D1548">
        <v>18759308959</v>
      </c>
      <c r="E1548" t="s">
        <v>26040</v>
      </c>
      <c r="F1548" t="s">
        <v>26041</v>
      </c>
      <c r="G1548" t="s">
        <v>47</v>
      </c>
      <c r="H1548">
        <v>91299</v>
      </c>
      <c r="I1548" t="s">
        <v>22281</v>
      </c>
    </row>
    <row r="1549" spans="1:9" x14ac:dyDescent="0.25">
      <c r="A1549" t="s">
        <v>7747</v>
      </c>
      <c r="B1549" t="s">
        <v>7749</v>
      </c>
      <c r="C1549" t="s">
        <v>26042</v>
      </c>
      <c r="D1549">
        <v>4916858419876</v>
      </c>
      <c r="E1549" t="s">
        <v>26043</v>
      </c>
      <c r="F1549" t="s">
        <v>26044</v>
      </c>
      <c r="G1549" t="s">
        <v>114</v>
      </c>
      <c r="H1549">
        <v>73530</v>
      </c>
      <c r="I1549" t="s">
        <v>22295</v>
      </c>
    </row>
    <row r="1550" spans="1:9" x14ac:dyDescent="0.25">
      <c r="A1550" t="s">
        <v>7752</v>
      </c>
      <c r="B1550" t="s">
        <v>7754</v>
      </c>
      <c r="C1550" t="s">
        <v>3896</v>
      </c>
      <c r="D1550">
        <v>818081384847</v>
      </c>
      <c r="E1550" t="s">
        <v>26045</v>
      </c>
      <c r="F1550" t="s">
        <v>25620</v>
      </c>
      <c r="G1550" t="s">
        <v>18</v>
      </c>
      <c r="H1550">
        <v>69456</v>
      </c>
      <c r="I1550" t="s">
        <v>22281</v>
      </c>
    </row>
    <row r="1551" spans="1:9" x14ac:dyDescent="0.25">
      <c r="A1551" t="s">
        <v>7757</v>
      </c>
      <c r="B1551" t="s">
        <v>7759</v>
      </c>
      <c r="C1551" t="s">
        <v>26046</v>
      </c>
      <c r="D1551">
        <v>491515464345</v>
      </c>
      <c r="E1551" t="s">
        <v>26047</v>
      </c>
      <c r="F1551" t="s">
        <v>26048</v>
      </c>
      <c r="G1551" t="s">
        <v>114</v>
      </c>
      <c r="H1551">
        <v>3704</v>
      </c>
      <c r="I1551" t="s">
        <v>22281</v>
      </c>
    </row>
    <row r="1552" spans="1:9" x14ac:dyDescent="0.25">
      <c r="A1552" t="s">
        <v>7762</v>
      </c>
      <c r="B1552" t="s">
        <v>7764</v>
      </c>
      <c r="C1552" t="s">
        <v>3901</v>
      </c>
      <c r="D1552">
        <v>27890072009</v>
      </c>
      <c r="E1552" t="s">
        <v>26049</v>
      </c>
      <c r="F1552" t="s">
        <v>26050</v>
      </c>
      <c r="G1552" t="s">
        <v>33</v>
      </c>
      <c r="H1552">
        <v>4336</v>
      </c>
      <c r="I1552" t="s">
        <v>22295</v>
      </c>
    </row>
    <row r="1553" spans="1:9" x14ac:dyDescent="0.25">
      <c r="A1553" t="s">
        <v>7767</v>
      </c>
      <c r="B1553" t="s">
        <v>7769</v>
      </c>
      <c r="C1553" t="s">
        <v>26051</v>
      </c>
      <c r="D1553">
        <v>13464386137</v>
      </c>
      <c r="E1553" t="s">
        <v>26052</v>
      </c>
      <c r="F1553" t="s">
        <v>26053</v>
      </c>
      <c r="G1553" t="s">
        <v>47</v>
      </c>
      <c r="H1553">
        <v>26815</v>
      </c>
      <c r="I1553" t="s">
        <v>22295</v>
      </c>
    </row>
    <row r="1554" spans="1:9" x14ac:dyDescent="0.25">
      <c r="A1554" t="s">
        <v>7772</v>
      </c>
      <c r="B1554" t="s">
        <v>7774</v>
      </c>
      <c r="C1554" t="s">
        <v>3906</v>
      </c>
      <c r="D1554">
        <v>5549936905169</v>
      </c>
      <c r="E1554" t="s">
        <v>26054</v>
      </c>
      <c r="F1554" t="s">
        <v>26055</v>
      </c>
      <c r="G1554" t="s">
        <v>26</v>
      </c>
      <c r="H1554">
        <v>33183</v>
      </c>
      <c r="I1554" t="s">
        <v>22295</v>
      </c>
    </row>
    <row r="1555" spans="1:9" x14ac:dyDescent="0.25">
      <c r="A1555" t="s">
        <v>7777</v>
      </c>
      <c r="B1555" t="s">
        <v>2228</v>
      </c>
      <c r="C1555" t="s">
        <v>26056</v>
      </c>
      <c r="D1555">
        <v>17408489601</v>
      </c>
      <c r="E1555" t="s">
        <v>26057</v>
      </c>
      <c r="F1555" t="s">
        <v>26058</v>
      </c>
      <c r="G1555" t="s">
        <v>47</v>
      </c>
      <c r="H1555">
        <v>72205</v>
      </c>
      <c r="I1555" t="s">
        <v>22281</v>
      </c>
    </row>
    <row r="1556" spans="1:9" x14ac:dyDescent="0.25">
      <c r="A1556" t="s">
        <v>7781</v>
      </c>
      <c r="B1556" t="s">
        <v>7783</v>
      </c>
      <c r="C1556" t="s">
        <v>3911</v>
      </c>
      <c r="D1556">
        <v>5598951890216</v>
      </c>
      <c r="E1556" t="s">
        <v>26059</v>
      </c>
      <c r="F1556" t="s">
        <v>26060</v>
      </c>
      <c r="G1556" t="s">
        <v>26</v>
      </c>
      <c r="H1556">
        <v>25556</v>
      </c>
      <c r="I1556" t="s">
        <v>22281</v>
      </c>
    </row>
    <row r="1557" spans="1:9" x14ac:dyDescent="0.25">
      <c r="A1557" t="s">
        <v>7786</v>
      </c>
      <c r="B1557" t="s">
        <v>7788</v>
      </c>
      <c r="C1557" t="s">
        <v>26061</v>
      </c>
      <c r="D1557">
        <v>27773960852</v>
      </c>
      <c r="E1557" t="s">
        <v>26062</v>
      </c>
      <c r="F1557" t="s">
        <v>26063</v>
      </c>
      <c r="G1557" t="s">
        <v>33</v>
      </c>
      <c r="H1557">
        <v>36072</v>
      </c>
      <c r="I1557" t="s">
        <v>22295</v>
      </c>
    </row>
    <row r="1558" spans="1:9" x14ac:dyDescent="0.25">
      <c r="A1558" t="s">
        <v>7791</v>
      </c>
      <c r="B1558" t="s">
        <v>7793</v>
      </c>
      <c r="C1558" t="s">
        <v>3916</v>
      </c>
      <c r="D1558">
        <v>27809299956</v>
      </c>
      <c r="E1558" t="s">
        <v>26064</v>
      </c>
      <c r="F1558" t="s">
        <v>26065</v>
      </c>
      <c r="G1558" t="s">
        <v>33</v>
      </c>
      <c r="H1558">
        <v>29662</v>
      </c>
      <c r="I1558" t="s">
        <v>22281</v>
      </c>
    </row>
    <row r="1559" spans="1:9" x14ac:dyDescent="0.25">
      <c r="A1559" t="s">
        <v>7796</v>
      </c>
      <c r="B1559" t="s">
        <v>7798</v>
      </c>
      <c r="C1559" t="s">
        <v>26066</v>
      </c>
      <c r="D1559">
        <v>17678904500</v>
      </c>
      <c r="E1559" t="s">
        <v>26067</v>
      </c>
      <c r="F1559" t="s">
        <v>26068</v>
      </c>
      <c r="G1559" t="s">
        <v>47</v>
      </c>
      <c r="H1559">
        <v>88837</v>
      </c>
      <c r="I1559" t="s">
        <v>22295</v>
      </c>
    </row>
    <row r="1560" spans="1:9" x14ac:dyDescent="0.25">
      <c r="A1560" t="s">
        <v>7801</v>
      </c>
      <c r="B1560" t="s">
        <v>7803</v>
      </c>
      <c r="C1560" t="s">
        <v>3921</v>
      </c>
      <c r="D1560">
        <v>5589937233299</v>
      </c>
      <c r="E1560" t="s">
        <v>26069</v>
      </c>
      <c r="F1560" t="s">
        <v>26070</v>
      </c>
      <c r="G1560" t="s">
        <v>26</v>
      </c>
      <c r="H1560">
        <v>9718</v>
      </c>
      <c r="I1560" t="s">
        <v>22281</v>
      </c>
    </row>
    <row r="1561" spans="1:9" x14ac:dyDescent="0.25">
      <c r="A1561" t="s">
        <v>7806</v>
      </c>
      <c r="B1561" t="s">
        <v>7808</v>
      </c>
      <c r="C1561" t="s">
        <v>26071</v>
      </c>
      <c r="D1561">
        <v>27694373793</v>
      </c>
      <c r="E1561" t="s">
        <v>26072</v>
      </c>
      <c r="F1561" t="s">
        <v>26073</v>
      </c>
      <c r="G1561" t="s">
        <v>33</v>
      </c>
      <c r="H1561">
        <v>58238</v>
      </c>
      <c r="I1561" t="s">
        <v>22281</v>
      </c>
    </row>
    <row r="1562" spans="1:9" x14ac:dyDescent="0.25">
      <c r="A1562" t="s">
        <v>7811</v>
      </c>
      <c r="B1562" t="s">
        <v>7813</v>
      </c>
      <c r="C1562" t="s">
        <v>3926</v>
      </c>
      <c r="D1562">
        <v>491559750170</v>
      </c>
      <c r="E1562" t="s">
        <v>26074</v>
      </c>
      <c r="F1562" t="s">
        <v>26075</v>
      </c>
      <c r="G1562" t="s">
        <v>114</v>
      </c>
      <c r="H1562">
        <v>62661</v>
      </c>
      <c r="I1562" t="s">
        <v>22281</v>
      </c>
    </row>
    <row r="1563" spans="1:9" x14ac:dyDescent="0.25">
      <c r="A1563" t="s">
        <v>7816</v>
      </c>
      <c r="B1563" t="s">
        <v>7818</v>
      </c>
      <c r="C1563" t="s">
        <v>26076</v>
      </c>
      <c r="D1563">
        <v>4915322133353</v>
      </c>
      <c r="E1563" t="s">
        <v>26077</v>
      </c>
      <c r="F1563" t="s">
        <v>26078</v>
      </c>
      <c r="G1563" t="s">
        <v>114</v>
      </c>
      <c r="H1563">
        <v>46221</v>
      </c>
      <c r="I1563" t="s">
        <v>22281</v>
      </c>
    </row>
    <row r="1564" spans="1:9" x14ac:dyDescent="0.25">
      <c r="A1564" t="s">
        <v>7821</v>
      </c>
      <c r="B1564" t="s">
        <v>7823</v>
      </c>
      <c r="C1564" t="s">
        <v>3931</v>
      </c>
      <c r="D1564">
        <v>5585968773674</v>
      </c>
      <c r="E1564" t="s">
        <v>26079</v>
      </c>
      <c r="F1564" t="s">
        <v>26080</v>
      </c>
      <c r="G1564" t="s">
        <v>26</v>
      </c>
      <c r="H1564">
        <v>62064</v>
      </c>
      <c r="I1564" t="s">
        <v>22281</v>
      </c>
    </row>
    <row r="1565" spans="1:9" x14ac:dyDescent="0.25">
      <c r="A1565" t="s">
        <v>7826</v>
      </c>
      <c r="B1565" t="s">
        <v>7828</v>
      </c>
      <c r="C1565" t="s">
        <v>26081</v>
      </c>
      <c r="D1565">
        <v>16499638440</v>
      </c>
      <c r="E1565" t="s">
        <v>26082</v>
      </c>
      <c r="F1565" t="s">
        <v>26083</v>
      </c>
      <c r="G1565" t="s">
        <v>47</v>
      </c>
      <c r="H1565">
        <v>73670</v>
      </c>
      <c r="I1565" t="s">
        <v>22295</v>
      </c>
    </row>
    <row r="1566" spans="1:9" x14ac:dyDescent="0.25">
      <c r="A1566" t="s">
        <v>7831</v>
      </c>
      <c r="B1566" t="s">
        <v>7833</v>
      </c>
      <c r="C1566" t="s">
        <v>3936</v>
      </c>
      <c r="D1566">
        <v>27870791306</v>
      </c>
      <c r="E1566" t="s">
        <v>26084</v>
      </c>
      <c r="F1566" t="s">
        <v>23080</v>
      </c>
      <c r="G1566" t="s">
        <v>33</v>
      </c>
      <c r="H1566">
        <v>68056</v>
      </c>
      <c r="I1566" t="s">
        <v>22295</v>
      </c>
    </row>
    <row r="1567" spans="1:9" x14ac:dyDescent="0.25">
      <c r="A1567" t="s">
        <v>7836</v>
      </c>
      <c r="B1567" t="s">
        <v>7838</v>
      </c>
      <c r="C1567" t="s">
        <v>26085</v>
      </c>
      <c r="D1567">
        <v>16286788049</v>
      </c>
      <c r="E1567" t="s">
        <v>26086</v>
      </c>
      <c r="F1567" t="s">
        <v>26087</v>
      </c>
      <c r="G1567" t="s">
        <v>47</v>
      </c>
      <c r="H1567">
        <v>59059</v>
      </c>
      <c r="I1567" t="s">
        <v>22281</v>
      </c>
    </row>
    <row r="1568" spans="1:9" x14ac:dyDescent="0.25">
      <c r="A1568" t="s">
        <v>7841</v>
      </c>
      <c r="B1568" t="s">
        <v>7843</v>
      </c>
      <c r="C1568" t="s">
        <v>3941</v>
      </c>
      <c r="D1568">
        <v>4915528442586</v>
      </c>
      <c r="E1568" t="s">
        <v>26088</v>
      </c>
      <c r="F1568" t="s">
        <v>26089</v>
      </c>
      <c r="G1568" t="s">
        <v>114</v>
      </c>
      <c r="H1568">
        <v>15173</v>
      </c>
      <c r="I1568" t="s">
        <v>22295</v>
      </c>
    </row>
    <row r="1569" spans="1:9" x14ac:dyDescent="0.25">
      <c r="A1569" t="s">
        <v>7846</v>
      </c>
      <c r="B1569" t="s">
        <v>7848</v>
      </c>
      <c r="C1569" t="s">
        <v>26090</v>
      </c>
      <c r="D1569">
        <v>27652618631</v>
      </c>
      <c r="E1569" t="s">
        <v>26091</v>
      </c>
      <c r="F1569" t="s">
        <v>26092</v>
      </c>
      <c r="G1569" t="s">
        <v>33</v>
      </c>
      <c r="H1569">
        <v>31190</v>
      </c>
      <c r="I1569" t="s">
        <v>22295</v>
      </c>
    </row>
    <row r="1570" spans="1:9" x14ac:dyDescent="0.25">
      <c r="A1570" t="s">
        <v>7851</v>
      </c>
      <c r="B1570" t="s">
        <v>7853</v>
      </c>
      <c r="C1570" t="s">
        <v>3946</v>
      </c>
      <c r="D1570">
        <v>12607043643</v>
      </c>
      <c r="E1570" t="s">
        <v>26093</v>
      </c>
      <c r="F1570" t="s">
        <v>26094</v>
      </c>
      <c r="G1570" t="s">
        <v>47</v>
      </c>
      <c r="H1570">
        <v>31076</v>
      </c>
      <c r="I1570" t="s">
        <v>22281</v>
      </c>
    </row>
    <row r="1571" spans="1:9" x14ac:dyDescent="0.25">
      <c r="A1571" t="s">
        <v>7856</v>
      </c>
      <c r="B1571" t="s">
        <v>7858</v>
      </c>
      <c r="C1571" t="s">
        <v>26095</v>
      </c>
      <c r="D1571">
        <v>817073791343</v>
      </c>
      <c r="E1571" t="s">
        <v>26096</v>
      </c>
      <c r="F1571" t="s">
        <v>26097</v>
      </c>
      <c r="G1571" t="s">
        <v>18</v>
      </c>
      <c r="H1571">
        <v>7184</v>
      </c>
      <c r="I1571" t="s">
        <v>22281</v>
      </c>
    </row>
    <row r="1572" spans="1:9" x14ac:dyDescent="0.25">
      <c r="A1572" t="s">
        <v>7861</v>
      </c>
      <c r="B1572" t="s">
        <v>7863</v>
      </c>
      <c r="C1572" t="s">
        <v>3951</v>
      </c>
      <c r="D1572">
        <v>5571981480425</v>
      </c>
      <c r="E1572" t="s">
        <v>26098</v>
      </c>
      <c r="F1572" t="s">
        <v>26099</v>
      </c>
      <c r="G1572" t="s">
        <v>26</v>
      </c>
      <c r="H1572">
        <v>65913</v>
      </c>
      <c r="I1572" t="s">
        <v>22281</v>
      </c>
    </row>
    <row r="1573" spans="1:9" x14ac:dyDescent="0.25">
      <c r="A1573" t="s">
        <v>7866</v>
      </c>
      <c r="B1573" t="s">
        <v>7868</v>
      </c>
      <c r="C1573" t="s">
        <v>26100</v>
      </c>
      <c r="D1573">
        <v>5502963553564</v>
      </c>
      <c r="E1573" t="s">
        <v>26101</v>
      </c>
      <c r="F1573" t="s">
        <v>26102</v>
      </c>
      <c r="G1573" t="s">
        <v>26</v>
      </c>
      <c r="H1573">
        <v>62997</v>
      </c>
      <c r="I1573" t="s">
        <v>22295</v>
      </c>
    </row>
    <row r="1574" spans="1:9" x14ac:dyDescent="0.25">
      <c r="A1574" t="s">
        <v>7871</v>
      </c>
      <c r="B1574" t="s">
        <v>7873</v>
      </c>
      <c r="C1574" t="s">
        <v>3956</v>
      </c>
      <c r="D1574">
        <v>819019206220</v>
      </c>
      <c r="E1574" t="s">
        <v>26103</v>
      </c>
      <c r="F1574" t="s">
        <v>24850</v>
      </c>
      <c r="G1574" t="s">
        <v>18</v>
      </c>
      <c r="H1574">
        <v>86845</v>
      </c>
      <c r="I1574" t="s">
        <v>22295</v>
      </c>
    </row>
    <row r="1575" spans="1:9" x14ac:dyDescent="0.25">
      <c r="A1575" t="s">
        <v>7876</v>
      </c>
      <c r="B1575" t="s">
        <v>7878</v>
      </c>
      <c r="C1575" t="s">
        <v>26104</v>
      </c>
      <c r="D1575">
        <v>4916469257829</v>
      </c>
      <c r="E1575" t="s">
        <v>26105</v>
      </c>
      <c r="F1575" t="s">
        <v>26106</v>
      </c>
      <c r="G1575" t="s">
        <v>114</v>
      </c>
      <c r="H1575">
        <v>46538</v>
      </c>
      <c r="I1575" t="s">
        <v>22295</v>
      </c>
    </row>
    <row r="1576" spans="1:9" x14ac:dyDescent="0.25">
      <c r="A1576" t="s">
        <v>7881</v>
      </c>
      <c r="B1576" t="s">
        <v>7883</v>
      </c>
      <c r="C1576" t="s">
        <v>3961</v>
      </c>
      <c r="D1576">
        <v>27859873115</v>
      </c>
      <c r="E1576" t="s">
        <v>26107</v>
      </c>
      <c r="F1576" t="s">
        <v>24903</v>
      </c>
      <c r="G1576" t="s">
        <v>33</v>
      </c>
      <c r="H1576">
        <v>37434</v>
      </c>
      <c r="I1576" t="s">
        <v>22281</v>
      </c>
    </row>
    <row r="1577" spans="1:9" x14ac:dyDescent="0.25">
      <c r="A1577" t="s">
        <v>7886</v>
      </c>
      <c r="B1577" t="s">
        <v>7888</v>
      </c>
      <c r="C1577" t="s">
        <v>26108</v>
      </c>
      <c r="D1577">
        <v>5585905464069</v>
      </c>
      <c r="E1577" t="s">
        <v>26109</v>
      </c>
      <c r="F1577" t="s">
        <v>26110</v>
      </c>
      <c r="G1577" t="s">
        <v>26</v>
      </c>
      <c r="H1577">
        <v>92717</v>
      </c>
      <c r="I1577" t="s">
        <v>22281</v>
      </c>
    </row>
    <row r="1578" spans="1:9" x14ac:dyDescent="0.25">
      <c r="A1578" t="s">
        <v>7891</v>
      </c>
      <c r="B1578" t="s">
        <v>7893</v>
      </c>
      <c r="C1578" t="s">
        <v>3966</v>
      </c>
      <c r="D1578">
        <v>817036956851</v>
      </c>
      <c r="E1578" t="s">
        <v>26111</v>
      </c>
      <c r="F1578" t="s">
        <v>26112</v>
      </c>
      <c r="G1578" t="s">
        <v>18</v>
      </c>
      <c r="H1578">
        <v>99694</v>
      </c>
      <c r="I1578" t="s">
        <v>22281</v>
      </c>
    </row>
    <row r="1579" spans="1:9" x14ac:dyDescent="0.25">
      <c r="A1579" t="s">
        <v>7896</v>
      </c>
      <c r="B1579" t="s">
        <v>7898</v>
      </c>
      <c r="C1579" t="s">
        <v>26113</v>
      </c>
      <c r="D1579">
        <v>818088503496</v>
      </c>
      <c r="E1579" t="s">
        <v>26114</v>
      </c>
      <c r="F1579" t="s">
        <v>26115</v>
      </c>
      <c r="G1579" t="s">
        <v>18</v>
      </c>
      <c r="H1579">
        <v>9430</v>
      </c>
      <c r="I1579" t="s">
        <v>22281</v>
      </c>
    </row>
    <row r="1580" spans="1:9" x14ac:dyDescent="0.25">
      <c r="A1580" t="s">
        <v>7901</v>
      </c>
      <c r="B1580" t="s">
        <v>7903</v>
      </c>
      <c r="C1580" t="s">
        <v>3971</v>
      </c>
      <c r="D1580">
        <v>491527219007</v>
      </c>
      <c r="E1580" t="s">
        <v>26116</v>
      </c>
      <c r="F1580" t="s">
        <v>26117</v>
      </c>
      <c r="G1580" t="s">
        <v>114</v>
      </c>
      <c r="H1580">
        <v>38555</v>
      </c>
      <c r="I1580" t="s">
        <v>22281</v>
      </c>
    </row>
    <row r="1581" spans="1:9" x14ac:dyDescent="0.25">
      <c r="A1581" t="s">
        <v>7906</v>
      </c>
      <c r="B1581" t="s">
        <v>7908</v>
      </c>
      <c r="C1581" t="s">
        <v>26118</v>
      </c>
      <c r="D1581">
        <v>491635931094</v>
      </c>
      <c r="E1581" t="s">
        <v>26119</v>
      </c>
      <c r="F1581" t="s">
        <v>26120</v>
      </c>
      <c r="G1581" t="s">
        <v>114</v>
      </c>
      <c r="H1581">
        <v>43845</v>
      </c>
      <c r="I1581" t="s">
        <v>22295</v>
      </c>
    </row>
    <row r="1582" spans="1:9" x14ac:dyDescent="0.25">
      <c r="A1582" t="s">
        <v>7911</v>
      </c>
      <c r="B1582" t="s">
        <v>7913</v>
      </c>
      <c r="C1582" t="s">
        <v>3976</v>
      </c>
      <c r="D1582">
        <v>16674337906</v>
      </c>
      <c r="E1582" t="s">
        <v>26121</v>
      </c>
      <c r="F1582" t="s">
        <v>26122</v>
      </c>
      <c r="G1582" t="s">
        <v>47</v>
      </c>
      <c r="H1582">
        <v>62146</v>
      </c>
      <c r="I1582" t="s">
        <v>22295</v>
      </c>
    </row>
    <row r="1583" spans="1:9" x14ac:dyDescent="0.25">
      <c r="A1583" t="s">
        <v>7916</v>
      </c>
      <c r="B1583" t="s">
        <v>7918</v>
      </c>
      <c r="C1583" t="s">
        <v>26123</v>
      </c>
      <c r="D1583">
        <v>5520987947593</v>
      </c>
      <c r="E1583" t="s">
        <v>26124</v>
      </c>
      <c r="F1583" t="s">
        <v>26125</v>
      </c>
      <c r="G1583" t="s">
        <v>26</v>
      </c>
      <c r="H1583">
        <v>24110</v>
      </c>
      <c r="I1583" t="s">
        <v>22295</v>
      </c>
    </row>
    <row r="1584" spans="1:9" x14ac:dyDescent="0.25">
      <c r="A1584" t="s">
        <v>7921</v>
      </c>
      <c r="B1584" t="s">
        <v>7923</v>
      </c>
      <c r="C1584" t="s">
        <v>3981</v>
      </c>
      <c r="D1584">
        <v>17229257945</v>
      </c>
      <c r="E1584" t="s">
        <v>26126</v>
      </c>
      <c r="F1584" t="s">
        <v>22731</v>
      </c>
      <c r="G1584" t="s">
        <v>47</v>
      </c>
      <c r="H1584">
        <v>67573</v>
      </c>
      <c r="I1584" t="s">
        <v>22281</v>
      </c>
    </row>
    <row r="1585" spans="1:9" x14ac:dyDescent="0.25">
      <c r="A1585" t="s">
        <v>7926</v>
      </c>
      <c r="B1585" t="s">
        <v>7928</v>
      </c>
      <c r="C1585" t="s">
        <v>26127</v>
      </c>
      <c r="D1585">
        <v>818021629633</v>
      </c>
      <c r="E1585" t="s">
        <v>26128</v>
      </c>
      <c r="F1585" t="s">
        <v>26129</v>
      </c>
      <c r="G1585" t="s">
        <v>18</v>
      </c>
      <c r="H1585">
        <v>21144</v>
      </c>
      <c r="I1585" t="s">
        <v>22281</v>
      </c>
    </row>
    <row r="1586" spans="1:9" x14ac:dyDescent="0.25">
      <c r="A1586" t="s">
        <v>7931</v>
      </c>
      <c r="B1586" t="s">
        <v>7933</v>
      </c>
      <c r="C1586" t="s">
        <v>3986</v>
      </c>
      <c r="D1586">
        <v>27624583284</v>
      </c>
      <c r="E1586" t="s">
        <v>26130</v>
      </c>
      <c r="F1586" t="s">
        <v>26131</v>
      </c>
      <c r="G1586" t="s">
        <v>33</v>
      </c>
      <c r="H1586">
        <v>31860</v>
      </c>
      <c r="I1586" t="s">
        <v>22295</v>
      </c>
    </row>
    <row r="1587" spans="1:9" x14ac:dyDescent="0.25">
      <c r="A1587" t="s">
        <v>7936</v>
      </c>
      <c r="B1587" t="s">
        <v>7938</v>
      </c>
      <c r="C1587" t="s">
        <v>26132</v>
      </c>
      <c r="D1587">
        <v>27862420954</v>
      </c>
      <c r="E1587" t="s">
        <v>26133</v>
      </c>
      <c r="F1587" t="s">
        <v>24473</v>
      </c>
      <c r="G1587" t="s">
        <v>33</v>
      </c>
      <c r="H1587">
        <v>47249</v>
      </c>
      <c r="I1587" t="s">
        <v>22295</v>
      </c>
    </row>
    <row r="1588" spans="1:9" x14ac:dyDescent="0.25">
      <c r="A1588" t="s">
        <v>7941</v>
      </c>
      <c r="B1588" t="s">
        <v>7943</v>
      </c>
      <c r="C1588" t="s">
        <v>3991</v>
      </c>
      <c r="D1588">
        <v>4917370783472</v>
      </c>
      <c r="E1588" t="s">
        <v>26134</v>
      </c>
      <c r="F1588" t="s">
        <v>26135</v>
      </c>
      <c r="G1588" t="s">
        <v>114</v>
      </c>
      <c r="H1588">
        <v>22490</v>
      </c>
      <c r="I1588" t="s">
        <v>22281</v>
      </c>
    </row>
    <row r="1589" spans="1:9" x14ac:dyDescent="0.25">
      <c r="A1589" t="s">
        <v>7946</v>
      </c>
      <c r="B1589" t="s">
        <v>7948</v>
      </c>
      <c r="C1589" t="s">
        <v>26136</v>
      </c>
      <c r="D1589">
        <v>27607707584</v>
      </c>
      <c r="E1589" t="s">
        <v>26137</v>
      </c>
      <c r="F1589" t="s">
        <v>26138</v>
      </c>
      <c r="G1589" t="s">
        <v>33</v>
      </c>
      <c r="H1589">
        <v>94904</v>
      </c>
      <c r="I1589" t="s">
        <v>22295</v>
      </c>
    </row>
    <row r="1590" spans="1:9" x14ac:dyDescent="0.25">
      <c r="A1590" t="s">
        <v>7951</v>
      </c>
      <c r="B1590" t="s">
        <v>7953</v>
      </c>
      <c r="C1590" t="s">
        <v>3996</v>
      </c>
      <c r="D1590">
        <v>27732334558</v>
      </c>
      <c r="E1590" t="s">
        <v>26139</v>
      </c>
      <c r="F1590" t="s">
        <v>26140</v>
      </c>
      <c r="G1590" t="s">
        <v>33</v>
      </c>
      <c r="H1590">
        <v>77129</v>
      </c>
      <c r="I1590" t="s">
        <v>22281</v>
      </c>
    </row>
    <row r="1591" spans="1:9" x14ac:dyDescent="0.25">
      <c r="A1591" t="s">
        <v>7956</v>
      </c>
      <c r="B1591" t="s">
        <v>7958</v>
      </c>
      <c r="C1591" t="s">
        <v>26141</v>
      </c>
      <c r="D1591">
        <v>27677656125</v>
      </c>
      <c r="E1591" t="s">
        <v>26142</v>
      </c>
      <c r="F1591" t="s">
        <v>26143</v>
      </c>
      <c r="G1591" t="s">
        <v>33</v>
      </c>
      <c r="H1591">
        <v>82327</v>
      </c>
      <c r="I1591" t="s">
        <v>22295</v>
      </c>
    </row>
    <row r="1592" spans="1:9" x14ac:dyDescent="0.25">
      <c r="A1592" t="s">
        <v>7961</v>
      </c>
      <c r="B1592" t="s">
        <v>7963</v>
      </c>
      <c r="C1592" t="s">
        <v>4001</v>
      </c>
      <c r="D1592">
        <v>817050085021</v>
      </c>
      <c r="E1592" t="s">
        <v>26144</v>
      </c>
      <c r="F1592" t="s">
        <v>26145</v>
      </c>
      <c r="G1592" t="s">
        <v>18</v>
      </c>
      <c r="H1592">
        <v>72800</v>
      </c>
      <c r="I1592" t="s">
        <v>22295</v>
      </c>
    </row>
    <row r="1593" spans="1:9" x14ac:dyDescent="0.25">
      <c r="A1593" t="s">
        <v>7966</v>
      </c>
      <c r="B1593" t="s">
        <v>7968</v>
      </c>
      <c r="C1593" t="s">
        <v>26146</v>
      </c>
      <c r="D1593">
        <v>27856768060</v>
      </c>
      <c r="E1593" t="s">
        <v>26147</v>
      </c>
      <c r="F1593" t="s">
        <v>26148</v>
      </c>
      <c r="G1593" t="s">
        <v>33</v>
      </c>
      <c r="H1593">
        <v>15934</v>
      </c>
      <c r="I1593" t="s">
        <v>22295</v>
      </c>
    </row>
    <row r="1594" spans="1:9" x14ac:dyDescent="0.25">
      <c r="A1594" t="s">
        <v>7971</v>
      </c>
      <c r="B1594" t="s">
        <v>7973</v>
      </c>
      <c r="C1594" t="s">
        <v>4006</v>
      </c>
      <c r="D1594">
        <v>27775707050</v>
      </c>
      <c r="E1594" t="s">
        <v>26149</v>
      </c>
      <c r="F1594" t="s">
        <v>26150</v>
      </c>
      <c r="G1594" t="s">
        <v>33</v>
      </c>
      <c r="H1594">
        <v>25331</v>
      </c>
      <c r="I1594" t="s">
        <v>22295</v>
      </c>
    </row>
    <row r="1595" spans="1:9" x14ac:dyDescent="0.25">
      <c r="A1595" t="s">
        <v>7976</v>
      </c>
      <c r="B1595" t="s">
        <v>7978</v>
      </c>
      <c r="C1595" t="s">
        <v>26151</v>
      </c>
      <c r="D1595">
        <v>27747058996</v>
      </c>
      <c r="E1595" t="s">
        <v>26152</v>
      </c>
      <c r="F1595" t="s">
        <v>26153</v>
      </c>
      <c r="G1595" t="s">
        <v>33</v>
      </c>
      <c r="H1595">
        <v>42838</v>
      </c>
      <c r="I1595" t="s">
        <v>22281</v>
      </c>
    </row>
    <row r="1596" spans="1:9" x14ac:dyDescent="0.25">
      <c r="A1596" t="s">
        <v>7981</v>
      </c>
      <c r="B1596" t="s">
        <v>7983</v>
      </c>
      <c r="C1596" t="s">
        <v>4011</v>
      </c>
      <c r="D1596">
        <v>15444817515</v>
      </c>
      <c r="E1596" t="s">
        <v>26154</v>
      </c>
      <c r="F1596" t="s">
        <v>26155</v>
      </c>
      <c r="G1596" t="s">
        <v>47</v>
      </c>
      <c r="H1596">
        <v>47201</v>
      </c>
      <c r="I1596" t="s">
        <v>22281</v>
      </c>
    </row>
    <row r="1597" spans="1:9" x14ac:dyDescent="0.25">
      <c r="A1597" t="s">
        <v>7986</v>
      </c>
      <c r="B1597" t="s">
        <v>7988</v>
      </c>
      <c r="C1597" t="s">
        <v>26156</v>
      </c>
      <c r="D1597">
        <v>817080625037</v>
      </c>
      <c r="E1597" t="s">
        <v>26157</v>
      </c>
      <c r="F1597" t="s">
        <v>26158</v>
      </c>
      <c r="G1597" t="s">
        <v>18</v>
      </c>
      <c r="H1597">
        <v>34766</v>
      </c>
      <c r="I1597" t="s">
        <v>22281</v>
      </c>
    </row>
    <row r="1598" spans="1:9" x14ac:dyDescent="0.25">
      <c r="A1598" t="s">
        <v>7991</v>
      </c>
      <c r="B1598" t="s">
        <v>6023</v>
      </c>
      <c r="C1598" t="s">
        <v>4016</v>
      </c>
      <c r="D1598">
        <v>491531385499</v>
      </c>
      <c r="E1598" t="s">
        <v>26159</v>
      </c>
      <c r="F1598" t="s">
        <v>23551</v>
      </c>
      <c r="G1598" t="s">
        <v>114</v>
      </c>
      <c r="H1598">
        <v>11750</v>
      </c>
      <c r="I1598" t="s">
        <v>22295</v>
      </c>
    </row>
    <row r="1599" spans="1:9" x14ac:dyDescent="0.25">
      <c r="A1599" t="s">
        <v>7995</v>
      </c>
      <c r="B1599" t="s">
        <v>7997</v>
      </c>
      <c r="C1599" t="s">
        <v>26160</v>
      </c>
      <c r="D1599">
        <v>12774553066</v>
      </c>
      <c r="E1599" t="s">
        <v>26161</v>
      </c>
      <c r="F1599" t="s">
        <v>26162</v>
      </c>
      <c r="G1599" t="s">
        <v>47</v>
      </c>
      <c r="H1599">
        <v>85523</v>
      </c>
      <c r="I1599" t="s">
        <v>22281</v>
      </c>
    </row>
    <row r="1600" spans="1:9" x14ac:dyDescent="0.25">
      <c r="A1600" t="s">
        <v>8000</v>
      </c>
      <c r="B1600" t="s">
        <v>8002</v>
      </c>
      <c r="C1600" t="s">
        <v>4021</v>
      </c>
      <c r="D1600">
        <v>5530976474731</v>
      </c>
      <c r="E1600" t="s">
        <v>26163</v>
      </c>
      <c r="F1600" t="s">
        <v>26164</v>
      </c>
      <c r="G1600" t="s">
        <v>26</v>
      </c>
      <c r="H1600">
        <v>85282</v>
      </c>
      <c r="I1600" t="s">
        <v>22295</v>
      </c>
    </row>
    <row r="1601" spans="1:9" x14ac:dyDescent="0.25">
      <c r="A1601" t="s">
        <v>8005</v>
      </c>
      <c r="B1601" t="s">
        <v>8007</v>
      </c>
      <c r="C1601" t="s">
        <v>26165</v>
      </c>
      <c r="D1601">
        <v>818022877534</v>
      </c>
      <c r="E1601" t="s">
        <v>26166</v>
      </c>
      <c r="F1601" t="s">
        <v>26167</v>
      </c>
      <c r="G1601" t="s">
        <v>18</v>
      </c>
      <c r="H1601">
        <v>90335</v>
      </c>
      <c r="I1601" t="s">
        <v>22281</v>
      </c>
    </row>
    <row r="1602" spans="1:9" x14ac:dyDescent="0.25">
      <c r="A1602" t="s">
        <v>8010</v>
      </c>
      <c r="B1602" t="s">
        <v>8012</v>
      </c>
      <c r="C1602" t="s">
        <v>4026</v>
      </c>
      <c r="D1602">
        <v>818028111268</v>
      </c>
      <c r="E1602" t="s">
        <v>26168</v>
      </c>
      <c r="F1602" t="s">
        <v>26169</v>
      </c>
      <c r="G1602" t="s">
        <v>18</v>
      </c>
      <c r="H1602">
        <v>39474</v>
      </c>
      <c r="I1602" t="s">
        <v>22295</v>
      </c>
    </row>
    <row r="1603" spans="1:9" x14ac:dyDescent="0.25">
      <c r="A1603" t="s">
        <v>8015</v>
      </c>
      <c r="B1603" t="s">
        <v>8017</v>
      </c>
      <c r="C1603" t="s">
        <v>26170</v>
      </c>
      <c r="D1603">
        <v>5534957892949</v>
      </c>
      <c r="E1603" t="s">
        <v>26171</v>
      </c>
      <c r="F1603" t="s">
        <v>26172</v>
      </c>
      <c r="G1603" t="s">
        <v>26</v>
      </c>
      <c r="H1603">
        <v>51962</v>
      </c>
      <c r="I1603" t="s">
        <v>22281</v>
      </c>
    </row>
    <row r="1604" spans="1:9" x14ac:dyDescent="0.25">
      <c r="A1604" t="s">
        <v>8020</v>
      </c>
      <c r="B1604" t="s">
        <v>208</v>
      </c>
      <c r="C1604" t="s">
        <v>4031</v>
      </c>
      <c r="D1604">
        <v>5503958292480</v>
      </c>
      <c r="E1604" t="s">
        <v>26173</v>
      </c>
      <c r="F1604" t="s">
        <v>23209</v>
      </c>
      <c r="G1604" t="s">
        <v>26</v>
      </c>
      <c r="H1604">
        <v>8507</v>
      </c>
      <c r="I1604" t="s">
        <v>22281</v>
      </c>
    </row>
    <row r="1605" spans="1:9" x14ac:dyDescent="0.25">
      <c r="A1605" t="s">
        <v>8024</v>
      </c>
      <c r="B1605" t="s">
        <v>8026</v>
      </c>
      <c r="C1605" t="s">
        <v>26174</v>
      </c>
      <c r="D1605">
        <v>5521937695098</v>
      </c>
      <c r="E1605" t="s">
        <v>26175</v>
      </c>
      <c r="F1605" t="s">
        <v>26176</v>
      </c>
      <c r="G1605" t="s">
        <v>26</v>
      </c>
      <c r="H1605">
        <v>90138</v>
      </c>
      <c r="I1605" t="s">
        <v>22295</v>
      </c>
    </row>
    <row r="1606" spans="1:9" x14ac:dyDescent="0.25">
      <c r="A1606" t="s">
        <v>8029</v>
      </c>
      <c r="B1606" t="s">
        <v>8031</v>
      </c>
      <c r="C1606" t="s">
        <v>4036</v>
      </c>
      <c r="D1606">
        <v>4916398942489</v>
      </c>
      <c r="E1606" t="s">
        <v>26177</v>
      </c>
      <c r="F1606" t="s">
        <v>26178</v>
      </c>
      <c r="G1606" t="s">
        <v>114</v>
      </c>
      <c r="H1606">
        <v>56318</v>
      </c>
      <c r="I1606" t="s">
        <v>22281</v>
      </c>
    </row>
    <row r="1607" spans="1:9" x14ac:dyDescent="0.25">
      <c r="A1607" t="s">
        <v>8034</v>
      </c>
      <c r="B1607" t="s">
        <v>8036</v>
      </c>
      <c r="C1607" t="s">
        <v>26179</v>
      </c>
      <c r="D1607">
        <v>27623976016</v>
      </c>
      <c r="E1607" t="s">
        <v>26180</v>
      </c>
      <c r="F1607" t="s">
        <v>26181</v>
      </c>
      <c r="G1607" t="s">
        <v>33</v>
      </c>
      <c r="H1607">
        <v>57165</v>
      </c>
      <c r="I1607" t="s">
        <v>22295</v>
      </c>
    </row>
    <row r="1608" spans="1:9" x14ac:dyDescent="0.25">
      <c r="A1608" t="s">
        <v>8039</v>
      </c>
      <c r="B1608" t="s">
        <v>8041</v>
      </c>
      <c r="C1608" t="s">
        <v>4041</v>
      </c>
      <c r="D1608">
        <v>819073796976</v>
      </c>
      <c r="E1608" t="s">
        <v>26182</v>
      </c>
      <c r="F1608" t="s">
        <v>26183</v>
      </c>
      <c r="G1608" t="s">
        <v>18</v>
      </c>
      <c r="H1608">
        <v>81089</v>
      </c>
      <c r="I1608" t="s">
        <v>22295</v>
      </c>
    </row>
    <row r="1609" spans="1:9" x14ac:dyDescent="0.25">
      <c r="A1609" t="s">
        <v>8044</v>
      </c>
      <c r="B1609" t="s">
        <v>8046</v>
      </c>
      <c r="C1609" t="s">
        <v>26184</v>
      </c>
      <c r="D1609">
        <v>27830106764</v>
      </c>
      <c r="E1609" t="s">
        <v>26185</v>
      </c>
      <c r="F1609" t="s">
        <v>26186</v>
      </c>
      <c r="G1609" t="s">
        <v>33</v>
      </c>
      <c r="H1609">
        <v>58063</v>
      </c>
      <c r="I1609" t="s">
        <v>22295</v>
      </c>
    </row>
    <row r="1610" spans="1:9" x14ac:dyDescent="0.25">
      <c r="A1610" t="s">
        <v>8049</v>
      </c>
      <c r="B1610" t="s">
        <v>8051</v>
      </c>
      <c r="C1610" t="s">
        <v>4046</v>
      </c>
      <c r="D1610">
        <v>27712339477</v>
      </c>
      <c r="E1610" t="s">
        <v>26187</v>
      </c>
      <c r="F1610" t="s">
        <v>26188</v>
      </c>
      <c r="G1610" t="s">
        <v>33</v>
      </c>
      <c r="H1610">
        <v>41684</v>
      </c>
      <c r="I1610" t="s">
        <v>22281</v>
      </c>
    </row>
    <row r="1611" spans="1:9" x14ac:dyDescent="0.25">
      <c r="A1611" t="s">
        <v>8054</v>
      </c>
      <c r="B1611" t="s">
        <v>8056</v>
      </c>
      <c r="C1611" t="s">
        <v>26189</v>
      </c>
      <c r="D1611">
        <v>5570993063679</v>
      </c>
      <c r="E1611" t="s">
        <v>26190</v>
      </c>
      <c r="F1611" t="s">
        <v>26191</v>
      </c>
      <c r="G1611" t="s">
        <v>26</v>
      </c>
      <c r="H1611">
        <v>24344</v>
      </c>
      <c r="I1611" t="s">
        <v>22281</v>
      </c>
    </row>
    <row r="1612" spans="1:9" x14ac:dyDescent="0.25">
      <c r="A1612" t="s">
        <v>8059</v>
      </c>
      <c r="B1612" t="s">
        <v>8061</v>
      </c>
      <c r="C1612" t="s">
        <v>4051</v>
      </c>
      <c r="D1612">
        <v>4915224654874</v>
      </c>
      <c r="E1612" t="s">
        <v>26192</v>
      </c>
      <c r="F1612" t="s">
        <v>26193</v>
      </c>
      <c r="G1612" t="s">
        <v>114</v>
      </c>
      <c r="H1612">
        <v>77747</v>
      </c>
      <c r="I1612" t="s">
        <v>22281</v>
      </c>
    </row>
    <row r="1613" spans="1:9" x14ac:dyDescent="0.25">
      <c r="A1613" t="s">
        <v>8064</v>
      </c>
      <c r="B1613" t="s">
        <v>8066</v>
      </c>
      <c r="C1613" t="s">
        <v>26194</v>
      </c>
      <c r="D1613">
        <v>14664675817</v>
      </c>
      <c r="E1613" t="s">
        <v>26195</v>
      </c>
      <c r="F1613" t="s">
        <v>26196</v>
      </c>
      <c r="G1613" t="s">
        <v>47</v>
      </c>
      <c r="H1613">
        <v>31288</v>
      </c>
      <c r="I1613" t="s">
        <v>22281</v>
      </c>
    </row>
    <row r="1614" spans="1:9" x14ac:dyDescent="0.25">
      <c r="A1614" t="s">
        <v>8069</v>
      </c>
      <c r="B1614" t="s">
        <v>8071</v>
      </c>
      <c r="C1614" t="s">
        <v>4056</v>
      </c>
      <c r="D1614">
        <v>491510420608</v>
      </c>
      <c r="E1614" t="s">
        <v>26197</v>
      </c>
      <c r="F1614" t="s">
        <v>26198</v>
      </c>
      <c r="G1614" t="s">
        <v>114</v>
      </c>
      <c r="H1614">
        <v>68449</v>
      </c>
      <c r="I1614" t="s">
        <v>22281</v>
      </c>
    </row>
    <row r="1615" spans="1:9" x14ac:dyDescent="0.25">
      <c r="A1615" t="s">
        <v>8074</v>
      </c>
      <c r="B1615" t="s">
        <v>8076</v>
      </c>
      <c r="C1615" t="s">
        <v>26199</v>
      </c>
      <c r="D1615">
        <v>27714614928</v>
      </c>
      <c r="E1615" t="s">
        <v>26200</v>
      </c>
      <c r="F1615" t="s">
        <v>26201</v>
      </c>
      <c r="G1615" t="s">
        <v>33</v>
      </c>
      <c r="H1615">
        <v>59271</v>
      </c>
      <c r="I1615" t="s">
        <v>22295</v>
      </c>
    </row>
    <row r="1616" spans="1:9" x14ac:dyDescent="0.25">
      <c r="A1616" t="s">
        <v>8079</v>
      </c>
      <c r="B1616" t="s">
        <v>8081</v>
      </c>
      <c r="C1616" t="s">
        <v>4061</v>
      </c>
      <c r="D1616">
        <v>4916811154464</v>
      </c>
      <c r="E1616" t="s">
        <v>26202</v>
      </c>
      <c r="F1616" t="s">
        <v>26203</v>
      </c>
      <c r="G1616" t="s">
        <v>114</v>
      </c>
      <c r="H1616">
        <v>85161</v>
      </c>
      <c r="I1616" t="s">
        <v>22295</v>
      </c>
    </row>
    <row r="1617" spans="1:9" x14ac:dyDescent="0.25">
      <c r="A1617" t="s">
        <v>8084</v>
      </c>
      <c r="B1617" t="s">
        <v>8086</v>
      </c>
      <c r="C1617" t="s">
        <v>26204</v>
      </c>
      <c r="D1617">
        <v>5581999630068</v>
      </c>
      <c r="E1617" t="s">
        <v>26205</v>
      </c>
      <c r="F1617" t="s">
        <v>26206</v>
      </c>
      <c r="G1617" t="s">
        <v>26</v>
      </c>
      <c r="H1617">
        <v>30636</v>
      </c>
      <c r="I1617" t="s">
        <v>22281</v>
      </c>
    </row>
    <row r="1618" spans="1:9" x14ac:dyDescent="0.25">
      <c r="A1618" t="s">
        <v>8089</v>
      </c>
      <c r="B1618" t="s">
        <v>8091</v>
      </c>
      <c r="C1618" t="s">
        <v>4066</v>
      </c>
      <c r="D1618">
        <v>17287806870</v>
      </c>
      <c r="E1618" t="s">
        <v>26207</v>
      </c>
      <c r="F1618" t="s">
        <v>26208</v>
      </c>
      <c r="G1618" t="s">
        <v>47</v>
      </c>
      <c r="H1618">
        <v>33329</v>
      </c>
      <c r="I1618" t="s">
        <v>22281</v>
      </c>
    </row>
    <row r="1619" spans="1:9" x14ac:dyDescent="0.25">
      <c r="A1619" t="s">
        <v>8094</v>
      </c>
      <c r="B1619" t="s">
        <v>8096</v>
      </c>
      <c r="C1619" t="s">
        <v>26209</v>
      </c>
      <c r="D1619">
        <v>5539933922222</v>
      </c>
      <c r="E1619" t="s">
        <v>26210</v>
      </c>
      <c r="F1619" t="s">
        <v>26211</v>
      </c>
      <c r="G1619" t="s">
        <v>26</v>
      </c>
      <c r="H1619">
        <v>54927</v>
      </c>
      <c r="I1619" t="s">
        <v>22295</v>
      </c>
    </row>
    <row r="1620" spans="1:9" x14ac:dyDescent="0.25">
      <c r="A1620" t="s">
        <v>8099</v>
      </c>
      <c r="B1620" t="s">
        <v>8101</v>
      </c>
      <c r="C1620" t="s">
        <v>4071</v>
      </c>
      <c r="D1620">
        <v>14379094251</v>
      </c>
      <c r="E1620" t="s">
        <v>26212</v>
      </c>
      <c r="F1620" t="s">
        <v>26213</v>
      </c>
      <c r="G1620" t="s">
        <v>47</v>
      </c>
      <c r="H1620">
        <v>79198</v>
      </c>
      <c r="I1620" t="s">
        <v>22295</v>
      </c>
    </row>
    <row r="1621" spans="1:9" x14ac:dyDescent="0.25">
      <c r="A1621" t="s">
        <v>8104</v>
      </c>
      <c r="B1621" t="s">
        <v>8106</v>
      </c>
      <c r="C1621" t="s">
        <v>26214</v>
      </c>
      <c r="D1621">
        <v>27668011744</v>
      </c>
      <c r="E1621" t="s">
        <v>26215</v>
      </c>
      <c r="F1621" t="s">
        <v>26216</v>
      </c>
      <c r="G1621" t="s">
        <v>33</v>
      </c>
      <c r="H1621">
        <v>98681</v>
      </c>
      <c r="I1621" t="s">
        <v>22295</v>
      </c>
    </row>
    <row r="1622" spans="1:9" x14ac:dyDescent="0.25">
      <c r="A1622" t="s">
        <v>8109</v>
      </c>
      <c r="B1622" t="s">
        <v>8111</v>
      </c>
      <c r="C1622" t="s">
        <v>4076</v>
      </c>
      <c r="D1622">
        <v>16886934799</v>
      </c>
      <c r="E1622" t="s">
        <v>26217</v>
      </c>
      <c r="F1622" t="s">
        <v>26218</v>
      </c>
      <c r="G1622" t="s">
        <v>47</v>
      </c>
      <c r="H1622">
        <v>99238</v>
      </c>
      <c r="I1622" t="s">
        <v>22295</v>
      </c>
    </row>
    <row r="1623" spans="1:9" x14ac:dyDescent="0.25">
      <c r="A1623" t="s">
        <v>8114</v>
      </c>
      <c r="B1623" t="s">
        <v>8116</v>
      </c>
      <c r="C1623" t="s">
        <v>26219</v>
      </c>
      <c r="D1623">
        <v>13534650100</v>
      </c>
      <c r="E1623" t="s">
        <v>26220</v>
      </c>
      <c r="F1623" t="s">
        <v>26221</v>
      </c>
      <c r="G1623" t="s">
        <v>47</v>
      </c>
      <c r="H1623">
        <v>16449</v>
      </c>
      <c r="I1623" t="s">
        <v>22281</v>
      </c>
    </row>
    <row r="1624" spans="1:9" x14ac:dyDescent="0.25">
      <c r="A1624" t="s">
        <v>8119</v>
      </c>
      <c r="B1624" t="s">
        <v>8121</v>
      </c>
      <c r="C1624" t="s">
        <v>4081</v>
      </c>
      <c r="D1624">
        <v>19815150349</v>
      </c>
      <c r="E1624" t="s">
        <v>26222</v>
      </c>
      <c r="F1624" t="s">
        <v>26223</v>
      </c>
      <c r="G1624" t="s">
        <v>47</v>
      </c>
      <c r="H1624">
        <v>87449</v>
      </c>
      <c r="I1624" t="s">
        <v>22295</v>
      </c>
    </row>
    <row r="1625" spans="1:9" x14ac:dyDescent="0.25">
      <c r="A1625" t="s">
        <v>8124</v>
      </c>
      <c r="B1625" t="s">
        <v>8126</v>
      </c>
      <c r="C1625" t="s">
        <v>26224</v>
      </c>
      <c r="D1625">
        <v>4917785330740</v>
      </c>
      <c r="E1625" t="s">
        <v>26225</v>
      </c>
      <c r="F1625" t="s">
        <v>26226</v>
      </c>
      <c r="G1625" t="s">
        <v>114</v>
      </c>
      <c r="H1625">
        <v>60705</v>
      </c>
      <c r="I1625" t="s">
        <v>22281</v>
      </c>
    </row>
    <row r="1626" spans="1:9" x14ac:dyDescent="0.25">
      <c r="A1626" t="s">
        <v>8129</v>
      </c>
      <c r="B1626" t="s">
        <v>8131</v>
      </c>
      <c r="C1626" t="s">
        <v>4086</v>
      </c>
      <c r="D1626">
        <v>491689240017</v>
      </c>
      <c r="E1626" t="s">
        <v>26227</v>
      </c>
      <c r="F1626" t="s">
        <v>26228</v>
      </c>
      <c r="G1626" t="s">
        <v>114</v>
      </c>
      <c r="H1626">
        <v>23982</v>
      </c>
      <c r="I1626" t="s">
        <v>22281</v>
      </c>
    </row>
    <row r="1627" spans="1:9" x14ac:dyDescent="0.25">
      <c r="A1627" t="s">
        <v>8134</v>
      </c>
      <c r="B1627" t="s">
        <v>8136</v>
      </c>
      <c r="C1627" t="s">
        <v>26229</v>
      </c>
      <c r="D1627">
        <v>27884101082</v>
      </c>
      <c r="E1627" t="s">
        <v>26230</v>
      </c>
      <c r="F1627" t="s">
        <v>26231</v>
      </c>
      <c r="G1627" t="s">
        <v>33</v>
      </c>
      <c r="H1627">
        <v>82594</v>
      </c>
      <c r="I1627" t="s">
        <v>22281</v>
      </c>
    </row>
    <row r="1628" spans="1:9" x14ac:dyDescent="0.25">
      <c r="A1628" t="s">
        <v>8139</v>
      </c>
      <c r="B1628" t="s">
        <v>8141</v>
      </c>
      <c r="C1628" t="s">
        <v>4091</v>
      </c>
      <c r="D1628">
        <v>13654649448</v>
      </c>
      <c r="E1628" t="s">
        <v>26232</v>
      </c>
      <c r="F1628" t="s">
        <v>26233</v>
      </c>
      <c r="G1628" t="s">
        <v>47</v>
      </c>
      <c r="H1628">
        <v>47585</v>
      </c>
      <c r="I1628" t="s">
        <v>22295</v>
      </c>
    </row>
    <row r="1629" spans="1:9" x14ac:dyDescent="0.25">
      <c r="A1629" t="s">
        <v>8144</v>
      </c>
      <c r="B1629" t="s">
        <v>8146</v>
      </c>
      <c r="C1629" t="s">
        <v>26234</v>
      </c>
      <c r="D1629">
        <v>818087190964</v>
      </c>
      <c r="E1629" t="s">
        <v>26235</v>
      </c>
      <c r="F1629" t="s">
        <v>26236</v>
      </c>
      <c r="G1629" t="s">
        <v>18</v>
      </c>
      <c r="H1629">
        <v>97563</v>
      </c>
      <c r="I1629" t="s">
        <v>22281</v>
      </c>
    </row>
    <row r="1630" spans="1:9" x14ac:dyDescent="0.25">
      <c r="A1630" t="s">
        <v>8149</v>
      </c>
      <c r="B1630" t="s">
        <v>8151</v>
      </c>
      <c r="C1630" t="s">
        <v>4096</v>
      </c>
      <c r="D1630">
        <v>27855565016</v>
      </c>
      <c r="E1630" t="s">
        <v>26237</v>
      </c>
      <c r="F1630" t="s">
        <v>26238</v>
      </c>
      <c r="G1630" t="s">
        <v>33</v>
      </c>
      <c r="H1630">
        <v>25135</v>
      </c>
      <c r="I1630" t="s">
        <v>22295</v>
      </c>
    </row>
    <row r="1631" spans="1:9" x14ac:dyDescent="0.25">
      <c r="A1631" t="s">
        <v>8154</v>
      </c>
      <c r="B1631" t="s">
        <v>8156</v>
      </c>
      <c r="C1631" t="s">
        <v>26239</v>
      </c>
      <c r="D1631">
        <v>12294089276</v>
      </c>
      <c r="E1631" t="s">
        <v>26240</v>
      </c>
      <c r="F1631" t="s">
        <v>26241</v>
      </c>
      <c r="G1631" t="s">
        <v>47</v>
      </c>
      <c r="H1631">
        <v>64354</v>
      </c>
      <c r="I1631" t="s">
        <v>22295</v>
      </c>
    </row>
    <row r="1632" spans="1:9" x14ac:dyDescent="0.25">
      <c r="A1632" t="s">
        <v>8159</v>
      </c>
      <c r="B1632" t="s">
        <v>8161</v>
      </c>
      <c r="C1632" t="s">
        <v>4101</v>
      </c>
      <c r="D1632">
        <v>17628290657</v>
      </c>
      <c r="E1632" t="s">
        <v>26242</v>
      </c>
      <c r="F1632" t="s">
        <v>26243</v>
      </c>
      <c r="G1632" t="s">
        <v>47</v>
      </c>
      <c r="H1632">
        <v>73783</v>
      </c>
      <c r="I1632" t="s">
        <v>22295</v>
      </c>
    </row>
    <row r="1633" spans="1:9" x14ac:dyDescent="0.25">
      <c r="A1633" t="s">
        <v>8164</v>
      </c>
      <c r="B1633" t="s">
        <v>8166</v>
      </c>
      <c r="C1633" t="s">
        <v>26244</v>
      </c>
      <c r="D1633">
        <v>491509292792</v>
      </c>
      <c r="E1633" t="s">
        <v>26245</v>
      </c>
      <c r="F1633" t="s">
        <v>26246</v>
      </c>
      <c r="G1633" t="s">
        <v>114</v>
      </c>
      <c r="H1633">
        <v>78935</v>
      </c>
      <c r="I1633" t="s">
        <v>22295</v>
      </c>
    </row>
    <row r="1634" spans="1:9" x14ac:dyDescent="0.25">
      <c r="A1634" t="s">
        <v>8169</v>
      </c>
      <c r="B1634" t="s">
        <v>8171</v>
      </c>
      <c r="C1634" t="s">
        <v>4106</v>
      </c>
      <c r="D1634">
        <v>27824894098</v>
      </c>
      <c r="E1634" t="s">
        <v>26247</v>
      </c>
      <c r="F1634" t="s">
        <v>26248</v>
      </c>
      <c r="G1634" t="s">
        <v>33</v>
      </c>
      <c r="H1634">
        <v>44586</v>
      </c>
      <c r="I1634" t="s">
        <v>22295</v>
      </c>
    </row>
    <row r="1635" spans="1:9" x14ac:dyDescent="0.25">
      <c r="A1635" t="s">
        <v>8174</v>
      </c>
      <c r="B1635" t="s">
        <v>8176</v>
      </c>
      <c r="C1635" t="s">
        <v>26249</v>
      </c>
      <c r="D1635">
        <v>17599799394</v>
      </c>
      <c r="E1635" t="s">
        <v>26250</v>
      </c>
      <c r="F1635" t="s">
        <v>26251</v>
      </c>
      <c r="G1635" t="s">
        <v>47</v>
      </c>
      <c r="H1635">
        <v>83223</v>
      </c>
      <c r="I1635" t="s">
        <v>22295</v>
      </c>
    </row>
    <row r="1636" spans="1:9" x14ac:dyDescent="0.25">
      <c r="A1636" t="s">
        <v>8179</v>
      </c>
      <c r="B1636" t="s">
        <v>8181</v>
      </c>
      <c r="C1636" t="s">
        <v>4111</v>
      </c>
      <c r="D1636">
        <v>12455424679</v>
      </c>
      <c r="E1636" t="s">
        <v>26252</v>
      </c>
      <c r="F1636" t="s">
        <v>26253</v>
      </c>
      <c r="G1636" t="s">
        <v>47</v>
      </c>
      <c r="H1636">
        <v>36169</v>
      </c>
      <c r="I1636" t="s">
        <v>22295</v>
      </c>
    </row>
    <row r="1637" spans="1:9" x14ac:dyDescent="0.25">
      <c r="A1637" t="s">
        <v>8184</v>
      </c>
      <c r="B1637" t="s">
        <v>8186</v>
      </c>
      <c r="C1637" t="s">
        <v>26254</v>
      </c>
      <c r="D1637">
        <v>27876232645</v>
      </c>
      <c r="E1637" t="s">
        <v>26255</v>
      </c>
      <c r="F1637" t="s">
        <v>26256</v>
      </c>
      <c r="G1637" t="s">
        <v>33</v>
      </c>
      <c r="H1637">
        <v>83325</v>
      </c>
      <c r="I1637" t="s">
        <v>22281</v>
      </c>
    </row>
    <row r="1638" spans="1:9" x14ac:dyDescent="0.25">
      <c r="A1638" t="s">
        <v>8189</v>
      </c>
      <c r="B1638" t="s">
        <v>8191</v>
      </c>
      <c r="C1638" t="s">
        <v>4116</v>
      </c>
      <c r="D1638">
        <v>819006282254</v>
      </c>
      <c r="E1638" t="s">
        <v>26257</v>
      </c>
      <c r="F1638" t="s">
        <v>26258</v>
      </c>
      <c r="G1638" t="s">
        <v>18</v>
      </c>
      <c r="H1638">
        <v>88052</v>
      </c>
      <c r="I1638" t="s">
        <v>22295</v>
      </c>
    </row>
    <row r="1639" spans="1:9" x14ac:dyDescent="0.25">
      <c r="A1639" t="s">
        <v>8194</v>
      </c>
      <c r="B1639" t="s">
        <v>8196</v>
      </c>
      <c r="C1639" t="s">
        <v>26259</v>
      </c>
      <c r="D1639">
        <v>27715472343</v>
      </c>
      <c r="E1639" t="s">
        <v>26260</v>
      </c>
      <c r="F1639" t="s">
        <v>25934</v>
      </c>
      <c r="G1639" t="s">
        <v>33</v>
      </c>
      <c r="H1639">
        <v>4357</v>
      </c>
      <c r="I1639" t="s">
        <v>22281</v>
      </c>
    </row>
    <row r="1640" spans="1:9" x14ac:dyDescent="0.25">
      <c r="A1640" t="s">
        <v>8199</v>
      </c>
      <c r="B1640" t="s">
        <v>8201</v>
      </c>
      <c r="C1640" t="s">
        <v>4121</v>
      </c>
      <c r="D1640">
        <v>27873504564</v>
      </c>
      <c r="E1640" t="s">
        <v>26261</v>
      </c>
      <c r="F1640" t="s">
        <v>26262</v>
      </c>
      <c r="G1640" t="s">
        <v>33</v>
      </c>
      <c r="H1640">
        <v>49538</v>
      </c>
      <c r="I1640" t="s">
        <v>22295</v>
      </c>
    </row>
    <row r="1641" spans="1:9" x14ac:dyDescent="0.25">
      <c r="A1641" t="s">
        <v>8204</v>
      </c>
      <c r="B1641" t="s">
        <v>8206</v>
      </c>
      <c r="C1641" t="s">
        <v>26263</v>
      </c>
      <c r="D1641">
        <v>818099580594</v>
      </c>
      <c r="E1641" t="s">
        <v>26264</v>
      </c>
      <c r="F1641" t="s">
        <v>26265</v>
      </c>
      <c r="G1641" t="s">
        <v>18</v>
      </c>
      <c r="H1641">
        <v>26471</v>
      </c>
      <c r="I1641" t="s">
        <v>22281</v>
      </c>
    </row>
    <row r="1642" spans="1:9" x14ac:dyDescent="0.25">
      <c r="A1642" t="s">
        <v>8209</v>
      </c>
      <c r="B1642" t="s">
        <v>8211</v>
      </c>
      <c r="C1642" t="s">
        <v>4126</v>
      </c>
      <c r="D1642">
        <v>27773397762</v>
      </c>
      <c r="E1642" t="s">
        <v>26266</v>
      </c>
      <c r="F1642" t="s">
        <v>26267</v>
      </c>
      <c r="G1642" t="s">
        <v>33</v>
      </c>
      <c r="H1642">
        <v>98842</v>
      </c>
      <c r="I1642" t="s">
        <v>22281</v>
      </c>
    </row>
    <row r="1643" spans="1:9" x14ac:dyDescent="0.25">
      <c r="A1643" t="s">
        <v>8214</v>
      </c>
      <c r="B1643" t="s">
        <v>8216</v>
      </c>
      <c r="C1643" t="s">
        <v>26268</v>
      </c>
      <c r="D1643">
        <v>19792555206</v>
      </c>
      <c r="E1643" t="s">
        <v>26269</v>
      </c>
      <c r="F1643" t="s">
        <v>26270</v>
      </c>
      <c r="G1643" t="s">
        <v>47</v>
      </c>
      <c r="H1643">
        <v>4604</v>
      </c>
      <c r="I1643" t="s">
        <v>22281</v>
      </c>
    </row>
    <row r="1644" spans="1:9" x14ac:dyDescent="0.25">
      <c r="A1644" t="s">
        <v>8219</v>
      </c>
      <c r="B1644" t="s">
        <v>8221</v>
      </c>
      <c r="C1644" t="s">
        <v>4131</v>
      </c>
      <c r="D1644">
        <v>27796467505</v>
      </c>
      <c r="E1644" t="s">
        <v>26271</v>
      </c>
      <c r="F1644" t="s">
        <v>26272</v>
      </c>
      <c r="G1644" t="s">
        <v>33</v>
      </c>
      <c r="H1644">
        <v>62117</v>
      </c>
      <c r="I1644" t="s">
        <v>22281</v>
      </c>
    </row>
    <row r="1645" spans="1:9" x14ac:dyDescent="0.25">
      <c r="A1645" t="s">
        <v>8224</v>
      </c>
      <c r="B1645" t="s">
        <v>8226</v>
      </c>
      <c r="C1645" t="s">
        <v>26273</v>
      </c>
      <c r="D1645">
        <v>817061047122</v>
      </c>
      <c r="E1645" t="s">
        <v>26274</v>
      </c>
      <c r="F1645" t="s">
        <v>26275</v>
      </c>
      <c r="G1645" t="s">
        <v>18</v>
      </c>
      <c r="H1645">
        <v>22819</v>
      </c>
      <c r="I1645" t="s">
        <v>22295</v>
      </c>
    </row>
    <row r="1646" spans="1:9" x14ac:dyDescent="0.25">
      <c r="A1646" t="s">
        <v>8229</v>
      </c>
      <c r="B1646" t="s">
        <v>8231</v>
      </c>
      <c r="C1646" t="s">
        <v>4136</v>
      </c>
      <c r="D1646">
        <v>5506951704568</v>
      </c>
      <c r="E1646" t="s">
        <v>26276</v>
      </c>
      <c r="F1646" t="s">
        <v>26277</v>
      </c>
      <c r="G1646" t="s">
        <v>26</v>
      </c>
      <c r="H1646">
        <v>56124</v>
      </c>
      <c r="I1646" t="s">
        <v>22281</v>
      </c>
    </row>
    <row r="1647" spans="1:9" x14ac:dyDescent="0.25">
      <c r="A1647" t="s">
        <v>8234</v>
      </c>
      <c r="B1647" t="s">
        <v>8236</v>
      </c>
      <c r="C1647" t="s">
        <v>26278</v>
      </c>
      <c r="D1647">
        <v>27749186563</v>
      </c>
      <c r="E1647" t="s">
        <v>26279</v>
      </c>
      <c r="F1647" t="s">
        <v>26280</v>
      </c>
      <c r="G1647" t="s">
        <v>33</v>
      </c>
      <c r="H1647">
        <v>28478</v>
      </c>
      <c r="I1647" t="s">
        <v>22295</v>
      </c>
    </row>
    <row r="1648" spans="1:9" x14ac:dyDescent="0.25">
      <c r="A1648" t="s">
        <v>8239</v>
      </c>
      <c r="B1648" t="s">
        <v>8241</v>
      </c>
      <c r="C1648" t="s">
        <v>4141</v>
      </c>
      <c r="D1648">
        <v>4916493503810</v>
      </c>
      <c r="E1648" t="s">
        <v>26281</v>
      </c>
      <c r="F1648" t="s">
        <v>26282</v>
      </c>
      <c r="G1648" t="s">
        <v>114</v>
      </c>
      <c r="H1648">
        <v>96367</v>
      </c>
      <c r="I1648" t="s">
        <v>22295</v>
      </c>
    </row>
    <row r="1649" spans="1:9" x14ac:dyDescent="0.25">
      <c r="A1649" t="s">
        <v>8244</v>
      </c>
      <c r="B1649" t="s">
        <v>8246</v>
      </c>
      <c r="C1649" t="s">
        <v>26283</v>
      </c>
      <c r="D1649">
        <v>17166303950</v>
      </c>
      <c r="E1649" t="s">
        <v>26284</v>
      </c>
      <c r="F1649" t="s">
        <v>26285</v>
      </c>
      <c r="G1649" t="s">
        <v>47</v>
      </c>
      <c r="H1649">
        <v>21842</v>
      </c>
      <c r="I1649" t="s">
        <v>22295</v>
      </c>
    </row>
    <row r="1650" spans="1:9" x14ac:dyDescent="0.25">
      <c r="A1650" t="s">
        <v>8249</v>
      </c>
      <c r="B1650" t="s">
        <v>8251</v>
      </c>
      <c r="C1650" t="s">
        <v>4146</v>
      </c>
      <c r="D1650">
        <v>12909356814</v>
      </c>
      <c r="E1650" t="s">
        <v>26286</v>
      </c>
      <c r="F1650" t="s">
        <v>26287</v>
      </c>
      <c r="G1650" t="s">
        <v>47</v>
      </c>
      <c r="H1650">
        <v>80338</v>
      </c>
      <c r="I1650" t="s">
        <v>22281</v>
      </c>
    </row>
    <row r="1651" spans="1:9" x14ac:dyDescent="0.25">
      <c r="A1651" t="s">
        <v>8254</v>
      </c>
      <c r="B1651" t="s">
        <v>8256</v>
      </c>
      <c r="C1651" t="s">
        <v>26288</v>
      </c>
      <c r="D1651">
        <v>491689643116</v>
      </c>
      <c r="E1651" t="s">
        <v>26289</v>
      </c>
      <c r="F1651" t="s">
        <v>26290</v>
      </c>
      <c r="G1651" t="s">
        <v>114</v>
      </c>
      <c r="H1651">
        <v>60324</v>
      </c>
      <c r="I1651" t="s">
        <v>22295</v>
      </c>
    </row>
    <row r="1652" spans="1:9" x14ac:dyDescent="0.25">
      <c r="A1652" t="s">
        <v>8259</v>
      </c>
      <c r="B1652" t="s">
        <v>8261</v>
      </c>
      <c r="C1652" t="s">
        <v>4151</v>
      </c>
      <c r="D1652">
        <v>4915964013086</v>
      </c>
      <c r="E1652" t="s">
        <v>26291</v>
      </c>
      <c r="F1652" t="s">
        <v>26292</v>
      </c>
      <c r="G1652" t="s">
        <v>114</v>
      </c>
      <c r="H1652">
        <v>59392</v>
      </c>
      <c r="I1652" t="s">
        <v>22281</v>
      </c>
    </row>
    <row r="1653" spans="1:9" x14ac:dyDescent="0.25">
      <c r="A1653" t="s">
        <v>8264</v>
      </c>
      <c r="B1653" t="s">
        <v>8266</v>
      </c>
      <c r="C1653" t="s">
        <v>26293</v>
      </c>
      <c r="D1653">
        <v>27646703177</v>
      </c>
      <c r="E1653" t="s">
        <v>26294</v>
      </c>
      <c r="F1653" t="s">
        <v>26295</v>
      </c>
      <c r="G1653" t="s">
        <v>33</v>
      </c>
      <c r="H1653">
        <v>31185</v>
      </c>
      <c r="I1653" t="s">
        <v>22295</v>
      </c>
    </row>
    <row r="1654" spans="1:9" x14ac:dyDescent="0.25">
      <c r="A1654" t="s">
        <v>8269</v>
      </c>
      <c r="B1654" t="s">
        <v>8271</v>
      </c>
      <c r="C1654" t="s">
        <v>4156</v>
      </c>
      <c r="D1654">
        <v>491679845884</v>
      </c>
      <c r="E1654" t="s">
        <v>26296</v>
      </c>
      <c r="F1654" t="s">
        <v>26297</v>
      </c>
      <c r="G1654" t="s">
        <v>114</v>
      </c>
      <c r="H1654">
        <v>97585</v>
      </c>
      <c r="I1654" t="s">
        <v>22281</v>
      </c>
    </row>
    <row r="1655" spans="1:9" x14ac:dyDescent="0.25">
      <c r="A1655" t="s">
        <v>8274</v>
      </c>
      <c r="B1655" t="s">
        <v>8276</v>
      </c>
      <c r="C1655" t="s">
        <v>26298</v>
      </c>
      <c r="D1655">
        <v>5586985730938</v>
      </c>
      <c r="E1655" t="s">
        <v>26299</v>
      </c>
      <c r="F1655" t="s">
        <v>26300</v>
      </c>
      <c r="G1655" t="s">
        <v>26</v>
      </c>
      <c r="H1655">
        <v>95302</v>
      </c>
      <c r="I1655" t="s">
        <v>22295</v>
      </c>
    </row>
    <row r="1656" spans="1:9" x14ac:dyDescent="0.25">
      <c r="A1656" t="s">
        <v>8279</v>
      </c>
      <c r="B1656" t="s">
        <v>8281</v>
      </c>
      <c r="C1656" t="s">
        <v>4161</v>
      </c>
      <c r="D1656">
        <v>818026458890</v>
      </c>
      <c r="E1656" t="s">
        <v>26301</v>
      </c>
      <c r="F1656" t="s">
        <v>26302</v>
      </c>
      <c r="G1656" t="s">
        <v>18</v>
      </c>
      <c r="H1656">
        <v>37401</v>
      </c>
      <c r="I1656" t="s">
        <v>22281</v>
      </c>
    </row>
    <row r="1657" spans="1:9" x14ac:dyDescent="0.25">
      <c r="A1657" t="s">
        <v>8284</v>
      </c>
      <c r="B1657" t="s">
        <v>8286</v>
      </c>
      <c r="C1657" t="s">
        <v>26303</v>
      </c>
      <c r="D1657">
        <v>491531366825</v>
      </c>
      <c r="E1657" t="s">
        <v>26304</v>
      </c>
      <c r="F1657" t="s">
        <v>26305</v>
      </c>
      <c r="G1657" t="s">
        <v>114</v>
      </c>
      <c r="H1657">
        <v>54784</v>
      </c>
      <c r="I1657" t="s">
        <v>22281</v>
      </c>
    </row>
    <row r="1658" spans="1:9" x14ac:dyDescent="0.25">
      <c r="A1658" t="s">
        <v>8289</v>
      </c>
      <c r="B1658" t="s">
        <v>8291</v>
      </c>
      <c r="C1658" t="s">
        <v>4166</v>
      </c>
      <c r="D1658">
        <v>491628552070</v>
      </c>
      <c r="E1658" t="s">
        <v>26306</v>
      </c>
      <c r="F1658" t="s">
        <v>26307</v>
      </c>
      <c r="G1658" t="s">
        <v>114</v>
      </c>
      <c r="H1658">
        <v>75009</v>
      </c>
      <c r="I1658" t="s">
        <v>22295</v>
      </c>
    </row>
    <row r="1659" spans="1:9" x14ac:dyDescent="0.25">
      <c r="A1659" t="s">
        <v>8294</v>
      </c>
      <c r="B1659" t="s">
        <v>8296</v>
      </c>
      <c r="C1659" t="s">
        <v>26308</v>
      </c>
      <c r="D1659">
        <v>5596929039231</v>
      </c>
      <c r="E1659" t="s">
        <v>26309</v>
      </c>
      <c r="F1659" t="s">
        <v>26310</v>
      </c>
      <c r="G1659" t="s">
        <v>26</v>
      </c>
      <c r="H1659">
        <v>46598</v>
      </c>
      <c r="I1659" t="s">
        <v>22295</v>
      </c>
    </row>
    <row r="1660" spans="1:9" x14ac:dyDescent="0.25">
      <c r="A1660" t="s">
        <v>8299</v>
      </c>
      <c r="B1660" t="s">
        <v>8301</v>
      </c>
      <c r="C1660" t="s">
        <v>4171</v>
      </c>
      <c r="D1660">
        <v>18587894948</v>
      </c>
      <c r="E1660" t="s">
        <v>26311</v>
      </c>
      <c r="F1660" t="s">
        <v>25222</v>
      </c>
      <c r="G1660" t="s">
        <v>47</v>
      </c>
      <c r="H1660">
        <v>26923</v>
      </c>
      <c r="I1660" t="s">
        <v>22281</v>
      </c>
    </row>
    <row r="1661" spans="1:9" x14ac:dyDescent="0.25">
      <c r="A1661" t="s">
        <v>8304</v>
      </c>
      <c r="B1661" t="s">
        <v>8306</v>
      </c>
      <c r="C1661" t="s">
        <v>26312</v>
      </c>
      <c r="D1661">
        <v>14722691765</v>
      </c>
      <c r="E1661" t="s">
        <v>26313</v>
      </c>
      <c r="F1661" t="s">
        <v>24910</v>
      </c>
      <c r="G1661" t="s">
        <v>47</v>
      </c>
      <c r="H1661">
        <v>16177</v>
      </c>
      <c r="I1661" t="s">
        <v>22281</v>
      </c>
    </row>
    <row r="1662" spans="1:9" x14ac:dyDescent="0.25">
      <c r="A1662" t="s">
        <v>8309</v>
      </c>
      <c r="B1662" t="s">
        <v>8311</v>
      </c>
      <c r="C1662" t="s">
        <v>4176</v>
      </c>
      <c r="D1662">
        <v>27743829393</v>
      </c>
      <c r="E1662" t="s">
        <v>26314</v>
      </c>
      <c r="F1662" t="s">
        <v>26315</v>
      </c>
      <c r="G1662" t="s">
        <v>33</v>
      </c>
      <c r="H1662">
        <v>20567</v>
      </c>
      <c r="I1662" t="s">
        <v>22281</v>
      </c>
    </row>
    <row r="1663" spans="1:9" x14ac:dyDescent="0.25">
      <c r="A1663" t="s">
        <v>8314</v>
      </c>
      <c r="B1663" t="s">
        <v>8316</v>
      </c>
      <c r="C1663" t="s">
        <v>26316</v>
      </c>
      <c r="D1663">
        <v>5587987743863</v>
      </c>
      <c r="E1663" t="s">
        <v>26317</v>
      </c>
      <c r="F1663" t="s">
        <v>26318</v>
      </c>
      <c r="G1663" t="s">
        <v>26</v>
      </c>
      <c r="H1663">
        <v>60001</v>
      </c>
      <c r="I1663" t="s">
        <v>22281</v>
      </c>
    </row>
    <row r="1664" spans="1:9" x14ac:dyDescent="0.25">
      <c r="A1664" t="s">
        <v>8319</v>
      </c>
      <c r="B1664" t="s">
        <v>8321</v>
      </c>
      <c r="C1664" t="s">
        <v>4181</v>
      </c>
      <c r="D1664">
        <v>818016022327</v>
      </c>
      <c r="E1664" t="s">
        <v>26319</v>
      </c>
      <c r="F1664" t="s">
        <v>26320</v>
      </c>
      <c r="G1664" t="s">
        <v>18</v>
      </c>
      <c r="H1664">
        <v>1677</v>
      </c>
      <c r="I1664" t="s">
        <v>22281</v>
      </c>
    </row>
    <row r="1665" spans="1:9" x14ac:dyDescent="0.25">
      <c r="A1665" t="s">
        <v>8324</v>
      </c>
      <c r="B1665" t="s">
        <v>8326</v>
      </c>
      <c r="C1665" t="s">
        <v>26321</v>
      </c>
      <c r="D1665">
        <v>819084727999</v>
      </c>
      <c r="E1665" t="s">
        <v>26322</v>
      </c>
      <c r="F1665" t="s">
        <v>26323</v>
      </c>
      <c r="G1665" t="s">
        <v>18</v>
      </c>
      <c r="H1665">
        <v>10546</v>
      </c>
      <c r="I1665" t="s">
        <v>22281</v>
      </c>
    </row>
    <row r="1666" spans="1:9" x14ac:dyDescent="0.25">
      <c r="A1666" t="s">
        <v>8329</v>
      </c>
      <c r="B1666" t="s">
        <v>8331</v>
      </c>
      <c r="C1666" t="s">
        <v>4186</v>
      </c>
      <c r="D1666">
        <v>5521913502780</v>
      </c>
      <c r="E1666" t="s">
        <v>26324</v>
      </c>
      <c r="F1666" t="s">
        <v>23068</v>
      </c>
      <c r="G1666" t="s">
        <v>26</v>
      </c>
      <c r="H1666">
        <v>86081</v>
      </c>
      <c r="I1666" t="s">
        <v>22295</v>
      </c>
    </row>
    <row r="1667" spans="1:9" x14ac:dyDescent="0.25">
      <c r="A1667" t="s">
        <v>8334</v>
      </c>
      <c r="B1667" t="s">
        <v>8336</v>
      </c>
      <c r="C1667" t="s">
        <v>26325</v>
      </c>
      <c r="D1667">
        <v>817002157750</v>
      </c>
      <c r="E1667" t="s">
        <v>26326</v>
      </c>
      <c r="F1667" t="s">
        <v>26327</v>
      </c>
      <c r="G1667" t="s">
        <v>18</v>
      </c>
      <c r="H1667">
        <v>95249</v>
      </c>
      <c r="I1667" t="s">
        <v>22295</v>
      </c>
    </row>
    <row r="1668" spans="1:9" x14ac:dyDescent="0.25">
      <c r="A1668" t="s">
        <v>8339</v>
      </c>
      <c r="B1668" t="s">
        <v>8341</v>
      </c>
      <c r="C1668" t="s">
        <v>4191</v>
      </c>
      <c r="D1668">
        <v>15216473256</v>
      </c>
      <c r="E1668" t="s">
        <v>26328</v>
      </c>
      <c r="F1668" t="s">
        <v>26329</v>
      </c>
      <c r="G1668" t="s">
        <v>47</v>
      </c>
      <c r="H1668">
        <v>47320</v>
      </c>
      <c r="I1668" t="s">
        <v>22281</v>
      </c>
    </row>
    <row r="1669" spans="1:9" x14ac:dyDescent="0.25">
      <c r="A1669" t="s">
        <v>8344</v>
      </c>
      <c r="B1669" t="s">
        <v>8346</v>
      </c>
      <c r="C1669" t="s">
        <v>26330</v>
      </c>
      <c r="D1669">
        <v>817028925897</v>
      </c>
      <c r="E1669" t="s">
        <v>26331</v>
      </c>
      <c r="F1669" t="s">
        <v>26332</v>
      </c>
      <c r="G1669" t="s">
        <v>18</v>
      </c>
      <c r="H1669">
        <v>76508</v>
      </c>
      <c r="I1669" t="s">
        <v>22295</v>
      </c>
    </row>
    <row r="1670" spans="1:9" x14ac:dyDescent="0.25">
      <c r="A1670" t="s">
        <v>8349</v>
      </c>
      <c r="B1670" t="s">
        <v>8351</v>
      </c>
      <c r="C1670" t="s">
        <v>4196</v>
      </c>
      <c r="D1670">
        <v>819087486449</v>
      </c>
      <c r="E1670" t="s">
        <v>26333</v>
      </c>
      <c r="F1670" t="s">
        <v>26334</v>
      </c>
      <c r="G1670" t="s">
        <v>18</v>
      </c>
      <c r="H1670">
        <v>31481</v>
      </c>
      <c r="I1670" t="s">
        <v>22281</v>
      </c>
    </row>
    <row r="1671" spans="1:9" x14ac:dyDescent="0.25">
      <c r="A1671" t="s">
        <v>8354</v>
      </c>
      <c r="B1671" t="s">
        <v>8356</v>
      </c>
      <c r="C1671" t="s">
        <v>26335</v>
      </c>
      <c r="D1671">
        <v>5536926911235</v>
      </c>
      <c r="E1671" t="s">
        <v>26336</v>
      </c>
      <c r="F1671" t="s">
        <v>26337</v>
      </c>
      <c r="G1671" t="s">
        <v>26</v>
      </c>
      <c r="H1671">
        <v>9106</v>
      </c>
      <c r="I1671" t="s">
        <v>22295</v>
      </c>
    </row>
    <row r="1672" spans="1:9" x14ac:dyDescent="0.25">
      <c r="A1672" t="s">
        <v>8359</v>
      </c>
      <c r="B1672" t="s">
        <v>8361</v>
      </c>
      <c r="C1672" t="s">
        <v>4201</v>
      </c>
      <c r="D1672">
        <v>5586960785464</v>
      </c>
      <c r="E1672" t="s">
        <v>26338</v>
      </c>
      <c r="F1672" t="s">
        <v>26339</v>
      </c>
      <c r="G1672" t="s">
        <v>26</v>
      </c>
      <c r="H1672">
        <v>57307</v>
      </c>
      <c r="I1672" t="s">
        <v>22281</v>
      </c>
    </row>
    <row r="1673" spans="1:9" x14ac:dyDescent="0.25">
      <c r="A1673" t="s">
        <v>8364</v>
      </c>
      <c r="B1673" t="s">
        <v>8366</v>
      </c>
      <c r="C1673" t="s">
        <v>26340</v>
      </c>
      <c r="D1673">
        <v>819086925773</v>
      </c>
      <c r="E1673" t="s">
        <v>26341</v>
      </c>
      <c r="F1673" t="s">
        <v>26251</v>
      </c>
      <c r="G1673" t="s">
        <v>18</v>
      </c>
      <c r="H1673">
        <v>83803</v>
      </c>
      <c r="I1673" t="s">
        <v>22281</v>
      </c>
    </row>
    <row r="1674" spans="1:9" x14ac:dyDescent="0.25">
      <c r="A1674" t="s">
        <v>8369</v>
      </c>
      <c r="B1674" t="s">
        <v>8371</v>
      </c>
      <c r="C1674" t="s">
        <v>4206</v>
      </c>
      <c r="D1674">
        <v>4916352641710</v>
      </c>
      <c r="E1674" t="s">
        <v>26342</v>
      </c>
      <c r="F1674" t="s">
        <v>26343</v>
      </c>
      <c r="G1674" t="s">
        <v>114</v>
      </c>
      <c r="H1674">
        <v>32781</v>
      </c>
      <c r="I1674" t="s">
        <v>22295</v>
      </c>
    </row>
    <row r="1675" spans="1:9" x14ac:dyDescent="0.25">
      <c r="A1675" t="s">
        <v>8374</v>
      </c>
      <c r="B1675" t="s">
        <v>8376</v>
      </c>
      <c r="C1675" t="s">
        <v>26344</v>
      </c>
      <c r="D1675">
        <v>5522993507282</v>
      </c>
      <c r="E1675" t="s">
        <v>26345</v>
      </c>
      <c r="F1675" t="s">
        <v>26346</v>
      </c>
      <c r="G1675" t="s">
        <v>26</v>
      </c>
      <c r="H1675">
        <v>70424</v>
      </c>
      <c r="I1675" t="s">
        <v>22295</v>
      </c>
    </row>
    <row r="1676" spans="1:9" x14ac:dyDescent="0.25">
      <c r="A1676" t="s">
        <v>8379</v>
      </c>
      <c r="B1676" t="s">
        <v>8381</v>
      </c>
      <c r="C1676" t="s">
        <v>4211</v>
      </c>
      <c r="D1676">
        <v>27777874943</v>
      </c>
      <c r="E1676" t="s">
        <v>26347</v>
      </c>
      <c r="F1676" t="s">
        <v>26348</v>
      </c>
      <c r="G1676" t="s">
        <v>33</v>
      </c>
      <c r="H1676">
        <v>34922</v>
      </c>
      <c r="I1676" t="s">
        <v>22295</v>
      </c>
    </row>
    <row r="1677" spans="1:9" x14ac:dyDescent="0.25">
      <c r="A1677" t="s">
        <v>8384</v>
      </c>
      <c r="B1677" t="s">
        <v>8386</v>
      </c>
      <c r="C1677" t="s">
        <v>26349</v>
      </c>
      <c r="D1677">
        <v>27842355347</v>
      </c>
      <c r="E1677" t="s">
        <v>26350</v>
      </c>
      <c r="F1677" t="s">
        <v>26351</v>
      </c>
      <c r="G1677" t="s">
        <v>33</v>
      </c>
      <c r="H1677">
        <v>27238</v>
      </c>
      <c r="I1677" t="s">
        <v>22281</v>
      </c>
    </row>
    <row r="1678" spans="1:9" x14ac:dyDescent="0.25">
      <c r="A1678" t="s">
        <v>8389</v>
      </c>
      <c r="B1678" t="s">
        <v>8391</v>
      </c>
      <c r="C1678" t="s">
        <v>4216</v>
      </c>
      <c r="D1678">
        <v>16855215206</v>
      </c>
      <c r="E1678" t="s">
        <v>26352</v>
      </c>
      <c r="F1678" t="s">
        <v>26353</v>
      </c>
      <c r="G1678" t="s">
        <v>47</v>
      </c>
      <c r="H1678">
        <v>23523</v>
      </c>
      <c r="I1678" t="s">
        <v>22295</v>
      </c>
    </row>
    <row r="1679" spans="1:9" x14ac:dyDescent="0.25">
      <c r="A1679" t="s">
        <v>8394</v>
      </c>
      <c r="B1679" t="s">
        <v>8396</v>
      </c>
      <c r="C1679" t="s">
        <v>26354</v>
      </c>
      <c r="D1679">
        <v>817000029395</v>
      </c>
      <c r="E1679" t="s">
        <v>26355</v>
      </c>
      <c r="F1679" t="s">
        <v>25156</v>
      </c>
      <c r="G1679" t="s">
        <v>18</v>
      </c>
      <c r="H1679">
        <v>75786</v>
      </c>
      <c r="I1679" t="s">
        <v>22281</v>
      </c>
    </row>
    <row r="1680" spans="1:9" x14ac:dyDescent="0.25">
      <c r="A1680" t="s">
        <v>8399</v>
      </c>
      <c r="B1680" t="s">
        <v>8401</v>
      </c>
      <c r="C1680" t="s">
        <v>4221</v>
      </c>
      <c r="D1680">
        <v>491799697851</v>
      </c>
      <c r="E1680" t="s">
        <v>26356</v>
      </c>
      <c r="F1680" t="s">
        <v>26357</v>
      </c>
      <c r="G1680" t="s">
        <v>114</v>
      </c>
      <c r="H1680">
        <v>6748</v>
      </c>
      <c r="I1680" t="s">
        <v>22295</v>
      </c>
    </row>
    <row r="1681" spans="1:9" x14ac:dyDescent="0.25">
      <c r="A1681" t="s">
        <v>8404</v>
      </c>
      <c r="B1681" t="s">
        <v>8406</v>
      </c>
      <c r="C1681" t="s">
        <v>26358</v>
      </c>
      <c r="D1681">
        <v>16848172619</v>
      </c>
      <c r="E1681" t="s">
        <v>26359</v>
      </c>
      <c r="F1681" t="s">
        <v>25345</v>
      </c>
      <c r="G1681" t="s">
        <v>47</v>
      </c>
      <c r="H1681">
        <v>59941</v>
      </c>
      <c r="I1681" t="s">
        <v>22295</v>
      </c>
    </row>
    <row r="1682" spans="1:9" x14ac:dyDescent="0.25">
      <c r="A1682" t="s">
        <v>8409</v>
      </c>
      <c r="B1682" t="s">
        <v>8411</v>
      </c>
      <c r="C1682" t="s">
        <v>4226</v>
      </c>
      <c r="D1682">
        <v>819020569226</v>
      </c>
      <c r="E1682" t="s">
        <v>26360</v>
      </c>
      <c r="F1682" t="s">
        <v>26361</v>
      </c>
      <c r="G1682" t="s">
        <v>18</v>
      </c>
      <c r="H1682">
        <v>56316</v>
      </c>
      <c r="I1682" t="s">
        <v>22295</v>
      </c>
    </row>
    <row r="1683" spans="1:9" x14ac:dyDescent="0.25">
      <c r="A1683" t="s">
        <v>8414</v>
      </c>
      <c r="B1683" t="s">
        <v>8416</v>
      </c>
      <c r="C1683" t="s">
        <v>26362</v>
      </c>
      <c r="D1683">
        <v>5570916616933</v>
      </c>
      <c r="E1683" t="s">
        <v>26363</v>
      </c>
      <c r="F1683" t="s">
        <v>26364</v>
      </c>
      <c r="G1683" t="s">
        <v>26</v>
      </c>
      <c r="H1683">
        <v>34828</v>
      </c>
      <c r="I1683" t="s">
        <v>22281</v>
      </c>
    </row>
    <row r="1684" spans="1:9" x14ac:dyDescent="0.25">
      <c r="A1684" t="s">
        <v>8419</v>
      </c>
      <c r="B1684" t="s">
        <v>8421</v>
      </c>
      <c r="C1684" t="s">
        <v>4231</v>
      </c>
      <c r="D1684">
        <v>27860838222</v>
      </c>
      <c r="E1684" t="s">
        <v>26365</v>
      </c>
      <c r="F1684" t="s">
        <v>26366</v>
      </c>
      <c r="G1684" t="s">
        <v>33</v>
      </c>
      <c r="H1684">
        <v>32422</v>
      </c>
      <c r="I1684" t="s">
        <v>22281</v>
      </c>
    </row>
    <row r="1685" spans="1:9" x14ac:dyDescent="0.25">
      <c r="A1685" t="s">
        <v>8424</v>
      </c>
      <c r="B1685" t="s">
        <v>5860</v>
      </c>
      <c r="C1685" t="s">
        <v>26367</v>
      </c>
      <c r="D1685">
        <v>491588323873</v>
      </c>
      <c r="E1685" t="s">
        <v>26368</v>
      </c>
      <c r="F1685" t="s">
        <v>26369</v>
      </c>
      <c r="G1685" t="s">
        <v>114</v>
      </c>
      <c r="H1685">
        <v>35466</v>
      </c>
      <c r="I1685" t="s">
        <v>22295</v>
      </c>
    </row>
    <row r="1686" spans="1:9" x14ac:dyDescent="0.25">
      <c r="A1686" t="s">
        <v>8428</v>
      </c>
      <c r="B1686" t="s">
        <v>8430</v>
      </c>
      <c r="C1686" t="s">
        <v>4236</v>
      </c>
      <c r="D1686">
        <v>27643986782</v>
      </c>
      <c r="E1686" t="s">
        <v>26370</v>
      </c>
      <c r="F1686" t="s">
        <v>26371</v>
      </c>
      <c r="G1686" t="s">
        <v>33</v>
      </c>
      <c r="H1686">
        <v>54044</v>
      </c>
      <c r="I1686" t="s">
        <v>22281</v>
      </c>
    </row>
    <row r="1687" spans="1:9" x14ac:dyDescent="0.25">
      <c r="A1687" t="s">
        <v>8433</v>
      </c>
      <c r="B1687" t="s">
        <v>8435</v>
      </c>
      <c r="C1687" t="s">
        <v>26372</v>
      </c>
      <c r="D1687">
        <v>5514914336379</v>
      </c>
      <c r="E1687" t="s">
        <v>26373</v>
      </c>
      <c r="F1687" t="s">
        <v>26374</v>
      </c>
      <c r="G1687" t="s">
        <v>26</v>
      </c>
      <c r="H1687">
        <v>64021</v>
      </c>
      <c r="I1687" t="s">
        <v>22281</v>
      </c>
    </row>
    <row r="1688" spans="1:9" x14ac:dyDescent="0.25">
      <c r="A1688" t="s">
        <v>8438</v>
      </c>
      <c r="B1688" t="s">
        <v>8440</v>
      </c>
      <c r="C1688" t="s">
        <v>4241</v>
      </c>
      <c r="D1688">
        <v>817012744838</v>
      </c>
      <c r="E1688" t="s">
        <v>26375</v>
      </c>
      <c r="F1688" t="s">
        <v>26376</v>
      </c>
      <c r="G1688" t="s">
        <v>18</v>
      </c>
      <c r="H1688">
        <v>47353</v>
      </c>
      <c r="I1688" t="s">
        <v>22295</v>
      </c>
    </row>
    <row r="1689" spans="1:9" x14ac:dyDescent="0.25">
      <c r="A1689" t="s">
        <v>8443</v>
      </c>
      <c r="B1689" t="s">
        <v>8445</v>
      </c>
      <c r="C1689" t="s">
        <v>26377</v>
      </c>
      <c r="D1689">
        <v>5596910908291</v>
      </c>
      <c r="E1689" t="s">
        <v>26378</v>
      </c>
      <c r="F1689" t="s">
        <v>26379</v>
      </c>
      <c r="G1689" t="s">
        <v>26</v>
      </c>
      <c r="H1689">
        <v>6871</v>
      </c>
      <c r="I1689" t="s">
        <v>22295</v>
      </c>
    </row>
    <row r="1690" spans="1:9" x14ac:dyDescent="0.25">
      <c r="A1690" t="s">
        <v>8448</v>
      </c>
      <c r="B1690" t="s">
        <v>8450</v>
      </c>
      <c r="C1690" t="s">
        <v>4246</v>
      </c>
      <c r="D1690">
        <v>5504916987914</v>
      </c>
      <c r="E1690" t="s">
        <v>26380</v>
      </c>
      <c r="F1690" t="s">
        <v>26381</v>
      </c>
      <c r="G1690" t="s">
        <v>26</v>
      </c>
      <c r="H1690">
        <v>92277</v>
      </c>
      <c r="I1690" t="s">
        <v>22295</v>
      </c>
    </row>
    <row r="1691" spans="1:9" x14ac:dyDescent="0.25">
      <c r="A1691" t="s">
        <v>8453</v>
      </c>
      <c r="B1691" t="s">
        <v>8455</v>
      </c>
      <c r="C1691" t="s">
        <v>26382</v>
      </c>
      <c r="D1691">
        <v>27776250201</v>
      </c>
      <c r="E1691" t="s">
        <v>26383</v>
      </c>
      <c r="F1691" t="s">
        <v>26384</v>
      </c>
      <c r="G1691" t="s">
        <v>33</v>
      </c>
      <c r="H1691">
        <v>99486</v>
      </c>
      <c r="I1691" t="s">
        <v>22295</v>
      </c>
    </row>
    <row r="1692" spans="1:9" x14ac:dyDescent="0.25">
      <c r="A1692" t="s">
        <v>8458</v>
      </c>
      <c r="B1692" t="s">
        <v>8460</v>
      </c>
      <c r="C1692" t="s">
        <v>4251</v>
      </c>
      <c r="D1692">
        <v>491708282542</v>
      </c>
      <c r="E1692" t="s">
        <v>26385</v>
      </c>
      <c r="F1692" t="s">
        <v>26386</v>
      </c>
      <c r="G1692" t="s">
        <v>114</v>
      </c>
      <c r="H1692">
        <v>54736</v>
      </c>
      <c r="I1692" t="s">
        <v>22281</v>
      </c>
    </row>
    <row r="1693" spans="1:9" x14ac:dyDescent="0.25">
      <c r="A1693" t="s">
        <v>8463</v>
      </c>
      <c r="B1693" t="s">
        <v>8465</v>
      </c>
      <c r="C1693" t="s">
        <v>26387</v>
      </c>
      <c r="D1693">
        <v>5503946071687</v>
      </c>
      <c r="E1693" t="s">
        <v>26388</v>
      </c>
      <c r="F1693" t="s">
        <v>26389</v>
      </c>
      <c r="G1693" t="s">
        <v>26</v>
      </c>
      <c r="H1693">
        <v>66204</v>
      </c>
      <c r="I1693" t="s">
        <v>22295</v>
      </c>
    </row>
    <row r="1694" spans="1:9" x14ac:dyDescent="0.25">
      <c r="A1694" t="s">
        <v>8468</v>
      </c>
      <c r="B1694" t="s">
        <v>8470</v>
      </c>
      <c r="C1694" t="s">
        <v>4256</v>
      </c>
      <c r="D1694">
        <v>27701276497</v>
      </c>
      <c r="E1694" t="s">
        <v>26390</v>
      </c>
      <c r="F1694" t="s">
        <v>26391</v>
      </c>
      <c r="G1694" t="s">
        <v>33</v>
      </c>
      <c r="H1694">
        <v>80803</v>
      </c>
      <c r="I1694" t="s">
        <v>22281</v>
      </c>
    </row>
    <row r="1695" spans="1:9" x14ac:dyDescent="0.25">
      <c r="A1695" t="s">
        <v>8473</v>
      </c>
      <c r="B1695" t="s">
        <v>8475</v>
      </c>
      <c r="C1695" t="s">
        <v>26392</v>
      </c>
      <c r="D1695">
        <v>4917803661880</v>
      </c>
      <c r="E1695" t="s">
        <v>26393</v>
      </c>
      <c r="F1695" t="s">
        <v>26394</v>
      </c>
      <c r="G1695" t="s">
        <v>114</v>
      </c>
      <c r="H1695">
        <v>53150</v>
      </c>
      <c r="I1695" t="s">
        <v>22295</v>
      </c>
    </row>
    <row r="1696" spans="1:9" x14ac:dyDescent="0.25">
      <c r="A1696" t="s">
        <v>8478</v>
      </c>
      <c r="B1696" t="s">
        <v>8480</v>
      </c>
      <c r="C1696" t="s">
        <v>4261</v>
      </c>
      <c r="D1696">
        <v>819035721836</v>
      </c>
      <c r="E1696" t="s">
        <v>26395</v>
      </c>
      <c r="F1696" t="s">
        <v>26396</v>
      </c>
      <c r="G1696" t="s">
        <v>18</v>
      </c>
      <c r="H1696">
        <v>41936</v>
      </c>
      <c r="I1696" t="s">
        <v>22295</v>
      </c>
    </row>
    <row r="1697" spans="1:9" x14ac:dyDescent="0.25">
      <c r="A1697" t="s">
        <v>8483</v>
      </c>
      <c r="B1697" t="s">
        <v>8485</v>
      </c>
      <c r="C1697" t="s">
        <v>26397</v>
      </c>
      <c r="D1697">
        <v>818064622032</v>
      </c>
      <c r="E1697" t="s">
        <v>26398</v>
      </c>
      <c r="F1697" t="s">
        <v>26399</v>
      </c>
      <c r="G1697" t="s">
        <v>18</v>
      </c>
      <c r="H1697">
        <v>61978</v>
      </c>
      <c r="I1697" t="s">
        <v>22295</v>
      </c>
    </row>
    <row r="1698" spans="1:9" x14ac:dyDescent="0.25">
      <c r="A1698" t="s">
        <v>8488</v>
      </c>
      <c r="B1698" t="s">
        <v>8490</v>
      </c>
      <c r="C1698" t="s">
        <v>4266</v>
      </c>
      <c r="D1698">
        <v>19729513992</v>
      </c>
      <c r="E1698" t="s">
        <v>26400</v>
      </c>
      <c r="F1698" t="s">
        <v>26401</v>
      </c>
      <c r="G1698" t="s">
        <v>47</v>
      </c>
      <c r="H1698">
        <v>21374</v>
      </c>
      <c r="I1698" t="s">
        <v>22295</v>
      </c>
    </row>
    <row r="1699" spans="1:9" x14ac:dyDescent="0.25">
      <c r="A1699" t="s">
        <v>8493</v>
      </c>
      <c r="B1699" t="s">
        <v>8495</v>
      </c>
      <c r="C1699" t="s">
        <v>26402</v>
      </c>
      <c r="D1699">
        <v>27769529399</v>
      </c>
      <c r="E1699" t="s">
        <v>26403</v>
      </c>
      <c r="F1699" t="s">
        <v>26404</v>
      </c>
      <c r="G1699" t="s">
        <v>33</v>
      </c>
      <c r="H1699">
        <v>39504</v>
      </c>
      <c r="I1699" t="s">
        <v>22295</v>
      </c>
    </row>
    <row r="1700" spans="1:9" x14ac:dyDescent="0.25">
      <c r="A1700" t="s">
        <v>8498</v>
      </c>
      <c r="B1700" t="s">
        <v>8500</v>
      </c>
      <c r="C1700" t="s">
        <v>4271</v>
      </c>
      <c r="D1700">
        <v>4917548400047</v>
      </c>
      <c r="E1700" t="s">
        <v>26405</v>
      </c>
      <c r="F1700" t="s">
        <v>26406</v>
      </c>
      <c r="G1700" t="s">
        <v>114</v>
      </c>
      <c r="H1700">
        <v>54813</v>
      </c>
      <c r="I1700" t="s">
        <v>22295</v>
      </c>
    </row>
    <row r="1701" spans="1:9" x14ac:dyDescent="0.25">
      <c r="A1701" t="s">
        <v>8503</v>
      </c>
      <c r="B1701" t="s">
        <v>6988</v>
      </c>
      <c r="C1701" t="s">
        <v>26407</v>
      </c>
      <c r="D1701">
        <v>5597965127986</v>
      </c>
      <c r="E1701" t="s">
        <v>26408</v>
      </c>
      <c r="F1701" t="s">
        <v>23619</v>
      </c>
      <c r="G1701" t="s">
        <v>26</v>
      </c>
      <c r="H1701">
        <v>44585</v>
      </c>
      <c r="I1701" t="s">
        <v>22281</v>
      </c>
    </row>
    <row r="1702" spans="1:9" x14ac:dyDescent="0.25">
      <c r="A1702" t="s">
        <v>8507</v>
      </c>
      <c r="B1702" t="s">
        <v>8509</v>
      </c>
      <c r="C1702" t="s">
        <v>4276</v>
      </c>
      <c r="D1702">
        <v>818007175851</v>
      </c>
      <c r="E1702" t="s">
        <v>26409</v>
      </c>
      <c r="F1702" t="s">
        <v>24903</v>
      </c>
      <c r="G1702" t="s">
        <v>18</v>
      </c>
      <c r="H1702">
        <v>33555</v>
      </c>
      <c r="I1702" t="s">
        <v>22281</v>
      </c>
    </row>
    <row r="1703" spans="1:9" x14ac:dyDescent="0.25">
      <c r="A1703" t="s">
        <v>8512</v>
      </c>
      <c r="B1703" t="s">
        <v>8514</v>
      </c>
      <c r="C1703" t="s">
        <v>26410</v>
      </c>
      <c r="D1703">
        <v>491617594806</v>
      </c>
      <c r="E1703" t="s">
        <v>26411</v>
      </c>
      <c r="F1703" t="s">
        <v>26412</v>
      </c>
      <c r="G1703" t="s">
        <v>114</v>
      </c>
      <c r="H1703">
        <v>59965</v>
      </c>
      <c r="I1703" t="s">
        <v>22281</v>
      </c>
    </row>
    <row r="1704" spans="1:9" x14ac:dyDescent="0.25">
      <c r="A1704" t="s">
        <v>8517</v>
      </c>
      <c r="B1704" t="s">
        <v>8519</v>
      </c>
      <c r="C1704" t="s">
        <v>4281</v>
      </c>
      <c r="D1704">
        <v>27687615719</v>
      </c>
      <c r="E1704" t="s">
        <v>26413</v>
      </c>
      <c r="F1704" t="s">
        <v>26414</v>
      </c>
      <c r="G1704" t="s">
        <v>33</v>
      </c>
      <c r="H1704">
        <v>23731</v>
      </c>
      <c r="I1704" t="s">
        <v>22281</v>
      </c>
    </row>
    <row r="1705" spans="1:9" x14ac:dyDescent="0.25">
      <c r="A1705" t="s">
        <v>8522</v>
      </c>
      <c r="B1705" t="s">
        <v>8524</v>
      </c>
      <c r="C1705" t="s">
        <v>26415</v>
      </c>
      <c r="D1705">
        <v>17629897365</v>
      </c>
      <c r="E1705" t="s">
        <v>26416</v>
      </c>
      <c r="F1705" t="s">
        <v>26417</v>
      </c>
      <c r="G1705" t="s">
        <v>47</v>
      </c>
      <c r="H1705">
        <v>67207</v>
      </c>
      <c r="I1705" t="s">
        <v>22281</v>
      </c>
    </row>
    <row r="1706" spans="1:9" x14ac:dyDescent="0.25">
      <c r="A1706" t="s">
        <v>8527</v>
      </c>
      <c r="B1706" t="s">
        <v>8529</v>
      </c>
      <c r="C1706" t="s">
        <v>4286</v>
      </c>
      <c r="D1706">
        <v>819031367642</v>
      </c>
      <c r="E1706" t="s">
        <v>26418</v>
      </c>
      <c r="F1706" t="s">
        <v>26419</v>
      </c>
      <c r="G1706" t="s">
        <v>18</v>
      </c>
      <c r="H1706">
        <v>85991</v>
      </c>
      <c r="I1706" t="s">
        <v>22281</v>
      </c>
    </row>
    <row r="1707" spans="1:9" x14ac:dyDescent="0.25">
      <c r="A1707" t="s">
        <v>8532</v>
      </c>
      <c r="B1707" t="s">
        <v>8534</v>
      </c>
      <c r="C1707" t="s">
        <v>26420</v>
      </c>
      <c r="D1707">
        <v>491666947175</v>
      </c>
      <c r="E1707" t="s">
        <v>26421</v>
      </c>
      <c r="F1707" t="s">
        <v>26422</v>
      </c>
      <c r="G1707" t="s">
        <v>114</v>
      </c>
      <c r="H1707">
        <v>29193</v>
      </c>
      <c r="I1707" t="s">
        <v>22281</v>
      </c>
    </row>
    <row r="1708" spans="1:9" x14ac:dyDescent="0.25">
      <c r="A1708" t="s">
        <v>8537</v>
      </c>
      <c r="B1708" t="s">
        <v>8539</v>
      </c>
      <c r="C1708" t="s">
        <v>4291</v>
      </c>
      <c r="D1708">
        <v>4915972881068</v>
      </c>
      <c r="E1708" t="s">
        <v>26423</v>
      </c>
      <c r="F1708" t="s">
        <v>26424</v>
      </c>
      <c r="G1708" t="s">
        <v>114</v>
      </c>
      <c r="H1708">
        <v>64228</v>
      </c>
      <c r="I1708" t="s">
        <v>22295</v>
      </c>
    </row>
    <row r="1709" spans="1:9" x14ac:dyDescent="0.25">
      <c r="A1709" t="s">
        <v>8542</v>
      </c>
      <c r="B1709" t="s">
        <v>8544</v>
      </c>
      <c r="C1709" t="s">
        <v>26425</v>
      </c>
      <c r="D1709">
        <v>491509442400</v>
      </c>
      <c r="E1709" t="s">
        <v>26426</v>
      </c>
      <c r="F1709" t="s">
        <v>26427</v>
      </c>
      <c r="G1709" t="s">
        <v>114</v>
      </c>
      <c r="H1709">
        <v>52981</v>
      </c>
      <c r="I1709" t="s">
        <v>22295</v>
      </c>
    </row>
    <row r="1710" spans="1:9" x14ac:dyDescent="0.25">
      <c r="A1710" t="s">
        <v>8547</v>
      </c>
      <c r="B1710" t="s">
        <v>8549</v>
      </c>
      <c r="C1710" t="s">
        <v>4296</v>
      </c>
      <c r="D1710">
        <v>27899824164</v>
      </c>
      <c r="E1710" t="s">
        <v>26428</v>
      </c>
      <c r="F1710" t="s">
        <v>26429</v>
      </c>
      <c r="G1710" t="s">
        <v>33</v>
      </c>
      <c r="H1710">
        <v>56677</v>
      </c>
      <c r="I1710" t="s">
        <v>22295</v>
      </c>
    </row>
    <row r="1711" spans="1:9" x14ac:dyDescent="0.25">
      <c r="A1711" t="s">
        <v>8552</v>
      </c>
      <c r="B1711" t="s">
        <v>8554</v>
      </c>
      <c r="C1711" t="s">
        <v>26430</v>
      </c>
      <c r="D1711">
        <v>27776114373</v>
      </c>
      <c r="E1711" t="s">
        <v>26431</v>
      </c>
      <c r="F1711" t="s">
        <v>26432</v>
      </c>
      <c r="G1711" t="s">
        <v>33</v>
      </c>
      <c r="H1711">
        <v>31586</v>
      </c>
      <c r="I1711" t="s">
        <v>22281</v>
      </c>
    </row>
    <row r="1712" spans="1:9" x14ac:dyDescent="0.25">
      <c r="A1712" t="s">
        <v>8557</v>
      </c>
      <c r="B1712" t="s">
        <v>8559</v>
      </c>
      <c r="C1712" t="s">
        <v>4301</v>
      </c>
      <c r="D1712">
        <v>27638321054</v>
      </c>
      <c r="E1712" t="s">
        <v>26433</v>
      </c>
      <c r="F1712" t="s">
        <v>26434</v>
      </c>
      <c r="G1712" t="s">
        <v>33</v>
      </c>
      <c r="H1712">
        <v>29984</v>
      </c>
      <c r="I1712" t="s">
        <v>22281</v>
      </c>
    </row>
    <row r="1713" spans="1:9" x14ac:dyDescent="0.25">
      <c r="A1713" t="s">
        <v>8562</v>
      </c>
      <c r="B1713" t="s">
        <v>8564</v>
      </c>
      <c r="C1713" t="s">
        <v>26435</v>
      </c>
      <c r="D1713">
        <v>5522993767720</v>
      </c>
      <c r="E1713" t="s">
        <v>26436</v>
      </c>
      <c r="F1713" t="s">
        <v>26437</v>
      </c>
      <c r="G1713" t="s">
        <v>26</v>
      </c>
      <c r="H1713">
        <v>30340</v>
      </c>
      <c r="I1713" t="s">
        <v>22295</v>
      </c>
    </row>
    <row r="1714" spans="1:9" x14ac:dyDescent="0.25">
      <c r="A1714" t="s">
        <v>8567</v>
      </c>
      <c r="B1714" t="s">
        <v>8569</v>
      </c>
      <c r="C1714" t="s">
        <v>4306</v>
      </c>
      <c r="D1714">
        <v>4917394247910</v>
      </c>
      <c r="E1714" t="s">
        <v>26438</v>
      </c>
      <c r="F1714" t="s">
        <v>24555</v>
      </c>
      <c r="G1714" t="s">
        <v>114</v>
      </c>
      <c r="H1714">
        <v>40032</v>
      </c>
      <c r="I1714" t="s">
        <v>22295</v>
      </c>
    </row>
    <row r="1715" spans="1:9" x14ac:dyDescent="0.25">
      <c r="A1715" t="s">
        <v>8572</v>
      </c>
      <c r="B1715" t="s">
        <v>8574</v>
      </c>
      <c r="C1715" t="s">
        <v>26439</v>
      </c>
      <c r="D1715">
        <v>817016013704</v>
      </c>
      <c r="E1715" t="s">
        <v>26440</v>
      </c>
      <c r="F1715" t="s">
        <v>26441</v>
      </c>
      <c r="G1715" t="s">
        <v>18</v>
      </c>
      <c r="H1715">
        <v>79227</v>
      </c>
      <c r="I1715" t="s">
        <v>22295</v>
      </c>
    </row>
    <row r="1716" spans="1:9" x14ac:dyDescent="0.25">
      <c r="A1716" t="s">
        <v>8577</v>
      </c>
      <c r="B1716" t="s">
        <v>8579</v>
      </c>
      <c r="C1716" t="s">
        <v>4311</v>
      </c>
      <c r="D1716">
        <v>27846910667</v>
      </c>
      <c r="E1716" t="s">
        <v>26442</v>
      </c>
      <c r="F1716" t="s">
        <v>25200</v>
      </c>
      <c r="G1716" t="s">
        <v>33</v>
      </c>
      <c r="H1716">
        <v>51536</v>
      </c>
      <c r="I1716" t="s">
        <v>22295</v>
      </c>
    </row>
    <row r="1717" spans="1:9" x14ac:dyDescent="0.25">
      <c r="A1717" t="s">
        <v>8582</v>
      </c>
      <c r="B1717" t="s">
        <v>8584</v>
      </c>
      <c r="C1717" t="s">
        <v>26443</v>
      </c>
      <c r="D1717">
        <v>27828328019</v>
      </c>
      <c r="E1717" t="s">
        <v>26444</v>
      </c>
      <c r="F1717" t="s">
        <v>26445</v>
      </c>
      <c r="G1717" t="s">
        <v>33</v>
      </c>
      <c r="H1717">
        <v>32162</v>
      </c>
      <c r="I1717" t="s">
        <v>22295</v>
      </c>
    </row>
    <row r="1718" spans="1:9" x14ac:dyDescent="0.25">
      <c r="A1718" t="s">
        <v>8587</v>
      </c>
      <c r="B1718" t="s">
        <v>8589</v>
      </c>
      <c r="C1718" t="s">
        <v>4316</v>
      </c>
      <c r="D1718">
        <v>491588039185</v>
      </c>
      <c r="E1718" t="s">
        <v>26446</v>
      </c>
      <c r="F1718" t="s">
        <v>26447</v>
      </c>
      <c r="G1718" t="s">
        <v>114</v>
      </c>
      <c r="H1718">
        <v>61645</v>
      </c>
      <c r="I1718" t="s">
        <v>22281</v>
      </c>
    </row>
    <row r="1719" spans="1:9" x14ac:dyDescent="0.25">
      <c r="A1719" t="s">
        <v>8592</v>
      </c>
      <c r="B1719" t="s">
        <v>8594</v>
      </c>
      <c r="C1719" t="s">
        <v>26448</v>
      </c>
      <c r="D1719">
        <v>27675596460</v>
      </c>
      <c r="E1719" t="s">
        <v>26449</v>
      </c>
      <c r="F1719" t="s">
        <v>26450</v>
      </c>
      <c r="G1719" t="s">
        <v>33</v>
      </c>
      <c r="H1719">
        <v>33146</v>
      </c>
      <c r="I1719" t="s">
        <v>22295</v>
      </c>
    </row>
    <row r="1720" spans="1:9" x14ac:dyDescent="0.25">
      <c r="A1720" t="s">
        <v>8597</v>
      </c>
      <c r="B1720" t="s">
        <v>8599</v>
      </c>
      <c r="C1720" t="s">
        <v>4321</v>
      </c>
      <c r="D1720">
        <v>5530946612807</v>
      </c>
      <c r="E1720" t="s">
        <v>26451</v>
      </c>
      <c r="F1720" t="s">
        <v>26452</v>
      </c>
      <c r="G1720" t="s">
        <v>26</v>
      </c>
      <c r="H1720">
        <v>44364</v>
      </c>
      <c r="I1720" t="s">
        <v>22295</v>
      </c>
    </row>
    <row r="1721" spans="1:9" x14ac:dyDescent="0.25">
      <c r="A1721" t="s">
        <v>8602</v>
      </c>
      <c r="B1721" t="s">
        <v>8604</v>
      </c>
      <c r="C1721" t="s">
        <v>26453</v>
      </c>
      <c r="D1721">
        <v>5586954697594</v>
      </c>
      <c r="E1721" t="s">
        <v>26454</v>
      </c>
      <c r="F1721" t="s">
        <v>26455</v>
      </c>
      <c r="G1721" t="s">
        <v>26</v>
      </c>
      <c r="H1721">
        <v>14846</v>
      </c>
      <c r="I1721" t="s">
        <v>22295</v>
      </c>
    </row>
    <row r="1722" spans="1:9" x14ac:dyDescent="0.25">
      <c r="A1722" t="s">
        <v>8607</v>
      </c>
      <c r="B1722" t="s">
        <v>8609</v>
      </c>
      <c r="C1722" t="s">
        <v>4326</v>
      </c>
      <c r="D1722">
        <v>27769106297</v>
      </c>
      <c r="E1722" t="s">
        <v>26456</v>
      </c>
      <c r="F1722" t="s">
        <v>26457</v>
      </c>
      <c r="G1722" t="s">
        <v>33</v>
      </c>
      <c r="H1722">
        <v>6414</v>
      </c>
      <c r="I1722" t="s">
        <v>22281</v>
      </c>
    </row>
    <row r="1723" spans="1:9" x14ac:dyDescent="0.25">
      <c r="A1723" t="s">
        <v>8612</v>
      </c>
      <c r="B1723" t="s">
        <v>8614</v>
      </c>
      <c r="C1723" t="s">
        <v>26458</v>
      </c>
      <c r="D1723">
        <v>4916695991166</v>
      </c>
      <c r="E1723" t="s">
        <v>26459</v>
      </c>
      <c r="F1723" t="s">
        <v>26460</v>
      </c>
      <c r="G1723" t="s">
        <v>114</v>
      </c>
      <c r="H1723">
        <v>81722</v>
      </c>
      <c r="I1723" t="s">
        <v>22295</v>
      </c>
    </row>
    <row r="1724" spans="1:9" x14ac:dyDescent="0.25">
      <c r="A1724" t="s">
        <v>8617</v>
      </c>
      <c r="B1724" t="s">
        <v>8619</v>
      </c>
      <c r="C1724" t="s">
        <v>4331</v>
      </c>
      <c r="D1724">
        <v>491714206898</v>
      </c>
      <c r="E1724" t="s">
        <v>26461</v>
      </c>
      <c r="F1724" t="s">
        <v>26462</v>
      </c>
      <c r="G1724" t="s">
        <v>114</v>
      </c>
      <c r="H1724">
        <v>46025</v>
      </c>
      <c r="I1724" t="s">
        <v>22295</v>
      </c>
    </row>
    <row r="1725" spans="1:9" x14ac:dyDescent="0.25">
      <c r="A1725" t="s">
        <v>8622</v>
      </c>
      <c r="B1725" t="s">
        <v>8624</v>
      </c>
      <c r="C1725" t="s">
        <v>26463</v>
      </c>
      <c r="D1725">
        <v>491786967683</v>
      </c>
      <c r="E1725" t="s">
        <v>26464</v>
      </c>
      <c r="F1725" t="s">
        <v>26465</v>
      </c>
      <c r="G1725" t="s">
        <v>114</v>
      </c>
      <c r="H1725">
        <v>92530</v>
      </c>
      <c r="I1725" t="s">
        <v>22295</v>
      </c>
    </row>
    <row r="1726" spans="1:9" x14ac:dyDescent="0.25">
      <c r="A1726" t="s">
        <v>8627</v>
      </c>
      <c r="B1726" t="s">
        <v>8629</v>
      </c>
      <c r="C1726" t="s">
        <v>4336</v>
      </c>
      <c r="D1726">
        <v>17574034859</v>
      </c>
      <c r="E1726" t="s">
        <v>26466</v>
      </c>
      <c r="F1726" t="s">
        <v>26467</v>
      </c>
      <c r="G1726" t="s">
        <v>47</v>
      </c>
      <c r="H1726">
        <v>43866</v>
      </c>
      <c r="I1726" t="s">
        <v>22281</v>
      </c>
    </row>
    <row r="1727" spans="1:9" x14ac:dyDescent="0.25">
      <c r="A1727" t="s">
        <v>8632</v>
      </c>
      <c r="B1727" t="s">
        <v>8634</v>
      </c>
      <c r="C1727" t="s">
        <v>26468</v>
      </c>
      <c r="D1727">
        <v>27747207479</v>
      </c>
      <c r="E1727" t="s">
        <v>26469</v>
      </c>
      <c r="F1727" t="s">
        <v>25853</v>
      </c>
      <c r="G1727" t="s">
        <v>33</v>
      </c>
      <c r="H1727">
        <v>99272</v>
      </c>
      <c r="I1727" t="s">
        <v>22295</v>
      </c>
    </row>
    <row r="1728" spans="1:9" x14ac:dyDescent="0.25">
      <c r="A1728" t="s">
        <v>8637</v>
      </c>
      <c r="B1728" t="s">
        <v>8639</v>
      </c>
      <c r="C1728" t="s">
        <v>4341</v>
      </c>
      <c r="D1728">
        <v>491668662282</v>
      </c>
      <c r="E1728" t="s">
        <v>26470</v>
      </c>
      <c r="F1728" t="s">
        <v>26471</v>
      </c>
      <c r="G1728" t="s">
        <v>114</v>
      </c>
      <c r="H1728">
        <v>39941</v>
      </c>
      <c r="I1728" t="s">
        <v>22281</v>
      </c>
    </row>
    <row r="1729" spans="1:9" x14ac:dyDescent="0.25">
      <c r="A1729" t="s">
        <v>8642</v>
      </c>
      <c r="B1729" t="s">
        <v>8644</v>
      </c>
      <c r="C1729" t="s">
        <v>26472</v>
      </c>
      <c r="D1729">
        <v>5546920837710</v>
      </c>
      <c r="E1729" t="s">
        <v>26473</v>
      </c>
      <c r="F1729" t="s">
        <v>26474</v>
      </c>
      <c r="G1729" t="s">
        <v>26</v>
      </c>
      <c r="H1729">
        <v>71650</v>
      </c>
      <c r="I1729" t="s">
        <v>22281</v>
      </c>
    </row>
    <row r="1730" spans="1:9" x14ac:dyDescent="0.25">
      <c r="A1730" t="s">
        <v>8647</v>
      </c>
      <c r="B1730" t="s">
        <v>8649</v>
      </c>
      <c r="C1730" t="s">
        <v>4346</v>
      </c>
      <c r="D1730">
        <v>818004547357</v>
      </c>
      <c r="E1730" t="s">
        <v>26475</v>
      </c>
      <c r="F1730" t="s">
        <v>26476</v>
      </c>
      <c r="G1730" t="s">
        <v>18</v>
      </c>
      <c r="H1730">
        <v>29248</v>
      </c>
      <c r="I1730" t="s">
        <v>22295</v>
      </c>
    </row>
    <row r="1731" spans="1:9" x14ac:dyDescent="0.25">
      <c r="A1731" t="s">
        <v>8652</v>
      </c>
      <c r="B1731" t="s">
        <v>8654</v>
      </c>
      <c r="C1731" t="s">
        <v>26477</v>
      </c>
      <c r="D1731">
        <v>819023169433</v>
      </c>
      <c r="E1731" t="s">
        <v>26478</v>
      </c>
      <c r="F1731" t="s">
        <v>26479</v>
      </c>
      <c r="G1731" t="s">
        <v>18</v>
      </c>
      <c r="H1731">
        <v>10774</v>
      </c>
      <c r="I1731" t="s">
        <v>22281</v>
      </c>
    </row>
    <row r="1732" spans="1:9" x14ac:dyDescent="0.25">
      <c r="A1732" t="s">
        <v>8657</v>
      </c>
      <c r="B1732" t="s">
        <v>8659</v>
      </c>
      <c r="C1732" t="s">
        <v>4351</v>
      </c>
      <c r="D1732">
        <v>491568081390</v>
      </c>
      <c r="E1732" t="s">
        <v>26480</v>
      </c>
      <c r="F1732" t="s">
        <v>26481</v>
      </c>
      <c r="G1732" t="s">
        <v>114</v>
      </c>
      <c r="H1732">
        <v>18142</v>
      </c>
      <c r="I1732" t="s">
        <v>22281</v>
      </c>
    </row>
    <row r="1733" spans="1:9" x14ac:dyDescent="0.25">
      <c r="A1733" t="s">
        <v>8662</v>
      </c>
      <c r="B1733" t="s">
        <v>8664</v>
      </c>
      <c r="C1733" t="s">
        <v>26482</v>
      </c>
      <c r="D1733">
        <v>818095032338</v>
      </c>
      <c r="E1733" t="s">
        <v>26483</v>
      </c>
      <c r="F1733" t="s">
        <v>26484</v>
      </c>
      <c r="G1733" t="s">
        <v>18</v>
      </c>
      <c r="H1733">
        <v>38334</v>
      </c>
      <c r="I1733" t="s">
        <v>22281</v>
      </c>
    </row>
    <row r="1734" spans="1:9" x14ac:dyDescent="0.25">
      <c r="A1734" t="s">
        <v>8667</v>
      </c>
      <c r="B1734" t="s">
        <v>8669</v>
      </c>
      <c r="C1734" t="s">
        <v>4356</v>
      </c>
      <c r="D1734">
        <v>817017406962</v>
      </c>
      <c r="E1734" t="s">
        <v>26485</v>
      </c>
      <c r="F1734" t="s">
        <v>25658</v>
      </c>
      <c r="G1734" t="s">
        <v>18</v>
      </c>
      <c r="H1734">
        <v>26491</v>
      </c>
      <c r="I1734" t="s">
        <v>22281</v>
      </c>
    </row>
    <row r="1735" spans="1:9" x14ac:dyDescent="0.25">
      <c r="A1735" t="s">
        <v>8672</v>
      </c>
      <c r="B1735" t="s">
        <v>8674</v>
      </c>
      <c r="C1735" t="s">
        <v>26486</v>
      </c>
      <c r="D1735">
        <v>18085680742</v>
      </c>
      <c r="E1735" t="s">
        <v>26487</v>
      </c>
      <c r="F1735" t="s">
        <v>26488</v>
      </c>
      <c r="G1735" t="s">
        <v>47</v>
      </c>
      <c r="H1735">
        <v>14557</v>
      </c>
      <c r="I1735" t="s">
        <v>22281</v>
      </c>
    </row>
    <row r="1736" spans="1:9" x14ac:dyDescent="0.25">
      <c r="A1736" t="s">
        <v>8677</v>
      </c>
      <c r="B1736" t="s">
        <v>8679</v>
      </c>
      <c r="C1736" t="s">
        <v>4361</v>
      </c>
      <c r="D1736">
        <v>5550919913480</v>
      </c>
      <c r="E1736" t="s">
        <v>26489</v>
      </c>
      <c r="F1736" t="s">
        <v>26490</v>
      </c>
      <c r="G1736" t="s">
        <v>26</v>
      </c>
      <c r="H1736">
        <v>47543</v>
      </c>
      <c r="I1736" t="s">
        <v>22281</v>
      </c>
    </row>
    <row r="1737" spans="1:9" x14ac:dyDescent="0.25">
      <c r="A1737" t="s">
        <v>8682</v>
      </c>
      <c r="B1737" t="s">
        <v>8684</v>
      </c>
      <c r="C1737" t="s">
        <v>26491</v>
      </c>
      <c r="D1737">
        <v>5502986329925</v>
      </c>
      <c r="E1737" t="s">
        <v>26492</v>
      </c>
      <c r="F1737" t="s">
        <v>26493</v>
      </c>
      <c r="G1737" t="s">
        <v>26</v>
      </c>
      <c r="H1737">
        <v>72972</v>
      </c>
      <c r="I1737" t="s">
        <v>22295</v>
      </c>
    </row>
    <row r="1738" spans="1:9" x14ac:dyDescent="0.25">
      <c r="A1738" t="s">
        <v>8687</v>
      </c>
      <c r="B1738" t="s">
        <v>8689</v>
      </c>
      <c r="C1738" t="s">
        <v>4366</v>
      </c>
      <c r="D1738">
        <v>16489855925</v>
      </c>
      <c r="E1738" t="s">
        <v>26494</v>
      </c>
      <c r="F1738" t="s">
        <v>22400</v>
      </c>
      <c r="G1738" t="s">
        <v>47</v>
      </c>
      <c r="H1738">
        <v>68860</v>
      </c>
      <c r="I1738" t="s">
        <v>22281</v>
      </c>
    </row>
    <row r="1739" spans="1:9" x14ac:dyDescent="0.25">
      <c r="A1739" t="s">
        <v>8692</v>
      </c>
      <c r="B1739" t="s">
        <v>8694</v>
      </c>
      <c r="C1739" t="s">
        <v>26495</v>
      </c>
      <c r="D1739">
        <v>14773978064</v>
      </c>
      <c r="E1739" t="s">
        <v>26496</v>
      </c>
      <c r="F1739" t="s">
        <v>26497</v>
      </c>
      <c r="G1739" t="s">
        <v>47</v>
      </c>
      <c r="H1739">
        <v>39979</v>
      </c>
      <c r="I1739" t="s">
        <v>22281</v>
      </c>
    </row>
    <row r="1740" spans="1:9" x14ac:dyDescent="0.25">
      <c r="A1740" t="s">
        <v>8697</v>
      </c>
      <c r="B1740" t="s">
        <v>8699</v>
      </c>
      <c r="C1740" t="s">
        <v>4371</v>
      </c>
      <c r="D1740">
        <v>818005129250</v>
      </c>
      <c r="E1740" t="s">
        <v>26498</v>
      </c>
      <c r="F1740" t="s">
        <v>26499</v>
      </c>
      <c r="G1740" t="s">
        <v>18</v>
      </c>
      <c r="H1740">
        <v>55310</v>
      </c>
      <c r="I1740" t="s">
        <v>22295</v>
      </c>
    </row>
    <row r="1741" spans="1:9" x14ac:dyDescent="0.25">
      <c r="A1741" t="s">
        <v>8702</v>
      </c>
      <c r="B1741" t="s">
        <v>8704</v>
      </c>
      <c r="C1741" t="s">
        <v>26500</v>
      </c>
      <c r="D1741">
        <v>27898351681</v>
      </c>
      <c r="E1741" t="s">
        <v>26501</v>
      </c>
      <c r="F1741" t="s">
        <v>26502</v>
      </c>
      <c r="G1741" t="s">
        <v>33</v>
      </c>
      <c r="H1741">
        <v>88644</v>
      </c>
      <c r="I1741" t="s">
        <v>22281</v>
      </c>
    </row>
    <row r="1742" spans="1:9" x14ac:dyDescent="0.25">
      <c r="A1742" t="s">
        <v>8707</v>
      </c>
      <c r="B1742" t="s">
        <v>8709</v>
      </c>
      <c r="C1742" t="s">
        <v>4376</v>
      </c>
      <c r="D1742">
        <v>819054350404</v>
      </c>
      <c r="E1742" t="s">
        <v>26503</v>
      </c>
      <c r="F1742" t="s">
        <v>26504</v>
      </c>
      <c r="G1742" t="s">
        <v>18</v>
      </c>
      <c r="H1742">
        <v>91348</v>
      </c>
      <c r="I1742" t="s">
        <v>22295</v>
      </c>
    </row>
    <row r="1743" spans="1:9" x14ac:dyDescent="0.25">
      <c r="A1743" t="s">
        <v>8712</v>
      </c>
      <c r="B1743" t="s">
        <v>8714</v>
      </c>
      <c r="C1743" t="s">
        <v>26505</v>
      </c>
      <c r="D1743">
        <v>15892724443</v>
      </c>
      <c r="E1743" t="s">
        <v>26506</v>
      </c>
      <c r="F1743" t="s">
        <v>26507</v>
      </c>
      <c r="G1743" t="s">
        <v>47</v>
      </c>
      <c r="H1743">
        <v>32957</v>
      </c>
      <c r="I1743" t="s">
        <v>22295</v>
      </c>
    </row>
    <row r="1744" spans="1:9" x14ac:dyDescent="0.25">
      <c r="A1744" t="s">
        <v>8717</v>
      </c>
      <c r="B1744" t="s">
        <v>8719</v>
      </c>
      <c r="C1744" t="s">
        <v>4381</v>
      </c>
      <c r="D1744">
        <v>5590958693257</v>
      </c>
      <c r="E1744" t="s">
        <v>26508</v>
      </c>
      <c r="F1744" t="s">
        <v>26509</v>
      </c>
      <c r="G1744" t="s">
        <v>26</v>
      </c>
      <c r="H1744">
        <v>53923</v>
      </c>
      <c r="I1744" t="s">
        <v>22281</v>
      </c>
    </row>
    <row r="1745" spans="1:9" x14ac:dyDescent="0.25">
      <c r="A1745" t="s">
        <v>8722</v>
      </c>
      <c r="B1745" t="s">
        <v>8724</v>
      </c>
      <c r="C1745" t="s">
        <v>26510</v>
      </c>
      <c r="D1745">
        <v>818027680811</v>
      </c>
      <c r="E1745" t="s">
        <v>26511</v>
      </c>
      <c r="F1745" t="s">
        <v>26512</v>
      </c>
      <c r="G1745" t="s">
        <v>18</v>
      </c>
      <c r="H1745">
        <v>72388</v>
      </c>
      <c r="I1745" t="s">
        <v>22281</v>
      </c>
    </row>
    <row r="1746" spans="1:9" x14ac:dyDescent="0.25">
      <c r="A1746" t="s">
        <v>8727</v>
      </c>
      <c r="B1746" t="s">
        <v>8729</v>
      </c>
      <c r="C1746" t="s">
        <v>4386</v>
      </c>
      <c r="D1746">
        <v>27820219138</v>
      </c>
      <c r="E1746" t="s">
        <v>26513</v>
      </c>
      <c r="F1746" t="s">
        <v>26514</v>
      </c>
      <c r="G1746" t="s">
        <v>33</v>
      </c>
      <c r="H1746">
        <v>37851</v>
      </c>
      <c r="I1746" t="s">
        <v>22281</v>
      </c>
    </row>
    <row r="1747" spans="1:9" x14ac:dyDescent="0.25">
      <c r="A1747" t="s">
        <v>8732</v>
      </c>
      <c r="B1747" t="s">
        <v>8734</v>
      </c>
      <c r="C1747" t="s">
        <v>26515</v>
      </c>
      <c r="D1747">
        <v>819031552909</v>
      </c>
      <c r="E1747" t="s">
        <v>26516</v>
      </c>
      <c r="F1747" t="s">
        <v>26517</v>
      </c>
      <c r="G1747" t="s">
        <v>18</v>
      </c>
      <c r="H1747">
        <v>96213</v>
      </c>
      <c r="I1747" t="s">
        <v>22295</v>
      </c>
    </row>
    <row r="1748" spans="1:9" x14ac:dyDescent="0.25">
      <c r="A1748" t="s">
        <v>8737</v>
      </c>
      <c r="B1748" t="s">
        <v>7492</v>
      </c>
      <c r="C1748" t="s">
        <v>4391</v>
      </c>
      <c r="D1748">
        <v>4916766324459</v>
      </c>
      <c r="E1748" t="s">
        <v>26518</v>
      </c>
      <c r="F1748" t="s">
        <v>26519</v>
      </c>
      <c r="G1748" t="s">
        <v>114</v>
      </c>
      <c r="H1748">
        <v>33982</v>
      </c>
      <c r="I1748" t="s">
        <v>22281</v>
      </c>
    </row>
    <row r="1749" spans="1:9" x14ac:dyDescent="0.25">
      <c r="A1749" t="s">
        <v>8741</v>
      </c>
      <c r="B1749" t="s">
        <v>8743</v>
      </c>
      <c r="C1749" t="s">
        <v>26520</v>
      </c>
      <c r="D1749">
        <v>817060366840</v>
      </c>
      <c r="E1749" t="s">
        <v>26521</v>
      </c>
      <c r="F1749" t="s">
        <v>26522</v>
      </c>
      <c r="G1749" t="s">
        <v>18</v>
      </c>
      <c r="H1749">
        <v>62175</v>
      </c>
      <c r="I1749" t="s">
        <v>22295</v>
      </c>
    </row>
    <row r="1750" spans="1:9" x14ac:dyDescent="0.25">
      <c r="A1750" t="s">
        <v>8746</v>
      </c>
      <c r="B1750" t="s">
        <v>8748</v>
      </c>
      <c r="C1750" t="s">
        <v>4396</v>
      </c>
      <c r="D1750">
        <v>12648103052</v>
      </c>
      <c r="E1750" t="s">
        <v>26523</v>
      </c>
      <c r="F1750" t="s">
        <v>26524</v>
      </c>
      <c r="G1750" t="s">
        <v>47</v>
      </c>
      <c r="H1750">
        <v>54549</v>
      </c>
      <c r="I1750" t="s">
        <v>22281</v>
      </c>
    </row>
    <row r="1751" spans="1:9" x14ac:dyDescent="0.25">
      <c r="A1751" t="s">
        <v>8751</v>
      </c>
      <c r="B1751" t="s">
        <v>8753</v>
      </c>
      <c r="C1751" t="s">
        <v>26525</v>
      </c>
      <c r="D1751">
        <v>5534990350878</v>
      </c>
      <c r="E1751" t="s">
        <v>26526</v>
      </c>
      <c r="F1751" t="s">
        <v>26527</v>
      </c>
      <c r="G1751" t="s">
        <v>26</v>
      </c>
      <c r="H1751">
        <v>53017</v>
      </c>
      <c r="I1751" t="s">
        <v>22281</v>
      </c>
    </row>
    <row r="1752" spans="1:9" x14ac:dyDescent="0.25">
      <c r="A1752" t="s">
        <v>8756</v>
      </c>
      <c r="B1752" t="s">
        <v>8758</v>
      </c>
      <c r="C1752" t="s">
        <v>4401</v>
      </c>
      <c r="D1752">
        <v>5539938052196</v>
      </c>
      <c r="E1752" t="s">
        <v>26528</v>
      </c>
      <c r="F1752" t="s">
        <v>26529</v>
      </c>
      <c r="G1752" t="s">
        <v>26</v>
      </c>
      <c r="H1752">
        <v>84709</v>
      </c>
      <c r="I1752" t="s">
        <v>22281</v>
      </c>
    </row>
    <row r="1753" spans="1:9" x14ac:dyDescent="0.25">
      <c r="A1753" t="s">
        <v>8761</v>
      </c>
      <c r="B1753" t="s">
        <v>8763</v>
      </c>
      <c r="C1753" t="s">
        <v>26530</v>
      </c>
      <c r="D1753">
        <v>14363724603</v>
      </c>
      <c r="E1753" t="s">
        <v>26531</v>
      </c>
      <c r="F1753" t="s">
        <v>26532</v>
      </c>
      <c r="G1753" t="s">
        <v>47</v>
      </c>
      <c r="H1753">
        <v>93958</v>
      </c>
      <c r="I1753" t="s">
        <v>22295</v>
      </c>
    </row>
    <row r="1754" spans="1:9" x14ac:dyDescent="0.25">
      <c r="A1754" t="s">
        <v>8766</v>
      </c>
      <c r="B1754" t="s">
        <v>8768</v>
      </c>
      <c r="C1754" t="s">
        <v>4406</v>
      </c>
      <c r="D1754">
        <v>4915099220760</v>
      </c>
      <c r="E1754" t="s">
        <v>26533</v>
      </c>
      <c r="F1754" t="s">
        <v>22945</v>
      </c>
      <c r="G1754" t="s">
        <v>114</v>
      </c>
      <c r="H1754">
        <v>39721</v>
      </c>
      <c r="I1754" t="s">
        <v>22295</v>
      </c>
    </row>
    <row r="1755" spans="1:9" x14ac:dyDescent="0.25">
      <c r="A1755" t="s">
        <v>8771</v>
      </c>
      <c r="B1755" t="s">
        <v>8773</v>
      </c>
      <c r="C1755" t="s">
        <v>26534</v>
      </c>
      <c r="D1755">
        <v>12025767592</v>
      </c>
      <c r="E1755" t="s">
        <v>26535</v>
      </c>
      <c r="F1755" t="s">
        <v>26536</v>
      </c>
      <c r="G1755" t="s">
        <v>47</v>
      </c>
      <c r="H1755">
        <v>44480</v>
      </c>
      <c r="I1755" t="s">
        <v>22281</v>
      </c>
    </row>
    <row r="1756" spans="1:9" x14ac:dyDescent="0.25">
      <c r="A1756" t="s">
        <v>8776</v>
      </c>
      <c r="B1756" t="s">
        <v>8778</v>
      </c>
      <c r="C1756" t="s">
        <v>4411</v>
      </c>
      <c r="D1756">
        <v>818028876661</v>
      </c>
      <c r="E1756" t="s">
        <v>26537</v>
      </c>
      <c r="F1756" t="s">
        <v>26538</v>
      </c>
      <c r="G1756" t="s">
        <v>18</v>
      </c>
      <c r="H1756">
        <v>99624</v>
      </c>
      <c r="I1756" t="s">
        <v>22295</v>
      </c>
    </row>
    <row r="1757" spans="1:9" x14ac:dyDescent="0.25">
      <c r="A1757" t="s">
        <v>8781</v>
      </c>
      <c r="B1757" t="s">
        <v>8783</v>
      </c>
      <c r="C1757" t="s">
        <v>26539</v>
      </c>
      <c r="D1757">
        <v>17423954964</v>
      </c>
      <c r="E1757" t="s">
        <v>26540</v>
      </c>
      <c r="F1757" t="s">
        <v>26541</v>
      </c>
      <c r="G1757" t="s">
        <v>47</v>
      </c>
      <c r="H1757">
        <v>96998</v>
      </c>
      <c r="I1757" t="s">
        <v>22281</v>
      </c>
    </row>
    <row r="1758" spans="1:9" x14ac:dyDescent="0.25">
      <c r="A1758" t="s">
        <v>8786</v>
      </c>
      <c r="B1758" t="s">
        <v>8788</v>
      </c>
      <c r="C1758" t="s">
        <v>4416</v>
      </c>
      <c r="D1758">
        <v>18144039963</v>
      </c>
      <c r="E1758" t="s">
        <v>26542</v>
      </c>
      <c r="F1758" t="s">
        <v>26543</v>
      </c>
      <c r="G1758" t="s">
        <v>47</v>
      </c>
      <c r="H1758">
        <v>773</v>
      </c>
      <c r="I1758" t="s">
        <v>22295</v>
      </c>
    </row>
    <row r="1759" spans="1:9" x14ac:dyDescent="0.25">
      <c r="A1759" t="s">
        <v>8791</v>
      </c>
      <c r="B1759" t="s">
        <v>8793</v>
      </c>
      <c r="C1759" t="s">
        <v>26544</v>
      </c>
      <c r="D1759">
        <v>4917213840628</v>
      </c>
      <c r="E1759" t="s">
        <v>26545</v>
      </c>
      <c r="F1759" t="s">
        <v>26546</v>
      </c>
      <c r="G1759" t="s">
        <v>114</v>
      </c>
      <c r="H1759">
        <v>99149</v>
      </c>
      <c r="I1759" t="s">
        <v>22295</v>
      </c>
    </row>
    <row r="1760" spans="1:9" x14ac:dyDescent="0.25">
      <c r="A1760" t="s">
        <v>8796</v>
      </c>
      <c r="B1760" t="s">
        <v>8798</v>
      </c>
      <c r="C1760" t="s">
        <v>4420</v>
      </c>
      <c r="D1760">
        <v>819074018014</v>
      </c>
      <c r="E1760" t="s">
        <v>26547</v>
      </c>
      <c r="F1760" t="s">
        <v>26548</v>
      </c>
      <c r="G1760" t="s">
        <v>18</v>
      </c>
      <c r="H1760">
        <v>1466</v>
      </c>
      <c r="I1760" t="s">
        <v>22281</v>
      </c>
    </row>
    <row r="1761" spans="1:9" x14ac:dyDescent="0.25">
      <c r="A1761" t="s">
        <v>8801</v>
      </c>
      <c r="B1761" t="s">
        <v>8803</v>
      </c>
      <c r="C1761" t="s">
        <v>26549</v>
      </c>
      <c r="D1761">
        <v>27708289608</v>
      </c>
      <c r="E1761" t="s">
        <v>26550</v>
      </c>
      <c r="F1761" t="s">
        <v>24420</v>
      </c>
      <c r="G1761" t="s">
        <v>33</v>
      </c>
      <c r="H1761">
        <v>74086</v>
      </c>
      <c r="I1761" t="s">
        <v>22281</v>
      </c>
    </row>
    <row r="1762" spans="1:9" x14ac:dyDescent="0.25">
      <c r="A1762" t="s">
        <v>8806</v>
      </c>
      <c r="B1762" t="s">
        <v>8808</v>
      </c>
      <c r="C1762" t="s">
        <v>4425</v>
      </c>
      <c r="D1762">
        <v>27895298721</v>
      </c>
      <c r="E1762" t="s">
        <v>26551</v>
      </c>
      <c r="F1762" t="s">
        <v>26552</v>
      </c>
      <c r="G1762" t="s">
        <v>33</v>
      </c>
      <c r="H1762">
        <v>83928</v>
      </c>
      <c r="I1762" t="s">
        <v>22295</v>
      </c>
    </row>
    <row r="1763" spans="1:9" x14ac:dyDescent="0.25">
      <c r="A1763" t="s">
        <v>8811</v>
      </c>
      <c r="B1763" t="s">
        <v>8813</v>
      </c>
      <c r="C1763" t="s">
        <v>26553</v>
      </c>
      <c r="D1763">
        <v>5596987824946</v>
      </c>
      <c r="E1763" t="s">
        <v>26554</v>
      </c>
      <c r="F1763" t="s">
        <v>26555</v>
      </c>
      <c r="G1763" t="s">
        <v>26</v>
      </c>
      <c r="H1763">
        <v>93474</v>
      </c>
      <c r="I1763" t="s">
        <v>22295</v>
      </c>
    </row>
    <row r="1764" spans="1:9" x14ac:dyDescent="0.25">
      <c r="A1764" t="s">
        <v>8816</v>
      </c>
      <c r="B1764" t="s">
        <v>8818</v>
      </c>
      <c r="C1764" t="s">
        <v>4430</v>
      </c>
      <c r="D1764">
        <v>14088759721</v>
      </c>
      <c r="E1764" t="s">
        <v>26556</v>
      </c>
      <c r="F1764" t="s">
        <v>26557</v>
      </c>
      <c r="G1764" t="s">
        <v>47</v>
      </c>
      <c r="H1764">
        <v>773</v>
      </c>
      <c r="I1764" t="s">
        <v>22295</v>
      </c>
    </row>
    <row r="1765" spans="1:9" x14ac:dyDescent="0.25">
      <c r="A1765" t="s">
        <v>8821</v>
      </c>
      <c r="B1765" t="s">
        <v>8823</v>
      </c>
      <c r="C1765" t="s">
        <v>26558</v>
      </c>
      <c r="D1765">
        <v>5519909563241</v>
      </c>
      <c r="E1765" t="s">
        <v>26559</v>
      </c>
      <c r="F1765" t="s">
        <v>26560</v>
      </c>
      <c r="G1765" t="s">
        <v>26</v>
      </c>
      <c r="H1765">
        <v>44062</v>
      </c>
      <c r="I1765" t="s">
        <v>22281</v>
      </c>
    </row>
    <row r="1766" spans="1:9" x14ac:dyDescent="0.25">
      <c r="A1766" t="s">
        <v>8826</v>
      </c>
      <c r="B1766" t="s">
        <v>8828</v>
      </c>
      <c r="C1766" t="s">
        <v>4435</v>
      </c>
      <c r="D1766">
        <v>491535966088</v>
      </c>
      <c r="E1766" t="s">
        <v>26561</v>
      </c>
      <c r="F1766" t="s">
        <v>23844</v>
      </c>
      <c r="G1766" t="s">
        <v>114</v>
      </c>
      <c r="H1766">
        <v>73235</v>
      </c>
      <c r="I1766" t="s">
        <v>22281</v>
      </c>
    </row>
    <row r="1767" spans="1:9" x14ac:dyDescent="0.25">
      <c r="A1767" t="s">
        <v>8831</v>
      </c>
      <c r="B1767" t="s">
        <v>8833</v>
      </c>
      <c r="C1767" t="s">
        <v>26562</v>
      </c>
      <c r="D1767">
        <v>27666802103</v>
      </c>
      <c r="E1767" t="s">
        <v>26563</v>
      </c>
      <c r="F1767" t="s">
        <v>26564</v>
      </c>
      <c r="G1767" t="s">
        <v>33</v>
      </c>
      <c r="H1767">
        <v>91882</v>
      </c>
      <c r="I1767" t="s">
        <v>22295</v>
      </c>
    </row>
    <row r="1768" spans="1:9" x14ac:dyDescent="0.25">
      <c r="A1768" t="s">
        <v>8836</v>
      </c>
      <c r="B1768" t="s">
        <v>8838</v>
      </c>
      <c r="C1768" t="s">
        <v>4440</v>
      </c>
      <c r="D1768">
        <v>14656053981</v>
      </c>
      <c r="E1768" t="s">
        <v>26565</v>
      </c>
      <c r="F1768" t="s">
        <v>26566</v>
      </c>
      <c r="G1768" t="s">
        <v>47</v>
      </c>
      <c r="H1768">
        <v>16167</v>
      </c>
      <c r="I1768" t="s">
        <v>22281</v>
      </c>
    </row>
    <row r="1769" spans="1:9" x14ac:dyDescent="0.25">
      <c r="A1769" t="s">
        <v>8841</v>
      </c>
      <c r="B1769" t="s">
        <v>8843</v>
      </c>
      <c r="C1769" t="s">
        <v>26567</v>
      </c>
      <c r="D1769">
        <v>4915766854845</v>
      </c>
      <c r="E1769" t="s">
        <v>26568</v>
      </c>
      <c r="F1769" t="s">
        <v>26569</v>
      </c>
      <c r="G1769" t="s">
        <v>114</v>
      </c>
      <c r="H1769">
        <v>98778</v>
      </c>
      <c r="I1769" t="s">
        <v>22295</v>
      </c>
    </row>
    <row r="1770" spans="1:9" x14ac:dyDescent="0.25">
      <c r="A1770" t="s">
        <v>8846</v>
      </c>
      <c r="B1770" t="s">
        <v>8848</v>
      </c>
      <c r="C1770" t="s">
        <v>4445</v>
      </c>
      <c r="D1770">
        <v>491724672585</v>
      </c>
      <c r="E1770" t="s">
        <v>26570</v>
      </c>
      <c r="F1770" t="s">
        <v>26571</v>
      </c>
      <c r="G1770" t="s">
        <v>114</v>
      </c>
      <c r="H1770">
        <v>4540</v>
      </c>
      <c r="I1770" t="s">
        <v>22281</v>
      </c>
    </row>
    <row r="1771" spans="1:9" x14ac:dyDescent="0.25">
      <c r="A1771" t="s">
        <v>8851</v>
      </c>
      <c r="B1771" t="s">
        <v>8853</v>
      </c>
      <c r="C1771" t="s">
        <v>26572</v>
      </c>
      <c r="D1771">
        <v>15139832966</v>
      </c>
      <c r="E1771" t="s">
        <v>26573</v>
      </c>
      <c r="F1771" t="s">
        <v>26574</v>
      </c>
      <c r="G1771" t="s">
        <v>47</v>
      </c>
      <c r="H1771">
        <v>16187</v>
      </c>
      <c r="I1771" t="s">
        <v>22281</v>
      </c>
    </row>
    <row r="1772" spans="1:9" x14ac:dyDescent="0.25">
      <c r="A1772" t="s">
        <v>8856</v>
      </c>
      <c r="B1772" t="s">
        <v>8858</v>
      </c>
      <c r="C1772" t="s">
        <v>4450</v>
      </c>
      <c r="D1772">
        <v>4917515859887</v>
      </c>
      <c r="E1772" t="s">
        <v>26575</v>
      </c>
      <c r="F1772" t="s">
        <v>26576</v>
      </c>
      <c r="G1772" t="s">
        <v>114</v>
      </c>
      <c r="H1772">
        <v>62240</v>
      </c>
      <c r="I1772" t="s">
        <v>22295</v>
      </c>
    </row>
    <row r="1773" spans="1:9" x14ac:dyDescent="0.25">
      <c r="A1773" t="s">
        <v>8861</v>
      </c>
      <c r="B1773" t="s">
        <v>8863</v>
      </c>
      <c r="C1773" t="s">
        <v>26577</v>
      </c>
      <c r="D1773">
        <v>16862418817</v>
      </c>
      <c r="E1773" t="s">
        <v>26578</v>
      </c>
      <c r="F1773" t="s">
        <v>26579</v>
      </c>
      <c r="G1773" t="s">
        <v>47</v>
      </c>
      <c r="H1773">
        <v>34128</v>
      </c>
      <c r="I1773" t="s">
        <v>22281</v>
      </c>
    </row>
    <row r="1774" spans="1:9" x14ac:dyDescent="0.25">
      <c r="A1774" t="s">
        <v>8866</v>
      </c>
      <c r="B1774" t="s">
        <v>8868</v>
      </c>
      <c r="C1774" t="s">
        <v>4455</v>
      </c>
      <c r="D1774">
        <v>14066247509</v>
      </c>
      <c r="E1774" t="s">
        <v>26580</v>
      </c>
      <c r="F1774" t="s">
        <v>26581</v>
      </c>
      <c r="G1774" t="s">
        <v>47</v>
      </c>
      <c r="H1774">
        <v>45123</v>
      </c>
      <c r="I1774" t="s">
        <v>22295</v>
      </c>
    </row>
    <row r="1775" spans="1:9" x14ac:dyDescent="0.25">
      <c r="A1775" t="s">
        <v>8871</v>
      </c>
      <c r="B1775" t="s">
        <v>8873</v>
      </c>
      <c r="C1775" t="s">
        <v>26582</v>
      </c>
      <c r="D1775">
        <v>818049451756</v>
      </c>
      <c r="E1775" t="s">
        <v>26583</v>
      </c>
      <c r="F1775" t="s">
        <v>26584</v>
      </c>
      <c r="G1775" t="s">
        <v>18</v>
      </c>
      <c r="H1775">
        <v>86670</v>
      </c>
      <c r="I1775" t="s">
        <v>22281</v>
      </c>
    </row>
    <row r="1776" spans="1:9" x14ac:dyDescent="0.25">
      <c r="A1776" t="s">
        <v>8876</v>
      </c>
      <c r="B1776" t="s">
        <v>8878</v>
      </c>
      <c r="C1776" t="s">
        <v>4460</v>
      </c>
      <c r="D1776">
        <v>5530906538917</v>
      </c>
      <c r="E1776" t="s">
        <v>26585</v>
      </c>
      <c r="F1776" t="s">
        <v>25323</v>
      </c>
      <c r="G1776" t="s">
        <v>26</v>
      </c>
      <c r="H1776">
        <v>11316</v>
      </c>
      <c r="I1776" t="s">
        <v>22295</v>
      </c>
    </row>
    <row r="1777" spans="1:9" x14ac:dyDescent="0.25">
      <c r="A1777" t="s">
        <v>8881</v>
      </c>
      <c r="B1777" t="s">
        <v>8883</v>
      </c>
      <c r="C1777" t="s">
        <v>26586</v>
      </c>
      <c r="D1777">
        <v>4917366354678</v>
      </c>
      <c r="E1777" t="s">
        <v>26587</v>
      </c>
      <c r="F1777" t="s">
        <v>26588</v>
      </c>
      <c r="G1777" t="s">
        <v>114</v>
      </c>
      <c r="H1777">
        <v>42675</v>
      </c>
      <c r="I1777" t="s">
        <v>22281</v>
      </c>
    </row>
    <row r="1778" spans="1:9" x14ac:dyDescent="0.25">
      <c r="A1778" t="s">
        <v>8886</v>
      </c>
      <c r="B1778" t="s">
        <v>8888</v>
      </c>
      <c r="C1778" t="s">
        <v>4465</v>
      </c>
      <c r="D1778">
        <v>4917956521952</v>
      </c>
      <c r="E1778" t="s">
        <v>26589</v>
      </c>
      <c r="F1778" t="s">
        <v>24734</v>
      </c>
      <c r="G1778" t="s">
        <v>114</v>
      </c>
      <c r="H1778">
        <v>11641</v>
      </c>
      <c r="I1778" t="s">
        <v>22281</v>
      </c>
    </row>
    <row r="1779" spans="1:9" x14ac:dyDescent="0.25">
      <c r="A1779" t="s">
        <v>8891</v>
      </c>
      <c r="B1779" t="s">
        <v>8893</v>
      </c>
      <c r="C1779" t="s">
        <v>26590</v>
      </c>
      <c r="D1779">
        <v>818001351265</v>
      </c>
      <c r="E1779" t="s">
        <v>26591</v>
      </c>
      <c r="F1779" t="s">
        <v>26592</v>
      </c>
      <c r="G1779" t="s">
        <v>18</v>
      </c>
      <c r="H1779">
        <v>83216</v>
      </c>
      <c r="I1779" t="s">
        <v>22281</v>
      </c>
    </row>
    <row r="1780" spans="1:9" x14ac:dyDescent="0.25">
      <c r="A1780" t="s">
        <v>8896</v>
      </c>
      <c r="B1780" t="s">
        <v>8898</v>
      </c>
      <c r="C1780" t="s">
        <v>4470</v>
      </c>
      <c r="D1780">
        <v>819008203729</v>
      </c>
      <c r="E1780" t="s">
        <v>26593</v>
      </c>
      <c r="F1780" t="s">
        <v>26594</v>
      </c>
      <c r="G1780" t="s">
        <v>18</v>
      </c>
      <c r="H1780">
        <v>76425</v>
      </c>
      <c r="I1780" t="s">
        <v>22295</v>
      </c>
    </row>
    <row r="1781" spans="1:9" x14ac:dyDescent="0.25">
      <c r="A1781" t="s">
        <v>8901</v>
      </c>
      <c r="B1781" t="s">
        <v>8903</v>
      </c>
      <c r="C1781" t="s">
        <v>26595</v>
      </c>
      <c r="D1781">
        <v>819017374152</v>
      </c>
      <c r="E1781" t="s">
        <v>26596</v>
      </c>
      <c r="F1781" t="s">
        <v>26597</v>
      </c>
      <c r="G1781" t="s">
        <v>18</v>
      </c>
      <c r="H1781">
        <v>23960</v>
      </c>
      <c r="I1781" t="s">
        <v>22295</v>
      </c>
    </row>
    <row r="1782" spans="1:9" x14ac:dyDescent="0.25">
      <c r="A1782" t="s">
        <v>8906</v>
      </c>
      <c r="B1782" t="s">
        <v>8908</v>
      </c>
      <c r="C1782" t="s">
        <v>4475</v>
      </c>
      <c r="D1782">
        <v>27636797921</v>
      </c>
      <c r="E1782" t="s">
        <v>26598</v>
      </c>
      <c r="F1782" t="s">
        <v>26599</v>
      </c>
      <c r="G1782" t="s">
        <v>33</v>
      </c>
      <c r="H1782">
        <v>69078</v>
      </c>
      <c r="I1782" t="s">
        <v>22281</v>
      </c>
    </row>
    <row r="1783" spans="1:9" x14ac:dyDescent="0.25">
      <c r="A1783" t="s">
        <v>8911</v>
      </c>
      <c r="B1783" t="s">
        <v>8913</v>
      </c>
      <c r="C1783" t="s">
        <v>26600</v>
      </c>
      <c r="D1783">
        <v>27727595043</v>
      </c>
      <c r="E1783" t="s">
        <v>26601</v>
      </c>
      <c r="F1783" t="s">
        <v>26602</v>
      </c>
      <c r="G1783" t="s">
        <v>33</v>
      </c>
      <c r="H1783">
        <v>77782</v>
      </c>
      <c r="I1783" t="s">
        <v>22281</v>
      </c>
    </row>
    <row r="1784" spans="1:9" x14ac:dyDescent="0.25">
      <c r="A1784" t="s">
        <v>8916</v>
      </c>
      <c r="B1784" t="s">
        <v>8918</v>
      </c>
      <c r="C1784" t="s">
        <v>4480</v>
      </c>
      <c r="D1784">
        <v>27891573062</v>
      </c>
      <c r="E1784" t="s">
        <v>26603</v>
      </c>
      <c r="F1784" t="s">
        <v>26604</v>
      </c>
      <c r="G1784" t="s">
        <v>33</v>
      </c>
      <c r="H1784">
        <v>6426</v>
      </c>
      <c r="I1784" t="s">
        <v>22295</v>
      </c>
    </row>
    <row r="1785" spans="1:9" x14ac:dyDescent="0.25">
      <c r="A1785" t="s">
        <v>8921</v>
      </c>
      <c r="B1785" t="s">
        <v>8923</v>
      </c>
      <c r="C1785" t="s">
        <v>26605</v>
      </c>
      <c r="D1785">
        <v>16406175079</v>
      </c>
      <c r="E1785" t="s">
        <v>26606</v>
      </c>
      <c r="F1785" t="s">
        <v>26607</v>
      </c>
      <c r="G1785" t="s">
        <v>47</v>
      </c>
      <c r="H1785">
        <v>78605</v>
      </c>
      <c r="I1785" t="s">
        <v>22295</v>
      </c>
    </row>
    <row r="1786" spans="1:9" x14ac:dyDescent="0.25">
      <c r="A1786" t="s">
        <v>8926</v>
      </c>
      <c r="B1786" t="s">
        <v>8928</v>
      </c>
      <c r="C1786" t="s">
        <v>4485</v>
      </c>
      <c r="D1786">
        <v>491599590460</v>
      </c>
      <c r="E1786" t="s">
        <v>26608</v>
      </c>
      <c r="F1786" t="s">
        <v>26609</v>
      </c>
      <c r="G1786" t="s">
        <v>114</v>
      </c>
      <c r="H1786">
        <v>78069</v>
      </c>
      <c r="I1786" t="s">
        <v>22281</v>
      </c>
    </row>
    <row r="1787" spans="1:9" x14ac:dyDescent="0.25">
      <c r="A1787" t="s">
        <v>8931</v>
      </c>
      <c r="B1787" t="s">
        <v>8933</v>
      </c>
      <c r="C1787" t="s">
        <v>26610</v>
      </c>
      <c r="D1787">
        <v>5533989701074</v>
      </c>
      <c r="E1787" t="s">
        <v>26611</v>
      </c>
      <c r="F1787" t="s">
        <v>22367</v>
      </c>
      <c r="G1787" t="s">
        <v>26</v>
      </c>
      <c r="H1787">
        <v>83231</v>
      </c>
      <c r="I1787" t="s">
        <v>22281</v>
      </c>
    </row>
    <row r="1788" spans="1:9" x14ac:dyDescent="0.25">
      <c r="A1788" t="s">
        <v>8936</v>
      </c>
      <c r="B1788" t="s">
        <v>8938</v>
      </c>
      <c r="C1788" t="s">
        <v>4490</v>
      </c>
      <c r="D1788">
        <v>13927353919</v>
      </c>
      <c r="E1788" t="s">
        <v>26612</v>
      </c>
      <c r="F1788" t="s">
        <v>22500</v>
      </c>
      <c r="G1788" t="s">
        <v>47</v>
      </c>
      <c r="H1788">
        <v>71743</v>
      </c>
      <c r="I1788" t="s">
        <v>22295</v>
      </c>
    </row>
    <row r="1789" spans="1:9" x14ac:dyDescent="0.25">
      <c r="A1789" t="s">
        <v>8941</v>
      </c>
      <c r="B1789" t="s">
        <v>3960</v>
      </c>
      <c r="C1789" t="s">
        <v>26613</v>
      </c>
      <c r="D1789">
        <v>4916951790217</v>
      </c>
      <c r="E1789" t="s">
        <v>26614</v>
      </c>
      <c r="F1789" t="s">
        <v>26615</v>
      </c>
      <c r="G1789" t="s">
        <v>114</v>
      </c>
      <c r="H1789">
        <v>34183</v>
      </c>
      <c r="I1789" t="s">
        <v>22295</v>
      </c>
    </row>
    <row r="1790" spans="1:9" x14ac:dyDescent="0.25">
      <c r="A1790" t="s">
        <v>8945</v>
      </c>
      <c r="B1790" t="s">
        <v>8947</v>
      </c>
      <c r="C1790" t="s">
        <v>4495</v>
      </c>
      <c r="D1790">
        <v>491765635742</v>
      </c>
      <c r="E1790" t="s">
        <v>26616</v>
      </c>
      <c r="F1790" t="s">
        <v>26617</v>
      </c>
      <c r="G1790" t="s">
        <v>114</v>
      </c>
      <c r="H1790">
        <v>85033</v>
      </c>
      <c r="I1790" t="s">
        <v>22295</v>
      </c>
    </row>
    <row r="1791" spans="1:9" x14ac:dyDescent="0.25">
      <c r="A1791" t="s">
        <v>8950</v>
      </c>
      <c r="B1791" t="s">
        <v>8952</v>
      </c>
      <c r="C1791" t="s">
        <v>26618</v>
      </c>
      <c r="D1791">
        <v>818059643110</v>
      </c>
      <c r="E1791" t="s">
        <v>26619</v>
      </c>
      <c r="F1791" t="s">
        <v>26620</v>
      </c>
      <c r="G1791" t="s">
        <v>18</v>
      </c>
      <c r="H1791">
        <v>93269</v>
      </c>
      <c r="I1791" t="s">
        <v>22281</v>
      </c>
    </row>
    <row r="1792" spans="1:9" x14ac:dyDescent="0.25">
      <c r="A1792" t="s">
        <v>8955</v>
      </c>
      <c r="B1792" t="s">
        <v>8957</v>
      </c>
      <c r="C1792" t="s">
        <v>4500</v>
      </c>
      <c r="D1792">
        <v>817021144773</v>
      </c>
      <c r="E1792" t="s">
        <v>26621</v>
      </c>
      <c r="F1792" t="s">
        <v>26622</v>
      </c>
      <c r="G1792" t="s">
        <v>18</v>
      </c>
      <c r="H1792">
        <v>68140</v>
      </c>
      <c r="I1792" t="s">
        <v>22281</v>
      </c>
    </row>
    <row r="1793" spans="1:9" x14ac:dyDescent="0.25">
      <c r="A1793" t="s">
        <v>8960</v>
      </c>
      <c r="B1793" t="s">
        <v>8962</v>
      </c>
      <c r="C1793" t="s">
        <v>26623</v>
      </c>
      <c r="D1793">
        <v>17087234352</v>
      </c>
      <c r="E1793" t="s">
        <v>26624</v>
      </c>
      <c r="F1793" t="s">
        <v>26625</v>
      </c>
      <c r="G1793" t="s">
        <v>47</v>
      </c>
      <c r="H1793">
        <v>53315</v>
      </c>
      <c r="I1793" t="s">
        <v>22295</v>
      </c>
    </row>
    <row r="1794" spans="1:9" x14ac:dyDescent="0.25">
      <c r="A1794" t="s">
        <v>8965</v>
      </c>
      <c r="B1794" t="s">
        <v>8967</v>
      </c>
      <c r="C1794" t="s">
        <v>4505</v>
      </c>
      <c r="D1794">
        <v>817047266273</v>
      </c>
      <c r="E1794" t="s">
        <v>26626</v>
      </c>
      <c r="F1794" t="s">
        <v>26627</v>
      </c>
      <c r="G1794" t="s">
        <v>18</v>
      </c>
      <c r="H1794">
        <v>95936</v>
      </c>
      <c r="I1794" t="s">
        <v>22295</v>
      </c>
    </row>
    <row r="1795" spans="1:9" x14ac:dyDescent="0.25">
      <c r="A1795" t="s">
        <v>8970</v>
      </c>
      <c r="B1795" t="s">
        <v>8972</v>
      </c>
      <c r="C1795" t="s">
        <v>26628</v>
      </c>
      <c r="D1795">
        <v>491653734767</v>
      </c>
      <c r="E1795" t="s">
        <v>26629</v>
      </c>
      <c r="F1795" t="s">
        <v>26630</v>
      </c>
      <c r="G1795" t="s">
        <v>114</v>
      </c>
      <c r="H1795">
        <v>72630</v>
      </c>
      <c r="I1795" t="s">
        <v>22281</v>
      </c>
    </row>
    <row r="1796" spans="1:9" x14ac:dyDescent="0.25">
      <c r="A1796" t="s">
        <v>8975</v>
      </c>
      <c r="B1796" t="s">
        <v>8977</v>
      </c>
      <c r="C1796" t="s">
        <v>4510</v>
      </c>
      <c r="D1796">
        <v>817077317217</v>
      </c>
      <c r="E1796" t="s">
        <v>26631</v>
      </c>
      <c r="F1796" t="s">
        <v>24700</v>
      </c>
      <c r="G1796" t="s">
        <v>18</v>
      </c>
      <c r="H1796">
        <v>62049</v>
      </c>
      <c r="I1796" t="s">
        <v>22281</v>
      </c>
    </row>
    <row r="1797" spans="1:9" x14ac:dyDescent="0.25">
      <c r="A1797" t="s">
        <v>8980</v>
      </c>
      <c r="B1797" t="s">
        <v>8982</v>
      </c>
      <c r="C1797" t="s">
        <v>26632</v>
      </c>
      <c r="D1797">
        <v>27675815878</v>
      </c>
      <c r="E1797" t="s">
        <v>26633</v>
      </c>
      <c r="F1797" t="s">
        <v>26634</v>
      </c>
      <c r="G1797" t="s">
        <v>33</v>
      </c>
      <c r="H1797">
        <v>9083</v>
      </c>
      <c r="I1797" t="s">
        <v>22281</v>
      </c>
    </row>
    <row r="1798" spans="1:9" x14ac:dyDescent="0.25">
      <c r="A1798" t="s">
        <v>8985</v>
      </c>
      <c r="B1798" t="s">
        <v>8987</v>
      </c>
      <c r="C1798" t="s">
        <v>4515</v>
      </c>
      <c r="D1798">
        <v>818084454342</v>
      </c>
      <c r="E1798" t="s">
        <v>26635</v>
      </c>
      <c r="F1798" t="s">
        <v>26636</v>
      </c>
      <c r="G1798" t="s">
        <v>18</v>
      </c>
      <c r="H1798">
        <v>48235</v>
      </c>
      <c r="I1798" t="s">
        <v>22281</v>
      </c>
    </row>
    <row r="1799" spans="1:9" x14ac:dyDescent="0.25">
      <c r="A1799" t="s">
        <v>8990</v>
      </c>
      <c r="B1799" t="s">
        <v>8992</v>
      </c>
      <c r="C1799" t="s">
        <v>26637</v>
      </c>
      <c r="D1799">
        <v>491762153809</v>
      </c>
      <c r="E1799" t="s">
        <v>26638</v>
      </c>
      <c r="F1799" t="s">
        <v>26639</v>
      </c>
      <c r="G1799" t="s">
        <v>114</v>
      </c>
      <c r="H1799">
        <v>1677</v>
      </c>
      <c r="I1799" t="s">
        <v>22295</v>
      </c>
    </row>
    <row r="1800" spans="1:9" x14ac:dyDescent="0.25">
      <c r="A1800" t="s">
        <v>8995</v>
      </c>
      <c r="B1800" t="s">
        <v>8997</v>
      </c>
      <c r="C1800" t="s">
        <v>4520</v>
      </c>
      <c r="D1800">
        <v>15737726711</v>
      </c>
      <c r="E1800" t="s">
        <v>26640</v>
      </c>
      <c r="F1800" t="s">
        <v>26641</v>
      </c>
      <c r="G1800" t="s">
        <v>47</v>
      </c>
      <c r="H1800">
        <v>88661</v>
      </c>
      <c r="I1800" t="s">
        <v>22281</v>
      </c>
    </row>
    <row r="1801" spans="1:9" x14ac:dyDescent="0.25">
      <c r="A1801" t="s">
        <v>9000</v>
      </c>
      <c r="B1801" t="s">
        <v>9002</v>
      </c>
      <c r="C1801" t="s">
        <v>26642</v>
      </c>
      <c r="D1801">
        <v>5596965417512</v>
      </c>
      <c r="E1801" t="s">
        <v>26643</v>
      </c>
      <c r="F1801" t="s">
        <v>26115</v>
      </c>
      <c r="G1801" t="s">
        <v>26</v>
      </c>
      <c r="H1801">
        <v>16748</v>
      </c>
      <c r="I1801" t="s">
        <v>22281</v>
      </c>
    </row>
    <row r="1802" spans="1:9" x14ac:dyDescent="0.25">
      <c r="A1802" t="s">
        <v>9005</v>
      </c>
      <c r="B1802" t="s">
        <v>9007</v>
      </c>
      <c r="C1802" t="s">
        <v>4525</v>
      </c>
      <c r="D1802">
        <v>817059373009</v>
      </c>
      <c r="E1802" t="s">
        <v>26644</v>
      </c>
      <c r="F1802" t="s">
        <v>26645</v>
      </c>
      <c r="G1802" t="s">
        <v>18</v>
      </c>
      <c r="H1802">
        <v>90853</v>
      </c>
      <c r="I1802" t="s">
        <v>22281</v>
      </c>
    </row>
    <row r="1803" spans="1:9" x14ac:dyDescent="0.25">
      <c r="A1803" t="s">
        <v>9010</v>
      </c>
      <c r="B1803" t="s">
        <v>9012</v>
      </c>
      <c r="C1803" t="s">
        <v>26646</v>
      </c>
      <c r="D1803">
        <v>4915233856996</v>
      </c>
      <c r="E1803" t="s">
        <v>26647</v>
      </c>
      <c r="F1803" t="s">
        <v>26648</v>
      </c>
      <c r="G1803" t="s">
        <v>114</v>
      </c>
      <c r="H1803">
        <v>73040</v>
      </c>
      <c r="I1803" t="s">
        <v>22295</v>
      </c>
    </row>
    <row r="1804" spans="1:9" x14ac:dyDescent="0.25">
      <c r="A1804" t="s">
        <v>9015</v>
      </c>
      <c r="B1804" t="s">
        <v>9017</v>
      </c>
      <c r="C1804" t="s">
        <v>4530</v>
      </c>
      <c r="D1804">
        <v>5590919311620</v>
      </c>
      <c r="E1804" t="s">
        <v>26649</v>
      </c>
      <c r="F1804" t="s">
        <v>26650</v>
      </c>
      <c r="G1804" t="s">
        <v>26</v>
      </c>
      <c r="H1804">
        <v>67079</v>
      </c>
      <c r="I1804" t="s">
        <v>22295</v>
      </c>
    </row>
    <row r="1805" spans="1:9" x14ac:dyDescent="0.25">
      <c r="A1805" t="s">
        <v>9020</v>
      </c>
      <c r="B1805" t="s">
        <v>9022</v>
      </c>
      <c r="C1805" t="s">
        <v>26651</v>
      </c>
      <c r="D1805">
        <v>5509944158570</v>
      </c>
      <c r="E1805" t="s">
        <v>26652</v>
      </c>
      <c r="F1805" t="s">
        <v>22527</v>
      </c>
      <c r="G1805" t="s">
        <v>26</v>
      </c>
      <c r="H1805">
        <v>38971</v>
      </c>
      <c r="I1805" t="s">
        <v>22295</v>
      </c>
    </row>
    <row r="1806" spans="1:9" x14ac:dyDescent="0.25">
      <c r="A1806" t="s">
        <v>9025</v>
      </c>
      <c r="B1806" t="s">
        <v>9027</v>
      </c>
      <c r="C1806" t="s">
        <v>4535</v>
      </c>
      <c r="D1806">
        <v>27845336127</v>
      </c>
      <c r="E1806" t="s">
        <v>26653</v>
      </c>
      <c r="F1806" t="s">
        <v>26654</v>
      </c>
      <c r="G1806" t="s">
        <v>33</v>
      </c>
      <c r="H1806">
        <v>99798</v>
      </c>
      <c r="I1806" t="s">
        <v>22281</v>
      </c>
    </row>
    <row r="1807" spans="1:9" x14ac:dyDescent="0.25">
      <c r="A1807" t="s">
        <v>9030</v>
      </c>
      <c r="B1807" t="s">
        <v>9032</v>
      </c>
      <c r="C1807" t="s">
        <v>26655</v>
      </c>
      <c r="D1807">
        <v>5559957889282</v>
      </c>
      <c r="E1807" t="s">
        <v>26656</v>
      </c>
      <c r="F1807" t="s">
        <v>26657</v>
      </c>
      <c r="G1807" t="s">
        <v>26</v>
      </c>
      <c r="H1807">
        <v>6961</v>
      </c>
      <c r="I1807" t="s">
        <v>22281</v>
      </c>
    </row>
    <row r="1808" spans="1:9" x14ac:dyDescent="0.25">
      <c r="A1808" t="s">
        <v>9035</v>
      </c>
      <c r="B1808" t="s">
        <v>9037</v>
      </c>
      <c r="C1808" t="s">
        <v>4540</v>
      </c>
      <c r="D1808">
        <v>4916328976674</v>
      </c>
      <c r="E1808" t="s">
        <v>26658</v>
      </c>
      <c r="F1808" t="s">
        <v>26659</v>
      </c>
      <c r="G1808" t="s">
        <v>114</v>
      </c>
      <c r="H1808">
        <v>10947</v>
      </c>
      <c r="I1808" t="s">
        <v>22281</v>
      </c>
    </row>
    <row r="1809" spans="1:9" x14ac:dyDescent="0.25">
      <c r="A1809" t="s">
        <v>9040</v>
      </c>
      <c r="B1809" t="s">
        <v>9042</v>
      </c>
      <c r="C1809" t="s">
        <v>26660</v>
      </c>
      <c r="D1809">
        <v>491756449845</v>
      </c>
      <c r="E1809" t="s">
        <v>26661</v>
      </c>
      <c r="F1809" t="s">
        <v>26662</v>
      </c>
      <c r="G1809" t="s">
        <v>114</v>
      </c>
      <c r="H1809">
        <v>21510</v>
      </c>
      <c r="I1809" t="s">
        <v>22281</v>
      </c>
    </row>
    <row r="1810" spans="1:9" x14ac:dyDescent="0.25">
      <c r="A1810" t="s">
        <v>9045</v>
      </c>
      <c r="B1810" t="s">
        <v>9047</v>
      </c>
      <c r="C1810" t="s">
        <v>4545</v>
      </c>
      <c r="D1810">
        <v>817055534740</v>
      </c>
      <c r="E1810" t="s">
        <v>26663</v>
      </c>
      <c r="F1810" t="s">
        <v>26664</v>
      </c>
      <c r="G1810" t="s">
        <v>18</v>
      </c>
      <c r="H1810">
        <v>47575</v>
      </c>
      <c r="I1810" t="s">
        <v>22295</v>
      </c>
    </row>
    <row r="1811" spans="1:9" x14ac:dyDescent="0.25">
      <c r="A1811" t="s">
        <v>9050</v>
      </c>
      <c r="B1811" t="s">
        <v>9052</v>
      </c>
      <c r="C1811" t="s">
        <v>26665</v>
      </c>
      <c r="D1811">
        <v>818074426327</v>
      </c>
      <c r="E1811" t="s">
        <v>26666</v>
      </c>
      <c r="F1811" t="s">
        <v>26667</v>
      </c>
      <c r="G1811" t="s">
        <v>18</v>
      </c>
      <c r="H1811">
        <v>38482</v>
      </c>
      <c r="I1811" t="s">
        <v>22281</v>
      </c>
    </row>
    <row r="1812" spans="1:9" x14ac:dyDescent="0.25">
      <c r="A1812" t="s">
        <v>9055</v>
      </c>
      <c r="B1812" t="s">
        <v>9057</v>
      </c>
      <c r="C1812" t="s">
        <v>4550</v>
      </c>
      <c r="D1812">
        <v>819064379096</v>
      </c>
      <c r="E1812" t="s">
        <v>26668</v>
      </c>
      <c r="F1812" t="s">
        <v>26669</v>
      </c>
      <c r="G1812" t="s">
        <v>18</v>
      </c>
      <c r="H1812">
        <v>87471</v>
      </c>
      <c r="I1812" t="s">
        <v>22295</v>
      </c>
    </row>
    <row r="1813" spans="1:9" x14ac:dyDescent="0.25">
      <c r="A1813" t="s">
        <v>9060</v>
      </c>
      <c r="B1813" t="s">
        <v>9062</v>
      </c>
      <c r="C1813" t="s">
        <v>26670</v>
      </c>
      <c r="D1813">
        <v>5503953820188</v>
      </c>
      <c r="E1813" t="s">
        <v>26671</v>
      </c>
      <c r="F1813" t="s">
        <v>26672</v>
      </c>
      <c r="G1813" t="s">
        <v>26</v>
      </c>
      <c r="H1813">
        <v>66397</v>
      </c>
      <c r="I1813" t="s">
        <v>22281</v>
      </c>
    </row>
    <row r="1814" spans="1:9" x14ac:dyDescent="0.25">
      <c r="A1814" t="s">
        <v>9065</v>
      </c>
      <c r="B1814" t="s">
        <v>9067</v>
      </c>
      <c r="C1814" t="s">
        <v>4555</v>
      </c>
      <c r="D1814">
        <v>5536967219817</v>
      </c>
      <c r="E1814" t="s">
        <v>26673</v>
      </c>
      <c r="F1814" t="s">
        <v>26674</v>
      </c>
      <c r="G1814" t="s">
        <v>26</v>
      </c>
      <c r="H1814">
        <v>23425</v>
      </c>
      <c r="I1814" t="s">
        <v>22281</v>
      </c>
    </row>
    <row r="1815" spans="1:9" x14ac:dyDescent="0.25">
      <c r="A1815" t="s">
        <v>9070</v>
      </c>
      <c r="B1815" t="s">
        <v>9072</v>
      </c>
      <c r="C1815" t="s">
        <v>26675</v>
      </c>
      <c r="D1815">
        <v>27896967134</v>
      </c>
      <c r="E1815" t="s">
        <v>26676</v>
      </c>
      <c r="F1815" t="s">
        <v>26677</v>
      </c>
      <c r="G1815" t="s">
        <v>33</v>
      </c>
      <c r="H1815">
        <v>77216</v>
      </c>
      <c r="I1815" t="s">
        <v>22281</v>
      </c>
    </row>
    <row r="1816" spans="1:9" x14ac:dyDescent="0.25">
      <c r="A1816" t="s">
        <v>9075</v>
      </c>
      <c r="B1816" t="s">
        <v>9077</v>
      </c>
      <c r="C1816" t="s">
        <v>4560</v>
      </c>
      <c r="D1816">
        <v>818028157814</v>
      </c>
      <c r="E1816" t="s">
        <v>26678</v>
      </c>
      <c r="F1816" t="s">
        <v>26679</v>
      </c>
      <c r="G1816" t="s">
        <v>18</v>
      </c>
      <c r="H1816">
        <v>7385</v>
      </c>
      <c r="I1816" t="s">
        <v>22281</v>
      </c>
    </row>
    <row r="1817" spans="1:9" x14ac:dyDescent="0.25">
      <c r="A1817" t="s">
        <v>9080</v>
      </c>
      <c r="B1817" t="s">
        <v>9082</v>
      </c>
      <c r="C1817" t="s">
        <v>26680</v>
      </c>
      <c r="D1817">
        <v>14138098176</v>
      </c>
      <c r="E1817" t="s">
        <v>26681</v>
      </c>
      <c r="F1817" t="s">
        <v>25425</v>
      </c>
      <c r="G1817" t="s">
        <v>47</v>
      </c>
      <c r="H1817">
        <v>25494</v>
      </c>
      <c r="I1817" t="s">
        <v>22281</v>
      </c>
    </row>
    <row r="1818" spans="1:9" x14ac:dyDescent="0.25">
      <c r="A1818" t="s">
        <v>9085</v>
      </c>
      <c r="B1818" t="s">
        <v>9087</v>
      </c>
      <c r="C1818" t="s">
        <v>4565</v>
      </c>
      <c r="D1818">
        <v>27872173060</v>
      </c>
      <c r="E1818" t="s">
        <v>26682</v>
      </c>
      <c r="F1818" t="s">
        <v>26683</v>
      </c>
      <c r="G1818" t="s">
        <v>33</v>
      </c>
      <c r="H1818">
        <v>64411</v>
      </c>
      <c r="I1818" t="s">
        <v>22281</v>
      </c>
    </row>
    <row r="1819" spans="1:9" x14ac:dyDescent="0.25">
      <c r="A1819" t="s">
        <v>9090</v>
      </c>
      <c r="B1819" t="s">
        <v>6708</v>
      </c>
      <c r="C1819" t="s">
        <v>26684</v>
      </c>
      <c r="D1819">
        <v>12275366234</v>
      </c>
      <c r="E1819" t="s">
        <v>26685</v>
      </c>
      <c r="F1819" t="s">
        <v>26686</v>
      </c>
      <c r="G1819" t="s">
        <v>47</v>
      </c>
      <c r="H1819">
        <v>51366</v>
      </c>
      <c r="I1819" t="s">
        <v>22295</v>
      </c>
    </row>
    <row r="1820" spans="1:9" x14ac:dyDescent="0.25">
      <c r="A1820" t="s">
        <v>9094</v>
      </c>
      <c r="B1820" t="s">
        <v>9096</v>
      </c>
      <c r="C1820" t="s">
        <v>4570</v>
      </c>
      <c r="D1820">
        <v>5507982274827</v>
      </c>
      <c r="E1820" t="s">
        <v>26687</v>
      </c>
      <c r="F1820" t="s">
        <v>26688</v>
      </c>
      <c r="G1820" t="s">
        <v>26</v>
      </c>
      <c r="H1820">
        <v>40005</v>
      </c>
      <c r="I1820" t="s">
        <v>22295</v>
      </c>
    </row>
    <row r="1821" spans="1:9" x14ac:dyDescent="0.25">
      <c r="A1821" t="s">
        <v>9099</v>
      </c>
      <c r="B1821" t="s">
        <v>9101</v>
      </c>
      <c r="C1821" t="s">
        <v>26689</v>
      </c>
      <c r="D1821">
        <v>27794535567</v>
      </c>
      <c r="E1821" t="s">
        <v>26690</v>
      </c>
      <c r="F1821" t="s">
        <v>26691</v>
      </c>
      <c r="G1821" t="s">
        <v>33</v>
      </c>
      <c r="H1821">
        <v>5896</v>
      </c>
      <c r="I1821" t="s">
        <v>22295</v>
      </c>
    </row>
    <row r="1822" spans="1:9" x14ac:dyDescent="0.25">
      <c r="A1822" t="s">
        <v>9104</v>
      </c>
      <c r="B1822" t="s">
        <v>9106</v>
      </c>
      <c r="C1822" t="s">
        <v>4575</v>
      </c>
      <c r="D1822">
        <v>27751767131</v>
      </c>
      <c r="E1822" t="s">
        <v>26692</v>
      </c>
      <c r="F1822" t="s">
        <v>26693</v>
      </c>
      <c r="G1822" t="s">
        <v>33</v>
      </c>
      <c r="H1822">
        <v>8363</v>
      </c>
      <c r="I1822" t="s">
        <v>22295</v>
      </c>
    </row>
    <row r="1823" spans="1:9" x14ac:dyDescent="0.25">
      <c r="A1823" t="s">
        <v>9109</v>
      </c>
      <c r="B1823" t="s">
        <v>9111</v>
      </c>
      <c r="C1823" t="s">
        <v>26694</v>
      </c>
      <c r="D1823">
        <v>491719256113</v>
      </c>
      <c r="E1823" t="s">
        <v>26695</v>
      </c>
      <c r="F1823" t="s">
        <v>26696</v>
      </c>
      <c r="G1823" t="s">
        <v>114</v>
      </c>
      <c r="H1823">
        <v>13236</v>
      </c>
      <c r="I1823" t="s">
        <v>22295</v>
      </c>
    </row>
    <row r="1824" spans="1:9" x14ac:dyDescent="0.25">
      <c r="A1824" t="s">
        <v>9114</v>
      </c>
      <c r="B1824" t="s">
        <v>9116</v>
      </c>
      <c r="C1824" t="s">
        <v>4580</v>
      </c>
      <c r="D1824">
        <v>5568901666432</v>
      </c>
      <c r="E1824" t="s">
        <v>26697</v>
      </c>
      <c r="F1824" t="s">
        <v>26698</v>
      </c>
      <c r="G1824" t="s">
        <v>26</v>
      </c>
      <c r="H1824">
        <v>46005</v>
      </c>
      <c r="I1824" t="s">
        <v>22281</v>
      </c>
    </row>
    <row r="1825" spans="1:9" x14ac:dyDescent="0.25">
      <c r="A1825" t="s">
        <v>9119</v>
      </c>
      <c r="B1825" t="s">
        <v>9121</v>
      </c>
      <c r="C1825" t="s">
        <v>26699</v>
      </c>
      <c r="D1825">
        <v>5530905568576</v>
      </c>
      <c r="E1825" t="s">
        <v>26700</v>
      </c>
      <c r="F1825" t="s">
        <v>23903</v>
      </c>
      <c r="G1825" t="s">
        <v>26</v>
      </c>
      <c r="H1825">
        <v>3187</v>
      </c>
      <c r="I1825" t="s">
        <v>22281</v>
      </c>
    </row>
    <row r="1826" spans="1:9" x14ac:dyDescent="0.25">
      <c r="A1826" t="s">
        <v>9124</v>
      </c>
      <c r="B1826" t="s">
        <v>9126</v>
      </c>
      <c r="C1826" t="s">
        <v>4585</v>
      </c>
      <c r="D1826">
        <v>27841337015</v>
      </c>
      <c r="E1826" t="s">
        <v>26701</v>
      </c>
      <c r="F1826" t="s">
        <v>26702</v>
      </c>
      <c r="G1826" t="s">
        <v>33</v>
      </c>
      <c r="H1826">
        <v>43382</v>
      </c>
      <c r="I1826" t="s">
        <v>22295</v>
      </c>
    </row>
    <row r="1827" spans="1:9" x14ac:dyDescent="0.25">
      <c r="A1827" t="s">
        <v>9129</v>
      </c>
      <c r="B1827" t="s">
        <v>9131</v>
      </c>
      <c r="C1827" t="s">
        <v>26703</v>
      </c>
      <c r="D1827">
        <v>5556950827192</v>
      </c>
      <c r="E1827" t="s">
        <v>26704</v>
      </c>
      <c r="F1827" t="s">
        <v>26705</v>
      </c>
      <c r="G1827" t="s">
        <v>26</v>
      </c>
      <c r="H1827">
        <v>28888</v>
      </c>
      <c r="I1827" t="s">
        <v>22281</v>
      </c>
    </row>
    <row r="1828" spans="1:9" x14ac:dyDescent="0.25">
      <c r="A1828" t="s">
        <v>9134</v>
      </c>
      <c r="B1828" t="s">
        <v>9136</v>
      </c>
      <c r="C1828" t="s">
        <v>4590</v>
      </c>
      <c r="D1828">
        <v>27827601635</v>
      </c>
      <c r="E1828" t="s">
        <v>26706</v>
      </c>
      <c r="F1828" t="s">
        <v>25222</v>
      </c>
      <c r="G1828" t="s">
        <v>33</v>
      </c>
      <c r="H1828">
        <v>52549</v>
      </c>
      <c r="I1828" t="s">
        <v>22281</v>
      </c>
    </row>
    <row r="1829" spans="1:9" x14ac:dyDescent="0.25">
      <c r="A1829" t="s">
        <v>9139</v>
      </c>
      <c r="B1829" t="s">
        <v>9141</v>
      </c>
      <c r="C1829" t="s">
        <v>26707</v>
      </c>
      <c r="D1829">
        <v>491566504097</v>
      </c>
      <c r="E1829" t="s">
        <v>26708</v>
      </c>
      <c r="F1829" t="s">
        <v>26709</v>
      </c>
      <c r="G1829" t="s">
        <v>114</v>
      </c>
      <c r="H1829">
        <v>8984</v>
      </c>
      <c r="I1829" t="s">
        <v>22281</v>
      </c>
    </row>
    <row r="1830" spans="1:9" x14ac:dyDescent="0.25">
      <c r="A1830" t="s">
        <v>9144</v>
      </c>
      <c r="B1830" t="s">
        <v>9146</v>
      </c>
      <c r="C1830" t="s">
        <v>4595</v>
      </c>
      <c r="D1830">
        <v>27793868170</v>
      </c>
      <c r="E1830" t="s">
        <v>26710</v>
      </c>
      <c r="F1830" t="s">
        <v>26711</v>
      </c>
      <c r="G1830" t="s">
        <v>33</v>
      </c>
      <c r="H1830">
        <v>43358</v>
      </c>
      <c r="I1830" t="s">
        <v>22281</v>
      </c>
    </row>
    <row r="1831" spans="1:9" x14ac:dyDescent="0.25">
      <c r="A1831" t="s">
        <v>9149</v>
      </c>
      <c r="B1831" t="s">
        <v>9151</v>
      </c>
      <c r="C1831" t="s">
        <v>26712</v>
      </c>
      <c r="D1831">
        <v>5573986867727</v>
      </c>
      <c r="E1831" t="s">
        <v>26713</v>
      </c>
      <c r="F1831" t="s">
        <v>26714</v>
      </c>
      <c r="G1831" t="s">
        <v>26</v>
      </c>
      <c r="H1831">
        <v>81985</v>
      </c>
      <c r="I1831" t="s">
        <v>22295</v>
      </c>
    </row>
    <row r="1832" spans="1:9" x14ac:dyDescent="0.25">
      <c r="A1832" t="s">
        <v>9154</v>
      </c>
      <c r="B1832" t="s">
        <v>9156</v>
      </c>
      <c r="C1832" t="s">
        <v>4600</v>
      </c>
      <c r="D1832">
        <v>5510917842767</v>
      </c>
      <c r="E1832" t="s">
        <v>26715</v>
      </c>
      <c r="F1832" t="s">
        <v>26716</v>
      </c>
      <c r="G1832" t="s">
        <v>26</v>
      </c>
      <c r="H1832">
        <v>91768</v>
      </c>
      <c r="I1832" t="s">
        <v>22281</v>
      </c>
    </row>
    <row r="1833" spans="1:9" x14ac:dyDescent="0.25">
      <c r="A1833" t="s">
        <v>9159</v>
      </c>
      <c r="B1833" t="s">
        <v>9161</v>
      </c>
      <c r="C1833" t="s">
        <v>26717</v>
      </c>
      <c r="D1833">
        <v>27852842777</v>
      </c>
      <c r="E1833" t="s">
        <v>26718</v>
      </c>
      <c r="F1833" t="s">
        <v>26719</v>
      </c>
      <c r="G1833" t="s">
        <v>33</v>
      </c>
      <c r="H1833">
        <v>43189</v>
      </c>
      <c r="I1833" t="s">
        <v>22295</v>
      </c>
    </row>
    <row r="1834" spans="1:9" x14ac:dyDescent="0.25">
      <c r="A1834" t="s">
        <v>9164</v>
      </c>
      <c r="B1834" t="s">
        <v>9166</v>
      </c>
      <c r="C1834" t="s">
        <v>4605</v>
      </c>
      <c r="D1834">
        <v>27734129719</v>
      </c>
      <c r="E1834" t="s">
        <v>26720</v>
      </c>
      <c r="F1834" t="s">
        <v>26721</v>
      </c>
      <c r="G1834" t="s">
        <v>33</v>
      </c>
      <c r="H1834">
        <v>38213</v>
      </c>
      <c r="I1834" t="s">
        <v>22295</v>
      </c>
    </row>
    <row r="1835" spans="1:9" x14ac:dyDescent="0.25">
      <c r="A1835" t="s">
        <v>9169</v>
      </c>
      <c r="B1835" t="s">
        <v>9171</v>
      </c>
      <c r="C1835" t="s">
        <v>26722</v>
      </c>
      <c r="D1835">
        <v>27671947098</v>
      </c>
      <c r="E1835" t="s">
        <v>26723</v>
      </c>
      <c r="F1835" t="s">
        <v>26724</v>
      </c>
      <c r="G1835" t="s">
        <v>33</v>
      </c>
      <c r="H1835">
        <v>91255</v>
      </c>
      <c r="I1835" t="s">
        <v>22281</v>
      </c>
    </row>
    <row r="1836" spans="1:9" x14ac:dyDescent="0.25">
      <c r="A1836" t="s">
        <v>9174</v>
      </c>
      <c r="B1836" t="s">
        <v>9176</v>
      </c>
      <c r="C1836" t="s">
        <v>4610</v>
      </c>
      <c r="D1836">
        <v>818008334178</v>
      </c>
      <c r="E1836" t="s">
        <v>26725</v>
      </c>
      <c r="F1836" t="s">
        <v>26726</v>
      </c>
      <c r="G1836" t="s">
        <v>18</v>
      </c>
      <c r="H1836">
        <v>98351</v>
      </c>
      <c r="I1836" t="s">
        <v>22281</v>
      </c>
    </row>
    <row r="1837" spans="1:9" x14ac:dyDescent="0.25">
      <c r="A1837" t="s">
        <v>9179</v>
      </c>
      <c r="B1837" t="s">
        <v>8490</v>
      </c>
      <c r="C1837" t="s">
        <v>26727</v>
      </c>
      <c r="D1837">
        <v>5550930310928</v>
      </c>
      <c r="E1837" t="s">
        <v>26728</v>
      </c>
      <c r="F1837" t="s">
        <v>26729</v>
      </c>
      <c r="G1837" t="s">
        <v>26</v>
      </c>
      <c r="H1837">
        <v>32970</v>
      </c>
      <c r="I1837" t="s">
        <v>22281</v>
      </c>
    </row>
    <row r="1838" spans="1:9" x14ac:dyDescent="0.25">
      <c r="A1838" t="s">
        <v>9183</v>
      </c>
      <c r="B1838" t="s">
        <v>9185</v>
      </c>
      <c r="C1838" t="s">
        <v>4615</v>
      </c>
      <c r="D1838">
        <v>5557965122879</v>
      </c>
      <c r="E1838" t="s">
        <v>26730</v>
      </c>
      <c r="F1838" t="s">
        <v>25149</v>
      </c>
      <c r="G1838" t="s">
        <v>26</v>
      </c>
      <c r="H1838">
        <v>56168</v>
      </c>
      <c r="I1838" t="s">
        <v>22295</v>
      </c>
    </row>
    <row r="1839" spans="1:9" x14ac:dyDescent="0.25">
      <c r="A1839" t="s">
        <v>9188</v>
      </c>
      <c r="B1839" t="s">
        <v>9190</v>
      </c>
      <c r="C1839" t="s">
        <v>26731</v>
      </c>
      <c r="D1839">
        <v>819063943502</v>
      </c>
      <c r="E1839" t="s">
        <v>26732</v>
      </c>
      <c r="F1839" t="s">
        <v>26733</v>
      </c>
      <c r="G1839" t="s">
        <v>18</v>
      </c>
      <c r="H1839">
        <v>14317</v>
      </c>
      <c r="I1839" t="s">
        <v>22281</v>
      </c>
    </row>
    <row r="1840" spans="1:9" x14ac:dyDescent="0.25">
      <c r="A1840" t="s">
        <v>9193</v>
      </c>
      <c r="B1840" t="s">
        <v>9195</v>
      </c>
      <c r="C1840" t="s">
        <v>4620</v>
      </c>
      <c r="D1840">
        <v>27691975820</v>
      </c>
      <c r="E1840" t="s">
        <v>26734</v>
      </c>
      <c r="F1840" t="s">
        <v>26735</v>
      </c>
      <c r="G1840" t="s">
        <v>33</v>
      </c>
      <c r="H1840">
        <v>55493</v>
      </c>
      <c r="I1840" t="s">
        <v>22295</v>
      </c>
    </row>
    <row r="1841" spans="1:9" x14ac:dyDescent="0.25">
      <c r="A1841" t="s">
        <v>9198</v>
      </c>
      <c r="B1841" t="s">
        <v>9200</v>
      </c>
      <c r="C1841" t="s">
        <v>26736</v>
      </c>
      <c r="D1841">
        <v>491778251702</v>
      </c>
      <c r="E1841" t="s">
        <v>26737</v>
      </c>
      <c r="F1841" t="s">
        <v>26738</v>
      </c>
      <c r="G1841" t="s">
        <v>114</v>
      </c>
      <c r="H1841">
        <v>61270</v>
      </c>
      <c r="I1841" t="s">
        <v>22281</v>
      </c>
    </row>
    <row r="1842" spans="1:9" x14ac:dyDescent="0.25">
      <c r="A1842" t="s">
        <v>9203</v>
      </c>
      <c r="B1842" t="s">
        <v>9205</v>
      </c>
      <c r="C1842" t="s">
        <v>4625</v>
      </c>
      <c r="D1842">
        <v>27721304390</v>
      </c>
      <c r="E1842" t="s">
        <v>26739</v>
      </c>
      <c r="F1842" t="s">
        <v>26740</v>
      </c>
      <c r="G1842" t="s">
        <v>33</v>
      </c>
      <c r="H1842">
        <v>37060</v>
      </c>
      <c r="I1842" t="s">
        <v>22295</v>
      </c>
    </row>
    <row r="1843" spans="1:9" x14ac:dyDescent="0.25">
      <c r="A1843" t="s">
        <v>9208</v>
      </c>
      <c r="B1843" t="s">
        <v>9210</v>
      </c>
      <c r="C1843" t="s">
        <v>26741</v>
      </c>
      <c r="D1843">
        <v>27705315022</v>
      </c>
      <c r="E1843" t="s">
        <v>26742</v>
      </c>
      <c r="F1843" t="s">
        <v>26743</v>
      </c>
      <c r="G1843" t="s">
        <v>33</v>
      </c>
      <c r="H1843">
        <v>91923</v>
      </c>
      <c r="I1843" t="s">
        <v>22295</v>
      </c>
    </row>
    <row r="1844" spans="1:9" x14ac:dyDescent="0.25">
      <c r="A1844" t="s">
        <v>9213</v>
      </c>
      <c r="B1844" t="s">
        <v>9215</v>
      </c>
      <c r="C1844" t="s">
        <v>4630</v>
      </c>
      <c r="D1844">
        <v>819093465214</v>
      </c>
      <c r="E1844" t="s">
        <v>26744</v>
      </c>
      <c r="F1844" t="s">
        <v>26745</v>
      </c>
      <c r="G1844" t="s">
        <v>18</v>
      </c>
      <c r="H1844">
        <v>10434</v>
      </c>
      <c r="I1844" t="s">
        <v>22295</v>
      </c>
    </row>
    <row r="1845" spans="1:9" x14ac:dyDescent="0.25">
      <c r="A1845" t="s">
        <v>9218</v>
      </c>
      <c r="B1845" t="s">
        <v>9220</v>
      </c>
      <c r="C1845" t="s">
        <v>26746</v>
      </c>
      <c r="D1845">
        <v>5500971359107</v>
      </c>
      <c r="E1845" t="s">
        <v>26747</v>
      </c>
      <c r="F1845" t="s">
        <v>26748</v>
      </c>
      <c r="G1845" t="s">
        <v>26</v>
      </c>
      <c r="H1845">
        <v>49731</v>
      </c>
      <c r="I1845" t="s">
        <v>22295</v>
      </c>
    </row>
    <row r="1846" spans="1:9" x14ac:dyDescent="0.25">
      <c r="A1846" t="s">
        <v>9223</v>
      </c>
      <c r="B1846" t="s">
        <v>9225</v>
      </c>
      <c r="C1846" t="s">
        <v>4635</v>
      </c>
      <c r="D1846">
        <v>27605360716</v>
      </c>
      <c r="E1846" t="s">
        <v>26749</v>
      </c>
      <c r="F1846" t="s">
        <v>26750</v>
      </c>
      <c r="G1846" t="s">
        <v>33</v>
      </c>
      <c r="H1846">
        <v>83307</v>
      </c>
      <c r="I1846" t="s">
        <v>22295</v>
      </c>
    </row>
    <row r="1847" spans="1:9" x14ac:dyDescent="0.25">
      <c r="A1847" t="s">
        <v>9228</v>
      </c>
      <c r="B1847" t="s">
        <v>9230</v>
      </c>
      <c r="C1847" t="s">
        <v>26751</v>
      </c>
      <c r="D1847">
        <v>5510902375350</v>
      </c>
      <c r="E1847" t="s">
        <v>26752</v>
      </c>
      <c r="F1847" t="s">
        <v>26753</v>
      </c>
      <c r="G1847" t="s">
        <v>26</v>
      </c>
      <c r="H1847">
        <v>33085</v>
      </c>
      <c r="I1847" t="s">
        <v>22295</v>
      </c>
    </row>
    <row r="1848" spans="1:9" x14ac:dyDescent="0.25">
      <c r="A1848" t="s">
        <v>9233</v>
      </c>
      <c r="B1848" t="s">
        <v>9235</v>
      </c>
      <c r="C1848" t="s">
        <v>4640</v>
      </c>
      <c r="D1848">
        <v>17356106554</v>
      </c>
      <c r="E1848" t="s">
        <v>26754</v>
      </c>
      <c r="F1848" t="s">
        <v>26755</v>
      </c>
      <c r="G1848" t="s">
        <v>47</v>
      </c>
      <c r="H1848">
        <v>89217</v>
      </c>
      <c r="I1848" t="s">
        <v>22295</v>
      </c>
    </row>
    <row r="1849" spans="1:9" x14ac:dyDescent="0.25">
      <c r="A1849" t="s">
        <v>9238</v>
      </c>
      <c r="B1849" t="s">
        <v>9240</v>
      </c>
      <c r="C1849" t="s">
        <v>26756</v>
      </c>
      <c r="D1849">
        <v>5592967248788</v>
      </c>
      <c r="E1849" t="s">
        <v>26757</v>
      </c>
      <c r="F1849" t="s">
        <v>22460</v>
      </c>
      <c r="G1849" t="s">
        <v>26</v>
      </c>
      <c r="H1849">
        <v>43453</v>
      </c>
      <c r="I1849" t="s">
        <v>22281</v>
      </c>
    </row>
    <row r="1850" spans="1:9" x14ac:dyDescent="0.25">
      <c r="A1850" t="s">
        <v>9243</v>
      </c>
      <c r="B1850" t="s">
        <v>9245</v>
      </c>
      <c r="C1850" t="s">
        <v>4645</v>
      </c>
      <c r="D1850">
        <v>491698087852</v>
      </c>
      <c r="E1850" t="s">
        <v>26758</v>
      </c>
      <c r="F1850" t="s">
        <v>23923</v>
      </c>
      <c r="G1850" t="s">
        <v>114</v>
      </c>
      <c r="H1850">
        <v>96022</v>
      </c>
      <c r="I1850" t="s">
        <v>22281</v>
      </c>
    </row>
    <row r="1851" spans="1:9" x14ac:dyDescent="0.25">
      <c r="A1851" t="s">
        <v>9248</v>
      </c>
      <c r="B1851" t="s">
        <v>9250</v>
      </c>
      <c r="C1851" t="s">
        <v>26759</v>
      </c>
      <c r="D1851">
        <v>491688783423</v>
      </c>
      <c r="E1851" t="s">
        <v>26760</v>
      </c>
      <c r="F1851" t="s">
        <v>26761</v>
      </c>
      <c r="G1851" t="s">
        <v>114</v>
      </c>
      <c r="H1851">
        <v>67742</v>
      </c>
      <c r="I1851" t="s">
        <v>22281</v>
      </c>
    </row>
    <row r="1852" spans="1:9" x14ac:dyDescent="0.25">
      <c r="A1852" t="s">
        <v>9253</v>
      </c>
      <c r="B1852" t="s">
        <v>9255</v>
      </c>
      <c r="C1852" t="s">
        <v>4650</v>
      </c>
      <c r="D1852">
        <v>27734339256</v>
      </c>
      <c r="E1852" t="s">
        <v>26762</v>
      </c>
      <c r="F1852" t="s">
        <v>26763</v>
      </c>
      <c r="G1852" t="s">
        <v>33</v>
      </c>
      <c r="H1852">
        <v>23451</v>
      </c>
      <c r="I1852" t="s">
        <v>22281</v>
      </c>
    </row>
    <row r="1853" spans="1:9" x14ac:dyDescent="0.25">
      <c r="A1853" t="s">
        <v>9258</v>
      </c>
      <c r="B1853" t="s">
        <v>9260</v>
      </c>
      <c r="C1853" t="s">
        <v>26764</v>
      </c>
      <c r="D1853">
        <v>5585975905294</v>
      </c>
      <c r="E1853" t="s">
        <v>26765</v>
      </c>
      <c r="F1853" t="s">
        <v>26766</v>
      </c>
      <c r="G1853" t="s">
        <v>26</v>
      </c>
      <c r="H1853">
        <v>89636</v>
      </c>
      <c r="I1853" t="s">
        <v>22281</v>
      </c>
    </row>
    <row r="1854" spans="1:9" x14ac:dyDescent="0.25">
      <c r="A1854" t="s">
        <v>9263</v>
      </c>
      <c r="B1854" t="s">
        <v>9265</v>
      </c>
      <c r="C1854" t="s">
        <v>4655</v>
      </c>
      <c r="D1854">
        <v>27796383597</v>
      </c>
      <c r="E1854" t="s">
        <v>26767</v>
      </c>
      <c r="F1854" t="s">
        <v>26768</v>
      </c>
      <c r="G1854" t="s">
        <v>33</v>
      </c>
      <c r="H1854">
        <v>97654</v>
      </c>
      <c r="I1854" t="s">
        <v>22295</v>
      </c>
    </row>
    <row r="1855" spans="1:9" x14ac:dyDescent="0.25">
      <c r="A1855" t="s">
        <v>9268</v>
      </c>
      <c r="B1855" t="s">
        <v>9270</v>
      </c>
      <c r="C1855" t="s">
        <v>26769</v>
      </c>
      <c r="D1855">
        <v>817071573281</v>
      </c>
      <c r="E1855" t="s">
        <v>26770</v>
      </c>
      <c r="F1855" t="s">
        <v>26771</v>
      </c>
      <c r="G1855" t="s">
        <v>18</v>
      </c>
      <c r="H1855">
        <v>54943</v>
      </c>
      <c r="I1855" t="s">
        <v>22295</v>
      </c>
    </row>
    <row r="1856" spans="1:9" x14ac:dyDescent="0.25">
      <c r="A1856" t="s">
        <v>9273</v>
      </c>
      <c r="B1856" t="s">
        <v>9275</v>
      </c>
      <c r="C1856" t="s">
        <v>4660</v>
      </c>
      <c r="D1856">
        <v>491698056142</v>
      </c>
      <c r="E1856" t="s">
        <v>26772</v>
      </c>
      <c r="F1856" t="s">
        <v>26773</v>
      </c>
      <c r="G1856" t="s">
        <v>114</v>
      </c>
      <c r="H1856">
        <v>31278</v>
      </c>
      <c r="I1856" t="s">
        <v>22281</v>
      </c>
    </row>
    <row r="1857" spans="1:9" x14ac:dyDescent="0.25">
      <c r="A1857" t="s">
        <v>9278</v>
      </c>
      <c r="B1857" t="s">
        <v>9280</v>
      </c>
      <c r="C1857" t="s">
        <v>26774</v>
      </c>
      <c r="D1857">
        <v>27708989464</v>
      </c>
      <c r="E1857" t="s">
        <v>26775</v>
      </c>
      <c r="F1857" t="s">
        <v>26776</v>
      </c>
      <c r="G1857" t="s">
        <v>33</v>
      </c>
      <c r="H1857">
        <v>71449</v>
      </c>
      <c r="I1857" t="s">
        <v>22295</v>
      </c>
    </row>
    <row r="1858" spans="1:9" x14ac:dyDescent="0.25">
      <c r="A1858" t="s">
        <v>9283</v>
      </c>
      <c r="B1858" t="s">
        <v>9285</v>
      </c>
      <c r="C1858" t="s">
        <v>4665</v>
      </c>
      <c r="D1858">
        <v>819055698577</v>
      </c>
      <c r="E1858" t="s">
        <v>26777</v>
      </c>
      <c r="F1858" t="s">
        <v>26778</v>
      </c>
      <c r="G1858" t="s">
        <v>18</v>
      </c>
      <c r="H1858">
        <v>14001</v>
      </c>
      <c r="I1858" t="s">
        <v>22295</v>
      </c>
    </row>
    <row r="1859" spans="1:9" x14ac:dyDescent="0.25">
      <c r="A1859" t="s">
        <v>9288</v>
      </c>
      <c r="B1859" t="s">
        <v>9290</v>
      </c>
      <c r="C1859" t="s">
        <v>26779</v>
      </c>
      <c r="D1859">
        <v>27891624626</v>
      </c>
      <c r="E1859" t="s">
        <v>26780</v>
      </c>
      <c r="F1859" t="s">
        <v>26781</v>
      </c>
      <c r="G1859" t="s">
        <v>33</v>
      </c>
      <c r="H1859">
        <v>68104</v>
      </c>
      <c r="I1859" t="s">
        <v>22281</v>
      </c>
    </row>
    <row r="1860" spans="1:9" x14ac:dyDescent="0.25">
      <c r="A1860" t="s">
        <v>9293</v>
      </c>
      <c r="B1860" t="s">
        <v>9295</v>
      </c>
      <c r="C1860" t="s">
        <v>4670</v>
      </c>
      <c r="D1860">
        <v>5526958818881</v>
      </c>
      <c r="E1860" t="s">
        <v>26782</v>
      </c>
      <c r="F1860" t="s">
        <v>26783</v>
      </c>
      <c r="G1860" t="s">
        <v>26</v>
      </c>
      <c r="H1860">
        <v>66380</v>
      </c>
      <c r="I1860" t="s">
        <v>22281</v>
      </c>
    </row>
    <row r="1861" spans="1:9" x14ac:dyDescent="0.25">
      <c r="A1861" t="s">
        <v>9298</v>
      </c>
      <c r="B1861" t="s">
        <v>9300</v>
      </c>
      <c r="C1861" t="s">
        <v>26784</v>
      </c>
      <c r="D1861">
        <v>5575982436425</v>
      </c>
      <c r="E1861" t="s">
        <v>26785</v>
      </c>
      <c r="F1861" t="s">
        <v>26786</v>
      </c>
      <c r="G1861" t="s">
        <v>26</v>
      </c>
      <c r="H1861">
        <v>14751</v>
      </c>
      <c r="I1861" t="s">
        <v>22281</v>
      </c>
    </row>
    <row r="1862" spans="1:9" x14ac:dyDescent="0.25">
      <c r="A1862" t="s">
        <v>9303</v>
      </c>
      <c r="B1862" t="s">
        <v>9305</v>
      </c>
      <c r="C1862" t="s">
        <v>4675</v>
      </c>
      <c r="D1862">
        <v>5551965163042</v>
      </c>
      <c r="E1862" t="s">
        <v>26787</v>
      </c>
      <c r="F1862" t="s">
        <v>26788</v>
      </c>
      <c r="G1862" t="s">
        <v>26</v>
      </c>
      <c r="H1862">
        <v>6329</v>
      </c>
      <c r="I1862" t="s">
        <v>22281</v>
      </c>
    </row>
    <row r="1863" spans="1:9" x14ac:dyDescent="0.25">
      <c r="A1863" t="s">
        <v>9308</v>
      </c>
      <c r="B1863" t="s">
        <v>9310</v>
      </c>
      <c r="C1863" t="s">
        <v>26789</v>
      </c>
      <c r="D1863">
        <v>5592922199961</v>
      </c>
      <c r="E1863" t="s">
        <v>26790</v>
      </c>
      <c r="F1863" t="s">
        <v>26791</v>
      </c>
      <c r="G1863" t="s">
        <v>26</v>
      </c>
      <c r="H1863">
        <v>93571</v>
      </c>
      <c r="I1863" t="s">
        <v>22281</v>
      </c>
    </row>
    <row r="1864" spans="1:9" x14ac:dyDescent="0.25">
      <c r="A1864" t="s">
        <v>9313</v>
      </c>
      <c r="B1864" t="s">
        <v>9315</v>
      </c>
      <c r="C1864" t="s">
        <v>4680</v>
      </c>
      <c r="D1864">
        <v>15473114329</v>
      </c>
      <c r="E1864" t="s">
        <v>26792</v>
      </c>
      <c r="F1864" t="s">
        <v>26793</v>
      </c>
      <c r="G1864" t="s">
        <v>47</v>
      </c>
      <c r="H1864">
        <v>99659</v>
      </c>
      <c r="I1864" t="s">
        <v>22281</v>
      </c>
    </row>
    <row r="1865" spans="1:9" x14ac:dyDescent="0.25">
      <c r="A1865" t="s">
        <v>9318</v>
      </c>
      <c r="B1865" t="s">
        <v>9320</v>
      </c>
      <c r="C1865" t="s">
        <v>26794</v>
      </c>
      <c r="D1865">
        <v>819063830866</v>
      </c>
      <c r="E1865" t="s">
        <v>26795</v>
      </c>
      <c r="F1865" t="s">
        <v>26796</v>
      </c>
      <c r="G1865" t="s">
        <v>18</v>
      </c>
      <c r="H1865">
        <v>3473</v>
      </c>
      <c r="I1865" t="s">
        <v>22281</v>
      </c>
    </row>
    <row r="1866" spans="1:9" x14ac:dyDescent="0.25">
      <c r="A1866" t="s">
        <v>9323</v>
      </c>
      <c r="B1866" t="s">
        <v>9325</v>
      </c>
      <c r="C1866" t="s">
        <v>4685</v>
      </c>
      <c r="D1866">
        <v>818055518656</v>
      </c>
      <c r="E1866" t="s">
        <v>26797</v>
      </c>
      <c r="F1866" t="s">
        <v>26798</v>
      </c>
      <c r="G1866" t="s">
        <v>18</v>
      </c>
      <c r="H1866">
        <v>17431</v>
      </c>
      <c r="I1866" t="s">
        <v>22295</v>
      </c>
    </row>
    <row r="1867" spans="1:9" x14ac:dyDescent="0.25">
      <c r="A1867" t="s">
        <v>9328</v>
      </c>
      <c r="B1867" t="s">
        <v>9330</v>
      </c>
      <c r="C1867" t="s">
        <v>26799</v>
      </c>
      <c r="D1867">
        <v>5542905634429</v>
      </c>
      <c r="E1867" t="s">
        <v>26800</v>
      </c>
      <c r="F1867" t="s">
        <v>26801</v>
      </c>
      <c r="G1867" t="s">
        <v>26</v>
      </c>
      <c r="H1867">
        <v>28018</v>
      </c>
      <c r="I1867" t="s">
        <v>22295</v>
      </c>
    </row>
    <row r="1868" spans="1:9" x14ac:dyDescent="0.25">
      <c r="A1868" t="s">
        <v>9333</v>
      </c>
      <c r="B1868" t="s">
        <v>9335</v>
      </c>
      <c r="C1868" t="s">
        <v>4690</v>
      </c>
      <c r="D1868">
        <v>13099784483</v>
      </c>
      <c r="E1868" t="s">
        <v>26802</v>
      </c>
      <c r="F1868" t="s">
        <v>26803</v>
      </c>
      <c r="G1868" t="s">
        <v>47</v>
      </c>
      <c r="H1868">
        <v>80999</v>
      </c>
      <c r="I1868" t="s">
        <v>22295</v>
      </c>
    </row>
    <row r="1869" spans="1:9" x14ac:dyDescent="0.25">
      <c r="A1869" t="s">
        <v>9338</v>
      </c>
      <c r="B1869" t="s">
        <v>9340</v>
      </c>
      <c r="C1869" t="s">
        <v>26804</v>
      </c>
      <c r="D1869">
        <v>5550922151038</v>
      </c>
      <c r="E1869" t="s">
        <v>26805</v>
      </c>
      <c r="F1869" t="s">
        <v>26806</v>
      </c>
      <c r="G1869" t="s">
        <v>26</v>
      </c>
      <c r="H1869">
        <v>89817</v>
      </c>
      <c r="I1869" t="s">
        <v>22281</v>
      </c>
    </row>
    <row r="1870" spans="1:9" x14ac:dyDescent="0.25">
      <c r="A1870" t="s">
        <v>9343</v>
      </c>
      <c r="B1870" t="s">
        <v>9345</v>
      </c>
      <c r="C1870" t="s">
        <v>4695</v>
      </c>
      <c r="D1870">
        <v>14147785838</v>
      </c>
      <c r="E1870" t="s">
        <v>26807</v>
      </c>
      <c r="F1870" t="s">
        <v>26808</v>
      </c>
      <c r="G1870" t="s">
        <v>47</v>
      </c>
      <c r="H1870">
        <v>30489</v>
      </c>
      <c r="I1870" t="s">
        <v>22295</v>
      </c>
    </row>
    <row r="1871" spans="1:9" x14ac:dyDescent="0.25">
      <c r="A1871" t="s">
        <v>9348</v>
      </c>
      <c r="B1871" t="s">
        <v>9350</v>
      </c>
      <c r="C1871" t="s">
        <v>26809</v>
      </c>
      <c r="D1871">
        <v>5534957773925</v>
      </c>
      <c r="E1871" t="s">
        <v>26810</v>
      </c>
      <c r="F1871" t="s">
        <v>26811</v>
      </c>
      <c r="G1871" t="s">
        <v>26</v>
      </c>
      <c r="H1871">
        <v>9997</v>
      </c>
      <c r="I1871" t="s">
        <v>22281</v>
      </c>
    </row>
    <row r="1872" spans="1:9" x14ac:dyDescent="0.25">
      <c r="A1872" t="s">
        <v>9353</v>
      </c>
      <c r="B1872" t="s">
        <v>9355</v>
      </c>
      <c r="C1872" t="s">
        <v>4700</v>
      </c>
      <c r="D1872">
        <v>4917320194204</v>
      </c>
      <c r="E1872" t="s">
        <v>26812</v>
      </c>
      <c r="F1872" t="s">
        <v>26813</v>
      </c>
      <c r="G1872" t="s">
        <v>114</v>
      </c>
      <c r="H1872">
        <v>36020</v>
      </c>
      <c r="I1872" t="s">
        <v>22281</v>
      </c>
    </row>
    <row r="1873" spans="1:9" x14ac:dyDescent="0.25">
      <c r="A1873" t="s">
        <v>9358</v>
      </c>
      <c r="B1873" t="s">
        <v>9360</v>
      </c>
      <c r="C1873" t="s">
        <v>26814</v>
      </c>
      <c r="D1873">
        <v>491786787135</v>
      </c>
      <c r="E1873" t="s">
        <v>26815</v>
      </c>
      <c r="F1873" t="s">
        <v>26816</v>
      </c>
      <c r="G1873" t="s">
        <v>114</v>
      </c>
      <c r="H1873">
        <v>43296</v>
      </c>
      <c r="I1873" t="s">
        <v>22281</v>
      </c>
    </row>
    <row r="1874" spans="1:9" x14ac:dyDescent="0.25">
      <c r="A1874" t="s">
        <v>9363</v>
      </c>
      <c r="B1874" t="s">
        <v>9365</v>
      </c>
      <c r="C1874" t="s">
        <v>4705</v>
      </c>
      <c r="D1874">
        <v>27826636526</v>
      </c>
      <c r="E1874" t="s">
        <v>26817</v>
      </c>
      <c r="F1874" t="s">
        <v>26818</v>
      </c>
      <c r="G1874" t="s">
        <v>33</v>
      </c>
      <c r="H1874">
        <v>76410</v>
      </c>
      <c r="I1874" t="s">
        <v>22295</v>
      </c>
    </row>
    <row r="1875" spans="1:9" x14ac:dyDescent="0.25">
      <c r="A1875" t="s">
        <v>9368</v>
      </c>
      <c r="B1875" t="s">
        <v>9370</v>
      </c>
      <c r="C1875" t="s">
        <v>26819</v>
      </c>
      <c r="D1875">
        <v>5536926846830</v>
      </c>
      <c r="E1875" t="s">
        <v>26820</v>
      </c>
      <c r="F1875" t="s">
        <v>24222</v>
      </c>
      <c r="G1875" t="s">
        <v>26</v>
      </c>
      <c r="H1875">
        <v>85729</v>
      </c>
      <c r="I1875" t="s">
        <v>22281</v>
      </c>
    </row>
    <row r="1876" spans="1:9" x14ac:dyDescent="0.25">
      <c r="A1876" t="s">
        <v>9373</v>
      </c>
      <c r="B1876" t="s">
        <v>9375</v>
      </c>
      <c r="C1876" t="s">
        <v>4710</v>
      </c>
      <c r="D1876">
        <v>817090177163</v>
      </c>
      <c r="E1876" t="s">
        <v>26821</v>
      </c>
      <c r="F1876" t="s">
        <v>26822</v>
      </c>
      <c r="G1876" t="s">
        <v>18</v>
      </c>
      <c r="H1876">
        <v>30229</v>
      </c>
      <c r="I1876" t="s">
        <v>22281</v>
      </c>
    </row>
    <row r="1877" spans="1:9" x14ac:dyDescent="0.25">
      <c r="A1877" t="s">
        <v>9378</v>
      </c>
      <c r="B1877" t="s">
        <v>9380</v>
      </c>
      <c r="C1877" t="s">
        <v>26823</v>
      </c>
      <c r="D1877">
        <v>27639833588</v>
      </c>
      <c r="E1877" t="s">
        <v>26824</v>
      </c>
      <c r="F1877" t="s">
        <v>26825</v>
      </c>
      <c r="G1877" t="s">
        <v>33</v>
      </c>
      <c r="H1877">
        <v>17832</v>
      </c>
      <c r="I1877" t="s">
        <v>22281</v>
      </c>
    </row>
    <row r="1878" spans="1:9" x14ac:dyDescent="0.25">
      <c r="A1878" t="s">
        <v>9383</v>
      </c>
      <c r="B1878" t="s">
        <v>9385</v>
      </c>
      <c r="C1878" t="s">
        <v>4715</v>
      </c>
      <c r="D1878">
        <v>4916058346303</v>
      </c>
      <c r="E1878" t="s">
        <v>26826</v>
      </c>
      <c r="F1878" t="s">
        <v>26827</v>
      </c>
      <c r="G1878" t="s">
        <v>114</v>
      </c>
      <c r="H1878">
        <v>97704</v>
      </c>
      <c r="I1878" t="s">
        <v>22295</v>
      </c>
    </row>
    <row r="1879" spans="1:9" x14ac:dyDescent="0.25">
      <c r="A1879" t="s">
        <v>9388</v>
      </c>
      <c r="B1879" t="s">
        <v>9390</v>
      </c>
      <c r="C1879" t="s">
        <v>26828</v>
      </c>
      <c r="D1879">
        <v>5559929541708</v>
      </c>
      <c r="E1879" t="s">
        <v>26829</v>
      </c>
      <c r="F1879" t="s">
        <v>26830</v>
      </c>
      <c r="G1879" t="s">
        <v>26</v>
      </c>
      <c r="H1879">
        <v>44477</v>
      </c>
      <c r="I1879" t="s">
        <v>22295</v>
      </c>
    </row>
    <row r="1880" spans="1:9" x14ac:dyDescent="0.25">
      <c r="A1880" t="s">
        <v>9393</v>
      </c>
      <c r="B1880" t="s">
        <v>9395</v>
      </c>
      <c r="C1880" t="s">
        <v>4720</v>
      </c>
      <c r="D1880">
        <v>27666934196</v>
      </c>
      <c r="E1880" t="s">
        <v>26831</v>
      </c>
      <c r="F1880" t="s">
        <v>26832</v>
      </c>
      <c r="G1880" t="s">
        <v>33</v>
      </c>
      <c r="H1880">
        <v>32998</v>
      </c>
      <c r="I1880" t="s">
        <v>22281</v>
      </c>
    </row>
    <row r="1881" spans="1:9" x14ac:dyDescent="0.25">
      <c r="A1881" t="s">
        <v>9398</v>
      </c>
      <c r="B1881" t="s">
        <v>9400</v>
      </c>
      <c r="C1881" t="s">
        <v>26833</v>
      </c>
      <c r="D1881">
        <v>5530935985134</v>
      </c>
      <c r="E1881" t="s">
        <v>26834</v>
      </c>
      <c r="F1881" t="s">
        <v>26835</v>
      </c>
      <c r="G1881" t="s">
        <v>26</v>
      </c>
      <c r="H1881">
        <v>2337</v>
      </c>
      <c r="I1881" t="s">
        <v>22281</v>
      </c>
    </row>
    <row r="1882" spans="1:9" x14ac:dyDescent="0.25">
      <c r="A1882" t="s">
        <v>9403</v>
      </c>
      <c r="B1882" t="s">
        <v>9405</v>
      </c>
      <c r="C1882" t="s">
        <v>4725</v>
      </c>
      <c r="D1882">
        <v>491549881147</v>
      </c>
      <c r="E1882" t="s">
        <v>26836</v>
      </c>
      <c r="F1882" t="s">
        <v>26837</v>
      </c>
      <c r="G1882" t="s">
        <v>114</v>
      </c>
      <c r="H1882">
        <v>61394</v>
      </c>
      <c r="I1882" t="s">
        <v>22281</v>
      </c>
    </row>
    <row r="1883" spans="1:9" x14ac:dyDescent="0.25">
      <c r="A1883" t="s">
        <v>9408</v>
      </c>
      <c r="B1883" t="s">
        <v>9410</v>
      </c>
      <c r="C1883" t="s">
        <v>26838</v>
      </c>
      <c r="D1883">
        <v>27619355288</v>
      </c>
      <c r="E1883" t="s">
        <v>26839</v>
      </c>
      <c r="F1883" t="s">
        <v>26840</v>
      </c>
      <c r="G1883" t="s">
        <v>33</v>
      </c>
      <c r="H1883">
        <v>42224</v>
      </c>
      <c r="I1883" t="s">
        <v>22295</v>
      </c>
    </row>
    <row r="1884" spans="1:9" x14ac:dyDescent="0.25">
      <c r="A1884" t="s">
        <v>9413</v>
      </c>
      <c r="B1884" t="s">
        <v>9415</v>
      </c>
      <c r="C1884" t="s">
        <v>4730</v>
      </c>
      <c r="D1884">
        <v>4915823948080</v>
      </c>
      <c r="E1884" t="s">
        <v>26841</v>
      </c>
      <c r="F1884" t="s">
        <v>26842</v>
      </c>
      <c r="G1884" t="s">
        <v>114</v>
      </c>
      <c r="H1884">
        <v>79779</v>
      </c>
      <c r="I1884" t="s">
        <v>22281</v>
      </c>
    </row>
    <row r="1885" spans="1:9" x14ac:dyDescent="0.25">
      <c r="A1885" t="s">
        <v>9418</v>
      </c>
      <c r="B1885" t="s">
        <v>9420</v>
      </c>
      <c r="C1885" t="s">
        <v>26843</v>
      </c>
      <c r="D1885">
        <v>12099397919</v>
      </c>
      <c r="E1885" t="s">
        <v>26844</v>
      </c>
      <c r="F1885" t="s">
        <v>23844</v>
      </c>
      <c r="G1885" t="s">
        <v>47</v>
      </c>
      <c r="H1885">
        <v>61488</v>
      </c>
      <c r="I1885" t="s">
        <v>22281</v>
      </c>
    </row>
    <row r="1886" spans="1:9" x14ac:dyDescent="0.25">
      <c r="A1886" t="s">
        <v>9423</v>
      </c>
      <c r="B1886" t="s">
        <v>9425</v>
      </c>
      <c r="C1886" t="s">
        <v>4735</v>
      </c>
      <c r="D1886">
        <v>4917679421899</v>
      </c>
      <c r="E1886" t="s">
        <v>26845</v>
      </c>
      <c r="F1886" t="s">
        <v>26846</v>
      </c>
      <c r="G1886" t="s">
        <v>114</v>
      </c>
      <c r="H1886">
        <v>21410</v>
      </c>
      <c r="I1886" t="s">
        <v>22295</v>
      </c>
    </row>
    <row r="1887" spans="1:9" x14ac:dyDescent="0.25">
      <c r="A1887" t="s">
        <v>9428</v>
      </c>
      <c r="B1887" t="s">
        <v>9430</v>
      </c>
      <c r="C1887" t="s">
        <v>26847</v>
      </c>
      <c r="D1887">
        <v>5544929706622</v>
      </c>
      <c r="E1887" t="s">
        <v>26848</v>
      </c>
      <c r="F1887" t="s">
        <v>26849</v>
      </c>
      <c r="G1887" t="s">
        <v>26</v>
      </c>
      <c r="H1887">
        <v>4399</v>
      </c>
      <c r="I1887" t="s">
        <v>22295</v>
      </c>
    </row>
    <row r="1888" spans="1:9" x14ac:dyDescent="0.25">
      <c r="A1888" t="s">
        <v>9433</v>
      </c>
      <c r="B1888" t="s">
        <v>9435</v>
      </c>
      <c r="C1888" t="s">
        <v>4740</v>
      </c>
      <c r="D1888">
        <v>819037590760</v>
      </c>
      <c r="E1888" t="s">
        <v>26850</v>
      </c>
      <c r="F1888" t="s">
        <v>26851</v>
      </c>
      <c r="G1888" t="s">
        <v>18</v>
      </c>
      <c r="H1888">
        <v>76438</v>
      </c>
      <c r="I1888" t="s">
        <v>22295</v>
      </c>
    </row>
    <row r="1889" spans="1:9" x14ac:dyDescent="0.25">
      <c r="A1889" t="s">
        <v>9438</v>
      </c>
      <c r="B1889" t="s">
        <v>9440</v>
      </c>
      <c r="C1889" t="s">
        <v>26852</v>
      </c>
      <c r="D1889">
        <v>4915441557328</v>
      </c>
      <c r="E1889" t="s">
        <v>26853</v>
      </c>
      <c r="F1889" t="s">
        <v>26854</v>
      </c>
      <c r="G1889" t="s">
        <v>114</v>
      </c>
      <c r="H1889">
        <v>7588</v>
      </c>
      <c r="I1889" t="s">
        <v>22295</v>
      </c>
    </row>
    <row r="1890" spans="1:9" x14ac:dyDescent="0.25">
      <c r="A1890" t="s">
        <v>9443</v>
      </c>
      <c r="B1890" t="s">
        <v>9445</v>
      </c>
      <c r="C1890" t="s">
        <v>4745</v>
      </c>
      <c r="D1890">
        <v>818031116549</v>
      </c>
      <c r="E1890" t="s">
        <v>26855</v>
      </c>
      <c r="F1890" t="s">
        <v>26856</v>
      </c>
      <c r="G1890" t="s">
        <v>18</v>
      </c>
      <c r="H1890">
        <v>51302</v>
      </c>
      <c r="I1890" t="s">
        <v>22295</v>
      </c>
    </row>
    <row r="1891" spans="1:9" x14ac:dyDescent="0.25">
      <c r="A1891" t="s">
        <v>9448</v>
      </c>
      <c r="B1891" t="s">
        <v>9450</v>
      </c>
      <c r="C1891" t="s">
        <v>26857</v>
      </c>
      <c r="D1891">
        <v>16548876836</v>
      </c>
      <c r="E1891" t="s">
        <v>26858</v>
      </c>
      <c r="F1891" t="s">
        <v>26859</v>
      </c>
      <c r="G1891" t="s">
        <v>47</v>
      </c>
      <c r="H1891">
        <v>85586</v>
      </c>
      <c r="I1891" t="s">
        <v>22295</v>
      </c>
    </row>
    <row r="1892" spans="1:9" x14ac:dyDescent="0.25">
      <c r="A1892" t="s">
        <v>9453</v>
      </c>
      <c r="B1892" t="s">
        <v>9455</v>
      </c>
      <c r="C1892" t="s">
        <v>4750</v>
      </c>
      <c r="D1892">
        <v>27684522455</v>
      </c>
      <c r="E1892" t="s">
        <v>26860</v>
      </c>
      <c r="F1892" t="s">
        <v>26861</v>
      </c>
      <c r="G1892" t="s">
        <v>33</v>
      </c>
      <c r="H1892">
        <v>44885</v>
      </c>
      <c r="I1892" t="s">
        <v>22281</v>
      </c>
    </row>
    <row r="1893" spans="1:9" x14ac:dyDescent="0.25">
      <c r="A1893" t="s">
        <v>9458</v>
      </c>
      <c r="B1893" t="s">
        <v>9460</v>
      </c>
      <c r="C1893" t="s">
        <v>26862</v>
      </c>
      <c r="D1893">
        <v>27867754689</v>
      </c>
      <c r="E1893" t="s">
        <v>26863</v>
      </c>
      <c r="F1893" t="s">
        <v>26864</v>
      </c>
      <c r="G1893" t="s">
        <v>33</v>
      </c>
      <c r="H1893">
        <v>72593</v>
      </c>
      <c r="I1893" t="s">
        <v>22295</v>
      </c>
    </row>
    <row r="1894" spans="1:9" x14ac:dyDescent="0.25">
      <c r="A1894" t="s">
        <v>9463</v>
      </c>
      <c r="B1894" t="s">
        <v>9465</v>
      </c>
      <c r="C1894" t="s">
        <v>4755</v>
      </c>
      <c r="D1894">
        <v>818069033478</v>
      </c>
      <c r="E1894" t="s">
        <v>26865</v>
      </c>
      <c r="F1894" t="s">
        <v>26866</v>
      </c>
      <c r="G1894" t="s">
        <v>18</v>
      </c>
      <c r="H1894">
        <v>33716</v>
      </c>
      <c r="I1894" t="s">
        <v>22295</v>
      </c>
    </row>
    <row r="1895" spans="1:9" x14ac:dyDescent="0.25">
      <c r="A1895" t="s">
        <v>9468</v>
      </c>
      <c r="B1895" t="s">
        <v>9470</v>
      </c>
      <c r="C1895" t="s">
        <v>26867</v>
      </c>
      <c r="D1895">
        <v>27603416963</v>
      </c>
      <c r="E1895" t="s">
        <v>26868</v>
      </c>
      <c r="F1895" t="s">
        <v>26869</v>
      </c>
      <c r="G1895" t="s">
        <v>33</v>
      </c>
      <c r="H1895">
        <v>77553</v>
      </c>
      <c r="I1895" t="s">
        <v>22281</v>
      </c>
    </row>
    <row r="1896" spans="1:9" x14ac:dyDescent="0.25">
      <c r="A1896" t="s">
        <v>9473</v>
      </c>
      <c r="B1896" t="s">
        <v>2582</v>
      </c>
      <c r="C1896" t="s">
        <v>4760</v>
      </c>
      <c r="D1896">
        <v>491528311218</v>
      </c>
      <c r="E1896" t="s">
        <v>26870</v>
      </c>
      <c r="F1896" t="s">
        <v>25308</v>
      </c>
      <c r="G1896" t="s">
        <v>114</v>
      </c>
      <c r="H1896">
        <v>38909</v>
      </c>
      <c r="I1896" t="s">
        <v>22281</v>
      </c>
    </row>
    <row r="1897" spans="1:9" x14ac:dyDescent="0.25">
      <c r="A1897" t="s">
        <v>9477</v>
      </c>
      <c r="B1897" t="s">
        <v>9479</v>
      </c>
      <c r="C1897" t="s">
        <v>26871</v>
      </c>
      <c r="D1897">
        <v>819083242531</v>
      </c>
      <c r="E1897" t="s">
        <v>26872</v>
      </c>
      <c r="F1897" t="s">
        <v>26873</v>
      </c>
      <c r="G1897" t="s">
        <v>18</v>
      </c>
      <c r="H1897">
        <v>72399</v>
      </c>
      <c r="I1897" t="s">
        <v>22281</v>
      </c>
    </row>
    <row r="1898" spans="1:9" x14ac:dyDescent="0.25">
      <c r="A1898" t="s">
        <v>9482</v>
      </c>
      <c r="B1898" t="s">
        <v>9484</v>
      </c>
      <c r="C1898" t="s">
        <v>4765</v>
      </c>
      <c r="D1898">
        <v>5587997657707</v>
      </c>
      <c r="E1898" t="s">
        <v>26874</v>
      </c>
      <c r="F1898" t="s">
        <v>26875</v>
      </c>
      <c r="G1898" t="s">
        <v>26</v>
      </c>
      <c r="H1898">
        <v>5467</v>
      </c>
      <c r="I1898" t="s">
        <v>22295</v>
      </c>
    </row>
    <row r="1899" spans="1:9" x14ac:dyDescent="0.25">
      <c r="A1899" t="s">
        <v>9487</v>
      </c>
      <c r="B1899" t="s">
        <v>9489</v>
      </c>
      <c r="C1899" t="s">
        <v>26876</v>
      </c>
      <c r="D1899">
        <v>4915819806454</v>
      </c>
      <c r="E1899" t="s">
        <v>26877</v>
      </c>
      <c r="F1899" t="s">
        <v>26878</v>
      </c>
      <c r="G1899" t="s">
        <v>114</v>
      </c>
      <c r="H1899">
        <v>87194</v>
      </c>
      <c r="I1899" t="s">
        <v>22295</v>
      </c>
    </row>
    <row r="1900" spans="1:9" x14ac:dyDescent="0.25">
      <c r="A1900" t="s">
        <v>9492</v>
      </c>
      <c r="B1900" t="s">
        <v>9494</v>
      </c>
      <c r="C1900" t="s">
        <v>4770</v>
      </c>
      <c r="D1900">
        <v>4916063341729</v>
      </c>
      <c r="E1900" t="s">
        <v>26879</v>
      </c>
      <c r="F1900" t="s">
        <v>26880</v>
      </c>
      <c r="G1900" t="s">
        <v>114</v>
      </c>
      <c r="H1900">
        <v>72932</v>
      </c>
      <c r="I1900" t="s">
        <v>22295</v>
      </c>
    </row>
    <row r="1901" spans="1:9" x14ac:dyDescent="0.25">
      <c r="A1901" t="s">
        <v>9497</v>
      </c>
      <c r="B1901" t="s">
        <v>9499</v>
      </c>
      <c r="C1901" t="s">
        <v>26881</v>
      </c>
      <c r="D1901">
        <v>4915998216843</v>
      </c>
      <c r="E1901" t="s">
        <v>26882</v>
      </c>
      <c r="F1901" t="s">
        <v>26883</v>
      </c>
      <c r="G1901" t="s">
        <v>114</v>
      </c>
      <c r="H1901">
        <v>27710</v>
      </c>
      <c r="I1901" t="s">
        <v>22295</v>
      </c>
    </row>
    <row r="1902" spans="1:9" x14ac:dyDescent="0.25">
      <c r="A1902" t="s">
        <v>9502</v>
      </c>
      <c r="B1902" t="s">
        <v>9504</v>
      </c>
      <c r="C1902" t="s">
        <v>4775</v>
      </c>
      <c r="D1902">
        <v>5562910977734</v>
      </c>
      <c r="E1902" t="s">
        <v>26884</v>
      </c>
      <c r="F1902" t="s">
        <v>26885</v>
      </c>
      <c r="G1902" t="s">
        <v>26</v>
      </c>
      <c r="H1902">
        <v>38109</v>
      </c>
      <c r="I1902" t="s">
        <v>22295</v>
      </c>
    </row>
    <row r="1903" spans="1:9" x14ac:dyDescent="0.25">
      <c r="A1903" t="s">
        <v>9507</v>
      </c>
      <c r="B1903" t="s">
        <v>9509</v>
      </c>
      <c r="C1903" t="s">
        <v>26886</v>
      </c>
      <c r="D1903">
        <v>18413140305</v>
      </c>
      <c r="E1903" t="s">
        <v>26887</v>
      </c>
      <c r="F1903" t="s">
        <v>26888</v>
      </c>
      <c r="G1903" t="s">
        <v>47</v>
      </c>
      <c r="H1903">
        <v>7495</v>
      </c>
      <c r="I1903" t="s">
        <v>22281</v>
      </c>
    </row>
    <row r="1904" spans="1:9" x14ac:dyDescent="0.25">
      <c r="A1904" t="s">
        <v>9512</v>
      </c>
      <c r="B1904" t="s">
        <v>9514</v>
      </c>
      <c r="C1904" t="s">
        <v>4780</v>
      </c>
      <c r="D1904">
        <v>27655650834</v>
      </c>
      <c r="E1904" t="s">
        <v>26889</v>
      </c>
      <c r="F1904" t="s">
        <v>26890</v>
      </c>
      <c r="G1904" t="s">
        <v>33</v>
      </c>
      <c r="H1904">
        <v>46898</v>
      </c>
      <c r="I1904" t="s">
        <v>22281</v>
      </c>
    </row>
    <row r="1905" spans="1:9" x14ac:dyDescent="0.25">
      <c r="A1905" t="s">
        <v>9517</v>
      </c>
      <c r="B1905" t="s">
        <v>9519</v>
      </c>
      <c r="C1905" t="s">
        <v>26891</v>
      </c>
      <c r="D1905">
        <v>818000479183</v>
      </c>
      <c r="E1905" t="s">
        <v>26892</v>
      </c>
      <c r="F1905" t="s">
        <v>26893</v>
      </c>
      <c r="G1905" t="s">
        <v>18</v>
      </c>
      <c r="H1905">
        <v>10221</v>
      </c>
      <c r="I1905" t="s">
        <v>22295</v>
      </c>
    </row>
    <row r="1906" spans="1:9" x14ac:dyDescent="0.25">
      <c r="A1906" t="s">
        <v>9522</v>
      </c>
      <c r="B1906" t="s">
        <v>9524</v>
      </c>
      <c r="C1906" t="s">
        <v>4785</v>
      </c>
      <c r="D1906">
        <v>16756431390</v>
      </c>
      <c r="E1906" t="s">
        <v>26894</v>
      </c>
      <c r="F1906" t="s">
        <v>26895</v>
      </c>
      <c r="G1906" t="s">
        <v>47</v>
      </c>
      <c r="H1906">
        <v>37364</v>
      </c>
      <c r="I1906" t="s">
        <v>22295</v>
      </c>
    </row>
    <row r="1907" spans="1:9" x14ac:dyDescent="0.25">
      <c r="A1907" t="s">
        <v>9527</v>
      </c>
      <c r="B1907" t="s">
        <v>9529</v>
      </c>
      <c r="C1907" t="s">
        <v>26896</v>
      </c>
      <c r="D1907">
        <v>817018833936</v>
      </c>
      <c r="E1907" t="s">
        <v>26897</v>
      </c>
      <c r="F1907" t="s">
        <v>25188</v>
      </c>
      <c r="G1907" t="s">
        <v>18</v>
      </c>
      <c r="H1907">
        <v>19502</v>
      </c>
      <c r="I1907" t="s">
        <v>22281</v>
      </c>
    </row>
    <row r="1908" spans="1:9" x14ac:dyDescent="0.25">
      <c r="A1908" t="s">
        <v>9532</v>
      </c>
      <c r="B1908" t="s">
        <v>9534</v>
      </c>
      <c r="C1908" t="s">
        <v>4790</v>
      </c>
      <c r="D1908">
        <v>27604456052</v>
      </c>
      <c r="E1908" t="s">
        <v>26898</v>
      </c>
      <c r="F1908" t="s">
        <v>26899</v>
      </c>
      <c r="G1908" t="s">
        <v>33</v>
      </c>
      <c r="H1908">
        <v>78205</v>
      </c>
      <c r="I1908" t="s">
        <v>22295</v>
      </c>
    </row>
    <row r="1909" spans="1:9" x14ac:dyDescent="0.25">
      <c r="A1909" t="s">
        <v>9537</v>
      </c>
      <c r="B1909" t="s">
        <v>9539</v>
      </c>
      <c r="C1909" t="s">
        <v>26900</v>
      </c>
      <c r="D1909">
        <v>5533910271175</v>
      </c>
      <c r="E1909" t="s">
        <v>26901</v>
      </c>
      <c r="F1909" t="s">
        <v>26902</v>
      </c>
      <c r="G1909" t="s">
        <v>26</v>
      </c>
      <c r="H1909">
        <v>15337</v>
      </c>
      <c r="I1909" t="s">
        <v>22281</v>
      </c>
    </row>
    <row r="1910" spans="1:9" x14ac:dyDescent="0.25">
      <c r="A1910" t="s">
        <v>9542</v>
      </c>
      <c r="B1910" t="s">
        <v>9544</v>
      </c>
      <c r="C1910" t="s">
        <v>4795</v>
      </c>
      <c r="D1910">
        <v>4915463066513</v>
      </c>
      <c r="E1910" t="s">
        <v>26903</v>
      </c>
      <c r="F1910" t="s">
        <v>26904</v>
      </c>
      <c r="G1910" t="s">
        <v>114</v>
      </c>
      <c r="H1910">
        <v>75739</v>
      </c>
      <c r="I1910" t="s">
        <v>22281</v>
      </c>
    </row>
    <row r="1911" spans="1:9" x14ac:dyDescent="0.25">
      <c r="A1911" t="s">
        <v>9547</v>
      </c>
      <c r="B1911" t="s">
        <v>9549</v>
      </c>
      <c r="C1911" t="s">
        <v>26905</v>
      </c>
      <c r="D1911">
        <v>4916285320875</v>
      </c>
      <c r="E1911" t="s">
        <v>26906</v>
      </c>
      <c r="F1911" t="s">
        <v>26907</v>
      </c>
      <c r="G1911" t="s">
        <v>114</v>
      </c>
      <c r="H1911">
        <v>67119</v>
      </c>
      <c r="I1911" t="s">
        <v>22281</v>
      </c>
    </row>
    <row r="1912" spans="1:9" x14ac:dyDescent="0.25">
      <c r="A1912" t="s">
        <v>9554</v>
      </c>
      <c r="B1912" t="s">
        <v>9556</v>
      </c>
      <c r="C1912" t="s">
        <v>4800</v>
      </c>
      <c r="D1912">
        <v>15463143702</v>
      </c>
      <c r="E1912" t="s">
        <v>26908</v>
      </c>
      <c r="F1912" t="s">
        <v>23747</v>
      </c>
      <c r="G1912" t="s">
        <v>47</v>
      </c>
      <c r="H1912">
        <v>30700</v>
      </c>
      <c r="I1912" t="s">
        <v>22281</v>
      </c>
    </row>
    <row r="1913" spans="1:9" x14ac:dyDescent="0.25">
      <c r="A1913" t="s">
        <v>9559</v>
      </c>
      <c r="B1913" t="s">
        <v>9561</v>
      </c>
      <c r="C1913" t="s">
        <v>26909</v>
      </c>
      <c r="D1913">
        <v>13205247089</v>
      </c>
      <c r="E1913" t="s">
        <v>26910</v>
      </c>
      <c r="F1913" t="s">
        <v>26911</v>
      </c>
      <c r="G1913" t="s">
        <v>47</v>
      </c>
      <c r="H1913">
        <v>82199</v>
      </c>
      <c r="I1913" t="s">
        <v>22281</v>
      </c>
    </row>
    <row r="1914" spans="1:9" x14ac:dyDescent="0.25">
      <c r="A1914" t="s">
        <v>9564</v>
      </c>
      <c r="B1914" t="s">
        <v>9566</v>
      </c>
      <c r="C1914" t="s">
        <v>4805</v>
      </c>
      <c r="D1914">
        <v>819077726164</v>
      </c>
      <c r="E1914" t="s">
        <v>26912</v>
      </c>
      <c r="F1914" t="s">
        <v>26913</v>
      </c>
      <c r="G1914" t="s">
        <v>18</v>
      </c>
      <c r="H1914">
        <v>60746</v>
      </c>
      <c r="I1914" t="s">
        <v>22281</v>
      </c>
    </row>
    <row r="1915" spans="1:9" x14ac:dyDescent="0.25">
      <c r="A1915" t="s">
        <v>9569</v>
      </c>
      <c r="B1915" t="s">
        <v>9571</v>
      </c>
      <c r="C1915" t="s">
        <v>26914</v>
      </c>
      <c r="D1915">
        <v>5539920110806</v>
      </c>
      <c r="E1915" t="s">
        <v>26915</v>
      </c>
      <c r="F1915" t="s">
        <v>26916</v>
      </c>
      <c r="G1915" t="s">
        <v>26</v>
      </c>
      <c r="H1915">
        <v>26301</v>
      </c>
      <c r="I1915" t="s">
        <v>22281</v>
      </c>
    </row>
    <row r="1916" spans="1:9" x14ac:dyDescent="0.25">
      <c r="A1916" t="s">
        <v>9574</v>
      </c>
      <c r="B1916" t="s">
        <v>9576</v>
      </c>
      <c r="C1916" t="s">
        <v>4810</v>
      </c>
      <c r="D1916">
        <v>15675244597</v>
      </c>
      <c r="E1916" t="s">
        <v>26917</v>
      </c>
      <c r="F1916" t="s">
        <v>24289</v>
      </c>
      <c r="G1916" t="s">
        <v>47</v>
      </c>
      <c r="H1916">
        <v>36717</v>
      </c>
      <c r="I1916" t="s">
        <v>22295</v>
      </c>
    </row>
    <row r="1917" spans="1:9" x14ac:dyDescent="0.25">
      <c r="A1917" t="s">
        <v>9579</v>
      </c>
      <c r="B1917" t="s">
        <v>9581</v>
      </c>
      <c r="C1917" t="s">
        <v>26918</v>
      </c>
      <c r="D1917">
        <v>5549973030687</v>
      </c>
      <c r="E1917" t="s">
        <v>26919</v>
      </c>
      <c r="F1917" t="s">
        <v>26920</v>
      </c>
      <c r="G1917" t="s">
        <v>26</v>
      </c>
      <c r="H1917">
        <v>18169</v>
      </c>
      <c r="I1917" t="s">
        <v>22281</v>
      </c>
    </row>
    <row r="1918" spans="1:9" x14ac:dyDescent="0.25">
      <c r="A1918" t="s">
        <v>9584</v>
      </c>
      <c r="B1918" t="s">
        <v>7053</v>
      </c>
      <c r="C1918" t="s">
        <v>4815</v>
      </c>
      <c r="D1918">
        <v>27791603477</v>
      </c>
      <c r="E1918" t="s">
        <v>26921</v>
      </c>
      <c r="F1918" t="s">
        <v>26922</v>
      </c>
      <c r="G1918" t="s">
        <v>33</v>
      </c>
      <c r="H1918">
        <v>23706</v>
      </c>
      <c r="I1918" t="s">
        <v>22281</v>
      </c>
    </row>
    <row r="1919" spans="1:9" x14ac:dyDescent="0.25">
      <c r="A1919" t="s">
        <v>9588</v>
      </c>
      <c r="B1919" t="s">
        <v>9590</v>
      </c>
      <c r="C1919" t="s">
        <v>26923</v>
      </c>
      <c r="D1919">
        <v>491619440969</v>
      </c>
      <c r="E1919" t="s">
        <v>26924</v>
      </c>
      <c r="F1919" t="s">
        <v>23642</v>
      </c>
      <c r="G1919" t="s">
        <v>114</v>
      </c>
      <c r="H1919">
        <v>32756</v>
      </c>
      <c r="I1919" t="s">
        <v>22281</v>
      </c>
    </row>
    <row r="1920" spans="1:9" x14ac:dyDescent="0.25">
      <c r="A1920" t="s">
        <v>9593</v>
      </c>
      <c r="B1920" t="s">
        <v>9595</v>
      </c>
      <c r="C1920" t="s">
        <v>4820</v>
      </c>
      <c r="D1920">
        <v>4915788781485</v>
      </c>
      <c r="E1920" t="s">
        <v>26925</v>
      </c>
      <c r="F1920" t="s">
        <v>26926</v>
      </c>
      <c r="G1920" t="s">
        <v>114</v>
      </c>
      <c r="H1920">
        <v>82756</v>
      </c>
      <c r="I1920" t="s">
        <v>22281</v>
      </c>
    </row>
    <row r="1921" spans="1:9" x14ac:dyDescent="0.25">
      <c r="A1921" t="s">
        <v>9598</v>
      </c>
      <c r="B1921" t="s">
        <v>9600</v>
      </c>
      <c r="C1921" t="s">
        <v>26927</v>
      </c>
      <c r="D1921">
        <v>491718924953</v>
      </c>
      <c r="E1921" t="s">
        <v>26928</v>
      </c>
      <c r="F1921" t="s">
        <v>26929</v>
      </c>
      <c r="G1921" t="s">
        <v>114</v>
      </c>
      <c r="H1921">
        <v>4641</v>
      </c>
      <c r="I1921" t="s">
        <v>22281</v>
      </c>
    </row>
    <row r="1922" spans="1:9" x14ac:dyDescent="0.25">
      <c r="A1922" t="s">
        <v>9603</v>
      </c>
      <c r="B1922" t="s">
        <v>738</v>
      </c>
      <c r="C1922" t="s">
        <v>4825</v>
      </c>
      <c r="D1922">
        <v>5530981786564</v>
      </c>
      <c r="E1922" t="s">
        <v>26930</v>
      </c>
      <c r="F1922" t="s">
        <v>26931</v>
      </c>
      <c r="G1922" t="s">
        <v>26</v>
      </c>
      <c r="H1922">
        <v>24163</v>
      </c>
      <c r="I1922" t="s">
        <v>22295</v>
      </c>
    </row>
    <row r="1923" spans="1:9" x14ac:dyDescent="0.25">
      <c r="A1923" t="s">
        <v>9607</v>
      </c>
      <c r="B1923" t="s">
        <v>9609</v>
      </c>
      <c r="C1923" t="s">
        <v>26932</v>
      </c>
      <c r="D1923">
        <v>5510940735049</v>
      </c>
      <c r="E1923" t="s">
        <v>26933</v>
      </c>
      <c r="F1923" t="s">
        <v>26934</v>
      </c>
      <c r="G1923" t="s">
        <v>26</v>
      </c>
      <c r="H1923">
        <v>13763</v>
      </c>
      <c r="I1923" t="s">
        <v>22281</v>
      </c>
    </row>
    <row r="1924" spans="1:9" x14ac:dyDescent="0.25">
      <c r="A1924" t="s">
        <v>9612</v>
      </c>
      <c r="B1924" t="s">
        <v>9614</v>
      </c>
      <c r="C1924" t="s">
        <v>4830</v>
      </c>
      <c r="D1924">
        <v>818083621816</v>
      </c>
      <c r="E1924" t="s">
        <v>26935</v>
      </c>
      <c r="F1924" t="s">
        <v>26936</v>
      </c>
      <c r="G1924" t="s">
        <v>18</v>
      </c>
      <c r="H1924">
        <v>83351</v>
      </c>
      <c r="I1924" t="s">
        <v>22295</v>
      </c>
    </row>
    <row r="1925" spans="1:9" x14ac:dyDescent="0.25">
      <c r="A1925" t="s">
        <v>9617</v>
      </c>
      <c r="B1925" t="s">
        <v>9619</v>
      </c>
      <c r="C1925" t="s">
        <v>26937</v>
      </c>
      <c r="D1925">
        <v>4916501870860</v>
      </c>
      <c r="E1925" t="s">
        <v>26938</v>
      </c>
      <c r="F1925" t="s">
        <v>26939</v>
      </c>
      <c r="G1925" t="s">
        <v>114</v>
      </c>
      <c r="H1925">
        <v>98648</v>
      </c>
      <c r="I1925" t="s">
        <v>22281</v>
      </c>
    </row>
    <row r="1926" spans="1:9" x14ac:dyDescent="0.25">
      <c r="A1926" t="s">
        <v>9622</v>
      </c>
      <c r="B1926" t="s">
        <v>9624</v>
      </c>
      <c r="C1926" t="s">
        <v>4835</v>
      </c>
      <c r="D1926">
        <v>818032888339</v>
      </c>
      <c r="E1926" t="s">
        <v>26940</v>
      </c>
      <c r="F1926" t="s">
        <v>26941</v>
      </c>
      <c r="G1926" t="s">
        <v>18</v>
      </c>
      <c r="H1926">
        <v>6708</v>
      </c>
      <c r="I1926" t="s">
        <v>22281</v>
      </c>
    </row>
    <row r="1927" spans="1:9" x14ac:dyDescent="0.25">
      <c r="A1927" t="s">
        <v>9627</v>
      </c>
      <c r="B1927" t="s">
        <v>9629</v>
      </c>
      <c r="C1927" t="s">
        <v>26942</v>
      </c>
      <c r="D1927">
        <v>4916502654491</v>
      </c>
      <c r="E1927" t="s">
        <v>26943</v>
      </c>
      <c r="F1927" t="s">
        <v>26944</v>
      </c>
      <c r="G1927" t="s">
        <v>114</v>
      </c>
      <c r="H1927">
        <v>66959</v>
      </c>
      <c r="I1927" t="s">
        <v>22295</v>
      </c>
    </row>
    <row r="1928" spans="1:9" x14ac:dyDescent="0.25">
      <c r="A1928" t="s">
        <v>9632</v>
      </c>
      <c r="B1928" t="s">
        <v>9634</v>
      </c>
      <c r="C1928" t="s">
        <v>4840</v>
      </c>
      <c r="D1928">
        <v>817081718911</v>
      </c>
      <c r="E1928" t="s">
        <v>26945</v>
      </c>
      <c r="F1928" t="s">
        <v>26946</v>
      </c>
      <c r="G1928" t="s">
        <v>18</v>
      </c>
      <c r="H1928">
        <v>58603</v>
      </c>
      <c r="I1928" t="s">
        <v>22295</v>
      </c>
    </row>
    <row r="1929" spans="1:9" x14ac:dyDescent="0.25">
      <c r="A1929" t="s">
        <v>9637</v>
      </c>
      <c r="B1929" t="s">
        <v>9639</v>
      </c>
      <c r="C1929" t="s">
        <v>26947</v>
      </c>
      <c r="D1929">
        <v>818066082782</v>
      </c>
      <c r="E1929" t="s">
        <v>26948</v>
      </c>
      <c r="F1929" t="s">
        <v>26949</v>
      </c>
      <c r="G1929" t="s">
        <v>18</v>
      </c>
      <c r="H1929">
        <v>66499</v>
      </c>
      <c r="I1929" t="s">
        <v>22281</v>
      </c>
    </row>
    <row r="1930" spans="1:9" x14ac:dyDescent="0.25">
      <c r="A1930" t="s">
        <v>9642</v>
      </c>
      <c r="B1930" t="s">
        <v>3257</v>
      </c>
      <c r="C1930" t="s">
        <v>4845</v>
      </c>
      <c r="D1930">
        <v>27627363281</v>
      </c>
      <c r="E1930" t="s">
        <v>26950</v>
      </c>
      <c r="F1930" t="s">
        <v>26951</v>
      </c>
      <c r="G1930" t="s">
        <v>33</v>
      </c>
      <c r="H1930">
        <v>61917</v>
      </c>
      <c r="I1930" t="s">
        <v>22281</v>
      </c>
    </row>
    <row r="1931" spans="1:9" x14ac:dyDescent="0.25">
      <c r="A1931" t="s">
        <v>9646</v>
      </c>
      <c r="B1931" t="s">
        <v>9648</v>
      </c>
      <c r="C1931" t="s">
        <v>26952</v>
      </c>
      <c r="D1931">
        <v>817014571147</v>
      </c>
      <c r="E1931" t="s">
        <v>26953</v>
      </c>
      <c r="F1931" t="s">
        <v>26954</v>
      </c>
      <c r="G1931" t="s">
        <v>18</v>
      </c>
      <c r="H1931">
        <v>39670</v>
      </c>
      <c r="I1931" t="s">
        <v>22295</v>
      </c>
    </row>
    <row r="1932" spans="1:9" x14ac:dyDescent="0.25">
      <c r="A1932" t="s">
        <v>9651</v>
      </c>
      <c r="B1932" t="s">
        <v>9653</v>
      </c>
      <c r="C1932" t="s">
        <v>4850</v>
      </c>
      <c r="D1932">
        <v>5540934741602</v>
      </c>
      <c r="E1932" t="s">
        <v>26955</v>
      </c>
      <c r="F1932" t="s">
        <v>26956</v>
      </c>
      <c r="G1932" t="s">
        <v>26</v>
      </c>
      <c r="H1932">
        <v>36534</v>
      </c>
      <c r="I1932" t="s">
        <v>22295</v>
      </c>
    </row>
    <row r="1933" spans="1:9" x14ac:dyDescent="0.25">
      <c r="A1933" t="s">
        <v>9656</v>
      </c>
      <c r="B1933" t="s">
        <v>9658</v>
      </c>
      <c r="C1933" t="s">
        <v>26957</v>
      </c>
      <c r="D1933">
        <v>818096888946</v>
      </c>
      <c r="E1933" t="s">
        <v>26958</v>
      </c>
      <c r="F1933" t="s">
        <v>26959</v>
      </c>
      <c r="G1933" t="s">
        <v>18</v>
      </c>
      <c r="H1933">
        <v>80879</v>
      </c>
      <c r="I1933" t="s">
        <v>22281</v>
      </c>
    </row>
    <row r="1934" spans="1:9" x14ac:dyDescent="0.25">
      <c r="A1934" t="s">
        <v>9661</v>
      </c>
      <c r="B1934" t="s">
        <v>9663</v>
      </c>
      <c r="C1934" t="s">
        <v>4855</v>
      </c>
      <c r="D1934">
        <v>491624998387</v>
      </c>
      <c r="E1934" t="s">
        <v>26960</v>
      </c>
      <c r="F1934" t="s">
        <v>26961</v>
      </c>
      <c r="G1934" t="s">
        <v>114</v>
      </c>
      <c r="H1934">
        <v>65209</v>
      </c>
      <c r="I1934" t="s">
        <v>22295</v>
      </c>
    </row>
    <row r="1935" spans="1:9" x14ac:dyDescent="0.25">
      <c r="A1935" t="s">
        <v>9666</v>
      </c>
      <c r="B1935" t="s">
        <v>9668</v>
      </c>
      <c r="C1935" t="s">
        <v>26962</v>
      </c>
      <c r="D1935">
        <v>817000200609</v>
      </c>
      <c r="E1935" t="s">
        <v>26963</v>
      </c>
      <c r="F1935" t="s">
        <v>26964</v>
      </c>
      <c r="G1935" t="s">
        <v>18</v>
      </c>
      <c r="H1935">
        <v>10134</v>
      </c>
      <c r="I1935" t="s">
        <v>22295</v>
      </c>
    </row>
    <row r="1936" spans="1:9" x14ac:dyDescent="0.25">
      <c r="A1936" t="s">
        <v>9671</v>
      </c>
      <c r="B1936" t="s">
        <v>9673</v>
      </c>
      <c r="C1936" t="s">
        <v>4860</v>
      </c>
      <c r="D1936">
        <v>15159821271</v>
      </c>
      <c r="E1936" t="s">
        <v>26965</v>
      </c>
      <c r="F1936" t="s">
        <v>26966</v>
      </c>
      <c r="G1936" t="s">
        <v>47</v>
      </c>
      <c r="H1936">
        <v>74231</v>
      </c>
      <c r="I1936" t="s">
        <v>22295</v>
      </c>
    </row>
    <row r="1937" spans="1:9" x14ac:dyDescent="0.25">
      <c r="A1937" t="s">
        <v>9676</v>
      </c>
      <c r="B1937" t="s">
        <v>9678</v>
      </c>
      <c r="C1937" t="s">
        <v>26967</v>
      </c>
      <c r="D1937">
        <v>491600483515</v>
      </c>
      <c r="E1937" t="s">
        <v>26968</v>
      </c>
      <c r="F1937" t="s">
        <v>26969</v>
      </c>
      <c r="G1937" t="s">
        <v>114</v>
      </c>
      <c r="H1937">
        <v>53167</v>
      </c>
      <c r="I1937" t="s">
        <v>22295</v>
      </c>
    </row>
    <row r="1938" spans="1:9" x14ac:dyDescent="0.25">
      <c r="A1938" t="s">
        <v>9681</v>
      </c>
      <c r="B1938" t="s">
        <v>9683</v>
      </c>
      <c r="C1938" t="s">
        <v>4865</v>
      </c>
      <c r="D1938">
        <v>19272691848</v>
      </c>
      <c r="E1938" t="s">
        <v>26970</v>
      </c>
      <c r="F1938" t="s">
        <v>26971</v>
      </c>
      <c r="G1938" t="s">
        <v>47</v>
      </c>
      <c r="H1938">
        <v>56874</v>
      </c>
      <c r="I1938" t="s">
        <v>22295</v>
      </c>
    </row>
    <row r="1939" spans="1:9" x14ac:dyDescent="0.25">
      <c r="A1939" t="s">
        <v>9686</v>
      </c>
      <c r="B1939" t="s">
        <v>9688</v>
      </c>
      <c r="C1939" t="s">
        <v>26972</v>
      </c>
      <c r="D1939">
        <v>491671252739</v>
      </c>
      <c r="E1939" t="s">
        <v>26973</v>
      </c>
      <c r="F1939" t="s">
        <v>26974</v>
      </c>
      <c r="G1939" t="s">
        <v>114</v>
      </c>
      <c r="H1939">
        <v>64139</v>
      </c>
      <c r="I1939" t="s">
        <v>22281</v>
      </c>
    </row>
    <row r="1940" spans="1:9" x14ac:dyDescent="0.25">
      <c r="A1940" t="s">
        <v>9691</v>
      </c>
      <c r="B1940" t="s">
        <v>9693</v>
      </c>
      <c r="C1940" t="s">
        <v>4870</v>
      </c>
      <c r="D1940">
        <v>5517931303090</v>
      </c>
      <c r="E1940" t="s">
        <v>26975</v>
      </c>
      <c r="F1940" t="s">
        <v>26976</v>
      </c>
      <c r="G1940" t="s">
        <v>26</v>
      </c>
      <c r="H1940">
        <v>62846</v>
      </c>
      <c r="I1940" t="s">
        <v>22281</v>
      </c>
    </row>
    <row r="1941" spans="1:9" x14ac:dyDescent="0.25">
      <c r="A1941" t="s">
        <v>9696</v>
      </c>
      <c r="B1941" t="s">
        <v>9698</v>
      </c>
      <c r="C1941" t="s">
        <v>26977</v>
      </c>
      <c r="D1941">
        <v>5516979814065</v>
      </c>
      <c r="E1941" t="s">
        <v>26978</v>
      </c>
      <c r="F1941" t="s">
        <v>26979</v>
      </c>
      <c r="G1941" t="s">
        <v>26</v>
      </c>
      <c r="H1941">
        <v>49025</v>
      </c>
      <c r="I1941" t="s">
        <v>22281</v>
      </c>
    </row>
    <row r="1942" spans="1:9" x14ac:dyDescent="0.25">
      <c r="A1942" t="s">
        <v>9701</v>
      </c>
      <c r="B1942" t="s">
        <v>9703</v>
      </c>
      <c r="C1942" t="s">
        <v>4875</v>
      </c>
      <c r="D1942">
        <v>5579902422763</v>
      </c>
      <c r="E1942" t="s">
        <v>26980</v>
      </c>
      <c r="F1942" t="s">
        <v>26981</v>
      </c>
      <c r="G1942" t="s">
        <v>26</v>
      </c>
      <c r="H1942">
        <v>52116</v>
      </c>
      <c r="I1942" t="s">
        <v>22281</v>
      </c>
    </row>
    <row r="1943" spans="1:9" x14ac:dyDescent="0.25">
      <c r="A1943" t="s">
        <v>9706</v>
      </c>
      <c r="B1943" t="s">
        <v>9708</v>
      </c>
      <c r="C1943" t="s">
        <v>26982</v>
      </c>
      <c r="D1943">
        <v>18789873939</v>
      </c>
      <c r="E1943" t="s">
        <v>26983</v>
      </c>
      <c r="F1943" t="s">
        <v>26984</v>
      </c>
      <c r="G1943" t="s">
        <v>47</v>
      </c>
      <c r="H1943">
        <v>94311</v>
      </c>
      <c r="I1943" t="s">
        <v>22281</v>
      </c>
    </row>
    <row r="1944" spans="1:9" x14ac:dyDescent="0.25">
      <c r="A1944" t="s">
        <v>9711</v>
      </c>
      <c r="B1944" t="s">
        <v>9713</v>
      </c>
      <c r="C1944" t="s">
        <v>4880</v>
      </c>
      <c r="D1944">
        <v>27899080816</v>
      </c>
      <c r="E1944" t="s">
        <v>26985</v>
      </c>
      <c r="F1944" t="s">
        <v>26986</v>
      </c>
      <c r="G1944" t="s">
        <v>33</v>
      </c>
      <c r="H1944">
        <v>38673</v>
      </c>
      <c r="I1944" t="s">
        <v>22281</v>
      </c>
    </row>
    <row r="1945" spans="1:9" x14ac:dyDescent="0.25">
      <c r="A1945" t="s">
        <v>9716</v>
      </c>
      <c r="B1945" t="s">
        <v>9718</v>
      </c>
      <c r="C1945" t="s">
        <v>26987</v>
      </c>
      <c r="D1945">
        <v>491705883002</v>
      </c>
      <c r="E1945" t="s">
        <v>26988</v>
      </c>
      <c r="F1945" t="s">
        <v>23526</v>
      </c>
      <c r="G1945" t="s">
        <v>114</v>
      </c>
      <c r="H1945">
        <v>46877</v>
      </c>
      <c r="I1945" t="s">
        <v>22295</v>
      </c>
    </row>
    <row r="1946" spans="1:9" x14ac:dyDescent="0.25">
      <c r="A1946" t="s">
        <v>9721</v>
      </c>
      <c r="B1946" t="s">
        <v>9723</v>
      </c>
      <c r="C1946" t="s">
        <v>4885</v>
      </c>
      <c r="D1946">
        <v>5562954694762</v>
      </c>
      <c r="E1946" t="s">
        <v>26989</v>
      </c>
      <c r="F1946" t="s">
        <v>26990</v>
      </c>
      <c r="G1946" t="s">
        <v>26</v>
      </c>
      <c r="H1946">
        <v>30216</v>
      </c>
      <c r="I1946" t="s">
        <v>22295</v>
      </c>
    </row>
    <row r="1947" spans="1:9" x14ac:dyDescent="0.25">
      <c r="A1947" t="s">
        <v>9726</v>
      </c>
      <c r="B1947" t="s">
        <v>9728</v>
      </c>
      <c r="C1947" t="s">
        <v>26991</v>
      </c>
      <c r="D1947">
        <v>4917196759038</v>
      </c>
      <c r="E1947" t="s">
        <v>26992</v>
      </c>
      <c r="F1947" t="s">
        <v>26993</v>
      </c>
      <c r="G1947" t="s">
        <v>114</v>
      </c>
      <c r="H1947">
        <v>26038</v>
      </c>
      <c r="I1947" t="s">
        <v>22295</v>
      </c>
    </row>
    <row r="1948" spans="1:9" x14ac:dyDescent="0.25">
      <c r="A1948" t="s">
        <v>9731</v>
      </c>
      <c r="B1948" t="s">
        <v>9733</v>
      </c>
      <c r="C1948" t="s">
        <v>4890</v>
      </c>
      <c r="D1948">
        <v>17882285254</v>
      </c>
      <c r="E1948" t="s">
        <v>26994</v>
      </c>
      <c r="F1948" t="s">
        <v>26995</v>
      </c>
      <c r="G1948" t="s">
        <v>47</v>
      </c>
      <c r="H1948">
        <v>45218</v>
      </c>
      <c r="I1948" t="s">
        <v>22281</v>
      </c>
    </row>
    <row r="1949" spans="1:9" x14ac:dyDescent="0.25">
      <c r="A1949" t="s">
        <v>9736</v>
      </c>
      <c r="B1949" t="s">
        <v>9738</v>
      </c>
      <c r="C1949" t="s">
        <v>26996</v>
      </c>
      <c r="D1949">
        <v>27831878573</v>
      </c>
      <c r="E1949" t="s">
        <v>26997</v>
      </c>
      <c r="F1949" t="s">
        <v>26998</v>
      </c>
      <c r="G1949" t="s">
        <v>33</v>
      </c>
      <c r="H1949">
        <v>30401</v>
      </c>
      <c r="I1949" t="s">
        <v>22295</v>
      </c>
    </row>
    <row r="1950" spans="1:9" x14ac:dyDescent="0.25">
      <c r="A1950" t="s">
        <v>9741</v>
      </c>
      <c r="B1950" t="s">
        <v>9743</v>
      </c>
      <c r="C1950" t="s">
        <v>4895</v>
      </c>
      <c r="D1950">
        <v>16976537989</v>
      </c>
      <c r="E1950" t="s">
        <v>26999</v>
      </c>
      <c r="F1950" t="s">
        <v>22960</v>
      </c>
      <c r="G1950" t="s">
        <v>47</v>
      </c>
      <c r="H1950">
        <v>79809</v>
      </c>
      <c r="I1950" t="s">
        <v>22295</v>
      </c>
    </row>
    <row r="1951" spans="1:9" x14ac:dyDescent="0.25">
      <c r="A1951" t="s">
        <v>9746</v>
      </c>
      <c r="B1951" t="s">
        <v>9748</v>
      </c>
      <c r="C1951" t="s">
        <v>27000</v>
      </c>
      <c r="D1951">
        <v>4916972812189</v>
      </c>
      <c r="E1951" t="s">
        <v>27001</v>
      </c>
      <c r="F1951" t="s">
        <v>27002</v>
      </c>
      <c r="G1951" t="s">
        <v>114</v>
      </c>
      <c r="H1951">
        <v>76708</v>
      </c>
      <c r="I1951" t="s">
        <v>22295</v>
      </c>
    </row>
    <row r="1952" spans="1:9" x14ac:dyDescent="0.25">
      <c r="A1952" t="s">
        <v>9751</v>
      </c>
      <c r="B1952" t="s">
        <v>9753</v>
      </c>
      <c r="C1952" t="s">
        <v>4900</v>
      </c>
      <c r="D1952">
        <v>27793386107</v>
      </c>
      <c r="E1952" t="s">
        <v>27003</v>
      </c>
      <c r="F1952" t="s">
        <v>27004</v>
      </c>
      <c r="G1952" t="s">
        <v>33</v>
      </c>
      <c r="H1952">
        <v>58792</v>
      </c>
      <c r="I1952" t="s">
        <v>22295</v>
      </c>
    </row>
    <row r="1953" spans="1:9" x14ac:dyDescent="0.25">
      <c r="A1953" t="s">
        <v>9756</v>
      </c>
      <c r="B1953" t="s">
        <v>9758</v>
      </c>
      <c r="C1953" t="s">
        <v>27005</v>
      </c>
      <c r="D1953">
        <v>27739855402</v>
      </c>
      <c r="E1953" t="s">
        <v>27006</v>
      </c>
      <c r="F1953" t="s">
        <v>27007</v>
      </c>
      <c r="G1953" t="s">
        <v>33</v>
      </c>
      <c r="H1953">
        <v>88175</v>
      </c>
      <c r="I1953" t="s">
        <v>22295</v>
      </c>
    </row>
    <row r="1954" spans="1:9" x14ac:dyDescent="0.25">
      <c r="A1954" t="s">
        <v>9761</v>
      </c>
      <c r="B1954" t="s">
        <v>9763</v>
      </c>
      <c r="C1954" t="s">
        <v>4905</v>
      </c>
      <c r="D1954">
        <v>17648965334</v>
      </c>
      <c r="E1954" t="s">
        <v>27008</v>
      </c>
      <c r="F1954" t="s">
        <v>27009</v>
      </c>
      <c r="G1954" t="s">
        <v>47</v>
      </c>
      <c r="H1954">
        <v>94268</v>
      </c>
      <c r="I1954" t="s">
        <v>22281</v>
      </c>
    </row>
    <row r="1955" spans="1:9" x14ac:dyDescent="0.25">
      <c r="A1955" t="s">
        <v>9766</v>
      </c>
      <c r="B1955" t="s">
        <v>9768</v>
      </c>
      <c r="C1955" t="s">
        <v>27010</v>
      </c>
      <c r="D1955">
        <v>5522978205327</v>
      </c>
      <c r="E1955" t="s">
        <v>27011</v>
      </c>
      <c r="F1955" t="s">
        <v>27012</v>
      </c>
      <c r="G1955" t="s">
        <v>26</v>
      </c>
      <c r="H1955">
        <v>13257</v>
      </c>
      <c r="I1955" t="s">
        <v>22281</v>
      </c>
    </row>
    <row r="1956" spans="1:9" x14ac:dyDescent="0.25">
      <c r="A1956" t="s">
        <v>9771</v>
      </c>
      <c r="B1956" t="s">
        <v>9773</v>
      </c>
      <c r="C1956" t="s">
        <v>4910</v>
      </c>
      <c r="D1956">
        <v>491735618682</v>
      </c>
      <c r="E1956" t="s">
        <v>27013</v>
      </c>
      <c r="F1956" t="s">
        <v>27014</v>
      </c>
      <c r="G1956" t="s">
        <v>114</v>
      </c>
      <c r="H1956">
        <v>63560</v>
      </c>
      <c r="I1956" t="s">
        <v>22295</v>
      </c>
    </row>
    <row r="1957" spans="1:9" x14ac:dyDescent="0.25">
      <c r="A1957" t="s">
        <v>9776</v>
      </c>
      <c r="B1957" t="s">
        <v>9778</v>
      </c>
      <c r="C1957" t="s">
        <v>27015</v>
      </c>
      <c r="D1957">
        <v>818060405627</v>
      </c>
      <c r="E1957" t="s">
        <v>27016</v>
      </c>
      <c r="F1957" t="s">
        <v>27017</v>
      </c>
      <c r="G1957" t="s">
        <v>18</v>
      </c>
      <c r="H1957">
        <v>9714</v>
      </c>
      <c r="I1957" t="s">
        <v>22295</v>
      </c>
    </row>
    <row r="1958" spans="1:9" x14ac:dyDescent="0.25">
      <c r="A1958" t="s">
        <v>9781</v>
      </c>
      <c r="B1958" t="s">
        <v>9783</v>
      </c>
      <c r="C1958" t="s">
        <v>4915</v>
      </c>
      <c r="D1958">
        <v>817071062791</v>
      </c>
      <c r="E1958" t="s">
        <v>27018</v>
      </c>
      <c r="F1958" t="s">
        <v>26339</v>
      </c>
      <c r="G1958" t="s">
        <v>18</v>
      </c>
      <c r="H1958">
        <v>4063</v>
      </c>
      <c r="I1958" t="s">
        <v>22281</v>
      </c>
    </row>
    <row r="1959" spans="1:9" x14ac:dyDescent="0.25">
      <c r="A1959" t="s">
        <v>9786</v>
      </c>
      <c r="B1959" t="s">
        <v>9788</v>
      </c>
      <c r="C1959" t="s">
        <v>27019</v>
      </c>
      <c r="D1959">
        <v>18635655720</v>
      </c>
      <c r="E1959" t="s">
        <v>27020</v>
      </c>
      <c r="F1959" t="s">
        <v>24513</v>
      </c>
      <c r="G1959" t="s">
        <v>47</v>
      </c>
      <c r="H1959">
        <v>16184</v>
      </c>
      <c r="I1959" t="s">
        <v>22281</v>
      </c>
    </row>
    <row r="1960" spans="1:9" x14ac:dyDescent="0.25">
      <c r="A1960" t="s">
        <v>9791</v>
      </c>
      <c r="B1960" t="s">
        <v>9793</v>
      </c>
      <c r="C1960" t="s">
        <v>4920</v>
      </c>
      <c r="D1960">
        <v>4915084050738</v>
      </c>
      <c r="E1960" t="s">
        <v>27021</v>
      </c>
      <c r="F1960" t="s">
        <v>27022</v>
      </c>
      <c r="G1960" t="s">
        <v>114</v>
      </c>
      <c r="H1960">
        <v>76818</v>
      </c>
      <c r="I1960" t="s">
        <v>22295</v>
      </c>
    </row>
    <row r="1961" spans="1:9" x14ac:dyDescent="0.25">
      <c r="A1961" t="s">
        <v>9796</v>
      </c>
      <c r="B1961" t="s">
        <v>9798</v>
      </c>
      <c r="C1961" t="s">
        <v>27023</v>
      </c>
      <c r="D1961">
        <v>4916928859393</v>
      </c>
      <c r="E1961" t="s">
        <v>27024</v>
      </c>
      <c r="F1961" t="s">
        <v>27025</v>
      </c>
      <c r="G1961" t="s">
        <v>114</v>
      </c>
      <c r="H1961">
        <v>48247</v>
      </c>
      <c r="I1961" t="s">
        <v>22295</v>
      </c>
    </row>
    <row r="1962" spans="1:9" x14ac:dyDescent="0.25">
      <c r="A1962" t="s">
        <v>9801</v>
      </c>
      <c r="B1962" t="s">
        <v>9803</v>
      </c>
      <c r="C1962" t="s">
        <v>4925</v>
      </c>
      <c r="D1962">
        <v>19594703687</v>
      </c>
      <c r="E1962" t="s">
        <v>27026</v>
      </c>
      <c r="F1962" t="s">
        <v>27027</v>
      </c>
      <c r="G1962" t="s">
        <v>47</v>
      </c>
      <c r="H1962">
        <v>16983</v>
      </c>
      <c r="I1962" t="s">
        <v>22281</v>
      </c>
    </row>
    <row r="1963" spans="1:9" x14ac:dyDescent="0.25">
      <c r="A1963" t="s">
        <v>9806</v>
      </c>
      <c r="B1963" t="s">
        <v>9808</v>
      </c>
      <c r="C1963" t="s">
        <v>27028</v>
      </c>
      <c r="D1963">
        <v>4917426164366</v>
      </c>
      <c r="E1963" t="s">
        <v>27029</v>
      </c>
      <c r="F1963" t="s">
        <v>27030</v>
      </c>
      <c r="G1963" t="s">
        <v>114</v>
      </c>
      <c r="H1963">
        <v>17329</v>
      </c>
      <c r="I1963" t="s">
        <v>22281</v>
      </c>
    </row>
    <row r="1964" spans="1:9" x14ac:dyDescent="0.25">
      <c r="A1964" t="s">
        <v>9811</v>
      </c>
      <c r="B1964" t="s">
        <v>9813</v>
      </c>
      <c r="C1964" t="s">
        <v>4930</v>
      </c>
      <c r="D1964">
        <v>5506948769358</v>
      </c>
      <c r="E1964" t="s">
        <v>27031</v>
      </c>
      <c r="F1964" t="s">
        <v>27032</v>
      </c>
      <c r="G1964" t="s">
        <v>26</v>
      </c>
      <c r="H1964">
        <v>43215</v>
      </c>
      <c r="I1964" t="s">
        <v>22295</v>
      </c>
    </row>
    <row r="1965" spans="1:9" x14ac:dyDescent="0.25">
      <c r="A1965" t="s">
        <v>9816</v>
      </c>
      <c r="B1965" t="s">
        <v>9818</v>
      </c>
      <c r="C1965" t="s">
        <v>27033</v>
      </c>
      <c r="D1965">
        <v>15456525658</v>
      </c>
      <c r="E1965" t="s">
        <v>27034</v>
      </c>
      <c r="F1965" t="s">
        <v>27035</v>
      </c>
      <c r="G1965" t="s">
        <v>47</v>
      </c>
      <c r="H1965">
        <v>12710</v>
      </c>
      <c r="I1965" t="s">
        <v>22295</v>
      </c>
    </row>
    <row r="1966" spans="1:9" x14ac:dyDescent="0.25">
      <c r="A1966" t="s">
        <v>9821</v>
      </c>
      <c r="B1966" t="s">
        <v>9823</v>
      </c>
      <c r="C1966" t="s">
        <v>4935</v>
      </c>
      <c r="D1966">
        <v>5544999056269</v>
      </c>
      <c r="E1966" t="s">
        <v>27036</v>
      </c>
      <c r="F1966" t="s">
        <v>27037</v>
      </c>
      <c r="G1966" t="s">
        <v>26</v>
      </c>
      <c r="H1966">
        <v>80904</v>
      </c>
      <c r="I1966" t="s">
        <v>22281</v>
      </c>
    </row>
    <row r="1967" spans="1:9" x14ac:dyDescent="0.25">
      <c r="A1967" t="s">
        <v>9826</v>
      </c>
      <c r="B1967" t="s">
        <v>9828</v>
      </c>
      <c r="C1967" t="s">
        <v>27038</v>
      </c>
      <c r="D1967">
        <v>491722322008</v>
      </c>
      <c r="E1967" t="s">
        <v>27039</v>
      </c>
      <c r="F1967" t="s">
        <v>27040</v>
      </c>
      <c r="G1967" t="s">
        <v>114</v>
      </c>
      <c r="H1967">
        <v>55755</v>
      </c>
      <c r="I1967" t="s">
        <v>22295</v>
      </c>
    </row>
    <row r="1968" spans="1:9" x14ac:dyDescent="0.25">
      <c r="A1968" t="s">
        <v>9831</v>
      </c>
      <c r="B1968" t="s">
        <v>9833</v>
      </c>
      <c r="C1968" t="s">
        <v>4940</v>
      </c>
      <c r="D1968">
        <v>12069652088</v>
      </c>
      <c r="E1968" t="s">
        <v>27041</v>
      </c>
      <c r="F1968" t="s">
        <v>27042</v>
      </c>
      <c r="G1968" t="s">
        <v>47</v>
      </c>
      <c r="H1968">
        <v>8836</v>
      </c>
      <c r="I1968" t="s">
        <v>22281</v>
      </c>
    </row>
    <row r="1969" spans="1:9" x14ac:dyDescent="0.25">
      <c r="A1969" t="s">
        <v>9836</v>
      </c>
      <c r="B1969" t="s">
        <v>9838</v>
      </c>
      <c r="C1969" t="s">
        <v>27043</v>
      </c>
      <c r="D1969">
        <v>491760481729</v>
      </c>
      <c r="E1969" t="s">
        <v>27044</v>
      </c>
      <c r="F1969" t="s">
        <v>27045</v>
      </c>
      <c r="G1969" t="s">
        <v>114</v>
      </c>
      <c r="H1969">
        <v>17857</v>
      </c>
      <c r="I1969" t="s">
        <v>22295</v>
      </c>
    </row>
    <row r="1970" spans="1:9" x14ac:dyDescent="0.25">
      <c r="A1970" t="s">
        <v>9841</v>
      </c>
      <c r="B1970" t="s">
        <v>9843</v>
      </c>
      <c r="C1970" t="s">
        <v>4945</v>
      </c>
      <c r="D1970">
        <v>12777872383</v>
      </c>
      <c r="E1970" t="s">
        <v>27046</v>
      </c>
      <c r="F1970" t="s">
        <v>27047</v>
      </c>
      <c r="G1970" t="s">
        <v>47</v>
      </c>
      <c r="H1970">
        <v>36627</v>
      </c>
      <c r="I1970" t="s">
        <v>22295</v>
      </c>
    </row>
    <row r="1971" spans="1:9" x14ac:dyDescent="0.25">
      <c r="A1971" t="s">
        <v>9846</v>
      </c>
      <c r="B1971" t="s">
        <v>9848</v>
      </c>
      <c r="C1971" t="s">
        <v>27048</v>
      </c>
      <c r="D1971">
        <v>491736163750</v>
      </c>
      <c r="E1971" t="s">
        <v>27049</v>
      </c>
      <c r="F1971" t="s">
        <v>27050</v>
      </c>
      <c r="G1971" t="s">
        <v>114</v>
      </c>
      <c r="H1971">
        <v>16681</v>
      </c>
      <c r="I1971" t="s">
        <v>22281</v>
      </c>
    </row>
    <row r="1972" spans="1:9" x14ac:dyDescent="0.25">
      <c r="A1972" t="s">
        <v>9851</v>
      </c>
      <c r="B1972" t="s">
        <v>9853</v>
      </c>
      <c r="C1972" t="s">
        <v>4950</v>
      </c>
      <c r="D1972">
        <v>5539936625215</v>
      </c>
      <c r="E1972" t="s">
        <v>27051</v>
      </c>
      <c r="F1972" t="s">
        <v>27052</v>
      </c>
      <c r="G1972" t="s">
        <v>26</v>
      </c>
      <c r="H1972">
        <v>91602</v>
      </c>
      <c r="I1972" t="s">
        <v>22295</v>
      </c>
    </row>
    <row r="1973" spans="1:9" x14ac:dyDescent="0.25">
      <c r="A1973" t="s">
        <v>9856</v>
      </c>
      <c r="B1973" t="s">
        <v>9858</v>
      </c>
      <c r="C1973" t="s">
        <v>27053</v>
      </c>
      <c r="D1973">
        <v>5553995999157</v>
      </c>
      <c r="E1973" t="s">
        <v>27054</v>
      </c>
      <c r="F1973" t="s">
        <v>27055</v>
      </c>
      <c r="G1973" t="s">
        <v>26</v>
      </c>
      <c r="H1973">
        <v>46194</v>
      </c>
      <c r="I1973" t="s">
        <v>22295</v>
      </c>
    </row>
    <row r="1974" spans="1:9" x14ac:dyDescent="0.25">
      <c r="A1974" t="s">
        <v>9861</v>
      </c>
      <c r="B1974" t="s">
        <v>9863</v>
      </c>
      <c r="C1974" t="s">
        <v>4955</v>
      </c>
      <c r="D1974">
        <v>4915895828813</v>
      </c>
      <c r="E1974" t="s">
        <v>27056</v>
      </c>
      <c r="F1974" t="s">
        <v>27057</v>
      </c>
      <c r="G1974" t="s">
        <v>114</v>
      </c>
      <c r="H1974">
        <v>87567</v>
      </c>
      <c r="I1974" t="s">
        <v>22281</v>
      </c>
    </row>
    <row r="1975" spans="1:9" x14ac:dyDescent="0.25">
      <c r="A1975" t="s">
        <v>9866</v>
      </c>
      <c r="B1975" t="s">
        <v>9868</v>
      </c>
      <c r="C1975" t="s">
        <v>27058</v>
      </c>
      <c r="D1975">
        <v>12007782238</v>
      </c>
      <c r="E1975" t="s">
        <v>27059</v>
      </c>
      <c r="F1975" t="s">
        <v>27060</v>
      </c>
      <c r="G1975" t="s">
        <v>47</v>
      </c>
      <c r="H1975">
        <v>95187</v>
      </c>
      <c r="I1975" t="s">
        <v>22281</v>
      </c>
    </row>
    <row r="1976" spans="1:9" x14ac:dyDescent="0.25">
      <c r="A1976" t="s">
        <v>9871</v>
      </c>
      <c r="B1976" t="s">
        <v>9873</v>
      </c>
      <c r="C1976" t="s">
        <v>4960</v>
      </c>
      <c r="D1976">
        <v>818048776597</v>
      </c>
      <c r="E1976" t="s">
        <v>27061</v>
      </c>
      <c r="F1976" t="s">
        <v>27062</v>
      </c>
      <c r="G1976" t="s">
        <v>18</v>
      </c>
      <c r="H1976">
        <v>36343</v>
      </c>
      <c r="I1976" t="s">
        <v>22281</v>
      </c>
    </row>
    <row r="1977" spans="1:9" x14ac:dyDescent="0.25">
      <c r="A1977" t="s">
        <v>9876</v>
      </c>
      <c r="B1977" t="s">
        <v>9878</v>
      </c>
      <c r="C1977" t="s">
        <v>27063</v>
      </c>
      <c r="D1977">
        <v>5555934133678</v>
      </c>
      <c r="E1977" t="s">
        <v>27064</v>
      </c>
      <c r="F1977" t="s">
        <v>27065</v>
      </c>
      <c r="G1977" t="s">
        <v>26</v>
      </c>
      <c r="H1977">
        <v>40129</v>
      </c>
      <c r="I1977" t="s">
        <v>22295</v>
      </c>
    </row>
    <row r="1978" spans="1:9" x14ac:dyDescent="0.25">
      <c r="A1978" t="s">
        <v>9881</v>
      </c>
      <c r="B1978" t="s">
        <v>9883</v>
      </c>
      <c r="C1978" t="s">
        <v>4965</v>
      </c>
      <c r="D1978">
        <v>5593936546089</v>
      </c>
      <c r="E1978" t="s">
        <v>27066</v>
      </c>
      <c r="F1978" t="s">
        <v>27067</v>
      </c>
      <c r="G1978" t="s">
        <v>26</v>
      </c>
      <c r="H1978">
        <v>76010</v>
      </c>
      <c r="I1978" t="s">
        <v>22281</v>
      </c>
    </row>
    <row r="1979" spans="1:9" x14ac:dyDescent="0.25">
      <c r="A1979" t="s">
        <v>9886</v>
      </c>
      <c r="B1979" t="s">
        <v>9888</v>
      </c>
      <c r="C1979" t="s">
        <v>27068</v>
      </c>
      <c r="D1979">
        <v>817061861457</v>
      </c>
      <c r="E1979" t="s">
        <v>27069</v>
      </c>
      <c r="F1979" t="s">
        <v>27070</v>
      </c>
      <c r="G1979" t="s">
        <v>18</v>
      </c>
      <c r="H1979">
        <v>11368</v>
      </c>
      <c r="I1979" t="s">
        <v>22281</v>
      </c>
    </row>
    <row r="1980" spans="1:9" x14ac:dyDescent="0.25">
      <c r="A1980" t="s">
        <v>9891</v>
      </c>
      <c r="B1980" t="s">
        <v>9893</v>
      </c>
      <c r="C1980" t="s">
        <v>4970</v>
      </c>
      <c r="D1980">
        <v>491672902227</v>
      </c>
      <c r="E1980" t="s">
        <v>27071</v>
      </c>
      <c r="F1980" t="s">
        <v>27072</v>
      </c>
      <c r="G1980" t="s">
        <v>114</v>
      </c>
      <c r="H1980">
        <v>40954</v>
      </c>
      <c r="I1980" t="s">
        <v>22281</v>
      </c>
    </row>
    <row r="1981" spans="1:9" x14ac:dyDescent="0.25">
      <c r="A1981" t="s">
        <v>9896</v>
      </c>
      <c r="B1981" t="s">
        <v>9898</v>
      </c>
      <c r="C1981" t="s">
        <v>27073</v>
      </c>
      <c r="D1981">
        <v>17998792507</v>
      </c>
      <c r="E1981" t="s">
        <v>27074</v>
      </c>
      <c r="F1981" t="s">
        <v>27075</v>
      </c>
      <c r="G1981" t="s">
        <v>47</v>
      </c>
      <c r="H1981">
        <v>33052</v>
      </c>
      <c r="I1981" t="s">
        <v>22281</v>
      </c>
    </row>
    <row r="1982" spans="1:9" x14ac:dyDescent="0.25">
      <c r="A1982" t="s">
        <v>9901</v>
      </c>
      <c r="B1982" t="s">
        <v>9903</v>
      </c>
      <c r="C1982" t="s">
        <v>4975</v>
      </c>
      <c r="D1982">
        <v>4915739697039</v>
      </c>
      <c r="E1982" t="s">
        <v>27076</v>
      </c>
      <c r="F1982" t="s">
        <v>27077</v>
      </c>
      <c r="G1982" t="s">
        <v>114</v>
      </c>
      <c r="H1982">
        <v>12753</v>
      </c>
      <c r="I1982" t="s">
        <v>22295</v>
      </c>
    </row>
    <row r="1983" spans="1:9" x14ac:dyDescent="0.25">
      <c r="A1983" t="s">
        <v>9906</v>
      </c>
      <c r="B1983" t="s">
        <v>9908</v>
      </c>
      <c r="C1983" t="s">
        <v>27078</v>
      </c>
      <c r="D1983">
        <v>27648990357</v>
      </c>
      <c r="E1983" t="s">
        <v>27079</v>
      </c>
      <c r="F1983" t="s">
        <v>27080</v>
      </c>
      <c r="G1983" t="s">
        <v>33</v>
      </c>
      <c r="H1983">
        <v>59575</v>
      </c>
      <c r="I1983" t="s">
        <v>22281</v>
      </c>
    </row>
    <row r="1984" spans="1:9" x14ac:dyDescent="0.25">
      <c r="A1984" t="s">
        <v>9911</v>
      </c>
      <c r="B1984" t="s">
        <v>9913</v>
      </c>
      <c r="C1984" t="s">
        <v>4980</v>
      </c>
      <c r="D1984">
        <v>5511976568337</v>
      </c>
      <c r="E1984" t="s">
        <v>27081</v>
      </c>
      <c r="F1984" t="s">
        <v>27082</v>
      </c>
      <c r="G1984" t="s">
        <v>26</v>
      </c>
      <c r="H1984">
        <v>22942</v>
      </c>
      <c r="I1984" t="s">
        <v>22295</v>
      </c>
    </row>
    <row r="1985" spans="1:9" x14ac:dyDescent="0.25">
      <c r="A1985" t="s">
        <v>9916</v>
      </c>
      <c r="B1985" t="s">
        <v>9918</v>
      </c>
      <c r="C1985" t="s">
        <v>27083</v>
      </c>
      <c r="D1985">
        <v>27869406827</v>
      </c>
      <c r="E1985" t="s">
        <v>27084</v>
      </c>
      <c r="F1985" t="s">
        <v>27085</v>
      </c>
      <c r="G1985" t="s">
        <v>33</v>
      </c>
      <c r="H1985">
        <v>92391</v>
      </c>
      <c r="I1985" t="s">
        <v>22295</v>
      </c>
    </row>
    <row r="1986" spans="1:9" x14ac:dyDescent="0.25">
      <c r="A1986" t="s">
        <v>9921</v>
      </c>
      <c r="B1986" t="s">
        <v>9923</v>
      </c>
      <c r="C1986" t="s">
        <v>4985</v>
      </c>
      <c r="D1986">
        <v>5580971448503</v>
      </c>
      <c r="E1986" t="s">
        <v>27086</v>
      </c>
      <c r="F1986" t="s">
        <v>27087</v>
      </c>
      <c r="G1986" t="s">
        <v>26</v>
      </c>
      <c r="H1986">
        <v>22850</v>
      </c>
      <c r="I1986" t="s">
        <v>22281</v>
      </c>
    </row>
    <row r="1987" spans="1:9" x14ac:dyDescent="0.25">
      <c r="A1987" t="s">
        <v>9926</v>
      </c>
      <c r="B1987" t="s">
        <v>9928</v>
      </c>
      <c r="C1987" t="s">
        <v>27088</v>
      </c>
      <c r="D1987">
        <v>5517924052594</v>
      </c>
      <c r="E1987" t="s">
        <v>27089</v>
      </c>
      <c r="F1987" t="s">
        <v>27090</v>
      </c>
      <c r="G1987" t="s">
        <v>26</v>
      </c>
      <c r="H1987">
        <v>96207</v>
      </c>
      <c r="I1987" t="s">
        <v>22281</v>
      </c>
    </row>
    <row r="1988" spans="1:9" x14ac:dyDescent="0.25">
      <c r="A1988" t="s">
        <v>9931</v>
      </c>
      <c r="B1988" t="s">
        <v>9933</v>
      </c>
      <c r="C1988" t="s">
        <v>4990</v>
      </c>
      <c r="D1988">
        <v>27894728181</v>
      </c>
      <c r="E1988" t="s">
        <v>27091</v>
      </c>
      <c r="F1988" t="s">
        <v>27092</v>
      </c>
      <c r="G1988" t="s">
        <v>33</v>
      </c>
      <c r="H1988">
        <v>97709</v>
      </c>
      <c r="I1988" t="s">
        <v>22281</v>
      </c>
    </row>
    <row r="1989" spans="1:9" x14ac:dyDescent="0.25">
      <c r="A1989" t="s">
        <v>9936</v>
      </c>
      <c r="B1989" t="s">
        <v>9938</v>
      </c>
      <c r="C1989" t="s">
        <v>27093</v>
      </c>
      <c r="D1989">
        <v>27705402017</v>
      </c>
      <c r="E1989" t="s">
        <v>27094</v>
      </c>
      <c r="F1989" t="s">
        <v>27095</v>
      </c>
      <c r="G1989" t="s">
        <v>33</v>
      </c>
      <c r="H1989">
        <v>37373</v>
      </c>
      <c r="I1989" t="s">
        <v>22295</v>
      </c>
    </row>
    <row r="1990" spans="1:9" x14ac:dyDescent="0.25">
      <c r="A1990" t="s">
        <v>9941</v>
      </c>
      <c r="B1990" t="s">
        <v>9943</v>
      </c>
      <c r="C1990" t="s">
        <v>4995</v>
      </c>
      <c r="D1990">
        <v>491794173131</v>
      </c>
      <c r="E1990" t="s">
        <v>27096</v>
      </c>
      <c r="F1990" t="s">
        <v>27097</v>
      </c>
      <c r="G1990" t="s">
        <v>114</v>
      </c>
      <c r="H1990">
        <v>72805</v>
      </c>
      <c r="I1990" t="s">
        <v>22281</v>
      </c>
    </row>
    <row r="1991" spans="1:9" x14ac:dyDescent="0.25">
      <c r="A1991" t="s">
        <v>9946</v>
      </c>
      <c r="B1991" t="s">
        <v>9948</v>
      </c>
      <c r="C1991" t="s">
        <v>27098</v>
      </c>
      <c r="D1991">
        <v>27787083972</v>
      </c>
      <c r="E1991" t="s">
        <v>27099</v>
      </c>
      <c r="F1991" t="s">
        <v>27100</v>
      </c>
      <c r="G1991" t="s">
        <v>33</v>
      </c>
      <c r="H1991">
        <v>23879</v>
      </c>
      <c r="I1991" t="s">
        <v>22281</v>
      </c>
    </row>
    <row r="1992" spans="1:9" x14ac:dyDescent="0.25">
      <c r="A1992" t="s">
        <v>9951</v>
      </c>
      <c r="B1992" t="s">
        <v>9953</v>
      </c>
      <c r="C1992" t="s">
        <v>5000</v>
      </c>
      <c r="D1992">
        <v>491619857613</v>
      </c>
      <c r="E1992" t="s">
        <v>27101</v>
      </c>
      <c r="F1992" t="s">
        <v>27102</v>
      </c>
      <c r="G1992" t="s">
        <v>114</v>
      </c>
      <c r="H1992">
        <v>16142</v>
      </c>
      <c r="I1992" t="s">
        <v>22281</v>
      </c>
    </row>
    <row r="1993" spans="1:9" x14ac:dyDescent="0.25">
      <c r="A1993" t="s">
        <v>9956</v>
      </c>
      <c r="B1993" t="s">
        <v>9958</v>
      </c>
      <c r="C1993" t="s">
        <v>27103</v>
      </c>
      <c r="D1993">
        <v>491688172912</v>
      </c>
      <c r="E1993" t="s">
        <v>27104</v>
      </c>
      <c r="F1993" t="s">
        <v>27105</v>
      </c>
      <c r="G1993" t="s">
        <v>114</v>
      </c>
      <c r="H1993">
        <v>77409</v>
      </c>
      <c r="I1993" t="s">
        <v>22295</v>
      </c>
    </row>
    <row r="1994" spans="1:9" x14ac:dyDescent="0.25">
      <c r="A1994" t="s">
        <v>9961</v>
      </c>
      <c r="B1994" t="s">
        <v>9963</v>
      </c>
      <c r="C1994" t="s">
        <v>5005</v>
      </c>
      <c r="D1994">
        <v>491760184504</v>
      </c>
      <c r="E1994" t="s">
        <v>27106</v>
      </c>
      <c r="F1994" t="s">
        <v>23932</v>
      </c>
      <c r="G1994" t="s">
        <v>114</v>
      </c>
      <c r="H1994">
        <v>76200</v>
      </c>
      <c r="I1994" t="s">
        <v>22281</v>
      </c>
    </row>
    <row r="1995" spans="1:9" x14ac:dyDescent="0.25">
      <c r="A1995" t="s">
        <v>9966</v>
      </c>
      <c r="B1995" t="s">
        <v>9968</v>
      </c>
      <c r="C1995" t="s">
        <v>27107</v>
      </c>
      <c r="D1995">
        <v>5558908309100</v>
      </c>
      <c r="E1995" t="s">
        <v>27108</v>
      </c>
      <c r="F1995" t="s">
        <v>27109</v>
      </c>
      <c r="G1995" t="s">
        <v>26</v>
      </c>
      <c r="H1995">
        <v>33244</v>
      </c>
      <c r="I1995" t="s">
        <v>22295</v>
      </c>
    </row>
    <row r="1996" spans="1:9" x14ac:dyDescent="0.25">
      <c r="A1996" t="s">
        <v>9971</v>
      </c>
      <c r="B1996" t="s">
        <v>9973</v>
      </c>
      <c r="C1996" t="s">
        <v>5010</v>
      </c>
      <c r="D1996">
        <v>5539930706500</v>
      </c>
      <c r="E1996" t="s">
        <v>27110</v>
      </c>
      <c r="F1996" t="s">
        <v>27111</v>
      </c>
      <c r="G1996" t="s">
        <v>26</v>
      </c>
      <c r="H1996">
        <v>81119</v>
      </c>
      <c r="I1996" t="s">
        <v>22295</v>
      </c>
    </row>
    <row r="1997" spans="1:9" x14ac:dyDescent="0.25">
      <c r="A1997" t="s">
        <v>9976</v>
      </c>
      <c r="B1997" t="s">
        <v>9978</v>
      </c>
      <c r="C1997" t="s">
        <v>27112</v>
      </c>
      <c r="D1997">
        <v>27695866169</v>
      </c>
      <c r="E1997" t="s">
        <v>27113</v>
      </c>
      <c r="F1997" t="s">
        <v>27114</v>
      </c>
      <c r="G1997" t="s">
        <v>33</v>
      </c>
      <c r="H1997">
        <v>6864</v>
      </c>
      <c r="I1997" t="s">
        <v>22295</v>
      </c>
    </row>
    <row r="1998" spans="1:9" x14ac:dyDescent="0.25">
      <c r="A1998" t="s">
        <v>9981</v>
      </c>
      <c r="B1998" t="s">
        <v>9983</v>
      </c>
      <c r="C1998" t="s">
        <v>5015</v>
      </c>
      <c r="D1998">
        <v>5580922265232</v>
      </c>
      <c r="E1998" t="s">
        <v>27115</v>
      </c>
      <c r="F1998" t="s">
        <v>27116</v>
      </c>
      <c r="G1998" t="s">
        <v>26</v>
      </c>
      <c r="H1998">
        <v>69420</v>
      </c>
      <c r="I1998" t="s">
        <v>22281</v>
      </c>
    </row>
    <row r="1999" spans="1:9" x14ac:dyDescent="0.25">
      <c r="A1999" t="s">
        <v>9986</v>
      </c>
      <c r="B1999" t="s">
        <v>1093</v>
      </c>
      <c r="C1999" t="s">
        <v>27117</v>
      </c>
      <c r="D1999">
        <v>27783560515</v>
      </c>
      <c r="E1999" t="s">
        <v>27118</v>
      </c>
      <c r="F1999" t="s">
        <v>27119</v>
      </c>
      <c r="G1999" t="s">
        <v>33</v>
      </c>
      <c r="H1999">
        <v>73032</v>
      </c>
      <c r="I1999" t="s">
        <v>22281</v>
      </c>
    </row>
    <row r="2000" spans="1:9" x14ac:dyDescent="0.25">
      <c r="A2000" t="s">
        <v>9990</v>
      </c>
      <c r="B2000" t="s">
        <v>9992</v>
      </c>
      <c r="C2000" t="s">
        <v>5020</v>
      </c>
      <c r="D2000">
        <v>5504996289399</v>
      </c>
      <c r="E2000" t="s">
        <v>27120</v>
      </c>
      <c r="F2000" t="s">
        <v>27121</v>
      </c>
      <c r="G2000" t="s">
        <v>26</v>
      </c>
      <c r="H2000">
        <v>80898</v>
      </c>
      <c r="I2000" t="s">
        <v>22295</v>
      </c>
    </row>
    <row r="2001" spans="1:9" x14ac:dyDescent="0.25">
      <c r="A2001" t="s">
        <v>9995</v>
      </c>
      <c r="B2001" t="s">
        <v>9997</v>
      </c>
      <c r="C2001" t="s">
        <v>27122</v>
      </c>
      <c r="D2001">
        <v>14829667977</v>
      </c>
      <c r="E2001" t="s">
        <v>27123</v>
      </c>
      <c r="F2001" t="s">
        <v>27124</v>
      </c>
      <c r="G2001" t="s">
        <v>47</v>
      </c>
      <c r="H2001">
        <v>41226</v>
      </c>
      <c r="I2001" t="s">
        <v>22281</v>
      </c>
    </row>
    <row r="2002" spans="1:9" x14ac:dyDescent="0.25">
      <c r="A2002" t="s">
        <v>10000</v>
      </c>
      <c r="B2002" t="s">
        <v>4804</v>
      </c>
      <c r="C2002" t="s">
        <v>5025</v>
      </c>
      <c r="D2002">
        <v>19957708138</v>
      </c>
      <c r="E2002" t="s">
        <v>27125</v>
      </c>
      <c r="F2002" t="s">
        <v>27126</v>
      </c>
      <c r="G2002" t="s">
        <v>47</v>
      </c>
      <c r="H2002">
        <v>25578</v>
      </c>
      <c r="I2002" t="s">
        <v>22295</v>
      </c>
    </row>
    <row r="2003" spans="1:9" x14ac:dyDescent="0.25">
      <c r="A2003" t="s">
        <v>10004</v>
      </c>
      <c r="B2003" t="s">
        <v>10006</v>
      </c>
      <c r="C2003" t="s">
        <v>27127</v>
      </c>
      <c r="D2003">
        <v>27738178512</v>
      </c>
      <c r="E2003" t="s">
        <v>27128</v>
      </c>
      <c r="F2003" t="s">
        <v>27129</v>
      </c>
      <c r="G2003" t="s">
        <v>33</v>
      </c>
      <c r="H2003">
        <v>31868</v>
      </c>
      <c r="I2003" t="s">
        <v>22281</v>
      </c>
    </row>
    <row r="2004" spans="1:9" x14ac:dyDescent="0.25">
      <c r="A2004" t="s">
        <v>10009</v>
      </c>
      <c r="B2004" t="s">
        <v>10011</v>
      </c>
      <c r="C2004" t="s">
        <v>5030</v>
      </c>
      <c r="D2004">
        <v>5550934681475</v>
      </c>
      <c r="E2004" t="s">
        <v>27130</v>
      </c>
      <c r="F2004" t="s">
        <v>24442</v>
      </c>
      <c r="G2004" t="s">
        <v>26</v>
      </c>
      <c r="H2004">
        <v>33698</v>
      </c>
      <c r="I2004" t="s">
        <v>22281</v>
      </c>
    </row>
    <row r="2005" spans="1:9" x14ac:dyDescent="0.25">
      <c r="A2005" t="s">
        <v>10014</v>
      </c>
      <c r="B2005" t="s">
        <v>10016</v>
      </c>
      <c r="C2005" t="s">
        <v>27131</v>
      </c>
      <c r="D2005">
        <v>5528908015656</v>
      </c>
      <c r="E2005" t="s">
        <v>27132</v>
      </c>
      <c r="F2005" t="s">
        <v>27133</v>
      </c>
      <c r="G2005" t="s">
        <v>26</v>
      </c>
      <c r="H2005">
        <v>61110</v>
      </c>
      <c r="I2005" t="s">
        <v>22281</v>
      </c>
    </row>
    <row r="2006" spans="1:9" x14ac:dyDescent="0.25">
      <c r="A2006" t="s">
        <v>10019</v>
      </c>
      <c r="B2006" t="s">
        <v>10021</v>
      </c>
      <c r="C2006" t="s">
        <v>5035</v>
      </c>
      <c r="D2006">
        <v>491673625159</v>
      </c>
      <c r="E2006" t="s">
        <v>27134</v>
      </c>
      <c r="F2006" t="s">
        <v>27135</v>
      </c>
      <c r="G2006" t="s">
        <v>114</v>
      </c>
      <c r="H2006">
        <v>91743</v>
      </c>
      <c r="I2006" t="s">
        <v>22295</v>
      </c>
    </row>
    <row r="2007" spans="1:9" x14ac:dyDescent="0.25">
      <c r="A2007" t="s">
        <v>10024</v>
      </c>
      <c r="B2007" t="s">
        <v>10026</v>
      </c>
      <c r="C2007" t="s">
        <v>27136</v>
      </c>
      <c r="D2007">
        <v>817000138484</v>
      </c>
      <c r="E2007" t="s">
        <v>27137</v>
      </c>
      <c r="F2007" t="s">
        <v>27138</v>
      </c>
      <c r="G2007" t="s">
        <v>18</v>
      </c>
      <c r="H2007">
        <v>14498</v>
      </c>
      <c r="I2007" t="s">
        <v>22281</v>
      </c>
    </row>
    <row r="2008" spans="1:9" x14ac:dyDescent="0.25">
      <c r="A2008" t="s">
        <v>10029</v>
      </c>
      <c r="B2008" t="s">
        <v>10031</v>
      </c>
      <c r="C2008" t="s">
        <v>5040</v>
      </c>
      <c r="D2008">
        <v>27674419235</v>
      </c>
      <c r="E2008" t="s">
        <v>27139</v>
      </c>
      <c r="F2008" t="s">
        <v>27140</v>
      </c>
      <c r="G2008" t="s">
        <v>33</v>
      </c>
      <c r="H2008">
        <v>3615</v>
      </c>
      <c r="I2008" t="s">
        <v>22295</v>
      </c>
    </row>
    <row r="2009" spans="1:9" x14ac:dyDescent="0.25">
      <c r="A2009" t="s">
        <v>10034</v>
      </c>
      <c r="B2009" t="s">
        <v>10036</v>
      </c>
      <c r="C2009" t="s">
        <v>27141</v>
      </c>
      <c r="D2009">
        <v>817035341644</v>
      </c>
      <c r="E2009" t="s">
        <v>27142</v>
      </c>
      <c r="F2009" t="s">
        <v>23293</v>
      </c>
      <c r="G2009" t="s">
        <v>18</v>
      </c>
      <c r="H2009">
        <v>19279</v>
      </c>
      <c r="I2009" t="s">
        <v>22281</v>
      </c>
    </row>
    <row r="2010" spans="1:9" x14ac:dyDescent="0.25">
      <c r="A2010" t="s">
        <v>10039</v>
      </c>
      <c r="B2010" t="s">
        <v>10041</v>
      </c>
      <c r="C2010" t="s">
        <v>5045</v>
      </c>
      <c r="D2010">
        <v>817093702535</v>
      </c>
      <c r="E2010" t="s">
        <v>27143</v>
      </c>
      <c r="F2010" t="s">
        <v>27144</v>
      </c>
      <c r="G2010" t="s">
        <v>18</v>
      </c>
      <c r="H2010">
        <v>40098</v>
      </c>
      <c r="I2010" t="s">
        <v>22281</v>
      </c>
    </row>
    <row r="2011" spans="1:9" x14ac:dyDescent="0.25">
      <c r="A2011" t="s">
        <v>10044</v>
      </c>
      <c r="B2011" t="s">
        <v>10046</v>
      </c>
      <c r="C2011" t="s">
        <v>27145</v>
      </c>
      <c r="D2011">
        <v>27629955447</v>
      </c>
      <c r="E2011" t="s">
        <v>27146</v>
      </c>
      <c r="F2011" t="s">
        <v>27147</v>
      </c>
      <c r="G2011" t="s">
        <v>33</v>
      </c>
      <c r="H2011">
        <v>61461</v>
      </c>
      <c r="I2011" t="s">
        <v>22281</v>
      </c>
    </row>
    <row r="2012" spans="1:9" x14ac:dyDescent="0.25">
      <c r="A2012" t="s">
        <v>10049</v>
      </c>
      <c r="B2012" t="s">
        <v>1558</v>
      </c>
      <c r="C2012" t="s">
        <v>5049</v>
      </c>
      <c r="D2012">
        <v>5527943450482</v>
      </c>
      <c r="E2012" t="s">
        <v>27148</v>
      </c>
      <c r="F2012" t="s">
        <v>27149</v>
      </c>
      <c r="G2012" t="s">
        <v>26</v>
      </c>
      <c r="H2012">
        <v>46056</v>
      </c>
      <c r="I2012" t="s">
        <v>22281</v>
      </c>
    </row>
    <row r="2013" spans="1:9" x14ac:dyDescent="0.25">
      <c r="A2013" t="s">
        <v>10053</v>
      </c>
      <c r="B2013" t="s">
        <v>10055</v>
      </c>
      <c r="C2013" t="s">
        <v>27150</v>
      </c>
      <c r="D2013">
        <v>27604489548</v>
      </c>
      <c r="E2013" t="s">
        <v>27151</v>
      </c>
      <c r="F2013" t="s">
        <v>27152</v>
      </c>
      <c r="G2013" t="s">
        <v>33</v>
      </c>
      <c r="H2013">
        <v>77166</v>
      </c>
      <c r="I2013" t="s">
        <v>22295</v>
      </c>
    </row>
    <row r="2014" spans="1:9" x14ac:dyDescent="0.25">
      <c r="A2014" t="s">
        <v>10058</v>
      </c>
      <c r="B2014" t="s">
        <v>10060</v>
      </c>
      <c r="C2014" t="s">
        <v>5054</v>
      </c>
      <c r="D2014">
        <v>818020691722</v>
      </c>
      <c r="E2014" t="s">
        <v>27153</v>
      </c>
      <c r="F2014" t="s">
        <v>27154</v>
      </c>
      <c r="G2014" t="s">
        <v>18</v>
      </c>
      <c r="H2014">
        <v>67816</v>
      </c>
      <c r="I2014" t="s">
        <v>22295</v>
      </c>
    </row>
    <row r="2015" spans="1:9" x14ac:dyDescent="0.25">
      <c r="A2015" t="s">
        <v>10063</v>
      </c>
      <c r="B2015" t="s">
        <v>10065</v>
      </c>
      <c r="C2015" t="s">
        <v>27155</v>
      </c>
      <c r="D2015">
        <v>5511986776962</v>
      </c>
      <c r="E2015" t="s">
        <v>27156</v>
      </c>
      <c r="F2015" t="s">
        <v>27157</v>
      </c>
      <c r="G2015" t="s">
        <v>26</v>
      </c>
      <c r="H2015">
        <v>59708</v>
      </c>
      <c r="I2015" t="s">
        <v>22281</v>
      </c>
    </row>
    <row r="2016" spans="1:9" x14ac:dyDescent="0.25">
      <c r="A2016" t="s">
        <v>10068</v>
      </c>
      <c r="B2016" t="s">
        <v>10070</v>
      </c>
      <c r="C2016" t="s">
        <v>5059</v>
      </c>
      <c r="D2016">
        <v>17138561354</v>
      </c>
      <c r="E2016" t="s">
        <v>27158</v>
      </c>
      <c r="F2016" t="s">
        <v>27159</v>
      </c>
      <c r="G2016" t="s">
        <v>47</v>
      </c>
      <c r="H2016">
        <v>54270</v>
      </c>
      <c r="I2016" t="s">
        <v>22295</v>
      </c>
    </row>
    <row r="2017" spans="1:9" x14ac:dyDescent="0.25">
      <c r="A2017" t="s">
        <v>10073</v>
      </c>
      <c r="B2017" t="s">
        <v>10075</v>
      </c>
      <c r="C2017" t="s">
        <v>27160</v>
      </c>
      <c r="D2017">
        <v>27656127986</v>
      </c>
      <c r="E2017" t="s">
        <v>27161</v>
      </c>
      <c r="F2017" t="s">
        <v>27162</v>
      </c>
      <c r="G2017" t="s">
        <v>33</v>
      </c>
      <c r="H2017">
        <v>40265</v>
      </c>
      <c r="I2017" t="s">
        <v>22295</v>
      </c>
    </row>
    <row r="2018" spans="1:9" x14ac:dyDescent="0.25">
      <c r="A2018" t="s">
        <v>10078</v>
      </c>
      <c r="B2018" t="s">
        <v>10080</v>
      </c>
      <c r="C2018" t="s">
        <v>5064</v>
      </c>
      <c r="D2018">
        <v>27720202861</v>
      </c>
      <c r="E2018" t="s">
        <v>27163</v>
      </c>
      <c r="F2018" t="s">
        <v>27164</v>
      </c>
      <c r="G2018" t="s">
        <v>33</v>
      </c>
      <c r="H2018">
        <v>98757</v>
      </c>
      <c r="I2018" t="s">
        <v>22295</v>
      </c>
    </row>
    <row r="2019" spans="1:9" x14ac:dyDescent="0.25">
      <c r="A2019" t="s">
        <v>10083</v>
      </c>
      <c r="B2019" t="s">
        <v>10085</v>
      </c>
      <c r="C2019" t="s">
        <v>27165</v>
      </c>
      <c r="D2019">
        <v>5532996864435</v>
      </c>
      <c r="E2019" t="s">
        <v>27166</v>
      </c>
      <c r="F2019" t="s">
        <v>27167</v>
      </c>
      <c r="G2019" t="s">
        <v>26</v>
      </c>
      <c r="H2019">
        <v>80616</v>
      </c>
      <c r="I2019" t="s">
        <v>22281</v>
      </c>
    </row>
    <row r="2020" spans="1:9" x14ac:dyDescent="0.25">
      <c r="A2020" t="s">
        <v>10088</v>
      </c>
      <c r="B2020" t="s">
        <v>10090</v>
      </c>
      <c r="C2020" t="s">
        <v>5069</v>
      </c>
      <c r="D2020">
        <v>16968506246</v>
      </c>
      <c r="E2020" t="s">
        <v>27168</v>
      </c>
      <c r="F2020" t="s">
        <v>25094</v>
      </c>
      <c r="G2020" t="s">
        <v>47</v>
      </c>
      <c r="H2020">
        <v>56415</v>
      </c>
      <c r="I2020" t="s">
        <v>22281</v>
      </c>
    </row>
    <row r="2021" spans="1:9" x14ac:dyDescent="0.25">
      <c r="A2021" t="s">
        <v>10093</v>
      </c>
      <c r="B2021" t="s">
        <v>10095</v>
      </c>
      <c r="C2021" t="s">
        <v>27169</v>
      </c>
      <c r="D2021">
        <v>13577222713</v>
      </c>
      <c r="E2021" t="s">
        <v>27170</v>
      </c>
      <c r="F2021" t="s">
        <v>27171</v>
      </c>
      <c r="G2021" t="s">
        <v>47</v>
      </c>
      <c r="H2021">
        <v>45372</v>
      </c>
      <c r="I2021" t="s">
        <v>22281</v>
      </c>
    </row>
    <row r="2022" spans="1:9" x14ac:dyDescent="0.25">
      <c r="A2022" t="s">
        <v>10098</v>
      </c>
      <c r="B2022" t="s">
        <v>10100</v>
      </c>
      <c r="C2022" t="s">
        <v>5074</v>
      </c>
      <c r="D2022">
        <v>5503949715861</v>
      </c>
      <c r="E2022" t="s">
        <v>27172</v>
      </c>
      <c r="F2022" t="s">
        <v>27173</v>
      </c>
      <c r="G2022" t="s">
        <v>26</v>
      </c>
      <c r="H2022">
        <v>1019</v>
      </c>
      <c r="I2022" t="s">
        <v>22281</v>
      </c>
    </row>
    <row r="2023" spans="1:9" x14ac:dyDescent="0.25">
      <c r="A2023" t="s">
        <v>10103</v>
      </c>
      <c r="B2023" t="s">
        <v>1958</v>
      </c>
      <c r="C2023" t="s">
        <v>27174</v>
      </c>
      <c r="D2023">
        <v>491523984287</v>
      </c>
      <c r="E2023" t="s">
        <v>27175</v>
      </c>
      <c r="F2023" t="s">
        <v>27176</v>
      </c>
      <c r="G2023" t="s">
        <v>114</v>
      </c>
      <c r="H2023">
        <v>22506</v>
      </c>
      <c r="I2023" t="s">
        <v>22295</v>
      </c>
    </row>
    <row r="2024" spans="1:9" x14ac:dyDescent="0.25">
      <c r="A2024" t="s">
        <v>10109</v>
      </c>
      <c r="B2024" t="s">
        <v>10111</v>
      </c>
      <c r="C2024" t="s">
        <v>5079</v>
      </c>
      <c r="D2024">
        <v>27744811069</v>
      </c>
      <c r="E2024" t="s">
        <v>27177</v>
      </c>
      <c r="F2024" t="s">
        <v>27178</v>
      </c>
      <c r="G2024" t="s">
        <v>33</v>
      </c>
      <c r="H2024">
        <v>61091</v>
      </c>
      <c r="I2024" t="s">
        <v>22281</v>
      </c>
    </row>
    <row r="2025" spans="1:9" x14ac:dyDescent="0.25">
      <c r="A2025" t="s">
        <v>10114</v>
      </c>
      <c r="B2025" t="s">
        <v>10116</v>
      </c>
      <c r="C2025" t="s">
        <v>27179</v>
      </c>
      <c r="D2025">
        <v>819099579581</v>
      </c>
      <c r="E2025" t="s">
        <v>27180</v>
      </c>
      <c r="F2025" t="s">
        <v>27181</v>
      </c>
      <c r="G2025" t="s">
        <v>18</v>
      </c>
      <c r="H2025">
        <v>48779</v>
      </c>
      <c r="I2025" t="s">
        <v>22281</v>
      </c>
    </row>
    <row r="2026" spans="1:9" x14ac:dyDescent="0.25">
      <c r="A2026" t="s">
        <v>10119</v>
      </c>
      <c r="B2026" t="s">
        <v>10121</v>
      </c>
      <c r="C2026" t="s">
        <v>5084</v>
      </c>
      <c r="D2026">
        <v>5549960890067</v>
      </c>
      <c r="E2026" t="s">
        <v>27182</v>
      </c>
      <c r="F2026" t="s">
        <v>27183</v>
      </c>
      <c r="G2026" t="s">
        <v>26</v>
      </c>
      <c r="H2026">
        <v>5343</v>
      </c>
      <c r="I2026" t="s">
        <v>22281</v>
      </c>
    </row>
    <row r="2027" spans="1:9" x14ac:dyDescent="0.25">
      <c r="A2027" t="s">
        <v>10124</v>
      </c>
      <c r="B2027" t="s">
        <v>10126</v>
      </c>
      <c r="C2027" t="s">
        <v>27184</v>
      </c>
      <c r="D2027">
        <v>817064969715</v>
      </c>
      <c r="E2027" t="s">
        <v>27185</v>
      </c>
      <c r="F2027" t="s">
        <v>27186</v>
      </c>
      <c r="G2027" t="s">
        <v>18</v>
      </c>
      <c r="H2027">
        <v>87834</v>
      </c>
      <c r="I2027" t="s">
        <v>22295</v>
      </c>
    </row>
    <row r="2028" spans="1:9" x14ac:dyDescent="0.25">
      <c r="A2028" t="s">
        <v>10129</v>
      </c>
      <c r="B2028" t="s">
        <v>10131</v>
      </c>
      <c r="C2028" t="s">
        <v>5089</v>
      </c>
      <c r="D2028">
        <v>817004288392</v>
      </c>
      <c r="E2028" t="s">
        <v>27187</v>
      </c>
      <c r="F2028" t="s">
        <v>27188</v>
      </c>
      <c r="G2028" t="s">
        <v>18</v>
      </c>
      <c r="H2028">
        <v>15935</v>
      </c>
      <c r="I2028" t="s">
        <v>22281</v>
      </c>
    </row>
    <row r="2029" spans="1:9" x14ac:dyDescent="0.25">
      <c r="A2029" t="s">
        <v>10134</v>
      </c>
      <c r="B2029" t="s">
        <v>10136</v>
      </c>
      <c r="C2029" t="s">
        <v>27189</v>
      </c>
      <c r="D2029">
        <v>13508289843</v>
      </c>
      <c r="E2029" t="s">
        <v>27190</v>
      </c>
      <c r="F2029" t="s">
        <v>27191</v>
      </c>
      <c r="G2029" t="s">
        <v>47</v>
      </c>
      <c r="H2029">
        <v>69550</v>
      </c>
      <c r="I2029" t="s">
        <v>22281</v>
      </c>
    </row>
    <row r="2030" spans="1:9" x14ac:dyDescent="0.25">
      <c r="A2030" t="s">
        <v>10139</v>
      </c>
      <c r="B2030" t="s">
        <v>10141</v>
      </c>
      <c r="C2030" t="s">
        <v>5094</v>
      </c>
      <c r="D2030">
        <v>27792442155</v>
      </c>
      <c r="E2030" t="s">
        <v>27192</v>
      </c>
      <c r="F2030" t="s">
        <v>27193</v>
      </c>
      <c r="G2030" t="s">
        <v>33</v>
      </c>
      <c r="H2030">
        <v>56355</v>
      </c>
      <c r="I2030" t="s">
        <v>22281</v>
      </c>
    </row>
    <row r="2031" spans="1:9" x14ac:dyDescent="0.25">
      <c r="A2031" t="s">
        <v>10144</v>
      </c>
      <c r="B2031" t="s">
        <v>10146</v>
      </c>
      <c r="C2031" t="s">
        <v>27194</v>
      </c>
      <c r="D2031">
        <v>818017375430</v>
      </c>
      <c r="E2031" t="s">
        <v>27195</v>
      </c>
      <c r="F2031" t="s">
        <v>23130</v>
      </c>
      <c r="G2031" t="s">
        <v>18</v>
      </c>
      <c r="H2031">
        <v>58663</v>
      </c>
      <c r="I2031" t="s">
        <v>22295</v>
      </c>
    </row>
    <row r="2032" spans="1:9" x14ac:dyDescent="0.25">
      <c r="A2032" t="s">
        <v>10149</v>
      </c>
      <c r="B2032" t="s">
        <v>3620</v>
      </c>
      <c r="C2032" t="s">
        <v>5099</v>
      </c>
      <c r="D2032">
        <v>14998861185</v>
      </c>
      <c r="E2032" t="s">
        <v>27196</v>
      </c>
      <c r="F2032" t="s">
        <v>27197</v>
      </c>
      <c r="G2032" t="s">
        <v>47</v>
      </c>
      <c r="H2032">
        <v>60757</v>
      </c>
      <c r="I2032" t="s">
        <v>22281</v>
      </c>
    </row>
    <row r="2033" spans="1:9" x14ac:dyDescent="0.25">
      <c r="A2033" t="s">
        <v>10153</v>
      </c>
      <c r="B2033" t="s">
        <v>10155</v>
      </c>
      <c r="C2033" t="s">
        <v>27198</v>
      </c>
      <c r="D2033">
        <v>5515907699298</v>
      </c>
      <c r="E2033" t="s">
        <v>27199</v>
      </c>
      <c r="F2033" t="s">
        <v>27200</v>
      </c>
      <c r="G2033" t="s">
        <v>26</v>
      </c>
      <c r="H2033">
        <v>62460</v>
      </c>
      <c r="I2033" t="s">
        <v>22295</v>
      </c>
    </row>
    <row r="2034" spans="1:9" x14ac:dyDescent="0.25">
      <c r="A2034" t="s">
        <v>10158</v>
      </c>
      <c r="B2034" t="s">
        <v>10160</v>
      </c>
      <c r="C2034" t="s">
        <v>5104</v>
      </c>
      <c r="D2034">
        <v>818013923707</v>
      </c>
      <c r="E2034" t="s">
        <v>27201</v>
      </c>
      <c r="F2034" t="s">
        <v>27202</v>
      </c>
      <c r="G2034" t="s">
        <v>18</v>
      </c>
      <c r="H2034">
        <v>99590</v>
      </c>
      <c r="I2034" t="s">
        <v>22281</v>
      </c>
    </row>
    <row r="2035" spans="1:9" x14ac:dyDescent="0.25">
      <c r="A2035" t="s">
        <v>10166</v>
      </c>
      <c r="B2035" t="s">
        <v>10168</v>
      </c>
      <c r="C2035" t="s">
        <v>27203</v>
      </c>
      <c r="D2035">
        <v>817048907481</v>
      </c>
      <c r="E2035" t="s">
        <v>27204</v>
      </c>
      <c r="F2035" t="s">
        <v>27205</v>
      </c>
      <c r="G2035" t="s">
        <v>18</v>
      </c>
      <c r="H2035">
        <v>69035</v>
      </c>
      <c r="I2035" t="s">
        <v>22281</v>
      </c>
    </row>
    <row r="2036" spans="1:9" x14ac:dyDescent="0.25">
      <c r="A2036" t="s">
        <v>10171</v>
      </c>
      <c r="B2036" t="s">
        <v>10173</v>
      </c>
      <c r="C2036" t="s">
        <v>5109</v>
      </c>
      <c r="D2036">
        <v>5534931636700</v>
      </c>
      <c r="E2036" t="s">
        <v>27206</v>
      </c>
      <c r="F2036" t="s">
        <v>27207</v>
      </c>
      <c r="G2036" t="s">
        <v>26</v>
      </c>
      <c r="H2036">
        <v>81557</v>
      </c>
      <c r="I2036" t="s">
        <v>22295</v>
      </c>
    </row>
    <row r="2037" spans="1:9" x14ac:dyDescent="0.25">
      <c r="A2037" t="s">
        <v>10176</v>
      </c>
      <c r="B2037" t="s">
        <v>10178</v>
      </c>
      <c r="C2037" t="s">
        <v>27208</v>
      </c>
      <c r="D2037">
        <v>818053496840</v>
      </c>
      <c r="E2037" t="s">
        <v>27209</v>
      </c>
      <c r="F2037" t="s">
        <v>27210</v>
      </c>
      <c r="G2037" t="s">
        <v>18</v>
      </c>
      <c r="H2037">
        <v>7905</v>
      </c>
      <c r="I2037" t="s">
        <v>22281</v>
      </c>
    </row>
    <row r="2038" spans="1:9" x14ac:dyDescent="0.25">
      <c r="A2038" t="s">
        <v>10181</v>
      </c>
      <c r="B2038" t="s">
        <v>10183</v>
      </c>
      <c r="C2038" t="s">
        <v>5114</v>
      </c>
      <c r="D2038">
        <v>27636798502</v>
      </c>
      <c r="E2038" t="s">
        <v>27211</v>
      </c>
      <c r="F2038" t="s">
        <v>27212</v>
      </c>
      <c r="G2038" t="s">
        <v>33</v>
      </c>
      <c r="H2038">
        <v>58339</v>
      </c>
      <c r="I2038" t="s">
        <v>22295</v>
      </c>
    </row>
    <row r="2039" spans="1:9" x14ac:dyDescent="0.25">
      <c r="A2039" t="s">
        <v>10186</v>
      </c>
      <c r="B2039" t="s">
        <v>10188</v>
      </c>
      <c r="C2039" t="s">
        <v>27213</v>
      </c>
      <c r="D2039">
        <v>15932381256</v>
      </c>
      <c r="E2039" t="s">
        <v>27214</v>
      </c>
      <c r="F2039" t="s">
        <v>27215</v>
      </c>
      <c r="G2039" t="s">
        <v>47</v>
      </c>
      <c r="H2039">
        <v>47392</v>
      </c>
      <c r="I2039" t="s">
        <v>22281</v>
      </c>
    </row>
    <row r="2040" spans="1:9" x14ac:dyDescent="0.25">
      <c r="A2040" t="s">
        <v>10191</v>
      </c>
      <c r="B2040" t="s">
        <v>10193</v>
      </c>
      <c r="C2040" t="s">
        <v>5119</v>
      </c>
      <c r="D2040">
        <v>27731842099</v>
      </c>
      <c r="E2040" t="s">
        <v>27216</v>
      </c>
      <c r="F2040" t="s">
        <v>27217</v>
      </c>
      <c r="G2040" t="s">
        <v>33</v>
      </c>
      <c r="H2040">
        <v>56972</v>
      </c>
      <c r="I2040" t="s">
        <v>22295</v>
      </c>
    </row>
    <row r="2041" spans="1:9" x14ac:dyDescent="0.25">
      <c r="A2041" t="s">
        <v>10196</v>
      </c>
      <c r="B2041" t="s">
        <v>10198</v>
      </c>
      <c r="C2041" t="s">
        <v>27218</v>
      </c>
      <c r="D2041">
        <v>15479806121</v>
      </c>
      <c r="E2041" t="s">
        <v>27219</v>
      </c>
      <c r="F2041" t="s">
        <v>27220</v>
      </c>
      <c r="G2041" t="s">
        <v>47</v>
      </c>
      <c r="H2041">
        <v>33758</v>
      </c>
      <c r="I2041" t="s">
        <v>22281</v>
      </c>
    </row>
    <row r="2042" spans="1:9" x14ac:dyDescent="0.25">
      <c r="A2042" t="s">
        <v>10201</v>
      </c>
      <c r="B2042" t="s">
        <v>10203</v>
      </c>
      <c r="C2042" t="s">
        <v>5124</v>
      </c>
      <c r="D2042">
        <v>4916160389595</v>
      </c>
      <c r="E2042" t="s">
        <v>27221</v>
      </c>
      <c r="F2042" t="s">
        <v>27222</v>
      </c>
      <c r="G2042" t="s">
        <v>114</v>
      </c>
      <c r="H2042">
        <v>5611</v>
      </c>
      <c r="I2042" t="s">
        <v>22281</v>
      </c>
    </row>
    <row r="2043" spans="1:9" x14ac:dyDescent="0.25">
      <c r="A2043" t="s">
        <v>10206</v>
      </c>
      <c r="B2043" t="s">
        <v>10208</v>
      </c>
      <c r="C2043" t="s">
        <v>27223</v>
      </c>
      <c r="D2043">
        <v>27793180708</v>
      </c>
      <c r="E2043" t="s">
        <v>27224</v>
      </c>
      <c r="F2043" t="s">
        <v>27225</v>
      </c>
      <c r="G2043" t="s">
        <v>33</v>
      </c>
      <c r="H2043">
        <v>77417</v>
      </c>
      <c r="I2043" t="s">
        <v>22295</v>
      </c>
    </row>
    <row r="2044" spans="1:9" x14ac:dyDescent="0.25">
      <c r="A2044" t="s">
        <v>10211</v>
      </c>
      <c r="B2044" t="s">
        <v>10213</v>
      </c>
      <c r="C2044" t="s">
        <v>5129</v>
      </c>
      <c r="D2044">
        <v>27816562769</v>
      </c>
      <c r="E2044" t="s">
        <v>27226</v>
      </c>
      <c r="F2044" t="s">
        <v>27227</v>
      </c>
      <c r="G2044" t="s">
        <v>33</v>
      </c>
      <c r="H2044">
        <v>13855</v>
      </c>
      <c r="I2044" t="s">
        <v>22295</v>
      </c>
    </row>
    <row r="2045" spans="1:9" x14ac:dyDescent="0.25">
      <c r="A2045" t="s">
        <v>10216</v>
      </c>
      <c r="B2045" t="s">
        <v>10218</v>
      </c>
      <c r="C2045" t="s">
        <v>27228</v>
      </c>
      <c r="D2045">
        <v>5501944725916</v>
      </c>
      <c r="E2045" t="s">
        <v>27229</v>
      </c>
      <c r="F2045" t="s">
        <v>27230</v>
      </c>
      <c r="G2045" t="s">
        <v>26</v>
      </c>
      <c r="H2045">
        <v>12063</v>
      </c>
      <c r="I2045" t="s">
        <v>22281</v>
      </c>
    </row>
    <row r="2046" spans="1:9" x14ac:dyDescent="0.25">
      <c r="A2046" t="s">
        <v>10221</v>
      </c>
      <c r="B2046" t="s">
        <v>10223</v>
      </c>
      <c r="C2046" t="s">
        <v>5134</v>
      </c>
      <c r="D2046">
        <v>819079310614</v>
      </c>
      <c r="E2046" t="s">
        <v>27231</v>
      </c>
      <c r="F2046" t="s">
        <v>27232</v>
      </c>
      <c r="G2046" t="s">
        <v>18</v>
      </c>
      <c r="H2046">
        <v>21535</v>
      </c>
      <c r="I2046" t="s">
        <v>22281</v>
      </c>
    </row>
    <row r="2047" spans="1:9" x14ac:dyDescent="0.25">
      <c r="A2047" t="s">
        <v>10226</v>
      </c>
      <c r="B2047" t="s">
        <v>10228</v>
      </c>
      <c r="C2047" t="s">
        <v>27233</v>
      </c>
      <c r="D2047">
        <v>18655408454</v>
      </c>
      <c r="E2047" t="s">
        <v>27234</v>
      </c>
      <c r="F2047" t="s">
        <v>25546</v>
      </c>
      <c r="G2047" t="s">
        <v>47</v>
      </c>
      <c r="H2047">
        <v>92095</v>
      </c>
      <c r="I2047" t="s">
        <v>22281</v>
      </c>
    </row>
    <row r="2048" spans="1:9" x14ac:dyDescent="0.25">
      <c r="A2048" t="s">
        <v>10231</v>
      </c>
      <c r="B2048" t="s">
        <v>10233</v>
      </c>
      <c r="C2048" t="s">
        <v>5139</v>
      </c>
      <c r="D2048">
        <v>17522993380</v>
      </c>
      <c r="E2048" t="s">
        <v>27235</v>
      </c>
      <c r="F2048" t="s">
        <v>27236</v>
      </c>
      <c r="G2048" t="s">
        <v>47</v>
      </c>
      <c r="H2048">
        <v>40234</v>
      </c>
      <c r="I2048" t="s">
        <v>22295</v>
      </c>
    </row>
    <row r="2049" spans="1:9" x14ac:dyDescent="0.25">
      <c r="A2049" t="s">
        <v>10236</v>
      </c>
      <c r="B2049" t="s">
        <v>10238</v>
      </c>
      <c r="C2049" t="s">
        <v>27237</v>
      </c>
      <c r="D2049">
        <v>5515930611220</v>
      </c>
      <c r="E2049" t="s">
        <v>27238</v>
      </c>
      <c r="F2049" t="s">
        <v>27239</v>
      </c>
      <c r="G2049" t="s">
        <v>26</v>
      </c>
      <c r="H2049">
        <v>25350</v>
      </c>
      <c r="I2049" t="s">
        <v>22281</v>
      </c>
    </row>
    <row r="2050" spans="1:9" x14ac:dyDescent="0.25">
      <c r="A2050" t="s">
        <v>10241</v>
      </c>
      <c r="B2050" t="s">
        <v>10243</v>
      </c>
      <c r="C2050" t="s">
        <v>5144</v>
      </c>
      <c r="D2050">
        <v>5509953996772</v>
      </c>
      <c r="E2050" t="s">
        <v>27240</v>
      </c>
      <c r="F2050" t="s">
        <v>27241</v>
      </c>
      <c r="G2050" t="s">
        <v>26</v>
      </c>
      <c r="H2050">
        <v>69695</v>
      </c>
      <c r="I2050" t="s">
        <v>22295</v>
      </c>
    </row>
    <row r="2051" spans="1:9" x14ac:dyDescent="0.25">
      <c r="A2051" t="s">
        <v>10246</v>
      </c>
      <c r="B2051" t="s">
        <v>5029</v>
      </c>
      <c r="C2051" t="s">
        <v>27242</v>
      </c>
      <c r="D2051">
        <v>817071868074</v>
      </c>
      <c r="E2051" t="s">
        <v>27243</v>
      </c>
      <c r="F2051" t="s">
        <v>27244</v>
      </c>
      <c r="G2051" t="s">
        <v>18</v>
      </c>
      <c r="H2051">
        <v>70575</v>
      </c>
      <c r="I2051" t="s">
        <v>22295</v>
      </c>
    </row>
    <row r="2052" spans="1:9" x14ac:dyDescent="0.25">
      <c r="A2052" t="s">
        <v>10250</v>
      </c>
      <c r="B2052" t="s">
        <v>2078</v>
      </c>
      <c r="C2052" t="s">
        <v>5149</v>
      </c>
      <c r="D2052">
        <v>819038221058</v>
      </c>
      <c r="E2052" t="s">
        <v>27245</v>
      </c>
      <c r="F2052" t="s">
        <v>27246</v>
      </c>
      <c r="G2052" t="s">
        <v>18</v>
      </c>
      <c r="H2052">
        <v>4395</v>
      </c>
      <c r="I2052" t="s">
        <v>22295</v>
      </c>
    </row>
    <row r="2053" spans="1:9" x14ac:dyDescent="0.25">
      <c r="A2053" t="s">
        <v>10254</v>
      </c>
      <c r="B2053" t="s">
        <v>10256</v>
      </c>
      <c r="C2053" t="s">
        <v>27247</v>
      </c>
      <c r="D2053">
        <v>27732625900</v>
      </c>
      <c r="E2053" t="s">
        <v>27248</v>
      </c>
      <c r="F2053" t="s">
        <v>27249</v>
      </c>
      <c r="G2053" t="s">
        <v>33</v>
      </c>
      <c r="H2053">
        <v>72493</v>
      </c>
      <c r="I2053" t="s">
        <v>22281</v>
      </c>
    </row>
    <row r="2054" spans="1:9" x14ac:dyDescent="0.25">
      <c r="A2054" t="s">
        <v>10259</v>
      </c>
      <c r="B2054" t="s">
        <v>10261</v>
      </c>
      <c r="C2054" t="s">
        <v>5154</v>
      </c>
      <c r="D2054">
        <v>4915807524940</v>
      </c>
      <c r="E2054" t="s">
        <v>27250</v>
      </c>
      <c r="F2054" t="s">
        <v>27251</v>
      </c>
      <c r="G2054" t="s">
        <v>114</v>
      </c>
      <c r="H2054">
        <v>43227</v>
      </c>
      <c r="I2054" t="s">
        <v>22281</v>
      </c>
    </row>
    <row r="2055" spans="1:9" x14ac:dyDescent="0.25">
      <c r="A2055" t="s">
        <v>10264</v>
      </c>
      <c r="B2055" t="s">
        <v>10266</v>
      </c>
      <c r="C2055" t="s">
        <v>27252</v>
      </c>
      <c r="D2055">
        <v>817061988221</v>
      </c>
      <c r="E2055" t="s">
        <v>27253</v>
      </c>
      <c r="F2055" t="s">
        <v>27254</v>
      </c>
      <c r="G2055" t="s">
        <v>18</v>
      </c>
      <c r="H2055">
        <v>4771</v>
      </c>
      <c r="I2055" t="s">
        <v>22281</v>
      </c>
    </row>
    <row r="2056" spans="1:9" x14ac:dyDescent="0.25">
      <c r="A2056" t="s">
        <v>10269</v>
      </c>
      <c r="B2056" t="s">
        <v>10271</v>
      </c>
      <c r="C2056" t="s">
        <v>5159</v>
      </c>
      <c r="D2056">
        <v>5547967965228</v>
      </c>
      <c r="E2056" t="s">
        <v>27255</v>
      </c>
      <c r="F2056" t="s">
        <v>27256</v>
      </c>
      <c r="G2056" t="s">
        <v>26</v>
      </c>
      <c r="H2056">
        <v>59149</v>
      </c>
      <c r="I2056" t="s">
        <v>22281</v>
      </c>
    </row>
    <row r="2057" spans="1:9" x14ac:dyDescent="0.25">
      <c r="A2057" t="s">
        <v>10274</v>
      </c>
      <c r="B2057" t="s">
        <v>10276</v>
      </c>
      <c r="C2057" t="s">
        <v>27257</v>
      </c>
      <c r="D2057">
        <v>819084228959</v>
      </c>
      <c r="E2057" t="s">
        <v>27258</v>
      </c>
      <c r="F2057" t="s">
        <v>27259</v>
      </c>
      <c r="G2057" t="s">
        <v>18</v>
      </c>
      <c r="H2057">
        <v>20224</v>
      </c>
      <c r="I2057" t="s">
        <v>22295</v>
      </c>
    </row>
    <row r="2058" spans="1:9" x14ac:dyDescent="0.25">
      <c r="A2058" t="s">
        <v>10279</v>
      </c>
      <c r="B2058" t="s">
        <v>10281</v>
      </c>
      <c r="C2058" t="s">
        <v>5164</v>
      </c>
      <c r="D2058">
        <v>16292832056</v>
      </c>
      <c r="E2058" t="s">
        <v>27260</v>
      </c>
      <c r="F2058" t="s">
        <v>27261</v>
      </c>
      <c r="G2058" t="s">
        <v>47</v>
      </c>
      <c r="H2058">
        <v>31648</v>
      </c>
      <c r="I2058" t="s">
        <v>22281</v>
      </c>
    </row>
    <row r="2059" spans="1:9" x14ac:dyDescent="0.25">
      <c r="A2059" t="s">
        <v>10284</v>
      </c>
      <c r="B2059" t="s">
        <v>10286</v>
      </c>
      <c r="C2059" t="s">
        <v>27262</v>
      </c>
      <c r="D2059">
        <v>491792840729</v>
      </c>
      <c r="E2059" t="s">
        <v>27263</v>
      </c>
      <c r="F2059" t="s">
        <v>27264</v>
      </c>
      <c r="G2059" t="s">
        <v>114</v>
      </c>
      <c r="H2059">
        <v>16474</v>
      </c>
      <c r="I2059" t="s">
        <v>22295</v>
      </c>
    </row>
    <row r="2060" spans="1:9" x14ac:dyDescent="0.25">
      <c r="A2060" t="s">
        <v>10289</v>
      </c>
      <c r="B2060" t="s">
        <v>10291</v>
      </c>
      <c r="C2060" t="s">
        <v>5169</v>
      </c>
      <c r="D2060">
        <v>27754100142</v>
      </c>
      <c r="E2060" t="s">
        <v>27265</v>
      </c>
      <c r="F2060" t="s">
        <v>27266</v>
      </c>
      <c r="G2060" t="s">
        <v>33</v>
      </c>
      <c r="H2060">
        <v>51666</v>
      </c>
      <c r="I2060" t="s">
        <v>22295</v>
      </c>
    </row>
    <row r="2061" spans="1:9" x14ac:dyDescent="0.25">
      <c r="A2061" t="s">
        <v>10294</v>
      </c>
      <c r="B2061" t="s">
        <v>10296</v>
      </c>
      <c r="C2061" t="s">
        <v>27267</v>
      </c>
      <c r="D2061">
        <v>19246668692</v>
      </c>
      <c r="E2061" t="s">
        <v>27268</v>
      </c>
      <c r="F2061" t="s">
        <v>27269</v>
      </c>
      <c r="G2061" t="s">
        <v>47</v>
      </c>
      <c r="H2061">
        <v>96586</v>
      </c>
      <c r="I2061" t="s">
        <v>22295</v>
      </c>
    </row>
    <row r="2062" spans="1:9" x14ac:dyDescent="0.25">
      <c r="A2062" t="s">
        <v>10299</v>
      </c>
      <c r="B2062" t="s">
        <v>10301</v>
      </c>
      <c r="C2062" t="s">
        <v>5174</v>
      </c>
      <c r="D2062">
        <v>12767034894</v>
      </c>
      <c r="E2062" t="s">
        <v>27270</v>
      </c>
      <c r="F2062" t="s">
        <v>24275</v>
      </c>
      <c r="G2062" t="s">
        <v>47</v>
      </c>
      <c r="H2062">
        <v>33555</v>
      </c>
      <c r="I2062" t="s">
        <v>22281</v>
      </c>
    </row>
    <row r="2063" spans="1:9" x14ac:dyDescent="0.25">
      <c r="A2063" t="s">
        <v>10304</v>
      </c>
      <c r="B2063" t="s">
        <v>10306</v>
      </c>
      <c r="C2063" t="s">
        <v>27271</v>
      </c>
      <c r="D2063">
        <v>491642444749</v>
      </c>
      <c r="E2063" t="s">
        <v>27272</v>
      </c>
      <c r="F2063" t="s">
        <v>23511</v>
      </c>
      <c r="G2063" t="s">
        <v>114</v>
      </c>
      <c r="H2063">
        <v>68494</v>
      </c>
      <c r="I2063" t="s">
        <v>22281</v>
      </c>
    </row>
    <row r="2064" spans="1:9" x14ac:dyDescent="0.25">
      <c r="A2064" t="s">
        <v>10309</v>
      </c>
      <c r="B2064" t="s">
        <v>10311</v>
      </c>
      <c r="C2064" t="s">
        <v>5179</v>
      </c>
      <c r="D2064">
        <v>27859048842</v>
      </c>
      <c r="E2064" t="s">
        <v>27273</v>
      </c>
      <c r="F2064" t="s">
        <v>25013</v>
      </c>
      <c r="G2064" t="s">
        <v>33</v>
      </c>
      <c r="H2064">
        <v>91596</v>
      </c>
      <c r="I2064" t="s">
        <v>22281</v>
      </c>
    </row>
    <row r="2065" spans="1:9" x14ac:dyDescent="0.25">
      <c r="A2065" t="s">
        <v>10314</v>
      </c>
      <c r="B2065" t="s">
        <v>10316</v>
      </c>
      <c r="C2065" t="s">
        <v>27274</v>
      </c>
      <c r="D2065">
        <v>5562974996887</v>
      </c>
      <c r="E2065" t="s">
        <v>27275</v>
      </c>
      <c r="F2065" t="s">
        <v>27276</v>
      </c>
      <c r="G2065" t="s">
        <v>26</v>
      </c>
      <c r="H2065">
        <v>58487</v>
      </c>
      <c r="I2065" t="s">
        <v>22295</v>
      </c>
    </row>
    <row r="2066" spans="1:9" x14ac:dyDescent="0.25">
      <c r="A2066" t="s">
        <v>10319</v>
      </c>
      <c r="B2066" t="s">
        <v>10321</v>
      </c>
      <c r="C2066" t="s">
        <v>5184</v>
      </c>
      <c r="D2066">
        <v>27816504210</v>
      </c>
      <c r="E2066" t="s">
        <v>27277</v>
      </c>
      <c r="F2066" t="s">
        <v>23283</v>
      </c>
      <c r="G2066" t="s">
        <v>33</v>
      </c>
      <c r="H2066">
        <v>76388</v>
      </c>
      <c r="I2066" t="s">
        <v>22295</v>
      </c>
    </row>
    <row r="2067" spans="1:9" x14ac:dyDescent="0.25">
      <c r="A2067" t="s">
        <v>10324</v>
      </c>
      <c r="B2067" t="s">
        <v>10326</v>
      </c>
      <c r="C2067" t="s">
        <v>27278</v>
      </c>
      <c r="D2067">
        <v>817071202896</v>
      </c>
      <c r="E2067" t="s">
        <v>27279</v>
      </c>
      <c r="F2067" t="s">
        <v>27280</v>
      </c>
      <c r="G2067" t="s">
        <v>18</v>
      </c>
      <c r="H2067">
        <v>70670</v>
      </c>
      <c r="I2067" t="s">
        <v>22281</v>
      </c>
    </row>
    <row r="2068" spans="1:9" x14ac:dyDescent="0.25">
      <c r="A2068" t="s">
        <v>10329</v>
      </c>
      <c r="B2068" t="s">
        <v>8346</v>
      </c>
      <c r="C2068" t="s">
        <v>5189</v>
      </c>
      <c r="D2068">
        <v>12175843623</v>
      </c>
      <c r="E2068" t="s">
        <v>27281</v>
      </c>
      <c r="F2068" t="s">
        <v>27282</v>
      </c>
      <c r="G2068" t="s">
        <v>47</v>
      </c>
      <c r="H2068">
        <v>39729</v>
      </c>
      <c r="I2068" t="s">
        <v>22295</v>
      </c>
    </row>
    <row r="2069" spans="1:9" x14ac:dyDescent="0.25">
      <c r="A2069" t="s">
        <v>10333</v>
      </c>
      <c r="B2069" t="s">
        <v>10335</v>
      </c>
      <c r="C2069" t="s">
        <v>27283</v>
      </c>
      <c r="D2069">
        <v>819015921506</v>
      </c>
      <c r="E2069" t="s">
        <v>27284</v>
      </c>
      <c r="F2069" t="s">
        <v>27285</v>
      </c>
      <c r="G2069" t="s">
        <v>18</v>
      </c>
      <c r="H2069">
        <v>60578</v>
      </c>
      <c r="I2069" t="s">
        <v>22295</v>
      </c>
    </row>
    <row r="2070" spans="1:9" x14ac:dyDescent="0.25">
      <c r="A2070" t="s">
        <v>10338</v>
      </c>
      <c r="B2070" t="s">
        <v>10340</v>
      </c>
      <c r="C2070" t="s">
        <v>5194</v>
      </c>
      <c r="D2070">
        <v>5540937521238</v>
      </c>
      <c r="E2070" t="s">
        <v>27286</v>
      </c>
      <c r="F2070" t="s">
        <v>27287</v>
      </c>
      <c r="G2070" t="s">
        <v>26</v>
      </c>
      <c r="H2070">
        <v>93677</v>
      </c>
      <c r="I2070" t="s">
        <v>22295</v>
      </c>
    </row>
    <row r="2071" spans="1:9" x14ac:dyDescent="0.25">
      <c r="A2071" t="s">
        <v>10343</v>
      </c>
      <c r="B2071" t="s">
        <v>10345</v>
      </c>
      <c r="C2071" t="s">
        <v>27288</v>
      </c>
      <c r="D2071">
        <v>818023570187</v>
      </c>
      <c r="E2071" t="s">
        <v>27289</v>
      </c>
      <c r="F2071" t="s">
        <v>27290</v>
      </c>
      <c r="G2071" t="s">
        <v>18</v>
      </c>
      <c r="H2071">
        <v>8451</v>
      </c>
      <c r="I2071" t="s">
        <v>22281</v>
      </c>
    </row>
    <row r="2072" spans="1:9" x14ac:dyDescent="0.25">
      <c r="A2072" t="s">
        <v>10348</v>
      </c>
      <c r="B2072" t="s">
        <v>10350</v>
      </c>
      <c r="C2072" t="s">
        <v>5199</v>
      </c>
      <c r="D2072">
        <v>27742006486</v>
      </c>
      <c r="E2072" t="s">
        <v>27291</v>
      </c>
      <c r="F2072" t="s">
        <v>25584</v>
      </c>
      <c r="G2072" t="s">
        <v>33</v>
      </c>
      <c r="H2072">
        <v>25973</v>
      </c>
      <c r="I2072" t="s">
        <v>22281</v>
      </c>
    </row>
    <row r="2073" spans="1:9" x14ac:dyDescent="0.25">
      <c r="A2073" t="s">
        <v>10353</v>
      </c>
      <c r="B2073" t="s">
        <v>10355</v>
      </c>
      <c r="C2073" t="s">
        <v>27292</v>
      </c>
      <c r="D2073">
        <v>818056848036</v>
      </c>
      <c r="E2073" t="s">
        <v>27293</v>
      </c>
      <c r="F2073" t="s">
        <v>27294</v>
      </c>
      <c r="G2073" t="s">
        <v>18</v>
      </c>
      <c r="H2073">
        <v>98352</v>
      </c>
      <c r="I2073" t="s">
        <v>22281</v>
      </c>
    </row>
    <row r="2074" spans="1:9" x14ac:dyDescent="0.25">
      <c r="A2074" t="s">
        <v>10358</v>
      </c>
      <c r="B2074" t="s">
        <v>10360</v>
      </c>
      <c r="C2074" t="s">
        <v>5204</v>
      </c>
      <c r="D2074">
        <v>5571937992325</v>
      </c>
      <c r="E2074" t="s">
        <v>27295</v>
      </c>
      <c r="F2074" t="s">
        <v>27296</v>
      </c>
      <c r="G2074" t="s">
        <v>26</v>
      </c>
      <c r="H2074">
        <v>44392</v>
      </c>
      <c r="I2074" t="s">
        <v>22295</v>
      </c>
    </row>
    <row r="2075" spans="1:9" x14ac:dyDescent="0.25">
      <c r="A2075" t="s">
        <v>10363</v>
      </c>
      <c r="B2075" t="s">
        <v>10365</v>
      </c>
      <c r="C2075" t="s">
        <v>27297</v>
      </c>
      <c r="D2075">
        <v>5541971114328</v>
      </c>
      <c r="E2075" t="s">
        <v>27298</v>
      </c>
      <c r="F2075" t="s">
        <v>27299</v>
      </c>
      <c r="G2075" t="s">
        <v>26</v>
      </c>
      <c r="H2075">
        <v>12907</v>
      </c>
      <c r="I2075" t="s">
        <v>22281</v>
      </c>
    </row>
    <row r="2076" spans="1:9" x14ac:dyDescent="0.25">
      <c r="A2076" t="s">
        <v>10368</v>
      </c>
      <c r="B2076" t="s">
        <v>10370</v>
      </c>
      <c r="C2076" t="s">
        <v>5209</v>
      </c>
      <c r="D2076">
        <v>5518980587205</v>
      </c>
      <c r="E2076" t="s">
        <v>27300</v>
      </c>
      <c r="F2076" t="s">
        <v>27301</v>
      </c>
      <c r="G2076" t="s">
        <v>26</v>
      </c>
      <c r="H2076">
        <v>33855</v>
      </c>
      <c r="I2076" t="s">
        <v>22281</v>
      </c>
    </row>
    <row r="2077" spans="1:9" x14ac:dyDescent="0.25">
      <c r="A2077" t="s">
        <v>10373</v>
      </c>
      <c r="B2077" t="s">
        <v>10375</v>
      </c>
      <c r="C2077" t="s">
        <v>27302</v>
      </c>
      <c r="D2077">
        <v>27723986667</v>
      </c>
      <c r="E2077" t="s">
        <v>27303</v>
      </c>
      <c r="F2077" t="s">
        <v>27304</v>
      </c>
      <c r="G2077" t="s">
        <v>33</v>
      </c>
      <c r="H2077">
        <v>87440</v>
      </c>
      <c r="I2077" t="s">
        <v>22295</v>
      </c>
    </row>
    <row r="2078" spans="1:9" x14ac:dyDescent="0.25">
      <c r="A2078" t="s">
        <v>10378</v>
      </c>
      <c r="B2078" t="s">
        <v>10380</v>
      </c>
      <c r="C2078" t="s">
        <v>5214</v>
      </c>
      <c r="D2078">
        <v>5591944691532</v>
      </c>
      <c r="E2078" t="s">
        <v>27305</v>
      </c>
      <c r="F2078" t="s">
        <v>27306</v>
      </c>
      <c r="G2078" t="s">
        <v>26</v>
      </c>
      <c r="H2078">
        <v>75155</v>
      </c>
      <c r="I2078" t="s">
        <v>22295</v>
      </c>
    </row>
    <row r="2079" spans="1:9" x14ac:dyDescent="0.25">
      <c r="A2079" t="s">
        <v>10383</v>
      </c>
      <c r="B2079" t="s">
        <v>10385</v>
      </c>
      <c r="C2079" t="s">
        <v>27307</v>
      </c>
      <c r="D2079">
        <v>16862269856</v>
      </c>
      <c r="E2079" t="s">
        <v>27308</v>
      </c>
      <c r="F2079" t="s">
        <v>27309</v>
      </c>
      <c r="G2079" t="s">
        <v>47</v>
      </c>
      <c r="H2079">
        <v>35254</v>
      </c>
      <c r="I2079" t="s">
        <v>22281</v>
      </c>
    </row>
    <row r="2080" spans="1:9" x14ac:dyDescent="0.25">
      <c r="A2080" t="s">
        <v>10388</v>
      </c>
      <c r="B2080" t="s">
        <v>10390</v>
      </c>
      <c r="C2080" t="s">
        <v>5219</v>
      </c>
      <c r="D2080">
        <v>5572975454786</v>
      </c>
      <c r="E2080" t="s">
        <v>27310</v>
      </c>
      <c r="F2080" t="s">
        <v>27311</v>
      </c>
      <c r="G2080" t="s">
        <v>26</v>
      </c>
      <c r="H2080">
        <v>19920</v>
      </c>
      <c r="I2080" t="s">
        <v>22281</v>
      </c>
    </row>
    <row r="2081" spans="1:9" x14ac:dyDescent="0.25">
      <c r="A2081" t="s">
        <v>10393</v>
      </c>
      <c r="B2081" t="s">
        <v>10395</v>
      </c>
      <c r="C2081" t="s">
        <v>27312</v>
      </c>
      <c r="D2081">
        <v>817049964563</v>
      </c>
      <c r="E2081" t="s">
        <v>27313</v>
      </c>
      <c r="F2081" t="s">
        <v>27314</v>
      </c>
      <c r="G2081" t="s">
        <v>18</v>
      </c>
      <c r="H2081">
        <v>46847</v>
      </c>
      <c r="I2081" t="s">
        <v>22281</v>
      </c>
    </row>
    <row r="2082" spans="1:9" x14ac:dyDescent="0.25">
      <c r="A2082" t="s">
        <v>10398</v>
      </c>
      <c r="B2082" t="s">
        <v>10400</v>
      </c>
      <c r="C2082" t="s">
        <v>5224</v>
      </c>
      <c r="D2082">
        <v>819009793738</v>
      </c>
      <c r="E2082" t="s">
        <v>27315</v>
      </c>
      <c r="F2082" t="s">
        <v>27316</v>
      </c>
      <c r="G2082" t="s">
        <v>18</v>
      </c>
      <c r="H2082">
        <v>9522</v>
      </c>
      <c r="I2082" t="s">
        <v>22295</v>
      </c>
    </row>
    <row r="2083" spans="1:9" x14ac:dyDescent="0.25">
      <c r="A2083" t="s">
        <v>10403</v>
      </c>
      <c r="B2083" t="s">
        <v>10405</v>
      </c>
      <c r="C2083" t="s">
        <v>27317</v>
      </c>
      <c r="D2083">
        <v>819073193427</v>
      </c>
      <c r="E2083" t="s">
        <v>27318</v>
      </c>
      <c r="F2083" t="s">
        <v>27319</v>
      </c>
      <c r="G2083" t="s">
        <v>18</v>
      </c>
      <c r="H2083">
        <v>10631</v>
      </c>
      <c r="I2083" t="s">
        <v>22281</v>
      </c>
    </row>
    <row r="2084" spans="1:9" x14ac:dyDescent="0.25">
      <c r="A2084" t="s">
        <v>10408</v>
      </c>
      <c r="B2084" t="s">
        <v>10410</v>
      </c>
      <c r="C2084" t="s">
        <v>5229</v>
      </c>
      <c r="D2084">
        <v>27777722496</v>
      </c>
      <c r="E2084" t="s">
        <v>27320</v>
      </c>
      <c r="F2084" t="s">
        <v>27321</v>
      </c>
      <c r="G2084" t="s">
        <v>33</v>
      </c>
      <c r="H2084">
        <v>76803</v>
      </c>
      <c r="I2084" t="s">
        <v>22295</v>
      </c>
    </row>
    <row r="2085" spans="1:9" x14ac:dyDescent="0.25">
      <c r="A2085" t="s">
        <v>10413</v>
      </c>
      <c r="B2085" t="s">
        <v>10415</v>
      </c>
      <c r="C2085" t="s">
        <v>27322</v>
      </c>
      <c r="D2085">
        <v>818019090993</v>
      </c>
      <c r="E2085" t="s">
        <v>27323</v>
      </c>
      <c r="F2085" t="s">
        <v>27324</v>
      </c>
      <c r="G2085" t="s">
        <v>18</v>
      </c>
      <c r="H2085">
        <v>35530</v>
      </c>
      <c r="I2085" t="s">
        <v>22281</v>
      </c>
    </row>
    <row r="2086" spans="1:9" x14ac:dyDescent="0.25">
      <c r="A2086" t="s">
        <v>10418</v>
      </c>
      <c r="B2086" t="s">
        <v>10420</v>
      </c>
      <c r="C2086" t="s">
        <v>5234</v>
      </c>
      <c r="D2086">
        <v>27706922578</v>
      </c>
      <c r="E2086" t="s">
        <v>27325</v>
      </c>
      <c r="F2086" t="s">
        <v>27326</v>
      </c>
      <c r="G2086" t="s">
        <v>33</v>
      </c>
      <c r="H2086">
        <v>66081</v>
      </c>
      <c r="I2086" t="s">
        <v>22281</v>
      </c>
    </row>
    <row r="2087" spans="1:9" x14ac:dyDescent="0.25">
      <c r="A2087" t="s">
        <v>10423</v>
      </c>
      <c r="B2087" t="s">
        <v>10425</v>
      </c>
      <c r="C2087" t="s">
        <v>27327</v>
      </c>
      <c r="D2087">
        <v>27859503385</v>
      </c>
      <c r="E2087" t="s">
        <v>27328</v>
      </c>
      <c r="F2087" t="s">
        <v>27329</v>
      </c>
      <c r="G2087" t="s">
        <v>33</v>
      </c>
      <c r="H2087">
        <v>87710</v>
      </c>
      <c r="I2087" t="s">
        <v>22295</v>
      </c>
    </row>
    <row r="2088" spans="1:9" x14ac:dyDescent="0.25">
      <c r="A2088" t="s">
        <v>10428</v>
      </c>
      <c r="B2088" t="s">
        <v>10430</v>
      </c>
      <c r="C2088" t="s">
        <v>5239</v>
      </c>
      <c r="D2088">
        <v>5549981229772</v>
      </c>
      <c r="E2088" t="s">
        <v>27330</v>
      </c>
      <c r="F2088" t="s">
        <v>27331</v>
      </c>
      <c r="G2088" t="s">
        <v>26</v>
      </c>
      <c r="H2088">
        <v>50999</v>
      </c>
      <c r="I2088" t="s">
        <v>22281</v>
      </c>
    </row>
    <row r="2089" spans="1:9" x14ac:dyDescent="0.25">
      <c r="A2089" t="s">
        <v>10433</v>
      </c>
      <c r="B2089" t="s">
        <v>10435</v>
      </c>
      <c r="C2089" t="s">
        <v>27332</v>
      </c>
      <c r="D2089">
        <v>19508820317</v>
      </c>
      <c r="E2089" t="s">
        <v>27333</v>
      </c>
      <c r="F2089" t="s">
        <v>27334</v>
      </c>
      <c r="G2089" t="s">
        <v>47</v>
      </c>
      <c r="H2089">
        <v>5905</v>
      </c>
      <c r="I2089" t="s">
        <v>22295</v>
      </c>
    </row>
    <row r="2090" spans="1:9" x14ac:dyDescent="0.25">
      <c r="A2090" t="s">
        <v>10438</v>
      </c>
      <c r="B2090" t="s">
        <v>10440</v>
      </c>
      <c r="C2090" t="s">
        <v>5244</v>
      </c>
      <c r="D2090">
        <v>5584991970775</v>
      </c>
      <c r="E2090" t="s">
        <v>27335</v>
      </c>
      <c r="F2090" t="s">
        <v>27336</v>
      </c>
      <c r="G2090" t="s">
        <v>26</v>
      </c>
      <c r="H2090">
        <v>44393</v>
      </c>
      <c r="I2090" t="s">
        <v>22281</v>
      </c>
    </row>
    <row r="2091" spans="1:9" x14ac:dyDescent="0.25">
      <c r="A2091" t="s">
        <v>10443</v>
      </c>
      <c r="B2091" t="s">
        <v>10445</v>
      </c>
      <c r="C2091" t="s">
        <v>27337</v>
      </c>
      <c r="D2091">
        <v>5502907755393</v>
      </c>
      <c r="E2091" t="s">
        <v>27338</v>
      </c>
      <c r="F2091" t="s">
        <v>27339</v>
      </c>
      <c r="G2091" t="s">
        <v>26</v>
      </c>
      <c r="H2091">
        <v>44670</v>
      </c>
      <c r="I2091" t="s">
        <v>22281</v>
      </c>
    </row>
    <row r="2092" spans="1:9" x14ac:dyDescent="0.25">
      <c r="A2092" t="s">
        <v>10448</v>
      </c>
      <c r="B2092" t="s">
        <v>10450</v>
      </c>
      <c r="C2092" t="s">
        <v>5249</v>
      </c>
      <c r="D2092">
        <v>27899954158</v>
      </c>
      <c r="E2092" t="s">
        <v>27340</v>
      </c>
      <c r="F2092" t="s">
        <v>27341</v>
      </c>
      <c r="G2092" t="s">
        <v>33</v>
      </c>
      <c r="H2092">
        <v>73283</v>
      </c>
      <c r="I2092" t="s">
        <v>22281</v>
      </c>
    </row>
    <row r="2093" spans="1:9" x14ac:dyDescent="0.25">
      <c r="A2093" t="s">
        <v>10453</v>
      </c>
      <c r="B2093" t="s">
        <v>10455</v>
      </c>
      <c r="C2093" t="s">
        <v>27342</v>
      </c>
      <c r="D2093">
        <v>27732967180</v>
      </c>
      <c r="E2093" t="s">
        <v>27343</v>
      </c>
      <c r="F2093" t="s">
        <v>27344</v>
      </c>
      <c r="G2093" t="s">
        <v>33</v>
      </c>
      <c r="H2093">
        <v>84840</v>
      </c>
      <c r="I2093" t="s">
        <v>22281</v>
      </c>
    </row>
    <row r="2094" spans="1:9" x14ac:dyDescent="0.25">
      <c r="A2094" t="s">
        <v>10458</v>
      </c>
      <c r="B2094" t="s">
        <v>10460</v>
      </c>
      <c r="C2094" t="s">
        <v>5254</v>
      </c>
      <c r="D2094">
        <v>818098609339</v>
      </c>
      <c r="E2094" t="s">
        <v>27345</v>
      </c>
      <c r="F2094" t="s">
        <v>27346</v>
      </c>
      <c r="G2094" t="s">
        <v>18</v>
      </c>
      <c r="H2094">
        <v>39964</v>
      </c>
      <c r="I2094" t="s">
        <v>22281</v>
      </c>
    </row>
    <row r="2095" spans="1:9" x14ac:dyDescent="0.25">
      <c r="A2095" t="s">
        <v>10463</v>
      </c>
      <c r="B2095" t="s">
        <v>10465</v>
      </c>
      <c r="C2095" t="s">
        <v>27347</v>
      </c>
      <c r="D2095">
        <v>819040487017</v>
      </c>
      <c r="E2095" t="s">
        <v>27348</v>
      </c>
      <c r="F2095" t="s">
        <v>27349</v>
      </c>
      <c r="G2095" t="s">
        <v>18</v>
      </c>
      <c r="H2095">
        <v>99777</v>
      </c>
      <c r="I2095" t="s">
        <v>22295</v>
      </c>
    </row>
    <row r="2096" spans="1:9" x14ac:dyDescent="0.25">
      <c r="A2096" t="s">
        <v>10468</v>
      </c>
      <c r="B2096" t="s">
        <v>10470</v>
      </c>
      <c r="C2096" t="s">
        <v>5259</v>
      </c>
      <c r="D2096">
        <v>5581972148138</v>
      </c>
      <c r="E2096" t="s">
        <v>27350</v>
      </c>
      <c r="F2096" t="s">
        <v>23207</v>
      </c>
      <c r="G2096" t="s">
        <v>26</v>
      </c>
      <c r="H2096">
        <v>917</v>
      </c>
      <c r="I2096" t="s">
        <v>22281</v>
      </c>
    </row>
    <row r="2097" spans="1:9" x14ac:dyDescent="0.25">
      <c r="A2097" t="s">
        <v>10473</v>
      </c>
      <c r="B2097" t="s">
        <v>10475</v>
      </c>
      <c r="C2097" t="s">
        <v>27351</v>
      </c>
      <c r="D2097">
        <v>4916213740230</v>
      </c>
      <c r="E2097" t="s">
        <v>27352</v>
      </c>
      <c r="F2097" t="s">
        <v>27353</v>
      </c>
      <c r="G2097" t="s">
        <v>114</v>
      </c>
      <c r="H2097">
        <v>25916</v>
      </c>
      <c r="I2097" t="s">
        <v>22281</v>
      </c>
    </row>
    <row r="2098" spans="1:9" x14ac:dyDescent="0.25">
      <c r="A2098" t="s">
        <v>10478</v>
      </c>
      <c r="B2098" t="s">
        <v>10480</v>
      </c>
      <c r="C2098" t="s">
        <v>5264</v>
      </c>
      <c r="D2098">
        <v>491734550914</v>
      </c>
      <c r="E2098" t="s">
        <v>27354</v>
      </c>
      <c r="F2098" t="s">
        <v>27355</v>
      </c>
      <c r="G2098" t="s">
        <v>114</v>
      </c>
      <c r="H2098">
        <v>85711</v>
      </c>
      <c r="I2098" t="s">
        <v>22295</v>
      </c>
    </row>
    <row r="2099" spans="1:9" x14ac:dyDescent="0.25">
      <c r="A2099" t="s">
        <v>10483</v>
      </c>
      <c r="B2099" t="s">
        <v>10485</v>
      </c>
      <c r="C2099" t="s">
        <v>27356</v>
      </c>
      <c r="D2099">
        <v>817003458583</v>
      </c>
      <c r="E2099" t="s">
        <v>27357</v>
      </c>
      <c r="F2099" t="s">
        <v>24097</v>
      </c>
      <c r="G2099" t="s">
        <v>18</v>
      </c>
      <c r="H2099">
        <v>94476</v>
      </c>
      <c r="I2099" t="s">
        <v>22281</v>
      </c>
    </row>
    <row r="2100" spans="1:9" x14ac:dyDescent="0.25">
      <c r="A2100" t="s">
        <v>10488</v>
      </c>
      <c r="B2100" t="s">
        <v>10490</v>
      </c>
      <c r="C2100" t="s">
        <v>5269</v>
      </c>
      <c r="D2100">
        <v>4916385269880</v>
      </c>
      <c r="E2100" t="s">
        <v>27358</v>
      </c>
      <c r="F2100" t="s">
        <v>27359</v>
      </c>
      <c r="G2100" t="s">
        <v>114</v>
      </c>
      <c r="H2100">
        <v>63272</v>
      </c>
      <c r="I2100" t="s">
        <v>22295</v>
      </c>
    </row>
    <row r="2101" spans="1:9" x14ac:dyDescent="0.25">
      <c r="A2101" t="s">
        <v>10493</v>
      </c>
      <c r="B2101" t="s">
        <v>10495</v>
      </c>
      <c r="C2101" t="s">
        <v>27360</v>
      </c>
      <c r="D2101">
        <v>818069612637</v>
      </c>
      <c r="E2101" t="s">
        <v>27361</v>
      </c>
      <c r="F2101" t="s">
        <v>27362</v>
      </c>
      <c r="G2101" t="s">
        <v>18</v>
      </c>
      <c r="H2101">
        <v>69223</v>
      </c>
      <c r="I2101" t="s">
        <v>22281</v>
      </c>
    </row>
    <row r="2102" spans="1:9" x14ac:dyDescent="0.25">
      <c r="A2102" t="s">
        <v>10498</v>
      </c>
      <c r="B2102" t="s">
        <v>10500</v>
      </c>
      <c r="C2102" t="s">
        <v>5274</v>
      </c>
      <c r="D2102">
        <v>27722705944</v>
      </c>
      <c r="E2102" t="s">
        <v>27363</v>
      </c>
      <c r="F2102" t="s">
        <v>27364</v>
      </c>
      <c r="G2102" t="s">
        <v>33</v>
      </c>
      <c r="H2102">
        <v>59437</v>
      </c>
      <c r="I2102" t="s">
        <v>22281</v>
      </c>
    </row>
    <row r="2103" spans="1:9" x14ac:dyDescent="0.25">
      <c r="A2103" t="s">
        <v>10503</v>
      </c>
      <c r="B2103" t="s">
        <v>10505</v>
      </c>
      <c r="C2103" t="s">
        <v>27365</v>
      </c>
      <c r="D2103">
        <v>5576933640368</v>
      </c>
      <c r="E2103" t="s">
        <v>27366</v>
      </c>
      <c r="F2103" t="s">
        <v>27367</v>
      </c>
      <c r="G2103" t="s">
        <v>26</v>
      </c>
      <c r="H2103">
        <v>91014</v>
      </c>
      <c r="I2103" t="s">
        <v>22295</v>
      </c>
    </row>
    <row r="2104" spans="1:9" x14ac:dyDescent="0.25">
      <c r="A2104" t="s">
        <v>10508</v>
      </c>
      <c r="B2104" t="s">
        <v>10510</v>
      </c>
      <c r="C2104" t="s">
        <v>5279</v>
      </c>
      <c r="D2104">
        <v>13987924136</v>
      </c>
      <c r="E2104" t="s">
        <v>27368</v>
      </c>
      <c r="F2104" t="s">
        <v>27369</v>
      </c>
      <c r="G2104" t="s">
        <v>47</v>
      </c>
      <c r="H2104">
        <v>17137</v>
      </c>
      <c r="I2104" t="s">
        <v>22295</v>
      </c>
    </row>
    <row r="2105" spans="1:9" x14ac:dyDescent="0.25">
      <c r="A2105" t="s">
        <v>10513</v>
      </c>
      <c r="B2105" t="s">
        <v>10515</v>
      </c>
      <c r="C2105" t="s">
        <v>27370</v>
      </c>
      <c r="D2105">
        <v>5548995983159</v>
      </c>
      <c r="E2105" t="s">
        <v>27371</v>
      </c>
      <c r="F2105" t="s">
        <v>27372</v>
      </c>
      <c r="G2105" t="s">
        <v>26</v>
      </c>
      <c r="H2105">
        <v>42764</v>
      </c>
      <c r="I2105" t="s">
        <v>22281</v>
      </c>
    </row>
    <row r="2106" spans="1:9" x14ac:dyDescent="0.25">
      <c r="A2106" t="s">
        <v>10518</v>
      </c>
      <c r="B2106" t="s">
        <v>10520</v>
      </c>
      <c r="C2106" t="s">
        <v>5284</v>
      </c>
      <c r="D2106">
        <v>818016021767</v>
      </c>
      <c r="E2106" t="s">
        <v>27373</v>
      </c>
      <c r="F2106" t="s">
        <v>27374</v>
      </c>
      <c r="G2106" t="s">
        <v>18</v>
      </c>
      <c r="H2106">
        <v>30849</v>
      </c>
      <c r="I2106" t="s">
        <v>22295</v>
      </c>
    </row>
    <row r="2107" spans="1:9" x14ac:dyDescent="0.25">
      <c r="A2107" t="s">
        <v>10523</v>
      </c>
      <c r="B2107" t="s">
        <v>10525</v>
      </c>
      <c r="C2107" t="s">
        <v>27375</v>
      </c>
      <c r="D2107">
        <v>819053179831</v>
      </c>
      <c r="E2107" t="s">
        <v>27376</v>
      </c>
      <c r="F2107" t="s">
        <v>27377</v>
      </c>
      <c r="G2107" t="s">
        <v>18</v>
      </c>
      <c r="H2107">
        <v>95913</v>
      </c>
      <c r="I2107" t="s">
        <v>22281</v>
      </c>
    </row>
    <row r="2108" spans="1:9" x14ac:dyDescent="0.25">
      <c r="A2108" t="s">
        <v>10528</v>
      </c>
      <c r="B2108" t="s">
        <v>10530</v>
      </c>
      <c r="C2108" t="s">
        <v>5289</v>
      </c>
      <c r="D2108">
        <v>5511952975209</v>
      </c>
      <c r="E2108" t="s">
        <v>27378</v>
      </c>
      <c r="F2108" t="s">
        <v>27379</v>
      </c>
      <c r="G2108" t="s">
        <v>26</v>
      </c>
      <c r="H2108">
        <v>76499</v>
      </c>
      <c r="I2108" t="s">
        <v>22295</v>
      </c>
    </row>
    <row r="2109" spans="1:9" x14ac:dyDescent="0.25">
      <c r="A2109" t="s">
        <v>10533</v>
      </c>
      <c r="B2109" t="s">
        <v>10535</v>
      </c>
      <c r="C2109" t="s">
        <v>27380</v>
      </c>
      <c r="D2109">
        <v>818089595247</v>
      </c>
      <c r="E2109" t="s">
        <v>27381</v>
      </c>
      <c r="F2109" t="s">
        <v>27382</v>
      </c>
      <c r="G2109" t="s">
        <v>18</v>
      </c>
      <c r="H2109">
        <v>73291</v>
      </c>
      <c r="I2109" t="s">
        <v>22295</v>
      </c>
    </row>
    <row r="2110" spans="1:9" x14ac:dyDescent="0.25">
      <c r="A2110" t="s">
        <v>10538</v>
      </c>
      <c r="B2110" t="s">
        <v>10540</v>
      </c>
      <c r="C2110" t="s">
        <v>5294</v>
      </c>
      <c r="D2110">
        <v>491674190921</v>
      </c>
      <c r="E2110" t="s">
        <v>27383</v>
      </c>
      <c r="F2110" t="s">
        <v>24555</v>
      </c>
      <c r="G2110" t="s">
        <v>114</v>
      </c>
      <c r="H2110">
        <v>48291</v>
      </c>
      <c r="I2110" t="s">
        <v>22295</v>
      </c>
    </row>
    <row r="2111" spans="1:9" x14ac:dyDescent="0.25">
      <c r="A2111" t="s">
        <v>10543</v>
      </c>
      <c r="B2111" t="s">
        <v>10545</v>
      </c>
      <c r="C2111" t="s">
        <v>27384</v>
      </c>
      <c r="D2111">
        <v>491777502185</v>
      </c>
      <c r="E2111" t="s">
        <v>27385</v>
      </c>
      <c r="F2111" t="s">
        <v>25848</v>
      </c>
      <c r="G2111" t="s">
        <v>114</v>
      </c>
      <c r="H2111">
        <v>8434</v>
      </c>
      <c r="I2111" t="s">
        <v>22295</v>
      </c>
    </row>
    <row r="2112" spans="1:9" x14ac:dyDescent="0.25">
      <c r="A2112" t="s">
        <v>10548</v>
      </c>
      <c r="B2112" t="s">
        <v>10550</v>
      </c>
      <c r="C2112" t="s">
        <v>5299</v>
      </c>
      <c r="D2112">
        <v>819058532256</v>
      </c>
      <c r="E2112" t="s">
        <v>27386</v>
      </c>
      <c r="F2112" t="s">
        <v>23915</v>
      </c>
      <c r="G2112" t="s">
        <v>18</v>
      </c>
      <c r="H2112">
        <v>69548</v>
      </c>
      <c r="I2112" t="s">
        <v>22295</v>
      </c>
    </row>
    <row r="2113" spans="1:9" x14ac:dyDescent="0.25">
      <c r="A2113" t="s">
        <v>10553</v>
      </c>
      <c r="B2113" t="s">
        <v>10555</v>
      </c>
      <c r="C2113" t="s">
        <v>27387</v>
      </c>
      <c r="D2113">
        <v>818072157872</v>
      </c>
      <c r="E2113" t="s">
        <v>27388</v>
      </c>
      <c r="F2113" t="s">
        <v>27389</v>
      </c>
      <c r="G2113" t="s">
        <v>18</v>
      </c>
      <c r="H2113">
        <v>17308</v>
      </c>
      <c r="I2113" t="s">
        <v>22281</v>
      </c>
    </row>
    <row r="2114" spans="1:9" x14ac:dyDescent="0.25">
      <c r="A2114" t="s">
        <v>10558</v>
      </c>
      <c r="B2114" t="s">
        <v>10560</v>
      </c>
      <c r="C2114" t="s">
        <v>5304</v>
      </c>
      <c r="D2114">
        <v>4915720229150</v>
      </c>
      <c r="E2114" t="s">
        <v>27390</v>
      </c>
      <c r="F2114" t="s">
        <v>23328</v>
      </c>
      <c r="G2114" t="s">
        <v>114</v>
      </c>
      <c r="H2114">
        <v>33394</v>
      </c>
      <c r="I2114" t="s">
        <v>22281</v>
      </c>
    </row>
    <row r="2115" spans="1:9" x14ac:dyDescent="0.25">
      <c r="A2115" t="s">
        <v>10563</v>
      </c>
      <c r="B2115" t="s">
        <v>10565</v>
      </c>
      <c r="C2115" t="s">
        <v>27391</v>
      </c>
      <c r="D2115">
        <v>818084901080</v>
      </c>
      <c r="E2115" t="s">
        <v>27392</v>
      </c>
      <c r="F2115" t="s">
        <v>27393</v>
      </c>
      <c r="G2115" t="s">
        <v>18</v>
      </c>
      <c r="H2115">
        <v>59420</v>
      </c>
      <c r="I2115" t="s">
        <v>22295</v>
      </c>
    </row>
    <row r="2116" spans="1:9" x14ac:dyDescent="0.25">
      <c r="A2116" t="s">
        <v>10568</v>
      </c>
      <c r="B2116" t="s">
        <v>10570</v>
      </c>
      <c r="C2116" t="s">
        <v>5309</v>
      </c>
      <c r="D2116">
        <v>818014179458</v>
      </c>
      <c r="E2116" t="s">
        <v>27394</v>
      </c>
      <c r="F2116" t="s">
        <v>24675</v>
      </c>
      <c r="G2116" t="s">
        <v>18</v>
      </c>
      <c r="H2116">
        <v>26599</v>
      </c>
      <c r="I2116" t="s">
        <v>22281</v>
      </c>
    </row>
    <row r="2117" spans="1:9" x14ac:dyDescent="0.25">
      <c r="A2117" t="s">
        <v>10573</v>
      </c>
      <c r="B2117" t="s">
        <v>10575</v>
      </c>
      <c r="C2117" t="s">
        <v>27395</v>
      </c>
      <c r="D2117">
        <v>5530985056817</v>
      </c>
      <c r="E2117" t="s">
        <v>27396</v>
      </c>
      <c r="F2117" t="s">
        <v>27397</v>
      </c>
      <c r="G2117" t="s">
        <v>26</v>
      </c>
      <c r="H2117">
        <v>31742</v>
      </c>
      <c r="I2117" t="s">
        <v>22295</v>
      </c>
    </row>
    <row r="2118" spans="1:9" x14ac:dyDescent="0.25">
      <c r="A2118" t="s">
        <v>10578</v>
      </c>
      <c r="B2118" t="s">
        <v>10580</v>
      </c>
      <c r="C2118" t="s">
        <v>5314</v>
      </c>
      <c r="D2118">
        <v>13986803711</v>
      </c>
      <c r="E2118" t="s">
        <v>27398</v>
      </c>
      <c r="F2118" t="s">
        <v>22395</v>
      </c>
      <c r="G2118" t="s">
        <v>47</v>
      </c>
      <c r="H2118">
        <v>96592</v>
      </c>
      <c r="I2118" t="s">
        <v>22281</v>
      </c>
    </row>
    <row r="2119" spans="1:9" x14ac:dyDescent="0.25">
      <c r="A2119" t="s">
        <v>10583</v>
      </c>
      <c r="B2119" t="s">
        <v>10585</v>
      </c>
      <c r="C2119" t="s">
        <v>27399</v>
      </c>
      <c r="D2119">
        <v>491564343558</v>
      </c>
      <c r="E2119" t="s">
        <v>27400</v>
      </c>
      <c r="F2119" t="s">
        <v>27401</v>
      </c>
      <c r="G2119" t="s">
        <v>114</v>
      </c>
      <c r="H2119">
        <v>26693</v>
      </c>
      <c r="I2119" t="s">
        <v>22295</v>
      </c>
    </row>
    <row r="2120" spans="1:9" x14ac:dyDescent="0.25">
      <c r="A2120" t="s">
        <v>10588</v>
      </c>
      <c r="B2120" t="s">
        <v>10590</v>
      </c>
      <c r="C2120" t="s">
        <v>5319</v>
      </c>
      <c r="D2120">
        <v>5573905531955</v>
      </c>
      <c r="E2120" t="s">
        <v>27402</v>
      </c>
      <c r="F2120" t="s">
        <v>27403</v>
      </c>
      <c r="G2120" t="s">
        <v>26</v>
      </c>
      <c r="H2120">
        <v>59419</v>
      </c>
      <c r="I2120" t="s">
        <v>22295</v>
      </c>
    </row>
    <row r="2121" spans="1:9" x14ac:dyDescent="0.25">
      <c r="A2121" t="s">
        <v>10593</v>
      </c>
      <c r="B2121" t="s">
        <v>10595</v>
      </c>
      <c r="C2121" t="s">
        <v>27404</v>
      </c>
      <c r="D2121">
        <v>19716836195</v>
      </c>
      <c r="E2121" t="s">
        <v>27405</v>
      </c>
      <c r="F2121" t="s">
        <v>25195</v>
      </c>
      <c r="G2121" t="s">
        <v>47</v>
      </c>
      <c r="H2121">
        <v>3254</v>
      </c>
      <c r="I2121" t="s">
        <v>22281</v>
      </c>
    </row>
    <row r="2122" spans="1:9" x14ac:dyDescent="0.25">
      <c r="A2122" t="s">
        <v>10598</v>
      </c>
      <c r="B2122" t="s">
        <v>10600</v>
      </c>
      <c r="C2122" t="s">
        <v>5324</v>
      </c>
      <c r="D2122">
        <v>818091401209</v>
      </c>
      <c r="E2122" t="s">
        <v>27406</v>
      </c>
      <c r="F2122" t="s">
        <v>27407</v>
      </c>
      <c r="G2122" t="s">
        <v>18</v>
      </c>
      <c r="H2122">
        <v>72875</v>
      </c>
      <c r="I2122" t="s">
        <v>22295</v>
      </c>
    </row>
    <row r="2123" spans="1:9" x14ac:dyDescent="0.25">
      <c r="A2123" t="s">
        <v>10603</v>
      </c>
      <c r="B2123" t="s">
        <v>10605</v>
      </c>
      <c r="C2123" t="s">
        <v>27408</v>
      </c>
      <c r="D2123">
        <v>819079771228</v>
      </c>
      <c r="E2123" t="s">
        <v>27409</v>
      </c>
      <c r="F2123" t="s">
        <v>27410</v>
      </c>
      <c r="G2123" t="s">
        <v>18</v>
      </c>
      <c r="H2123">
        <v>67202</v>
      </c>
      <c r="I2123" t="s">
        <v>22281</v>
      </c>
    </row>
    <row r="2124" spans="1:9" x14ac:dyDescent="0.25">
      <c r="A2124" t="s">
        <v>10608</v>
      </c>
      <c r="B2124" t="s">
        <v>10610</v>
      </c>
      <c r="C2124" t="s">
        <v>5329</v>
      </c>
      <c r="D2124">
        <v>5581920440712</v>
      </c>
      <c r="E2124" t="s">
        <v>27411</v>
      </c>
      <c r="F2124" t="s">
        <v>23925</v>
      </c>
      <c r="G2124" t="s">
        <v>26</v>
      </c>
      <c r="H2124">
        <v>8242</v>
      </c>
      <c r="I2124" t="s">
        <v>22295</v>
      </c>
    </row>
    <row r="2125" spans="1:9" x14ac:dyDescent="0.25">
      <c r="A2125" t="s">
        <v>10613</v>
      </c>
      <c r="B2125" t="s">
        <v>10615</v>
      </c>
      <c r="C2125" t="s">
        <v>27412</v>
      </c>
      <c r="D2125">
        <v>818028726490</v>
      </c>
      <c r="E2125" t="s">
        <v>27413</v>
      </c>
      <c r="F2125" t="s">
        <v>27414</v>
      </c>
      <c r="G2125" t="s">
        <v>18</v>
      </c>
      <c r="H2125">
        <v>85071</v>
      </c>
      <c r="I2125" t="s">
        <v>22295</v>
      </c>
    </row>
    <row r="2126" spans="1:9" x14ac:dyDescent="0.25">
      <c r="A2126" t="s">
        <v>10618</v>
      </c>
      <c r="B2126" t="s">
        <v>10620</v>
      </c>
      <c r="C2126" t="s">
        <v>5334</v>
      </c>
      <c r="D2126">
        <v>27743522144</v>
      </c>
      <c r="E2126" t="s">
        <v>27415</v>
      </c>
      <c r="F2126" t="s">
        <v>27416</v>
      </c>
      <c r="G2126" t="s">
        <v>33</v>
      </c>
      <c r="H2126">
        <v>30066</v>
      </c>
      <c r="I2126" t="s">
        <v>22295</v>
      </c>
    </row>
    <row r="2127" spans="1:9" x14ac:dyDescent="0.25">
      <c r="A2127" t="s">
        <v>10623</v>
      </c>
      <c r="B2127" t="s">
        <v>10625</v>
      </c>
      <c r="C2127" t="s">
        <v>27417</v>
      </c>
      <c r="D2127">
        <v>5508948546248</v>
      </c>
      <c r="E2127" t="s">
        <v>27418</v>
      </c>
      <c r="F2127" t="s">
        <v>27419</v>
      </c>
      <c r="G2127" t="s">
        <v>26</v>
      </c>
      <c r="H2127">
        <v>45154</v>
      </c>
      <c r="I2127" t="s">
        <v>22281</v>
      </c>
    </row>
    <row r="2128" spans="1:9" x14ac:dyDescent="0.25">
      <c r="A2128" t="s">
        <v>10628</v>
      </c>
      <c r="B2128" t="s">
        <v>10630</v>
      </c>
      <c r="C2128" t="s">
        <v>5339</v>
      </c>
      <c r="D2128">
        <v>17899039278</v>
      </c>
      <c r="E2128" t="s">
        <v>27420</v>
      </c>
      <c r="F2128" t="s">
        <v>27421</v>
      </c>
      <c r="G2128" t="s">
        <v>47</v>
      </c>
      <c r="H2128">
        <v>95930</v>
      </c>
      <c r="I2128" t="s">
        <v>22295</v>
      </c>
    </row>
    <row r="2129" spans="1:9" x14ac:dyDescent="0.25">
      <c r="A2129" t="s">
        <v>10633</v>
      </c>
      <c r="B2129" t="s">
        <v>10635</v>
      </c>
      <c r="C2129" t="s">
        <v>27422</v>
      </c>
      <c r="D2129">
        <v>5576955647987</v>
      </c>
      <c r="E2129" t="s">
        <v>27423</v>
      </c>
      <c r="F2129" t="s">
        <v>27424</v>
      </c>
      <c r="G2129" t="s">
        <v>26</v>
      </c>
      <c r="H2129">
        <v>38718</v>
      </c>
      <c r="I2129" t="s">
        <v>22281</v>
      </c>
    </row>
    <row r="2130" spans="1:9" x14ac:dyDescent="0.25">
      <c r="A2130" t="s">
        <v>10638</v>
      </c>
      <c r="B2130" t="s">
        <v>10640</v>
      </c>
      <c r="C2130" t="s">
        <v>5344</v>
      </c>
      <c r="D2130">
        <v>491557907903</v>
      </c>
      <c r="E2130" t="s">
        <v>27425</v>
      </c>
      <c r="F2130" t="s">
        <v>27426</v>
      </c>
      <c r="G2130" t="s">
        <v>114</v>
      </c>
      <c r="H2130">
        <v>72437</v>
      </c>
      <c r="I2130" t="s">
        <v>22281</v>
      </c>
    </row>
    <row r="2131" spans="1:9" x14ac:dyDescent="0.25">
      <c r="A2131" t="s">
        <v>10643</v>
      </c>
      <c r="B2131" t="s">
        <v>10645</v>
      </c>
      <c r="C2131" t="s">
        <v>27427</v>
      </c>
      <c r="D2131">
        <v>5543974391375</v>
      </c>
      <c r="E2131" t="s">
        <v>27428</v>
      </c>
      <c r="F2131" t="s">
        <v>27429</v>
      </c>
      <c r="G2131" t="s">
        <v>26</v>
      </c>
      <c r="H2131">
        <v>94002</v>
      </c>
      <c r="I2131" t="s">
        <v>22281</v>
      </c>
    </row>
    <row r="2132" spans="1:9" x14ac:dyDescent="0.25">
      <c r="A2132" t="s">
        <v>10648</v>
      </c>
      <c r="B2132" t="s">
        <v>10650</v>
      </c>
      <c r="C2132" t="s">
        <v>5349</v>
      </c>
      <c r="D2132">
        <v>819082410859</v>
      </c>
      <c r="E2132" t="s">
        <v>27430</v>
      </c>
      <c r="F2132" t="s">
        <v>22557</v>
      </c>
      <c r="G2132" t="s">
        <v>18</v>
      </c>
      <c r="H2132">
        <v>42545</v>
      </c>
      <c r="I2132" t="s">
        <v>22281</v>
      </c>
    </row>
    <row r="2133" spans="1:9" x14ac:dyDescent="0.25">
      <c r="A2133" t="s">
        <v>10653</v>
      </c>
      <c r="B2133" t="s">
        <v>10655</v>
      </c>
      <c r="C2133" t="s">
        <v>27431</v>
      </c>
      <c r="D2133">
        <v>818032905525</v>
      </c>
      <c r="E2133" t="s">
        <v>27432</v>
      </c>
      <c r="F2133" t="s">
        <v>27433</v>
      </c>
      <c r="G2133" t="s">
        <v>18</v>
      </c>
      <c r="H2133">
        <v>63734</v>
      </c>
      <c r="I2133" t="s">
        <v>22295</v>
      </c>
    </row>
    <row r="2134" spans="1:9" x14ac:dyDescent="0.25">
      <c r="A2134" t="s">
        <v>10658</v>
      </c>
      <c r="B2134" t="s">
        <v>10660</v>
      </c>
      <c r="C2134" t="s">
        <v>5354</v>
      </c>
      <c r="D2134">
        <v>27604518040</v>
      </c>
      <c r="E2134" t="s">
        <v>27434</v>
      </c>
      <c r="F2134" t="s">
        <v>27435</v>
      </c>
      <c r="G2134" t="s">
        <v>33</v>
      </c>
      <c r="H2134">
        <v>72528</v>
      </c>
      <c r="I2134" t="s">
        <v>22295</v>
      </c>
    </row>
    <row r="2135" spans="1:9" x14ac:dyDescent="0.25">
      <c r="A2135" t="s">
        <v>10663</v>
      </c>
      <c r="B2135" t="s">
        <v>10665</v>
      </c>
      <c r="C2135" t="s">
        <v>27436</v>
      </c>
      <c r="D2135">
        <v>27797250930</v>
      </c>
      <c r="E2135" t="s">
        <v>27437</v>
      </c>
      <c r="F2135" t="s">
        <v>25605</v>
      </c>
      <c r="G2135" t="s">
        <v>33</v>
      </c>
      <c r="H2135">
        <v>25953</v>
      </c>
      <c r="I2135" t="s">
        <v>22295</v>
      </c>
    </row>
    <row r="2136" spans="1:9" x14ac:dyDescent="0.25">
      <c r="A2136" t="s">
        <v>10668</v>
      </c>
      <c r="B2136" t="s">
        <v>10670</v>
      </c>
      <c r="C2136" t="s">
        <v>5359</v>
      </c>
      <c r="D2136">
        <v>27789915360</v>
      </c>
      <c r="E2136" t="s">
        <v>27438</v>
      </c>
      <c r="F2136" t="s">
        <v>27439</v>
      </c>
      <c r="G2136" t="s">
        <v>33</v>
      </c>
      <c r="H2136">
        <v>16741</v>
      </c>
      <c r="I2136" t="s">
        <v>22295</v>
      </c>
    </row>
    <row r="2137" spans="1:9" x14ac:dyDescent="0.25">
      <c r="A2137" t="s">
        <v>10673</v>
      </c>
      <c r="B2137" t="s">
        <v>10675</v>
      </c>
      <c r="C2137" t="s">
        <v>27440</v>
      </c>
      <c r="D2137">
        <v>19126515961</v>
      </c>
      <c r="E2137" t="s">
        <v>27441</v>
      </c>
      <c r="F2137" t="s">
        <v>26875</v>
      </c>
      <c r="G2137" t="s">
        <v>47</v>
      </c>
      <c r="H2137">
        <v>73817</v>
      </c>
      <c r="I2137" t="s">
        <v>22281</v>
      </c>
    </row>
    <row r="2138" spans="1:9" x14ac:dyDescent="0.25">
      <c r="A2138" t="s">
        <v>10678</v>
      </c>
      <c r="B2138" t="s">
        <v>10680</v>
      </c>
      <c r="C2138" t="s">
        <v>5364</v>
      </c>
      <c r="D2138">
        <v>27778121571</v>
      </c>
      <c r="E2138" t="s">
        <v>27442</v>
      </c>
      <c r="F2138" t="s">
        <v>27443</v>
      </c>
      <c r="G2138" t="s">
        <v>33</v>
      </c>
      <c r="H2138">
        <v>23337</v>
      </c>
      <c r="I2138" t="s">
        <v>22281</v>
      </c>
    </row>
    <row r="2139" spans="1:9" x14ac:dyDescent="0.25">
      <c r="A2139" t="s">
        <v>10683</v>
      </c>
      <c r="B2139" t="s">
        <v>10685</v>
      </c>
      <c r="C2139" t="s">
        <v>27444</v>
      </c>
      <c r="D2139">
        <v>17182975060</v>
      </c>
      <c r="E2139" t="s">
        <v>27445</v>
      </c>
      <c r="F2139" t="s">
        <v>27446</v>
      </c>
      <c r="G2139" t="s">
        <v>47</v>
      </c>
      <c r="H2139">
        <v>55649</v>
      </c>
      <c r="I2139" t="s">
        <v>22281</v>
      </c>
    </row>
    <row r="2140" spans="1:9" x14ac:dyDescent="0.25">
      <c r="A2140" t="s">
        <v>10688</v>
      </c>
      <c r="B2140" t="s">
        <v>10690</v>
      </c>
      <c r="C2140" t="s">
        <v>5369</v>
      </c>
      <c r="D2140">
        <v>27837933503</v>
      </c>
      <c r="E2140" t="s">
        <v>27447</v>
      </c>
      <c r="F2140" t="s">
        <v>27448</v>
      </c>
      <c r="G2140" t="s">
        <v>33</v>
      </c>
      <c r="H2140">
        <v>87995</v>
      </c>
      <c r="I2140" t="s">
        <v>22295</v>
      </c>
    </row>
    <row r="2141" spans="1:9" x14ac:dyDescent="0.25">
      <c r="A2141" t="s">
        <v>10693</v>
      </c>
      <c r="B2141" t="s">
        <v>10695</v>
      </c>
      <c r="C2141" t="s">
        <v>27449</v>
      </c>
      <c r="D2141">
        <v>14693314211</v>
      </c>
      <c r="E2141" t="s">
        <v>27450</v>
      </c>
      <c r="F2141" t="s">
        <v>27451</v>
      </c>
      <c r="G2141" t="s">
        <v>47</v>
      </c>
      <c r="H2141">
        <v>86806</v>
      </c>
      <c r="I2141" t="s">
        <v>22281</v>
      </c>
    </row>
    <row r="2142" spans="1:9" x14ac:dyDescent="0.25">
      <c r="A2142" t="s">
        <v>10698</v>
      </c>
      <c r="B2142" t="s">
        <v>10700</v>
      </c>
      <c r="C2142" t="s">
        <v>5374</v>
      </c>
      <c r="D2142">
        <v>5578925978275</v>
      </c>
      <c r="E2142" t="s">
        <v>27452</v>
      </c>
      <c r="F2142" t="s">
        <v>27453</v>
      </c>
      <c r="G2142" t="s">
        <v>26</v>
      </c>
      <c r="H2142">
        <v>75002</v>
      </c>
      <c r="I2142" t="s">
        <v>22281</v>
      </c>
    </row>
    <row r="2143" spans="1:9" x14ac:dyDescent="0.25">
      <c r="A2143" t="s">
        <v>10703</v>
      </c>
      <c r="B2143" t="s">
        <v>10705</v>
      </c>
      <c r="C2143" t="s">
        <v>27454</v>
      </c>
      <c r="D2143">
        <v>5524936400719</v>
      </c>
      <c r="E2143" t="s">
        <v>27455</v>
      </c>
      <c r="F2143" t="s">
        <v>27456</v>
      </c>
      <c r="G2143" t="s">
        <v>26</v>
      </c>
      <c r="H2143">
        <v>26297</v>
      </c>
      <c r="I2143" t="s">
        <v>22295</v>
      </c>
    </row>
    <row r="2144" spans="1:9" x14ac:dyDescent="0.25">
      <c r="A2144" t="s">
        <v>10708</v>
      </c>
      <c r="B2144" t="s">
        <v>10710</v>
      </c>
      <c r="C2144" t="s">
        <v>5379</v>
      </c>
      <c r="D2144">
        <v>818021263753</v>
      </c>
      <c r="E2144" t="s">
        <v>27457</v>
      </c>
      <c r="F2144" t="s">
        <v>27458</v>
      </c>
      <c r="G2144" t="s">
        <v>18</v>
      </c>
      <c r="H2144">
        <v>16469</v>
      </c>
      <c r="I2144" t="s">
        <v>22295</v>
      </c>
    </row>
    <row r="2145" spans="1:9" x14ac:dyDescent="0.25">
      <c r="A2145" t="s">
        <v>10713</v>
      </c>
      <c r="B2145" t="s">
        <v>533</v>
      </c>
      <c r="C2145" t="s">
        <v>27459</v>
      </c>
      <c r="D2145">
        <v>12005323659</v>
      </c>
      <c r="E2145" t="s">
        <v>27460</v>
      </c>
      <c r="F2145" t="s">
        <v>27461</v>
      </c>
      <c r="G2145" t="s">
        <v>47</v>
      </c>
      <c r="H2145">
        <v>89812</v>
      </c>
      <c r="I2145" t="s">
        <v>22295</v>
      </c>
    </row>
    <row r="2146" spans="1:9" x14ac:dyDescent="0.25">
      <c r="A2146" t="s">
        <v>10717</v>
      </c>
      <c r="B2146" t="s">
        <v>10719</v>
      </c>
      <c r="C2146" t="s">
        <v>5384</v>
      </c>
      <c r="D2146">
        <v>4915133523673</v>
      </c>
      <c r="E2146" t="s">
        <v>27462</v>
      </c>
      <c r="F2146" t="s">
        <v>27463</v>
      </c>
      <c r="G2146" t="s">
        <v>114</v>
      </c>
      <c r="H2146">
        <v>75641</v>
      </c>
      <c r="I2146" t="s">
        <v>22295</v>
      </c>
    </row>
    <row r="2147" spans="1:9" x14ac:dyDescent="0.25">
      <c r="A2147" t="s">
        <v>10722</v>
      </c>
      <c r="B2147" t="s">
        <v>10724</v>
      </c>
      <c r="C2147" t="s">
        <v>27464</v>
      </c>
      <c r="D2147">
        <v>819004324055</v>
      </c>
      <c r="E2147" t="s">
        <v>27465</v>
      </c>
      <c r="F2147" t="s">
        <v>27466</v>
      </c>
      <c r="G2147" t="s">
        <v>18</v>
      </c>
      <c r="H2147">
        <v>48491</v>
      </c>
      <c r="I2147" t="s">
        <v>22295</v>
      </c>
    </row>
    <row r="2148" spans="1:9" x14ac:dyDescent="0.25">
      <c r="A2148" t="s">
        <v>10727</v>
      </c>
      <c r="B2148" t="s">
        <v>10729</v>
      </c>
      <c r="C2148" t="s">
        <v>5389</v>
      </c>
      <c r="D2148">
        <v>5520930987208</v>
      </c>
      <c r="E2148" t="s">
        <v>27467</v>
      </c>
      <c r="F2148" t="s">
        <v>27468</v>
      </c>
      <c r="G2148" t="s">
        <v>26</v>
      </c>
      <c r="H2148">
        <v>51717</v>
      </c>
      <c r="I2148" t="s">
        <v>22295</v>
      </c>
    </row>
    <row r="2149" spans="1:9" x14ac:dyDescent="0.25">
      <c r="A2149" t="s">
        <v>10732</v>
      </c>
      <c r="B2149" t="s">
        <v>10734</v>
      </c>
      <c r="C2149" t="s">
        <v>27469</v>
      </c>
      <c r="D2149">
        <v>18187241274</v>
      </c>
      <c r="E2149" t="s">
        <v>27470</v>
      </c>
      <c r="F2149" t="s">
        <v>27471</v>
      </c>
      <c r="G2149" t="s">
        <v>47</v>
      </c>
      <c r="H2149">
        <v>26727</v>
      </c>
      <c r="I2149" t="s">
        <v>22295</v>
      </c>
    </row>
    <row r="2150" spans="1:9" x14ac:dyDescent="0.25">
      <c r="A2150" t="s">
        <v>10737</v>
      </c>
      <c r="B2150" t="s">
        <v>10739</v>
      </c>
      <c r="C2150" t="s">
        <v>5394</v>
      </c>
      <c r="D2150">
        <v>27625016834</v>
      </c>
      <c r="E2150" t="s">
        <v>27472</v>
      </c>
      <c r="F2150" t="s">
        <v>27473</v>
      </c>
      <c r="G2150" t="s">
        <v>33</v>
      </c>
      <c r="H2150">
        <v>87650</v>
      </c>
      <c r="I2150" t="s">
        <v>22281</v>
      </c>
    </row>
    <row r="2151" spans="1:9" x14ac:dyDescent="0.25">
      <c r="A2151" t="s">
        <v>10742</v>
      </c>
      <c r="B2151" t="s">
        <v>10744</v>
      </c>
      <c r="C2151" t="s">
        <v>27474</v>
      </c>
      <c r="D2151">
        <v>491669328406</v>
      </c>
      <c r="E2151" t="s">
        <v>27475</v>
      </c>
      <c r="F2151" t="s">
        <v>27476</v>
      </c>
      <c r="G2151" t="s">
        <v>114</v>
      </c>
      <c r="H2151">
        <v>82064</v>
      </c>
      <c r="I2151" t="s">
        <v>22281</v>
      </c>
    </row>
    <row r="2152" spans="1:9" x14ac:dyDescent="0.25">
      <c r="A2152" t="s">
        <v>10747</v>
      </c>
      <c r="B2152" t="s">
        <v>10749</v>
      </c>
      <c r="C2152" t="s">
        <v>5398</v>
      </c>
      <c r="D2152">
        <v>5500928232842</v>
      </c>
      <c r="E2152" t="s">
        <v>27477</v>
      </c>
      <c r="F2152" t="s">
        <v>27478</v>
      </c>
      <c r="G2152" t="s">
        <v>26</v>
      </c>
      <c r="H2152">
        <v>50259</v>
      </c>
      <c r="I2152" t="s">
        <v>22281</v>
      </c>
    </row>
    <row r="2153" spans="1:9" x14ac:dyDescent="0.25">
      <c r="A2153" t="s">
        <v>10752</v>
      </c>
      <c r="B2153" t="s">
        <v>10754</v>
      </c>
      <c r="C2153" t="s">
        <v>27479</v>
      </c>
      <c r="D2153">
        <v>817095353844</v>
      </c>
      <c r="E2153" t="s">
        <v>27480</v>
      </c>
      <c r="F2153" t="s">
        <v>27481</v>
      </c>
      <c r="G2153" t="s">
        <v>18</v>
      </c>
      <c r="H2153">
        <v>12622</v>
      </c>
      <c r="I2153" t="s">
        <v>22295</v>
      </c>
    </row>
    <row r="2154" spans="1:9" x14ac:dyDescent="0.25">
      <c r="A2154" t="s">
        <v>10757</v>
      </c>
      <c r="B2154" t="s">
        <v>10759</v>
      </c>
      <c r="C2154" t="s">
        <v>5403</v>
      </c>
      <c r="D2154">
        <v>12939663504</v>
      </c>
      <c r="E2154" t="s">
        <v>27482</v>
      </c>
      <c r="F2154" t="s">
        <v>24149</v>
      </c>
      <c r="G2154" t="s">
        <v>47</v>
      </c>
      <c r="H2154">
        <v>65973</v>
      </c>
      <c r="I2154" t="s">
        <v>22295</v>
      </c>
    </row>
    <row r="2155" spans="1:9" x14ac:dyDescent="0.25">
      <c r="A2155" t="s">
        <v>10762</v>
      </c>
      <c r="B2155" t="s">
        <v>10764</v>
      </c>
      <c r="C2155" t="s">
        <v>27483</v>
      </c>
      <c r="D2155">
        <v>4917151135854</v>
      </c>
      <c r="E2155" t="s">
        <v>27484</v>
      </c>
      <c r="F2155" t="s">
        <v>27485</v>
      </c>
      <c r="G2155" t="s">
        <v>114</v>
      </c>
      <c r="H2155">
        <v>63777</v>
      </c>
      <c r="I2155" t="s">
        <v>22281</v>
      </c>
    </row>
    <row r="2156" spans="1:9" x14ac:dyDescent="0.25">
      <c r="A2156" t="s">
        <v>10767</v>
      </c>
      <c r="B2156" t="s">
        <v>10769</v>
      </c>
      <c r="C2156" t="s">
        <v>5408</v>
      </c>
      <c r="D2156">
        <v>14502476931</v>
      </c>
      <c r="E2156" t="s">
        <v>27486</v>
      </c>
      <c r="F2156" t="s">
        <v>27487</v>
      </c>
      <c r="G2156" t="s">
        <v>47</v>
      </c>
      <c r="H2156">
        <v>58823</v>
      </c>
      <c r="I2156" t="s">
        <v>22295</v>
      </c>
    </row>
    <row r="2157" spans="1:9" x14ac:dyDescent="0.25">
      <c r="A2157" t="s">
        <v>10772</v>
      </c>
      <c r="B2157" t="s">
        <v>10774</v>
      </c>
      <c r="C2157" t="s">
        <v>27488</v>
      </c>
      <c r="D2157">
        <v>27738858811</v>
      </c>
      <c r="E2157" t="s">
        <v>27489</v>
      </c>
      <c r="F2157" t="s">
        <v>27490</v>
      </c>
      <c r="G2157" t="s">
        <v>33</v>
      </c>
      <c r="H2157">
        <v>25678</v>
      </c>
      <c r="I2157" t="s">
        <v>22281</v>
      </c>
    </row>
    <row r="2158" spans="1:9" x14ac:dyDescent="0.25">
      <c r="A2158" t="s">
        <v>10777</v>
      </c>
      <c r="B2158" t="s">
        <v>10779</v>
      </c>
      <c r="C2158" t="s">
        <v>5413</v>
      </c>
      <c r="D2158">
        <v>818002941939</v>
      </c>
      <c r="E2158" t="s">
        <v>27491</v>
      </c>
      <c r="F2158" t="s">
        <v>27492</v>
      </c>
      <c r="G2158" t="s">
        <v>18</v>
      </c>
      <c r="H2158">
        <v>53567</v>
      </c>
      <c r="I2158" t="s">
        <v>22295</v>
      </c>
    </row>
    <row r="2159" spans="1:9" x14ac:dyDescent="0.25">
      <c r="A2159" t="s">
        <v>10782</v>
      </c>
      <c r="B2159" t="s">
        <v>10784</v>
      </c>
      <c r="C2159" t="s">
        <v>27493</v>
      </c>
      <c r="D2159">
        <v>17205744879</v>
      </c>
      <c r="E2159" t="s">
        <v>27494</v>
      </c>
      <c r="F2159" t="s">
        <v>27495</v>
      </c>
      <c r="G2159" t="s">
        <v>47</v>
      </c>
      <c r="H2159">
        <v>75879</v>
      </c>
      <c r="I2159" t="s">
        <v>22281</v>
      </c>
    </row>
    <row r="2160" spans="1:9" x14ac:dyDescent="0.25">
      <c r="A2160" t="s">
        <v>10787</v>
      </c>
      <c r="B2160" t="s">
        <v>10789</v>
      </c>
      <c r="C2160" t="s">
        <v>5418</v>
      </c>
      <c r="D2160">
        <v>5556921301728</v>
      </c>
      <c r="E2160" t="s">
        <v>27496</v>
      </c>
      <c r="F2160" t="s">
        <v>27497</v>
      </c>
      <c r="G2160" t="s">
        <v>26</v>
      </c>
      <c r="H2160">
        <v>95955</v>
      </c>
      <c r="I2160" t="s">
        <v>22281</v>
      </c>
    </row>
    <row r="2161" spans="1:9" x14ac:dyDescent="0.25">
      <c r="A2161" t="s">
        <v>10792</v>
      </c>
      <c r="B2161" t="s">
        <v>10794</v>
      </c>
      <c r="C2161" t="s">
        <v>27498</v>
      </c>
      <c r="D2161">
        <v>819095206051</v>
      </c>
      <c r="E2161" t="s">
        <v>27499</v>
      </c>
      <c r="F2161" t="s">
        <v>27500</v>
      </c>
      <c r="G2161" t="s">
        <v>18</v>
      </c>
      <c r="H2161">
        <v>10906</v>
      </c>
      <c r="I2161" t="s">
        <v>22295</v>
      </c>
    </row>
    <row r="2162" spans="1:9" x14ac:dyDescent="0.25">
      <c r="A2162" t="s">
        <v>10797</v>
      </c>
      <c r="B2162" t="s">
        <v>10799</v>
      </c>
      <c r="C2162" t="s">
        <v>5423</v>
      </c>
      <c r="D2162">
        <v>5580982237072</v>
      </c>
      <c r="E2162" t="s">
        <v>27501</v>
      </c>
      <c r="F2162" t="s">
        <v>23642</v>
      </c>
      <c r="G2162" t="s">
        <v>26</v>
      </c>
      <c r="H2162">
        <v>77162</v>
      </c>
      <c r="I2162" t="s">
        <v>22295</v>
      </c>
    </row>
    <row r="2163" spans="1:9" x14ac:dyDescent="0.25">
      <c r="A2163" t="s">
        <v>10802</v>
      </c>
      <c r="B2163" t="s">
        <v>10804</v>
      </c>
      <c r="C2163" t="s">
        <v>27502</v>
      </c>
      <c r="D2163">
        <v>19852308967</v>
      </c>
      <c r="E2163" t="s">
        <v>27503</v>
      </c>
      <c r="F2163" t="s">
        <v>27504</v>
      </c>
      <c r="G2163" t="s">
        <v>47</v>
      </c>
      <c r="H2163">
        <v>1442</v>
      </c>
      <c r="I2163" t="s">
        <v>22295</v>
      </c>
    </row>
    <row r="2164" spans="1:9" x14ac:dyDescent="0.25">
      <c r="A2164" t="s">
        <v>10807</v>
      </c>
      <c r="B2164" t="s">
        <v>10809</v>
      </c>
      <c r="C2164" t="s">
        <v>5428</v>
      </c>
      <c r="D2164">
        <v>819021804601</v>
      </c>
      <c r="E2164" t="s">
        <v>27505</v>
      </c>
      <c r="F2164" t="s">
        <v>27506</v>
      </c>
      <c r="G2164" t="s">
        <v>18</v>
      </c>
      <c r="H2164">
        <v>98818</v>
      </c>
      <c r="I2164" t="s">
        <v>22295</v>
      </c>
    </row>
    <row r="2165" spans="1:9" x14ac:dyDescent="0.25">
      <c r="A2165" t="s">
        <v>10812</v>
      </c>
      <c r="B2165" t="s">
        <v>10814</v>
      </c>
      <c r="C2165" t="s">
        <v>27507</v>
      </c>
      <c r="D2165">
        <v>5575917998794</v>
      </c>
      <c r="E2165" t="s">
        <v>27508</v>
      </c>
      <c r="F2165" t="s">
        <v>27509</v>
      </c>
      <c r="G2165" t="s">
        <v>26</v>
      </c>
      <c r="H2165">
        <v>85294</v>
      </c>
      <c r="I2165" t="s">
        <v>22281</v>
      </c>
    </row>
    <row r="2166" spans="1:9" x14ac:dyDescent="0.25">
      <c r="A2166" t="s">
        <v>10817</v>
      </c>
      <c r="B2166" t="s">
        <v>10819</v>
      </c>
      <c r="C2166" t="s">
        <v>5433</v>
      </c>
      <c r="D2166">
        <v>27676036405</v>
      </c>
      <c r="E2166" t="s">
        <v>27510</v>
      </c>
      <c r="F2166" t="s">
        <v>27511</v>
      </c>
      <c r="G2166" t="s">
        <v>33</v>
      </c>
      <c r="H2166">
        <v>22837</v>
      </c>
      <c r="I2166" t="s">
        <v>22281</v>
      </c>
    </row>
    <row r="2167" spans="1:9" x14ac:dyDescent="0.25">
      <c r="A2167" t="s">
        <v>10822</v>
      </c>
      <c r="B2167" t="s">
        <v>10824</v>
      </c>
      <c r="C2167" t="s">
        <v>27512</v>
      </c>
      <c r="D2167">
        <v>27814227921</v>
      </c>
      <c r="E2167" t="s">
        <v>27513</v>
      </c>
      <c r="F2167" t="s">
        <v>27514</v>
      </c>
      <c r="G2167" t="s">
        <v>33</v>
      </c>
      <c r="H2167">
        <v>65971</v>
      </c>
      <c r="I2167" t="s">
        <v>22281</v>
      </c>
    </row>
    <row r="2168" spans="1:9" x14ac:dyDescent="0.25">
      <c r="A2168" t="s">
        <v>10827</v>
      </c>
      <c r="B2168" t="s">
        <v>10829</v>
      </c>
      <c r="C2168" t="s">
        <v>5438</v>
      </c>
      <c r="D2168">
        <v>16933408457</v>
      </c>
      <c r="E2168" t="s">
        <v>27515</v>
      </c>
      <c r="F2168" t="s">
        <v>27516</v>
      </c>
      <c r="G2168" t="s">
        <v>47</v>
      </c>
      <c r="H2168">
        <v>13168</v>
      </c>
      <c r="I2168" t="s">
        <v>22281</v>
      </c>
    </row>
    <row r="2169" spans="1:9" x14ac:dyDescent="0.25">
      <c r="A2169" t="s">
        <v>10834</v>
      </c>
      <c r="B2169" t="s">
        <v>10836</v>
      </c>
      <c r="C2169" t="s">
        <v>27517</v>
      </c>
      <c r="D2169">
        <v>4915888334609</v>
      </c>
      <c r="E2169" t="s">
        <v>27518</v>
      </c>
      <c r="F2169" t="s">
        <v>27519</v>
      </c>
      <c r="G2169" t="s">
        <v>114</v>
      </c>
      <c r="H2169">
        <v>77755</v>
      </c>
      <c r="I2169" t="s">
        <v>22281</v>
      </c>
    </row>
    <row r="2170" spans="1:9" x14ac:dyDescent="0.25">
      <c r="A2170" t="s">
        <v>10839</v>
      </c>
      <c r="B2170" t="s">
        <v>10841</v>
      </c>
      <c r="C2170" t="s">
        <v>5443</v>
      </c>
      <c r="D2170">
        <v>817011097656</v>
      </c>
      <c r="E2170" t="s">
        <v>27520</v>
      </c>
      <c r="F2170" t="s">
        <v>27521</v>
      </c>
      <c r="G2170" t="s">
        <v>18</v>
      </c>
      <c r="H2170">
        <v>51054</v>
      </c>
      <c r="I2170" t="s">
        <v>22295</v>
      </c>
    </row>
    <row r="2171" spans="1:9" x14ac:dyDescent="0.25">
      <c r="A2171" t="s">
        <v>10844</v>
      </c>
      <c r="B2171" t="s">
        <v>10846</v>
      </c>
      <c r="C2171" t="s">
        <v>27522</v>
      </c>
      <c r="D2171">
        <v>27837022443</v>
      </c>
      <c r="E2171" t="s">
        <v>27523</v>
      </c>
      <c r="F2171" t="s">
        <v>27524</v>
      </c>
      <c r="G2171" t="s">
        <v>33</v>
      </c>
      <c r="H2171">
        <v>91382</v>
      </c>
      <c r="I2171" t="s">
        <v>22281</v>
      </c>
    </row>
    <row r="2172" spans="1:9" x14ac:dyDescent="0.25">
      <c r="A2172" t="s">
        <v>10849</v>
      </c>
      <c r="B2172" t="s">
        <v>10851</v>
      </c>
      <c r="C2172" t="s">
        <v>5448</v>
      </c>
      <c r="D2172">
        <v>5571991609186</v>
      </c>
      <c r="E2172" t="s">
        <v>27525</v>
      </c>
      <c r="F2172" t="s">
        <v>27526</v>
      </c>
      <c r="G2172" t="s">
        <v>26</v>
      </c>
      <c r="H2172">
        <v>12329</v>
      </c>
      <c r="I2172" t="s">
        <v>22295</v>
      </c>
    </row>
    <row r="2173" spans="1:9" x14ac:dyDescent="0.25">
      <c r="A2173" t="s">
        <v>10854</v>
      </c>
      <c r="B2173" t="s">
        <v>10856</v>
      </c>
      <c r="C2173" t="s">
        <v>27527</v>
      </c>
      <c r="D2173">
        <v>491731804366</v>
      </c>
      <c r="E2173" t="s">
        <v>27528</v>
      </c>
      <c r="F2173" t="s">
        <v>27529</v>
      </c>
      <c r="G2173" t="s">
        <v>114</v>
      </c>
      <c r="H2173">
        <v>4747</v>
      </c>
      <c r="I2173" t="s">
        <v>22281</v>
      </c>
    </row>
    <row r="2174" spans="1:9" x14ac:dyDescent="0.25">
      <c r="A2174" t="s">
        <v>10859</v>
      </c>
      <c r="B2174" t="s">
        <v>10861</v>
      </c>
      <c r="C2174" t="s">
        <v>5453</v>
      </c>
      <c r="D2174">
        <v>17054022964</v>
      </c>
      <c r="E2174" t="s">
        <v>27530</v>
      </c>
      <c r="F2174" t="s">
        <v>27531</v>
      </c>
      <c r="G2174" t="s">
        <v>47</v>
      </c>
      <c r="H2174">
        <v>68675</v>
      </c>
      <c r="I2174" t="s">
        <v>22295</v>
      </c>
    </row>
    <row r="2175" spans="1:9" x14ac:dyDescent="0.25">
      <c r="A2175" t="s">
        <v>10864</v>
      </c>
      <c r="B2175" t="s">
        <v>10866</v>
      </c>
      <c r="C2175" t="s">
        <v>27532</v>
      </c>
      <c r="D2175">
        <v>4917478107703</v>
      </c>
      <c r="E2175" t="s">
        <v>27533</v>
      </c>
      <c r="F2175" t="s">
        <v>27534</v>
      </c>
      <c r="G2175" t="s">
        <v>114</v>
      </c>
      <c r="H2175">
        <v>11411</v>
      </c>
      <c r="I2175" t="s">
        <v>22295</v>
      </c>
    </row>
    <row r="2176" spans="1:9" x14ac:dyDescent="0.25">
      <c r="A2176" t="s">
        <v>10869</v>
      </c>
      <c r="B2176" t="s">
        <v>10871</v>
      </c>
      <c r="C2176" t="s">
        <v>5458</v>
      </c>
      <c r="D2176">
        <v>12198040127</v>
      </c>
      <c r="E2176" t="s">
        <v>27535</v>
      </c>
      <c r="F2176" t="s">
        <v>27536</v>
      </c>
      <c r="G2176" t="s">
        <v>47</v>
      </c>
      <c r="H2176">
        <v>86648</v>
      </c>
      <c r="I2176" t="s">
        <v>22281</v>
      </c>
    </row>
    <row r="2177" spans="1:9" x14ac:dyDescent="0.25">
      <c r="A2177" t="s">
        <v>10874</v>
      </c>
      <c r="B2177" t="s">
        <v>10876</v>
      </c>
      <c r="C2177" t="s">
        <v>27537</v>
      </c>
      <c r="D2177">
        <v>491709407384</v>
      </c>
      <c r="E2177" t="s">
        <v>27538</v>
      </c>
      <c r="F2177" t="s">
        <v>27539</v>
      </c>
      <c r="G2177" t="s">
        <v>114</v>
      </c>
      <c r="H2177">
        <v>68844</v>
      </c>
      <c r="I2177" t="s">
        <v>22295</v>
      </c>
    </row>
    <row r="2178" spans="1:9" x14ac:dyDescent="0.25">
      <c r="A2178" t="s">
        <v>10879</v>
      </c>
      <c r="B2178" t="s">
        <v>10881</v>
      </c>
      <c r="C2178" t="s">
        <v>5463</v>
      </c>
      <c r="D2178">
        <v>16197502346</v>
      </c>
      <c r="E2178" t="s">
        <v>27540</v>
      </c>
      <c r="F2178" t="s">
        <v>27541</v>
      </c>
      <c r="G2178" t="s">
        <v>47</v>
      </c>
      <c r="H2178">
        <v>49376</v>
      </c>
      <c r="I2178" t="s">
        <v>22281</v>
      </c>
    </row>
    <row r="2179" spans="1:9" x14ac:dyDescent="0.25">
      <c r="A2179" t="s">
        <v>10884</v>
      </c>
      <c r="B2179" t="s">
        <v>10886</v>
      </c>
      <c r="C2179" t="s">
        <v>27542</v>
      </c>
      <c r="D2179">
        <v>14969456519</v>
      </c>
      <c r="E2179" t="s">
        <v>27543</v>
      </c>
      <c r="F2179" t="s">
        <v>27544</v>
      </c>
      <c r="G2179" t="s">
        <v>47</v>
      </c>
      <c r="H2179">
        <v>93059</v>
      </c>
      <c r="I2179" t="s">
        <v>22295</v>
      </c>
    </row>
    <row r="2180" spans="1:9" x14ac:dyDescent="0.25">
      <c r="A2180" t="s">
        <v>10889</v>
      </c>
      <c r="B2180" t="s">
        <v>10891</v>
      </c>
      <c r="C2180" t="s">
        <v>5467</v>
      </c>
      <c r="D2180">
        <v>4917796992210</v>
      </c>
      <c r="E2180" t="s">
        <v>27545</v>
      </c>
      <c r="F2180" t="s">
        <v>27546</v>
      </c>
      <c r="G2180" t="s">
        <v>114</v>
      </c>
      <c r="H2180">
        <v>55608</v>
      </c>
      <c r="I2180" t="s">
        <v>22281</v>
      </c>
    </row>
    <row r="2181" spans="1:9" x14ac:dyDescent="0.25">
      <c r="A2181" t="s">
        <v>10894</v>
      </c>
      <c r="B2181" t="s">
        <v>10896</v>
      </c>
      <c r="C2181" t="s">
        <v>27547</v>
      </c>
      <c r="D2181">
        <v>4915746478344</v>
      </c>
      <c r="E2181" t="s">
        <v>27548</v>
      </c>
      <c r="F2181" t="s">
        <v>27549</v>
      </c>
      <c r="G2181" t="s">
        <v>114</v>
      </c>
      <c r="H2181">
        <v>65512</v>
      </c>
      <c r="I2181" t="s">
        <v>22295</v>
      </c>
    </row>
    <row r="2182" spans="1:9" x14ac:dyDescent="0.25">
      <c r="A2182" t="s">
        <v>10899</v>
      </c>
      <c r="B2182" t="s">
        <v>10901</v>
      </c>
      <c r="C2182" t="s">
        <v>5472</v>
      </c>
      <c r="D2182">
        <v>19695658654</v>
      </c>
      <c r="E2182" t="s">
        <v>27550</v>
      </c>
      <c r="F2182" t="s">
        <v>27551</v>
      </c>
      <c r="G2182" t="s">
        <v>47</v>
      </c>
      <c r="H2182">
        <v>36525</v>
      </c>
      <c r="I2182" t="s">
        <v>22281</v>
      </c>
    </row>
    <row r="2183" spans="1:9" x14ac:dyDescent="0.25">
      <c r="A2183" t="s">
        <v>10904</v>
      </c>
      <c r="B2183" t="s">
        <v>10906</v>
      </c>
      <c r="C2183" t="s">
        <v>27552</v>
      </c>
      <c r="D2183">
        <v>27794976612</v>
      </c>
      <c r="E2183" t="s">
        <v>27553</v>
      </c>
      <c r="F2183" t="s">
        <v>27554</v>
      </c>
      <c r="G2183" t="s">
        <v>33</v>
      </c>
      <c r="H2183">
        <v>13013</v>
      </c>
      <c r="I2183" t="s">
        <v>22281</v>
      </c>
    </row>
    <row r="2184" spans="1:9" x14ac:dyDescent="0.25">
      <c r="A2184" t="s">
        <v>10909</v>
      </c>
      <c r="B2184" t="s">
        <v>10911</v>
      </c>
      <c r="C2184" t="s">
        <v>5477</v>
      </c>
      <c r="D2184">
        <v>4917467688497</v>
      </c>
      <c r="E2184" t="s">
        <v>27555</v>
      </c>
      <c r="F2184" t="s">
        <v>27556</v>
      </c>
      <c r="G2184" t="s">
        <v>114</v>
      </c>
      <c r="H2184">
        <v>85140</v>
      </c>
      <c r="I2184" t="s">
        <v>22281</v>
      </c>
    </row>
    <row r="2185" spans="1:9" x14ac:dyDescent="0.25">
      <c r="A2185" t="s">
        <v>10914</v>
      </c>
      <c r="B2185" t="s">
        <v>10916</v>
      </c>
      <c r="C2185" t="s">
        <v>27557</v>
      </c>
      <c r="D2185">
        <v>818042996359</v>
      </c>
      <c r="E2185" t="s">
        <v>27558</v>
      </c>
      <c r="F2185" t="s">
        <v>27559</v>
      </c>
      <c r="G2185" t="s">
        <v>18</v>
      </c>
      <c r="H2185">
        <v>75544</v>
      </c>
      <c r="I2185" t="s">
        <v>22295</v>
      </c>
    </row>
    <row r="2186" spans="1:9" x14ac:dyDescent="0.25">
      <c r="A2186" t="s">
        <v>10919</v>
      </c>
      <c r="B2186" t="s">
        <v>10921</v>
      </c>
      <c r="C2186" t="s">
        <v>5482</v>
      </c>
      <c r="D2186">
        <v>5544958598799</v>
      </c>
      <c r="E2186" t="s">
        <v>27560</v>
      </c>
      <c r="F2186" t="s">
        <v>27561</v>
      </c>
      <c r="G2186" t="s">
        <v>26</v>
      </c>
      <c r="H2186">
        <v>53148</v>
      </c>
      <c r="I2186" t="s">
        <v>22281</v>
      </c>
    </row>
    <row r="2187" spans="1:9" x14ac:dyDescent="0.25">
      <c r="A2187" t="s">
        <v>10924</v>
      </c>
      <c r="B2187" t="s">
        <v>10926</v>
      </c>
      <c r="C2187" t="s">
        <v>27562</v>
      </c>
      <c r="D2187">
        <v>16137724216</v>
      </c>
      <c r="E2187" t="s">
        <v>27563</v>
      </c>
      <c r="F2187" t="s">
        <v>27564</v>
      </c>
      <c r="G2187" t="s">
        <v>47</v>
      </c>
      <c r="H2187">
        <v>92927</v>
      </c>
      <c r="I2187" t="s">
        <v>22281</v>
      </c>
    </row>
    <row r="2188" spans="1:9" x14ac:dyDescent="0.25">
      <c r="A2188" t="s">
        <v>10931</v>
      </c>
      <c r="B2188" t="s">
        <v>10933</v>
      </c>
      <c r="C2188" t="s">
        <v>5487</v>
      </c>
      <c r="D2188">
        <v>5507994959798</v>
      </c>
      <c r="E2188" t="s">
        <v>27565</v>
      </c>
      <c r="F2188" t="s">
        <v>24465</v>
      </c>
      <c r="G2188" t="s">
        <v>26</v>
      </c>
      <c r="H2188">
        <v>75127</v>
      </c>
      <c r="I2188" t="s">
        <v>22281</v>
      </c>
    </row>
    <row r="2189" spans="1:9" x14ac:dyDescent="0.25">
      <c r="A2189" t="s">
        <v>10936</v>
      </c>
      <c r="B2189" t="s">
        <v>10938</v>
      </c>
      <c r="C2189" t="s">
        <v>27566</v>
      </c>
      <c r="D2189">
        <v>27733887182</v>
      </c>
      <c r="E2189" t="s">
        <v>27567</v>
      </c>
      <c r="F2189" t="s">
        <v>27568</v>
      </c>
      <c r="G2189" t="s">
        <v>33</v>
      </c>
      <c r="H2189">
        <v>25526</v>
      </c>
      <c r="I2189" t="s">
        <v>22295</v>
      </c>
    </row>
    <row r="2190" spans="1:9" x14ac:dyDescent="0.25">
      <c r="A2190" t="s">
        <v>10941</v>
      </c>
      <c r="B2190" t="s">
        <v>10943</v>
      </c>
      <c r="C2190" t="s">
        <v>5492</v>
      </c>
      <c r="D2190">
        <v>5526903051791</v>
      </c>
      <c r="E2190" t="s">
        <v>27569</v>
      </c>
      <c r="F2190" t="s">
        <v>24382</v>
      </c>
      <c r="G2190" t="s">
        <v>26</v>
      </c>
      <c r="H2190">
        <v>15922</v>
      </c>
      <c r="I2190" t="s">
        <v>22295</v>
      </c>
    </row>
    <row r="2191" spans="1:9" x14ac:dyDescent="0.25">
      <c r="A2191" t="s">
        <v>10946</v>
      </c>
      <c r="B2191" t="s">
        <v>10948</v>
      </c>
      <c r="C2191" t="s">
        <v>27570</v>
      </c>
      <c r="D2191">
        <v>491667170912</v>
      </c>
      <c r="E2191" t="s">
        <v>27571</v>
      </c>
      <c r="F2191" t="s">
        <v>27572</v>
      </c>
      <c r="G2191" t="s">
        <v>114</v>
      </c>
      <c r="H2191">
        <v>78642</v>
      </c>
      <c r="I2191" t="s">
        <v>22295</v>
      </c>
    </row>
    <row r="2192" spans="1:9" x14ac:dyDescent="0.25">
      <c r="A2192" t="s">
        <v>10951</v>
      </c>
      <c r="B2192" t="s">
        <v>10953</v>
      </c>
      <c r="C2192" t="s">
        <v>5497</v>
      </c>
      <c r="D2192">
        <v>5541921412258</v>
      </c>
      <c r="E2192" t="s">
        <v>27573</v>
      </c>
      <c r="F2192" t="s">
        <v>27574</v>
      </c>
      <c r="G2192" t="s">
        <v>26</v>
      </c>
      <c r="H2192">
        <v>62159</v>
      </c>
      <c r="I2192" t="s">
        <v>22281</v>
      </c>
    </row>
    <row r="2193" spans="1:9" x14ac:dyDescent="0.25">
      <c r="A2193" t="s">
        <v>10956</v>
      </c>
      <c r="B2193" t="s">
        <v>10958</v>
      </c>
      <c r="C2193" t="s">
        <v>27575</v>
      </c>
      <c r="D2193">
        <v>14018856253</v>
      </c>
      <c r="E2193" t="s">
        <v>27576</v>
      </c>
      <c r="F2193" t="s">
        <v>27577</v>
      </c>
      <c r="G2193" t="s">
        <v>47</v>
      </c>
      <c r="H2193">
        <v>90445</v>
      </c>
      <c r="I2193" t="s">
        <v>22295</v>
      </c>
    </row>
    <row r="2194" spans="1:9" x14ac:dyDescent="0.25">
      <c r="A2194" t="s">
        <v>10961</v>
      </c>
      <c r="B2194" t="s">
        <v>10963</v>
      </c>
      <c r="C2194" t="s">
        <v>5502</v>
      </c>
      <c r="D2194">
        <v>5522999624961</v>
      </c>
      <c r="E2194" t="s">
        <v>27578</v>
      </c>
      <c r="F2194" t="s">
        <v>27579</v>
      </c>
      <c r="G2194" t="s">
        <v>26</v>
      </c>
      <c r="H2194">
        <v>71018</v>
      </c>
      <c r="I2194" t="s">
        <v>22295</v>
      </c>
    </row>
    <row r="2195" spans="1:9" x14ac:dyDescent="0.25">
      <c r="A2195" t="s">
        <v>10966</v>
      </c>
      <c r="B2195" t="s">
        <v>10968</v>
      </c>
      <c r="C2195" t="s">
        <v>27580</v>
      </c>
      <c r="D2195">
        <v>818017631241</v>
      </c>
      <c r="E2195" t="s">
        <v>27581</v>
      </c>
      <c r="F2195" t="s">
        <v>27582</v>
      </c>
      <c r="G2195" t="s">
        <v>18</v>
      </c>
      <c r="H2195">
        <v>15090</v>
      </c>
      <c r="I2195" t="s">
        <v>22295</v>
      </c>
    </row>
    <row r="2196" spans="1:9" x14ac:dyDescent="0.25">
      <c r="A2196" t="s">
        <v>10971</v>
      </c>
      <c r="B2196" t="s">
        <v>10973</v>
      </c>
      <c r="C2196" t="s">
        <v>5507</v>
      </c>
      <c r="D2196">
        <v>4917100527512</v>
      </c>
      <c r="E2196" t="s">
        <v>27583</v>
      </c>
      <c r="F2196" t="s">
        <v>26027</v>
      </c>
      <c r="G2196" t="s">
        <v>114</v>
      </c>
      <c r="H2196">
        <v>17444</v>
      </c>
      <c r="I2196" t="s">
        <v>22295</v>
      </c>
    </row>
    <row r="2197" spans="1:9" x14ac:dyDescent="0.25">
      <c r="A2197" t="s">
        <v>10976</v>
      </c>
      <c r="B2197" t="s">
        <v>10978</v>
      </c>
      <c r="C2197" t="s">
        <v>27584</v>
      </c>
      <c r="D2197">
        <v>5565918487567</v>
      </c>
      <c r="E2197" t="s">
        <v>27585</v>
      </c>
      <c r="F2197" t="s">
        <v>27586</v>
      </c>
      <c r="G2197" t="s">
        <v>26</v>
      </c>
      <c r="H2197">
        <v>72706</v>
      </c>
      <c r="I2197" t="s">
        <v>22295</v>
      </c>
    </row>
    <row r="2198" spans="1:9" x14ac:dyDescent="0.25">
      <c r="A2198" t="s">
        <v>10981</v>
      </c>
      <c r="B2198" t="s">
        <v>10983</v>
      </c>
      <c r="C2198" t="s">
        <v>5512</v>
      </c>
      <c r="D2198">
        <v>17019100017</v>
      </c>
      <c r="E2198" t="s">
        <v>27587</v>
      </c>
      <c r="F2198" t="s">
        <v>27588</v>
      </c>
      <c r="G2198" t="s">
        <v>47</v>
      </c>
      <c r="H2198">
        <v>73643</v>
      </c>
      <c r="I2198" t="s">
        <v>22295</v>
      </c>
    </row>
    <row r="2199" spans="1:9" x14ac:dyDescent="0.25">
      <c r="A2199" t="s">
        <v>10986</v>
      </c>
      <c r="B2199" t="s">
        <v>10988</v>
      </c>
      <c r="C2199" t="s">
        <v>27589</v>
      </c>
      <c r="D2199">
        <v>491544510728</v>
      </c>
      <c r="E2199" t="s">
        <v>27590</v>
      </c>
      <c r="F2199" t="s">
        <v>27591</v>
      </c>
      <c r="G2199" t="s">
        <v>114</v>
      </c>
      <c r="H2199">
        <v>32101</v>
      </c>
      <c r="I2199" t="s">
        <v>22281</v>
      </c>
    </row>
    <row r="2200" spans="1:9" x14ac:dyDescent="0.25">
      <c r="A2200" t="s">
        <v>10991</v>
      </c>
      <c r="B2200" t="s">
        <v>10993</v>
      </c>
      <c r="C2200" t="s">
        <v>5517</v>
      </c>
      <c r="D2200">
        <v>15637922471</v>
      </c>
      <c r="E2200" t="s">
        <v>27592</v>
      </c>
      <c r="F2200" t="s">
        <v>27593</v>
      </c>
      <c r="G2200" t="s">
        <v>47</v>
      </c>
      <c r="H2200">
        <v>13696</v>
      </c>
      <c r="I2200" t="s">
        <v>22281</v>
      </c>
    </row>
    <row r="2201" spans="1:9" x14ac:dyDescent="0.25">
      <c r="A2201" t="s">
        <v>10996</v>
      </c>
      <c r="B2201" t="s">
        <v>10998</v>
      </c>
      <c r="C2201" t="s">
        <v>27594</v>
      </c>
      <c r="D2201">
        <v>27843731272</v>
      </c>
      <c r="E2201" t="s">
        <v>27595</v>
      </c>
      <c r="F2201" t="s">
        <v>27596</v>
      </c>
      <c r="G2201" t="s">
        <v>33</v>
      </c>
      <c r="H2201">
        <v>91080</v>
      </c>
      <c r="I2201" t="s">
        <v>22295</v>
      </c>
    </row>
    <row r="2202" spans="1:9" x14ac:dyDescent="0.25">
      <c r="A2202" t="s">
        <v>11001</v>
      </c>
      <c r="B2202" t="s">
        <v>11003</v>
      </c>
      <c r="C2202" t="s">
        <v>5522</v>
      </c>
      <c r="D2202">
        <v>819040300312</v>
      </c>
      <c r="E2202" t="s">
        <v>27597</v>
      </c>
      <c r="F2202" t="s">
        <v>23533</v>
      </c>
      <c r="G2202" t="s">
        <v>18</v>
      </c>
      <c r="H2202">
        <v>30765</v>
      </c>
      <c r="I2202" t="s">
        <v>22281</v>
      </c>
    </row>
    <row r="2203" spans="1:9" x14ac:dyDescent="0.25">
      <c r="A2203" t="s">
        <v>11006</v>
      </c>
      <c r="B2203" t="s">
        <v>11008</v>
      </c>
      <c r="C2203" t="s">
        <v>27598</v>
      </c>
      <c r="D2203">
        <v>27713974432</v>
      </c>
      <c r="E2203" t="s">
        <v>27599</v>
      </c>
      <c r="F2203" t="s">
        <v>27600</v>
      </c>
      <c r="G2203" t="s">
        <v>33</v>
      </c>
      <c r="H2203">
        <v>8466</v>
      </c>
      <c r="I2203" t="s">
        <v>22281</v>
      </c>
    </row>
    <row r="2204" spans="1:9" x14ac:dyDescent="0.25">
      <c r="A2204" t="s">
        <v>11011</v>
      </c>
      <c r="B2204" t="s">
        <v>11013</v>
      </c>
      <c r="C2204" t="s">
        <v>5527</v>
      </c>
      <c r="D2204">
        <v>817027384409</v>
      </c>
      <c r="E2204" t="s">
        <v>27601</v>
      </c>
      <c r="F2204" t="s">
        <v>27602</v>
      </c>
      <c r="G2204" t="s">
        <v>18</v>
      </c>
      <c r="H2204">
        <v>81375</v>
      </c>
      <c r="I2204" t="s">
        <v>22281</v>
      </c>
    </row>
    <row r="2205" spans="1:9" x14ac:dyDescent="0.25">
      <c r="A2205" t="s">
        <v>11016</v>
      </c>
      <c r="B2205" t="s">
        <v>11018</v>
      </c>
      <c r="C2205" t="s">
        <v>27603</v>
      </c>
      <c r="D2205">
        <v>5500950674427</v>
      </c>
      <c r="E2205" t="s">
        <v>27604</v>
      </c>
      <c r="F2205" t="s">
        <v>27605</v>
      </c>
      <c r="G2205" t="s">
        <v>26</v>
      </c>
      <c r="H2205">
        <v>16498</v>
      </c>
      <c r="I2205" t="s">
        <v>22281</v>
      </c>
    </row>
    <row r="2206" spans="1:9" x14ac:dyDescent="0.25">
      <c r="A2206" t="s">
        <v>11021</v>
      </c>
      <c r="B2206" t="s">
        <v>11023</v>
      </c>
      <c r="C2206" t="s">
        <v>5532</v>
      </c>
      <c r="D2206">
        <v>4916151121424</v>
      </c>
      <c r="E2206" t="s">
        <v>27606</v>
      </c>
      <c r="F2206" t="s">
        <v>25094</v>
      </c>
      <c r="G2206" t="s">
        <v>114</v>
      </c>
      <c r="H2206">
        <v>63310</v>
      </c>
      <c r="I2206" t="s">
        <v>22281</v>
      </c>
    </row>
    <row r="2207" spans="1:9" x14ac:dyDescent="0.25">
      <c r="A2207" t="s">
        <v>11026</v>
      </c>
      <c r="B2207" t="s">
        <v>11028</v>
      </c>
      <c r="C2207" t="s">
        <v>27607</v>
      </c>
      <c r="D2207">
        <v>5591973653862</v>
      </c>
      <c r="E2207" t="s">
        <v>27608</v>
      </c>
      <c r="F2207" t="s">
        <v>27609</v>
      </c>
      <c r="G2207" t="s">
        <v>26</v>
      </c>
      <c r="H2207">
        <v>81579</v>
      </c>
      <c r="I2207" t="s">
        <v>22295</v>
      </c>
    </row>
    <row r="2208" spans="1:9" x14ac:dyDescent="0.25">
      <c r="A2208" t="s">
        <v>11031</v>
      </c>
      <c r="B2208" t="s">
        <v>11033</v>
      </c>
      <c r="C2208" t="s">
        <v>5537</v>
      </c>
      <c r="D2208">
        <v>818055031108</v>
      </c>
      <c r="E2208" t="s">
        <v>27610</v>
      </c>
      <c r="F2208" t="s">
        <v>24002</v>
      </c>
      <c r="G2208" t="s">
        <v>18</v>
      </c>
      <c r="H2208">
        <v>69114</v>
      </c>
      <c r="I2208" t="s">
        <v>22295</v>
      </c>
    </row>
    <row r="2209" spans="1:9" x14ac:dyDescent="0.25">
      <c r="A2209" t="s">
        <v>11036</v>
      </c>
      <c r="B2209" t="s">
        <v>11038</v>
      </c>
      <c r="C2209" t="s">
        <v>27611</v>
      </c>
      <c r="D2209">
        <v>818043457185</v>
      </c>
      <c r="E2209" t="s">
        <v>27612</v>
      </c>
      <c r="F2209" t="s">
        <v>27613</v>
      </c>
      <c r="G2209" t="s">
        <v>18</v>
      </c>
      <c r="H2209">
        <v>40979</v>
      </c>
      <c r="I2209" t="s">
        <v>22281</v>
      </c>
    </row>
    <row r="2210" spans="1:9" x14ac:dyDescent="0.25">
      <c r="A2210" t="s">
        <v>11041</v>
      </c>
      <c r="B2210" t="s">
        <v>5388</v>
      </c>
      <c r="C2210" t="s">
        <v>5542</v>
      </c>
      <c r="D2210">
        <v>817047251484</v>
      </c>
      <c r="E2210" t="s">
        <v>27614</v>
      </c>
      <c r="F2210" t="s">
        <v>27615</v>
      </c>
      <c r="G2210" t="s">
        <v>18</v>
      </c>
      <c r="H2210">
        <v>55261</v>
      </c>
      <c r="I2210" t="s">
        <v>22295</v>
      </c>
    </row>
    <row r="2211" spans="1:9" x14ac:dyDescent="0.25">
      <c r="A2211" t="s">
        <v>11045</v>
      </c>
      <c r="B2211" t="s">
        <v>11047</v>
      </c>
      <c r="C2211" t="s">
        <v>27616</v>
      </c>
      <c r="D2211">
        <v>18185394848</v>
      </c>
      <c r="E2211" t="s">
        <v>27617</v>
      </c>
      <c r="F2211" t="s">
        <v>27618</v>
      </c>
      <c r="G2211" t="s">
        <v>47</v>
      </c>
      <c r="H2211">
        <v>14002</v>
      </c>
      <c r="I2211" t="s">
        <v>22295</v>
      </c>
    </row>
    <row r="2212" spans="1:9" x14ac:dyDescent="0.25">
      <c r="A2212" t="s">
        <v>11050</v>
      </c>
      <c r="B2212" t="s">
        <v>11052</v>
      </c>
      <c r="C2212" t="s">
        <v>5547</v>
      </c>
      <c r="D2212">
        <v>491601285365</v>
      </c>
      <c r="E2212" t="s">
        <v>27619</v>
      </c>
      <c r="F2212" t="s">
        <v>27620</v>
      </c>
      <c r="G2212" t="s">
        <v>114</v>
      </c>
      <c r="H2212">
        <v>21449</v>
      </c>
      <c r="I2212" t="s">
        <v>22295</v>
      </c>
    </row>
    <row r="2213" spans="1:9" x14ac:dyDescent="0.25">
      <c r="A2213" t="s">
        <v>11055</v>
      </c>
      <c r="B2213" t="s">
        <v>3007</v>
      </c>
      <c r="C2213" t="s">
        <v>27621</v>
      </c>
      <c r="D2213">
        <v>5550985726220</v>
      </c>
      <c r="E2213" t="s">
        <v>27622</v>
      </c>
      <c r="F2213" t="s">
        <v>27623</v>
      </c>
      <c r="G2213" t="s">
        <v>26</v>
      </c>
      <c r="H2213">
        <v>68236</v>
      </c>
      <c r="I2213" t="s">
        <v>22295</v>
      </c>
    </row>
    <row r="2214" spans="1:9" x14ac:dyDescent="0.25">
      <c r="A2214" t="s">
        <v>11059</v>
      </c>
      <c r="B2214" t="s">
        <v>11061</v>
      </c>
      <c r="C2214" t="s">
        <v>5552</v>
      </c>
      <c r="D2214">
        <v>5542948881324</v>
      </c>
      <c r="E2214" t="s">
        <v>27624</v>
      </c>
      <c r="F2214" t="s">
        <v>27625</v>
      </c>
      <c r="G2214" t="s">
        <v>26</v>
      </c>
      <c r="H2214">
        <v>61089</v>
      </c>
      <c r="I2214" t="s">
        <v>22295</v>
      </c>
    </row>
    <row r="2215" spans="1:9" x14ac:dyDescent="0.25">
      <c r="A2215" t="s">
        <v>11064</v>
      </c>
      <c r="B2215" t="s">
        <v>11066</v>
      </c>
      <c r="C2215" t="s">
        <v>27626</v>
      </c>
      <c r="D2215">
        <v>27693285934</v>
      </c>
      <c r="E2215" t="s">
        <v>27627</v>
      </c>
      <c r="F2215" t="s">
        <v>27628</v>
      </c>
      <c r="G2215" t="s">
        <v>33</v>
      </c>
      <c r="H2215">
        <v>21473</v>
      </c>
      <c r="I2215" t="s">
        <v>22295</v>
      </c>
    </row>
    <row r="2216" spans="1:9" x14ac:dyDescent="0.25">
      <c r="A2216" t="s">
        <v>11069</v>
      </c>
      <c r="B2216" t="s">
        <v>11071</v>
      </c>
      <c r="C2216" t="s">
        <v>5557</v>
      </c>
      <c r="D2216">
        <v>819038586569</v>
      </c>
      <c r="E2216" t="s">
        <v>27629</v>
      </c>
      <c r="F2216" t="s">
        <v>27630</v>
      </c>
      <c r="G2216" t="s">
        <v>18</v>
      </c>
      <c r="H2216">
        <v>6379</v>
      </c>
      <c r="I2216" t="s">
        <v>22295</v>
      </c>
    </row>
    <row r="2217" spans="1:9" x14ac:dyDescent="0.25">
      <c r="A2217" t="s">
        <v>11074</v>
      </c>
      <c r="B2217" t="s">
        <v>11076</v>
      </c>
      <c r="C2217" t="s">
        <v>27631</v>
      </c>
      <c r="D2217">
        <v>818012349444</v>
      </c>
      <c r="E2217" t="s">
        <v>27632</v>
      </c>
      <c r="F2217" t="s">
        <v>27633</v>
      </c>
      <c r="G2217" t="s">
        <v>18</v>
      </c>
      <c r="H2217">
        <v>10838</v>
      </c>
      <c r="I2217" t="s">
        <v>22281</v>
      </c>
    </row>
    <row r="2218" spans="1:9" x14ac:dyDescent="0.25">
      <c r="A2218" t="s">
        <v>11079</v>
      </c>
      <c r="B2218" t="s">
        <v>11081</v>
      </c>
      <c r="C2218" t="s">
        <v>5562</v>
      </c>
      <c r="D2218">
        <v>818062758681</v>
      </c>
      <c r="E2218" t="s">
        <v>27634</v>
      </c>
      <c r="F2218" t="s">
        <v>27635</v>
      </c>
      <c r="G2218" t="s">
        <v>18</v>
      </c>
      <c r="H2218">
        <v>22691</v>
      </c>
      <c r="I2218" t="s">
        <v>22281</v>
      </c>
    </row>
    <row r="2219" spans="1:9" x14ac:dyDescent="0.25">
      <c r="A2219" t="s">
        <v>11084</v>
      </c>
      <c r="B2219" t="s">
        <v>11086</v>
      </c>
      <c r="C2219" t="s">
        <v>27636</v>
      </c>
      <c r="D2219">
        <v>5532967988828</v>
      </c>
      <c r="E2219" t="s">
        <v>27637</v>
      </c>
      <c r="F2219" t="s">
        <v>27638</v>
      </c>
      <c r="G2219" t="s">
        <v>26</v>
      </c>
      <c r="H2219">
        <v>17176</v>
      </c>
      <c r="I2219" t="s">
        <v>22281</v>
      </c>
    </row>
    <row r="2220" spans="1:9" x14ac:dyDescent="0.25">
      <c r="A2220" t="s">
        <v>11089</v>
      </c>
      <c r="B2220" t="s">
        <v>11091</v>
      </c>
      <c r="C2220" t="s">
        <v>5567</v>
      </c>
      <c r="D2220">
        <v>27693487302</v>
      </c>
      <c r="E2220" t="s">
        <v>27639</v>
      </c>
      <c r="F2220" t="s">
        <v>27640</v>
      </c>
      <c r="G2220" t="s">
        <v>33</v>
      </c>
      <c r="H2220">
        <v>85478</v>
      </c>
      <c r="I2220" t="s">
        <v>22295</v>
      </c>
    </row>
    <row r="2221" spans="1:9" x14ac:dyDescent="0.25">
      <c r="A2221" t="s">
        <v>11094</v>
      </c>
      <c r="B2221" t="s">
        <v>11096</v>
      </c>
      <c r="C2221" t="s">
        <v>27641</v>
      </c>
      <c r="D2221">
        <v>16517855425</v>
      </c>
      <c r="E2221" t="s">
        <v>27642</v>
      </c>
      <c r="F2221" t="s">
        <v>27643</v>
      </c>
      <c r="G2221" t="s">
        <v>47</v>
      </c>
      <c r="H2221">
        <v>67356</v>
      </c>
      <c r="I2221" t="s">
        <v>22281</v>
      </c>
    </row>
    <row r="2222" spans="1:9" x14ac:dyDescent="0.25">
      <c r="A2222" t="s">
        <v>11099</v>
      </c>
      <c r="B2222" t="s">
        <v>11101</v>
      </c>
      <c r="C2222" t="s">
        <v>5572</v>
      </c>
      <c r="D2222">
        <v>4916561154475</v>
      </c>
      <c r="E2222" t="s">
        <v>27644</v>
      </c>
      <c r="F2222" t="s">
        <v>27645</v>
      </c>
      <c r="G2222" t="s">
        <v>114</v>
      </c>
      <c r="H2222">
        <v>50793</v>
      </c>
      <c r="I2222" t="s">
        <v>22295</v>
      </c>
    </row>
    <row r="2223" spans="1:9" x14ac:dyDescent="0.25">
      <c r="A2223" t="s">
        <v>11104</v>
      </c>
      <c r="B2223" t="s">
        <v>11106</v>
      </c>
      <c r="C2223" t="s">
        <v>27646</v>
      </c>
      <c r="D2223">
        <v>17873254848</v>
      </c>
      <c r="E2223" t="s">
        <v>27647</v>
      </c>
      <c r="F2223" t="s">
        <v>27648</v>
      </c>
      <c r="G2223" t="s">
        <v>47</v>
      </c>
      <c r="H2223">
        <v>34527</v>
      </c>
      <c r="I2223" t="s">
        <v>22281</v>
      </c>
    </row>
    <row r="2224" spans="1:9" x14ac:dyDescent="0.25">
      <c r="A2224" t="s">
        <v>11109</v>
      </c>
      <c r="B2224" t="s">
        <v>11111</v>
      </c>
      <c r="C2224" t="s">
        <v>5577</v>
      </c>
      <c r="D2224">
        <v>5503908817260</v>
      </c>
      <c r="E2224" t="s">
        <v>27649</v>
      </c>
      <c r="F2224" t="s">
        <v>27650</v>
      </c>
      <c r="G2224" t="s">
        <v>26</v>
      </c>
      <c r="H2224">
        <v>95632</v>
      </c>
      <c r="I2224" t="s">
        <v>22281</v>
      </c>
    </row>
    <row r="2225" spans="1:9" x14ac:dyDescent="0.25">
      <c r="A2225" t="s">
        <v>11114</v>
      </c>
      <c r="B2225" t="s">
        <v>11116</v>
      </c>
      <c r="C2225" t="s">
        <v>27651</v>
      </c>
      <c r="D2225">
        <v>818056273603</v>
      </c>
      <c r="E2225" t="s">
        <v>27652</v>
      </c>
      <c r="F2225" t="s">
        <v>27653</v>
      </c>
      <c r="G2225" t="s">
        <v>18</v>
      </c>
      <c r="H2225">
        <v>18603</v>
      </c>
      <c r="I2225" t="s">
        <v>22295</v>
      </c>
    </row>
    <row r="2226" spans="1:9" x14ac:dyDescent="0.25">
      <c r="A2226" t="s">
        <v>11119</v>
      </c>
      <c r="B2226" t="s">
        <v>11121</v>
      </c>
      <c r="C2226" t="s">
        <v>5582</v>
      </c>
      <c r="D2226">
        <v>4916816813037</v>
      </c>
      <c r="E2226" t="s">
        <v>27654</v>
      </c>
      <c r="F2226" t="s">
        <v>27655</v>
      </c>
      <c r="G2226" t="s">
        <v>114</v>
      </c>
      <c r="H2226">
        <v>55870</v>
      </c>
      <c r="I2226" t="s">
        <v>22281</v>
      </c>
    </row>
    <row r="2227" spans="1:9" x14ac:dyDescent="0.25">
      <c r="A2227" t="s">
        <v>11124</v>
      </c>
      <c r="B2227" t="s">
        <v>11126</v>
      </c>
      <c r="C2227" t="s">
        <v>27656</v>
      </c>
      <c r="D2227">
        <v>5578988232341</v>
      </c>
      <c r="E2227" t="s">
        <v>27657</v>
      </c>
      <c r="F2227" t="s">
        <v>24722</v>
      </c>
      <c r="G2227" t="s">
        <v>26</v>
      </c>
      <c r="H2227">
        <v>98020</v>
      </c>
      <c r="I2227" t="s">
        <v>22295</v>
      </c>
    </row>
    <row r="2228" spans="1:9" x14ac:dyDescent="0.25">
      <c r="A2228" t="s">
        <v>11129</v>
      </c>
      <c r="B2228" t="s">
        <v>11131</v>
      </c>
      <c r="C2228" t="s">
        <v>5587</v>
      </c>
      <c r="D2228">
        <v>5506942993642</v>
      </c>
      <c r="E2228" t="s">
        <v>27658</v>
      </c>
      <c r="F2228" t="s">
        <v>27659</v>
      </c>
      <c r="G2228" t="s">
        <v>26</v>
      </c>
      <c r="H2228">
        <v>80795</v>
      </c>
      <c r="I2228" t="s">
        <v>22281</v>
      </c>
    </row>
    <row r="2229" spans="1:9" x14ac:dyDescent="0.25">
      <c r="A2229" t="s">
        <v>11134</v>
      </c>
      <c r="B2229" t="s">
        <v>11136</v>
      </c>
      <c r="C2229" t="s">
        <v>27660</v>
      </c>
      <c r="D2229">
        <v>5505996586199</v>
      </c>
      <c r="E2229" t="s">
        <v>27661</v>
      </c>
      <c r="F2229" t="s">
        <v>27662</v>
      </c>
      <c r="G2229" t="s">
        <v>26</v>
      </c>
      <c r="H2229">
        <v>54269</v>
      </c>
      <c r="I2229" t="s">
        <v>22281</v>
      </c>
    </row>
    <row r="2230" spans="1:9" x14ac:dyDescent="0.25">
      <c r="A2230" t="s">
        <v>11139</v>
      </c>
      <c r="B2230" t="s">
        <v>11141</v>
      </c>
      <c r="C2230" t="s">
        <v>5592</v>
      </c>
      <c r="D2230">
        <v>4917005091011</v>
      </c>
      <c r="E2230" t="s">
        <v>27663</v>
      </c>
      <c r="F2230" t="s">
        <v>27664</v>
      </c>
      <c r="G2230" t="s">
        <v>114</v>
      </c>
      <c r="H2230">
        <v>13245</v>
      </c>
      <c r="I2230" t="s">
        <v>22295</v>
      </c>
    </row>
    <row r="2231" spans="1:9" x14ac:dyDescent="0.25">
      <c r="A2231" t="s">
        <v>11144</v>
      </c>
      <c r="B2231" t="s">
        <v>11146</v>
      </c>
      <c r="C2231" t="s">
        <v>27665</v>
      </c>
      <c r="D2231">
        <v>491782603732</v>
      </c>
      <c r="E2231" t="s">
        <v>27666</v>
      </c>
      <c r="F2231" t="s">
        <v>23128</v>
      </c>
      <c r="G2231" t="s">
        <v>114</v>
      </c>
      <c r="H2231">
        <v>13750</v>
      </c>
      <c r="I2231" t="s">
        <v>22281</v>
      </c>
    </row>
    <row r="2232" spans="1:9" x14ac:dyDescent="0.25">
      <c r="A2232" t="s">
        <v>11149</v>
      </c>
      <c r="B2232" t="s">
        <v>11151</v>
      </c>
      <c r="C2232" t="s">
        <v>5597</v>
      </c>
      <c r="D2232">
        <v>27657301248</v>
      </c>
      <c r="E2232" t="s">
        <v>27667</v>
      </c>
      <c r="F2232" t="s">
        <v>27668</v>
      </c>
      <c r="G2232" t="s">
        <v>33</v>
      </c>
      <c r="H2232">
        <v>91834</v>
      </c>
      <c r="I2232" t="s">
        <v>22281</v>
      </c>
    </row>
    <row r="2233" spans="1:9" x14ac:dyDescent="0.25">
      <c r="A2233" t="s">
        <v>11154</v>
      </c>
      <c r="B2233" t="s">
        <v>11156</v>
      </c>
      <c r="C2233" t="s">
        <v>27669</v>
      </c>
      <c r="D2233">
        <v>27721551770</v>
      </c>
      <c r="E2233" t="s">
        <v>27670</v>
      </c>
      <c r="F2233" t="s">
        <v>27671</v>
      </c>
      <c r="G2233" t="s">
        <v>33</v>
      </c>
      <c r="H2233">
        <v>92769</v>
      </c>
      <c r="I2233" t="s">
        <v>22281</v>
      </c>
    </row>
    <row r="2234" spans="1:9" x14ac:dyDescent="0.25">
      <c r="A2234" t="s">
        <v>11159</v>
      </c>
      <c r="B2234" t="s">
        <v>11161</v>
      </c>
      <c r="C2234" t="s">
        <v>5602</v>
      </c>
      <c r="D2234">
        <v>18669563609</v>
      </c>
      <c r="E2234" t="s">
        <v>27672</v>
      </c>
      <c r="F2234" t="s">
        <v>27673</v>
      </c>
      <c r="G2234" t="s">
        <v>47</v>
      </c>
      <c r="H2234">
        <v>96025</v>
      </c>
      <c r="I2234" t="s">
        <v>22281</v>
      </c>
    </row>
    <row r="2235" spans="1:9" x14ac:dyDescent="0.25">
      <c r="A2235" t="s">
        <v>11164</v>
      </c>
      <c r="B2235" t="s">
        <v>11166</v>
      </c>
      <c r="C2235" t="s">
        <v>27674</v>
      </c>
      <c r="D2235">
        <v>4916015985916</v>
      </c>
      <c r="E2235" t="s">
        <v>27675</v>
      </c>
      <c r="F2235" t="s">
        <v>27676</v>
      </c>
      <c r="G2235" t="s">
        <v>114</v>
      </c>
      <c r="H2235">
        <v>85885</v>
      </c>
      <c r="I2235" t="s">
        <v>22281</v>
      </c>
    </row>
    <row r="2236" spans="1:9" x14ac:dyDescent="0.25">
      <c r="A2236" t="s">
        <v>11169</v>
      </c>
      <c r="B2236" t="s">
        <v>11171</v>
      </c>
      <c r="C2236" t="s">
        <v>5607</v>
      </c>
      <c r="D2236">
        <v>4916520210101</v>
      </c>
      <c r="E2236" t="s">
        <v>27677</v>
      </c>
      <c r="F2236" t="s">
        <v>27678</v>
      </c>
      <c r="G2236" t="s">
        <v>114</v>
      </c>
      <c r="H2236">
        <v>2752</v>
      </c>
      <c r="I2236" t="s">
        <v>22295</v>
      </c>
    </row>
    <row r="2237" spans="1:9" x14ac:dyDescent="0.25">
      <c r="A2237" t="s">
        <v>11174</v>
      </c>
      <c r="B2237" t="s">
        <v>11176</v>
      </c>
      <c r="C2237" t="s">
        <v>27679</v>
      </c>
      <c r="D2237">
        <v>491596159377</v>
      </c>
      <c r="E2237" t="s">
        <v>27680</v>
      </c>
      <c r="F2237" t="s">
        <v>27681</v>
      </c>
      <c r="G2237" t="s">
        <v>114</v>
      </c>
      <c r="H2237">
        <v>84321</v>
      </c>
      <c r="I2237" t="s">
        <v>22295</v>
      </c>
    </row>
    <row r="2238" spans="1:9" x14ac:dyDescent="0.25">
      <c r="A2238" t="s">
        <v>11179</v>
      </c>
      <c r="B2238" t="s">
        <v>11181</v>
      </c>
      <c r="C2238" t="s">
        <v>5612</v>
      </c>
      <c r="D2238">
        <v>27794663657</v>
      </c>
      <c r="E2238" t="s">
        <v>27682</v>
      </c>
      <c r="F2238" t="s">
        <v>23278</v>
      </c>
      <c r="G2238" t="s">
        <v>33</v>
      </c>
      <c r="H2238">
        <v>61901</v>
      </c>
      <c r="I2238" t="s">
        <v>22295</v>
      </c>
    </row>
    <row r="2239" spans="1:9" x14ac:dyDescent="0.25">
      <c r="A2239" t="s">
        <v>11184</v>
      </c>
      <c r="B2239" t="s">
        <v>11186</v>
      </c>
      <c r="C2239" t="s">
        <v>27683</v>
      </c>
      <c r="D2239">
        <v>5583906920880</v>
      </c>
      <c r="E2239" t="s">
        <v>27684</v>
      </c>
      <c r="F2239" t="s">
        <v>27685</v>
      </c>
      <c r="G2239" t="s">
        <v>26</v>
      </c>
      <c r="H2239">
        <v>61842</v>
      </c>
      <c r="I2239" t="s">
        <v>22295</v>
      </c>
    </row>
    <row r="2240" spans="1:9" x14ac:dyDescent="0.25">
      <c r="A2240" t="s">
        <v>11189</v>
      </c>
      <c r="B2240" t="s">
        <v>11191</v>
      </c>
      <c r="C2240" t="s">
        <v>5617</v>
      </c>
      <c r="D2240">
        <v>818056411024</v>
      </c>
      <c r="E2240" t="s">
        <v>27686</v>
      </c>
      <c r="F2240" t="s">
        <v>23048</v>
      </c>
      <c r="G2240" t="s">
        <v>18</v>
      </c>
      <c r="H2240">
        <v>56778</v>
      </c>
      <c r="I2240" t="s">
        <v>22295</v>
      </c>
    </row>
    <row r="2241" spans="1:9" x14ac:dyDescent="0.25">
      <c r="A2241" t="s">
        <v>11194</v>
      </c>
      <c r="B2241" t="s">
        <v>11196</v>
      </c>
      <c r="C2241" t="s">
        <v>27687</v>
      </c>
      <c r="D2241">
        <v>27890890233</v>
      </c>
      <c r="E2241" t="s">
        <v>27688</v>
      </c>
      <c r="F2241" t="s">
        <v>27689</v>
      </c>
      <c r="G2241" t="s">
        <v>33</v>
      </c>
      <c r="H2241">
        <v>4723</v>
      </c>
      <c r="I2241" t="s">
        <v>22295</v>
      </c>
    </row>
    <row r="2242" spans="1:9" x14ac:dyDescent="0.25">
      <c r="A2242" t="s">
        <v>11199</v>
      </c>
      <c r="B2242" t="s">
        <v>11201</v>
      </c>
      <c r="C2242" t="s">
        <v>5622</v>
      </c>
      <c r="D2242">
        <v>491763797414</v>
      </c>
      <c r="E2242" t="s">
        <v>27690</v>
      </c>
      <c r="F2242" t="s">
        <v>22345</v>
      </c>
      <c r="G2242" t="s">
        <v>114</v>
      </c>
      <c r="H2242">
        <v>87946</v>
      </c>
      <c r="I2242" t="s">
        <v>22281</v>
      </c>
    </row>
    <row r="2243" spans="1:9" x14ac:dyDescent="0.25">
      <c r="A2243" t="s">
        <v>11204</v>
      </c>
      <c r="B2243" t="s">
        <v>11206</v>
      </c>
      <c r="C2243" t="s">
        <v>27691</v>
      </c>
      <c r="D2243">
        <v>27626970129</v>
      </c>
      <c r="E2243" t="s">
        <v>27692</v>
      </c>
      <c r="F2243" t="s">
        <v>27693</v>
      </c>
      <c r="G2243" t="s">
        <v>33</v>
      </c>
      <c r="H2243">
        <v>61533</v>
      </c>
      <c r="I2243" t="s">
        <v>22295</v>
      </c>
    </row>
    <row r="2244" spans="1:9" x14ac:dyDescent="0.25">
      <c r="A2244" t="s">
        <v>11209</v>
      </c>
      <c r="B2244" t="s">
        <v>11211</v>
      </c>
      <c r="C2244" t="s">
        <v>5627</v>
      </c>
      <c r="D2244">
        <v>15944924804</v>
      </c>
      <c r="E2244" t="s">
        <v>27694</v>
      </c>
      <c r="F2244" t="s">
        <v>27695</v>
      </c>
      <c r="G2244" t="s">
        <v>47</v>
      </c>
      <c r="H2244">
        <v>48158</v>
      </c>
      <c r="I2244" t="s">
        <v>22295</v>
      </c>
    </row>
    <row r="2245" spans="1:9" x14ac:dyDescent="0.25">
      <c r="A2245" t="s">
        <v>11214</v>
      </c>
      <c r="B2245" t="s">
        <v>11216</v>
      </c>
      <c r="C2245" t="s">
        <v>27696</v>
      </c>
      <c r="D2245">
        <v>4915475037757</v>
      </c>
      <c r="E2245" t="s">
        <v>27697</v>
      </c>
      <c r="F2245" t="s">
        <v>26429</v>
      </c>
      <c r="G2245" t="s">
        <v>114</v>
      </c>
      <c r="H2245">
        <v>98153</v>
      </c>
      <c r="I2245" t="s">
        <v>22281</v>
      </c>
    </row>
    <row r="2246" spans="1:9" x14ac:dyDescent="0.25">
      <c r="A2246" t="s">
        <v>11219</v>
      </c>
      <c r="B2246" t="s">
        <v>11221</v>
      </c>
      <c r="C2246" t="s">
        <v>5632</v>
      </c>
      <c r="D2246">
        <v>19179911031</v>
      </c>
      <c r="E2246" t="s">
        <v>27698</v>
      </c>
      <c r="F2246" t="s">
        <v>27699</v>
      </c>
      <c r="G2246" t="s">
        <v>47</v>
      </c>
      <c r="H2246">
        <v>18723</v>
      </c>
      <c r="I2246" t="s">
        <v>22281</v>
      </c>
    </row>
    <row r="2247" spans="1:9" x14ac:dyDescent="0.25">
      <c r="A2247" t="s">
        <v>11224</v>
      </c>
      <c r="B2247" t="s">
        <v>11226</v>
      </c>
      <c r="C2247" t="s">
        <v>27700</v>
      </c>
      <c r="D2247">
        <v>491598150858</v>
      </c>
      <c r="E2247" t="s">
        <v>27701</v>
      </c>
      <c r="F2247" t="s">
        <v>27702</v>
      </c>
      <c r="G2247" t="s">
        <v>114</v>
      </c>
      <c r="H2247">
        <v>49890</v>
      </c>
      <c r="I2247" t="s">
        <v>22295</v>
      </c>
    </row>
    <row r="2248" spans="1:9" x14ac:dyDescent="0.25">
      <c r="A2248" t="s">
        <v>11229</v>
      </c>
      <c r="B2248" t="s">
        <v>11231</v>
      </c>
      <c r="C2248" t="s">
        <v>5637</v>
      </c>
      <c r="D2248">
        <v>27708070948</v>
      </c>
      <c r="E2248" t="s">
        <v>27703</v>
      </c>
      <c r="F2248" t="s">
        <v>27704</v>
      </c>
      <c r="G2248" t="s">
        <v>33</v>
      </c>
      <c r="H2248">
        <v>16201</v>
      </c>
      <c r="I2248" t="s">
        <v>22281</v>
      </c>
    </row>
    <row r="2249" spans="1:9" x14ac:dyDescent="0.25">
      <c r="A2249" t="s">
        <v>11234</v>
      </c>
      <c r="B2249" t="s">
        <v>9420</v>
      </c>
      <c r="C2249" t="s">
        <v>27705</v>
      </c>
      <c r="D2249">
        <v>5542928442845</v>
      </c>
      <c r="E2249" t="s">
        <v>27706</v>
      </c>
      <c r="F2249" t="s">
        <v>27707</v>
      </c>
      <c r="G2249" t="s">
        <v>26</v>
      </c>
      <c r="H2249">
        <v>23944</v>
      </c>
      <c r="I2249" t="s">
        <v>22281</v>
      </c>
    </row>
    <row r="2250" spans="1:9" x14ac:dyDescent="0.25">
      <c r="A2250" t="s">
        <v>11238</v>
      </c>
      <c r="B2250" t="s">
        <v>11240</v>
      </c>
      <c r="C2250" t="s">
        <v>5642</v>
      </c>
      <c r="D2250">
        <v>817014084149</v>
      </c>
      <c r="E2250" t="s">
        <v>27708</v>
      </c>
      <c r="F2250" t="s">
        <v>27709</v>
      </c>
      <c r="G2250" t="s">
        <v>18</v>
      </c>
      <c r="H2250">
        <v>6153</v>
      </c>
      <c r="I2250" t="s">
        <v>22281</v>
      </c>
    </row>
    <row r="2251" spans="1:9" x14ac:dyDescent="0.25">
      <c r="A2251" t="s">
        <v>11243</v>
      </c>
      <c r="B2251" t="s">
        <v>11245</v>
      </c>
      <c r="C2251" t="s">
        <v>27710</v>
      </c>
      <c r="D2251">
        <v>19964517631</v>
      </c>
      <c r="E2251" t="s">
        <v>27711</v>
      </c>
      <c r="F2251" t="s">
        <v>25573</v>
      </c>
      <c r="G2251" t="s">
        <v>47</v>
      </c>
      <c r="H2251">
        <v>94074</v>
      </c>
      <c r="I2251" t="s">
        <v>22281</v>
      </c>
    </row>
    <row r="2252" spans="1:9" x14ac:dyDescent="0.25">
      <c r="A2252" t="s">
        <v>11248</v>
      </c>
      <c r="B2252" t="s">
        <v>11250</v>
      </c>
      <c r="C2252" t="s">
        <v>5647</v>
      </c>
      <c r="D2252">
        <v>27826034458</v>
      </c>
      <c r="E2252" t="s">
        <v>27712</v>
      </c>
      <c r="F2252" t="s">
        <v>27713</v>
      </c>
      <c r="G2252" t="s">
        <v>33</v>
      </c>
      <c r="H2252">
        <v>23328</v>
      </c>
      <c r="I2252" t="s">
        <v>22295</v>
      </c>
    </row>
    <row r="2253" spans="1:9" x14ac:dyDescent="0.25">
      <c r="A2253" t="s">
        <v>11253</v>
      </c>
      <c r="B2253" t="s">
        <v>11255</v>
      </c>
      <c r="C2253" t="s">
        <v>27714</v>
      </c>
      <c r="D2253">
        <v>5566971516669</v>
      </c>
      <c r="E2253" t="s">
        <v>27715</v>
      </c>
      <c r="F2253" t="s">
        <v>27716</v>
      </c>
      <c r="G2253" t="s">
        <v>26</v>
      </c>
      <c r="H2253">
        <v>52217</v>
      </c>
      <c r="I2253" t="s">
        <v>22295</v>
      </c>
    </row>
    <row r="2254" spans="1:9" x14ac:dyDescent="0.25">
      <c r="A2254" t="s">
        <v>11258</v>
      </c>
      <c r="B2254" t="s">
        <v>11260</v>
      </c>
      <c r="C2254" t="s">
        <v>5652</v>
      </c>
      <c r="D2254">
        <v>27802713316</v>
      </c>
      <c r="E2254" t="s">
        <v>27717</v>
      </c>
      <c r="F2254" t="s">
        <v>27718</v>
      </c>
      <c r="G2254" t="s">
        <v>33</v>
      </c>
      <c r="H2254">
        <v>13835</v>
      </c>
      <c r="I2254" t="s">
        <v>22281</v>
      </c>
    </row>
    <row r="2255" spans="1:9" x14ac:dyDescent="0.25">
      <c r="A2255" t="s">
        <v>11263</v>
      </c>
      <c r="B2255" t="s">
        <v>11265</v>
      </c>
      <c r="C2255" t="s">
        <v>27719</v>
      </c>
      <c r="D2255">
        <v>12103723414</v>
      </c>
      <c r="E2255" t="s">
        <v>27720</v>
      </c>
      <c r="F2255" t="s">
        <v>27721</v>
      </c>
      <c r="G2255" t="s">
        <v>47</v>
      </c>
      <c r="H2255">
        <v>29309</v>
      </c>
      <c r="I2255" t="s">
        <v>22281</v>
      </c>
    </row>
    <row r="2256" spans="1:9" x14ac:dyDescent="0.25">
      <c r="A2256" t="s">
        <v>11268</v>
      </c>
      <c r="B2256" t="s">
        <v>11270</v>
      </c>
      <c r="C2256" t="s">
        <v>5657</v>
      </c>
      <c r="D2256">
        <v>819043468740</v>
      </c>
      <c r="E2256" t="s">
        <v>27722</v>
      </c>
      <c r="F2256" t="s">
        <v>25641</v>
      </c>
      <c r="G2256" t="s">
        <v>18</v>
      </c>
      <c r="H2256">
        <v>10666</v>
      </c>
      <c r="I2256" t="s">
        <v>22281</v>
      </c>
    </row>
    <row r="2257" spans="1:9" x14ac:dyDescent="0.25">
      <c r="A2257" t="s">
        <v>11273</v>
      </c>
      <c r="B2257" t="s">
        <v>11275</v>
      </c>
      <c r="C2257" t="s">
        <v>27723</v>
      </c>
      <c r="D2257">
        <v>27682028811</v>
      </c>
      <c r="E2257" t="s">
        <v>27724</v>
      </c>
      <c r="F2257" t="s">
        <v>27725</v>
      </c>
      <c r="G2257" t="s">
        <v>33</v>
      </c>
      <c r="H2257">
        <v>66720</v>
      </c>
      <c r="I2257" t="s">
        <v>22295</v>
      </c>
    </row>
    <row r="2258" spans="1:9" x14ac:dyDescent="0.25">
      <c r="A2258" t="s">
        <v>11278</v>
      </c>
      <c r="B2258" t="s">
        <v>11280</v>
      </c>
      <c r="C2258" t="s">
        <v>5662</v>
      </c>
      <c r="D2258">
        <v>4917326344805</v>
      </c>
      <c r="E2258" t="s">
        <v>27726</v>
      </c>
      <c r="F2258" t="s">
        <v>27727</v>
      </c>
      <c r="G2258" t="s">
        <v>114</v>
      </c>
      <c r="H2258">
        <v>30764</v>
      </c>
      <c r="I2258" t="s">
        <v>22281</v>
      </c>
    </row>
    <row r="2259" spans="1:9" x14ac:dyDescent="0.25">
      <c r="A2259" t="s">
        <v>11283</v>
      </c>
      <c r="B2259" t="s">
        <v>11285</v>
      </c>
      <c r="C2259" t="s">
        <v>27728</v>
      </c>
      <c r="D2259">
        <v>5560936223950</v>
      </c>
      <c r="E2259" t="s">
        <v>27729</v>
      </c>
      <c r="F2259" t="s">
        <v>27730</v>
      </c>
      <c r="G2259" t="s">
        <v>26</v>
      </c>
      <c r="H2259">
        <v>16137</v>
      </c>
      <c r="I2259" t="s">
        <v>22295</v>
      </c>
    </row>
    <row r="2260" spans="1:9" x14ac:dyDescent="0.25">
      <c r="A2260" t="s">
        <v>11288</v>
      </c>
      <c r="B2260" t="s">
        <v>11290</v>
      </c>
      <c r="C2260" t="s">
        <v>5667</v>
      </c>
      <c r="D2260">
        <v>27813248703</v>
      </c>
      <c r="E2260" t="s">
        <v>27731</v>
      </c>
      <c r="F2260" t="s">
        <v>27732</v>
      </c>
      <c r="G2260" t="s">
        <v>33</v>
      </c>
      <c r="H2260">
        <v>85720</v>
      </c>
      <c r="I2260" t="s">
        <v>22295</v>
      </c>
    </row>
    <row r="2261" spans="1:9" x14ac:dyDescent="0.25">
      <c r="A2261" t="s">
        <v>11293</v>
      </c>
      <c r="B2261" t="s">
        <v>11295</v>
      </c>
      <c r="C2261" t="s">
        <v>27733</v>
      </c>
      <c r="D2261">
        <v>5593901373759</v>
      </c>
      <c r="E2261" t="s">
        <v>27734</v>
      </c>
      <c r="F2261" t="s">
        <v>27735</v>
      </c>
      <c r="G2261" t="s">
        <v>26</v>
      </c>
      <c r="H2261">
        <v>42850</v>
      </c>
      <c r="I2261" t="s">
        <v>22281</v>
      </c>
    </row>
    <row r="2262" spans="1:9" x14ac:dyDescent="0.25">
      <c r="A2262" t="s">
        <v>11298</v>
      </c>
      <c r="B2262" t="s">
        <v>11300</v>
      </c>
      <c r="C2262" t="s">
        <v>5672</v>
      </c>
      <c r="D2262">
        <v>491671912145</v>
      </c>
      <c r="E2262" t="s">
        <v>27736</v>
      </c>
      <c r="F2262" t="s">
        <v>27737</v>
      </c>
      <c r="G2262" t="s">
        <v>114</v>
      </c>
      <c r="H2262">
        <v>28088</v>
      </c>
      <c r="I2262" t="s">
        <v>22281</v>
      </c>
    </row>
    <row r="2263" spans="1:9" x14ac:dyDescent="0.25">
      <c r="A2263" t="s">
        <v>11303</v>
      </c>
      <c r="B2263" t="s">
        <v>11305</v>
      </c>
      <c r="C2263" t="s">
        <v>27738</v>
      </c>
      <c r="D2263">
        <v>818030947078</v>
      </c>
      <c r="E2263" t="s">
        <v>27739</v>
      </c>
      <c r="F2263" t="s">
        <v>24157</v>
      </c>
      <c r="G2263" t="s">
        <v>18</v>
      </c>
      <c r="H2263">
        <v>34035</v>
      </c>
      <c r="I2263" t="s">
        <v>22281</v>
      </c>
    </row>
    <row r="2264" spans="1:9" x14ac:dyDescent="0.25">
      <c r="A2264" t="s">
        <v>11308</v>
      </c>
      <c r="B2264" t="s">
        <v>11310</v>
      </c>
      <c r="C2264" t="s">
        <v>5677</v>
      </c>
      <c r="D2264">
        <v>817059642737</v>
      </c>
      <c r="E2264" t="s">
        <v>27740</v>
      </c>
      <c r="F2264" t="s">
        <v>27741</v>
      </c>
      <c r="G2264" t="s">
        <v>18</v>
      </c>
      <c r="H2264">
        <v>89595</v>
      </c>
      <c r="I2264" t="s">
        <v>22281</v>
      </c>
    </row>
    <row r="2265" spans="1:9" x14ac:dyDescent="0.25">
      <c r="A2265" t="s">
        <v>11313</v>
      </c>
      <c r="B2265" t="s">
        <v>11315</v>
      </c>
      <c r="C2265" t="s">
        <v>27742</v>
      </c>
      <c r="D2265">
        <v>491757442324</v>
      </c>
      <c r="E2265" t="s">
        <v>27743</v>
      </c>
      <c r="F2265" t="s">
        <v>27744</v>
      </c>
      <c r="G2265" t="s">
        <v>114</v>
      </c>
      <c r="H2265">
        <v>50707</v>
      </c>
      <c r="I2265" t="s">
        <v>22281</v>
      </c>
    </row>
    <row r="2266" spans="1:9" x14ac:dyDescent="0.25">
      <c r="A2266" t="s">
        <v>11318</v>
      </c>
      <c r="B2266" t="s">
        <v>11320</v>
      </c>
      <c r="C2266" t="s">
        <v>5682</v>
      </c>
      <c r="D2266">
        <v>5500965349107</v>
      </c>
      <c r="E2266" t="s">
        <v>27745</v>
      </c>
      <c r="F2266" t="s">
        <v>27746</v>
      </c>
      <c r="G2266" t="s">
        <v>26</v>
      </c>
      <c r="H2266">
        <v>45313</v>
      </c>
      <c r="I2266" t="s">
        <v>22281</v>
      </c>
    </row>
    <row r="2267" spans="1:9" x14ac:dyDescent="0.25">
      <c r="A2267" t="s">
        <v>11323</v>
      </c>
      <c r="B2267" t="s">
        <v>11325</v>
      </c>
      <c r="C2267" t="s">
        <v>27747</v>
      </c>
      <c r="D2267">
        <v>27624480833</v>
      </c>
      <c r="E2267" t="s">
        <v>27748</v>
      </c>
      <c r="F2267" t="s">
        <v>27749</v>
      </c>
      <c r="G2267" t="s">
        <v>33</v>
      </c>
      <c r="H2267">
        <v>82056</v>
      </c>
      <c r="I2267" t="s">
        <v>22281</v>
      </c>
    </row>
    <row r="2268" spans="1:9" x14ac:dyDescent="0.25">
      <c r="A2268" t="s">
        <v>11328</v>
      </c>
      <c r="B2268" t="s">
        <v>11330</v>
      </c>
      <c r="C2268" t="s">
        <v>5687</v>
      </c>
      <c r="D2268">
        <v>491527092628</v>
      </c>
      <c r="E2268" t="s">
        <v>27750</v>
      </c>
      <c r="F2268" t="s">
        <v>27751</v>
      </c>
      <c r="G2268" t="s">
        <v>114</v>
      </c>
      <c r="H2268">
        <v>5126</v>
      </c>
      <c r="I2268" t="s">
        <v>22295</v>
      </c>
    </row>
    <row r="2269" spans="1:9" x14ac:dyDescent="0.25">
      <c r="A2269" t="s">
        <v>11333</v>
      </c>
      <c r="B2269" t="s">
        <v>11335</v>
      </c>
      <c r="C2269" t="s">
        <v>27752</v>
      </c>
      <c r="D2269">
        <v>18339758488</v>
      </c>
      <c r="E2269" t="s">
        <v>27753</v>
      </c>
      <c r="F2269" t="s">
        <v>27754</v>
      </c>
      <c r="G2269" t="s">
        <v>47</v>
      </c>
      <c r="H2269">
        <v>70465</v>
      </c>
      <c r="I2269" t="s">
        <v>22295</v>
      </c>
    </row>
    <row r="2270" spans="1:9" x14ac:dyDescent="0.25">
      <c r="A2270" t="s">
        <v>11338</v>
      </c>
      <c r="B2270" t="s">
        <v>11340</v>
      </c>
      <c r="C2270" t="s">
        <v>5692</v>
      </c>
      <c r="D2270">
        <v>5555999307129</v>
      </c>
      <c r="E2270" t="s">
        <v>27755</v>
      </c>
      <c r="F2270" t="s">
        <v>27756</v>
      </c>
      <c r="G2270" t="s">
        <v>26</v>
      </c>
      <c r="H2270">
        <v>35472</v>
      </c>
      <c r="I2270" t="s">
        <v>22295</v>
      </c>
    </row>
    <row r="2271" spans="1:9" x14ac:dyDescent="0.25">
      <c r="A2271" t="s">
        <v>11343</v>
      </c>
      <c r="B2271" t="s">
        <v>11345</v>
      </c>
      <c r="C2271" t="s">
        <v>27757</v>
      </c>
      <c r="D2271">
        <v>819016759764</v>
      </c>
      <c r="E2271" t="s">
        <v>27758</v>
      </c>
      <c r="F2271" t="s">
        <v>27759</v>
      </c>
      <c r="G2271" t="s">
        <v>18</v>
      </c>
      <c r="H2271">
        <v>44534</v>
      </c>
      <c r="I2271" t="s">
        <v>22281</v>
      </c>
    </row>
    <row r="2272" spans="1:9" x14ac:dyDescent="0.25">
      <c r="A2272" t="s">
        <v>11348</v>
      </c>
      <c r="B2272" t="s">
        <v>11350</v>
      </c>
      <c r="C2272" t="s">
        <v>5697</v>
      </c>
      <c r="D2272">
        <v>4915134973217</v>
      </c>
      <c r="E2272" t="s">
        <v>27760</v>
      </c>
      <c r="F2272" t="s">
        <v>25054</v>
      </c>
      <c r="G2272" t="s">
        <v>114</v>
      </c>
      <c r="H2272">
        <v>45810</v>
      </c>
      <c r="I2272" t="s">
        <v>22295</v>
      </c>
    </row>
    <row r="2273" spans="1:9" x14ac:dyDescent="0.25">
      <c r="A2273" t="s">
        <v>11353</v>
      </c>
      <c r="B2273" t="s">
        <v>11355</v>
      </c>
      <c r="C2273" t="s">
        <v>27761</v>
      </c>
      <c r="D2273">
        <v>818095100127</v>
      </c>
      <c r="E2273" t="s">
        <v>27762</v>
      </c>
      <c r="F2273" t="s">
        <v>27763</v>
      </c>
      <c r="G2273" t="s">
        <v>18</v>
      </c>
      <c r="H2273">
        <v>64812</v>
      </c>
      <c r="I2273" t="s">
        <v>22295</v>
      </c>
    </row>
    <row r="2274" spans="1:9" x14ac:dyDescent="0.25">
      <c r="A2274" t="s">
        <v>11358</v>
      </c>
      <c r="B2274" t="s">
        <v>2088</v>
      </c>
      <c r="C2274" t="s">
        <v>5702</v>
      </c>
      <c r="D2274">
        <v>5553969271505</v>
      </c>
      <c r="E2274" t="s">
        <v>27764</v>
      </c>
      <c r="F2274" t="s">
        <v>27765</v>
      </c>
      <c r="G2274" t="s">
        <v>26</v>
      </c>
      <c r="H2274">
        <v>92130</v>
      </c>
      <c r="I2274" t="s">
        <v>22281</v>
      </c>
    </row>
    <row r="2275" spans="1:9" x14ac:dyDescent="0.25">
      <c r="A2275" t="s">
        <v>11362</v>
      </c>
      <c r="B2275" t="s">
        <v>11364</v>
      </c>
      <c r="C2275" t="s">
        <v>6071</v>
      </c>
      <c r="D2275">
        <v>818097536778</v>
      </c>
      <c r="E2275" t="s">
        <v>27766</v>
      </c>
      <c r="F2275" t="s">
        <v>27767</v>
      </c>
      <c r="G2275" t="s">
        <v>18</v>
      </c>
      <c r="H2275">
        <v>59491</v>
      </c>
      <c r="I2275" t="s">
        <v>22295</v>
      </c>
    </row>
    <row r="2276" spans="1:9" x14ac:dyDescent="0.25">
      <c r="A2276" t="s">
        <v>11367</v>
      </c>
      <c r="B2276" t="s">
        <v>11369</v>
      </c>
      <c r="C2276" t="s">
        <v>5707</v>
      </c>
      <c r="D2276">
        <v>491562103046</v>
      </c>
      <c r="E2276" t="s">
        <v>27768</v>
      </c>
      <c r="F2276" t="s">
        <v>27769</v>
      </c>
      <c r="G2276" t="s">
        <v>114</v>
      </c>
      <c r="H2276">
        <v>56796</v>
      </c>
      <c r="I2276" t="s">
        <v>22281</v>
      </c>
    </row>
    <row r="2277" spans="1:9" x14ac:dyDescent="0.25">
      <c r="A2277" t="s">
        <v>11372</v>
      </c>
      <c r="B2277" t="s">
        <v>11374</v>
      </c>
      <c r="C2277" t="s">
        <v>27770</v>
      </c>
      <c r="D2277">
        <v>5569994590114</v>
      </c>
      <c r="E2277" t="s">
        <v>27771</v>
      </c>
      <c r="F2277" t="s">
        <v>22610</v>
      </c>
      <c r="G2277" t="s">
        <v>26</v>
      </c>
      <c r="H2277">
        <v>2194</v>
      </c>
      <c r="I2277" t="s">
        <v>22295</v>
      </c>
    </row>
    <row r="2278" spans="1:9" x14ac:dyDescent="0.25">
      <c r="A2278" t="s">
        <v>11377</v>
      </c>
      <c r="B2278" t="s">
        <v>11379</v>
      </c>
      <c r="C2278" t="s">
        <v>5712</v>
      </c>
      <c r="D2278">
        <v>14585018987</v>
      </c>
      <c r="E2278" t="s">
        <v>27772</v>
      </c>
      <c r="F2278" t="s">
        <v>26755</v>
      </c>
      <c r="G2278" t="s">
        <v>47</v>
      </c>
      <c r="H2278">
        <v>63271</v>
      </c>
      <c r="I2278" t="s">
        <v>22281</v>
      </c>
    </row>
    <row r="2279" spans="1:9" x14ac:dyDescent="0.25">
      <c r="A2279" t="s">
        <v>11382</v>
      </c>
      <c r="B2279" t="s">
        <v>11384</v>
      </c>
      <c r="C2279" t="s">
        <v>27773</v>
      </c>
      <c r="D2279">
        <v>4916569724578</v>
      </c>
      <c r="E2279" t="s">
        <v>27774</v>
      </c>
      <c r="F2279" t="s">
        <v>23556</v>
      </c>
      <c r="G2279" t="s">
        <v>114</v>
      </c>
      <c r="H2279">
        <v>16969</v>
      </c>
      <c r="I2279" t="s">
        <v>22281</v>
      </c>
    </row>
    <row r="2280" spans="1:9" x14ac:dyDescent="0.25">
      <c r="A2280" t="s">
        <v>11387</v>
      </c>
      <c r="B2280" t="s">
        <v>11389</v>
      </c>
      <c r="C2280" t="s">
        <v>5717</v>
      </c>
      <c r="D2280">
        <v>27731896447</v>
      </c>
      <c r="E2280" t="s">
        <v>27775</v>
      </c>
      <c r="F2280" t="s">
        <v>27776</v>
      </c>
      <c r="G2280" t="s">
        <v>33</v>
      </c>
      <c r="H2280">
        <v>19560</v>
      </c>
      <c r="I2280" t="s">
        <v>22281</v>
      </c>
    </row>
    <row r="2281" spans="1:9" x14ac:dyDescent="0.25">
      <c r="A2281" t="s">
        <v>11392</v>
      </c>
      <c r="B2281" t="s">
        <v>11394</v>
      </c>
      <c r="C2281" t="s">
        <v>27777</v>
      </c>
      <c r="D2281">
        <v>491509884666</v>
      </c>
      <c r="E2281" t="s">
        <v>27778</v>
      </c>
      <c r="F2281" t="s">
        <v>27779</v>
      </c>
      <c r="G2281" t="s">
        <v>114</v>
      </c>
      <c r="H2281">
        <v>13549</v>
      </c>
      <c r="I2281" t="s">
        <v>22295</v>
      </c>
    </row>
    <row r="2282" spans="1:9" x14ac:dyDescent="0.25">
      <c r="A2282" t="s">
        <v>11397</v>
      </c>
      <c r="B2282" t="s">
        <v>11399</v>
      </c>
      <c r="C2282" t="s">
        <v>5722</v>
      </c>
      <c r="D2282">
        <v>5511947642204</v>
      </c>
      <c r="E2282" t="s">
        <v>27780</v>
      </c>
      <c r="F2282" t="s">
        <v>23237</v>
      </c>
      <c r="G2282" t="s">
        <v>26</v>
      </c>
      <c r="H2282">
        <v>45539</v>
      </c>
      <c r="I2282" t="s">
        <v>22281</v>
      </c>
    </row>
    <row r="2283" spans="1:9" x14ac:dyDescent="0.25">
      <c r="A2283" t="s">
        <v>11402</v>
      </c>
      <c r="B2283" t="s">
        <v>11404</v>
      </c>
      <c r="C2283" t="s">
        <v>27781</v>
      </c>
      <c r="D2283">
        <v>491569824782</v>
      </c>
      <c r="E2283" t="s">
        <v>27782</v>
      </c>
      <c r="F2283" t="s">
        <v>27783</v>
      </c>
      <c r="G2283" t="s">
        <v>114</v>
      </c>
      <c r="H2283">
        <v>21925</v>
      </c>
      <c r="I2283" t="s">
        <v>22295</v>
      </c>
    </row>
    <row r="2284" spans="1:9" x14ac:dyDescent="0.25">
      <c r="A2284" t="s">
        <v>11407</v>
      </c>
      <c r="B2284" t="s">
        <v>11409</v>
      </c>
      <c r="C2284" t="s">
        <v>5727</v>
      </c>
      <c r="D2284">
        <v>14353694838</v>
      </c>
      <c r="E2284" t="s">
        <v>27784</v>
      </c>
      <c r="F2284" t="s">
        <v>27785</v>
      </c>
      <c r="G2284" t="s">
        <v>47</v>
      </c>
      <c r="H2284">
        <v>16986</v>
      </c>
      <c r="I2284" t="s">
        <v>22295</v>
      </c>
    </row>
    <row r="2285" spans="1:9" x14ac:dyDescent="0.25">
      <c r="A2285" t="s">
        <v>11412</v>
      </c>
      <c r="B2285" t="s">
        <v>11414</v>
      </c>
      <c r="C2285" t="s">
        <v>27786</v>
      </c>
      <c r="D2285">
        <v>12128445478</v>
      </c>
      <c r="E2285" t="s">
        <v>27787</v>
      </c>
      <c r="F2285" t="s">
        <v>27788</v>
      </c>
      <c r="G2285" t="s">
        <v>47</v>
      </c>
      <c r="H2285">
        <v>50718</v>
      </c>
      <c r="I2285" t="s">
        <v>22281</v>
      </c>
    </row>
    <row r="2286" spans="1:9" x14ac:dyDescent="0.25">
      <c r="A2286" t="s">
        <v>11417</v>
      </c>
      <c r="B2286" t="s">
        <v>11419</v>
      </c>
      <c r="C2286" t="s">
        <v>5732</v>
      </c>
      <c r="D2286">
        <v>27729980104</v>
      </c>
      <c r="E2286" t="s">
        <v>27789</v>
      </c>
      <c r="F2286" t="s">
        <v>27790</v>
      </c>
      <c r="G2286" t="s">
        <v>33</v>
      </c>
      <c r="H2286">
        <v>35050</v>
      </c>
      <c r="I2286" t="s">
        <v>22295</v>
      </c>
    </row>
    <row r="2287" spans="1:9" x14ac:dyDescent="0.25">
      <c r="A2287" t="s">
        <v>11422</v>
      </c>
      <c r="B2287" t="s">
        <v>11424</v>
      </c>
      <c r="C2287" t="s">
        <v>27791</v>
      </c>
      <c r="D2287">
        <v>818079272641</v>
      </c>
      <c r="E2287" t="s">
        <v>27792</v>
      </c>
      <c r="F2287" t="s">
        <v>27793</v>
      </c>
      <c r="G2287" t="s">
        <v>18</v>
      </c>
      <c r="H2287">
        <v>40538</v>
      </c>
      <c r="I2287" t="s">
        <v>22295</v>
      </c>
    </row>
    <row r="2288" spans="1:9" x14ac:dyDescent="0.25">
      <c r="A2288" t="s">
        <v>11427</v>
      </c>
      <c r="B2288" t="s">
        <v>11429</v>
      </c>
      <c r="C2288" t="s">
        <v>5737</v>
      </c>
      <c r="D2288">
        <v>5567937852366</v>
      </c>
      <c r="E2288" t="s">
        <v>27794</v>
      </c>
      <c r="F2288" t="s">
        <v>27795</v>
      </c>
      <c r="G2288" t="s">
        <v>26</v>
      </c>
      <c r="H2288">
        <v>8311</v>
      </c>
      <c r="I2288" t="s">
        <v>22295</v>
      </c>
    </row>
    <row r="2289" spans="1:9" x14ac:dyDescent="0.25">
      <c r="A2289" t="s">
        <v>11432</v>
      </c>
      <c r="B2289" t="s">
        <v>11434</v>
      </c>
      <c r="C2289" t="s">
        <v>27796</v>
      </c>
      <c r="D2289">
        <v>5579955617935</v>
      </c>
      <c r="E2289" t="s">
        <v>27797</v>
      </c>
      <c r="F2289" t="s">
        <v>27798</v>
      </c>
      <c r="G2289" t="s">
        <v>26</v>
      </c>
      <c r="H2289">
        <v>24599</v>
      </c>
      <c r="I2289" t="s">
        <v>22281</v>
      </c>
    </row>
    <row r="2290" spans="1:9" x14ac:dyDescent="0.25">
      <c r="A2290" t="s">
        <v>11437</v>
      </c>
      <c r="B2290" t="s">
        <v>11439</v>
      </c>
      <c r="C2290" t="s">
        <v>5742</v>
      </c>
      <c r="D2290">
        <v>818049868160</v>
      </c>
      <c r="E2290" t="s">
        <v>27799</v>
      </c>
      <c r="F2290" t="s">
        <v>27800</v>
      </c>
      <c r="G2290" t="s">
        <v>18</v>
      </c>
      <c r="H2290">
        <v>26461</v>
      </c>
      <c r="I2290" t="s">
        <v>22295</v>
      </c>
    </row>
    <row r="2291" spans="1:9" x14ac:dyDescent="0.25">
      <c r="A2291" t="s">
        <v>11442</v>
      </c>
      <c r="B2291" t="s">
        <v>11444</v>
      </c>
      <c r="C2291" t="s">
        <v>27801</v>
      </c>
      <c r="D2291">
        <v>18377934166</v>
      </c>
      <c r="E2291" t="s">
        <v>27802</v>
      </c>
      <c r="F2291" t="s">
        <v>27803</v>
      </c>
      <c r="G2291" t="s">
        <v>47</v>
      </c>
      <c r="H2291">
        <v>69114</v>
      </c>
      <c r="I2291" t="s">
        <v>22295</v>
      </c>
    </row>
    <row r="2292" spans="1:9" x14ac:dyDescent="0.25">
      <c r="A2292" t="s">
        <v>11447</v>
      </c>
      <c r="B2292" t="s">
        <v>11449</v>
      </c>
      <c r="C2292" t="s">
        <v>5747</v>
      </c>
      <c r="D2292">
        <v>12297648901</v>
      </c>
      <c r="E2292" t="s">
        <v>27804</v>
      </c>
      <c r="F2292" t="s">
        <v>27805</v>
      </c>
      <c r="G2292" t="s">
        <v>47</v>
      </c>
      <c r="H2292">
        <v>6879</v>
      </c>
      <c r="I2292" t="s">
        <v>22295</v>
      </c>
    </row>
    <row r="2293" spans="1:9" x14ac:dyDescent="0.25">
      <c r="A2293" t="s">
        <v>11452</v>
      </c>
      <c r="B2293" t="s">
        <v>11454</v>
      </c>
      <c r="C2293" t="s">
        <v>27806</v>
      </c>
      <c r="D2293">
        <v>491787972711</v>
      </c>
      <c r="E2293" t="s">
        <v>27807</v>
      </c>
      <c r="F2293" t="s">
        <v>27808</v>
      </c>
      <c r="G2293" t="s">
        <v>114</v>
      </c>
      <c r="H2293">
        <v>42270</v>
      </c>
      <c r="I2293" t="s">
        <v>22295</v>
      </c>
    </row>
    <row r="2294" spans="1:9" x14ac:dyDescent="0.25">
      <c r="A2294" t="s">
        <v>11457</v>
      </c>
      <c r="B2294" t="s">
        <v>11459</v>
      </c>
      <c r="C2294" t="s">
        <v>5752</v>
      </c>
      <c r="D2294">
        <v>27774703302</v>
      </c>
      <c r="E2294" t="s">
        <v>27809</v>
      </c>
      <c r="F2294" t="s">
        <v>27810</v>
      </c>
      <c r="G2294" t="s">
        <v>33</v>
      </c>
      <c r="H2294">
        <v>40913</v>
      </c>
      <c r="I2294" t="s">
        <v>22295</v>
      </c>
    </row>
    <row r="2295" spans="1:9" x14ac:dyDescent="0.25">
      <c r="A2295" t="s">
        <v>11462</v>
      </c>
      <c r="B2295" t="s">
        <v>11464</v>
      </c>
      <c r="C2295" t="s">
        <v>27811</v>
      </c>
      <c r="D2295">
        <v>27722225697</v>
      </c>
      <c r="E2295" t="s">
        <v>27812</v>
      </c>
      <c r="F2295" t="s">
        <v>27813</v>
      </c>
      <c r="G2295" t="s">
        <v>33</v>
      </c>
      <c r="H2295">
        <v>44525</v>
      </c>
      <c r="I2295" t="s">
        <v>22295</v>
      </c>
    </row>
    <row r="2296" spans="1:9" x14ac:dyDescent="0.25">
      <c r="A2296" t="s">
        <v>11467</v>
      </c>
      <c r="B2296" t="s">
        <v>11469</v>
      </c>
      <c r="C2296" t="s">
        <v>5757</v>
      </c>
      <c r="D2296">
        <v>27675084526</v>
      </c>
      <c r="E2296" t="s">
        <v>27814</v>
      </c>
      <c r="F2296" t="s">
        <v>27815</v>
      </c>
      <c r="G2296" t="s">
        <v>33</v>
      </c>
      <c r="H2296">
        <v>2887</v>
      </c>
      <c r="I2296" t="s">
        <v>22281</v>
      </c>
    </row>
    <row r="2297" spans="1:9" x14ac:dyDescent="0.25">
      <c r="A2297" t="s">
        <v>11472</v>
      </c>
      <c r="B2297" t="s">
        <v>11474</v>
      </c>
      <c r="C2297" t="s">
        <v>27816</v>
      </c>
      <c r="D2297">
        <v>4917863578830</v>
      </c>
      <c r="E2297" t="s">
        <v>27817</v>
      </c>
      <c r="F2297" t="s">
        <v>27818</v>
      </c>
      <c r="G2297" t="s">
        <v>114</v>
      </c>
      <c r="H2297">
        <v>3831</v>
      </c>
      <c r="I2297" t="s">
        <v>22281</v>
      </c>
    </row>
    <row r="2298" spans="1:9" x14ac:dyDescent="0.25">
      <c r="A2298" t="s">
        <v>11477</v>
      </c>
      <c r="B2298" t="s">
        <v>11479</v>
      </c>
      <c r="C2298" t="s">
        <v>5762</v>
      </c>
      <c r="D2298">
        <v>27674510915</v>
      </c>
      <c r="E2298" t="s">
        <v>27819</v>
      </c>
      <c r="F2298" t="s">
        <v>27820</v>
      </c>
      <c r="G2298" t="s">
        <v>33</v>
      </c>
      <c r="H2298">
        <v>13256</v>
      </c>
      <c r="I2298" t="s">
        <v>22281</v>
      </c>
    </row>
    <row r="2299" spans="1:9" x14ac:dyDescent="0.25">
      <c r="A2299" t="s">
        <v>11482</v>
      </c>
      <c r="B2299" t="s">
        <v>11484</v>
      </c>
      <c r="C2299" t="s">
        <v>27821</v>
      </c>
      <c r="D2299">
        <v>817079838713</v>
      </c>
      <c r="E2299" t="s">
        <v>27822</v>
      </c>
      <c r="F2299" t="s">
        <v>22960</v>
      </c>
      <c r="G2299" t="s">
        <v>18</v>
      </c>
      <c r="H2299">
        <v>10864</v>
      </c>
      <c r="I2299" t="s">
        <v>22281</v>
      </c>
    </row>
    <row r="2300" spans="1:9" x14ac:dyDescent="0.25">
      <c r="A2300" t="s">
        <v>11487</v>
      </c>
      <c r="B2300" t="s">
        <v>11489</v>
      </c>
      <c r="C2300" t="s">
        <v>5767</v>
      </c>
      <c r="D2300">
        <v>491582574604</v>
      </c>
      <c r="E2300" t="s">
        <v>27823</v>
      </c>
      <c r="F2300" t="s">
        <v>25462</v>
      </c>
      <c r="G2300" t="s">
        <v>114</v>
      </c>
      <c r="H2300">
        <v>79856</v>
      </c>
      <c r="I2300" t="s">
        <v>22295</v>
      </c>
    </row>
    <row r="2301" spans="1:9" x14ac:dyDescent="0.25">
      <c r="A2301" t="s">
        <v>11492</v>
      </c>
      <c r="B2301" t="s">
        <v>11494</v>
      </c>
      <c r="C2301" t="s">
        <v>27824</v>
      </c>
      <c r="D2301">
        <v>818051903982</v>
      </c>
      <c r="E2301" t="s">
        <v>27825</v>
      </c>
      <c r="F2301" t="s">
        <v>27826</v>
      </c>
      <c r="G2301" t="s">
        <v>18</v>
      </c>
      <c r="H2301">
        <v>36756</v>
      </c>
      <c r="I2301" t="s">
        <v>22295</v>
      </c>
    </row>
    <row r="2302" spans="1:9" x14ac:dyDescent="0.25">
      <c r="A2302" t="s">
        <v>11497</v>
      </c>
      <c r="B2302" t="s">
        <v>11499</v>
      </c>
      <c r="C2302" t="s">
        <v>5772</v>
      </c>
      <c r="D2302">
        <v>4916354218087</v>
      </c>
      <c r="E2302" t="s">
        <v>27827</v>
      </c>
      <c r="F2302" t="s">
        <v>27828</v>
      </c>
      <c r="G2302" t="s">
        <v>114</v>
      </c>
      <c r="H2302">
        <v>72423</v>
      </c>
      <c r="I2302" t="s">
        <v>22295</v>
      </c>
    </row>
    <row r="2303" spans="1:9" x14ac:dyDescent="0.25">
      <c r="A2303" t="s">
        <v>11502</v>
      </c>
      <c r="B2303" t="s">
        <v>11504</v>
      </c>
      <c r="C2303" t="s">
        <v>27829</v>
      </c>
      <c r="D2303">
        <v>27818611576</v>
      </c>
      <c r="E2303" t="s">
        <v>27830</v>
      </c>
      <c r="F2303" t="s">
        <v>27831</v>
      </c>
      <c r="G2303" t="s">
        <v>33</v>
      </c>
      <c r="H2303">
        <v>15328</v>
      </c>
      <c r="I2303" t="s">
        <v>22295</v>
      </c>
    </row>
    <row r="2304" spans="1:9" x14ac:dyDescent="0.25">
      <c r="A2304" t="s">
        <v>11507</v>
      </c>
      <c r="B2304" t="s">
        <v>11509</v>
      </c>
      <c r="C2304" t="s">
        <v>5777</v>
      </c>
      <c r="D2304">
        <v>817078105224</v>
      </c>
      <c r="E2304" t="s">
        <v>27832</v>
      </c>
      <c r="F2304" t="s">
        <v>27833</v>
      </c>
      <c r="G2304" t="s">
        <v>18</v>
      </c>
      <c r="H2304">
        <v>12115</v>
      </c>
      <c r="I2304" t="s">
        <v>22281</v>
      </c>
    </row>
    <row r="2305" spans="1:9" x14ac:dyDescent="0.25">
      <c r="A2305" t="s">
        <v>11512</v>
      </c>
      <c r="B2305" t="s">
        <v>11514</v>
      </c>
      <c r="C2305" t="s">
        <v>27834</v>
      </c>
      <c r="D2305">
        <v>817075712884</v>
      </c>
      <c r="E2305" t="s">
        <v>27835</v>
      </c>
      <c r="F2305" t="s">
        <v>27836</v>
      </c>
      <c r="G2305" t="s">
        <v>18</v>
      </c>
      <c r="H2305">
        <v>43550</v>
      </c>
      <c r="I2305" t="s">
        <v>22281</v>
      </c>
    </row>
    <row r="2306" spans="1:9" x14ac:dyDescent="0.25">
      <c r="A2306" t="s">
        <v>11517</v>
      </c>
      <c r="B2306" t="s">
        <v>11519</v>
      </c>
      <c r="C2306" t="s">
        <v>5782</v>
      </c>
      <c r="D2306">
        <v>819072094107</v>
      </c>
      <c r="E2306" t="s">
        <v>27837</v>
      </c>
      <c r="F2306" t="s">
        <v>27838</v>
      </c>
      <c r="G2306" t="s">
        <v>18</v>
      </c>
      <c r="H2306">
        <v>792</v>
      </c>
      <c r="I2306" t="s">
        <v>22295</v>
      </c>
    </row>
    <row r="2307" spans="1:9" x14ac:dyDescent="0.25">
      <c r="A2307" t="s">
        <v>11522</v>
      </c>
      <c r="B2307" t="s">
        <v>11524</v>
      </c>
      <c r="C2307" t="s">
        <v>27839</v>
      </c>
      <c r="D2307">
        <v>491504458234</v>
      </c>
      <c r="E2307" t="s">
        <v>27840</v>
      </c>
      <c r="F2307" t="s">
        <v>27841</v>
      </c>
      <c r="G2307" t="s">
        <v>114</v>
      </c>
      <c r="H2307">
        <v>76556</v>
      </c>
      <c r="I2307" t="s">
        <v>22295</v>
      </c>
    </row>
    <row r="2308" spans="1:9" x14ac:dyDescent="0.25">
      <c r="A2308" t="s">
        <v>11527</v>
      </c>
      <c r="B2308" t="s">
        <v>11529</v>
      </c>
      <c r="C2308" t="s">
        <v>5787</v>
      </c>
      <c r="D2308">
        <v>5543922078776</v>
      </c>
      <c r="E2308" t="s">
        <v>27842</v>
      </c>
      <c r="F2308" t="s">
        <v>27843</v>
      </c>
      <c r="G2308" t="s">
        <v>26</v>
      </c>
      <c r="H2308">
        <v>96695</v>
      </c>
      <c r="I2308" t="s">
        <v>22295</v>
      </c>
    </row>
    <row r="2309" spans="1:9" x14ac:dyDescent="0.25">
      <c r="A2309" t="s">
        <v>11532</v>
      </c>
      <c r="B2309" t="s">
        <v>11534</v>
      </c>
      <c r="C2309" t="s">
        <v>27844</v>
      </c>
      <c r="D2309">
        <v>27767155386</v>
      </c>
      <c r="E2309" t="s">
        <v>27845</v>
      </c>
      <c r="F2309" t="s">
        <v>24555</v>
      </c>
      <c r="G2309" t="s">
        <v>33</v>
      </c>
      <c r="H2309">
        <v>77255</v>
      </c>
      <c r="I2309" t="s">
        <v>22281</v>
      </c>
    </row>
    <row r="2310" spans="1:9" x14ac:dyDescent="0.25">
      <c r="A2310" t="s">
        <v>11537</v>
      </c>
      <c r="B2310" t="s">
        <v>11539</v>
      </c>
      <c r="C2310" t="s">
        <v>5792</v>
      </c>
      <c r="D2310">
        <v>819086917975</v>
      </c>
      <c r="E2310" t="s">
        <v>27846</v>
      </c>
      <c r="F2310" t="s">
        <v>27847</v>
      </c>
      <c r="G2310" t="s">
        <v>18</v>
      </c>
      <c r="H2310">
        <v>74309</v>
      </c>
      <c r="I2310" t="s">
        <v>22281</v>
      </c>
    </row>
    <row r="2311" spans="1:9" x14ac:dyDescent="0.25">
      <c r="A2311" t="s">
        <v>11542</v>
      </c>
      <c r="B2311" t="s">
        <v>11544</v>
      </c>
      <c r="C2311" t="s">
        <v>27848</v>
      </c>
      <c r="D2311">
        <v>5509911701467</v>
      </c>
      <c r="E2311" t="s">
        <v>27849</v>
      </c>
      <c r="F2311" t="s">
        <v>27850</v>
      </c>
      <c r="G2311" t="s">
        <v>26</v>
      </c>
      <c r="H2311">
        <v>32537</v>
      </c>
      <c r="I2311" t="s">
        <v>22281</v>
      </c>
    </row>
    <row r="2312" spans="1:9" x14ac:dyDescent="0.25">
      <c r="A2312" t="s">
        <v>11547</v>
      </c>
      <c r="B2312" t="s">
        <v>11549</v>
      </c>
      <c r="C2312" t="s">
        <v>5797</v>
      </c>
      <c r="D2312">
        <v>27772164719</v>
      </c>
      <c r="E2312" t="s">
        <v>27851</v>
      </c>
      <c r="F2312" t="s">
        <v>27852</v>
      </c>
      <c r="G2312" t="s">
        <v>33</v>
      </c>
      <c r="H2312">
        <v>27355</v>
      </c>
      <c r="I2312" t="s">
        <v>22295</v>
      </c>
    </row>
    <row r="2313" spans="1:9" x14ac:dyDescent="0.25">
      <c r="A2313" t="s">
        <v>11552</v>
      </c>
      <c r="B2313" t="s">
        <v>11554</v>
      </c>
      <c r="C2313" t="s">
        <v>27853</v>
      </c>
      <c r="D2313">
        <v>27830842965</v>
      </c>
      <c r="E2313" t="s">
        <v>27854</v>
      </c>
      <c r="F2313" t="s">
        <v>27855</v>
      </c>
      <c r="G2313" t="s">
        <v>33</v>
      </c>
      <c r="H2313">
        <v>74898</v>
      </c>
      <c r="I2313" t="s">
        <v>22295</v>
      </c>
    </row>
    <row r="2314" spans="1:9" x14ac:dyDescent="0.25">
      <c r="A2314" t="s">
        <v>11557</v>
      </c>
      <c r="B2314" t="s">
        <v>11559</v>
      </c>
      <c r="C2314" t="s">
        <v>5802</v>
      </c>
      <c r="D2314">
        <v>817097524246</v>
      </c>
      <c r="E2314" t="s">
        <v>27856</v>
      </c>
      <c r="F2314" t="s">
        <v>27857</v>
      </c>
      <c r="G2314" t="s">
        <v>18</v>
      </c>
      <c r="H2314">
        <v>5588</v>
      </c>
      <c r="I2314" t="s">
        <v>22295</v>
      </c>
    </row>
    <row r="2315" spans="1:9" x14ac:dyDescent="0.25">
      <c r="A2315" t="s">
        <v>11562</v>
      </c>
      <c r="B2315" t="s">
        <v>11564</v>
      </c>
      <c r="C2315" t="s">
        <v>27858</v>
      </c>
      <c r="D2315">
        <v>819093688976</v>
      </c>
      <c r="E2315" t="s">
        <v>27859</v>
      </c>
      <c r="F2315" t="s">
        <v>27860</v>
      </c>
      <c r="G2315" t="s">
        <v>18</v>
      </c>
      <c r="H2315">
        <v>5292</v>
      </c>
      <c r="I2315" t="s">
        <v>22281</v>
      </c>
    </row>
    <row r="2316" spans="1:9" x14ac:dyDescent="0.25">
      <c r="A2316" t="s">
        <v>11567</v>
      </c>
      <c r="B2316" t="s">
        <v>11569</v>
      </c>
      <c r="C2316" t="s">
        <v>5807</v>
      </c>
      <c r="D2316">
        <v>4915349383297</v>
      </c>
      <c r="E2316" t="s">
        <v>27861</v>
      </c>
      <c r="F2316" t="s">
        <v>27862</v>
      </c>
      <c r="G2316" t="s">
        <v>114</v>
      </c>
      <c r="H2316">
        <v>4399</v>
      </c>
      <c r="I2316" t="s">
        <v>22281</v>
      </c>
    </row>
    <row r="2317" spans="1:9" x14ac:dyDescent="0.25">
      <c r="A2317" t="s">
        <v>11572</v>
      </c>
      <c r="B2317" t="s">
        <v>11574</v>
      </c>
      <c r="C2317" t="s">
        <v>27863</v>
      </c>
      <c r="D2317">
        <v>5537964975682</v>
      </c>
      <c r="E2317" t="s">
        <v>27864</v>
      </c>
      <c r="F2317" t="s">
        <v>27865</v>
      </c>
      <c r="G2317" t="s">
        <v>26</v>
      </c>
      <c r="H2317">
        <v>60459</v>
      </c>
      <c r="I2317" t="s">
        <v>22281</v>
      </c>
    </row>
    <row r="2318" spans="1:9" x14ac:dyDescent="0.25">
      <c r="A2318" t="s">
        <v>11577</v>
      </c>
      <c r="B2318" t="s">
        <v>11579</v>
      </c>
      <c r="C2318" t="s">
        <v>5812</v>
      </c>
      <c r="D2318">
        <v>5577990875306</v>
      </c>
      <c r="E2318" t="s">
        <v>27866</v>
      </c>
      <c r="F2318" t="s">
        <v>27867</v>
      </c>
      <c r="G2318" t="s">
        <v>26</v>
      </c>
      <c r="H2318">
        <v>4802</v>
      </c>
      <c r="I2318" t="s">
        <v>22295</v>
      </c>
    </row>
    <row r="2319" spans="1:9" x14ac:dyDescent="0.25">
      <c r="A2319" t="s">
        <v>11582</v>
      </c>
      <c r="B2319" t="s">
        <v>11584</v>
      </c>
      <c r="C2319" t="s">
        <v>27868</v>
      </c>
      <c r="D2319">
        <v>817025527573</v>
      </c>
      <c r="E2319" t="s">
        <v>27869</v>
      </c>
      <c r="F2319" t="s">
        <v>22502</v>
      </c>
      <c r="G2319" t="s">
        <v>18</v>
      </c>
      <c r="H2319">
        <v>62096</v>
      </c>
      <c r="I2319" t="s">
        <v>22281</v>
      </c>
    </row>
    <row r="2320" spans="1:9" x14ac:dyDescent="0.25">
      <c r="A2320" t="s">
        <v>11587</v>
      </c>
      <c r="B2320" t="s">
        <v>11589</v>
      </c>
      <c r="C2320" t="s">
        <v>5817</v>
      </c>
      <c r="D2320">
        <v>27727179531</v>
      </c>
      <c r="E2320" t="s">
        <v>27870</v>
      </c>
      <c r="F2320" t="s">
        <v>23073</v>
      </c>
      <c r="G2320" t="s">
        <v>33</v>
      </c>
      <c r="H2320">
        <v>99223</v>
      </c>
      <c r="I2320" t="s">
        <v>22295</v>
      </c>
    </row>
    <row r="2321" spans="1:9" x14ac:dyDescent="0.25">
      <c r="A2321" t="s">
        <v>11592</v>
      </c>
      <c r="B2321" t="s">
        <v>11594</v>
      </c>
      <c r="C2321" t="s">
        <v>27871</v>
      </c>
      <c r="D2321">
        <v>818070729163</v>
      </c>
      <c r="E2321" t="s">
        <v>27872</v>
      </c>
      <c r="F2321" t="s">
        <v>27707</v>
      </c>
      <c r="G2321" t="s">
        <v>18</v>
      </c>
      <c r="H2321">
        <v>47844</v>
      </c>
      <c r="I2321" t="s">
        <v>22295</v>
      </c>
    </row>
    <row r="2322" spans="1:9" x14ac:dyDescent="0.25">
      <c r="A2322" t="s">
        <v>11597</v>
      </c>
      <c r="B2322" t="s">
        <v>11599</v>
      </c>
      <c r="C2322" t="s">
        <v>5822</v>
      </c>
      <c r="D2322">
        <v>27832441694</v>
      </c>
      <c r="E2322" t="s">
        <v>27873</v>
      </c>
      <c r="F2322" t="s">
        <v>27874</v>
      </c>
      <c r="G2322" t="s">
        <v>33</v>
      </c>
      <c r="H2322">
        <v>18565</v>
      </c>
      <c r="I2322" t="s">
        <v>22295</v>
      </c>
    </row>
    <row r="2323" spans="1:9" x14ac:dyDescent="0.25">
      <c r="A2323" t="s">
        <v>11602</v>
      </c>
      <c r="B2323" t="s">
        <v>11604</v>
      </c>
      <c r="C2323" t="s">
        <v>27875</v>
      </c>
      <c r="D2323">
        <v>27645737436</v>
      </c>
      <c r="E2323" t="s">
        <v>27876</v>
      </c>
      <c r="F2323" t="s">
        <v>27877</v>
      </c>
      <c r="G2323" t="s">
        <v>33</v>
      </c>
      <c r="H2323">
        <v>44049</v>
      </c>
      <c r="I2323" t="s">
        <v>22281</v>
      </c>
    </row>
    <row r="2324" spans="1:9" x14ac:dyDescent="0.25">
      <c r="A2324" t="s">
        <v>11607</v>
      </c>
      <c r="B2324" t="s">
        <v>11609</v>
      </c>
      <c r="C2324" t="s">
        <v>5827</v>
      </c>
      <c r="D2324">
        <v>818048444370</v>
      </c>
      <c r="E2324" t="s">
        <v>27878</v>
      </c>
      <c r="F2324" t="s">
        <v>24181</v>
      </c>
      <c r="G2324" t="s">
        <v>18</v>
      </c>
      <c r="H2324">
        <v>13171</v>
      </c>
      <c r="I2324" t="s">
        <v>22281</v>
      </c>
    </row>
    <row r="2325" spans="1:9" x14ac:dyDescent="0.25">
      <c r="A2325" t="s">
        <v>11612</v>
      </c>
      <c r="B2325" t="s">
        <v>3890</v>
      </c>
      <c r="C2325" t="s">
        <v>27879</v>
      </c>
      <c r="D2325">
        <v>18182100218</v>
      </c>
      <c r="E2325" t="s">
        <v>27880</v>
      </c>
      <c r="F2325" t="s">
        <v>27881</v>
      </c>
      <c r="G2325" t="s">
        <v>47</v>
      </c>
      <c r="H2325">
        <v>43466</v>
      </c>
      <c r="I2325" t="s">
        <v>22281</v>
      </c>
    </row>
    <row r="2326" spans="1:9" x14ac:dyDescent="0.25">
      <c r="A2326" t="s">
        <v>11616</v>
      </c>
      <c r="B2326" t="s">
        <v>11618</v>
      </c>
      <c r="C2326" t="s">
        <v>5832</v>
      </c>
      <c r="D2326">
        <v>5509911148905</v>
      </c>
      <c r="E2326" t="s">
        <v>27882</v>
      </c>
      <c r="F2326" t="s">
        <v>27883</v>
      </c>
      <c r="G2326" t="s">
        <v>26</v>
      </c>
      <c r="H2326">
        <v>83907</v>
      </c>
      <c r="I2326" t="s">
        <v>22281</v>
      </c>
    </row>
    <row r="2327" spans="1:9" x14ac:dyDescent="0.25">
      <c r="A2327" t="s">
        <v>11621</v>
      </c>
      <c r="B2327" t="s">
        <v>11623</v>
      </c>
      <c r="C2327" t="s">
        <v>27884</v>
      </c>
      <c r="D2327">
        <v>27683860371</v>
      </c>
      <c r="E2327" t="s">
        <v>27885</v>
      </c>
      <c r="F2327" t="s">
        <v>27886</v>
      </c>
      <c r="G2327" t="s">
        <v>33</v>
      </c>
      <c r="H2327">
        <v>46168</v>
      </c>
      <c r="I2327" t="s">
        <v>22281</v>
      </c>
    </row>
    <row r="2328" spans="1:9" x14ac:dyDescent="0.25">
      <c r="A2328" t="s">
        <v>11626</v>
      </c>
      <c r="B2328" t="s">
        <v>11628</v>
      </c>
      <c r="C2328" t="s">
        <v>5837</v>
      </c>
      <c r="D2328">
        <v>27674437922</v>
      </c>
      <c r="E2328" t="s">
        <v>27887</v>
      </c>
      <c r="F2328" t="s">
        <v>27888</v>
      </c>
      <c r="G2328" t="s">
        <v>33</v>
      </c>
      <c r="H2328">
        <v>33984</v>
      </c>
      <c r="I2328" t="s">
        <v>22281</v>
      </c>
    </row>
    <row r="2329" spans="1:9" x14ac:dyDescent="0.25">
      <c r="A2329" t="s">
        <v>11631</v>
      </c>
      <c r="B2329" t="s">
        <v>11633</v>
      </c>
      <c r="C2329" t="s">
        <v>27889</v>
      </c>
      <c r="D2329">
        <v>14538406719</v>
      </c>
      <c r="E2329" t="s">
        <v>27890</v>
      </c>
      <c r="F2329" t="s">
        <v>27891</v>
      </c>
      <c r="G2329" t="s">
        <v>47</v>
      </c>
      <c r="H2329">
        <v>77408</v>
      </c>
      <c r="I2329" t="s">
        <v>22295</v>
      </c>
    </row>
    <row r="2330" spans="1:9" x14ac:dyDescent="0.25">
      <c r="A2330" t="s">
        <v>11636</v>
      </c>
      <c r="B2330" t="s">
        <v>11638</v>
      </c>
      <c r="C2330" t="s">
        <v>5842</v>
      </c>
      <c r="D2330">
        <v>4916600049832</v>
      </c>
      <c r="E2330" t="s">
        <v>27892</v>
      </c>
      <c r="F2330" t="s">
        <v>25069</v>
      </c>
      <c r="G2330" t="s">
        <v>114</v>
      </c>
      <c r="H2330">
        <v>43272</v>
      </c>
      <c r="I2330" t="s">
        <v>22281</v>
      </c>
    </row>
    <row r="2331" spans="1:9" x14ac:dyDescent="0.25">
      <c r="A2331" t="s">
        <v>11641</v>
      </c>
      <c r="B2331" t="s">
        <v>11643</v>
      </c>
      <c r="C2331" t="s">
        <v>27893</v>
      </c>
      <c r="D2331">
        <v>18848704500</v>
      </c>
      <c r="E2331" t="s">
        <v>27894</v>
      </c>
      <c r="F2331" t="s">
        <v>27874</v>
      </c>
      <c r="G2331" t="s">
        <v>47</v>
      </c>
      <c r="H2331">
        <v>7824</v>
      </c>
      <c r="I2331" t="s">
        <v>22281</v>
      </c>
    </row>
    <row r="2332" spans="1:9" x14ac:dyDescent="0.25">
      <c r="A2332" t="s">
        <v>11646</v>
      </c>
      <c r="B2332" t="s">
        <v>11648</v>
      </c>
      <c r="C2332" t="s">
        <v>5846</v>
      </c>
      <c r="D2332">
        <v>19833110751</v>
      </c>
      <c r="E2332" t="s">
        <v>27895</v>
      </c>
      <c r="F2332" t="s">
        <v>27014</v>
      </c>
      <c r="G2332" t="s">
        <v>47</v>
      </c>
      <c r="H2332">
        <v>83315</v>
      </c>
      <c r="I2332" t="s">
        <v>22295</v>
      </c>
    </row>
    <row r="2333" spans="1:9" x14ac:dyDescent="0.25">
      <c r="A2333" t="s">
        <v>11651</v>
      </c>
      <c r="B2333" t="s">
        <v>11653</v>
      </c>
      <c r="C2333" t="s">
        <v>27896</v>
      </c>
      <c r="D2333">
        <v>27805929287</v>
      </c>
      <c r="E2333" t="s">
        <v>27897</v>
      </c>
      <c r="F2333" t="s">
        <v>27898</v>
      </c>
      <c r="G2333" t="s">
        <v>33</v>
      </c>
      <c r="H2333">
        <v>69410</v>
      </c>
      <c r="I2333" t="s">
        <v>22281</v>
      </c>
    </row>
    <row r="2334" spans="1:9" x14ac:dyDescent="0.25">
      <c r="A2334" t="s">
        <v>11656</v>
      </c>
      <c r="B2334" t="s">
        <v>3625</v>
      </c>
      <c r="C2334" t="s">
        <v>5851</v>
      </c>
      <c r="D2334">
        <v>5509946211061</v>
      </c>
      <c r="E2334" t="s">
        <v>27899</v>
      </c>
      <c r="F2334" t="s">
        <v>27900</v>
      </c>
      <c r="G2334" t="s">
        <v>26</v>
      </c>
      <c r="H2334">
        <v>47177</v>
      </c>
      <c r="I2334" t="s">
        <v>22281</v>
      </c>
    </row>
    <row r="2335" spans="1:9" x14ac:dyDescent="0.25">
      <c r="A2335" t="s">
        <v>11660</v>
      </c>
      <c r="B2335" t="s">
        <v>11662</v>
      </c>
      <c r="C2335" t="s">
        <v>27901</v>
      </c>
      <c r="D2335">
        <v>12869895927</v>
      </c>
      <c r="E2335" t="s">
        <v>27902</v>
      </c>
      <c r="F2335" t="s">
        <v>27903</v>
      </c>
      <c r="G2335" t="s">
        <v>47</v>
      </c>
      <c r="H2335">
        <v>65662</v>
      </c>
      <c r="I2335" t="s">
        <v>22295</v>
      </c>
    </row>
    <row r="2336" spans="1:9" x14ac:dyDescent="0.25">
      <c r="A2336" t="s">
        <v>11665</v>
      </c>
      <c r="B2336" t="s">
        <v>11667</v>
      </c>
      <c r="C2336" t="s">
        <v>5856</v>
      </c>
      <c r="D2336">
        <v>491677380416</v>
      </c>
      <c r="E2336" t="s">
        <v>27904</v>
      </c>
      <c r="F2336" t="s">
        <v>24692</v>
      </c>
      <c r="G2336" t="s">
        <v>114</v>
      </c>
      <c r="H2336">
        <v>55623</v>
      </c>
      <c r="I2336" t="s">
        <v>22281</v>
      </c>
    </row>
    <row r="2337" spans="1:9" x14ac:dyDescent="0.25">
      <c r="A2337" t="s">
        <v>11670</v>
      </c>
      <c r="B2337" t="s">
        <v>11672</v>
      </c>
      <c r="C2337" t="s">
        <v>27905</v>
      </c>
      <c r="D2337">
        <v>818086047006</v>
      </c>
      <c r="E2337" t="s">
        <v>27906</v>
      </c>
      <c r="F2337" t="s">
        <v>27907</v>
      </c>
      <c r="G2337" t="s">
        <v>18</v>
      </c>
      <c r="H2337">
        <v>4588</v>
      </c>
      <c r="I2337" t="s">
        <v>22295</v>
      </c>
    </row>
    <row r="2338" spans="1:9" x14ac:dyDescent="0.25">
      <c r="A2338" t="s">
        <v>11675</v>
      </c>
      <c r="B2338" t="s">
        <v>9185</v>
      </c>
      <c r="C2338" t="s">
        <v>5861</v>
      </c>
      <c r="D2338">
        <v>16672213294</v>
      </c>
      <c r="E2338" t="s">
        <v>27908</v>
      </c>
      <c r="F2338" t="s">
        <v>27909</v>
      </c>
      <c r="G2338" t="s">
        <v>47</v>
      </c>
      <c r="H2338">
        <v>30707</v>
      </c>
      <c r="I2338" t="s">
        <v>22295</v>
      </c>
    </row>
    <row r="2339" spans="1:9" x14ac:dyDescent="0.25">
      <c r="A2339" t="s">
        <v>11679</v>
      </c>
      <c r="B2339" t="s">
        <v>11681</v>
      </c>
      <c r="C2339" t="s">
        <v>27910</v>
      </c>
      <c r="D2339">
        <v>18742486124</v>
      </c>
      <c r="E2339" t="s">
        <v>27911</v>
      </c>
      <c r="F2339" t="s">
        <v>27912</v>
      </c>
      <c r="G2339" t="s">
        <v>47</v>
      </c>
      <c r="H2339">
        <v>51623</v>
      </c>
      <c r="I2339" t="s">
        <v>22295</v>
      </c>
    </row>
    <row r="2340" spans="1:9" x14ac:dyDescent="0.25">
      <c r="A2340" t="s">
        <v>11684</v>
      </c>
      <c r="B2340" t="s">
        <v>11686</v>
      </c>
      <c r="C2340" t="s">
        <v>5866</v>
      </c>
      <c r="D2340">
        <v>4917730576608</v>
      </c>
      <c r="E2340" t="s">
        <v>27913</v>
      </c>
      <c r="F2340" t="s">
        <v>27914</v>
      </c>
      <c r="G2340" t="s">
        <v>114</v>
      </c>
      <c r="H2340">
        <v>4254</v>
      </c>
      <c r="I2340" t="s">
        <v>22281</v>
      </c>
    </row>
    <row r="2341" spans="1:9" x14ac:dyDescent="0.25">
      <c r="A2341" t="s">
        <v>11689</v>
      </c>
      <c r="B2341" t="s">
        <v>11691</v>
      </c>
      <c r="C2341" t="s">
        <v>27915</v>
      </c>
      <c r="D2341">
        <v>5549980571477</v>
      </c>
      <c r="E2341" t="s">
        <v>27916</v>
      </c>
      <c r="F2341" t="s">
        <v>27917</v>
      </c>
      <c r="G2341" t="s">
        <v>26</v>
      </c>
      <c r="H2341">
        <v>72011</v>
      </c>
      <c r="I2341" t="s">
        <v>22295</v>
      </c>
    </row>
    <row r="2342" spans="1:9" x14ac:dyDescent="0.25">
      <c r="A2342" t="s">
        <v>11694</v>
      </c>
      <c r="B2342" t="s">
        <v>11696</v>
      </c>
      <c r="C2342" t="s">
        <v>5870</v>
      </c>
      <c r="D2342">
        <v>17865637505</v>
      </c>
      <c r="E2342" t="s">
        <v>27918</v>
      </c>
      <c r="F2342" t="s">
        <v>27919</v>
      </c>
      <c r="G2342" t="s">
        <v>47</v>
      </c>
      <c r="H2342">
        <v>8557</v>
      </c>
      <c r="I2342" t="s">
        <v>22281</v>
      </c>
    </row>
    <row r="2343" spans="1:9" x14ac:dyDescent="0.25">
      <c r="A2343" t="s">
        <v>11699</v>
      </c>
      <c r="B2343" t="s">
        <v>11701</v>
      </c>
      <c r="C2343" t="s">
        <v>27920</v>
      </c>
      <c r="D2343">
        <v>18057598308</v>
      </c>
      <c r="E2343" t="s">
        <v>27921</v>
      </c>
      <c r="F2343" t="s">
        <v>27922</v>
      </c>
      <c r="G2343" t="s">
        <v>47</v>
      </c>
      <c r="H2343">
        <v>17822</v>
      </c>
      <c r="I2343" t="s">
        <v>22295</v>
      </c>
    </row>
    <row r="2344" spans="1:9" x14ac:dyDescent="0.25">
      <c r="A2344" t="s">
        <v>11704</v>
      </c>
      <c r="B2344" t="s">
        <v>11706</v>
      </c>
      <c r="C2344" t="s">
        <v>5875</v>
      </c>
      <c r="D2344">
        <v>5570989786775</v>
      </c>
      <c r="E2344" t="s">
        <v>27923</v>
      </c>
      <c r="F2344" t="s">
        <v>27924</v>
      </c>
      <c r="G2344" t="s">
        <v>26</v>
      </c>
      <c r="H2344">
        <v>80887</v>
      </c>
      <c r="I2344" t="s">
        <v>22281</v>
      </c>
    </row>
    <row r="2345" spans="1:9" x14ac:dyDescent="0.25">
      <c r="A2345" t="s">
        <v>11709</v>
      </c>
      <c r="B2345" t="s">
        <v>11711</v>
      </c>
      <c r="C2345" t="s">
        <v>27925</v>
      </c>
      <c r="D2345">
        <v>4916835596068</v>
      </c>
      <c r="E2345" t="s">
        <v>27926</v>
      </c>
      <c r="F2345" t="s">
        <v>27927</v>
      </c>
      <c r="G2345" t="s">
        <v>114</v>
      </c>
      <c r="H2345">
        <v>19807</v>
      </c>
      <c r="I2345" t="s">
        <v>22295</v>
      </c>
    </row>
    <row r="2346" spans="1:9" x14ac:dyDescent="0.25">
      <c r="A2346" t="s">
        <v>11714</v>
      </c>
      <c r="B2346" t="s">
        <v>11716</v>
      </c>
      <c r="C2346" t="s">
        <v>5880</v>
      </c>
      <c r="D2346">
        <v>17697512681</v>
      </c>
      <c r="E2346" t="s">
        <v>27928</v>
      </c>
      <c r="F2346" t="s">
        <v>27929</v>
      </c>
      <c r="G2346" t="s">
        <v>47</v>
      </c>
      <c r="H2346">
        <v>19388</v>
      </c>
      <c r="I2346" t="s">
        <v>22281</v>
      </c>
    </row>
    <row r="2347" spans="1:9" x14ac:dyDescent="0.25">
      <c r="A2347" t="s">
        <v>11719</v>
      </c>
      <c r="B2347" t="s">
        <v>11721</v>
      </c>
      <c r="C2347" t="s">
        <v>27930</v>
      </c>
      <c r="D2347">
        <v>5551984796435</v>
      </c>
      <c r="E2347" t="s">
        <v>27931</v>
      </c>
      <c r="F2347" t="s">
        <v>23642</v>
      </c>
      <c r="G2347" t="s">
        <v>26</v>
      </c>
      <c r="H2347">
        <v>11453</v>
      </c>
      <c r="I2347" t="s">
        <v>22281</v>
      </c>
    </row>
    <row r="2348" spans="1:9" x14ac:dyDescent="0.25">
      <c r="A2348" t="s">
        <v>11724</v>
      </c>
      <c r="B2348" t="s">
        <v>11726</v>
      </c>
      <c r="C2348" t="s">
        <v>5885</v>
      </c>
      <c r="D2348">
        <v>12119214759</v>
      </c>
      <c r="E2348" t="s">
        <v>27932</v>
      </c>
      <c r="F2348" t="s">
        <v>27933</v>
      </c>
      <c r="G2348" t="s">
        <v>47</v>
      </c>
      <c r="H2348">
        <v>51824</v>
      </c>
      <c r="I2348" t="s">
        <v>22281</v>
      </c>
    </row>
    <row r="2349" spans="1:9" x14ac:dyDescent="0.25">
      <c r="A2349" t="s">
        <v>11729</v>
      </c>
      <c r="B2349" t="s">
        <v>11731</v>
      </c>
      <c r="C2349" t="s">
        <v>27934</v>
      </c>
      <c r="D2349">
        <v>817031944433</v>
      </c>
      <c r="E2349" t="s">
        <v>27935</v>
      </c>
      <c r="F2349" t="s">
        <v>27936</v>
      </c>
      <c r="G2349" t="s">
        <v>18</v>
      </c>
      <c r="H2349">
        <v>39686</v>
      </c>
      <c r="I2349" t="s">
        <v>22281</v>
      </c>
    </row>
    <row r="2350" spans="1:9" x14ac:dyDescent="0.25">
      <c r="A2350" t="s">
        <v>11734</v>
      </c>
      <c r="B2350" t="s">
        <v>11736</v>
      </c>
      <c r="C2350" t="s">
        <v>5890</v>
      </c>
      <c r="D2350">
        <v>27710485136</v>
      </c>
      <c r="E2350" t="s">
        <v>27937</v>
      </c>
      <c r="F2350" t="s">
        <v>27938</v>
      </c>
      <c r="G2350" t="s">
        <v>33</v>
      </c>
      <c r="H2350">
        <v>40748</v>
      </c>
      <c r="I2350" t="s">
        <v>22281</v>
      </c>
    </row>
    <row r="2351" spans="1:9" x14ac:dyDescent="0.25">
      <c r="A2351" t="s">
        <v>11739</v>
      </c>
      <c r="B2351" t="s">
        <v>11741</v>
      </c>
      <c r="C2351" t="s">
        <v>27939</v>
      </c>
      <c r="D2351">
        <v>817005155887</v>
      </c>
      <c r="E2351" t="s">
        <v>27940</v>
      </c>
      <c r="F2351" t="s">
        <v>27941</v>
      </c>
      <c r="G2351" t="s">
        <v>18</v>
      </c>
      <c r="H2351">
        <v>81351</v>
      </c>
      <c r="I2351" t="s">
        <v>22281</v>
      </c>
    </row>
    <row r="2352" spans="1:9" x14ac:dyDescent="0.25">
      <c r="A2352" t="s">
        <v>11744</v>
      </c>
      <c r="B2352" t="s">
        <v>11746</v>
      </c>
      <c r="C2352" t="s">
        <v>5895</v>
      </c>
      <c r="D2352">
        <v>17019478239</v>
      </c>
      <c r="E2352" t="s">
        <v>27942</v>
      </c>
      <c r="F2352" t="s">
        <v>27943</v>
      </c>
      <c r="G2352" t="s">
        <v>47</v>
      </c>
      <c r="H2352">
        <v>18506</v>
      </c>
      <c r="I2352" t="s">
        <v>22281</v>
      </c>
    </row>
    <row r="2353" spans="1:9" x14ac:dyDescent="0.25">
      <c r="A2353" t="s">
        <v>11749</v>
      </c>
      <c r="B2353" t="s">
        <v>11751</v>
      </c>
      <c r="C2353" t="s">
        <v>27944</v>
      </c>
      <c r="D2353">
        <v>4916411053351</v>
      </c>
      <c r="E2353" t="s">
        <v>27945</v>
      </c>
      <c r="F2353" t="s">
        <v>27946</v>
      </c>
      <c r="G2353" t="s">
        <v>114</v>
      </c>
      <c r="H2353">
        <v>48210</v>
      </c>
      <c r="I2353" t="s">
        <v>22281</v>
      </c>
    </row>
    <row r="2354" spans="1:9" x14ac:dyDescent="0.25">
      <c r="A2354" t="s">
        <v>11754</v>
      </c>
      <c r="B2354" t="s">
        <v>11756</v>
      </c>
      <c r="C2354" t="s">
        <v>5900</v>
      </c>
      <c r="D2354">
        <v>27873945518</v>
      </c>
      <c r="E2354" t="s">
        <v>27947</v>
      </c>
      <c r="F2354" t="s">
        <v>27948</v>
      </c>
      <c r="G2354" t="s">
        <v>33</v>
      </c>
      <c r="H2354">
        <v>77227</v>
      </c>
      <c r="I2354" t="s">
        <v>22281</v>
      </c>
    </row>
    <row r="2355" spans="1:9" x14ac:dyDescent="0.25">
      <c r="A2355" t="s">
        <v>11759</v>
      </c>
      <c r="B2355" t="s">
        <v>11761</v>
      </c>
      <c r="C2355" t="s">
        <v>27949</v>
      </c>
      <c r="D2355">
        <v>817004998779</v>
      </c>
      <c r="E2355" t="s">
        <v>27950</v>
      </c>
      <c r="F2355" t="s">
        <v>27951</v>
      </c>
      <c r="G2355" t="s">
        <v>18</v>
      </c>
      <c r="H2355">
        <v>48387</v>
      </c>
      <c r="I2355" t="s">
        <v>22295</v>
      </c>
    </row>
    <row r="2356" spans="1:9" x14ac:dyDescent="0.25">
      <c r="A2356" t="s">
        <v>11764</v>
      </c>
      <c r="B2356" t="s">
        <v>11766</v>
      </c>
      <c r="C2356" t="s">
        <v>5904</v>
      </c>
      <c r="D2356">
        <v>5512943105291</v>
      </c>
      <c r="E2356" t="s">
        <v>27952</v>
      </c>
      <c r="F2356" t="s">
        <v>27953</v>
      </c>
      <c r="G2356" t="s">
        <v>26</v>
      </c>
      <c r="H2356">
        <v>42989</v>
      </c>
      <c r="I2356" t="s">
        <v>22295</v>
      </c>
    </row>
    <row r="2357" spans="1:9" x14ac:dyDescent="0.25">
      <c r="A2357" t="s">
        <v>11769</v>
      </c>
      <c r="B2357" t="s">
        <v>11771</v>
      </c>
      <c r="C2357" t="s">
        <v>27954</v>
      </c>
      <c r="D2357">
        <v>4916434039531</v>
      </c>
      <c r="E2357" t="s">
        <v>27955</v>
      </c>
      <c r="F2357" t="s">
        <v>27956</v>
      </c>
      <c r="G2357" t="s">
        <v>114</v>
      </c>
      <c r="H2357">
        <v>93212</v>
      </c>
      <c r="I2357" t="s">
        <v>22295</v>
      </c>
    </row>
    <row r="2358" spans="1:9" x14ac:dyDescent="0.25">
      <c r="A2358" t="s">
        <v>11774</v>
      </c>
      <c r="B2358" t="s">
        <v>11776</v>
      </c>
      <c r="C2358" t="s">
        <v>5909</v>
      </c>
      <c r="D2358">
        <v>817095602484</v>
      </c>
      <c r="E2358" t="s">
        <v>27957</v>
      </c>
      <c r="F2358" t="s">
        <v>27958</v>
      </c>
      <c r="G2358" t="s">
        <v>18</v>
      </c>
      <c r="H2358">
        <v>36733</v>
      </c>
      <c r="I2358" t="s">
        <v>22295</v>
      </c>
    </row>
    <row r="2359" spans="1:9" x14ac:dyDescent="0.25">
      <c r="A2359" t="s">
        <v>11779</v>
      </c>
      <c r="B2359" t="s">
        <v>11781</v>
      </c>
      <c r="C2359" t="s">
        <v>27959</v>
      </c>
      <c r="D2359">
        <v>5592933892320</v>
      </c>
      <c r="E2359" t="s">
        <v>27960</v>
      </c>
      <c r="F2359" t="s">
        <v>27961</v>
      </c>
      <c r="G2359" t="s">
        <v>26</v>
      </c>
      <c r="H2359">
        <v>51994</v>
      </c>
      <c r="I2359" t="s">
        <v>22295</v>
      </c>
    </row>
    <row r="2360" spans="1:9" x14ac:dyDescent="0.25">
      <c r="A2360" t="s">
        <v>11784</v>
      </c>
      <c r="B2360" t="s">
        <v>11786</v>
      </c>
      <c r="C2360" t="s">
        <v>5914</v>
      </c>
      <c r="D2360">
        <v>13955180347</v>
      </c>
      <c r="E2360" t="s">
        <v>27962</v>
      </c>
      <c r="F2360" t="s">
        <v>27963</v>
      </c>
      <c r="G2360" t="s">
        <v>47</v>
      </c>
      <c r="H2360">
        <v>32033</v>
      </c>
      <c r="I2360" t="s">
        <v>22281</v>
      </c>
    </row>
    <row r="2361" spans="1:9" x14ac:dyDescent="0.25">
      <c r="A2361" t="s">
        <v>11789</v>
      </c>
      <c r="B2361" t="s">
        <v>9838</v>
      </c>
      <c r="C2361" t="s">
        <v>27964</v>
      </c>
      <c r="D2361">
        <v>5584913152943</v>
      </c>
      <c r="E2361" t="s">
        <v>27965</v>
      </c>
      <c r="F2361" t="s">
        <v>27966</v>
      </c>
      <c r="G2361" t="s">
        <v>26</v>
      </c>
      <c r="H2361">
        <v>23436</v>
      </c>
      <c r="I2361" t="s">
        <v>22295</v>
      </c>
    </row>
    <row r="2362" spans="1:9" x14ac:dyDescent="0.25">
      <c r="A2362" t="s">
        <v>11793</v>
      </c>
      <c r="B2362" t="s">
        <v>11795</v>
      </c>
      <c r="C2362" t="s">
        <v>5919</v>
      </c>
      <c r="D2362">
        <v>819012486164</v>
      </c>
      <c r="E2362" t="s">
        <v>27967</v>
      </c>
      <c r="F2362" t="s">
        <v>27968</v>
      </c>
      <c r="G2362" t="s">
        <v>18</v>
      </c>
      <c r="H2362">
        <v>3093</v>
      </c>
      <c r="I2362" t="s">
        <v>22295</v>
      </c>
    </row>
    <row r="2363" spans="1:9" x14ac:dyDescent="0.25">
      <c r="A2363" t="s">
        <v>11798</v>
      </c>
      <c r="B2363" t="s">
        <v>11800</v>
      </c>
      <c r="C2363" t="s">
        <v>27969</v>
      </c>
      <c r="D2363">
        <v>819053396090</v>
      </c>
      <c r="E2363" t="s">
        <v>27970</v>
      </c>
      <c r="F2363" t="s">
        <v>27971</v>
      </c>
      <c r="G2363" t="s">
        <v>18</v>
      </c>
      <c r="H2363">
        <v>21939</v>
      </c>
      <c r="I2363" t="s">
        <v>22295</v>
      </c>
    </row>
    <row r="2364" spans="1:9" x14ac:dyDescent="0.25">
      <c r="A2364" t="s">
        <v>11803</v>
      </c>
      <c r="B2364" t="s">
        <v>11805</v>
      </c>
      <c r="C2364" t="s">
        <v>5924</v>
      </c>
      <c r="D2364">
        <v>16988238900</v>
      </c>
      <c r="E2364" t="s">
        <v>27972</v>
      </c>
      <c r="F2364" t="s">
        <v>22771</v>
      </c>
      <c r="G2364" t="s">
        <v>47</v>
      </c>
      <c r="H2364">
        <v>54081</v>
      </c>
      <c r="I2364" t="s">
        <v>22295</v>
      </c>
    </row>
    <row r="2365" spans="1:9" x14ac:dyDescent="0.25">
      <c r="A2365" t="s">
        <v>11808</v>
      </c>
      <c r="B2365" t="s">
        <v>11810</v>
      </c>
      <c r="C2365" t="s">
        <v>27973</v>
      </c>
      <c r="D2365">
        <v>5549974990755</v>
      </c>
      <c r="E2365" t="s">
        <v>27974</v>
      </c>
      <c r="F2365" t="s">
        <v>27975</v>
      </c>
      <c r="G2365" t="s">
        <v>26</v>
      </c>
      <c r="H2365">
        <v>83632</v>
      </c>
      <c r="I2365" t="s">
        <v>22281</v>
      </c>
    </row>
    <row r="2366" spans="1:9" x14ac:dyDescent="0.25">
      <c r="A2366" t="s">
        <v>11813</v>
      </c>
      <c r="B2366" t="s">
        <v>11815</v>
      </c>
      <c r="C2366" t="s">
        <v>5929</v>
      </c>
      <c r="D2366">
        <v>5581924431734</v>
      </c>
      <c r="E2366" t="s">
        <v>27976</v>
      </c>
      <c r="F2366" t="s">
        <v>27977</v>
      </c>
      <c r="G2366" t="s">
        <v>26</v>
      </c>
      <c r="H2366">
        <v>68732</v>
      </c>
      <c r="I2366" t="s">
        <v>22281</v>
      </c>
    </row>
    <row r="2367" spans="1:9" x14ac:dyDescent="0.25">
      <c r="A2367" t="s">
        <v>11818</v>
      </c>
      <c r="B2367" t="s">
        <v>11820</v>
      </c>
      <c r="C2367" t="s">
        <v>27978</v>
      </c>
      <c r="D2367">
        <v>12788496200</v>
      </c>
      <c r="E2367" t="s">
        <v>27979</v>
      </c>
      <c r="F2367" t="s">
        <v>27980</v>
      </c>
      <c r="G2367" t="s">
        <v>47</v>
      </c>
      <c r="H2367">
        <v>25177</v>
      </c>
      <c r="I2367" t="s">
        <v>22295</v>
      </c>
    </row>
    <row r="2368" spans="1:9" x14ac:dyDescent="0.25">
      <c r="A2368" t="s">
        <v>11823</v>
      </c>
      <c r="B2368" t="s">
        <v>11825</v>
      </c>
      <c r="C2368" t="s">
        <v>5934</v>
      </c>
      <c r="D2368">
        <v>5542911126071</v>
      </c>
      <c r="E2368" t="s">
        <v>27981</v>
      </c>
      <c r="F2368" t="s">
        <v>27982</v>
      </c>
      <c r="G2368" t="s">
        <v>26</v>
      </c>
      <c r="H2368">
        <v>93093</v>
      </c>
      <c r="I2368" t="s">
        <v>22295</v>
      </c>
    </row>
    <row r="2369" spans="1:9" x14ac:dyDescent="0.25">
      <c r="A2369" t="s">
        <v>11828</v>
      </c>
      <c r="B2369" t="s">
        <v>11830</v>
      </c>
      <c r="C2369" t="s">
        <v>27983</v>
      </c>
      <c r="D2369">
        <v>12779618676</v>
      </c>
      <c r="E2369" t="s">
        <v>27984</v>
      </c>
      <c r="F2369" t="s">
        <v>27985</v>
      </c>
      <c r="G2369" t="s">
        <v>47</v>
      </c>
      <c r="H2369">
        <v>70544</v>
      </c>
      <c r="I2369" t="s">
        <v>22295</v>
      </c>
    </row>
    <row r="2370" spans="1:9" x14ac:dyDescent="0.25">
      <c r="A2370" t="s">
        <v>11833</v>
      </c>
      <c r="B2370" t="s">
        <v>11835</v>
      </c>
      <c r="C2370" t="s">
        <v>5939</v>
      </c>
      <c r="D2370">
        <v>491614691627</v>
      </c>
      <c r="E2370" t="s">
        <v>27986</v>
      </c>
      <c r="F2370" t="s">
        <v>27987</v>
      </c>
      <c r="G2370" t="s">
        <v>114</v>
      </c>
      <c r="H2370">
        <v>11462</v>
      </c>
      <c r="I2370" t="s">
        <v>22295</v>
      </c>
    </row>
    <row r="2371" spans="1:9" x14ac:dyDescent="0.25">
      <c r="A2371" t="s">
        <v>11838</v>
      </c>
      <c r="B2371" t="s">
        <v>11840</v>
      </c>
      <c r="C2371" t="s">
        <v>27988</v>
      </c>
      <c r="D2371">
        <v>818052644420</v>
      </c>
      <c r="E2371" t="s">
        <v>27989</v>
      </c>
      <c r="F2371" t="s">
        <v>27990</v>
      </c>
      <c r="G2371" t="s">
        <v>18</v>
      </c>
      <c r="H2371">
        <v>53030</v>
      </c>
      <c r="I2371" t="s">
        <v>22281</v>
      </c>
    </row>
    <row r="2372" spans="1:9" x14ac:dyDescent="0.25">
      <c r="A2372" t="s">
        <v>11843</v>
      </c>
      <c r="B2372" t="s">
        <v>11845</v>
      </c>
      <c r="C2372" t="s">
        <v>5944</v>
      </c>
      <c r="D2372">
        <v>491582390769</v>
      </c>
      <c r="E2372" t="s">
        <v>27991</v>
      </c>
      <c r="F2372" t="s">
        <v>27992</v>
      </c>
      <c r="G2372" t="s">
        <v>114</v>
      </c>
      <c r="H2372">
        <v>59008</v>
      </c>
      <c r="I2372" t="s">
        <v>22281</v>
      </c>
    </row>
    <row r="2373" spans="1:9" x14ac:dyDescent="0.25">
      <c r="A2373" t="s">
        <v>11848</v>
      </c>
      <c r="B2373" t="s">
        <v>11850</v>
      </c>
      <c r="C2373" t="s">
        <v>27993</v>
      </c>
      <c r="D2373">
        <v>27709087589</v>
      </c>
      <c r="E2373" t="s">
        <v>27994</v>
      </c>
      <c r="F2373" t="s">
        <v>27995</v>
      </c>
      <c r="G2373" t="s">
        <v>33</v>
      </c>
      <c r="H2373">
        <v>43681</v>
      </c>
      <c r="I2373" t="s">
        <v>22281</v>
      </c>
    </row>
    <row r="2374" spans="1:9" x14ac:dyDescent="0.25">
      <c r="A2374" t="s">
        <v>11853</v>
      </c>
      <c r="B2374" t="s">
        <v>11855</v>
      </c>
      <c r="C2374" t="s">
        <v>5949</v>
      </c>
      <c r="D2374">
        <v>27874626924</v>
      </c>
      <c r="E2374" t="s">
        <v>27996</v>
      </c>
      <c r="F2374" t="s">
        <v>27997</v>
      </c>
      <c r="G2374" t="s">
        <v>33</v>
      </c>
      <c r="H2374">
        <v>11913</v>
      </c>
      <c r="I2374" t="s">
        <v>22295</v>
      </c>
    </row>
    <row r="2375" spans="1:9" x14ac:dyDescent="0.25">
      <c r="A2375" t="s">
        <v>11858</v>
      </c>
      <c r="B2375" t="s">
        <v>11860</v>
      </c>
      <c r="C2375" t="s">
        <v>27998</v>
      </c>
      <c r="D2375">
        <v>27867558844</v>
      </c>
      <c r="E2375" t="s">
        <v>27999</v>
      </c>
      <c r="F2375" t="s">
        <v>28000</v>
      </c>
      <c r="G2375" t="s">
        <v>33</v>
      </c>
      <c r="H2375">
        <v>5894</v>
      </c>
      <c r="I2375" t="s">
        <v>22281</v>
      </c>
    </row>
    <row r="2376" spans="1:9" x14ac:dyDescent="0.25">
      <c r="A2376" t="s">
        <v>11863</v>
      </c>
      <c r="B2376" t="s">
        <v>11865</v>
      </c>
      <c r="C2376" t="s">
        <v>5954</v>
      </c>
      <c r="D2376">
        <v>14492450310</v>
      </c>
      <c r="E2376" t="s">
        <v>28001</v>
      </c>
      <c r="F2376" t="s">
        <v>28002</v>
      </c>
      <c r="G2376" t="s">
        <v>47</v>
      </c>
      <c r="H2376">
        <v>6454</v>
      </c>
      <c r="I2376" t="s">
        <v>22295</v>
      </c>
    </row>
    <row r="2377" spans="1:9" x14ac:dyDescent="0.25">
      <c r="A2377" t="s">
        <v>11868</v>
      </c>
      <c r="B2377" t="s">
        <v>11870</v>
      </c>
      <c r="C2377" t="s">
        <v>28003</v>
      </c>
      <c r="D2377">
        <v>5550976974132</v>
      </c>
      <c r="E2377" t="s">
        <v>28004</v>
      </c>
      <c r="F2377" t="s">
        <v>24468</v>
      </c>
      <c r="G2377" t="s">
        <v>26</v>
      </c>
      <c r="H2377">
        <v>72333</v>
      </c>
      <c r="I2377" t="s">
        <v>22281</v>
      </c>
    </row>
    <row r="2378" spans="1:9" x14ac:dyDescent="0.25">
      <c r="A2378" t="s">
        <v>11873</v>
      </c>
      <c r="B2378" t="s">
        <v>11875</v>
      </c>
      <c r="C2378" t="s">
        <v>5959</v>
      </c>
      <c r="D2378">
        <v>491651045341</v>
      </c>
      <c r="E2378" t="s">
        <v>28005</v>
      </c>
      <c r="F2378" t="s">
        <v>28006</v>
      </c>
      <c r="G2378" t="s">
        <v>114</v>
      </c>
      <c r="H2378">
        <v>73214</v>
      </c>
      <c r="I2378" t="s">
        <v>22281</v>
      </c>
    </row>
    <row r="2379" spans="1:9" x14ac:dyDescent="0.25">
      <c r="A2379" t="s">
        <v>11878</v>
      </c>
      <c r="B2379" t="s">
        <v>11880</v>
      </c>
      <c r="C2379" t="s">
        <v>28007</v>
      </c>
      <c r="D2379">
        <v>491579882468</v>
      </c>
      <c r="E2379" t="s">
        <v>28008</v>
      </c>
      <c r="F2379" t="s">
        <v>28009</v>
      </c>
      <c r="G2379" t="s">
        <v>114</v>
      </c>
      <c r="H2379">
        <v>7606</v>
      </c>
      <c r="I2379" t="s">
        <v>22295</v>
      </c>
    </row>
    <row r="2380" spans="1:9" x14ac:dyDescent="0.25">
      <c r="A2380" t="s">
        <v>11883</v>
      </c>
      <c r="B2380" t="s">
        <v>11885</v>
      </c>
      <c r="C2380" t="s">
        <v>5964</v>
      </c>
      <c r="D2380">
        <v>4917401719895</v>
      </c>
      <c r="E2380" t="s">
        <v>28010</v>
      </c>
      <c r="F2380" t="s">
        <v>28011</v>
      </c>
      <c r="G2380" t="s">
        <v>114</v>
      </c>
      <c r="H2380">
        <v>75161</v>
      </c>
      <c r="I2380" t="s">
        <v>22281</v>
      </c>
    </row>
    <row r="2381" spans="1:9" x14ac:dyDescent="0.25">
      <c r="A2381" t="s">
        <v>11888</v>
      </c>
      <c r="B2381" t="s">
        <v>11890</v>
      </c>
      <c r="C2381" t="s">
        <v>28012</v>
      </c>
      <c r="D2381">
        <v>4915681084507</v>
      </c>
      <c r="E2381" t="s">
        <v>28013</v>
      </c>
      <c r="F2381" t="s">
        <v>28014</v>
      </c>
      <c r="G2381" t="s">
        <v>114</v>
      </c>
      <c r="H2381">
        <v>69590</v>
      </c>
      <c r="I2381" t="s">
        <v>22281</v>
      </c>
    </row>
    <row r="2382" spans="1:9" x14ac:dyDescent="0.25">
      <c r="A2382" t="s">
        <v>11893</v>
      </c>
      <c r="B2382" t="s">
        <v>11895</v>
      </c>
      <c r="C2382" t="s">
        <v>5969</v>
      </c>
      <c r="D2382">
        <v>27603176578</v>
      </c>
      <c r="E2382" t="s">
        <v>28015</v>
      </c>
      <c r="F2382" t="s">
        <v>28016</v>
      </c>
      <c r="G2382" t="s">
        <v>33</v>
      </c>
      <c r="H2382">
        <v>12547</v>
      </c>
      <c r="I2382" t="s">
        <v>22295</v>
      </c>
    </row>
    <row r="2383" spans="1:9" x14ac:dyDescent="0.25">
      <c r="A2383" t="s">
        <v>11898</v>
      </c>
      <c r="B2383" t="s">
        <v>11900</v>
      </c>
      <c r="C2383" t="s">
        <v>28017</v>
      </c>
      <c r="D2383">
        <v>4915478810266</v>
      </c>
      <c r="E2383" t="s">
        <v>28018</v>
      </c>
      <c r="F2383" t="s">
        <v>28019</v>
      </c>
      <c r="G2383" t="s">
        <v>114</v>
      </c>
      <c r="H2383">
        <v>7422</v>
      </c>
      <c r="I2383" t="s">
        <v>22281</v>
      </c>
    </row>
    <row r="2384" spans="1:9" x14ac:dyDescent="0.25">
      <c r="A2384" t="s">
        <v>11903</v>
      </c>
      <c r="B2384" t="s">
        <v>11905</v>
      </c>
      <c r="C2384" t="s">
        <v>5974</v>
      </c>
      <c r="D2384">
        <v>5578929614924</v>
      </c>
      <c r="E2384" t="s">
        <v>28020</v>
      </c>
      <c r="F2384" t="s">
        <v>28021</v>
      </c>
      <c r="G2384" t="s">
        <v>26</v>
      </c>
      <c r="H2384">
        <v>8827</v>
      </c>
      <c r="I2384" t="s">
        <v>22281</v>
      </c>
    </row>
    <row r="2385" spans="1:9" x14ac:dyDescent="0.25">
      <c r="A2385" t="s">
        <v>11908</v>
      </c>
      <c r="B2385" t="s">
        <v>11910</v>
      </c>
      <c r="C2385" t="s">
        <v>28022</v>
      </c>
      <c r="D2385">
        <v>27888111129</v>
      </c>
      <c r="E2385" t="s">
        <v>28023</v>
      </c>
      <c r="F2385" t="s">
        <v>28024</v>
      </c>
      <c r="G2385" t="s">
        <v>33</v>
      </c>
      <c r="H2385">
        <v>2727</v>
      </c>
      <c r="I2385" t="s">
        <v>22295</v>
      </c>
    </row>
    <row r="2386" spans="1:9" x14ac:dyDescent="0.25">
      <c r="A2386" t="s">
        <v>11913</v>
      </c>
      <c r="B2386" t="s">
        <v>11915</v>
      </c>
      <c r="C2386" t="s">
        <v>5979</v>
      </c>
      <c r="D2386">
        <v>491740359236</v>
      </c>
      <c r="E2386" t="s">
        <v>28025</v>
      </c>
      <c r="F2386" t="s">
        <v>28026</v>
      </c>
      <c r="G2386" t="s">
        <v>114</v>
      </c>
      <c r="H2386">
        <v>51174</v>
      </c>
      <c r="I2386" t="s">
        <v>22281</v>
      </c>
    </row>
    <row r="2387" spans="1:9" x14ac:dyDescent="0.25">
      <c r="A2387" t="s">
        <v>11918</v>
      </c>
      <c r="B2387" t="s">
        <v>11920</v>
      </c>
      <c r="C2387" t="s">
        <v>28027</v>
      </c>
      <c r="D2387">
        <v>17557465349</v>
      </c>
      <c r="E2387" t="s">
        <v>28028</v>
      </c>
      <c r="F2387" t="s">
        <v>28029</v>
      </c>
      <c r="G2387" t="s">
        <v>47</v>
      </c>
      <c r="H2387">
        <v>50682</v>
      </c>
      <c r="I2387" t="s">
        <v>22295</v>
      </c>
    </row>
    <row r="2388" spans="1:9" x14ac:dyDescent="0.25">
      <c r="A2388" t="s">
        <v>11923</v>
      </c>
      <c r="B2388" t="s">
        <v>11925</v>
      </c>
      <c r="C2388" t="s">
        <v>5984</v>
      </c>
      <c r="D2388">
        <v>819073339016</v>
      </c>
      <c r="E2388" t="s">
        <v>28030</v>
      </c>
      <c r="F2388" t="s">
        <v>28031</v>
      </c>
      <c r="G2388" t="s">
        <v>18</v>
      </c>
      <c r="H2388">
        <v>1156</v>
      </c>
      <c r="I2388" t="s">
        <v>22295</v>
      </c>
    </row>
    <row r="2389" spans="1:9" x14ac:dyDescent="0.25">
      <c r="A2389" t="s">
        <v>11928</v>
      </c>
      <c r="B2389" t="s">
        <v>11930</v>
      </c>
      <c r="C2389" t="s">
        <v>28032</v>
      </c>
      <c r="D2389">
        <v>817065655794</v>
      </c>
      <c r="E2389" t="s">
        <v>28033</v>
      </c>
      <c r="F2389" t="s">
        <v>28034</v>
      </c>
      <c r="G2389" t="s">
        <v>18</v>
      </c>
      <c r="H2389">
        <v>60259</v>
      </c>
      <c r="I2389" t="s">
        <v>22295</v>
      </c>
    </row>
    <row r="2390" spans="1:9" x14ac:dyDescent="0.25">
      <c r="A2390" t="s">
        <v>11933</v>
      </c>
      <c r="B2390" t="s">
        <v>7542</v>
      </c>
      <c r="C2390" t="s">
        <v>5989</v>
      </c>
      <c r="D2390">
        <v>817048678104</v>
      </c>
      <c r="E2390" t="s">
        <v>28035</v>
      </c>
      <c r="F2390" t="s">
        <v>28036</v>
      </c>
      <c r="G2390" t="s">
        <v>18</v>
      </c>
      <c r="H2390">
        <v>94129</v>
      </c>
      <c r="I2390" t="s">
        <v>22295</v>
      </c>
    </row>
    <row r="2391" spans="1:9" x14ac:dyDescent="0.25">
      <c r="A2391" t="s">
        <v>11937</v>
      </c>
      <c r="B2391" t="s">
        <v>11939</v>
      </c>
      <c r="C2391" t="s">
        <v>28037</v>
      </c>
      <c r="D2391">
        <v>27857055731</v>
      </c>
      <c r="E2391" t="s">
        <v>28038</v>
      </c>
      <c r="F2391" t="s">
        <v>28039</v>
      </c>
      <c r="G2391" t="s">
        <v>33</v>
      </c>
      <c r="H2391">
        <v>87151</v>
      </c>
      <c r="I2391" t="s">
        <v>22295</v>
      </c>
    </row>
    <row r="2392" spans="1:9" x14ac:dyDescent="0.25">
      <c r="A2392" t="s">
        <v>11942</v>
      </c>
      <c r="B2392" t="s">
        <v>11944</v>
      </c>
      <c r="C2392" t="s">
        <v>5994</v>
      </c>
      <c r="D2392">
        <v>491556222726</v>
      </c>
      <c r="E2392" t="s">
        <v>28040</v>
      </c>
      <c r="F2392" t="s">
        <v>28041</v>
      </c>
      <c r="G2392" t="s">
        <v>114</v>
      </c>
      <c r="H2392">
        <v>50513</v>
      </c>
      <c r="I2392" t="s">
        <v>22295</v>
      </c>
    </row>
    <row r="2393" spans="1:9" x14ac:dyDescent="0.25">
      <c r="A2393" t="s">
        <v>11947</v>
      </c>
      <c r="B2393" t="s">
        <v>11949</v>
      </c>
      <c r="C2393" t="s">
        <v>28042</v>
      </c>
      <c r="D2393">
        <v>27717701417</v>
      </c>
      <c r="E2393" t="s">
        <v>28043</v>
      </c>
      <c r="F2393" t="s">
        <v>28044</v>
      </c>
      <c r="G2393" t="s">
        <v>33</v>
      </c>
      <c r="H2393">
        <v>8233</v>
      </c>
      <c r="I2393" t="s">
        <v>22295</v>
      </c>
    </row>
    <row r="2394" spans="1:9" x14ac:dyDescent="0.25">
      <c r="A2394" t="s">
        <v>11952</v>
      </c>
      <c r="B2394" t="s">
        <v>11954</v>
      </c>
      <c r="C2394" t="s">
        <v>5999</v>
      </c>
      <c r="D2394">
        <v>5579952666074</v>
      </c>
      <c r="E2394" t="s">
        <v>28045</v>
      </c>
      <c r="F2394" t="s">
        <v>26522</v>
      </c>
      <c r="G2394" t="s">
        <v>26</v>
      </c>
      <c r="H2394">
        <v>79079</v>
      </c>
      <c r="I2394" t="s">
        <v>22295</v>
      </c>
    </row>
    <row r="2395" spans="1:9" x14ac:dyDescent="0.25">
      <c r="A2395" t="s">
        <v>11957</v>
      </c>
      <c r="B2395" t="s">
        <v>11959</v>
      </c>
      <c r="C2395" t="s">
        <v>28046</v>
      </c>
      <c r="D2395">
        <v>13868768297</v>
      </c>
      <c r="E2395" t="s">
        <v>28047</v>
      </c>
      <c r="F2395" t="s">
        <v>28048</v>
      </c>
      <c r="G2395" t="s">
        <v>47</v>
      </c>
      <c r="H2395">
        <v>7816</v>
      </c>
      <c r="I2395" t="s">
        <v>22295</v>
      </c>
    </row>
    <row r="2396" spans="1:9" x14ac:dyDescent="0.25">
      <c r="A2396" t="s">
        <v>11962</v>
      </c>
      <c r="B2396" t="s">
        <v>1153</v>
      </c>
      <c r="C2396" t="s">
        <v>6004</v>
      </c>
      <c r="D2396">
        <v>14585395536</v>
      </c>
      <c r="E2396" t="s">
        <v>28049</v>
      </c>
      <c r="F2396" t="s">
        <v>28050</v>
      </c>
      <c r="G2396" t="s">
        <v>47</v>
      </c>
      <c r="H2396">
        <v>94597</v>
      </c>
      <c r="I2396" t="s">
        <v>22295</v>
      </c>
    </row>
    <row r="2397" spans="1:9" x14ac:dyDescent="0.25">
      <c r="A2397" t="s">
        <v>11969</v>
      </c>
      <c r="B2397" t="s">
        <v>11971</v>
      </c>
      <c r="C2397" t="s">
        <v>28051</v>
      </c>
      <c r="D2397">
        <v>817046645920</v>
      </c>
      <c r="E2397" t="s">
        <v>28052</v>
      </c>
      <c r="F2397" t="s">
        <v>28053</v>
      </c>
      <c r="G2397" t="s">
        <v>18</v>
      </c>
      <c r="H2397">
        <v>80680</v>
      </c>
      <c r="I2397" t="s">
        <v>22295</v>
      </c>
    </row>
    <row r="2398" spans="1:9" x14ac:dyDescent="0.25">
      <c r="A2398" t="s">
        <v>11974</v>
      </c>
      <c r="B2398" t="s">
        <v>11976</v>
      </c>
      <c r="C2398" t="s">
        <v>6009</v>
      </c>
      <c r="D2398">
        <v>819097767853</v>
      </c>
      <c r="E2398" t="s">
        <v>28054</v>
      </c>
      <c r="F2398" t="s">
        <v>28055</v>
      </c>
      <c r="G2398" t="s">
        <v>18</v>
      </c>
      <c r="H2398">
        <v>46663</v>
      </c>
      <c r="I2398" t="s">
        <v>22295</v>
      </c>
    </row>
    <row r="2399" spans="1:9" x14ac:dyDescent="0.25">
      <c r="A2399" t="s">
        <v>11979</v>
      </c>
      <c r="B2399" t="s">
        <v>11981</v>
      </c>
      <c r="C2399" t="s">
        <v>28056</v>
      </c>
      <c r="D2399">
        <v>491733587649</v>
      </c>
      <c r="E2399" t="s">
        <v>28057</v>
      </c>
      <c r="F2399" t="s">
        <v>28058</v>
      </c>
      <c r="G2399" t="s">
        <v>114</v>
      </c>
      <c r="H2399">
        <v>68832</v>
      </c>
      <c r="I2399" t="s">
        <v>22281</v>
      </c>
    </row>
    <row r="2400" spans="1:9" x14ac:dyDescent="0.25">
      <c r="A2400" t="s">
        <v>11984</v>
      </c>
      <c r="B2400" t="s">
        <v>11986</v>
      </c>
      <c r="C2400" t="s">
        <v>6014</v>
      </c>
      <c r="D2400">
        <v>5526983929473</v>
      </c>
      <c r="E2400" t="s">
        <v>28059</v>
      </c>
      <c r="F2400" t="s">
        <v>28060</v>
      </c>
      <c r="G2400" t="s">
        <v>26</v>
      </c>
      <c r="H2400">
        <v>31550</v>
      </c>
      <c r="I2400" t="s">
        <v>22295</v>
      </c>
    </row>
    <row r="2401" spans="1:9" x14ac:dyDescent="0.25">
      <c r="A2401" t="s">
        <v>11989</v>
      </c>
      <c r="B2401" t="s">
        <v>11991</v>
      </c>
      <c r="C2401" t="s">
        <v>28061</v>
      </c>
      <c r="D2401">
        <v>5564924285508</v>
      </c>
      <c r="E2401" t="s">
        <v>28062</v>
      </c>
      <c r="F2401" t="s">
        <v>28063</v>
      </c>
      <c r="G2401" t="s">
        <v>26</v>
      </c>
      <c r="H2401">
        <v>16160</v>
      </c>
      <c r="I2401" t="s">
        <v>22295</v>
      </c>
    </row>
    <row r="2402" spans="1:9" x14ac:dyDescent="0.25">
      <c r="A2402" t="s">
        <v>11994</v>
      </c>
      <c r="B2402" t="s">
        <v>11996</v>
      </c>
      <c r="C2402" t="s">
        <v>6019</v>
      </c>
      <c r="D2402">
        <v>5511954848769</v>
      </c>
      <c r="E2402" t="s">
        <v>28064</v>
      </c>
      <c r="F2402" t="s">
        <v>28065</v>
      </c>
      <c r="G2402" t="s">
        <v>26</v>
      </c>
      <c r="H2402">
        <v>1549</v>
      </c>
      <c r="I2402" t="s">
        <v>22295</v>
      </c>
    </row>
    <row r="2403" spans="1:9" x14ac:dyDescent="0.25">
      <c r="A2403" t="s">
        <v>11999</v>
      </c>
      <c r="B2403" t="s">
        <v>12001</v>
      </c>
      <c r="C2403" t="s">
        <v>28066</v>
      </c>
      <c r="D2403">
        <v>5501901632917</v>
      </c>
      <c r="E2403" t="s">
        <v>28067</v>
      </c>
      <c r="F2403" t="s">
        <v>28068</v>
      </c>
      <c r="G2403" t="s">
        <v>26</v>
      </c>
      <c r="H2403">
        <v>95280</v>
      </c>
      <c r="I2403" t="s">
        <v>22281</v>
      </c>
    </row>
    <row r="2404" spans="1:9" x14ac:dyDescent="0.25">
      <c r="A2404" t="s">
        <v>12004</v>
      </c>
      <c r="B2404" t="s">
        <v>12006</v>
      </c>
      <c r="C2404" t="s">
        <v>6024</v>
      </c>
      <c r="D2404">
        <v>818011673395</v>
      </c>
      <c r="E2404" t="s">
        <v>28069</v>
      </c>
      <c r="F2404" t="s">
        <v>24534</v>
      </c>
      <c r="G2404" t="s">
        <v>18</v>
      </c>
      <c r="H2404">
        <v>15681</v>
      </c>
      <c r="I2404" t="s">
        <v>22295</v>
      </c>
    </row>
    <row r="2405" spans="1:9" x14ac:dyDescent="0.25">
      <c r="A2405" t="s">
        <v>12009</v>
      </c>
      <c r="B2405" t="s">
        <v>12011</v>
      </c>
      <c r="C2405" t="s">
        <v>28070</v>
      </c>
      <c r="D2405">
        <v>14977990951</v>
      </c>
      <c r="E2405" t="s">
        <v>28071</v>
      </c>
      <c r="F2405" t="s">
        <v>28072</v>
      </c>
      <c r="G2405" t="s">
        <v>47</v>
      </c>
      <c r="H2405">
        <v>5723</v>
      </c>
      <c r="I2405" t="s">
        <v>22281</v>
      </c>
    </row>
    <row r="2406" spans="1:9" x14ac:dyDescent="0.25">
      <c r="A2406" t="s">
        <v>12014</v>
      </c>
      <c r="B2406" t="s">
        <v>12016</v>
      </c>
      <c r="C2406" t="s">
        <v>6029</v>
      </c>
      <c r="D2406">
        <v>819024006465</v>
      </c>
      <c r="E2406" t="s">
        <v>28073</v>
      </c>
      <c r="F2406" t="s">
        <v>28074</v>
      </c>
      <c r="G2406" t="s">
        <v>18</v>
      </c>
      <c r="H2406">
        <v>41999</v>
      </c>
      <c r="I2406" t="s">
        <v>22295</v>
      </c>
    </row>
    <row r="2407" spans="1:9" x14ac:dyDescent="0.25">
      <c r="A2407" t="s">
        <v>12019</v>
      </c>
      <c r="B2407" t="s">
        <v>12021</v>
      </c>
      <c r="C2407" t="s">
        <v>28075</v>
      </c>
      <c r="D2407">
        <v>5565987754462</v>
      </c>
      <c r="E2407" t="s">
        <v>28076</v>
      </c>
      <c r="F2407" t="s">
        <v>28077</v>
      </c>
      <c r="G2407" t="s">
        <v>26</v>
      </c>
      <c r="H2407">
        <v>36346</v>
      </c>
      <c r="I2407" t="s">
        <v>22281</v>
      </c>
    </row>
    <row r="2408" spans="1:9" x14ac:dyDescent="0.25">
      <c r="A2408" t="s">
        <v>12024</v>
      </c>
      <c r="B2408" t="s">
        <v>12026</v>
      </c>
      <c r="C2408" t="s">
        <v>6034</v>
      </c>
      <c r="D2408">
        <v>819072846522</v>
      </c>
      <c r="E2408" t="s">
        <v>28078</v>
      </c>
      <c r="F2408" t="s">
        <v>28079</v>
      </c>
      <c r="G2408" t="s">
        <v>18</v>
      </c>
      <c r="H2408">
        <v>37004</v>
      </c>
      <c r="I2408" t="s">
        <v>22281</v>
      </c>
    </row>
    <row r="2409" spans="1:9" x14ac:dyDescent="0.25">
      <c r="A2409" t="s">
        <v>12029</v>
      </c>
      <c r="B2409" t="s">
        <v>12031</v>
      </c>
      <c r="C2409" t="s">
        <v>28080</v>
      </c>
      <c r="D2409">
        <v>5552951028533</v>
      </c>
      <c r="E2409" t="s">
        <v>28081</v>
      </c>
      <c r="F2409" t="s">
        <v>28082</v>
      </c>
      <c r="G2409" t="s">
        <v>26</v>
      </c>
      <c r="H2409">
        <v>55124</v>
      </c>
      <c r="I2409" t="s">
        <v>22281</v>
      </c>
    </row>
    <row r="2410" spans="1:9" x14ac:dyDescent="0.25">
      <c r="A2410" t="s">
        <v>12034</v>
      </c>
      <c r="B2410" t="s">
        <v>12036</v>
      </c>
      <c r="C2410" t="s">
        <v>6039</v>
      </c>
      <c r="D2410">
        <v>27697677826</v>
      </c>
      <c r="E2410" t="s">
        <v>28083</v>
      </c>
      <c r="F2410" t="s">
        <v>28084</v>
      </c>
      <c r="G2410" t="s">
        <v>33</v>
      </c>
      <c r="H2410">
        <v>94876</v>
      </c>
      <c r="I2410" t="s">
        <v>22281</v>
      </c>
    </row>
    <row r="2411" spans="1:9" x14ac:dyDescent="0.25">
      <c r="A2411" t="s">
        <v>12039</v>
      </c>
      <c r="B2411" t="s">
        <v>12041</v>
      </c>
      <c r="C2411" t="s">
        <v>28085</v>
      </c>
      <c r="D2411">
        <v>12435374935</v>
      </c>
      <c r="E2411" t="s">
        <v>28086</v>
      </c>
      <c r="F2411" t="s">
        <v>26555</v>
      </c>
      <c r="G2411" t="s">
        <v>47</v>
      </c>
      <c r="H2411">
        <v>29378</v>
      </c>
      <c r="I2411" t="s">
        <v>22281</v>
      </c>
    </row>
    <row r="2412" spans="1:9" x14ac:dyDescent="0.25">
      <c r="A2412" t="s">
        <v>12044</v>
      </c>
      <c r="B2412" t="s">
        <v>12046</v>
      </c>
      <c r="C2412" t="s">
        <v>6044</v>
      </c>
      <c r="D2412">
        <v>27617835133</v>
      </c>
      <c r="E2412" t="s">
        <v>28087</v>
      </c>
      <c r="F2412" t="s">
        <v>28088</v>
      </c>
      <c r="G2412" t="s">
        <v>33</v>
      </c>
      <c r="H2412">
        <v>25720</v>
      </c>
      <c r="I2412" t="s">
        <v>22295</v>
      </c>
    </row>
    <row r="2413" spans="1:9" x14ac:dyDescent="0.25">
      <c r="A2413" t="s">
        <v>12049</v>
      </c>
      <c r="B2413" t="s">
        <v>12051</v>
      </c>
      <c r="C2413" t="s">
        <v>28089</v>
      </c>
      <c r="D2413">
        <v>4915896510978</v>
      </c>
      <c r="E2413" t="s">
        <v>28090</v>
      </c>
      <c r="F2413" t="s">
        <v>28091</v>
      </c>
      <c r="G2413" t="s">
        <v>114</v>
      </c>
      <c r="H2413">
        <v>10349</v>
      </c>
      <c r="I2413" t="s">
        <v>22295</v>
      </c>
    </row>
    <row r="2414" spans="1:9" x14ac:dyDescent="0.25">
      <c r="A2414" t="s">
        <v>12054</v>
      </c>
      <c r="B2414" t="s">
        <v>12056</v>
      </c>
      <c r="C2414" t="s">
        <v>6049</v>
      </c>
      <c r="D2414">
        <v>819008536100</v>
      </c>
      <c r="E2414" t="s">
        <v>28092</v>
      </c>
      <c r="F2414" t="s">
        <v>28093</v>
      </c>
      <c r="G2414" t="s">
        <v>18</v>
      </c>
      <c r="H2414">
        <v>64600</v>
      </c>
      <c r="I2414" t="s">
        <v>22295</v>
      </c>
    </row>
    <row r="2415" spans="1:9" x14ac:dyDescent="0.25">
      <c r="A2415" t="s">
        <v>12059</v>
      </c>
      <c r="B2415" t="s">
        <v>12061</v>
      </c>
      <c r="C2415" t="s">
        <v>28094</v>
      </c>
      <c r="D2415">
        <v>491646073485</v>
      </c>
      <c r="E2415" t="s">
        <v>28095</v>
      </c>
      <c r="F2415" t="s">
        <v>28096</v>
      </c>
      <c r="G2415" t="s">
        <v>114</v>
      </c>
      <c r="H2415">
        <v>57204</v>
      </c>
      <c r="I2415" t="s">
        <v>22281</v>
      </c>
    </row>
    <row r="2416" spans="1:9" x14ac:dyDescent="0.25">
      <c r="A2416" t="s">
        <v>12064</v>
      </c>
      <c r="B2416" t="s">
        <v>12066</v>
      </c>
      <c r="C2416" t="s">
        <v>6054</v>
      </c>
      <c r="D2416">
        <v>817070540780</v>
      </c>
      <c r="E2416" t="s">
        <v>28097</v>
      </c>
      <c r="F2416" t="s">
        <v>27963</v>
      </c>
      <c r="G2416" t="s">
        <v>18</v>
      </c>
      <c r="H2416">
        <v>92161</v>
      </c>
      <c r="I2416" t="s">
        <v>22281</v>
      </c>
    </row>
    <row r="2417" spans="1:9" x14ac:dyDescent="0.25">
      <c r="A2417" t="s">
        <v>12069</v>
      </c>
      <c r="B2417" t="s">
        <v>12071</v>
      </c>
      <c r="C2417" t="s">
        <v>28098</v>
      </c>
      <c r="D2417">
        <v>27863244831</v>
      </c>
      <c r="E2417" t="s">
        <v>28099</v>
      </c>
      <c r="F2417" t="s">
        <v>28100</v>
      </c>
      <c r="G2417" t="s">
        <v>33</v>
      </c>
      <c r="H2417">
        <v>41233</v>
      </c>
      <c r="I2417" t="s">
        <v>22281</v>
      </c>
    </row>
    <row r="2418" spans="1:9" x14ac:dyDescent="0.25">
      <c r="A2418" t="s">
        <v>12074</v>
      </c>
      <c r="B2418" t="s">
        <v>12076</v>
      </c>
      <c r="C2418" t="s">
        <v>6059</v>
      </c>
      <c r="D2418">
        <v>5540981862139</v>
      </c>
      <c r="E2418" t="s">
        <v>28101</v>
      </c>
      <c r="F2418" t="s">
        <v>23551</v>
      </c>
      <c r="G2418" t="s">
        <v>26</v>
      </c>
      <c r="H2418">
        <v>73624</v>
      </c>
      <c r="I2418" t="s">
        <v>22281</v>
      </c>
    </row>
    <row r="2419" spans="1:9" x14ac:dyDescent="0.25">
      <c r="A2419" t="s">
        <v>12079</v>
      </c>
      <c r="B2419" t="s">
        <v>12081</v>
      </c>
      <c r="C2419" t="s">
        <v>28102</v>
      </c>
      <c r="D2419">
        <v>5525957291435</v>
      </c>
      <c r="E2419" t="s">
        <v>28103</v>
      </c>
      <c r="F2419" t="s">
        <v>28104</v>
      </c>
      <c r="G2419" t="s">
        <v>26</v>
      </c>
      <c r="H2419">
        <v>4752</v>
      </c>
      <c r="I2419" t="s">
        <v>22295</v>
      </c>
    </row>
    <row r="2420" spans="1:9" x14ac:dyDescent="0.25">
      <c r="A2420" t="s">
        <v>12084</v>
      </c>
      <c r="B2420" t="s">
        <v>12086</v>
      </c>
      <c r="C2420" t="s">
        <v>6064</v>
      </c>
      <c r="D2420">
        <v>817090227791</v>
      </c>
      <c r="E2420" t="s">
        <v>28105</v>
      </c>
      <c r="F2420" t="s">
        <v>28106</v>
      </c>
      <c r="G2420" t="s">
        <v>18</v>
      </c>
      <c r="H2420">
        <v>79048</v>
      </c>
      <c r="I2420" t="s">
        <v>22281</v>
      </c>
    </row>
    <row r="2421" spans="1:9" x14ac:dyDescent="0.25">
      <c r="A2421" t="s">
        <v>12089</v>
      </c>
      <c r="B2421" t="s">
        <v>12091</v>
      </c>
      <c r="C2421" t="s">
        <v>28107</v>
      </c>
      <c r="D2421">
        <v>5523947372749</v>
      </c>
      <c r="E2421" t="s">
        <v>28108</v>
      </c>
      <c r="F2421" t="s">
        <v>28109</v>
      </c>
      <c r="G2421" t="s">
        <v>26</v>
      </c>
      <c r="H2421">
        <v>45030</v>
      </c>
      <c r="I2421" t="s">
        <v>22295</v>
      </c>
    </row>
    <row r="2422" spans="1:9" x14ac:dyDescent="0.25">
      <c r="A2422" t="s">
        <v>12094</v>
      </c>
      <c r="B2422" t="s">
        <v>12096</v>
      </c>
      <c r="C2422" t="s">
        <v>6068</v>
      </c>
      <c r="D2422">
        <v>27685772937</v>
      </c>
      <c r="E2422" t="s">
        <v>28110</v>
      </c>
      <c r="F2422" t="s">
        <v>28111</v>
      </c>
      <c r="G2422" t="s">
        <v>33</v>
      </c>
      <c r="H2422">
        <v>78919</v>
      </c>
      <c r="I2422" t="s">
        <v>22281</v>
      </c>
    </row>
    <row r="2423" spans="1:9" x14ac:dyDescent="0.25">
      <c r="A2423" t="s">
        <v>12099</v>
      </c>
      <c r="B2423" t="s">
        <v>12101</v>
      </c>
      <c r="C2423" t="s">
        <v>28112</v>
      </c>
      <c r="D2423">
        <v>5539981545797</v>
      </c>
      <c r="E2423" t="s">
        <v>28113</v>
      </c>
      <c r="F2423" t="s">
        <v>28114</v>
      </c>
      <c r="G2423" t="s">
        <v>26</v>
      </c>
      <c r="H2423">
        <v>12089</v>
      </c>
      <c r="I2423" t="s">
        <v>22281</v>
      </c>
    </row>
    <row r="2424" spans="1:9" x14ac:dyDescent="0.25">
      <c r="A2424" t="s">
        <v>12104</v>
      </c>
      <c r="B2424" t="s">
        <v>12106</v>
      </c>
      <c r="C2424" t="s">
        <v>28115</v>
      </c>
      <c r="D2424">
        <v>27898761954</v>
      </c>
      <c r="E2424" t="s">
        <v>28116</v>
      </c>
      <c r="F2424" t="s">
        <v>28117</v>
      </c>
      <c r="G2424" t="s">
        <v>33</v>
      </c>
      <c r="H2424">
        <v>84510</v>
      </c>
      <c r="I2424" t="s">
        <v>22281</v>
      </c>
    </row>
    <row r="2425" spans="1:9" x14ac:dyDescent="0.25">
      <c r="A2425" t="s">
        <v>12109</v>
      </c>
      <c r="B2425" t="s">
        <v>12111</v>
      </c>
      <c r="C2425" t="s">
        <v>6076</v>
      </c>
      <c r="D2425">
        <v>4916330311483</v>
      </c>
      <c r="E2425" t="s">
        <v>28118</v>
      </c>
      <c r="F2425" t="s">
        <v>28119</v>
      </c>
      <c r="G2425" t="s">
        <v>114</v>
      </c>
      <c r="H2425">
        <v>13256</v>
      </c>
      <c r="I2425" t="s">
        <v>22281</v>
      </c>
    </row>
    <row r="2426" spans="1:9" x14ac:dyDescent="0.25">
      <c r="A2426" t="s">
        <v>12114</v>
      </c>
      <c r="B2426" t="s">
        <v>12116</v>
      </c>
      <c r="C2426" t="s">
        <v>28120</v>
      </c>
      <c r="D2426">
        <v>27674262832</v>
      </c>
      <c r="E2426" t="s">
        <v>28121</v>
      </c>
      <c r="F2426" t="s">
        <v>24903</v>
      </c>
      <c r="G2426" t="s">
        <v>33</v>
      </c>
      <c r="H2426">
        <v>93941</v>
      </c>
      <c r="I2426" t="s">
        <v>22281</v>
      </c>
    </row>
    <row r="2427" spans="1:9" x14ac:dyDescent="0.25">
      <c r="A2427" t="s">
        <v>12119</v>
      </c>
      <c r="B2427" t="s">
        <v>12121</v>
      </c>
      <c r="C2427" t="s">
        <v>6081</v>
      </c>
      <c r="D2427">
        <v>19893924536</v>
      </c>
      <c r="E2427" t="s">
        <v>28122</v>
      </c>
      <c r="F2427" t="s">
        <v>28123</v>
      </c>
      <c r="G2427" t="s">
        <v>47</v>
      </c>
      <c r="H2427">
        <v>16178</v>
      </c>
      <c r="I2427" t="s">
        <v>22295</v>
      </c>
    </row>
    <row r="2428" spans="1:9" x14ac:dyDescent="0.25">
      <c r="A2428" t="s">
        <v>12124</v>
      </c>
      <c r="B2428" t="s">
        <v>12126</v>
      </c>
      <c r="C2428" t="s">
        <v>28124</v>
      </c>
      <c r="D2428">
        <v>13069671159</v>
      </c>
      <c r="E2428" t="s">
        <v>28125</v>
      </c>
      <c r="F2428" t="s">
        <v>28126</v>
      </c>
      <c r="G2428" t="s">
        <v>47</v>
      </c>
      <c r="H2428">
        <v>68076</v>
      </c>
      <c r="I2428" t="s">
        <v>22281</v>
      </c>
    </row>
    <row r="2429" spans="1:9" x14ac:dyDescent="0.25">
      <c r="A2429" t="s">
        <v>12129</v>
      </c>
      <c r="B2429" t="s">
        <v>12131</v>
      </c>
      <c r="C2429" t="s">
        <v>6086</v>
      </c>
      <c r="D2429">
        <v>19318473914</v>
      </c>
      <c r="E2429" t="s">
        <v>28127</v>
      </c>
      <c r="F2429" t="s">
        <v>28128</v>
      </c>
      <c r="G2429" t="s">
        <v>47</v>
      </c>
      <c r="H2429">
        <v>58948</v>
      </c>
      <c r="I2429" t="s">
        <v>22295</v>
      </c>
    </row>
    <row r="2430" spans="1:9" x14ac:dyDescent="0.25">
      <c r="A2430" t="s">
        <v>12134</v>
      </c>
      <c r="B2430" t="s">
        <v>12136</v>
      </c>
      <c r="C2430" t="s">
        <v>28129</v>
      </c>
      <c r="D2430">
        <v>818033983792</v>
      </c>
      <c r="E2430" t="s">
        <v>28130</v>
      </c>
      <c r="F2430" t="s">
        <v>25897</v>
      </c>
      <c r="G2430" t="s">
        <v>18</v>
      </c>
      <c r="H2430">
        <v>40917</v>
      </c>
      <c r="I2430" t="s">
        <v>22295</v>
      </c>
    </row>
    <row r="2431" spans="1:9" x14ac:dyDescent="0.25">
      <c r="A2431" t="s">
        <v>12139</v>
      </c>
      <c r="B2431" t="s">
        <v>12141</v>
      </c>
      <c r="C2431" t="s">
        <v>6091</v>
      </c>
      <c r="D2431">
        <v>817066446432</v>
      </c>
      <c r="E2431" t="s">
        <v>28131</v>
      </c>
      <c r="F2431" t="s">
        <v>28132</v>
      </c>
      <c r="G2431" t="s">
        <v>18</v>
      </c>
      <c r="H2431">
        <v>61932</v>
      </c>
      <c r="I2431" t="s">
        <v>22281</v>
      </c>
    </row>
    <row r="2432" spans="1:9" x14ac:dyDescent="0.25">
      <c r="A2432" t="s">
        <v>12144</v>
      </c>
      <c r="B2432" t="s">
        <v>12146</v>
      </c>
      <c r="C2432" t="s">
        <v>28133</v>
      </c>
      <c r="D2432">
        <v>817073683093</v>
      </c>
      <c r="E2432" t="s">
        <v>28134</v>
      </c>
      <c r="F2432" t="s">
        <v>28135</v>
      </c>
      <c r="G2432" t="s">
        <v>18</v>
      </c>
      <c r="H2432">
        <v>39460</v>
      </c>
      <c r="I2432" t="s">
        <v>22281</v>
      </c>
    </row>
    <row r="2433" spans="1:9" x14ac:dyDescent="0.25">
      <c r="A2433" t="s">
        <v>12149</v>
      </c>
      <c r="B2433" t="s">
        <v>12151</v>
      </c>
      <c r="C2433" t="s">
        <v>6096</v>
      </c>
      <c r="D2433">
        <v>27668077489</v>
      </c>
      <c r="E2433" t="s">
        <v>28136</v>
      </c>
      <c r="F2433" t="s">
        <v>28137</v>
      </c>
      <c r="G2433" t="s">
        <v>33</v>
      </c>
      <c r="H2433">
        <v>74812</v>
      </c>
      <c r="I2433" t="s">
        <v>22281</v>
      </c>
    </row>
    <row r="2434" spans="1:9" x14ac:dyDescent="0.25">
      <c r="A2434" t="s">
        <v>12154</v>
      </c>
      <c r="B2434" t="s">
        <v>12156</v>
      </c>
      <c r="C2434" t="s">
        <v>28138</v>
      </c>
      <c r="D2434">
        <v>818010993948</v>
      </c>
      <c r="E2434" t="s">
        <v>28139</v>
      </c>
      <c r="F2434" t="s">
        <v>28140</v>
      </c>
      <c r="G2434" t="s">
        <v>18</v>
      </c>
      <c r="H2434">
        <v>41757</v>
      </c>
      <c r="I2434" t="s">
        <v>22281</v>
      </c>
    </row>
    <row r="2435" spans="1:9" x14ac:dyDescent="0.25">
      <c r="A2435" t="s">
        <v>12159</v>
      </c>
      <c r="B2435" t="s">
        <v>12161</v>
      </c>
      <c r="C2435" t="s">
        <v>6101</v>
      </c>
      <c r="D2435">
        <v>491544317747</v>
      </c>
      <c r="E2435" t="s">
        <v>28141</v>
      </c>
      <c r="F2435" t="s">
        <v>28142</v>
      </c>
      <c r="G2435" t="s">
        <v>114</v>
      </c>
      <c r="H2435">
        <v>30984</v>
      </c>
      <c r="I2435" t="s">
        <v>22281</v>
      </c>
    </row>
    <row r="2436" spans="1:9" x14ac:dyDescent="0.25">
      <c r="A2436" t="s">
        <v>12164</v>
      </c>
      <c r="B2436" t="s">
        <v>12166</v>
      </c>
      <c r="C2436" t="s">
        <v>28143</v>
      </c>
      <c r="D2436">
        <v>18297727284</v>
      </c>
      <c r="E2436" t="s">
        <v>28144</v>
      </c>
      <c r="F2436" t="s">
        <v>28145</v>
      </c>
      <c r="G2436" t="s">
        <v>47</v>
      </c>
      <c r="H2436">
        <v>65509</v>
      </c>
      <c r="I2436" t="s">
        <v>22281</v>
      </c>
    </row>
    <row r="2437" spans="1:9" x14ac:dyDescent="0.25">
      <c r="A2437" t="s">
        <v>12169</v>
      </c>
      <c r="B2437" t="s">
        <v>12171</v>
      </c>
      <c r="C2437" t="s">
        <v>6106</v>
      </c>
      <c r="D2437">
        <v>27862037810</v>
      </c>
      <c r="E2437" t="s">
        <v>28146</v>
      </c>
      <c r="F2437" t="s">
        <v>25566</v>
      </c>
      <c r="G2437" t="s">
        <v>33</v>
      </c>
      <c r="H2437">
        <v>79833</v>
      </c>
      <c r="I2437" t="s">
        <v>22295</v>
      </c>
    </row>
    <row r="2438" spans="1:9" x14ac:dyDescent="0.25">
      <c r="A2438" t="s">
        <v>12174</v>
      </c>
      <c r="B2438" t="s">
        <v>12176</v>
      </c>
      <c r="C2438" t="s">
        <v>28147</v>
      </c>
      <c r="D2438">
        <v>18347108662</v>
      </c>
      <c r="E2438" t="s">
        <v>28148</v>
      </c>
      <c r="F2438" t="s">
        <v>27883</v>
      </c>
      <c r="G2438" t="s">
        <v>47</v>
      </c>
      <c r="H2438">
        <v>887</v>
      </c>
      <c r="I2438" t="s">
        <v>22295</v>
      </c>
    </row>
    <row r="2439" spans="1:9" x14ac:dyDescent="0.25">
      <c r="A2439" t="s">
        <v>12179</v>
      </c>
      <c r="B2439" t="s">
        <v>12181</v>
      </c>
      <c r="C2439" t="s">
        <v>6111</v>
      </c>
      <c r="D2439">
        <v>819062719953</v>
      </c>
      <c r="E2439" t="s">
        <v>28149</v>
      </c>
      <c r="F2439" t="s">
        <v>28150</v>
      </c>
      <c r="G2439" t="s">
        <v>18</v>
      </c>
      <c r="H2439">
        <v>16116</v>
      </c>
      <c r="I2439" t="s">
        <v>22281</v>
      </c>
    </row>
    <row r="2440" spans="1:9" x14ac:dyDescent="0.25">
      <c r="A2440" t="s">
        <v>12184</v>
      </c>
      <c r="B2440" t="s">
        <v>12186</v>
      </c>
      <c r="C2440" t="s">
        <v>28151</v>
      </c>
      <c r="D2440">
        <v>27688819119</v>
      </c>
      <c r="E2440" t="s">
        <v>28152</v>
      </c>
      <c r="F2440" t="s">
        <v>28153</v>
      </c>
      <c r="G2440" t="s">
        <v>33</v>
      </c>
      <c r="H2440">
        <v>27147</v>
      </c>
      <c r="I2440" t="s">
        <v>22281</v>
      </c>
    </row>
    <row r="2441" spans="1:9" x14ac:dyDescent="0.25">
      <c r="A2441" t="s">
        <v>12189</v>
      </c>
      <c r="B2441" t="s">
        <v>12191</v>
      </c>
      <c r="C2441" t="s">
        <v>6116</v>
      </c>
      <c r="D2441">
        <v>5584965953449</v>
      </c>
      <c r="E2441" t="s">
        <v>28154</v>
      </c>
      <c r="F2441" t="s">
        <v>28155</v>
      </c>
      <c r="G2441" t="s">
        <v>26</v>
      </c>
      <c r="H2441">
        <v>84375</v>
      </c>
      <c r="I2441" t="s">
        <v>22295</v>
      </c>
    </row>
    <row r="2442" spans="1:9" x14ac:dyDescent="0.25">
      <c r="A2442" t="s">
        <v>12194</v>
      </c>
      <c r="B2442" t="s">
        <v>12196</v>
      </c>
      <c r="C2442" t="s">
        <v>28156</v>
      </c>
      <c r="D2442">
        <v>4917434182595</v>
      </c>
      <c r="E2442" t="s">
        <v>28157</v>
      </c>
      <c r="F2442" t="s">
        <v>28158</v>
      </c>
      <c r="G2442" t="s">
        <v>114</v>
      </c>
      <c r="H2442">
        <v>70007</v>
      </c>
      <c r="I2442" t="s">
        <v>22295</v>
      </c>
    </row>
    <row r="2443" spans="1:9" x14ac:dyDescent="0.25">
      <c r="A2443" t="s">
        <v>12199</v>
      </c>
      <c r="B2443" t="s">
        <v>12201</v>
      </c>
      <c r="C2443" t="s">
        <v>6121</v>
      </c>
      <c r="D2443">
        <v>818087917729</v>
      </c>
      <c r="E2443" t="s">
        <v>28159</v>
      </c>
      <c r="F2443" t="s">
        <v>26008</v>
      </c>
      <c r="G2443" t="s">
        <v>18</v>
      </c>
      <c r="H2443">
        <v>94711</v>
      </c>
      <c r="I2443" t="s">
        <v>22295</v>
      </c>
    </row>
    <row r="2444" spans="1:9" x14ac:dyDescent="0.25">
      <c r="A2444" t="s">
        <v>12204</v>
      </c>
      <c r="B2444" t="s">
        <v>12206</v>
      </c>
      <c r="C2444" t="s">
        <v>28160</v>
      </c>
      <c r="D2444">
        <v>819066584950</v>
      </c>
      <c r="E2444" t="s">
        <v>28161</v>
      </c>
      <c r="F2444" t="s">
        <v>28162</v>
      </c>
      <c r="G2444" t="s">
        <v>18</v>
      </c>
      <c r="H2444">
        <v>26288</v>
      </c>
      <c r="I2444" t="s">
        <v>22281</v>
      </c>
    </row>
    <row r="2445" spans="1:9" x14ac:dyDescent="0.25">
      <c r="A2445" t="s">
        <v>12209</v>
      </c>
      <c r="B2445" t="s">
        <v>1578</v>
      </c>
      <c r="C2445" t="s">
        <v>6126</v>
      </c>
      <c r="D2445">
        <v>491622199403</v>
      </c>
      <c r="E2445" t="s">
        <v>28163</v>
      </c>
      <c r="F2445" t="s">
        <v>28164</v>
      </c>
      <c r="G2445" t="s">
        <v>114</v>
      </c>
      <c r="H2445">
        <v>21496</v>
      </c>
      <c r="I2445" t="s">
        <v>22295</v>
      </c>
    </row>
    <row r="2446" spans="1:9" x14ac:dyDescent="0.25">
      <c r="A2446" t="s">
        <v>12213</v>
      </c>
      <c r="B2446" t="s">
        <v>12215</v>
      </c>
      <c r="C2446" t="s">
        <v>28165</v>
      </c>
      <c r="D2446">
        <v>491595682889</v>
      </c>
      <c r="E2446" t="s">
        <v>28166</v>
      </c>
      <c r="F2446" t="s">
        <v>28167</v>
      </c>
      <c r="G2446" t="s">
        <v>114</v>
      </c>
      <c r="H2446">
        <v>37031</v>
      </c>
      <c r="I2446" t="s">
        <v>22281</v>
      </c>
    </row>
    <row r="2447" spans="1:9" x14ac:dyDescent="0.25">
      <c r="A2447" t="s">
        <v>12218</v>
      </c>
      <c r="B2447" t="s">
        <v>12220</v>
      </c>
      <c r="C2447" t="s">
        <v>6131</v>
      </c>
      <c r="D2447">
        <v>5556929239001</v>
      </c>
      <c r="E2447" t="s">
        <v>28168</v>
      </c>
      <c r="F2447" t="s">
        <v>28169</v>
      </c>
      <c r="G2447" t="s">
        <v>26</v>
      </c>
      <c r="H2447">
        <v>89161</v>
      </c>
      <c r="I2447" t="s">
        <v>22281</v>
      </c>
    </row>
    <row r="2448" spans="1:9" x14ac:dyDescent="0.25">
      <c r="A2448" t="s">
        <v>12223</v>
      </c>
      <c r="B2448" t="s">
        <v>12225</v>
      </c>
      <c r="C2448" t="s">
        <v>28170</v>
      </c>
      <c r="D2448">
        <v>818048257272</v>
      </c>
      <c r="E2448" t="s">
        <v>28171</v>
      </c>
      <c r="F2448" t="s">
        <v>28172</v>
      </c>
      <c r="G2448" t="s">
        <v>18</v>
      </c>
      <c r="H2448">
        <v>87942</v>
      </c>
      <c r="I2448" t="s">
        <v>22295</v>
      </c>
    </row>
    <row r="2449" spans="1:9" x14ac:dyDescent="0.25">
      <c r="A2449" t="s">
        <v>12228</v>
      </c>
      <c r="B2449" t="s">
        <v>12230</v>
      </c>
      <c r="C2449" t="s">
        <v>6136</v>
      </c>
      <c r="D2449">
        <v>818098718448</v>
      </c>
      <c r="E2449" t="s">
        <v>28173</v>
      </c>
      <c r="F2449" t="s">
        <v>28174</v>
      </c>
      <c r="G2449" t="s">
        <v>18</v>
      </c>
      <c r="H2449">
        <v>60018</v>
      </c>
      <c r="I2449" t="s">
        <v>22295</v>
      </c>
    </row>
    <row r="2450" spans="1:9" x14ac:dyDescent="0.25">
      <c r="A2450" t="s">
        <v>12233</v>
      </c>
      <c r="B2450" t="s">
        <v>12235</v>
      </c>
      <c r="C2450" t="s">
        <v>28175</v>
      </c>
      <c r="D2450">
        <v>12662817609</v>
      </c>
      <c r="E2450" t="s">
        <v>28176</v>
      </c>
      <c r="F2450" t="s">
        <v>28177</v>
      </c>
      <c r="G2450" t="s">
        <v>47</v>
      </c>
      <c r="H2450">
        <v>54296</v>
      </c>
      <c r="I2450" t="s">
        <v>22295</v>
      </c>
    </row>
    <row r="2451" spans="1:9" x14ac:dyDescent="0.25">
      <c r="A2451" t="s">
        <v>12238</v>
      </c>
      <c r="B2451" t="s">
        <v>12240</v>
      </c>
      <c r="C2451" t="s">
        <v>6141</v>
      </c>
      <c r="D2451">
        <v>27669197454</v>
      </c>
      <c r="E2451" t="s">
        <v>28178</v>
      </c>
      <c r="F2451" t="s">
        <v>28179</v>
      </c>
      <c r="G2451" t="s">
        <v>33</v>
      </c>
      <c r="H2451">
        <v>44045</v>
      </c>
      <c r="I2451" t="s">
        <v>22281</v>
      </c>
    </row>
    <row r="2452" spans="1:9" x14ac:dyDescent="0.25">
      <c r="A2452" t="s">
        <v>12243</v>
      </c>
      <c r="B2452" t="s">
        <v>12245</v>
      </c>
      <c r="C2452" t="s">
        <v>28180</v>
      </c>
      <c r="D2452">
        <v>27787693352</v>
      </c>
      <c r="E2452" t="s">
        <v>28181</v>
      </c>
      <c r="F2452" t="s">
        <v>28182</v>
      </c>
      <c r="G2452" t="s">
        <v>33</v>
      </c>
      <c r="H2452">
        <v>51004</v>
      </c>
      <c r="I2452" t="s">
        <v>22281</v>
      </c>
    </row>
    <row r="2453" spans="1:9" x14ac:dyDescent="0.25">
      <c r="A2453" t="s">
        <v>12248</v>
      </c>
      <c r="B2453" t="s">
        <v>12250</v>
      </c>
      <c r="C2453" t="s">
        <v>6146</v>
      </c>
      <c r="D2453">
        <v>18088127569</v>
      </c>
      <c r="E2453" t="s">
        <v>28183</v>
      </c>
      <c r="F2453" t="s">
        <v>28184</v>
      </c>
      <c r="G2453" t="s">
        <v>47</v>
      </c>
      <c r="H2453">
        <v>3377</v>
      </c>
      <c r="I2453" t="s">
        <v>22295</v>
      </c>
    </row>
    <row r="2454" spans="1:9" x14ac:dyDescent="0.25">
      <c r="A2454" t="s">
        <v>12253</v>
      </c>
      <c r="B2454" t="s">
        <v>12255</v>
      </c>
      <c r="C2454" t="s">
        <v>28185</v>
      </c>
      <c r="D2454">
        <v>27659927292</v>
      </c>
      <c r="E2454" t="s">
        <v>28186</v>
      </c>
      <c r="F2454" t="s">
        <v>28187</v>
      </c>
      <c r="G2454" t="s">
        <v>33</v>
      </c>
      <c r="H2454">
        <v>92083</v>
      </c>
      <c r="I2454" t="s">
        <v>22281</v>
      </c>
    </row>
    <row r="2455" spans="1:9" x14ac:dyDescent="0.25">
      <c r="A2455" t="s">
        <v>12258</v>
      </c>
      <c r="B2455" t="s">
        <v>12260</v>
      </c>
      <c r="C2455" t="s">
        <v>6151</v>
      </c>
      <c r="D2455">
        <v>4916895303733</v>
      </c>
      <c r="E2455" t="s">
        <v>28188</v>
      </c>
      <c r="F2455" t="s">
        <v>28189</v>
      </c>
      <c r="G2455" t="s">
        <v>114</v>
      </c>
      <c r="H2455">
        <v>7905</v>
      </c>
      <c r="I2455" t="s">
        <v>22295</v>
      </c>
    </row>
    <row r="2456" spans="1:9" x14ac:dyDescent="0.25">
      <c r="A2456" t="s">
        <v>12263</v>
      </c>
      <c r="B2456" t="s">
        <v>12265</v>
      </c>
      <c r="C2456" t="s">
        <v>28190</v>
      </c>
      <c r="D2456">
        <v>27705829834</v>
      </c>
      <c r="E2456" t="s">
        <v>28191</v>
      </c>
      <c r="F2456" t="s">
        <v>28192</v>
      </c>
      <c r="G2456" t="s">
        <v>33</v>
      </c>
      <c r="H2456">
        <v>5243</v>
      </c>
      <c r="I2456" t="s">
        <v>22281</v>
      </c>
    </row>
    <row r="2457" spans="1:9" x14ac:dyDescent="0.25">
      <c r="A2457" t="s">
        <v>12268</v>
      </c>
      <c r="B2457" t="s">
        <v>12270</v>
      </c>
      <c r="C2457" t="s">
        <v>6156</v>
      </c>
      <c r="D2457">
        <v>27802203088</v>
      </c>
      <c r="E2457" t="s">
        <v>28193</v>
      </c>
      <c r="F2457" t="s">
        <v>28194</v>
      </c>
      <c r="G2457" t="s">
        <v>33</v>
      </c>
      <c r="H2457">
        <v>17782</v>
      </c>
      <c r="I2457" t="s">
        <v>22295</v>
      </c>
    </row>
    <row r="2458" spans="1:9" x14ac:dyDescent="0.25">
      <c r="A2458" t="s">
        <v>12273</v>
      </c>
      <c r="B2458" t="s">
        <v>12275</v>
      </c>
      <c r="C2458" t="s">
        <v>28195</v>
      </c>
      <c r="D2458">
        <v>19226079381</v>
      </c>
      <c r="E2458" t="s">
        <v>28196</v>
      </c>
      <c r="F2458" t="s">
        <v>28197</v>
      </c>
      <c r="G2458" t="s">
        <v>47</v>
      </c>
      <c r="H2458">
        <v>10825</v>
      </c>
      <c r="I2458" t="s">
        <v>22281</v>
      </c>
    </row>
    <row r="2459" spans="1:9" x14ac:dyDescent="0.25">
      <c r="A2459" t="s">
        <v>12278</v>
      </c>
      <c r="B2459" t="s">
        <v>12280</v>
      </c>
      <c r="C2459" t="s">
        <v>6161</v>
      </c>
      <c r="D2459">
        <v>5597969227055</v>
      </c>
      <c r="E2459" t="s">
        <v>28198</v>
      </c>
      <c r="F2459" t="s">
        <v>23456</v>
      </c>
      <c r="G2459" t="s">
        <v>26</v>
      </c>
      <c r="H2459">
        <v>60726</v>
      </c>
      <c r="I2459" t="s">
        <v>22295</v>
      </c>
    </row>
    <row r="2460" spans="1:9" x14ac:dyDescent="0.25">
      <c r="A2460" t="s">
        <v>12283</v>
      </c>
      <c r="B2460" t="s">
        <v>12285</v>
      </c>
      <c r="C2460" t="s">
        <v>28199</v>
      </c>
      <c r="D2460">
        <v>27751173352</v>
      </c>
      <c r="E2460" t="s">
        <v>28200</v>
      </c>
      <c r="F2460" t="s">
        <v>28201</v>
      </c>
      <c r="G2460" t="s">
        <v>33</v>
      </c>
      <c r="H2460">
        <v>44415</v>
      </c>
      <c r="I2460" t="s">
        <v>22281</v>
      </c>
    </row>
    <row r="2461" spans="1:9" x14ac:dyDescent="0.25">
      <c r="A2461" t="s">
        <v>12288</v>
      </c>
      <c r="B2461" t="s">
        <v>12290</v>
      </c>
      <c r="C2461" t="s">
        <v>6166</v>
      </c>
      <c r="D2461">
        <v>27601842481</v>
      </c>
      <c r="E2461" t="s">
        <v>28202</v>
      </c>
      <c r="F2461" t="s">
        <v>28203</v>
      </c>
      <c r="G2461" t="s">
        <v>33</v>
      </c>
      <c r="H2461">
        <v>84962</v>
      </c>
      <c r="I2461" t="s">
        <v>22281</v>
      </c>
    </row>
    <row r="2462" spans="1:9" x14ac:dyDescent="0.25">
      <c r="A2462" t="s">
        <v>12293</v>
      </c>
      <c r="B2462" t="s">
        <v>12295</v>
      </c>
      <c r="C2462" t="s">
        <v>28204</v>
      </c>
      <c r="D2462">
        <v>5541952673327</v>
      </c>
      <c r="E2462" t="s">
        <v>28205</v>
      </c>
      <c r="F2462" t="s">
        <v>28206</v>
      </c>
      <c r="G2462" t="s">
        <v>26</v>
      </c>
      <c r="H2462">
        <v>29214</v>
      </c>
      <c r="I2462" t="s">
        <v>22281</v>
      </c>
    </row>
    <row r="2463" spans="1:9" x14ac:dyDescent="0.25">
      <c r="A2463" t="s">
        <v>12298</v>
      </c>
      <c r="B2463" t="s">
        <v>12300</v>
      </c>
      <c r="C2463" t="s">
        <v>6171</v>
      </c>
      <c r="D2463">
        <v>14207977368</v>
      </c>
      <c r="E2463" t="s">
        <v>28207</v>
      </c>
      <c r="F2463" t="s">
        <v>28208</v>
      </c>
      <c r="G2463" t="s">
        <v>47</v>
      </c>
      <c r="H2463">
        <v>5281</v>
      </c>
      <c r="I2463" t="s">
        <v>22295</v>
      </c>
    </row>
    <row r="2464" spans="1:9" x14ac:dyDescent="0.25">
      <c r="A2464" t="s">
        <v>12303</v>
      </c>
      <c r="B2464" t="s">
        <v>12305</v>
      </c>
      <c r="C2464" t="s">
        <v>28209</v>
      </c>
      <c r="D2464">
        <v>5550975229342</v>
      </c>
      <c r="E2464" t="s">
        <v>28210</v>
      </c>
      <c r="F2464" t="s">
        <v>28211</v>
      </c>
      <c r="G2464" t="s">
        <v>26</v>
      </c>
      <c r="H2464">
        <v>76098</v>
      </c>
      <c r="I2464" t="s">
        <v>22281</v>
      </c>
    </row>
    <row r="2465" spans="1:9" x14ac:dyDescent="0.25">
      <c r="A2465" t="s">
        <v>12308</v>
      </c>
      <c r="B2465" t="s">
        <v>12310</v>
      </c>
      <c r="C2465" t="s">
        <v>6176</v>
      </c>
      <c r="D2465">
        <v>15135430308</v>
      </c>
      <c r="E2465" t="s">
        <v>28212</v>
      </c>
      <c r="F2465" t="s">
        <v>24790</v>
      </c>
      <c r="G2465" t="s">
        <v>47</v>
      </c>
      <c r="H2465">
        <v>85682</v>
      </c>
      <c r="I2465" t="s">
        <v>22295</v>
      </c>
    </row>
    <row r="2466" spans="1:9" x14ac:dyDescent="0.25">
      <c r="A2466" t="s">
        <v>12313</v>
      </c>
      <c r="B2466" t="s">
        <v>12315</v>
      </c>
      <c r="C2466" t="s">
        <v>28213</v>
      </c>
      <c r="D2466">
        <v>491732360438</v>
      </c>
      <c r="E2466" t="s">
        <v>28214</v>
      </c>
      <c r="F2466" t="s">
        <v>23363</v>
      </c>
      <c r="G2466" t="s">
        <v>114</v>
      </c>
      <c r="H2466">
        <v>44169</v>
      </c>
      <c r="I2466" t="s">
        <v>22295</v>
      </c>
    </row>
    <row r="2467" spans="1:9" x14ac:dyDescent="0.25">
      <c r="A2467" t="s">
        <v>12318</v>
      </c>
      <c r="B2467" t="s">
        <v>12320</v>
      </c>
      <c r="C2467" t="s">
        <v>6181</v>
      </c>
      <c r="D2467">
        <v>17719884559</v>
      </c>
      <c r="E2467" t="s">
        <v>28215</v>
      </c>
      <c r="F2467" t="s">
        <v>28216</v>
      </c>
      <c r="G2467" t="s">
        <v>47</v>
      </c>
      <c r="H2467">
        <v>13587</v>
      </c>
      <c r="I2467" t="s">
        <v>22295</v>
      </c>
    </row>
    <row r="2468" spans="1:9" x14ac:dyDescent="0.25">
      <c r="A2468" t="s">
        <v>12323</v>
      </c>
      <c r="B2468" t="s">
        <v>12325</v>
      </c>
      <c r="C2468" t="s">
        <v>28217</v>
      </c>
      <c r="D2468">
        <v>491613391832</v>
      </c>
      <c r="E2468" t="s">
        <v>28218</v>
      </c>
      <c r="F2468" t="s">
        <v>28219</v>
      </c>
      <c r="G2468" t="s">
        <v>114</v>
      </c>
      <c r="H2468">
        <v>61409</v>
      </c>
      <c r="I2468" t="s">
        <v>22281</v>
      </c>
    </row>
    <row r="2469" spans="1:9" x14ac:dyDescent="0.25">
      <c r="A2469" t="s">
        <v>12328</v>
      </c>
      <c r="B2469" t="s">
        <v>12330</v>
      </c>
      <c r="C2469" t="s">
        <v>6186</v>
      </c>
      <c r="D2469">
        <v>491613487821</v>
      </c>
      <c r="E2469" t="s">
        <v>28220</v>
      </c>
      <c r="F2469" t="s">
        <v>28221</v>
      </c>
      <c r="G2469" t="s">
        <v>114</v>
      </c>
      <c r="H2469">
        <v>6494</v>
      </c>
      <c r="I2469" t="s">
        <v>22281</v>
      </c>
    </row>
    <row r="2470" spans="1:9" x14ac:dyDescent="0.25">
      <c r="A2470" t="s">
        <v>12333</v>
      </c>
      <c r="B2470" t="s">
        <v>12335</v>
      </c>
      <c r="C2470" t="s">
        <v>28222</v>
      </c>
      <c r="D2470">
        <v>17505894233</v>
      </c>
      <c r="E2470" t="s">
        <v>28223</v>
      </c>
      <c r="F2470" t="s">
        <v>28224</v>
      </c>
      <c r="G2470" t="s">
        <v>47</v>
      </c>
      <c r="H2470">
        <v>82111</v>
      </c>
      <c r="I2470" t="s">
        <v>22295</v>
      </c>
    </row>
    <row r="2471" spans="1:9" x14ac:dyDescent="0.25">
      <c r="A2471" t="s">
        <v>12338</v>
      </c>
      <c r="B2471" t="s">
        <v>12340</v>
      </c>
      <c r="C2471" t="s">
        <v>6191</v>
      </c>
      <c r="D2471">
        <v>818040885794</v>
      </c>
      <c r="E2471" t="s">
        <v>28225</v>
      </c>
      <c r="F2471" t="s">
        <v>28226</v>
      </c>
      <c r="G2471" t="s">
        <v>18</v>
      </c>
      <c r="H2471">
        <v>31266</v>
      </c>
      <c r="I2471" t="s">
        <v>22281</v>
      </c>
    </row>
    <row r="2472" spans="1:9" x14ac:dyDescent="0.25">
      <c r="A2472" t="s">
        <v>12343</v>
      </c>
      <c r="B2472" t="s">
        <v>12345</v>
      </c>
      <c r="C2472" t="s">
        <v>28227</v>
      </c>
      <c r="D2472">
        <v>14219953965</v>
      </c>
      <c r="E2472" t="s">
        <v>28228</v>
      </c>
      <c r="F2472" t="s">
        <v>28229</v>
      </c>
      <c r="G2472" t="s">
        <v>47</v>
      </c>
      <c r="H2472">
        <v>63390</v>
      </c>
      <c r="I2472" t="s">
        <v>22281</v>
      </c>
    </row>
    <row r="2473" spans="1:9" x14ac:dyDescent="0.25">
      <c r="A2473" t="s">
        <v>12348</v>
      </c>
      <c r="B2473" t="s">
        <v>12350</v>
      </c>
      <c r="C2473" t="s">
        <v>6196</v>
      </c>
      <c r="D2473">
        <v>27800957969</v>
      </c>
      <c r="E2473" t="s">
        <v>28230</v>
      </c>
      <c r="F2473" t="s">
        <v>28231</v>
      </c>
      <c r="G2473" t="s">
        <v>33</v>
      </c>
      <c r="H2473">
        <v>52303</v>
      </c>
      <c r="I2473" t="s">
        <v>22295</v>
      </c>
    </row>
    <row r="2474" spans="1:9" x14ac:dyDescent="0.25">
      <c r="A2474" t="s">
        <v>12353</v>
      </c>
      <c r="B2474" t="s">
        <v>12355</v>
      </c>
      <c r="C2474" t="s">
        <v>28232</v>
      </c>
      <c r="D2474">
        <v>27816367579</v>
      </c>
      <c r="E2474" t="s">
        <v>28233</v>
      </c>
      <c r="F2474" t="s">
        <v>28234</v>
      </c>
      <c r="G2474" t="s">
        <v>33</v>
      </c>
      <c r="H2474">
        <v>58989</v>
      </c>
      <c r="I2474" t="s">
        <v>22295</v>
      </c>
    </row>
    <row r="2475" spans="1:9" x14ac:dyDescent="0.25">
      <c r="A2475" t="s">
        <v>12358</v>
      </c>
      <c r="B2475" t="s">
        <v>12360</v>
      </c>
      <c r="C2475" t="s">
        <v>6201</v>
      </c>
      <c r="D2475">
        <v>818060023682</v>
      </c>
      <c r="E2475" t="s">
        <v>28235</v>
      </c>
      <c r="F2475" t="s">
        <v>28236</v>
      </c>
      <c r="G2475" t="s">
        <v>18</v>
      </c>
      <c r="H2475">
        <v>75855</v>
      </c>
      <c r="I2475" t="s">
        <v>22295</v>
      </c>
    </row>
    <row r="2476" spans="1:9" x14ac:dyDescent="0.25">
      <c r="A2476" t="s">
        <v>12363</v>
      </c>
      <c r="B2476" t="s">
        <v>12365</v>
      </c>
      <c r="C2476" t="s">
        <v>28237</v>
      </c>
      <c r="D2476">
        <v>4915693736633</v>
      </c>
      <c r="E2476" t="s">
        <v>28238</v>
      </c>
      <c r="F2476" t="s">
        <v>28239</v>
      </c>
      <c r="G2476" t="s">
        <v>114</v>
      </c>
      <c r="H2476">
        <v>56977</v>
      </c>
      <c r="I2476" t="s">
        <v>22281</v>
      </c>
    </row>
    <row r="2477" spans="1:9" x14ac:dyDescent="0.25">
      <c r="A2477" t="s">
        <v>12368</v>
      </c>
      <c r="B2477" t="s">
        <v>12370</v>
      </c>
      <c r="C2477" t="s">
        <v>6206</v>
      </c>
      <c r="D2477">
        <v>817091469878</v>
      </c>
      <c r="E2477" t="s">
        <v>28240</v>
      </c>
      <c r="F2477" t="s">
        <v>28241</v>
      </c>
      <c r="G2477" t="s">
        <v>18</v>
      </c>
      <c r="H2477">
        <v>78533</v>
      </c>
      <c r="I2477" t="s">
        <v>22281</v>
      </c>
    </row>
    <row r="2478" spans="1:9" x14ac:dyDescent="0.25">
      <c r="A2478" t="s">
        <v>12373</v>
      </c>
      <c r="B2478" t="s">
        <v>12375</v>
      </c>
      <c r="C2478" t="s">
        <v>28242</v>
      </c>
      <c r="D2478">
        <v>27651218317</v>
      </c>
      <c r="E2478" t="s">
        <v>28243</v>
      </c>
      <c r="F2478" t="s">
        <v>25787</v>
      </c>
      <c r="G2478" t="s">
        <v>33</v>
      </c>
      <c r="H2478">
        <v>80590</v>
      </c>
      <c r="I2478" t="s">
        <v>22295</v>
      </c>
    </row>
    <row r="2479" spans="1:9" x14ac:dyDescent="0.25">
      <c r="A2479" t="s">
        <v>12378</v>
      </c>
      <c r="B2479" t="s">
        <v>12380</v>
      </c>
      <c r="C2479" t="s">
        <v>6211</v>
      </c>
      <c r="D2479">
        <v>817051275533</v>
      </c>
      <c r="E2479" t="s">
        <v>28244</v>
      </c>
      <c r="F2479" t="s">
        <v>28245</v>
      </c>
      <c r="G2479" t="s">
        <v>18</v>
      </c>
      <c r="H2479">
        <v>40089</v>
      </c>
      <c r="I2479" t="s">
        <v>22295</v>
      </c>
    </row>
    <row r="2480" spans="1:9" x14ac:dyDescent="0.25">
      <c r="A2480" t="s">
        <v>12383</v>
      </c>
      <c r="B2480" t="s">
        <v>12385</v>
      </c>
      <c r="C2480" t="s">
        <v>28246</v>
      </c>
      <c r="D2480">
        <v>16284994715</v>
      </c>
      <c r="E2480" t="s">
        <v>28247</v>
      </c>
      <c r="F2480" t="s">
        <v>28248</v>
      </c>
      <c r="G2480" t="s">
        <v>47</v>
      </c>
      <c r="H2480">
        <v>13872</v>
      </c>
      <c r="I2480" t="s">
        <v>22281</v>
      </c>
    </row>
    <row r="2481" spans="1:9" x14ac:dyDescent="0.25">
      <c r="A2481" t="s">
        <v>12388</v>
      </c>
      <c r="B2481" t="s">
        <v>12390</v>
      </c>
      <c r="C2481" t="s">
        <v>6216</v>
      </c>
      <c r="D2481">
        <v>819052145706</v>
      </c>
      <c r="E2481" t="s">
        <v>28249</v>
      </c>
      <c r="F2481" t="s">
        <v>28250</v>
      </c>
      <c r="G2481" t="s">
        <v>18</v>
      </c>
      <c r="H2481">
        <v>90019</v>
      </c>
      <c r="I2481" t="s">
        <v>22295</v>
      </c>
    </row>
    <row r="2482" spans="1:9" x14ac:dyDescent="0.25">
      <c r="A2482" t="s">
        <v>12393</v>
      </c>
      <c r="B2482" t="s">
        <v>12395</v>
      </c>
      <c r="C2482" t="s">
        <v>28251</v>
      </c>
      <c r="D2482">
        <v>491541069615</v>
      </c>
      <c r="E2482" t="s">
        <v>28252</v>
      </c>
      <c r="F2482" t="s">
        <v>28253</v>
      </c>
      <c r="G2482" t="s">
        <v>114</v>
      </c>
      <c r="H2482">
        <v>16790</v>
      </c>
      <c r="I2482" t="s">
        <v>22281</v>
      </c>
    </row>
    <row r="2483" spans="1:9" x14ac:dyDescent="0.25">
      <c r="A2483" t="s">
        <v>12398</v>
      </c>
      <c r="B2483" t="s">
        <v>12400</v>
      </c>
      <c r="C2483" t="s">
        <v>6221</v>
      </c>
      <c r="D2483">
        <v>18218689978</v>
      </c>
      <c r="E2483" t="s">
        <v>28254</v>
      </c>
      <c r="F2483" t="s">
        <v>28255</v>
      </c>
      <c r="G2483" t="s">
        <v>47</v>
      </c>
      <c r="H2483">
        <v>32077</v>
      </c>
      <c r="I2483" t="s">
        <v>22295</v>
      </c>
    </row>
    <row r="2484" spans="1:9" x14ac:dyDescent="0.25">
      <c r="A2484" t="s">
        <v>12403</v>
      </c>
      <c r="B2484" t="s">
        <v>12405</v>
      </c>
      <c r="C2484" t="s">
        <v>28256</v>
      </c>
      <c r="D2484">
        <v>5535984122154</v>
      </c>
      <c r="E2484" t="s">
        <v>28257</v>
      </c>
      <c r="F2484" t="s">
        <v>25129</v>
      </c>
      <c r="G2484" t="s">
        <v>26</v>
      </c>
      <c r="H2484">
        <v>22215</v>
      </c>
      <c r="I2484" t="s">
        <v>22295</v>
      </c>
    </row>
    <row r="2485" spans="1:9" x14ac:dyDescent="0.25">
      <c r="A2485" t="s">
        <v>12407</v>
      </c>
      <c r="B2485" t="s">
        <v>12409</v>
      </c>
      <c r="C2485" t="s">
        <v>6226</v>
      </c>
      <c r="D2485">
        <v>27752200396</v>
      </c>
      <c r="E2485" t="s">
        <v>28258</v>
      </c>
      <c r="F2485" t="s">
        <v>28259</v>
      </c>
      <c r="G2485" t="s">
        <v>33</v>
      </c>
      <c r="H2485">
        <v>95943</v>
      </c>
      <c r="I2485" t="s">
        <v>22281</v>
      </c>
    </row>
    <row r="2486" spans="1:9" x14ac:dyDescent="0.25">
      <c r="A2486" t="s">
        <v>12411</v>
      </c>
      <c r="B2486" t="s">
        <v>12413</v>
      </c>
      <c r="C2486" t="s">
        <v>28260</v>
      </c>
      <c r="D2486">
        <v>27851949689</v>
      </c>
      <c r="E2486" t="s">
        <v>28261</v>
      </c>
      <c r="F2486" t="s">
        <v>28262</v>
      </c>
      <c r="G2486" t="s">
        <v>33</v>
      </c>
      <c r="H2486">
        <v>93181</v>
      </c>
      <c r="I2486" t="s">
        <v>22281</v>
      </c>
    </row>
    <row r="2487" spans="1:9" x14ac:dyDescent="0.25">
      <c r="A2487" t="s">
        <v>12415</v>
      </c>
      <c r="B2487" t="s">
        <v>12417</v>
      </c>
      <c r="C2487" t="s">
        <v>6231</v>
      </c>
      <c r="D2487">
        <v>817092094823</v>
      </c>
      <c r="E2487" t="s">
        <v>28263</v>
      </c>
      <c r="F2487" t="s">
        <v>28264</v>
      </c>
      <c r="G2487" t="s">
        <v>18</v>
      </c>
      <c r="H2487">
        <v>57630</v>
      </c>
      <c r="I2487" t="s">
        <v>22295</v>
      </c>
    </row>
    <row r="2488" spans="1:9" x14ac:dyDescent="0.25">
      <c r="A2488" t="s">
        <v>12419</v>
      </c>
      <c r="B2488" t="s">
        <v>12421</v>
      </c>
      <c r="C2488" t="s">
        <v>28265</v>
      </c>
      <c r="D2488">
        <v>13275844936</v>
      </c>
      <c r="E2488" t="s">
        <v>28266</v>
      </c>
      <c r="F2488" t="s">
        <v>28267</v>
      </c>
      <c r="G2488" t="s">
        <v>47</v>
      </c>
      <c r="H2488">
        <v>16200</v>
      </c>
      <c r="I2488" t="s">
        <v>22281</v>
      </c>
    </row>
    <row r="2489" spans="1:9" x14ac:dyDescent="0.25">
      <c r="A2489" t="s">
        <v>12423</v>
      </c>
      <c r="B2489" t="s">
        <v>12425</v>
      </c>
      <c r="C2489" t="s">
        <v>6236</v>
      </c>
      <c r="D2489">
        <v>5590959915402</v>
      </c>
      <c r="E2489" t="s">
        <v>28268</v>
      </c>
      <c r="F2489" t="s">
        <v>27341</v>
      </c>
      <c r="G2489" t="s">
        <v>26</v>
      </c>
      <c r="H2489">
        <v>1659</v>
      </c>
      <c r="I2489" t="s">
        <v>22281</v>
      </c>
    </row>
    <row r="2490" spans="1:9" x14ac:dyDescent="0.25">
      <c r="A2490" t="s">
        <v>12427</v>
      </c>
      <c r="B2490" t="s">
        <v>12429</v>
      </c>
      <c r="C2490" t="s">
        <v>28269</v>
      </c>
      <c r="D2490">
        <v>18518526081</v>
      </c>
      <c r="E2490" t="s">
        <v>28270</v>
      </c>
      <c r="F2490" t="s">
        <v>28271</v>
      </c>
      <c r="G2490" t="s">
        <v>47</v>
      </c>
      <c r="H2490">
        <v>1080</v>
      </c>
      <c r="I2490" t="s">
        <v>22295</v>
      </c>
    </row>
    <row r="2491" spans="1:9" x14ac:dyDescent="0.25">
      <c r="A2491" t="s">
        <v>12431</v>
      </c>
      <c r="B2491" t="s">
        <v>12433</v>
      </c>
      <c r="C2491" t="s">
        <v>6241</v>
      </c>
      <c r="D2491">
        <v>27899651297</v>
      </c>
      <c r="E2491" t="s">
        <v>28272</v>
      </c>
      <c r="F2491" t="s">
        <v>28273</v>
      </c>
      <c r="G2491" t="s">
        <v>33</v>
      </c>
      <c r="H2491">
        <v>94348</v>
      </c>
      <c r="I2491" t="s">
        <v>22281</v>
      </c>
    </row>
    <row r="2492" spans="1:9" x14ac:dyDescent="0.25">
      <c r="A2492" t="s">
        <v>12435</v>
      </c>
      <c r="B2492" t="s">
        <v>12437</v>
      </c>
      <c r="C2492" t="s">
        <v>28274</v>
      </c>
      <c r="D2492">
        <v>16029738502</v>
      </c>
      <c r="E2492" t="s">
        <v>28275</v>
      </c>
      <c r="F2492" t="s">
        <v>28276</v>
      </c>
      <c r="G2492" t="s">
        <v>47</v>
      </c>
      <c r="H2492">
        <v>51747</v>
      </c>
      <c r="I2492" t="s">
        <v>22281</v>
      </c>
    </row>
    <row r="2493" spans="1:9" x14ac:dyDescent="0.25">
      <c r="A2493" t="s">
        <v>12439</v>
      </c>
      <c r="B2493" t="s">
        <v>12441</v>
      </c>
      <c r="C2493" t="s">
        <v>6246</v>
      </c>
      <c r="D2493">
        <v>5581975292811</v>
      </c>
      <c r="E2493" t="s">
        <v>28277</v>
      </c>
      <c r="F2493" t="s">
        <v>28278</v>
      </c>
      <c r="G2493" t="s">
        <v>26</v>
      </c>
      <c r="H2493">
        <v>78526</v>
      </c>
      <c r="I2493" t="s">
        <v>22281</v>
      </c>
    </row>
    <row r="2494" spans="1:9" x14ac:dyDescent="0.25">
      <c r="A2494" t="s">
        <v>12443</v>
      </c>
      <c r="B2494" t="s">
        <v>12445</v>
      </c>
      <c r="C2494" t="s">
        <v>28279</v>
      </c>
      <c r="D2494">
        <v>817019700188</v>
      </c>
      <c r="E2494" t="s">
        <v>28280</v>
      </c>
      <c r="F2494" t="s">
        <v>28281</v>
      </c>
      <c r="G2494" t="s">
        <v>18</v>
      </c>
      <c r="H2494">
        <v>59701</v>
      </c>
      <c r="I2494" t="s">
        <v>22281</v>
      </c>
    </row>
    <row r="2495" spans="1:9" x14ac:dyDescent="0.25">
      <c r="A2495" t="s">
        <v>12447</v>
      </c>
      <c r="B2495" t="s">
        <v>12449</v>
      </c>
      <c r="C2495" t="s">
        <v>6251</v>
      </c>
      <c r="D2495">
        <v>491562822134</v>
      </c>
      <c r="E2495" t="s">
        <v>28282</v>
      </c>
      <c r="F2495" t="s">
        <v>28283</v>
      </c>
      <c r="G2495" t="s">
        <v>114</v>
      </c>
      <c r="H2495">
        <v>88758</v>
      </c>
      <c r="I2495" t="s">
        <v>22295</v>
      </c>
    </row>
    <row r="2496" spans="1:9" x14ac:dyDescent="0.25">
      <c r="A2496" t="s">
        <v>12451</v>
      </c>
      <c r="B2496" t="s">
        <v>12453</v>
      </c>
      <c r="C2496" t="s">
        <v>28284</v>
      </c>
      <c r="D2496">
        <v>19923324121</v>
      </c>
      <c r="E2496" t="s">
        <v>28285</v>
      </c>
      <c r="F2496" t="s">
        <v>28286</v>
      </c>
      <c r="G2496" t="s">
        <v>47</v>
      </c>
      <c r="H2496">
        <v>54210</v>
      </c>
      <c r="I2496" t="s">
        <v>22295</v>
      </c>
    </row>
    <row r="2497" spans="1:9" x14ac:dyDescent="0.25">
      <c r="A2497" t="s">
        <v>12455</v>
      </c>
      <c r="B2497" t="s">
        <v>12457</v>
      </c>
      <c r="C2497" t="s">
        <v>6255</v>
      </c>
      <c r="D2497">
        <v>4917163340598</v>
      </c>
      <c r="E2497" t="s">
        <v>28287</v>
      </c>
      <c r="F2497" t="s">
        <v>28288</v>
      </c>
      <c r="G2497" t="s">
        <v>114</v>
      </c>
      <c r="H2497">
        <v>98318</v>
      </c>
      <c r="I2497" t="s">
        <v>22295</v>
      </c>
    </row>
    <row r="2498" spans="1:9" x14ac:dyDescent="0.25">
      <c r="A2498" t="s">
        <v>12459</v>
      </c>
      <c r="B2498" t="s">
        <v>12461</v>
      </c>
      <c r="C2498" t="s">
        <v>28289</v>
      </c>
      <c r="D2498">
        <v>27672420411</v>
      </c>
      <c r="E2498" t="s">
        <v>28290</v>
      </c>
      <c r="F2498" t="s">
        <v>28291</v>
      </c>
      <c r="G2498" t="s">
        <v>33</v>
      </c>
      <c r="H2498">
        <v>6769</v>
      </c>
      <c r="I2498" t="s">
        <v>22295</v>
      </c>
    </row>
    <row r="2499" spans="1:9" x14ac:dyDescent="0.25">
      <c r="A2499" t="s">
        <v>12463</v>
      </c>
      <c r="B2499" t="s">
        <v>12465</v>
      </c>
      <c r="C2499" t="s">
        <v>6260</v>
      </c>
      <c r="D2499">
        <v>817058367456</v>
      </c>
      <c r="E2499" t="s">
        <v>28292</v>
      </c>
      <c r="F2499" t="s">
        <v>28293</v>
      </c>
      <c r="G2499" t="s">
        <v>18</v>
      </c>
      <c r="H2499">
        <v>29763</v>
      </c>
      <c r="I2499" t="s">
        <v>22295</v>
      </c>
    </row>
    <row r="2500" spans="1:9" x14ac:dyDescent="0.25">
      <c r="A2500" t="s">
        <v>12467</v>
      </c>
      <c r="B2500" t="s">
        <v>12469</v>
      </c>
      <c r="C2500" t="s">
        <v>28294</v>
      </c>
      <c r="D2500">
        <v>817058497032</v>
      </c>
      <c r="E2500" t="s">
        <v>28295</v>
      </c>
      <c r="F2500" t="s">
        <v>28296</v>
      </c>
      <c r="G2500" t="s">
        <v>18</v>
      </c>
      <c r="H2500">
        <v>94353</v>
      </c>
      <c r="I2500" t="s">
        <v>22281</v>
      </c>
    </row>
    <row r="2501" spans="1:9" x14ac:dyDescent="0.25">
      <c r="A2501" t="s">
        <v>12471</v>
      </c>
      <c r="B2501" t="s">
        <v>12473</v>
      </c>
      <c r="C2501" t="s">
        <v>6265</v>
      </c>
      <c r="D2501">
        <v>18439200497</v>
      </c>
      <c r="E2501" t="s">
        <v>28297</v>
      </c>
      <c r="F2501" t="s">
        <v>28298</v>
      </c>
      <c r="G2501" t="s">
        <v>47</v>
      </c>
      <c r="H2501">
        <v>23861</v>
      </c>
      <c r="I2501" t="s">
        <v>22281</v>
      </c>
    </row>
    <row r="2502" spans="1:9" x14ac:dyDescent="0.25">
      <c r="A2502" t="s">
        <v>12475</v>
      </c>
      <c r="B2502" t="s">
        <v>10198</v>
      </c>
      <c r="C2502" t="s">
        <v>28299</v>
      </c>
      <c r="D2502">
        <v>819095685246</v>
      </c>
      <c r="E2502" t="s">
        <v>28300</v>
      </c>
      <c r="F2502" t="s">
        <v>28301</v>
      </c>
      <c r="G2502" t="s">
        <v>18</v>
      </c>
      <c r="H2502">
        <v>58170</v>
      </c>
      <c r="I2502" t="s">
        <v>22281</v>
      </c>
    </row>
    <row r="2503" spans="1:9" x14ac:dyDescent="0.25">
      <c r="A2503" t="s">
        <v>12478</v>
      </c>
      <c r="B2503" t="s">
        <v>12480</v>
      </c>
      <c r="C2503" t="s">
        <v>6270</v>
      </c>
      <c r="D2503">
        <v>19555943030</v>
      </c>
      <c r="E2503" t="s">
        <v>28302</v>
      </c>
      <c r="F2503" t="s">
        <v>28303</v>
      </c>
      <c r="G2503" t="s">
        <v>47</v>
      </c>
      <c r="H2503">
        <v>79619</v>
      </c>
      <c r="I2503" t="s">
        <v>22295</v>
      </c>
    </row>
    <row r="2504" spans="1:9" x14ac:dyDescent="0.25">
      <c r="A2504" t="s">
        <v>12482</v>
      </c>
      <c r="B2504" t="s">
        <v>12484</v>
      </c>
      <c r="C2504" t="s">
        <v>28304</v>
      </c>
      <c r="D2504">
        <v>17208592010</v>
      </c>
      <c r="E2504" t="s">
        <v>28305</v>
      </c>
      <c r="F2504" t="s">
        <v>28306</v>
      </c>
      <c r="G2504" t="s">
        <v>47</v>
      </c>
      <c r="H2504">
        <v>53589</v>
      </c>
      <c r="I2504" t="s">
        <v>22295</v>
      </c>
    </row>
    <row r="2505" spans="1:9" x14ac:dyDescent="0.25">
      <c r="A2505" t="s">
        <v>12486</v>
      </c>
      <c r="B2505" t="s">
        <v>12488</v>
      </c>
      <c r="C2505" t="s">
        <v>6275</v>
      </c>
      <c r="D2505">
        <v>491725215921</v>
      </c>
      <c r="E2505" t="s">
        <v>28307</v>
      </c>
      <c r="F2505" t="s">
        <v>27222</v>
      </c>
      <c r="G2505" t="s">
        <v>114</v>
      </c>
      <c r="H2505">
        <v>5924</v>
      </c>
      <c r="I2505" t="s">
        <v>22295</v>
      </c>
    </row>
    <row r="2506" spans="1:9" x14ac:dyDescent="0.25">
      <c r="A2506" t="s">
        <v>12490</v>
      </c>
      <c r="B2506" t="s">
        <v>12492</v>
      </c>
      <c r="C2506" t="s">
        <v>28308</v>
      </c>
      <c r="D2506">
        <v>818024623312</v>
      </c>
      <c r="E2506" t="s">
        <v>28309</v>
      </c>
      <c r="F2506" t="s">
        <v>22704</v>
      </c>
      <c r="G2506" t="s">
        <v>18</v>
      </c>
      <c r="H2506">
        <v>37143</v>
      </c>
      <c r="I2506" t="s">
        <v>22281</v>
      </c>
    </row>
    <row r="2507" spans="1:9" x14ac:dyDescent="0.25">
      <c r="A2507" t="s">
        <v>12494</v>
      </c>
      <c r="B2507" t="s">
        <v>6023</v>
      </c>
      <c r="C2507" t="s">
        <v>6280</v>
      </c>
      <c r="D2507">
        <v>12135451156</v>
      </c>
      <c r="E2507" t="s">
        <v>28310</v>
      </c>
      <c r="F2507" t="s">
        <v>28311</v>
      </c>
      <c r="G2507" t="s">
        <v>47</v>
      </c>
      <c r="H2507">
        <v>69867</v>
      </c>
      <c r="I2507" t="s">
        <v>22281</v>
      </c>
    </row>
    <row r="2508" spans="1:9" x14ac:dyDescent="0.25">
      <c r="A2508" t="s">
        <v>12497</v>
      </c>
      <c r="B2508" t="s">
        <v>12499</v>
      </c>
      <c r="C2508" t="s">
        <v>28312</v>
      </c>
      <c r="D2508">
        <v>4917205098123</v>
      </c>
      <c r="E2508" t="s">
        <v>28313</v>
      </c>
      <c r="F2508" t="s">
        <v>28314</v>
      </c>
      <c r="G2508" t="s">
        <v>114</v>
      </c>
      <c r="H2508">
        <v>71872</v>
      </c>
      <c r="I2508" t="s">
        <v>22281</v>
      </c>
    </row>
    <row r="2509" spans="1:9" x14ac:dyDescent="0.25">
      <c r="A2509" t="s">
        <v>12501</v>
      </c>
      <c r="B2509" t="s">
        <v>12503</v>
      </c>
      <c r="C2509" t="s">
        <v>6284</v>
      </c>
      <c r="D2509">
        <v>5589953086538</v>
      </c>
      <c r="E2509" t="s">
        <v>28315</v>
      </c>
      <c r="F2509" t="s">
        <v>28316</v>
      </c>
      <c r="G2509" t="s">
        <v>26</v>
      </c>
      <c r="H2509">
        <v>52703</v>
      </c>
      <c r="I2509" t="s">
        <v>22295</v>
      </c>
    </row>
    <row r="2510" spans="1:9" x14ac:dyDescent="0.25">
      <c r="A2510" t="s">
        <v>12505</v>
      </c>
      <c r="B2510" t="s">
        <v>12507</v>
      </c>
      <c r="C2510" t="s">
        <v>28317</v>
      </c>
      <c r="D2510">
        <v>491785363446</v>
      </c>
      <c r="E2510" t="s">
        <v>28318</v>
      </c>
      <c r="F2510" t="s">
        <v>28319</v>
      </c>
      <c r="G2510" t="s">
        <v>114</v>
      </c>
      <c r="H2510">
        <v>11560</v>
      </c>
      <c r="I2510" t="s">
        <v>22295</v>
      </c>
    </row>
    <row r="2511" spans="1:9" x14ac:dyDescent="0.25">
      <c r="A2511" t="s">
        <v>12509</v>
      </c>
      <c r="B2511" t="s">
        <v>12511</v>
      </c>
      <c r="C2511" t="s">
        <v>6289</v>
      </c>
      <c r="D2511">
        <v>4915876017659</v>
      </c>
      <c r="E2511" t="s">
        <v>28320</v>
      </c>
      <c r="F2511" t="s">
        <v>28321</v>
      </c>
      <c r="G2511" t="s">
        <v>114</v>
      </c>
      <c r="H2511">
        <v>39174</v>
      </c>
      <c r="I2511" t="s">
        <v>22281</v>
      </c>
    </row>
    <row r="2512" spans="1:9" x14ac:dyDescent="0.25">
      <c r="A2512" t="s">
        <v>12513</v>
      </c>
      <c r="B2512" t="s">
        <v>12515</v>
      </c>
      <c r="C2512" t="s">
        <v>28322</v>
      </c>
      <c r="D2512">
        <v>19213864339</v>
      </c>
      <c r="E2512" t="s">
        <v>28323</v>
      </c>
      <c r="F2512" t="s">
        <v>24590</v>
      </c>
      <c r="G2512" t="s">
        <v>47</v>
      </c>
      <c r="H2512">
        <v>98650</v>
      </c>
      <c r="I2512" t="s">
        <v>22281</v>
      </c>
    </row>
    <row r="2513" spans="1:9" x14ac:dyDescent="0.25">
      <c r="A2513" t="s">
        <v>12517</v>
      </c>
      <c r="B2513" t="s">
        <v>1558</v>
      </c>
      <c r="C2513" t="s">
        <v>6294</v>
      </c>
      <c r="D2513">
        <v>27622352106</v>
      </c>
      <c r="E2513" t="s">
        <v>28324</v>
      </c>
      <c r="F2513" t="s">
        <v>28325</v>
      </c>
      <c r="G2513" t="s">
        <v>33</v>
      </c>
      <c r="H2513">
        <v>33577</v>
      </c>
      <c r="I2513" t="s">
        <v>22281</v>
      </c>
    </row>
    <row r="2514" spans="1:9" x14ac:dyDescent="0.25">
      <c r="A2514" t="s">
        <v>12520</v>
      </c>
      <c r="B2514" t="s">
        <v>12522</v>
      </c>
      <c r="C2514" t="s">
        <v>28326</v>
      </c>
      <c r="D2514">
        <v>27800510118</v>
      </c>
      <c r="E2514" t="s">
        <v>28327</v>
      </c>
      <c r="F2514" t="s">
        <v>22960</v>
      </c>
      <c r="G2514" t="s">
        <v>33</v>
      </c>
      <c r="H2514">
        <v>41106</v>
      </c>
      <c r="I2514" t="s">
        <v>22295</v>
      </c>
    </row>
    <row r="2515" spans="1:9" x14ac:dyDescent="0.25">
      <c r="A2515" t="s">
        <v>12524</v>
      </c>
      <c r="B2515" t="s">
        <v>12526</v>
      </c>
      <c r="C2515" t="s">
        <v>6299</v>
      </c>
      <c r="D2515">
        <v>27765444849</v>
      </c>
      <c r="E2515" t="s">
        <v>28328</v>
      </c>
      <c r="F2515" t="s">
        <v>23846</v>
      </c>
      <c r="G2515" t="s">
        <v>33</v>
      </c>
      <c r="H2515">
        <v>70954</v>
      </c>
      <c r="I2515" t="s">
        <v>22295</v>
      </c>
    </row>
    <row r="2516" spans="1:9" x14ac:dyDescent="0.25">
      <c r="A2516" t="s">
        <v>12528</v>
      </c>
      <c r="B2516" t="s">
        <v>12530</v>
      </c>
      <c r="C2516" t="s">
        <v>28329</v>
      </c>
      <c r="D2516">
        <v>4916738936539</v>
      </c>
      <c r="E2516" t="s">
        <v>28330</v>
      </c>
      <c r="F2516" t="s">
        <v>28331</v>
      </c>
      <c r="G2516" t="s">
        <v>114</v>
      </c>
      <c r="H2516">
        <v>8424</v>
      </c>
      <c r="I2516" t="s">
        <v>22281</v>
      </c>
    </row>
    <row r="2517" spans="1:9" x14ac:dyDescent="0.25">
      <c r="A2517" t="s">
        <v>12532</v>
      </c>
      <c r="B2517" t="s">
        <v>12534</v>
      </c>
      <c r="C2517" t="s">
        <v>6304</v>
      </c>
      <c r="D2517">
        <v>16978605154</v>
      </c>
      <c r="E2517" t="s">
        <v>28332</v>
      </c>
      <c r="F2517" t="s">
        <v>28333</v>
      </c>
      <c r="G2517" t="s">
        <v>47</v>
      </c>
      <c r="H2517">
        <v>2894</v>
      </c>
      <c r="I2517" t="s">
        <v>22281</v>
      </c>
    </row>
    <row r="2518" spans="1:9" x14ac:dyDescent="0.25">
      <c r="A2518" t="s">
        <v>12536</v>
      </c>
      <c r="B2518" t="s">
        <v>12538</v>
      </c>
      <c r="C2518" t="s">
        <v>28334</v>
      </c>
      <c r="D2518">
        <v>819025487458</v>
      </c>
      <c r="E2518" t="s">
        <v>28335</v>
      </c>
      <c r="F2518" t="s">
        <v>28336</v>
      </c>
      <c r="G2518" t="s">
        <v>18</v>
      </c>
      <c r="H2518">
        <v>12988</v>
      </c>
      <c r="I2518" t="s">
        <v>22295</v>
      </c>
    </row>
    <row r="2519" spans="1:9" x14ac:dyDescent="0.25">
      <c r="A2519" t="s">
        <v>12540</v>
      </c>
      <c r="B2519" t="s">
        <v>12542</v>
      </c>
      <c r="C2519" t="s">
        <v>6309</v>
      </c>
      <c r="D2519">
        <v>4915570925968</v>
      </c>
      <c r="E2519" t="s">
        <v>28337</v>
      </c>
      <c r="F2519" t="s">
        <v>28338</v>
      </c>
      <c r="G2519" t="s">
        <v>114</v>
      </c>
      <c r="H2519">
        <v>61564</v>
      </c>
      <c r="I2519" t="s">
        <v>22281</v>
      </c>
    </row>
    <row r="2520" spans="1:9" x14ac:dyDescent="0.25">
      <c r="A2520" t="s">
        <v>12544</v>
      </c>
      <c r="B2520" t="s">
        <v>12546</v>
      </c>
      <c r="C2520" t="s">
        <v>28339</v>
      </c>
      <c r="D2520">
        <v>491679095167</v>
      </c>
      <c r="E2520" t="s">
        <v>28340</v>
      </c>
      <c r="F2520" t="s">
        <v>26745</v>
      </c>
      <c r="G2520" t="s">
        <v>114</v>
      </c>
      <c r="H2520">
        <v>21344</v>
      </c>
      <c r="I2520" t="s">
        <v>22281</v>
      </c>
    </row>
    <row r="2521" spans="1:9" x14ac:dyDescent="0.25">
      <c r="A2521" t="s">
        <v>12548</v>
      </c>
      <c r="B2521" t="s">
        <v>12550</v>
      </c>
      <c r="C2521" t="s">
        <v>6314</v>
      </c>
      <c r="D2521">
        <v>16182355050</v>
      </c>
      <c r="E2521" t="s">
        <v>28341</v>
      </c>
      <c r="F2521" t="s">
        <v>28342</v>
      </c>
      <c r="G2521" t="s">
        <v>47</v>
      </c>
      <c r="H2521">
        <v>16479</v>
      </c>
      <c r="I2521" t="s">
        <v>22295</v>
      </c>
    </row>
    <row r="2522" spans="1:9" x14ac:dyDescent="0.25">
      <c r="A2522" t="s">
        <v>12552</v>
      </c>
      <c r="B2522" t="s">
        <v>12554</v>
      </c>
      <c r="C2522" t="s">
        <v>28343</v>
      </c>
      <c r="D2522">
        <v>5542907529019</v>
      </c>
      <c r="E2522" t="s">
        <v>28344</v>
      </c>
      <c r="F2522" t="s">
        <v>22355</v>
      </c>
      <c r="G2522" t="s">
        <v>26</v>
      </c>
      <c r="H2522">
        <v>99877</v>
      </c>
      <c r="I2522" t="s">
        <v>22281</v>
      </c>
    </row>
    <row r="2523" spans="1:9" x14ac:dyDescent="0.25">
      <c r="A2523" t="s">
        <v>12556</v>
      </c>
      <c r="B2523" t="s">
        <v>12558</v>
      </c>
      <c r="C2523" t="s">
        <v>6319</v>
      </c>
      <c r="D2523">
        <v>491516189426</v>
      </c>
      <c r="E2523" t="s">
        <v>28345</v>
      </c>
      <c r="F2523" t="s">
        <v>28346</v>
      </c>
      <c r="G2523" t="s">
        <v>114</v>
      </c>
      <c r="H2523">
        <v>58858</v>
      </c>
      <c r="I2523" t="s">
        <v>22281</v>
      </c>
    </row>
    <row r="2524" spans="1:9" x14ac:dyDescent="0.25">
      <c r="A2524" t="s">
        <v>12560</v>
      </c>
      <c r="B2524" t="s">
        <v>12562</v>
      </c>
      <c r="C2524" t="s">
        <v>28347</v>
      </c>
      <c r="D2524">
        <v>5551998048201</v>
      </c>
      <c r="E2524" t="s">
        <v>28348</v>
      </c>
      <c r="F2524" t="s">
        <v>26008</v>
      </c>
      <c r="G2524" t="s">
        <v>26</v>
      </c>
      <c r="H2524">
        <v>93522</v>
      </c>
      <c r="I2524" t="s">
        <v>22281</v>
      </c>
    </row>
    <row r="2525" spans="1:9" x14ac:dyDescent="0.25">
      <c r="A2525" t="s">
        <v>12564</v>
      </c>
      <c r="B2525" t="s">
        <v>12566</v>
      </c>
      <c r="C2525" t="s">
        <v>6324</v>
      </c>
      <c r="D2525">
        <v>5512960146995</v>
      </c>
      <c r="E2525" t="s">
        <v>28349</v>
      </c>
      <c r="F2525" t="s">
        <v>25316</v>
      </c>
      <c r="G2525" t="s">
        <v>26</v>
      </c>
      <c r="H2525">
        <v>44007</v>
      </c>
      <c r="I2525" t="s">
        <v>22295</v>
      </c>
    </row>
    <row r="2526" spans="1:9" x14ac:dyDescent="0.25">
      <c r="A2526" t="s">
        <v>12568</v>
      </c>
      <c r="B2526" t="s">
        <v>12570</v>
      </c>
      <c r="C2526" t="s">
        <v>28350</v>
      </c>
      <c r="D2526">
        <v>27693038030</v>
      </c>
      <c r="E2526" t="s">
        <v>28351</v>
      </c>
      <c r="F2526" t="s">
        <v>28352</v>
      </c>
      <c r="G2526" t="s">
        <v>33</v>
      </c>
      <c r="H2526">
        <v>91179</v>
      </c>
      <c r="I2526" t="s">
        <v>22281</v>
      </c>
    </row>
    <row r="2527" spans="1:9" x14ac:dyDescent="0.25">
      <c r="A2527" t="s">
        <v>12572</v>
      </c>
      <c r="B2527" t="s">
        <v>12574</v>
      </c>
      <c r="C2527" t="s">
        <v>6329</v>
      </c>
      <c r="D2527">
        <v>16867433263</v>
      </c>
      <c r="E2527" t="s">
        <v>28353</v>
      </c>
      <c r="F2527" t="s">
        <v>28354</v>
      </c>
      <c r="G2527" t="s">
        <v>47</v>
      </c>
      <c r="H2527">
        <v>35500</v>
      </c>
      <c r="I2527" t="s">
        <v>22281</v>
      </c>
    </row>
    <row r="2528" spans="1:9" x14ac:dyDescent="0.25">
      <c r="A2528" t="s">
        <v>12576</v>
      </c>
      <c r="B2528" t="s">
        <v>12578</v>
      </c>
      <c r="C2528" t="s">
        <v>28355</v>
      </c>
      <c r="D2528">
        <v>5538913364737</v>
      </c>
      <c r="E2528" t="s">
        <v>28356</v>
      </c>
      <c r="F2528" t="s">
        <v>28357</v>
      </c>
      <c r="G2528" t="s">
        <v>26</v>
      </c>
      <c r="H2528">
        <v>51026</v>
      </c>
      <c r="I2528" t="s">
        <v>22295</v>
      </c>
    </row>
    <row r="2529" spans="1:9" x14ac:dyDescent="0.25">
      <c r="A2529" t="s">
        <v>12580</v>
      </c>
      <c r="B2529" t="s">
        <v>12582</v>
      </c>
      <c r="C2529" t="s">
        <v>6334</v>
      </c>
      <c r="D2529">
        <v>13109370808</v>
      </c>
      <c r="E2529" t="s">
        <v>28358</v>
      </c>
      <c r="F2529" t="s">
        <v>28359</v>
      </c>
      <c r="G2529" t="s">
        <v>47</v>
      </c>
      <c r="H2529">
        <v>44961</v>
      </c>
      <c r="I2529" t="s">
        <v>22281</v>
      </c>
    </row>
    <row r="2530" spans="1:9" x14ac:dyDescent="0.25">
      <c r="A2530" t="s">
        <v>12584</v>
      </c>
      <c r="B2530" t="s">
        <v>12586</v>
      </c>
      <c r="C2530" t="s">
        <v>28360</v>
      </c>
      <c r="D2530">
        <v>27877659227</v>
      </c>
      <c r="E2530" t="s">
        <v>28361</v>
      </c>
      <c r="F2530" t="s">
        <v>28362</v>
      </c>
      <c r="G2530" t="s">
        <v>33</v>
      </c>
      <c r="H2530">
        <v>28764</v>
      </c>
      <c r="I2530" t="s">
        <v>22281</v>
      </c>
    </row>
    <row r="2531" spans="1:9" x14ac:dyDescent="0.25">
      <c r="A2531" t="s">
        <v>12588</v>
      </c>
      <c r="B2531" t="s">
        <v>12590</v>
      </c>
      <c r="C2531" t="s">
        <v>6339</v>
      </c>
      <c r="D2531">
        <v>18178306751</v>
      </c>
      <c r="E2531" t="s">
        <v>28363</v>
      </c>
      <c r="F2531" t="s">
        <v>28364</v>
      </c>
      <c r="G2531" t="s">
        <v>47</v>
      </c>
      <c r="H2531">
        <v>45822</v>
      </c>
      <c r="I2531" t="s">
        <v>22295</v>
      </c>
    </row>
    <row r="2532" spans="1:9" x14ac:dyDescent="0.25">
      <c r="A2532" t="s">
        <v>12592</v>
      </c>
      <c r="B2532" t="s">
        <v>12594</v>
      </c>
      <c r="C2532" t="s">
        <v>28365</v>
      </c>
      <c r="D2532">
        <v>491748654612</v>
      </c>
      <c r="E2532" t="s">
        <v>28366</v>
      </c>
      <c r="F2532" t="s">
        <v>28367</v>
      </c>
      <c r="G2532" t="s">
        <v>114</v>
      </c>
      <c r="H2532">
        <v>71352</v>
      </c>
      <c r="I2532" t="s">
        <v>22281</v>
      </c>
    </row>
    <row r="2533" spans="1:9" x14ac:dyDescent="0.25">
      <c r="A2533" t="s">
        <v>12596</v>
      </c>
      <c r="B2533" t="s">
        <v>12598</v>
      </c>
      <c r="C2533" t="s">
        <v>6344</v>
      </c>
      <c r="D2533">
        <v>5519938300288</v>
      </c>
      <c r="E2533" t="s">
        <v>28368</v>
      </c>
      <c r="F2533" t="s">
        <v>24442</v>
      </c>
      <c r="G2533" t="s">
        <v>26</v>
      </c>
      <c r="H2533">
        <v>56628</v>
      </c>
      <c r="I2533" t="s">
        <v>22281</v>
      </c>
    </row>
    <row r="2534" spans="1:9" x14ac:dyDescent="0.25">
      <c r="A2534" t="s">
        <v>12600</v>
      </c>
      <c r="B2534" t="s">
        <v>12602</v>
      </c>
      <c r="C2534" t="s">
        <v>28369</v>
      </c>
      <c r="D2534">
        <v>15442571950</v>
      </c>
      <c r="E2534" t="s">
        <v>28370</v>
      </c>
      <c r="F2534" t="s">
        <v>23456</v>
      </c>
      <c r="G2534" t="s">
        <v>47</v>
      </c>
      <c r="H2534">
        <v>92609</v>
      </c>
      <c r="I2534" t="s">
        <v>22281</v>
      </c>
    </row>
    <row r="2535" spans="1:9" x14ac:dyDescent="0.25">
      <c r="A2535" t="s">
        <v>12604</v>
      </c>
      <c r="B2535" t="s">
        <v>12606</v>
      </c>
      <c r="C2535" t="s">
        <v>6349</v>
      </c>
      <c r="D2535">
        <v>817049323168</v>
      </c>
      <c r="E2535" t="s">
        <v>28371</v>
      </c>
      <c r="F2535" t="s">
        <v>27980</v>
      </c>
      <c r="G2535" t="s">
        <v>18</v>
      </c>
      <c r="H2535">
        <v>77334</v>
      </c>
      <c r="I2535" t="s">
        <v>22295</v>
      </c>
    </row>
    <row r="2536" spans="1:9" x14ac:dyDescent="0.25">
      <c r="A2536" t="s">
        <v>12608</v>
      </c>
      <c r="B2536" t="s">
        <v>12610</v>
      </c>
      <c r="C2536" t="s">
        <v>28372</v>
      </c>
      <c r="D2536">
        <v>13834438716</v>
      </c>
      <c r="E2536" t="s">
        <v>28373</v>
      </c>
      <c r="F2536" t="s">
        <v>28374</v>
      </c>
      <c r="G2536" t="s">
        <v>47</v>
      </c>
      <c r="H2536">
        <v>40132</v>
      </c>
      <c r="I2536" t="s">
        <v>22281</v>
      </c>
    </row>
    <row r="2537" spans="1:9" x14ac:dyDescent="0.25">
      <c r="A2537" t="s">
        <v>12612</v>
      </c>
      <c r="B2537" t="s">
        <v>12614</v>
      </c>
      <c r="C2537" t="s">
        <v>6354</v>
      </c>
      <c r="D2537">
        <v>5558944653049</v>
      </c>
      <c r="E2537" t="s">
        <v>28375</v>
      </c>
      <c r="F2537" t="s">
        <v>28376</v>
      </c>
      <c r="G2537" t="s">
        <v>26</v>
      </c>
      <c r="H2537">
        <v>39598</v>
      </c>
      <c r="I2537" t="s">
        <v>22295</v>
      </c>
    </row>
    <row r="2538" spans="1:9" x14ac:dyDescent="0.25">
      <c r="A2538" t="s">
        <v>12616</v>
      </c>
      <c r="B2538" t="s">
        <v>12618</v>
      </c>
      <c r="C2538" t="s">
        <v>28377</v>
      </c>
      <c r="D2538">
        <v>27820059695</v>
      </c>
      <c r="E2538" t="s">
        <v>28378</v>
      </c>
      <c r="F2538" t="s">
        <v>22890</v>
      </c>
      <c r="G2538" t="s">
        <v>33</v>
      </c>
      <c r="H2538">
        <v>82565</v>
      </c>
      <c r="I2538" t="s">
        <v>22295</v>
      </c>
    </row>
    <row r="2539" spans="1:9" x14ac:dyDescent="0.25">
      <c r="A2539" t="s">
        <v>12620</v>
      </c>
      <c r="B2539" t="s">
        <v>12622</v>
      </c>
      <c r="C2539" t="s">
        <v>6359</v>
      </c>
      <c r="D2539">
        <v>27663335473</v>
      </c>
      <c r="E2539" t="s">
        <v>28379</v>
      </c>
      <c r="F2539" t="s">
        <v>28380</v>
      </c>
      <c r="G2539" t="s">
        <v>33</v>
      </c>
      <c r="H2539">
        <v>53809</v>
      </c>
      <c r="I2539" t="s">
        <v>22295</v>
      </c>
    </row>
    <row r="2540" spans="1:9" x14ac:dyDescent="0.25">
      <c r="A2540" t="s">
        <v>12624</v>
      </c>
      <c r="B2540" t="s">
        <v>12626</v>
      </c>
      <c r="C2540" t="s">
        <v>28381</v>
      </c>
      <c r="D2540">
        <v>5579920727412</v>
      </c>
      <c r="E2540" t="s">
        <v>28382</v>
      </c>
      <c r="F2540" t="s">
        <v>28383</v>
      </c>
      <c r="G2540" t="s">
        <v>26</v>
      </c>
      <c r="H2540">
        <v>44574</v>
      </c>
      <c r="I2540" t="s">
        <v>22295</v>
      </c>
    </row>
    <row r="2541" spans="1:9" x14ac:dyDescent="0.25">
      <c r="A2541" t="s">
        <v>12628</v>
      </c>
      <c r="B2541" t="s">
        <v>12630</v>
      </c>
      <c r="C2541" t="s">
        <v>6364</v>
      </c>
      <c r="D2541">
        <v>4915122428324</v>
      </c>
      <c r="E2541" t="s">
        <v>28384</v>
      </c>
      <c r="F2541" t="s">
        <v>28385</v>
      </c>
      <c r="G2541" t="s">
        <v>114</v>
      </c>
      <c r="H2541">
        <v>77327</v>
      </c>
      <c r="I2541" t="s">
        <v>22295</v>
      </c>
    </row>
    <row r="2542" spans="1:9" x14ac:dyDescent="0.25">
      <c r="A2542" t="s">
        <v>12632</v>
      </c>
      <c r="B2542" t="s">
        <v>12634</v>
      </c>
      <c r="C2542" t="s">
        <v>28386</v>
      </c>
      <c r="D2542">
        <v>4916060997739</v>
      </c>
      <c r="E2542" t="s">
        <v>28387</v>
      </c>
      <c r="F2542" t="s">
        <v>28388</v>
      </c>
      <c r="G2542" t="s">
        <v>114</v>
      </c>
      <c r="H2542">
        <v>81271</v>
      </c>
      <c r="I2542" t="s">
        <v>22295</v>
      </c>
    </row>
    <row r="2543" spans="1:9" x14ac:dyDescent="0.25">
      <c r="A2543" t="s">
        <v>12636</v>
      </c>
      <c r="B2543" t="s">
        <v>12638</v>
      </c>
      <c r="C2543" t="s">
        <v>6369</v>
      </c>
      <c r="D2543">
        <v>27666243142</v>
      </c>
      <c r="E2543" t="s">
        <v>28389</v>
      </c>
      <c r="F2543" t="s">
        <v>22925</v>
      </c>
      <c r="G2543" t="s">
        <v>33</v>
      </c>
      <c r="H2543">
        <v>38602</v>
      </c>
      <c r="I2543" t="s">
        <v>22295</v>
      </c>
    </row>
    <row r="2544" spans="1:9" x14ac:dyDescent="0.25">
      <c r="A2544" t="s">
        <v>12640</v>
      </c>
      <c r="B2544" t="s">
        <v>2023</v>
      </c>
      <c r="C2544" t="s">
        <v>28390</v>
      </c>
      <c r="D2544">
        <v>27866928704</v>
      </c>
      <c r="E2544" t="s">
        <v>28391</v>
      </c>
      <c r="F2544" t="s">
        <v>28182</v>
      </c>
      <c r="G2544" t="s">
        <v>33</v>
      </c>
      <c r="H2544">
        <v>29606</v>
      </c>
      <c r="I2544" t="s">
        <v>22281</v>
      </c>
    </row>
    <row r="2545" spans="1:9" x14ac:dyDescent="0.25">
      <c r="A2545" t="s">
        <v>12643</v>
      </c>
      <c r="B2545" t="s">
        <v>12645</v>
      </c>
      <c r="C2545" t="s">
        <v>6374</v>
      </c>
      <c r="D2545">
        <v>5539976731009</v>
      </c>
      <c r="E2545" t="s">
        <v>28392</v>
      </c>
      <c r="F2545" t="s">
        <v>22592</v>
      </c>
      <c r="G2545" t="s">
        <v>26</v>
      </c>
      <c r="H2545">
        <v>24263</v>
      </c>
      <c r="I2545" t="s">
        <v>22281</v>
      </c>
    </row>
    <row r="2546" spans="1:9" x14ac:dyDescent="0.25">
      <c r="A2546" t="s">
        <v>12647</v>
      </c>
      <c r="B2546" t="s">
        <v>12649</v>
      </c>
      <c r="C2546" t="s">
        <v>28393</v>
      </c>
      <c r="D2546">
        <v>491501594481</v>
      </c>
      <c r="E2546" t="s">
        <v>28394</v>
      </c>
      <c r="F2546" t="s">
        <v>28395</v>
      </c>
      <c r="G2546" t="s">
        <v>114</v>
      </c>
      <c r="H2546">
        <v>12048</v>
      </c>
      <c r="I2546" t="s">
        <v>22295</v>
      </c>
    </row>
    <row r="2547" spans="1:9" x14ac:dyDescent="0.25">
      <c r="A2547" t="s">
        <v>12651</v>
      </c>
      <c r="B2547" t="s">
        <v>12653</v>
      </c>
      <c r="C2547" t="s">
        <v>6379</v>
      </c>
      <c r="D2547">
        <v>27617945002</v>
      </c>
      <c r="E2547" t="s">
        <v>28396</v>
      </c>
      <c r="F2547" t="s">
        <v>28397</v>
      </c>
      <c r="G2547" t="s">
        <v>33</v>
      </c>
      <c r="H2547">
        <v>13243</v>
      </c>
      <c r="I2547" t="s">
        <v>22281</v>
      </c>
    </row>
    <row r="2548" spans="1:9" x14ac:dyDescent="0.25">
      <c r="A2548" t="s">
        <v>12655</v>
      </c>
      <c r="B2548" t="s">
        <v>12657</v>
      </c>
      <c r="C2548" t="s">
        <v>28398</v>
      </c>
      <c r="D2548">
        <v>491567365244</v>
      </c>
      <c r="E2548" t="s">
        <v>28399</v>
      </c>
      <c r="F2548" t="s">
        <v>28400</v>
      </c>
      <c r="G2548" t="s">
        <v>114</v>
      </c>
      <c r="H2548">
        <v>85098</v>
      </c>
      <c r="I2548" t="s">
        <v>22281</v>
      </c>
    </row>
    <row r="2549" spans="1:9" x14ac:dyDescent="0.25">
      <c r="A2549" t="s">
        <v>12659</v>
      </c>
      <c r="B2549" t="s">
        <v>12661</v>
      </c>
      <c r="C2549" t="s">
        <v>6384</v>
      </c>
      <c r="D2549">
        <v>27744034049</v>
      </c>
      <c r="E2549" t="s">
        <v>28401</v>
      </c>
      <c r="F2549" t="s">
        <v>22635</v>
      </c>
      <c r="G2549" t="s">
        <v>33</v>
      </c>
      <c r="H2549">
        <v>37701</v>
      </c>
      <c r="I2549" t="s">
        <v>22281</v>
      </c>
    </row>
    <row r="2550" spans="1:9" x14ac:dyDescent="0.25">
      <c r="A2550" t="s">
        <v>12663</v>
      </c>
      <c r="B2550" t="s">
        <v>12665</v>
      </c>
      <c r="C2550" t="s">
        <v>28402</v>
      </c>
      <c r="D2550">
        <v>12364136388</v>
      </c>
      <c r="E2550" t="s">
        <v>28403</v>
      </c>
      <c r="F2550" t="s">
        <v>28404</v>
      </c>
      <c r="G2550" t="s">
        <v>47</v>
      </c>
      <c r="H2550">
        <v>17726</v>
      </c>
      <c r="I2550" t="s">
        <v>22295</v>
      </c>
    </row>
    <row r="2551" spans="1:9" x14ac:dyDescent="0.25">
      <c r="A2551" t="s">
        <v>12667</v>
      </c>
      <c r="B2551" t="s">
        <v>12669</v>
      </c>
      <c r="C2551" t="s">
        <v>6389</v>
      </c>
      <c r="D2551">
        <v>817043519892</v>
      </c>
      <c r="E2551" t="s">
        <v>28405</v>
      </c>
      <c r="F2551" t="s">
        <v>28406</v>
      </c>
      <c r="G2551" t="s">
        <v>18</v>
      </c>
      <c r="H2551">
        <v>95364</v>
      </c>
      <c r="I2551" t="s">
        <v>22281</v>
      </c>
    </row>
    <row r="2552" spans="1:9" x14ac:dyDescent="0.25">
      <c r="A2552" t="s">
        <v>12671</v>
      </c>
      <c r="B2552" t="s">
        <v>12673</v>
      </c>
      <c r="C2552" t="s">
        <v>28407</v>
      </c>
      <c r="D2552">
        <v>16063062726</v>
      </c>
      <c r="E2552" t="s">
        <v>28408</v>
      </c>
      <c r="F2552" t="s">
        <v>28409</v>
      </c>
      <c r="G2552" t="s">
        <v>47</v>
      </c>
      <c r="H2552">
        <v>53092</v>
      </c>
      <c r="I2552" t="s">
        <v>22295</v>
      </c>
    </row>
    <row r="2553" spans="1:9" x14ac:dyDescent="0.25">
      <c r="A2553" t="s">
        <v>12675</v>
      </c>
      <c r="B2553" t="s">
        <v>12677</v>
      </c>
      <c r="C2553" t="s">
        <v>6394</v>
      </c>
      <c r="D2553">
        <v>27630372871</v>
      </c>
      <c r="E2553" t="s">
        <v>28410</v>
      </c>
      <c r="F2553" t="s">
        <v>28411</v>
      </c>
      <c r="G2553" t="s">
        <v>33</v>
      </c>
      <c r="H2553">
        <v>24613</v>
      </c>
      <c r="I2553" t="s">
        <v>22295</v>
      </c>
    </row>
    <row r="2554" spans="1:9" x14ac:dyDescent="0.25">
      <c r="A2554" t="s">
        <v>12679</v>
      </c>
      <c r="B2554" t="s">
        <v>12681</v>
      </c>
      <c r="C2554" t="s">
        <v>28412</v>
      </c>
      <c r="D2554">
        <v>818054565265</v>
      </c>
      <c r="E2554" t="s">
        <v>28413</v>
      </c>
      <c r="F2554" t="s">
        <v>28414</v>
      </c>
      <c r="G2554" t="s">
        <v>18</v>
      </c>
      <c r="H2554">
        <v>32306</v>
      </c>
      <c r="I2554" t="s">
        <v>22281</v>
      </c>
    </row>
    <row r="2555" spans="1:9" x14ac:dyDescent="0.25">
      <c r="A2555" t="s">
        <v>12683</v>
      </c>
      <c r="B2555" t="s">
        <v>12685</v>
      </c>
      <c r="C2555" t="s">
        <v>6399</v>
      </c>
      <c r="D2555">
        <v>819015923870</v>
      </c>
      <c r="E2555" t="s">
        <v>28415</v>
      </c>
      <c r="F2555" t="s">
        <v>28416</v>
      </c>
      <c r="G2555" t="s">
        <v>18</v>
      </c>
      <c r="H2555">
        <v>23576</v>
      </c>
      <c r="I2555" t="s">
        <v>22295</v>
      </c>
    </row>
    <row r="2556" spans="1:9" x14ac:dyDescent="0.25">
      <c r="A2556" t="s">
        <v>12687</v>
      </c>
      <c r="B2556" t="s">
        <v>12689</v>
      </c>
      <c r="C2556" t="s">
        <v>28417</v>
      </c>
      <c r="D2556">
        <v>27851941072</v>
      </c>
      <c r="E2556" t="s">
        <v>28418</v>
      </c>
      <c r="F2556" t="s">
        <v>28419</v>
      </c>
      <c r="G2556" t="s">
        <v>33</v>
      </c>
      <c r="H2556">
        <v>92243</v>
      </c>
      <c r="I2556" t="s">
        <v>22295</v>
      </c>
    </row>
    <row r="2557" spans="1:9" x14ac:dyDescent="0.25">
      <c r="A2557" t="s">
        <v>12691</v>
      </c>
      <c r="B2557" t="s">
        <v>12693</v>
      </c>
      <c r="C2557" t="s">
        <v>6404</v>
      </c>
      <c r="D2557">
        <v>27827668023</v>
      </c>
      <c r="E2557" t="s">
        <v>28420</v>
      </c>
      <c r="F2557" t="s">
        <v>28421</v>
      </c>
      <c r="G2557" t="s">
        <v>33</v>
      </c>
      <c r="H2557">
        <v>9518</v>
      </c>
      <c r="I2557" t="s">
        <v>22295</v>
      </c>
    </row>
    <row r="2558" spans="1:9" x14ac:dyDescent="0.25">
      <c r="A2558" t="s">
        <v>12695</v>
      </c>
      <c r="B2558" t="s">
        <v>12697</v>
      </c>
      <c r="C2558" t="s">
        <v>28422</v>
      </c>
      <c r="D2558">
        <v>4916384015907</v>
      </c>
      <c r="E2558" t="s">
        <v>28423</v>
      </c>
      <c r="F2558" t="s">
        <v>28424</v>
      </c>
      <c r="G2558" t="s">
        <v>114</v>
      </c>
      <c r="H2558">
        <v>32881</v>
      </c>
      <c r="I2558" t="s">
        <v>22281</v>
      </c>
    </row>
    <row r="2559" spans="1:9" x14ac:dyDescent="0.25">
      <c r="A2559" t="s">
        <v>12699</v>
      </c>
      <c r="B2559" t="s">
        <v>12701</v>
      </c>
      <c r="C2559" t="s">
        <v>6409</v>
      </c>
      <c r="D2559">
        <v>27643846919</v>
      </c>
      <c r="E2559" t="s">
        <v>28425</v>
      </c>
      <c r="F2559" t="s">
        <v>28426</v>
      </c>
      <c r="G2559" t="s">
        <v>33</v>
      </c>
      <c r="H2559">
        <v>16379</v>
      </c>
      <c r="I2559" t="s">
        <v>22281</v>
      </c>
    </row>
    <row r="2560" spans="1:9" x14ac:dyDescent="0.25">
      <c r="A2560" t="s">
        <v>12703</v>
      </c>
      <c r="B2560" t="s">
        <v>12705</v>
      </c>
      <c r="C2560" t="s">
        <v>28427</v>
      </c>
      <c r="D2560">
        <v>5525923769208</v>
      </c>
      <c r="E2560" t="s">
        <v>28428</v>
      </c>
      <c r="F2560" t="s">
        <v>28429</v>
      </c>
      <c r="G2560" t="s">
        <v>26</v>
      </c>
      <c r="H2560">
        <v>16169</v>
      </c>
      <c r="I2560" t="s">
        <v>22281</v>
      </c>
    </row>
    <row r="2561" spans="1:9" x14ac:dyDescent="0.25">
      <c r="A2561" t="s">
        <v>12707</v>
      </c>
      <c r="B2561" t="s">
        <v>12709</v>
      </c>
      <c r="C2561" t="s">
        <v>6414</v>
      </c>
      <c r="D2561">
        <v>27705095949</v>
      </c>
      <c r="E2561" t="s">
        <v>28430</v>
      </c>
      <c r="F2561" t="s">
        <v>28431</v>
      </c>
      <c r="G2561" t="s">
        <v>33</v>
      </c>
      <c r="H2561">
        <v>75122</v>
      </c>
      <c r="I2561" t="s">
        <v>22295</v>
      </c>
    </row>
    <row r="2562" spans="1:9" x14ac:dyDescent="0.25">
      <c r="A2562" t="s">
        <v>12711</v>
      </c>
      <c r="B2562" t="s">
        <v>12713</v>
      </c>
      <c r="C2562" t="s">
        <v>28432</v>
      </c>
      <c r="D2562">
        <v>5513949416451</v>
      </c>
      <c r="E2562" t="s">
        <v>28433</v>
      </c>
      <c r="F2562" t="s">
        <v>28434</v>
      </c>
      <c r="G2562" t="s">
        <v>26</v>
      </c>
      <c r="H2562">
        <v>22144</v>
      </c>
      <c r="I2562" t="s">
        <v>22281</v>
      </c>
    </row>
    <row r="2563" spans="1:9" x14ac:dyDescent="0.25">
      <c r="A2563" t="s">
        <v>12715</v>
      </c>
      <c r="B2563" t="s">
        <v>12717</v>
      </c>
      <c r="C2563" t="s">
        <v>6419</v>
      </c>
      <c r="D2563">
        <v>27805268237</v>
      </c>
      <c r="E2563" t="s">
        <v>28435</v>
      </c>
      <c r="F2563" t="s">
        <v>28436</v>
      </c>
      <c r="G2563" t="s">
        <v>33</v>
      </c>
      <c r="H2563">
        <v>99191</v>
      </c>
      <c r="I2563" t="s">
        <v>22281</v>
      </c>
    </row>
    <row r="2564" spans="1:9" x14ac:dyDescent="0.25">
      <c r="A2564" t="s">
        <v>12719</v>
      </c>
      <c r="B2564" t="s">
        <v>12721</v>
      </c>
      <c r="C2564" t="s">
        <v>28437</v>
      </c>
      <c r="D2564">
        <v>4915627913279</v>
      </c>
      <c r="E2564" t="s">
        <v>28438</v>
      </c>
      <c r="F2564" t="s">
        <v>28439</v>
      </c>
      <c r="G2564" t="s">
        <v>114</v>
      </c>
      <c r="H2564">
        <v>57580</v>
      </c>
      <c r="I2564" t="s">
        <v>22281</v>
      </c>
    </row>
    <row r="2565" spans="1:9" x14ac:dyDescent="0.25">
      <c r="A2565" t="s">
        <v>12723</v>
      </c>
      <c r="B2565" t="s">
        <v>12725</v>
      </c>
      <c r="C2565" t="s">
        <v>6424</v>
      </c>
      <c r="D2565">
        <v>5552942992473</v>
      </c>
      <c r="E2565" t="s">
        <v>28440</v>
      </c>
      <c r="F2565" t="s">
        <v>28441</v>
      </c>
      <c r="G2565" t="s">
        <v>26</v>
      </c>
      <c r="H2565">
        <v>82153</v>
      </c>
      <c r="I2565" t="s">
        <v>22295</v>
      </c>
    </row>
    <row r="2566" spans="1:9" x14ac:dyDescent="0.25">
      <c r="A2566" t="s">
        <v>12727</v>
      </c>
      <c r="B2566" t="s">
        <v>12729</v>
      </c>
      <c r="C2566" t="s">
        <v>28442</v>
      </c>
      <c r="D2566">
        <v>14638490129</v>
      </c>
      <c r="E2566" t="s">
        <v>28443</v>
      </c>
      <c r="F2566" t="s">
        <v>28444</v>
      </c>
      <c r="G2566" t="s">
        <v>47</v>
      </c>
      <c r="H2566">
        <v>70544</v>
      </c>
      <c r="I2566" t="s">
        <v>22295</v>
      </c>
    </row>
    <row r="2567" spans="1:9" x14ac:dyDescent="0.25">
      <c r="A2567" t="s">
        <v>12731</v>
      </c>
      <c r="B2567" t="s">
        <v>12733</v>
      </c>
      <c r="C2567" t="s">
        <v>6429</v>
      </c>
      <c r="D2567">
        <v>5571949913521</v>
      </c>
      <c r="E2567" t="s">
        <v>28445</v>
      </c>
      <c r="F2567" t="s">
        <v>28446</v>
      </c>
      <c r="G2567" t="s">
        <v>26</v>
      </c>
      <c r="H2567">
        <v>60317</v>
      </c>
      <c r="I2567" t="s">
        <v>22281</v>
      </c>
    </row>
    <row r="2568" spans="1:9" x14ac:dyDescent="0.25">
      <c r="A2568" t="s">
        <v>12735</v>
      </c>
      <c r="B2568" t="s">
        <v>12737</v>
      </c>
      <c r="C2568" t="s">
        <v>28447</v>
      </c>
      <c r="D2568">
        <v>4917445001738</v>
      </c>
      <c r="E2568" t="s">
        <v>28448</v>
      </c>
      <c r="F2568" t="s">
        <v>28449</v>
      </c>
      <c r="G2568" t="s">
        <v>114</v>
      </c>
      <c r="H2568">
        <v>88664</v>
      </c>
      <c r="I2568" t="s">
        <v>22295</v>
      </c>
    </row>
    <row r="2569" spans="1:9" x14ac:dyDescent="0.25">
      <c r="A2569" t="s">
        <v>12739</v>
      </c>
      <c r="B2569" t="s">
        <v>12741</v>
      </c>
      <c r="C2569" t="s">
        <v>6434</v>
      </c>
      <c r="D2569">
        <v>5595908227899</v>
      </c>
      <c r="E2569" t="s">
        <v>28450</v>
      </c>
      <c r="F2569" t="s">
        <v>28451</v>
      </c>
      <c r="G2569" t="s">
        <v>26</v>
      </c>
      <c r="H2569">
        <v>7322</v>
      </c>
      <c r="I2569" t="s">
        <v>22281</v>
      </c>
    </row>
    <row r="2570" spans="1:9" x14ac:dyDescent="0.25">
      <c r="A2570" t="s">
        <v>12743</v>
      </c>
      <c r="B2570" t="s">
        <v>12745</v>
      </c>
      <c r="C2570" t="s">
        <v>28452</v>
      </c>
      <c r="D2570">
        <v>27714130113</v>
      </c>
      <c r="E2570" t="s">
        <v>28453</v>
      </c>
      <c r="F2570" t="s">
        <v>28454</v>
      </c>
      <c r="G2570" t="s">
        <v>33</v>
      </c>
      <c r="H2570">
        <v>28262</v>
      </c>
      <c r="I2570" t="s">
        <v>22281</v>
      </c>
    </row>
    <row r="2571" spans="1:9" x14ac:dyDescent="0.25">
      <c r="A2571" t="s">
        <v>12747</v>
      </c>
      <c r="B2571" t="s">
        <v>12749</v>
      </c>
      <c r="C2571" t="s">
        <v>6439</v>
      </c>
      <c r="D2571">
        <v>27811679810</v>
      </c>
      <c r="E2571" t="s">
        <v>28455</v>
      </c>
      <c r="F2571" t="s">
        <v>28456</v>
      </c>
      <c r="G2571" t="s">
        <v>33</v>
      </c>
      <c r="H2571">
        <v>17372</v>
      </c>
      <c r="I2571" t="s">
        <v>22295</v>
      </c>
    </row>
    <row r="2572" spans="1:9" x14ac:dyDescent="0.25">
      <c r="A2572" t="s">
        <v>12751</v>
      </c>
      <c r="B2572" t="s">
        <v>12753</v>
      </c>
      <c r="C2572" t="s">
        <v>28457</v>
      </c>
      <c r="D2572">
        <v>491737662057</v>
      </c>
      <c r="E2572" t="s">
        <v>28458</v>
      </c>
      <c r="F2572" t="s">
        <v>28459</v>
      </c>
      <c r="G2572" t="s">
        <v>114</v>
      </c>
      <c r="H2572">
        <v>5125</v>
      </c>
      <c r="I2572" t="s">
        <v>22295</v>
      </c>
    </row>
    <row r="2573" spans="1:9" x14ac:dyDescent="0.25">
      <c r="A2573" t="s">
        <v>12755</v>
      </c>
      <c r="B2573" t="s">
        <v>12757</v>
      </c>
      <c r="C2573" t="s">
        <v>6444</v>
      </c>
      <c r="D2573">
        <v>819060245851</v>
      </c>
      <c r="E2573" t="s">
        <v>28460</v>
      </c>
      <c r="F2573" t="s">
        <v>28461</v>
      </c>
      <c r="G2573" t="s">
        <v>18</v>
      </c>
      <c r="H2573">
        <v>54781</v>
      </c>
      <c r="I2573" t="s">
        <v>22295</v>
      </c>
    </row>
    <row r="2574" spans="1:9" x14ac:dyDescent="0.25">
      <c r="A2574" t="s">
        <v>12759</v>
      </c>
      <c r="B2574" t="s">
        <v>12761</v>
      </c>
      <c r="C2574" t="s">
        <v>28462</v>
      </c>
      <c r="D2574">
        <v>27711081737</v>
      </c>
      <c r="E2574" t="s">
        <v>28463</v>
      </c>
      <c r="F2574" t="s">
        <v>28464</v>
      </c>
      <c r="G2574" t="s">
        <v>33</v>
      </c>
      <c r="H2574">
        <v>55213</v>
      </c>
      <c r="I2574" t="s">
        <v>22295</v>
      </c>
    </row>
    <row r="2575" spans="1:9" x14ac:dyDescent="0.25">
      <c r="A2575" t="s">
        <v>12763</v>
      </c>
      <c r="B2575" t="s">
        <v>12765</v>
      </c>
      <c r="C2575" t="s">
        <v>6449</v>
      </c>
      <c r="D2575">
        <v>17816846842</v>
      </c>
      <c r="E2575" t="s">
        <v>28465</v>
      </c>
      <c r="F2575" t="s">
        <v>28466</v>
      </c>
      <c r="G2575" t="s">
        <v>47</v>
      </c>
      <c r="H2575">
        <v>26225</v>
      </c>
      <c r="I2575" t="s">
        <v>22295</v>
      </c>
    </row>
    <row r="2576" spans="1:9" x14ac:dyDescent="0.25">
      <c r="A2576" t="s">
        <v>12767</v>
      </c>
      <c r="B2576" t="s">
        <v>12769</v>
      </c>
      <c r="C2576" t="s">
        <v>28467</v>
      </c>
      <c r="D2576">
        <v>491709570684</v>
      </c>
      <c r="E2576" t="s">
        <v>28468</v>
      </c>
      <c r="F2576" t="s">
        <v>28469</v>
      </c>
      <c r="G2576" t="s">
        <v>114</v>
      </c>
      <c r="H2576">
        <v>68298</v>
      </c>
      <c r="I2576" t="s">
        <v>22295</v>
      </c>
    </row>
    <row r="2577" spans="1:9" x14ac:dyDescent="0.25">
      <c r="A2577" t="s">
        <v>12771</v>
      </c>
      <c r="B2577" t="s">
        <v>12773</v>
      </c>
      <c r="C2577" t="s">
        <v>6454</v>
      </c>
      <c r="D2577">
        <v>5509928153427</v>
      </c>
      <c r="E2577" t="s">
        <v>28470</v>
      </c>
      <c r="F2577" t="s">
        <v>28471</v>
      </c>
      <c r="G2577" t="s">
        <v>26</v>
      </c>
      <c r="H2577">
        <v>12169</v>
      </c>
      <c r="I2577" t="s">
        <v>22281</v>
      </c>
    </row>
    <row r="2578" spans="1:9" x14ac:dyDescent="0.25">
      <c r="A2578" t="s">
        <v>12775</v>
      </c>
      <c r="B2578" t="s">
        <v>12777</v>
      </c>
      <c r="C2578" t="s">
        <v>28472</v>
      </c>
      <c r="D2578">
        <v>5560983699591</v>
      </c>
      <c r="E2578" t="s">
        <v>28473</v>
      </c>
      <c r="F2578" t="s">
        <v>28474</v>
      </c>
      <c r="G2578" t="s">
        <v>26</v>
      </c>
      <c r="H2578">
        <v>31708</v>
      </c>
      <c r="I2578" t="s">
        <v>22281</v>
      </c>
    </row>
    <row r="2579" spans="1:9" x14ac:dyDescent="0.25">
      <c r="A2579" t="s">
        <v>12779</v>
      </c>
      <c r="B2579" t="s">
        <v>12781</v>
      </c>
      <c r="C2579" t="s">
        <v>6459</v>
      </c>
      <c r="D2579">
        <v>17585458536</v>
      </c>
      <c r="E2579" t="s">
        <v>28475</v>
      </c>
      <c r="F2579" t="s">
        <v>27678</v>
      </c>
      <c r="G2579" t="s">
        <v>47</v>
      </c>
      <c r="H2579">
        <v>60426</v>
      </c>
      <c r="I2579" t="s">
        <v>22295</v>
      </c>
    </row>
    <row r="2580" spans="1:9" x14ac:dyDescent="0.25">
      <c r="A2580" t="s">
        <v>12783</v>
      </c>
      <c r="B2580" t="s">
        <v>12785</v>
      </c>
      <c r="C2580" t="s">
        <v>28476</v>
      </c>
      <c r="D2580">
        <v>27844358419</v>
      </c>
      <c r="E2580" t="s">
        <v>28477</v>
      </c>
      <c r="F2580" t="s">
        <v>28478</v>
      </c>
      <c r="G2580" t="s">
        <v>33</v>
      </c>
      <c r="H2580">
        <v>97307</v>
      </c>
      <c r="I2580" t="s">
        <v>22295</v>
      </c>
    </row>
    <row r="2581" spans="1:9" x14ac:dyDescent="0.25">
      <c r="A2581" t="s">
        <v>12787</v>
      </c>
      <c r="B2581" t="s">
        <v>12789</v>
      </c>
      <c r="C2581" t="s">
        <v>6464</v>
      </c>
      <c r="D2581">
        <v>491529069422</v>
      </c>
      <c r="E2581" t="s">
        <v>28479</v>
      </c>
      <c r="F2581" t="s">
        <v>28480</v>
      </c>
      <c r="G2581" t="s">
        <v>114</v>
      </c>
      <c r="H2581">
        <v>66130</v>
      </c>
      <c r="I2581" t="s">
        <v>22281</v>
      </c>
    </row>
    <row r="2582" spans="1:9" x14ac:dyDescent="0.25">
      <c r="A2582" t="s">
        <v>12791</v>
      </c>
      <c r="B2582" t="s">
        <v>12793</v>
      </c>
      <c r="C2582" t="s">
        <v>28481</v>
      </c>
      <c r="D2582">
        <v>18025740111</v>
      </c>
      <c r="E2582" t="s">
        <v>28482</v>
      </c>
      <c r="F2582" t="s">
        <v>28483</v>
      </c>
      <c r="G2582" t="s">
        <v>47</v>
      </c>
      <c r="H2582">
        <v>32028</v>
      </c>
      <c r="I2582" t="s">
        <v>22281</v>
      </c>
    </row>
    <row r="2583" spans="1:9" x14ac:dyDescent="0.25">
      <c r="A2583" t="s">
        <v>12795</v>
      </c>
      <c r="B2583" t="s">
        <v>12797</v>
      </c>
      <c r="C2583" t="s">
        <v>6469</v>
      </c>
      <c r="D2583">
        <v>27654279604</v>
      </c>
      <c r="E2583" t="s">
        <v>28484</v>
      </c>
      <c r="F2583" t="s">
        <v>24583</v>
      </c>
      <c r="G2583" t="s">
        <v>33</v>
      </c>
      <c r="H2583">
        <v>37436</v>
      </c>
      <c r="I2583" t="s">
        <v>22295</v>
      </c>
    </row>
    <row r="2584" spans="1:9" x14ac:dyDescent="0.25">
      <c r="A2584" t="s">
        <v>12799</v>
      </c>
      <c r="B2584" t="s">
        <v>12801</v>
      </c>
      <c r="C2584" t="s">
        <v>28485</v>
      </c>
      <c r="D2584">
        <v>4916355515063</v>
      </c>
      <c r="E2584" t="s">
        <v>28486</v>
      </c>
      <c r="F2584" t="s">
        <v>28487</v>
      </c>
      <c r="G2584" t="s">
        <v>114</v>
      </c>
      <c r="H2584">
        <v>34253</v>
      </c>
      <c r="I2584" t="s">
        <v>22295</v>
      </c>
    </row>
    <row r="2585" spans="1:9" x14ac:dyDescent="0.25">
      <c r="A2585" t="s">
        <v>12803</v>
      </c>
      <c r="B2585" t="s">
        <v>12805</v>
      </c>
      <c r="C2585" t="s">
        <v>6474</v>
      </c>
      <c r="D2585">
        <v>5571979235778</v>
      </c>
      <c r="E2585" t="s">
        <v>28488</v>
      </c>
      <c r="F2585" t="s">
        <v>28489</v>
      </c>
      <c r="G2585" t="s">
        <v>26</v>
      </c>
      <c r="H2585">
        <v>46630</v>
      </c>
      <c r="I2585" t="s">
        <v>22281</v>
      </c>
    </row>
    <row r="2586" spans="1:9" x14ac:dyDescent="0.25">
      <c r="A2586" t="s">
        <v>12807</v>
      </c>
      <c r="B2586" t="s">
        <v>12809</v>
      </c>
      <c r="C2586" t="s">
        <v>28490</v>
      </c>
      <c r="D2586">
        <v>491520142062</v>
      </c>
      <c r="E2586" t="s">
        <v>28491</v>
      </c>
      <c r="F2586" t="s">
        <v>28492</v>
      </c>
      <c r="G2586" t="s">
        <v>114</v>
      </c>
      <c r="H2586">
        <v>5895</v>
      </c>
      <c r="I2586" t="s">
        <v>22281</v>
      </c>
    </row>
    <row r="2587" spans="1:9" x14ac:dyDescent="0.25">
      <c r="A2587" t="s">
        <v>12811</v>
      </c>
      <c r="B2587" t="s">
        <v>12813</v>
      </c>
      <c r="C2587" t="s">
        <v>6479</v>
      </c>
      <c r="D2587">
        <v>818080887129</v>
      </c>
      <c r="E2587" t="s">
        <v>28493</v>
      </c>
      <c r="F2587" t="s">
        <v>28494</v>
      </c>
      <c r="G2587" t="s">
        <v>18</v>
      </c>
      <c r="H2587">
        <v>10741</v>
      </c>
      <c r="I2587" t="s">
        <v>22281</v>
      </c>
    </row>
    <row r="2588" spans="1:9" x14ac:dyDescent="0.25">
      <c r="A2588" t="s">
        <v>12815</v>
      </c>
      <c r="B2588" t="s">
        <v>12817</v>
      </c>
      <c r="C2588" t="s">
        <v>28495</v>
      </c>
      <c r="D2588">
        <v>4915785655357</v>
      </c>
      <c r="E2588" t="s">
        <v>28496</v>
      </c>
      <c r="F2588" t="s">
        <v>28497</v>
      </c>
      <c r="G2588" t="s">
        <v>114</v>
      </c>
      <c r="H2588">
        <v>43090</v>
      </c>
      <c r="I2588" t="s">
        <v>22281</v>
      </c>
    </row>
    <row r="2589" spans="1:9" x14ac:dyDescent="0.25">
      <c r="A2589" t="s">
        <v>12819</v>
      </c>
      <c r="B2589" t="s">
        <v>12821</v>
      </c>
      <c r="C2589" t="s">
        <v>6484</v>
      </c>
      <c r="D2589">
        <v>819028262097</v>
      </c>
      <c r="E2589" t="s">
        <v>28498</v>
      </c>
      <c r="F2589" t="s">
        <v>28499</v>
      </c>
      <c r="G2589" t="s">
        <v>18</v>
      </c>
      <c r="H2589">
        <v>31730</v>
      </c>
      <c r="I2589" t="s">
        <v>22281</v>
      </c>
    </row>
    <row r="2590" spans="1:9" x14ac:dyDescent="0.25">
      <c r="A2590" t="s">
        <v>12823</v>
      </c>
      <c r="B2590" t="s">
        <v>12825</v>
      </c>
      <c r="C2590" t="s">
        <v>28500</v>
      </c>
      <c r="D2590">
        <v>4917425562729</v>
      </c>
      <c r="E2590" t="s">
        <v>28501</v>
      </c>
      <c r="F2590" t="s">
        <v>28502</v>
      </c>
      <c r="G2590" t="s">
        <v>114</v>
      </c>
      <c r="H2590">
        <v>79867</v>
      </c>
      <c r="I2590" t="s">
        <v>22295</v>
      </c>
    </row>
    <row r="2591" spans="1:9" x14ac:dyDescent="0.25">
      <c r="A2591" t="s">
        <v>12827</v>
      </c>
      <c r="B2591" t="s">
        <v>12829</v>
      </c>
      <c r="C2591" t="s">
        <v>6489</v>
      </c>
      <c r="D2591">
        <v>817083446664</v>
      </c>
      <c r="E2591" t="s">
        <v>28503</v>
      </c>
      <c r="F2591" t="s">
        <v>28504</v>
      </c>
      <c r="G2591" t="s">
        <v>18</v>
      </c>
      <c r="H2591">
        <v>58144</v>
      </c>
      <c r="I2591" t="s">
        <v>22281</v>
      </c>
    </row>
    <row r="2592" spans="1:9" x14ac:dyDescent="0.25">
      <c r="A2592" t="s">
        <v>12831</v>
      </c>
      <c r="B2592" t="s">
        <v>12833</v>
      </c>
      <c r="C2592" t="s">
        <v>28505</v>
      </c>
      <c r="D2592">
        <v>5591916626664</v>
      </c>
      <c r="E2592" t="s">
        <v>28506</v>
      </c>
      <c r="F2592" t="s">
        <v>28507</v>
      </c>
      <c r="G2592" t="s">
        <v>26</v>
      </c>
      <c r="H2592">
        <v>24776</v>
      </c>
      <c r="I2592" t="s">
        <v>22295</v>
      </c>
    </row>
    <row r="2593" spans="1:9" x14ac:dyDescent="0.25">
      <c r="A2593" t="s">
        <v>12835</v>
      </c>
      <c r="B2593" t="s">
        <v>12837</v>
      </c>
      <c r="C2593" t="s">
        <v>6494</v>
      </c>
      <c r="D2593">
        <v>27673588185</v>
      </c>
      <c r="E2593" t="s">
        <v>28508</v>
      </c>
      <c r="F2593" t="s">
        <v>28509</v>
      </c>
      <c r="G2593" t="s">
        <v>33</v>
      </c>
      <c r="H2593">
        <v>62366</v>
      </c>
      <c r="I2593" t="s">
        <v>22281</v>
      </c>
    </row>
    <row r="2594" spans="1:9" x14ac:dyDescent="0.25">
      <c r="A2594" t="s">
        <v>12839</v>
      </c>
      <c r="B2594" t="s">
        <v>12841</v>
      </c>
      <c r="C2594" t="s">
        <v>28510</v>
      </c>
      <c r="D2594">
        <v>819096491201</v>
      </c>
      <c r="E2594" t="s">
        <v>28511</v>
      </c>
      <c r="F2594" t="s">
        <v>28512</v>
      </c>
      <c r="G2594" t="s">
        <v>18</v>
      </c>
      <c r="H2594">
        <v>50790</v>
      </c>
      <c r="I2594" t="s">
        <v>22295</v>
      </c>
    </row>
    <row r="2595" spans="1:9" x14ac:dyDescent="0.25">
      <c r="A2595" t="s">
        <v>12843</v>
      </c>
      <c r="B2595" t="s">
        <v>12845</v>
      </c>
      <c r="C2595" t="s">
        <v>6499</v>
      </c>
      <c r="D2595">
        <v>818057543929</v>
      </c>
      <c r="E2595" t="s">
        <v>28513</v>
      </c>
      <c r="F2595" t="s">
        <v>28514</v>
      </c>
      <c r="G2595" t="s">
        <v>18</v>
      </c>
      <c r="H2595">
        <v>66489</v>
      </c>
      <c r="I2595" t="s">
        <v>22281</v>
      </c>
    </row>
    <row r="2596" spans="1:9" x14ac:dyDescent="0.25">
      <c r="A2596" t="s">
        <v>12847</v>
      </c>
      <c r="B2596" t="s">
        <v>12849</v>
      </c>
      <c r="C2596" t="s">
        <v>28515</v>
      </c>
      <c r="D2596">
        <v>5533998696086</v>
      </c>
      <c r="E2596" t="s">
        <v>28516</v>
      </c>
      <c r="F2596" t="s">
        <v>28517</v>
      </c>
      <c r="G2596" t="s">
        <v>26</v>
      </c>
      <c r="H2596">
        <v>95330</v>
      </c>
      <c r="I2596" t="s">
        <v>22295</v>
      </c>
    </row>
    <row r="2597" spans="1:9" x14ac:dyDescent="0.25">
      <c r="A2597" t="s">
        <v>12851</v>
      </c>
      <c r="B2597" t="s">
        <v>12853</v>
      </c>
      <c r="C2597" t="s">
        <v>6504</v>
      </c>
      <c r="D2597">
        <v>817090334813</v>
      </c>
      <c r="E2597" t="s">
        <v>28518</v>
      </c>
      <c r="F2597" t="s">
        <v>28519</v>
      </c>
      <c r="G2597" t="s">
        <v>18</v>
      </c>
      <c r="H2597">
        <v>52209</v>
      </c>
      <c r="I2597" t="s">
        <v>22281</v>
      </c>
    </row>
    <row r="2598" spans="1:9" x14ac:dyDescent="0.25">
      <c r="A2598" t="s">
        <v>12855</v>
      </c>
      <c r="B2598" t="s">
        <v>12857</v>
      </c>
      <c r="C2598" t="s">
        <v>28520</v>
      </c>
      <c r="D2598">
        <v>15043614833</v>
      </c>
      <c r="E2598" t="s">
        <v>28521</v>
      </c>
      <c r="F2598" t="s">
        <v>28522</v>
      </c>
      <c r="G2598" t="s">
        <v>47</v>
      </c>
      <c r="H2598">
        <v>96036</v>
      </c>
      <c r="I2598" t="s">
        <v>22295</v>
      </c>
    </row>
    <row r="2599" spans="1:9" x14ac:dyDescent="0.25">
      <c r="A2599" t="s">
        <v>12859</v>
      </c>
      <c r="B2599" t="s">
        <v>12861</v>
      </c>
      <c r="C2599" t="s">
        <v>6509</v>
      </c>
      <c r="D2599">
        <v>5590996547100</v>
      </c>
      <c r="E2599" t="s">
        <v>28523</v>
      </c>
      <c r="F2599" t="s">
        <v>28524</v>
      </c>
      <c r="G2599" t="s">
        <v>26</v>
      </c>
      <c r="H2599">
        <v>13816</v>
      </c>
      <c r="I2599" t="s">
        <v>22281</v>
      </c>
    </row>
    <row r="2600" spans="1:9" x14ac:dyDescent="0.25">
      <c r="A2600" t="s">
        <v>12863</v>
      </c>
      <c r="B2600" t="s">
        <v>12865</v>
      </c>
      <c r="C2600" t="s">
        <v>28525</v>
      </c>
      <c r="D2600">
        <v>17052168264</v>
      </c>
      <c r="E2600" t="s">
        <v>28526</v>
      </c>
      <c r="F2600" t="s">
        <v>28527</v>
      </c>
      <c r="G2600" t="s">
        <v>47</v>
      </c>
      <c r="H2600">
        <v>25378</v>
      </c>
      <c r="I2600" t="s">
        <v>22295</v>
      </c>
    </row>
    <row r="2601" spans="1:9" x14ac:dyDescent="0.25">
      <c r="A2601" t="s">
        <v>12867</v>
      </c>
      <c r="B2601" t="s">
        <v>12869</v>
      </c>
      <c r="C2601" t="s">
        <v>6514</v>
      </c>
      <c r="D2601">
        <v>5551948925835</v>
      </c>
      <c r="E2601" t="s">
        <v>28528</v>
      </c>
      <c r="F2601" t="s">
        <v>28529</v>
      </c>
      <c r="G2601" t="s">
        <v>26</v>
      </c>
      <c r="H2601">
        <v>12426</v>
      </c>
      <c r="I2601" t="s">
        <v>22295</v>
      </c>
    </row>
    <row r="2602" spans="1:9" x14ac:dyDescent="0.25">
      <c r="A2602" t="s">
        <v>12871</v>
      </c>
      <c r="B2602" t="s">
        <v>12873</v>
      </c>
      <c r="C2602" t="s">
        <v>28530</v>
      </c>
      <c r="D2602">
        <v>818049480943</v>
      </c>
      <c r="E2602" t="s">
        <v>28531</v>
      </c>
      <c r="F2602" t="s">
        <v>28532</v>
      </c>
      <c r="G2602" t="s">
        <v>18</v>
      </c>
      <c r="H2602">
        <v>67184</v>
      </c>
      <c r="I2602" t="s">
        <v>22295</v>
      </c>
    </row>
    <row r="2603" spans="1:9" x14ac:dyDescent="0.25">
      <c r="A2603" t="s">
        <v>12875</v>
      </c>
      <c r="B2603" t="s">
        <v>12877</v>
      </c>
      <c r="C2603" t="s">
        <v>6519</v>
      </c>
      <c r="D2603">
        <v>14218406383</v>
      </c>
      <c r="E2603" t="s">
        <v>28533</v>
      </c>
      <c r="F2603" t="s">
        <v>28534</v>
      </c>
      <c r="G2603" t="s">
        <v>47</v>
      </c>
      <c r="H2603">
        <v>74571</v>
      </c>
      <c r="I2603" t="s">
        <v>22295</v>
      </c>
    </row>
    <row r="2604" spans="1:9" x14ac:dyDescent="0.25">
      <c r="A2604" t="s">
        <v>12879</v>
      </c>
      <c r="B2604" t="s">
        <v>12881</v>
      </c>
      <c r="C2604" t="s">
        <v>28535</v>
      </c>
      <c r="D2604">
        <v>817076631091</v>
      </c>
      <c r="E2604" t="s">
        <v>28536</v>
      </c>
      <c r="F2604" t="s">
        <v>28537</v>
      </c>
      <c r="G2604" t="s">
        <v>18</v>
      </c>
      <c r="H2604">
        <v>17474</v>
      </c>
      <c r="I2604" t="s">
        <v>22281</v>
      </c>
    </row>
    <row r="2605" spans="1:9" x14ac:dyDescent="0.25">
      <c r="A2605" t="s">
        <v>12883</v>
      </c>
      <c r="B2605" t="s">
        <v>12885</v>
      </c>
      <c r="C2605" t="s">
        <v>6524</v>
      </c>
      <c r="D2605">
        <v>5550973782213</v>
      </c>
      <c r="E2605" t="s">
        <v>28538</v>
      </c>
      <c r="F2605" t="s">
        <v>28539</v>
      </c>
      <c r="G2605" t="s">
        <v>26</v>
      </c>
      <c r="H2605">
        <v>79364</v>
      </c>
      <c r="I2605" t="s">
        <v>22281</v>
      </c>
    </row>
    <row r="2606" spans="1:9" x14ac:dyDescent="0.25">
      <c r="A2606" t="s">
        <v>12887</v>
      </c>
      <c r="B2606" t="s">
        <v>12889</v>
      </c>
      <c r="C2606" t="s">
        <v>28540</v>
      </c>
      <c r="D2606">
        <v>818088115015</v>
      </c>
      <c r="E2606" t="s">
        <v>28541</v>
      </c>
      <c r="F2606" t="s">
        <v>28542</v>
      </c>
      <c r="G2606" t="s">
        <v>18</v>
      </c>
      <c r="H2606">
        <v>64075</v>
      </c>
      <c r="I2606" t="s">
        <v>22295</v>
      </c>
    </row>
    <row r="2607" spans="1:9" x14ac:dyDescent="0.25">
      <c r="A2607" t="s">
        <v>12891</v>
      </c>
      <c r="B2607" t="s">
        <v>12893</v>
      </c>
      <c r="C2607" t="s">
        <v>6529</v>
      </c>
      <c r="D2607">
        <v>15897500287</v>
      </c>
      <c r="E2607" t="s">
        <v>28543</v>
      </c>
      <c r="F2607" t="s">
        <v>28544</v>
      </c>
      <c r="G2607" t="s">
        <v>47</v>
      </c>
      <c r="H2607">
        <v>69872</v>
      </c>
      <c r="I2607" t="s">
        <v>22281</v>
      </c>
    </row>
    <row r="2608" spans="1:9" x14ac:dyDescent="0.25">
      <c r="A2608" t="s">
        <v>12895</v>
      </c>
      <c r="B2608" t="s">
        <v>12897</v>
      </c>
      <c r="C2608" t="s">
        <v>28545</v>
      </c>
      <c r="D2608">
        <v>13365987482</v>
      </c>
      <c r="E2608" t="s">
        <v>28546</v>
      </c>
      <c r="F2608" t="s">
        <v>28547</v>
      </c>
      <c r="G2608" t="s">
        <v>47</v>
      </c>
      <c r="H2608">
        <v>4579</v>
      </c>
      <c r="I2608" t="s">
        <v>22295</v>
      </c>
    </row>
    <row r="2609" spans="1:9" x14ac:dyDescent="0.25">
      <c r="A2609" t="s">
        <v>12899</v>
      </c>
      <c r="B2609" t="s">
        <v>12901</v>
      </c>
      <c r="C2609" t="s">
        <v>6534</v>
      </c>
      <c r="D2609">
        <v>818023750457</v>
      </c>
      <c r="E2609" t="s">
        <v>28548</v>
      </c>
      <c r="F2609" t="s">
        <v>28549</v>
      </c>
      <c r="G2609" t="s">
        <v>18</v>
      </c>
      <c r="H2609">
        <v>56622</v>
      </c>
      <c r="I2609" t="s">
        <v>22281</v>
      </c>
    </row>
    <row r="2610" spans="1:9" x14ac:dyDescent="0.25">
      <c r="A2610" t="s">
        <v>12903</v>
      </c>
      <c r="B2610" t="s">
        <v>12905</v>
      </c>
      <c r="C2610" t="s">
        <v>28550</v>
      </c>
      <c r="D2610">
        <v>491655469026</v>
      </c>
      <c r="E2610" t="s">
        <v>28551</v>
      </c>
      <c r="F2610" t="s">
        <v>28552</v>
      </c>
      <c r="G2610" t="s">
        <v>114</v>
      </c>
      <c r="H2610">
        <v>99681</v>
      </c>
      <c r="I2610" t="s">
        <v>22281</v>
      </c>
    </row>
    <row r="2611" spans="1:9" x14ac:dyDescent="0.25">
      <c r="A2611" t="s">
        <v>12907</v>
      </c>
      <c r="B2611" t="s">
        <v>12909</v>
      </c>
      <c r="C2611" t="s">
        <v>6539</v>
      </c>
      <c r="D2611">
        <v>5523936237842</v>
      </c>
      <c r="E2611" t="s">
        <v>28553</v>
      </c>
      <c r="F2611" t="s">
        <v>28554</v>
      </c>
      <c r="G2611" t="s">
        <v>26</v>
      </c>
      <c r="H2611">
        <v>29380</v>
      </c>
      <c r="I2611" t="s">
        <v>22295</v>
      </c>
    </row>
    <row r="2612" spans="1:9" x14ac:dyDescent="0.25">
      <c r="A2612" t="s">
        <v>12911</v>
      </c>
      <c r="B2612" t="s">
        <v>12913</v>
      </c>
      <c r="C2612" t="s">
        <v>28555</v>
      </c>
      <c r="D2612">
        <v>5537988703707</v>
      </c>
      <c r="E2612" t="s">
        <v>28556</v>
      </c>
      <c r="F2612" t="s">
        <v>28557</v>
      </c>
      <c r="G2612" t="s">
        <v>26</v>
      </c>
      <c r="H2612">
        <v>4105</v>
      </c>
      <c r="I2612" t="s">
        <v>22281</v>
      </c>
    </row>
    <row r="2613" spans="1:9" x14ac:dyDescent="0.25">
      <c r="A2613" t="s">
        <v>12915</v>
      </c>
      <c r="B2613" t="s">
        <v>12917</v>
      </c>
      <c r="C2613" t="s">
        <v>6544</v>
      </c>
      <c r="D2613">
        <v>819013069952</v>
      </c>
      <c r="E2613" t="s">
        <v>28558</v>
      </c>
      <c r="F2613" t="s">
        <v>28429</v>
      </c>
      <c r="G2613" t="s">
        <v>18</v>
      </c>
      <c r="H2613">
        <v>68271</v>
      </c>
      <c r="I2613" t="s">
        <v>22295</v>
      </c>
    </row>
    <row r="2614" spans="1:9" x14ac:dyDescent="0.25">
      <c r="A2614" t="s">
        <v>12919</v>
      </c>
      <c r="B2614" t="s">
        <v>12921</v>
      </c>
      <c r="C2614" t="s">
        <v>28559</v>
      </c>
      <c r="D2614">
        <v>4915246059876</v>
      </c>
      <c r="E2614" t="s">
        <v>28560</v>
      </c>
      <c r="F2614" t="s">
        <v>28561</v>
      </c>
      <c r="G2614" t="s">
        <v>114</v>
      </c>
      <c r="H2614">
        <v>25291</v>
      </c>
      <c r="I2614" t="s">
        <v>22281</v>
      </c>
    </row>
    <row r="2615" spans="1:9" x14ac:dyDescent="0.25">
      <c r="A2615" t="s">
        <v>12923</v>
      </c>
      <c r="B2615" t="s">
        <v>12925</v>
      </c>
      <c r="C2615" t="s">
        <v>6549</v>
      </c>
      <c r="D2615">
        <v>16364779624</v>
      </c>
      <c r="E2615" t="s">
        <v>28562</v>
      </c>
      <c r="F2615" t="s">
        <v>28563</v>
      </c>
      <c r="G2615" t="s">
        <v>47</v>
      </c>
      <c r="H2615">
        <v>67197</v>
      </c>
      <c r="I2615" t="s">
        <v>22281</v>
      </c>
    </row>
    <row r="2616" spans="1:9" x14ac:dyDescent="0.25">
      <c r="A2616" t="s">
        <v>12927</v>
      </c>
      <c r="B2616" t="s">
        <v>12929</v>
      </c>
      <c r="C2616" t="s">
        <v>28564</v>
      </c>
      <c r="D2616">
        <v>27654676614</v>
      </c>
      <c r="E2616" t="s">
        <v>28565</v>
      </c>
      <c r="F2616" t="s">
        <v>28566</v>
      </c>
      <c r="G2616" t="s">
        <v>33</v>
      </c>
      <c r="H2616">
        <v>77011</v>
      </c>
      <c r="I2616" t="s">
        <v>22281</v>
      </c>
    </row>
    <row r="2617" spans="1:9" x14ac:dyDescent="0.25">
      <c r="A2617" t="s">
        <v>12931</v>
      </c>
      <c r="B2617" t="s">
        <v>12933</v>
      </c>
      <c r="C2617" t="s">
        <v>6554</v>
      </c>
      <c r="D2617">
        <v>27756784891</v>
      </c>
      <c r="E2617" t="s">
        <v>28567</v>
      </c>
      <c r="F2617" t="s">
        <v>26023</v>
      </c>
      <c r="G2617" t="s">
        <v>33</v>
      </c>
      <c r="H2617">
        <v>1113</v>
      </c>
      <c r="I2617" t="s">
        <v>22295</v>
      </c>
    </row>
    <row r="2618" spans="1:9" x14ac:dyDescent="0.25">
      <c r="A2618" t="s">
        <v>12935</v>
      </c>
      <c r="B2618" t="s">
        <v>12937</v>
      </c>
      <c r="C2618" t="s">
        <v>28568</v>
      </c>
      <c r="D2618">
        <v>817083944112</v>
      </c>
      <c r="E2618" t="s">
        <v>28569</v>
      </c>
      <c r="F2618" t="s">
        <v>28570</v>
      </c>
      <c r="G2618" t="s">
        <v>18</v>
      </c>
      <c r="H2618">
        <v>92550</v>
      </c>
      <c r="I2618" t="s">
        <v>22281</v>
      </c>
    </row>
    <row r="2619" spans="1:9" x14ac:dyDescent="0.25">
      <c r="A2619" t="s">
        <v>12939</v>
      </c>
      <c r="B2619" t="s">
        <v>12941</v>
      </c>
      <c r="C2619" t="s">
        <v>6559</v>
      </c>
      <c r="D2619">
        <v>4915255489008</v>
      </c>
      <c r="E2619" t="s">
        <v>28571</v>
      </c>
      <c r="F2619" t="s">
        <v>28572</v>
      </c>
      <c r="G2619" t="s">
        <v>114</v>
      </c>
      <c r="H2619">
        <v>40948</v>
      </c>
      <c r="I2619" t="s">
        <v>22295</v>
      </c>
    </row>
    <row r="2620" spans="1:9" x14ac:dyDescent="0.25">
      <c r="A2620" t="s">
        <v>12943</v>
      </c>
      <c r="B2620" t="s">
        <v>12945</v>
      </c>
      <c r="C2620" t="s">
        <v>28573</v>
      </c>
      <c r="D2620">
        <v>4915212175245</v>
      </c>
      <c r="E2620" t="s">
        <v>28574</v>
      </c>
      <c r="F2620" t="s">
        <v>28575</v>
      </c>
      <c r="G2620" t="s">
        <v>114</v>
      </c>
      <c r="H2620">
        <v>4092</v>
      </c>
      <c r="I2620" t="s">
        <v>22295</v>
      </c>
    </row>
    <row r="2621" spans="1:9" x14ac:dyDescent="0.25">
      <c r="A2621" t="s">
        <v>12947</v>
      </c>
      <c r="B2621" t="s">
        <v>12949</v>
      </c>
      <c r="C2621" t="s">
        <v>6564</v>
      </c>
      <c r="D2621">
        <v>5577939437798</v>
      </c>
      <c r="E2621" t="s">
        <v>28576</v>
      </c>
      <c r="F2621" t="s">
        <v>28577</v>
      </c>
      <c r="G2621" t="s">
        <v>26</v>
      </c>
      <c r="H2621">
        <v>72699</v>
      </c>
      <c r="I2621" t="s">
        <v>22281</v>
      </c>
    </row>
    <row r="2622" spans="1:9" x14ac:dyDescent="0.25">
      <c r="A2622" t="s">
        <v>12951</v>
      </c>
      <c r="B2622" t="s">
        <v>12953</v>
      </c>
      <c r="C2622" t="s">
        <v>28578</v>
      </c>
      <c r="D2622">
        <v>13829987305</v>
      </c>
      <c r="E2622" t="s">
        <v>28579</v>
      </c>
      <c r="F2622" t="s">
        <v>23910</v>
      </c>
      <c r="G2622" t="s">
        <v>47</v>
      </c>
      <c r="H2622">
        <v>76067</v>
      </c>
      <c r="I2622" t="s">
        <v>22295</v>
      </c>
    </row>
    <row r="2623" spans="1:9" x14ac:dyDescent="0.25">
      <c r="A2623" t="s">
        <v>12955</v>
      </c>
      <c r="B2623" t="s">
        <v>12957</v>
      </c>
      <c r="C2623" t="s">
        <v>6569</v>
      </c>
      <c r="D2623">
        <v>4917156874456</v>
      </c>
      <c r="E2623" t="s">
        <v>28580</v>
      </c>
      <c r="F2623" t="s">
        <v>28581</v>
      </c>
      <c r="G2623" t="s">
        <v>114</v>
      </c>
      <c r="H2623">
        <v>72895</v>
      </c>
      <c r="I2623" t="s">
        <v>22281</v>
      </c>
    </row>
    <row r="2624" spans="1:9" x14ac:dyDescent="0.25">
      <c r="A2624" t="s">
        <v>12959</v>
      </c>
      <c r="B2624" t="s">
        <v>12961</v>
      </c>
      <c r="C2624" t="s">
        <v>28582</v>
      </c>
      <c r="D2624">
        <v>27899371328</v>
      </c>
      <c r="E2624" t="s">
        <v>28583</v>
      </c>
      <c r="F2624" t="s">
        <v>28584</v>
      </c>
      <c r="G2624" t="s">
        <v>33</v>
      </c>
      <c r="H2624">
        <v>11725</v>
      </c>
      <c r="I2624" t="s">
        <v>22295</v>
      </c>
    </row>
    <row r="2625" spans="1:9" x14ac:dyDescent="0.25">
      <c r="A2625" t="s">
        <v>12963</v>
      </c>
      <c r="B2625" t="s">
        <v>10784</v>
      </c>
      <c r="C2625" t="s">
        <v>6574</v>
      </c>
      <c r="D2625">
        <v>13597059976</v>
      </c>
      <c r="E2625" t="s">
        <v>28585</v>
      </c>
      <c r="F2625" t="s">
        <v>26155</v>
      </c>
      <c r="G2625" t="s">
        <v>47</v>
      </c>
      <c r="H2625">
        <v>54258</v>
      </c>
      <c r="I2625" t="s">
        <v>22281</v>
      </c>
    </row>
    <row r="2626" spans="1:9" x14ac:dyDescent="0.25">
      <c r="A2626" t="s">
        <v>12966</v>
      </c>
      <c r="B2626" t="s">
        <v>12968</v>
      </c>
      <c r="C2626" t="s">
        <v>28586</v>
      </c>
      <c r="D2626">
        <v>14936578511</v>
      </c>
      <c r="E2626" t="s">
        <v>28587</v>
      </c>
      <c r="F2626" t="s">
        <v>28588</v>
      </c>
      <c r="G2626" t="s">
        <v>47</v>
      </c>
      <c r="H2626">
        <v>50737</v>
      </c>
      <c r="I2626" t="s">
        <v>22295</v>
      </c>
    </row>
    <row r="2627" spans="1:9" x14ac:dyDescent="0.25">
      <c r="A2627" t="s">
        <v>12970</v>
      </c>
      <c r="B2627" t="s">
        <v>12972</v>
      </c>
      <c r="C2627" t="s">
        <v>6579</v>
      </c>
      <c r="D2627">
        <v>818039664990</v>
      </c>
      <c r="E2627" t="s">
        <v>28589</v>
      </c>
      <c r="F2627" t="s">
        <v>28590</v>
      </c>
      <c r="G2627" t="s">
        <v>18</v>
      </c>
      <c r="H2627">
        <v>82824</v>
      </c>
      <c r="I2627" t="s">
        <v>22295</v>
      </c>
    </row>
    <row r="2628" spans="1:9" x14ac:dyDescent="0.25">
      <c r="A2628" t="s">
        <v>12974</v>
      </c>
      <c r="B2628" t="s">
        <v>12976</v>
      </c>
      <c r="C2628" t="s">
        <v>28591</v>
      </c>
      <c r="D2628">
        <v>4916032783574</v>
      </c>
      <c r="E2628" t="s">
        <v>28592</v>
      </c>
      <c r="F2628" t="s">
        <v>23918</v>
      </c>
      <c r="G2628" t="s">
        <v>114</v>
      </c>
      <c r="H2628">
        <v>18092</v>
      </c>
      <c r="I2628" t="s">
        <v>22295</v>
      </c>
    </row>
    <row r="2629" spans="1:9" x14ac:dyDescent="0.25">
      <c r="A2629" t="s">
        <v>12978</v>
      </c>
      <c r="B2629" t="s">
        <v>12980</v>
      </c>
      <c r="C2629" t="s">
        <v>6584</v>
      </c>
      <c r="D2629">
        <v>817005314150</v>
      </c>
      <c r="E2629" t="s">
        <v>28593</v>
      </c>
      <c r="F2629" t="s">
        <v>28594</v>
      </c>
      <c r="G2629" t="s">
        <v>18</v>
      </c>
      <c r="H2629">
        <v>50609</v>
      </c>
      <c r="I2629" t="s">
        <v>22295</v>
      </c>
    </row>
    <row r="2630" spans="1:9" x14ac:dyDescent="0.25">
      <c r="A2630" t="s">
        <v>12982</v>
      </c>
      <c r="B2630" t="s">
        <v>12984</v>
      </c>
      <c r="C2630" t="s">
        <v>28595</v>
      </c>
      <c r="D2630">
        <v>491507193016</v>
      </c>
      <c r="E2630" t="s">
        <v>28596</v>
      </c>
      <c r="F2630" t="s">
        <v>28597</v>
      </c>
      <c r="G2630" t="s">
        <v>114</v>
      </c>
      <c r="H2630">
        <v>54342</v>
      </c>
      <c r="I2630" t="s">
        <v>22281</v>
      </c>
    </row>
    <row r="2631" spans="1:9" x14ac:dyDescent="0.25">
      <c r="A2631" t="s">
        <v>12986</v>
      </c>
      <c r="B2631" t="s">
        <v>12988</v>
      </c>
      <c r="C2631" t="s">
        <v>6589</v>
      </c>
      <c r="D2631">
        <v>5579954306983</v>
      </c>
      <c r="E2631" t="s">
        <v>28598</v>
      </c>
      <c r="F2631" t="s">
        <v>24019</v>
      </c>
      <c r="G2631" t="s">
        <v>26</v>
      </c>
      <c r="H2631">
        <v>68381</v>
      </c>
      <c r="I2631" t="s">
        <v>22281</v>
      </c>
    </row>
    <row r="2632" spans="1:9" x14ac:dyDescent="0.25">
      <c r="A2632" t="s">
        <v>12990</v>
      </c>
      <c r="B2632" t="s">
        <v>12992</v>
      </c>
      <c r="C2632" t="s">
        <v>28599</v>
      </c>
      <c r="D2632">
        <v>819037672397</v>
      </c>
      <c r="E2632" t="s">
        <v>28600</v>
      </c>
      <c r="F2632" t="s">
        <v>28601</v>
      </c>
      <c r="G2632" t="s">
        <v>18</v>
      </c>
      <c r="H2632">
        <v>92465</v>
      </c>
      <c r="I2632" t="s">
        <v>22295</v>
      </c>
    </row>
    <row r="2633" spans="1:9" x14ac:dyDescent="0.25">
      <c r="A2633" t="s">
        <v>12994</v>
      </c>
      <c r="B2633" t="s">
        <v>12996</v>
      </c>
      <c r="C2633" t="s">
        <v>6594</v>
      </c>
      <c r="D2633">
        <v>818098244927</v>
      </c>
      <c r="E2633" t="s">
        <v>28602</v>
      </c>
      <c r="F2633" t="s">
        <v>23672</v>
      </c>
      <c r="G2633" t="s">
        <v>18</v>
      </c>
      <c r="H2633">
        <v>45133</v>
      </c>
      <c r="I2633" t="s">
        <v>22295</v>
      </c>
    </row>
    <row r="2634" spans="1:9" x14ac:dyDescent="0.25">
      <c r="A2634" t="s">
        <v>12998</v>
      </c>
      <c r="B2634" t="s">
        <v>13000</v>
      </c>
      <c r="C2634" t="s">
        <v>28603</v>
      </c>
      <c r="D2634">
        <v>27787909359</v>
      </c>
      <c r="E2634" t="s">
        <v>28604</v>
      </c>
      <c r="F2634" t="s">
        <v>28605</v>
      </c>
      <c r="G2634" t="s">
        <v>33</v>
      </c>
      <c r="H2634">
        <v>57570</v>
      </c>
      <c r="I2634" t="s">
        <v>22295</v>
      </c>
    </row>
    <row r="2635" spans="1:9" x14ac:dyDescent="0.25">
      <c r="A2635" t="s">
        <v>13002</v>
      </c>
      <c r="B2635" t="s">
        <v>13004</v>
      </c>
      <c r="C2635" t="s">
        <v>6599</v>
      </c>
      <c r="D2635">
        <v>817017973055</v>
      </c>
      <c r="E2635" t="s">
        <v>28606</v>
      </c>
      <c r="F2635" t="s">
        <v>28607</v>
      </c>
      <c r="G2635" t="s">
        <v>18</v>
      </c>
      <c r="H2635">
        <v>83639</v>
      </c>
      <c r="I2635" t="s">
        <v>22295</v>
      </c>
    </row>
    <row r="2636" spans="1:9" x14ac:dyDescent="0.25">
      <c r="A2636" t="s">
        <v>13006</v>
      </c>
      <c r="B2636" t="s">
        <v>13008</v>
      </c>
      <c r="C2636" t="s">
        <v>28608</v>
      </c>
      <c r="D2636">
        <v>4916791573017</v>
      </c>
      <c r="E2636" t="s">
        <v>28609</v>
      </c>
      <c r="F2636" t="s">
        <v>28610</v>
      </c>
      <c r="G2636" t="s">
        <v>114</v>
      </c>
      <c r="H2636">
        <v>22510</v>
      </c>
      <c r="I2636" t="s">
        <v>22281</v>
      </c>
    </row>
    <row r="2637" spans="1:9" x14ac:dyDescent="0.25">
      <c r="A2637" t="s">
        <v>13010</v>
      </c>
      <c r="B2637" t="s">
        <v>13012</v>
      </c>
      <c r="C2637" t="s">
        <v>6604</v>
      </c>
      <c r="D2637">
        <v>27686882603</v>
      </c>
      <c r="E2637" t="s">
        <v>28611</v>
      </c>
      <c r="F2637" t="s">
        <v>28612</v>
      </c>
      <c r="G2637" t="s">
        <v>33</v>
      </c>
      <c r="H2637">
        <v>83647</v>
      </c>
      <c r="I2637" t="s">
        <v>22281</v>
      </c>
    </row>
    <row r="2638" spans="1:9" x14ac:dyDescent="0.25">
      <c r="A2638" t="s">
        <v>13014</v>
      </c>
      <c r="B2638" t="s">
        <v>13016</v>
      </c>
      <c r="C2638" t="s">
        <v>28613</v>
      </c>
      <c r="D2638">
        <v>818021122829</v>
      </c>
      <c r="E2638" t="s">
        <v>28614</v>
      </c>
      <c r="F2638" t="s">
        <v>28615</v>
      </c>
      <c r="G2638" t="s">
        <v>18</v>
      </c>
      <c r="H2638">
        <v>15761</v>
      </c>
      <c r="I2638" t="s">
        <v>22281</v>
      </c>
    </row>
    <row r="2639" spans="1:9" x14ac:dyDescent="0.25">
      <c r="A2639" t="s">
        <v>13018</v>
      </c>
      <c r="B2639" t="s">
        <v>13020</v>
      </c>
      <c r="C2639" t="s">
        <v>6609</v>
      </c>
      <c r="D2639">
        <v>818033434732</v>
      </c>
      <c r="E2639" t="s">
        <v>28616</v>
      </c>
      <c r="F2639" t="s">
        <v>28617</v>
      </c>
      <c r="G2639" t="s">
        <v>18</v>
      </c>
      <c r="H2639">
        <v>74641</v>
      </c>
      <c r="I2639" t="s">
        <v>22295</v>
      </c>
    </row>
    <row r="2640" spans="1:9" x14ac:dyDescent="0.25">
      <c r="A2640" t="s">
        <v>13022</v>
      </c>
      <c r="B2640" t="s">
        <v>13024</v>
      </c>
      <c r="C2640" t="s">
        <v>28618</v>
      </c>
      <c r="D2640">
        <v>5588989605646</v>
      </c>
      <c r="E2640" t="s">
        <v>28619</v>
      </c>
      <c r="F2640" t="s">
        <v>26803</v>
      </c>
      <c r="G2640" t="s">
        <v>26</v>
      </c>
      <c r="H2640">
        <v>62138</v>
      </c>
      <c r="I2640" t="s">
        <v>22281</v>
      </c>
    </row>
    <row r="2641" spans="1:9" x14ac:dyDescent="0.25">
      <c r="A2641" t="s">
        <v>13026</v>
      </c>
      <c r="B2641" t="s">
        <v>13028</v>
      </c>
      <c r="C2641" t="s">
        <v>6614</v>
      </c>
      <c r="D2641">
        <v>818033624442</v>
      </c>
      <c r="E2641" t="s">
        <v>28620</v>
      </c>
      <c r="F2641" t="s">
        <v>28621</v>
      </c>
      <c r="G2641" t="s">
        <v>18</v>
      </c>
      <c r="H2641">
        <v>98269</v>
      </c>
      <c r="I2641" t="s">
        <v>22281</v>
      </c>
    </row>
    <row r="2642" spans="1:9" x14ac:dyDescent="0.25">
      <c r="A2642" t="s">
        <v>13030</v>
      </c>
      <c r="B2642" t="s">
        <v>13032</v>
      </c>
      <c r="C2642" t="s">
        <v>28622</v>
      </c>
      <c r="D2642">
        <v>16429308606</v>
      </c>
      <c r="E2642" t="s">
        <v>28623</v>
      </c>
      <c r="F2642" t="s">
        <v>28624</v>
      </c>
      <c r="G2642" t="s">
        <v>47</v>
      </c>
      <c r="H2642">
        <v>56045</v>
      </c>
      <c r="I2642" t="s">
        <v>22295</v>
      </c>
    </row>
    <row r="2643" spans="1:9" x14ac:dyDescent="0.25">
      <c r="A2643" t="s">
        <v>13034</v>
      </c>
      <c r="B2643" t="s">
        <v>13036</v>
      </c>
      <c r="C2643" t="s">
        <v>6619</v>
      </c>
      <c r="D2643">
        <v>27828154973</v>
      </c>
      <c r="E2643" t="s">
        <v>28625</v>
      </c>
      <c r="F2643" t="s">
        <v>28626</v>
      </c>
      <c r="G2643" t="s">
        <v>33</v>
      </c>
      <c r="H2643">
        <v>14667</v>
      </c>
      <c r="I2643" t="s">
        <v>22281</v>
      </c>
    </row>
    <row r="2644" spans="1:9" x14ac:dyDescent="0.25">
      <c r="A2644" t="s">
        <v>13038</v>
      </c>
      <c r="B2644" t="s">
        <v>13040</v>
      </c>
      <c r="C2644" t="s">
        <v>28627</v>
      </c>
      <c r="D2644">
        <v>19397028597</v>
      </c>
      <c r="E2644" t="s">
        <v>28628</v>
      </c>
      <c r="F2644" t="s">
        <v>28629</v>
      </c>
      <c r="G2644" t="s">
        <v>47</v>
      </c>
      <c r="H2644">
        <v>88461</v>
      </c>
      <c r="I2644" t="s">
        <v>22295</v>
      </c>
    </row>
    <row r="2645" spans="1:9" x14ac:dyDescent="0.25">
      <c r="A2645" t="s">
        <v>13042</v>
      </c>
      <c r="B2645" t="s">
        <v>13044</v>
      </c>
      <c r="C2645" t="s">
        <v>6624</v>
      </c>
      <c r="D2645">
        <v>27604286441</v>
      </c>
      <c r="E2645" t="s">
        <v>28630</v>
      </c>
      <c r="F2645" t="s">
        <v>23015</v>
      </c>
      <c r="G2645" t="s">
        <v>33</v>
      </c>
      <c r="H2645">
        <v>28632</v>
      </c>
      <c r="I2645" t="s">
        <v>22295</v>
      </c>
    </row>
    <row r="2646" spans="1:9" x14ac:dyDescent="0.25">
      <c r="A2646" t="s">
        <v>13046</v>
      </c>
      <c r="B2646" t="s">
        <v>13048</v>
      </c>
      <c r="C2646" t="s">
        <v>28631</v>
      </c>
      <c r="D2646">
        <v>5551994588340</v>
      </c>
      <c r="E2646" t="s">
        <v>28632</v>
      </c>
      <c r="F2646" t="s">
        <v>28633</v>
      </c>
      <c r="G2646" t="s">
        <v>26</v>
      </c>
      <c r="H2646">
        <v>24242</v>
      </c>
      <c r="I2646" t="s">
        <v>22295</v>
      </c>
    </row>
    <row r="2647" spans="1:9" x14ac:dyDescent="0.25">
      <c r="A2647" t="s">
        <v>13050</v>
      </c>
      <c r="B2647" t="s">
        <v>13052</v>
      </c>
      <c r="C2647" t="s">
        <v>6629</v>
      </c>
      <c r="D2647">
        <v>818049826848</v>
      </c>
      <c r="E2647" t="s">
        <v>28634</v>
      </c>
      <c r="F2647" t="s">
        <v>28635</v>
      </c>
      <c r="G2647" t="s">
        <v>18</v>
      </c>
      <c r="H2647">
        <v>85704</v>
      </c>
      <c r="I2647" t="s">
        <v>22295</v>
      </c>
    </row>
    <row r="2648" spans="1:9" x14ac:dyDescent="0.25">
      <c r="A2648" t="s">
        <v>13054</v>
      </c>
      <c r="B2648" t="s">
        <v>13056</v>
      </c>
      <c r="C2648" t="s">
        <v>28636</v>
      </c>
      <c r="D2648">
        <v>818005057772</v>
      </c>
      <c r="E2648" t="s">
        <v>28637</v>
      </c>
      <c r="F2648" t="s">
        <v>28638</v>
      </c>
      <c r="G2648" t="s">
        <v>18</v>
      </c>
      <c r="H2648">
        <v>91869</v>
      </c>
      <c r="I2648" t="s">
        <v>22295</v>
      </c>
    </row>
    <row r="2649" spans="1:9" x14ac:dyDescent="0.25">
      <c r="A2649" t="s">
        <v>13058</v>
      </c>
      <c r="B2649" t="s">
        <v>13060</v>
      </c>
      <c r="C2649" t="s">
        <v>6634</v>
      </c>
      <c r="D2649">
        <v>817049400219</v>
      </c>
      <c r="E2649" t="s">
        <v>28639</v>
      </c>
      <c r="F2649" t="s">
        <v>28640</v>
      </c>
      <c r="G2649" t="s">
        <v>18</v>
      </c>
      <c r="H2649">
        <v>63350</v>
      </c>
      <c r="I2649" t="s">
        <v>22295</v>
      </c>
    </row>
    <row r="2650" spans="1:9" x14ac:dyDescent="0.25">
      <c r="A2650" t="s">
        <v>13062</v>
      </c>
      <c r="B2650" t="s">
        <v>13064</v>
      </c>
      <c r="C2650" t="s">
        <v>28641</v>
      </c>
      <c r="D2650">
        <v>27830796807</v>
      </c>
      <c r="E2650" t="s">
        <v>28642</v>
      </c>
      <c r="F2650" t="s">
        <v>28643</v>
      </c>
      <c r="G2650" t="s">
        <v>33</v>
      </c>
      <c r="H2650">
        <v>10986</v>
      </c>
      <c r="I2650" t="s">
        <v>22295</v>
      </c>
    </row>
    <row r="2651" spans="1:9" x14ac:dyDescent="0.25">
      <c r="A2651" t="s">
        <v>13066</v>
      </c>
      <c r="B2651" t="s">
        <v>13068</v>
      </c>
      <c r="C2651" t="s">
        <v>6639</v>
      </c>
      <c r="D2651">
        <v>817048787611</v>
      </c>
      <c r="E2651" t="s">
        <v>28644</v>
      </c>
      <c r="F2651" t="s">
        <v>23561</v>
      </c>
      <c r="G2651" t="s">
        <v>18</v>
      </c>
      <c r="H2651">
        <v>14420</v>
      </c>
      <c r="I2651" t="s">
        <v>22281</v>
      </c>
    </row>
    <row r="2652" spans="1:9" x14ac:dyDescent="0.25">
      <c r="A2652" t="s">
        <v>13070</v>
      </c>
      <c r="B2652" t="s">
        <v>13072</v>
      </c>
      <c r="C2652" t="s">
        <v>28645</v>
      </c>
      <c r="D2652">
        <v>15752212163</v>
      </c>
      <c r="E2652" t="s">
        <v>28646</v>
      </c>
      <c r="F2652" t="s">
        <v>28647</v>
      </c>
      <c r="G2652" t="s">
        <v>47</v>
      </c>
      <c r="H2652">
        <v>74881</v>
      </c>
      <c r="I2652" t="s">
        <v>22281</v>
      </c>
    </row>
    <row r="2653" spans="1:9" x14ac:dyDescent="0.25">
      <c r="A2653" t="s">
        <v>13074</v>
      </c>
      <c r="B2653" t="s">
        <v>13076</v>
      </c>
      <c r="C2653" t="s">
        <v>6644</v>
      </c>
      <c r="D2653">
        <v>819095768932</v>
      </c>
      <c r="E2653" t="s">
        <v>28648</v>
      </c>
      <c r="F2653" t="s">
        <v>28649</v>
      </c>
      <c r="G2653" t="s">
        <v>18</v>
      </c>
      <c r="H2653">
        <v>68217</v>
      </c>
      <c r="I2653" t="s">
        <v>22295</v>
      </c>
    </row>
    <row r="2654" spans="1:9" x14ac:dyDescent="0.25">
      <c r="A2654" t="s">
        <v>13078</v>
      </c>
      <c r="B2654" t="s">
        <v>13080</v>
      </c>
      <c r="C2654" t="s">
        <v>28650</v>
      </c>
      <c r="D2654">
        <v>5572948078059</v>
      </c>
      <c r="E2654" t="s">
        <v>28651</v>
      </c>
      <c r="F2654" t="s">
        <v>28652</v>
      </c>
      <c r="G2654" t="s">
        <v>26</v>
      </c>
      <c r="H2654">
        <v>11929</v>
      </c>
      <c r="I2654" t="s">
        <v>22281</v>
      </c>
    </row>
    <row r="2655" spans="1:9" x14ac:dyDescent="0.25">
      <c r="A2655" t="s">
        <v>13082</v>
      </c>
      <c r="B2655" t="s">
        <v>13084</v>
      </c>
      <c r="C2655" t="s">
        <v>6649</v>
      </c>
      <c r="D2655">
        <v>16218638615</v>
      </c>
      <c r="E2655" t="s">
        <v>28653</v>
      </c>
      <c r="F2655" t="s">
        <v>22372</v>
      </c>
      <c r="G2655" t="s">
        <v>47</v>
      </c>
      <c r="H2655">
        <v>34021</v>
      </c>
      <c r="I2655" t="s">
        <v>22281</v>
      </c>
    </row>
    <row r="2656" spans="1:9" x14ac:dyDescent="0.25">
      <c r="A2656" t="s">
        <v>13086</v>
      </c>
      <c r="B2656" t="s">
        <v>13088</v>
      </c>
      <c r="C2656" t="s">
        <v>28654</v>
      </c>
      <c r="D2656">
        <v>817047861100</v>
      </c>
      <c r="E2656" t="s">
        <v>28655</v>
      </c>
      <c r="F2656" t="s">
        <v>28656</v>
      </c>
      <c r="G2656" t="s">
        <v>18</v>
      </c>
      <c r="H2656">
        <v>70928</v>
      </c>
      <c r="I2656" t="s">
        <v>22281</v>
      </c>
    </row>
    <row r="2657" spans="1:9" x14ac:dyDescent="0.25">
      <c r="A2657" t="s">
        <v>13090</v>
      </c>
      <c r="B2657" t="s">
        <v>13092</v>
      </c>
      <c r="C2657" t="s">
        <v>6654</v>
      </c>
      <c r="D2657">
        <v>817095928378</v>
      </c>
      <c r="E2657" t="s">
        <v>28657</v>
      </c>
      <c r="F2657" t="s">
        <v>28658</v>
      </c>
      <c r="G2657" t="s">
        <v>18</v>
      </c>
      <c r="H2657">
        <v>36447</v>
      </c>
      <c r="I2657" t="s">
        <v>22295</v>
      </c>
    </row>
    <row r="2658" spans="1:9" x14ac:dyDescent="0.25">
      <c r="A2658" t="s">
        <v>13094</v>
      </c>
      <c r="B2658" t="s">
        <v>13096</v>
      </c>
      <c r="C2658" t="s">
        <v>28659</v>
      </c>
      <c r="D2658">
        <v>4915563507354</v>
      </c>
      <c r="E2658" t="s">
        <v>28660</v>
      </c>
      <c r="F2658" t="s">
        <v>27874</v>
      </c>
      <c r="G2658" t="s">
        <v>114</v>
      </c>
      <c r="H2658">
        <v>3441</v>
      </c>
      <c r="I2658" t="s">
        <v>22281</v>
      </c>
    </row>
    <row r="2659" spans="1:9" x14ac:dyDescent="0.25">
      <c r="A2659" t="s">
        <v>13098</v>
      </c>
      <c r="B2659" t="s">
        <v>13100</v>
      </c>
      <c r="C2659" t="s">
        <v>6659</v>
      </c>
      <c r="D2659">
        <v>27780249593</v>
      </c>
      <c r="E2659" t="s">
        <v>28661</v>
      </c>
      <c r="F2659" t="s">
        <v>28662</v>
      </c>
      <c r="G2659" t="s">
        <v>33</v>
      </c>
      <c r="H2659">
        <v>72683</v>
      </c>
      <c r="I2659" t="s">
        <v>22295</v>
      </c>
    </row>
    <row r="2660" spans="1:9" x14ac:dyDescent="0.25">
      <c r="A2660" t="s">
        <v>13102</v>
      </c>
      <c r="B2660" t="s">
        <v>13104</v>
      </c>
      <c r="C2660" t="s">
        <v>28663</v>
      </c>
      <c r="D2660">
        <v>18565717728</v>
      </c>
      <c r="E2660" t="s">
        <v>28664</v>
      </c>
      <c r="F2660" t="s">
        <v>28665</v>
      </c>
      <c r="G2660" t="s">
        <v>47</v>
      </c>
      <c r="H2660">
        <v>4689</v>
      </c>
      <c r="I2660" t="s">
        <v>22295</v>
      </c>
    </row>
    <row r="2661" spans="1:9" x14ac:dyDescent="0.25">
      <c r="A2661" t="s">
        <v>13106</v>
      </c>
      <c r="B2661" t="s">
        <v>13108</v>
      </c>
      <c r="C2661" t="s">
        <v>6664</v>
      </c>
      <c r="D2661">
        <v>491788990989</v>
      </c>
      <c r="E2661" t="s">
        <v>28666</v>
      </c>
      <c r="F2661" t="s">
        <v>28667</v>
      </c>
      <c r="G2661" t="s">
        <v>114</v>
      </c>
      <c r="H2661">
        <v>40861</v>
      </c>
      <c r="I2661" t="s">
        <v>22295</v>
      </c>
    </row>
    <row r="2662" spans="1:9" x14ac:dyDescent="0.25">
      <c r="A2662" t="s">
        <v>13110</v>
      </c>
      <c r="B2662" t="s">
        <v>13112</v>
      </c>
      <c r="C2662" t="s">
        <v>28668</v>
      </c>
      <c r="D2662">
        <v>5589954633637</v>
      </c>
      <c r="E2662" t="s">
        <v>28669</v>
      </c>
      <c r="F2662" t="s">
        <v>28670</v>
      </c>
      <c r="G2662" t="s">
        <v>26</v>
      </c>
      <c r="H2662">
        <v>59337</v>
      </c>
      <c r="I2662" t="s">
        <v>22295</v>
      </c>
    </row>
    <row r="2663" spans="1:9" x14ac:dyDescent="0.25">
      <c r="A2663" t="s">
        <v>13114</v>
      </c>
      <c r="B2663" t="s">
        <v>9310</v>
      </c>
      <c r="C2663" t="s">
        <v>6669</v>
      </c>
      <c r="D2663">
        <v>27716687972</v>
      </c>
      <c r="E2663" t="s">
        <v>28671</v>
      </c>
      <c r="F2663" t="s">
        <v>28672</v>
      </c>
      <c r="G2663" t="s">
        <v>33</v>
      </c>
      <c r="H2663">
        <v>74574</v>
      </c>
      <c r="I2663" t="s">
        <v>22295</v>
      </c>
    </row>
    <row r="2664" spans="1:9" x14ac:dyDescent="0.25">
      <c r="A2664" t="s">
        <v>13117</v>
      </c>
      <c r="B2664" t="s">
        <v>13119</v>
      </c>
      <c r="C2664" t="s">
        <v>28673</v>
      </c>
      <c r="D2664">
        <v>12422919837</v>
      </c>
      <c r="E2664" t="s">
        <v>28674</v>
      </c>
      <c r="F2664" t="s">
        <v>28675</v>
      </c>
      <c r="G2664" t="s">
        <v>47</v>
      </c>
      <c r="H2664">
        <v>59265</v>
      </c>
      <c r="I2664" t="s">
        <v>22295</v>
      </c>
    </row>
    <row r="2665" spans="1:9" x14ac:dyDescent="0.25">
      <c r="A2665" t="s">
        <v>13121</v>
      </c>
      <c r="B2665" t="s">
        <v>13123</v>
      </c>
      <c r="C2665" t="s">
        <v>6674</v>
      </c>
      <c r="D2665">
        <v>819063302076</v>
      </c>
      <c r="E2665" t="s">
        <v>28676</v>
      </c>
      <c r="F2665" t="s">
        <v>28677</v>
      </c>
      <c r="G2665" t="s">
        <v>18</v>
      </c>
      <c r="H2665">
        <v>56865</v>
      </c>
      <c r="I2665" t="s">
        <v>22295</v>
      </c>
    </row>
    <row r="2666" spans="1:9" x14ac:dyDescent="0.25">
      <c r="A2666" t="s">
        <v>13125</v>
      </c>
      <c r="B2666" t="s">
        <v>13127</v>
      </c>
      <c r="C2666" t="s">
        <v>28678</v>
      </c>
      <c r="D2666">
        <v>17547765649</v>
      </c>
      <c r="E2666" t="s">
        <v>28679</v>
      </c>
      <c r="F2666" t="s">
        <v>28680</v>
      </c>
      <c r="G2666" t="s">
        <v>47</v>
      </c>
      <c r="H2666">
        <v>9010</v>
      </c>
      <c r="I2666" t="s">
        <v>22281</v>
      </c>
    </row>
    <row r="2667" spans="1:9" x14ac:dyDescent="0.25">
      <c r="A2667" t="s">
        <v>13129</v>
      </c>
      <c r="B2667" t="s">
        <v>6988</v>
      </c>
      <c r="C2667" t="s">
        <v>6679</v>
      </c>
      <c r="D2667">
        <v>819030125650</v>
      </c>
      <c r="E2667" t="s">
        <v>28681</v>
      </c>
      <c r="F2667" t="s">
        <v>28682</v>
      </c>
      <c r="G2667" t="s">
        <v>18</v>
      </c>
      <c r="H2667">
        <v>4877</v>
      </c>
      <c r="I2667" t="s">
        <v>22281</v>
      </c>
    </row>
    <row r="2668" spans="1:9" x14ac:dyDescent="0.25">
      <c r="A2668" t="s">
        <v>13132</v>
      </c>
      <c r="B2668" t="s">
        <v>13134</v>
      </c>
      <c r="C2668" t="s">
        <v>28683</v>
      </c>
      <c r="D2668">
        <v>27696480665</v>
      </c>
      <c r="E2668" t="s">
        <v>28684</v>
      </c>
      <c r="F2668" t="s">
        <v>28685</v>
      </c>
      <c r="G2668" t="s">
        <v>33</v>
      </c>
      <c r="H2668">
        <v>82333</v>
      </c>
      <c r="I2668" t="s">
        <v>22295</v>
      </c>
    </row>
    <row r="2669" spans="1:9" x14ac:dyDescent="0.25">
      <c r="A2669" t="s">
        <v>13136</v>
      </c>
      <c r="B2669" t="s">
        <v>13138</v>
      </c>
      <c r="C2669" t="s">
        <v>6684</v>
      </c>
      <c r="D2669">
        <v>819056576037</v>
      </c>
      <c r="E2669" t="s">
        <v>28686</v>
      </c>
      <c r="F2669" t="s">
        <v>28687</v>
      </c>
      <c r="G2669" t="s">
        <v>18</v>
      </c>
      <c r="H2669">
        <v>3462</v>
      </c>
      <c r="I2669" t="s">
        <v>22281</v>
      </c>
    </row>
    <row r="2670" spans="1:9" x14ac:dyDescent="0.25">
      <c r="A2670" t="s">
        <v>13140</v>
      </c>
      <c r="B2670" t="s">
        <v>13142</v>
      </c>
      <c r="C2670" t="s">
        <v>28688</v>
      </c>
      <c r="D2670">
        <v>5536949535584</v>
      </c>
      <c r="E2670" t="s">
        <v>28689</v>
      </c>
      <c r="F2670" t="s">
        <v>28690</v>
      </c>
      <c r="G2670" t="s">
        <v>26</v>
      </c>
      <c r="H2670">
        <v>43662</v>
      </c>
      <c r="I2670" t="s">
        <v>22281</v>
      </c>
    </row>
    <row r="2671" spans="1:9" x14ac:dyDescent="0.25">
      <c r="A2671" t="s">
        <v>13144</v>
      </c>
      <c r="B2671" t="s">
        <v>13146</v>
      </c>
      <c r="C2671" t="s">
        <v>6689</v>
      </c>
      <c r="D2671">
        <v>819077005920</v>
      </c>
      <c r="E2671" t="s">
        <v>28691</v>
      </c>
      <c r="F2671" t="s">
        <v>27874</v>
      </c>
      <c r="G2671" t="s">
        <v>18</v>
      </c>
      <c r="H2671">
        <v>24244</v>
      </c>
      <c r="I2671" t="s">
        <v>22295</v>
      </c>
    </row>
    <row r="2672" spans="1:9" x14ac:dyDescent="0.25">
      <c r="A2672" t="s">
        <v>13148</v>
      </c>
      <c r="B2672" t="s">
        <v>13150</v>
      </c>
      <c r="C2672" t="s">
        <v>28692</v>
      </c>
      <c r="D2672">
        <v>5525958212778</v>
      </c>
      <c r="E2672" t="s">
        <v>28693</v>
      </c>
      <c r="F2672" t="s">
        <v>28694</v>
      </c>
      <c r="G2672" t="s">
        <v>26</v>
      </c>
      <c r="H2672">
        <v>39911</v>
      </c>
      <c r="I2672" t="s">
        <v>22281</v>
      </c>
    </row>
    <row r="2673" spans="1:9" x14ac:dyDescent="0.25">
      <c r="A2673" t="s">
        <v>13152</v>
      </c>
      <c r="B2673" t="s">
        <v>13154</v>
      </c>
      <c r="C2673" t="s">
        <v>6694</v>
      </c>
      <c r="D2673">
        <v>27689032811</v>
      </c>
      <c r="E2673" t="s">
        <v>28695</v>
      </c>
      <c r="F2673" t="s">
        <v>28696</v>
      </c>
      <c r="G2673" t="s">
        <v>33</v>
      </c>
      <c r="H2673">
        <v>50461</v>
      </c>
      <c r="I2673" t="s">
        <v>22295</v>
      </c>
    </row>
    <row r="2674" spans="1:9" x14ac:dyDescent="0.25">
      <c r="A2674" t="s">
        <v>13156</v>
      </c>
      <c r="B2674" t="s">
        <v>13158</v>
      </c>
      <c r="C2674" t="s">
        <v>28697</v>
      </c>
      <c r="D2674">
        <v>27706173946</v>
      </c>
      <c r="E2674" t="s">
        <v>28698</v>
      </c>
      <c r="F2674" t="s">
        <v>28699</v>
      </c>
      <c r="G2674" t="s">
        <v>33</v>
      </c>
      <c r="H2674">
        <v>36351</v>
      </c>
      <c r="I2674" t="s">
        <v>22281</v>
      </c>
    </row>
    <row r="2675" spans="1:9" x14ac:dyDescent="0.25">
      <c r="A2675" t="s">
        <v>13160</v>
      </c>
      <c r="B2675" t="s">
        <v>13162</v>
      </c>
      <c r="C2675" t="s">
        <v>6699</v>
      </c>
      <c r="D2675">
        <v>13286451796</v>
      </c>
      <c r="E2675" t="s">
        <v>28700</v>
      </c>
      <c r="F2675" t="s">
        <v>28701</v>
      </c>
      <c r="G2675" t="s">
        <v>47</v>
      </c>
      <c r="H2675">
        <v>6895</v>
      </c>
      <c r="I2675" t="s">
        <v>22295</v>
      </c>
    </row>
    <row r="2676" spans="1:9" x14ac:dyDescent="0.25">
      <c r="A2676" t="s">
        <v>13164</v>
      </c>
      <c r="B2676" t="s">
        <v>11479</v>
      </c>
      <c r="C2676" t="s">
        <v>28702</v>
      </c>
      <c r="D2676">
        <v>5549948678242</v>
      </c>
      <c r="E2676" t="s">
        <v>28703</v>
      </c>
      <c r="F2676" t="s">
        <v>28704</v>
      </c>
      <c r="G2676" t="s">
        <v>26</v>
      </c>
      <c r="H2676">
        <v>38050</v>
      </c>
      <c r="I2676" t="s">
        <v>22295</v>
      </c>
    </row>
    <row r="2677" spans="1:9" x14ac:dyDescent="0.25">
      <c r="A2677" t="s">
        <v>13167</v>
      </c>
      <c r="B2677" t="s">
        <v>13169</v>
      </c>
      <c r="C2677" t="s">
        <v>6704</v>
      </c>
      <c r="D2677">
        <v>5540936535225</v>
      </c>
      <c r="E2677" t="s">
        <v>28705</v>
      </c>
      <c r="F2677" t="s">
        <v>28706</v>
      </c>
      <c r="G2677" t="s">
        <v>26</v>
      </c>
      <c r="H2677">
        <v>90550</v>
      </c>
      <c r="I2677" t="s">
        <v>22281</v>
      </c>
    </row>
    <row r="2678" spans="1:9" x14ac:dyDescent="0.25">
      <c r="A2678" t="s">
        <v>13171</v>
      </c>
      <c r="B2678" t="s">
        <v>13173</v>
      </c>
      <c r="C2678" t="s">
        <v>28707</v>
      </c>
      <c r="D2678">
        <v>4917550317800</v>
      </c>
      <c r="E2678" t="s">
        <v>28708</v>
      </c>
      <c r="F2678" t="s">
        <v>25549</v>
      </c>
      <c r="G2678" t="s">
        <v>114</v>
      </c>
      <c r="H2678">
        <v>83968</v>
      </c>
      <c r="I2678" t="s">
        <v>22295</v>
      </c>
    </row>
    <row r="2679" spans="1:9" x14ac:dyDescent="0.25">
      <c r="A2679" t="s">
        <v>13175</v>
      </c>
      <c r="B2679" t="s">
        <v>13177</v>
      </c>
      <c r="C2679" t="s">
        <v>6709</v>
      </c>
      <c r="D2679">
        <v>4916630924342</v>
      </c>
      <c r="E2679" t="s">
        <v>28709</v>
      </c>
      <c r="F2679" t="s">
        <v>28710</v>
      </c>
      <c r="G2679" t="s">
        <v>114</v>
      </c>
      <c r="H2679">
        <v>10300</v>
      </c>
      <c r="I2679" t="s">
        <v>22281</v>
      </c>
    </row>
    <row r="2680" spans="1:9" x14ac:dyDescent="0.25">
      <c r="A2680" t="s">
        <v>13179</v>
      </c>
      <c r="B2680" t="s">
        <v>13181</v>
      </c>
      <c r="C2680" t="s">
        <v>28711</v>
      </c>
      <c r="D2680">
        <v>4915181949024</v>
      </c>
      <c r="E2680" t="s">
        <v>28712</v>
      </c>
      <c r="F2680" t="s">
        <v>28713</v>
      </c>
      <c r="G2680" t="s">
        <v>114</v>
      </c>
      <c r="H2680">
        <v>17210</v>
      </c>
      <c r="I2680" t="s">
        <v>22295</v>
      </c>
    </row>
    <row r="2681" spans="1:9" x14ac:dyDescent="0.25">
      <c r="A2681" t="s">
        <v>13183</v>
      </c>
      <c r="B2681" t="s">
        <v>13185</v>
      </c>
      <c r="C2681" t="s">
        <v>6714</v>
      </c>
      <c r="D2681">
        <v>817002598393</v>
      </c>
      <c r="E2681" t="s">
        <v>28714</v>
      </c>
      <c r="F2681" t="s">
        <v>28715</v>
      </c>
      <c r="G2681" t="s">
        <v>18</v>
      </c>
      <c r="H2681">
        <v>90394</v>
      </c>
      <c r="I2681" t="s">
        <v>22295</v>
      </c>
    </row>
    <row r="2682" spans="1:9" x14ac:dyDescent="0.25">
      <c r="A2682" t="s">
        <v>13187</v>
      </c>
      <c r="B2682" t="s">
        <v>13189</v>
      </c>
      <c r="C2682" t="s">
        <v>28716</v>
      </c>
      <c r="D2682">
        <v>491523485966</v>
      </c>
      <c r="E2682" t="s">
        <v>28717</v>
      </c>
      <c r="F2682" t="s">
        <v>28718</v>
      </c>
      <c r="G2682" t="s">
        <v>114</v>
      </c>
      <c r="H2682">
        <v>52529</v>
      </c>
      <c r="I2682" t="s">
        <v>22281</v>
      </c>
    </row>
    <row r="2683" spans="1:9" x14ac:dyDescent="0.25">
      <c r="A2683" t="s">
        <v>13191</v>
      </c>
      <c r="B2683" t="s">
        <v>13193</v>
      </c>
      <c r="C2683" t="s">
        <v>6719</v>
      </c>
      <c r="D2683">
        <v>5593977764125</v>
      </c>
      <c r="E2683" t="s">
        <v>28719</v>
      </c>
      <c r="F2683" t="s">
        <v>28720</v>
      </c>
      <c r="G2683" t="s">
        <v>26</v>
      </c>
      <c r="H2683">
        <v>46849</v>
      </c>
      <c r="I2683" t="s">
        <v>22281</v>
      </c>
    </row>
    <row r="2684" spans="1:9" x14ac:dyDescent="0.25">
      <c r="A2684" t="s">
        <v>13195</v>
      </c>
      <c r="B2684" t="s">
        <v>13197</v>
      </c>
      <c r="C2684" t="s">
        <v>28721</v>
      </c>
      <c r="D2684">
        <v>818043661401</v>
      </c>
      <c r="E2684" t="s">
        <v>28722</v>
      </c>
      <c r="F2684" t="s">
        <v>28723</v>
      </c>
      <c r="G2684" t="s">
        <v>18</v>
      </c>
      <c r="H2684">
        <v>92228</v>
      </c>
      <c r="I2684" t="s">
        <v>22281</v>
      </c>
    </row>
    <row r="2685" spans="1:9" x14ac:dyDescent="0.25">
      <c r="A2685" t="s">
        <v>13199</v>
      </c>
      <c r="B2685" t="s">
        <v>13201</v>
      </c>
      <c r="C2685" t="s">
        <v>6724</v>
      </c>
      <c r="D2685">
        <v>27764805361</v>
      </c>
      <c r="E2685" t="s">
        <v>28724</v>
      </c>
      <c r="F2685" t="s">
        <v>28725</v>
      </c>
      <c r="G2685" t="s">
        <v>33</v>
      </c>
      <c r="H2685">
        <v>88691</v>
      </c>
      <c r="I2685" t="s">
        <v>22295</v>
      </c>
    </row>
    <row r="2686" spans="1:9" x14ac:dyDescent="0.25">
      <c r="A2686" t="s">
        <v>13203</v>
      </c>
      <c r="B2686" t="s">
        <v>13205</v>
      </c>
      <c r="C2686" t="s">
        <v>28726</v>
      </c>
      <c r="D2686">
        <v>19143089953</v>
      </c>
      <c r="E2686" t="s">
        <v>28727</v>
      </c>
      <c r="F2686" t="s">
        <v>28728</v>
      </c>
      <c r="G2686" t="s">
        <v>47</v>
      </c>
      <c r="H2686">
        <v>4367</v>
      </c>
      <c r="I2686" t="s">
        <v>22281</v>
      </c>
    </row>
    <row r="2687" spans="1:9" x14ac:dyDescent="0.25">
      <c r="A2687" t="s">
        <v>13207</v>
      </c>
      <c r="B2687" t="s">
        <v>13209</v>
      </c>
      <c r="C2687" t="s">
        <v>6729</v>
      </c>
      <c r="D2687">
        <v>4916407619949</v>
      </c>
      <c r="E2687" t="s">
        <v>28729</v>
      </c>
      <c r="F2687" t="s">
        <v>28730</v>
      </c>
      <c r="G2687" t="s">
        <v>114</v>
      </c>
      <c r="H2687">
        <v>41543</v>
      </c>
      <c r="I2687" t="s">
        <v>22295</v>
      </c>
    </row>
    <row r="2688" spans="1:9" x14ac:dyDescent="0.25">
      <c r="A2688" t="s">
        <v>13211</v>
      </c>
      <c r="B2688" t="s">
        <v>13213</v>
      </c>
      <c r="C2688" t="s">
        <v>28731</v>
      </c>
      <c r="D2688">
        <v>27695681159</v>
      </c>
      <c r="E2688" t="s">
        <v>28732</v>
      </c>
      <c r="F2688" t="s">
        <v>23667</v>
      </c>
      <c r="G2688" t="s">
        <v>33</v>
      </c>
      <c r="H2688">
        <v>35204</v>
      </c>
      <c r="I2688" t="s">
        <v>22281</v>
      </c>
    </row>
    <row r="2689" spans="1:9" x14ac:dyDescent="0.25">
      <c r="A2689" t="s">
        <v>13215</v>
      </c>
      <c r="B2689" t="s">
        <v>13217</v>
      </c>
      <c r="C2689" t="s">
        <v>6734</v>
      </c>
      <c r="D2689">
        <v>5517955821473</v>
      </c>
      <c r="E2689" t="s">
        <v>28733</v>
      </c>
      <c r="F2689" t="s">
        <v>28734</v>
      </c>
      <c r="G2689" t="s">
        <v>26</v>
      </c>
      <c r="H2689">
        <v>81285</v>
      </c>
      <c r="I2689" t="s">
        <v>22281</v>
      </c>
    </row>
    <row r="2690" spans="1:9" x14ac:dyDescent="0.25">
      <c r="A2690" t="s">
        <v>13219</v>
      </c>
      <c r="B2690" t="s">
        <v>13221</v>
      </c>
      <c r="C2690" t="s">
        <v>28735</v>
      </c>
      <c r="D2690">
        <v>19878091170</v>
      </c>
      <c r="E2690" t="s">
        <v>28736</v>
      </c>
      <c r="F2690" t="s">
        <v>28737</v>
      </c>
      <c r="G2690" t="s">
        <v>47</v>
      </c>
      <c r="H2690">
        <v>17356</v>
      </c>
      <c r="I2690" t="s">
        <v>22281</v>
      </c>
    </row>
    <row r="2691" spans="1:9" x14ac:dyDescent="0.25">
      <c r="A2691" t="s">
        <v>13223</v>
      </c>
      <c r="B2691" t="s">
        <v>13225</v>
      </c>
      <c r="C2691" t="s">
        <v>6739</v>
      </c>
      <c r="D2691">
        <v>27735531597</v>
      </c>
      <c r="E2691" t="s">
        <v>28738</v>
      </c>
      <c r="F2691" t="s">
        <v>28739</v>
      </c>
      <c r="G2691" t="s">
        <v>33</v>
      </c>
      <c r="H2691">
        <v>94417</v>
      </c>
      <c r="I2691" t="s">
        <v>22281</v>
      </c>
    </row>
    <row r="2692" spans="1:9" x14ac:dyDescent="0.25">
      <c r="A2692" t="s">
        <v>13227</v>
      </c>
      <c r="B2692" t="s">
        <v>13229</v>
      </c>
      <c r="C2692" t="s">
        <v>28740</v>
      </c>
      <c r="D2692">
        <v>18002608208</v>
      </c>
      <c r="E2692" t="s">
        <v>28741</v>
      </c>
      <c r="F2692" t="s">
        <v>28742</v>
      </c>
      <c r="G2692" t="s">
        <v>47</v>
      </c>
      <c r="H2692">
        <v>41758</v>
      </c>
      <c r="I2692" t="s">
        <v>22281</v>
      </c>
    </row>
    <row r="2693" spans="1:9" x14ac:dyDescent="0.25">
      <c r="A2693" t="s">
        <v>13231</v>
      </c>
      <c r="B2693" t="s">
        <v>13233</v>
      </c>
      <c r="C2693" t="s">
        <v>6744</v>
      </c>
      <c r="D2693">
        <v>491599355875</v>
      </c>
      <c r="E2693" t="s">
        <v>28743</v>
      </c>
      <c r="F2693" t="s">
        <v>28744</v>
      </c>
      <c r="G2693" t="s">
        <v>114</v>
      </c>
      <c r="H2693">
        <v>73844</v>
      </c>
      <c r="I2693" t="s">
        <v>22295</v>
      </c>
    </row>
    <row r="2694" spans="1:9" x14ac:dyDescent="0.25">
      <c r="A2694" t="s">
        <v>13235</v>
      </c>
      <c r="B2694" t="s">
        <v>13237</v>
      </c>
      <c r="C2694" t="s">
        <v>28745</v>
      </c>
      <c r="D2694">
        <v>5530936870896</v>
      </c>
      <c r="E2694" t="s">
        <v>28746</v>
      </c>
      <c r="F2694" t="s">
        <v>23105</v>
      </c>
      <c r="G2694" t="s">
        <v>26</v>
      </c>
      <c r="H2694">
        <v>59154</v>
      </c>
      <c r="I2694" t="s">
        <v>22295</v>
      </c>
    </row>
    <row r="2695" spans="1:9" x14ac:dyDescent="0.25">
      <c r="A2695" t="s">
        <v>13239</v>
      </c>
      <c r="B2695" t="s">
        <v>13241</v>
      </c>
      <c r="C2695" t="s">
        <v>6749</v>
      </c>
      <c r="D2695">
        <v>12375447784</v>
      </c>
      <c r="E2695" t="s">
        <v>28747</v>
      </c>
      <c r="F2695" t="s">
        <v>28748</v>
      </c>
      <c r="G2695" t="s">
        <v>47</v>
      </c>
      <c r="H2695">
        <v>84416</v>
      </c>
      <c r="I2695" t="s">
        <v>22281</v>
      </c>
    </row>
    <row r="2696" spans="1:9" x14ac:dyDescent="0.25">
      <c r="A2696" t="s">
        <v>13243</v>
      </c>
      <c r="B2696" t="s">
        <v>13245</v>
      </c>
      <c r="C2696" t="s">
        <v>28749</v>
      </c>
      <c r="D2696">
        <v>27832363315</v>
      </c>
      <c r="E2696" t="s">
        <v>28750</v>
      </c>
      <c r="F2696" t="s">
        <v>28751</v>
      </c>
      <c r="G2696" t="s">
        <v>33</v>
      </c>
      <c r="H2696">
        <v>66181</v>
      </c>
      <c r="I2696" t="s">
        <v>22281</v>
      </c>
    </row>
    <row r="2697" spans="1:9" x14ac:dyDescent="0.25">
      <c r="A2697" t="s">
        <v>13247</v>
      </c>
      <c r="B2697" t="s">
        <v>13249</v>
      </c>
      <c r="C2697" t="s">
        <v>6754</v>
      </c>
      <c r="D2697">
        <v>4917715020987</v>
      </c>
      <c r="E2697" t="s">
        <v>28752</v>
      </c>
      <c r="F2697" t="s">
        <v>22960</v>
      </c>
      <c r="G2697" t="s">
        <v>114</v>
      </c>
      <c r="H2697">
        <v>71239</v>
      </c>
      <c r="I2697" t="s">
        <v>22281</v>
      </c>
    </row>
    <row r="2698" spans="1:9" x14ac:dyDescent="0.25">
      <c r="A2698" t="s">
        <v>13251</v>
      </c>
      <c r="B2698" t="s">
        <v>13253</v>
      </c>
      <c r="C2698" t="s">
        <v>28753</v>
      </c>
      <c r="D2698">
        <v>4917847352920</v>
      </c>
      <c r="E2698" t="s">
        <v>28754</v>
      </c>
      <c r="F2698" t="s">
        <v>28755</v>
      </c>
      <c r="G2698" t="s">
        <v>114</v>
      </c>
      <c r="H2698">
        <v>62831</v>
      </c>
      <c r="I2698" t="s">
        <v>22295</v>
      </c>
    </row>
    <row r="2699" spans="1:9" x14ac:dyDescent="0.25">
      <c r="A2699" t="s">
        <v>13255</v>
      </c>
      <c r="B2699" t="s">
        <v>13257</v>
      </c>
      <c r="C2699" t="s">
        <v>6759</v>
      </c>
      <c r="D2699">
        <v>27844932529</v>
      </c>
      <c r="E2699" t="s">
        <v>28756</v>
      </c>
      <c r="F2699" t="s">
        <v>28757</v>
      </c>
      <c r="G2699" t="s">
        <v>33</v>
      </c>
      <c r="H2699">
        <v>83916</v>
      </c>
      <c r="I2699" t="s">
        <v>22295</v>
      </c>
    </row>
    <row r="2700" spans="1:9" x14ac:dyDescent="0.25">
      <c r="A2700" t="s">
        <v>13259</v>
      </c>
      <c r="B2700" t="s">
        <v>13261</v>
      </c>
      <c r="C2700" t="s">
        <v>28758</v>
      </c>
      <c r="D2700">
        <v>27666888491</v>
      </c>
      <c r="E2700" t="s">
        <v>28759</v>
      </c>
      <c r="F2700" t="s">
        <v>28760</v>
      </c>
      <c r="G2700" t="s">
        <v>33</v>
      </c>
      <c r="H2700">
        <v>4020</v>
      </c>
      <c r="I2700" t="s">
        <v>22281</v>
      </c>
    </row>
    <row r="2701" spans="1:9" x14ac:dyDescent="0.25">
      <c r="A2701" t="s">
        <v>13263</v>
      </c>
      <c r="B2701" t="s">
        <v>13265</v>
      </c>
      <c r="C2701" t="s">
        <v>6764</v>
      </c>
      <c r="D2701">
        <v>13905680169</v>
      </c>
      <c r="E2701" t="s">
        <v>28761</v>
      </c>
      <c r="F2701" t="s">
        <v>22845</v>
      </c>
      <c r="G2701" t="s">
        <v>47</v>
      </c>
      <c r="H2701">
        <v>89454</v>
      </c>
      <c r="I2701" t="s">
        <v>22295</v>
      </c>
    </row>
    <row r="2702" spans="1:9" x14ac:dyDescent="0.25">
      <c r="A2702" t="s">
        <v>13267</v>
      </c>
      <c r="B2702" t="s">
        <v>13269</v>
      </c>
      <c r="C2702" t="s">
        <v>28762</v>
      </c>
      <c r="D2702">
        <v>818000541184</v>
      </c>
      <c r="E2702" t="s">
        <v>28763</v>
      </c>
      <c r="F2702" t="s">
        <v>24280</v>
      </c>
      <c r="G2702" t="s">
        <v>18</v>
      </c>
      <c r="H2702">
        <v>24588</v>
      </c>
      <c r="I2702" t="s">
        <v>22295</v>
      </c>
    </row>
    <row r="2703" spans="1:9" x14ac:dyDescent="0.25">
      <c r="A2703" t="s">
        <v>13271</v>
      </c>
      <c r="B2703" t="s">
        <v>13273</v>
      </c>
      <c r="C2703" t="s">
        <v>6769</v>
      </c>
      <c r="D2703">
        <v>491612241275</v>
      </c>
      <c r="E2703" t="s">
        <v>28764</v>
      </c>
      <c r="F2703" t="s">
        <v>23767</v>
      </c>
      <c r="G2703" t="s">
        <v>114</v>
      </c>
      <c r="H2703">
        <v>9330</v>
      </c>
      <c r="I2703" t="s">
        <v>22281</v>
      </c>
    </row>
    <row r="2704" spans="1:9" x14ac:dyDescent="0.25">
      <c r="A2704" t="s">
        <v>13275</v>
      </c>
      <c r="B2704" t="s">
        <v>13277</v>
      </c>
      <c r="C2704" t="s">
        <v>28765</v>
      </c>
      <c r="D2704">
        <v>13207466142</v>
      </c>
      <c r="E2704" t="s">
        <v>28766</v>
      </c>
      <c r="F2704" t="s">
        <v>28767</v>
      </c>
      <c r="G2704" t="s">
        <v>47</v>
      </c>
      <c r="H2704">
        <v>28587</v>
      </c>
      <c r="I2704" t="s">
        <v>22295</v>
      </c>
    </row>
    <row r="2705" spans="1:9" x14ac:dyDescent="0.25">
      <c r="A2705" t="s">
        <v>13279</v>
      </c>
      <c r="B2705" t="s">
        <v>13281</v>
      </c>
      <c r="C2705" t="s">
        <v>6774</v>
      </c>
      <c r="D2705">
        <v>27724400210</v>
      </c>
      <c r="E2705" t="s">
        <v>28768</v>
      </c>
      <c r="F2705" t="s">
        <v>28769</v>
      </c>
      <c r="G2705" t="s">
        <v>33</v>
      </c>
      <c r="H2705">
        <v>6608</v>
      </c>
      <c r="I2705" t="s">
        <v>22295</v>
      </c>
    </row>
    <row r="2706" spans="1:9" x14ac:dyDescent="0.25">
      <c r="A2706" t="s">
        <v>13283</v>
      </c>
      <c r="B2706" t="s">
        <v>13285</v>
      </c>
      <c r="C2706" t="s">
        <v>28770</v>
      </c>
      <c r="D2706">
        <v>18642002760</v>
      </c>
      <c r="E2706" t="s">
        <v>28771</v>
      </c>
      <c r="F2706" t="s">
        <v>23008</v>
      </c>
      <c r="G2706" t="s">
        <v>47</v>
      </c>
      <c r="H2706">
        <v>94853</v>
      </c>
      <c r="I2706" t="s">
        <v>22295</v>
      </c>
    </row>
    <row r="2707" spans="1:9" x14ac:dyDescent="0.25">
      <c r="A2707" t="s">
        <v>13287</v>
      </c>
      <c r="B2707" t="s">
        <v>13289</v>
      </c>
      <c r="C2707" t="s">
        <v>6779</v>
      </c>
      <c r="D2707">
        <v>27834090887</v>
      </c>
      <c r="E2707" t="s">
        <v>28772</v>
      </c>
      <c r="F2707" t="s">
        <v>28773</v>
      </c>
      <c r="G2707" t="s">
        <v>33</v>
      </c>
      <c r="H2707">
        <v>58260</v>
      </c>
      <c r="I2707" t="s">
        <v>22295</v>
      </c>
    </row>
    <row r="2708" spans="1:9" x14ac:dyDescent="0.25">
      <c r="A2708" t="s">
        <v>13291</v>
      </c>
      <c r="B2708" t="s">
        <v>13293</v>
      </c>
      <c r="C2708" t="s">
        <v>28774</v>
      </c>
      <c r="D2708">
        <v>5582956010951</v>
      </c>
      <c r="E2708" t="s">
        <v>28775</v>
      </c>
      <c r="F2708" t="s">
        <v>28776</v>
      </c>
      <c r="G2708" t="s">
        <v>26</v>
      </c>
      <c r="H2708">
        <v>45788</v>
      </c>
      <c r="I2708" t="s">
        <v>22281</v>
      </c>
    </row>
    <row r="2709" spans="1:9" x14ac:dyDescent="0.25">
      <c r="A2709" t="s">
        <v>13295</v>
      </c>
      <c r="B2709" t="s">
        <v>13297</v>
      </c>
      <c r="C2709" t="s">
        <v>6784</v>
      </c>
      <c r="D2709">
        <v>27794671761</v>
      </c>
      <c r="E2709" t="s">
        <v>28777</v>
      </c>
      <c r="F2709" t="s">
        <v>28778</v>
      </c>
      <c r="G2709" t="s">
        <v>33</v>
      </c>
      <c r="H2709">
        <v>33688</v>
      </c>
      <c r="I2709" t="s">
        <v>22295</v>
      </c>
    </row>
    <row r="2710" spans="1:9" x14ac:dyDescent="0.25">
      <c r="A2710" t="s">
        <v>13299</v>
      </c>
      <c r="B2710" t="s">
        <v>13301</v>
      </c>
      <c r="C2710" t="s">
        <v>28779</v>
      </c>
      <c r="D2710">
        <v>27795660889</v>
      </c>
      <c r="E2710" t="s">
        <v>28780</v>
      </c>
      <c r="F2710" t="s">
        <v>28781</v>
      </c>
      <c r="G2710" t="s">
        <v>33</v>
      </c>
      <c r="H2710">
        <v>57405</v>
      </c>
      <c r="I2710" t="s">
        <v>22295</v>
      </c>
    </row>
    <row r="2711" spans="1:9" x14ac:dyDescent="0.25">
      <c r="A2711" t="s">
        <v>13303</v>
      </c>
      <c r="B2711" t="s">
        <v>13305</v>
      </c>
      <c r="C2711" t="s">
        <v>6789</v>
      </c>
      <c r="D2711">
        <v>27773819613</v>
      </c>
      <c r="E2711" t="s">
        <v>28782</v>
      </c>
      <c r="F2711" t="s">
        <v>28783</v>
      </c>
      <c r="G2711" t="s">
        <v>33</v>
      </c>
      <c r="H2711">
        <v>36252</v>
      </c>
      <c r="I2711" t="s">
        <v>22295</v>
      </c>
    </row>
    <row r="2712" spans="1:9" x14ac:dyDescent="0.25">
      <c r="A2712" t="s">
        <v>13307</v>
      </c>
      <c r="B2712" t="s">
        <v>13309</v>
      </c>
      <c r="C2712" t="s">
        <v>28784</v>
      </c>
      <c r="D2712">
        <v>817045133594</v>
      </c>
      <c r="E2712" t="s">
        <v>28785</v>
      </c>
      <c r="F2712" t="s">
        <v>28786</v>
      </c>
      <c r="G2712" t="s">
        <v>18</v>
      </c>
      <c r="H2712">
        <v>84629</v>
      </c>
      <c r="I2712" t="s">
        <v>22281</v>
      </c>
    </row>
    <row r="2713" spans="1:9" x14ac:dyDescent="0.25">
      <c r="A2713" t="s">
        <v>13311</v>
      </c>
      <c r="B2713" t="s">
        <v>13313</v>
      </c>
      <c r="C2713" t="s">
        <v>6794</v>
      </c>
      <c r="D2713">
        <v>27665224688</v>
      </c>
      <c r="E2713" t="s">
        <v>28787</v>
      </c>
      <c r="F2713" t="s">
        <v>28788</v>
      </c>
      <c r="G2713" t="s">
        <v>33</v>
      </c>
      <c r="H2713">
        <v>17558</v>
      </c>
      <c r="I2713" t="s">
        <v>22281</v>
      </c>
    </row>
    <row r="2714" spans="1:9" x14ac:dyDescent="0.25">
      <c r="A2714" t="s">
        <v>13315</v>
      </c>
      <c r="B2714" t="s">
        <v>13317</v>
      </c>
      <c r="C2714" t="s">
        <v>28789</v>
      </c>
      <c r="D2714">
        <v>4915096455202</v>
      </c>
      <c r="E2714" t="s">
        <v>28790</v>
      </c>
      <c r="F2714" t="s">
        <v>28791</v>
      </c>
      <c r="G2714" t="s">
        <v>114</v>
      </c>
      <c r="H2714">
        <v>26805</v>
      </c>
      <c r="I2714" t="s">
        <v>22281</v>
      </c>
    </row>
    <row r="2715" spans="1:9" x14ac:dyDescent="0.25">
      <c r="A2715" t="s">
        <v>13319</v>
      </c>
      <c r="B2715" t="s">
        <v>13321</v>
      </c>
      <c r="C2715" t="s">
        <v>6799</v>
      </c>
      <c r="D2715">
        <v>491636188848</v>
      </c>
      <c r="E2715" t="s">
        <v>28792</v>
      </c>
      <c r="F2715" t="s">
        <v>23033</v>
      </c>
      <c r="G2715" t="s">
        <v>114</v>
      </c>
      <c r="H2715">
        <v>37405</v>
      </c>
      <c r="I2715" t="s">
        <v>22281</v>
      </c>
    </row>
    <row r="2716" spans="1:9" x14ac:dyDescent="0.25">
      <c r="A2716" t="s">
        <v>13323</v>
      </c>
      <c r="B2716" t="s">
        <v>13325</v>
      </c>
      <c r="C2716" t="s">
        <v>28793</v>
      </c>
      <c r="D2716">
        <v>12517206694</v>
      </c>
      <c r="E2716" t="s">
        <v>28794</v>
      </c>
      <c r="F2716" t="s">
        <v>28795</v>
      </c>
      <c r="G2716" t="s">
        <v>47</v>
      </c>
      <c r="H2716">
        <v>38506</v>
      </c>
      <c r="I2716" t="s">
        <v>22281</v>
      </c>
    </row>
    <row r="2717" spans="1:9" x14ac:dyDescent="0.25">
      <c r="A2717" t="s">
        <v>13327</v>
      </c>
      <c r="B2717" t="s">
        <v>3017</v>
      </c>
      <c r="C2717" t="s">
        <v>6804</v>
      </c>
      <c r="D2717">
        <v>817043646095</v>
      </c>
      <c r="E2717" t="s">
        <v>28796</v>
      </c>
      <c r="F2717" t="s">
        <v>28797</v>
      </c>
      <c r="G2717" t="s">
        <v>18</v>
      </c>
      <c r="H2717">
        <v>86629</v>
      </c>
      <c r="I2717" t="s">
        <v>22281</v>
      </c>
    </row>
    <row r="2718" spans="1:9" x14ac:dyDescent="0.25">
      <c r="A2718" t="s">
        <v>13330</v>
      </c>
      <c r="B2718" t="s">
        <v>13332</v>
      </c>
      <c r="C2718" t="s">
        <v>28798</v>
      </c>
      <c r="D2718">
        <v>16294450611</v>
      </c>
      <c r="E2718" t="s">
        <v>28799</v>
      </c>
      <c r="F2718" t="s">
        <v>28800</v>
      </c>
      <c r="G2718" t="s">
        <v>47</v>
      </c>
      <c r="H2718">
        <v>53876</v>
      </c>
      <c r="I2718" t="s">
        <v>22281</v>
      </c>
    </row>
    <row r="2719" spans="1:9" x14ac:dyDescent="0.25">
      <c r="A2719" t="s">
        <v>13334</v>
      </c>
      <c r="B2719" t="s">
        <v>13336</v>
      </c>
      <c r="C2719" t="s">
        <v>6809</v>
      </c>
      <c r="D2719">
        <v>491672032416</v>
      </c>
      <c r="E2719" t="s">
        <v>28801</v>
      </c>
      <c r="F2719" t="s">
        <v>25584</v>
      </c>
      <c r="G2719" t="s">
        <v>114</v>
      </c>
      <c r="H2719">
        <v>38175</v>
      </c>
      <c r="I2719" t="s">
        <v>22295</v>
      </c>
    </row>
    <row r="2720" spans="1:9" x14ac:dyDescent="0.25">
      <c r="A2720" t="s">
        <v>13338</v>
      </c>
      <c r="B2720" t="s">
        <v>13340</v>
      </c>
      <c r="C2720" t="s">
        <v>28802</v>
      </c>
      <c r="D2720">
        <v>4916436640315</v>
      </c>
      <c r="E2720" t="s">
        <v>28803</v>
      </c>
      <c r="F2720" t="s">
        <v>28804</v>
      </c>
      <c r="G2720" t="s">
        <v>114</v>
      </c>
      <c r="H2720">
        <v>85775</v>
      </c>
      <c r="I2720" t="s">
        <v>22295</v>
      </c>
    </row>
    <row r="2721" spans="1:9" x14ac:dyDescent="0.25">
      <c r="A2721" t="s">
        <v>13342</v>
      </c>
      <c r="B2721" t="s">
        <v>13344</v>
      </c>
      <c r="C2721" t="s">
        <v>6814</v>
      </c>
      <c r="D2721">
        <v>5548994682968</v>
      </c>
      <c r="E2721" t="s">
        <v>28805</v>
      </c>
      <c r="F2721" t="s">
        <v>25520</v>
      </c>
      <c r="G2721" t="s">
        <v>26</v>
      </c>
      <c r="H2721">
        <v>35930</v>
      </c>
      <c r="I2721" t="s">
        <v>22295</v>
      </c>
    </row>
    <row r="2722" spans="1:9" x14ac:dyDescent="0.25">
      <c r="A2722" t="s">
        <v>13346</v>
      </c>
      <c r="B2722" t="s">
        <v>13348</v>
      </c>
      <c r="C2722" t="s">
        <v>28806</v>
      </c>
      <c r="D2722">
        <v>27721511711</v>
      </c>
      <c r="E2722" t="s">
        <v>28807</v>
      </c>
      <c r="F2722" t="s">
        <v>28808</v>
      </c>
      <c r="G2722" t="s">
        <v>33</v>
      </c>
      <c r="H2722">
        <v>94270</v>
      </c>
      <c r="I2722" t="s">
        <v>22295</v>
      </c>
    </row>
    <row r="2723" spans="1:9" x14ac:dyDescent="0.25">
      <c r="A2723" t="s">
        <v>13350</v>
      </c>
      <c r="B2723" t="s">
        <v>13352</v>
      </c>
      <c r="C2723" t="s">
        <v>6819</v>
      </c>
      <c r="D2723">
        <v>4916479136336</v>
      </c>
      <c r="E2723" t="s">
        <v>28809</v>
      </c>
      <c r="F2723" t="s">
        <v>28810</v>
      </c>
      <c r="G2723" t="s">
        <v>114</v>
      </c>
      <c r="H2723">
        <v>17844</v>
      </c>
      <c r="I2723" t="s">
        <v>22281</v>
      </c>
    </row>
    <row r="2724" spans="1:9" x14ac:dyDescent="0.25">
      <c r="A2724" t="s">
        <v>13354</v>
      </c>
      <c r="B2724" t="s">
        <v>13356</v>
      </c>
      <c r="C2724" t="s">
        <v>28811</v>
      </c>
      <c r="D2724">
        <v>14566298554</v>
      </c>
      <c r="E2724" t="s">
        <v>28812</v>
      </c>
      <c r="F2724" t="s">
        <v>25094</v>
      </c>
      <c r="G2724" t="s">
        <v>47</v>
      </c>
      <c r="H2724">
        <v>71178</v>
      </c>
      <c r="I2724" t="s">
        <v>22295</v>
      </c>
    </row>
    <row r="2725" spans="1:9" x14ac:dyDescent="0.25">
      <c r="A2725" t="s">
        <v>13358</v>
      </c>
      <c r="B2725" t="s">
        <v>13360</v>
      </c>
      <c r="C2725" t="s">
        <v>6824</v>
      </c>
      <c r="D2725">
        <v>18525171658</v>
      </c>
      <c r="E2725" t="s">
        <v>28813</v>
      </c>
      <c r="F2725" t="s">
        <v>28814</v>
      </c>
      <c r="G2725" t="s">
        <v>47</v>
      </c>
      <c r="H2725">
        <v>87092</v>
      </c>
      <c r="I2725" t="s">
        <v>22295</v>
      </c>
    </row>
    <row r="2726" spans="1:9" x14ac:dyDescent="0.25">
      <c r="A2726" t="s">
        <v>13362</v>
      </c>
      <c r="B2726" t="s">
        <v>13364</v>
      </c>
      <c r="C2726" t="s">
        <v>28815</v>
      </c>
      <c r="D2726">
        <v>27895140078</v>
      </c>
      <c r="E2726" t="s">
        <v>28816</v>
      </c>
      <c r="F2726" t="s">
        <v>28817</v>
      </c>
      <c r="G2726" t="s">
        <v>33</v>
      </c>
      <c r="H2726">
        <v>35347</v>
      </c>
      <c r="I2726" t="s">
        <v>22281</v>
      </c>
    </row>
    <row r="2727" spans="1:9" x14ac:dyDescent="0.25">
      <c r="A2727" t="s">
        <v>13366</v>
      </c>
      <c r="B2727" t="s">
        <v>13368</v>
      </c>
      <c r="C2727" t="s">
        <v>6829</v>
      </c>
      <c r="D2727">
        <v>27697510982</v>
      </c>
      <c r="E2727" t="s">
        <v>28818</v>
      </c>
      <c r="F2727" t="s">
        <v>28819</v>
      </c>
      <c r="G2727" t="s">
        <v>33</v>
      </c>
      <c r="H2727">
        <v>10858</v>
      </c>
      <c r="I2727" t="s">
        <v>22295</v>
      </c>
    </row>
    <row r="2728" spans="1:9" x14ac:dyDescent="0.25">
      <c r="A2728" t="s">
        <v>13370</v>
      </c>
      <c r="B2728" t="s">
        <v>13372</v>
      </c>
      <c r="C2728" t="s">
        <v>28820</v>
      </c>
      <c r="D2728">
        <v>5526992286830</v>
      </c>
      <c r="E2728" t="s">
        <v>28821</v>
      </c>
      <c r="F2728" t="s">
        <v>28822</v>
      </c>
      <c r="G2728" t="s">
        <v>26</v>
      </c>
      <c r="H2728">
        <v>69097</v>
      </c>
      <c r="I2728" t="s">
        <v>22281</v>
      </c>
    </row>
    <row r="2729" spans="1:9" x14ac:dyDescent="0.25">
      <c r="A2729" t="s">
        <v>13374</v>
      </c>
      <c r="B2729" t="s">
        <v>13376</v>
      </c>
      <c r="C2729" t="s">
        <v>6834</v>
      </c>
      <c r="D2729">
        <v>817003784860</v>
      </c>
      <c r="E2729" t="s">
        <v>28823</v>
      </c>
      <c r="F2729" t="s">
        <v>26856</v>
      </c>
      <c r="G2729" t="s">
        <v>18</v>
      </c>
      <c r="H2729">
        <v>76763</v>
      </c>
      <c r="I2729" t="s">
        <v>22281</v>
      </c>
    </row>
    <row r="2730" spans="1:9" x14ac:dyDescent="0.25">
      <c r="A2730" t="s">
        <v>13378</v>
      </c>
      <c r="B2730" t="s">
        <v>13380</v>
      </c>
      <c r="C2730" t="s">
        <v>28824</v>
      </c>
      <c r="D2730">
        <v>15535832090</v>
      </c>
      <c r="E2730" t="s">
        <v>28825</v>
      </c>
      <c r="F2730" t="s">
        <v>28826</v>
      </c>
      <c r="G2730" t="s">
        <v>47</v>
      </c>
      <c r="H2730">
        <v>26276</v>
      </c>
      <c r="I2730" t="s">
        <v>22295</v>
      </c>
    </row>
    <row r="2731" spans="1:9" x14ac:dyDescent="0.25">
      <c r="A2731" t="s">
        <v>13382</v>
      </c>
      <c r="B2731" t="s">
        <v>13384</v>
      </c>
      <c r="C2731" t="s">
        <v>6839</v>
      </c>
      <c r="D2731">
        <v>27795820265</v>
      </c>
      <c r="E2731" t="s">
        <v>28827</v>
      </c>
      <c r="F2731" t="s">
        <v>28828</v>
      </c>
      <c r="G2731" t="s">
        <v>33</v>
      </c>
      <c r="H2731">
        <v>15743</v>
      </c>
      <c r="I2731" t="s">
        <v>22295</v>
      </c>
    </row>
    <row r="2732" spans="1:9" x14ac:dyDescent="0.25">
      <c r="A2732" t="s">
        <v>13386</v>
      </c>
      <c r="B2732" t="s">
        <v>13388</v>
      </c>
      <c r="C2732" t="s">
        <v>28829</v>
      </c>
      <c r="D2732">
        <v>18327965672</v>
      </c>
      <c r="E2732" t="s">
        <v>28830</v>
      </c>
      <c r="F2732" t="s">
        <v>28831</v>
      </c>
      <c r="G2732" t="s">
        <v>47</v>
      </c>
      <c r="H2732">
        <v>37295</v>
      </c>
      <c r="I2732" t="s">
        <v>22281</v>
      </c>
    </row>
    <row r="2733" spans="1:9" x14ac:dyDescent="0.25">
      <c r="A2733" t="s">
        <v>13390</v>
      </c>
      <c r="B2733" t="s">
        <v>13392</v>
      </c>
      <c r="C2733" t="s">
        <v>6844</v>
      </c>
      <c r="D2733">
        <v>27631926493</v>
      </c>
      <c r="E2733" t="s">
        <v>28832</v>
      </c>
      <c r="F2733" t="s">
        <v>28833</v>
      </c>
      <c r="G2733" t="s">
        <v>33</v>
      </c>
      <c r="H2733">
        <v>90309</v>
      </c>
      <c r="I2733" t="s">
        <v>22295</v>
      </c>
    </row>
    <row r="2734" spans="1:9" x14ac:dyDescent="0.25">
      <c r="A2734" t="s">
        <v>13394</v>
      </c>
      <c r="B2734" t="s">
        <v>13396</v>
      </c>
      <c r="C2734" t="s">
        <v>28834</v>
      </c>
      <c r="D2734">
        <v>4917639256269</v>
      </c>
      <c r="E2734" t="s">
        <v>28835</v>
      </c>
      <c r="F2734" t="s">
        <v>24267</v>
      </c>
      <c r="G2734" t="s">
        <v>114</v>
      </c>
      <c r="H2734">
        <v>65825</v>
      </c>
      <c r="I2734" t="s">
        <v>22281</v>
      </c>
    </row>
    <row r="2735" spans="1:9" x14ac:dyDescent="0.25">
      <c r="A2735" t="s">
        <v>13398</v>
      </c>
      <c r="B2735" t="s">
        <v>13400</v>
      </c>
      <c r="C2735" t="s">
        <v>6849</v>
      </c>
      <c r="D2735">
        <v>16884046000</v>
      </c>
      <c r="E2735" t="s">
        <v>28836</v>
      </c>
      <c r="F2735" t="s">
        <v>28837</v>
      </c>
      <c r="G2735" t="s">
        <v>47</v>
      </c>
      <c r="H2735">
        <v>48767</v>
      </c>
      <c r="I2735" t="s">
        <v>22295</v>
      </c>
    </row>
    <row r="2736" spans="1:9" x14ac:dyDescent="0.25">
      <c r="A2736" t="s">
        <v>13402</v>
      </c>
      <c r="B2736" t="s">
        <v>13404</v>
      </c>
      <c r="C2736" t="s">
        <v>28838</v>
      </c>
      <c r="D2736">
        <v>4917632796635</v>
      </c>
      <c r="E2736" t="s">
        <v>28839</v>
      </c>
      <c r="F2736" t="s">
        <v>28840</v>
      </c>
      <c r="G2736" t="s">
        <v>114</v>
      </c>
      <c r="H2736">
        <v>51416</v>
      </c>
      <c r="I2736" t="s">
        <v>22295</v>
      </c>
    </row>
    <row r="2737" spans="1:9" x14ac:dyDescent="0.25">
      <c r="A2737" t="s">
        <v>13406</v>
      </c>
      <c r="B2737" t="s">
        <v>13408</v>
      </c>
      <c r="C2737" t="s">
        <v>6854</v>
      </c>
      <c r="D2737">
        <v>18757342665</v>
      </c>
      <c r="E2737" t="s">
        <v>28841</v>
      </c>
      <c r="F2737" t="s">
        <v>28842</v>
      </c>
      <c r="G2737" t="s">
        <v>47</v>
      </c>
      <c r="H2737">
        <v>1623</v>
      </c>
      <c r="I2737" t="s">
        <v>22295</v>
      </c>
    </row>
    <row r="2738" spans="1:9" x14ac:dyDescent="0.25">
      <c r="A2738" t="s">
        <v>13410</v>
      </c>
      <c r="B2738" t="s">
        <v>13412</v>
      </c>
      <c r="C2738" t="s">
        <v>28843</v>
      </c>
      <c r="D2738">
        <v>818034242022</v>
      </c>
      <c r="E2738" t="s">
        <v>28844</v>
      </c>
      <c r="F2738" t="s">
        <v>28845</v>
      </c>
      <c r="G2738" t="s">
        <v>18</v>
      </c>
      <c r="H2738">
        <v>8346</v>
      </c>
      <c r="I2738" t="s">
        <v>22281</v>
      </c>
    </row>
    <row r="2739" spans="1:9" x14ac:dyDescent="0.25">
      <c r="A2739" t="s">
        <v>13414</v>
      </c>
      <c r="B2739" t="s">
        <v>13416</v>
      </c>
      <c r="C2739" t="s">
        <v>6859</v>
      </c>
      <c r="D2739">
        <v>5532974316651</v>
      </c>
      <c r="E2739" t="s">
        <v>28846</v>
      </c>
      <c r="F2739" t="s">
        <v>28847</v>
      </c>
      <c r="G2739" t="s">
        <v>26</v>
      </c>
      <c r="H2739">
        <v>81782</v>
      </c>
      <c r="I2739" t="s">
        <v>22281</v>
      </c>
    </row>
    <row r="2740" spans="1:9" x14ac:dyDescent="0.25">
      <c r="A2740" t="s">
        <v>13418</v>
      </c>
      <c r="B2740" t="s">
        <v>13420</v>
      </c>
      <c r="C2740" t="s">
        <v>28848</v>
      </c>
      <c r="D2740">
        <v>491591125121</v>
      </c>
      <c r="E2740" t="s">
        <v>28849</v>
      </c>
      <c r="F2740" t="s">
        <v>23456</v>
      </c>
      <c r="G2740" t="s">
        <v>114</v>
      </c>
      <c r="H2740">
        <v>12896</v>
      </c>
      <c r="I2740" t="s">
        <v>22295</v>
      </c>
    </row>
    <row r="2741" spans="1:9" x14ac:dyDescent="0.25">
      <c r="A2741" t="s">
        <v>13422</v>
      </c>
      <c r="B2741" t="s">
        <v>13424</v>
      </c>
      <c r="C2741" t="s">
        <v>6864</v>
      </c>
      <c r="D2741">
        <v>27815658884</v>
      </c>
      <c r="E2741" t="s">
        <v>28850</v>
      </c>
      <c r="F2741" t="s">
        <v>28851</v>
      </c>
      <c r="G2741" t="s">
        <v>33</v>
      </c>
      <c r="H2741">
        <v>64343</v>
      </c>
      <c r="I2741" t="s">
        <v>22295</v>
      </c>
    </row>
    <row r="2742" spans="1:9" x14ac:dyDescent="0.25">
      <c r="A2742" t="s">
        <v>13426</v>
      </c>
      <c r="B2742" t="s">
        <v>13428</v>
      </c>
      <c r="C2742" t="s">
        <v>28852</v>
      </c>
      <c r="D2742">
        <v>818096608254</v>
      </c>
      <c r="E2742" t="s">
        <v>28853</v>
      </c>
      <c r="F2742" t="s">
        <v>28854</v>
      </c>
      <c r="G2742" t="s">
        <v>18</v>
      </c>
      <c r="H2742">
        <v>16377</v>
      </c>
      <c r="I2742" t="s">
        <v>22281</v>
      </c>
    </row>
    <row r="2743" spans="1:9" x14ac:dyDescent="0.25">
      <c r="A2743" t="s">
        <v>13430</v>
      </c>
      <c r="B2743" t="s">
        <v>13432</v>
      </c>
      <c r="C2743" t="s">
        <v>6869</v>
      </c>
      <c r="D2743">
        <v>17574406014</v>
      </c>
      <c r="E2743" t="s">
        <v>28855</v>
      </c>
      <c r="F2743" t="s">
        <v>28856</v>
      </c>
      <c r="G2743" t="s">
        <v>47</v>
      </c>
      <c r="H2743">
        <v>79605</v>
      </c>
      <c r="I2743" t="s">
        <v>22281</v>
      </c>
    </row>
    <row r="2744" spans="1:9" x14ac:dyDescent="0.25">
      <c r="A2744" t="s">
        <v>13434</v>
      </c>
      <c r="B2744" t="s">
        <v>13436</v>
      </c>
      <c r="C2744" t="s">
        <v>28857</v>
      </c>
      <c r="D2744">
        <v>491647533338</v>
      </c>
      <c r="E2744" t="s">
        <v>28858</v>
      </c>
      <c r="F2744" t="s">
        <v>28859</v>
      </c>
      <c r="G2744" t="s">
        <v>114</v>
      </c>
      <c r="H2744">
        <v>46873</v>
      </c>
      <c r="I2744" t="s">
        <v>22281</v>
      </c>
    </row>
    <row r="2745" spans="1:9" x14ac:dyDescent="0.25">
      <c r="A2745" t="s">
        <v>13438</v>
      </c>
      <c r="B2745" t="s">
        <v>13440</v>
      </c>
      <c r="C2745" t="s">
        <v>6874</v>
      </c>
      <c r="D2745">
        <v>12884736958</v>
      </c>
      <c r="E2745" t="s">
        <v>28860</v>
      </c>
      <c r="F2745" t="s">
        <v>26931</v>
      </c>
      <c r="G2745" t="s">
        <v>47</v>
      </c>
      <c r="H2745">
        <v>76658</v>
      </c>
      <c r="I2745" t="s">
        <v>22281</v>
      </c>
    </row>
    <row r="2746" spans="1:9" x14ac:dyDescent="0.25">
      <c r="A2746" t="s">
        <v>13442</v>
      </c>
      <c r="B2746" t="s">
        <v>5806</v>
      </c>
      <c r="C2746" t="s">
        <v>28861</v>
      </c>
      <c r="D2746">
        <v>15392407835</v>
      </c>
      <c r="E2746" t="s">
        <v>28862</v>
      </c>
      <c r="F2746" t="s">
        <v>28863</v>
      </c>
      <c r="G2746" t="s">
        <v>47</v>
      </c>
      <c r="H2746">
        <v>28020</v>
      </c>
      <c r="I2746" t="s">
        <v>22295</v>
      </c>
    </row>
    <row r="2747" spans="1:9" x14ac:dyDescent="0.25">
      <c r="A2747" t="s">
        <v>13445</v>
      </c>
      <c r="B2747" t="s">
        <v>13447</v>
      </c>
      <c r="C2747" t="s">
        <v>6879</v>
      </c>
      <c r="D2747">
        <v>14135140472</v>
      </c>
      <c r="E2747" t="s">
        <v>28864</v>
      </c>
      <c r="F2747" t="s">
        <v>28865</v>
      </c>
      <c r="G2747" t="s">
        <v>47</v>
      </c>
      <c r="H2747">
        <v>15298</v>
      </c>
      <c r="I2747" t="s">
        <v>22281</v>
      </c>
    </row>
    <row r="2748" spans="1:9" x14ac:dyDescent="0.25">
      <c r="A2748" t="s">
        <v>13449</v>
      </c>
      <c r="B2748" t="s">
        <v>13451</v>
      </c>
      <c r="C2748" t="s">
        <v>28866</v>
      </c>
      <c r="D2748">
        <v>5564956024864</v>
      </c>
      <c r="E2748" t="s">
        <v>28867</v>
      </c>
      <c r="F2748" t="s">
        <v>28868</v>
      </c>
      <c r="G2748" t="s">
        <v>26</v>
      </c>
      <c r="H2748">
        <v>7760</v>
      </c>
      <c r="I2748" t="s">
        <v>22281</v>
      </c>
    </row>
    <row r="2749" spans="1:9" x14ac:dyDescent="0.25">
      <c r="A2749" t="s">
        <v>13453</v>
      </c>
      <c r="B2749" t="s">
        <v>13455</v>
      </c>
      <c r="C2749" t="s">
        <v>6884</v>
      </c>
      <c r="D2749">
        <v>5513905726733</v>
      </c>
      <c r="E2749" t="s">
        <v>28869</v>
      </c>
      <c r="F2749" t="s">
        <v>28870</v>
      </c>
      <c r="G2749" t="s">
        <v>26</v>
      </c>
      <c r="H2749">
        <v>62260</v>
      </c>
      <c r="I2749" t="s">
        <v>22281</v>
      </c>
    </row>
    <row r="2750" spans="1:9" x14ac:dyDescent="0.25">
      <c r="A2750" t="s">
        <v>13457</v>
      </c>
      <c r="B2750" t="s">
        <v>13459</v>
      </c>
      <c r="C2750" t="s">
        <v>28871</v>
      </c>
      <c r="D2750">
        <v>27740500957</v>
      </c>
      <c r="E2750" t="s">
        <v>28872</v>
      </c>
      <c r="F2750" t="s">
        <v>28873</v>
      </c>
      <c r="G2750" t="s">
        <v>33</v>
      </c>
      <c r="H2750">
        <v>97207</v>
      </c>
      <c r="I2750" t="s">
        <v>22281</v>
      </c>
    </row>
    <row r="2751" spans="1:9" x14ac:dyDescent="0.25">
      <c r="A2751" t="s">
        <v>13461</v>
      </c>
      <c r="B2751" t="s">
        <v>13463</v>
      </c>
      <c r="C2751" t="s">
        <v>6889</v>
      </c>
      <c r="D2751">
        <v>4916444625679</v>
      </c>
      <c r="E2751" t="s">
        <v>28874</v>
      </c>
      <c r="F2751" t="s">
        <v>28875</v>
      </c>
      <c r="G2751" t="s">
        <v>114</v>
      </c>
      <c r="H2751">
        <v>62093</v>
      </c>
      <c r="I2751" t="s">
        <v>22295</v>
      </c>
    </row>
    <row r="2752" spans="1:9" x14ac:dyDescent="0.25">
      <c r="A2752" t="s">
        <v>13465</v>
      </c>
      <c r="B2752" t="s">
        <v>13467</v>
      </c>
      <c r="C2752" t="s">
        <v>28876</v>
      </c>
      <c r="D2752">
        <v>817048513399</v>
      </c>
      <c r="E2752" t="s">
        <v>28877</v>
      </c>
      <c r="F2752" t="s">
        <v>28878</v>
      </c>
      <c r="G2752" t="s">
        <v>18</v>
      </c>
      <c r="H2752">
        <v>65814</v>
      </c>
      <c r="I2752" t="s">
        <v>22295</v>
      </c>
    </row>
    <row r="2753" spans="1:9" x14ac:dyDescent="0.25">
      <c r="A2753" t="s">
        <v>13469</v>
      </c>
      <c r="B2753" t="s">
        <v>13471</v>
      </c>
      <c r="C2753" t="s">
        <v>6894</v>
      </c>
      <c r="D2753">
        <v>817088542619</v>
      </c>
      <c r="E2753" t="s">
        <v>28879</v>
      </c>
      <c r="F2753" t="s">
        <v>28880</v>
      </c>
      <c r="G2753" t="s">
        <v>18</v>
      </c>
      <c r="H2753">
        <v>35979</v>
      </c>
      <c r="I2753" t="s">
        <v>22295</v>
      </c>
    </row>
    <row r="2754" spans="1:9" x14ac:dyDescent="0.25">
      <c r="A2754" t="s">
        <v>13473</v>
      </c>
      <c r="B2754" t="s">
        <v>13475</v>
      </c>
      <c r="C2754" t="s">
        <v>28881</v>
      </c>
      <c r="D2754">
        <v>819096320223</v>
      </c>
      <c r="E2754" t="s">
        <v>28882</v>
      </c>
      <c r="F2754" t="s">
        <v>28883</v>
      </c>
      <c r="G2754" t="s">
        <v>18</v>
      </c>
      <c r="H2754">
        <v>58724</v>
      </c>
      <c r="I2754" t="s">
        <v>22281</v>
      </c>
    </row>
    <row r="2755" spans="1:9" x14ac:dyDescent="0.25">
      <c r="A2755" t="s">
        <v>13477</v>
      </c>
      <c r="B2755" t="s">
        <v>13479</v>
      </c>
      <c r="C2755" t="s">
        <v>6899</v>
      </c>
      <c r="D2755">
        <v>16746107404</v>
      </c>
      <c r="E2755" t="s">
        <v>28884</v>
      </c>
      <c r="F2755" t="s">
        <v>28885</v>
      </c>
      <c r="G2755" t="s">
        <v>47</v>
      </c>
      <c r="H2755">
        <v>7918</v>
      </c>
      <c r="I2755" t="s">
        <v>22281</v>
      </c>
    </row>
    <row r="2756" spans="1:9" x14ac:dyDescent="0.25">
      <c r="A2756" t="s">
        <v>13481</v>
      </c>
      <c r="B2756" t="s">
        <v>13483</v>
      </c>
      <c r="C2756" t="s">
        <v>28886</v>
      </c>
      <c r="D2756">
        <v>5579951808083</v>
      </c>
      <c r="E2756" t="s">
        <v>28887</v>
      </c>
      <c r="F2756" t="s">
        <v>28888</v>
      </c>
      <c r="G2756" t="s">
        <v>26</v>
      </c>
      <c r="H2756">
        <v>25259</v>
      </c>
      <c r="I2756" t="s">
        <v>22295</v>
      </c>
    </row>
    <row r="2757" spans="1:9" x14ac:dyDescent="0.25">
      <c r="A2757" t="s">
        <v>13485</v>
      </c>
      <c r="B2757" t="s">
        <v>13487</v>
      </c>
      <c r="C2757" t="s">
        <v>6904</v>
      </c>
      <c r="D2757">
        <v>491572226100</v>
      </c>
      <c r="E2757" t="s">
        <v>28889</v>
      </c>
      <c r="F2757" t="s">
        <v>23639</v>
      </c>
      <c r="G2757" t="s">
        <v>114</v>
      </c>
      <c r="H2757">
        <v>45821</v>
      </c>
      <c r="I2757" t="s">
        <v>22295</v>
      </c>
    </row>
    <row r="2758" spans="1:9" x14ac:dyDescent="0.25">
      <c r="A2758" t="s">
        <v>13489</v>
      </c>
      <c r="B2758" t="s">
        <v>13491</v>
      </c>
      <c r="C2758" t="s">
        <v>28890</v>
      </c>
      <c r="D2758">
        <v>12085838728</v>
      </c>
      <c r="E2758" t="s">
        <v>28891</v>
      </c>
      <c r="F2758" t="s">
        <v>27788</v>
      </c>
      <c r="G2758" t="s">
        <v>47</v>
      </c>
      <c r="H2758">
        <v>11478</v>
      </c>
      <c r="I2758" t="s">
        <v>22281</v>
      </c>
    </row>
    <row r="2759" spans="1:9" x14ac:dyDescent="0.25">
      <c r="A2759" t="s">
        <v>13493</v>
      </c>
      <c r="B2759" t="s">
        <v>13495</v>
      </c>
      <c r="C2759" t="s">
        <v>6909</v>
      </c>
      <c r="D2759">
        <v>5542941984410</v>
      </c>
      <c r="E2759" t="s">
        <v>28892</v>
      </c>
      <c r="F2759" t="s">
        <v>28893</v>
      </c>
      <c r="G2759" t="s">
        <v>26</v>
      </c>
      <c r="H2759">
        <v>3758</v>
      </c>
      <c r="I2759" t="s">
        <v>22281</v>
      </c>
    </row>
    <row r="2760" spans="1:9" x14ac:dyDescent="0.25">
      <c r="A2760" t="s">
        <v>13497</v>
      </c>
      <c r="B2760" t="s">
        <v>13499</v>
      </c>
      <c r="C2760" t="s">
        <v>28894</v>
      </c>
      <c r="D2760">
        <v>5513974953119</v>
      </c>
      <c r="E2760" t="s">
        <v>28895</v>
      </c>
      <c r="F2760" t="s">
        <v>28896</v>
      </c>
      <c r="G2760" t="s">
        <v>26</v>
      </c>
      <c r="H2760">
        <v>72258</v>
      </c>
      <c r="I2760" t="s">
        <v>22295</v>
      </c>
    </row>
    <row r="2761" spans="1:9" x14ac:dyDescent="0.25">
      <c r="A2761" t="s">
        <v>13501</v>
      </c>
      <c r="B2761" t="s">
        <v>13503</v>
      </c>
      <c r="C2761" t="s">
        <v>6914</v>
      </c>
      <c r="D2761">
        <v>4916599848145</v>
      </c>
      <c r="E2761" t="s">
        <v>28897</v>
      </c>
      <c r="F2761" t="s">
        <v>28898</v>
      </c>
      <c r="G2761" t="s">
        <v>114</v>
      </c>
      <c r="H2761">
        <v>75845</v>
      </c>
      <c r="I2761" t="s">
        <v>22281</v>
      </c>
    </row>
    <row r="2762" spans="1:9" x14ac:dyDescent="0.25">
      <c r="A2762" t="s">
        <v>13505</v>
      </c>
      <c r="B2762" t="s">
        <v>9713</v>
      </c>
      <c r="C2762" t="s">
        <v>28899</v>
      </c>
      <c r="D2762">
        <v>491585078067</v>
      </c>
      <c r="E2762" t="s">
        <v>28900</v>
      </c>
      <c r="F2762" t="s">
        <v>28901</v>
      </c>
      <c r="G2762" t="s">
        <v>114</v>
      </c>
      <c r="H2762">
        <v>37706</v>
      </c>
      <c r="I2762" t="s">
        <v>22295</v>
      </c>
    </row>
    <row r="2763" spans="1:9" x14ac:dyDescent="0.25">
      <c r="A2763" t="s">
        <v>13508</v>
      </c>
      <c r="B2763" t="s">
        <v>9007</v>
      </c>
      <c r="C2763" t="s">
        <v>6919</v>
      </c>
      <c r="D2763">
        <v>4915339705263</v>
      </c>
      <c r="E2763" t="s">
        <v>28902</v>
      </c>
      <c r="F2763" t="s">
        <v>28903</v>
      </c>
      <c r="G2763" t="s">
        <v>114</v>
      </c>
      <c r="H2763">
        <v>54545</v>
      </c>
      <c r="I2763" t="s">
        <v>22281</v>
      </c>
    </row>
    <row r="2764" spans="1:9" x14ac:dyDescent="0.25">
      <c r="A2764" t="s">
        <v>13511</v>
      </c>
      <c r="B2764" t="s">
        <v>13513</v>
      </c>
      <c r="C2764" t="s">
        <v>28904</v>
      </c>
      <c r="D2764">
        <v>14247112988</v>
      </c>
      <c r="E2764" t="s">
        <v>28905</v>
      </c>
      <c r="F2764" t="s">
        <v>25709</v>
      </c>
      <c r="G2764" t="s">
        <v>47</v>
      </c>
      <c r="H2764">
        <v>8929</v>
      </c>
      <c r="I2764" t="s">
        <v>22295</v>
      </c>
    </row>
    <row r="2765" spans="1:9" x14ac:dyDescent="0.25">
      <c r="A2765" t="s">
        <v>13515</v>
      </c>
      <c r="B2765" t="s">
        <v>13517</v>
      </c>
      <c r="C2765" t="s">
        <v>6924</v>
      </c>
      <c r="D2765">
        <v>27605739983</v>
      </c>
      <c r="E2765" t="s">
        <v>28906</v>
      </c>
      <c r="F2765" t="s">
        <v>28907</v>
      </c>
      <c r="G2765" t="s">
        <v>33</v>
      </c>
      <c r="H2765">
        <v>44379</v>
      </c>
      <c r="I2765" t="s">
        <v>22281</v>
      </c>
    </row>
    <row r="2766" spans="1:9" x14ac:dyDescent="0.25">
      <c r="A2766" t="s">
        <v>13519</v>
      </c>
      <c r="B2766" t="s">
        <v>13521</v>
      </c>
      <c r="C2766" t="s">
        <v>28908</v>
      </c>
      <c r="D2766">
        <v>4916234669799</v>
      </c>
      <c r="E2766" t="s">
        <v>28909</v>
      </c>
      <c r="F2766" t="s">
        <v>28910</v>
      </c>
      <c r="G2766" t="s">
        <v>114</v>
      </c>
      <c r="H2766">
        <v>89187</v>
      </c>
      <c r="I2766" t="s">
        <v>22281</v>
      </c>
    </row>
    <row r="2767" spans="1:9" x14ac:dyDescent="0.25">
      <c r="A2767" t="s">
        <v>13523</v>
      </c>
      <c r="B2767" t="s">
        <v>13525</v>
      </c>
      <c r="C2767" t="s">
        <v>6929</v>
      </c>
      <c r="D2767">
        <v>27885668471</v>
      </c>
      <c r="E2767" t="s">
        <v>28911</v>
      </c>
      <c r="F2767" t="s">
        <v>28912</v>
      </c>
      <c r="G2767" t="s">
        <v>33</v>
      </c>
      <c r="H2767">
        <v>41638</v>
      </c>
      <c r="I2767" t="s">
        <v>22281</v>
      </c>
    </row>
    <row r="2768" spans="1:9" x14ac:dyDescent="0.25">
      <c r="A2768" t="s">
        <v>13527</v>
      </c>
      <c r="B2768" t="s">
        <v>13529</v>
      </c>
      <c r="C2768" t="s">
        <v>28913</v>
      </c>
      <c r="D2768">
        <v>13734718775</v>
      </c>
      <c r="E2768" t="s">
        <v>28914</v>
      </c>
      <c r="F2768" t="s">
        <v>28915</v>
      </c>
      <c r="G2768" t="s">
        <v>47</v>
      </c>
      <c r="H2768">
        <v>10663</v>
      </c>
      <c r="I2768" t="s">
        <v>22295</v>
      </c>
    </row>
    <row r="2769" spans="1:9" x14ac:dyDescent="0.25">
      <c r="A2769" t="s">
        <v>13531</v>
      </c>
      <c r="B2769" t="s">
        <v>13533</v>
      </c>
      <c r="C2769" t="s">
        <v>6934</v>
      </c>
      <c r="D2769">
        <v>27705057531</v>
      </c>
      <c r="E2769" t="s">
        <v>28916</v>
      </c>
      <c r="F2769" t="s">
        <v>23657</v>
      </c>
      <c r="G2769" t="s">
        <v>33</v>
      </c>
      <c r="H2769">
        <v>91289</v>
      </c>
      <c r="I2769" t="s">
        <v>22281</v>
      </c>
    </row>
    <row r="2770" spans="1:9" x14ac:dyDescent="0.25">
      <c r="A2770" t="s">
        <v>13535</v>
      </c>
      <c r="B2770" t="s">
        <v>13537</v>
      </c>
      <c r="C2770" t="s">
        <v>28917</v>
      </c>
      <c r="D2770">
        <v>818083173049</v>
      </c>
      <c r="E2770" t="s">
        <v>28918</v>
      </c>
      <c r="F2770" t="s">
        <v>28919</v>
      </c>
      <c r="G2770" t="s">
        <v>18</v>
      </c>
      <c r="H2770">
        <v>89778</v>
      </c>
      <c r="I2770" t="s">
        <v>22281</v>
      </c>
    </row>
    <row r="2771" spans="1:9" x14ac:dyDescent="0.25">
      <c r="A2771" t="s">
        <v>13539</v>
      </c>
      <c r="B2771" t="s">
        <v>13541</v>
      </c>
      <c r="C2771" t="s">
        <v>6939</v>
      </c>
      <c r="D2771">
        <v>27836419705</v>
      </c>
      <c r="E2771" t="s">
        <v>28920</v>
      </c>
      <c r="F2771" t="s">
        <v>24685</v>
      </c>
      <c r="G2771" t="s">
        <v>33</v>
      </c>
      <c r="H2771">
        <v>72191</v>
      </c>
      <c r="I2771" t="s">
        <v>22281</v>
      </c>
    </row>
    <row r="2772" spans="1:9" x14ac:dyDescent="0.25">
      <c r="A2772" t="s">
        <v>13543</v>
      </c>
      <c r="B2772" t="s">
        <v>13545</v>
      </c>
      <c r="C2772" t="s">
        <v>28921</v>
      </c>
      <c r="D2772">
        <v>4916570768104</v>
      </c>
      <c r="E2772" t="s">
        <v>28922</v>
      </c>
      <c r="F2772" t="s">
        <v>28923</v>
      </c>
      <c r="G2772" t="s">
        <v>114</v>
      </c>
      <c r="H2772">
        <v>78095</v>
      </c>
      <c r="I2772" t="s">
        <v>22295</v>
      </c>
    </row>
    <row r="2773" spans="1:9" x14ac:dyDescent="0.25">
      <c r="A2773" t="s">
        <v>13547</v>
      </c>
      <c r="B2773" t="s">
        <v>13549</v>
      </c>
      <c r="C2773" t="s">
        <v>6944</v>
      </c>
      <c r="D2773">
        <v>14598103725</v>
      </c>
      <c r="E2773" t="s">
        <v>28924</v>
      </c>
      <c r="F2773" t="s">
        <v>27362</v>
      </c>
      <c r="G2773" t="s">
        <v>47</v>
      </c>
      <c r="H2773">
        <v>13556</v>
      </c>
      <c r="I2773" t="s">
        <v>22281</v>
      </c>
    </row>
    <row r="2774" spans="1:9" x14ac:dyDescent="0.25">
      <c r="A2774" t="s">
        <v>13551</v>
      </c>
      <c r="B2774" t="s">
        <v>13553</v>
      </c>
      <c r="C2774" t="s">
        <v>28925</v>
      </c>
      <c r="D2774">
        <v>4915615224089</v>
      </c>
      <c r="E2774" t="s">
        <v>28926</v>
      </c>
      <c r="F2774" t="s">
        <v>28927</v>
      </c>
      <c r="G2774" t="s">
        <v>114</v>
      </c>
      <c r="H2774">
        <v>92179</v>
      </c>
      <c r="I2774" t="s">
        <v>22295</v>
      </c>
    </row>
    <row r="2775" spans="1:9" x14ac:dyDescent="0.25">
      <c r="A2775" t="s">
        <v>13555</v>
      </c>
      <c r="B2775" t="s">
        <v>13557</v>
      </c>
      <c r="C2775" t="s">
        <v>6949</v>
      </c>
      <c r="D2775">
        <v>818046643743</v>
      </c>
      <c r="E2775" t="s">
        <v>28928</v>
      </c>
      <c r="F2775" t="s">
        <v>28929</v>
      </c>
      <c r="G2775" t="s">
        <v>18</v>
      </c>
      <c r="H2775">
        <v>11787</v>
      </c>
      <c r="I2775" t="s">
        <v>22281</v>
      </c>
    </row>
    <row r="2776" spans="1:9" x14ac:dyDescent="0.25">
      <c r="A2776" t="s">
        <v>13559</v>
      </c>
      <c r="B2776" t="s">
        <v>13561</v>
      </c>
      <c r="C2776" t="s">
        <v>28930</v>
      </c>
      <c r="D2776">
        <v>491655911773</v>
      </c>
      <c r="E2776" t="s">
        <v>28931</v>
      </c>
      <c r="F2776" t="s">
        <v>28932</v>
      </c>
      <c r="G2776" t="s">
        <v>114</v>
      </c>
      <c r="H2776">
        <v>82706</v>
      </c>
      <c r="I2776" t="s">
        <v>22295</v>
      </c>
    </row>
    <row r="2777" spans="1:9" x14ac:dyDescent="0.25">
      <c r="A2777" t="s">
        <v>13563</v>
      </c>
      <c r="B2777" t="s">
        <v>13565</v>
      </c>
      <c r="C2777" t="s">
        <v>6954</v>
      </c>
      <c r="D2777">
        <v>4915622722576</v>
      </c>
      <c r="E2777" t="s">
        <v>28933</v>
      </c>
      <c r="F2777" t="s">
        <v>26599</v>
      </c>
      <c r="G2777" t="s">
        <v>114</v>
      </c>
      <c r="H2777">
        <v>39549</v>
      </c>
      <c r="I2777" t="s">
        <v>22295</v>
      </c>
    </row>
    <row r="2778" spans="1:9" x14ac:dyDescent="0.25">
      <c r="A2778" t="s">
        <v>13567</v>
      </c>
      <c r="B2778" t="s">
        <v>13569</v>
      </c>
      <c r="C2778" t="s">
        <v>28934</v>
      </c>
      <c r="D2778">
        <v>491796344671</v>
      </c>
      <c r="E2778" t="s">
        <v>28935</v>
      </c>
      <c r="F2778" t="s">
        <v>23667</v>
      </c>
      <c r="G2778" t="s">
        <v>114</v>
      </c>
      <c r="H2778">
        <v>76253</v>
      </c>
      <c r="I2778" t="s">
        <v>22281</v>
      </c>
    </row>
    <row r="2779" spans="1:9" x14ac:dyDescent="0.25">
      <c r="A2779" t="s">
        <v>13571</v>
      </c>
      <c r="B2779" t="s">
        <v>13573</v>
      </c>
      <c r="C2779" t="s">
        <v>6959</v>
      </c>
      <c r="D2779">
        <v>5517923377898</v>
      </c>
      <c r="E2779" t="s">
        <v>28936</v>
      </c>
      <c r="F2779" t="s">
        <v>28937</v>
      </c>
      <c r="G2779" t="s">
        <v>26</v>
      </c>
      <c r="H2779">
        <v>68194</v>
      </c>
      <c r="I2779" t="s">
        <v>22295</v>
      </c>
    </row>
    <row r="2780" spans="1:9" x14ac:dyDescent="0.25">
      <c r="A2780" t="s">
        <v>13575</v>
      </c>
      <c r="B2780" t="s">
        <v>13577</v>
      </c>
      <c r="C2780" t="s">
        <v>28938</v>
      </c>
      <c r="D2780">
        <v>818032405758</v>
      </c>
      <c r="E2780" t="s">
        <v>28939</v>
      </c>
      <c r="F2780" t="s">
        <v>28940</v>
      </c>
      <c r="G2780" t="s">
        <v>18</v>
      </c>
      <c r="H2780">
        <v>35155</v>
      </c>
      <c r="I2780" t="s">
        <v>22281</v>
      </c>
    </row>
    <row r="2781" spans="1:9" x14ac:dyDescent="0.25">
      <c r="A2781" t="s">
        <v>13579</v>
      </c>
      <c r="B2781" t="s">
        <v>13581</v>
      </c>
      <c r="C2781" t="s">
        <v>6964</v>
      </c>
      <c r="D2781">
        <v>491618574381</v>
      </c>
      <c r="E2781" t="s">
        <v>28941</v>
      </c>
      <c r="F2781" t="s">
        <v>25480</v>
      </c>
      <c r="G2781" t="s">
        <v>114</v>
      </c>
      <c r="H2781">
        <v>62414</v>
      </c>
      <c r="I2781" t="s">
        <v>22281</v>
      </c>
    </row>
    <row r="2782" spans="1:9" x14ac:dyDescent="0.25">
      <c r="A2782" t="s">
        <v>13583</v>
      </c>
      <c r="B2782" t="s">
        <v>13585</v>
      </c>
      <c r="C2782" t="s">
        <v>28942</v>
      </c>
      <c r="D2782">
        <v>4915117187025</v>
      </c>
      <c r="E2782" t="s">
        <v>28943</v>
      </c>
      <c r="F2782" t="s">
        <v>28944</v>
      </c>
      <c r="G2782" t="s">
        <v>114</v>
      </c>
      <c r="H2782">
        <v>70730</v>
      </c>
      <c r="I2782" t="s">
        <v>22281</v>
      </c>
    </row>
    <row r="2783" spans="1:9" x14ac:dyDescent="0.25">
      <c r="A2783" t="s">
        <v>13587</v>
      </c>
      <c r="B2783" t="s">
        <v>13589</v>
      </c>
      <c r="C2783" t="s">
        <v>6969</v>
      </c>
      <c r="D2783">
        <v>491511124600</v>
      </c>
      <c r="E2783" t="s">
        <v>28945</v>
      </c>
      <c r="F2783" t="s">
        <v>28946</v>
      </c>
      <c r="G2783" t="s">
        <v>114</v>
      </c>
      <c r="H2783">
        <v>35371</v>
      </c>
      <c r="I2783" t="s">
        <v>22281</v>
      </c>
    </row>
    <row r="2784" spans="1:9" x14ac:dyDescent="0.25">
      <c r="A2784" t="s">
        <v>13591</v>
      </c>
      <c r="B2784" t="s">
        <v>13593</v>
      </c>
      <c r="C2784" t="s">
        <v>28947</v>
      </c>
      <c r="D2784">
        <v>14316580581</v>
      </c>
      <c r="E2784" t="s">
        <v>28948</v>
      </c>
      <c r="F2784" t="s">
        <v>28949</v>
      </c>
      <c r="G2784" t="s">
        <v>47</v>
      </c>
      <c r="H2784">
        <v>32800</v>
      </c>
      <c r="I2784" t="s">
        <v>22295</v>
      </c>
    </row>
    <row r="2785" spans="1:9" x14ac:dyDescent="0.25">
      <c r="A2785" t="s">
        <v>13595</v>
      </c>
      <c r="B2785" t="s">
        <v>13597</v>
      </c>
      <c r="C2785" t="s">
        <v>6974</v>
      </c>
      <c r="D2785">
        <v>5505978202178</v>
      </c>
      <c r="E2785" t="s">
        <v>28950</v>
      </c>
      <c r="F2785" t="s">
        <v>28951</v>
      </c>
      <c r="G2785" t="s">
        <v>26</v>
      </c>
      <c r="H2785">
        <v>28029</v>
      </c>
      <c r="I2785" t="s">
        <v>22295</v>
      </c>
    </row>
    <row r="2786" spans="1:9" x14ac:dyDescent="0.25">
      <c r="A2786" t="s">
        <v>13599</v>
      </c>
      <c r="B2786" t="s">
        <v>13601</v>
      </c>
      <c r="C2786" t="s">
        <v>28952</v>
      </c>
      <c r="D2786">
        <v>12936894661</v>
      </c>
      <c r="E2786" t="s">
        <v>28953</v>
      </c>
      <c r="F2786" t="s">
        <v>28954</v>
      </c>
      <c r="G2786" t="s">
        <v>47</v>
      </c>
      <c r="H2786">
        <v>44811</v>
      </c>
      <c r="I2786" t="s">
        <v>22295</v>
      </c>
    </row>
    <row r="2787" spans="1:9" x14ac:dyDescent="0.25">
      <c r="A2787" t="s">
        <v>13603</v>
      </c>
      <c r="B2787" t="s">
        <v>13605</v>
      </c>
      <c r="C2787" t="s">
        <v>6979</v>
      </c>
      <c r="D2787">
        <v>5527924063036</v>
      </c>
      <c r="E2787" t="s">
        <v>28955</v>
      </c>
      <c r="F2787" t="s">
        <v>28956</v>
      </c>
      <c r="G2787" t="s">
        <v>26</v>
      </c>
      <c r="H2787">
        <v>61381</v>
      </c>
      <c r="I2787" t="s">
        <v>22295</v>
      </c>
    </row>
    <row r="2788" spans="1:9" x14ac:dyDescent="0.25">
      <c r="A2788" t="s">
        <v>13607</v>
      </c>
      <c r="B2788" t="s">
        <v>13609</v>
      </c>
      <c r="C2788" t="s">
        <v>28957</v>
      </c>
      <c r="D2788">
        <v>4917336908520</v>
      </c>
      <c r="E2788" t="s">
        <v>28958</v>
      </c>
      <c r="F2788" t="s">
        <v>28959</v>
      </c>
      <c r="G2788" t="s">
        <v>114</v>
      </c>
      <c r="H2788">
        <v>50795</v>
      </c>
      <c r="I2788" t="s">
        <v>22295</v>
      </c>
    </row>
    <row r="2789" spans="1:9" x14ac:dyDescent="0.25">
      <c r="A2789" t="s">
        <v>13611</v>
      </c>
      <c r="B2789" t="s">
        <v>13613</v>
      </c>
      <c r="C2789" t="s">
        <v>6984</v>
      </c>
      <c r="D2789">
        <v>818052191011</v>
      </c>
      <c r="E2789" t="s">
        <v>28960</v>
      </c>
      <c r="F2789" t="s">
        <v>28961</v>
      </c>
      <c r="G2789" t="s">
        <v>18</v>
      </c>
      <c r="H2789">
        <v>99844</v>
      </c>
      <c r="I2789" t="s">
        <v>22281</v>
      </c>
    </row>
    <row r="2790" spans="1:9" x14ac:dyDescent="0.25">
      <c r="A2790" t="s">
        <v>13615</v>
      </c>
      <c r="B2790" t="s">
        <v>13617</v>
      </c>
      <c r="C2790" t="s">
        <v>28962</v>
      </c>
      <c r="D2790">
        <v>27863704126</v>
      </c>
      <c r="E2790" t="s">
        <v>28963</v>
      </c>
      <c r="F2790" t="s">
        <v>25517</v>
      </c>
      <c r="G2790" t="s">
        <v>33</v>
      </c>
      <c r="H2790">
        <v>92793</v>
      </c>
      <c r="I2790" t="s">
        <v>22281</v>
      </c>
    </row>
    <row r="2791" spans="1:9" x14ac:dyDescent="0.25">
      <c r="A2791" t="s">
        <v>13619</v>
      </c>
      <c r="B2791" t="s">
        <v>13621</v>
      </c>
      <c r="C2791" t="s">
        <v>6989</v>
      </c>
      <c r="D2791">
        <v>27602372289</v>
      </c>
      <c r="E2791" t="s">
        <v>28964</v>
      </c>
      <c r="F2791" t="s">
        <v>28965</v>
      </c>
      <c r="G2791" t="s">
        <v>33</v>
      </c>
      <c r="H2791">
        <v>46163</v>
      </c>
      <c r="I2791" t="s">
        <v>22295</v>
      </c>
    </row>
    <row r="2792" spans="1:9" x14ac:dyDescent="0.25">
      <c r="A2792" t="s">
        <v>13623</v>
      </c>
      <c r="B2792" t="s">
        <v>13625</v>
      </c>
      <c r="C2792" t="s">
        <v>28966</v>
      </c>
      <c r="D2792">
        <v>491684317512</v>
      </c>
      <c r="E2792" t="s">
        <v>28967</v>
      </c>
      <c r="F2792" t="s">
        <v>24485</v>
      </c>
      <c r="G2792" t="s">
        <v>114</v>
      </c>
      <c r="H2792">
        <v>78931</v>
      </c>
      <c r="I2792" t="s">
        <v>22295</v>
      </c>
    </row>
    <row r="2793" spans="1:9" x14ac:dyDescent="0.25">
      <c r="A2793" t="s">
        <v>13627</v>
      </c>
      <c r="B2793" t="s">
        <v>13629</v>
      </c>
      <c r="C2793" t="s">
        <v>6994</v>
      </c>
      <c r="D2793">
        <v>18872790512</v>
      </c>
      <c r="E2793" t="s">
        <v>28968</v>
      </c>
      <c r="F2793" t="s">
        <v>28969</v>
      </c>
      <c r="G2793" t="s">
        <v>47</v>
      </c>
      <c r="H2793">
        <v>17288</v>
      </c>
      <c r="I2793" t="s">
        <v>22281</v>
      </c>
    </row>
    <row r="2794" spans="1:9" x14ac:dyDescent="0.25">
      <c r="A2794" t="s">
        <v>13631</v>
      </c>
      <c r="B2794" t="s">
        <v>13633</v>
      </c>
      <c r="C2794" t="s">
        <v>28970</v>
      </c>
      <c r="D2794">
        <v>818032001421</v>
      </c>
      <c r="E2794" t="s">
        <v>28971</v>
      </c>
      <c r="F2794" t="s">
        <v>28972</v>
      </c>
      <c r="G2794" t="s">
        <v>18</v>
      </c>
      <c r="H2794">
        <v>37795</v>
      </c>
      <c r="I2794" t="s">
        <v>22295</v>
      </c>
    </row>
    <row r="2795" spans="1:9" x14ac:dyDescent="0.25">
      <c r="A2795" t="s">
        <v>13635</v>
      </c>
      <c r="B2795" t="s">
        <v>13637</v>
      </c>
      <c r="C2795" t="s">
        <v>6999</v>
      </c>
      <c r="D2795">
        <v>5532924333370</v>
      </c>
      <c r="E2795" t="s">
        <v>28973</v>
      </c>
      <c r="F2795" t="s">
        <v>28974</v>
      </c>
      <c r="G2795" t="s">
        <v>26</v>
      </c>
      <c r="H2795">
        <v>53169</v>
      </c>
      <c r="I2795" t="s">
        <v>22295</v>
      </c>
    </row>
    <row r="2796" spans="1:9" x14ac:dyDescent="0.25">
      <c r="A2796" t="s">
        <v>13639</v>
      </c>
      <c r="B2796" t="s">
        <v>13641</v>
      </c>
      <c r="C2796" t="s">
        <v>28975</v>
      </c>
      <c r="D2796">
        <v>4915810313407</v>
      </c>
      <c r="E2796" t="s">
        <v>28976</v>
      </c>
      <c r="F2796" t="s">
        <v>24455</v>
      </c>
      <c r="G2796" t="s">
        <v>114</v>
      </c>
      <c r="H2796">
        <v>60467</v>
      </c>
      <c r="I2796" t="s">
        <v>22295</v>
      </c>
    </row>
    <row r="2797" spans="1:9" x14ac:dyDescent="0.25">
      <c r="A2797" t="s">
        <v>13643</v>
      </c>
      <c r="B2797" t="s">
        <v>13645</v>
      </c>
      <c r="C2797" t="s">
        <v>7004</v>
      </c>
      <c r="D2797">
        <v>818010661317</v>
      </c>
      <c r="E2797" t="s">
        <v>28977</v>
      </c>
      <c r="F2797" t="s">
        <v>28978</v>
      </c>
      <c r="G2797" t="s">
        <v>18</v>
      </c>
      <c r="H2797">
        <v>64444</v>
      </c>
      <c r="I2797" t="s">
        <v>22295</v>
      </c>
    </row>
    <row r="2798" spans="1:9" x14ac:dyDescent="0.25">
      <c r="A2798" t="s">
        <v>13647</v>
      </c>
      <c r="B2798" t="s">
        <v>13649</v>
      </c>
      <c r="C2798" t="s">
        <v>28979</v>
      </c>
      <c r="D2798">
        <v>817049574772</v>
      </c>
      <c r="E2798" t="s">
        <v>28980</v>
      </c>
      <c r="F2798" t="s">
        <v>22731</v>
      </c>
      <c r="G2798" t="s">
        <v>18</v>
      </c>
      <c r="H2798">
        <v>57762</v>
      </c>
      <c r="I2798" t="s">
        <v>22281</v>
      </c>
    </row>
    <row r="2799" spans="1:9" x14ac:dyDescent="0.25">
      <c r="A2799" t="s">
        <v>13651</v>
      </c>
      <c r="B2799" t="s">
        <v>13408</v>
      </c>
      <c r="C2799" t="s">
        <v>7009</v>
      </c>
      <c r="D2799">
        <v>5588928495001</v>
      </c>
      <c r="E2799" t="s">
        <v>28981</v>
      </c>
      <c r="F2799" t="s">
        <v>28982</v>
      </c>
      <c r="G2799" t="s">
        <v>26</v>
      </c>
      <c r="H2799">
        <v>56203</v>
      </c>
      <c r="I2799" t="s">
        <v>22281</v>
      </c>
    </row>
    <row r="2800" spans="1:9" x14ac:dyDescent="0.25">
      <c r="A2800" t="s">
        <v>13654</v>
      </c>
      <c r="B2800" t="s">
        <v>13656</v>
      </c>
      <c r="C2800" t="s">
        <v>28983</v>
      </c>
      <c r="D2800">
        <v>818082583180</v>
      </c>
      <c r="E2800" t="s">
        <v>28984</v>
      </c>
      <c r="F2800" t="s">
        <v>28985</v>
      </c>
      <c r="G2800" t="s">
        <v>18</v>
      </c>
      <c r="H2800">
        <v>2628</v>
      </c>
      <c r="I2800" t="s">
        <v>22295</v>
      </c>
    </row>
    <row r="2801" spans="1:9" x14ac:dyDescent="0.25">
      <c r="A2801" t="s">
        <v>13658</v>
      </c>
      <c r="B2801" t="s">
        <v>13660</v>
      </c>
      <c r="C2801" t="s">
        <v>7014</v>
      </c>
      <c r="D2801">
        <v>12772647490</v>
      </c>
      <c r="E2801" t="s">
        <v>28986</v>
      </c>
      <c r="F2801" t="s">
        <v>28987</v>
      </c>
      <c r="G2801" t="s">
        <v>47</v>
      </c>
      <c r="H2801">
        <v>76958</v>
      </c>
      <c r="I2801" t="s">
        <v>22281</v>
      </c>
    </row>
    <row r="2802" spans="1:9" x14ac:dyDescent="0.25">
      <c r="A2802" t="s">
        <v>13662</v>
      </c>
      <c r="B2802" t="s">
        <v>13664</v>
      </c>
      <c r="C2802" t="s">
        <v>28988</v>
      </c>
      <c r="D2802">
        <v>14304174860</v>
      </c>
      <c r="E2802" t="s">
        <v>28989</v>
      </c>
      <c r="F2802" t="s">
        <v>28990</v>
      </c>
      <c r="G2802" t="s">
        <v>47</v>
      </c>
      <c r="H2802">
        <v>21917</v>
      </c>
      <c r="I2802" t="s">
        <v>22295</v>
      </c>
    </row>
    <row r="2803" spans="1:9" x14ac:dyDescent="0.25">
      <c r="A2803" t="s">
        <v>13666</v>
      </c>
      <c r="B2803" t="s">
        <v>13668</v>
      </c>
      <c r="C2803" t="s">
        <v>7019</v>
      </c>
      <c r="D2803">
        <v>13232257137</v>
      </c>
      <c r="E2803" t="s">
        <v>28991</v>
      </c>
      <c r="F2803" t="s">
        <v>28992</v>
      </c>
      <c r="G2803" t="s">
        <v>47</v>
      </c>
      <c r="H2803">
        <v>50394</v>
      </c>
      <c r="I2803" t="s">
        <v>22281</v>
      </c>
    </row>
    <row r="2804" spans="1:9" x14ac:dyDescent="0.25">
      <c r="A2804" t="s">
        <v>13670</v>
      </c>
      <c r="B2804" t="s">
        <v>13672</v>
      </c>
      <c r="C2804" t="s">
        <v>28993</v>
      </c>
      <c r="D2804">
        <v>819099168693</v>
      </c>
      <c r="E2804" t="s">
        <v>28994</v>
      </c>
      <c r="F2804" t="s">
        <v>22771</v>
      </c>
      <c r="G2804" t="s">
        <v>18</v>
      </c>
      <c r="H2804">
        <v>19369</v>
      </c>
      <c r="I2804" t="s">
        <v>22295</v>
      </c>
    </row>
    <row r="2805" spans="1:9" x14ac:dyDescent="0.25">
      <c r="A2805" t="s">
        <v>13674</v>
      </c>
      <c r="B2805" t="s">
        <v>13676</v>
      </c>
      <c r="C2805" t="s">
        <v>7024</v>
      </c>
      <c r="D2805">
        <v>14958815840</v>
      </c>
      <c r="E2805" t="s">
        <v>28995</v>
      </c>
      <c r="F2805" t="s">
        <v>28996</v>
      </c>
      <c r="G2805" t="s">
        <v>47</v>
      </c>
      <c r="H2805">
        <v>97864</v>
      </c>
      <c r="I2805" t="s">
        <v>22281</v>
      </c>
    </row>
    <row r="2806" spans="1:9" x14ac:dyDescent="0.25">
      <c r="A2806" t="s">
        <v>13678</v>
      </c>
      <c r="B2806" t="s">
        <v>13680</v>
      </c>
      <c r="C2806" t="s">
        <v>28997</v>
      </c>
      <c r="D2806">
        <v>5525982469204</v>
      </c>
      <c r="E2806" t="s">
        <v>28998</v>
      </c>
      <c r="F2806" t="s">
        <v>27874</v>
      </c>
      <c r="G2806" t="s">
        <v>26</v>
      </c>
      <c r="H2806">
        <v>89445</v>
      </c>
      <c r="I2806" t="s">
        <v>22281</v>
      </c>
    </row>
    <row r="2807" spans="1:9" x14ac:dyDescent="0.25">
      <c r="A2807" t="s">
        <v>13682</v>
      </c>
      <c r="B2807" t="s">
        <v>13684</v>
      </c>
      <c r="C2807" t="s">
        <v>7029</v>
      </c>
      <c r="D2807">
        <v>819016371240</v>
      </c>
      <c r="E2807" t="s">
        <v>28999</v>
      </c>
      <c r="F2807" t="s">
        <v>29000</v>
      </c>
      <c r="G2807" t="s">
        <v>18</v>
      </c>
      <c r="H2807">
        <v>89217</v>
      </c>
      <c r="I2807" t="s">
        <v>22281</v>
      </c>
    </row>
    <row r="2808" spans="1:9" x14ac:dyDescent="0.25">
      <c r="A2808" t="s">
        <v>13686</v>
      </c>
      <c r="B2808" t="s">
        <v>13688</v>
      </c>
      <c r="C2808" t="s">
        <v>29001</v>
      </c>
      <c r="D2808">
        <v>27851150423</v>
      </c>
      <c r="E2808" t="s">
        <v>29002</v>
      </c>
      <c r="F2808" t="s">
        <v>29003</v>
      </c>
      <c r="G2808" t="s">
        <v>33</v>
      </c>
      <c r="H2808">
        <v>51412</v>
      </c>
      <c r="I2808" t="s">
        <v>22295</v>
      </c>
    </row>
    <row r="2809" spans="1:9" x14ac:dyDescent="0.25">
      <c r="A2809" t="s">
        <v>13690</v>
      </c>
      <c r="B2809" t="s">
        <v>13692</v>
      </c>
      <c r="C2809" t="s">
        <v>7034</v>
      </c>
      <c r="D2809">
        <v>818018509712</v>
      </c>
      <c r="E2809" t="s">
        <v>29004</v>
      </c>
      <c r="F2809" t="s">
        <v>29005</v>
      </c>
      <c r="G2809" t="s">
        <v>18</v>
      </c>
      <c r="H2809">
        <v>48088</v>
      </c>
      <c r="I2809" t="s">
        <v>22281</v>
      </c>
    </row>
    <row r="2810" spans="1:9" x14ac:dyDescent="0.25">
      <c r="A2810" t="s">
        <v>13694</v>
      </c>
      <c r="B2810" t="s">
        <v>13696</v>
      </c>
      <c r="C2810" t="s">
        <v>29006</v>
      </c>
      <c r="D2810">
        <v>5502974107735</v>
      </c>
      <c r="E2810" t="s">
        <v>29007</v>
      </c>
      <c r="F2810" t="s">
        <v>29008</v>
      </c>
      <c r="G2810" t="s">
        <v>26</v>
      </c>
      <c r="H2810">
        <v>57401</v>
      </c>
      <c r="I2810" t="s">
        <v>22281</v>
      </c>
    </row>
    <row r="2811" spans="1:9" x14ac:dyDescent="0.25">
      <c r="A2811" t="s">
        <v>13698</v>
      </c>
      <c r="B2811" t="s">
        <v>13700</v>
      </c>
      <c r="C2811" t="s">
        <v>7039</v>
      </c>
      <c r="D2811">
        <v>27879151564</v>
      </c>
      <c r="E2811" t="s">
        <v>29009</v>
      </c>
      <c r="F2811" t="s">
        <v>29010</v>
      </c>
      <c r="G2811" t="s">
        <v>33</v>
      </c>
      <c r="H2811">
        <v>90294</v>
      </c>
      <c r="I2811" t="s">
        <v>22295</v>
      </c>
    </row>
    <row r="2812" spans="1:9" x14ac:dyDescent="0.25">
      <c r="A2812" t="s">
        <v>13702</v>
      </c>
      <c r="B2812" t="s">
        <v>13704</v>
      </c>
      <c r="C2812" t="s">
        <v>29011</v>
      </c>
      <c r="D2812">
        <v>818023065963</v>
      </c>
      <c r="E2812" t="s">
        <v>29012</v>
      </c>
      <c r="F2812" t="s">
        <v>29013</v>
      </c>
      <c r="G2812" t="s">
        <v>18</v>
      </c>
      <c r="H2812">
        <v>94467</v>
      </c>
      <c r="I2812" t="s">
        <v>22295</v>
      </c>
    </row>
    <row r="2813" spans="1:9" x14ac:dyDescent="0.25">
      <c r="A2813" t="s">
        <v>13706</v>
      </c>
      <c r="B2813" t="s">
        <v>13708</v>
      </c>
      <c r="C2813" t="s">
        <v>7044</v>
      </c>
      <c r="D2813">
        <v>18169722167</v>
      </c>
      <c r="E2813" t="s">
        <v>29014</v>
      </c>
      <c r="F2813" t="s">
        <v>29015</v>
      </c>
      <c r="G2813" t="s">
        <v>47</v>
      </c>
      <c r="H2813">
        <v>45521</v>
      </c>
      <c r="I2813" t="s">
        <v>22295</v>
      </c>
    </row>
    <row r="2814" spans="1:9" x14ac:dyDescent="0.25">
      <c r="A2814" t="s">
        <v>13710</v>
      </c>
      <c r="B2814" t="s">
        <v>13712</v>
      </c>
      <c r="C2814" t="s">
        <v>29016</v>
      </c>
      <c r="D2814">
        <v>4916350320530</v>
      </c>
      <c r="E2814" t="s">
        <v>29017</v>
      </c>
      <c r="F2814" t="s">
        <v>29018</v>
      </c>
      <c r="G2814" t="s">
        <v>114</v>
      </c>
      <c r="H2814">
        <v>8518</v>
      </c>
      <c r="I2814" t="s">
        <v>22295</v>
      </c>
    </row>
    <row r="2815" spans="1:9" x14ac:dyDescent="0.25">
      <c r="A2815" t="s">
        <v>13714</v>
      </c>
      <c r="B2815" t="s">
        <v>11514</v>
      </c>
      <c r="C2815" t="s">
        <v>7049</v>
      </c>
      <c r="D2815">
        <v>491674832622</v>
      </c>
      <c r="E2815" t="s">
        <v>29019</v>
      </c>
      <c r="F2815" t="s">
        <v>29020</v>
      </c>
      <c r="G2815" t="s">
        <v>114</v>
      </c>
      <c r="H2815">
        <v>46955</v>
      </c>
      <c r="I2815" t="s">
        <v>22295</v>
      </c>
    </row>
    <row r="2816" spans="1:9" x14ac:dyDescent="0.25">
      <c r="A2816" t="s">
        <v>13717</v>
      </c>
      <c r="B2816" t="s">
        <v>13719</v>
      </c>
      <c r="C2816" t="s">
        <v>29021</v>
      </c>
      <c r="D2816">
        <v>19157420163</v>
      </c>
      <c r="E2816" t="s">
        <v>29022</v>
      </c>
      <c r="F2816" t="s">
        <v>29023</v>
      </c>
      <c r="G2816" t="s">
        <v>47</v>
      </c>
      <c r="H2816">
        <v>73255</v>
      </c>
      <c r="I2816" t="s">
        <v>22281</v>
      </c>
    </row>
    <row r="2817" spans="1:9" x14ac:dyDescent="0.25">
      <c r="A2817" t="s">
        <v>13721</v>
      </c>
      <c r="B2817" t="s">
        <v>13723</v>
      </c>
      <c r="C2817" t="s">
        <v>7054</v>
      </c>
      <c r="D2817">
        <v>4916899921460</v>
      </c>
      <c r="E2817" t="s">
        <v>29024</v>
      </c>
      <c r="F2817" t="s">
        <v>29025</v>
      </c>
      <c r="G2817" t="s">
        <v>114</v>
      </c>
      <c r="H2817">
        <v>95913</v>
      </c>
      <c r="I2817" t="s">
        <v>22295</v>
      </c>
    </row>
    <row r="2818" spans="1:9" x14ac:dyDescent="0.25">
      <c r="A2818" t="s">
        <v>13725</v>
      </c>
      <c r="B2818" t="s">
        <v>13727</v>
      </c>
      <c r="C2818" t="s">
        <v>29026</v>
      </c>
      <c r="D2818">
        <v>4916719489234</v>
      </c>
      <c r="E2818" t="s">
        <v>29027</v>
      </c>
      <c r="F2818" t="s">
        <v>29028</v>
      </c>
      <c r="G2818" t="s">
        <v>114</v>
      </c>
      <c r="H2818">
        <v>79598</v>
      </c>
      <c r="I2818" t="s">
        <v>22295</v>
      </c>
    </row>
    <row r="2819" spans="1:9" x14ac:dyDescent="0.25">
      <c r="A2819" t="s">
        <v>13729</v>
      </c>
      <c r="B2819" t="s">
        <v>13731</v>
      </c>
      <c r="C2819" t="s">
        <v>7059</v>
      </c>
      <c r="D2819">
        <v>16466295656</v>
      </c>
      <c r="E2819" t="s">
        <v>29029</v>
      </c>
      <c r="F2819" t="s">
        <v>29030</v>
      </c>
      <c r="G2819" t="s">
        <v>47</v>
      </c>
      <c r="H2819">
        <v>20844</v>
      </c>
      <c r="I2819" t="s">
        <v>22281</v>
      </c>
    </row>
    <row r="2820" spans="1:9" x14ac:dyDescent="0.25">
      <c r="A2820" t="s">
        <v>13733</v>
      </c>
      <c r="B2820" t="s">
        <v>13735</v>
      </c>
      <c r="C2820" t="s">
        <v>29031</v>
      </c>
      <c r="D2820">
        <v>16513769382</v>
      </c>
      <c r="E2820" t="s">
        <v>29032</v>
      </c>
      <c r="F2820" t="s">
        <v>29033</v>
      </c>
      <c r="G2820" t="s">
        <v>47</v>
      </c>
      <c r="H2820">
        <v>48808</v>
      </c>
      <c r="I2820" t="s">
        <v>22295</v>
      </c>
    </row>
    <row r="2821" spans="1:9" x14ac:dyDescent="0.25">
      <c r="A2821" t="s">
        <v>13737</v>
      </c>
      <c r="B2821" t="s">
        <v>13739</v>
      </c>
      <c r="C2821" t="s">
        <v>7064</v>
      </c>
      <c r="D2821">
        <v>819039139528</v>
      </c>
      <c r="E2821" t="s">
        <v>29034</v>
      </c>
      <c r="F2821" t="s">
        <v>29035</v>
      </c>
      <c r="G2821" t="s">
        <v>18</v>
      </c>
      <c r="H2821">
        <v>93373</v>
      </c>
      <c r="I2821" t="s">
        <v>22295</v>
      </c>
    </row>
    <row r="2822" spans="1:9" x14ac:dyDescent="0.25">
      <c r="A2822" t="s">
        <v>13741</v>
      </c>
      <c r="B2822" t="s">
        <v>13743</v>
      </c>
      <c r="C2822" t="s">
        <v>29036</v>
      </c>
      <c r="D2822">
        <v>817099278833</v>
      </c>
      <c r="E2822" t="s">
        <v>29037</v>
      </c>
      <c r="F2822" t="s">
        <v>29038</v>
      </c>
      <c r="G2822" t="s">
        <v>18</v>
      </c>
      <c r="H2822">
        <v>50039</v>
      </c>
      <c r="I2822" t="s">
        <v>22281</v>
      </c>
    </row>
    <row r="2823" spans="1:9" x14ac:dyDescent="0.25">
      <c r="A2823" t="s">
        <v>13745</v>
      </c>
      <c r="B2823" t="s">
        <v>13747</v>
      </c>
      <c r="C2823" t="s">
        <v>7069</v>
      </c>
      <c r="D2823">
        <v>13468343276</v>
      </c>
      <c r="E2823" t="s">
        <v>29039</v>
      </c>
      <c r="F2823" t="s">
        <v>29040</v>
      </c>
      <c r="G2823" t="s">
        <v>47</v>
      </c>
      <c r="H2823">
        <v>61401</v>
      </c>
      <c r="I2823" t="s">
        <v>22281</v>
      </c>
    </row>
    <row r="2824" spans="1:9" x14ac:dyDescent="0.25">
      <c r="A2824" t="s">
        <v>13749</v>
      </c>
      <c r="B2824" t="s">
        <v>13751</v>
      </c>
      <c r="C2824" t="s">
        <v>29041</v>
      </c>
      <c r="D2824">
        <v>5526949042770</v>
      </c>
      <c r="E2824" t="s">
        <v>29042</v>
      </c>
      <c r="F2824" t="s">
        <v>28504</v>
      </c>
      <c r="G2824" t="s">
        <v>26</v>
      </c>
      <c r="H2824">
        <v>65161</v>
      </c>
      <c r="I2824" t="s">
        <v>22295</v>
      </c>
    </row>
    <row r="2825" spans="1:9" x14ac:dyDescent="0.25">
      <c r="A2825" t="s">
        <v>13753</v>
      </c>
      <c r="B2825" t="s">
        <v>13755</v>
      </c>
      <c r="C2825" t="s">
        <v>7074</v>
      </c>
      <c r="D2825">
        <v>4915234163185</v>
      </c>
      <c r="E2825" t="s">
        <v>29043</v>
      </c>
      <c r="F2825" t="s">
        <v>29044</v>
      </c>
      <c r="G2825" t="s">
        <v>114</v>
      </c>
      <c r="H2825">
        <v>95460</v>
      </c>
      <c r="I2825" t="s">
        <v>22295</v>
      </c>
    </row>
    <row r="2826" spans="1:9" x14ac:dyDescent="0.25">
      <c r="A2826" t="s">
        <v>13757</v>
      </c>
      <c r="B2826" t="s">
        <v>13759</v>
      </c>
      <c r="C2826" t="s">
        <v>29045</v>
      </c>
      <c r="D2826">
        <v>818098907712</v>
      </c>
      <c r="E2826" t="s">
        <v>29046</v>
      </c>
      <c r="F2826" t="s">
        <v>28778</v>
      </c>
      <c r="G2826" t="s">
        <v>18</v>
      </c>
      <c r="H2826">
        <v>16788</v>
      </c>
      <c r="I2826" t="s">
        <v>22281</v>
      </c>
    </row>
    <row r="2827" spans="1:9" x14ac:dyDescent="0.25">
      <c r="A2827" t="s">
        <v>13761</v>
      </c>
      <c r="B2827" t="s">
        <v>13763</v>
      </c>
      <c r="C2827" t="s">
        <v>7079</v>
      </c>
      <c r="D2827">
        <v>4916767819635</v>
      </c>
      <c r="E2827" t="s">
        <v>29047</v>
      </c>
      <c r="F2827" t="s">
        <v>29048</v>
      </c>
      <c r="G2827" t="s">
        <v>114</v>
      </c>
      <c r="H2827">
        <v>67335</v>
      </c>
      <c r="I2827" t="s">
        <v>22295</v>
      </c>
    </row>
    <row r="2828" spans="1:9" x14ac:dyDescent="0.25">
      <c r="A2828" t="s">
        <v>13765</v>
      </c>
      <c r="B2828" t="s">
        <v>13767</v>
      </c>
      <c r="C2828" t="s">
        <v>29049</v>
      </c>
      <c r="D2828">
        <v>27885412405</v>
      </c>
      <c r="E2828" t="s">
        <v>29050</v>
      </c>
      <c r="F2828" t="s">
        <v>29051</v>
      </c>
      <c r="G2828" t="s">
        <v>33</v>
      </c>
      <c r="H2828">
        <v>77712</v>
      </c>
      <c r="I2828" t="s">
        <v>22281</v>
      </c>
    </row>
    <row r="2829" spans="1:9" x14ac:dyDescent="0.25">
      <c r="A2829" t="s">
        <v>13769</v>
      </c>
      <c r="B2829" t="s">
        <v>13771</v>
      </c>
      <c r="C2829" t="s">
        <v>7084</v>
      </c>
      <c r="D2829">
        <v>12574640668</v>
      </c>
      <c r="E2829" t="s">
        <v>29052</v>
      </c>
      <c r="F2829" t="s">
        <v>22425</v>
      </c>
      <c r="G2829" t="s">
        <v>47</v>
      </c>
      <c r="H2829">
        <v>58566</v>
      </c>
      <c r="I2829" t="s">
        <v>22281</v>
      </c>
    </row>
    <row r="2830" spans="1:9" x14ac:dyDescent="0.25">
      <c r="A2830" t="s">
        <v>13773</v>
      </c>
      <c r="B2830" t="s">
        <v>13775</v>
      </c>
      <c r="C2830" t="s">
        <v>29053</v>
      </c>
      <c r="D2830">
        <v>5597972689311</v>
      </c>
      <c r="E2830" t="s">
        <v>29054</v>
      </c>
      <c r="F2830" t="s">
        <v>29055</v>
      </c>
      <c r="G2830" t="s">
        <v>26</v>
      </c>
      <c r="H2830">
        <v>86309</v>
      </c>
      <c r="I2830" t="s">
        <v>22281</v>
      </c>
    </row>
    <row r="2831" spans="1:9" x14ac:dyDescent="0.25">
      <c r="A2831" t="s">
        <v>13777</v>
      </c>
      <c r="B2831" t="s">
        <v>13779</v>
      </c>
      <c r="C2831" t="s">
        <v>7089</v>
      </c>
      <c r="D2831">
        <v>27662884426</v>
      </c>
      <c r="E2831" t="s">
        <v>29056</v>
      </c>
      <c r="F2831" t="s">
        <v>29057</v>
      </c>
      <c r="G2831" t="s">
        <v>33</v>
      </c>
      <c r="H2831">
        <v>71327</v>
      </c>
      <c r="I2831" t="s">
        <v>22295</v>
      </c>
    </row>
    <row r="2832" spans="1:9" x14ac:dyDescent="0.25">
      <c r="A2832" t="s">
        <v>13781</v>
      </c>
      <c r="B2832" t="s">
        <v>13783</v>
      </c>
      <c r="C2832" t="s">
        <v>29058</v>
      </c>
      <c r="D2832">
        <v>27894281348</v>
      </c>
      <c r="E2832" t="s">
        <v>29059</v>
      </c>
      <c r="F2832" t="s">
        <v>29060</v>
      </c>
      <c r="G2832" t="s">
        <v>33</v>
      </c>
      <c r="H2832">
        <v>24877</v>
      </c>
      <c r="I2832" t="s">
        <v>22295</v>
      </c>
    </row>
    <row r="2833" spans="1:9" x14ac:dyDescent="0.25">
      <c r="A2833" t="s">
        <v>13785</v>
      </c>
      <c r="B2833" t="s">
        <v>13787</v>
      </c>
      <c r="C2833" t="s">
        <v>7094</v>
      </c>
      <c r="D2833">
        <v>27738035761</v>
      </c>
      <c r="E2833" t="s">
        <v>29061</v>
      </c>
      <c r="F2833" t="s">
        <v>29062</v>
      </c>
      <c r="G2833" t="s">
        <v>33</v>
      </c>
      <c r="H2833">
        <v>87685</v>
      </c>
      <c r="I2833" t="s">
        <v>22295</v>
      </c>
    </row>
    <row r="2834" spans="1:9" x14ac:dyDescent="0.25">
      <c r="A2834" t="s">
        <v>13789</v>
      </c>
      <c r="B2834" t="s">
        <v>13791</v>
      </c>
      <c r="C2834" t="s">
        <v>29063</v>
      </c>
      <c r="D2834">
        <v>19065861982</v>
      </c>
      <c r="E2834" t="s">
        <v>29064</v>
      </c>
      <c r="F2834" t="s">
        <v>29065</v>
      </c>
      <c r="G2834" t="s">
        <v>47</v>
      </c>
      <c r="H2834">
        <v>66897</v>
      </c>
      <c r="I2834" t="s">
        <v>22281</v>
      </c>
    </row>
    <row r="2835" spans="1:9" x14ac:dyDescent="0.25">
      <c r="A2835" t="s">
        <v>13793</v>
      </c>
      <c r="B2835" t="s">
        <v>13795</v>
      </c>
      <c r="C2835" t="s">
        <v>7099</v>
      </c>
      <c r="D2835">
        <v>818060656301</v>
      </c>
      <c r="E2835" t="s">
        <v>29066</v>
      </c>
      <c r="F2835" t="s">
        <v>29067</v>
      </c>
      <c r="G2835" t="s">
        <v>18</v>
      </c>
      <c r="H2835">
        <v>82994</v>
      </c>
      <c r="I2835" t="s">
        <v>22295</v>
      </c>
    </row>
    <row r="2836" spans="1:9" x14ac:dyDescent="0.25">
      <c r="A2836" t="s">
        <v>13797</v>
      </c>
      <c r="B2836" t="s">
        <v>13799</v>
      </c>
      <c r="C2836" t="s">
        <v>29068</v>
      </c>
      <c r="D2836">
        <v>14762609601</v>
      </c>
      <c r="E2836" t="s">
        <v>29069</v>
      </c>
      <c r="F2836" t="s">
        <v>29070</v>
      </c>
      <c r="G2836" t="s">
        <v>47</v>
      </c>
      <c r="H2836">
        <v>84295</v>
      </c>
      <c r="I2836" t="s">
        <v>22295</v>
      </c>
    </row>
    <row r="2837" spans="1:9" x14ac:dyDescent="0.25">
      <c r="A2837" t="s">
        <v>13801</v>
      </c>
      <c r="B2837" t="s">
        <v>13803</v>
      </c>
      <c r="C2837" t="s">
        <v>7104</v>
      </c>
      <c r="D2837">
        <v>819076331458</v>
      </c>
      <c r="E2837" t="s">
        <v>29071</v>
      </c>
      <c r="F2837" t="s">
        <v>29072</v>
      </c>
      <c r="G2837" t="s">
        <v>18</v>
      </c>
      <c r="H2837">
        <v>47021</v>
      </c>
      <c r="I2837" t="s">
        <v>22281</v>
      </c>
    </row>
    <row r="2838" spans="1:9" x14ac:dyDescent="0.25">
      <c r="A2838" t="s">
        <v>13805</v>
      </c>
      <c r="B2838" t="s">
        <v>13807</v>
      </c>
      <c r="C2838" t="s">
        <v>29073</v>
      </c>
      <c r="D2838">
        <v>27808707015</v>
      </c>
      <c r="E2838" t="s">
        <v>29074</v>
      </c>
      <c r="F2838" t="s">
        <v>29075</v>
      </c>
      <c r="G2838" t="s">
        <v>33</v>
      </c>
      <c r="H2838">
        <v>30467</v>
      </c>
      <c r="I2838" t="s">
        <v>22295</v>
      </c>
    </row>
    <row r="2839" spans="1:9" x14ac:dyDescent="0.25">
      <c r="A2839" t="s">
        <v>13809</v>
      </c>
      <c r="B2839" t="s">
        <v>13811</v>
      </c>
      <c r="C2839" t="s">
        <v>7109</v>
      </c>
      <c r="D2839">
        <v>27757918796</v>
      </c>
      <c r="E2839" t="s">
        <v>29076</v>
      </c>
      <c r="F2839" t="s">
        <v>29077</v>
      </c>
      <c r="G2839" t="s">
        <v>33</v>
      </c>
      <c r="H2839">
        <v>90442</v>
      </c>
      <c r="I2839" t="s">
        <v>22295</v>
      </c>
    </row>
    <row r="2840" spans="1:9" x14ac:dyDescent="0.25">
      <c r="A2840" t="s">
        <v>13813</v>
      </c>
      <c r="B2840" t="s">
        <v>13815</v>
      </c>
      <c r="C2840" t="s">
        <v>29078</v>
      </c>
      <c r="D2840">
        <v>5502955563806</v>
      </c>
      <c r="E2840" t="s">
        <v>29079</v>
      </c>
      <c r="F2840" t="s">
        <v>29080</v>
      </c>
      <c r="G2840" t="s">
        <v>26</v>
      </c>
      <c r="H2840">
        <v>93294</v>
      </c>
      <c r="I2840" t="s">
        <v>22281</v>
      </c>
    </row>
    <row r="2841" spans="1:9" x14ac:dyDescent="0.25">
      <c r="A2841" t="s">
        <v>13817</v>
      </c>
      <c r="B2841" t="s">
        <v>13819</v>
      </c>
      <c r="C2841" t="s">
        <v>7114</v>
      </c>
      <c r="D2841">
        <v>818023801744</v>
      </c>
      <c r="E2841" t="s">
        <v>29081</v>
      </c>
      <c r="F2841" t="s">
        <v>29082</v>
      </c>
      <c r="G2841" t="s">
        <v>18</v>
      </c>
      <c r="H2841">
        <v>64683</v>
      </c>
      <c r="I2841" t="s">
        <v>22281</v>
      </c>
    </row>
    <row r="2842" spans="1:9" x14ac:dyDescent="0.25">
      <c r="A2842" t="s">
        <v>13821</v>
      </c>
      <c r="B2842" t="s">
        <v>13823</v>
      </c>
      <c r="C2842" t="s">
        <v>29083</v>
      </c>
      <c r="D2842">
        <v>27837087953</v>
      </c>
      <c r="E2842" t="s">
        <v>29084</v>
      </c>
      <c r="F2842" t="s">
        <v>29085</v>
      </c>
      <c r="G2842" t="s">
        <v>33</v>
      </c>
      <c r="H2842">
        <v>76766</v>
      </c>
      <c r="I2842" t="s">
        <v>22281</v>
      </c>
    </row>
    <row r="2843" spans="1:9" x14ac:dyDescent="0.25">
      <c r="A2843" t="s">
        <v>13825</v>
      </c>
      <c r="B2843" t="s">
        <v>13827</v>
      </c>
      <c r="C2843" t="s">
        <v>7119</v>
      </c>
      <c r="D2843">
        <v>491682079969</v>
      </c>
      <c r="E2843" t="s">
        <v>29086</v>
      </c>
      <c r="F2843" t="s">
        <v>29087</v>
      </c>
      <c r="G2843" t="s">
        <v>114</v>
      </c>
      <c r="H2843">
        <v>44264</v>
      </c>
      <c r="I2843" t="s">
        <v>22295</v>
      </c>
    </row>
    <row r="2844" spans="1:9" x14ac:dyDescent="0.25">
      <c r="A2844" t="s">
        <v>13829</v>
      </c>
      <c r="B2844" t="s">
        <v>888</v>
      </c>
      <c r="C2844" t="s">
        <v>29088</v>
      </c>
      <c r="D2844">
        <v>5532974386371</v>
      </c>
      <c r="E2844" t="s">
        <v>29089</v>
      </c>
      <c r="F2844" t="s">
        <v>29090</v>
      </c>
      <c r="G2844" t="s">
        <v>26</v>
      </c>
      <c r="H2844">
        <v>24131</v>
      </c>
      <c r="I2844" t="s">
        <v>22295</v>
      </c>
    </row>
    <row r="2845" spans="1:9" x14ac:dyDescent="0.25">
      <c r="A2845" t="s">
        <v>13832</v>
      </c>
      <c r="B2845" t="s">
        <v>13834</v>
      </c>
      <c r="C2845" t="s">
        <v>7124</v>
      </c>
      <c r="D2845">
        <v>15019018156</v>
      </c>
      <c r="E2845" t="s">
        <v>29091</v>
      </c>
      <c r="F2845" t="s">
        <v>29092</v>
      </c>
      <c r="G2845" t="s">
        <v>47</v>
      </c>
      <c r="H2845">
        <v>32645</v>
      </c>
      <c r="I2845" t="s">
        <v>22295</v>
      </c>
    </row>
    <row r="2846" spans="1:9" x14ac:dyDescent="0.25">
      <c r="A2846" t="s">
        <v>13836</v>
      </c>
      <c r="B2846" t="s">
        <v>2497</v>
      </c>
      <c r="C2846" t="s">
        <v>29093</v>
      </c>
      <c r="D2846">
        <v>5546920170537</v>
      </c>
      <c r="E2846" t="s">
        <v>29094</v>
      </c>
      <c r="F2846" t="s">
        <v>26735</v>
      </c>
      <c r="G2846" t="s">
        <v>26</v>
      </c>
      <c r="H2846">
        <v>54574</v>
      </c>
      <c r="I2846" t="s">
        <v>22281</v>
      </c>
    </row>
    <row r="2847" spans="1:9" x14ac:dyDescent="0.25">
      <c r="A2847" t="s">
        <v>13839</v>
      </c>
      <c r="B2847" t="s">
        <v>13841</v>
      </c>
      <c r="C2847" t="s">
        <v>7129</v>
      </c>
      <c r="D2847">
        <v>4916387681372</v>
      </c>
      <c r="E2847" t="s">
        <v>29095</v>
      </c>
      <c r="F2847" t="s">
        <v>29096</v>
      </c>
      <c r="G2847" t="s">
        <v>114</v>
      </c>
      <c r="H2847">
        <v>37659</v>
      </c>
      <c r="I2847" t="s">
        <v>22295</v>
      </c>
    </row>
    <row r="2848" spans="1:9" x14ac:dyDescent="0.25">
      <c r="A2848" t="s">
        <v>13843</v>
      </c>
      <c r="B2848" t="s">
        <v>13845</v>
      </c>
      <c r="C2848" t="s">
        <v>29097</v>
      </c>
      <c r="D2848">
        <v>818033488388</v>
      </c>
      <c r="E2848" t="s">
        <v>29098</v>
      </c>
      <c r="F2848" t="s">
        <v>29099</v>
      </c>
      <c r="G2848" t="s">
        <v>18</v>
      </c>
      <c r="H2848">
        <v>8026</v>
      </c>
      <c r="I2848" t="s">
        <v>22295</v>
      </c>
    </row>
    <row r="2849" spans="1:9" x14ac:dyDescent="0.25">
      <c r="A2849" t="s">
        <v>13847</v>
      </c>
      <c r="B2849" t="s">
        <v>13849</v>
      </c>
      <c r="C2849" t="s">
        <v>7134</v>
      </c>
      <c r="D2849">
        <v>13166509090</v>
      </c>
      <c r="E2849" t="s">
        <v>29100</v>
      </c>
      <c r="F2849" t="s">
        <v>29101</v>
      </c>
      <c r="G2849" t="s">
        <v>47</v>
      </c>
      <c r="H2849">
        <v>20950</v>
      </c>
      <c r="I2849" t="s">
        <v>22295</v>
      </c>
    </row>
    <row r="2850" spans="1:9" x14ac:dyDescent="0.25">
      <c r="A2850" t="s">
        <v>13851</v>
      </c>
      <c r="B2850" t="s">
        <v>13853</v>
      </c>
      <c r="C2850" t="s">
        <v>29102</v>
      </c>
      <c r="D2850">
        <v>12734616769</v>
      </c>
      <c r="E2850" t="s">
        <v>29103</v>
      </c>
      <c r="F2850" t="s">
        <v>29104</v>
      </c>
      <c r="G2850" t="s">
        <v>47</v>
      </c>
      <c r="H2850">
        <v>40647</v>
      </c>
      <c r="I2850" t="s">
        <v>22281</v>
      </c>
    </row>
    <row r="2851" spans="1:9" x14ac:dyDescent="0.25">
      <c r="A2851" t="s">
        <v>13855</v>
      </c>
      <c r="B2851" t="s">
        <v>13857</v>
      </c>
      <c r="C2851" t="s">
        <v>7139</v>
      </c>
      <c r="D2851">
        <v>818033034048</v>
      </c>
      <c r="E2851" t="s">
        <v>29105</v>
      </c>
      <c r="F2851" t="s">
        <v>29106</v>
      </c>
      <c r="G2851" t="s">
        <v>18</v>
      </c>
      <c r="H2851">
        <v>43525</v>
      </c>
      <c r="I2851" t="s">
        <v>22295</v>
      </c>
    </row>
    <row r="2852" spans="1:9" x14ac:dyDescent="0.25">
      <c r="A2852" t="s">
        <v>13859</v>
      </c>
      <c r="B2852" t="s">
        <v>13861</v>
      </c>
      <c r="C2852" t="s">
        <v>29107</v>
      </c>
      <c r="D2852">
        <v>5507955768480</v>
      </c>
      <c r="E2852" t="s">
        <v>29108</v>
      </c>
      <c r="F2852" t="s">
        <v>29109</v>
      </c>
      <c r="G2852" t="s">
        <v>26</v>
      </c>
      <c r="H2852">
        <v>91304</v>
      </c>
      <c r="I2852" t="s">
        <v>22281</v>
      </c>
    </row>
    <row r="2853" spans="1:9" x14ac:dyDescent="0.25">
      <c r="A2853" t="s">
        <v>13863</v>
      </c>
      <c r="B2853" t="s">
        <v>13865</v>
      </c>
      <c r="C2853" t="s">
        <v>7144</v>
      </c>
      <c r="D2853">
        <v>27688390674</v>
      </c>
      <c r="E2853" t="s">
        <v>29110</v>
      </c>
      <c r="F2853" t="s">
        <v>29111</v>
      </c>
      <c r="G2853" t="s">
        <v>33</v>
      </c>
      <c r="H2853">
        <v>71662</v>
      </c>
      <c r="I2853" t="s">
        <v>22295</v>
      </c>
    </row>
    <row r="2854" spans="1:9" x14ac:dyDescent="0.25">
      <c r="A2854" t="s">
        <v>13867</v>
      </c>
      <c r="B2854" t="s">
        <v>13869</v>
      </c>
      <c r="C2854" t="s">
        <v>29112</v>
      </c>
      <c r="D2854">
        <v>5510912705889</v>
      </c>
      <c r="E2854" t="s">
        <v>29113</v>
      </c>
      <c r="F2854" t="s">
        <v>29114</v>
      </c>
      <c r="G2854" t="s">
        <v>26</v>
      </c>
      <c r="H2854">
        <v>85648</v>
      </c>
      <c r="I2854" t="s">
        <v>22281</v>
      </c>
    </row>
    <row r="2855" spans="1:9" x14ac:dyDescent="0.25">
      <c r="A2855" t="s">
        <v>13871</v>
      </c>
      <c r="B2855" t="s">
        <v>13873</v>
      </c>
      <c r="C2855" t="s">
        <v>7149</v>
      </c>
      <c r="D2855">
        <v>4916111478470</v>
      </c>
      <c r="E2855" t="s">
        <v>29115</v>
      </c>
      <c r="F2855" t="s">
        <v>29116</v>
      </c>
      <c r="G2855" t="s">
        <v>114</v>
      </c>
      <c r="H2855">
        <v>57989</v>
      </c>
      <c r="I2855" t="s">
        <v>22281</v>
      </c>
    </row>
    <row r="2856" spans="1:9" x14ac:dyDescent="0.25">
      <c r="A2856" t="s">
        <v>13875</v>
      </c>
      <c r="B2856" t="s">
        <v>13877</v>
      </c>
      <c r="C2856" t="s">
        <v>29117</v>
      </c>
      <c r="D2856">
        <v>27728240575</v>
      </c>
      <c r="E2856" t="s">
        <v>29118</v>
      </c>
      <c r="F2856" t="s">
        <v>29119</v>
      </c>
      <c r="G2856" t="s">
        <v>33</v>
      </c>
      <c r="H2856">
        <v>71433</v>
      </c>
      <c r="I2856" t="s">
        <v>22295</v>
      </c>
    </row>
    <row r="2857" spans="1:9" x14ac:dyDescent="0.25">
      <c r="A2857" t="s">
        <v>13879</v>
      </c>
      <c r="B2857" t="s">
        <v>13881</v>
      </c>
      <c r="C2857" t="s">
        <v>7154</v>
      </c>
      <c r="D2857">
        <v>5514919939016</v>
      </c>
      <c r="E2857" t="s">
        <v>29120</v>
      </c>
      <c r="F2857" t="s">
        <v>29121</v>
      </c>
      <c r="G2857" t="s">
        <v>26</v>
      </c>
      <c r="H2857">
        <v>54402</v>
      </c>
      <c r="I2857" t="s">
        <v>22295</v>
      </c>
    </row>
    <row r="2858" spans="1:9" x14ac:dyDescent="0.25">
      <c r="A2858" t="s">
        <v>13883</v>
      </c>
      <c r="B2858" t="s">
        <v>13885</v>
      </c>
      <c r="C2858" t="s">
        <v>29122</v>
      </c>
      <c r="D2858">
        <v>818020384051</v>
      </c>
      <c r="E2858" t="s">
        <v>29123</v>
      </c>
      <c r="F2858" t="s">
        <v>29124</v>
      </c>
      <c r="G2858" t="s">
        <v>18</v>
      </c>
      <c r="H2858">
        <v>46089</v>
      </c>
      <c r="I2858" t="s">
        <v>22281</v>
      </c>
    </row>
    <row r="2859" spans="1:9" x14ac:dyDescent="0.25">
      <c r="A2859" t="s">
        <v>13887</v>
      </c>
      <c r="B2859" t="s">
        <v>13889</v>
      </c>
      <c r="C2859" t="s">
        <v>7159</v>
      </c>
      <c r="D2859">
        <v>491752373603</v>
      </c>
      <c r="E2859" t="s">
        <v>29125</v>
      </c>
      <c r="F2859" t="s">
        <v>29126</v>
      </c>
      <c r="G2859" t="s">
        <v>114</v>
      </c>
      <c r="H2859">
        <v>84737</v>
      </c>
      <c r="I2859" t="s">
        <v>22281</v>
      </c>
    </row>
    <row r="2860" spans="1:9" x14ac:dyDescent="0.25">
      <c r="A2860" t="s">
        <v>13891</v>
      </c>
      <c r="B2860" t="s">
        <v>13893</v>
      </c>
      <c r="C2860" t="s">
        <v>29127</v>
      </c>
      <c r="D2860">
        <v>491550275567</v>
      </c>
      <c r="E2860" t="s">
        <v>29128</v>
      </c>
      <c r="F2860" t="s">
        <v>29129</v>
      </c>
      <c r="G2860" t="s">
        <v>114</v>
      </c>
      <c r="H2860">
        <v>99296</v>
      </c>
      <c r="I2860" t="s">
        <v>22295</v>
      </c>
    </row>
    <row r="2861" spans="1:9" x14ac:dyDescent="0.25">
      <c r="A2861" t="s">
        <v>13895</v>
      </c>
      <c r="B2861" t="s">
        <v>13897</v>
      </c>
      <c r="C2861" t="s">
        <v>7164</v>
      </c>
      <c r="D2861">
        <v>4916072108240</v>
      </c>
      <c r="E2861" t="s">
        <v>29130</v>
      </c>
      <c r="F2861" t="s">
        <v>29131</v>
      </c>
      <c r="G2861" t="s">
        <v>114</v>
      </c>
      <c r="H2861">
        <v>74778</v>
      </c>
      <c r="I2861" t="s">
        <v>22281</v>
      </c>
    </row>
    <row r="2862" spans="1:9" x14ac:dyDescent="0.25">
      <c r="A2862" t="s">
        <v>13899</v>
      </c>
      <c r="B2862" t="s">
        <v>13901</v>
      </c>
      <c r="C2862" t="s">
        <v>29132</v>
      </c>
      <c r="D2862">
        <v>27835748841</v>
      </c>
      <c r="E2862" t="s">
        <v>29133</v>
      </c>
      <c r="F2862" t="s">
        <v>29134</v>
      </c>
      <c r="G2862" t="s">
        <v>33</v>
      </c>
      <c r="H2862">
        <v>98100</v>
      </c>
      <c r="I2862" t="s">
        <v>22281</v>
      </c>
    </row>
    <row r="2863" spans="1:9" x14ac:dyDescent="0.25">
      <c r="A2863" t="s">
        <v>13903</v>
      </c>
      <c r="B2863" t="s">
        <v>13905</v>
      </c>
      <c r="C2863" t="s">
        <v>7169</v>
      </c>
      <c r="D2863">
        <v>15236764500</v>
      </c>
      <c r="E2863" t="s">
        <v>29135</v>
      </c>
      <c r="F2863" t="s">
        <v>29136</v>
      </c>
      <c r="G2863" t="s">
        <v>47</v>
      </c>
      <c r="H2863">
        <v>73701</v>
      </c>
      <c r="I2863" t="s">
        <v>22281</v>
      </c>
    </row>
    <row r="2864" spans="1:9" x14ac:dyDescent="0.25">
      <c r="A2864" t="s">
        <v>13907</v>
      </c>
      <c r="B2864" t="s">
        <v>13909</v>
      </c>
      <c r="C2864" t="s">
        <v>29137</v>
      </c>
      <c r="D2864">
        <v>27859695222</v>
      </c>
      <c r="E2864" t="s">
        <v>29138</v>
      </c>
      <c r="F2864" t="s">
        <v>29139</v>
      </c>
      <c r="G2864" t="s">
        <v>33</v>
      </c>
      <c r="H2864">
        <v>40216</v>
      </c>
      <c r="I2864" t="s">
        <v>22295</v>
      </c>
    </row>
    <row r="2865" spans="1:9" x14ac:dyDescent="0.25">
      <c r="A2865" t="s">
        <v>13911</v>
      </c>
      <c r="B2865" t="s">
        <v>13913</v>
      </c>
      <c r="C2865" t="s">
        <v>7174</v>
      </c>
      <c r="D2865">
        <v>5507977790004</v>
      </c>
      <c r="E2865" t="s">
        <v>29140</v>
      </c>
      <c r="F2865" t="s">
        <v>29141</v>
      </c>
      <c r="G2865" t="s">
        <v>26</v>
      </c>
      <c r="H2865">
        <v>60014</v>
      </c>
      <c r="I2865" t="s">
        <v>22281</v>
      </c>
    </row>
    <row r="2866" spans="1:9" x14ac:dyDescent="0.25">
      <c r="A2866" t="s">
        <v>13915</v>
      </c>
      <c r="B2866" t="s">
        <v>13917</v>
      </c>
      <c r="C2866" t="s">
        <v>29142</v>
      </c>
      <c r="D2866">
        <v>18677347223</v>
      </c>
      <c r="E2866" t="s">
        <v>29143</v>
      </c>
      <c r="F2866" t="s">
        <v>29144</v>
      </c>
      <c r="G2866" t="s">
        <v>47</v>
      </c>
      <c r="H2866">
        <v>43616</v>
      </c>
      <c r="I2866" t="s">
        <v>22295</v>
      </c>
    </row>
    <row r="2867" spans="1:9" x14ac:dyDescent="0.25">
      <c r="A2867" t="s">
        <v>13919</v>
      </c>
      <c r="B2867" t="s">
        <v>13921</v>
      </c>
      <c r="C2867" t="s">
        <v>7179</v>
      </c>
      <c r="D2867">
        <v>5517937530201</v>
      </c>
      <c r="E2867" t="s">
        <v>29145</v>
      </c>
      <c r="F2867" t="s">
        <v>29146</v>
      </c>
      <c r="G2867" t="s">
        <v>26</v>
      </c>
      <c r="H2867">
        <v>29299</v>
      </c>
      <c r="I2867" t="s">
        <v>22295</v>
      </c>
    </row>
    <row r="2868" spans="1:9" x14ac:dyDescent="0.25">
      <c r="A2868" t="s">
        <v>13923</v>
      </c>
      <c r="B2868" t="s">
        <v>13925</v>
      </c>
      <c r="C2868" t="s">
        <v>29147</v>
      </c>
      <c r="D2868">
        <v>19044023716</v>
      </c>
      <c r="E2868" t="s">
        <v>29148</v>
      </c>
      <c r="F2868" t="s">
        <v>27504</v>
      </c>
      <c r="G2868" t="s">
        <v>47</v>
      </c>
      <c r="H2868">
        <v>45860</v>
      </c>
      <c r="I2868" t="s">
        <v>22295</v>
      </c>
    </row>
    <row r="2869" spans="1:9" x14ac:dyDescent="0.25">
      <c r="A2869" t="s">
        <v>13927</v>
      </c>
      <c r="B2869" t="s">
        <v>13929</v>
      </c>
      <c r="C2869" t="s">
        <v>7184</v>
      </c>
      <c r="D2869">
        <v>27715391161</v>
      </c>
      <c r="E2869" t="s">
        <v>29149</v>
      </c>
      <c r="F2869" t="s">
        <v>29150</v>
      </c>
      <c r="G2869" t="s">
        <v>33</v>
      </c>
      <c r="H2869">
        <v>97489</v>
      </c>
      <c r="I2869" t="s">
        <v>22281</v>
      </c>
    </row>
    <row r="2870" spans="1:9" x14ac:dyDescent="0.25">
      <c r="A2870" t="s">
        <v>13931</v>
      </c>
      <c r="B2870" t="s">
        <v>13933</v>
      </c>
      <c r="C2870" t="s">
        <v>29151</v>
      </c>
      <c r="D2870">
        <v>491510163856</v>
      </c>
      <c r="E2870" t="s">
        <v>29152</v>
      </c>
      <c r="F2870" t="s">
        <v>29153</v>
      </c>
      <c r="G2870" t="s">
        <v>114</v>
      </c>
      <c r="H2870">
        <v>21356</v>
      </c>
      <c r="I2870" t="s">
        <v>22281</v>
      </c>
    </row>
    <row r="2871" spans="1:9" x14ac:dyDescent="0.25">
      <c r="A2871" t="s">
        <v>13935</v>
      </c>
      <c r="B2871" t="s">
        <v>13937</v>
      </c>
      <c r="C2871" t="s">
        <v>7189</v>
      </c>
      <c r="D2871">
        <v>819038197654</v>
      </c>
      <c r="E2871" t="s">
        <v>29154</v>
      </c>
      <c r="F2871" t="s">
        <v>29155</v>
      </c>
      <c r="G2871" t="s">
        <v>18</v>
      </c>
      <c r="H2871">
        <v>58489</v>
      </c>
      <c r="I2871" t="s">
        <v>22281</v>
      </c>
    </row>
    <row r="2872" spans="1:9" x14ac:dyDescent="0.25">
      <c r="A2872" t="s">
        <v>13939</v>
      </c>
      <c r="B2872" t="s">
        <v>13941</v>
      </c>
      <c r="C2872" t="s">
        <v>29156</v>
      </c>
      <c r="D2872">
        <v>491754085882</v>
      </c>
      <c r="E2872" t="s">
        <v>29157</v>
      </c>
      <c r="F2872" t="s">
        <v>29158</v>
      </c>
      <c r="G2872" t="s">
        <v>114</v>
      </c>
      <c r="H2872">
        <v>65852</v>
      </c>
      <c r="I2872" t="s">
        <v>22295</v>
      </c>
    </row>
    <row r="2873" spans="1:9" x14ac:dyDescent="0.25">
      <c r="A2873" t="s">
        <v>13943</v>
      </c>
      <c r="B2873" t="s">
        <v>13945</v>
      </c>
      <c r="C2873" t="s">
        <v>7194</v>
      </c>
      <c r="D2873">
        <v>27635246922</v>
      </c>
      <c r="E2873" t="s">
        <v>29159</v>
      </c>
      <c r="F2873" t="s">
        <v>29160</v>
      </c>
      <c r="G2873" t="s">
        <v>33</v>
      </c>
      <c r="H2873">
        <v>79363</v>
      </c>
      <c r="I2873" t="s">
        <v>22295</v>
      </c>
    </row>
    <row r="2874" spans="1:9" x14ac:dyDescent="0.25">
      <c r="A2874" t="s">
        <v>13947</v>
      </c>
      <c r="B2874" t="s">
        <v>13949</v>
      </c>
      <c r="C2874" t="s">
        <v>29161</v>
      </c>
      <c r="D2874">
        <v>12905040148</v>
      </c>
      <c r="E2874" t="s">
        <v>29162</v>
      </c>
      <c r="F2874" t="s">
        <v>29163</v>
      </c>
      <c r="G2874" t="s">
        <v>47</v>
      </c>
      <c r="H2874">
        <v>5189</v>
      </c>
      <c r="I2874" t="s">
        <v>22295</v>
      </c>
    </row>
    <row r="2875" spans="1:9" x14ac:dyDescent="0.25">
      <c r="A2875" t="s">
        <v>13951</v>
      </c>
      <c r="B2875" t="s">
        <v>13953</v>
      </c>
      <c r="C2875" t="s">
        <v>7199</v>
      </c>
      <c r="D2875">
        <v>4917435000063</v>
      </c>
      <c r="E2875" t="s">
        <v>29164</v>
      </c>
      <c r="F2875" t="s">
        <v>29165</v>
      </c>
      <c r="G2875" t="s">
        <v>114</v>
      </c>
      <c r="H2875">
        <v>36228</v>
      </c>
      <c r="I2875" t="s">
        <v>22295</v>
      </c>
    </row>
    <row r="2876" spans="1:9" x14ac:dyDescent="0.25">
      <c r="A2876" t="s">
        <v>13955</v>
      </c>
      <c r="B2876" t="s">
        <v>13957</v>
      </c>
      <c r="C2876" t="s">
        <v>29166</v>
      </c>
      <c r="D2876">
        <v>27891844636</v>
      </c>
      <c r="E2876" t="s">
        <v>29167</v>
      </c>
      <c r="F2876" t="s">
        <v>29168</v>
      </c>
      <c r="G2876" t="s">
        <v>33</v>
      </c>
      <c r="H2876">
        <v>59045</v>
      </c>
      <c r="I2876" t="s">
        <v>22295</v>
      </c>
    </row>
    <row r="2877" spans="1:9" x14ac:dyDescent="0.25">
      <c r="A2877" t="s">
        <v>13959</v>
      </c>
      <c r="B2877" t="s">
        <v>13961</v>
      </c>
      <c r="C2877" t="s">
        <v>7204</v>
      </c>
      <c r="D2877">
        <v>5527996348212</v>
      </c>
      <c r="E2877" t="s">
        <v>29169</v>
      </c>
      <c r="F2877" t="s">
        <v>29170</v>
      </c>
      <c r="G2877" t="s">
        <v>26</v>
      </c>
      <c r="H2877">
        <v>82540</v>
      </c>
      <c r="I2877" t="s">
        <v>22295</v>
      </c>
    </row>
    <row r="2878" spans="1:9" x14ac:dyDescent="0.25">
      <c r="A2878" t="s">
        <v>13963</v>
      </c>
      <c r="B2878" t="s">
        <v>13965</v>
      </c>
      <c r="C2878" t="s">
        <v>29171</v>
      </c>
      <c r="D2878">
        <v>817084862975</v>
      </c>
      <c r="E2878" t="s">
        <v>29172</v>
      </c>
      <c r="F2878" t="s">
        <v>29173</v>
      </c>
      <c r="G2878" t="s">
        <v>18</v>
      </c>
      <c r="H2878">
        <v>11591</v>
      </c>
      <c r="I2878" t="s">
        <v>22295</v>
      </c>
    </row>
    <row r="2879" spans="1:9" x14ac:dyDescent="0.25">
      <c r="A2879" t="s">
        <v>13967</v>
      </c>
      <c r="B2879" t="s">
        <v>13969</v>
      </c>
      <c r="C2879" t="s">
        <v>7209</v>
      </c>
      <c r="D2879">
        <v>4917702492878</v>
      </c>
      <c r="E2879" t="s">
        <v>29174</v>
      </c>
      <c r="F2879" t="s">
        <v>23446</v>
      </c>
      <c r="G2879" t="s">
        <v>114</v>
      </c>
      <c r="H2879">
        <v>92806</v>
      </c>
      <c r="I2879" t="s">
        <v>22295</v>
      </c>
    </row>
    <row r="2880" spans="1:9" x14ac:dyDescent="0.25">
      <c r="A2880" t="s">
        <v>13971</v>
      </c>
      <c r="B2880" t="s">
        <v>13973</v>
      </c>
      <c r="C2880" t="s">
        <v>29175</v>
      </c>
      <c r="D2880">
        <v>14742821303</v>
      </c>
      <c r="E2880" t="s">
        <v>29176</v>
      </c>
      <c r="F2880" t="s">
        <v>29177</v>
      </c>
      <c r="G2880" t="s">
        <v>47</v>
      </c>
      <c r="H2880">
        <v>56203</v>
      </c>
      <c r="I2880" t="s">
        <v>22281</v>
      </c>
    </row>
    <row r="2881" spans="1:9" x14ac:dyDescent="0.25">
      <c r="A2881" t="s">
        <v>13975</v>
      </c>
      <c r="B2881" t="s">
        <v>13977</v>
      </c>
      <c r="C2881" t="s">
        <v>7214</v>
      </c>
      <c r="D2881">
        <v>5539955328279</v>
      </c>
      <c r="E2881" t="s">
        <v>29178</v>
      </c>
      <c r="F2881" t="s">
        <v>25041</v>
      </c>
      <c r="G2881" t="s">
        <v>26</v>
      </c>
      <c r="H2881">
        <v>66984</v>
      </c>
      <c r="I2881" t="s">
        <v>22281</v>
      </c>
    </row>
    <row r="2882" spans="1:9" x14ac:dyDescent="0.25">
      <c r="A2882" t="s">
        <v>13979</v>
      </c>
      <c r="B2882" t="s">
        <v>13981</v>
      </c>
      <c r="C2882" t="s">
        <v>29179</v>
      </c>
      <c r="D2882">
        <v>27827968178</v>
      </c>
      <c r="E2882" t="s">
        <v>29180</v>
      </c>
      <c r="F2882" t="s">
        <v>26361</v>
      </c>
      <c r="G2882" t="s">
        <v>33</v>
      </c>
      <c r="H2882">
        <v>98805</v>
      </c>
      <c r="I2882" t="s">
        <v>22281</v>
      </c>
    </row>
    <row r="2883" spans="1:9" x14ac:dyDescent="0.25">
      <c r="A2883" t="s">
        <v>13983</v>
      </c>
      <c r="B2883" t="s">
        <v>13985</v>
      </c>
      <c r="C2883" t="s">
        <v>7218</v>
      </c>
      <c r="D2883">
        <v>818061320578</v>
      </c>
      <c r="E2883" t="s">
        <v>29181</v>
      </c>
      <c r="F2883" t="s">
        <v>29182</v>
      </c>
      <c r="G2883" t="s">
        <v>18</v>
      </c>
      <c r="H2883">
        <v>11389</v>
      </c>
      <c r="I2883" t="s">
        <v>22281</v>
      </c>
    </row>
    <row r="2884" spans="1:9" x14ac:dyDescent="0.25">
      <c r="A2884" t="s">
        <v>13987</v>
      </c>
      <c r="B2884" t="s">
        <v>13989</v>
      </c>
      <c r="C2884" t="s">
        <v>29183</v>
      </c>
      <c r="D2884">
        <v>16838375663</v>
      </c>
      <c r="E2884" t="s">
        <v>29184</v>
      </c>
      <c r="F2884" t="s">
        <v>29185</v>
      </c>
      <c r="G2884" t="s">
        <v>47</v>
      </c>
      <c r="H2884">
        <v>77062</v>
      </c>
      <c r="I2884" t="s">
        <v>22295</v>
      </c>
    </row>
    <row r="2885" spans="1:9" x14ac:dyDescent="0.25">
      <c r="A2885" t="s">
        <v>13991</v>
      </c>
      <c r="B2885" t="s">
        <v>13993</v>
      </c>
      <c r="C2885" t="s">
        <v>7223</v>
      </c>
      <c r="D2885">
        <v>27656800590</v>
      </c>
      <c r="E2885" t="s">
        <v>29186</v>
      </c>
      <c r="F2885" t="s">
        <v>29187</v>
      </c>
      <c r="G2885" t="s">
        <v>33</v>
      </c>
      <c r="H2885">
        <v>23149</v>
      </c>
      <c r="I2885" t="s">
        <v>22281</v>
      </c>
    </row>
    <row r="2886" spans="1:9" x14ac:dyDescent="0.25">
      <c r="A2886" t="s">
        <v>13995</v>
      </c>
      <c r="B2886" t="s">
        <v>13997</v>
      </c>
      <c r="C2886" t="s">
        <v>29188</v>
      </c>
      <c r="D2886">
        <v>27694668714</v>
      </c>
      <c r="E2886" t="s">
        <v>29189</v>
      </c>
      <c r="F2886" t="s">
        <v>29190</v>
      </c>
      <c r="G2886" t="s">
        <v>33</v>
      </c>
      <c r="H2886">
        <v>50225</v>
      </c>
      <c r="I2886" t="s">
        <v>22295</v>
      </c>
    </row>
    <row r="2887" spans="1:9" x14ac:dyDescent="0.25">
      <c r="A2887" t="s">
        <v>13999</v>
      </c>
      <c r="B2887" t="s">
        <v>14001</v>
      </c>
      <c r="C2887" t="s">
        <v>7228</v>
      </c>
      <c r="D2887">
        <v>4915616278511</v>
      </c>
      <c r="E2887" t="s">
        <v>29191</v>
      </c>
      <c r="F2887" t="s">
        <v>29192</v>
      </c>
      <c r="G2887" t="s">
        <v>114</v>
      </c>
      <c r="H2887">
        <v>41007</v>
      </c>
      <c r="I2887" t="s">
        <v>22281</v>
      </c>
    </row>
    <row r="2888" spans="1:9" x14ac:dyDescent="0.25">
      <c r="A2888" t="s">
        <v>14003</v>
      </c>
      <c r="B2888" t="s">
        <v>14005</v>
      </c>
      <c r="C2888" t="s">
        <v>29193</v>
      </c>
      <c r="D2888">
        <v>4917168379250</v>
      </c>
      <c r="E2888" t="s">
        <v>29194</v>
      </c>
      <c r="F2888" t="s">
        <v>29195</v>
      </c>
      <c r="G2888" t="s">
        <v>114</v>
      </c>
      <c r="H2888">
        <v>12688</v>
      </c>
      <c r="I2888" t="s">
        <v>22295</v>
      </c>
    </row>
    <row r="2889" spans="1:9" x14ac:dyDescent="0.25">
      <c r="A2889" t="s">
        <v>14007</v>
      </c>
      <c r="B2889" t="s">
        <v>14009</v>
      </c>
      <c r="C2889" t="s">
        <v>7233</v>
      </c>
      <c r="D2889">
        <v>16542719992</v>
      </c>
      <c r="E2889" t="s">
        <v>29196</v>
      </c>
      <c r="F2889" t="s">
        <v>27600</v>
      </c>
      <c r="G2889" t="s">
        <v>47</v>
      </c>
      <c r="H2889">
        <v>63258</v>
      </c>
      <c r="I2889" t="s">
        <v>22281</v>
      </c>
    </row>
    <row r="2890" spans="1:9" x14ac:dyDescent="0.25">
      <c r="A2890" t="s">
        <v>14011</v>
      </c>
      <c r="B2890" t="s">
        <v>14013</v>
      </c>
      <c r="C2890" t="s">
        <v>29197</v>
      </c>
      <c r="D2890">
        <v>27767918853</v>
      </c>
      <c r="E2890" t="s">
        <v>29198</v>
      </c>
      <c r="F2890" t="s">
        <v>29199</v>
      </c>
      <c r="G2890" t="s">
        <v>33</v>
      </c>
      <c r="H2890">
        <v>15904</v>
      </c>
      <c r="I2890" t="s">
        <v>22281</v>
      </c>
    </row>
    <row r="2891" spans="1:9" x14ac:dyDescent="0.25">
      <c r="A2891" t="s">
        <v>14015</v>
      </c>
      <c r="B2891" t="s">
        <v>14017</v>
      </c>
      <c r="C2891" t="s">
        <v>7238</v>
      </c>
      <c r="D2891">
        <v>491756374141</v>
      </c>
      <c r="E2891" t="s">
        <v>29200</v>
      </c>
      <c r="F2891" t="s">
        <v>29201</v>
      </c>
      <c r="G2891" t="s">
        <v>114</v>
      </c>
      <c r="H2891">
        <v>51493</v>
      </c>
      <c r="I2891" t="s">
        <v>22281</v>
      </c>
    </row>
    <row r="2892" spans="1:9" x14ac:dyDescent="0.25">
      <c r="A2892" t="s">
        <v>14019</v>
      </c>
      <c r="B2892" t="s">
        <v>14021</v>
      </c>
      <c r="C2892" t="s">
        <v>29202</v>
      </c>
      <c r="D2892">
        <v>817007196458</v>
      </c>
      <c r="E2892" t="s">
        <v>29203</v>
      </c>
      <c r="F2892" t="s">
        <v>23871</v>
      </c>
      <c r="G2892" t="s">
        <v>18</v>
      </c>
      <c r="H2892">
        <v>76704</v>
      </c>
      <c r="I2892" t="s">
        <v>22295</v>
      </c>
    </row>
    <row r="2893" spans="1:9" x14ac:dyDescent="0.25">
      <c r="A2893" t="s">
        <v>14023</v>
      </c>
      <c r="B2893" t="s">
        <v>14025</v>
      </c>
      <c r="C2893" t="s">
        <v>7243</v>
      </c>
      <c r="D2893">
        <v>818031489452</v>
      </c>
      <c r="E2893" t="s">
        <v>29204</v>
      </c>
      <c r="F2893" t="s">
        <v>29205</v>
      </c>
      <c r="G2893" t="s">
        <v>18</v>
      </c>
      <c r="H2893">
        <v>78277</v>
      </c>
      <c r="I2893" t="s">
        <v>22281</v>
      </c>
    </row>
    <row r="2894" spans="1:9" x14ac:dyDescent="0.25">
      <c r="A2894" t="s">
        <v>14027</v>
      </c>
      <c r="B2894" t="s">
        <v>14029</v>
      </c>
      <c r="C2894" t="s">
        <v>29206</v>
      </c>
      <c r="D2894">
        <v>27624932025</v>
      </c>
      <c r="E2894" t="s">
        <v>29207</v>
      </c>
      <c r="F2894" t="s">
        <v>29208</v>
      </c>
      <c r="G2894" t="s">
        <v>33</v>
      </c>
      <c r="H2894">
        <v>75658</v>
      </c>
      <c r="I2894" t="s">
        <v>22281</v>
      </c>
    </row>
    <row r="2895" spans="1:9" x14ac:dyDescent="0.25">
      <c r="A2895" t="s">
        <v>14031</v>
      </c>
      <c r="B2895" t="s">
        <v>14033</v>
      </c>
      <c r="C2895" t="s">
        <v>7248</v>
      </c>
      <c r="D2895">
        <v>491672479964</v>
      </c>
      <c r="E2895" t="s">
        <v>29209</v>
      </c>
      <c r="F2895" t="s">
        <v>29210</v>
      </c>
      <c r="G2895" t="s">
        <v>114</v>
      </c>
      <c r="H2895">
        <v>95491</v>
      </c>
      <c r="I2895" t="s">
        <v>22281</v>
      </c>
    </row>
    <row r="2896" spans="1:9" x14ac:dyDescent="0.25">
      <c r="A2896" t="s">
        <v>14035</v>
      </c>
      <c r="B2896" t="s">
        <v>14037</v>
      </c>
      <c r="C2896" t="s">
        <v>29211</v>
      </c>
      <c r="D2896">
        <v>16583047572</v>
      </c>
      <c r="E2896" t="s">
        <v>29212</v>
      </c>
      <c r="F2896" t="s">
        <v>29213</v>
      </c>
      <c r="G2896" t="s">
        <v>47</v>
      </c>
      <c r="H2896">
        <v>50620</v>
      </c>
      <c r="I2896" t="s">
        <v>22281</v>
      </c>
    </row>
    <row r="2897" spans="1:9" x14ac:dyDescent="0.25">
      <c r="A2897" t="s">
        <v>14039</v>
      </c>
      <c r="B2897" t="s">
        <v>14041</v>
      </c>
      <c r="C2897" t="s">
        <v>7253</v>
      </c>
      <c r="D2897">
        <v>14389269414</v>
      </c>
      <c r="E2897" t="s">
        <v>29214</v>
      </c>
      <c r="F2897" t="s">
        <v>29215</v>
      </c>
      <c r="G2897" t="s">
        <v>47</v>
      </c>
      <c r="H2897">
        <v>34589</v>
      </c>
      <c r="I2897" t="s">
        <v>22281</v>
      </c>
    </row>
    <row r="2898" spans="1:9" x14ac:dyDescent="0.25">
      <c r="A2898" t="s">
        <v>14043</v>
      </c>
      <c r="B2898" t="s">
        <v>14045</v>
      </c>
      <c r="C2898" t="s">
        <v>29216</v>
      </c>
      <c r="D2898">
        <v>17036036529</v>
      </c>
      <c r="E2898" t="s">
        <v>29217</v>
      </c>
      <c r="F2898" t="s">
        <v>25390</v>
      </c>
      <c r="G2898" t="s">
        <v>47</v>
      </c>
      <c r="H2898">
        <v>63932</v>
      </c>
      <c r="I2898" t="s">
        <v>22295</v>
      </c>
    </row>
    <row r="2899" spans="1:9" x14ac:dyDescent="0.25">
      <c r="A2899" t="s">
        <v>14047</v>
      </c>
      <c r="B2899" t="s">
        <v>14049</v>
      </c>
      <c r="C2899" t="s">
        <v>7258</v>
      </c>
      <c r="D2899">
        <v>818000385736</v>
      </c>
      <c r="E2899" t="s">
        <v>29218</v>
      </c>
      <c r="F2899" t="s">
        <v>29219</v>
      </c>
      <c r="G2899" t="s">
        <v>18</v>
      </c>
      <c r="H2899">
        <v>94547</v>
      </c>
      <c r="I2899" t="s">
        <v>22295</v>
      </c>
    </row>
    <row r="2900" spans="1:9" x14ac:dyDescent="0.25">
      <c r="A2900" t="s">
        <v>14051</v>
      </c>
      <c r="B2900" t="s">
        <v>14053</v>
      </c>
      <c r="C2900" t="s">
        <v>29220</v>
      </c>
      <c r="D2900">
        <v>4917830054041</v>
      </c>
      <c r="E2900" t="s">
        <v>29221</v>
      </c>
      <c r="F2900" t="s">
        <v>29222</v>
      </c>
      <c r="G2900" t="s">
        <v>114</v>
      </c>
      <c r="H2900">
        <v>62312</v>
      </c>
      <c r="I2900" t="s">
        <v>22281</v>
      </c>
    </row>
    <row r="2901" spans="1:9" x14ac:dyDescent="0.25">
      <c r="A2901" t="s">
        <v>14055</v>
      </c>
      <c r="B2901" t="s">
        <v>963</v>
      </c>
      <c r="C2901" t="s">
        <v>7263</v>
      </c>
      <c r="D2901">
        <v>491660447844</v>
      </c>
      <c r="E2901" t="s">
        <v>29223</v>
      </c>
      <c r="F2901" t="s">
        <v>29224</v>
      </c>
      <c r="G2901" t="s">
        <v>114</v>
      </c>
      <c r="H2901">
        <v>1470</v>
      </c>
      <c r="I2901" t="s">
        <v>22295</v>
      </c>
    </row>
    <row r="2902" spans="1:9" x14ac:dyDescent="0.25">
      <c r="A2902" t="s">
        <v>14058</v>
      </c>
      <c r="B2902" t="s">
        <v>14060</v>
      </c>
      <c r="C2902" t="s">
        <v>29225</v>
      </c>
      <c r="D2902">
        <v>817043128799</v>
      </c>
      <c r="E2902" t="s">
        <v>29226</v>
      </c>
      <c r="F2902" t="s">
        <v>29227</v>
      </c>
      <c r="G2902" t="s">
        <v>18</v>
      </c>
      <c r="H2902">
        <v>50339</v>
      </c>
      <c r="I2902" t="s">
        <v>22281</v>
      </c>
    </row>
    <row r="2903" spans="1:9" x14ac:dyDescent="0.25">
      <c r="A2903" t="s">
        <v>14062</v>
      </c>
      <c r="B2903" t="s">
        <v>14064</v>
      </c>
      <c r="C2903" t="s">
        <v>7268</v>
      </c>
      <c r="D2903">
        <v>16504610555</v>
      </c>
      <c r="E2903" t="s">
        <v>29228</v>
      </c>
      <c r="F2903" t="s">
        <v>29229</v>
      </c>
      <c r="G2903" t="s">
        <v>47</v>
      </c>
      <c r="H2903">
        <v>76335</v>
      </c>
      <c r="I2903" t="s">
        <v>22281</v>
      </c>
    </row>
    <row r="2904" spans="1:9" x14ac:dyDescent="0.25">
      <c r="A2904" t="s">
        <v>14066</v>
      </c>
      <c r="B2904" t="s">
        <v>14068</v>
      </c>
      <c r="C2904" t="s">
        <v>29230</v>
      </c>
      <c r="D2904">
        <v>19912860715</v>
      </c>
      <c r="E2904" t="s">
        <v>29231</v>
      </c>
      <c r="F2904" t="s">
        <v>29232</v>
      </c>
      <c r="G2904" t="s">
        <v>47</v>
      </c>
      <c r="H2904">
        <v>74633</v>
      </c>
      <c r="I2904" t="s">
        <v>22281</v>
      </c>
    </row>
    <row r="2905" spans="1:9" x14ac:dyDescent="0.25">
      <c r="A2905" t="s">
        <v>14070</v>
      </c>
      <c r="B2905" t="s">
        <v>14072</v>
      </c>
      <c r="C2905" t="s">
        <v>7273</v>
      </c>
      <c r="D2905">
        <v>27875747258</v>
      </c>
      <c r="E2905" t="s">
        <v>29233</v>
      </c>
      <c r="F2905" t="s">
        <v>25841</v>
      </c>
      <c r="G2905" t="s">
        <v>33</v>
      </c>
      <c r="H2905">
        <v>31415</v>
      </c>
      <c r="I2905" t="s">
        <v>22281</v>
      </c>
    </row>
    <row r="2906" spans="1:9" x14ac:dyDescent="0.25">
      <c r="A2906" t="s">
        <v>14074</v>
      </c>
      <c r="B2906" t="s">
        <v>14076</v>
      </c>
      <c r="C2906" t="s">
        <v>29234</v>
      </c>
      <c r="D2906">
        <v>5561950823595</v>
      </c>
      <c r="E2906" t="s">
        <v>29235</v>
      </c>
      <c r="F2906" t="s">
        <v>29236</v>
      </c>
      <c r="G2906" t="s">
        <v>26</v>
      </c>
      <c r="H2906">
        <v>47658</v>
      </c>
      <c r="I2906" t="s">
        <v>22295</v>
      </c>
    </row>
    <row r="2907" spans="1:9" x14ac:dyDescent="0.25">
      <c r="A2907" t="s">
        <v>14078</v>
      </c>
      <c r="B2907" t="s">
        <v>14080</v>
      </c>
      <c r="C2907" t="s">
        <v>7278</v>
      </c>
      <c r="D2907">
        <v>4915122699716</v>
      </c>
      <c r="E2907" t="s">
        <v>29237</v>
      </c>
      <c r="F2907" t="s">
        <v>29238</v>
      </c>
      <c r="G2907" t="s">
        <v>114</v>
      </c>
      <c r="H2907">
        <v>76579</v>
      </c>
      <c r="I2907" t="s">
        <v>22281</v>
      </c>
    </row>
    <row r="2908" spans="1:9" x14ac:dyDescent="0.25">
      <c r="A2908" t="s">
        <v>14082</v>
      </c>
      <c r="B2908" t="s">
        <v>14084</v>
      </c>
      <c r="C2908" t="s">
        <v>29239</v>
      </c>
      <c r="D2908">
        <v>491675415741</v>
      </c>
      <c r="E2908" t="s">
        <v>29240</v>
      </c>
      <c r="F2908" t="s">
        <v>29241</v>
      </c>
      <c r="G2908" t="s">
        <v>114</v>
      </c>
      <c r="H2908">
        <v>27666</v>
      </c>
      <c r="I2908" t="s">
        <v>22281</v>
      </c>
    </row>
    <row r="2909" spans="1:9" x14ac:dyDescent="0.25">
      <c r="A2909" t="s">
        <v>14086</v>
      </c>
      <c r="B2909" t="s">
        <v>14088</v>
      </c>
      <c r="C2909" t="s">
        <v>7283</v>
      </c>
      <c r="D2909">
        <v>491694228732</v>
      </c>
      <c r="E2909" t="s">
        <v>29242</v>
      </c>
      <c r="F2909" t="s">
        <v>28471</v>
      </c>
      <c r="G2909" t="s">
        <v>114</v>
      </c>
      <c r="H2909">
        <v>21366</v>
      </c>
      <c r="I2909" t="s">
        <v>22295</v>
      </c>
    </row>
    <row r="2910" spans="1:9" x14ac:dyDescent="0.25">
      <c r="A2910" t="s">
        <v>14090</v>
      </c>
      <c r="B2910" t="s">
        <v>14092</v>
      </c>
      <c r="C2910" t="s">
        <v>29243</v>
      </c>
      <c r="D2910">
        <v>5537951682461</v>
      </c>
      <c r="E2910" t="s">
        <v>29244</v>
      </c>
      <c r="F2910" t="s">
        <v>29245</v>
      </c>
      <c r="G2910" t="s">
        <v>26</v>
      </c>
      <c r="H2910">
        <v>96372</v>
      </c>
      <c r="I2910" t="s">
        <v>22281</v>
      </c>
    </row>
    <row r="2911" spans="1:9" x14ac:dyDescent="0.25">
      <c r="A2911" t="s">
        <v>14094</v>
      </c>
      <c r="B2911" t="s">
        <v>14096</v>
      </c>
      <c r="C2911" t="s">
        <v>7288</v>
      </c>
      <c r="D2911">
        <v>27881977500</v>
      </c>
      <c r="E2911" t="s">
        <v>29246</v>
      </c>
      <c r="F2911" t="s">
        <v>26755</v>
      </c>
      <c r="G2911" t="s">
        <v>33</v>
      </c>
      <c r="H2911">
        <v>96057</v>
      </c>
      <c r="I2911" t="s">
        <v>22281</v>
      </c>
    </row>
    <row r="2912" spans="1:9" x14ac:dyDescent="0.25">
      <c r="A2912" t="s">
        <v>14098</v>
      </c>
      <c r="B2912" t="s">
        <v>14100</v>
      </c>
      <c r="C2912" t="s">
        <v>29247</v>
      </c>
      <c r="D2912">
        <v>5531964042118</v>
      </c>
      <c r="E2912" t="s">
        <v>29248</v>
      </c>
      <c r="F2912" t="s">
        <v>29249</v>
      </c>
      <c r="G2912" t="s">
        <v>26</v>
      </c>
      <c r="H2912">
        <v>47255</v>
      </c>
      <c r="I2912" t="s">
        <v>22295</v>
      </c>
    </row>
    <row r="2913" spans="1:9" x14ac:dyDescent="0.25">
      <c r="A2913" t="s">
        <v>14102</v>
      </c>
      <c r="B2913" t="s">
        <v>14104</v>
      </c>
      <c r="C2913" t="s">
        <v>7293</v>
      </c>
      <c r="D2913">
        <v>15025313703</v>
      </c>
      <c r="E2913" t="s">
        <v>29250</v>
      </c>
      <c r="F2913" t="s">
        <v>29251</v>
      </c>
      <c r="G2913" t="s">
        <v>47</v>
      </c>
      <c r="H2913">
        <v>94187</v>
      </c>
      <c r="I2913" t="s">
        <v>22295</v>
      </c>
    </row>
    <row r="2914" spans="1:9" x14ac:dyDescent="0.25">
      <c r="A2914" t="s">
        <v>14106</v>
      </c>
      <c r="B2914" t="s">
        <v>14108</v>
      </c>
      <c r="C2914" t="s">
        <v>29252</v>
      </c>
      <c r="D2914">
        <v>17569541847</v>
      </c>
      <c r="E2914" t="s">
        <v>29253</v>
      </c>
      <c r="F2914" t="s">
        <v>26740</v>
      </c>
      <c r="G2914" t="s">
        <v>47</v>
      </c>
      <c r="H2914">
        <v>13744</v>
      </c>
      <c r="I2914" t="s">
        <v>22281</v>
      </c>
    </row>
    <row r="2915" spans="1:9" x14ac:dyDescent="0.25">
      <c r="A2915" t="s">
        <v>14110</v>
      </c>
      <c r="B2915" t="s">
        <v>14112</v>
      </c>
      <c r="C2915" t="s">
        <v>7298</v>
      </c>
      <c r="D2915">
        <v>491796751307</v>
      </c>
      <c r="E2915" t="s">
        <v>29254</v>
      </c>
      <c r="F2915" t="s">
        <v>29255</v>
      </c>
      <c r="G2915" t="s">
        <v>114</v>
      </c>
      <c r="H2915">
        <v>71108</v>
      </c>
      <c r="I2915" t="s">
        <v>22281</v>
      </c>
    </row>
    <row r="2916" spans="1:9" x14ac:dyDescent="0.25">
      <c r="A2916" t="s">
        <v>14114</v>
      </c>
      <c r="B2916" t="s">
        <v>14116</v>
      </c>
      <c r="C2916" t="s">
        <v>29256</v>
      </c>
      <c r="D2916">
        <v>818038915373</v>
      </c>
      <c r="E2916" t="s">
        <v>29257</v>
      </c>
      <c r="F2916" t="s">
        <v>29258</v>
      </c>
      <c r="G2916" t="s">
        <v>18</v>
      </c>
      <c r="H2916">
        <v>26577</v>
      </c>
      <c r="I2916" t="s">
        <v>22281</v>
      </c>
    </row>
    <row r="2917" spans="1:9" x14ac:dyDescent="0.25">
      <c r="A2917" t="s">
        <v>14118</v>
      </c>
      <c r="B2917" t="s">
        <v>14120</v>
      </c>
      <c r="C2917" t="s">
        <v>7303</v>
      </c>
      <c r="D2917">
        <v>491799436410</v>
      </c>
      <c r="E2917" t="s">
        <v>29259</v>
      </c>
      <c r="F2917" t="s">
        <v>29260</v>
      </c>
      <c r="G2917" t="s">
        <v>114</v>
      </c>
      <c r="H2917">
        <v>89362</v>
      </c>
      <c r="I2917" t="s">
        <v>22295</v>
      </c>
    </row>
    <row r="2918" spans="1:9" x14ac:dyDescent="0.25">
      <c r="A2918" t="s">
        <v>14122</v>
      </c>
      <c r="B2918" t="s">
        <v>14124</v>
      </c>
      <c r="C2918" t="s">
        <v>29261</v>
      </c>
      <c r="D2918">
        <v>818038962117</v>
      </c>
      <c r="E2918" t="s">
        <v>29262</v>
      </c>
      <c r="F2918" t="s">
        <v>29263</v>
      </c>
      <c r="G2918" t="s">
        <v>18</v>
      </c>
      <c r="H2918">
        <v>71442</v>
      </c>
      <c r="I2918" t="s">
        <v>22281</v>
      </c>
    </row>
    <row r="2919" spans="1:9" x14ac:dyDescent="0.25">
      <c r="A2919" t="s">
        <v>14126</v>
      </c>
      <c r="B2919" t="s">
        <v>14128</v>
      </c>
      <c r="C2919" t="s">
        <v>7308</v>
      </c>
      <c r="D2919">
        <v>5502927361853</v>
      </c>
      <c r="E2919" t="s">
        <v>29264</v>
      </c>
      <c r="F2919" t="s">
        <v>29265</v>
      </c>
      <c r="G2919" t="s">
        <v>26</v>
      </c>
      <c r="H2919">
        <v>91743</v>
      </c>
      <c r="I2919" t="s">
        <v>22281</v>
      </c>
    </row>
    <row r="2920" spans="1:9" x14ac:dyDescent="0.25">
      <c r="A2920" t="s">
        <v>14130</v>
      </c>
      <c r="B2920" t="s">
        <v>14132</v>
      </c>
      <c r="C2920" t="s">
        <v>29266</v>
      </c>
      <c r="D2920">
        <v>14636721759</v>
      </c>
      <c r="E2920" t="s">
        <v>29267</v>
      </c>
      <c r="F2920" t="s">
        <v>29268</v>
      </c>
      <c r="G2920" t="s">
        <v>47</v>
      </c>
      <c r="H2920">
        <v>92157</v>
      </c>
      <c r="I2920" t="s">
        <v>22281</v>
      </c>
    </row>
    <row r="2921" spans="1:9" x14ac:dyDescent="0.25">
      <c r="A2921" t="s">
        <v>14134</v>
      </c>
      <c r="B2921" t="s">
        <v>14136</v>
      </c>
      <c r="C2921" t="s">
        <v>7313</v>
      </c>
      <c r="D2921">
        <v>819058398782</v>
      </c>
      <c r="E2921" t="s">
        <v>29269</v>
      </c>
      <c r="F2921" t="s">
        <v>29270</v>
      </c>
      <c r="G2921" t="s">
        <v>18</v>
      </c>
      <c r="H2921">
        <v>38044</v>
      </c>
      <c r="I2921" t="s">
        <v>22281</v>
      </c>
    </row>
    <row r="2922" spans="1:9" x14ac:dyDescent="0.25">
      <c r="A2922" t="s">
        <v>14138</v>
      </c>
      <c r="B2922" t="s">
        <v>14140</v>
      </c>
      <c r="C2922" t="s">
        <v>29271</v>
      </c>
      <c r="D2922">
        <v>5541912573758</v>
      </c>
      <c r="E2922" t="s">
        <v>29272</v>
      </c>
      <c r="F2922" t="s">
        <v>29273</v>
      </c>
      <c r="G2922" t="s">
        <v>26</v>
      </c>
      <c r="H2922">
        <v>37556</v>
      </c>
      <c r="I2922" t="s">
        <v>22295</v>
      </c>
    </row>
    <row r="2923" spans="1:9" x14ac:dyDescent="0.25">
      <c r="A2923" t="s">
        <v>14142</v>
      </c>
      <c r="B2923" t="s">
        <v>14144</v>
      </c>
      <c r="C2923" t="s">
        <v>7318</v>
      </c>
      <c r="D2923">
        <v>16016296112</v>
      </c>
      <c r="E2923" t="s">
        <v>29274</v>
      </c>
      <c r="F2923" t="s">
        <v>29275</v>
      </c>
      <c r="G2923" t="s">
        <v>47</v>
      </c>
      <c r="H2923">
        <v>51294</v>
      </c>
      <c r="I2923" t="s">
        <v>22295</v>
      </c>
    </row>
    <row r="2924" spans="1:9" x14ac:dyDescent="0.25">
      <c r="A2924" t="s">
        <v>14146</v>
      </c>
      <c r="B2924" t="s">
        <v>14148</v>
      </c>
      <c r="C2924" t="s">
        <v>29276</v>
      </c>
      <c r="D2924">
        <v>819082094865</v>
      </c>
      <c r="E2924" t="s">
        <v>29277</v>
      </c>
      <c r="F2924" t="s">
        <v>29278</v>
      </c>
      <c r="G2924" t="s">
        <v>18</v>
      </c>
      <c r="H2924">
        <v>44060</v>
      </c>
      <c r="I2924" t="s">
        <v>22281</v>
      </c>
    </row>
    <row r="2925" spans="1:9" x14ac:dyDescent="0.25">
      <c r="A2925" t="s">
        <v>14150</v>
      </c>
      <c r="B2925" t="s">
        <v>14152</v>
      </c>
      <c r="C2925" t="s">
        <v>7323</v>
      </c>
      <c r="D2925">
        <v>4915468183559</v>
      </c>
      <c r="E2925" t="s">
        <v>29279</v>
      </c>
      <c r="F2925" t="s">
        <v>29280</v>
      </c>
      <c r="G2925" t="s">
        <v>114</v>
      </c>
      <c r="H2925">
        <v>77076</v>
      </c>
      <c r="I2925" t="s">
        <v>22295</v>
      </c>
    </row>
    <row r="2926" spans="1:9" x14ac:dyDescent="0.25">
      <c r="A2926" t="s">
        <v>14154</v>
      </c>
      <c r="B2926" t="s">
        <v>14156</v>
      </c>
      <c r="C2926" t="s">
        <v>29281</v>
      </c>
      <c r="D2926">
        <v>4917077945029</v>
      </c>
      <c r="E2926" t="s">
        <v>29282</v>
      </c>
      <c r="F2926" t="s">
        <v>29283</v>
      </c>
      <c r="G2926" t="s">
        <v>114</v>
      </c>
      <c r="H2926">
        <v>58304</v>
      </c>
      <c r="I2926" t="s">
        <v>22281</v>
      </c>
    </row>
    <row r="2927" spans="1:9" x14ac:dyDescent="0.25">
      <c r="A2927" t="s">
        <v>14158</v>
      </c>
      <c r="B2927" t="s">
        <v>14160</v>
      </c>
      <c r="C2927" t="s">
        <v>7328</v>
      </c>
      <c r="D2927">
        <v>4915028313754</v>
      </c>
      <c r="E2927" t="s">
        <v>29284</v>
      </c>
      <c r="F2927" t="s">
        <v>29285</v>
      </c>
      <c r="G2927" t="s">
        <v>114</v>
      </c>
      <c r="H2927">
        <v>38118</v>
      </c>
      <c r="I2927" t="s">
        <v>22295</v>
      </c>
    </row>
    <row r="2928" spans="1:9" x14ac:dyDescent="0.25">
      <c r="A2928" t="s">
        <v>14162</v>
      </c>
      <c r="B2928" t="s">
        <v>14164</v>
      </c>
      <c r="C2928" t="s">
        <v>29286</v>
      </c>
      <c r="D2928">
        <v>5520993983000</v>
      </c>
      <c r="E2928" t="s">
        <v>29287</v>
      </c>
      <c r="F2928" t="s">
        <v>29288</v>
      </c>
      <c r="G2928" t="s">
        <v>26</v>
      </c>
      <c r="H2928">
        <v>64820</v>
      </c>
      <c r="I2928" t="s">
        <v>22295</v>
      </c>
    </row>
    <row r="2929" spans="1:9" x14ac:dyDescent="0.25">
      <c r="A2929" t="s">
        <v>14166</v>
      </c>
      <c r="B2929" t="s">
        <v>14168</v>
      </c>
      <c r="C2929" t="s">
        <v>7333</v>
      </c>
      <c r="D2929">
        <v>491784281623</v>
      </c>
      <c r="E2929" t="s">
        <v>29289</v>
      </c>
      <c r="F2929" t="s">
        <v>29290</v>
      </c>
      <c r="G2929" t="s">
        <v>114</v>
      </c>
      <c r="H2929">
        <v>27665</v>
      </c>
      <c r="I2929" t="s">
        <v>22295</v>
      </c>
    </row>
    <row r="2930" spans="1:9" x14ac:dyDescent="0.25">
      <c r="A2930" t="s">
        <v>14170</v>
      </c>
      <c r="B2930" t="s">
        <v>14172</v>
      </c>
      <c r="C2930" t="s">
        <v>29291</v>
      </c>
      <c r="D2930">
        <v>27775184714</v>
      </c>
      <c r="E2930" t="s">
        <v>29292</v>
      </c>
      <c r="F2930" t="s">
        <v>29293</v>
      </c>
      <c r="G2930" t="s">
        <v>33</v>
      </c>
      <c r="H2930">
        <v>90697</v>
      </c>
      <c r="I2930" t="s">
        <v>22281</v>
      </c>
    </row>
    <row r="2931" spans="1:9" x14ac:dyDescent="0.25">
      <c r="A2931" t="s">
        <v>14174</v>
      </c>
      <c r="B2931" t="s">
        <v>14176</v>
      </c>
      <c r="C2931" t="s">
        <v>7338</v>
      </c>
      <c r="D2931">
        <v>13505875452</v>
      </c>
      <c r="E2931" t="s">
        <v>29294</v>
      </c>
      <c r="F2931" t="s">
        <v>29295</v>
      </c>
      <c r="G2931" t="s">
        <v>47</v>
      </c>
      <c r="H2931">
        <v>40176</v>
      </c>
      <c r="I2931" t="s">
        <v>22281</v>
      </c>
    </row>
    <row r="2932" spans="1:9" x14ac:dyDescent="0.25">
      <c r="A2932" t="s">
        <v>14178</v>
      </c>
      <c r="B2932" t="s">
        <v>14180</v>
      </c>
      <c r="C2932" t="s">
        <v>29296</v>
      </c>
      <c r="D2932">
        <v>5576943671194</v>
      </c>
      <c r="E2932" t="s">
        <v>29297</v>
      </c>
      <c r="F2932" t="s">
        <v>29298</v>
      </c>
      <c r="G2932" t="s">
        <v>26</v>
      </c>
      <c r="H2932">
        <v>53055</v>
      </c>
      <c r="I2932" t="s">
        <v>22295</v>
      </c>
    </row>
    <row r="2933" spans="1:9" x14ac:dyDescent="0.25">
      <c r="A2933" t="s">
        <v>14182</v>
      </c>
      <c r="B2933" t="s">
        <v>14184</v>
      </c>
      <c r="C2933" t="s">
        <v>7343</v>
      </c>
      <c r="D2933">
        <v>4915981863003</v>
      </c>
      <c r="E2933" t="s">
        <v>29299</v>
      </c>
      <c r="F2933" t="s">
        <v>29300</v>
      </c>
      <c r="G2933" t="s">
        <v>114</v>
      </c>
      <c r="H2933">
        <v>53215</v>
      </c>
      <c r="I2933" t="s">
        <v>22281</v>
      </c>
    </row>
    <row r="2934" spans="1:9" x14ac:dyDescent="0.25">
      <c r="A2934" t="s">
        <v>14186</v>
      </c>
      <c r="B2934" t="s">
        <v>14188</v>
      </c>
      <c r="C2934" t="s">
        <v>29301</v>
      </c>
      <c r="D2934">
        <v>15147398518</v>
      </c>
      <c r="E2934" t="s">
        <v>29302</v>
      </c>
      <c r="F2934" t="s">
        <v>29303</v>
      </c>
      <c r="G2934" t="s">
        <v>47</v>
      </c>
      <c r="H2934">
        <v>77407</v>
      </c>
      <c r="I2934" t="s">
        <v>22295</v>
      </c>
    </row>
    <row r="2935" spans="1:9" x14ac:dyDescent="0.25">
      <c r="A2935" t="s">
        <v>14190</v>
      </c>
      <c r="B2935" t="s">
        <v>14192</v>
      </c>
      <c r="C2935" t="s">
        <v>7348</v>
      </c>
      <c r="D2935">
        <v>819001840486</v>
      </c>
      <c r="E2935" t="s">
        <v>29304</v>
      </c>
      <c r="F2935" t="s">
        <v>29305</v>
      </c>
      <c r="G2935" t="s">
        <v>18</v>
      </c>
      <c r="H2935">
        <v>89192</v>
      </c>
      <c r="I2935" t="s">
        <v>22281</v>
      </c>
    </row>
    <row r="2936" spans="1:9" x14ac:dyDescent="0.25">
      <c r="A2936" t="s">
        <v>14194</v>
      </c>
      <c r="B2936" t="s">
        <v>14196</v>
      </c>
      <c r="C2936" t="s">
        <v>29306</v>
      </c>
      <c r="D2936">
        <v>4916258186041</v>
      </c>
      <c r="E2936" t="s">
        <v>29307</v>
      </c>
      <c r="F2936" t="s">
        <v>29308</v>
      </c>
      <c r="G2936" t="s">
        <v>114</v>
      </c>
      <c r="H2936">
        <v>28471</v>
      </c>
      <c r="I2936" t="s">
        <v>22295</v>
      </c>
    </row>
    <row r="2937" spans="1:9" x14ac:dyDescent="0.25">
      <c r="A2937" t="s">
        <v>14198</v>
      </c>
      <c r="B2937" t="s">
        <v>14200</v>
      </c>
      <c r="C2937" t="s">
        <v>7353</v>
      </c>
      <c r="D2937">
        <v>13095893604</v>
      </c>
      <c r="E2937" t="s">
        <v>29309</v>
      </c>
      <c r="F2937" t="s">
        <v>29310</v>
      </c>
      <c r="G2937" t="s">
        <v>47</v>
      </c>
      <c r="H2937">
        <v>9513</v>
      </c>
      <c r="I2937" t="s">
        <v>22295</v>
      </c>
    </row>
    <row r="2938" spans="1:9" x14ac:dyDescent="0.25">
      <c r="A2938" t="s">
        <v>14202</v>
      </c>
      <c r="B2938" t="s">
        <v>14204</v>
      </c>
      <c r="C2938" t="s">
        <v>29311</v>
      </c>
      <c r="D2938">
        <v>27797872686</v>
      </c>
      <c r="E2938" t="s">
        <v>29312</v>
      </c>
      <c r="F2938" t="s">
        <v>22811</v>
      </c>
      <c r="G2938" t="s">
        <v>33</v>
      </c>
      <c r="H2938">
        <v>43137</v>
      </c>
      <c r="I2938" t="s">
        <v>22281</v>
      </c>
    </row>
    <row r="2939" spans="1:9" x14ac:dyDescent="0.25">
      <c r="A2939" t="s">
        <v>14206</v>
      </c>
      <c r="B2939" t="s">
        <v>14208</v>
      </c>
      <c r="C2939" t="s">
        <v>7358</v>
      </c>
      <c r="D2939">
        <v>818086492692</v>
      </c>
      <c r="E2939" t="s">
        <v>29313</v>
      </c>
      <c r="F2939" t="s">
        <v>29314</v>
      </c>
      <c r="G2939" t="s">
        <v>18</v>
      </c>
      <c r="H2939">
        <v>62082</v>
      </c>
      <c r="I2939" t="s">
        <v>22281</v>
      </c>
    </row>
    <row r="2940" spans="1:9" x14ac:dyDescent="0.25">
      <c r="A2940" t="s">
        <v>14210</v>
      </c>
      <c r="B2940" t="s">
        <v>14212</v>
      </c>
      <c r="C2940" t="s">
        <v>29315</v>
      </c>
      <c r="D2940">
        <v>27682188553</v>
      </c>
      <c r="E2940" t="s">
        <v>29316</v>
      </c>
      <c r="F2940" t="s">
        <v>29317</v>
      </c>
      <c r="G2940" t="s">
        <v>33</v>
      </c>
      <c r="H2940">
        <v>99028</v>
      </c>
      <c r="I2940" t="s">
        <v>22295</v>
      </c>
    </row>
    <row r="2941" spans="1:9" x14ac:dyDescent="0.25">
      <c r="A2941" t="s">
        <v>14214</v>
      </c>
      <c r="B2941" t="s">
        <v>10625</v>
      </c>
      <c r="C2941" t="s">
        <v>7363</v>
      </c>
      <c r="D2941">
        <v>17583068095</v>
      </c>
      <c r="E2941" t="s">
        <v>29318</v>
      </c>
      <c r="F2941" t="s">
        <v>29319</v>
      </c>
      <c r="G2941" t="s">
        <v>47</v>
      </c>
      <c r="H2941">
        <v>56671</v>
      </c>
      <c r="I2941" t="s">
        <v>22281</v>
      </c>
    </row>
    <row r="2942" spans="1:9" x14ac:dyDescent="0.25">
      <c r="A2942" t="s">
        <v>14217</v>
      </c>
      <c r="B2942" t="s">
        <v>14219</v>
      </c>
      <c r="C2942" t="s">
        <v>29320</v>
      </c>
      <c r="D2942">
        <v>27690132750</v>
      </c>
      <c r="E2942" t="s">
        <v>29321</v>
      </c>
      <c r="F2942" t="s">
        <v>29322</v>
      </c>
      <c r="G2942" t="s">
        <v>33</v>
      </c>
      <c r="H2942">
        <v>24822</v>
      </c>
      <c r="I2942" t="s">
        <v>22295</v>
      </c>
    </row>
    <row r="2943" spans="1:9" x14ac:dyDescent="0.25">
      <c r="A2943" t="s">
        <v>14221</v>
      </c>
      <c r="B2943" t="s">
        <v>14223</v>
      </c>
      <c r="C2943" t="s">
        <v>7368</v>
      </c>
      <c r="D2943">
        <v>19914669390</v>
      </c>
      <c r="E2943" t="s">
        <v>29323</v>
      </c>
      <c r="F2943" t="s">
        <v>29324</v>
      </c>
      <c r="G2943" t="s">
        <v>47</v>
      </c>
      <c r="H2943">
        <v>85155</v>
      </c>
      <c r="I2943" t="s">
        <v>22295</v>
      </c>
    </row>
    <row r="2944" spans="1:9" x14ac:dyDescent="0.25">
      <c r="A2944" t="s">
        <v>14225</v>
      </c>
      <c r="B2944" t="s">
        <v>14227</v>
      </c>
      <c r="C2944" t="s">
        <v>29325</v>
      </c>
      <c r="D2944">
        <v>19805287443</v>
      </c>
      <c r="E2944" t="s">
        <v>29326</v>
      </c>
      <c r="F2944" t="s">
        <v>29327</v>
      </c>
      <c r="G2944" t="s">
        <v>47</v>
      </c>
      <c r="H2944">
        <v>52139</v>
      </c>
      <c r="I2944" t="s">
        <v>22281</v>
      </c>
    </row>
    <row r="2945" spans="1:9" x14ac:dyDescent="0.25">
      <c r="A2945" t="s">
        <v>14229</v>
      </c>
      <c r="B2945" t="s">
        <v>14231</v>
      </c>
      <c r="C2945" t="s">
        <v>7373</v>
      </c>
      <c r="D2945">
        <v>27671053985</v>
      </c>
      <c r="E2945" t="s">
        <v>29328</v>
      </c>
      <c r="F2945" t="s">
        <v>29329</v>
      </c>
      <c r="G2945" t="s">
        <v>33</v>
      </c>
      <c r="H2945">
        <v>33347</v>
      </c>
      <c r="I2945" t="s">
        <v>22281</v>
      </c>
    </row>
    <row r="2946" spans="1:9" x14ac:dyDescent="0.25">
      <c r="A2946" t="s">
        <v>14233</v>
      </c>
      <c r="B2946" t="s">
        <v>14235</v>
      </c>
      <c r="C2946" t="s">
        <v>29330</v>
      </c>
      <c r="D2946">
        <v>17202855686</v>
      </c>
      <c r="E2946" t="s">
        <v>29331</v>
      </c>
      <c r="F2946" t="s">
        <v>29332</v>
      </c>
      <c r="G2946" t="s">
        <v>47</v>
      </c>
      <c r="H2946">
        <v>86254</v>
      </c>
      <c r="I2946" t="s">
        <v>22281</v>
      </c>
    </row>
    <row r="2947" spans="1:9" x14ac:dyDescent="0.25">
      <c r="A2947" t="s">
        <v>14237</v>
      </c>
      <c r="B2947" t="s">
        <v>14239</v>
      </c>
      <c r="C2947" t="s">
        <v>7378</v>
      </c>
      <c r="D2947">
        <v>491744035519</v>
      </c>
      <c r="E2947" t="s">
        <v>29333</v>
      </c>
      <c r="F2947" t="s">
        <v>29334</v>
      </c>
      <c r="G2947" t="s">
        <v>114</v>
      </c>
      <c r="H2947">
        <v>92465</v>
      </c>
      <c r="I2947" t="s">
        <v>22281</v>
      </c>
    </row>
    <row r="2948" spans="1:9" x14ac:dyDescent="0.25">
      <c r="A2948" t="s">
        <v>14241</v>
      </c>
      <c r="B2948" t="s">
        <v>14243</v>
      </c>
      <c r="C2948" t="s">
        <v>29335</v>
      </c>
      <c r="D2948">
        <v>18998969239</v>
      </c>
      <c r="E2948" t="s">
        <v>29336</v>
      </c>
      <c r="F2948" t="s">
        <v>29337</v>
      </c>
      <c r="G2948" t="s">
        <v>47</v>
      </c>
      <c r="H2948">
        <v>53832</v>
      </c>
      <c r="I2948" t="s">
        <v>22295</v>
      </c>
    </row>
    <row r="2949" spans="1:9" x14ac:dyDescent="0.25">
      <c r="A2949" t="s">
        <v>14245</v>
      </c>
      <c r="B2949" t="s">
        <v>14247</v>
      </c>
      <c r="C2949" t="s">
        <v>7383</v>
      </c>
      <c r="D2949">
        <v>5562982937418</v>
      </c>
      <c r="E2949" t="s">
        <v>29338</v>
      </c>
      <c r="F2949" t="s">
        <v>29339</v>
      </c>
      <c r="G2949" t="s">
        <v>26</v>
      </c>
      <c r="H2949">
        <v>10068</v>
      </c>
      <c r="I2949" t="s">
        <v>22295</v>
      </c>
    </row>
    <row r="2950" spans="1:9" x14ac:dyDescent="0.25">
      <c r="A2950" t="s">
        <v>14249</v>
      </c>
      <c r="B2950" t="s">
        <v>14251</v>
      </c>
      <c r="C2950" t="s">
        <v>29340</v>
      </c>
      <c r="D2950">
        <v>15394912025</v>
      </c>
      <c r="E2950" t="s">
        <v>29341</v>
      </c>
      <c r="F2950" t="s">
        <v>29342</v>
      </c>
      <c r="G2950" t="s">
        <v>47</v>
      </c>
      <c r="H2950">
        <v>71904</v>
      </c>
      <c r="I2950" t="s">
        <v>22295</v>
      </c>
    </row>
    <row r="2951" spans="1:9" x14ac:dyDescent="0.25">
      <c r="A2951" t="s">
        <v>14253</v>
      </c>
      <c r="B2951" t="s">
        <v>14255</v>
      </c>
      <c r="C2951" t="s">
        <v>7388</v>
      </c>
      <c r="D2951">
        <v>5566990814972</v>
      </c>
      <c r="E2951" t="s">
        <v>29343</v>
      </c>
      <c r="F2951" t="s">
        <v>29344</v>
      </c>
      <c r="G2951" t="s">
        <v>26</v>
      </c>
      <c r="H2951">
        <v>25233</v>
      </c>
      <c r="I2951" t="s">
        <v>22281</v>
      </c>
    </row>
    <row r="2952" spans="1:9" x14ac:dyDescent="0.25">
      <c r="A2952" t="s">
        <v>14257</v>
      </c>
      <c r="B2952" t="s">
        <v>14259</v>
      </c>
      <c r="C2952" t="s">
        <v>29345</v>
      </c>
      <c r="D2952">
        <v>14729883559</v>
      </c>
      <c r="E2952" t="s">
        <v>29346</v>
      </c>
      <c r="F2952" t="s">
        <v>25482</v>
      </c>
      <c r="G2952" t="s">
        <v>47</v>
      </c>
      <c r="H2952">
        <v>53589</v>
      </c>
      <c r="I2952" t="s">
        <v>22281</v>
      </c>
    </row>
    <row r="2953" spans="1:9" x14ac:dyDescent="0.25">
      <c r="A2953" t="s">
        <v>14261</v>
      </c>
      <c r="B2953" t="s">
        <v>14263</v>
      </c>
      <c r="C2953" t="s">
        <v>7393</v>
      </c>
      <c r="D2953">
        <v>12668441098</v>
      </c>
      <c r="E2953" t="s">
        <v>29347</v>
      </c>
      <c r="F2953" t="s">
        <v>29348</v>
      </c>
      <c r="G2953" t="s">
        <v>47</v>
      </c>
      <c r="H2953">
        <v>75344</v>
      </c>
      <c r="I2953" t="s">
        <v>22295</v>
      </c>
    </row>
    <row r="2954" spans="1:9" x14ac:dyDescent="0.25">
      <c r="A2954" t="s">
        <v>14265</v>
      </c>
      <c r="B2954" t="s">
        <v>14267</v>
      </c>
      <c r="C2954" t="s">
        <v>29349</v>
      </c>
      <c r="D2954">
        <v>27863304592</v>
      </c>
      <c r="E2954" t="s">
        <v>29350</v>
      </c>
      <c r="F2954" t="s">
        <v>29351</v>
      </c>
      <c r="G2954" t="s">
        <v>33</v>
      </c>
      <c r="H2954">
        <v>1348</v>
      </c>
      <c r="I2954" t="s">
        <v>22281</v>
      </c>
    </row>
    <row r="2955" spans="1:9" x14ac:dyDescent="0.25">
      <c r="A2955" t="s">
        <v>14269</v>
      </c>
      <c r="B2955" t="s">
        <v>14271</v>
      </c>
      <c r="C2955" t="s">
        <v>7398</v>
      </c>
      <c r="D2955">
        <v>4916764816832</v>
      </c>
      <c r="E2955" t="s">
        <v>29352</v>
      </c>
      <c r="F2955" t="s">
        <v>29353</v>
      </c>
      <c r="G2955" t="s">
        <v>114</v>
      </c>
      <c r="H2955">
        <v>64501</v>
      </c>
      <c r="I2955" t="s">
        <v>22281</v>
      </c>
    </row>
    <row r="2956" spans="1:9" x14ac:dyDescent="0.25">
      <c r="A2956" t="s">
        <v>14273</v>
      </c>
      <c r="B2956" t="s">
        <v>14275</v>
      </c>
      <c r="C2956" t="s">
        <v>29354</v>
      </c>
      <c r="D2956">
        <v>4915594477275</v>
      </c>
      <c r="E2956" t="s">
        <v>29355</v>
      </c>
      <c r="F2956" t="s">
        <v>29356</v>
      </c>
      <c r="G2956" t="s">
        <v>114</v>
      </c>
      <c r="H2956">
        <v>21418</v>
      </c>
      <c r="I2956" t="s">
        <v>22281</v>
      </c>
    </row>
    <row r="2957" spans="1:9" x14ac:dyDescent="0.25">
      <c r="A2957" t="s">
        <v>14277</v>
      </c>
      <c r="B2957" t="s">
        <v>14279</v>
      </c>
      <c r="C2957" t="s">
        <v>7403</v>
      </c>
      <c r="D2957">
        <v>819020915205</v>
      </c>
      <c r="E2957" t="s">
        <v>29357</v>
      </c>
      <c r="F2957" t="s">
        <v>27379</v>
      </c>
      <c r="G2957" t="s">
        <v>18</v>
      </c>
      <c r="H2957">
        <v>69948</v>
      </c>
      <c r="I2957" t="s">
        <v>22295</v>
      </c>
    </row>
    <row r="2958" spans="1:9" x14ac:dyDescent="0.25">
      <c r="A2958" t="s">
        <v>14281</v>
      </c>
      <c r="B2958" t="s">
        <v>14283</v>
      </c>
      <c r="C2958" t="s">
        <v>29358</v>
      </c>
      <c r="D2958">
        <v>27672698821</v>
      </c>
      <c r="E2958" t="s">
        <v>29359</v>
      </c>
      <c r="F2958" t="s">
        <v>29360</v>
      </c>
      <c r="G2958" t="s">
        <v>33</v>
      </c>
      <c r="H2958">
        <v>31999</v>
      </c>
      <c r="I2958" t="s">
        <v>22295</v>
      </c>
    </row>
    <row r="2959" spans="1:9" x14ac:dyDescent="0.25">
      <c r="A2959" t="s">
        <v>14285</v>
      </c>
      <c r="B2959" t="s">
        <v>14287</v>
      </c>
      <c r="C2959" t="s">
        <v>7408</v>
      </c>
      <c r="D2959">
        <v>27788947130</v>
      </c>
      <c r="E2959" t="s">
        <v>29361</v>
      </c>
      <c r="F2959" t="s">
        <v>29362</v>
      </c>
      <c r="G2959" t="s">
        <v>33</v>
      </c>
      <c r="H2959">
        <v>49351</v>
      </c>
      <c r="I2959" t="s">
        <v>22281</v>
      </c>
    </row>
    <row r="2960" spans="1:9" x14ac:dyDescent="0.25">
      <c r="A2960" t="s">
        <v>14289</v>
      </c>
      <c r="B2960" t="s">
        <v>14291</v>
      </c>
      <c r="C2960" t="s">
        <v>29363</v>
      </c>
      <c r="D2960">
        <v>4915960519701</v>
      </c>
      <c r="E2960" t="s">
        <v>29364</v>
      </c>
      <c r="F2960" t="s">
        <v>29365</v>
      </c>
      <c r="G2960" t="s">
        <v>114</v>
      </c>
      <c r="H2960">
        <v>20136</v>
      </c>
      <c r="I2960" t="s">
        <v>22295</v>
      </c>
    </row>
    <row r="2961" spans="1:9" x14ac:dyDescent="0.25">
      <c r="A2961" t="s">
        <v>14293</v>
      </c>
      <c r="B2961" t="s">
        <v>14295</v>
      </c>
      <c r="C2961" t="s">
        <v>7413</v>
      </c>
      <c r="D2961">
        <v>27650258919</v>
      </c>
      <c r="E2961" t="s">
        <v>29366</v>
      </c>
      <c r="F2961" t="s">
        <v>29367</v>
      </c>
      <c r="G2961" t="s">
        <v>33</v>
      </c>
      <c r="H2961">
        <v>91527</v>
      </c>
      <c r="I2961" t="s">
        <v>22295</v>
      </c>
    </row>
    <row r="2962" spans="1:9" x14ac:dyDescent="0.25">
      <c r="A2962" t="s">
        <v>14297</v>
      </c>
      <c r="B2962" t="s">
        <v>14299</v>
      </c>
      <c r="C2962" t="s">
        <v>29368</v>
      </c>
      <c r="D2962">
        <v>491578164113</v>
      </c>
      <c r="E2962" t="s">
        <v>29369</v>
      </c>
      <c r="F2962" t="s">
        <v>23526</v>
      </c>
      <c r="G2962" t="s">
        <v>114</v>
      </c>
      <c r="H2962">
        <v>31391</v>
      </c>
      <c r="I2962" t="s">
        <v>22295</v>
      </c>
    </row>
    <row r="2963" spans="1:9" x14ac:dyDescent="0.25">
      <c r="A2963" t="s">
        <v>14301</v>
      </c>
      <c r="B2963" t="s">
        <v>14303</v>
      </c>
      <c r="C2963" t="s">
        <v>7418</v>
      </c>
      <c r="D2963">
        <v>27839584120</v>
      </c>
      <c r="E2963" t="s">
        <v>29370</v>
      </c>
      <c r="F2963" t="s">
        <v>29371</v>
      </c>
      <c r="G2963" t="s">
        <v>33</v>
      </c>
      <c r="H2963">
        <v>74287</v>
      </c>
      <c r="I2963" t="s">
        <v>22295</v>
      </c>
    </row>
    <row r="2964" spans="1:9" x14ac:dyDescent="0.25">
      <c r="A2964" t="s">
        <v>14305</v>
      </c>
      <c r="B2964" t="s">
        <v>14307</v>
      </c>
      <c r="C2964" t="s">
        <v>29372</v>
      </c>
      <c r="D2964">
        <v>15503000485</v>
      </c>
      <c r="E2964" t="s">
        <v>29373</v>
      </c>
      <c r="F2964" t="s">
        <v>29374</v>
      </c>
      <c r="G2964" t="s">
        <v>47</v>
      </c>
      <c r="H2964">
        <v>42001</v>
      </c>
      <c r="I2964" t="s">
        <v>22295</v>
      </c>
    </row>
    <row r="2965" spans="1:9" x14ac:dyDescent="0.25">
      <c r="A2965" t="s">
        <v>14309</v>
      </c>
      <c r="B2965" t="s">
        <v>14311</v>
      </c>
      <c r="C2965" t="s">
        <v>7423</v>
      </c>
      <c r="D2965">
        <v>4915176056809</v>
      </c>
      <c r="E2965" t="s">
        <v>29375</v>
      </c>
      <c r="F2965" t="s">
        <v>29376</v>
      </c>
      <c r="G2965" t="s">
        <v>114</v>
      </c>
      <c r="H2965">
        <v>77881</v>
      </c>
      <c r="I2965" t="s">
        <v>22281</v>
      </c>
    </row>
    <row r="2966" spans="1:9" x14ac:dyDescent="0.25">
      <c r="A2966" t="s">
        <v>14313</v>
      </c>
      <c r="B2966" t="s">
        <v>14315</v>
      </c>
      <c r="C2966" t="s">
        <v>29377</v>
      </c>
      <c r="D2966">
        <v>4915452084289</v>
      </c>
      <c r="E2966" t="s">
        <v>29378</v>
      </c>
      <c r="F2966" t="s">
        <v>29379</v>
      </c>
      <c r="G2966" t="s">
        <v>114</v>
      </c>
      <c r="H2966">
        <v>91371</v>
      </c>
      <c r="I2966" t="s">
        <v>22295</v>
      </c>
    </row>
    <row r="2967" spans="1:9" x14ac:dyDescent="0.25">
      <c r="A2967" t="s">
        <v>14317</v>
      </c>
      <c r="B2967" t="s">
        <v>14319</v>
      </c>
      <c r="C2967" t="s">
        <v>7428</v>
      </c>
      <c r="D2967">
        <v>5528913182314</v>
      </c>
      <c r="E2967" t="s">
        <v>29380</v>
      </c>
      <c r="F2967" t="s">
        <v>29381</v>
      </c>
      <c r="G2967" t="s">
        <v>26</v>
      </c>
      <c r="H2967">
        <v>41546</v>
      </c>
      <c r="I2967" t="s">
        <v>22281</v>
      </c>
    </row>
    <row r="2968" spans="1:9" x14ac:dyDescent="0.25">
      <c r="A2968" t="s">
        <v>14321</v>
      </c>
      <c r="B2968" t="s">
        <v>14323</v>
      </c>
      <c r="C2968" t="s">
        <v>29382</v>
      </c>
      <c r="D2968">
        <v>27841934094</v>
      </c>
      <c r="E2968" t="s">
        <v>29383</v>
      </c>
      <c r="F2968" t="s">
        <v>29384</v>
      </c>
      <c r="G2968" t="s">
        <v>33</v>
      </c>
      <c r="H2968">
        <v>98586</v>
      </c>
      <c r="I2968" t="s">
        <v>22281</v>
      </c>
    </row>
    <row r="2969" spans="1:9" x14ac:dyDescent="0.25">
      <c r="A2969" t="s">
        <v>14325</v>
      </c>
      <c r="B2969" t="s">
        <v>14327</v>
      </c>
      <c r="C2969" t="s">
        <v>7433</v>
      </c>
      <c r="D2969">
        <v>27849424312</v>
      </c>
      <c r="E2969" t="s">
        <v>29385</v>
      </c>
      <c r="F2969" t="s">
        <v>29386</v>
      </c>
      <c r="G2969" t="s">
        <v>33</v>
      </c>
      <c r="H2969">
        <v>84242</v>
      </c>
      <c r="I2969" t="s">
        <v>22295</v>
      </c>
    </row>
    <row r="2970" spans="1:9" x14ac:dyDescent="0.25">
      <c r="A2970" t="s">
        <v>14331</v>
      </c>
      <c r="B2970" t="s">
        <v>14333</v>
      </c>
      <c r="C2970" t="s">
        <v>29387</v>
      </c>
      <c r="D2970">
        <v>16848289792</v>
      </c>
      <c r="E2970" t="s">
        <v>29388</v>
      </c>
      <c r="F2970" t="s">
        <v>28314</v>
      </c>
      <c r="G2970" t="s">
        <v>47</v>
      </c>
      <c r="H2970">
        <v>7404</v>
      </c>
      <c r="I2970" t="s">
        <v>22295</v>
      </c>
    </row>
    <row r="2971" spans="1:9" x14ac:dyDescent="0.25">
      <c r="A2971" t="s">
        <v>14335</v>
      </c>
      <c r="B2971" t="s">
        <v>14337</v>
      </c>
      <c r="C2971" t="s">
        <v>7438</v>
      </c>
      <c r="D2971">
        <v>13887322851</v>
      </c>
      <c r="E2971" t="s">
        <v>29389</v>
      </c>
      <c r="F2971" t="s">
        <v>29390</v>
      </c>
      <c r="G2971" t="s">
        <v>47</v>
      </c>
      <c r="H2971">
        <v>4561</v>
      </c>
      <c r="I2971" t="s">
        <v>22295</v>
      </c>
    </row>
    <row r="2972" spans="1:9" x14ac:dyDescent="0.25">
      <c r="A2972" t="s">
        <v>14339</v>
      </c>
      <c r="B2972" t="s">
        <v>14341</v>
      </c>
      <c r="C2972" t="s">
        <v>29391</v>
      </c>
      <c r="D2972">
        <v>19137281218</v>
      </c>
      <c r="E2972" t="s">
        <v>29392</v>
      </c>
      <c r="F2972" t="s">
        <v>29393</v>
      </c>
      <c r="G2972" t="s">
        <v>47</v>
      </c>
      <c r="H2972">
        <v>39761</v>
      </c>
      <c r="I2972" t="s">
        <v>22281</v>
      </c>
    </row>
    <row r="2973" spans="1:9" x14ac:dyDescent="0.25">
      <c r="A2973" t="s">
        <v>14343</v>
      </c>
      <c r="B2973" t="s">
        <v>14345</v>
      </c>
      <c r="C2973" t="s">
        <v>7443</v>
      </c>
      <c r="D2973">
        <v>27606639856</v>
      </c>
      <c r="E2973" t="s">
        <v>29394</v>
      </c>
      <c r="F2973" t="s">
        <v>29395</v>
      </c>
      <c r="G2973" t="s">
        <v>33</v>
      </c>
      <c r="H2973">
        <v>60387</v>
      </c>
      <c r="I2973" t="s">
        <v>22281</v>
      </c>
    </row>
    <row r="2974" spans="1:9" x14ac:dyDescent="0.25">
      <c r="A2974" t="s">
        <v>14347</v>
      </c>
      <c r="B2974" t="s">
        <v>14349</v>
      </c>
      <c r="C2974" t="s">
        <v>29396</v>
      </c>
      <c r="D2974">
        <v>5526975957184</v>
      </c>
      <c r="E2974" t="s">
        <v>29397</v>
      </c>
      <c r="F2974" t="s">
        <v>29398</v>
      </c>
      <c r="G2974" t="s">
        <v>26</v>
      </c>
      <c r="H2974">
        <v>46881</v>
      </c>
      <c r="I2974" t="s">
        <v>22281</v>
      </c>
    </row>
    <row r="2975" spans="1:9" x14ac:dyDescent="0.25">
      <c r="A2975" t="s">
        <v>14351</v>
      </c>
      <c r="B2975" t="s">
        <v>14353</v>
      </c>
      <c r="C2975" t="s">
        <v>7448</v>
      </c>
      <c r="D2975">
        <v>4915432437455</v>
      </c>
      <c r="E2975" t="s">
        <v>29399</v>
      </c>
      <c r="F2975" t="s">
        <v>29400</v>
      </c>
      <c r="G2975" t="s">
        <v>114</v>
      </c>
      <c r="H2975">
        <v>18390</v>
      </c>
      <c r="I2975" t="s">
        <v>22295</v>
      </c>
    </row>
    <row r="2976" spans="1:9" x14ac:dyDescent="0.25">
      <c r="A2976" t="s">
        <v>14355</v>
      </c>
      <c r="B2976" t="s">
        <v>14357</v>
      </c>
      <c r="C2976" t="s">
        <v>29401</v>
      </c>
      <c r="D2976">
        <v>819079486487</v>
      </c>
      <c r="E2976" t="s">
        <v>29402</v>
      </c>
      <c r="F2976" t="s">
        <v>29403</v>
      </c>
      <c r="G2976" t="s">
        <v>18</v>
      </c>
      <c r="H2976">
        <v>57814</v>
      </c>
      <c r="I2976" t="s">
        <v>22281</v>
      </c>
    </row>
    <row r="2977" spans="1:9" x14ac:dyDescent="0.25">
      <c r="A2977" t="s">
        <v>14359</v>
      </c>
      <c r="B2977" t="s">
        <v>14361</v>
      </c>
      <c r="C2977" t="s">
        <v>7453</v>
      </c>
      <c r="D2977">
        <v>5579912031347</v>
      </c>
      <c r="E2977" t="s">
        <v>29404</v>
      </c>
      <c r="F2977" t="s">
        <v>29405</v>
      </c>
      <c r="G2977" t="s">
        <v>26</v>
      </c>
      <c r="H2977">
        <v>80382</v>
      </c>
      <c r="I2977" t="s">
        <v>22281</v>
      </c>
    </row>
    <row r="2978" spans="1:9" x14ac:dyDescent="0.25">
      <c r="A2978" t="s">
        <v>14363</v>
      </c>
      <c r="B2978" t="s">
        <v>14365</v>
      </c>
      <c r="C2978" t="s">
        <v>29406</v>
      </c>
      <c r="D2978">
        <v>817060774585</v>
      </c>
      <c r="E2978" t="s">
        <v>29407</v>
      </c>
      <c r="F2978" t="s">
        <v>27147</v>
      </c>
      <c r="G2978" t="s">
        <v>18</v>
      </c>
      <c r="H2978">
        <v>36679</v>
      </c>
      <c r="I2978" t="s">
        <v>22295</v>
      </c>
    </row>
    <row r="2979" spans="1:9" x14ac:dyDescent="0.25">
      <c r="A2979" t="s">
        <v>14367</v>
      </c>
      <c r="B2979" t="s">
        <v>14369</v>
      </c>
      <c r="C2979" t="s">
        <v>7458</v>
      </c>
      <c r="D2979">
        <v>5573972166746</v>
      </c>
      <c r="E2979" t="s">
        <v>29408</v>
      </c>
      <c r="F2979" t="s">
        <v>29409</v>
      </c>
      <c r="G2979" t="s">
        <v>26</v>
      </c>
      <c r="H2979">
        <v>14273</v>
      </c>
      <c r="I2979" t="s">
        <v>22295</v>
      </c>
    </row>
    <row r="2980" spans="1:9" x14ac:dyDescent="0.25">
      <c r="A2980" t="s">
        <v>14371</v>
      </c>
      <c r="B2980" t="s">
        <v>14373</v>
      </c>
      <c r="C2980" t="s">
        <v>29410</v>
      </c>
      <c r="D2980">
        <v>16859554677</v>
      </c>
      <c r="E2980" t="s">
        <v>29411</v>
      </c>
      <c r="F2980" t="s">
        <v>29412</v>
      </c>
      <c r="G2980" t="s">
        <v>47</v>
      </c>
      <c r="H2980">
        <v>43565</v>
      </c>
      <c r="I2980" t="s">
        <v>22295</v>
      </c>
    </row>
    <row r="2981" spans="1:9" x14ac:dyDescent="0.25">
      <c r="A2981" t="s">
        <v>14375</v>
      </c>
      <c r="B2981" t="s">
        <v>14377</v>
      </c>
      <c r="C2981" t="s">
        <v>7463</v>
      </c>
      <c r="D2981">
        <v>27791402627</v>
      </c>
      <c r="E2981" t="s">
        <v>29413</v>
      </c>
      <c r="F2981" t="s">
        <v>29414</v>
      </c>
      <c r="G2981" t="s">
        <v>33</v>
      </c>
      <c r="H2981">
        <v>66928</v>
      </c>
      <c r="I2981" t="s">
        <v>22281</v>
      </c>
    </row>
    <row r="2982" spans="1:9" x14ac:dyDescent="0.25">
      <c r="A2982" t="s">
        <v>14379</v>
      </c>
      <c r="B2982" t="s">
        <v>14381</v>
      </c>
      <c r="C2982" t="s">
        <v>29415</v>
      </c>
      <c r="D2982">
        <v>817066172232</v>
      </c>
      <c r="E2982" t="s">
        <v>29416</v>
      </c>
      <c r="F2982" t="s">
        <v>24442</v>
      </c>
      <c r="G2982" t="s">
        <v>18</v>
      </c>
      <c r="H2982">
        <v>36650</v>
      </c>
      <c r="I2982" t="s">
        <v>22295</v>
      </c>
    </row>
    <row r="2983" spans="1:9" x14ac:dyDescent="0.25">
      <c r="A2983" t="s">
        <v>14383</v>
      </c>
      <c r="B2983" t="s">
        <v>14385</v>
      </c>
      <c r="C2983" t="s">
        <v>7468</v>
      </c>
      <c r="D2983">
        <v>5507960100090</v>
      </c>
      <c r="E2983" t="s">
        <v>29417</v>
      </c>
      <c r="F2983" t="s">
        <v>29418</v>
      </c>
      <c r="G2983" t="s">
        <v>26</v>
      </c>
      <c r="H2983">
        <v>7671</v>
      </c>
      <c r="I2983" t="s">
        <v>22281</v>
      </c>
    </row>
    <row r="2984" spans="1:9" x14ac:dyDescent="0.25">
      <c r="A2984" t="s">
        <v>14387</v>
      </c>
      <c r="B2984" t="s">
        <v>14389</v>
      </c>
      <c r="C2984" t="s">
        <v>29419</v>
      </c>
      <c r="D2984">
        <v>27654636301</v>
      </c>
      <c r="E2984" t="s">
        <v>29420</v>
      </c>
      <c r="F2984" t="s">
        <v>29421</v>
      </c>
      <c r="G2984" t="s">
        <v>33</v>
      </c>
      <c r="H2984">
        <v>33116</v>
      </c>
      <c r="I2984" t="s">
        <v>22295</v>
      </c>
    </row>
    <row r="2985" spans="1:9" x14ac:dyDescent="0.25">
      <c r="A2985" t="s">
        <v>14391</v>
      </c>
      <c r="B2985" t="s">
        <v>14393</v>
      </c>
      <c r="C2985" t="s">
        <v>7473</v>
      </c>
      <c r="D2985">
        <v>818083049764</v>
      </c>
      <c r="E2985" t="s">
        <v>29422</v>
      </c>
      <c r="F2985" t="s">
        <v>29423</v>
      </c>
      <c r="G2985" t="s">
        <v>18</v>
      </c>
      <c r="H2985">
        <v>19909</v>
      </c>
      <c r="I2985" t="s">
        <v>22281</v>
      </c>
    </row>
    <row r="2986" spans="1:9" x14ac:dyDescent="0.25">
      <c r="A2986" t="s">
        <v>14395</v>
      </c>
      <c r="B2986" t="s">
        <v>14397</v>
      </c>
      <c r="C2986" t="s">
        <v>29424</v>
      </c>
      <c r="D2986">
        <v>491717835733</v>
      </c>
      <c r="E2986" t="s">
        <v>29425</v>
      </c>
      <c r="F2986" t="s">
        <v>29426</v>
      </c>
      <c r="G2986" t="s">
        <v>114</v>
      </c>
      <c r="H2986">
        <v>15892</v>
      </c>
      <c r="I2986" t="s">
        <v>22281</v>
      </c>
    </row>
    <row r="2987" spans="1:9" x14ac:dyDescent="0.25">
      <c r="A2987" t="s">
        <v>14399</v>
      </c>
      <c r="B2987" t="s">
        <v>14401</v>
      </c>
      <c r="C2987" t="s">
        <v>7478</v>
      </c>
      <c r="D2987">
        <v>5566969106241</v>
      </c>
      <c r="E2987" t="s">
        <v>29427</v>
      </c>
      <c r="F2987" t="s">
        <v>24173</v>
      </c>
      <c r="G2987" t="s">
        <v>26</v>
      </c>
      <c r="H2987">
        <v>6431</v>
      </c>
      <c r="I2987" t="s">
        <v>22295</v>
      </c>
    </row>
    <row r="2988" spans="1:9" x14ac:dyDescent="0.25">
      <c r="A2988" t="s">
        <v>14403</v>
      </c>
      <c r="B2988" t="s">
        <v>14405</v>
      </c>
      <c r="C2988" t="s">
        <v>29428</v>
      </c>
      <c r="D2988">
        <v>4915715233606</v>
      </c>
      <c r="E2988" t="s">
        <v>29429</v>
      </c>
      <c r="F2988" t="s">
        <v>29430</v>
      </c>
      <c r="G2988" t="s">
        <v>114</v>
      </c>
      <c r="H2988">
        <v>46039</v>
      </c>
      <c r="I2988" t="s">
        <v>22281</v>
      </c>
    </row>
    <row r="2989" spans="1:9" x14ac:dyDescent="0.25">
      <c r="A2989" t="s">
        <v>14407</v>
      </c>
      <c r="B2989" t="s">
        <v>14409</v>
      </c>
      <c r="C2989" t="s">
        <v>7483</v>
      </c>
      <c r="D2989">
        <v>14588736850</v>
      </c>
      <c r="E2989" t="s">
        <v>29431</v>
      </c>
      <c r="F2989" t="s">
        <v>29432</v>
      </c>
      <c r="G2989" t="s">
        <v>47</v>
      </c>
      <c r="H2989">
        <v>74216</v>
      </c>
      <c r="I2989" t="s">
        <v>22295</v>
      </c>
    </row>
    <row r="2990" spans="1:9" x14ac:dyDescent="0.25">
      <c r="A2990" t="s">
        <v>14411</v>
      </c>
      <c r="B2990" t="s">
        <v>14413</v>
      </c>
      <c r="C2990" t="s">
        <v>29433</v>
      </c>
      <c r="D2990">
        <v>4917813266583</v>
      </c>
      <c r="E2990" t="s">
        <v>29434</v>
      </c>
      <c r="F2990" t="s">
        <v>29435</v>
      </c>
      <c r="G2990" t="s">
        <v>114</v>
      </c>
      <c r="H2990">
        <v>31630</v>
      </c>
      <c r="I2990" t="s">
        <v>22295</v>
      </c>
    </row>
    <row r="2991" spans="1:9" x14ac:dyDescent="0.25">
      <c r="A2991" t="s">
        <v>14415</v>
      </c>
      <c r="B2991" t="s">
        <v>14417</v>
      </c>
      <c r="C2991" t="s">
        <v>7488</v>
      </c>
      <c r="D2991">
        <v>4917796125017</v>
      </c>
      <c r="E2991" t="s">
        <v>29436</v>
      </c>
      <c r="F2991" t="s">
        <v>26961</v>
      </c>
      <c r="G2991" t="s">
        <v>114</v>
      </c>
      <c r="H2991">
        <v>11909</v>
      </c>
      <c r="I2991" t="s">
        <v>22295</v>
      </c>
    </row>
    <row r="2992" spans="1:9" x14ac:dyDescent="0.25">
      <c r="A2992" t="s">
        <v>14419</v>
      </c>
      <c r="B2992" t="s">
        <v>14421</v>
      </c>
      <c r="C2992" t="s">
        <v>29437</v>
      </c>
      <c r="D2992">
        <v>5514907976740</v>
      </c>
      <c r="E2992" t="s">
        <v>29438</v>
      </c>
      <c r="F2992" t="s">
        <v>29439</v>
      </c>
      <c r="G2992" t="s">
        <v>26</v>
      </c>
      <c r="H2992">
        <v>34494</v>
      </c>
      <c r="I2992" t="s">
        <v>22281</v>
      </c>
    </row>
    <row r="2993" spans="1:9" x14ac:dyDescent="0.25">
      <c r="A2993" t="s">
        <v>14423</v>
      </c>
      <c r="B2993" t="s">
        <v>14425</v>
      </c>
      <c r="C2993" t="s">
        <v>7493</v>
      </c>
      <c r="D2993">
        <v>18925644922</v>
      </c>
      <c r="E2993" t="s">
        <v>29440</v>
      </c>
      <c r="F2993" t="s">
        <v>29441</v>
      </c>
      <c r="G2993" t="s">
        <v>47</v>
      </c>
      <c r="H2993">
        <v>7897</v>
      </c>
      <c r="I2993" t="s">
        <v>22281</v>
      </c>
    </row>
    <row r="2994" spans="1:9" x14ac:dyDescent="0.25">
      <c r="A2994" t="s">
        <v>14427</v>
      </c>
      <c r="B2994" t="s">
        <v>14429</v>
      </c>
      <c r="C2994" t="s">
        <v>29442</v>
      </c>
      <c r="D2994">
        <v>491665657268</v>
      </c>
      <c r="E2994" t="s">
        <v>29443</v>
      </c>
      <c r="F2994" t="s">
        <v>29444</v>
      </c>
      <c r="G2994" t="s">
        <v>114</v>
      </c>
      <c r="H2994">
        <v>80144</v>
      </c>
      <c r="I2994" t="s">
        <v>22281</v>
      </c>
    </row>
    <row r="2995" spans="1:9" x14ac:dyDescent="0.25">
      <c r="A2995" t="s">
        <v>14431</v>
      </c>
      <c r="B2995" t="s">
        <v>14433</v>
      </c>
      <c r="C2995" t="s">
        <v>7498</v>
      </c>
      <c r="D2995">
        <v>27881096102</v>
      </c>
      <c r="E2995" t="s">
        <v>29445</v>
      </c>
      <c r="F2995" t="s">
        <v>24473</v>
      </c>
      <c r="G2995" t="s">
        <v>33</v>
      </c>
      <c r="H2995">
        <v>62695</v>
      </c>
      <c r="I2995" t="s">
        <v>22295</v>
      </c>
    </row>
    <row r="2996" spans="1:9" x14ac:dyDescent="0.25">
      <c r="A2996" t="s">
        <v>14435</v>
      </c>
      <c r="B2996" t="s">
        <v>14437</v>
      </c>
      <c r="C2996" t="s">
        <v>29446</v>
      </c>
      <c r="D2996">
        <v>819006585985</v>
      </c>
      <c r="E2996" t="s">
        <v>29447</v>
      </c>
      <c r="F2996" t="s">
        <v>23942</v>
      </c>
      <c r="G2996" t="s">
        <v>18</v>
      </c>
      <c r="H2996">
        <v>28583</v>
      </c>
      <c r="I2996" t="s">
        <v>22281</v>
      </c>
    </row>
    <row r="2997" spans="1:9" x14ac:dyDescent="0.25">
      <c r="A2997" t="s">
        <v>14439</v>
      </c>
      <c r="B2997" t="s">
        <v>14441</v>
      </c>
      <c r="C2997" t="s">
        <v>7503</v>
      </c>
      <c r="D2997">
        <v>491675119905</v>
      </c>
      <c r="E2997" t="s">
        <v>29448</v>
      </c>
      <c r="F2997" t="s">
        <v>23286</v>
      </c>
      <c r="G2997" t="s">
        <v>114</v>
      </c>
      <c r="H2997">
        <v>47191</v>
      </c>
      <c r="I2997" t="s">
        <v>22281</v>
      </c>
    </row>
    <row r="2998" spans="1:9" x14ac:dyDescent="0.25">
      <c r="A2998" t="s">
        <v>14443</v>
      </c>
      <c r="B2998" t="s">
        <v>14445</v>
      </c>
      <c r="C2998" t="s">
        <v>29449</v>
      </c>
      <c r="D2998">
        <v>16745414894</v>
      </c>
      <c r="E2998" t="s">
        <v>29450</v>
      </c>
      <c r="F2998" t="s">
        <v>29451</v>
      </c>
      <c r="G2998" t="s">
        <v>47</v>
      </c>
      <c r="H2998">
        <v>52228</v>
      </c>
      <c r="I2998" t="s">
        <v>22295</v>
      </c>
    </row>
    <row r="2999" spans="1:9" x14ac:dyDescent="0.25">
      <c r="A2999" t="s">
        <v>14447</v>
      </c>
      <c r="B2999" t="s">
        <v>14449</v>
      </c>
      <c r="C2999" t="s">
        <v>7508</v>
      </c>
      <c r="D2999">
        <v>491562927710</v>
      </c>
      <c r="E2999" t="s">
        <v>29452</v>
      </c>
      <c r="F2999" t="s">
        <v>27324</v>
      </c>
      <c r="G2999" t="s">
        <v>114</v>
      </c>
      <c r="H2999">
        <v>4699</v>
      </c>
      <c r="I2999" t="s">
        <v>22295</v>
      </c>
    </row>
    <row r="3000" spans="1:9" x14ac:dyDescent="0.25">
      <c r="A3000" t="s">
        <v>14451</v>
      </c>
      <c r="B3000" t="s">
        <v>14453</v>
      </c>
      <c r="C3000" t="s">
        <v>29453</v>
      </c>
      <c r="D3000">
        <v>818040680507</v>
      </c>
      <c r="E3000" t="s">
        <v>29454</v>
      </c>
      <c r="F3000" t="s">
        <v>26305</v>
      </c>
      <c r="G3000" t="s">
        <v>18</v>
      </c>
      <c r="H3000">
        <v>79372</v>
      </c>
      <c r="I3000" t="s">
        <v>22295</v>
      </c>
    </row>
    <row r="3001" spans="1:9" x14ac:dyDescent="0.25">
      <c r="A3001" t="s">
        <v>14455</v>
      </c>
      <c r="B3001" t="s">
        <v>14457</v>
      </c>
      <c r="C3001" t="s">
        <v>7513</v>
      </c>
      <c r="D3001">
        <v>19686817035</v>
      </c>
      <c r="E3001" t="s">
        <v>29455</v>
      </c>
      <c r="F3001" t="s">
        <v>24682</v>
      </c>
      <c r="G3001" t="s">
        <v>47</v>
      </c>
      <c r="H3001">
        <v>92432</v>
      </c>
      <c r="I3001" t="s">
        <v>22295</v>
      </c>
    </row>
    <row r="3002" spans="1:9" x14ac:dyDescent="0.25">
      <c r="A3002" t="s">
        <v>14459</v>
      </c>
      <c r="B3002" t="s">
        <v>14461</v>
      </c>
      <c r="C3002" t="s">
        <v>29456</v>
      </c>
      <c r="D3002">
        <v>5500934260842</v>
      </c>
      <c r="E3002" t="s">
        <v>29457</v>
      </c>
      <c r="F3002" t="s">
        <v>29458</v>
      </c>
      <c r="G3002" t="s">
        <v>26</v>
      </c>
      <c r="H3002">
        <v>12490</v>
      </c>
      <c r="I3002" t="s">
        <v>22295</v>
      </c>
    </row>
    <row r="3003" spans="1:9" x14ac:dyDescent="0.25">
      <c r="A3003" t="s">
        <v>14463</v>
      </c>
      <c r="B3003" t="s">
        <v>14465</v>
      </c>
      <c r="C3003" t="s">
        <v>7518</v>
      </c>
      <c r="D3003">
        <v>16955370326</v>
      </c>
      <c r="E3003" t="s">
        <v>29459</v>
      </c>
      <c r="F3003" t="s">
        <v>29460</v>
      </c>
      <c r="G3003" t="s">
        <v>47</v>
      </c>
      <c r="H3003">
        <v>89273</v>
      </c>
      <c r="I3003" t="s">
        <v>22295</v>
      </c>
    </row>
    <row r="3004" spans="1:9" x14ac:dyDescent="0.25">
      <c r="A3004" t="s">
        <v>14467</v>
      </c>
      <c r="B3004" t="s">
        <v>6673</v>
      </c>
      <c r="C3004" t="s">
        <v>29461</v>
      </c>
      <c r="D3004">
        <v>5548953642837</v>
      </c>
      <c r="E3004" t="s">
        <v>29462</v>
      </c>
      <c r="F3004" t="s">
        <v>29463</v>
      </c>
      <c r="G3004" t="s">
        <v>26</v>
      </c>
      <c r="H3004">
        <v>58812</v>
      </c>
      <c r="I3004" t="s">
        <v>22295</v>
      </c>
    </row>
    <row r="3005" spans="1:9" x14ac:dyDescent="0.25">
      <c r="A3005" t="s">
        <v>14470</v>
      </c>
      <c r="B3005" t="s">
        <v>14472</v>
      </c>
      <c r="C3005" t="s">
        <v>7523</v>
      </c>
      <c r="D3005">
        <v>16035502936</v>
      </c>
      <c r="E3005" t="s">
        <v>29464</v>
      </c>
      <c r="F3005" t="s">
        <v>29465</v>
      </c>
      <c r="G3005" t="s">
        <v>47</v>
      </c>
      <c r="H3005">
        <v>66524</v>
      </c>
      <c r="I3005" t="s">
        <v>22281</v>
      </c>
    </row>
    <row r="3006" spans="1:9" x14ac:dyDescent="0.25">
      <c r="A3006" t="s">
        <v>14474</v>
      </c>
      <c r="B3006" t="s">
        <v>14476</v>
      </c>
      <c r="C3006" t="s">
        <v>29466</v>
      </c>
      <c r="D3006">
        <v>817091071965</v>
      </c>
      <c r="E3006" t="s">
        <v>29467</v>
      </c>
      <c r="F3006" t="s">
        <v>29468</v>
      </c>
      <c r="G3006" t="s">
        <v>18</v>
      </c>
      <c r="H3006">
        <v>49584</v>
      </c>
      <c r="I3006" t="s">
        <v>22295</v>
      </c>
    </row>
    <row r="3007" spans="1:9" x14ac:dyDescent="0.25">
      <c r="A3007" t="s">
        <v>14478</v>
      </c>
      <c r="B3007" t="s">
        <v>14480</v>
      </c>
      <c r="C3007" t="s">
        <v>7528</v>
      </c>
      <c r="D3007">
        <v>819097144332</v>
      </c>
      <c r="E3007" t="s">
        <v>29469</v>
      </c>
      <c r="F3007" t="s">
        <v>29470</v>
      </c>
      <c r="G3007" t="s">
        <v>18</v>
      </c>
      <c r="H3007">
        <v>76841</v>
      </c>
      <c r="I3007" t="s">
        <v>22295</v>
      </c>
    </row>
    <row r="3008" spans="1:9" x14ac:dyDescent="0.25">
      <c r="A3008" t="s">
        <v>14482</v>
      </c>
      <c r="B3008" t="s">
        <v>14484</v>
      </c>
      <c r="C3008" t="s">
        <v>29471</v>
      </c>
      <c r="D3008">
        <v>18338770533</v>
      </c>
      <c r="E3008" t="s">
        <v>29472</v>
      </c>
      <c r="F3008" t="s">
        <v>29473</v>
      </c>
      <c r="G3008" t="s">
        <v>47</v>
      </c>
      <c r="H3008">
        <v>27699</v>
      </c>
      <c r="I3008" t="s">
        <v>22295</v>
      </c>
    </row>
    <row r="3009" spans="1:9" x14ac:dyDescent="0.25">
      <c r="A3009" t="s">
        <v>14486</v>
      </c>
      <c r="B3009" t="s">
        <v>14488</v>
      </c>
      <c r="C3009" t="s">
        <v>7533</v>
      </c>
      <c r="D3009">
        <v>4917495706804</v>
      </c>
      <c r="E3009" t="s">
        <v>29474</v>
      </c>
      <c r="F3009" t="s">
        <v>29475</v>
      </c>
      <c r="G3009" t="s">
        <v>114</v>
      </c>
      <c r="H3009">
        <v>67597</v>
      </c>
      <c r="I3009" t="s">
        <v>22295</v>
      </c>
    </row>
    <row r="3010" spans="1:9" x14ac:dyDescent="0.25">
      <c r="A3010" t="s">
        <v>14490</v>
      </c>
      <c r="B3010" t="s">
        <v>6483</v>
      </c>
      <c r="C3010" t="s">
        <v>29476</v>
      </c>
      <c r="D3010">
        <v>819039847884</v>
      </c>
      <c r="E3010" t="s">
        <v>29477</v>
      </c>
      <c r="F3010" t="s">
        <v>29478</v>
      </c>
      <c r="G3010" t="s">
        <v>18</v>
      </c>
      <c r="H3010">
        <v>4488</v>
      </c>
      <c r="I3010" t="s">
        <v>22295</v>
      </c>
    </row>
    <row r="3011" spans="1:9" x14ac:dyDescent="0.25">
      <c r="A3011" t="s">
        <v>14493</v>
      </c>
      <c r="B3011" t="s">
        <v>14495</v>
      </c>
      <c r="C3011" t="s">
        <v>7538</v>
      </c>
      <c r="D3011">
        <v>5531953122036</v>
      </c>
      <c r="E3011" t="s">
        <v>29479</v>
      </c>
      <c r="F3011" t="s">
        <v>29480</v>
      </c>
      <c r="G3011" t="s">
        <v>26</v>
      </c>
      <c r="H3011">
        <v>38002</v>
      </c>
      <c r="I3011" t="s">
        <v>22281</v>
      </c>
    </row>
    <row r="3012" spans="1:9" x14ac:dyDescent="0.25">
      <c r="A3012" t="s">
        <v>14497</v>
      </c>
      <c r="B3012" t="s">
        <v>14499</v>
      </c>
      <c r="C3012" t="s">
        <v>29481</v>
      </c>
      <c r="D3012">
        <v>5570982738497</v>
      </c>
      <c r="E3012" t="s">
        <v>29482</v>
      </c>
      <c r="F3012" t="s">
        <v>29483</v>
      </c>
      <c r="G3012" t="s">
        <v>26</v>
      </c>
      <c r="H3012">
        <v>63671</v>
      </c>
      <c r="I3012" t="s">
        <v>22295</v>
      </c>
    </row>
    <row r="3013" spans="1:9" x14ac:dyDescent="0.25">
      <c r="A3013" t="s">
        <v>14501</v>
      </c>
      <c r="B3013" t="s">
        <v>14503</v>
      </c>
      <c r="C3013" t="s">
        <v>7543</v>
      </c>
      <c r="D3013">
        <v>27618624311</v>
      </c>
      <c r="E3013" t="s">
        <v>29484</v>
      </c>
      <c r="F3013" t="s">
        <v>25425</v>
      </c>
      <c r="G3013" t="s">
        <v>33</v>
      </c>
      <c r="H3013">
        <v>16813</v>
      </c>
      <c r="I3013" t="s">
        <v>22281</v>
      </c>
    </row>
    <row r="3014" spans="1:9" x14ac:dyDescent="0.25">
      <c r="A3014" t="s">
        <v>14505</v>
      </c>
      <c r="B3014" t="s">
        <v>14507</v>
      </c>
      <c r="C3014" t="s">
        <v>29485</v>
      </c>
      <c r="D3014">
        <v>5587912474841</v>
      </c>
      <c r="E3014" t="s">
        <v>29486</v>
      </c>
      <c r="F3014" t="s">
        <v>29487</v>
      </c>
      <c r="G3014" t="s">
        <v>26</v>
      </c>
      <c r="H3014">
        <v>81185</v>
      </c>
      <c r="I3014" t="s">
        <v>22281</v>
      </c>
    </row>
    <row r="3015" spans="1:9" x14ac:dyDescent="0.25">
      <c r="A3015" t="s">
        <v>14509</v>
      </c>
      <c r="B3015" t="s">
        <v>14511</v>
      </c>
      <c r="C3015" t="s">
        <v>7548</v>
      </c>
      <c r="D3015">
        <v>27631585087</v>
      </c>
      <c r="E3015" t="s">
        <v>29488</v>
      </c>
      <c r="F3015" t="s">
        <v>29489</v>
      </c>
      <c r="G3015" t="s">
        <v>33</v>
      </c>
      <c r="H3015">
        <v>36235</v>
      </c>
      <c r="I3015" t="s">
        <v>22295</v>
      </c>
    </row>
    <row r="3016" spans="1:9" x14ac:dyDescent="0.25">
      <c r="A3016" t="s">
        <v>14513</v>
      </c>
      <c r="B3016" t="s">
        <v>14515</v>
      </c>
      <c r="C3016" t="s">
        <v>29490</v>
      </c>
      <c r="D3016">
        <v>16254352895</v>
      </c>
      <c r="E3016" t="s">
        <v>29491</v>
      </c>
      <c r="F3016" t="s">
        <v>29492</v>
      </c>
      <c r="G3016" t="s">
        <v>47</v>
      </c>
      <c r="H3016">
        <v>92395</v>
      </c>
      <c r="I3016" t="s">
        <v>22295</v>
      </c>
    </row>
    <row r="3017" spans="1:9" x14ac:dyDescent="0.25">
      <c r="A3017" t="s">
        <v>14517</v>
      </c>
      <c r="B3017" t="s">
        <v>14519</v>
      </c>
      <c r="C3017" t="s">
        <v>7553</v>
      </c>
      <c r="D3017">
        <v>16926978396</v>
      </c>
      <c r="E3017" t="s">
        <v>29493</v>
      </c>
      <c r="F3017" t="s">
        <v>29494</v>
      </c>
      <c r="G3017" t="s">
        <v>47</v>
      </c>
      <c r="H3017">
        <v>29680</v>
      </c>
      <c r="I3017" t="s">
        <v>22295</v>
      </c>
    </row>
    <row r="3018" spans="1:9" x14ac:dyDescent="0.25">
      <c r="A3018" t="s">
        <v>14521</v>
      </c>
      <c r="B3018" t="s">
        <v>14523</v>
      </c>
      <c r="C3018" t="s">
        <v>29495</v>
      </c>
      <c r="D3018">
        <v>16044024120</v>
      </c>
      <c r="E3018" t="s">
        <v>29496</v>
      </c>
      <c r="F3018" t="s">
        <v>27898</v>
      </c>
      <c r="G3018" t="s">
        <v>47</v>
      </c>
      <c r="H3018">
        <v>65589</v>
      </c>
      <c r="I3018" t="s">
        <v>22281</v>
      </c>
    </row>
    <row r="3019" spans="1:9" x14ac:dyDescent="0.25">
      <c r="A3019" t="s">
        <v>14525</v>
      </c>
      <c r="B3019" t="s">
        <v>14527</v>
      </c>
      <c r="C3019" t="s">
        <v>7558</v>
      </c>
      <c r="D3019">
        <v>4917675242031</v>
      </c>
      <c r="E3019" t="s">
        <v>29497</v>
      </c>
      <c r="F3019" t="s">
        <v>29498</v>
      </c>
      <c r="G3019" t="s">
        <v>114</v>
      </c>
      <c r="H3019">
        <v>31394</v>
      </c>
      <c r="I3019" t="s">
        <v>22295</v>
      </c>
    </row>
    <row r="3020" spans="1:9" x14ac:dyDescent="0.25">
      <c r="A3020" t="s">
        <v>14529</v>
      </c>
      <c r="B3020" t="s">
        <v>14531</v>
      </c>
      <c r="C3020" t="s">
        <v>29499</v>
      </c>
      <c r="D3020">
        <v>4915685989876</v>
      </c>
      <c r="E3020" t="s">
        <v>29500</v>
      </c>
      <c r="F3020" t="s">
        <v>29501</v>
      </c>
      <c r="G3020" t="s">
        <v>114</v>
      </c>
      <c r="H3020">
        <v>95369</v>
      </c>
      <c r="I3020" t="s">
        <v>22281</v>
      </c>
    </row>
    <row r="3021" spans="1:9" x14ac:dyDescent="0.25">
      <c r="A3021" t="s">
        <v>14533</v>
      </c>
      <c r="B3021" t="s">
        <v>14535</v>
      </c>
      <c r="C3021" t="s">
        <v>7563</v>
      </c>
      <c r="D3021">
        <v>27626106305</v>
      </c>
      <c r="E3021" t="s">
        <v>29502</v>
      </c>
      <c r="F3021" t="s">
        <v>29503</v>
      </c>
      <c r="G3021" t="s">
        <v>33</v>
      </c>
      <c r="H3021">
        <v>81327</v>
      </c>
      <c r="I3021" t="s">
        <v>22281</v>
      </c>
    </row>
    <row r="3022" spans="1:9" x14ac:dyDescent="0.25">
      <c r="A3022" t="s">
        <v>14537</v>
      </c>
      <c r="B3022" t="s">
        <v>14539</v>
      </c>
      <c r="C3022" t="s">
        <v>29504</v>
      </c>
      <c r="D3022">
        <v>5508922876486</v>
      </c>
      <c r="E3022" t="s">
        <v>29505</v>
      </c>
      <c r="F3022" t="s">
        <v>29506</v>
      </c>
      <c r="G3022" t="s">
        <v>26</v>
      </c>
      <c r="H3022">
        <v>61846</v>
      </c>
      <c r="I3022" t="s">
        <v>22295</v>
      </c>
    </row>
    <row r="3023" spans="1:9" x14ac:dyDescent="0.25">
      <c r="A3023" t="s">
        <v>14541</v>
      </c>
      <c r="B3023" t="s">
        <v>14543</v>
      </c>
      <c r="C3023" t="s">
        <v>7568</v>
      </c>
      <c r="D3023">
        <v>5540906605101</v>
      </c>
      <c r="E3023" t="s">
        <v>29507</v>
      </c>
      <c r="F3023" t="s">
        <v>29508</v>
      </c>
      <c r="G3023" t="s">
        <v>26</v>
      </c>
      <c r="H3023">
        <v>52274</v>
      </c>
      <c r="I3023" t="s">
        <v>22295</v>
      </c>
    </row>
    <row r="3024" spans="1:9" x14ac:dyDescent="0.25">
      <c r="A3024" t="s">
        <v>14545</v>
      </c>
      <c r="B3024" t="s">
        <v>14547</v>
      </c>
      <c r="C3024" t="s">
        <v>29509</v>
      </c>
      <c r="D3024">
        <v>17419559531</v>
      </c>
      <c r="E3024" t="s">
        <v>29510</v>
      </c>
      <c r="F3024" t="s">
        <v>29511</v>
      </c>
      <c r="G3024" t="s">
        <v>47</v>
      </c>
      <c r="H3024">
        <v>67692</v>
      </c>
      <c r="I3024" t="s">
        <v>22281</v>
      </c>
    </row>
    <row r="3025" spans="1:9" x14ac:dyDescent="0.25">
      <c r="A3025" t="s">
        <v>14549</v>
      </c>
      <c r="B3025" t="s">
        <v>14551</v>
      </c>
      <c r="C3025" t="s">
        <v>7573</v>
      </c>
      <c r="D3025">
        <v>819076615448</v>
      </c>
      <c r="E3025" t="s">
        <v>29512</v>
      </c>
      <c r="F3025" t="s">
        <v>29513</v>
      </c>
      <c r="G3025" t="s">
        <v>18</v>
      </c>
      <c r="H3025">
        <v>35741</v>
      </c>
      <c r="I3025" t="s">
        <v>22281</v>
      </c>
    </row>
    <row r="3026" spans="1:9" x14ac:dyDescent="0.25">
      <c r="A3026" t="s">
        <v>14553</v>
      </c>
      <c r="B3026" t="s">
        <v>14555</v>
      </c>
      <c r="C3026" t="s">
        <v>29514</v>
      </c>
      <c r="D3026">
        <v>491508432313</v>
      </c>
      <c r="E3026" t="s">
        <v>29515</v>
      </c>
      <c r="F3026" t="s">
        <v>29516</v>
      </c>
      <c r="G3026" t="s">
        <v>114</v>
      </c>
      <c r="H3026">
        <v>55744</v>
      </c>
      <c r="I3026" t="s">
        <v>22295</v>
      </c>
    </row>
    <row r="3027" spans="1:9" x14ac:dyDescent="0.25">
      <c r="A3027" t="s">
        <v>14557</v>
      </c>
      <c r="B3027" t="s">
        <v>14559</v>
      </c>
      <c r="C3027" t="s">
        <v>7578</v>
      </c>
      <c r="D3027">
        <v>491592000257</v>
      </c>
      <c r="E3027" t="s">
        <v>29517</v>
      </c>
      <c r="F3027" t="s">
        <v>29518</v>
      </c>
      <c r="G3027" t="s">
        <v>114</v>
      </c>
      <c r="H3027">
        <v>53496</v>
      </c>
      <c r="I3027" t="s">
        <v>22295</v>
      </c>
    </row>
    <row r="3028" spans="1:9" x14ac:dyDescent="0.25">
      <c r="A3028" t="s">
        <v>14561</v>
      </c>
      <c r="B3028" t="s">
        <v>14563</v>
      </c>
      <c r="C3028" t="s">
        <v>29519</v>
      </c>
      <c r="D3028">
        <v>14895087752</v>
      </c>
      <c r="E3028" t="s">
        <v>29520</v>
      </c>
      <c r="F3028" t="s">
        <v>29521</v>
      </c>
      <c r="G3028" t="s">
        <v>47</v>
      </c>
      <c r="H3028">
        <v>25373</v>
      </c>
      <c r="I3028" t="s">
        <v>22281</v>
      </c>
    </row>
    <row r="3029" spans="1:9" x14ac:dyDescent="0.25">
      <c r="A3029" t="s">
        <v>14567</v>
      </c>
      <c r="B3029" t="s">
        <v>14569</v>
      </c>
      <c r="C3029" t="s">
        <v>7583</v>
      </c>
      <c r="D3029">
        <v>17837437937</v>
      </c>
      <c r="E3029" t="s">
        <v>29522</v>
      </c>
      <c r="F3029" t="s">
        <v>29523</v>
      </c>
      <c r="G3029" t="s">
        <v>47</v>
      </c>
      <c r="H3029">
        <v>16168</v>
      </c>
      <c r="I3029" t="s">
        <v>22295</v>
      </c>
    </row>
    <row r="3030" spans="1:9" x14ac:dyDescent="0.25">
      <c r="A3030" t="s">
        <v>14571</v>
      </c>
      <c r="B3030" t="s">
        <v>14573</v>
      </c>
      <c r="C3030" t="s">
        <v>29524</v>
      </c>
      <c r="D3030">
        <v>27820589553</v>
      </c>
      <c r="E3030" t="s">
        <v>29525</v>
      </c>
      <c r="F3030" t="s">
        <v>29526</v>
      </c>
      <c r="G3030" t="s">
        <v>33</v>
      </c>
      <c r="H3030">
        <v>83906</v>
      </c>
      <c r="I3030" t="s">
        <v>22281</v>
      </c>
    </row>
    <row r="3031" spans="1:9" x14ac:dyDescent="0.25">
      <c r="A3031" t="s">
        <v>14575</v>
      </c>
      <c r="B3031" t="s">
        <v>14577</v>
      </c>
      <c r="C3031" t="s">
        <v>7588</v>
      </c>
      <c r="D3031">
        <v>5563920241292</v>
      </c>
      <c r="E3031" t="s">
        <v>29527</v>
      </c>
      <c r="F3031" t="s">
        <v>29528</v>
      </c>
      <c r="G3031" t="s">
        <v>26</v>
      </c>
      <c r="H3031">
        <v>22811</v>
      </c>
      <c r="I3031" t="s">
        <v>22295</v>
      </c>
    </row>
    <row r="3032" spans="1:9" x14ac:dyDescent="0.25">
      <c r="A3032" t="s">
        <v>14579</v>
      </c>
      <c r="B3032" t="s">
        <v>14581</v>
      </c>
      <c r="C3032" t="s">
        <v>29529</v>
      </c>
      <c r="D3032">
        <v>817094688286</v>
      </c>
      <c r="E3032" t="s">
        <v>29530</v>
      </c>
      <c r="F3032" t="s">
        <v>29531</v>
      </c>
      <c r="G3032" t="s">
        <v>18</v>
      </c>
      <c r="H3032">
        <v>64824</v>
      </c>
      <c r="I3032" t="s">
        <v>22295</v>
      </c>
    </row>
    <row r="3033" spans="1:9" x14ac:dyDescent="0.25">
      <c r="A3033" t="s">
        <v>14583</v>
      </c>
      <c r="B3033" t="s">
        <v>14585</v>
      </c>
      <c r="C3033" t="s">
        <v>7593</v>
      </c>
      <c r="D3033">
        <v>5543993260128</v>
      </c>
      <c r="E3033" t="s">
        <v>29532</v>
      </c>
      <c r="F3033" t="s">
        <v>29533</v>
      </c>
      <c r="G3033" t="s">
        <v>26</v>
      </c>
      <c r="H3033">
        <v>44063</v>
      </c>
      <c r="I3033" t="s">
        <v>22295</v>
      </c>
    </row>
    <row r="3034" spans="1:9" x14ac:dyDescent="0.25">
      <c r="A3034" t="s">
        <v>14587</v>
      </c>
      <c r="B3034" t="s">
        <v>14589</v>
      </c>
      <c r="C3034" t="s">
        <v>29534</v>
      </c>
      <c r="D3034">
        <v>5596996041855</v>
      </c>
      <c r="E3034" t="s">
        <v>29535</v>
      </c>
      <c r="F3034" t="s">
        <v>25385</v>
      </c>
      <c r="G3034" t="s">
        <v>26</v>
      </c>
      <c r="H3034">
        <v>13497</v>
      </c>
      <c r="I3034" t="s">
        <v>22281</v>
      </c>
    </row>
    <row r="3035" spans="1:9" x14ac:dyDescent="0.25">
      <c r="A3035" t="s">
        <v>14591</v>
      </c>
      <c r="B3035" t="s">
        <v>14593</v>
      </c>
      <c r="C3035" t="s">
        <v>7598</v>
      </c>
      <c r="D3035">
        <v>27689437746</v>
      </c>
      <c r="E3035" t="s">
        <v>29536</v>
      </c>
      <c r="F3035" t="s">
        <v>29537</v>
      </c>
      <c r="G3035" t="s">
        <v>33</v>
      </c>
      <c r="H3035">
        <v>68804</v>
      </c>
      <c r="I3035" t="s">
        <v>22281</v>
      </c>
    </row>
    <row r="3036" spans="1:9" x14ac:dyDescent="0.25">
      <c r="A3036" t="s">
        <v>14595</v>
      </c>
      <c r="B3036" t="s">
        <v>14597</v>
      </c>
      <c r="C3036" t="s">
        <v>29538</v>
      </c>
      <c r="D3036">
        <v>4917641875931</v>
      </c>
      <c r="E3036" t="s">
        <v>29539</v>
      </c>
      <c r="F3036" t="s">
        <v>29540</v>
      </c>
      <c r="G3036" t="s">
        <v>114</v>
      </c>
      <c r="H3036">
        <v>22766</v>
      </c>
      <c r="I3036" t="s">
        <v>22281</v>
      </c>
    </row>
    <row r="3037" spans="1:9" x14ac:dyDescent="0.25">
      <c r="A3037" t="s">
        <v>14599</v>
      </c>
      <c r="B3037" t="s">
        <v>14601</v>
      </c>
      <c r="C3037" t="s">
        <v>7603</v>
      </c>
      <c r="D3037">
        <v>818057652388</v>
      </c>
      <c r="E3037" t="s">
        <v>29541</v>
      </c>
      <c r="F3037" t="s">
        <v>29542</v>
      </c>
      <c r="G3037" t="s">
        <v>18</v>
      </c>
      <c r="H3037">
        <v>24926</v>
      </c>
      <c r="I3037" t="s">
        <v>22295</v>
      </c>
    </row>
    <row r="3038" spans="1:9" x14ac:dyDescent="0.25">
      <c r="A3038" t="s">
        <v>14603</v>
      </c>
      <c r="B3038" t="s">
        <v>14605</v>
      </c>
      <c r="C3038" t="s">
        <v>29543</v>
      </c>
      <c r="D3038">
        <v>491691832488</v>
      </c>
      <c r="E3038" t="s">
        <v>29544</v>
      </c>
      <c r="F3038" t="s">
        <v>29545</v>
      </c>
      <c r="G3038" t="s">
        <v>114</v>
      </c>
      <c r="H3038">
        <v>80312</v>
      </c>
      <c r="I3038" t="s">
        <v>22295</v>
      </c>
    </row>
    <row r="3039" spans="1:9" x14ac:dyDescent="0.25">
      <c r="A3039" t="s">
        <v>14607</v>
      </c>
      <c r="B3039" t="s">
        <v>14609</v>
      </c>
      <c r="C3039" t="s">
        <v>7608</v>
      </c>
      <c r="D3039">
        <v>5567904889871</v>
      </c>
      <c r="E3039" t="s">
        <v>29546</v>
      </c>
      <c r="F3039" t="s">
        <v>27874</v>
      </c>
      <c r="G3039" t="s">
        <v>26</v>
      </c>
      <c r="H3039">
        <v>95772</v>
      </c>
      <c r="I3039" t="s">
        <v>22295</v>
      </c>
    </row>
    <row r="3040" spans="1:9" x14ac:dyDescent="0.25">
      <c r="A3040" t="s">
        <v>14611</v>
      </c>
      <c r="B3040" t="s">
        <v>14613</v>
      </c>
      <c r="C3040" t="s">
        <v>29547</v>
      </c>
      <c r="D3040">
        <v>15906236143</v>
      </c>
      <c r="E3040" t="s">
        <v>29548</v>
      </c>
      <c r="F3040" t="s">
        <v>27403</v>
      </c>
      <c r="G3040" t="s">
        <v>47</v>
      </c>
      <c r="H3040">
        <v>5156</v>
      </c>
      <c r="I3040" t="s">
        <v>22281</v>
      </c>
    </row>
    <row r="3041" spans="1:9" x14ac:dyDescent="0.25">
      <c r="A3041" t="s">
        <v>14615</v>
      </c>
      <c r="B3041" t="s">
        <v>14617</v>
      </c>
      <c r="C3041" t="s">
        <v>7612</v>
      </c>
      <c r="D3041">
        <v>5594982370956</v>
      </c>
      <c r="E3041" t="s">
        <v>29549</v>
      </c>
      <c r="F3041" t="s">
        <v>29550</v>
      </c>
      <c r="G3041" t="s">
        <v>26</v>
      </c>
      <c r="H3041">
        <v>88657</v>
      </c>
      <c r="I3041" t="s">
        <v>22295</v>
      </c>
    </row>
    <row r="3042" spans="1:9" x14ac:dyDescent="0.25">
      <c r="A3042" t="s">
        <v>14619</v>
      </c>
      <c r="B3042" t="s">
        <v>14621</v>
      </c>
      <c r="C3042" t="s">
        <v>29551</v>
      </c>
      <c r="D3042">
        <v>491526330436</v>
      </c>
      <c r="E3042" t="s">
        <v>29552</v>
      </c>
      <c r="F3042" t="s">
        <v>29553</v>
      </c>
      <c r="G3042" t="s">
        <v>114</v>
      </c>
      <c r="H3042">
        <v>10861</v>
      </c>
      <c r="I3042" t="s">
        <v>22295</v>
      </c>
    </row>
    <row r="3043" spans="1:9" x14ac:dyDescent="0.25">
      <c r="A3043" t="s">
        <v>14623</v>
      </c>
      <c r="B3043" t="s">
        <v>14625</v>
      </c>
      <c r="C3043" t="s">
        <v>7617</v>
      </c>
      <c r="D3043">
        <v>5551949543813</v>
      </c>
      <c r="E3043" t="s">
        <v>29554</v>
      </c>
      <c r="F3043" t="s">
        <v>24485</v>
      </c>
      <c r="G3043" t="s">
        <v>26</v>
      </c>
      <c r="H3043">
        <v>93139</v>
      </c>
      <c r="I3043" t="s">
        <v>22295</v>
      </c>
    </row>
    <row r="3044" spans="1:9" x14ac:dyDescent="0.25">
      <c r="A3044" t="s">
        <v>14627</v>
      </c>
      <c r="B3044" t="s">
        <v>14629</v>
      </c>
      <c r="C3044" t="s">
        <v>29555</v>
      </c>
      <c r="D3044">
        <v>19837576901</v>
      </c>
      <c r="E3044" t="s">
        <v>29556</v>
      </c>
      <c r="F3044" t="s">
        <v>29557</v>
      </c>
      <c r="G3044" t="s">
        <v>47</v>
      </c>
      <c r="H3044">
        <v>66530</v>
      </c>
      <c r="I3044" t="s">
        <v>22281</v>
      </c>
    </row>
    <row r="3045" spans="1:9" x14ac:dyDescent="0.25">
      <c r="A3045" t="s">
        <v>14631</v>
      </c>
      <c r="B3045" t="s">
        <v>14633</v>
      </c>
      <c r="C3045" t="s">
        <v>7622</v>
      </c>
      <c r="D3045">
        <v>27791007195</v>
      </c>
      <c r="E3045" t="s">
        <v>29558</v>
      </c>
      <c r="F3045" t="s">
        <v>29559</v>
      </c>
      <c r="G3045" t="s">
        <v>33</v>
      </c>
      <c r="H3045">
        <v>12431</v>
      </c>
      <c r="I3045" t="s">
        <v>22281</v>
      </c>
    </row>
    <row r="3046" spans="1:9" x14ac:dyDescent="0.25">
      <c r="A3046" t="s">
        <v>14635</v>
      </c>
      <c r="B3046" t="s">
        <v>6708</v>
      </c>
      <c r="C3046" t="s">
        <v>29560</v>
      </c>
      <c r="D3046">
        <v>4916989053454</v>
      </c>
      <c r="E3046" t="s">
        <v>29561</v>
      </c>
      <c r="F3046" t="s">
        <v>28357</v>
      </c>
      <c r="G3046" t="s">
        <v>114</v>
      </c>
      <c r="H3046">
        <v>7288</v>
      </c>
      <c r="I3046" t="s">
        <v>22281</v>
      </c>
    </row>
    <row r="3047" spans="1:9" x14ac:dyDescent="0.25">
      <c r="A3047" t="s">
        <v>14638</v>
      </c>
      <c r="B3047" t="s">
        <v>4040</v>
      </c>
      <c r="C3047" t="s">
        <v>7627</v>
      </c>
      <c r="D3047">
        <v>5526963193579</v>
      </c>
      <c r="E3047" t="s">
        <v>29562</v>
      </c>
      <c r="F3047" t="s">
        <v>23637</v>
      </c>
      <c r="G3047" t="s">
        <v>26</v>
      </c>
      <c r="H3047">
        <v>85686</v>
      </c>
      <c r="I3047" t="s">
        <v>22281</v>
      </c>
    </row>
    <row r="3048" spans="1:9" x14ac:dyDescent="0.25">
      <c r="A3048" t="s">
        <v>14641</v>
      </c>
      <c r="B3048" t="s">
        <v>4804</v>
      </c>
      <c r="C3048" t="s">
        <v>29563</v>
      </c>
      <c r="D3048">
        <v>4915037369065</v>
      </c>
      <c r="E3048" t="s">
        <v>29564</v>
      </c>
      <c r="F3048" t="s">
        <v>29565</v>
      </c>
      <c r="G3048" t="s">
        <v>114</v>
      </c>
      <c r="H3048">
        <v>77597</v>
      </c>
      <c r="I3048" t="s">
        <v>22281</v>
      </c>
    </row>
    <row r="3049" spans="1:9" x14ac:dyDescent="0.25">
      <c r="A3049" t="s">
        <v>14644</v>
      </c>
      <c r="B3049" t="s">
        <v>14646</v>
      </c>
      <c r="C3049" t="s">
        <v>7632</v>
      </c>
      <c r="D3049">
        <v>27647689501</v>
      </c>
      <c r="E3049" t="s">
        <v>29566</v>
      </c>
      <c r="F3049" t="s">
        <v>29567</v>
      </c>
      <c r="G3049" t="s">
        <v>33</v>
      </c>
      <c r="H3049">
        <v>10457</v>
      </c>
      <c r="I3049" t="s">
        <v>22281</v>
      </c>
    </row>
    <row r="3050" spans="1:9" x14ac:dyDescent="0.25">
      <c r="A3050" t="s">
        <v>14648</v>
      </c>
      <c r="B3050" t="s">
        <v>14650</v>
      </c>
      <c r="C3050" t="s">
        <v>29568</v>
      </c>
      <c r="D3050">
        <v>5558905922068</v>
      </c>
      <c r="E3050" t="s">
        <v>29569</v>
      </c>
      <c r="F3050" t="s">
        <v>29570</v>
      </c>
      <c r="G3050" t="s">
        <v>26</v>
      </c>
      <c r="H3050">
        <v>26591</v>
      </c>
      <c r="I3050" t="s">
        <v>22281</v>
      </c>
    </row>
    <row r="3051" spans="1:9" x14ac:dyDescent="0.25">
      <c r="A3051" t="s">
        <v>14652</v>
      </c>
      <c r="B3051" t="s">
        <v>14654</v>
      </c>
      <c r="C3051" t="s">
        <v>7637</v>
      </c>
      <c r="D3051">
        <v>5590935346354</v>
      </c>
      <c r="E3051" t="s">
        <v>29571</v>
      </c>
      <c r="F3051" t="s">
        <v>29572</v>
      </c>
      <c r="G3051" t="s">
        <v>26</v>
      </c>
      <c r="H3051">
        <v>5477</v>
      </c>
      <c r="I3051" t="s">
        <v>22295</v>
      </c>
    </row>
    <row r="3052" spans="1:9" x14ac:dyDescent="0.25">
      <c r="A3052" t="s">
        <v>14656</v>
      </c>
      <c r="B3052" t="s">
        <v>14658</v>
      </c>
      <c r="C3052" t="s">
        <v>29573</v>
      </c>
      <c r="D3052">
        <v>491515007302</v>
      </c>
      <c r="E3052" t="s">
        <v>29574</v>
      </c>
      <c r="F3052" t="s">
        <v>29575</v>
      </c>
      <c r="G3052" t="s">
        <v>114</v>
      </c>
      <c r="H3052">
        <v>42775</v>
      </c>
      <c r="I3052" t="s">
        <v>22295</v>
      </c>
    </row>
    <row r="3053" spans="1:9" x14ac:dyDescent="0.25">
      <c r="A3053" t="s">
        <v>14660</v>
      </c>
      <c r="B3053" t="s">
        <v>14136</v>
      </c>
      <c r="C3053" t="s">
        <v>7642</v>
      </c>
      <c r="D3053">
        <v>491593361461</v>
      </c>
      <c r="E3053" t="s">
        <v>29576</v>
      </c>
      <c r="F3053" t="s">
        <v>29577</v>
      </c>
      <c r="G3053" t="s">
        <v>114</v>
      </c>
      <c r="H3053">
        <v>75618</v>
      </c>
      <c r="I3053" t="s">
        <v>22295</v>
      </c>
    </row>
    <row r="3054" spans="1:9" x14ac:dyDescent="0.25">
      <c r="A3054" t="s">
        <v>14663</v>
      </c>
      <c r="B3054" t="s">
        <v>14665</v>
      </c>
      <c r="C3054" t="s">
        <v>29578</v>
      </c>
      <c r="D3054">
        <v>16123475716</v>
      </c>
      <c r="E3054" t="s">
        <v>29579</v>
      </c>
      <c r="F3054" t="s">
        <v>28840</v>
      </c>
      <c r="G3054" t="s">
        <v>47</v>
      </c>
      <c r="H3054">
        <v>63447</v>
      </c>
      <c r="I3054" t="s">
        <v>22295</v>
      </c>
    </row>
    <row r="3055" spans="1:9" x14ac:dyDescent="0.25">
      <c r="A3055" t="s">
        <v>14667</v>
      </c>
      <c r="B3055" t="s">
        <v>14669</v>
      </c>
      <c r="C3055" t="s">
        <v>7647</v>
      </c>
      <c r="D3055">
        <v>27722918739</v>
      </c>
      <c r="E3055" t="s">
        <v>29580</v>
      </c>
      <c r="F3055" t="s">
        <v>29581</v>
      </c>
      <c r="G3055" t="s">
        <v>33</v>
      </c>
      <c r="H3055">
        <v>40233</v>
      </c>
      <c r="I3055" t="s">
        <v>22281</v>
      </c>
    </row>
    <row r="3056" spans="1:9" x14ac:dyDescent="0.25">
      <c r="A3056" t="s">
        <v>14671</v>
      </c>
      <c r="B3056" t="s">
        <v>14673</v>
      </c>
      <c r="C3056" t="s">
        <v>29582</v>
      </c>
      <c r="D3056">
        <v>12984422844</v>
      </c>
      <c r="E3056" t="s">
        <v>29583</v>
      </c>
      <c r="F3056" t="s">
        <v>29584</v>
      </c>
      <c r="G3056" t="s">
        <v>47</v>
      </c>
      <c r="H3056">
        <v>30459</v>
      </c>
      <c r="I3056" t="s">
        <v>22281</v>
      </c>
    </row>
    <row r="3057" spans="1:9" x14ac:dyDescent="0.25">
      <c r="A3057" t="s">
        <v>14675</v>
      </c>
      <c r="B3057" t="s">
        <v>14677</v>
      </c>
      <c r="C3057" t="s">
        <v>7652</v>
      </c>
      <c r="D3057">
        <v>5583999250896</v>
      </c>
      <c r="E3057" t="s">
        <v>29585</v>
      </c>
      <c r="F3057" t="s">
        <v>29586</v>
      </c>
      <c r="G3057" t="s">
        <v>26</v>
      </c>
      <c r="H3057">
        <v>22607</v>
      </c>
      <c r="I3057" t="s">
        <v>22295</v>
      </c>
    </row>
    <row r="3058" spans="1:9" x14ac:dyDescent="0.25">
      <c r="A3058" t="s">
        <v>14679</v>
      </c>
      <c r="B3058" t="s">
        <v>14681</v>
      </c>
      <c r="C3058" t="s">
        <v>29587</v>
      </c>
      <c r="D3058">
        <v>4915091872122</v>
      </c>
      <c r="E3058" t="s">
        <v>29588</v>
      </c>
      <c r="F3058" t="s">
        <v>29589</v>
      </c>
      <c r="G3058" t="s">
        <v>114</v>
      </c>
      <c r="H3058">
        <v>74354</v>
      </c>
      <c r="I3058" t="s">
        <v>22295</v>
      </c>
    </row>
    <row r="3059" spans="1:9" x14ac:dyDescent="0.25">
      <c r="A3059" t="s">
        <v>14683</v>
      </c>
      <c r="B3059" t="s">
        <v>14685</v>
      </c>
      <c r="C3059" t="s">
        <v>7657</v>
      </c>
      <c r="D3059">
        <v>5529966409235</v>
      </c>
      <c r="E3059" t="s">
        <v>29590</v>
      </c>
      <c r="F3059" t="s">
        <v>26376</v>
      </c>
      <c r="G3059" t="s">
        <v>26</v>
      </c>
      <c r="H3059">
        <v>4051</v>
      </c>
      <c r="I3059" t="s">
        <v>22281</v>
      </c>
    </row>
    <row r="3060" spans="1:9" x14ac:dyDescent="0.25">
      <c r="A3060" t="s">
        <v>14687</v>
      </c>
      <c r="B3060" t="s">
        <v>14689</v>
      </c>
      <c r="C3060" t="s">
        <v>29591</v>
      </c>
      <c r="D3060">
        <v>5596933157079</v>
      </c>
      <c r="E3060" t="s">
        <v>29592</v>
      </c>
      <c r="F3060" t="s">
        <v>23234</v>
      </c>
      <c r="G3060" t="s">
        <v>26</v>
      </c>
      <c r="H3060">
        <v>89497</v>
      </c>
      <c r="I3060" t="s">
        <v>22281</v>
      </c>
    </row>
    <row r="3061" spans="1:9" x14ac:dyDescent="0.25">
      <c r="A3061" t="s">
        <v>14691</v>
      </c>
      <c r="B3061" t="s">
        <v>14693</v>
      </c>
      <c r="C3061" t="s">
        <v>7662</v>
      </c>
      <c r="D3061">
        <v>818039985893</v>
      </c>
      <c r="E3061" t="s">
        <v>29593</v>
      </c>
      <c r="F3061" t="s">
        <v>29594</v>
      </c>
      <c r="G3061" t="s">
        <v>18</v>
      </c>
      <c r="H3061">
        <v>46122</v>
      </c>
      <c r="I3061" t="s">
        <v>22281</v>
      </c>
    </row>
    <row r="3062" spans="1:9" x14ac:dyDescent="0.25">
      <c r="A3062" t="s">
        <v>14695</v>
      </c>
      <c r="B3062" t="s">
        <v>14697</v>
      </c>
      <c r="C3062" t="s">
        <v>29595</v>
      </c>
      <c r="D3062">
        <v>819042314100</v>
      </c>
      <c r="E3062" t="s">
        <v>29596</v>
      </c>
      <c r="F3062" t="s">
        <v>24289</v>
      </c>
      <c r="G3062" t="s">
        <v>18</v>
      </c>
      <c r="H3062">
        <v>92241</v>
      </c>
      <c r="I3062" t="s">
        <v>22295</v>
      </c>
    </row>
    <row r="3063" spans="1:9" x14ac:dyDescent="0.25">
      <c r="A3063" t="s">
        <v>14699</v>
      </c>
      <c r="B3063" t="s">
        <v>14701</v>
      </c>
      <c r="C3063" t="s">
        <v>7666</v>
      </c>
      <c r="D3063">
        <v>5595992024568</v>
      </c>
      <c r="E3063" t="s">
        <v>29597</v>
      </c>
      <c r="F3063" t="s">
        <v>29598</v>
      </c>
      <c r="G3063" t="s">
        <v>26</v>
      </c>
      <c r="H3063">
        <v>25702</v>
      </c>
      <c r="I3063" t="s">
        <v>22281</v>
      </c>
    </row>
    <row r="3064" spans="1:9" x14ac:dyDescent="0.25">
      <c r="A3064" t="s">
        <v>14703</v>
      </c>
      <c r="B3064" t="s">
        <v>14705</v>
      </c>
      <c r="C3064" t="s">
        <v>29599</v>
      </c>
      <c r="D3064">
        <v>4915787734939</v>
      </c>
      <c r="E3064" t="s">
        <v>29600</v>
      </c>
      <c r="F3064" t="s">
        <v>27495</v>
      </c>
      <c r="G3064" t="s">
        <v>114</v>
      </c>
      <c r="H3064">
        <v>35651</v>
      </c>
      <c r="I3064" t="s">
        <v>22295</v>
      </c>
    </row>
    <row r="3065" spans="1:9" x14ac:dyDescent="0.25">
      <c r="A3065" t="s">
        <v>14707</v>
      </c>
      <c r="B3065" t="s">
        <v>14709</v>
      </c>
      <c r="C3065" t="s">
        <v>7671</v>
      </c>
      <c r="D3065">
        <v>5554986568155</v>
      </c>
      <c r="E3065" t="s">
        <v>29601</v>
      </c>
      <c r="F3065" t="s">
        <v>22724</v>
      </c>
      <c r="G3065" t="s">
        <v>26</v>
      </c>
      <c r="H3065">
        <v>95066</v>
      </c>
      <c r="I3065" t="s">
        <v>22281</v>
      </c>
    </row>
    <row r="3066" spans="1:9" x14ac:dyDescent="0.25">
      <c r="A3066" t="s">
        <v>14711</v>
      </c>
      <c r="B3066" t="s">
        <v>14713</v>
      </c>
      <c r="C3066" t="s">
        <v>29602</v>
      </c>
      <c r="D3066">
        <v>817054766812</v>
      </c>
      <c r="E3066" t="s">
        <v>29603</v>
      </c>
      <c r="F3066" t="s">
        <v>29604</v>
      </c>
      <c r="G3066" t="s">
        <v>18</v>
      </c>
      <c r="H3066">
        <v>29043</v>
      </c>
      <c r="I3066" t="s">
        <v>22281</v>
      </c>
    </row>
    <row r="3067" spans="1:9" x14ac:dyDescent="0.25">
      <c r="A3067" t="s">
        <v>14715</v>
      </c>
      <c r="B3067" t="s">
        <v>14717</v>
      </c>
      <c r="C3067" t="s">
        <v>7676</v>
      </c>
      <c r="D3067">
        <v>4916678527053</v>
      </c>
      <c r="E3067" t="s">
        <v>29605</v>
      </c>
      <c r="F3067" t="s">
        <v>29606</v>
      </c>
      <c r="G3067" t="s">
        <v>114</v>
      </c>
      <c r="H3067">
        <v>44023</v>
      </c>
      <c r="I3067" t="s">
        <v>22295</v>
      </c>
    </row>
    <row r="3068" spans="1:9" x14ac:dyDescent="0.25">
      <c r="A3068" t="s">
        <v>14719</v>
      </c>
      <c r="B3068" t="s">
        <v>14721</v>
      </c>
      <c r="C3068" t="s">
        <v>29607</v>
      </c>
      <c r="D3068">
        <v>5518903674831</v>
      </c>
      <c r="E3068" t="s">
        <v>29608</v>
      </c>
      <c r="F3068" t="s">
        <v>23740</v>
      </c>
      <c r="G3068" t="s">
        <v>26</v>
      </c>
      <c r="H3068">
        <v>88198</v>
      </c>
      <c r="I3068" t="s">
        <v>22281</v>
      </c>
    </row>
    <row r="3069" spans="1:9" x14ac:dyDescent="0.25">
      <c r="A3069" t="s">
        <v>14723</v>
      </c>
      <c r="B3069" t="s">
        <v>14725</v>
      </c>
      <c r="C3069" t="s">
        <v>7681</v>
      </c>
      <c r="D3069">
        <v>27881550353</v>
      </c>
      <c r="E3069" t="s">
        <v>29609</v>
      </c>
      <c r="F3069" t="s">
        <v>29610</v>
      </c>
      <c r="G3069" t="s">
        <v>33</v>
      </c>
      <c r="H3069">
        <v>17544</v>
      </c>
      <c r="I3069" t="s">
        <v>22295</v>
      </c>
    </row>
    <row r="3070" spans="1:9" x14ac:dyDescent="0.25">
      <c r="A3070" t="s">
        <v>14727</v>
      </c>
      <c r="B3070" t="s">
        <v>14729</v>
      </c>
      <c r="C3070" t="s">
        <v>29611</v>
      </c>
      <c r="D3070">
        <v>27834050917</v>
      </c>
      <c r="E3070" t="s">
        <v>29612</v>
      </c>
      <c r="F3070" t="s">
        <v>29613</v>
      </c>
      <c r="G3070" t="s">
        <v>33</v>
      </c>
      <c r="H3070">
        <v>96139</v>
      </c>
      <c r="I3070" t="s">
        <v>22281</v>
      </c>
    </row>
    <row r="3071" spans="1:9" x14ac:dyDescent="0.25">
      <c r="A3071" t="s">
        <v>14731</v>
      </c>
      <c r="B3071" t="s">
        <v>14733</v>
      </c>
      <c r="C3071" t="s">
        <v>7686</v>
      </c>
      <c r="D3071">
        <v>5511968124724</v>
      </c>
      <c r="E3071" t="s">
        <v>29614</v>
      </c>
      <c r="F3071" t="s">
        <v>29615</v>
      </c>
      <c r="G3071" t="s">
        <v>26</v>
      </c>
      <c r="H3071">
        <v>66967</v>
      </c>
      <c r="I3071" t="s">
        <v>22281</v>
      </c>
    </row>
    <row r="3072" spans="1:9" x14ac:dyDescent="0.25">
      <c r="A3072" t="s">
        <v>14735</v>
      </c>
      <c r="B3072" t="s">
        <v>14737</v>
      </c>
      <c r="C3072" t="s">
        <v>29616</v>
      </c>
      <c r="D3072">
        <v>4917836984281</v>
      </c>
      <c r="E3072" t="s">
        <v>29617</v>
      </c>
      <c r="F3072" t="s">
        <v>29618</v>
      </c>
      <c r="G3072" t="s">
        <v>114</v>
      </c>
      <c r="H3072">
        <v>559</v>
      </c>
      <c r="I3072" t="s">
        <v>22295</v>
      </c>
    </row>
    <row r="3073" spans="1:9" x14ac:dyDescent="0.25">
      <c r="A3073" t="s">
        <v>14739</v>
      </c>
      <c r="B3073" t="s">
        <v>14741</v>
      </c>
      <c r="C3073" t="s">
        <v>7691</v>
      </c>
      <c r="D3073">
        <v>5564961299365</v>
      </c>
      <c r="E3073" t="s">
        <v>29619</v>
      </c>
      <c r="F3073" t="s">
        <v>29620</v>
      </c>
      <c r="G3073" t="s">
        <v>26</v>
      </c>
      <c r="H3073">
        <v>51205</v>
      </c>
      <c r="I3073" t="s">
        <v>22281</v>
      </c>
    </row>
    <row r="3074" spans="1:9" x14ac:dyDescent="0.25">
      <c r="A3074" t="s">
        <v>14743</v>
      </c>
      <c r="B3074" t="s">
        <v>14745</v>
      </c>
      <c r="C3074" t="s">
        <v>29621</v>
      </c>
      <c r="D3074">
        <v>5562975077900</v>
      </c>
      <c r="E3074" t="s">
        <v>29622</v>
      </c>
      <c r="F3074" t="s">
        <v>29623</v>
      </c>
      <c r="G3074" t="s">
        <v>26</v>
      </c>
      <c r="H3074">
        <v>64814</v>
      </c>
      <c r="I3074" t="s">
        <v>22281</v>
      </c>
    </row>
    <row r="3075" spans="1:9" x14ac:dyDescent="0.25">
      <c r="A3075" t="s">
        <v>14747</v>
      </c>
      <c r="B3075" t="s">
        <v>14749</v>
      </c>
      <c r="C3075" t="s">
        <v>7696</v>
      </c>
      <c r="D3075">
        <v>817091598795</v>
      </c>
      <c r="E3075" t="s">
        <v>29624</v>
      </c>
      <c r="F3075" t="s">
        <v>29625</v>
      </c>
      <c r="G3075" t="s">
        <v>18</v>
      </c>
      <c r="H3075">
        <v>88436</v>
      </c>
      <c r="I3075" t="s">
        <v>22281</v>
      </c>
    </row>
    <row r="3076" spans="1:9" x14ac:dyDescent="0.25">
      <c r="A3076" t="s">
        <v>14751</v>
      </c>
      <c r="B3076" t="s">
        <v>14753</v>
      </c>
      <c r="C3076" t="s">
        <v>29626</v>
      </c>
      <c r="D3076">
        <v>27798310529</v>
      </c>
      <c r="E3076" t="s">
        <v>29627</v>
      </c>
      <c r="F3076" t="s">
        <v>29628</v>
      </c>
      <c r="G3076" t="s">
        <v>33</v>
      </c>
      <c r="H3076">
        <v>21203</v>
      </c>
      <c r="I3076" t="s">
        <v>22281</v>
      </c>
    </row>
    <row r="3077" spans="1:9" x14ac:dyDescent="0.25">
      <c r="A3077" t="s">
        <v>14757</v>
      </c>
      <c r="B3077" t="s">
        <v>14759</v>
      </c>
      <c r="C3077" t="s">
        <v>7701</v>
      </c>
      <c r="D3077">
        <v>819090460494</v>
      </c>
      <c r="E3077" t="s">
        <v>29629</v>
      </c>
      <c r="F3077" t="s">
        <v>29630</v>
      </c>
      <c r="G3077" t="s">
        <v>18</v>
      </c>
      <c r="H3077">
        <v>23266</v>
      </c>
      <c r="I3077" t="s">
        <v>22281</v>
      </c>
    </row>
    <row r="3078" spans="1:9" x14ac:dyDescent="0.25">
      <c r="A3078" t="s">
        <v>14761</v>
      </c>
      <c r="B3078" t="s">
        <v>14763</v>
      </c>
      <c r="C3078" t="s">
        <v>29631</v>
      </c>
      <c r="D3078">
        <v>5587976308405</v>
      </c>
      <c r="E3078" t="s">
        <v>29632</v>
      </c>
      <c r="F3078" t="s">
        <v>29633</v>
      </c>
      <c r="G3078" t="s">
        <v>26</v>
      </c>
      <c r="H3078">
        <v>58854</v>
      </c>
      <c r="I3078" t="s">
        <v>22281</v>
      </c>
    </row>
    <row r="3079" spans="1:9" x14ac:dyDescent="0.25">
      <c r="A3079" t="s">
        <v>14765</v>
      </c>
      <c r="B3079" t="s">
        <v>14767</v>
      </c>
      <c r="C3079" t="s">
        <v>7706</v>
      </c>
      <c r="D3079">
        <v>818019772217</v>
      </c>
      <c r="E3079" t="s">
        <v>29634</v>
      </c>
      <c r="F3079" t="s">
        <v>29635</v>
      </c>
      <c r="G3079" t="s">
        <v>18</v>
      </c>
      <c r="H3079">
        <v>51346</v>
      </c>
      <c r="I3079" t="s">
        <v>22281</v>
      </c>
    </row>
    <row r="3080" spans="1:9" x14ac:dyDescent="0.25">
      <c r="A3080" t="s">
        <v>14769</v>
      </c>
      <c r="B3080" t="s">
        <v>14771</v>
      </c>
      <c r="C3080" t="s">
        <v>29636</v>
      </c>
      <c r="D3080">
        <v>27624660839</v>
      </c>
      <c r="E3080" t="s">
        <v>29637</v>
      </c>
      <c r="F3080" t="s">
        <v>29638</v>
      </c>
      <c r="G3080" t="s">
        <v>33</v>
      </c>
      <c r="H3080">
        <v>27057</v>
      </c>
      <c r="I3080" t="s">
        <v>22281</v>
      </c>
    </row>
    <row r="3081" spans="1:9" x14ac:dyDescent="0.25">
      <c r="A3081" t="s">
        <v>14773</v>
      </c>
      <c r="B3081" t="s">
        <v>3555</v>
      </c>
      <c r="C3081" t="s">
        <v>7711</v>
      </c>
      <c r="D3081">
        <v>817066298458</v>
      </c>
      <c r="E3081" t="s">
        <v>29639</v>
      </c>
      <c r="F3081" t="s">
        <v>29640</v>
      </c>
      <c r="G3081" t="s">
        <v>18</v>
      </c>
      <c r="H3081">
        <v>2768</v>
      </c>
      <c r="I3081" t="s">
        <v>22295</v>
      </c>
    </row>
    <row r="3082" spans="1:9" x14ac:dyDescent="0.25">
      <c r="A3082" t="s">
        <v>14776</v>
      </c>
      <c r="B3082" t="s">
        <v>14778</v>
      </c>
      <c r="C3082" t="s">
        <v>29641</v>
      </c>
      <c r="D3082">
        <v>27836313254</v>
      </c>
      <c r="E3082" t="s">
        <v>29642</v>
      </c>
      <c r="F3082" t="s">
        <v>23232</v>
      </c>
      <c r="G3082" t="s">
        <v>33</v>
      </c>
      <c r="H3082">
        <v>2230</v>
      </c>
      <c r="I3082" t="s">
        <v>22281</v>
      </c>
    </row>
    <row r="3083" spans="1:9" x14ac:dyDescent="0.25">
      <c r="A3083" t="s">
        <v>14780</v>
      </c>
      <c r="B3083" t="s">
        <v>14782</v>
      </c>
      <c r="C3083" t="s">
        <v>7716</v>
      </c>
      <c r="D3083">
        <v>817054195799</v>
      </c>
      <c r="E3083" t="s">
        <v>29643</v>
      </c>
      <c r="F3083" t="s">
        <v>29644</v>
      </c>
      <c r="G3083" t="s">
        <v>18</v>
      </c>
      <c r="H3083">
        <v>17541</v>
      </c>
      <c r="I3083" t="s">
        <v>22281</v>
      </c>
    </row>
    <row r="3084" spans="1:9" x14ac:dyDescent="0.25">
      <c r="A3084" t="s">
        <v>14784</v>
      </c>
      <c r="B3084" t="s">
        <v>14786</v>
      </c>
      <c r="C3084" t="s">
        <v>29645</v>
      </c>
      <c r="D3084">
        <v>27797296585</v>
      </c>
      <c r="E3084" t="s">
        <v>29646</v>
      </c>
      <c r="F3084" t="s">
        <v>29647</v>
      </c>
      <c r="G3084" t="s">
        <v>33</v>
      </c>
      <c r="H3084">
        <v>52668</v>
      </c>
      <c r="I3084" t="s">
        <v>22281</v>
      </c>
    </row>
    <row r="3085" spans="1:9" x14ac:dyDescent="0.25">
      <c r="A3085" t="s">
        <v>14788</v>
      </c>
      <c r="B3085" t="s">
        <v>14790</v>
      </c>
      <c r="C3085" t="s">
        <v>7720</v>
      </c>
      <c r="D3085">
        <v>818027997075</v>
      </c>
      <c r="E3085" t="s">
        <v>29648</v>
      </c>
      <c r="F3085" t="s">
        <v>29649</v>
      </c>
      <c r="G3085" t="s">
        <v>18</v>
      </c>
      <c r="H3085">
        <v>34352</v>
      </c>
      <c r="I3085" t="s">
        <v>22295</v>
      </c>
    </row>
    <row r="3086" spans="1:9" x14ac:dyDescent="0.25">
      <c r="A3086" t="s">
        <v>14792</v>
      </c>
      <c r="B3086" t="s">
        <v>14794</v>
      </c>
      <c r="C3086" t="s">
        <v>29650</v>
      </c>
      <c r="D3086">
        <v>817033283436</v>
      </c>
      <c r="E3086" t="s">
        <v>29651</v>
      </c>
      <c r="F3086" t="s">
        <v>29652</v>
      </c>
      <c r="G3086" t="s">
        <v>18</v>
      </c>
      <c r="H3086">
        <v>61112</v>
      </c>
      <c r="I3086" t="s">
        <v>22295</v>
      </c>
    </row>
    <row r="3087" spans="1:9" x14ac:dyDescent="0.25">
      <c r="A3087" t="s">
        <v>14796</v>
      </c>
      <c r="B3087" t="s">
        <v>14798</v>
      </c>
      <c r="C3087" t="s">
        <v>7725</v>
      </c>
      <c r="D3087">
        <v>4915263891523</v>
      </c>
      <c r="E3087" t="s">
        <v>29653</v>
      </c>
      <c r="F3087" t="s">
        <v>29654</v>
      </c>
      <c r="G3087" t="s">
        <v>114</v>
      </c>
      <c r="H3087">
        <v>536</v>
      </c>
      <c r="I3087" t="s">
        <v>22295</v>
      </c>
    </row>
    <row r="3088" spans="1:9" x14ac:dyDescent="0.25">
      <c r="A3088" t="s">
        <v>14800</v>
      </c>
      <c r="B3088" t="s">
        <v>14802</v>
      </c>
      <c r="C3088" t="s">
        <v>29655</v>
      </c>
      <c r="D3088">
        <v>27605787050</v>
      </c>
      <c r="E3088" t="s">
        <v>29656</v>
      </c>
      <c r="F3088" t="s">
        <v>29657</v>
      </c>
      <c r="G3088" t="s">
        <v>33</v>
      </c>
      <c r="H3088">
        <v>56436</v>
      </c>
      <c r="I3088" t="s">
        <v>22295</v>
      </c>
    </row>
    <row r="3089" spans="1:9" x14ac:dyDescent="0.25">
      <c r="A3089" t="s">
        <v>14804</v>
      </c>
      <c r="B3089" t="s">
        <v>14806</v>
      </c>
      <c r="C3089" t="s">
        <v>7730</v>
      </c>
      <c r="D3089">
        <v>27664244660</v>
      </c>
      <c r="E3089" t="s">
        <v>29658</v>
      </c>
      <c r="F3089" t="s">
        <v>29659</v>
      </c>
      <c r="G3089" t="s">
        <v>33</v>
      </c>
      <c r="H3089">
        <v>41742</v>
      </c>
      <c r="I3089" t="s">
        <v>22295</v>
      </c>
    </row>
    <row r="3090" spans="1:9" x14ac:dyDescent="0.25">
      <c r="A3090" t="s">
        <v>14808</v>
      </c>
      <c r="B3090" t="s">
        <v>14810</v>
      </c>
      <c r="C3090" t="s">
        <v>29660</v>
      </c>
      <c r="D3090">
        <v>27647431285</v>
      </c>
      <c r="E3090" t="s">
        <v>29661</v>
      </c>
      <c r="F3090" t="s">
        <v>29662</v>
      </c>
      <c r="G3090" t="s">
        <v>33</v>
      </c>
      <c r="H3090">
        <v>24531</v>
      </c>
      <c r="I3090" t="s">
        <v>22295</v>
      </c>
    </row>
    <row r="3091" spans="1:9" x14ac:dyDescent="0.25">
      <c r="A3091" t="s">
        <v>14812</v>
      </c>
      <c r="B3091" t="s">
        <v>14814</v>
      </c>
      <c r="C3091" t="s">
        <v>7735</v>
      </c>
      <c r="D3091">
        <v>18168244870</v>
      </c>
      <c r="E3091" t="s">
        <v>29663</v>
      </c>
      <c r="F3091" t="s">
        <v>29664</v>
      </c>
      <c r="G3091" t="s">
        <v>47</v>
      </c>
      <c r="H3091">
        <v>64492</v>
      </c>
      <c r="I3091" t="s">
        <v>22281</v>
      </c>
    </row>
    <row r="3092" spans="1:9" x14ac:dyDescent="0.25">
      <c r="A3092" t="s">
        <v>14816</v>
      </c>
      <c r="B3092" t="s">
        <v>14818</v>
      </c>
      <c r="C3092" t="s">
        <v>29665</v>
      </c>
      <c r="D3092">
        <v>819000733793</v>
      </c>
      <c r="E3092" t="s">
        <v>29666</v>
      </c>
      <c r="F3092" t="s">
        <v>29667</v>
      </c>
      <c r="G3092" t="s">
        <v>18</v>
      </c>
      <c r="H3092">
        <v>25551</v>
      </c>
      <c r="I3092" t="s">
        <v>22295</v>
      </c>
    </row>
    <row r="3093" spans="1:9" x14ac:dyDescent="0.25">
      <c r="A3093" t="s">
        <v>14820</v>
      </c>
      <c r="B3093" t="s">
        <v>14822</v>
      </c>
      <c r="C3093" t="s">
        <v>7740</v>
      </c>
      <c r="D3093">
        <v>27687059646</v>
      </c>
      <c r="E3093" t="s">
        <v>29668</v>
      </c>
      <c r="F3093" t="s">
        <v>29669</v>
      </c>
      <c r="G3093" t="s">
        <v>33</v>
      </c>
      <c r="H3093">
        <v>51980</v>
      </c>
      <c r="I3093" t="s">
        <v>22281</v>
      </c>
    </row>
    <row r="3094" spans="1:9" x14ac:dyDescent="0.25">
      <c r="A3094" t="s">
        <v>14824</v>
      </c>
      <c r="B3094" t="s">
        <v>14826</v>
      </c>
      <c r="C3094" t="s">
        <v>29670</v>
      </c>
      <c r="D3094">
        <v>13808123732</v>
      </c>
      <c r="E3094" t="s">
        <v>29671</v>
      </c>
      <c r="F3094" t="s">
        <v>29672</v>
      </c>
      <c r="G3094" t="s">
        <v>47</v>
      </c>
      <c r="H3094">
        <v>10698</v>
      </c>
      <c r="I3094" t="s">
        <v>22281</v>
      </c>
    </row>
    <row r="3095" spans="1:9" x14ac:dyDescent="0.25">
      <c r="A3095" t="s">
        <v>14828</v>
      </c>
      <c r="B3095" t="s">
        <v>14830</v>
      </c>
      <c r="C3095" t="s">
        <v>7745</v>
      </c>
      <c r="D3095">
        <v>491522867906</v>
      </c>
      <c r="E3095" t="s">
        <v>29673</v>
      </c>
      <c r="F3095" t="s">
        <v>28635</v>
      </c>
      <c r="G3095" t="s">
        <v>114</v>
      </c>
      <c r="H3095">
        <v>53767</v>
      </c>
      <c r="I3095" t="s">
        <v>22281</v>
      </c>
    </row>
    <row r="3096" spans="1:9" x14ac:dyDescent="0.25">
      <c r="A3096" t="s">
        <v>14832</v>
      </c>
      <c r="B3096" t="s">
        <v>14834</v>
      </c>
      <c r="C3096" t="s">
        <v>29674</v>
      </c>
      <c r="D3096">
        <v>27713472279</v>
      </c>
      <c r="E3096" t="s">
        <v>29675</v>
      </c>
      <c r="F3096" t="s">
        <v>29676</v>
      </c>
      <c r="G3096" t="s">
        <v>33</v>
      </c>
      <c r="H3096">
        <v>28714</v>
      </c>
      <c r="I3096" t="s">
        <v>22295</v>
      </c>
    </row>
    <row r="3097" spans="1:9" x14ac:dyDescent="0.25">
      <c r="A3097" t="s">
        <v>14836</v>
      </c>
      <c r="B3097" t="s">
        <v>14838</v>
      </c>
      <c r="C3097" t="s">
        <v>7750</v>
      </c>
      <c r="D3097">
        <v>27892446582</v>
      </c>
      <c r="E3097" t="s">
        <v>29677</v>
      </c>
      <c r="F3097" t="s">
        <v>29678</v>
      </c>
      <c r="G3097" t="s">
        <v>33</v>
      </c>
      <c r="H3097">
        <v>2544</v>
      </c>
      <c r="I3097" t="s">
        <v>22281</v>
      </c>
    </row>
    <row r="3098" spans="1:9" x14ac:dyDescent="0.25">
      <c r="A3098" t="s">
        <v>14840</v>
      </c>
      <c r="B3098" t="s">
        <v>14842</v>
      </c>
      <c r="C3098" t="s">
        <v>29679</v>
      </c>
      <c r="D3098">
        <v>18368940799</v>
      </c>
      <c r="E3098" t="s">
        <v>29680</v>
      </c>
      <c r="F3098" t="s">
        <v>29681</v>
      </c>
      <c r="G3098" t="s">
        <v>47</v>
      </c>
      <c r="H3098">
        <v>32432</v>
      </c>
      <c r="I3098" t="s">
        <v>22281</v>
      </c>
    </row>
    <row r="3099" spans="1:9" x14ac:dyDescent="0.25">
      <c r="A3099" t="s">
        <v>14844</v>
      </c>
      <c r="B3099" t="s">
        <v>8748</v>
      </c>
      <c r="C3099" t="s">
        <v>7755</v>
      </c>
      <c r="D3099">
        <v>817093741144</v>
      </c>
      <c r="E3099" t="s">
        <v>29682</v>
      </c>
      <c r="F3099" t="s">
        <v>29683</v>
      </c>
      <c r="G3099" t="s">
        <v>18</v>
      </c>
      <c r="H3099">
        <v>21344</v>
      </c>
      <c r="I3099" t="s">
        <v>22295</v>
      </c>
    </row>
    <row r="3100" spans="1:9" x14ac:dyDescent="0.25">
      <c r="A3100" t="s">
        <v>14847</v>
      </c>
      <c r="B3100" t="s">
        <v>14849</v>
      </c>
      <c r="C3100" t="s">
        <v>29684</v>
      </c>
      <c r="D3100">
        <v>4917977843688</v>
      </c>
      <c r="E3100" t="s">
        <v>29685</v>
      </c>
      <c r="F3100" t="s">
        <v>29686</v>
      </c>
      <c r="G3100" t="s">
        <v>114</v>
      </c>
      <c r="H3100">
        <v>13109</v>
      </c>
      <c r="I3100" t="s">
        <v>22295</v>
      </c>
    </row>
    <row r="3101" spans="1:9" x14ac:dyDescent="0.25">
      <c r="A3101" t="s">
        <v>14851</v>
      </c>
      <c r="B3101" t="s">
        <v>14853</v>
      </c>
      <c r="C3101" t="s">
        <v>7760</v>
      </c>
      <c r="D3101">
        <v>27613513259</v>
      </c>
      <c r="E3101" t="s">
        <v>29687</v>
      </c>
      <c r="F3101" t="s">
        <v>29688</v>
      </c>
      <c r="G3101" t="s">
        <v>33</v>
      </c>
      <c r="H3101">
        <v>98289</v>
      </c>
      <c r="I3101" t="s">
        <v>22281</v>
      </c>
    </row>
    <row r="3102" spans="1:9" x14ac:dyDescent="0.25">
      <c r="A3102" t="s">
        <v>14855</v>
      </c>
      <c r="B3102" t="s">
        <v>14857</v>
      </c>
      <c r="C3102" t="s">
        <v>29689</v>
      </c>
      <c r="D3102">
        <v>818079914037</v>
      </c>
      <c r="E3102" t="s">
        <v>29690</v>
      </c>
      <c r="F3102" t="s">
        <v>29691</v>
      </c>
      <c r="G3102" t="s">
        <v>18</v>
      </c>
      <c r="H3102">
        <v>33331</v>
      </c>
      <c r="I3102" t="s">
        <v>22295</v>
      </c>
    </row>
    <row r="3103" spans="1:9" x14ac:dyDescent="0.25">
      <c r="A3103" t="s">
        <v>14859</v>
      </c>
      <c r="B3103" t="s">
        <v>14861</v>
      </c>
      <c r="C3103" t="s">
        <v>7765</v>
      </c>
      <c r="D3103">
        <v>4915866535356</v>
      </c>
      <c r="E3103" t="s">
        <v>29692</v>
      </c>
      <c r="F3103" t="s">
        <v>29693</v>
      </c>
      <c r="G3103" t="s">
        <v>114</v>
      </c>
      <c r="H3103">
        <v>16839</v>
      </c>
      <c r="I3103" t="s">
        <v>22295</v>
      </c>
    </row>
    <row r="3104" spans="1:9" x14ac:dyDescent="0.25">
      <c r="A3104" t="s">
        <v>14863</v>
      </c>
      <c r="B3104" t="s">
        <v>14865</v>
      </c>
      <c r="C3104" t="s">
        <v>29694</v>
      </c>
      <c r="D3104">
        <v>5566982826639</v>
      </c>
      <c r="E3104" t="s">
        <v>29695</v>
      </c>
      <c r="F3104" t="s">
        <v>29696</v>
      </c>
      <c r="G3104" t="s">
        <v>26</v>
      </c>
      <c r="H3104">
        <v>2626</v>
      </c>
      <c r="I3104" t="s">
        <v>22281</v>
      </c>
    </row>
    <row r="3105" spans="1:9" x14ac:dyDescent="0.25">
      <c r="A3105" t="s">
        <v>14867</v>
      </c>
      <c r="B3105" t="s">
        <v>14869</v>
      </c>
      <c r="C3105" t="s">
        <v>7770</v>
      </c>
      <c r="D3105">
        <v>5574921987299</v>
      </c>
      <c r="E3105" t="s">
        <v>29697</v>
      </c>
      <c r="F3105" t="s">
        <v>29698</v>
      </c>
      <c r="G3105" t="s">
        <v>26</v>
      </c>
      <c r="H3105">
        <v>53002</v>
      </c>
      <c r="I3105" t="s">
        <v>22281</v>
      </c>
    </row>
    <row r="3106" spans="1:9" x14ac:dyDescent="0.25">
      <c r="A3106" t="s">
        <v>14871</v>
      </c>
      <c r="B3106" t="s">
        <v>14873</v>
      </c>
      <c r="C3106" t="s">
        <v>29699</v>
      </c>
      <c r="D3106">
        <v>491793178926</v>
      </c>
      <c r="E3106" t="s">
        <v>29700</v>
      </c>
      <c r="F3106" t="s">
        <v>24210</v>
      </c>
      <c r="G3106" t="s">
        <v>114</v>
      </c>
      <c r="H3106">
        <v>60173</v>
      </c>
      <c r="I3106" t="s">
        <v>22281</v>
      </c>
    </row>
    <row r="3107" spans="1:9" x14ac:dyDescent="0.25">
      <c r="A3107" t="s">
        <v>14875</v>
      </c>
      <c r="B3107" t="s">
        <v>14877</v>
      </c>
      <c r="C3107" t="s">
        <v>7775</v>
      </c>
      <c r="D3107">
        <v>16399687113</v>
      </c>
      <c r="E3107" t="s">
        <v>29701</v>
      </c>
      <c r="F3107" t="s">
        <v>29702</v>
      </c>
      <c r="G3107" t="s">
        <v>47</v>
      </c>
      <c r="H3107">
        <v>66156</v>
      </c>
      <c r="I3107" t="s">
        <v>22281</v>
      </c>
    </row>
    <row r="3108" spans="1:9" x14ac:dyDescent="0.25">
      <c r="A3108" t="s">
        <v>14879</v>
      </c>
      <c r="B3108" t="s">
        <v>14881</v>
      </c>
      <c r="C3108" t="s">
        <v>29703</v>
      </c>
      <c r="D3108">
        <v>4916323218770</v>
      </c>
      <c r="E3108" t="s">
        <v>29704</v>
      </c>
      <c r="F3108" t="s">
        <v>29705</v>
      </c>
      <c r="G3108" t="s">
        <v>114</v>
      </c>
      <c r="H3108">
        <v>5982</v>
      </c>
      <c r="I3108" t="s">
        <v>22281</v>
      </c>
    </row>
    <row r="3109" spans="1:9" x14ac:dyDescent="0.25">
      <c r="A3109" t="s">
        <v>14883</v>
      </c>
      <c r="B3109" t="s">
        <v>14885</v>
      </c>
      <c r="C3109" t="s">
        <v>7779</v>
      </c>
      <c r="D3109">
        <v>491549201842</v>
      </c>
      <c r="E3109" t="s">
        <v>29706</v>
      </c>
      <c r="F3109" t="s">
        <v>29707</v>
      </c>
      <c r="G3109" t="s">
        <v>114</v>
      </c>
      <c r="H3109">
        <v>47467</v>
      </c>
      <c r="I3109" t="s">
        <v>22281</v>
      </c>
    </row>
    <row r="3110" spans="1:9" x14ac:dyDescent="0.25">
      <c r="A3110" t="s">
        <v>14887</v>
      </c>
      <c r="B3110" t="s">
        <v>14889</v>
      </c>
      <c r="C3110" t="s">
        <v>29708</v>
      </c>
      <c r="D3110">
        <v>17827609032</v>
      </c>
      <c r="E3110" t="s">
        <v>29709</v>
      </c>
      <c r="F3110" t="s">
        <v>23925</v>
      </c>
      <c r="G3110" t="s">
        <v>47</v>
      </c>
      <c r="H3110">
        <v>48410</v>
      </c>
      <c r="I3110" t="s">
        <v>22281</v>
      </c>
    </row>
    <row r="3111" spans="1:9" x14ac:dyDescent="0.25">
      <c r="A3111" t="s">
        <v>14891</v>
      </c>
      <c r="B3111" t="s">
        <v>14893</v>
      </c>
      <c r="C3111" t="s">
        <v>7784</v>
      </c>
      <c r="D3111">
        <v>12824549530</v>
      </c>
      <c r="E3111" t="s">
        <v>29710</v>
      </c>
      <c r="F3111" t="s">
        <v>29711</v>
      </c>
      <c r="G3111" t="s">
        <v>47</v>
      </c>
      <c r="H3111">
        <v>36045</v>
      </c>
      <c r="I3111" t="s">
        <v>22281</v>
      </c>
    </row>
    <row r="3112" spans="1:9" x14ac:dyDescent="0.25">
      <c r="A3112" t="s">
        <v>14895</v>
      </c>
      <c r="B3112" t="s">
        <v>14897</v>
      </c>
      <c r="C3112" t="s">
        <v>29712</v>
      </c>
      <c r="D3112">
        <v>818039228209</v>
      </c>
      <c r="E3112" t="s">
        <v>29713</v>
      </c>
      <c r="F3112" t="s">
        <v>29714</v>
      </c>
      <c r="G3112" t="s">
        <v>18</v>
      </c>
      <c r="H3112">
        <v>21682</v>
      </c>
      <c r="I3112" t="s">
        <v>22295</v>
      </c>
    </row>
    <row r="3113" spans="1:9" x14ac:dyDescent="0.25">
      <c r="A3113" t="s">
        <v>14899</v>
      </c>
      <c r="B3113" t="s">
        <v>14901</v>
      </c>
      <c r="C3113" t="s">
        <v>7789</v>
      </c>
      <c r="D3113">
        <v>817085801253</v>
      </c>
      <c r="E3113" t="s">
        <v>29715</v>
      </c>
      <c r="F3113" t="s">
        <v>29716</v>
      </c>
      <c r="G3113" t="s">
        <v>18</v>
      </c>
      <c r="H3113">
        <v>20216</v>
      </c>
      <c r="I3113" t="s">
        <v>22295</v>
      </c>
    </row>
    <row r="3114" spans="1:9" x14ac:dyDescent="0.25">
      <c r="A3114" t="s">
        <v>14903</v>
      </c>
      <c r="B3114" t="s">
        <v>14905</v>
      </c>
      <c r="C3114" t="s">
        <v>29717</v>
      </c>
      <c r="D3114">
        <v>17687941679</v>
      </c>
      <c r="E3114" t="s">
        <v>29718</v>
      </c>
      <c r="F3114" t="s">
        <v>29719</v>
      </c>
      <c r="G3114" t="s">
        <v>47</v>
      </c>
      <c r="H3114">
        <v>40660</v>
      </c>
      <c r="I3114" t="s">
        <v>22295</v>
      </c>
    </row>
    <row r="3115" spans="1:9" x14ac:dyDescent="0.25">
      <c r="A3115" t="s">
        <v>14907</v>
      </c>
      <c r="B3115" t="s">
        <v>14909</v>
      </c>
      <c r="C3115" t="s">
        <v>7794</v>
      </c>
      <c r="D3115">
        <v>5531900433602</v>
      </c>
      <c r="E3115" t="s">
        <v>29720</v>
      </c>
      <c r="F3115" t="s">
        <v>24157</v>
      </c>
      <c r="G3115" t="s">
        <v>26</v>
      </c>
      <c r="H3115">
        <v>77295</v>
      </c>
      <c r="I3115" t="s">
        <v>22295</v>
      </c>
    </row>
    <row r="3116" spans="1:9" x14ac:dyDescent="0.25">
      <c r="A3116" t="s">
        <v>14911</v>
      </c>
      <c r="B3116" t="s">
        <v>14913</v>
      </c>
      <c r="C3116" t="s">
        <v>29721</v>
      </c>
      <c r="D3116">
        <v>5500986407773</v>
      </c>
      <c r="E3116" t="s">
        <v>29722</v>
      </c>
      <c r="F3116" t="s">
        <v>29723</v>
      </c>
      <c r="G3116" t="s">
        <v>26</v>
      </c>
      <c r="H3116">
        <v>74604</v>
      </c>
      <c r="I3116" t="s">
        <v>22295</v>
      </c>
    </row>
    <row r="3117" spans="1:9" x14ac:dyDescent="0.25">
      <c r="A3117" t="s">
        <v>14915</v>
      </c>
      <c r="B3117" t="s">
        <v>14917</v>
      </c>
      <c r="C3117" t="s">
        <v>7799</v>
      </c>
      <c r="D3117">
        <v>491544668228</v>
      </c>
      <c r="E3117" t="s">
        <v>29724</v>
      </c>
      <c r="F3117" t="s">
        <v>29725</v>
      </c>
      <c r="G3117" t="s">
        <v>114</v>
      </c>
      <c r="H3117">
        <v>93858</v>
      </c>
      <c r="I3117" t="s">
        <v>22281</v>
      </c>
    </row>
    <row r="3118" spans="1:9" x14ac:dyDescent="0.25">
      <c r="A3118" t="s">
        <v>14919</v>
      </c>
      <c r="B3118" t="s">
        <v>14921</v>
      </c>
      <c r="C3118" t="s">
        <v>29726</v>
      </c>
      <c r="D3118">
        <v>27779323885</v>
      </c>
      <c r="E3118" t="s">
        <v>29727</v>
      </c>
      <c r="F3118" t="s">
        <v>29728</v>
      </c>
      <c r="G3118" t="s">
        <v>33</v>
      </c>
      <c r="H3118">
        <v>38125</v>
      </c>
      <c r="I3118" t="s">
        <v>22295</v>
      </c>
    </row>
    <row r="3119" spans="1:9" x14ac:dyDescent="0.25">
      <c r="A3119" t="s">
        <v>14923</v>
      </c>
      <c r="B3119" t="s">
        <v>14925</v>
      </c>
      <c r="C3119" t="s">
        <v>7804</v>
      </c>
      <c r="D3119">
        <v>491653118584</v>
      </c>
      <c r="E3119" t="s">
        <v>29729</v>
      </c>
      <c r="F3119" t="s">
        <v>29730</v>
      </c>
      <c r="G3119" t="s">
        <v>114</v>
      </c>
      <c r="H3119">
        <v>44071</v>
      </c>
      <c r="I3119" t="s">
        <v>22295</v>
      </c>
    </row>
    <row r="3120" spans="1:9" x14ac:dyDescent="0.25">
      <c r="A3120" t="s">
        <v>14927</v>
      </c>
      <c r="B3120" t="s">
        <v>14929</v>
      </c>
      <c r="C3120" t="s">
        <v>29731</v>
      </c>
      <c r="D3120">
        <v>4916987303066</v>
      </c>
      <c r="E3120" t="s">
        <v>29732</v>
      </c>
      <c r="F3120" t="s">
        <v>29733</v>
      </c>
      <c r="G3120" t="s">
        <v>114</v>
      </c>
      <c r="H3120">
        <v>12070</v>
      </c>
      <c r="I3120" t="s">
        <v>22281</v>
      </c>
    </row>
    <row r="3121" spans="1:9" x14ac:dyDescent="0.25">
      <c r="A3121" t="s">
        <v>14931</v>
      </c>
      <c r="B3121" t="s">
        <v>14933</v>
      </c>
      <c r="C3121" t="s">
        <v>7809</v>
      </c>
      <c r="D3121">
        <v>27831173965</v>
      </c>
      <c r="E3121" t="s">
        <v>29734</v>
      </c>
      <c r="F3121" t="s">
        <v>29735</v>
      </c>
      <c r="G3121" t="s">
        <v>33</v>
      </c>
      <c r="H3121">
        <v>87324</v>
      </c>
      <c r="I3121" t="s">
        <v>22295</v>
      </c>
    </row>
    <row r="3122" spans="1:9" x14ac:dyDescent="0.25">
      <c r="A3122" t="s">
        <v>14935</v>
      </c>
      <c r="B3122" t="s">
        <v>14937</v>
      </c>
      <c r="C3122" t="s">
        <v>29736</v>
      </c>
      <c r="D3122">
        <v>19505386479</v>
      </c>
      <c r="E3122" t="s">
        <v>29737</v>
      </c>
      <c r="F3122" t="s">
        <v>26748</v>
      </c>
      <c r="G3122" t="s">
        <v>47</v>
      </c>
      <c r="H3122">
        <v>82228</v>
      </c>
      <c r="I3122" t="s">
        <v>22281</v>
      </c>
    </row>
    <row r="3123" spans="1:9" x14ac:dyDescent="0.25">
      <c r="A3123" t="s">
        <v>14939</v>
      </c>
      <c r="B3123" t="s">
        <v>14941</v>
      </c>
      <c r="C3123" t="s">
        <v>7814</v>
      </c>
      <c r="D3123">
        <v>5527950079832</v>
      </c>
      <c r="E3123" t="s">
        <v>29738</v>
      </c>
      <c r="F3123" t="s">
        <v>29739</v>
      </c>
      <c r="G3123" t="s">
        <v>26</v>
      </c>
      <c r="H3123">
        <v>59819</v>
      </c>
      <c r="I3123" t="s">
        <v>22295</v>
      </c>
    </row>
    <row r="3124" spans="1:9" x14ac:dyDescent="0.25">
      <c r="A3124" t="s">
        <v>14943</v>
      </c>
      <c r="B3124" t="s">
        <v>14945</v>
      </c>
      <c r="C3124" t="s">
        <v>29740</v>
      </c>
      <c r="D3124">
        <v>491582348866</v>
      </c>
      <c r="E3124" t="s">
        <v>29741</v>
      </c>
      <c r="F3124" t="s">
        <v>29742</v>
      </c>
      <c r="G3124" t="s">
        <v>114</v>
      </c>
      <c r="H3124">
        <v>74204</v>
      </c>
      <c r="I3124" t="s">
        <v>22295</v>
      </c>
    </row>
    <row r="3125" spans="1:9" x14ac:dyDescent="0.25">
      <c r="A3125" t="s">
        <v>14947</v>
      </c>
      <c r="B3125" t="s">
        <v>14949</v>
      </c>
      <c r="C3125" t="s">
        <v>7819</v>
      </c>
      <c r="D3125">
        <v>27878485589</v>
      </c>
      <c r="E3125" t="s">
        <v>29743</v>
      </c>
      <c r="F3125" t="s">
        <v>29744</v>
      </c>
      <c r="G3125" t="s">
        <v>33</v>
      </c>
      <c r="H3125">
        <v>4307</v>
      </c>
      <c r="I3125" t="s">
        <v>22281</v>
      </c>
    </row>
    <row r="3126" spans="1:9" x14ac:dyDescent="0.25">
      <c r="A3126" t="s">
        <v>14951</v>
      </c>
      <c r="B3126" t="s">
        <v>14953</v>
      </c>
      <c r="C3126" t="s">
        <v>29745</v>
      </c>
      <c r="D3126">
        <v>817085456935</v>
      </c>
      <c r="E3126" t="s">
        <v>29746</v>
      </c>
      <c r="F3126" t="s">
        <v>29747</v>
      </c>
      <c r="G3126" t="s">
        <v>18</v>
      </c>
      <c r="H3126">
        <v>74574</v>
      </c>
      <c r="I3126" t="s">
        <v>22295</v>
      </c>
    </row>
    <row r="3127" spans="1:9" x14ac:dyDescent="0.25">
      <c r="A3127" t="s">
        <v>14955</v>
      </c>
      <c r="B3127" t="s">
        <v>14957</v>
      </c>
      <c r="C3127" t="s">
        <v>7824</v>
      </c>
      <c r="D3127">
        <v>4917642995339</v>
      </c>
      <c r="E3127" t="s">
        <v>29748</v>
      </c>
      <c r="F3127" t="s">
        <v>29749</v>
      </c>
      <c r="G3127" t="s">
        <v>114</v>
      </c>
      <c r="H3127">
        <v>94278</v>
      </c>
      <c r="I3127" t="s">
        <v>22295</v>
      </c>
    </row>
    <row r="3128" spans="1:9" x14ac:dyDescent="0.25">
      <c r="A3128" t="s">
        <v>14959</v>
      </c>
      <c r="B3128" t="s">
        <v>14961</v>
      </c>
      <c r="C3128" t="s">
        <v>29750</v>
      </c>
      <c r="D3128">
        <v>5507917141489</v>
      </c>
      <c r="E3128" t="s">
        <v>29751</v>
      </c>
      <c r="F3128" t="s">
        <v>29752</v>
      </c>
      <c r="G3128" t="s">
        <v>26</v>
      </c>
      <c r="H3128">
        <v>93771</v>
      </c>
      <c r="I3128" t="s">
        <v>22295</v>
      </c>
    </row>
    <row r="3129" spans="1:9" x14ac:dyDescent="0.25">
      <c r="A3129" t="s">
        <v>14963</v>
      </c>
      <c r="B3129" t="s">
        <v>14965</v>
      </c>
      <c r="C3129" t="s">
        <v>7829</v>
      </c>
      <c r="D3129">
        <v>12095440237</v>
      </c>
      <c r="E3129" t="s">
        <v>29753</v>
      </c>
      <c r="F3129" t="s">
        <v>29754</v>
      </c>
      <c r="G3129" t="s">
        <v>47</v>
      </c>
      <c r="H3129">
        <v>61507</v>
      </c>
      <c r="I3129" t="s">
        <v>22281</v>
      </c>
    </row>
    <row r="3130" spans="1:9" x14ac:dyDescent="0.25">
      <c r="A3130" t="s">
        <v>14967</v>
      </c>
      <c r="B3130" t="s">
        <v>14969</v>
      </c>
      <c r="C3130" t="s">
        <v>29755</v>
      </c>
      <c r="D3130">
        <v>4915669728645</v>
      </c>
      <c r="E3130" t="s">
        <v>29756</v>
      </c>
      <c r="F3130" t="s">
        <v>29757</v>
      </c>
      <c r="G3130" t="s">
        <v>114</v>
      </c>
      <c r="H3130">
        <v>58177</v>
      </c>
      <c r="I3130" t="s">
        <v>22281</v>
      </c>
    </row>
    <row r="3131" spans="1:9" x14ac:dyDescent="0.25">
      <c r="A3131" t="s">
        <v>14971</v>
      </c>
      <c r="B3131" t="s">
        <v>14973</v>
      </c>
      <c r="C3131" t="s">
        <v>7834</v>
      </c>
      <c r="D3131">
        <v>4916258727931</v>
      </c>
      <c r="E3131" t="s">
        <v>29758</v>
      </c>
      <c r="F3131" t="s">
        <v>29759</v>
      </c>
      <c r="G3131" t="s">
        <v>114</v>
      </c>
      <c r="H3131">
        <v>18922</v>
      </c>
      <c r="I3131" t="s">
        <v>22281</v>
      </c>
    </row>
    <row r="3132" spans="1:9" x14ac:dyDescent="0.25">
      <c r="A3132" t="s">
        <v>14975</v>
      </c>
      <c r="B3132" t="s">
        <v>14977</v>
      </c>
      <c r="C3132" t="s">
        <v>29760</v>
      </c>
      <c r="D3132">
        <v>27835012105</v>
      </c>
      <c r="E3132" t="s">
        <v>29761</v>
      </c>
      <c r="F3132" t="s">
        <v>29762</v>
      </c>
      <c r="G3132" t="s">
        <v>33</v>
      </c>
      <c r="H3132">
        <v>1004</v>
      </c>
      <c r="I3132" t="s">
        <v>22281</v>
      </c>
    </row>
    <row r="3133" spans="1:9" x14ac:dyDescent="0.25">
      <c r="A3133" t="s">
        <v>14979</v>
      </c>
      <c r="B3133" t="s">
        <v>14981</v>
      </c>
      <c r="C3133" t="s">
        <v>7839</v>
      </c>
      <c r="D3133">
        <v>817063361154</v>
      </c>
      <c r="E3133" t="s">
        <v>29763</v>
      </c>
      <c r="F3133" t="s">
        <v>28096</v>
      </c>
      <c r="G3133" t="s">
        <v>18</v>
      </c>
      <c r="H3133">
        <v>5684</v>
      </c>
      <c r="I3133" t="s">
        <v>22281</v>
      </c>
    </row>
    <row r="3134" spans="1:9" x14ac:dyDescent="0.25">
      <c r="A3134" t="s">
        <v>14983</v>
      </c>
      <c r="B3134" t="s">
        <v>14985</v>
      </c>
      <c r="C3134" t="s">
        <v>29764</v>
      </c>
      <c r="D3134">
        <v>818095823449</v>
      </c>
      <c r="E3134" t="s">
        <v>29765</v>
      </c>
      <c r="F3134" t="s">
        <v>29766</v>
      </c>
      <c r="G3134" t="s">
        <v>18</v>
      </c>
      <c r="H3134">
        <v>33218</v>
      </c>
      <c r="I3134" t="s">
        <v>22295</v>
      </c>
    </row>
    <row r="3135" spans="1:9" x14ac:dyDescent="0.25">
      <c r="A3135" t="s">
        <v>14987</v>
      </c>
      <c r="B3135" t="s">
        <v>14989</v>
      </c>
      <c r="C3135" t="s">
        <v>7844</v>
      </c>
      <c r="D3135">
        <v>19558258733</v>
      </c>
      <c r="E3135" t="s">
        <v>29767</v>
      </c>
      <c r="F3135" t="s">
        <v>29768</v>
      </c>
      <c r="G3135" t="s">
        <v>47</v>
      </c>
      <c r="H3135">
        <v>79861</v>
      </c>
      <c r="I3135" t="s">
        <v>22295</v>
      </c>
    </row>
    <row r="3136" spans="1:9" x14ac:dyDescent="0.25">
      <c r="A3136" t="s">
        <v>14991</v>
      </c>
      <c r="B3136" t="s">
        <v>14993</v>
      </c>
      <c r="C3136" t="s">
        <v>29769</v>
      </c>
      <c r="D3136">
        <v>5586970385136</v>
      </c>
      <c r="E3136" t="s">
        <v>29770</v>
      </c>
      <c r="F3136" t="s">
        <v>29771</v>
      </c>
      <c r="G3136" t="s">
        <v>26</v>
      </c>
      <c r="H3136">
        <v>17732</v>
      </c>
      <c r="I3136" t="s">
        <v>22281</v>
      </c>
    </row>
    <row r="3137" spans="1:9" x14ac:dyDescent="0.25">
      <c r="A3137" t="s">
        <v>14995</v>
      </c>
      <c r="B3137" t="s">
        <v>14997</v>
      </c>
      <c r="C3137" t="s">
        <v>7849</v>
      </c>
      <c r="D3137">
        <v>17828150819</v>
      </c>
      <c r="E3137" t="s">
        <v>29772</v>
      </c>
      <c r="F3137" t="s">
        <v>29773</v>
      </c>
      <c r="G3137" t="s">
        <v>47</v>
      </c>
      <c r="H3137">
        <v>67296</v>
      </c>
      <c r="I3137" t="s">
        <v>22281</v>
      </c>
    </row>
    <row r="3138" spans="1:9" x14ac:dyDescent="0.25">
      <c r="A3138" t="s">
        <v>14999</v>
      </c>
      <c r="B3138" t="s">
        <v>15001</v>
      </c>
      <c r="C3138" t="s">
        <v>29774</v>
      </c>
      <c r="D3138">
        <v>491625307710</v>
      </c>
      <c r="E3138" t="s">
        <v>29775</v>
      </c>
      <c r="F3138" t="s">
        <v>29776</v>
      </c>
      <c r="G3138" t="s">
        <v>114</v>
      </c>
      <c r="H3138">
        <v>44339</v>
      </c>
      <c r="I3138" t="s">
        <v>22295</v>
      </c>
    </row>
    <row r="3139" spans="1:9" x14ac:dyDescent="0.25">
      <c r="A3139" t="s">
        <v>15003</v>
      </c>
      <c r="B3139" t="s">
        <v>15005</v>
      </c>
      <c r="C3139" t="s">
        <v>7854</v>
      </c>
      <c r="D3139">
        <v>4916606945433</v>
      </c>
      <c r="E3139" t="s">
        <v>29777</v>
      </c>
      <c r="F3139" t="s">
        <v>25420</v>
      </c>
      <c r="G3139" t="s">
        <v>114</v>
      </c>
      <c r="H3139">
        <v>5685</v>
      </c>
      <c r="I3139" t="s">
        <v>22281</v>
      </c>
    </row>
    <row r="3140" spans="1:9" x14ac:dyDescent="0.25">
      <c r="A3140" t="s">
        <v>15007</v>
      </c>
      <c r="B3140" t="s">
        <v>15009</v>
      </c>
      <c r="C3140" t="s">
        <v>29778</v>
      </c>
      <c r="D3140">
        <v>819049821210</v>
      </c>
      <c r="E3140" t="s">
        <v>29779</v>
      </c>
      <c r="F3140" t="s">
        <v>28527</v>
      </c>
      <c r="G3140" t="s">
        <v>18</v>
      </c>
      <c r="H3140">
        <v>73151</v>
      </c>
      <c r="I3140" t="s">
        <v>22295</v>
      </c>
    </row>
    <row r="3141" spans="1:9" x14ac:dyDescent="0.25">
      <c r="A3141" t="s">
        <v>15011</v>
      </c>
      <c r="B3141" t="s">
        <v>15013</v>
      </c>
      <c r="C3141" t="s">
        <v>7859</v>
      </c>
      <c r="D3141">
        <v>5550964634220</v>
      </c>
      <c r="E3141" t="s">
        <v>29780</v>
      </c>
      <c r="F3141" t="s">
        <v>29781</v>
      </c>
      <c r="G3141" t="s">
        <v>26</v>
      </c>
      <c r="H3141">
        <v>45482</v>
      </c>
      <c r="I3141" t="s">
        <v>22281</v>
      </c>
    </row>
    <row r="3142" spans="1:9" x14ac:dyDescent="0.25">
      <c r="A3142" t="s">
        <v>15015</v>
      </c>
      <c r="B3142" t="s">
        <v>15017</v>
      </c>
      <c r="C3142" t="s">
        <v>29782</v>
      </c>
      <c r="D3142">
        <v>27721428162</v>
      </c>
      <c r="E3142" t="s">
        <v>29783</v>
      </c>
      <c r="F3142" t="s">
        <v>29784</v>
      </c>
      <c r="G3142" t="s">
        <v>33</v>
      </c>
      <c r="H3142">
        <v>27813</v>
      </c>
      <c r="I3142" t="s">
        <v>22281</v>
      </c>
    </row>
    <row r="3143" spans="1:9" x14ac:dyDescent="0.25">
      <c r="A3143" t="s">
        <v>15019</v>
      </c>
      <c r="B3143" t="s">
        <v>15021</v>
      </c>
      <c r="C3143" t="s">
        <v>7864</v>
      </c>
      <c r="D3143">
        <v>5588994363879</v>
      </c>
      <c r="E3143" t="s">
        <v>29785</v>
      </c>
      <c r="F3143" t="s">
        <v>29786</v>
      </c>
      <c r="G3143" t="s">
        <v>26</v>
      </c>
      <c r="H3143">
        <v>26440</v>
      </c>
      <c r="I3143" t="s">
        <v>22295</v>
      </c>
    </row>
    <row r="3144" spans="1:9" x14ac:dyDescent="0.25">
      <c r="A3144" t="s">
        <v>15023</v>
      </c>
      <c r="B3144" t="s">
        <v>15025</v>
      </c>
      <c r="C3144" t="s">
        <v>29787</v>
      </c>
      <c r="D3144">
        <v>4917724283065</v>
      </c>
      <c r="E3144" t="s">
        <v>29788</v>
      </c>
      <c r="F3144" t="s">
        <v>29789</v>
      </c>
      <c r="G3144" t="s">
        <v>114</v>
      </c>
      <c r="H3144">
        <v>3371</v>
      </c>
      <c r="I3144" t="s">
        <v>22295</v>
      </c>
    </row>
    <row r="3145" spans="1:9" x14ac:dyDescent="0.25">
      <c r="A3145" t="s">
        <v>15027</v>
      </c>
      <c r="B3145" t="s">
        <v>15029</v>
      </c>
      <c r="C3145" t="s">
        <v>7869</v>
      </c>
      <c r="D3145">
        <v>27658280225</v>
      </c>
      <c r="E3145" t="s">
        <v>29790</v>
      </c>
      <c r="F3145" t="s">
        <v>29791</v>
      </c>
      <c r="G3145" t="s">
        <v>33</v>
      </c>
      <c r="H3145">
        <v>56369</v>
      </c>
      <c r="I3145" t="s">
        <v>22281</v>
      </c>
    </row>
    <row r="3146" spans="1:9" x14ac:dyDescent="0.25">
      <c r="A3146" t="s">
        <v>15031</v>
      </c>
      <c r="B3146" t="s">
        <v>15033</v>
      </c>
      <c r="C3146" t="s">
        <v>29792</v>
      </c>
      <c r="D3146">
        <v>5517904540931</v>
      </c>
      <c r="E3146" t="s">
        <v>29793</v>
      </c>
      <c r="F3146" t="s">
        <v>29794</v>
      </c>
      <c r="G3146" t="s">
        <v>26</v>
      </c>
      <c r="H3146">
        <v>96968</v>
      </c>
      <c r="I3146" t="s">
        <v>22281</v>
      </c>
    </row>
    <row r="3147" spans="1:9" x14ac:dyDescent="0.25">
      <c r="A3147" t="s">
        <v>15035</v>
      </c>
      <c r="B3147" t="s">
        <v>15037</v>
      </c>
      <c r="C3147" t="s">
        <v>7874</v>
      </c>
      <c r="D3147">
        <v>5515996391187</v>
      </c>
      <c r="E3147" t="s">
        <v>29795</v>
      </c>
      <c r="F3147" t="s">
        <v>29796</v>
      </c>
      <c r="G3147" t="s">
        <v>26</v>
      </c>
      <c r="H3147">
        <v>14883</v>
      </c>
      <c r="I3147" t="s">
        <v>22295</v>
      </c>
    </row>
    <row r="3148" spans="1:9" x14ac:dyDescent="0.25">
      <c r="A3148" t="s">
        <v>15039</v>
      </c>
      <c r="B3148" t="s">
        <v>15041</v>
      </c>
      <c r="C3148" t="s">
        <v>29797</v>
      </c>
      <c r="D3148">
        <v>27612679623</v>
      </c>
      <c r="E3148" t="s">
        <v>29798</v>
      </c>
      <c r="F3148" t="s">
        <v>29799</v>
      </c>
      <c r="G3148" t="s">
        <v>33</v>
      </c>
      <c r="H3148">
        <v>76304</v>
      </c>
      <c r="I3148" t="s">
        <v>22295</v>
      </c>
    </row>
    <row r="3149" spans="1:9" x14ac:dyDescent="0.25">
      <c r="A3149" t="s">
        <v>15043</v>
      </c>
      <c r="B3149" t="s">
        <v>15045</v>
      </c>
      <c r="C3149" t="s">
        <v>7879</v>
      </c>
      <c r="D3149">
        <v>4915429690720</v>
      </c>
      <c r="E3149" t="s">
        <v>29800</v>
      </c>
      <c r="F3149" t="s">
        <v>29801</v>
      </c>
      <c r="G3149" t="s">
        <v>114</v>
      </c>
      <c r="H3149">
        <v>5230</v>
      </c>
      <c r="I3149" t="s">
        <v>22281</v>
      </c>
    </row>
    <row r="3150" spans="1:9" x14ac:dyDescent="0.25">
      <c r="A3150" t="s">
        <v>15047</v>
      </c>
      <c r="B3150" t="s">
        <v>458</v>
      </c>
      <c r="C3150" t="s">
        <v>29802</v>
      </c>
      <c r="D3150">
        <v>5516940036502</v>
      </c>
      <c r="E3150" t="s">
        <v>29803</v>
      </c>
      <c r="F3150" t="s">
        <v>29804</v>
      </c>
      <c r="G3150" t="s">
        <v>26</v>
      </c>
      <c r="H3150">
        <v>47865</v>
      </c>
      <c r="I3150" t="s">
        <v>22295</v>
      </c>
    </row>
    <row r="3151" spans="1:9" x14ac:dyDescent="0.25">
      <c r="A3151" t="s">
        <v>15050</v>
      </c>
      <c r="B3151" t="s">
        <v>15052</v>
      </c>
      <c r="C3151" t="s">
        <v>7884</v>
      </c>
      <c r="D3151">
        <v>27836523562</v>
      </c>
      <c r="E3151" t="s">
        <v>29805</v>
      </c>
      <c r="F3151" t="s">
        <v>29806</v>
      </c>
      <c r="G3151" t="s">
        <v>33</v>
      </c>
      <c r="H3151">
        <v>83801</v>
      </c>
      <c r="I3151" t="s">
        <v>22281</v>
      </c>
    </row>
    <row r="3152" spans="1:9" x14ac:dyDescent="0.25">
      <c r="A3152" t="s">
        <v>15054</v>
      </c>
      <c r="B3152" t="s">
        <v>15056</v>
      </c>
      <c r="C3152" t="s">
        <v>29807</v>
      </c>
      <c r="D3152">
        <v>491777047443</v>
      </c>
      <c r="E3152" t="s">
        <v>29808</v>
      </c>
      <c r="F3152" t="s">
        <v>27803</v>
      </c>
      <c r="G3152" t="s">
        <v>114</v>
      </c>
      <c r="H3152">
        <v>45402</v>
      </c>
      <c r="I3152" t="s">
        <v>22281</v>
      </c>
    </row>
    <row r="3153" spans="1:9" x14ac:dyDescent="0.25">
      <c r="A3153" t="s">
        <v>15058</v>
      </c>
      <c r="B3153" t="s">
        <v>15060</v>
      </c>
      <c r="C3153" t="s">
        <v>7889</v>
      </c>
      <c r="D3153">
        <v>27706035729</v>
      </c>
      <c r="E3153" t="s">
        <v>29809</v>
      </c>
      <c r="F3153" t="s">
        <v>29810</v>
      </c>
      <c r="G3153" t="s">
        <v>33</v>
      </c>
      <c r="H3153">
        <v>49820</v>
      </c>
      <c r="I3153" t="s">
        <v>22281</v>
      </c>
    </row>
    <row r="3154" spans="1:9" x14ac:dyDescent="0.25">
      <c r="A3154" t="s">
        <v>15062</v>
      </c>
      <c r="B3154" t="s">
        <v>15064</v>
      </c>
      <c r="C3154" t="s">
        <v>29811</v>
      </c>
      <c r="D3154">
        <v>27868835171</v>
      </c>
      <c r="E3154" t="s">
        <v>29812</v>
      </c>
      <c r="F3154" t="s">
        <v>29813</v>
      </c>
      <c r="G3154" t="s">
        <v>33</v>
      </c>
      <c r="H3154">
        <v>78643</v>
      </c>
      <c r="I3154" t="s">
        <v>22281</v>
      </c>
    </row>
    <row r="3155" spans="1:9" x14ac:dyDescent="0.25">
      <c r="A3155" t="s">
        <v>15066</v>
      </c>
      <c r="B3155" t="s">
        <v>15068</v>
      </c>
      <c r="C3155" t="s">
        <v>7894</v>
      </c>
      <c r="D3155">
        <v>5597937152609</v>
      </c>
      <c r="E3155" t="s">
        <v>29814</v>
      </c>
      <c r="F3155" t="s">
        <v>29815</v>
      </c>
      <c r="G3155" t="s">
        <v>26</v>
      </c>
      <c r="H3155">
        <v>18109</v>
      </c>
      <c r="I3155" t="s">
        <v>22281</v>
      </c>
    </row>
    <row r="3156" spans="1:9" x14ac:dyDescent="0.25">
      <c r="A3156" t="s">
        <v>15070</v>
      </c>
      <c r="B3156" t="s">
        <v>15072</v>
      </c>
      <c r="C3156" t="s">
        <v>29816</v>
      </c>
      <c r="D3156">
        <v>4915093013920</v>
      </c>
      <c r="E3156" t="s">
        <v>29817</v>
      </c>
      <c r="F3156" t="s">
        <v>29818</v>
      </c>
      <c r="G3156" t="s">
        <v>114</v>
      </c>
      <c r="H3156">
        <v>59263</v>
      </c>
      <c r="I3156" t="s">
        <v>22281</v>
      </c>
    </row>
    <row r="3157" spans="1:9" x14ac:dyDescent="0.25">
      <c r="A3157" t="s">
        <v>15074</v>
      </c>
      <c r="B3157" t="s">
        <v>15076</v>
      </c>
      <c r="C3157" t="s">
        <v>7899</v>
      </c>
      <c r="D3157">
        <v>5515955058455</v>
      </c>
      <c r="E3157" t="s">
        <v>29819</v>
      </c>
      <c r="F3157" t="s">
        <v>29820</v>
      </c>
      <c r="G3157" t="s">
        <v>26</v>
      </c>
      <c r="H3157">
        <v>76705</v>
      </c>
      <c r="I3157" t="s">
        <v>22281</v>
      </c>
    </row>
    <row r="3158" spans="1:9" x14ac:dyDescent="0.25">
      <c r="A3158" t="s">
        <v>15078</v>
      </c>
      <c r="B3158" t="s">
        <v>15080</v>
      </c>
      <c r="C3158" t="s">
        <v>29821</v>
      </c>
      <c r="D3158">
        <v>12328455569</v>
      </c>
      <c r="E3158" t="s">
        <v>29822</v>
      </c>
      <c r="F3158" t="s">
        <v>29823</v>
      </c>
      <c r="G3158" t="s">
        <v>47</v>
      </c>
      <c r="H3158">
        <v>46118</v>
      </c>
      <c r="I3158" t="s">
        <v>22295</v>
      </c>
    </row>
    <row r="3159" spans="1:9" x14ac:dyDescent="0.25">
      <c r="A3159" t="s">
        <v>15082</v>
      </c>
      <c r="B3159" t="s">
        <v>14725</v>
      </c>
      <c r="C3159" t="s">
        <v>7904</v>
      </c>
      <c r="D3159">
        <v>15208476358</v>
      </c>
      <c r="E3159" t="s">
        <v>29824</v>
      </c>
      <c r="F3159" t="s">
        <v>29825</v>
      </c>
      <c r="G3159" t="s">
        <v>47</v>
      </c>
      <c r="H3159">
        <v>25480</v>
      </c>
      <c r="I3159" t="s">
        <v>22295</v>
      </c>
    </row>
    <row r="3160" spans="1:9" x14ac:dyDescent="0.25">
      <c r="A3160" t="s">
        <v>15085</v>
      </c>
      <c r="B3160" t="s">
        <v>15087</v>
      </c>
      <c r="C3160" t="s">
        <v>29826</v>
      </c>
      <c r="D3160">
        <v>4916484827271</v>
      </c>
      <c r="E3160" t="s">
        <v>29827</v>
      </c>
      <c r="F3160" t="s">
        <v>24286</v>
      </c>
      <c r="G3160" t="s">
        <v>114</v>
      </c>
      <c r="H3160">
        <v>8924</v>
      </c>
      <c r="I3160" t="s">
        <v>22281</v>
      </c>
    </row>
    <row r="3161" spans="1:9" x14ac:dyDescent="0.25">
      <c r="A3161" t="s">
        <v>15089</v>
      </c>
      <c r="B3161" t="s">
        <v>15091</v>
      </c>
      <c r="C3161" t="s">
        <v>7909</v>
      </c>
      <c r="D3161">
        <v>27889535365</v>
      </c>
      <c r="E3161" t="s">
        <v>29828</v>
      </c>
      <c r="F3161" t="s">
        <v>29829</v>
      </c>
      <c r="G3161" t="s">
        <v>33</v>
      </c>
      <c r="H3161">
        <v>33671</v>
      </c>
      <c r="I3161" t="s">
        <v>22295</v>
      </c>
    </row>
    <row r="3162" spans="1:9" x14ac:dyDescent="0.25">
      <c r="A3162" t="s">
        <v>15093</v>
      </c>
      <c r="B3162" t="s">
        <v>15095</v>
      </c>
      <c r="C3162" t="s">
        <v>29830</v>
      </c>
      <c r="D3162">
        <v>5507943881659</v>
      </c>
      <c r="E3162" t="s">
        <v>29831</v>
      </c>
      <c r="F3162" t="s">
        <v>22455</v>
      </c>
      <c r="G3162" t="s">
        <v>26</v>
      </c>
      <c r="H3162">
        <v>52461</v>
      </c>
      <c r="I3162" t="s">
        <v>22281</v>
      </c>
    </row>
    <row r="3163" spans="1:9" x14ac:dyDescent="0.25">
      <c r="A3163" t="s">
        <v>15097</v>
      </c>
      <c r="B3163" t="s">
        <v>15099</v>
      </c>
      <c r="C3163" t="s">
        <v>7914</v>
      </c>
      <c r="D3163">
        <v>5558955759714</v>
      </c>
      <c r="E3163" t="s">
        <v>29832</v>
      </c>
      <c r="F3163" t="s">
        <v>29833</v>
      </c>
      <c r="G3163" t="s">
        <v>26</v>
      </c>
      <c r="H3163">
        <v>5129</v>
      </c>
      <c r="I3163" t="s">
        <v>22281</v>
      </c>
    </row>
    <row r="3164" spans="1:9" x14ac:dyDescent="0.25">
      <c r="A3164" t="s">
        <v>15101</v>
      </c>
      <c r="B3164" t="s">
        <v>15103</v>
      </c>
      <c r="C3164" t="s">
        <v>29834</v>
      </c>
      <c r="D3164">
        <v>491678075459</v>
      </c>
      <c r="E3164" t="s">
        <v>29835</v>
      </c>
      <c r="F3164" t="s">
        <v>26211</v>
      </c>
      <c r="G3164" t="s">
        <v>114</v>
      </c>
      <c r="H3164">
        <v>3098</v>
      </c>
      <c r="I3164" t="s">
        <v>22295</v>
      </c>
    </row>
    <row r="3165" spans="1:9" x14ac:dyDescent="0.25">
      <c r="A3165" t="s">
        <v>15105</v>
      </c>
      <c r="B3165" t="s">
        <v>15107</v>
      </c>
      <c r="C3165" t="s">
        <v>7919</v>
      </c>
      <c r="D3165">
        <v>4915941062068</v>
      </c>
      <c r="E3165" t="s">
        <v>29836</v>
      </c>
      <c r="F3165" t="s">
        <v>29837</v>
      </c>
      <c r="G3165" t="s">
        <v>114</v>
      </c>
      <c r="H3165">
        <v>63651</v>
      </c>
      <c r="I3165" t="s">
        <v>22295</v>
      </c>
    </row>
    <row r="3166" spans="1:9" x14ac:dyDescent="0.25">
      <c r="A3166" t="s">
        <v>15109</v>
      </c>
      <c r="B3166" t="s">
        <v>15111</v>
      </c>
      <c r="C3166" t="s">
        <v>29838</v>
      </c>
      <c r="D3166">
        <v>19795716018</v>
      </c>
      <c r="E3166" t="s">
        <v>29839</v>
      </c>
      <c r="F3166" t="s">
        <v>29840</v>
      </c>
      <c r="G3166" t="s">
        <v>47</v>
      </c>
      <c r="H3166">
        <v>12621</v>
      </c>
      <c r="I3166" t="s">
        <v>22281</v>
      </c>
    </row>
    <row r="3167" spans="1:9" x14ac:dyDescent="0.25">
      <c r="A3167" t="s">
        <v>15113</v>
      </c>
      <c r="B3167" t="s">
        <v>15115</v>
      </c>
      <c r="C3167" t="s">
        <v>7924</v>
      </c>
      <c r="D3167">
        <v>817026944983</v>
      </c>
      <c r="E3167" t="s">
        <v>29841</v>
      </c>
      <c r="F3167" t="s">
        <v>29842</v>
      </c>
      <c r="G3167" t="s">
        <v>18</v>
      </c>
      <c r="H3167">
        <v>39695</v>
      </c>
      <c r="I3167" t="s">
        <v>22295</v>
      </c>
    </row>
    <row r="3168" spans="1:9" x14ac:dyDescent="0.25">
      <c r="A3168" t="s">
        <v>15117</v>
      </c>
      <c r="B3168" t="s">
        <v>15119</v>
      </c>
      <c r="C3168" t="s">
        <v>29843</v>
      </c>
      <c r="D3168">
        <v>4916932746067</v>
      </c>
      <c r="E3168" t="s">
        <v>29844</v>
      </c>
      <c r="F3168" t="s">
        <v>29845</v>
      </c>
      <c r="G3168" t="s">
        <v>114</v>
      </c>
      <c r="H3168">
        <v>1933</v>
      </c>
      <c r="I3168" t="s">
        <v>22281</v>
      </c>
    </row>
    <row r="3169" spans="1:9" x14ac:dyDescent="0.25">
      <c r="A3169" t="s">
        <v>15121</v>
      </c>
      <c r="B3169" t="s">
        <v>15123</v>
      </c>
      <c r="C3169" t="s">
        <v>7929</v>
      </c>
      <c r="D3169">
        <v>818099297455</v>
      </c>
      <c r="E3169" t="s">
        <v>29846</v>
      </c>
      <c r="F3169" t="s">
        <v>24595</v>
      </c>
      <c r="G3169" t="s">
        <v>18</v>
      </c>
      <c r="H3169">
        <v>21873</v>
      </c>
      <c r="I3169" t="s">
        <v>22295</v>
      </c>
    </row>
    <row r="3170" spans="1:9" x14ac:dyDescent="0.25">
      <c r="A3170" t="s">
        <v>15125</v>
      </c>
      <c r="B3170" t="s">
        <v>15127</v>
      </c>
      <c r="C3170" t="s">
        <v>29847</v>
      </c>
      <c r="D3170">
        <v>491609348049</v>
      </c>
      <c r="E3170" t="s">
        <v>29848</v>
      </c>
      <c r="F3170" t="s">
        <v>29849</v>
      </c>
      <c r="G3170" t="s">
        <v>114</v>
      </c>
      <c r="H3170">
        <v>7866</v>
      </c>
      <c r="I3170" t="s">
        <v>22281</v>
      </c>
    </row>
    <row r="3171" spans="1:9" x14ac:dyDescent="0.25">
      <c r="A3171" t="s">
        <v>15129</v>
      </c>
      <c r="B3171" t="s">
        <v>15131</v>
      </c>
      <c r="C3171" t="s">
        <v>7934</v>
      </c>
      <c r="D3171">
        <v>27686126947</v>
      </c>
      <c r="E3171" t="s">
        <v>29850</v>
      </c>
      <c r="F3171" t="s">
        <v>29851</v>
      </c>
      <c r="G3171" t="s">
        <v>33</v>
      </c>
      <c r="H3171">
        <v>35540</v>
      </c>
      <c r="I3171" t="s">
        <v>22281</v>
      </c>
    </row>
    <row r="3172" spans="1:9" x14ac:dyDescent="0.25">
      <c r="A3172" t="s">
        <v>15133</v>
      </c>
      <c r="B3172" t="s">
        <v>15135</v>
      </c>
      <c r="C3172" t="s">
        <v>29852</v>
      </c>
      <c r="D3172">
        <v>27601683380</v>
      </c>
      <c r="E3172" t="s">
        <v>29853</v>
      </c>
      <c r="F3172" t="s">
        <v>29854</v>
      </c>
      <c r="G3172" t="s">
        <v>33</v>
      </c>
      <c r="H3172">
        <v>75466</v>
      </c>
      <c r="I3172" t="s">
        <v>22281</v>
      </c>
    </row>
    <row r="3173" spans="1:9" x14ac:dyDescent="0.25">
      <c r="A3173" t="s">
        <v>15137</v>
      </c>
      <c r="B3173" t="s">
        <v>15139</v>
      </c>
      <c r="C3173" t="s">
        <v>7939</v>
      </c>
      <c r="D3173">
        <v>15325785767</v>
      </c>
      <c r="E3173" t="s">
        <v>29855</v>
      </c>
      <c r="F3173" t="s">
        <v>29856</v>
      </c>
      <c r="G3173" t="s">
        <v>47</v>
      </c>
      <c r="H3173">
        <v>11672</v>
      </c>
      <c r="I3173" t="s">
        <v>22295</v>
      </c>
    </row>
    <row r="3174" spans="1:9" x14ac:dyDescent="0.25">
      <c r="A3174" t="s">
        <v>15141</v>
      </c>
      <c r="B3174" t="s">
        <v>15143</v>
      </c>
      <c r="C3174" t="s">
        <v>29857</v>
      </c>
      <c r="D3174">
        <v>14543653505</v>
      </c>
      <c r="E3174" t="s">
        <v>29858</v>
      </c>
      <c r="F3174" t="s">
        <v>29859</v>
      </c>
      <c r="G3174" t="s">
        <v>47</v>
      </c>
      <c r="H3174">
        <v>50547</v>
      </c>
      <c r="I3174" t="s">
        <v>22281</v>
      </c>
    </row>
    <row r="3175" spans="1:9" x14ac:dyDescent="0.25">
      <c r="A3175" t="s">
        <v>15145</v>
      </c>
      <c r="B3175" t="s">
        <v>15147</v>
      </c>
      <c r="C3175" t="s">
        <v>7944</v>
      </c>
      <c r="D3175">
        <v>818030236604</v>
      </c>
      <c r="E3175" t="s">
        <v>29860</v>
      </c>
      <c r="F3175" t="s">
        <v>29861</v>
      </c>
      <c r="G3175" t="s">
        <v>18</v>
      </c>
      <c r="H3175">
        <v>25944</v>
      </c>
      <c r="I3175" t="s">
        <v>22281</v>
      </c>
    </row>
    <row r="3176" spans="1:9" x14ac:dyDescent="0.25">
      <c r="A3176" t="s">
        <v>15149</v>
      </c>
      <c r="B3176" t="s">
        <v>15151</v>
      </c>
      <c r="C3176" t="s">
        <v>29862</v>
      </c>
      <c r="D3176">
        <v>491715073859</v>
      </c>
      <c r="E3176" t="s">
        <v>29863</v>
      </c>
      <c r="F3176" t="s">
        <v>29864</v>
      </c>
      <c r="G3176" t="s">
        <v>114</v>
      </c>
      <c r="H3176">
        <v>27819</v>
      </c>
      <c r="I3176" t="s">
        <v>22295</v>
      </c>
    </row>
    <row r="3177" spans="1:9" x14ac:dyDescent="0.25">
      <c r="A3177" t="s">
        <v>15153</v>
      </c>
      <c r="B3177" t="s">
        <v>15155</v>
      </c>
      <c r="C3177" t="s">
        <v>7949</v>
      </c>
      <c r="D3177">
        <v>5512928870922</v>
      </c>
      <c r="E3177" t="s">
        <v>29865</v>
      </c>
      <c r="F3177" t="s">
        <v>29866</v>
      </c>
      <c r="G3177" t="s">
        <v>26</v>
      </c>
      <c r="H3177">
        <v>13110</v>
      </c>
      <c r="I3177" t="s">
        <v>22295</v>
      </c>
    </row>
    <row r="3178" spans="1:9" x14ac:dyDescent="0.25">
      <c r="A3178" t="s">
        <v>15157</v>
      </c>
      <c r="B3178" t="s">
        <v>15159</v>
      </c>
      <c r="C3178" t="s">
        <v>29867</v>
      </c>
      <c r="D3178">
        <v>12836301950</v>
      </c>
      <c r="E3178" t="s">
        <v>29868</v>
      </c>
      <c r="F3178" t="s">
        <v>24318</v>
      </c>
      <c r="G3178" t="s">
        <v>47</v>
      </c>
      <c r="H3178">
        <v>9870</v>
      </c>
      <c r="I3178" t="s">
        <v>22281</v>
      </c>
    </row>
    <row r="3179" spans="1:9" x14ac:dyDescent="0.25">
      <c r="A3179" t="s">
        <v>15161</v>
      </c>
      <c r="B3179" t="s">
        <v>15163</v>
      </c>
      <c r="C3179" t="s">
        <v>7954</v>
      </c>
      <c r="D3179">
        <v>5571958476131</v>
      </c>
      <c r="E3179" t="s">
        <v>29869</v>
      </c>
      <c r="F3179" t="s">
        <v>29870</v>
      </c>
      <c r="G3179" t="s">
        <v>26</v>
      </c>
      <c r="H3179">
        <v>90199</v>
      </c>
      <c r="I3179" t="s">
        <v>22295</v>
      </c>
    </row>
    <row r="3180" spans="1:9" x14ac:dyDescent="0.25">
      <c r="A3180" t="s">
        <v>15165</v>
      </c>
      <c r="B3180" t="s">
        <v>15167</v>
      </c>
      <c r="C3180" t="s">
        <v>29871</v>
      </c>
      <c r="D3180">
        <v>5587964928206</v>
      </c>
      <c r="E3180" t="s">
        <v>29872</v>
      </c>
      <c r="F3180" t="s">
        <v>23478</v>
      </c>
      <c r="G3180" t="s">
        <v>26</v>
      </c>
      <c r="H3180">
        <v>12705</v>
      </c>
      <c r="I3180" t="s">
        <v>22281</v>
      </c>
    </row>
    <row r="3181" spans="1:9" x14ac:dyDescent="0.25">
      <c r="A3181" t="s">
        <v>15169</v>
      </c>
      <c r="B3181" t="s">
        <v>15171</v>
      </c>
      <c r="C3181" t="s">
        <v>7959</v>
      </c>
      <c r="D3181">
        <v>491639519925</v>
      </c>
      <c r="E3181" t="s">
        <v>29873</v>
      </c>
      <c r="F3181" t="s">
        <v>29874</v>
      </c>
      <c r="G3181" t="s">
        <v>114</v>
      </c>
      <c r="H3181">
        <v>16478</v>
      </c>
      <c r="I3181" t="s">
        <v>22281</v>
      </c>
    </row>
    <row r="3182" spans="1:9" x14ac:dyDescent="0.25">
      <c r="A3182" t="s">
        <v>15173</v>
      </c>
      <c r="B3182" t="s">
        <v>15175</v>
      </c>
      <c r="C3182" t="s">
        <v>29875</v>
      </c>
      <c r="D3182">
        <v>818057007643</v>
      </c>
      <c r="E3182" t="s">
        <v>29876</v>
      </c>
      <c r="F3182" t="s">
        <v>23273</v>
      </c>
      <c r="G3182" t="s">
        <v>18</v>
      </c>
      <c r="H3182">
        <v>24182</v>
      </c>
      <c r="I3182" t="s">
        <v>22281</v>
      </c>
    </row>
    <row r="3183" spans="1:9" x14ac:dyDescent="0.25">
      <c r="A3183" t="s">
        <v>15177</v>
      </c>
      <c r="B3183" t="s">
        <v>15179</v>
      </c>
      <c r="C3183" t="s">
        <v>7964</v>
      </c>
      <c r="D3183">
        <v>4916024131140</v>
      </c>
      <c r="E3183" t="s">
        <v>29877</v>
      </c>
      <c r="F3183" t="s">
        <v>29878</v>
      </c>
      <c r="G3183" t="s">
        <v>114</v>
      </c>
      <c r="H3183">
        <v>10001</v>
      </c>
      <c r="I3183" t="s">
        <v>22295</v>
      </c>
    </row>
    <row r="3184" spans="1:9" x14ac:dyDescent="0.25">
      <c r="A3184" t="s">
        <v>15181</v>
      </c>
      <c r="B3184" t="s">
        <v>15183</v>
      </c>
      <c r="C3184" t="s">
        <v>29879</v>
      </c>
      <c r="D3184">
        <v>15014857902</v>
      </c>
      <c r="E3184" t="s">
        <v>29880</v>
      </c>
      <c r="F3184" t="s">
        <v>29881</v>
      </c>
      <c r="G3184" t="s">
        <v>47</v>
      </c>
      <c r="H3184">
        <v>73738</v>
      </c>
      <c r="I3184" t="s">
        <v>22295</v>
      </c>
    </row>
    <row r="3185" spans="1:9" x14ac:dyDescent="0.25">
      <c r="A3185" t="s">
        <v>15185</v>
      </c>
      <c r="B3185" t="s">
        <v>15187</v>
      </c>
      <c r="C3185" t="s">
        <v>7969</v>
      </c>
      <c r="D3185">
        <v>5550948965791</v>
      </c>
      <c r="E3185" t="s">
        <v>29882</v>
      </c>
      <c r="F3185" t="s">
        <v>29883</v>
      </c>
      <c r="G3185" t="s">
        <v>26</v>
      </c>
      <c r="H3185">
        <v>60129</v>
      </c>
      <c r="I3185" t="s">
        <v>22295</v>
      </c>
    </row>
    <row r="3186" spans="1:9" x14ac:dyDescent="0.25">
      <c r="A3186" t="s">
        <v>15189</v>
      </c>
      <c r="B3186" t="s">
        <v>15191</v>
      </c>
      <c r="C3186" t="s">
        <v>29884</v>
      </c>
      <c r="D3186">
        <v>491715243925</v>
      </c>
      <c r="E3186" t="s">
        <v>29885</v>
      </c>
      <c r="F3186" t="s">
        <v>29886</v>
      </c>
      <c r="G3186" t="s">
        <v>114</v>
      </c>
      <c r="H3186">
        <v>84886</v>
      </c>
      <c r="I3186" t="s">
        <v>22281</v>
      </c>
    </row>
    <row r="3187" spans="1:9" x14ac:dyDescent="0.25">
      <c r="A3187" t="s">
        <v>15193</v>
      </c>
      <c r="B3187" t="s">
        <v>15195</v>
      </c>
      <c r="C3187" t="s">
        <v>7974</v>
      </c>
      <c r="D3187">
        <v>491664638454</v>
      </c>
      <c r="E3187" t="s">
        <v>29887</v>
      </c>
      <c r="F3187" t="s">
        <v>29888</v>
      </c>
      <c r="G3187" t="s">
        <v>114</v>
      </c>
      <c r="H3187">
        <v>39321</v>
      </c>
      <c r="I3187" t="s">
        <v>22281</v>
      </c>
    </row>
    <row r="3188" spans="1:9" x14ac:dyDescent="0.25">
      <c r="A3188" t="s">
        <v>15197</v>
      </c>
      <c r="B3188" t="s">
        <v>15199</v>
      </c>
      <c r="C3188" t="s">
        <v>29889</v>
      </c>
      <c r="D3188">
        <v>491690545679</v>
      </c>
      <c r="E3188" t="s">
        <v>29890</v>
      </c>
      <c r="F3188" t="s">
        <v>29891</v>
      </c>
      <c r="G3188" t="s">
        <v>114</v>
      </c>
      <c r="H3188">
        <v>63600</v>
      </c>
      <c r="I3188" t="s">
        <v>22281</v>
      </c>
    </row>
    <row r="3189" spans="1:9" x14ac:dyDescent="0.25">
      <c r="A3189" t="s">
        <v>15201</v>
      </c>
      <c r="B3189" t="s">
        <v>15203</v>
      </c>
      <c r="C3189" t="s">
        <v>7979</v>
      </c>
      <c r="D3189">
        <v>16473005156</v>
      </c>
      <c r="E3189" t="s">
        <v>29892</v>
      </c>
      <c r="F3189" t="s">
        <v>29893</v>
      </c>
      <c r="G3189" t="s">
        <v>47</v>
      </c>
      <c r="H3189">
        <v>83796</v>
      </c>
      <c r="I3189" t="s">
        <v>22295</v>
      </c>
    </row>
    <row r="3190" spans="1:9" x14ac:dyDescent="0.25">
      <c r="A3190" t="s">
        <v>15205</v>
      </c>
      <c r="B3190" t="s">
        <v>15207</v>
      </c>
      <c r="C3190" t="s">
        <v>29894</v>
      </c>
      <c r="D3190">
        <v>819058935588</v>
      </c>
      <c r="E3190" t="s">
        <v>29895</v>
      </c>
      <c r="F3190" t="s">
        <v>25934</v>
      </c>
      <c r="G3190" t="s">
        <v>18</v>
      </c>
      <c r="H3190">
        <v>97275</v>
      </c>
      <c r="I3190" t="s">
        <v>22295</v>
      </c>
    </row>
    <row r="3191" spans="1:9" x14ac:dyDescent="0.25">
      <c r="A3191" t="s">
        <v>15209</v>
      </c>
      <c r="B3191" t="s">
        <v>15211</v>
      </c>
      <c r="C3191" t="s">
        <v>7984</v>
      </c>
      <c r="D3191">
        <v>4917867005657</v>
      </c>
      <c r="E3191" t="s">
        <v>29896</v>
      </c>
      <c r="F3191" t="s">
        <v>27650</v>
      </c>
      <c r="G3191" t="s">
        <v>114</v>
      </c>
      <c r="H3191">
        <v>42852</v>
      </c>
      <c r="I3191" t="s">
        <v>22281</v>
      </c>
    </row>
    <row r="3192" spans="1:9" x14ac:dyDescent="0.25">
      <c r="A3192" t="s">
        <v>15213</v>
      </c>
      <c r="B3192" t="s">
        <v>15215</v>
      </c>
      <c r="C3192" t="s">
        <v>29897</v>
      </c>
      <c r="D3192">
        <v>19749998145</v>
      </c>
      <c r="E3192" t="s">
        <v>29898</v>
      </c>
      <c r="F3192" t="s">
        <v>29899</v>
      </c>
      <c r="G3192" t="s">
        <v>47</v>
      </c>
      <c r="H3192">
        <v>69027</v>
      </c>
      <c r="I3192" t="s">
        <v>22295</v>
      </c>
    </row>
    <row r="3193" spans="1:9" x14ac:dyDescent="0.25">
      <c r="A3193" t="s">
        <v>15217</v>
      </c>
      <c r="B3193" t="s">
        <v>15219</v>
      </c>
      <c r="C3193" t="s">
        <v>7989</v>
      </c>
      <c r="D3193">
        <v>5534923665724</v>
      </c>
      <c r="E3193" t="s">
        <v>29900</v>
      </c>
      <c r="F3193" t="s">
        <v>29901</v>
      </c>
      <c r="G3193" t="s">
        <v>26</v>
      </c>
      <c r="H3193">
        <v>51570</v>
      </c>
      <c r="I3193" t="s">
        <v>22295</v>
      </c>
    </row>
    <row r="3194" spans="1:9" x14ac:dyDescent="0.25">
      <c r="A3194" t="s">
        <v>15221</v>
      </c>
      <c r="B3194" t="s">
        <v>15223</v>
      </c>
      <c r="C3194" t="s">
        <v>29902</v>
      </c>
      <c r="D3194">
        <v>27746549116</v>
      </c>
      <c r="E3194" t="s">
        <v>29903</v>
      </c>
      <c r="F3194" t="s">
        <v>25991</v>
      </c>
      <c r="G3194" t="s">
        <v>33</v>
      </c>
      <c r="H3194">
        <v>77948</v>
      </c>
      <c r="I3194" t="s">
        <v>22295</v>
      </c>
    </row>
    <row r="3195" spans="1:9" x14ac:dyDescent="0.25">
      <c r="A3195" t="s">
        <v>15225</v>
      </c>
      <c r="B3195" t="s">
        <v>15227</v>
      </c>
      <c r="C3195" t="s">
        <v>7993</v>
      </c>
      <c r="D3195">
        <v>16699761120</v>
      </c>
      <c r="E3195" t="s">
        <v>29904</v>
      </c>
      <c r="F3195" t="s">
        <v>29905</v>
      </c>
      <c r="G3195" t="s">
        <v>47</v>
      </c>
      <c r="H3195">
        <v>54062</v>
      </c>
      <c r="I3195" t="s">
        <v>22295</v>
      </c>
    </row>
    <row r="3196" spans="1:9" x14ac:dyDescent="0.25">
      <c r="A3196" t="s">
        <v>15229</v>
      </c>
      <c r="B3196" t="s">
        <v>15231</v>
      </c>
      <c r="C3196" t="s">
        <v>29906</v>
      </c>
      <c r="D3196">
        <v>27887738897</v>
      </c>
      <c r="E3196" t="s">
        <v>29907</v>
      </c>
      <c r="F3196" t="s">
        <v>29908</v>
      </c>
      <c r="G3196" t="s">
        <v>33</v>
      </c>
      <c r="H3196">
        <v>18999</v>
      </c>
      <c r="I3196" t="s">
        <v>22281</v>
      </c>
    </row>
    <row r="3197" spans="1:9" x14ac:dyDescent="0.25">
      <c r="A3197" t="s">
        <v>15233</v>
      </c>
      <c r="B3197" t="s">
        <v>15235</v>
      </c>
      <c r="C3197" t="s">
        <v>7998</v>
      </c>
      <c r="D3197">
        <v>491530767797</v>
      </c>
      <c r="E3197" t="s">
        <v>29909</v>
      </c>
      <c r="F3197" t="s">
        <v>29910</v>
      </c>
      <c r="G3197" t="s">
        <v>114</v>
      </c>
      <c r="H3197">
        <v>33390</v>
      </c>
      <c r="I3197" t="s">
        <v>22281</v>
      </c>
    </row>
    <row r="3198" spans="1:9" x14ac:dyDescent="0.25">
      <c r="A3198" t="s">
        <v>15237</v>
      </c>
      <c r="B3198" t="s">
        <v>15239</v>
      </c>
      <c r="C3198" t="s">
        <v>29911</v>
      </c>
      <c r="D3198">
        <v>4917630667713</v>
      </c>
      <c r="E3198" t="s">
        <v>29912</v>
      </c>
      <c r="F3198" t="s">
        <v>25620</v>
      </c>
      <c r="G3198" t="s">
        <v>114</v>
      </c>
      <c r="H3198">
        <v>3069</v>
      </c>
      <c r="I3198" t="s">
        <v>22281</v>
      </c>
    </row>
    <row r="3199" spans="1:9" x14ac:dyDescent="0.25">
      <c r="A3199" t="s">
        <v>15241</v>
      </c>
      <c r="B3199" t="s">
        <v>15243</v>
      </c>
      <c r="C3199" t="s">
        <v>8003</v>
      </c>
      <c r="D3199">
        <v>16006393895</v>
      </c>
      <c r="E3199" t="s">
        <v>29913</v>
      </c>
      <c r="F3199" t="s">
        <v>29914</v>
      </c>
      <c r="G3199" t="s">
        <v>47</v>
      </c>
      <c r="H3199">
        <v>31813</v>
      </c>
      <c r="I3199" t="s">
        <v>22295</v>
      </c>
    </row>
    <row r="3200" spans="1:9" x14ac:dyDescent="0.25">
      <c r="A3200" t="s">
        <v>15245</v>
      </c>
      <c r="B3200" t="s">
        <v>15247</v>
      </c>
      <c r="C3200" t="s">
        <v>29915</v>
      </c>
      <c r="D3200">
        <v>27825646231</v>
      </c>
      <c r="E3200" t="s">
        <v>29916</v>
      </c>
      <c r="F3200" t="s">
        <v>29917</v>
      </c>
      <c r="G3200" t="s">
        <v>33</v>
      </c>
      <c r="H3200">
        <v>95111</v>
      </c>
      <c r="I3200" t="s">
        <v>22295</v>
      </c>
    </row>
    <row r="3201" spans="1:9" x14ac:dyDescent="0.25">
      <c r="A3201" t="s">
        <v>15249</v>
      </c>
      <c r="B3201" t="s">
        <v>15251</v>
      </c>
      <c r="C3201" t="s">
        <v>8008</v>
      </c>
      <c r="D3201">
        <v>4917729597476</v>
      </c>
      <c r="E3201" t="s">
        <v>29918</v>
      </c>
      <c r="F3201" t="s">
        <v>29919</v>
      </c>
      <c r="G3201" t="s">
        <v>114</v>
      </c>
      <c r="H3201">
        <v>11402</v>
      </c>
      <c r="I3201" t="s">
        <v>22295</v>
      </c>
    </row>
    <row r="3202" spans="1:9" x14ac:dyDescent="0.25">
      <c r="A3202" t="s">
        <v>15253</v>
      </c>
      <c r="B3202" t="s">
        <v>15255</v>
      </c>
      <c r="C3202" t="s">
        <v>29920</v>
      </c>
      <c r="D3202">
        <v>5520992794627</v>
      </c>
      <c r="E3202" t="s">
        <v>29921</v>
      </c>
      <c r="F3202" t="s">
        <v>29922</v>
      </c>
      <c r="G3202" t="s">
        <v>26</v>
      </c>
      <c r="H3202">
        <v>13727</v>
      </c>
      <c r="I3202" t="s">
        <v>22281</v>
      </c>
    </row>
    <row r="3203" spans="1:9" x14ac:dyDescent="0.25">
      <c r="A3203" t="s">
        <v>15257</v>
      </c>
      <c r="B3203" t="s">
        <v>15259</v>
      </c>
      <c r="C3203" t="s">
        <v>8013</v>
      </c>
      <c r="D3203">
        <v>819082992836</v>
      </c>
      <c r="E3203" t="s">
        <v>29923</v>
      </c>
      <c r="F3203" t="s">
        <v>29924</v>
      </c>
      <c r="G3203" t="s">
        <v>18</v>
      </c>
      <c r="H3203">
        <v>69697</v>
      </c>
      <c r="I3203" t="s">
        <v>22295</v>
      </c>
    </row>
    <row r="3204" spans="1:9" x14ac:dyDescent="0.25">
      <c r="A3204" t="s">
        <v>15261</v>
      </c>
      <c r="B3204" t="s">
        <v>15263</v>
      </c>
      <c r="C3204" t="s">
        <v>29925</v>
      </c>
      <c r="D3204">
        <v>819064091183</v>
      </c>
      <c r="E3204" t="s">
        <v>29926</v>
      </c>
      <c r="F3204" t="s">
        <v>29927</v>
      </c>
      <c r="G3204" t="s">
        <v>18</v>
      </c>
      <c r="H3204">
        <v>90048</v>
      </c>
      <c r="I3204" t="s">
        <v>22281</v>
      </c>
    </row>
    <row r="3205" spans="1:9" x14ac:dyDescent="0.25">
      <c r="A3205" t="s">
        <v>15265</v>
      </c>
      <c r="B3205" t="s">
        <v>15267</v>
      </c>
      <c r="C3205" t="s">
        <v>8018</v>
      </c>
      <c r="D3205">
        <v>491568856039</v>
      </c>
      <c r="E3205" t="s">
        <v>29928</v>
      </c>
      <c r="F3205" t="s">
        <v>23256</v>
      </c>
      <c r="G3205" t="s">
        <v>114</v>
      </c>
      <c r="H3205">
        <v>55091</v>
      </c>
      <c r="I3205" t="s">
        <v>22281</v>
      </c>
    </row>
    <row r="3206" spans="1:9" x14ac:dyDescent="0.25">
      <c r="A3206" t="s">
        <v>15269</v>
      </c>
      <c r="B3206" t="s">
        <v>15271</v>
      </c>
      <c r="C3206" t="s">
        <v>29929</v>
      </c>
      <c r="D3206">
        <v>27655810795</v>
      </c>
      <c r="E3206" t="s">
        <v>29930</v>
      </c>
      <c r="F3206" t="s">
        <v>29931</v>
      </c>
      <c r="G3206" t="s">
        <v>33</v>
      </c>
      <c r="H3206">
        <v>37659</v>
      </c>
      <c r="I3206" t="s">
        <v>22281</v>
      </c>
    </row>
    <row r="3207" spans="1:9" x14ac:dyDescent="0.25">
      <c r="A3207" t="s">
        <v>15273</v>
      </c>
      <c r="B3207" t="s">
        <v>15275</v>
      </c>
      <c r="C3207" t="s">
        <v>8022</v>
      </c>
      <c r="D3207">
        <v>491792004234</v>
      </c>
      <c r="E3207" t="s">
        <v>29932</v>
      </c>
      <c r="F3207" t="s">
        <v>29933</v>
      </c>
      <c r="G3207" t="s">
        <v>114</v>
      </c>
      <c r="H3207">
        <v>24865</v>
      </c>
      <c r="I3207" t="s">
        <v>22295</v>
      </c>
    </row>
    <row r="3208" spans="1:9" x14ac:dyDescent="0.25">
      <c r="A3208" t="s">
        <v>15277</v>
      </c>
      <c r="B3208" t="s">
        <v>15279</v>
      </c>
      <c r="C3208" t="s">
        <v>29934</v>
      </c>
      <c r="D3208">
        <v>27817963612</v>
      </c>
      <c r="E3208" t="s">
        <v>29935</v>
      </c>
      <c r="F3208" t="s">
        <v>25001</v>
      </c>
      <c r="G3208" t="s">
        <v>33</v>
      </c>
      <c r="H3208">
        <v>81702</v>
      </c>
      <c r="I3208" t="s">
        <v>22281</v>
      </c>
    </row>
    <row r="3209" spans="1:9" x14ac:dyDescent="0.25">
      <c r="A3209" t="s">
        <v>15281</v>
      </c>
      <c r="B3209" t="s">
        <v>15283</v>
      </c>
      <c r="C3209" t="s">
        <v>8027</v>
      </c>
      <c r="D3209">
        <v>5547938142615</v>
      </c>
      <c r="E3209" t="s">
        <v>29936</v>
      </c>
      <c r="F3209" t="s">
        <v>29937</v>
      </c>
      <c r="G3209" t="s">
        <v>26</v>
      </c>
      <c r="H3209">
        <v>93851</v>
      </c>
      <c r="I3209" t="s">
        <v>22281</v>
      </c>
    </row>
    <row r="3210" spans="1:9" x14ac:dyDescent="0.25">
      <c r="A3210" t="s">
        <v>15285</v>
      </c>
      <c r="B3210" t="s">
        <v>4524</v>
      </c>
      <c r="C3210" t="s">
        <v>29938</v>
      </c>
      <c r="D3210">
        <v>27604506099</v>
      </c>
      <c r="E3210" t="s">
        <v>29939</v>
      </c>
      <c r="F3210" t="s">
        <v>29940</v>
      </c>
      <c r="G3210" t="s">
        <v>33</v>
      </c>
      <c r="H3210">
        <v>80046</v>
      </c>
      <c r="I3210" t="s">
        <v>22295</v>
      </c>
    </row>
    <row r="3211" spans="1:9" x14ac:dyDescent="0.25">
      <c r="A3211" t="s">
        <v>15288</v>
      </c>
      <c r="B3211" t="s">
        <v>15290</v>
      </c>
      <c r="C3211" t="s">
        <v>8032</v>
      </c>
      <c r="D3211">
        <v>4916986664521</v>
      </c>
      <c r="E3211" t="s">
        <v>29941</v>
      </c>
      <c r="F3211" t="s">
        <v>29942</v>
      </c>
      <c r="G3211" t="s">
        <v>114</v>
      </c>
      <c r="H3211">
        <v>81187</v>
      </c>
      <c r="I3211" t="s">
        <v>22281</v>
      </c>
    </row>
    <row r="3212" spans="1:9" x14ac:dyDescent="0.25">
      <c r="A3212" t="s">
        <v>15292</v>
      </c>
      <c r="B3212" t="s">
        <v>15294</v>
      </c>
      <c r="C3212" t="s">
        <v>29943</v>
      </c>
      <c r="D3212">
        <v>5542966791469</v>
      </c>
      <c r="E3212" t="s">
        <v>29944</v>
      </c>
      <c r="F3212" t="s">
        <v>26755</v>
      </c>
      <c r="G3212" t="s">
        <v>26</v>
      </c>
      <c r="H3212">
        <v>13206</v>
      </c>
      <c r="I3212" t="s">
        <v>22295</v>
      </c>
    </row>
    <row r="3213" spans="1:9" x14ac:dyDescent="0.25">
      <c r="A3213" t="s">
        <v>15296</v>
      </c>
      <c r="B3213" t="s">
        <v>15298</v>
      </c>
      <c r="C3213" t="s">
        <v>8037</v>
      </c>
      <c r="D3213">
        <v>14359682869</v>
      </c>
      <c r="E3213" t="s">
        <v>29945</v>
      </c>
      <c r="F3213" t="s">
        <v>29946</v>
      </c>
      <c r="G3213" t="s">
        <v>47</v>
      </c>
      <c r="H3213">
        <v>7696</v>
      </c>
      <c r="I3213" t="s">
        <v>22281</v>
      </c>
    </row>
    <row r="3214" spans="1:9" x14ac:dyDescent="0.25">
      <c r="A3214" t="s">
        <v>15300</v>
      </c>
      <c r="B3214" t="s">
        <v>15302</v>
      </c>
      <c r="C3214" t="s">
        <v>29947</v>
      </c>
      <c r="D3214">
        <v>819037957933</v>
      </c>
      <c r="E3214" t="s">
        <v>29948</v>
      </c>
      <c r="F3214" t="s">
        <v>29949</v>
      </c>
      <c r="G3214" t="s">
        <v>18</v>
      </c>
      <c r="H3214">
        <v>88924</v>
      </c>
      <c r="I3214" t="s">
        <v>22295</v>
      </c>
    </row>
    <row r="3215" spans="1:9" x14ac:dyDescent="0.25">
      <c r="A3215" t="s">
        <v>15304</v>
      </c>
      <c r="B3215" t="s">
        <v>15306</v>
      </c>
      <c r="C3215" t="s">
        <v>8042</v>
      </c>
      <c r="D3215">
        <v>4916734279817</v>
      </c>
      <c r="E3215" t="s">
        <v>29950</v>
      </c>
      <c r="F3215" t="s">
        <v>29951</v>
      </c>
      <c r="G3215" t="s">
        <v>114</v>
      </c>
      <c r="H3215">
        <v>43007</v>
      </c>
      <c r="I3215" t="s">
        <v>22281</v>
      </c>
    </row>
    <row r="3216" spans="1:9" x14ac:dyDescent="0.25">
      <c r="A3216" t="s">
        <v>15308</v>
      </c>
      <c r="B3216" t="s">
        <v>15310</v>
      </c>
      <c r="C3216" t="s">
        <v>29952</v>
      </c>
      <c r="D3216">
        <v>491577243445</v>
      </c>
      <c r="E3216" t="s">
        <v>29953</v>
      </c>
      <c r="F3216" t="s">
        <v>29954</v>
      </c>
      <c r="G3216" t="s">
        <v>114</v>
      </c>
      <c r="H3216">
        <v>35004</v>
      </c>
      <c r="I3216" t="s">
        <v>22281</v>
      </c>
    </row>
    <row r="3217" spans="1:9" x14ac:dyDescent="0.25">
      <c r="A3217" t="s">
        <v>15312</v>
      </c>
      <c r="B3217" t="s">
        <v>15314</v>
      </c>
      <c r="C3217" t="s">
        <v>8047</v>
      </c>
      <c r="D3217">
        <v>4916345254856</v>
      </c>
      <c r="E3217" t="s">
        <v>29955</v>
      </c>
      <c r="F3217" t="s">
        <v>29956</v>
      </c>
      <c r="G3217" t="s">
        <v>114</v>
      </c>
      <c r="H3217">
        <v>17621</v>
      </c>
      <c r="I3217" t="s">
        <v>22281</v>
      </c>
    </row>
    <row r="3218" spans="1:9" x14ac:dyDescent="0.25">
      <c r="A3218" t="s">
        <v>15316</v>
      </c>
      <c r="B3218" t="s">
        <v>15318</v>
      </c>
      <c r="C3218" t="s">
        <v>29957</v>
      </c>
      <c r="D3218">
        <v>5592967753100</v>
      </c>
      <c r="E3218" t="s">
        <v>29958</v>
      </c>
      <c r="F3218" t="s">
        <v>25692</v>
      </c>
      <c r="G3218" t="s">
        <v>26</v>
      </c>
      <c r="H3218">
        <v>71898</v>
      </c>
      <c r="I3218" t="s">
        <v>22295</v>
      </c>
    </row>
    <row r="3219" spans="1:9" x14ac:dyDescent="0.25">
      <c r="A3219" t="s">
        <v>15320</v>
      </c>
      <c r="B3219" t="s">
        <v>15322</v>
      </c>
      <c r="C3219" t="s">
        <v>8052</v>
      </c>
      <c r="D3219">
        <v>18319910179</v>
      </c>
      <c r="E3219" t="s">
        <v>29959</v>
      </c>
      <c r="F3219" t="s">
        <v>26073</v>
      </c>
      <c r="G3219" t="s">
        <v>47</v>
      </c>
      <c r="H3219">
        <v>86643</v>
      </c>
      <c r="I3219" t="s">
        <v>22295</v>
      </c>
    </row>
    <row r="3220" spans="1:9" x14ac:dyDescent="0.25">
      <c r="A3220" t="s">
        <v>15324</v>
      </c>
      <c r="B3220" t="s">
        <v>15326</v>
      </c>
      <c r="C3220" t="s">
        <v>29960</v>
      </c>
      <c r="D3220">
        <v>27608241355</v>
      </c>
      <c r="E3220" t="s">
        <v>29961</v>
      </c>
      <c r="F3220" t="s">
        <v>25584</v>
      </c>
      <c r="G3220" t="s">
        <v>33</v>
      </c>
      <c r="H3220">
        <v>42477</v>
      </c>
      <c r="I3220" t="s">
        <v>22295</v>
      </c>
    </row>
    <row r="3221" spans="1:9" x14ac:dyDescent="0.25">
      <c r="A3221" t="s">
        <v>15328</v>
      </c>
      <c r="B3221" t="s">
        <v>15330</v>
      </c>
      <c r="C3221" t="s">
        <v>8057</v>
      </c>
      <c r="D3221">
        <v>14086024141</v>
      </c>
      <c r="E3221" t="s">
        <v>29962</v>
      </c>
      <c r="F3221" t="s">
        <v>29963</v>
      </c>
      <c r="G3221" t="s">
        <v>47</v>
      </c>
      <c r="H3221">
        <v>38001</v>
      </c>
      <c r="I3221" t="s">
        <v>22281</v>
      </c>
    </row>
    <row r="3222" spans="1:9" x14ac:dyDescent="0.25">
      <c r="A3222" t="s">
        <v>15332</v>
      </c>
      <c r="B3222" t="s">
        <v>15334</v>
      </c>
      <c r="C3222" t="s">
        <v>29964</v>
      </c>
      <c r="D3222">
        <v>5583999189195</v>
      </c>
      <c r="E3222" t="s">
        <v>29965</v>
      </c>
      <c r="F3222" t="s">
        <v>29966</v>
      </c>
      <c r="G3222" t="s">
        <v>26</v>
      </c>
      <c r="H3222">
        <v>30617</v>
      </c>
      <c r="I3222" t="s">
        <v>22295</v>
      </c>
    </row>
    <row r="3223" spans="1:9" x14ac:dyDescent="0.25">
      <c r="A3223" t="s">
        <v>15336</v>
      </c>
      <c r="B3223" t="s">
        <v>15338</v>
      </c>
      <c r="C3223" t="s">
        <v>8062</v>
      </c>
      <c r="D3223">
        <v>4915143217111</v>
      </c>
      <c r="E3223" t="s">
        <v>29967</v>
      </c>
      <c r="F3223" t="s">
        <v>29968</v>
      </c>
      <c r="G3223" t="s">
        <v>114</v>
      </c>
      <c r="H3223">
        <v>9953</v>
      </c>
      <c r="I3223" t="s">
        <v>22295</v>
      </c>
    </row>
    <row r="3224" spans="1:9" x14ac:dyDescent="0.25">
      <c r="A3224" t="s">
        <v>15340</v>
      </c>
      <c r="B3224" t="s">
        <v>15342</v>
      </c>
      <c r="C3224" t="s">
        <v>29969</v>
      </c>
      <c r="D3224">
        <v>819023178281</v>
      </c>
      <c r="E3224" t="s">
        <v>29970</v>
      </c>
      <c r="F3224" t="s">
        <v>29971</v>
      </c>
      <c r="G3224" t="s">
        <v>18</v>
      </c>
      <c r="H3224">
        <v>61839</v>
      </c>
      <c r="I3224" t="s">
        <v>22295</v>
      </c>
    </row>
    <row r="3225" spans="1:9" x14ac:dyDescent="0.25">
      <c r="A3225" t="s">
        <v>15344</v>
      </c>
      <c r="B3225" t="s">
        <v>8411</v>
      </c>
      <c r="C3225" t="s">
        <v>8067</v>
      </c>
      <c r="D3225">
        <v>491552192615</v>
      </c>
      <c r="E3225" t="s">
        <v>29972</v>
      </c>
      <c r="F3225" t="s">
        <v>29973</v>
      </c>
      <c r="G3225" t="s">
        <v>114</v>
      </c>
      <c r="H3225">
        <v>58658</v>
      </c>
      <c r="I3225" t="s">
        <v>22295</v>
      </c>
    </row>
    <row r="3226" spans="1:9" x14ac:dyDescent="0.25">
      <c r="A3226" t="s">
        <v>15347</v>
      </c>
      <c r="B3226" t="s">
        <v>15349</v>
      </c>
      <c r="C3226" t="s">
        <v>29974</v>
      </c>
      <c r="D3226">
        <v>27664661680</v>
      </c>
      <c r="E3226" t="s">
        <v>29975</v>
      </c>
      <c r="F3226" t="s">
        <v>29976</v>
      </c>
      <c r="G3226" t="s">
        <v>33</v>
      </c>
      <c r="H3226">
        <v>49629</v>
      </c>
      <c r="I3226" t="s">
        <v>22281</v>
      </c>
    </row>
    <row r="3227" spans="1:9" x14ac:dyDescent="0.25">
      <c r="A3227" t="s">
        <v>15351</v>
      </c>
      <c r="B3227" t="s">
        <v>15353</v>
      </c>
      <c r="C3227" t="s">
        <v>8072</v>
      </c>
      <c r="D3227">
        <v>817090455141</v>
      </c>
      <c r="E3227" t="s">
        <v>29977</v>
      </c>
      <c r="F3227" t="s">
        <v>29978</v>
      </c>
      <c r="G3227" t="s">
        <v>18</v>
      </c>
      <c r="H3227">
        <v>28831</v>
      </c>
      <c r="I3227" t="s">
        <v>22281</v>
      </c>
    </row>
    <row r="3228" spans="1:9" x14ac:dyDescent="0.25">
      <c r="A3228" t="s">
        <v>15355</v>
      </c>
      <c r="B3228" t="s">
        <v>15357</v>
      </c>
      <c r="C3228" t="s">
        <v>29979</v>
      </c>
      <c r="D3228">
        <v>491588264150</v>
      </c>
      <c r="E3228" t="s">
        <v>29980</v>
      </c>
      <c r="F3228" t="s">
        <v>29981</v>
      </c>
      <c r="G3228" t="s">
        <v>114</v>
      </c>
      <c r="H3228">
        <v>95631</v>
      </c>
      <c r="I3228" t="s">
        <v>22281</v>
      </c>
    </row>
    <row r="3229" spans="1:9" x14ac:dyDescent="0.25">
      <c r="A3229" t="s">
        <v>15359</v>
      </c>
      <c r="B3229" t="s">
        <v>15361</v>
      </c>
      <c r="C3229" t="s">
        <v>8077</v>
      </c>
      <c r="D3229">
        <v>817077429867</v>
      </c>
      <c r="E3229" t="s">
        <v>29982</v>
      </c>
      <c r="F3229" t="s">
        <v>29983</v>
      </c>
      <c r="G3229" t="s">
        <v>18</v>
      </c>
      <c r="H3229">
        <v>95302</v>
      </c>
      <c r="I3229" t="s">
        <v>22281</v>
      </c>
    </row>
    <row r="3230" spans="1:9" x14ac:dyDescent="0.25">
      <c r="A3230" t="s">
        <v>15363</v>
      </c>
      <c r="B3230" t="s">
        <v>15365</v>
      </c>
      <c r="C3230" t="s">
        <v>29984</v>
      </c>
      <c r="D3230">
        <v>13132975103</v>
      </c>
      <c r="E3230" t="s">
        <v>29985</v>
      </c>
      <c r="F3230" t="s">
        <v>29986</v>
      </c>
      <c r="G3230" t="s">
        <v>47</v>
      </c>
      <c r="H3230">
        <v>49011</v>
      </c>
      <c r="I3230" t="s">
        <v>22281</v>
      </c>
    </row>
    <row r="3231" spans="1:9" x14ac:dyDescent="0.25">
      <c r="A3231" t="s">
        <v>15367</v>
      </c>
      <c r="B3231" t="s">
        <v>7512</v>
      </c>
      <c r="C3231" t="s">
        <v>8082</v>
      </c>
      <c r="D3231">
        <v>5500900485699</v>
      </c>
      <c r="E3231" t="s">
        <v>29987</v>
      </c>
      <c r="F3231" t="s">
        <v>29988</v>
      </c>
      <c r="G3231" t="s">
        <v>26</v>
      </c>
      <c r="H3231">
        <v>89141</v>
      </c>
      <c r="I3231" t="s">
        <v>22281</v>
      </c>
    </row>
    <row r="3232" spans="1:9" x14ac:dyDescent="0.25">
      <c r="A3232" t="s">
        <v>15370</v>
      </c>
      <c r="B3232" t="s">
        <v>15372</v>
      </c>
      <c r="C3232" t="s">
        <v>29989</v>
      </c>
      <c r="D3232">
        <v>4915676297573</v>
      </c>
      <c r="E3232" t="s">
        <v>29990</v>
      </c>
      <c r="F3232" t="s">
        <v>29991</v>
      </c>
      <c r="G3232" t="s">
        <v>114</v>
      </c>
      <c r="H3232">
        <v>40731</v>
      </c>
      <c r="I3232" t="s">
        <v>22295</v>
      </c>
    </row>
    <row r="3233" spans="1:9" x14ac:dyDescent="0.25">
      <c r="A3233" t="s">
        <v>15374</v>
      </c>
      <c r="B3233" t="s">
        <v>15376</v>
      </c>
      <c r="C3233" t="s">
        <v>8087</v>
      </c>
      <c r="D3233">
        <v>27759334640</v>
      </c>
      <c r="E3233" t="s">
        <v>29992</v>
      </c>
      <c r="F3233" t="s">
        <v>29993</v>
      </c>
      <c r="G3233" t="s">
        <v>33</v>
      </c>
      <c r="H3233">
        <v>76220</v>
      </c>
      <c r="I3233" t="s">
        <v>22281</v>
      </c>
    </row>
    <row r="3234" spans="1:9" x14ac:dyDescent="0.25">
      <c r="A3234" t="s">
        <v>15378</v>
      </c>
      <c r="B3234" t="s">
        <v>15380</v>
      </c>
      <c r="C3234" t="s">
        <v>29994</v>
      </c>
      <c r="D3234">
        <v>15534788141</v>
      </c>
      <c r="E3234" t="s">
        <v>29995</v>
      </c>
      <c r="F3234" t="s">
        <v>29381</v>
      </c>
      <c r="G3234" t="s">
        <v>47</v>
      </c>
      <c r="H3234">
        <v>1817</v>
      </c>
      <c r="I3234" t="s">
        <v>22295</v>
      </c>
    </row>
    <row r="3235" spans="1:9" x14ac:dyDescent="0.25">
      <c r="A3235" t="s">
        <v>15382</v>
      </c>
      <c r="B3235" t="s">
        <v>15384</v>
      </c>
      <c r="C3235" t="s">
        <v>8092</v>
      </c>
      <c r="D3235">
        <v>4916935311933</v>
      </c>
      <c r="E3235" t="s">
        <v>29996</v>
      </c>
      <c r="F3235" t="s">
        <v>29997</v>
      </c>
      <c r="G3235" t="s">
        <v>114</v>
      </c>
      <c r="H3235">
        <v>19731</v>
      </c>
      <c r="I3235" t="s">
        <v>22281</v>
      </c>
    </row>
    <row r="3236" spans="1:9" x14ac:dyDescent="0.25">
      <c r="A3236" t="s">
        <v>15386</v>
      </c>
      <c r="B3236" t="s">
        <v>15388</v>
      </c>
      <c r="C3236" t="s">
        <v>29998</v>
      </c>
      <c r="D3236">
        <v>19602144240</v>
      </c>
      <c r="E3236" t="s">
        <v>29999</v>
      </c>
      <c r="F3236" t="s">
        <v>30000</v>
      </c>
      <c r="G3236" t="s">
        <v>47</v>
      </c>
      <c r="H3236">
        <v>27112</v>
      </c>
      <c r="I3236" t="s">
        <v>22295</v>
      </c>
    </row>
    <row r="3237" spans="1:9" x14ac:dyDescent="0.25">
      <c r="A3237" t="s">
        <v>15390</v>
      </c>
      <c r="B3237" t="s">
        <v>15392</v>
      </c>
      <c r="C3237" t="s">
        <v>8097</v>
      </c>
      <c r="D3237">
        <v>27737148841</v>
      </c>
      <c r="E3237" t="s">
        <v>30001</v>
      </c>
      <c r="F3237" t="s">
        <v>30002</v>
      </c>
      <c r="G3237" t="s">
        <v>33</v>
      </c>
      <c r="H3237">
        <v>34401</v>
      </c>
      <c r="I3237" t="s">
        <v>22281</v>
      </c>
    </row>
    <row r="3238" spans="1:9" x14ac:dyDescent="0.25">
      <c r="A3238" t="s">
        <v>15394</v>
      </c>
      <c r="B3238" t="s">
        <v>15396</v>
      </c>
      <c r="C3238" t="s">
        <v>30003</v>
      </c>
      <c r="D3238">
        <v>4916582644564</v>
      </c>
      <c r="E3238" t="s">
        <v>30004</v>
      </c>
      <c r="F3238" t="s">
        <v>30005</v>
      </c>
      <c r="G3238" t="s">
        <v>114</v>
      </c>
      <c r="H3238">
        <v>67690</v>
      </c>
      <c r="I3238" t="s">
        <v>22281</v>
      </c>
    </row>
    <row r="3239" spans="1:9" x14ac:dyDescent="0.25">
      <c r="A3239" t="s">
        <v>15398</v>
      </c>
      <c r="B3239" t="s">
        <v>15400</v>
      </c>
      <c r="C3239" t="s">
        <v>8102</v>
      </c>
      <c r="D3239">
        <v>27861710259</v>
      </c>
      <c r="E3239" t="s">
        <v>30006</v>
      </c>
      <c r="F3239" t="s">
        <v>23871</v>
      </c>
      <c r="G3239" t="s">
        <v>33</v>
      </c>
      <c r="H3239">
        <v>48225</v>
      </c>
      <c r="I3239" t="s">
        <v>22281</v>
      </c>
    </row>
    <row r="3240" spans="1:9" x14ac:dyDescent="0.25">
      <c r="A3240" t="s">
        <v>15402</v>
      </c>
      <c r="B3240" t="s">
        <v>15404</v>
      </c>
      <c r="C3240" t="s">
        <v>30007</v>
      </c>
      <c r="D3240">
        <v>819003017995</v>
      </c>
      <c r="E3240" t="s">
        <v>30008</v>
      </c>
      <c r="F3240" t="s">
        <v>30009</v>
      </c>
      <c r="G3240" t="s">
        <v>18</v>
      </c>
      <c r="H3240">
        <v>86925</v>
      </c>
      <c r="I3240" t="s">
        <v>22281</v>
      </c>
    </row>
    <row r="3241" spans="1:9" x14ac:dyDescent="0.25">
      <c r="A3241" t="s">
        <v>15406</v>
      </c>
      <c r="B3241" t="s">
        <v>15408</v>
      </c>
      <c r="C3241" t="s">
        <v>8107</v>
      </c>
      <c r="D3241">
        <v>27842843132</v>
      </c>
      <c r="E3241" t="s">
        <v>30010</v>
      </c>
      <c r="F3241" t="s">
        <v>30011</v>
      </c>
      <c r="G3241" t="s">
        <v>33</v>
      </c>
      <c r="H3241">
        <v>86465</v>
      </c>
      <c r="I3241" t="s">
        <v>22295</v>
      </c>
    </row>
    <row r="3242" spans="1:9" x14ac:dyDescent="0.25">
      <c r="A3242" t="s">
        <v>15410</v>
      </c>
      <c r="B3242" t="s">
        <v>15412</v>
      </c>
      <c r="C3242" t="s">
        <v>30012</v>
      </c>
      <c r="D3242">
        <v>818092275984</v>
      </c>
      <c r="E3242" t="s">
        <v>30013</v>
      </c>
      <c r="F3242" t="s">
        <v>30014</v>
      </c>
      <c r="G3242" t="s">
        <v>18</v>
      </c>
      <c r="H3242">
        <v>94471</v>
      </c>
      <c r="I3242" t="s">
        <v>22295</v>
      </c>
    </row>
    <row r="3243" spans="1:9" x14ac:dyDescent="0.25">
      <c r="A3243" t="s">
        <v>15414</v>
      </c>
      <c r="B3243" t="s">
        <v>15416</v>
      </c>
      <c r="C3243" t="s">
        <v>8112</v>
      </c>
      <c r="D3243">
        <v>491579170485</v>
      </c>
      <c r="E3243" t="s">
        <v>30015</v>
      </c>
      <c r="F3243" t="s">
        <v>22953</v>
      </c>
      <c r="G3243" t="s">
        <v>114</v>
      </c>
      <c r="H3243">
        <v>46932</v>
      </c>
      <c r="I3243" t="s">
        <v>22281</v>
      </c>
    </row>
    <row r="3244" spans="1:9" x14ac:dyDescent="0.25">
      <c r="A3244" t="s">
        <v>15418</v>
      </c>
      <c r="B3244" t="s">
        <v>15420</v>
      </c>
      <c r="C3244" t="s">
        <v>30016</v>
      </c>
      <c r="D3244">
        <v>817098469022</v>
      </c>
      <c r="E3244" t="s">
        <v>30017</v>
      </c>
      <c r="F3244" t="s">
        <v>30018</v>
      </c>
      <c r="G3244" t="s">
        <v>18</v>
      </c>
      <c r="H3244">
        <v>42784</v>
      </c>
      <c r="I3244" t="s">
        <v>22281</v>
      </c>
    </row>
    <row r="3245" spans="1:9" x14ac:dyDescent="0.25">
      <c r="A3245" t="s">
        <v>15422</v>
      </c>
      <c r="B3245" t="s">
        <v>15424</v>
      </c>
      <c r="C3245" t="s">
        <v>8117</v>
      </c>
      <c r="D3245">
        <v>4917862781821</v>
      </c>
      <c r="E3245" t="s">
        <v>30019</v>
      </c>
      <c r="F3245" t="s">
        <v>30020</v>
      </c>
      <c r="G3245" t="s">
        <v>114</v>
      </c>
      <c r="H3245">
        <v>75737</v>
      </c>
      <c r="I3245" t="s">
        <v>22295</v>
      </c>
    </row>
    <row r="3246" spans="1:9" x14ac:dyDescent="0.25">
      <c r="A3246" t="s">
        <v>15426</v>
      </c>
      <c r="B3246" t="s">
        <v>15428</v>
      </c>
      <c r="C3246" t="s">
        <v>30021</v>
      </c>
      <c r="D3246">
        <v>491571510285</v>
      </c>
      <c r="E3246" t="s">
        <v>30022</v>
      </c>
      <c r="F3246" t="s">
        <v>30023</v>
      </c>
      <c r="G3246" t="s">
        <v>114</v>
      </c>
      <c r="H3246">
        <v>39466</v>
      </c>
      <c r="I3246" t="s">
        <v>22281</v>
      </c>
    </row>
    <row r="3247" spans="1:9" x14ac:dyDescent="0.25">
      <c r="A3247" t="s">
        <v>15430</v>
      </c>
      <c r="B3247" t="s">
        <v>15432</v>
      </c>
      <c r="C3247" t="s">
        <v>8122</v>
      </c>
      <c r="D3247">
        <v>5555919122268</v>
      </c>
      <c r="E3247" t="s">
        <v>30024</v>
      </c>
      <c r="F3247" t="s">
        <v>22312</v>
      </c>
      <c r="G3247" t="s">
        <v>26</v>
      </c>
      <c r="H3247">
        <v>73722</v>
      </c>
      <c r="I3247" t="s">
        <v>22281</v>
      </c>
    </row>
    <row r="3248" spans="1:9" x14ac:dyDescent="0.25">
      <c r="A3248" t="s">
        <v>15434</v>
      </c>
      <c r="B3248" t="s">
        <v>15436</v>
      </c>
      <c r="C3248" t="s">
        <v>30025</v>
      </c>
      <c r="D3248">
        <v>491591199268</v>
      </c>
      <c r="E3248" t="s">
        <v>30026</v>
      </c>
      <c r="F3248" t="s">
        <v>30027</v>
      </c>
      <c r="G3248" t="s">
        <v>114</v>
      </c>
      <c r="H3248">
        <v>56856</v>
      </c>
      <c r="I3248" t="s">
        <v>22295</v>
      </c>
    </row>
    <row r="3249" spans="1:9" x14ac:dyDescent="0.25">
      <c r="A3249" t="s">
        <v>15438</v>
      </c>
      <c r="B3249" t="s">
        <v>15440</v>
      </c>
      <c r="C3249" t="s">
        <v>8127</v>
      </c>
      <c r="D3249">
        <v>818019838143</v>
      </c>
      <c r="E3249" t="s">
        <v>30028</v>
      </c>
      <c r="F3249" t="s">
        <v>30029</v>
      </c>
      <c r="G3249" t="s">
        <v>18</v>
      </c>
      <c r="H3249">
        <v>59588</v>
      </c>
      <c r="I3249" t="s">
        <v>22295</v>
      </c>
    </row>
    <row r="3250" spans="1:9" x14ac:dyDescent="0.25">
      <c r="A3250" t="s">
        <v>15442</v>
      </c>
      <c r="B3250" t="s">
        <v>15444</v>
      </c>
      <c r="C3250" t="s">
        <v>30030</v>
      </c>
      <c r="D3250">
        <v>5588963733185</v>
      </c>
      <c r="E3250" t="s">
        <v>30031</v>
      </c>
      <c r="F3250" t="s">
        <v>30032</v>
      </c>
      <c r="G3250" t="s">
        <v>26</v>
      </c>
      <c r="H3250">
        <v>85237</v>
      </c>
      <c r="I3250" t="s">
        <v>22295</v>
      </c>
    </row>
    <row r="3251" spans="1:9" x14ac:dyDescent="0.25">
      <c r="A3251" t="s">
        <v>15446</v>
      </c>
      <c r="B3251" t="s">
        <v>15448</v>
      </c>
      <c r="C3251" t="s">
        <v>8132</v>
      </c>
      <c r="D3251">
        <v>5562918690402</v>
      </c>
      <c r="E3251" t="s">
        <v>30033</v>
      </c>
      <c r="F3251" t="s">
        <v>30034</v>
      </c>
      <c r="G3251" t="s">
        <v>26</v>
      </c>
      <c r="H3251">
        <v>35158</v>
      </c>
      <c r="I3251" t="s">
        <v>22295</v>
      </c>
    </row>
    <row r="3252" spans="1:9" x14ac:dyDescent="0.25">
      <c r="A3252" t="s">
        <v>15450</v>
      </c>
      <c r="B3252" t="s">
        <v>15452</v>
      </c>
      <c r="C3252" t="s">
        <v>30035</v>
      </c>
      <c r="D3252">
        <v>491519434427</v>
      </c>
      <c r="E3252" t="s">
        <v>30036</v>
      </c>
      <c r="F3252" t="s">
        <v>30037</v>
      </c>
      <c r="G3252" t="s">
        <v>114</v>
      </c>
      <c r="H3252">
        <v>90092</v>
      </c>
      <c r="I3252" t="s">
        <v>22281</v>
      </c>
    </row>
    <row r="3253" spans="1:9" x14ac:dyDescent="0.25">
      <c r="A3253" t="s">
        <v>15454</v>
      </c>
      <c r="B3253" t="s">
        <v>15456</v>
      </c>
      <c r="C3253" t="s">
        <v>8137</v>
      </c>
      <c r="D3253">
        <v>27752651111</v>
      </c>
      <c r="E3253" t="s">
        <v>30038</v>
      </c>
      <c r="F3253" t="s">
        <v>30039</v>
      </c>
      <c r="G3253" t="s">
        <v>33</v>
      </c>
      <c r="H3253">
        <v>96503</v>
      </c>
      <c r="I3253" t="s">
        <v>22281</v>
      </c>
    </row>
    <row r="3254" spans="1:9" x14ac:dyDescent="0.25">
      <c r="A3254" t="s">
        <v>15458</v>
      </c>
      <c r="B3254" t="s">
        <v>15460</v>
      </c>
      <c r="C3254" t="s">
        <v>30040</v>
      </c>
      <c r="D3254">
        <v>27670409206</v>
      </c>
      <c r="E3254" t="s">
        <v>30041</v>
      </c>
      <c r="F3254" t="s">
        <v>24109</v>
      </c>
      <c r="G3254" t="s">
        <v>33</v>
      </c>
      <c r="H3254">
        <v>82415</v>
      </c>
      <c r="I3254" t="s">
        <v>22281</v>
      </c>
    </row>
    <row r="3255" spans="1:9" x14ac:dyDescent="0.25">
      <c r="A3255" t="s">
        <v>15462</v>
      </c>
      <c r="B3255" t="s">
        <v>15464</v>
      </c>
      <c r="C3255" t="s">
        <v>8142</v>
      </c>
      <c r="D3255">
        <v>5520961747715</v>
      </c>
      <c r="E3255" t="s">
        <v>30042</v>
      </c>
      <c r="F3255" t="s">
        <v>30043</v>
      </c>
      <c r="G3255" t="s">
        <v>26</v>
      </c>
      <c r="H3255">
        <v>21810</v>
      </c>
      <c r="I3255" t="s">
        <v>22281</v>
      </c>
    </row>
    <row r="3256" spans="1:9" x14ac:dyDescent="0.25">
      <c r="A3256" t="s">
        <v>15466</v>
      </c>
      <c r="B3256" t="s">
        <v>15468</v>
      </c>
      <c r="C3256" t="s">
        <v>30044</v>
      </c>
      <c r="D3256">
        <v>491692156526</v>
      </c>
      <c r="E3256" t="s">
        <v>30045</v>
      </c>
      <c r="F3256" t="s">
        <v>30046</v>
      </c>
      <c r="G3256" t="s">
        <v>114</v>
      </c>
      <c r="H3256">
        <v>78084</v>
      </c>
      <c r="I3256" t="s">
        <v>22295</v>
      </c>
    </row>
    <row r="3257" spans="1:9" x14ac:dyDescent="0.25">
      <c r="A3257" t="s">
        <v>15470</v>
      </c>
      <c r="B3257" t="s">
        <v>15472</v>
      </c>
      <c r="C3257" t="s">
        <v>8147</v>
      </c>
      <c r="D3257">
        <v>27777548684</v>
      </c>
      <c r="E3257" t="s">
        <v>30047</v>
      </c>
      <c r="F3257" t="s">
        <v>30048</v>
      </c>
      <c r="G3257" t="s">
        <v>33</v>
      </c>
      <c r="H3257">
        <v>75236</v>
      </c>
      <c r="I3257" t="s">
        <v>22281</v>
      </c>
    </row>
    <row r="3258" spans="1:9" x14ac:dyDescent="0.25">
      <c r="A3258" t="s">
        <v>15474</v>
      </c>
      <c r="B3258" t="s">
        <v>15476</v>
      </c>
      <c r="C3258" t="s">
        <v>30049</v>
      </c>
      <c r="D3258">
        <v>4915424685339</v>
      </c>
      <c r="E3258" t="s">
        <v>30050</v>
      </c>
      <c r="F3258" t="s">
        <v>30051</v>
      </c>
      <c r="G3258" t="s">
        <v>114</v>
      </c>
      <c r="H3258">
        <v>94188</v>
      </c>
      <c r="I3258" t="s">
        <v>22281</v>
      </c>
    </row>
    <row r="3259" spans="1:9" x14ac:dyDescent="0.25">
      <c r="A3259" t="s">
        <v>15478</v>
      </c>
      <c r="B3259" t="s">
        <v>15480</v>
      </c>
      <c r="C3259" t="s">
        <v>8152</v>
      </c>
      <c r="D3259">
        <v>491516696968</v>
      </c>
      <c r="E3259" t="s">
        <v>30052</v>
      </c>
      <c r="F3259" t="s">
        <v>26793</v>
      </c>
      <c r="G3259" t="s">
        <v>114</v>
      </c>
      <c r="H3259">
        <v>25229</v>
      </c>
      <c r="I3259" t="s">
        <v>22295</v>
      </c>
    </row>
    <row r="3260" spans="1:9" x14ac:dyDescent="0.25">
      <c r="A3260" t="s">
        <v>15482</v>
      </c>
      <c r="B3260" t="s">
        <v>15484</v>
      </c>
      <c r="C3260" t="s">
        <v>30053</v>
      </c>
      <c r="D3260">
        <v>5588935296274</v>
      </c>
      <c r="E3260" t="s">
        <v>30054</v>
      </c>
      <c r="F3260" t="s">
        <v>30055</v>
      </c>
      <c r="G3260" t="s">
        <v>26</v>
      </c>
      <c r="H3260">
        <v>27396</v>
      </c>
      <c r="I3260" t="s">
        <v>22281</v>
      </c>
    </row>
    <row r="3261" spans="1:9" x14ac:dyDescent="0.25">
      <c r="A3261" t="s">
        <v>15486</v>
      </c>
      <c r="B3261" t="s">
        <v>15488</v>
      </c>
      <c r="C3261" t="s">
        <v>8157</v>
      </c>
      <c r="D3261">
        <v>5507917034497</v>
      </c>
      <c r="E3261" t="s">
        <v>30056</v>
      </c>
      <c r="F3261" t="s">
        <v>30057</v>
      </c>
      <c r="G3261" t="s">
        <v>26</v>
      </c>
      <c r="H3261">
        <v>16044</v>
      </c>
      <c r="I3261" t="s">
        <v>22295</v>
      </c>
    </row>
    <row r="3262" spans="1:9" x14ac:dyDescent="0.25">
      <c r="A3262" t="s">
        <v>15490</v>
      </c>
      <c r="B3262" t="s">
        <v>15492</v>
      </c>
      <c r="C3262" t="s">
        <v>30058</v>
      </c>
      <c r="D3262">
        <v>13989587685</v>
      </c>
      <c r="E3262" t="s">
        <v>30059</v>
      </c>
      <c r="F3262" t="s">
        <v>30060</v>
      </c>
      <c r="G3262" t="s">
        <v>47</v>
      </c>
      <c r="H3262">
        <v>5233</v>
      </c>
      <c r="I3262" t="s">
        <v>22295</v>
      </c>
    </row>
    <row r="3263" spans="1:9" x14ac:dyDescent="0.25">
      <c r="A3263" t="s">
        <v>15494</v>
      </c>
      <c r="B3263" t="s">
        <v>15496</v>
      </c>
      <c r="C3263" t="s">
        <v>8162</v>
      </c>
      <c r="D3263">
        <v>27614917701</v>
      </c>
      <c r="E3263" t="s">
        <v>30061</v>
      </c>
      <c r="F3263" t="s">
        <v>30062</v>
      </c>
      <c r="G3263" t="s">
        <v>33</v>
      </c>
      <c r="H3263">
        <v>6520</v>
      </c>
      <c r="I3263" t="s">
        <v>22295</v>
      </c>
    </row>
    <row r="3264" spans="1:9" x14ac:dyDescent="0.25">
      <c r="A3264" t="s">
        <v>15498</v>
      </c>
      <c r="B3264" t="s">
        <v>15500</v>
      </c>
      <c r="C3264" t="s">
        <v>30063</v>
      </c>
      <c r="D3264">
        <v>27881346860</v>
      </c>
      <c r="E3264" t="s">
        <v>30064</v>
      </c>
      <c r="F3264" t="s">
        <v>30065</v>
      </c>
      <c r="G3264" t="s">
        <v>33</v>
      </c>
      <c r="H3264">
        <v>63930</v>
      </c>
      <c r="I3264" t="s">
        <v>22295</v>
      </c>
    </row>
    <row r="3265" spans="1:9" x14ac:dyDescent="0.25">
      <c r="A3265" t="s">
        <v>15502</v>
      </c>
      <c r="B3265" t="s">
        <v>15504</v>
      </c>
      <c r="C3265" t="s">
        <v>8167</v>
      </c>
      <c r="D3265">
        <v>27702739829</v>
      </c>
      <c r="E3265" t="s">
        <v>30066</v>
      </c>
      <c r="F3265" t="s">
        <v>30067</v>
      </c>
      <c r="G3265" t="s">
        <v>33</v>
      </c>
      <c r="H3265">
        <v>81312</v>
      </c>
      <c r="I3265" t="s">
        <v>22295</v>
      </c>
    </row>
    <row r="3266" spans="1:9" x14ac:dyDescent="0.25">
      <c r="A3266" t="s">
        <v>15506</v>
      </c>
      <c r="B3266" t="s">
        <v>15508</v>
      </c>
      <c r="C3266" t="s">
        <v>30068</v>
      </c>
      <c r="D3266">
        <v>819066707255</v>
      </c>
      <c r="E3266" t="s">
        <v>30069</v>
      </c>
      <c r="F3266" t="s">
        <v>30070</v>
      </c>
      <c r="G3266" t="s">
        <v>18</v>
      </c>
      <c r="H3266">
        <v>92218</v>
      </c>
      <c r="I3266" t="s">
        <v>22281</v>
      </c>
    </row>
    <row r="3267" spans="1:9" x14ac:dyDescent="0.25">
      <c r="A3267" t="s">
        <v>15510</v>
      </c>
      <c r="B3267" t="s">
        <v>15512</v>
      </c>
      <c r="C3267" t="s">
        <v>8172</v>
      </c>
      <c r="D3267">
        <v>491718587649</v>
      </c>
      <c r="E3267" t="s">
        <v>30071</v>
      </c>
      <c r="F3267" t="s">
        <v>22607</v>
      </c>
      <c r="G3267" t="s">
        <v>114</v>
      </c>
      <c r="H3267">
        <v>47253</v>
      </c>
      <c r="I3267" t="s">
        <v>22281</v>
      </c>
    </row>
    <row r="3268" spans="1:9" x14ac:dyDescent="0.25">
      <c r="A3268" t="s">
        <v>15514</v>
      </c>
      <c r="B3268" t="s">
        <v>15516</v>
      </c>
      <c r="C3268" t="s">
        <v>30072</v>
      </c>
      <c r="D3268">
        <v>5559949698755</v>
      </c>
      <c r="E3268" t="s">
        <v>30073</v>
      </c>
      <c r="F3268" t="s">
        <v>30074</v>
      </c>
      <c r="G3268" t="s">
        <v>26</v>
      </c>
      <c r="H3268">
        <v>85581</v>
      </c>
      <c r="I3268" t="s">
        <v>22281</v>
      </c>
    </row>
    <row r="3269" spans="1:9" x14ac:dyDescent="0.25">
      <c r="A3269" t="s">
        <v>15518</v>
      </c>
      <c r="B3269" t="s">
        <v>15520</v>
      </c>
      <c r="C3269" t="s">
        <v>8177</v>
      </c>
      <c r="D3269">
        <v>27757598435</v>
      </c>
      <c r="E3269" t="s">
        <v>30075</v>
      </c>
      <c r="F3269" t="s">
        <v>30076</v>
      </c>
      <c r="G3269" t="s">
        <v>33</v>
      </c>
      <c r="H3269">
        <v>1967</v>
      </c>
      <c r="I3269" t="s">
        <v>22295</v>
      </c>
    </row>
    <row r="3270" spans="1:9" x14ac:dyDescent="0.25">
      <c r="A3270" t="s">
        <v>15522</v>
      </c>
      <c r="B3270" t="s">
        <v>15524</v>
      </c>
      <c r="C3270" t="s">
        <v>30077</v>
      </c>
      <c r="D3270">
        <v>16309128318</v>
      </c>
      <c r="E3270" t="s">
        <v>30078</v>
      </c>
      <c r="F3270" t="s">
        <v>30079</v>
      </c>
      <c r="G3270" t="s">
        <v>47</v>
      </c>
      <c r="H3270">
        <v>64632</v>
      </c>
      <c r="I3270" t="s">
        <v>22295</v>
      </c>
    </row>
    <row r="3271" spans="1:9" x14ac:dyDescent="0.25">
      <c r="A3271" t="s">
        <v>15526</v>
      </c>
      <c r="B3271" t="s">
        <v>15528</v>
      </c>
      <c r="C3271" t="s">
        <v>8182</v>
      </c>
      <c r="D3271">
        <v>27846298936</v>
      </c>
      <c r="E3271" t="s">
        <v>30080</v>
      </c>
      <c r="F3271" t="s">
        <v>27613</v>
      </c>
      <c r="G3271" t="s">
        <v>33</v>
      </c>
      <c r="H3271">
        <v>44836</v>
      </c>
      <c r="I3271" t="s">
        <v>22281</v>
      </c>
    </row>
    <row r="3272" spans="1:9" x14ac:dyDescent="0.25">
      <c r="A3272" t="s">
        <v>15530</v>
      </c>
      <c r="B3272" t="s">
        <v>15532</v>
      </c>
      <c r="C3272" t="s">
        <v>30081</v>
      </c>
      <c r="D3272">
        <v>491515361993</v>
      </c>
      <c r="E3272" t="s">
        <v>30082</v>
      </c>
      <c r="F3272" t="s">
        <v>30083</v>
      </c>
      <c r="G3272" t="s">
        <v>114</v>
      </c>
      <c r="H3272">
        <v>15129</v>
      </c>
      <c r="I3272" t="s">
        <v>22295</v>
      </c>
    </row>
    <row r="3273" spans="1:9" x14ac:dyDescent="0.25">
      <c r="A3273" t="s">
        <v>15534</v>
      </c>
      <c r="B3273" t="s">
        <v>9176</v>
      </c>
      <c r="C3273" t="s">
        <v>8187</v>
      </c>
      <c r="D3273">
        <v>491784156450</v>
      </c>
      <c r="E3273" t="s">
        <v>30084</v>
      </c>
      <c r="F3273" t="s">
        <v>30085</v>
      </c>
      <c r="G3273" t="s">
        <v>114</v>
      </c>
      <c r="H3273">
        <v>14992</v>
      </c>
      <c r="I3273" t="s">
        <v>22295</v>
      </c>
    </row>
    <row r="3274" spans="1:9" x14ac:dyDescent="0.25">
      <c r="A3274" t="s">
        <v>15537</v>
      </c>
      <c r="B3274" t="s">
        <v>15539</v>
      </c>
      <c r="C3274" t="s">
        <v>30086</v>
      </c>
      <c r="D3274">
        <v>5531959090996</v>
      </c>
      <c r="E3274" t="s">
        <v>30087</v>
      </c>
      <c r="F3274" t="s">
        <v>30088</v>
      </c>
      <c r="G3274" t="s">
        <v>26</v>
      </c>
      <c r="H3274">
        <v>91829</v>
      </c>
      <c r="I3274" t="s">
        <v>22295</v>
      </c>
    </row>
    <row r="3275" spans="1:9" x14ac:dyDescent="0.25">
      <c r="A3275" t="s">
        <v>15541</v>
      </c>
      <c r="B3275" t="s">
        <v>11255</v>
      </c>
      <c r="C3275" t="s">
        <v>8192</v>
      </c>
      <c r="D3275">
        <v>819026891708</v>
      </c>
      <c r="E3275" t="s">
        <v>30089</v>
      </c>
      <c r="F3275" t="s">
        <v>25214</v>
      </c>
      <c r="G3275" t="s">
        <v>18</v>
      </c>
      <c r="H3275">
        <v>61111</v>
      </c>
      <c r="I3275" t="s">
        <v>22281</v>
      </c>
    </row>
    <row r="3276" spans="1:9" x14ac:dyDescent="0.25">
      <c r="A3276" t="s">
        <v>15544</v>
      </c>
      <c r="B3276" t="s">
        <v>15546</v>
      </c>
      <c r="C3276" t="s">
        <v>30090</v>
      </c>
      <c r="D3276">
        <v>5572985399073</v>
      </c>
      <c r="E3276" t="s">
        <v>30091</v>
      </c>
      <c r="F3276" t="s">
        <v>22612</v>
      </c>
      <c r="G3276" t="s">
        <v>26</v>
      </c>
      <c r="H3276">
        <v>3814</v>
      </c>
      <c r="I3276" t="s">
        <v>22295</v>
      </c>
    </row>
    <row r="3277" spans="1:9" x14ac:dyDescent="0.25">
      <c r="A3277" t="s">
        <v>15548</v>
      </c>
      <c r="B3277" t="s">
        <v>15550</v>
      </c>
      <c r="C3277" t="s">
        <v>8197</v>
      </c>
      <c r="D3277">
        <v>27693864349</v>
      </c>
      <c r="E3277" t="s">
        <v>30092</v>
      </c>
      <c r="F3277" t="s">
        <v>30093</v>
      </c>
      <c r="G3277" t="s">
        <v>33</v>
      </c>
      <c r="H3277">
        <v>36068</v>
      </c>
      <c r="I3277" t="s">
        <v>22295</v>
      </c>
    </row>
    <row r="3278" spans="1:9" x14ac:dyDescent="0.25">
      <c r="A3278" t="s">
        <v>15552</v>
      </c>
      <c r="B3278" t="s">
        <v>15554</v>
      </c>
      <c r="C3278" t="s">
        <v>30094</v>
      </c>
      <c r="D3278">
        <v>12747236345</v>
      </c>
      <c r="E3278" t="s">
        <v>30095</v>
      </c>
      <c r="F3278" t="s">
        <v>30096</v>
      </c>
      <c r="G3278" t="s">
        <v>47</v>
      </c>
      <c r="H3278">
        <v>92138</v>
      </c>
      <c r="I3278" t="s">
        <v>22295</v>
      </c>
    </row>
    <row r="3279" spans="1:9" x14ac:dyDescent="0.25">
      <c r="A3279" t="s">
        <v>15556</v>
      </c>
      <c r="B3279" t="s">
        <v>15558</v>
      </c>
      <c r="C3279" t="s">
        <v>8202</v>
      </c>
      <c r="D3279">
        <v>5537920253813</v>
      </c>
      <c r="E3279" t="s">
        <v>30097</v>
      </c>
      <c r="F3279" t="s">
        <v>30098</v>
      </c>
      <c r="G3279" t="s">
        <v>26</v>
      </c>
      <c r="H3279">
        <v>65147</v>
      </c>
      <c r="I3279" t="s">
        <v>22281</v>
      </c>
    </row>
    <row r="3280" spans="1:9" x14ac:dyDescent="0.25">
      <c r="A3280" t="s">
        <v>15560</v>
      </c>
      <c r="B3280" t="s">
        <v>15562</v>
      </c>
      <c r="C3280" t="s">
        <v>30099</v>
      </c>
      <c r="D3280">
        <v>817073593332</v>
      </c>
      <c r="E3280" t="s">
        <v>30100</v>
      </c>
      <c r="F3280" t="s">
        <v>30101</v>
      </c>
      <c r="G3280" t="s">
        <v>18</v>
      </c>
      <c r="H3280">
        <v>46115</v>
      </c>
      <c r="I3280" t="s">
        <v>22295</v>
      </c>
    </row>
    <row r="3281" spans="1:9" x14ac:dyDescent="0.25">
      <c r="A3281" t="s">
        <v>15564</v>
      </c>
      <c r="B3281" t="s">
        <v>6175</v>
      </c>
      <c r="C3281" t="s">
        <v>8207</v>
      </c>
      <c r="D3281">
        <v>5501933376380</v>
      </c>
      <c r="E3281" t="s">
        <v>30102</v>
      </c>
      <c r="F3281" t="s">
        <v>30103</v>
      </c>
      <c r="G3281" t="s">
        <v>26</v>
      </c>
      <c r="H3281">
        <v>20293</v>
      </c>
      <c r="I3281" t="s">
        <v>22281</v>
      </c>
    </row>
    <row r="3282" spans="1:9" x14ac:dyDescent="0.25">
      <c r="A3282" t="s">
        <v>15567</v>
      </c>
      <c r="B3282" t="s">
        <v>15569</v>
      </c>
      <c r="C3282" t="s">
        <v>30104</v>
      </c>
      <c r="D3282">
        <v>4917205414285</v>
      </c>
      <c r="E3282" t="s">
        <v>30105</v>
      </c>
      <c r="F3282" t="s">
        <v>30106</v>
      </c>
      <c r="G3282" t="s">
        <v>114</v>
      </c>
      <c r="H3282">
        <v>44223</v>
      </c>
      <c r="I3282" t="s">
        <v>22295</v>
      </c>
    </row>
    <row r="3283" spans="1:9" x14ac:dyDescent="0.25">
      <c r="A3283" t="s">
        <v>15571</v>
      </c>
      <c r="B3283" t="s">
        <v>15573</v>
      </c>
      <c r="C3283" t="s">
        <v>8212</v>
      </c>
      <c r="D3283">
        <v>27855007121</v>
      </c>
      <c r="E3283" t="s">
        <v>30107</v>
      </c>
      <c r="F3283" t="s">
        <v>28519</v>
      </c>
      <c r="G3283" t="s">
        <v>33</v>
      </c>
      <c r="H3283">
        <v>75788</v>
      </c>
      <c r="I3283" t="s">
        <v>22295</v>
      </c>
    </row>
    <row r="3284" spans="1:9" x14ac:dyDescent="0.25">
      <c r="A3284" t="s">
        <v>15575</v>
      </c>
      <c r="B3284" t="s">
        <v>15577</v>
      </c>
      <c r="C3284" t="s">
        <v>30108</v>
      </c>
      <c r="D3284">
        <v>27706994537</v>
      </c>
      <c r="E3284" t="s">
        <v>30109</v>
      </c>
      <c r="F3284" t="s">
        <v>30110</v>
      </c>
      <c r="G3284" t="s">
        <v>33</v>
      </c>
      <c r="H3284">
        <v>14130</v>
      </c>
      <c r="I3284" t="s">
        <v>22281</v>
      </c>
    </row>
    <row r="3285" spans="1:9" x14ac:dyDescent="0.25">
      <c r="A3285" t="s">
        <v>15579</v>
      </c>
      <c r="B3285" t="s">
        <v>15581</v>
      </c>
      <c r="C3285" t="s">
        <v>8217</v>
      </c>
      <c r="D3285">
        <v>27698861331</v>
      </c>
      <c r="E3285" t="s">
        <v>30111</v>
      </c>
      <c r="F3285" t="s">
        <v>30112</v>
      </c>
      <c r="G3285" t="s">
        <v>33</v>
      </c>
      <c r="H3285">
        <v>30254</v>
      </c>
      <c r="I3285" t="s">
        <v>22281</v>
      </c>
    </row>
    <row r="3286" spans="1:9" x14ac:dyDescent="0.25">
      <c r="A3286" t="s">
        <v>15583</v>
      </c>
      <c r="B3286" t="s">
        <v>2452</v>
      </c>
      <c r="C3286" t="s">
        <v>30113</v>
      </c>
      <c r="D3286">
        <v>27760745627</v>
      </c>
      <c r="E3286" t="s">
        <v>30114</v>
      </c>
      <c r="F3286" t="s">
        <v>30115</v>
      </c>
      <c r="G3286" t="s">
        <v>33</v>
      </c>
      <c r="H3286">
        <v>6774</v>
      </c>
      <c r="I3286" t="s">
        <v>22281</v>
      </c>
    </row>
    <row r="3287" spans="1:9" x14ac:dyDescent="0.25">
      <c r="A3287" t="s">
        <v>15586</v>
      </c>
      <c r="B3287" t="s">
        <v>15588</v>
      </c>
      <c r="C3287" t="s">
        <v>8222</v>
      </c>
      <c r="D3287">
        <v>27799485034</v>
      </c>
      <c r="E3287" t="s">
        <v>30116</v>
      </c>
      <c r="F3287" t="s">
        <v>22657</v>
      </c>
      <c r="G3287" t="s">
        <v>33</v>
      </c>
      <c r="H3287">
        <v>1232</v>
      </c>
      <c r="I3287" t="s">
        <v>22295</v>
      </c>
    </row>
    <row r="3288" spans="1:9" x14ac:dyDescent="0.25">
      <c r="A3288" t="s">
        <v>15590</v>
      </c>
      <c r="B3288" t="s">
        <v>15592</v>
      </c>
      <c r="C3288" t="s">
        <v>30117</v>
      </c>
      <c r="D3288">
        <v>27780687401</v>
      </c>
      <c r="E3288" t="s">
        <v>30118</v>
      </c>
      <c r="F3288" t="s">
        <v>27924</v>
      </c>
      <c r="G3288" t="s">
        <v>33</v>
      </c>
      <c r="H3288">
        <v>63948</v>
      </c>
      <c r="I3288" t="s">
        <v>22281</v>
      </c>
    </row>
    <row r="3289" spans="1:9" x14ac:dyDescent="0.25">
      <c r="A3289" t="s">
        <v>15594</v>
      </c>
      <c r="B3289" t="s">
        <v>15596</v>
      </c>
      <c r="C3289" t="s">
        <v>8227</v>
      </c>
      <c r="D3289">
        <v>12503183417</v>
      </c>
      <c r="E3289" t="s">
        <v>30119</v>
      </c>
      <c r="F3289" t="s">
        <v>30120</v>
      </c>
      <c r="G3289" t="s">
        <v>47</v>
      </c>
      <c r="H3289">
        <v>8531</v>
      </c>
      <c r="I3289" t="s">
        <v>22281</v>
      </c>
    </row>
    <row r="3290" spans="1:9" x14ac:dyDescent="0.25">
      <c r="A3290" t="s">
        <v>15598</v>
      </c>
      <c r="B3290" t="s">
        <v>15600</v>
      </c>
      <c r="C3290" t="s">
        <v>30121</v>
      </c>
      <c r="D3290">
        <v>818076626679</v>
      </c>
      <c r="E3290" t="s">
        <v>30122</v>
      </c>
      <c r="F3290" t="s">
        <v>30123</v>
      </c>
      <c r="G3290" t="s">
        <v>18</v>
      </c>
      <c r="H3290">
        <v>45040</v>
      </c>
      <c r="I3290" t="s">
        <v>22281</v>
      </c>
    </row>
    <row r="3291" spans="1:9" x14ac:dyDescent="0.25">
      <c r="A3291" t="s">
        <v>15602</v>
      </c>
      <c r="B3291" t="s">
        <v>15604</v>
      </c>
      <c r="C3291" t="s">
        <v>8232</v>
      </c>
      <c r="D3291">
        <v>27812676677</v>
      </c>
      <c r="E3291" t="s">
        <v>30124</v>
      </c>
      <c r="F3291" t="s">
        <v>30125</v>
      </c>
      <c r="G3291" t="s">
        <v>33</v>
      </c>
      <c r="H3291">
        <v>72374</v>
      </c>
      <c r="I3291" t="s">
        <v>22295</v>
      </c>
    </row>
    <row r="3292" spans="1:9" x14ac:dyDescent="0.25">
      <c r="A3292" t="s">
        <v>15606</v>
      </c>
      <c r="B3292" t="s">
        <v>15608</v>
      </c>
      <c r="C3292" t="s">
        <v>30126</v>
      </c>
      <c r="D3292">
        <v>819068479269</v>
      </c>
      <c r="E3292" t="s">
        <v>30127</v>
      </c>
      <c r="F3292" t="s">
        <v>30128</v>
      </c>
      <c r="G3292" t="s">
        <v>18</v>
      </c>
      <c r="H3292">
        <v>86836</v>
      </c>
      <c r="I3292" t="s">
        <v>22281</v>
      </c>
    </row>
    <row r="3293" spans="1:9" x14ac:dyDescent="0.25">
      <c r="A3293" t="s">
        <v>15610</v>
      </c>
      <c r="B3293" t="s">
        <v>15612</v>
      </c>
      <c r="C3293" t="s">
        <v>8237</v>
      </c>
      <c r="D3293">
        <v>27810566230</v>
      </c>
      <c r="E3293" t="s">
        <v>30129</v>
      </c>
      <c r="F3293" t="s">
        <v>30130</v>
      </c>
      <c r="G3293" t="s">
        <v>33</v>
      </c>
      <c r="H3293">
        <v>77367</v>
      </c>
      <c r="I3293" t="s">
        <v>22295</v>
      </c>
    </row>
    <row r="3294" spans="1:9" x14ac:dyDescent="0.25">
      <c r="A3294" t="s">
        <v>15614</v>
      </c>
      <c r="B3294" t="s">
        <v>15616</v>
      </c>
      <c r="C3294" t="s">
        <v>30131</v>
      </c>
      <c r="D3294">
        <v>5579963774058</v>
      </c>
      <c r="E3294" t="s">
        <v>30132</v>
      </c>
      <c r="F3294" t="s">
        <v>30133</v>
      </c>
      <c r="G3294" t="s">
        <v>26</v>
      </c>
      <c r="H3294">
        <v>49681</v>
      </c>
      <c r="I3294" t="s">
        <v>22295</v>
      </c>
    </row>
    <row r="3295" spans="1:9" x14ac:dyDescent="0.25">
      <c r="A3295" t="s">
        <v>15618</v>
      </c>
      <c r="B3295" t="s">
        <v>15620</v>
      </c>
      <c r="C3295" t="s">
        <v>8242</v>
      </c>
      <c r="D3295">
        <v>27863016147</v>
      </c>
      <c r="E3295" t="s">
        <v>30134</v>
      </c>
      <c r="F3295" t="s">
        <v>23209</v>
      </c>
      <c r="G3295" t="s">
        <v>33</v>
      </c>
      <c r="H3295">
        <v>16565</v>
      </c>
      <c r="I3295" t="s">
        <v>22295</v>
      </c>
    </row>
    <row r="3296" spans="1:9" x14ac:dyDescent="0.25">
      <c r="A3296" t="s">
        <v>15622</v>
      </c>
      <c r="B3296" t="s">
        <v>15624</v>
      </c>
      <c r="C3296" t="s">
        <v>30135</v>
      </c>
      <c r="D3296">
        <v>4917376241311</v>
      </c>
      <c r="E3296" t="s">
        <v>30136</v>
      </c>
      <c r="F3296" t="s">
        <v>30137</v>
      </c>
      <c r="G3296" t="s">
        <v>114</v>
      </c>
      <c r="H3296">
        <v>94443</v>
      </c>
      <c r="I3296" t="s">
        <v>22281</v>
      </c>
    </row>
    <row r="3297" spans="1:9" x14ac:dyDescent="0.25">
      <c r="A3297" t="s">
        <v>15626</v>
      </c>
      <c r="B3297" t="s">
        <v>15628</v>
      </c>
      <c r="C3297" t="s">
        <v>8247</v>
      </c>
      <c r="D3297">
        <v>14943096593</v>
      </c>
      <c r="E3297" t="s">
        <v>30138</v>
      </c>
      <c r="F3297" t="s">
        <v>30139</v>
      </c>
      <c r="G3297" t="s">
        <v>47</v>
      </c>
      <c r="H3297">
        <v>60834</v>
      </c>
      <c r="I3297" t="s">
        <v>22281</v>
      </c>
    </row>
    <row r="3298" spans="1:9" x14ac:dyDescent="0.25">
      <c r="A3298" t="s">
        <v>15630</v>
      </c>
      <c r="B3298" t="s">
        <v>15632</v>
      </c>
      <c r="C3298" t="s">
        <v>30140</v>
      </c>
      <c r="D3298">
        <v>5505990614099</v>
      </c>
      <c r="E3298" t="s">
        <v>30141</v>
      </c>
      <c r="F3298" t="s">
        <v>30142</v>
      </c>
      <c r="G3298" t="s">
        <v>26</v>
      </c>
      <c r="H3298">
        <v>66205</v>
      </c>
      <c r="I3298" t="s">
        <v>22281</v>
      </c>
    </row>
    <row r="3299" spans="1:9" x14ac:dyDescent="0.25">
      <c r="A3299" t="s">
        <v>15634</v>
      </c>
      <c r="B3299" t="s">
        <v>15636</v>
      </c>
      <c r="C3299" t="s">
        <v>8252</v>
      </c>
      <c r="D3299">
        <v>5513956803296</v>
      </c>
      <c r="E3299" t="s">
        <v>30143</v>
      </c>
      <c r="F3299" t="s">
        <v>30144</v>
      </c>
      <c r="G3299" t="s">
        <v>26</v>
      </c>
      <c r="H3299">
        <v>94599</v>
      </c>
      <c r="I3299" t="s">
        <v>22281</v>
      </c>
    </row>
    <row r="3300" spans="1:9" x14ac:dyDescent="0.25">
      <c r="A3300" t="s">
        <v>15638</v>
      </c>
      <c r="B3300" t="s">
        <v>15640</v>
      </c>
      <c r="C3300" t="s">
        <v>30145</v>
      </c>
      <c r="D3300">
        <v>4917680988108</v>
      </c>
      <c r="E3300" t="s">
        <v>30146</v>
      </c>
      <c r="F3300" t="s">
        <v>30147</v>
      </c>
      <c r="G3300" t="s">
        <v>114</v>
      </c>
      <c r="H3300">
        <v>7610</v>
      </c>
      <c r="I3300" t="s">
        <v>22295</v>
      </c>
    </row>
    <row r="3301" spans="1:9" x14ac:dyDescent="0.25">
      <c r="A3301" t="s">
        <v>15642</v>
      </c>
      <c r="B3301" t="s">
        <v>15644</v>
      </c>
      <c r="C3301" t="s">
        <v>8257</v>
      </c>
      <c r="D3301">
        <v>27752456987</v>
      </c>
      <c r="E3301" t="s">
        <v>30148</v>
      </c>
      <c r="F3301" t="s">
        <v>30149</v>
      </c>
      <c r="G3301" t="s">
        <v>33</v>
      </c>
      <c r="H3301">
        <v>13871</v>
      </c>
      <c r="I3301" t="s">
        <v>22281</v>
      </c>
    </row>
    <row r="3302" spans="1:9" x14ac:dyDescent="0.25">
      <c r="A3302" t="s">
        <v>15646</v>
      </c>
      <c r="B3302" t="s">
        <v>15648</v>
      </c>
      <c r="C3302" t="s">
        <v>30150</v>
      </c>
      <c r="D3302">
        <v>13938666760</v>
      </c>
      <c r="E3302" t="s">
        <v>30151</v>
      </c>
      <c r="F3302" t="s">
        <v>30152</v>
      </c>
      <c r="G3302" t="s">
        <v>47</v>
      </c>
      <c r="H3302">
        <v>49723</v>
      </c>
      <c r="I3302" t="s">
        <v>22281</v>
      </c>
    </row>
    <row r="3303" spans="1:9" x14ac:dyDescent="0.25">
      <c r="A3303" t="s">
        <v>15650</v>
      </c>
      <c r="B3303" t="s">
        <v>15652</v>
      </c>
      <c r="C3303" t="s">
        <v>8262</v>
      </c>
      <c r="D3303">
        <v>5500957839473</v>
      </c>
      <c r="E3303" t="s">
        <v>30153</v>
      </c>
      <c r="F3303" t="s">
        <v>30154</v>
      </c>
      <c r="G3303" t="s">
        <v>26</v>
      </c>
      <c r="H3303">
        <v>18530</v>
      </c>
      <c r="I3303" t="s">
        <v>22295</v>
      </c>
    </row>
    <row r="3304" spans="1:9" x14ac:dyDescent="0.25">
      <c r="A3304" t="s">
        <v>15654</v>
      </c>
      <c r="B3304" t="s">
        <v>15656</v>
      </c>
      <c r="C3304" t="s">
        <v>30155</v>
      </c>
      <c r="D3304">
        <v>13716787567</v>
      </c>
      <c r="E3304" t="s">
        <v>30156</v>
      </c>
      <c r="F3304" t="s">
        <v>28397</v>
      </c>
      <c r="G3304" t="s">
        <v>47</v>
      </c>
      <c r="H3304">
        <v>88272</v>
      </c>
      <c r="I3304" t="s">
        <v>22281</v>
      </c>
    </row>
    <row r="3305" spans="1:9" x14ac:dyDescent="0.25">
      <c r="A3305" t="s">
        <v>15658</v>
      </c>
      <c r="B3305" t="s">
        <v>15660</v>
      </c>
      <c r="C3305" t="s">
        <v>8267</v>
      </c>
      <c r="D3305">
        <v>5598917750473</v>
      </c>
      <c r="E3305" t="s">
        <v>30157</v>
      </c>
      <c r="F3305" t="s">
        <v>30158</v>
      </c>
      <c r="G3305" t="s">
        <v>26</v>
      </c>
      <c r="H3305">
        <v>71496</v>
      </c>
      <c r="I3305" t="s">
        <v>22295</v>
      </c>
    </row>
    <row r="3306" spans="1:9" x14ac:dyDescent="0.25">
      <c r="A3306" t="s">
        <v>15662</v>
      </c>
      <c r="B3306" t="s">
        <v>15664</v>
      </c>
      <c r="C3306" t="s">
        <v>30159</v>
      </c>
      <c r="D3306">
        <v>27705245092</v>
      </c>
      <c r="E3306" t="s">
        <v>30160</v>
      </c>
      <c r="F3306" t="s">
        <v>30161</v>
      </c>
      <c r="G3306" t="s">
        <v>33</v>
      </c>
      <c r="H3306">
        <v>47758</v>
      </c>
      <c r="I3306" t="s">
        <v>22295</v>
      </c>
    </row>
    <row r="3307" spans="1:9" x14ac:dyDescent="0.25">
      <c r="A3307" t="s">
        <v>15666</v>
      </c>
      <c r="B3307" t="s">
        <v>15668</v>
      </c>
      <c r="C3307" t="s">
        <v>8272</v>
      </c>
      <c r="D3307">
        <v>5516920326857</v>
      </c>
      <c r="E3307" t="s">
        <v>30162</v>
      </c>
      <c r="F3307" t="s">
        <v>30163</v>
      </c>
      <c r="G3307" t="s">
        <v>26</v>
      </c>
      <c r="H3307">
        <v>30418</v>
      </c>
      <c r="I3307" t="s">
        <v>22281</v>
      </c>
    </row>
    <row r="3308" spans="1:9" x14ac:dyDescent="0.25">
      <c r="A3308" t="s">
        <v>15670</v>
      </c>
      <c r="B3308" t="s">
        <v>15672</v>
      </c>
      <c r="C3308" t="s">
        <v>30164</v>
      </c>
      <c r="D3308">
        <v>5540992727871</v>
      </c>
      <c r="E3308" t="s">
        <v>30165</v>
      </c>
      <c r="F3308" t="s">
        <v>30166</v>
      </c>
      <c r="G3308" t="s">
        <v>26</v>
      </c>
      <c r="H3308">
        <v>56010</v>
      </c>
      <c r="I3308" t="s">
        <v>22295</v>
      </c>
    </row>
    <row r="3309" spans="1:9" x14ac:dyDescent="0.25">
      <c r="A3309" t="s">
        <v>15674</v>
      </c>
      <c r="B3309" t="s">
        <v>15676</v>
      </c>
      <c r="C3309" t="s">
        <v>8277</v>
      </c>
      <c r="D3309">
        <v>819003739889</v>
      </c>
      <c r="E3309" t="s">
        <v>30167</v>
      </c>
      <c r="F3309" t="s">
        <v>30168</v>
      </c>
      <c r="G3309" t="s">
        <v>18</v>
      </c>
      <c r="H3309">
        <v>74811</v>
      </c>
      <c r="I3309" t="s">
        <v>22295</v>
      </c>
    </row>
    <row r="3310" spans="1:9" x14ac:dyDescent="0.25">
      <c r="A3310" t="s">
        <v>15678</v>
      </c>
      <c r="B3310" t="s">
        <v>15680</v>
      </c>
      <c r="C3310" t="s">
        <v>30169</v>
      </c>
      <c r="D3310">
        <v>27694300566</v>
      </c>
      <c r="E3310" t="s">
        <v>30170</v>
      </c>
      <c r="F3310" t="s">
        <v>30171</v>
      </c>
      <c r="G3310" t="s">
        <v>33</v>
      </c>
      <c r="H3310">
        <v>94415</v>
      </c>
      <c r="I3310" t="s">
        <v>22295</v>
      </c>
    </row>
    <row r="3311" spans="1:9" x14ac:dyDescent="0.25">
      <c r="A3311" t="s">
        <v>15682</v>
      </c>
      <c r="B3311" t="s">
        <v>15684</v>
      </c>
      <c r="C3311" t="s">
        <v>8282</v>
      </c>
      <c r="D3311">
        <v>491777683030</v>
      </c>
      <c r="E3311" t="s">
        <v>30172</v>
      </c>
      <c r="F3311" t="s">
        <v>30173</v>
      </c>
      <c r="G3311" t="s">
        <v>114</v>
      </c>
      <c r="H3311">
        <v>65250</v>
      </c>
      <c r="I3311" t="s">
        <v>22281</v>
      </c>
    </row>
    <row r="3312" spans="1:9" x14ac:dyDescent="0.25">
      <c r="A3312" t="s">
        <v>15686</v>
      </c>
      <c r="B3312" t="s">
        <v>15688</v>
      </c>
      <c r="C3312" t="s">
        <v>30174</v>
      </c>
      <c r="D3312">
        <v>4916941100594</v>
      </c>
      <c r="E3312" t="s">
        <v>30175</v>
      </c>
      <c r="F3312" t="s">
        <v>30176</v>
      </c>
      <c r="G3312" t="s">
        <v>114</v>
      </c>
      <c r="H3312">
        <v>22618</v>
      </c>
      <c r="I3312" t="s">
        <v>22281</v>
      </c>
    </row>
    <row r="3313" spans="1:9" x14ac:dyDescent="0.25">
      <c r="A3313" t="s">
        <v>15690</v>
      </c>
      <c r="B3313" t="s">
        <v>10350</v>
      </c>
      <c r="C3313" t="s">
        <v>8287</v>
      </c>
      <c r="D3313">
        <v>27740896648</v>
      </c>
      <c r="E3313" t="s">
        <v>30177</v>
      </c>
      <c r="F3313" t="s">
        <v>30178</v>
      </c>
      <c r="G3313" t="s">
        <v>33</v>
      </c>
      <c r="H3313">
        <v>51784</v>
      </c>
      <c r="I3313" t="s">
        <v>22281</v>
      </c>
    </row>
    <row r="3314" spans="1:9" x14ac:dyDescent="0.25">
      <c r="A3314" t="s">
        <v>15693</v>
      </c>
      <c r="B3314" t="s">
        <v>15695</v>
      </c>
      <c r="C3314" t="s">
        <v>30179</v>
      </c>
      <c r="D3314">
        <v>4915139978059</v>
      </c>
      <c r="E3314" t="s">
        <v>30180</v>
      </c>
      <c r="F3314" t="s">
        <v>24325</v>
      </c>
      <c r="G3314" t="s">
        <v>114</v>
      </c>
      <c r="H3314">
        <v>19191</v>
      </c>
      <c r="I3314" t="s">
        <v>22295</v>
      </c>
    </row>
    <row r="3315" spans="1:9" x14ac:dyDescent="0.25">
      <c r="A3315" t="s">
        <v>15697</v>
      </c>
      <c r="B3315" t="s">
        <v>15699</v>
      </c>
      <c r="C3315" t="s">
        <v>8292</v>
      </c>
      <c r="D3315">
        <v>27764401619</v>
      </c>
      <c r="E3315" t="s">
        <v>30181</v>
      </c>
      <c r="F3315" t="s">
        <v>30182</v>
      </c>
      <c r="G3315" t="s">
        <v>33</v>
      </c>
      <c r="H3315">
        <v>31028</v>
      </c>
      <c r="I3315" t="s">
        <v>22281</v>
      </c>
    </row>
    <row r="3316" spans="1:9" x14ac:dyDescent="0.25">
      <c r="A3316" t="s">
        <v>15701</v>
      </c>
      <c r="B3316" t="s">
        <v>15703</v>
      </c>
      <c r="C3316" t="s">
        <v>30183</v>
      </c>
      <c r="D3316">
        <v>4915681384932</v>
      </c>
      <c r="E3316" t="s">
        <v>30184</v>
      </c>
      <c r="F3316" t="s">
        <v>30185</v>
      </c>
      <c r="G3316" t="s">
        <v>114</v>
      </c>
      <c r="H3316">
        <v>71154</v>
      </c>
      <c r="I3316" t="s">
        <v>22281</v>
      </c>
    </row>
    <row r="3317" spans="1:9" x14ac:dyDescent="0.25">
      <c r="A3317" t="s">
        <v>15705</v>
      </c>
      <c r="B3317" t="s">
        <v>15707</v>
      </c>
      <c r="C3317" t="s">
        <v>8297</v>
      </c>
      <c r="D3317">
        <v>818099756015</v>
      </c>
      <c r="E3317" t="s">
        <v>30186</v>
      </c>
      <c r="F3317" t="s">
        <v>30187</v>
      </c>
      <c r="G3317" t="s">
        <v>18</v>
      </c>
      <c r="H3317">
        <v>50591</v>
      </c>
      <c r="I3317" t="s">
        <v>22295</v>
      </c>
    </row>
    <row r="3318" spans="1:9" x14ac:dyDescent="0.25">
      <c r="A3318" t="s">
        <v>15709</v>
      </c>
      <c r="B3318" t="s">
        <v>15711</v>
      </c>
      <c r="C3318" t="s">
        <v>30188</v>
      </c>
      <c r="D3318">
        <v>491796080830</v>
      </c>
      <c r="E3318" t="s">
        <v>30189</v>
      </c>
      <c r="F3318" t="s">
        <v>30190</v>
      </c>
      <c r="G3318" t="s">
        <v>114</v>
      </c>
      <c r="H3318">
        <v>90423</v>
      </c>
      <c r="I3318" t="s">
        <v>22281</v>
      </c>
    </row>
    <row r="3319" spans="1:9" x14ac:dyDescent="0.25">
      <c r="A3319" t="s">
        <v>15713</v>
      </c>
      <c r="B3319" t="s">
        <v>15715</v>
      </c>
      <c r="C3319" t="s">
        <v>8302</v>
      </c>
      <c r="D3319">
        <v>5520909308221</v>
      </c>
      <c r="E3319" t="s">
        <v>30191</v>
      </c>
      <c r="F3319" t="s">
        <v>30192</v>
      </c>
      <c r="G3319" t="s">
        <v>26</v>
      </c>
      <c r="H3319">
        <v>69993</v>
      </c>
      <c r="I3319" t="s">
        <v>22281</v>
      </c>
    </row>
    <row r="3320" spans="1:9" x14ac:dyDescent="0.25">
      <c r="A3320" t="s">
        <v>15717</v>
      </c>
      <c r="B3320" t="s">
        <v>15719</v>
      </c>
      <c r="C3320" t="s">
        <v>30193</v>
      </c>
      <c r="D3320">
        <v>27839056598</v>
      </c>
      <c r="E3320" t="s">
        <v>30194</v>
      </c>
      <c r="F3320" t="s">
        <v>30195</v>
      </c>
      <c r="G3320" t="s">
        <v>33</v>
      </c>
      <c r="H3320">
        <v>98984</v>
      </c>
      <c r="I3320" t="s">
        <v>22295</v>
      </c>
    </row>
    <row r="3321" spans="1:9" x14ac:dyDescent="0.25">
      <c r="A3321" t="s">
        <v>15721</v>
      </c>
      <c r="B3321" t="s">
        <v>15723</v>
      </c>
      <c r="C3321" t="s">
        <v>8307</v>
      </c>
      <c r="D3321">
        <v>15732621693</v>
      </c>
      <c r="E3321" t="s">
        <v>30196</v>
      </c>
      <c r="F3321" t="s">
        <v>25175</v>
      </c>
      <c r="G3321" t="s">
        <v>47</v>
      </c>
      <c r="H3321">
        <v>18109</v>
      </c>
      <c r="I3321" t="s">
        <v>22281</v>
      </c>
    </row>
    <row r="3322" spans="1:9" x14ac:dyDescent="0.25">
      <c r="A3322" t="s">
        <v>15725</v>
      </c>
      <c r="B3322" t="s">
        <v>15727</v>
      </c>
      <c r="C3322" t="s">
        <v>30197</v>
      </c>
      <c r="D3322">
        <v>12686697015</v>
      </c>
      <c r="E3322" t="s">
        <v>30198</v>
      </c>
      <c r="F3322" t="s">
        <v>30199</v>
      </c>
      <c r="G3322" t="s">
        <v>47</v>
      </c>
      <c r="H3322">
        <v>27508</v>
      </c>
      <c r="I3322" t="s">
        <v>22295</v>
      </c>
    </row>
    <row r="3323" spans="1:9" x14ac:dyDescent="0.25">
      <c r="A3323" t="s">
        <v>15729</v>
      </c>
      <c r="B3323" t="s">
        <v>15731</v>
      </c>
      <c r="C3323" t="s">
        <v>8312</v>
      </c>
      <c r="D3323">
        <v>27731541528</v>
      </c>
      <c r="E3323" t="s">
        <v>30200</v>
      </c>
      <c r="F3323" t="s">
        <v>30201</v>
      </c>
      <c r="G3323" t="s">
        <v>33</v>
      </c>
      <c r="H3323">
        <v>55296</v>
      </c>
      <c r="I3323" t="s">
        <v>22281</v>
      </c>
    </row>
    <row r="3324" spans="1:9" x14ac:dyDescent="0.25">
      <c r="A3324" t="s">
        <v>15733</v>
      </c>
      <c r="B3324" t="s">
        <v>15735</v>
      </c>
      <c r="C3324" t="s">
        <v>30202</v>
      </c>
      <c r="D3324">
        <v>817045938480</v>
      </c>
      <c r="E3324" t="s">
        <v>30203</v>
      </c>
      <c r="F3324" t="s">
        <v>30204</v>
      </c>
      <c r="G3324" t="s">
        <v>18</v>
      </c>
      <c r="H3324">
        <v>11113</v>
      </c>
      <c r="I3324" t="s">
        <v>22281</v>
      </c>
    </row>
    <row r="3325" spans="1:9" x14ac:dyDescent="0.25">
      <c r="A3325" t="s">
        <v>15737</v>
      </c>
      <c r="B3325" t="s">
        <v>7923</v>
      </c>
      <c r="C3325" t="s">
        <v>8317</v>
      </c>
      <c r="D3325">
        <v>491552761527</v>
      </c>
      <c r="E3325" t="s">
        <v>30205</v>
      </c>
      <c r="F3325" t="s">
        <v>30206</v>
      </c>
      <c r="G3325" t="s">
        <v>114</v>
      </c>
      <c r="H3325">
        <v>9382</v>
      </c>
      <c r="I3325" t="s">
        <v>22281</v>
      </c>
    </row>
    <row r="3326" spans="1:9" x14ac:dyDescent="0.25">
      <c r="A3326" t="s">
        <v>15740</v>
      </c>
      <c r="B3326" t="s">
        <v>15742</v>
      </c>
      <c r="C3326" t="s">
        <v>30207</v>
      </c>
      <c r="D3326">
        <v>817073323367</v>
      </c>
      <c r="E3326" t="s">
        <v>30208</v>
      </c>
      <c r="F3326" t="s">
        <v>30209</v>
      </c>
      <c r="G3326" t="s">
        <v>18</v>
      </c>
      <c r="H3326">
        <v>19780</v>
      </c>
      <c r="I3326" t="s">
        <v>22295</v>
      </c>
    </row>
    <row r="3327" spans="1:9" x14ac:dyDescent="0.25">
      <c r="A3327" t="s">
        <v>15744</v>
      </c>
      <c r="B3327" t="s">
        <v>15746</v>
      </c>
      <c r="C3327" t="s">
        <v>8322</v>
      </c>
      <c r="D3327">
        <v>18055222018</v>
      </c>
      <c r="E3327" t="s">
        <v>30210</v>
      </c>
      <c r="F3327" t="s">
        <v>30211</v>
      </c>
      <c r="G3327" t="s">
        <v>47</v>
      </c>
      <c r="H3327">
        <v>80346</v>
      </c>
      <c r="I3327" t="s">
        <v>22281</v>
      </c>
    </row>
    <row r="3328" spans="1:9" x14ac:dyDescent="0.25">
      <c r="A3328" t="s">
        <v>15748</v>
      </c>
      <c r="B3328" t="s">
        <v>15750</v>
      </c>
      <c r="C3328" t="s">
        <v>30212</v>
      </c>
      <c r="D3328">
        <v>27656259810</v>
      </c>
      <c r="E3328" t="s">
        <v>30213</v>
      </c>
      <c r="F3328" t="s">
        <v>30214</v>
      </c>
      <c r="G3328" t="s">
        <v>33</v>
      </c>
      <c r="H3328">
        <v>92572</v>
      </c>
      <c r="I3328" t="s">
        <v>22281</v>
      </c>
    </row>
    <row r="3329" spans="1:9" x14ac:dyDescent="0.25">
      <c r="A3329" t="s">
        <v>15752</v>
      </c>
      <c r="B3329" t="s">
        <v>15754</v>
      </c>
      <c r="C3329" t="s">
        <v>8327</v>
      </c>
      <c r="D3329">
        <v>27625866119</v>
      </c>
      <c r="E3329" t="s">
        <v>30215</v>
      </c>
      <c r="F3329" t="s">
        <v>30216</v>
      </c>
      <c r="G3329" t="s">
        <v>33</v>
      </c>
      <c r="H3329">
        <v>95392</v>
      </c>
      <c r="I3329" t="s">
        <v>22295</v>
      </c>
    </row>
    <row r="3330" spans="1:9" x14ac:dyDescent="0.25">
      <c r="A3330" t="s">
        <v>15756</v>
      </c>
      <c r="B3330" t="s">
        <v>15758</v>
      </c>
      <c r="C3330" t="s">
        <v>30217</v>
      </c>
      <c r="D3330">
        <v>817010836179</v>
      </c>
      <c r="E3330" t="s">
        <v>30218</v>
      </c>
      <c r="F3330" t="s">
        <v>30219</v>
      </c>
      <c r="G3330" t="s">
        <v>18</v>
      </c>
      <c r="H3330">
        <v>97695</v>
      </c>
      <c r="I3330" t="s">
        <v>22281</v>
      </c>
    </row>
    <row r="3331" spans="1:9" x14ac:dyDescent="0.25">
      <c r="A3331" t="s">
        <v>15760</v>
      </c>
      <c r="B3331" t="s">
        <v>15762</v>
      </c>
      <c r="C3331" t="s">
        <v>8332</v>
      </c>
      <c r="D3331">
        <v>819088465473</v>
      </c>
      <c r="E3331" t="s">
        <v>30220</v>
      </c>
      <c r="F3331" t="s">
        <v>30221</v>
      </c>
      <c r="G3331" t="s">
        <v>18</v>
      </c>
      <c r="H3331">
        <v>86712</v>
      </c>
      <c r="I3331" t="s">
        <v>22295</v>
      </c>
    </row>
    <row r="3332" spans="1:9" x14ac:dyDescent="0.25">
      <c r="A3332" t="s">
        <v>15764</v>
      </c>
      <c r="B3332" t="s">
        <v>15766</v>
      </c>
      <c r="C3332" t="s">
        <v>30222</v>
      </c>
      <c r="D3332">
        <v>491622035682</v>
      </c>
      <c r="E3332" t="s">
        <v>30223</v>
      </c>
      <c r="F3332" t="s">
        <v>30224</v>
      </c>
      <c r="G3332" t="s">
        <v>114</v>
      </c>
      <c r="H3332">
        <v>66805</v>
      </c>
      <c r="I3332" t="s">
        <v>22281</v>
      </c>
    </row>
    <row r="3333" spans="1:9" x14ac:dyDescent="0.25">
      <c r="A3333" t="s">
        <v>15768</v>
      </c>
      <c r="B3333" t="s">
        <v>15770</v>
      </c>
      <c r="C3333" t="s">
        <v>8337</v>
      </c>
      <c r="D3333">
        <v>5598921479537</v>
      </c>
      <c r="E3333" t="s">
        <v>30225</v>
      </c>
      <c r="F3333" t="s">
        <v>30226</v>
      </c>
      <c r="G3333" t="s">
        <v>26</v>
      </c>
      <c r="H3333">
        <v>99493</v>
      </c>
      <c r="I3333" t="s">
        <v>22281</v>
      </c>
    </row>
    <row r="3334" spans="1:9" x14ac:dyDescent="0.25">
      <c r="A3334" t="s">
        <v>15772</v>
      </c>
      <c r="B3334" t="s">
        <v>15774</v>
      </c>
      <c r="C3334" t="s">
        <v>30227</v>
      </c>
      <c r="D3334">
        <v>5546983838777</v>
      </c>
      <c r="E3334" t="s">
        <v>30228</v>
      </c>
      <c r="F3334" t="s">
        <v>30229</v>
      </c>
      <c r="G3334" t="s">
        <v>26</v>
      </c>
      <c r="H3334">
        <v>24419</v>
      </c>
      <c r="I3334" t="s">
        <v>22281</v>
      </c>
    </row>
    <row r="3335" spans="1:9" x14ac:dyDescent="0.25">
      <c r="A3335" t="s">
        <v>15776</v>
      </c>
      <c r="B3335" t="s">
        <v>15778</v>
      </c>
      <c r="C3335" t="s">
        <v>8342</v>
      </c>
      <c r="D3335">
        <v>491789005931</v>
      </c>
      <c r="E3335" t="s">
        <v>30230</v>
      </c>
      <c r="F3335" t="s">
        <v>27765</v>
      </c>
      <c r="G3335" t="s">
        <v>114</v>
      </c>
      <c r="H3335">
        <v>79196</v>
      </c>
      <c r="I3335" t="s">
        <v>22281</v>
      </c>
    </row>
    <row r="3336" spans="1:9" x14ac:dyDescent="0.25">
      <c r="A3336" t="s">
        <v>15780</v>
      </c>
      <c r="B3336" t="s">
        <v>15782</v>
      </c>
      <c r="C3336" t="s">
        <v>30231</v>
      </c>
      <c r="D3336">
        <v>5556957398813</v>
      </c>
      <c r="E3336" t="s">
        <v>30232</v>
      </c>
      <c r="F3336" t="s">
        <v>30233</v>
      </c>
      <c r="G3336" t="s">
        <v>26</v>
      </c>
      <c r="H3336">
        <v>54304</v>
      </c>
      <c r="I3336" t="s">
        <v>22281</v>
      </c>
    </row>
    <row r="3337" spans="1:9" x14ac:dyDescent="0.25">
      <c r="A3337" t="s">
        <v>15784</v>
      </c>
      <c r="B3337" t="s">
        <v>15786</v>
      </c>
      <c r="C3337" t="s">
        <v>8347</v>
      </c>
      <c r="D3337">
        <v>18523753394</v>
      </c>
      <c r="E3337" t="s">
        <v>30234</v>
      </c>
      <c r="F3337" t="s">
        <v>30235</v>
      </c>
      <c r="G3337" t="s">
        <v>47</v>
      </c>
      <c r="H3337">
        <v>19205</v>
      </c>
      <c r="I3337" t="s">
        <v>22281</v>
      </c>
    </row>
    <row r="3338" spans="1:9" x14ac:dyDescent="0.25">
      <c r="A3338" t="s">
        <v>15788</v>
      </c>
      <c r="B3338" t="s">
        <v>15790</v>
      </c>
      <c r="C3338" t="s">
        <v>30236</v>
      </c>
      <c r="D3338">
        <v>5571993636872</v>
      </c>
      <c r="E3338" t="s">
        <v>30237</v>
      </c>
      <c r="F3338" t="s">
        <v>30238</v>
      </c>
      <c r="G3338" t="s">
        <v>26</v>
      </c>
      <c r="H3338">
        <v>35415</v>
      </c>
      <c r="I3338" t="s">
        <v>22295</v>
      </c>
    </row>
    <row r="3339" spans="1:9" x14ac:dyDescent="0.25">
      <c r="A3339" t="s">
        <v>15792</v>
      </c>
      <c r="B3339" t="s">
        <v>15794</v>
      </c>
      <c r="C3339" t="s">
        <v>8352</v>
      </c>
      <c r="D3339">
        <v>491731141993</v>
      </c>
      <c r="E3339" t="s">
        <v>30239</v>
      </c>
      <c r="F3339" t="s">
        <v>24515</v>
      </c>
      <c r="G3339" t="s">
        <v>114</v>
      </c>
      <c r="H3339">
        <v>72051</v>
      </c>
      <c r="I3339" t="s">
        <v>22281</v>
      </c>
    </row>
    <row r="3340" spans="1:9" x14ac:dyDescent="0.25">
      <c r="A3340" t="s">
        <v>15796</v>
      </c>
      <c r="B3340" t="s">
        <v>15798</v>
      </c>
      <c r="C3340" t="s">
        <v>30240</v>
      </c>
      <c r="D3340">
        <v>5564914421102</v>
      </c>
      <c r="E3340" t="s">
        <v>30241</v>
      </c>
      <c r="F3340" t="s">
        <v>23168</v>
      </c>
      <c r="G3340" t="s">
        <v>26</v>
      </c>
      <c r="H3340">
        <v>42657</v>
      </c>
      <c r="I3340" t="s">
        <v>22295</v>
      </c>
    </row>
    <row r="3341" spans="1:9" x14ac:dyDescent="0.25">
      <c r="A3341" t="s">
        <v>15800</v>
      </c>
      <c r="B3341" t="s">
        <v>15802</v>
      </c>
      <c r="C3341" t="s">
        <v>8357</v>
      </c>
      <c r="D3341">
        <v>27671890965</v>
      </c>
      <c r="E3341" t="s">
        <v>30242</v>
      </c>
      <c r="F3341" t="s">
        <v>30243</v>
      </c>
      <c r="G3341" t="s">
        <v>33</v>
      </c>
      <c r="H3341">
        <v>41233</v>
      </c>
      <c r="I3341" t="s">
        <v>22281</v>
      </c>
    </row>
    <row r="3342" spans="1:9" x14ac:dyDescent="0.25">
      <c r="A3342" t="s">
        <v>15804</v>
      </c>
      <c r="B3342" t="s">
        <v>15806</v>
      </c>
      <c r="C3342" t="s">
        <v>30244</v>
      </c>
      <c r="D3342">
        <v>817061378213</v>
      </c>
      <c r="E3342" t="s">
        <v>30245</v>
      </c>
      <c r="F3342" t="s">
        <v>30246</v>
      </c>
      <c r="G3342" t="s">
        <v>18</v>
      </c>
      <c r="H3342">
        <v>54260</v>
      </c>
      <c r="I3342" t="s">
        <v>22295</v>
      </c>
    </row>
    <row r="3343" spans="1:9" x14ac:dyDescent="0.25">
      <c r="A3343" t="s">
        <v>15808</v>
      </c>
      <c r="B3343" t="s">
        <v>15810</v>
      </c>
      <c r="C3343" t="s">
        <v>8362</v>
      </c>
      <c r="D3343">
        <v>19343850360</v>
      </c>
      <c r="E3343" t="s">
        <v>30247</v>
      </c>
      <c r="F3343" t="s">
        <v>30248</v>
      </c>
      <c r="G3343" t="s">
        <v>47</v>
      </c>
      <c r="H3343">
        <v>10455</v>
      </c>
      <c r="I3343" t="s">
        <v>22295</v>
      </c>
    </row>
    <row r="3344" spans="1:9" x14ac:dyDescent="0.25">
      <c r="A3344" t="s">
        <v>15812</v>
      </c>
      <c r="B3344" t="s">
        <v>15814</v>
      </c>
      <c r="C3344" t="s">
        <v>30249</v>
      </c>
      <c r="D3344">
        <v>27626558147</v>
      </c>
      <c r="E3344" t="s">
        <v>30250</v>
      </c>
      <c r="F3344" t="s">
        <v>30251</v>
      </c>
      <c r="G3344" t="s">
        <v>33</v>
      </c>
      <c r="H3344">
        <v>75025</v>
      </c>
      <c r="I3344" t="s">
        <v>22295</v>
      </c>
    </row>
    <row r="3345" spans="1:9" x14ac:dyDescent="0.25">
      <c r="A3345" t="s">
        <v>15816</v>
      </c>
      <c r="B3345" t="s">
        <v>15818</v>
      </c>
      <c r="C3345" t="s">
        <v>8367</v>
      </c>
      <c r="D3345">
        <v>27773989442</v>
      </c>
      <c r="E3345" t="s">
        <v>30252</v>
      </c>
      <c r="F3345" t="s">
        <v>30253</v>
      </c>
      <c r="G3345" t="s">
        <v>33</v>
      </c>
      <c r="H3345">
        <v>35201</v>
      </c>
      <c r="I3345" t="s">
        <v>22281</v>
      </c>
    </row>
    <row r="3346" spans="1:9" x14ac:dyDescent="0.25">
      <c r="A3346" t="s">
        <v>15820</v>
      </c>
      <c r="B3346" t="s">
        <v>15822</v>
      </c>
      <c r="C3346" t="s">
        <v>30254</v>
      </c>
      <c r="D3346">
        <v>4917414685325</v>
      </c>
      <c r="E3346" t="s">
        <v>30255</v>
      </c>
      <c r="F3346" t="s">
        <v>30256</v>
      </c>
      <c r="G3346" t="s">
        <v>114</v>
      </c>
      <c r="H3346">
        <v>17342</v>
      </c>
      <c r="I3346" t="s">
        <v>22281</v>
      </c>
    </row>
    <row r="3347" spans="1:9" x14ac:dyDescent="0.25">
      <c r="A3347" t="s">
        <v>15824</v>
      </c>
      <c r="B3347" t="s">
        <v>15826</v>
      </c>
      <c r="C3347" t="s">
        <v>8372</v>
      </c>
      <c r="D3347">
        <v>817098107903</v>
      </c>
      <c r="E3347" t="s">
        <v>30257</v>
      </c>
      <c r="F3347" t="s">
        <v>30258</v>
      </c>
      <c r="G3347" t="s">
        <v>18</v>
      </c>
      <c r="H3347">
        <v>9977</v>
      </c>
      <c r="I3347" t="s">
        <v>22295</v>
      </c>
    </row>
    <row r="3348" spans="1:9" x14ac:dyDescent="0.25">
      <c r="A3348" t="s">
        <v>15828</v>
      </c>
      <c r="B3348" t="s">
        <v>15830</v>
      </c>
      <c r="C3348" t="s">
        <v>30259</v>
      </c>
      <c r="D3348">
        <v>819092924705</v>
      </c>
      <c r="E3348" t="s">
        <v>30260</v>
      </c>
      <c r="F3348" t="s">
        <v>30261</v>
      </c>
      <c r="G3348" t="s">
        <v>18</v>
      </c>
      <c r="H3348">
        <v>37099</v>
      </c>
      <c r="I3348" t="s">
        <v>22295</v>
      </c>
    </row>
    <row r="3349" spans="1:9" x14ac:dyDescent="0.25">
      <c r="A3349" t="s">
        <v>15832</v>
      </c>
      <c r="B3349" t="s">
        <v>15834</v>
      </c>
      <c r="C3349" t="s">
        <v>8377</v>
      </c>
      <c r="D3349">
        <v>18389116155</v>
      </c>
      <c r="E3349" t="s">
        <v>30262</v>
      </c>
      <c r="F3349" t="s">
        <v>30263</v>
      </c>
      <c r="G3349" t="s">
        <v>47</v>
      </c>
      <c r="H3349">
        <v>68084</v>
      </c>
      <c r="I3349" t="s">
        <v>22295</v>
      </c>
    </row>
    <row r="3350" spans="1:9" x14ac:dyDescent="0.25">
      <c r="A3350" t="s">
        <v>15836</v>
      </c>
      <c r="B3350" t="s">
        <v>10739</v>
      </c>
      <c r="C3350" t="s">
        <v>30264</v>
      </c>
      <c r="D3350">
        <v>491508802481</v>
      </c>
      <c r="E3350" t="s">
        <v>30265</v>
      </c>
      <c r="F3350" t="s">
        <v>30266</v>
      </c>
      <c r="G3350" t="s">
        <v>114</v>
      </c>
      <c r="H3350">
        <v>29031</v>
      </c>
      <c r="I3350" t="s">
        <v>22295</v>
      </c>
    </row>
    <row r="3351" spans="1:9" x14ac:dyDescent="0.25">
      <c r="A3351" t="s">
        <v>15839</v>
      </c>
      <c r="B3351" t="s">
        <v>15841</v>
      </c>
      <c r="C3351" t="s">
        <v>8382</v>
      </c>
      <c r="D3351">
        <v>19172018867</v>
      </c>
      <c r="E3351" t="s">
        <v>30267</v>
      </c>
      <c r="F3351" t="s">
        <v>24690</v>
      </c>
      <c r="G3351" t="s">
        <v>47</v>
      </c>
      <c r="H3351">
        <v>31425</v>
      </c>
      <c r="I3351" t="s">
        <v>22295</v>
      </c>
    </row>
    <row r="3352" spans="1:9" x14ac:dyDescent="0.25">
      <c r="A3352" t="s">
        <v>15843</v>
      </c>
      <c r="B3352" t="s">
        <v>15845</v>
      </c>
      <c r="C3352" t="s">
        <v>30268</v>
      </c>
      <c r="D3352">
        <v>5503959179090</v>
      </c>
      <c r="E3352" t="s">
        <v>30269</v>
      </c>
      <c r="F3352" t="s">
        <v>27810</v>
      </c>
      <c r="G3352" t="s">
        <v>26</v>
      </c>
      <c r="H3352">
        <v>32424</v>
      </c>
      <c r="I3352" t="s">
        <v>22295</v>
      </c>
    </row>
    <row r="3353" spans="1:9" x14ac:dyDescent="0.25">
      <c r="A3353" t="s">
        <v>15847</v>
      </c>
      <c r="B3353" t="s">
        <v>15849</v>
      </c>
      <c r="C3353" t="s">
        <v>8387</v>
      </c>
      <c r="D3353">
        <v>27733003835</v>
      </c>
      <c r="E3353" t="s">
        <v>30270</v>
      </c>
      <c r="F3353" t="s">
        <v>30271</v>
      </c>
      <c r="G3353" t="s">
        <v>33</v>
      </c>
      <c r="H3353">
        <v>23957</v>
      </c>
      <c r="I3353" t="s">
        <v>22281</v>
      </c>
    </row>
    <row r="3354" spans="1:9" x14ac:dyDescent="0.25">
      <c r="A3354" t="s">
        <v>15851</v>
      </c>
      <c r="B3354" t="s">
        <v>15853</v>
      </c>
      <c r="C3354" t="s">
        <v>30272</v>
      </c>
      <c r="D3354">
        <v>19302208419</v>
      </c>
      <c r="E3354" t="s">
        <v>30273</v>
      </c>
      <c r="F3354" t="s">
        <v>30274</v>
      </c>
      <c r="G3354" t="s">
        <v>47</v>
      </c>
      <c r="H3354">
        <v>32435</v>
      </c>
      <c r="I3354" t="s">
        <v>22281</v>
      </c>
    </row>
    <row r="3355" spans="1:9" x14ac:dyDescent="0.25">
      <c r="A3355" t="s">
        <v>15855</v>
      </c>
      <c r="B3355" t="s">
        <v>2357</v>
      </c>
      <c r="C3355" t="s">
        <v>8392</v>
      </c>
      <c r="D3355">
        <v>27679818526</v>
      </c>
      <c r="E3355" t="s">
        <v>30275</v>
      </c>
      <c r="F3355" t="s">
        <v>30276</v>
      </c>
      <c r="G3355" t="s">
        <v>33</v>
      </c>
      <c r="H3355">
        <v>22584</v>
      </c>
      <c r="I3355" t="s">
        <v>22295</v>
      </c>
    </row>
    <row r="3356" spans="1:9" x14ac:dyDescent="0.25">
      <c r="A3356" t="s">
        <v>15858</v>
      </c>
      <c r="B3356" t="s">
        <v>15860</v>
      </c>
      <c r="C3356" t="s">
        <v>30277</v>
      </c>
      <c r="D3356">
        <v>4916150493144</v>
      </c>
      <c r="E3356" t="s">
        <v>30278</v>
      </c>
      <c r="F3356" t="s">
        <v>30279</v>
      </c>
      <c r="G3356" t="s">
        <v>114</v>
      </c>
      <c r="H3356">
        <v>31511</v>
      </c>
      <c r="I3356" t="s">
        <v>22281</v>
      </c>
    </row>
    <row r="3357" spans="1:9" x14ac:dyDescent="0.25">
      <c r="A3357" t="s">
        <v>15862</v>
      </c>
      <c r="B3357" t="s">
        <v>15864</v>
      </c>
      <c r="C3357" t="s">
        <v>8397</v>
      </c>
      <c r="D3357">
        <v>5504937748982</v>
      </c>
      <c r="E3357" t="s">
        <v>30280</v>
      </c>
      <c r="F3357" t="s">
        <v>24377</v>
      </c>
      <c r="G3357" t="s">
        <v>26</v>
      </c>
      <c r="H3357">
        <v>68337</v>
      </c>
      <c r="I3357" t="s">
        <v>22295</v>
      </c>
    </row>
    <row r="3358" spans="1:9" x14ac:dyDescent="0.25">
      <c r="A3358" t="s">
        <v>15866</v>
      </c>
      <c r="B3358" t="s">
        <v>15868</v>
      </c>
      <c r="C3358" t="s">
        <v>30281</v>
      </c>
      <c r="D3358">
        <v>4916224405973</v>
      </c>
      <c r="E3358" t="s">
        <v>30282</v>
      </c>
      <c r="F3358" t="s">
        <v>30283</v>
      </c>
      <c r="G3358" t="s">
        <v>114</v>
      </c>
      <c r="H3358">
        <v>30158</v>
      </c>
      <c r="I3358" t="s">
        <v>22295</v>
      </c>
    </row>
    <row r="3359" spans="1:9" x14ac:dyDescent="0.25">
      <c r="A3359" t="s">
        <v>15870</v>
      </c>
      <c r="B3359" t="s">
        <v>15872</v>
      </c>
      <c r="C3359" t="s">
        <v>8402</v>
      </c>
      <c r="D3359">
        <v>5505998274418</v>
      </c>
      <c r="E3359" t="s">
        <v>30284</v>
      </c>
      <c r="F3359" t="s">
        <v>30285</v>
      </c>
      <c r="G3359" t="s">
        <v>26</v>
      </c>
      <c r="H3359">
        <v>18835</v>
      </c>
      <c r="I3359" t="s">
        <v>22281</v>
      </c>
    </row>
    <row r="3360" spans="1:9" x14ac:dyDescent="0.25">
      <c r="A3360" t="s">
        <v>15874</v>
      </c>
      <c r="B3360" t="s">
        <v>15876</v>
      </c>
      <c r="C3360" t="s">
        <v>30286</v>
      </c>
      <c r="D3360">
        <v>5584942976584</v>
      </c>
      <c r="E3360" t="s">
        <v>30287</v>
      </c>
      <c r="F3360" t="s">
        <v>30288</v>
      </c>
      <c r="G3360" t="s">
        <v>26</v>
      </c>
      <c r="H3360">
        <v>4249</v>
      </c>
      <c r="I3360" t="s">
        <v>22295</v>
      </c>
    </row>
    <row r="3361" spans="1:9" x14ac:dyDescent="0.25">
      <c r="A3361" t="s">
        <v>15878</v>
      </c>
      <c r="B3361" t="s">
        <v>15880</v>
      </c>
      <c r="C3361" t="s">
        <v>8407</v>
      </c>
      <c r="D3361">
        <v>27794665479</v>
      </c>
      <c r="E3361" t="s">
        <v>30289</v>
      </c>
      <c r="F3361" t="s">
        <v>26148</v>
      </c>
      <c r="G3361" t="s">
        <v>33</v>
      </c>
      <c r="H3361">
        <v>99071</v>
      </c>
      <c r="I3361" t="s">
        <v>22281</v>
      </c>
    </row>
    <row r="3362" spans="1:9" x14ac:dyDescent="0.25">
      <c r="A3362" t="s">
        <v>15882</v>
      </c>
      <c r="B3362" t="s">
        <v>15884</v>
      </c>
      <c r="C3362" t="s">
        <v>30290</v>
      </c>
      <c r="D3362">
        <v>491604965007</v>
      </c>
      <c r="E3362" t="s">
        <v>30291</v>
      </c>
      <c r="F3362" t="s">
        <v>29888</v>
      </c>
      <c r="G3362" t="s">
        <v>114</v>
      </c>
      <c r="H3362">
        <v>63549</v>
      </c>
      <c r="I3362" t="s">
        <v>22295</v>
      </c>
    </row>
    <row r="3363" spans="1:9" x14ac:dyDescent="0.25">
      <c r="A3363" t="s">
        <v>15886</v>
      </c>
      <c r="B3363" t="s">
        <v>15888</v>
      </c>
      <c r="C3363" t="s">
        <v>8412</v>
      </c>
      <c r="D3363">
        <v>4917868432960</v>
      </c>
      <c r="E3363" t="s">
        <v>30292</v>
      </c>
      <c r="F3363" t="s">
        <v>30293</v>
      </c>
      <c r="G3363" t="s">
        <v>114</v>
      </c>
      <c r="H3363">
        <v>32035</v>
      </c>
      <c r="I3363" t="s">
        <v>22295</v>
      </c>
    </row>
    <row r="3364" spans="1:9" x14ac:dyDescent="0.25">
      <c r="A3364" t="s">
        <v>15890</v>
      </c>
      <c r="B3364" t="s">
        <v>15892</v>
      </c>
      <c r="C3364" t="s">
        <v>30294</v>
      </c>
      <c r="D3364">
        <v>19478402411</v>
      </c>
      <c r="E3364" t="s">
        <v>30295</v>
      </c>
      <c r="F3364" t="s">
        <v>30296</v>
      </c>
      <c r="G3364" t="s">
        <v>47</v>
      </c>
      <c r="H3364">
        <v>17630</v>
      </c>
      <c r="I3364" t="s">
        <v>22281</v>
      </c>
    </row>
    <row r="3365" spans="1:9" x14ac:dyDescent="0.25">
      <c r="A3365" t="s">
        <v>15894</v>
      </c>
      <c r="B3365" t="s">
        <v>15896</v>
      </c>
      <c r="C3365" t="s">
        <v>8417</v>
      </c>
      <c r="D3365">
        <v>4915481078630</v>
      </c>
      <c r="E3365" t="s">
        <v>30297</v>
      </c>
      <c r="F3365" t="s">
        <v>30298</v>
      </c>
      <c r="G3365" t="s">
        <v>114</v>
      </c>
      <c r="H3365">
        <v>24574</v>
      </c>
      <c r="I3365" t="s">
        <v>22281</v>
      </c>
    </row>
    <row r="3366" spans="1:9" x14ac:dyDescent="0.25">
      <c r="A3366" t="s">
        <v>15898</v>
      </c>
      <c r="B3366" t="s">
        <v>15900</v>
      </c>
      <c r="C3366" t="s">
        <v>30299</v>
      </c>
      <c r="D3366">
        <v>12838004517</v>
      </c>
      <c r="E3366" t="s">
        <v>30300</v>
      </c>
      <c r="F3366" t="s">
        <v>30301</v>
      </c>
      <c r="G3366" t="s">
        <v>47</v>
      </c>
      <c r="H3366">
        <v>41702</v>
      </c>
      <c r="I3366" t="s">
        <v>22281</v>
      </c>
    </row>
    <row r="3367" spans="1:9" x14ac:dyDescent="0.25">
      <c r="A3367" t="s">
        <v>15902</v>
      </c>
      <c r="B3367" t="s">
        <v>15904</v>
      </c>
      <c r="C3367" t="s">
        <v>8422</v>
      </c>
      <c r="D3367">
        <v>818079802944</v>
      </c>
      <c r="E3367" t="s">
        <v>30302</v>
      </c>
      <c r="F3367" t="s">
        <v>30303</v>
      </c>
      <c r="G3367" t="s">
        <v>18</v>
      </c>
      <c r="H3367">
        <v>41128</v>
      </c>
      <c r="I3367" t="s">
        <v>22295</v>
      </c>
    </row>
    <row r="3368" spans="1:9" x14ac:dyDescent="0.25">
      <c r="A3368" t="s">
        <v>15906</v>
      </c>
      <c r="B3368" t="s">
        <v>15908</v>
      </c>
      <c r="C3368" t="s">
        <v>30304</v>
      </c>
      <c r="D3368">
        <v>817038089840</v>
      </c>
      <c r="E3368" t="s">
        <v>30305</v>
      </c>
      <c r="F3368" t="s">
        <v>30306</v>
      </c>
      <c r="G3368" t="s">
        <v>18</v>
      </c>
      <c r="H3368">
        <v>74214</v>
      </c>
      <c r="I3368" t="s">
        <v>22281</v>
      </c>
    </row>
    <row r="3369" spans="1:9" x14ac:dyDescent="0.25">
      <c r="A3369" t="s">
        <v>15910</v>
      </c>
      <c r="B3369" t="s">
        <v>5536</v>
      </c>
      <c r="C3369" t="s">
        <v>8426</v>
      </c>
      <c r="D3369">
        <v>818054575928</v>
      </c>
      <c r="E3369" t="s">
        <v>30307</v>
      </c>
      <c r="F3369" t="s">
        <v>30308</v>
      </c>
      <c r="G3369" t="s">
        <v>18</v>
      </c>
      <c r="H3369">
        <v>67818</v>
      </c>
      <c r="I3369" t="s">
        <v>22295</v>
      </c>
    </row>
    <row r="3370" spans="1:9" x14ac:dyDescent="0.25">
      <c r="A3370" t="s">
        <v>15913</v>
      </c>
      <c r="B3370" t="s">
        <v>15915</v>
      </c>
      <c r="C3370" t="s">
        <v>30309</v>
      </c>
      <c r="D3370">
        <v>4917996507165</v>
      </c>
      <c r="E3370" t="s">
        <v>30310</v>
      </c>
      <c r="F3370" t="s">
        <v>25237</v>
      </c>
      <c r="G3370" t="s">
        <v>114</v>
      </c>
      <c r="H3370">
        <v>60761</v>
      </c>
      <c r="I3370" t="s">
        <v>22295</v>
      </c>
    </row>
    <row r="3371" spans="1:9" x14ac:dyDescent="0.25">
      <c r="A3371" t="s">
        <v>15917</v>
      </c>
      <c r="B3371" t="s">
        <v>1078</v>
      </c>
      <c r="C3371" t="s">
        <v>8431</v>
      </c>
      <c r="D3371">
        <v>491577584070</v>
      </c>
      <c r="E3371" t="s">
        <v>30311</v>
      </c>
      <c r="F3371" t="s">
        <v>30312</v>
      </c>
      <c r="G3371" t="s">
        <v>114</v>
      </c>
      <c r="H3371">
        <v>39185</v>
      </c>
      <c r="I3371" t="s">
        <v>22281</v>
      </c>
    </row>
    <row r="3372" spans="1:9" x14ac:dyDescent="0.25">
      <c r="A3372" t="s">
        <v>15920</v>
      </c>
      <c r="B3372" t="s">
        <v>15922</v>
      </c>
      <c r="C3372" t="s">
        <v>30313</v>
      </c>
      <c r="D3372">
        <v>16093017794</v>
      </c>
      <c r="E3372" t="s">
        <v>30314</v>
      </c>
      <c r="F3372" t="s">
        <v>30315</v>
      </c>
      <c r="G3372" t="s">
        <v>47</v>
      </c>
      <c r="H3372">
        <v>57541</v>
      </c>
      <c r="I3372" t="s">
        <v>22295</v>
      </c>
    </row>
    <row r="3373" spans="1:9" x14ac:dyDescent="0.25">
      <c r="A3373" t="s">
        <v>15924</v>
      </c>
      <c r="B3373" t="s">
        <v>15926</v>
      </c>
      <c r="C3373" t="s">
        <v>8436</v>
      </c>
      <c r="D3373">
        <v>5541917945046</v>
      </c>
      <c r="E3373" t="s">
        <v>30316</v>
      </c>
      <c r="F3373" t="s">
        <v>30317</v>
      </c>
      <c r="G3373" t="s">
        <v>26</v>
      </c>
      <c r="H3373">
        <v>51888</v>
      </c>
      <c r="I3373" t="s">
        <v>22281</v>
      </c>
    </row>
    <row r="3374" spans="1:9" x14ac:dyDescent="0.25">
      <c r="A3374" t="s">
        <v>15930</v>
      </c>
      <c r="B3374" t="s">
        <v>15932</v>
      </c>
      <c r="C3374" t="s">
        <v>30318</v>
      </c>
      <c r="D3374">
        <v>819018962480</v>
      </c>
      <c r="E3374" t="s">
        <v>30319</v>
      </c>
      <c r="F3374" t="s">
        <v>27009</v>
      </c>
      <c r="G3374" t="s">
        <v>18</v>
      </c>
      <c r="H3374">
        <v>99488</v>
      </c>
      <c r="I3374" t="s">
        <v>22295</v>
      </c>
    </row>
    <row r="3375" spans="1:9" x14ac:dyDescent="0.25">
      <c r="A3375" t="s">
        <v>15934</v>
      </c>
      <c r="B3375" t="s">
        <v>15936</v>
      </c>
      <c r="C3375" t="s">
        <v>8441</v>
      </c>
      <c r="D3375">
        <v>13816596682</v>
      </c>
      <c r="E3375" t="s">
        <v>30320</v>
      </c>
      <c r="F3375" t="s">
        <v>30321</v>
      </c>
      <c r="G3375" t="s">
        <v>47</v>
      </c>
      <c r="H3375">
        <v>31852</v>
      </c>
      <c r="I3375" t="s">
        <v>22295</v>
      </c>
    </row>
    <row r="3376" spans="1:9" x14ac:dyDescent="0.25">
      <c r="A3376" t="s">
        <v>15938</v>
      </c>
      <c r="B3376" t="s">
        <v>15940</v>
      </c>
      <c r="C3376" t="s">
        <v>30322</v>
      </c>
      <c r="D3376">
        <v>5547910156650</v>
      </c>
      <c r="E3376" t="s">
        <v>30323</v>
      </c>
      <c r="F3376" t="s">
        <v>30324</v>
      </c>
      <c r="G3376" t="s">
        <v>26</v>
      </c>
      <c r="H3376">
        <v>58326</v>
      </c>
      <c r="I3376" t="s">
        <v>22281</v>
      </c>
    </row>
    <row r="3377" spans="1:9" x14ac:dyDescent="0.25">
      <c r="A3377" t="s">
        <v>15942</v>
      </c>
      <c r="B3377" t="s">
        <v>15944</v>
      </c>
      <c r="C3377" t="s">
        <v>8446</v>
      </c>
      <c r="D3377">
        <v>4915749112749</v>
      </c>
      <c r="E3377" t="s">
        <v>30325</v>
      </c>
      <c r="F3377" t="s">
        <v>30326</v>
      </c>
      <c r="G3377" t="s">
        <v>114</v>
      </c>
      <c r="H3377">
        <v>69711</v>
      </c>
      <c r="I3377" t="s">
        <v>22281</v>
      </c>
    </row>
    <row r="3378" spans="1:9" x14ac:dyDescent="0.25">
      <c r="A3378" t="s">
        <v>15946</v>
      </c>
      <c r="B3378" t="s">
        <v>15948</v>
      </c>
      <c r="C3378" t="s">
        <v>30327</v>
      </c>
      <c r="D3378">
        <v>16062851443</v>
      </c>
      <c r="E3378" t="s">
        <v>30328</v>
      </c>
      <c r="F3378" t="s">
        <v>30329</v>
      </c>
      <c r="G3378" t="s">
        <v>47</v>
      </c>
      <c r="H3378">
        <v>68187</v>
      </c>
      <c r="I3378" t="s">
        <v>22295</v>
      </c>
    </row>
    <row r="3379" spans="1:9" x14ac:dyDescent="0.25">
      <c r="A3379" t="s">
        <v>15950</v>
      </c>
      <c r="B3379" t="s">
        <v>15952</v>
      </c>
      <c r="C3379" t="s">
        <v>8451</v>
      </c>
      <c r="D3379">
        <v>818004270667</v>
      </c>
      <c r="E3379" t="s">
        <v>30330</v>
      </c>
      <c r="F3379" t="s">
        <v>30331</v>
      </c>
      <c r="G3379" t="s">
        <v>18</v>
      </c>
      <c r="H3379">
        <v>42513</v>
      </c>
      <c r="I3379" t="s">
        <v>22281</v>
      </c>
    </row>
    <row r="3380" spans="1:9" x14ac:dyDescent="0.25">
      <c r="A3380" t="s">
        <v>15954</v>
      </c>
      <c r="B3380" t="s">
        <v>15956</v>
      </c>
      <c r="C3380" t="s">
        <v>30332</v>
      </c>
      <c r="D3380">
        <v>817045186159</v>
      </c>
      <c r="E3380" t="s">
        <v>30333</v>
      </c>
      <c r="F3380" t="s">
        <v>30334</v>
      </c>
      <c r="G3380" t="s">
        <v>18</v>
      </c>
      <c r="H3380">
        <v>52194</v>
      </c>
      <c r="I3380" t="s">
        <v>22295</v>
      </c>
    </row>
    <row r="3381" spans="1:9" x14ac:dyDescent="0.25">
      <c r="A3381" t="s">
        <v>15958</v>
      </c>
      <c r="B3381" t="s">
        <v>15960</v>
      </c>
      <c r="C3381" t="s">
        <v>8456</v>
      </c>
      <c r="D3381">
        <v>491514806534</v>
      </c>
      <c r="E3381" t="s">
        <v>30335</v>
      </c>
      <c r="F3381" t="s">
        <v>30336</v>
      </c>
      <c r="G3381" t="s">
        <v>114</v>
      </c>
      <c r="H3381">
        <v>55998</v>
      </c>
      <c r="I3381" t="s">
        <v>22295</v>
      </c>
    </row>
    <row r="3382" spans="1:9" x14ac:dyDescent="0.25">
      <c r="A3382" t="s">
        <v>15962</v>
      </c>
      <c r="B3382" t="s">
        <v>15964</v>
      </c>
      <c r="C3382" t="s">
        <v>30337</v>
      </c>
      <c r="D3382">
        <v>16143771593</v>
      </c>
      <c r="E3382" t="s">
        <v>30338</v>
      </c>
      <c r="F3382" t="s">
        <v>30339</v>
      </c>
      <c r="G3382" t="s">
        <v>47</v>
      </c>
      <c r="H3382">
        <v>24996</v>
      </c>
      <c r="I3382" t="s">
        <v>22281</v>
      </c>
    </row>
    <row r="3383" spans="1:9" x14ac:dyDescent="0.25">
      <c r="A3383" t="s">
        <v>15966</v>
      </c>
      <c r="B3383" t="s">
        <v>15968</v>
      </c>
      <c r="C3383" t="s">
        <v>8461</v>
      </c>
      <c r="D3383">
        <v>5585932633770</v>
      </c>
      <c r="E3383" t="s">
        <v>30340</v>
      </c>
      <c r="F3383" t="s">
        <v>30341</v>
      </c>
      <c r="G3383" t="s">
        <v>26</v>
      </c>
      <c r="H3383">
        <v>73309</v>
      </c>
      <c r="I3383" t="s">
        <v>22295</v>
      </c>
    </row>
    <row r="3384" spans="1:9" x14ac:dyDescent="0.25">
      <c r="A3384" t="s">
        <v>15970</v>
      </c>
      <c r="B3384" t="s">
        <v>15972</v>
      </c>
      <c r="C3384" t="s">
        <v>30342</v>
      </c>
      <c r="D3384">
        <v>491589163417</v>
      </c>
      <c r="E3384" t="s">
        <v>30343</v>
      </c>
      <c r="F3384" t="s">
        <v>30344</v>
      </c>
      <c r="G3384" t="s">
        <v>114</v>
      </c>
      <c r="H3384">
        <v>61666</v>
      </c>
      <c r="I3384" t="s">
        <v>22281</v>
      </c>
    </row>
    <row r="3385" spans="1:9" x14ac:dyDescent="0.25">
      <c r="A3385" t="s">
        <v>15974</v>
      </c>
      <c r="B3385" t="s">
        <v>15976</v>
      </c>
      <c r="C3385" t="s">
        <v>8466</v>
      </c>
      <c r="D3385">
        <v>16702034490</v>
      </c>
      <c r="E3385" t="s">
        <v>30345</v>
      </c>
      <c r="F3385" t="s">
        <v>30346</v>
      </c>
      <c r="G3385" t="s">
        <v>47</v>
      </c>
      <c r="H3385">
        <v>71552</v>
      </c>
      <c r="I3385" t="s">
        <v>22281</v>
      </c>
    </row>
    <row r="3386" spans="1:9" x14ac:dyDescent="0.25">
      <c r="A3386" t="s">
        <v>15978</v>
      </c>
      <c r="B3386" t="s">
        <v>15980</v>
      </c>
      <c r="C3386" t="s">
        <v>30347</v>
      </c>
      <c r="D3386">
        <v>27880022526</v>
      </c>
      <c r="E3386" t="s">
        <v>30348</v>
      </c>
      <c r="F3386" t="s">
        <v>30349</v>
      </c>
      <c r="G3386" t="s">
        <v>33</v>
      </c>
      <c r="H3386">
        <v>67579</v>
      </c>
      <c r="I3386" t="s">
        <v>22295</v>
      </c>
    </row>
    <row r="3387" spans="1:9" x14ac:dyDescent="0.25">
      <c r="A3387" t="s">
        <v>15982</v>
      </c>
      <c r="B3387" t="s">
        <v>15984</v>
      </c>
      <c r="C3387" t="s">
        <v>8471</v>
      </c>
      <c r="D3387">
        <v>818065784679</v>
      </c>
      <c r="E3387" t="s">
        <v>30350</v>
      </c>
      <c r="F3387" t="s">
        <v>30351</v>
      </c>
      <c r="G3387" t="s">
        <v>18</v>
      </c>
      <c r="H3387">
        <v>6156</v>
      </c>
      <c r="I3387" t="s">
        <v>22295</v>
      </c>
    </row>
    <row r="3388" spans="1:9" x14ac:dyDescent="0.25">
      <c r="A3388" t="s">
        <v>15986</v>
      </c>
      <c r="B3388" t="s">
        <v>7651</v>
      </c>
      <c r="C3388" t="s">
        <v>30352</v>
      </c>
      <c r="D3388">
        <v>5597930949148</v>
      </c>
      <c r="E3388" t="s">
        <v>30353</v>
      </c>
      <c r="F3388" t="s">
        <v>27299</v>
      </c>
      <c r="G3388" t="s">
        <v>26</v>
      </c>
      <c r="H3388">
        <v>3452</v>
      </c>
      <c r="I3388" t="s">
        <v>22295</v>
      </c>
    </row>
    <row r="3389" spans="1:9" x14ac:dyDescent="0.25">
      <c r="A3389" t="s">
        <v>15989</v>
      </c>
      <c r="B3389" t="s">
        <v>15991</v>
      </c>
      <c r="C3389" t="s">
        <v>8476</v>
      </c>
      <c r="D3389">
        <v>5526993010174</v>
      </c>
      <c r="E3389" t="s">
        <v>30354</v>
      </c>
      <c r="F3389" t="s">
        <v>30355</v>
      </c>
      <c r="G3389" t="s">
        <v>26</v>
      </c>
      <c r="H3389">
        <v>45803</v>
      </c>
      <c r="I3389" t="s">
        <v>22281</v>
      </c>
    </row>
    <row r="3390" spans="1:9" x14ac:dyDescent="0.25">
      <c r="A3390" t="s">
        <v>15993</v>
      </c>
      <c r="B3390" t="s">
        <v>15995</v>
      </c>
      <c r="C3390" t="s">
        <v>30356</v>
      </c>
      <c r="D3390">
        <v>5534921209678</v>
      </c>
      <c r="E3390" t="s">
        <v>30357</v>
      </c>
      <c r="F3390" t="s">
        <v>27138</v>
      </c>
      <c r="G3390" t="s">
        <v>26</v>
      </c>
      <c r="H3390">
        <v>27695</v>
      </c>
      <c r="I3390" t="s">
        <v>22281</v>
      </c>
    </row>
    <row r="3391" spans="1:9" x14ac:dyDescent="0.25">
      <c r="A3391" t="s">
        <v>15997</v>
      </c>
      <c r="B3391" t="s">
        <v>15999</v>
      </c>
      <c r="C3391" t="s">
        <v>8481</v>
      </c>
      <c r="D3391">
        <v>818041032118</v>
      </c>
      <c r="E3391" t="s">
        <v>30358</v>
      </c>
      <c r="F3391" t="s">
        <v>30359</v>
      </c>
      <c r="G3391" t="s">
        <v>18</v>
      </c>
      <c r="H3391">
        <v>35086</v>
      </c>
      <c r="I3391" t="s">
        <v>22281</v>
      </c>
    </row>
    <row r="3392" spans="1:9" x14ac:dyDescent="0.25">
      <c r="A3392" t="s">
        <v>16001</v>
      </c>
      <c r="B3392" t="s">
        <v>16003</v>
      </c>
      <c r="C3392" t="s">
        <v>30360</v>
      </c>
      <c r="D3392">
        <v>15269565307</v>
      </c>
      <c r="E3392" t="s">
        <v>30361</v>
      </c>
      <c r="F3392" t="s">
        <v>30362</v>
      </c>
      <c r="G3392" t="s">
        <v>47</v>
      </c>
      <c r="H3392">
        <v>66995</v>
      </c>
      <c r="I3392" t="s">
        <v>22281</v>
      </c>
    </row>
    <row r="3393" spans="1:9" x14ac:dyDescent="0.25">
      <c r="A3393" t="s">
        <v>16005</v>
      </c>
      <c r="B3393" t="s">
        <v>16007</v>
      </c>
      <c r="C3393" t="s">
        <v>8486</v>
      </c>
      <c r="D3393">
        <v>4915083235228</v>
      </c>
      <c r="E3393" t="s">
        <v>30363</v>
      </c>
      <c r="F3393" t="s">
        <v>30364</v>
      </c>
      <c r="G3393" t="s">
        <v>114</v>
      </c>
      <c r="H3393">
        <v>69778</v>
      </c>
      <c r="I3393" t="s">
        <v>22281</v>
      </c>
    </row>
    <row r="3394" spans="1:9" x14ac:dyDescent="0.25">
      <c r="A3394" t="s">
        <v>16009</v>
      </c>
      <c r="B3394" t="s">
        <v>16011</v>
      </c>
      <c r="C3394" t="s">
        <v>30365</v>
      </c>
      <c r="D3394">
        <v>14376214354</v>
      </c>
      <c r="E3394" t="s">
        <v>30366</v>
      </c>
      <c r="F3394" t="s">
        <v>30367</v>
      </c>
      <c r="G3394" t="s">
        <v>47</v>
      </c>
      <c r="H3394">
        <v>81182</v>
      </c>
      <c r="I3394" t="s">
        <v>22281</v>
      </c>
    </row>
    <row r="3395" spans="1:9" x14ac:dyDescent="0.25">
      <c r="A3395" t="s">
        <v>16013</v>
      </c>
      <c r="B3395" t="s">
        <v>16015</v>
      </c>
      <c r="C3395" t="s">
        <v>8491</v>
      </c>
      <c r="D3395">
        <v>491678759286</v>
      </c>
      <c r="E3395" t="s">
        <v>30368</v>
      </c>
      <c r="F3395" t="s">
        <v>30369</v>
      </c>
      <c r="G3395" t="s">
        <v>114</v>
      </c>
      <c r="H3395">
        <v>10385</v>
      </c>
      <c r="I3395" t="s">
        <v>22295</v>
      </c>
    </row>
    <row r="3396" spans="1:9" x14ac:dyDescent="0.25">
      <c r="A3396" t="s">
        <v>16017</v>
      </c>
      <c r="B3396" t="s">
        <v>16019</v>
      </c>
      <c r="C3396" t="s">
        <v>30370</v>
      </c>
      <c r="D3396">
        <v>5511982600253</v>
      </c>
      <c r="E3396" t="s">
        <v>30371</v>
      </c>
      <c r="F3396" t="s">
        <v>30372</v>
      </c>
      <c r="G3396" t="s">
        <v>26</v>
      </c>
      <c r="H3396">
        <v>34274</v>
      </c>
      <c r="I3396" t="s">
        <v>22295</v>
      </c>
    </row>
    <row r="3397" spans="1:9" x14ac:dyDescent="0.25">
      <c r="A3397" t="s">
        <v>16021</v>
      </c>
      <c r="B3397" t="s">
        <v>16023</v>
      </c>
      <c r="C3397" t="s">
        <v>8496</v>
      </c>
      <c r="D3397">
        <v>14628019521</v>
      </c>
      <c r="E3397" t="s">
        <v>30373</v>
      </c>
      <c r="F3397" t="s">
        <v>30374</v>
      </c>
      <c r="G3397" t="s">
        <v>47</v>
      </c>
      <c r="H3397">
        <v>62286</v>
      </c>
      <c r="I3397" t="s">
        <v>22295</v>
      </c>
    </row>
    <row r="3398" spans="1:9" x14ac:dyDescent="0.25">
      <c r="A3398" t="s">
        <v>16025</v>
      </c>
      <c r="B3398" t="s">
        <v>16027</v>
      </c>
      <c r="C3398" t="s">
        <v>30375</v>
      </c>
      <c r="D3398">
        <v>5598963781958</v>
      </c>
      <c r="E3398" t="s">
        <v>30376</v>
      </c>
      <c r="F3398" t="s">
        <v>23288</v>
      </c>
      <c r="G3398" t="s">
        <v>26</v>
      </c>
      <c r="H3398">
        <v>50589</v>
      </c>
      <c r="I3398" t="s">
        <v>22281</v>
      </c>
    </row>
    <row r="3399" spans="1:9" x14ac:dyDescent="0.25">
      <c r="A3399" t="s">
        <v>16029</v>
      </c>
      <c r="B3399" t="s">
        <v>16031</v>
      </c>
      <c r="C3399" t="s">
        <v>8501</v>
      </c>
      <c r="D3399">
        <v>27780307750</v>
      </c>
      <c r="E3399" t="s">
        <v>30377</v>
      </c>
      <c r="F3399" t="s">
        <v>30378</v>
      </c>
      <c r="G3399" t="s">
        <v>33</v>
      </c>
      <c r="H3399">
        <v>81949</v>
      </c>
      <c r="I3399" t="s">
        <v>22295</v>
      </c>
    </row>
    <row r="3400" spans="1:9" x14ac:dyDescent="0.25">
      <c r="A3400" t="s">
        <v>16033</v>
      </c>
      <c r="B3400" t="s">
        <v>16035</v>
      </c>
      <c r="C3400" t="s">
        <v>30379</v>
      </c>
      <c r="D3400">
        <v>5560935448974</v>
      </c>
      <c r="E3400" t="s">
        <v>30380</v>
      </c>
      <c r="F3400" t="s">
        <v>30381</v>
      </c>
      <c r="G3400" t="s">
        <v>26</v>
      </c>
      <c r="H3400">
        <v>29712</v>
      </c>
      <c r="I3400" t="s">
        <v>22281</v>
      </c>
    </row>
    <row r="3401" spans="1:9" x14ac:dyDescent="0.25">
      <c r="A3401" t="s">
        <v>16037</v>
      </c>
      <c r="B3401" t="s">
        <v>16039</v>
      </c>
      <c r="C3401" t="s">
        <v>8505</v>
      </c>
      <c r="D3401">
        <v>5556992767966</v>
      </c>
      <c r="E3401" t="s">
        <v>30382</v>
      </c>
      <c r="F3401" t="s">
        <v>30383</v>
      </c>
      <c r="G3401" t="s">
        <v>26</v>
      </c>
      <c r="H3401">
        <v>84346</v>
      </c>
      <c r="I3401" t="s">
        <v>22295</v>
      </c>
    </row>
    <row r="3402" spans="1:9" x14ac:dyDescent="0.25">
      <c r="A3402" t="s">
        <v>16041</v>
      </c>
      <c r="B3402" t="s">
        <v>16043</v>
      </c>
      <c r="C3402" t="s">
        <v>30384</v>
      </c>
      <c r="D3402">
        <v>4915188671375</v>
      </c>
      <c r="E3402" t="s">
        <v>30385</v>
      </c>
      <c r="F3402" t="s">
        <v>26006</v>
      </c>
      <c r="G3402" t="s">
        <v>114</v>
      </c>
      <c r="H3402">
        <v>75554</v>
      </c>
      <c r="I3402" t="s">
        <v>22295</v>
      </c>
    </row>
    <row r="3403" spans="1:9" x14ac:dyDescent="0.25">
      <c r="A3403" t="s">
        <v>16045</v>
      </c>
      <c r="B3403" t="s">
        <v>1338</v>
      </c>
      <c r="C3403" t="s">
        <v>8510</v>
      </c>
      <c r="D3403">
        <v>27830719106</v>
      </c>
      <c r="E3403" t="s">
        <v>30386</v>
      </c>
      <c r="F3403" t="s">
        <v>30387</v>
      </c>
      <c r="G3403" t="s">
        <v>33</v>
      </c>
      <c r="H3403">
        <v>78062</v>
      </c>
      <c r="I3403" t="s">
        <v>22295</v>
      </c>
    </row>
    <row r="3404" spans="1:9" x14ac:dyDescent="0.25">
      <c r="A3404" t="s">
        <v>16048</v>
      </c>
      <c r="B3404" t="s">
        <v>16050</v>
      </c>
      <c r="C3404" t="s">
        <v>30388</v>
      </c>
      <c r="D3404">
        <v>5586984735412</v>
      </c>
      <c r="E3404" t="s">
        <v>30389</v>
      </c>
      <c r="F3404" t="s">
        <v>30390</v>
      </c>
      <c r="G3404" t="s">
        <v>26</v>
      </c>
      <c r="H3404">
        <v>3623</v>
      </c>
      <c r="I3404" t="s">
        <v>22295</v>
      </c>
    </row>
    <row r="3405" spans="1:9" x14ac:dyDescent="0.25">
      <c r="A3405" t="s">
        <v>16052</v>
      </c>
      <c r="B3405" t="s">
        <v>16054</v>
      </c>
      <c r="C3405" t="s">
        <v>8515</v>
      </c>
      <c r="D3405">
        <v>5536981308805</v>
      </c>
      <c r="E3405" t="s">
        <v>30391</v>
      </c>
      <c r="F3405" t="s">
        <v>29412</v>
      </c>
      <c r="G3405" t="s">
        <v>26</v>
      </c>
      <c r="H3405">
        <v>28820</v>
      </c>
      <c r="I3405" t="s">
        <v>22281</v>
      </c>
    </row>
    <row r="3406" spans="1:9" x14ac:dyDescent="0.25">
      <c r="A3406" t="s">
        <v>16056</v>
      </c>
      <c r="B3406" t="s">
        <v>16058</v>
      </c>
      <c r="C3406" t="s">
        <v>30392</v>
      </c>
      <c r="D3406">
        <v>27863303287</v>
      </c>
      <c r="E3406" t="s">
        <v>30393</v>
      </c>
      <c r="F3406" t="s">
        <v>30394</v>
      </c>
      <c r="G3406" t="s">
        <v>33</v>
      </c>
      <c r="H3406">
        <v>4639</v>
      </c>
      <c r="I3406" t="s">
        <v>22281</v>
      </c>
    </row>
    <row r="3407" spans="1:9" x14ac:dyDescent="0.25">
      <c r="A3407" t="s">
        <v>16060</v>
      </c>
      <c r="B3407" t="s">
        <v>16062</v>
      </c>
      <c r="C3407" t="s">
        <v>8520</v>
      </c>
      <c r="D3407">
        <v>27881401851</v>
      </c>
      <c r="E3407" t="s">
        <v>30395</v>
      </c>
      <c r="F3407" t="s">
        <v>23809</v>
      </c>
      <c r="G3407" t="s">
        <v>33</v>
      </c>
      <c r="H3407">
        <v>83310</v>
      </c>
      <c r="I3407" t="s">
        <v>22295</v>
      </c>
    </row>
    <row r="3408" spans="1:9" x14ac:dyDescent="0.25">
      <c r="A3408" t="s">
        <v>16064</v>
      </c>
      <c r="B3408" t="s">
        <v>16066</v>
      </c>
      <c r="C3408" t="s">
        <v>30396</v>
      </c>
      <c r="D3408">
        <v>19746479535</v>
      </c>
      <c r="E3408" t="s">
        <v>30397</v>
      </c>
      <c r="F3408" t="s">
        <v>30398</v>
      </c>
      <c r="G3408" t="s">
        <v>47</v>
      </c>
      <c r="H3408">
        <v>86276</v>
      </c>
      <c r="I3408" t="s">
        <v>22295</v>
      </c>
    </row>
    <row r="3409" spans="1:9" x14ac:dyDescent="0.25">
      <c r="A3409" t="s">
        <v>16068</v>
      </c>
      <c r="B3409" t="s">
        <v>16070</v>
      </c>
      <c r="C3409" t="s">
        <v>8525</v>
      </c>
      <c r="D3409">
        <v>4916448549655</v>
      </c>
      <c r="E3409" t="s">
        <v>30399</v>
      </c>
      <c r="F3409" t="s">
        <v>30400</v>
      </c>
      <c r="G3409" t="s">
        <v>114</v>
      </c>
      <c r="H3409">
        <v>39251</v>
      </c>
      <c r="I3409" t="s">
        <v>22281</v>
      </c>
    </row>
    <row r="3410" spans="1:9" x14ac:dyDescent="0.25">
      <c r="A3410" t="s">
        <v>16072</v>
      </c>
      <c r="B3410" t="s">
        <v>16074</v>
      </c>
      <c r="C3410" t="s">
        <v>30401</v>
      </c>
      <c r="D3410">
        <v>27625559735</v>
      </c>
      <c r="E3410" t="s">
        <v>30402</v>
      </c>
      <c r="F3410" t="s">
        <v>30403</v>
      </c>
      <c r="G3410" t="s">
        <v>33</v>
      </c>
      <c r="H3410">
        <v>44055</v>
      </c>
      <c r="I3410" t="s">
        <v>22281</v>
      </c>
    </row>
    <row r="3411" spans="1:9" x14ac:dyDescent="0.25">
      <c r="A3411" t="s">
        <v>16076</v>
      </c>
      <c r="B3411" t="s">
        <v>16078</v>
      </c>
      <c r="C3411" t="s">
        <v>8530</v>
      </c>
      <c r="D3411">
        <v>27739348392</v>
      </c>
      <c r="E3411" t="s">
        <v>30404</v>
      </c>
      <c r="F3411" t="s">
        <v>28226</v>
      </c>
      <c r="G3411" t="s">
        <v>33</v>
      </c>
      <c r="H3411">
        <v>40303</v>
      </c>
      <c r="I3411" t="s">
        <v>22295</v>
      </c>
    </row>
    <row r="3412" spans="1:9" x14ac:dyDescent="0.25">
      <c r="A3412" t="s">
        <v>16080</v>
      </c>
      <c r="B3412" t="s">
        <v>16082</v>
      </c>
      <c r="C3412" t="s">
        <v>30405</v>
      </c>
      <c r="D3412">
        <v>818000878526</v>
      </c>
      <c r="E3412" t="s">
        <v>30406</v>
      </c>
      <c r="F3412" t="s">
        <v>30407</v>
      </c>
      <c r="G3412" t="s">
        <v>18</v>
      </c>
      <c r="H3412">
        <v>18324</v>
      </c>
      <c r="I3412" t="s">
        <v>22295</v>
      </c>
    </row>
    <row r="3413" spans="1:9" x14ac:dyDescent="0.25">
      <c r="A3413" t="s">
        <v>16084</v>
      </c>
      <c r="B3413" t="s">
        <v>16086</v>
      </c>
      <c r="C3413" t="s">
        <v>8535</v>
      </c>
      <c r="D3413">
        <v>27787057464</v>
      </c>
      <c r="E3413" t="s">
        <v>30408</v>
      </c>
      <c r="F3413" t="s">
        <v>30409</v>
      </c>
      <c r="G3413" t="s">
        <v>33</v>
      </c>
      <c r="H3413">
        <v>86830</v>
      </c>
      <c r="I3413" t="s">
        <v>22295</v>
      </c>
    </row>
    <row r="3414" spans="1:9" x14ac:dyDescent="0.25">
      <c r="A3414" t="s">
        <v>16088</v>
      </c>
      <c r="B3414" t="s">
        <v>16090</v>
      </c>
      <c r="C3414" t="s">
        <v>30410</v>
      </c>
      <c r="D3414">
        <v>4915744344655</v>
      </c>
      <c r="E3414" t="s">
        <v>30411</v>
      </c>
      <c r="F3414" t="s">
        <v>30412</v>
      </c>
      <c r="G3414" t="s">
        <v>114</v>
      </c>
      <c r="H3414">
        <v>20763</v>
      </c>
      <c r="I3414" t="s">
        <v>22295</v>
      </c>
    </row>
    <row r="3415" spans="1:9" x14ac:dyDescent="0.25">
      <c r="A3415" t="s">
        <v>16092</v>
      </c>
      <c r="B3415" t="s">
        <v>16094</v>
      </c>
      <c r="C3415" t="s">
        <v>8540</v>
      </c>
      <c r="D3415">
        <v>5598910790724</v>
      </c>
      <c r="E3415" t="s">
        <v>30413</v>
      </c>
      <c r="F3415" t="s">
        <v>30414</v>
      </c>
      <c r="G3415" t="s">
        <v>26</v>
      </c>
      <c r="H3415">
        <v>97245</v>
      </c>
      <c r="I3415" t="s">
        <v>22295</v>
      </c>
    </row>
    <row r="3416" spans="1:9" x14ac:dyDescent="0.25">
      <c r="A3416" t="s">
        <v>16096</v>
      </c>
      <c r="B3416" t="s">
        <v>16098</v>
      </c>
      <c r="C3416" t="s">
        <v>30415</v>
      </c>
      <c r="D3416">
        <v>5558967888444</v>
      </c>
      <c r="E3416" t="s">
        <v>30416</v>
      </c>
      <c r="F3416" t="s">
        <v>30417</v>
      </c>
      <c r="G3416" t="s">
        <v>26</v>
      </c>
      <c r="H3416">
        <v>11509</v>
      </c>
      <c r="I3416" t="s">
        <v>22295</v>
      </c>
    </row>
    <row r="3417" spans="1:9" x14ac:dyDescent="0.25">
      <c r="A3417" t="s">
        <v>16100</v>
      </c>
      <c r="B3417" t="s">
        <v>16102</v>
      </c>
      <c r="C3417" t="s">
        <v>8545</v>
      </c>
      <c r="D3417">
        <v>5592914640468</v>
      </c>
      <c r="E3417" t="s">
        <v>30418</v>
      </c>
      <c r="F3417" t="s">
        <v>30419</v>
      </c>
      <c r="G3417" t="s">
        <v>26</v>
      </c>
      <c r="H3417">
        <v>66918</v>
      </c>
      <c r="I3417" t="s">
        <v>22281</v>
      </c>
    </row>
    <row r="3418" spans="1:9" x14ac:dyDescent="0.25">
      <c r="A3418" t="s">
        <v>16104</v>
      </c>
      <c r="B3418" t="s">
        <v>16106</v>
      </c>
      <c r="C3418" t="s">
        <v>30420</v>
      </c>
      <c r="D3418">
        <v>5505918771894</v>
      </c>
      <c r="E3418" t="s">
        <v>30421</v>
      </c>
      <c r="F3418" t="s">
        <v>30422</v>
      </c>
      <c r="G3418" t="s">
        <v>26</v>
      </c>
      <c r="H3418">
        <v>26629</v>
      </c>
      <c r="I3418" t="s">
        <v>22281</v>
      </c>
    </row>
    <row r="3419" spans="1:9" x14ac:dyDescent="0.25">
      <c r="A3419" t="s">
        <v>16108</v>
      </c>
      <c r="B3419" t="s">
        <v>16110</v>
      </c>
      <c r="C3419" t="s">
        <v>8550</v>
      </c>
      <c r="D3419">
        <v>818078139942</v>
      </c>
      <c r="E3419" t="s">
        <v>30423</v>
      </c>
      <c r="F3419" t="s">
        <v>30424</v>
      </c>
      <c r="G3419" t="s">
        <v>18</v>
      </c>
      <c r="H3419">
        <v>18709</v>
      </c>
      <c r="I3419" t="s">
        <v>22281</v>
      </c>
    </row>
    <row r="3420" spans="1:9" x14ac:dyDescent="0.25">
      <c r="A3420" t="s">
        <v>16112</v>
      </c>
      <c r="B3420" t="s">
        <v>16114</v>
      </c>
      <c r="C3420" t="s">
        <v>30425</v>
      </c>
      <c r="D3420">
        <v>27895253758</v>
      </c>
      <c r="E3420" t="s">
        <v>30426</v>
      </c>
      <c r="F3420" t="s">
        <v>30427</v>
      </c>
      <c r="G3420" t="s">
        <v>33</v>
      </c>
      <c r="H3420">
        <v>22281</v>
      </c>
      <c r="I3420" t="s">
        <v>22281</v>
      </c>
    </row>
    <row r="3421" spans="1:9" x14ac:dyDescent="0.25">
      <c r="A3421" t="s">
        <v>16116</v>
      </c>
      <c r="B3421" t="s">
        <v>16118</v>
      </c>
      <c r="C3421" t="s">
        <v>8555</v>
      </c>
      <c r="D3421">
        <v>5593966251978</v>
      </c>
      <c r="E3421" t="s">
        <v>30428</v>
      </c>
      <c r="F3421" t="s">
        <v>30429</v>
      </c>
      <c r="G3421" t="s">
        <v>26</v>
      </c>
      <c r="H3421">
        <v>41150</v>
      </c>
      <c r="I3421" t="s">
        <v>22295</v>
      </c>
    </row>
    <row r="3422" spans="1:9" x14ac:dyDescent="0.25">
      <c r="A3422" t="s">
        <v>16120</v>
      </c>
      <c r="B3422" t="s">
        <v>16122</v>
      </c>
      <c r="C3422" t="s">
        <v>30430</v>
      </c>
      <c r="D3422">
        <v>14827125589</v>
      </c>
      <c r="E3422" t="s">
        <v>30431</v>
      </c>
      <c r="F3422" t="s">
        <v>30432</v>
      </c>
      <c r="G3422" t="s">
        <v>47</v>
      </c>
      <c r="H3422">
        <v>80904</v>
      </c>
      <c r="I3422" t="s">
        <v>22281</v>
      </c>
    </row>
    <row r="3423" spans="1:9" x14ac:dyDescent="0.25">
      <c r="A3423" t="s">
        <v>16124</v>
      </c>
      <c r="B3423" t="s">
        <v>16126</v>
      </c>
      <c r="C3423" t="s">
        <v>8560</v>
      </c>
      <c r="D3423">
        <v>5525926576291</v>
      </c>
      <c r="E3423" t="s">
        <v>30433</v>
      </c>
      <c r="F3423" t="s">
        <v>30434</v>
      </c>
      <c r="G3423" t="s">
        <v>26</v>
      </c>
      <c r="H3423">
        <v>3842</v>
      </c>
      <c r="I3423" t="s">
        <v>22281</v>
      </c>
    </row>
    <row r="3424" spans="1:9" x14ac:dyDescent="0.25">
      <c r="A3424" t="s">
        <v>16128</v>
      </c>
      <c r="B3424" t="s">
        <v>5746</v>
      </c>
      <c r="C3424" t="s">
        <v>30435</v>
      </c>
      <c r="D3424">
        <v>27658369975</v>
      </c>
      <c r="E3424" t="s">
        <v>30436</v>
      </c>
      <c r="F3424" t="s">
        <v>30437</v>
      </c>
      <c r="G3424" t="s">
        <v>33</v>
      </c>
      <c r="H3424">
        <v>5832</v>
      </c>
      <c r="I3424" t="s">
        <v>22281</v>
      </c>
    </row>
    <row r="3425" spans="1:9" x14ac:dyDescent="0.25">
      <c r="A3425" t="s">
        <v>16131</v>
      </c>
      <c r="B3425" t="s">
        <v>16133</v>
      </c>
      <c r="C3425" t="s">
        <v>8565</v>
      </c>
      <c r="D3425">
        <v>5536953257802</v>
      </c>
      <c r="E3425" t="s">
        <v>30438</v>
      </c>
      <c r="F3425" t="s">
        <v>30439</v>
      </c>
      <c r="G3425" t="s">
        <v>26</v>
      </c>
      <c r="H3425">
        <v>49471</v>
      </c>
      <c r="I3425" t="s">
        <v>22295</v>
      </c>
    </row>
    <row r="3426" spans="1:9" x14ac:dyDescent="0.25">
      <c r="A3426" t="s">
        <v>16135</v>
      </c>
      <c r="B3426" t="s">
        <v>16137</v>
      </c>
      <c r="C3426" t="s">
        <v>30440</v>
      </c>
      <c r="D3426">
        <v>819062873660</v>
      </c>
      <c r="E3426" t="s">
        <v>30441</v>
      </c>
      <c r="F3426" t="s">
        <v>30442</v>
      </c>
      <c r="G3426" t="s">
        <v>18</v>
      </c>
      <c r="H3426">
        <v>89098</v>
      </c>
      <c r="I3426" t="s">
        <v>22295</v>
      </c>
    </row>
    <row r="3427" spans="1:9" x14ac:dyDescent="0.25">
      <c r="A3427" t="s">
        <v>16139</v>
      </c>
      <c r="B3427" t="s">
        <v>16141</v>
      </c>
      <c r="C3427" t="s">
        <v>8570</v>
      </c>
      <c r="D3427">
        <v>4915667511803</v>
      </c>
      <c r="E3427" t="s">
        <v>30443</v>
      </c>
      <c r="F3427" t="s">
        <v>30444</v>
      </c>
      <c r="G3427" t="s">
        <v>114</v>
      </c>
      <c r="H3427">
        <v>48832</v>
      </c>
      <c r="I3427" t="s">
        <v>22295</v>
      </c>
    </row>
    <row r="3428" spans="1:9" x14ac:dyDescent="0.25">
      <c r="A3428" t="s">
        <v>16143</v>
      </c>
      <c r="B3428" t="s">
        <v>16145</v>
      </c>
      <c r="C3428" t="s">
        <v>30445</v>
      </c>
      <c r="D3428">
        <v>4917429399322</v>
      </c>
      <c r="E3428" t="s">
        <v>30446</v>
      </c>
      <c r="F3428" t="s">
        <v>30447</v>
      </c>
      <c r="G3428" t="s">
        <v>114</v>
      </c>
      <c r="H3428">
        <v>764</v>
      </c>
      <c r="I3428" t="s">
        <v>22281</v>
      </c>
    </row>
    <row r="3429" spans="1:9" x14ac:dyDescent="0.25">
      <c r="A3429" t="s">
        <v>16147</v>
      </c>
      <c r="B3429" t="s">
        <v>16149</v>
      </c>
      <c r="C3429" t="s">
        <v>8575</v>
      </c>
      <c r="D3429">
        <v>27761056921</v>
      </c>
      <c r="E3429" t="s">
        <v>30448</v>
      </c>
      <c r="F3429" t="s">
        <v>30449</v>
      </c>
      <c r="G3429" t="s">
        <v>33</v>
      </c>
      <c r="H3429">
        <v>35614</v>
      </c>
      <c r="I3429" t="s">
        <v>22281</v>
      </c>
    </row>
    <row r="3430" spans="1:9" x14ac:dyDescent="0.25">
      <c r="A3430" t="s">
        <v>16151</v>
      </c>
      <c r="B3430" t="s">
        <v>16153</v>
      </c>
      <c r="C3430" t="s">
        <v>30450</v>
      </c>
      <c r="D3430">
        <v>4915700386095</v>
      </c>
      <c r="E3430" t="s">
        <v>30451</v>
      </c>
      <c r="F3430" t="s">
        <v>30452</v>
      </c>
      <c r="G3430" t="s">
        <v>114</v>
      </c>
      <c r="H3430">
        <v>45589</v>
      </c>
      <c r="I3430" t="s">
        <v>22295</v>
      </c>
    </row>
    <row r="3431" spans="1:9" x14ac:dyDescent="0.25">
      <c r="A3431" t="s">
        <v>16155</v>
      </c>
      <c r="B3431" t="s">
        <v>16157</v>
      </c>
      <c r="C3431" t="s">
        <v>8580</v>
      </c>
      <c r="D3431">
        <v>4915468172572</v>
      </c>
      <c r="E3431" t="s">
        <v>30453</v>
      </c>
      <c r="F3431" t="s">
        <v>30274</v>
      </c>
      <c r="G3431" t="s">
        <v>114</v>
      </c>
      <c r="H3431">
        <v>38651</v>
      </c>
      <c r="I3431" t="s">
        <v>22295</v>
      </c>
    </row>
    <row r="3432" spans="1:9" x14ac:dyDescent="0.25">
      <c r="A3432" t="s">
        <v>16159</v>
      </c>
      <c r="B3432" t="s">
        <v>16161</v>
      </c>
      <c r="C3432" t="s">
        <v>30454</v>
      </c>
      <c r="D3432">
        <v>18548083065</v>
      </c>
      <c r="E3432" t="s">
        <v>30455</v>
      </c>
      <c r="F3432" t="s">
        <v>30456</v>
      </c>
      <c r="G3432" t="s">
        <v>47</v>
      </c>
      <c r="H3432">
        <v>73302</v>
      </c>
      <c r="I3432" t="s">
        <v>22281</v>
      </c>
    </row>
    <row r="3433" spans="1:9" x14ac:dyDescent="0.25">
      <c r="A3433" t="s">
        <v>16163</v>
      </c>
      <c r="B3433" t="s">
        <v>16165</v>
      </c>
      <c r="C3433" t="s">
        <v>8585</v>
      </c>
      <c r="D3433">
        <v>27823833899</v>
      </c>
      <c r="E3433" t="s">
        <v>30457</v>
      </c>
      <c r="F3433" t="s">
        <v>30458</v>
      </c>
      <c r="G3433" t="s">
        <v>33</v>
      </c>
      <c r="H3433">
        <v>11477</v>
      </c>
      <c r="I3433" t="s">
        <v>22295</v>
      </c>
    </row>
    <row r="3434" spans="1:9" x14ac:dyDescent="0.25">
      <c r="A3434" t="s">
        <v>16167</v>
      </c>
      <c r="B3434" t="s">
        <v>16169</v>
      </c>
      <c r="C3434" t="s">
        <v>30459</v>
      </c>
      <c r="D3434">
        <v>27866815907</v>
      </c>
      <c r="E3434" t="s">
        <v>30460</v>
      </c>
      <c r="F3434" t="s">
        <v>22532</v>
      </c>
      <c r="G3434" t="s">
        <v>33</v>
      </c>
      <c r="H3434">
        <v>59879</v>
      </c>
      <c r="I3434" t="s">
        <v>22295</v>
      </c>
    </row>
    <row r="3435" spans="1:9" x14ac:dyDescent="0.25">
      <c r="A3435" t="s">
        <v>16171</v>
      </c>
      <c r="B3435" t="s">
        <v>643</v>
      </c>
      <c r="C3435" t="s">
        <v>8590</v>
      </c>
      <c r="D3435">
        <v>491684830565</v>
      </c>
      <c r="E3435" t="s">
        <v>30461</v>
      </c>
      <c r="F3435" t="s">
        <v>30462</v>
      </c>
      <c r="G3435" t="s">
        <v>114</v>
      </c>
      <c r="H3435">
        <v>46508</v>
      </c>
      <c r="I3435" t="s">
        <v>22281</v>
      </c>
    </row>
    <row r="3436" spans="1:9" x14ac:dyDescent="0.25">
      <c r="A3436" t="s">
        <v>16174</v>
      </c>
      <c r="B3436" t="s">
        <v>16176</v>
      </c>
      <c r="C3436" t="s">
        <v>30463</v>
      </c>
      <c r="D3436">
        <v>4917715928203</v>
      </c>
      <c r="E3436" t="s">
        <v>30464</v>
      </c>
      <c r="F3436" t="s">
        <v>30465</v>
      </c>
      <c r="G3436" t="s">
        <v>114</v>
      </c>
      <c r="H3436">
        <v>92044</v>
      </c>
      <c r="I3436" t="s">
        <v>22281</v>
      </c>
    </row>
    <row r="3437" spans="1:9" x14ac:dyDescent="0.25">
      <c r="A3437" t="s">
        <v>16178</v>
      </c>
      <c r="B3437" t="s">
        <v>16180</v>
      </c>
      <c r="C3437" t="s">
        <v>8595</v>
      </c>
      <c r="D3437">
        <v>491664926751</v>
      </c>
      <c r="E3437" t="s">
        <v>30466</v>
      </c>
      <c r="F3437" t="s">
        <v>25403</v>
      </c>
      <c r="G3437" t="s">
        <v>114</v>
      </c>
      <c r="H3437">
        <v>48392</v>
      </c>
      <c r="I3437" t="s">
        <v>22281</v>
      </c>
    </row>
    <row r="3438" spans="1:9" x14ac:dyDescent="0.25">
      <c r="A3438" t="s">
        <v>16182</v>
      </c>
      <c r="B3438" t="s">
        <v>16184</v>
      </c>
      <c r="C3438" t="s">
        <v>30467</v>
      </c>
      <c r="D3438">
        <v>817015930254</v>
      </c>
      <c r="E3438" t="s">
        <v>30468</v>
      </c>
      <c r="F3438" t="s">
        <v>30469</v>
      </c>
      <c r="G3438" t="s">
        <v>18</v>
      </c>
      <c r="H3438">
        <v>55601</v>
      </c>
      <c r="I3438" t="s">
        <v>22295</v>
      </c>
    </row>
    <row r="3439" spans="1:9" x14ac:dyDescent="0.25">
      <c r="A3439" t="s">
        <v>16186</v>
      </c>
      <c r="B3439" t="s">
        <v>16188</v>
      </c>
      <c r="C3439" t="s">
        <v>8600</v>
      </c>
      <c r="D3439">
        <v>5555961292161</v>
      </c>
      <c r="E3439" t="s">
        <v>30470</v>
      </c>
      <c r="F3439" t="s">
        <v>30471</v>
      </c>
      <c r="G3439" t="s">
        <v>26</v>
      </c>
      <c r="H3439">
        <v>17964</v>
      </c>
      <c r="I3439" t="s">
        <v>22281</v>
      </c>
    </row>
    <row r="3440" spans="1:9" x14ac:dyDescent="0.25">
      <c r="A3440" t="s">
        <v>16190</v>
      </c>
      <c r="B3440" t="s">
        <v>16192</v>
      </c>
      <c r="C3440" t="s">
        <v>30472</v>
      </c>
      <c r="D3440">
        <v>817004069018</v>
      </c>
      <c r="E3440" t="s">
        <v>30473</v>
      </c>
      <c r="F3440" t="s">
        <v>29730</v>
      </c>
      <c r="G3440" t="s">
        <v>18</v>
      </c>
      <c r="H3440">
        <v>22971</v>
      </c>
      <c r="I3440" t="s">
        <v>22281</v>
      </c>
    </row>
    <row r="3441" spans="1:9" x14ac:dyDescent="0.25">
      <c r="A3441" t="s">
        <v>16194</v>
      </c>
      <c r="B3441" t="s">
        <v>16196</v>
      </c>
      <c r="C3441" t="s">
        <v>8605</v>
      </c>
      <c r="D3441">
        <v>27626741314</v>
      </c>
      <c r="E3441" t="s">
        <v>30474</v>
      </c>
      <c r="F3441" t="s">
        <v>30475</v>
      </c>
      <c r="G3441" t="s">
        <v>33</v>
      </c>
      <c r="H3441">
        <v>33733</v>
      </c>
      <c r="I3441" t="s">
        <v>22295</v>
      </c>
    </row>
    <row r="3442" spans="1:9" x14ac:dyDescent="0.25">
      <c r="A3442" t="s">
        <v>16198</v>
      </c>
      <c r="B3442" t="s">
        <v>16200</v>
      </c>
      <c r="C3442" t="s">
        <v>30476</v>
      </c>
      <c r="D3442">
        <v>16239903437</v>
      </c>
      <c r="E3442" t="s">
        <v>30477</v>
      </c>
      <c r="F3442" t="s">
        <v>30478</v>
      </c>
      <c r="G3442" t="s">
        <v>47</v>
      </c>
      <c r="H3442">
        <v>57357</v>
      </c>
      <c r="I3442" t="s">
        <v>22295</v>
      </c>
    </row>
    <row r="3443" spans="1:9" x14ac:dyDescent="0.25">
      <c r="A3443" t="s">
        <v>16202</v>
      </c>
      <c r="B3443" t="s">
        <v>16204</v>
      </c>
      <c r="C3443" t="s">
        <v>8610</v>
      </c>
      <c r="D3443">
        <v>5505948085402</v>
      </c>
      <c r="E3443" t="s">
        <v>30479</v>
      </c>
      <c r="F3443" t="s">
        <v>30480</v>
      </c>
      <c r="G3443" t="s">
        <v>26</v>
      </c>
      <c r="H3443">
        <v>26018</v>
      </c>
      <c r="I3443" t="s">
        <v>22295</v>
      </c>
    </row>
    <row r="3444" spans="1:9" x14ac:dyDescent="0.25">
      <c r="A3444" t="s">
        <v>16206</v>
      </c>
      <c r="B3444" t="s">
        <v>16208</v>
      </c>
      <c r="C3444" t="s">
        <v>30481</v>
      </c>
      <c r="D3444">
        <v>19157832051</v>
      </c>
      <c r="E3444" t="s">
        <v>30482</v>
      </c>
      <c r="F3444" t="s">
        <v>30483</v>
      </c>
      <c r="G3444" t="s">
        <v>47</v>
      </c>
      <c r="H3444">
        <v>31947</v>
      </c>
      <c r="I3444" t="s">
        <v>22281</v>
      </c>
    </row>
    <row r="3445" spans="1:9" x14ac:dyDescent="0.25">
      <c r="A3445" t="s">
        <v>16210</v>
      </c>
      <c r="B3445" t="s">
        <v>16212</v>
      </c>
      <c r="C3445" t="s">
        <v>8615</v>
      </c>
      <c r="D3445">
        <v>27611753647</v>
      </c>
      <c r="E3445" t="s">
        <v>30484</v>
      </c>
      <c r="F3445" t="s">
        <v>30485</v>
      </c>
      <c r="G3445" t="s">
        <v>33</v>
      </c>
      <c r="H3445">
        <v>82128</v>
      </c>
      <c r="I3445" t="s">
        <v>22281</v>
      </c>
    </row>
    <row r="3446" spans="1:9" x14ac:dyDescent="0.25">
      <c r="A3446" t="s">
        <v>16214</v>
      </c>
      <c r="B3446" t="s">
        <v>16216</v>
      </c>
      <c r="C3446" t="s">
        <v>30486</v>
      </c>
      <c r="D3446">
        <v>27851066518</v>
      </c>
      <c r="E3446" t="s">
        <v>30487</v>
      </c>
      <c r="F3446" t="s">
        <v>30488</v>
      </c>
      <c r="G3446" t="s">
        <v>33</v>
      </c>
      <c r="H3446">
        <v>57751</v>
      </c>
      <c r="I3446" t="s">
        <v>22295</v>
      </c>
    </row>
    <row r="3447" spans="1:9" x14ac:dyDescent="0.25">
      <c r="A3447" t="s">
        <v>16218</v>
      </c>
      <c r="B3447" t="s">
        <v>16220</v>
      </c>
      <c r="C3447" t="s">
        <v>8620</v>
      </c>
      <c r="D3447">
        <v>14106901143</v>
      </c>
      <c r="E3447" t="s">
        <v>30489</v>
      </c>
      <c r="F3447" t="s">
        <v>30490</v>
      </c>
      <c r="G3447" t="s">
        <v>47</v>
      </c>
      <c r="H3447">
        <v>99406</v>
      </c>
      <c r="I3447" t="s">
        <v>22281</v>
      </c>
    </row>
    <row r="3448" spans="1:9" x14ac:dyDescent="0.25">
      <c r="A3448" t="s">
        <v>16222</v>
      </c>
      <c r="B3448" t="s">
        <v>16224</v>
      </c>
      <c r="C3448" t="s">
        <v>30491</v>
      </c>
      <c r="D3448">
        <v>17368940219</v>
      </c>
      <c r="E3448" t="s">
        <v>30492</v>
      </c>
      <c r="F3448" t="s">
        <v>30493</v>
      </c>
      <c r="G3448" t="s">
        <v>47</v>
      </c>
      <c r="H3448">
        <v>17083</v>
      </c>
      <c r="I3448" t="s">
        <v>22281</v>
      </c>
    </row>
    <row r="3449" spans="1:9" x14ac:dyDescent="0.25">
      <c r="A3449" t="s">
        <v>16226</v>
      </c>
      <c r="B3449" t="s">
        <v>16228</v>
      </c>
      <c r="C3449" t="s">
        <v>8625</v>
      </c>
      <c r="D3449">
        <v>14172896619</v>
      </c>
      <c r="E3449" t="s">
        <v>30494</v>
      </c>
      <c r="F3449" t="s">
        <v>25072</v>
      </c>
      <c r="G3449" t="s">
        <v>47</v>
      </c>
      <c r="H3449">
        <v>93914</v>
      </c>
      <c r="I3449" t="s">
        <v>22295</v>
      </c>
    </row>
    <row r="3450" spans="1:9" x14ac:dyDescent="0.25">
      <c r="A3450" t="s">
        <v>16230</v>
      </c>
      <c r="B3450" t="s">
        <v>16232</v>
      </c>
      <c r="C3450" t="s">
        <v>30495</v>
      </c>
      <c r="D3450">
        <v>27897179279</v>
      </c>
      <c r="E3450" t="s">
        <v>30496</v>
      </c>
      <c r="F3450" t="s">
        <v>30497</v>
      </c>
      <c r="G3450" t="s">
        <v>33</v>
      </c>
      <c r="H3450">
        <v>6849</v>
      </c>
      <c r="I3450" t="s">
        <v>22281</v>
      </c>
    </row>
    <row r="3451" spans="1:9" x14ac:dyDescent="0.25">
      <c r="A3451" t="s">
        <v>16234</v>
      </c>
      <c r="B3451" t="s">
        <v>16236</v>
      </c>
      <c r="C3451" t="s">
        <v>8630</v>
      </c>
      <c r="D3451">
        <v>4917568106091</v>
      </c>
      <c r="E3451" t="s">
        <v>30498</v>
      </c>
      <c r="F3451" t="s">
        <v>30499</v>
      </c>
      <c r="G3451" t="s">
        <v>114</v>
      </c>
      <c r="H3451">
        <v>75119</v>
      </c>
      <c r="I3451" t="s">
        <v>22295</v>
      </c>
    </row>
    <row r="3452" spans="1:9" x14ac:dyDescent="0.25">
      <c r="A3452" t="s">
        <v>16238</v>
      </c>
      <c r="B3452" t="s">
        <v>16240</v>
      </c>
      <c r="C3452" t="s">
        <v>30500</v>
      </c>
      <c r="D3452">
        <v>14389716216</v>
      </c>
      <c r="E3452" t="s">
        <v>30501</v>
      </c>
      <c r="F3452" t="s">
        <v>30502</v>
      </c>
      <c r="G3452" t="s">
        <v>47</v>
      </c>
      <c r="H3452">
        <v>1809</v>
      </c>
      <c r="I3452" t="s">
        <v>22281</v>
      </c>
    </row>
    <row r="3453" spans="1:9" x14ac:dyDescent="0.25">
      <c r="A3453" t="s">
        <v>16242</v>
      </c>
      <c r="B3453" t="s">
        <v>16244</v>
      </c>
      <c r="C3453" t="s">
        <v>8635</v>
      </c>
      <c r="D3453">
        <v>5583965004002</v>
      </c>
      <c r="E3453" t="s">
        <v>30503</v>
      </c>
      <c r="F3453" t="s">
        <v>30504</v>
      </c>
      <c r="G3453" t="s">
        <v>26</v>
      </c>
      <c r="H3453">
        <v>7542</v>
      </c>
      <c r="I3453" t="s">
        <v>22281</v>
      </c>
    </row>
    <row r="3454" spans="1:9" x14ac:dyDescent="0.25">
      <c r="A3454" t="s">
        <v>16246</v>
      </c>
      <c r="B3454" t="s">
        <v>16248</v>
      </c>
      <c r="C3454" t="s">
        <v>30505</v>
      </c>
      <c r="D3454">
        <v>27657383455</v>
      </c>
      <c r="E3454" t="s">
        <v>30506</v>
      </c>
      <c r="F3454" t="s">
        <v>30507</v>
      </c>
      <c r="G3454" t="s">
        <v>33</v>
      </c>
      <c r="H3454">
        <v>91021</v>
      </c>
      <c r="I3454" t="s">
        <v>22281</v>
      </c>
    </row>
    <row r="3455" spans="1:9" x14ac:dyDescent="0.25">
      <c r="A3455" t="s">
        <v>16250</v>
      </c>
      <c r="B3455" t="s">
        <v>16252</v>
      </c>
      <c r="C3455" t="s">
        <v>8640</v>
      </c>
      <c r="D3455">
        <v>819059719763</v>
      </c>
      <c r="E3455" t="s">
        <v>30508</v>
      </c>
      <c r="F3455" t="s">
        <v>30509</v>
      </c>
      <c r="G3455" t="s">
        <v>18</v>
      </c>
      <c r="H3455">
        <v>63799</v>
      </c>
      <c r="I3455" t="s">
        <v>22295</v>
      </c>
    </row>
    <row r="3456" spans="1:9" x14ac:dyDescent="0.25">
      <c r="A3456" t="s">
        <v>16254</v>
      </c>
      <c r="B3456" t="s">
        <v>16256</v>
      </c>
      <c r="C3456" t="s">
        <v>30510</v>
      </c>
      <c r="D3456">
        <v>819070279182</v>
      </c>
      <c r="E3456" t="s">
        <v>30511</v>
      </c>
      <c r="F3456" t="s">
        <v>30512</v>
      </c>
      <c r="G3456" t="s">
        <v>18</v>
      </c>
      <c r="H3456">
        <v>68167</v>
      </c>
      <c r="I3456" t="s">
        <v>22281</v>
      </c>
    </row>
    <row r="3457" spans="1:9" x14ac:dyDescent="0.25">
      <c r="A3457" t="s">
        <v>16258</v>
      </c>
      <c r="B3457" t="s">
        <v>16260</v>
      </c>
      <c r="C3457" t="s">
        <v>8645</v>
      </c>
      <c r="D3457">
        <v>5573983732362</v>
      </c>
      <c r="E3457" t="s">
        <v>30513</v>
      </c>
      <c r="F3457" t="s">
        <v>30514</v>
      </c>
      <c r="G3457" t="s">
        <v>26</v>
      </c>
      <c r="H3457">
        <v>53142</v>
      </c>
      <c r="I3457" t="s">
        <v>22281</v>
      </c>
    </row>
    <row r="3458" spans="1:9" x14ac:dyDescent="0.25">
      <c r="A3458" t="s">
        <v>16262</v>
      </c>
      <c r="B3458" t="s">
        <v>16264</v>
      </c>
      <c r="C3458" t="s">
        <v>30515</v>
      </c>
      <c r="D3458">
        <v>491650469468</v>
      </c>
      <c r="E3458" t="s">
        <v>30516</v>
      </c>
      <c r="F3458" t="s">
        <v>26208</v>
      </c>
      <c r="G3458" t="s">
        <v>114</v>
      </c>
      <c r="H3458">
        <v>16423</v>
      </c>
      <c r="I3458" t="s">
        <v>22281</v>
      </c>
    </row>
    <row r="3459" spans="1:9" x14ac:dyDescent="0.25">
      <c r="A3459" t="s">
        <v>16266</v>
      </c>
      <c r="B3459" t="s">
        <v>16268</v>
      </c>
      <c r="C3459" t="s">
        <v>8650</v>
      </c>
      <c r="D3459">
        <v>19416704072</v>
      </c>
      <c r="E3459" t="s">
        <v>30517</v>
      </c>
      <c r="F3459" t="s">
        <v>30216</v>
      </c>
      <c r="G3459" t="s">
        <v>47</v>
      </c>
      <c r="H3459">
        <v>28787</v>
      </c>
      <c r="I3459" t="s">
        <v>22295</v>
      </c>
    </row>
    <row r="3460" spans="1:9" x14ac:dyDescent="0.25">
      <c r="A3460" t="s">
        <v>16270</v>
      </c>
      <c r="B3460" t="s">
        <v>16272</v>
      </c>
      <c r="C3460" t="s">
        <v>30518</v>
      </c>
      <c r="D3460">
        <v>27623218381</v>
      </c>
      <c r="E3460" t="s">
        <v>30519</v>
      </c>
      <c r="F3460" t="s">
        <v>30520</v>
      </c>
      <c r="G3460" t="s">
        <v>33</v>
      </c>
      <c r="H3460">
        <v>56177</v>
      </c>
      <c r="I3460" t="s">
        <v>22281</v>
      </c>
    </row>
    <row r="3461" spans="1:9" x14ac:dyDescent="0.25">
      <c r="A3461" t="s">
        <v>16274</v>
      </c>
      <c r="B3461" t="s">
        <v>16276</v>
      </c>
      <c r="C3461" t="s">
        <v>8655</v>
      </c>
      <c r="D3461">
        <v>13592760441</v>
      </c>
      <c r="E3461" t="s">
        <v>30521</v>
      </c>
      <c r="F3461" t="s">
        <v>30522</v>
      </c>
      <c r="G3461" t="s">
        <v>47</v>
      </c>
      <c r="H3461">
        <v>47172</v>
      </c>
      <c r="I3461" t="s">
        <v>22295</v>
      </c>
    </row>
    <row r="3462" spans="1:9" x14ac:dyDescent="0.25">
      <c r="A3462" t="s">
        <v>16278</v>
      </c>
      <c r="B3462" t="s">
        <v>16280</v>
      </c>
      <c r="C3462" t="s">
        <v>30523</v>
      </c>
      <c r="D3462">
        <v>27734938208</v>
      </c>
      <c r="E3462" t="s">
        <v>30524</v>
      </c>
      <c r="F3462" t="s">
        <v>29344</v>
      </c>
      <c r="G3462" t="s">
        <v>33</v>
      </c>
      <c r="H3462">
        <v>45919</v>
      </c>
      <c r="I3462" t="s">
        <v>22281</v>
      </c>
    </row>
    <row r="3463" spans="1:9" x14ac:dyDescent="0.25">
      <c r="A3463" t="s">
        <v>16282</v>
      </c>
      <c r="B3463" t="s">
        <v>16284</v>
      </c>
      <c r="C3463" t="s">
        <v>8660</v>
      </c>
      <c r="D3463">
        <v>818040912993</v>
      </c>
      <c r="E3463" t="s">
        <v>30525</v>
      </c>
      <c r="F3463" t="s">
        <v>30526</v>
      </c>
      <c r="G3463" t="s">
        <v>18</v>
      </c>
      <c r="H3463">
        <v>10206</v>
      </c>
      <c r="I3463" t="s">
        <v>22295</v>
      </c>
    </row>
    <row r="3464" spans="1:9" x14ac:dyDescent="0.25">
      <c r="A3464" t="s">
        <v>16286</v>
      </c>
      <c r="B3464" t="s">
        <v>16288</v>
      </c>
      <c r="C3464" t="s">
        <v>30527</v>
      </c>
      <c r="D3464">
        <v>16479397961</v>
      </c>
      <c r="E3464" t="s">
        <v>30528</v>
      </c>
      <c r="F3464" t="s">
        <v>26073</v>
      </c>
      <c r="G3464" t="s">
        <v>47</v>
      </c>
      <c r="H3464">
        <v>33771</v>
      </c>
      <c r="I3464" t="s">
        <v>22295</v>
      </c>
    </row>
    <row r="3465" spans="1:9" x14ac:dyDescent="0.25">
      <c r="A3465" t="s">
        <v>16290</v>
      </c>
      <c r="B3465" t="s">
        <v>16292</v>
      </c>
      <c r="C3465" t="s">
        <v>8665</v>
      </c>
      <c r="D3465">
        <v>5544915985982</v>
      </c>
      <c r="E3465" t="s">
        <v>30529</v>
      </c>
      <c r="F3465" t="s">
        <v>30530</v>
      </c>
      <c r="G3465" t="s">
        <v>26</v>
      </c>
      <c r="H3465">
        <v>14731</v>
      </c>
      <c r="I3465" t="s">
        <v>22281</v>
      </c>
    </row>
    <row r="3466" spans="1:9" x14ac:dyDescent="0.25">
      <c r="A3466" t="s">
        <v>16294</v>
      </c>
      <c r="B3466" t="s">
        <v>16296</v>
      </c>
      <c r="C3466" t="s">
        <v>30531</v>
      </c>
      <c r="D3466">
        <v>4917607471356</v>
      </c>
      <c r="E3466" t="s">
        <v>30532</v>
      </c>
      <c r="F3466" t="s">
        <v>29144</v>
      </c>
      <c r="G3466" t="s">
        <v>114</v>
      </c>
      <c r="H3466">
        <v>97288</v>
      </c>
      <c r="I3466" t="s">
        <v>22281</v>
      </c>
    </row>
    <row r="3467" spans="1:9" x14ac:dyDescent="0.25">
      <c r="A3467" t="s">
        <v>16298</v>
      </c>
      <c r="B3467" t="s">
        <v>16300</v>
      </c>
      <c r="C3467" t="s">
        <v>8670</v>
      </c>
      <c r="D3467">
        <v>5527986894988</v>
      </c>
      <c r="E3467" t="s">
        <v>30533</v>
      </c>
      <c r="F3467" t="s">
        <v>30534</v>
      </c>
      <c r="G3467" t="s">
        <v>26</v>
      </c>
      <c r="H3467">
        <v>31528</v>
      </c>
      <c r="I3467" t="s">
        <v>22295</v>
      </c>
    </row>
    <row r="3468" spans="1:9" x14ac:dyDescent="0.25">
      <c r="A3468" t="s">
        <v>16302</v>
      </c>
      <c r="B3468" t="s">
        <v>16304</v>
      </c>
      <c r="C3468" t="s">
        <v>30535</v>
      </c>
      <c r="D3468">
        <v>491590045224</v>
      </c>
      <c r="E3468" t="s">
        <v>30536</v>
      </c>
      <c r="F3468" t="s">
        <v>30537</v>
      </c>
      <c r="G3468" t="s">
        <v>114</v>
      </c>
      <c r="H3468">
        <v>86379</v>
      </c>
      <c r="I3468" t="s">
        <v>22295</v>
      </c>
    </row>
    <row r="3469" spans="1:9" x14ac:dyDescent="0.25">
      <c r="A3469" t="s">
        <v>16306</v>
      </c>
      <c r="B3469" t="s">
        <v>16308</v>
      </c>
      <c r="C3469" t="s">
        <v>8675</v>
      </c>
      <c r="D3469">
        <v>13806417701</v>
      </c>
      <c r="E3469" t="s">
        <v>30538</v>
      </c>
      <c r="F3469" t="s">
        <v>30539</v>
      </c>
      <c r="G3469" t="s">
        <v>47</v>
      </c>
      <c r="H3469">
        <v>1329</v>
      </c>
      <c r="I3469" t="s">
        <v>22281</v>
      </c>
    </row>
    <row r="3470" spans="1:9" x14ac:dyDescent="0.25">
      <c r="A3470" t="s">
        <v>16310</v>
      </c>
      <c r="B3470" t="s">
        <v>16312</v>
      </c>
      <c r="C3470" t="s">
        <v>30540</v>
      </c>
      <c r="D3470">
        <v>16725515685</v>
      </c>
      <c r="E3470" t="s">
        <v>30541</v>
      </c>
      <c r="F3470" t="s">
        <v>30542</v>
      </c>
      <c r="G3470" t="s">
        <v>47</v>
      </c>
      <c r="H3470">
        <v>49712</v>
      </c>
      <c r="I3470" t="s">
        <v>22281</v>
      </c>
    </row>
    <row r="3471" spans="1:9" x14ac:dyDescent="0.25">
      <c r="A3471" t="s">
        <v>16314</v>
      </c>
      <c r="B3471" t="s">
        <v>16316</v>
      </c>
      <c r="C3471" t="s">
        <v>8680</v>
      </c>
      <c r="D3471">
        <v>491632820120</v>
      </c>
      <c r="E3471" t="s">
        <v>30543</v>
      </c>
      <c r="F3471" t="s">
        <v>30544</v>
      </c>
      <c r="G3471" t="s">
        <v>114</v>
      </c>
      <c r="H3471">
        <v>38995</v>
      </c>
      <c r="I3471" t="s">
        <v>22281</v>
      </c>
    </row>
    <row r="3472" spans="1:9" x14ac:dyDescent="0.25">
      <c r="A3472" t="s">
        <v>16318</v>
      </c>
      <c r="B3472" t="s">
        <v>16320</v>
      </c>
      <c r="C3472" t="s">
        <v>30545</v>
      </c>
      <c r="D3472">
        <v>817014949007</v>
      </c>
      <c r="E3472" t="s">
        <v>30546</v>
      </c>
      <c r="F3472" t="s">
        <v>26073</v>
      </c>
      <c r="G3472" t="s">
        <v>18</v>
      </c>
      <c r="H3472">
        <v>7138</v>
      </c>
      <c r="I3472" t="s">
        <v>22281</v>
      </c>
    </row>
    <row r="3473" spans="1:9" x14ac:dyDescent="0.25">
      <c r="A3473" t="s">
        <v>16322</v>
      </c>
      <c r="B3473" t="s">
        <v>16324</v>
      </c>
      <c r="C3473" t="s">
        <v>8685</v>
      </c>
      <c r="D3473">
        <v>27809077588</v>
      </c>
      <c r="E3473" t="s">
        <v>30547</v>
      </c>
      <c r="F3473" t="s">
        <v>30548</v>
      </c>
      <c r="G3473" t="s">
        <v>33</v>
      </c>
      <c r="H3473">
        <v>40837</v>
      </c>
      <c r="I3473" t="s">
        <v>22281</v>
      </c>
    </row>
    <row r="3474" spans="1:9" x14ac:dyDescent="0.25">
      <c r="A3474" t="s">
        <v>16326</v>
      </c>
      <c r="B3474" t="s">
        <v>16328</v>
      </c>
      <c r="C3474" t="s">
        <v>30549</v>
      </c>
      <c r="D3474">
        <v>5525904647464</v>
      </c>
      <c r="E3474" t="s">
        <v>30550</v>
      </c>
      <c r="F3474" t="s">
        <v>30551</v>
      </c>
      <c r="G3474" t="s">
        <v>26</v>
      </c>
      <c r="H3474">
        <v>42746</v>
      </c>
      <c r="I3474" t="s">
        <v>22281</v>
      </c>
    </row>
    <row r="3475" spans="1:9" x14ac:dyDescent="0.25">
      <c r="A3475" t="s">
        <v>16330</v>
      </c>
      <c r="B3475" t="s">
        <v>16332</v>
      </c>
      <c r="C3475" t="s">
        <v>8690</v>
      </c>
      <c r="D3475">
        <v>5523973835135</v>
      </c>
      <c r="E3475" t="s">
        <v>30552</v>
      </c>
      <c r="F3475" t="s">
        <v>30553</v>
      </c>
      <c r="G3475" t="s">
        <v>26</v>
      </c>
      <c r="H3475">
        <v>36247</v>
      </c>
      <c r="I3475" t="s">
        <v>22281</v>
      </c>
    </row>
    <row r="3476" spans="1:9" x14ac:dyDescent="0.25">
      <c r="A3476" t="s">
        <v>16334</v>
      </c>
      <c r="B3476" t="s">
        <v>16336</v>
      </c>
      <c r="C3476" t="s">
        <v>30554</v>
      </c>
      <c r="D3476">
        <v>5503975287721</v>
      </c>
      <c r="E3476" t="s">
        <v>30555</v>
      </c>
      <c r="F3476" t="s">
        <v>30556</v>
      </c>
      <c r="G3476" t="s">
        <v>26</v>
      </c>
      <c r="H3476">
        <v>70577</v>
      </c>
      <c r="I3476" t="s">
        <v>22295</v>
      </c>
    </row>
    <row r="3477" spans="1:9" x14ac:dyDescent="0.25">
      <c r="A3477" t="s">
        <v>16338</v>
      </c>
      <c r="B3477" t="s">
        <v>16340</v>
      </c>
      <c r="C3477" t="s">
        <v>8695</v>
      </c>
      <c r="D3477">
        <v>15622351287</v>
      </c>
      <c r="E3477" t="s">
        <v>30557</v>
      </c>
      <c r="F3477" t="s">
        <v>30558</v>
      </c>
      <c r="G3477" t="s">
        <v>47</v>
      </c>
      <c r="H3477">
        <v>15658</v>
      </c>
      <c r="I3477" t="s">
        <v>22295</v>
      </c>
    </row>
    <row r="3478" spans="1:9" x14ac:dyDescent="0.25">
      <c r="A3478" t="s">
        <v>16342</v>
      </c>
      <c r="B3478" t="s">
        <v>16344</v>
      </c>
      <c r="C3478" t="s">
        <v>30559</v>
      </c>
      <c r="D3478">
        <v>5582991200483</v>
      </c>
      <c r="E3478" t="s">
        <v>30560</v>
      </c>
      <c r="F3478" t="s">
        <v>30561</v>
      </c>
      <c r="G3478" t="s">
        <v>26</v>
      </c>
      <c r="H3478">
        <v>29277</v>
      </c>
      <c r="I3478" t="s">
        <v>22281</v>
      </c>
    </row>
    <row r="3479" spans="1:9" x14ac:dyDescent="0.25">
      <c r="A3479" t="s">
        <v>16346</v>
      </c>
      <c r="B3479" t="s">
        <v>16348</v>
      </c>
      <c r="C3479" t="s">
        <v>8700</v>
      </c>
      <c r="D3479">
        <v>27716031612</v>
      </c>
      <c r="E3479" t="s">
        <v>30562</v>
      </c>
      <c r="F3479" t="s">
        <v>26755</v>
      </c>
      <c r="G3479" t="s">
        <v>33</v>
      </c>
      <c r="H3479">
        <v>38449</v>
      </c>
      <c r="I3479" t="s">
        <v>22281</v>
      </c>
    </row>
    <row r="3480" spans="1:9" x14ac:dyDescent="0.25">
      <c r="A3480" t="s">
        <v>16350</v>
      </c>
      <c r="B3480" t="s">
        <v>16352</v>
      </c>
      <c r="C3480" t="s">
        <v>30563</v>
      </c>
      <c r="D3480">
        <v>27862694110</v>
      </c>
      <c r="E3480" t="s">
        <v>30564</v>
      </c>
      <c r="F3480" t="s">
        <v>30565</v>
      </c>
      <c r="G3480" t="s">
        <v>33</v>
      </c>
      <c r="H3480">
        <v>991</v>
      </c>
      <c r="I3480" t="s">
        <v>22281</v>
      </c>
    </row>
    <row r="3481" spans="1:9" x14ac:dyDescent="0.25">
      <c r="A3481" t="s">
        <v>16354</v>
      </c>
      <c r="B3481" t="s">
        <v>7222</v>
      </c>
      <c r="C3481" t="s">
        <v>8705</v>
      </c>
      <c r="D3481">
        <v>4915223548219</v>
      </c>
      <c r="E3481" t="s">
        <v>30566</v>
      </c>
      <c r="F3481" t="s">
        <v>30567</v>
      </c>
      <c r="G3481" t="s">
        <v>114</v>
      </c>
      <c r="H3481">
        <v>57592</v>
      </c>
      <c r="I3481" t="s">
        <v>22295</v>
      </c>
    </row>
    <row r="3482" spans="1:9" x14ac:dyDescent="0.25">
      <c r="A3482" t="s">
        <v>16357</v>
      </c>
      <c r="B3482" t="s">
        <v>16359</v>
      </c>
      <c r="C3482" t="s">
        <v>30568</v>
      </c>
      <c r="D3482">
        <v>12759550647</v>
      </c>
      <c r="E3482" t="s">
        <v>30569</v>
      </c>
      <c r="F3482" t="s">
        <v>30570</v>
      </c>
      <c r="G3482" t="s">
        <v>47</v>
      </c>
      <c r="H3482">
        <v>42695</v>
      </c>
      <c r="I3482" t="s">
        <v>22295</v>
      </c>
    </row>
    <row r="3483" spans="1:9" x14ac:dyDescent="0.25">
      <c r="A3483" t="s">
        <v>16361</v>
      </c>
      <c r="B3483" t="s">
        <v>16363</v>
      </c>
      <c r="C3483" t="s">
        <v>8710</v>
      </c>
      <c r="D3483">
        <v>27853629559</v>
      </c>
      <c r="E3483" t="s">
        <v>30571</v>
      </c>
      <c r="F3483" t="s">
        <v>30572</v>
      </c>
      <c r="G3483" t="s">
        <v>33</v>
      </c>
      <c r="H3483">
        <v>33319</v>
      </c>
      <c r="I3483" t="s">
        <v>22281</v>
      </c>
    </row>
    <row r="3484" spans="1:9" x14ac:dyDescent="0.25">
      <c r="A3484" t="s">
        <v>16365</v>
      </c>
      <c r="B3484" t="s">
        <v>16367</v>
      </c>
      <c r="C3484" t="s">
        <v>30573</v>
      </c>
      <c r="D3484">
        <v>818004422735</v>
      </c>
      <c r="E3484" t="s">
        <v>30574</v>
      </c>
      <c r="F3484" t="s">
        <v>30575</v>
      </c>
      <c r="G3484" t="s">
        <v>18</v>
      </c>
      <c r="H3484">
        <v>73793</v>
      </c>
      <c r="I3484" t="s">
        <v>22281</v>
      </c>
    </row>
    <row r="3485" spans="1:9" x14ac:dyDescent="0.25">
      <c r="A3485" t="s">
        <v>16369</v>
      </c>
      <c r="B3485" t="s">
        <v>16371</v>
      </c>
      <c r="C3485" t="s">
        <v>8715</v>
      </c>
      <c r="D3485">
        <v>14456347955</v>
      </c>
      <c r="E3485" t="s">
        <v>30576</v>
      </c>
      <c r="F3485" t="s">
        <v>30577</v>
      </c>
      <c r="G3485" t="s">
        <v>47</v>
      </c>
      <c r="H3485">
        <v>88730</v>
      </c>
      <c r="I3485" t="s">
        <v>22295</v>
      </c>
    </row>
    <row r="3486" spans="1:9" x14ac:dyDescent="0.25">
      <c r="A3486" t="s">
        <v>16373</v>
      </c>
      <c r="B3486" t="s">
        <v>16375</v>
      </c>
      <c r="C3486" t="s">
        <v>30578</v>
      </c>
      <c r="D3486">
        <v>19666453681</v>
      </c>
      <c r="E3486" t="s">
        <v>30579</v>
      </c>
      <c r="F3486" t="s">
        <v>30580</v>
      </c>
      <c r="G3486" t="s">
        <v>47</v>
      </c>
      <c r="H3486">
        <v>76656</v>
      </c>
      <c r="I3486" t="s">
        <v>22295</v>
      </c>
    </row>
    <row r="3487" spans="1:9" x14ac:dyDescent="0.25">
      <c r="A3487" t="s">
        <v>16377</v>
      </c>
      <c r="B3487" t="s">
        <v>16379</v>
      </c>
      <c r="C3487" t="s">
        <v>8720</v>
      </c>
      <c r="D3487">
        <v>27727532165</v>
      </c>
      <c r="E3487" t="s">
        <v>30581</v>
      </c>
      <c r="F3487" t="s">
        <v>30582</v>
      </c>
      <c r="G3487" t="s">
        <v>33</v>
      </c>
      <c r="H3487">
        <v>81328</v>
      </c>
      <c r="I3487" t="s">
        <v>22295</v>
      </c>
    </row>
    <row r="3488" spans="1:9" x14ac:dyDescent="0.25">
      <c r="A3488" t="s">
        <v>16381</v>
      </c>
      <c r="B3488" t="s">
        <v>16383</v>
      </c>
      <c r="C3488" t="s">
        <v>30583</v>
      </c>
      <c r="D3488">
        <v>818066952394</v>
      </c>
      <c r="E3488" t="s">
        <v>30584</v>
      </c>
      <c r="F3488" t="s">
        <v>25673</v>
      </c>
      <c r="G3488" t="s">
        <v>18</v>
      </c>
      <c r="H3488">
        <v>69084</v>
      </c>
      <c r="I3488" t="s">
        <v>22281</v>
      </c>
    </row>
    <row r="3489" spans="1:9" x14ac:dyDescent="0.25">
      <c r="A3489" t="s">
        <v>16385</v>
      </c>
      <c r="B3489" t="s">
        <v>16387</v>
      </c>
      <c r="C3489" t="s">
        <v>8725</v>
      </c>
      <c r="D3489">
        <v>491557926521</v>
      </c>
      <c r="E3489" t="s">
        <v>30585</v>
      </c>
      <c r="F3489" t="s">
        <v>30586</v>
      </c>
      <c r="G3489" t="s">
        <v>114</v>
      </c>
      <c r="H3489">
        <v>92559</v>
      </c>
      <c r="I3489" t="s">
        <v>22281</v>
      </c>
    </row>
    <row r="3490" spans="1:9" x14ac:dyDescent="0.25">
      <c r="A3490" t="s">
        <v>16389</v>
      </c>
      <c r="B3490" t="s">
        <v>16391</v>
      </c>
      <c r="C3490" t="s">
        <v>30587</v>
      </c>
      <c r="D3490">
        <v>27707826145</v>
      </c>
      <c r="E3490" t="s">
        <v>30588</v>
      </c>
      <c r="F3490" t="s">
        <v>30589</v>
      </c>
      <c r="G3490" t="s">
        <v>33</v>
      </c>
      <c r="H3490">
        <v>19607</v>
      </c>
      <c r="I3490" t="s">
        <v>22295</v>
      </c>
    </row>
    <row r="3491" spans="1:9" x14ac:dyDescent="0.25">
      <c r="A3491" t="s">
        <v>16393</v>
      </c>
      <c r="B3491" t="s">
        <v>16395</v>
      </c>
      <c r="C3491" t="s">
        <v>8730</v>
      </c>
      <c r="D3491">
        <v>819070073260</v>
      </c>
      <c r="E3491" t="s">
        <v>30590</v>
      </c>
      <c r="F3491" t="s">
        <v>30591</v>
      </c>
      <c r="G3491" t="s">
        <v>18</v>
      </c>
      <c r="H3491">
        <v>57152</v>
      </c>
      <c r="I3491" t="s">
        <v>22281</v>
      </c>
    </row>
    <row r="3492" spans="1:9" x14ac:dyDescent="0.25">
      <c r="A3492" t="s">
        <v>16397</v>
      </c>
      <c r="B3492" t="s">
        <v>16399</v>
      </c>
      <c r="C3492" t="s">
        <v>30592</v>
      </c>
      <c r="D3492">
        <v>13834510982</v>
      </c>
      <c r="E3492" t="s">
        <v>30593</v>
      </c>
      <c r="F3492" t="s">
        <v>23932</v>
      </c>
      <c r="G3492" t="s">
        <v>47</v>
      </c>
      <c r="H3492">
        <v>57828</v>
      </c>
      <c r="I3492" t="s">
        <v>22281</v>
      </c>
    </row>
    <row r="3493" spans="1:9" x14ac:dyDescent="0.25">
      <c r="A3493" t="s">
        <v>16401</v>
      </c>
      <c r="B3493" t="s">
        <v>16403</v>
      </c>
      <c r="C3493" t="s">
        <v>8735</v>
      </c>
      <c r="D3493">
        <v>818069060603</v>
      </c>
      <c r="E3493" t="s">
        <v>30594</v>
      </c>
      <c r="F3493" t="s">
        <v>30595</v>
      </c>
      <c r="G3493" t="s">
        <v>18</v>
      </c>
      <c r="H3493">
        <v>14068</v>
      </c>
      <c r="I3493" t="s">
        <v>22281</v>
      </c>
    </row>
    <row r="3494" spans="1:9" x14ac:dyDescent="0.25">
      <c r="A3494" t="s">
        <v>16405</v>
      </c>
      <c r="B3494" t="s">
        <v>16407</v>
      </c>
      <c r="C3494" t="s">
        <v>30596</v>
      </c>
      <c r="D3494">
        <v>18009162993</v>
      </c>
      <c r="E3494" t="s">
        <v>30597</v>
      </c>
      <c r="F3494" t="s">
        <v>26931</v>
      </c>
      <c r="G3494" t="s">
        <v>47</v>
      </c>
      <c r="H3494">
        <v>47907</v>
      </c>
      <c r="I3494" t="s">
        <v>22295</v>
      </c>
    </row>
    <row r="3495" spans="1:9" x14ac:dyDescent="0.25">
      <c r="A3495" t="s">
        <v>16409</v>
      </c>
      <c r="B3495" t="s">
        <v>16411</v>
      </c>
      <c r="C3495" t="s">
        <v>8739</v>
      </c>
      <c r="D3495">
        <v>27785341732</v>
      </c>
      <c r="E3495" t="s">
        <v>30598</v>
      </c>
      <c r="F3495" t="s">
        <v>30599</v>
      </c>
      <c r="G3495" t="s">
        <v>33</v>
      </c>
      <c r="H3495">
        <v>5326</v>
      </c>
      <c r="I3495" t="s">
        <v>22295</v>
      </c>
    </row>
    <row r="3496" spans="1:9" x14ac:dyDescent="0.25">
      <c r="A3496" t="s">
        <v>16413</v>
      </c>
      <c r="B3496" t="s">
        <v>16415</v>
      </c>
      <c r="C3496" t="s">
        <v>30600</v>
      </c>
      <c r="D3496">
        <v>27707814048</v>
      </c>
      <c r="E3496" t="s">
        <v>30601</v>
      </c>
      <c r="F3496" t="s">
        <v>23232</v>
      </c>
      <c r="G3496" t="s">
        <v>33</v>
      </c>
      <c r="H3496">
        <v>39490</v>
      </c>
      <c r="I3496" t="s">
        <v>22295</v>
      </c>
    </row>
    <row r="3497" spans="1:9" x14ac:dyDescent="0.25">
      <c r="A3497" t="s">
        <v>16417</v>
      </c>
      <c r="B3497" t="s">
        <v>16419</v>
      </c>
      <c r="C3497" t="s">
        <v>8744</v>
      </c>
      <c r="D3497">
        <v>5536920844257</v>
      </c>
      <c r="E3497" t="s">
        <v>30602</v>
      </c>
      <c r="F3497" t="s">
        <v>30603</v>
      </c>
      <c r="G3497" t="s">
        <v>26</v>
      </c>
      <c r="H3497">
        <v>43242</v>
      </c>
      <c r="I3497" t="s">
        <v>22281</v>
      </c>
    </row>
    <row r="3498" spans="1:9" x14ac:dyDescent="0.25">
      <c r="A3498" t="s">
        <v>16421</v>
      </c>
      <c r="B3498" t="s">
        <v>16423</v>
      </c>
      <c r="C3498" t="s">
        <v>30604</v>
      </c>
      <c r="D3498">
        <v>5584979418787</v>
      </c>
      <c r="E3498" t="s">
        <v>30605</v>
      </c>
      <c r="F3498" t="s">
        <v>30606</v>
      </c>
      <c r="G3498" t="s">
        <v>26</v>
      </c>
      <c r="H3498">
        <v>6144</v>
      </c>
      <c r="I3498" t="s">
        <v>22281</v>
      </c>
    </row>
    <row r="3499" spans="1:9" x14ac:dyDescent="0.25">
      <c r="A3499" t="s">
        <v>16425</v>
      </c>
      <c r="B3499" t="s">
        <v>16427</v>
      </c>
      <c r="C3499" t="s">
        <v>8749</v>
      </c>
      <c r="D3499">
        <v>5526912002674</v>
      </c>
      <c r="E3499" t="s">
        <v>30607</v>
      </c>
      <c r="F3499" t="s">
        <v>30608</v>
      </c>
      <c r="G3499" t="s">
        <v>26</v>
      </c>
      <c r="H3499">
        <v>77679</v>
      </c>
      <c r="I3499" t="s">
        <v>22295</v>
      </c>
    </row>
    <row r="3500" spans="1:9" x14ac:dyDescent="0.25">
      <c r="A3500" t="s">
        <v>16429</v>
      </c>
      <c r="B3500" t="s">
        <v>16431</v>
      </c>
      <c r="C3500" t="s">
        <v>30609</v>
      </c>
      <c r="D3500">
        <v>27720458229</v>
      </c>
      <c r="E3500" t="s">
        <v>30610</v>
      </c>
      <c r="F3500" t="s">
        <v>30611</v>
      </c>
      <c r="G3500" t="s">
        <v>33</v>
      </c>
      <c r="H3500">
        <v>93077</v>
      </c>
      <c r="I3500" t="s">
        <v>22281</v>
      </c>
    </row>
    <row r="3501" spans="1:9" x14ac:dyDescent="0.25">
      <c r="A3501" t="s">
        <v>16433</v>
      </c>
      <c r="B3501" t="s">
        <v>16435</v>
      </c>
      <c r="C3501" t="s">
        <v>8754</v>
      </c>
      <c r="D3501">
        <v>491762171422</v>
      </c>
      <c r="E3501" t="s">
        <v>30612</v>
      </c>
      <c r="F3501" t="s">
        <v>30613</v>
      </c>
      <c r="G3501" t="s">
        <v>114</v>
      </c>
      <c r="H3501">
        <v>73517</v>
      </c>
      <c r="I3501" t="s">
        <v>22295</v>
      </c>
    </row>
    <row r="3502" spans="1:9" x14ac:dyDescent="0.25">
      <c r="A3502" t="s">
        <v>16437</v>
      </c>
      <c r="B3502" t="s">
        <v>16439</v>
      </c>
      <c r="C3502" t="s">
        <v>30614</v>
      </c>
      <c r="D3502">
        <v>27799986826</v>
      </c>
      <c r="E3502" t="s">
        <v>30615</v>
      </c>
      <c r="F3502" t="s">
        <v>30616</v>
      </c>
      <c r="G3502" t="s">
        <v>33</v>
      </c>
      <c r="H3502">
        <v>25776</v>
      </c>
      <c r="I3502" t="s">
        <v>22281</v>
      </c>
    </row>
    <row r="3503" spans="1:9" x14ac:dyDescent="0.25">
      <c r="A3503" t="s">
        <v>16441</v>
      </c>
      <c r="B3503" t="s">
        <v>16443</v>
      </c>
      <c r="C3503" t="s">
        <v>8759</v>
      </c>
      <c r="D3503">
        <v>817046233971</v>
      </c>
      <c r="E3503" t="s">
        <v>30617</v>
      </c>
      <c r="F3503" t="s">
        <v>30618</v>
      </c>
      <c r="G3503" t="s">
        <v>18</v>
      </c>
      <c r="H3503">
        <v>63507</v>
      </c>
      <c r="I3503" t="s">
        <v>22281</v>
      </c>
    </row>
    <row r="3504" spans="1:9" x14ac:dyDescent="0.25">
      <c r="A3504" t="s">
        <v>16445</v>
      </c>
      <c r="B3504" t="s">
        <v>16447</v>
      </c>
      <c r="C3504" t="s">
        <v>30619</v>
      </c>
      <c r="D3504">
        <v>27862221685</v>
      </c>
      <c r="E3504" t="s">
        <v>30620</v>
      </c>
      <c r="F3504" t="s">
        <v>30621</v>
      </c>
      <c r="G3504" t="s">
        <v>33</v>
      </c>
      <c r="H3504">
        <v>46645</v>
      </c>
      <c r="I3504" t="s">
        <v>22281</v>
      </c>
    </row>
    <row r="3505" spans="1:9" x14ac:dyDescent="0.25">
      <c r="A3505" t="s">
        <v>16449</v>
      </c>
      <c r="B3505" t="s">
        <v>16451</v>
      </c>
      <c r="C3505" t="s">
        <v>8764</v>
      </c>
      <c r="D3505">
        <v>27812557425</v>
      </c>
      <c r="E3505" t="s">
        <v>30622</v>
      </c>
      <c r="F3505" t="s">
        <v>30623</v>
      </c>
      <c r="G3505" t="s">
        <v>33</v>
      </c>
      <c r="H3505">
        <v>31184</v>
      </c>
      <c r="I3505" t="s">
        <v>22281</v>
      </c>
    </row>
    <row r="3506" spans="1:9" x14ac:dyDescent="0.25">
      <c r="A3506" t="s">
        <v>16453</v>
      </c>
      <c r="B3506" t="s">
        <v>16455</v>
      </c>
      <c r="C3506" t="s">
        <v>30624</v>
      </c>
      <c r="D3506">
        <v>13168629398</v>
      </c>
      <c r="E3506" t="s">
        <v>30625</v>
      </c>
      <c r="F3506" t="s">
        <v>30626</v>
      </c>
      <c r="G3506" t="s">
        <v>47</v>
      </c>
      <c r="H3506">
        <v>75253</v>
      </c>
      <c r="I3506" t="s">
        <v>22281</v>
      </c>
    </row>
    <row r="3507" spans="1:9" x14ac:dyDescent="0.25">
      <c r="A3507" t="s">
        <v>16457</v>
      </c>
      <c r="B3507" t="s">
        <v>16459</v>
      </c>
      <c r="C3507" t="s">
        <v>8769</v>
      </c>
      <c r="D3507">
        <v>17728126843</v>
      </c>
      <c r="E3507" t="s">
        <v>30627</v>
      </c>
      <c r="F3507" t="s">
        <v>26073</v>
      </c>
      <c r="G3507" t="s">
        <v>47</v>
      </c>
      <c r="H3507">
        <v>90627</v>
      </c>
      <c r="I3507" t="s">
        <v>22295</v>
      </c>
    </row>
    <row r="3508" spans="1:9" x14ac:dyDescent="0.25">
      <c r="A3508" t="s">
        <v>16461</v>
      </c>
      <c r="B3508" t="s">
        <v>16463</v>
      </c>
      <c r="C3508" t="s">
        <v>30628</v>
      </c>
      <c r="D3508">
        <v>12136625660</v>
      </c>
      <c r="E3508" t="s">
        <v>30629</v>
      </c>
      <c r="F3508" t="s">
        <v>26041</v>
      </c>
      <c r="G3508" t="s">
        <v>47</v>
      </c>
      <c r="H3508">
        <v>45989</v>
      </c>
      <c r="I3508" t="s">
        <v>22295</v>
      </c>
    </row>
    <row r="3509" spans="1:9" x14ac:dyDescent="0.25">
      <c r="A3509" t="s">
        <v>16465</v>
      </c>
      <c r="B3509" t="s">
        <v>16467</v>
      </c>
      <c r="C3509" t="s">
        <v>8774</v>
      </c>
      <c r="D3509">
        <v>27783657888</v>
      </c>
      <c r="E3509" t="s">
        <v>30630</v>
      </c>
      <c r="F3509" t="s">
        <v>24988</v>
      </c>
      <c r="G3509" t="s">
        <v>33</v>
      </c>
      <c r="H3509">
        <v>31524</v>
      </c>
      <c r="I3509" t="s">
        <v>22281</v>
      </c>
    </row>
    <row r="3510" spans="1:9" x14ac:dyDescent="0.25">
      <c r="A3510" t="s">
        <v>16469</v>
      </c>
      <c r="B3510" t="s">
        <v>16471</v>
      </c>
      <c r="C3510" t="s">
        <v>30631</v>
      </c>
      <c r="D3510">
        <v>491754945358</v>
      </c>
      <c r="E3510" t="s">
        <v>30632</v>
      </c>
      <c r="F3510" t="s">
        <v>30633</v>
      </c>
      <c r="G3510" t="s">
        <v>114</v>
      </c>
      <c r="H3510">
        <v>35658</v>
      </c>
      <c r="I3510" t="s">
        <v>22295</v>
      </c>
    </row>
    <row r="3511" spans="1:9" x14ac:dyDescent="0.25">
      <c r="A3511" t="s">
        <v>16473</v>
      </c>
      <c r="B3511" t="s">
        <v>16475</v>
      </c>
      <c r="C3511" t="s">
        <v>8779</v>
      </c>
      <c r="D3511">
        <v>819096050722</v>
      </c>
      <c r="E3511" t="s">
        <v>30634</v>
      </c>
      <c r="F3511" t="s">
        <v>30635</v>
      </c>
      <c r="G3511" t="s">
        <v>18</v>
      </c>
      <c r="H3511">
        <v>14450</v>
      </c>
      <c r="I3511" t="s">
        <v>22281</v>
      </c>
    </row>
    <row r="3512" spans="1:9" x14ac:dyDescent="0.25">
      <c r="A3512" t="s">
        <v>16477</v>
      </c>
      <c r="B3512" t="s">
        <v>16479</v>
      </c>
      <c r="C3512" t="s">
        <v>30636</v>
      </c>
      <c r="D3512">
        <v>819032310678</v>
      </c>
      <c r="E3512" t="s">
        <v>30637</v>
      </c>
      <c r="F3512" t="s">
        <v>30638</v>
      </c>
      <c r="G3512" t="s">
        <v>18</v>
      </c>
      <c r="H3512">
        <v>59378</v>
      </c>
      <c r="I3512" t="s">
        <v>22281</v>
      </c>
    </row>
    <row r="3513" spans="1:9" x14ac:dyDescent="0.25">
      <c r="A3513" t="s">
        <v>16481</v>
      </c>
      <c r="B3513" t="s">
        <v>16483</v>
      </c>
      <c r="C3513" t="s">
        <v>8784</v>
      </c>
      <c r="D3513">
        <v>491585319358</v>
      </c>
      <c r="E3513" t="s">
        <v>30639</v>
      </c>
      <c r="F3513" t="s">
        <v>30640</v>
      </c>
      <c r="G3513" t="s">
        <v>114</v>
      </c>
      <c r="H3513">
        <v>49954</v>
      </c>
      <c r="I3513" t="s">
        <v>22281</v>
      </c>
    </row>
    <row r="3514" spans="1:9" x14ac:dyDescent="0.25">
      <c r="A3514" t="s">
        <v>16485</v>
      </c>
      <c r="B3514" t="s">
        <v>16487</v>
      </c>
      <c r="C3514" t="s">
        <v>30641</v>
      </c>
      <c r="D3514">
        <v>4915785085780</v>
      </c>
      <c r="E3514" t="s">
        <v>30642</v>
      </c>
      <c r="F3514" t="s">
        <v>30643</v>
      </c>
      <c r="G3514" t="s">
        <v>114</v>
      </c>
      <c r="H3514">
        <v>3198</v>
      </c>
      <c r="I3514" t="s">
        <v>22295</v>
      </c>
    </row>
    <row r="3515" spans="1:9" x14ac:dyDescent="0.25">
      <c r="A3515" t="s">
        <v>16489</v>
      </c>
      <c r="B3515" t="s">
        <v>16491</v>
      </c>
      <c r="C3515" t="s">
        <v>8789</v>
      </c>
      <c r="D3515">
        <v>818062881414</v>
      </c>
      <c r="E3515" t="s">
        <v>30644</v>
      </c>
      <c r="F3515" t="s">
        <v>30645</v>
      </c>
      <c r="G3515" t="s">
        <v>18</v>
      </c>
      <c r="H3515">
        <v>43091</v>
      </c>
      <c r="I3515" t="s">
        <v>22281</v>
      </c>
    </row>
    <row r="3516" spans="1:9" x14ac:dyDescent="0.25">
      <c r="A3516" t="s">
        <v>16493</v>
      </c>
      <c r="B3516" t="s">
        <v>16495</v>
      </c>
      <c r="C3516" t="s">
        <v>30646</v>
      </c>
      <c r="D3516">
        <v>5562986585744</v>
      </c>
      <c r="E3516" t="s">
        <v>30647</v>
      </c>
      <c r="F3516" t="s">
        <v>30648</v>
      </c>
      <c r="G3516" t="s">
        <v>26</v>
      </c>
      <c r="H3516">
        <v>27850</v>
      </c>
      <c r="I3516" t="s">
        <v>22281</v>
      </c>
    </row>
    <row r="3517" spans="1:9" x14ac:dyDescent="0.25">
      <c r="A3517" t="s">
        <v>16497</v>
      </c>
      <c r="B3517" t="s">
        <v>16499</v>
      </c>
      <c r="C3517" t="s">
        <v>8794</v>
      </c>
      <c r="D3517">
        <v>12142786704</v>
      </c>
      <c r="E3517" t="s">
        <v>30649</v>
      </c>
      <c r="F3517" t="s">
        <v>30650</v>
      </c>
      <c r="G3517" t="s">
        <v>47</v>
      </c>
      <c r="H3517">
        <v>53011</v>
      </c>
      <c r="I3517" t="s">
        <v>22295</v>
      </c>
    </row>
    <row r="3518" spans="1:9" x14ac:dyDescent="0.25">
      <c r="A3518" t="s">
        <v>16501</v>
      </c>
      <c r="B3518" t="s">
        <v>16503</v>
      </c>
      <c r="C3518" t="s">
        <v>30651</v>
      </c>
      <c r="D3518">
        <v>19578908313</v>
      </c>
      <c r="E3518" t="s">
        <v>30652</v>
      </c>
      <c r="F3518" t="s">
        <v>30653</v>
      </c>
      <c r="G3518" t="s">
        <v>47</v>
      </c>
      <c r="H3518">
        <v>59486</v>
      </c>
      <c r="I3518" t="s">
        <v>22281</v>
      </c>
    </row>
    <row r="3519" spans="1:9" x14ac:dyDescent="0.25">
      <c r="A3519" t="s">
        <v>16505</v>
      </c>
      <c r="B3519" t="s">
        <v>16507</v>
      </c>
      <c r="C3519" t="s">
        <v>8799</v>
      </c>
      <c r="D3519">
        <v>819042266779</v>
      </c>
      <c r="E3519" t="s">
        <v>30654</v>
      </c>
      <c r="F3519" t="s">
        <v>30655</v>
      </c>
      <c r="G3519" t="s">
        <v>18</v>
      </c>
      <c r="H3519">
        <v>38286</v>
      </c>
      <c r="I3519" t="s">
        <v>22295</v>
      </c>
    </row>
    <row r="3520" spans="1:9" x14ac:dyDescent="0.25">
      <c r="A3520" t="s">
        <v>16509</v>
      </c>
      <c r="B3520" t="s">
        <v>16511</v>
      </c>
      <c r="C3520" t="s">
        <v>30656</v>
      </c>
      <c r="D3520">
        <v>491622337835</v>
      </c>
      <c r="E3520" t="s">
        <v>30657</v>
      </c>
      <c r="F3520" t="s">
        <v>30658</v>
      </c>
      <c r="G3520" t="s">
        <v>114</v>
      </c>
      <c r="H3520">
        <v>70964</v>
      </c>
      <c r="I3520" t="s">
        <v>22295</v>
      </c>
    </row>
    <row r="3521" spans="1:9" x14ac:dyDescent="0.25">
      <c r="A3521" t="s">
        <v>16513</v>
      </c>
      <c r="B3521" t="s">
        <v>16515</v>
      </c>
      <c r="C3521" t="s">
        <v>8804</v>
      </c>
      <c r="D3521">
        <v>5542935532145</v>
      </c>
      <c r="E3521" t="s">
        <v>30659</v>
      </c>
      <c r="F3521" t="s">
        <v>30660</v>
      </c>
      <c r="G3521" t="s">
        <v>26</v>
      </c>
      <c r="H3521">
        <v>74675</v>
      </c>
      <c r="I3521" t="s">
        <v>22295</v>
      </c>
    </row>
    <row r="3522" spans="1:9" x14ac:dyDescent="0.25">
      <c r="A3522" t="s">
        <v>16517</v>
      </c>
      <c r="B3522" t="s">
        <v>16519</v>
      </c>
      <c r="C3522" t="s">
        <v>30661</v>
      </c>
      <c r="D3522">
        <v>818059700755</v>
      </c>
      <c r="E3522" t="s">
        <v>30662</v>
      </c>
      <c r="F3522" t="s">
        <v>30663</v>
      </c>
      <c r="G3522" t="s">
        <v>18</v>
      </c>
      <c r="H3522">
        <v>96859</v>
      </c>
      <c r="I3522" t="s">
        <v>22295</v>
      </c>
    </row>
    <row r="3523" spans="1:9" x14ac:dyDescent="0.25">
      <c r="A3523" t="s">
        <v>16521</v>
      </c>
      <c r="B3523" t="s">
        <v>16523</v>
      </c>
      <c r="C3523" t="s">
        <v>8809</v>
      </c>
      <c r="D3523">
        <v>19706180653</v>
      </c>
      <c r="E3523" t="s">
        <v>30664</v>
      </c>
      <c r="F3523" t="s">
        <v>30665</v>
      </c>
      <c r="G3523" t="s">
        <v>47</v>
      </c>
      <c r="H3523">
        <v>79160</v>
      </c>
      <c r="I3523" t="s">
        <v>22295</v>
      </c>
    </row>
    <row r="3524" spans="1:9" x14ac:dyDescent="0.25">
      <c r="A3524" t="s">
        <v>16525</v>
      </c>
      <c r="B3524" t="s">
        <v>16527</v>
      </c>
      <c r="C3524" t="s">
        <v>30666</v>
      </c>
      <c r="D3524">
        <v>27631603790</v>
      </c>
      <c r="E3524" t="s">
        <v>30667</v>
      </c>
      <c r="F3524" t="s">
        <v>30668</v>
      </c>
      <c r="G3524" t="s">
        <v>33</v>
      </c>
      <c r="H3524">
        <v>29744</v>
      </c>
      <c r="I3524" t="s">
        <v>22295</v>
      </c>
    </row>
    <row r="3525" spans="1:9" x14ac:dyDescent="0.25">
      <c r="A3525" t="s">
        <v>16529</v>
      </c>
      <c r="B3525" t="s">
        <v>15384</v>
      </c>
      <c r="C3525" t="s">
        <v>8814</v>
      </c>
      <c r="D3525">
        <v>491774311578</v>
      </c>
      <c r="E3525" t="s">
        <v>30669</v>
      </c>
      <c r="F3525" t="s">
        <v>24432</v>
      </c>
      <c r="G3525" t="s">
        <v>114</v>
      </c>
      <c r="H3525">
        <v>53333</v>
      </c>
      <c r="I3525" t="s">
        <v>22295</v>
      </c>
    </row>
    <row r="3526" spans="1:9" x14ac:dyDescent="0.25">
      <c r="A3526" t="s">
        <v>16532</v>
      </c>
      <c r="B3526" t="s">
        <v>16534</v>
      </c>
      <c r="C3526" t="s">
        <v>30670</v>
      </c>
      <c r="D3526">
        <v>27702228421</v>
      </c>
      <c r="E3526" t="s">
        <v>30671</v>
      </c>
      <c r="F3526" t="s">
        <v>30672</v>
      </c>
      <c r="G3526" t="s">
        <v>33</v>
      </c>
      <c r="H3526">
        <v>1746</v>
      </c>
      <c r="I3526" t="s">
        <v>22281</v>
      </c>
    </row>
    <row r="3527" spans="1:9" x14ac:dyDescent="0.25">
      <c r="A3527" t="s">
        <v>16536</v>
      </c>
      <c r="B3527" t="s">
        <v>16538</v>
      </c>
      <c r="C3527" t="s">
        <v>8819</v>
      </c>
      <c r="D3527">
        <v>819089385261</v>
      </c>
      <c r="E3527" t="s">
        <v>30673</v>
      </c>
      <c r="F3527" t="s">
        <v>30674</v>
      </c>
      <c r="G3527" t="s">
        <v>18</v>
      </c>
      <c r="H3527">
        <v>2997</v>
      </c>
      <c r="I3527" t="s">
        <v>22281</v>
      </c>
    </row>
    <row r="3528" spans="1:9" x14ac:dyDescent="0.25">
      <c r="A3528" t="s">
        <v>16540</v>
      </c>
      <c r="B3528" t="s">
        <v>16542</v>
      </c>
      <c r="C3528" t="s">
        <v>30675</v>
      </c>
      <c r="D3528">
        <v>16533802851</v>
      </c>
      <c r="E3528" t="s">
        <v>30676</v>
      </c>
      <c r="F3528" t="s">
        <v>30677</v>
      </c>
      <c r="G3528" t="s">
        <v>47</v>
      </c>
      <c r="H3528">
        <v>5211</v>
      </c>
      <c r="I3528" t="s">
        <v>22281</v>
      </c>
    </row>
    <row r="3529" spans="1:9" x14ac:dyDescent="0.25">
      <c r="A3529" t="s">
        <v>16544</v>
      </c>
      <c r="B3529" t="s">
        <v>16546</v>
      </c>
      <c r="C3529" t="s">
        <v>8824</v>
      </c>
      <c r="D3529">
        <v>5596940847270</v>
      </c>
      <c r="E3529" t="s">
        <v>30678</v>
      </c>
      <c r="F3529" t="s">
        <v>30679</v>
      </c>
      <c r="G3529" t="s">
        <v>26</v>
      </c>
      <c r="H3529">
        <v>33033</v>
      </c>
      <c r="I3529" t="s">
        <v>22281</v>
      </c>
    </row>
    <row r="3530" spans="1:9" x14ac:dyDescent="0.25">
      <c r="A3530" t="s">
        <v>16548</v>
      </c>
      <c r="B3530" t="s">
        <v>16550</v>
      </c>
      <c r="C3530" t="s">
        <v>30680</v>
      </c>
      <c r="D3530">
        <v>27816431489</v>
      </c>
      <c r="E3530" t="s">
        <v>30681</v>
      </c>
      <c r="F3530" t="s">
        <v>30682</v>
      </c>
      <c r="G3530" t="s">
        <v>33</v>
      </c>
      <c r="H3530">
        <v>58291</v>
      </c>
      <c r="I3530" t="s">
        <v>22281</v>
      </c>
    </row>
    <row r="3531" spans="1:9" x14ac:dyDescent="0.25">
      <c r="A3531" t="s">
        <v>16552</v>
      </c>
      <c r="B3531" t="s">
        <v>16554</v>
      </c>
      <c r="C3531" t="s">
        <v>8829</v>
      </c>
      <c r="D3531">
        <v>5536955003684</v>
      </c>
      <c r="E3531" t="s">
        <v>30683</v>
      </c>
      <c r="F3531" t="s">
        <v>30684</v>
      </c>
      <c r="G3531" t="s">
        <v>26</v>
      </c>
      <c r="H3531">
        <v>72563</v>
      </c>
      <c r="I3531" t="s">
        <v>22281</v>
      </c>
    </row>
    <row r="3532" spans="1:9" x14ac:dyDescent="0.25">
      <c r="A3532" t="s">
        <v>16556</v>
      </c>
      <c r="B3532" t="s">
        <v>16558</v>
      </c>
      <c r="C3532" t="s">
        <v>30685</v>
      </c>
      <c r="D3532">
        <v>13508077200</v>
      </c>
      <c r="E3532" t="s">
        <v>30686</v>
      </c>
      <c r="F3532" t="s">
        <v>30687</v>
      </c>
      <c r="G3532" t="s">
        <v>47</v>
      </c>
      <c r="H3532">
        <v>58185</v>
      </c>
      <c r="I3532" t="s">
        <v>22281</v>
      </c>
    </row>
    <row r="3533" spans="1:9" x14ac:dyDescent="0.25">
      <c r="A3533" t="s">
        <v>16560</v>
      </c>
      <c r="B3533" t="s">
        <v>16562</v>
      </c>
      <c r="C3533" t="s">
        <v>8834</v>
      </c>
      <c r="D3533">
        <v>27715991540</v>
      </c>
      <c r="E3533" t="s">
        <v>30688</v>
      </c>
      <c r="F3533" t="s">
        <v>30689</v>
      </c>
      <c r="G3533" t="s">
        <v>33</v>
      </c>
      <c r="H3533">
        <v>96053</v>
      </c>
      <c r="I3533" t="s">
        <v>22281</v>
      </c>
    </row>
    <row r="3534" spans="1:9" x14ac:dyDescent="0.25">
      <c r="A3534" t="s">
        <v>16564</v>
      </c>
      <c r="B3534" t="s">
        <v>16566</v>
      </c>
      <c r="C3534" t="s">
        <v>30690</v>
      </c>
      <c r="D3534">
        <v>5522978872589</v>
      </c>
      <c r="E3534" t="s">
        <v>30691</v>
      </c>
      <c r="F3534" t="s">
        <v>30692</v>
      </c>
      <c r="G3534" t="s">
        <v>26</v>
      </c>
      <c r="H3534">
        <v>91749</v>
      </c>
      <c r="I3534" t="s">
        <v>22295</v>
      </c>
    </row>
    <row r="3535" spans="1:9" x14ac:dyDescent="0.25">
      <c r="A3535" t="s">
        <v>16568</v>
      </c>
      <c r="B3535" t="s">
        <v>16570</v>
      </c>
      <c r="C3535" t="s">
        <v>8839</v>
      </c>
      <c r="D3535">
        <v>5510947885386</v>
      </c>
      <c r="E3535" t="s">
        <v>30693</v>
      </c>
      <c r="F3535" t="s">
        <v>30694</v>
      </c>
      <c r="G3535" t="s">
        <v>26</v>
      </c>
      <c r="H3535">
        <v>90062</v>
      </c>
      <c r="I3535" t="s">
        <v>22281</v>
      </c>
    </row>
    <row r="3536" spans="1:9" x14ac:dyDescent="0.25">
      <c r="A3536" t="s">
        <v>16572</v>
      </c>
      <c r="B3536" t="s">
        <v>16574</v>
      </c>
      <c r="C3536" t="s">
        <v>30695</v>
      </c>
      <c r="D3536">
        <v>27636060602</v>
      </c>
      <c r="E3536" t="s">
        <v>30696</v>
      </c>
      <c r="F3536" t="s">
        <v>22630</v>
      </c>
      <c r="G3536" t="s">
        <v>33</v>
      </c>
      <c r="H3536">
        <v>21904</v>
      </c>
      <c r="I3536" t="s">
        <v>22281</v>
      </c>
    </row>
    <row r="3537" spans="1:9" x14ac:dyDescent="0.25">
      <c r="A3537" t="s">
        <v>16576</v>
      </c>
      <c r="B3537" t="s">
        <v>16578</v>
      </c>
      <c r="C3537" t="s">
        <v>8844</v>
      </c>
      <c r="D3537">
        <v>12835918848</v>
      </c>
      <c r="E3537" t="s">
        <v>30697</v>
      </c>
      <c r="F3537" t="s">
        <v>30698</v>
      </c>
      <c r="G3537" t="s">
        <v>47</v>
      </c>
      <c r="H3537">
        <v>27095</v>
      </c>
      <c r="I3537" t="s">
        <v>22295</v>
      </c>
    </row>
    <row r="3538" spans="1:9" x14ac:dyDescent="0.25">
      <c r="A3538" t="s">
        <v>16580</v>
      </c>
      <c r="B3538" t="s">
        <v>16582</v>
      </c>
      <c r="C3538" t="s">
        <v>30699</v>
      </c>
      <c r="D3538">
        <v>5557919300099</v>
      </c>
      <c r="E3538" t="s">
        <v>30700</v>
      </c>
      <c r="F3538" t="s">
        <v>30701</v>
      </c>
      <c r="G3538" t="s">
        <v>26</v>
      </c>
      <c r="H3538">
        <v>11144</v>
      </c>
      <c r="I3538" t="s">
        <v>22295</v>
      </c>
    </row>
    <row r="3539" spans="1:9" x14ac:dyDescent="0.25">
      <c r="A3539" t="s">
        <v>16584</v>
      </c>
      <c r="B3539" t="s">
        <v>16586</v>
      </c>
      <c r="C3539" t="s">
        <v>8849</v>
      </c>
      <c r="D3539">
        <v>817013061186</v>
      </c>
      <c r="E3539" t="s">
        <v>30702</v>
      </c>
      <c r="F3539" t="s">
        <v>30703</v>
      </c>
      <c r="G3539" t="s">
        <v>18</v>
      </c>
      <c r="H3539">
        <v>28226</v>
      </c>
      <c r="I3539" t="s">
        <v>22295</v>
      </c>
    </row>
    <row r="3540" spans="1:9" x14ac:dyDescent="0.25">
      <c r="A3540" t="s">
        <v>16588</v>
      </c>
      <c r="B3540" t="s">
        <v>16590</v>
      </c>
      <c r="C3540" t="s">
        <v>30704</v>
      </c>
      <c r="D3540">
        <v>27639756647</v>
      </c>
      <c r="E3540" t="s">
        <v>30705</v>
      </c>
      <c r="F3540" t="s">
        <v>28126</v>
      </c>
      <c r="G3540" t="s">
        <v>33</v>
      </c>
      <c r="H3540">
        <v>95942</v>
      </c>
      <c r="I3540" t="s">
        <v>22281</v>
      </c>
    </row>
    <row r="3541" spans="1:9" x14ac:dyDescent="0.25">
      <c r="A3541" t="s">
        <v>16592</v>
      </c>
      <c r="B3541" t="s">
        <v>16594</v>
      </c>
      <c r="C3541" t="s">
        <v>8854</v>
      </c>
      <c r="D3541">
        <v>491646036549</v>
      </c>
      <c r="E3541" t="s">
        <v>30706</v>
      </c>
      <c r="F3541" t="s">
        <v>26318</v>
      </c>
      <c r="G3541" t="s">
        <v>114</v>
      </c>
      <c r="H3541">
        <v>35516</v>
      </c>
      <c r="I3541" t="s">
        <v>22295</v>
      </c>
    </row>
    <row r="3542" spans="1:9" x14ac:dyDescent="0.25">
      <c r="A3542" t="s">
        <v>16596</v>
      </c>
      <c r="B3542" t="s">
        <v>16598</v>
      </c>
      <c r="C3542" t="s">
        <v>30707</v>
      </c>
      <c r="D3542">
        <v>491516607309</v>
      </c>
      <c r="E3542" t="s">
        <v>30708</v>
      </c>
      <c r="F3542" t="s">
        <v>22605</v>
      </c>
      <c r="G3542" t="s">
        <v>114</v>
      </c>
      <c r="H3542">
        <v>31497</v>
      </c>
      <c r="I3542" t="s">
        <v>22295</v>
      </c>
    </row>
    <row r="3543" spans="1:9" x14ac:dyDescent="0.25">
      <c r="A3543" t="s">
        <v>16600</v>
      </c>
      <c r="B3543" t="s">
        <v>16602</v>
      </c>
      <c r="C3543" t="s">
        <v>8859</v>
      </c>
      <c r="D3543">
        <v>12539706610</v>
      </c>
      <c r="E3543" t="s">
        <v>30709</v>
      </c>
      <c r="F3543" t="s">
        <v>23642</v>
      </c>
      <c r="G3543" t="s">
        <v>47</v>
      </c>
      <c r="H3543">
        <v>29841</v>
      </c>
      <c r="I3543" t="s">
        <v>22295</v>
      </c>
    </row>
    <row r="3544" spans="1:9" x14ac:dyDescent="0.25">
      <c r="A3544" t="s">
        <v>16604</v>
      </c>
      <c r="B3544" t="s">
        <v>16606</v>
      </c>
      <c r="C3544" t="s">
        <v>30710</v>
      </c>
      <c r="D3544">
        <v>818059088910</v>
      </c>
      <c r="E3544" t="s">
        <v>30711</v>
      </c>
      <c r="F3544" t="s">
        <v>30712</v>
      </c>
      <c r="G3544" t="s">
        <v>18</v>
      </c>
      <c r="H3544">
        <v>38920</v>
      </c>
      <c r="I3544" t="s">
        <v>22295</v>
      </c>
    </row>
    <row r="3545" spans="1:9" x14ac:dyDescent="0.25">
      <c r="A3545" t="s">
        <v>16608</v>
      </c>
      <c r="B3545" t="s">
        <v>16610</v>
      </c>
      <c r="C3545" t="s">
        <v>8864</v>
      </c>
      <c r="D3545">
        <v>5507935990850</v>
      </c>
      <c r="E3545" t="s">
        <v>30713</v>
      </c>
      <c r="F3545" t="s">
        <v>30714</v>
      </c>
      <c r="G3545" t="s">
        <v>26</v>
      </c>
      <c r="H3545">
        <v>63940</v>
      </c>
      <c r="I3545" t="s">
        <v>22281</v>
      </c>
    </row>
    <row r="3546" spans="1:9" x14ac:dyDescent="0.25">
      <c r="A3546" t="s">
        <v>16612</v>
      </c>
      <c r="B3546" t="s">
        <v>16614</v>
      </c>
      <c r="C3546" t="s">
        <v>30715</v>
      </c>
      <c r="D3546">
        <v>4916232264942</v>
      </c>
      <c r="E3546" t="s">
        <v>30716</v>
      </c>
      <c r="F3546" t="s">
        <v>30717</v>
      </c>
      <c r="G3546" t="s">
        <v>114</v>
      </c>
      <c r="H3546">
        <v>34938</v>
      </c>
      <c r="I3546" t="s">
        <v>22295</v>
      </c>
    </row>
    <row r="3547" spans="1:9" x14ac:dyDescent="0.25">
      <c r="A3547" t="s">
        <v>16616</v>
      </c>
      <c r="B3547" t="s">
        <v>16618</v>
      </c>
      <c r="C3547" t="s">
        <v>8869</v>
      </c>
      <c r="D3547">
        <v>19943494277</v>
      </c>
      <c r="E3547" t="s">
        <v>30718</v>
      </c>
      <c r="F3547" t="s">
        <v>30719</v>
      </c>
      <c r="G3547" t="s">
        <v>47</v>
      </c>
      <c r="H3547">
        <v>15124</v>
      </c>
      <c r="I3547" t="s">
        <v>22281</v>
      </c>
    </row>
    <row r="3548" spans="1:9" x14ac:dyDescent="0.25">
      <c r="A3548" t="s">
        <v>16620</v>
      </c>
      <c r="B3548" t="s">
        <v>16622</v>
      </c>
      <c r="C3548" t="s">
        <v>30720</v>
      </c>
      <c r="D3548">
        <v>819047910964</v>
      </c>
      <c r="E3548" t="s">
        <v>30721</v>
      </c>
      <c r="F3548" t="s">
        <v>30722</v>
      </c>
      <c r="G3548" t="s">
        <v>18</v>
      </c>
      <c r="H3548">
        <v>40164</v>
      </c>
      <c r="I3548" t="s">
        <v>22295</v>
      </c>
    </row>
    <row r="3549" spans="1:9" x14ac:dyDescent="0.25">
      <c r="A3549" t="s">
        <v>16624</v>
      </c>
      <c r="B3549" t="s">
        <v>16626</v>
      </c>
      <c r="C3549" t="s">
        <v>8874</v>
      </c>
      <c r="D3549">
        <v>818039143382</v>
      </c>
      <c r="E3549" t="s">
        <v>30723</v>
      </c>
      <c r="F3549" t="s">
        <v>30724</v>
      </c>
      <c r="G3549" t="s">
        <v>18</v>
      </c>
      <c r="H3549">
        <v>72613</v>
      </c>
      <c r="I3549" t="s">
        <v>22295</v>
      </c>
    </row>
    <row r="3550" spans="1:9" x14ac:dyDescent="0.25">
      <c r="A3550" t="s">
        <v>16628</v>
      </c>
      <c r="B3550" t="s">
        <v>5243</v>
      </c>
      <c r="C3550" t="s">
        <v>30725</v>
      </c>
      <c r="D3550">
        <v>18793536851</v>
      </c>
      <c r="E3550" t="s">
        <v>30726</v>
      </c>
      <c r="F3550" t="s">
        <v>30166</v>
      </c>
      <c r="G3550" t="s">
        <v>47</v>
      </c>
      <c r="H3550">
        <v>39308</v>
      </c>
      <c r="I3550" t="s">
        <v>22295</v>
      </c>
    </row>
    <row r="3551" spans="1:9" x14ac:dyDescent="0.25">
      <c r="A3551" t="s">
        <v>16631</v>
      </c>
      <c r="B3551" t="s">
        <v>16633</v>
      </c>
      <c r="C3551" t="s">
        <v>8879</v>
      </c>
      <c r="D3551">
        <v>16742430021</v>
      </c>
      <c r="E3551" t="s">
        <v>30727</v>
      </c>
      <c r="F3551" t="s">
        <v>30728</v>
      </c>
      <c r="G3551" t="s">
        <v>47</v>
      </c>
      <c r="H3551">
        <v>52545</v>
      </c>
      <c r="I3551" t="s">
        <v>22281</v>
      </c>
    </row>
    <row r="3552" spans="1:9" x14ac:dyDescent="0.25">
      <c r="A3552" t="s">
        <v>16635</v>
      </c>
      <c r="B3552" t="s">
        <v>16637</v>
      </c>
      <c r="C3552" t="s">
        <v>30729</v>
      </c>
      <c r="D3552">
        <v>5519975695314</v>
      </c>
      <c r="E3552" t="s">
        <v>30730</v>
      </c>
      <c r="F3552" t="s">
        <v>22297</v>
      </c>
      <c r="G3552" t="s">
        <v>26</v>
      </c>
      <c r="H3552">
        <v>58168</v>
      </c>
      <c r="I3552" t="s">
        <v>22295</v>
      </c>
    </row>
    <row r="3553" spans="1:9" x14ac:dyDescent="0.25">
      <c r="A3553" t="s">
        <v>16639</v>
      </c>
      <c r="B3553" t="s">
        <v>16641</v>
      </c>
      <c r="C3553" t="s">
        <v>8884</v>
      </c>
      <c r="D3553">
        <v>13298242110</v>
      </c>
      <c r="E3553" t="s">
        <v>30731</v>
      </c>
      <c r="F3553" t="s">
        <v>30732</v>
      </c>
      <c r="G3553" t="s">
        <v>47</v>
      </c>
      <c r="H3553">
        <v>40273</v>
      </c>
      <c r="I3553" t="s">
        <v>22281</v>
      </c>
    </row>
    <row r="3554" spans="1:9" x14ac:dyDescent="0.25">
      <c r="A3554" t="s">
        <v>16643</v>
      </c>
      <c r="B3554" t="s">
        <v>16645</v>
      </c>
      <c r="C3554" t="s">
        <v>30733</v>
      </c>
      <c r="D3554">
        <v>5536900089737</v>
      </c>
      <c r="E3554" t="s">
        <v>30734</v>
      </c>
      <c r="F3554" t="s">
        <v>29723</v>
      </c>
      <c r="G3554" t="s">
        <v>26</v>
      </c>
      <c r="H3554">
        <v>9097</v>
      </c>
      <c r="I3554" t="s">
        <v>22295</v>
      </c>
    </row>
    <row r="3555" spans="1:9" x14ac:dyDescent="0.25">
      <c r="A3555" t="s">
        <v>16647</v>
      </c>
      <c r="B3555" t="s">
        <v>16649</v>
      </c>
      <c r="C3555" t="s">
        <v>8889</v>
      </c>
      <c r="D3555">
        <v>5592950946480</v>
      </c>
      <c r="E3555" t="s">
        <v>30735</v>
      </c>
      <c r="F3555" t="s">
        <v>30736</v>
      </c>
      <c r="G3555" t="s">
        <v>26</v>
      </c>
      <c r="H3555">
        <v>68677</v>
      </c>
      <c r="I3555" t="s">
        <v>22281</v>
      </c>
    </row>
    <row r="3556" spans="1:9" x14ac:dyDescent="0.25">
      <c r="A3556" t="s">
        <v>16651</v>
      </c>
      <c r="B3556" t="s">
        <v>16653</v>
      </c>
      <c r="C3556" t="s">
        <v>30737</v>
      </c>
      <c r="D3556">
        <v>27892232248</v>
      </c>
      <c r="E3556" t="s">
        <v>30738</v>
      </c>
      <c r="F3556" t="s">
        <v>22432</v>
      </c>
      <c r="G3556" t="s">
        <v>33</v>
      </c>
      <c r="H3556">
        <v>84377</v>
      </c>
      <c r="I3556" t="s">
        <v>22281</v>
      </c>
    </row>
    <row r="3557" spans="1:9" x14ac:dyDescent="0.25">
      <c r="A3557" t="s">
        <v>16655</v>
      </c>
      <c r="B3557" t="s">
        <v>4549</v>
      </c>
      <c r="C3557" t="s">
        <v>8894</v>
      </c>
      <c r="D3557">
        <v>818076727642</v>
      </c>
      <c r="E3557" t="s">
        <v>30739</v>
      </c>
      <c r="F3557" t="s">
        <v>30740</v>
      </c>
      <c r="G3557" t="s">
        <v>18</v>
      </c>
      <c r="H3557">
        <v>96530</v>
      </c>
      <c r="I3557" t="s">
        <v>22295</v>
      </c>
    </row>
    <row r="3558" spans="1:9" x14ac:dyDescent="0.25">
      <c r="A3558" t="s">
        <v>16658</v>
      </c>
      <c r="B3558" t="s">
        <v>16660</v>
      </c>
      <c r="C3558" t="s">
        <v>30741</v>
      </c>
      <c r="D3558">
        <v>817001505060</v>
      </c>
      <c r="E3558" t="s">
        <v>30742</v>
      </c>
      <c r="F3558" t="s">
        <v>23637</v>
      </c>
      <c r="G3558" t="s">
        <v>18</v>
      </c>
      <c r="H3558">
        <v>71332</v>
      </c>
      <c r="I3558" t="s">
        <v>22295</v>
      </c>
    </row>
    <row r="3559" spans="1:9" x14ac:dyDescent="0.25">
      <c r="A3559" t="s">
        <v>16662</v>
      </c>
      <c r="B3559" t="s">
        <v>16664</v>
      </c>
      <c r="C3559" t="s">
        <v>8899</v>
      </c>
      <c r="D3559">
        <v>819098179997</v>
      </c>
      <c r="E3559" t="s">
        <v>30743</v>
      </c>
      <c r="F3559" t="s">
        <v>30744</v>
      </c>
      <c r="G3559" t="s">
        <v>18</v>
      </c>
      <c r="H3559">
        <v>33261</v>
      </c>
      <c r="I3559" t="s">
        <v>22295</v>
      </c>
    </row>
    <row r="3560" spans="1:9" x14ac:dyDescent="0.25">
      <c r="A3560" t="s">
        <v>16666</v>
      </c>
      <c r="B3560" t="s">
        <v>16668</v>
      </c>
      <c r="C3560" t="s">
        <v>30745</v>
      </c>
      <c r="D3560">
        <v>27726306860</v>
      </c>
      <c r="E3560" t="s">
        <v>30746</v>
      </c>
      <c r="F3560" t="s">
        <v>30747</v>
      </c>
      <c r="G3560" t="s">
        <v>33</v>
      </c>
      <c r="H3560">
        <v>23634</v>
      </c>
      <c r="I3560" t="s">
        <v>22281</v>
      </c>
    </row>
    <row r="3561" spans="1:9" x14ac:dyDescent="0.25">
      <c r="A3561" t="s">
        <v>16670</v>
      </c>
      <c r="B3561" t="s">
        <v>16672</v>
      </c>
      <c r="C3561" t="s">
        <v>8904</v>
      </c>
      <c r="D3561">
        <v>5556924881727</v>
      </c>
      <c r="E3561" t="s">
        <v>30748</v>
      </c>
      <c r="F3561" t="s">
        <v>30749</v>
      </c>
      <c r="G3561" t="s">
        <v>26</v>
      </c>
      <c r="H3561">
        <v>54202</v>
      </c>
      <c r="I3561" t="s">
        <v>22295</v>
      </c>
    </row>
    <row r="3562" spans="1:9" x14ac:dyDescent="0.25">
      <c r="A3562" t="s">
        <v>16674</v>
      </c>
      <c r="B3562" t="s">
        <v>16676</v>
      </c>
      <c r="C3562" t="s">
        <v>30750</v>
      </c>
      <c r="D3562">
        <v>5597988055796</v>
      </c>
      <c r="E3562" t="s">
        <v>30751</v>
      </c>
      <c r="F3562" t="s">
        <v>30752</v>
      </c>
      <c r="G3562" t="s">
        <v>26</v>
      </c>
      <c r="H3562">
        <v>16383</v>
      </c>
      <c r="I3562" t="s">
        <v>22281</v>
      </c>
    </row>
    <row r="3563" spans="1:9" x14ac:dyDescent="0.25">
      <c r="A3563" t="s">
        <v>16678</v>
      </c>
      <c r="B3563" t="s">
        <v>16680</v>
      </c>
      <c r="C3563" t="s">
        <v>8909</v>
      </c>
      <c r="D3563">
        <v>15483881486</v>
      </c>
      <c r="E3563" t="s">
        <v>30753</v>
      </c>
      <c r="F3563" t="s">
        <v>24068</v>
      </c>
      <c r="G3563" t="s">
        <v>47</v>
      </c>
      <c r="H3563">
        <v>31395</v>
      </c>
      <c r="I3563" t="s">
        <v>22281</v>
      </c>
    </row>
    <row r="3564" spans="1:9" x14ac:dyDescent="0.25">
      <c r="A3564" t="s">
        <v>16682</v>
      </c>
      <c r="B3564" t="s">
        <v>16684</v>
      </c>
      <c r="C3564" t="s">
        <v>30754</v>
      </c>
      <c r="D3564">
        <v>27862540487</v>
      </c>
      <c r="E3564" t="s">
        <v>30755</v>
      </c>
      <c r="F3564" t="s">
        <v>30756</v>
      </c>
      <c r="G3564" t="s">
        <v>33</v>
      </c>
      <c r="H3564">
        <v>23521</v>
      </c>
      <c r="I3564" t="s">
        <v>22281</v>
      </c>
    </row>
    <row r="3565" spans="1:9" x14ac:dyDescent="0.25">
      <c r="A3565" t="s">
        <v>16686</v>
      </c>
      <c r="B3565" t="s">
        <v>16688</v>
      </c>
      <c r="C3565" t="s">
        <v>8914</v>
      </c>
      <c r="D3565">
        <v>13504306101</v>
      </c>
      <c r="E3565" t="s">
        <v>30757</v>
      </c>
      <c r="F3565" t="s">
        <v>30758</v>
      </c>
      <c r="G3565" t="s">
        <v>47</v>
      </c>
      <c r="H3565">
        <v>90322</v>
      </c>
      <c r="I3565" t="s">
        <v>22281</v>
      </c>
    </row>
    <row r="3566" spans="1:9" x14ac:dyDescent="0.25">
      <c r="A3566" t="s">
        <v>16690</v>
      </c>
      <c r="B3566" t="s">
        <v>16692</v>
      </c>
      <c r="C3566" t="s">
        <v>30759</v>
      </c>
      <c r="D3566">
        <v>27715143512</v>
      </c>
      <c r="E3566" t="s">
        <v>30760</v>
      </c>
      <c r="F3566" t="s">
        <v>30761</v>
      </c>
      <c r="G3566" t="s">
        <v>33</v>
      </c>
      <c r="H3566">
        <v>65583</v>
      </c>
      <c r="I3566" t="s">
        <v>22281</v>
      </c>
    </row>
    <row r="3567" spans="1:9" x14ac:dyDescent="0.25">
      <c r="A3567" t="s">
        <v>16694</v>
      </c>
      <c r="B3567" t="s">
        <v>16696</v>
      </c>
      <c r="C3567" t="s">
        <v>8919</v>
      </c>
      <c r="D3567">
        <v>12842860261</v>
      </c>
      <c r="E3567" t="s">
        <v>30762</v>
      </c>
      <c r="F3567" t="s">
        <v>30763</v>
      </c>
      <c r="G3567" t="s">
        <v>47</v>
      </c>
      <c r="H3567">
        <v>24860</v>
      </c>
      <c r="I3567" t="s">
        <v>22281</v>
      </c>
    </row>
    <row r="3568" spans="1:9" x14ac:dyDescent="0.25">
      <c r="A3568" t="s">
        <v>16698</v>
      </c>
      <c r="B3568" t="s">
        <v>16700</v>
      </c>
      <c r="C3568" t="s">
        <v>30764</v>
      </c>
      <c r="D3568">
        <v>4915263461827</v>
      </c>
      <c r="E3568" t="s">
        <v>30765</v>
      </c>
      <c r="F3568" t="s">
        <v>30766</v>
      </c>
      <c r="G3568" t="s">
        <v>114</v>
      </c>
      <c r="H3568">
        <v>29438</v>
      </c>
      <c r="I3568" t="s">
        <v>22281</v>
      </c>
    </row>
    <row r="3569" spans="1:9" x14ac:dyDescent="0.25">
      <c r="A3569" t="s">
        <v>16702</v>
      </c>
      <c r="B3569" t="s">
        <v>16704</v>
      </c>
      <c r="C3569" t="s">
        <v>8924</v>
      </c>
      <c r="D3569">
        <v>819046496251</v>
      </c>
      <c r="E3569" t="s">
        <v>30767</v>
      </c>
      <c r="F3569" t="s">
        <v>30768</v>
      </c>
      <c r="G3569" t="s">
        <v>18</v>
      </c>
      <c r="H3569">
        <v>26841</v>
      </c>
      <c r="I3569" t="s">
        <v>22295</v>
      </c>
    </row>
    <row r="3570" spans="1:9" x14ac:dyDescent="0.25">
      <c r="A3570" t="s">
        <v>16706</v>
      </c>
      <c r="B3570" t="s">
        <v>16708</v>
      </c>
      <c r="C3570" t="s">
        <v>30769</v>
      </c>
      <c r="D3570">
        <v>818058151248</v>
      </c>
      <c r="E3570" t="s">
        <v>30770</v>
      </c>
      <c r="F3570" t="s">
        <v>24333</v>
      </c>
      <c r="G3570" t="s">
        <v>18</v>
      </c>
      <c r="H3570">
        <v>9304</v>
      </c>
      <c r="I3570" t="s">
        <v>22295</v>
      </c>
    </row>
    <row r="3571" spans="1:9" x14ac:dyDescent="0.25">
      <c r="A3571" t="s">
        <v>16710</v>
      </c>
      <c r="B3571" t="s">
        <v>16712</v>
      </c>
      <c r="C3571" t="s">
        <v>8929</v>
      </c>
      <c r="D3571">
        <v>5588977627993</v>
      </c>
      <c r="E3571" t="s">
        <v>30771</v>
      </c>
      <c r="F3571" t="s">
        <v>30772</v>
      </c>
      <c r="G3571" t="s">
        <v>26</v>
      </c>
      <c r="H3571">
        <v>48352</v>
      </c>
      <c r="I3571" t="s">
        <v>22281</v>
      </c>
    </row>
    <row r="3572" spans="1:9" x14ac:dyDescent="0.25">
      <c r="A3572" t="s">
        <v>16714</v>
      </c>
      <c r="B3572" t="s">
        <v>16716</v>
      </c>
      <c r="C3572" t="s">
        <v>30773</v>
      </c>
      <c r="D3572">
        <v>4915838044496</v>
      </c>
      <c r="E3572" t="s">
        <v>30774</v>
      </c>
      <c r="F3572" t="s">
        <v>29730</v>
      </c>
      <c r="G3572" t="s">
        <v>114</v>
      </c>
      <c r="H3572">
        <v>51397</v>
      </c>
      <c r="I3572" t="s">
        <v>22295</v>
      </c>
    </row>
    <row r="3573" spans="1:9" x14ac:dyDescent="0.25">
      <c r="A3573" t="s">
        <v>16718</v>
      </c>
      <c r="B3573" t="s">
        <v>16720</v>
      </c>
      <c r="C3573" t="s">
        <v>8934</v>
      </c>
      <c r="D3573">
        <v>817072812035</v>
      </c>
      <c r="E3573" t="s">
        <v>30775</v>
      </c>
      <c r="F3573" t="s">
        <v>22472</v>
      </c>
      <c r="G3573" t="s">
        <v>18</v>
      </c>
      <c r="H3573">
        <v>4990</v>
      </c>
      <c r="I3573" t="s">
        <v>22295</v>
      </c>
    </row>
    <row r="3574" spans="1:9" x14ac:dyDescent="0.25">
      <c r="A3574" t="s">
        <v>16722</v>
      </c>
      <c r="B3574" t="s">
        <v>16724</v>
      </c>
      <c r="C3574" t="s">
        <v>30776</v>
      </c>
      <c r="D3574">
        <v>5549938890281</v>
      </c>
      <c r="E3574" t="s">
        <v>30777</v>
      </c>
      <c r="F3574" t="s">
        <v>30778</v>
      </c>
      <c r="G3574" t="s">
        <v>26</v>
      </c>
      <c r="H3574">
        <v>71264</v>
      </c>
      <c r="I3574" t="s">
        <v>22281</v>
      </c>
    </row>
    <row r="3575" spans="1:9" x14ac:dyDescent="0.25">
      <c r="A3575" t="s">
        <v>16726</v>
      </c>
      <c r="B3575" t="s">
        <v>8281</v>
      </c>
      <c r="C3575" t="s">
        <v>8939</v>
      </c>
      <c r="D3575">
        <v>4917093328023</v>
      </c>
      <c r="E3575" t="s">
        <v>30779</v>
      </c>
      <c r="F3575" t="s">
        <v>25403</v>
      </c>
      <c r="G3575" t="s">
        <v>114</v>
      </c>
      <c r="H3575">
        <v>85175</v>
      </c>
      <c r="I3575" t="s">
        <v>22295</v>
      </c>
    </row>
    <row r="3576" spans="1:9" x14ac:dyDescent="0.25">
      <c r="A3576" t="s">
        <v>16729</v>
      </c>
      <c r="B3576" t="s">
        <v>16731</v>
      </c>
      <c r="C3576" t="s">
        <v>30780</v>
      </c>
      <c r="D3576">
        <v>818089186137</v>
      </c>
      <c r="E3576" t="s">
        <v>30781</v>
      </c>
      <c r="F3576" t="s">
        <v>24468</v>
      </c>
      <c r="G3576" t="s">
        <v>18</v>
      </c>
      <c r="H3576">
        <v>77667</v>
      </c>
      <c r="I3576" t="s">
        <v>22281</v>
      </c>
    </row>
    <row r="3577" spans="1:9" x14ac:dyDescent="0.25">
      <c r="A3577" t="s">
        <v>16733</v>
      </c>
      <c r="B3577" t="s">
        <v>16735</v>
      </c>
      <c r="C3577" t="s">
        <v>8943</v>
      </c>
      <c r="D3577">
        <v>16477278024</v>
      </c>
      <c r="E3577" t="s">
        <v>30782</v>
      </c>
      <c r="F3577" t="s">
        <v>30783</v>
      </c>
      <c r="G3577" t="s">
        <v>47</v>
      </c>
      <c r="H3577">
        <v>23225</v>
      </c>
      <c r="I3577" t="s">
        <v>22281</v>
      </c>
    </row>
    <row r="3578" spans="1:9" x14ac:dyDescent="0.25">
      <c r="A3578" t="s">
        <v>16737</v>
      </c>
      <c r="B3578" t="s">
        <v>16739</v>
      </c>
      <c r="C3578" t="s">
        <v>30784</v>
      </c>
      <c r="D3578">
        <v>27716570731</v>
      </c>
      <c r="E3578" t="s">
        <v>30785</v>
      </c>
      <c r="F3578" t="s">
        <v>30786</v>
      </c>
      <c r="G3578" t="s">
        <v>33</v>
      </c>
      <c r="H3578">
        <v>69514</v>
      </c>
      <c r="I3578" t="s">
        <v>22295</v>
      </c>
    </row>
    <row r="3579" spans="1:9" x14ac:dyDescent="0.25">
      <c r="A3579" t="s">
        <v>16741</v>
      </c>
      <c r="B3579" t="s">
        <v>16743</v>
      </c>
      <c r="C3579" t="s">
        <v>8948</v>
      </c>
      <c r="D3579">
        <v>491622013195</v>
      </c>
      <c r="E3579" t="s">
        <v>30787</v>
      </c>
      <c r="F3579" t="s">
        <v>30788</v>
      </c>
      <c r="G3579" t="s">
        <v>114</v>
      </c>
      <c r="H3579">
        <v>29582</v>
      </c>
      <c r="I3579" t="s">
        <v>22281</v>
      </c>
    </row>
    <row r="3580" spans="1:9" x14ac:dyDescent="0.25">
      <c r="A3580" t="s">
        <v>16745</v>
      </c>
      <c r="B3580" t="s">
        <v>16747</v>
      </c>
      <c r="C3580" t="s">
        <v>30789</v>
      </c>
      <c r="D3580">
        <v>5550964038811</v>
      </c>
      <c r="E3580" t="s">
        <v>30790</v>
      </c>
      <c r="F3580" t="s">
        <v>30791</v>
      </c>
      <c r="G3580" t="s">
        <v>26</v>
      </c>
      <c r="H3580">
        <v>6795</v>
      </c>
      <c r="I3580" t="s">
        <v>22281</v>
      </c>
    </row>
    <row r="3581" spans="1:9" x14ac:dyDescent="0.25">
      <c r="A3581" t="s">
        <v>16749</v>
      </c>
      <c r="B3581" t="s">
        <v>16751</v>
      </c>
      <c r="C3581" t="s">
        <v>8953</v>
      </c>
      <c r="D3581">
        <v>491706652093</v>
      </c>
      <c r="E3581" t="s">
        <v>30792</v>
      </c>
      <c r="F3581" t="s">
        <v>30793</v>
      </c>
      <c r="G3581" t="s">
        <v>114</v>
      </c>
      <c r="H3581">
        <v>92183</v>
      </c>
      <c r="I3581" t="s">
        <v>22295</v>
      </c>
    </row>
    <row r="3582" spans="1:9" x14ac:dyDescent="0.25">
      <c r="A3582" t="s">
        <v>16753</v>
      </c>
      <c r="B3582" t="s">
        <v>16755</v>
      </c>
      <c r="C3582" t="s">
        <v>30794</v>
      </c>
      <c r="D3582">
        <v>5524980163692</v>
      </c>
      <c r="E3582" t="s">
        <v>30795</v>
      </c>
      <c r="F3582" t="s">
        <v>30796</v>
      </c>
      <c r="G3582" t="s">
        <v>26</v>
      </c>
      <c r="H3582">
        <v>49656</v>
      </c>
      <c r="I3582" t="s">
        <v>22295</v>
      </c>
    </row>
    <row r="3583" spans="1:9" x14ac:dyDescent="0.25">
      <c r="A3583" t="s">
        <v>16757</v>
      </c>
      <c r="B3583" t="s">
        <v>16759</v>
      </c>
      <c r="C3583" t="s">
        <v>8958</v>
      </c>
      <c r="D3583">
        <v>4916495910058</v>
      </c>
      <c r="E3583" t="s">
        <v>30797</v>
      </c>
      <c r="F3583" t="s">
        <v>30798</v>
      </c>
      <c r="G3583" t="s">
        <v>114</v>
      </c>
      <c r="H3583">
        <v>34470</v>
      </c>
      <c r="I3583" t="s">
        <v>22281</v>
      </c>
    </row>
    <row r="3584" spans="1:9" x14ac:dyDescent="0.25">
      <c r="A3584" t="s">
        <v>16761</v>
      </c>
      <c r="B3584" t="s">
        <v>16763</v>
      </c>
      <c r="C3584" t="s">
        <v>30799</v>
      </c>
      <c r="D3584">
        <v>5509943869274</v>
      </c>
      <c r="E3584" t="s">
        <v>30800</v>
      </c>
      <c r="F3584" t="s">
        <v>30801</v>
      </c>
      <c r="G3584" t="s">
        <v>26</v>
      </c>
      <c r="H3584">
        <v>12860</v>
      </c>
      <c r="I3584" t="s">
        <v>22295</v>
      </c>
    </row>
    <row r="3585" spans="1:9" x14ac:dyDescent="0.25">
      <c r="A3585" t="s">
        <v>16765</v>
      </c>
      <c r="B3585" t="s">
        <v>9420</v>
      </c>
      <c r="C3585" t="s">
        <v>8963</v>
      </c>
      <c r="D3585">
        <v>819092045036</v>
      </c>
      <c r="E3585" t="s">
        <v>30802</v>
      </c>
      <c r="F3585" t="s">
        <v>30803</v>
      </c>
      <c r="G3585" t="s">
        <v>18</v>
      </c>
      <c r="H3585">
        <v>50385</v>
      </c>
      <c r="I3585" t="s">
        <v>22281</v>
      </c>
    </row>
    <row r="3586" spans="1:9" x14ac:dyDescent="0.25">
      <c r="A3586" t="s">
        <v>16768</v>
      </c>
      <c r="B3586" t="s">
        <v>16770</v>
      </c>
      <c r="C3586" t="s">
        <v>30804</v>
      </c>
      <c r="D3586">
        <v>16369405312</v>
      </c>
      <c r="E3586" t="s">
        <v>30805</v>
      </c>
      <c r="F3586" t="s">
        <v>30806</v>
      </c>
      <c r="G3586" t="s">
        <v>47</v>
      </c>
      <c r="H3586">
        <v>92598</v>
      </c>
      <c r="I3586" t="s">
        <v>22295</v>
      </c>
    </row>
    <row r="3587" spans="1:9" x14ac:dyDescent="0.25">
      <c r="A3587" t="s">
        <v>16772</v>
      </c>
      <c r="B3587" t="s">
        <v>16774</v>
      </c>
      <c r="C3587" t="s">
        <v>8968</v>
      </c>
      <c r="D3587">
        <v>819009374714</v>
      </c>
      <c r="E3587" t="s">
        <v>30807</v>
      </c>
      <c r="F3587" t="s">
        <v>30808</v>
      </c>
      <c r="G3587" t="s">
        <v>18</v>
      </c>
      <c r="H3587">
        <v>56212</v>
      </c>
      <c r="I3587" t="s">
        <v>22295</v>
      </c>
    </row>
    <row r="3588" spans="1:9" x14ac:dyDescent="0.25">
      <c r="A3588" t="s">
        <v>16776</v>
      </c>
      <c r="B3588" t="s">
        <v>16778</v>
      </c>
      <c r="C3588" t="s">
        <v>30809</v>
      </c>
      <c r="D3588">
        <v>18678392967</v>
      </c>
      <c r="E3588" t="s">
        <v>30810</v>
      </c>
      <c r="F3588" t="s">
        <v>30811</v>
      </c>
      <c r="G3588" t="s">
        <v>47</v>
      </c>
      <c r="H3588">
        <v>26900</v>
      </c>
      <c r="I3588" t="s">
        <v>22295</v>
      </c>
    </row>
    <row r="3589" spans="1:9" x14ac:dyDescent="0.25">
      <c r="A3589" t="s">
        <v>16780</v>
      </c>
      <c r="B3589" t="s">
        <v>16782</v>
      </c>
      <c r="C3589" t="s">
        <v>8973</v>
      </c>
      <c r="D3589">
        <v>819037911997</v>
      </c>
      <c r="E3589" t="s">
        <v>30812</v>
      </c>
      <c r="F3589" t="s">
        <v>30813</v>
      </c>
      <c r="G3589" t="s">
        <v>18</v>
      </c>
      <c r="H3589">
        <v>37394</v>
      </c>
      <c r="I3589" t="s">
        <v>22281</v>
      </c>
    </row>
    <row r="3590" spans="1:9" x14ac:dyDescent="0.25">
      <c r="A3590" t="s">
        <v>16784</v>
      </c>
      <c r="B3590" t="s">
        <v>16786</v>
      </c>
      <c r="C3590" t="s">
        <v>30814</v>
      </c>
      <c r="D3590">
        <v>818070808824</v>
      </c>
      <c r="E3590" t="s">
        <v>30815</v>
      </c>
      <c r="F3590" t="s">
        <v>29305</v>
      </c>
      <c r="G3590" t="s">
        <v>18</v>
      </c>
      <c r="H3590">
        <v>57413</v>
      </c>
      <c r="I3590" t="s">
        <v>22295</v>
      </c>
    </row>
    <row r="3591" spans="1:9" x14ac:dyDescent="0.25">
      <c r="A3591" t="s">
        <v>16788</v>
      </c>
      <c r="B3591" t="s">
        <v>16790</v>
      </c>
      <c r="C3591" t="s">
        <v>8978</v>
      </c>
      <c r="D3591">
        <v>4916249360687</v>
      </c>
      <c r="E3591" t="s">
        <v>30816</v>
      </c>
      <c r="F3591" t="s">
        <v>30817</v>
      </c>
      <c r="G3591" t="s">
        <v>114</v>
      </c>
      <c r="H3591">
        <v>12784</v>
      </c>
      <c r="I3591" t="s">
        <v>22281</v>
      </c>
    </row>
    <row r="3592" spans="1:9" x14ac:dyDescent="0.25">
      <c r="A3592" t="s">
        <v>16792</v>
      </c>
      <c r="B3592" t="s">
        <v>16794</v>
      </c>
      <c r="C3592" t="s">
        <v>30818</v>
      </c>
      <c r="D3592">
        <v>27757502409</v>
      </c>
      <c r="E3592" t="s">
        <v>30819</v>
      </c>
      <c r="F3592" t="s">
        <v>30820</v>
      </c>
      <c r="G3592" t="s">
        <v>33</v>
      </c>
      <c r="H3592">
        <v>15920</v>
      </c>
      <c r="I3592" t="s">
        <v>22281</v>
      </c>
    </row>
    <row r="3593" spans="1:9" x14ac:dyDescent="0.25">
      <c r="A3593" t="s">
        <v>16796</v>
      </c>
      <c r="B3593" t="s">
        <v>16798</v>
      </c>
      <c r="C3593" t="s">
        <v>8983</v>
      </c>
      <c r="D3593">
        <v>5576924098366</v>
      </c>
      <c r="E3593" t="s">
        <v>30821</v>
      </c>
      <c r="F3593" t="s">
        <v>30822</v>
      </c>
      <c r="G3593" t="s">
        <v>26</v>
      </c>
      <c r="H3593">
        <v>68644</v>
      </c>
      <c r="I3593" t="s">
        <v>22281</v>
      </c>
    </row>
    <row r="3594" spans="1:9" x14ac:dyDescent="0.25">
      <c r="A3594" t="s">
        <v>16800</v>
      </c>
      <c r="B3594" t="s">
        <v>16802</v>
      </c>
      <c r="C3594" t="s">
        <v>30823</v>
      </c>
      <c r="D3594">
        <v>5592961701876</v>
      </c>
      <c r="E3594" t="s">
        <v>30824</v>
      </c>
      <c r="F3594" t="s">
        <v>30825</v>
      </c>
      <c r="G3594" t="s">
        <v>26</v>
      </c>
      <c r="H3594">
        <v>4875</v>
      </c>
      <c r="I3594" t="s">
        <v>22295</v>
      </c>
    </row>
    <row r="3595" spans="1:9" x14ac:dyDescent="0.25">
      <c r="A3595" t="s">
        <v>16804</v>
      </c>
      <c r="B3595" t="s">
        <v>16806</v>
      </c>
      <c r="C3595" t="s">
        <v>8988</v>
      </c>
      <c r="D3595">
        <v>5516903470406</v>
      </c>
      <c r="E3595" t="s">
        <v>30826</v>
      </c>
      <c r="F3595" t="s">
        <v>30827</v>
      </c>
      <c r="G3595" t="s">
        <v>26</v>
      </c>
      <c r="H3595">
        <v>50315</v>
      </c>
      <c r="I3595" t="s">
        <v>22295</v>
      </c>
    </row>
    <row r="3596" spans="1:9" x14ac:dyDescent="0.25">
      <c r="A3596" t="s">
        <v>16808</v>
      </c>
      <c r="B3596" t="s">
        <v>16810</v>
      </c>
      <c r="C3596" t="s">
        <v>30828</v>
      </c>
      <c r="D3596">
        <v>19857271055</v>
      </c>
      <c r="E3596" t="s">
        <v>30829</v>
      </c>
      <c r="F3596" t="s">
        <v>30830</v>
      </c>
      <c r="G3596" t="s">
        <v>47</v>
      </c>
      <c r="H3596">
        <v>43786</v>
      </c>
      <c r="I3596" t="s">
        <v>22281</v>
      </c>
    </row>
    <row r="3597" spans="1:9" x14ac:dyDescent="0.25">
      <c r="A3597" t="s">
        <v>16812</v>
      </c>
      <c r="B3597" t="s">
        <v>16814</v>
      </c>
      <c r="C3597" t="s">
        <v>8993</v>
      </c>
      <c r="D3597">
        <v>5564900903047</v>
      </c>
      <c r="E3597" t="s">
        <v>30831</v>
      </c>
      <c r="F3597" t="s">
        <v>30832</v>
      </c>
      <c r="G3597" t="s">
        <v>26</v>
      </c>
      <c r="H3597">
        <v>60962</v>
      </c>
      <c r="I3597" t="s">
        <v>22281</v>
      </c>
    </row>
    <row r="3598" spans="1:9" x14ac:dyDescent="0.25">
      <c r="A3598" t="s">
        <v>16816</v>
      </c>
      <c r="B3598" t="s">
        <v>16818</v>
      </c>
      <c r="C3598" t="s">
        <v>30833</v>
      </c>
      <c r="D3598">
        <v>5539981493081</v>
      </c>
      <c r="E3598" t="s">
        <v>30834</v>
      </c>
      <c r="F3598" t="s">
        <v>30835</v>
      </c>
      <c r="G3598" t="s">
        <v>26</v>
      </c>
      <c r="H3598">
        <v>7024</v>
      </c>
      <c r="I3598" t="s">
        <v>22295</v>
      </c>
    </row>
    <row r="3599" spans="1:9" x14ac:dyDescent="0.25">
      <c r="A3599" t="s">
        <v>16820</v>
      </c>
      <c r="B3599" t="s">
        <v>16822</v>
      </c>
      <c r="C3599" t="s">
        <v>8998</v>
      </c>
      <c r="D3599">
        <v>4915074328537</v>
      </c>
      <c r="E3599" t="s">
        <v>30836</v>
      </c>
      <c r="F3599" t="s">
        <v>30837</v>
      </c>
      <c r="G3599" t="s">
        <v>114</v>
      </c>
      <c r="H3599">
        <v>36236</v>
      </c>
      <c r="I3599" t="s">
        <v>22295</v>
      </c>
    </row>
    <row r="3600" spans="1:9" x14ac:dyDescent="0.25">
      <c r="A3600" t="s">
        <v>16824</v>
      </c>
      <c r="B3600" t="s">
        <v>16826</v>
      </c>
      <c r="C3600" t="s">
        <v>30838</v>
      </c>
      <c r="D3600">
        <v>817039135109</v>
      </c>
      <c r="E3600" t="s">
        <v>30839</v>
      </c>
      <c r="F3600" t="s">
        <v>30840</v>
      </c>
      <c r="G3600" t="s">
        <v>18</v>
      </c>
      <c r="H3600">
        <v>2106</v>
      </c>
      <c r="I3600" t="s">
        <v>22295</v>
      </c>
    </row>
    <row r="3601" spans="1:9" x14ac:dyDescent="0.25">
      <c r="A3601" t="s">
        <v>16828</v>
      </c>
      <c r="B3601" t="s">
        <v>16830</v>
      </c>
      <c r="C3601" t="s">
        <v>9003</v>
      </c>
      <c r="D3601">
        <v>5500944731286</v>
      </c>
      <c r="E3601" t="s">
        <v>30841</v>
      </c>
      <c r="F3601" t="s">
        <v>30842</v>
      </c>
      <c r="G3601" t="s">
        <v>26</v>
      </c>
      <c r="H3601">
        <v>15404</v>
      </c>
      <c r="I3601" t="s">
        <v>22295</v>
      </c>
    </row>
    <row r="3602" spans="1:9" x14ac:dyDescent="0.25">
      <c r="A3602" t="s">
        <v>16832</v>
      </c>
      <c r="B3602" t="s">
        <v>16834</v>
      </c>
      <c r="C3602" t="s">
        <v>30843</v>
      </c>
      <c r="D3602">
        <v>27820194465</v>
      </c>
      <c r="E3602" t="s">
        <v>30844</v>
      </c>
      <c r="F3602" t="s">
        <v>27311</v>
      </c>
      <c r="G3602" t="s">
        <v>33</v>
      </c>
      <c r="H3602">
        <v>12436</v>
      </c>
      <c r="I3602" t="s">
        <v>22281</v>
      </c>
    </row>
    <row r="3603" spans="1:9" x14ac:dyDescent="0.25">
      <c r="A3603" t="s">
        <v>16836</v>
      </c>
      <c r="B3603" t="s">
        <v>16838</v>
      </c>
      <c r="C3603" t="s">
        <v>9008</v>
      </c>
      <c r="D3603">
        <v>5597967517819</v>
      </c>
      <c r="E3603" t="s">
        <v>30845</v>
      </c>
      <c r="F3603" t="s">
        <v>30846</v>
      </c>
      <c r="G3603" t="s">
        <v>26</v>
      </c>
      <c r="H3603">
        <v>86107</v>
      </c>
      <c r="I3603" t="s">
        <v>22281</v>
      </c>
    </row>
    <row r="3604" spans="1:9" x14ac:dyDescent="0.25">
      <c r="A3604" t="s">
        <v>16840</v>
      </c>
      <c r="B3604" t="s">
        <v>16842</v>
      </c>
      <c r="C3604" t="s">
        <v>30847</v>
      </c>
      <c r="D3604">
        <v>16018269546</v>
      </c>
      <c r="E3604" t="s">
        <v>30848</v>
      </c>
      <c r="F3604" t="s">
        <v>30849</v>
      </c>
      <c r="G3604" t="s">
        <v>47</v>
      </c>
      <c r="H3604">
        <v>73956</v>
      </c>
      <c r="I3604" t="s">
        <v>22295</v>
      </c>
    </row>
    <row r="3605" spans="1:9" x14ac:dyDescent="0.25">
      <c r="A3605" t="s">
        <v>16844</v>
      </c>
      <c r="B3605" t="s">
        <v>16846</v>
      </c>
      <c r="C3605" t="s">
        <v>9013</v>
      </c>
      <c r="D3605">
        <v>16244783761</v>
      </c>
      <c r="E3605" t="s">
        <v>30850</v>
      </c>
      <c r="F3605" t="s">
        <v>30851</v>
      </c>
      <c r="G3605" t="s">
        <v>47</v>
      </c>
      <c r="H3605">
        <v>96963</v>
      </c>
      <c r="I3605" t="s">
        <v>22281</v>
      </c>
    </row>
    <row r="3606" spans="1:9" x14ac:dyDescent="0.25">
      <c r="A3606" t="s">
        <v>16848</v>
      </c>
      <c r="B3606" t="s">
        <v>16850</v>
      </c>
      <c r="C3606" t="s">
        <v>30852</v>
      </c>
      <c r="D3606">
        <v>15239438949</v>
      </c>
      <c r="E3606" t="s">
        <v>30853</v>
      </c>
      <c r="F3606" t="s">
        <v>30854</v>
      </c>
      <c r="G3606" t="s">
        <v>47</v>
      </c>
      <c r="H3606">
        <v>11736</v>
      </c>
      <c r="I3606" t="s">
        <v>22295</v>
      </c>
    </row>
    <row r="3607" spans="1:9" x14ac:dyDescent="0.25">
      <c r="A3607" t="s">
        <v>16852</v>
      </c>
      <c r="B3607" t="s">
        <v>16854</v>
      </c>
      <c r="C3607" t="s">
        <v>9018</v>
      </c>
      <c r="D3607">
        <v>5533982528310</v>
      </c>
      <c r="E3607" t="s">
        <v>30855</v>
      </c>
      <c r="F3607" t="s">
        <v>30856</v>
      </c>
      <c r="G3607" t="s">
        <v>26</v>
      </c>
      <c r="H3607">
        <v>9665</v>
      </c>
      <c r="I3607" t="s">
        <v>22295</v>
      </c>
    </row>
    <row r="3608" spans="1:9" x14ac:dyDescent="0.25">
      <c r="A3608" t="s">
        <v>16856</v>
      </c>
      <c r="B3608" t="s">
        <v>16858</v>
      </c>
      <c r="C3608" t="s">
        <v>30857</v>
      </c>
      <c r="D3608">
        <v>491785962140</v>
      </c>
      <c r="E3608" t="s">
        <v>30858</v>
      </c>
      <c r="F3608" t="s">
        <v>30859</v>
      </c>
      <c r="G3608" t="s">
        <v>114</v>
      </c>
      <c r="H3608">
        <v>12973</v>
      </c>
      <c r="I3608" t="s">
        <v>22295</v>
      </c>
    </row>
    <row r="3609" spans="1:9" x14ac:dyDescent="0.25">
      <c r="A3609" t="s">
        <v>16860</v>
      </c>
      <c r="B3609" t="s">
        <v>16862</v>
      </c>
      <c r="C3609" t="s">
        <v>9023</v>
      </c>
      <c r="D3609">
        <v>27833329178</v>
      </c>
      <c r="E3609" t="s">
        <v>30860</v>
      </c>
      <c r="F3609" t="s">
        <v>30861</v>
      </c>
      <c r="G3609" t="s">
        <v>33</v>
      </c>
      <c r="H3609">
        <v>44376</v>
      </c>
      <c r="I3609" t="s">
        <v>22295</v>
      </c>
    </row>
    <row r="3610" spans="1:9" x14ac:dyDescent="0.25">
      <c r="A3610" t="s">
        <v>16864</v>
      </c>
      <c r="B3610" t="s">
        <v>16866</v>
      </c>
      <c r="C3610" t="s">
        <v>30862</v>
      </c>
      <c r="D3610">
        <v>5596937085670</v>
      </c>
      <c r="E3610" t="s">
        <v>30863</v>
      </c>
      <c r="F3610" t="s">
        <v>26467</v>
      </c>
      <c r="G3610" t="s">
        <v>26</v>
      </c>
      <c r="H3610">
        <v>59770</v>
      </c>
      <c r="I3610" t="s">
        <v>22281</v>
      </c>
    </row>
    <row r="3611" spans="1:9" x14ac:dyDescent="0.25">
      <c r="A3611" t="s">
        <v>16868</v>
      </c>
      <c r="B3611" t="s">
        <v>16870</v>
      </c>
      <c r="C3611" t="s">
        <v>9028</v>
      </c>
      <c r="D3611">
        <v>491526885844</v>
      </c>
      <c r="E3611" t="s">
        <v>30864</v>
      </c>
      <c r="F3611" t="s">
        <v>30865</v>
      </c>
      <c r="G3611" t="s">
        <v>114</v>
      </c>
      <c r="H3611">
        <v>81798</v>
      </c>
      <c r="I3611" t="s">
        <v>22281</v>
      </c>
    </row>
    <row r="3612" spans="1:9" x14ac:dyDescent="0.25">
      <c r="A3612" t="s">
        <v>16872</v>
      </c>
      <c r="B3612" t="s">
        <v>16874</v>
      </c>
      <c r="C3612" t="s">
        <v>30866</v>
      </c>
      <c r="D3612">
        <v>4916650542544</v>
      </c>
      <c r="E3612" t="s">
        <v>30867</v>
      </c>
      <c r="F3612" t="s">
        <v>24132</v>
      </c>
      <c r="G3612" t="s">
        <v>114</v>
      </c>
      <c r="H3612">
        <v>28903</v>
      </c>
      <c r="I3612" t="s">
        <v>22281</v>
      </c>
    </row>
    <row r="3613" spans="1:9" x14ac:dyDescent="0.25">
      <c r="A3613" t="s">
        <v>16876</v>
      </c>
      <c r="B3613" t="s">
        <v>16878</v>
      </c>
      <c r="C3613" t="s">
        <v>9033</v>
      </c>
      <c r="D3613">
        <v>5538983582886</v>
      </c>
      <c r="E3613" t="s">
        <v>30868</v>
      </c>
      <c r="F3613" t="s">
        <v>25627</v>
      </c>
      <c r="G3613" t="s">
        <v>26</v>
      </c>
      <c r="H3613">
        <v>5788</v>
      </c>
      <c r="I3613" t="s">
        <v>22295</v>
      </c>
    </row>
    <row r="3614" spans="1:9" x14ac:dyDescent="0.25">
      <c r="A3614" t="s">
        <v>16880</v>
      </c>
      <c r="B3614" t="s">
        <v>16882</v>
      </c>
      <c r="C3614" t="s">
        <v>30869</v>
      </c>
      <c r="D3614">
        <v>5522951157220</v>
      </c>
      <c r="E3614" t="s">
        <v>30870</v>
      </c>
      <c r="F3614" t="s">
        <v>30871</v>
      </c>
      <c r="G3614" t="s">
        <v>26</v>
      </c>
      <c r="H3614">
        <v>34878</v>
      </c>
      <c r="I3614" t="s">
        <v>22281</v>
      </c>
    </row>
    <row r="3615" spans="1:9" x14ac:dyDescent="0.25">
      <c r="A3615" t="s">
        <v>16884</v>
      </c>
      <c r="B3615" t="s">
        <v>16886</v>
      </c>
      <c r="C3615" t="s">
        <v>9038</v>
      </c>
      <c r="D3615">
        <v>491650875684</v>
      </c>
      <c r="E3615" t="s">
        <v>30872</v>
      </c>
      <c r="F3615" t="s">
        <v>30873</v>
      </c>
      <c r="G3615" t="s">
        <v>114</v>
      </c>
      <c r="H3615">
        <v>33832</v>
      </c>
      <c r="I3615" t="s">
        <v>22295</v>
      </c>
    </row>
    <row r="3616" spans="1:9" x14ac:dyDescent="0.25">
      <c r="A3616" t="s">
        <v>16888</v>
      </c>
      <c r="B3616" t="s">
        <v>16890</v>
      </c>
      <c r="C3616" t="s">
        <v>30874</v>
      </c>
      <c r="D3616">
        <v>491727695254</v>
      </c>
      <c r="E3616" t="s">
        <v>30875</v>
      </c>
      <c r="F3616" t="s">
        <v>30876</v>
      </c>
      <c r="G3616" t="s">
        <v>114</v>
      </c>
      <c r="H3616">
        <v>1085</v>
      </c>
      <c r="I3616" t="s">
        <v>22281</v>
      </c>
    </row>
    <row r="3617" spans="1:9" x14ac:dyDescent="0.25">
      <c r="A3617" t="s">
        <v>16892</v>
      </c>
      <c r="B3617" t="s">
        <v>16894</v>
      </c>
      <c r="C3617" t="s">
        <v>9043</v>
      </c>
      <c r="D3617">
        <v>491650110840</v>
      </c>
      <c r="E3617" t="s">
        <v>30877</v>
      </c>
      <c r="F3617" t="s">
        <v>24162</v>
      </c>
      <c r="G3617" t="s">
        <v>114</v>
      </c>
      <c r="H3617">
        <v>65179</v>
      </c>
      <c r="I3617" t="s">
        <v>22295</v>
      </c>
    </row>
    <row r="3618" spans="1:9" x14ac:dyDescent="0.25">
      <c r="A3618" t="s">
        <v>16896</v>
      </c>
      <c r="B3618" t="s">
        <v>16898</v>
      </c>
      <c r="C3618" t="s">
        <v>30878</v>
      </c>
      <c r="D3618">
        <v>5508969204781</v>
      </c>
      <c r="E3618" t="s">
        <v>30879</v>
      </c>
      <c r="F3618" t="s">
        <v>30880</v>
      </c>
      <c r="G3618" t="s">
        <v>26</v>
      </c>
      <c r="H3618">
        <v>62029</v>
      </c>
      <c r="I3618" t="s">
        <v>22281</v>
      </c>
    </row>
    <row r="3619" spans="1:9" x14ac:dyDescent="0.25">
      <c r="A3619" t="s">
        <v>16900</v>
      </c>
      <c r="B3619" t="s">
        <v>16902</v>
      </c>
      <c r="C3619" t="s">
        <v>9048</v>
      </c>
      <c r="D3619">
        <v>491633774290</v>
      </c>
      <c r="E3619" t="s">
        <v>30881</v>
      </c>
      <c r="F3619" t="s">
        <v>22472</v>
      </c>
      <c r="G3619" t="s">
        <v>114</v>
      </c>
      <c r="H3619">
        <v>14214</v>
      </c>
      <c r="I3619" t="s">
        <v>22295</v>
      </c>
    </row>
    <row r="3620" spans="1:9" x14ac:dyDescent="0.25">
      <c r="A3620" t="s">
        <v>16904</v>
      </c>
      <c r="B3620" t="s">
        <v>16906</v>
      </c>
      <c r="C3620" t="s">
        <v>30882</v>
      </c>
      <c r="D3620">
        <v>15082891960</v>
      </c>
      <c r="E3620" t="s">
        <v>30883</v>
      </c>
      <c r="F3620" t="s">
        <v>30884</v>
      </c>
      <c r="G3620" t="s">
        <v>47</v>
      </c>
      <c r="H3620">
        <v>69535</v>
      </c>
      <c r="I3620" t="s">
        <v>22281</v>
      </c>
    </row>
    <row r="3621" spans="1:9" x14ac:dyDescent="0.25">
      <c r="A3621" t="s">
        <v>16908</v>
      </c>
      <c r="B3621" t="s">
        <v>16910</v>
      </c>
      <c r="C3621" t="s">
        <v>9053</v>
      </c>
      <c r="D3621">
        <v>5553923749955</v>
      </c>
      <c r="E3621" t="s">
        <v>30885</v>
      </c>
      <c r="F3621" t="s">
        <v>30886</v>
      </c>
      <c r="G3621" t="s">
        <v>26</v>
      </c>
      <c r="H3621">
        <v>80890</v>
      </c>
      <c r="I3621" t="s">
        <v>22281</v>
      </c>
    </row>
    <row r="3622" spans="1:9" x14ac:dyDescent="0.25">
      <c r="A3622" t="s">
        <v>16912</v>
      </c>
      <c r="B3622" t="s">
        <v>16914</v>
      </c>
      <c r="C3622" t="s">
        <v>30887</v>
      </c>
      <c r="D3622">
        <v>16255837535</v>
      </c>
      <c r="E3622" t="s">
        <v>30888</v>
      </c>
      <c r="F3622" t="s">
        <v>30889</v>
      </c>
      <c r="G3622" t="s">
        <v>47</v>
      </c>
      <c r="H3622">
        <v>56883</v>
      </c>
      <c r="I3622" t="s">
        <v>22281</v>
      </c>
    </row>
    <row r="3623" spans="1:9" x14ac:dyDescent="0.25">
      <c r="A3623" t="s">
        <v>16916</v>
      </c>
      <c r="B3623" t="s">
        <v>16918</v>
      </c>
      <c r="C3623" t="s">
        <v>9058</v>
      </c>
      <c r="D3623">
        <v>817021379060</v>
      </c>
      <c r="E3623" t="s">
        <v>30890</v>
      </c>
      <c r="F3623" t="s">
        <v>30891</v>
      </c>
      <c r="G3623" t="s">
        <v>18</v>
      </c>
      <c r="H3623">
        <v>33619</v>
      </c>
      <c r="I3623" t="s">
        <v>22281</v>
      </c>
    </row>
    <row r="3624" spans="1:9" x14ac:dyDescent="0.25">
      <c r="A3624" t="s">
        <v>16920</v>
      </c>
      <c r="B3624" t="s">
        <v>16922</v>
      </c>
      <c r="C3624" t="s">
        <v>30892</v>
      </c>
      <c r="D3624">
        <v>5595923527318</v>
      </c>
      <c r="E3624" t="s">
        <v>30893</v>
      </c>
      <c r="F3624" t="s">
        <v>27554</v>
      </c>
      <c r="G3624" t="s">
        <v>26</v>
      </c>
      <c r="H3624">
        <v>73642</v>
      </c>
      <c r="I3624" t="s">
        <v>22281</v>
      </c>
    </row>
    <row r="3625" spans="1:9" x14ac:dyDescent="0.25">
      <c r="A3625" t="s">
        <v>16924</v>
      </c>
      <c r="B3625" t="s">
        <v>16926</v>
      </c>
      <c r="C3625" t="s">
        <v>9063</v>
      </c>
      <c r="D3625">
        <v>818028271699</v>
      </c>
      <c r="E3625" t="s">
        <v>30894</v>
      </c>
      <c r="F3625" t="s">
        <v>29954</v>
      </c>
      <c r="G3625" t="s">
        <v>18</v>
      </c>
      <c r="H3625">
        <v>48323</v>
      </c>
      <c r="I3625" t="s">
        <v>22281</v>
      </c>
    </row>
    <row r="3626" spans="1:9" x14ac:dyDescent="0.25">
      <c r="A3626" t="s">
        <v>16928</v>
      </c>
      <c r="B3626" t="s">
        <v>16930</v>
      </c>
      <c r="C3626" t="s">
        <v>30895</v>
      </c>
      <c r="D3626">
        <v>491654946145</v>
      </c>
      <c r="E3626" t="s">
        <v>30896</v>
      </c>
      <c r="F3626" t="s">
        <v>30897</v>
      </c>
      <c r="G3626" t="s">
        <v>114</v>
      </c>
      <c r="H3626">
        <v>86523</v>
      </c>
      <c r="I3626" t="s">
        <v>22281</v>
      </c>
    </row>
    <row r="3627" spans="1:9" x14ac:dyDescent="0.25">
      <c r="A3627" t="s">
        <v>16932</v>
      </c>
      <c r="B3627" t="s">
        <v>10495</v>
      </c>
      <c r="C3627" t="s">
        <v>9068</v>
      </c>
      <c r="D3627">
        <v>4917846204320</v>
      </c>
      <c r="E3627" t="s">
        <v>30898</v>
      </c>
      <c r="F3627" t="s">
        <v>30689</v>
      </c>
      <c r="G3627" t="s">
        <v>114</v>
      </c>
      <c r="H3627">
        <v>18965</v>
      </c>
      <c r="I3627" t="s">
        <v>22295</v>
      </c>
    </row>
    <row r="3628" spans="1:9" x14ac:dyDescent="0.25">
      <c r="A3628" t="s">
        <v>16935</v>
      </c>
      <c r="B3628" t="s">
        <v>16937</v>
      </c>
      <c r="C3628" t="s">
        <v>30899</v>
      </c>
      <c r="D3628">
        <v>27860936547</v>
      </c>
      <c r="E3628" t="s">
        <v>30900</v>
      </c>
      <c r="F3628" t="s">
        <v>30901</v>
      </c>
      <c r="G3628" t="s">
        <v>33</v>
      </c>
      <c r="H3628">
        <v>36878</v>
      </c>
      <c r="I3628" t="s">
        <v>22295</v>
      </c>
    </row>
    <row r="3629" spans="1:9" x14ac:dyDescent="0.25">
      <c r="A3629" t="s">
        <v>16939</v>
      </c>
      <c r="B3629" t="s">
        <v>16941</v>
      </c>
      <c r="C3629" t="s">
        <v>9073</v>
      </c>
      <c r="D3629">
        <v>4915506070385</v>
      </c>
      <c r="E3629" t="s">
        <v>30902</v>
      </c>
      <c r="F3629" t="s">
        <v>23508</v>
      </c>
      <c r="G3629" t="s">
        <v>114</v>
      </c>
      <c r="H3629">
        <v>76273</v>
      </c>
      <c r="I3629" t="s">
        <v>22295</v>
      </c>
    </row>
    <row r="3630" spans="1:9" x14ac:dyDescent="0.25">
      <c r="A3630" t="s">
        <v>16943</v>
      </c>
      <c r="B3630" t="s">
        <v>3122</v>
      </c>
      <c r="C3630" t="s">
        <v>30903</v>
      </c>
      <c r="D3630">
        <v>819012662496</v>
      </c>
      <c r="E3630" t="s">
        <v>30904</v>
      </c>
      <c r="F3630" t="s">
        <v>30905</v>
      </c>
      <c r="G3630" t="s">
        <v>18</v>
      </c>
      <c r="H3630">
        <v>81570</v>
      </c>
      <c r="I3630" t="s">
        <v>22281</v>
      </c>
    </row>
    <row r="3631" spans="1:9" x14ac:dyDescent="0.25">
      <c r="A3631" t="s">
        <v>16946</v>
      </c>
      <c r="B3631" t="s">
        <v>16948</v>
      </c>
      <c r="C3631" t="s">
        <v>9078</v>
      </c>
      <c r="D3631">
        <v>491553924793</v>
      </c>
      <c r="E3631" t="s">
        <v>30906</v>
      </c>
      <c r="F3631" t="s">
        <v>30907</v>
      </c>
      <c r="G3631" t="s">
        <v>114</v>
      </c>
      <c r="H3631">
        <v>49345</v>
      </c>
      <c r="I3631" t="s">
        <v>22281</v>
      </c>
    </row>
    <row r="3632" spans="1:9" x14ac:dyDescent="0.25">
      <c r="A3632" t="s">
        <v>16950</v>
      </c>
      <c r="B3632" t="s">
        <v>16952</v>
      </c>
      <c r="C3632" t="s">
        <v>30908</v>
      </c>
      <c r="D3632">
        <v>5540990366691</v>
      </c>
      <c r="E3632" t="s">
        <v>30909</v>
      </c>
      <c r="F3632" t="s">
        <v>30910</v>
      </c>
      <c r="G3632" t="s">
        <v>26</v>
      </c>
      <c r="H3632">
        <v>84473</v>
      </c>
      <c r="I3632" t="s">
        <v>22295</v>
      </c>
    </row>
    <row r="3633" spans="1:9" x14ac:dyDescent="0.25">
      <c r="A3633" t="s">
        <v>16954</v>
      </c>
      <c r="B3633" t="s">
        <v>16956</v>
      </c>
      <c r="C3633" t="s">
        <v>9083</v>
      </c>
      <c r="D3633">
        <v>4916678678941</v>
      </c>
      <c r="E3633" t="s">
        <v>30911</v>
      </c>
      <c r="F3633" t="s">
        <v>30912</v>
      </c>
      <c r="G3633" t="s">
        <v>114</v>
      </c>
      <c r="H3633">
        <v>79713</v>
      </c>
      <c r="I3633" t="s">
        <v>22281</v>
      </c>
    </row>
    <row r="3634" spans="1:9" x14ac:dyDescent="0.25">
      <c r="A3634" t="s">
        <v>16958</v>
      </c>
      <c r="B3634" t="s">
        <v>16960</v>
      </c>
      <c r="C3634" t="s">
        <v>30913</v>
      </c>
      <c r="D3634">
        <v>27729015556</v>
      </c>
      <c r="E3634" t="s">
        <v>30914</v>
      </c>
      <c r="F3634" t="s">
        <v>30915</v>
      </c>
      <c r="G3634" t="s">
        <v>33</v>
      </c>
      <c r="H3634">
        <v>64087</v>
      </c>
      <c r="I3634" t="s">
        <v>22295</v>
      </c>
    </row>
    <row r="3635" spans="1:9" x14ac:dyDescent="0.25">
      <c r="A3635" t="s">
        <v>16962</v>
      </c>
      <c r="B3635" t="s">
        <v>16964</v>
      </c>
      <c r="C3635" t="s">
        <v>9088</v>
      </c>
      <c r="D3635">
        <v>4916979286015</v>
      </c>
      <c r="E3635" t="s">
        <v>30916</v>
      </c>
      <c r="F3635" t="s">
        <v>28352</v>
      </c>
      <c r="G3635" t="s">
        <v>114</v>
      </c>
      <c r="H3635">
        <v>61097</v>
      </c>
      <c r="I3635" t="s">
        <v>22281</v>
      </c>
    </row>
    <row r="3636" spans="1:9" x14ac:dyDescent="0.25">
      <c r="A3636" t="s">
        <v>16966</v>
      </c>
      <c r="B3636" t="s">
        <v>16968</v>
      </c>
      <c r="C3636" t="s">
        <v>30917</v>
      </c>
      <c r="D3636">
        <v>818012592528</v>
      </c>
      <c r="E3636" t="s">
        <v>30918</v>
      </c>
      <c r="F3636" t="s">
        <v>23386</v>
      </c>
      <c r="G3636" t="s">
        <v>18</v>
      </c>
      <c r="H3636">
        <v>77980</v>
      </c>
      <c r="I3636" t="s">
        <v>22295</v>
      </c>
    </row>
    <row r="3637" spans="1:9" x14ac:dyDescent="0.25">
      <c r="A3637" t="s">
        <v>16970</v>
      </c>
      <c r="B3637" t="s">
        <v>16972</v>
      </c>
      <c r="C3637" t="s">
        <v>9092</v>
      </c>
      <c r="D3637">
        <v>818029493528</v>
      </c>
      <c r="E3637" t="s">
        <v>30919</v>
      </c>
      <c r="F3637" t="s">
        <v>30920</v>
      </c>
      <c r="G3637" t="s">
        <v>18</v>
      </c>
      <c r="H3637">
        <v>17969</v>
      </c>
      <c r="I3637" t="s">
        <v>22281</v>
      </c>
    </row>
    <row r="3638" spans="1:9" x14ac:dyDescent="0.25">
      <c r="A3638" t="s">
        <v>16974</v>
      </c>
      <c r="B3638" t="s">
        <v>16976</v>
      </c>
      <c r="C3638" t="s">
        <v>30921</v>
      </c>
      <c r="D3638">
        <v>491700519798</v>
      </c>
      <c r="E3638" t="s">
        <v>30922</v>
      </c>
      <c r="F3638" t="s">
        <v>24340</v>
      </c>
      <c r="G3638" t="s">
        <v>114</v>
      </c>
      <c r="H3638">
        <v>58620</v>
      </c>
      <c r="I3638" t="s">
        <v>22281</v>
      </c>
    </row>
    <row r="3639" spans="1:9" x14ac:dyDescent="0.25">
      <c r="A3639" t="s">
        <v>16978</v>
      </c>
      <c r="B3639" t="s">
        <v>16980</v>
      </c>
      <c r="C3639" t="s">
        <v>9097</v>
      </c>
      <c r="D3639">
        <v>819005283578</v>
      </c>
      <c r="E3639" t="s">
        <v>30923</v>
      </c>
      <c r="F3639" t="s">
        <v>30924</v>
      </c>
      <c r="G3639" t="s">
        <v>18</v>
      </c>
      <c r="H3639">
        <v>75785</v>
      </c>
      <c r="I3639" t="s">
        <v>22281</v>
      </c>
    </row>
    <row r="3640" spans="1:9" x14ac:dyDescent="0.25">
      <c r="A3640" t="s">
        <v>16982</v>
      </c>
      <c r="B3640" t="s">
        <v>16984</v>
      </c>
      <c r="C3640" t="s">
        <v>30925</v>
      </c>
      <c r="D3640">
        <v>817070154485</v>
      </c>
      <c r="E3640" t="s">
        <v>30926</v>
      </c>
      <c r="F3640" t="s">
        <v>30927</v>
      </c>
      <c r="G3640" t="s">
        <v>18</v>
      </c>
      <c r="H3640">
        <v>84272</v>
      </c>
      <c r="I3640" t="s">
        <v>22281</v>
      </c>
    </row>
    <row r="3641" spans="1:9" x14ac:dyDescent="0.25">
      <c r="A3641" t="s">
        <v>16986</v>
      </c>
      <c r="B3641" t="s">
        <v>16988</v>
      </c>
      <c r="C3641" t="s">
        <v>9102</v>
      </c>
      <c r="D3641">
        <v>27763417684</v>
      </c>
      <c r="E3641" t="s">
        <v>30928</v>
      </c>
      <c r="F3641" t="s">
        <v>30929</v>
      </c>
      <c r="G3641" t="s">
        <v>33</v>
      </c>
      <c r="H3641">
        <v>3939</v>
      </c>
      <c r="I3641" t="s">
        <v>22281</v>
      </c>
    </row>
    <row r="3642" spans="1:9" x14ac:dyDescent="0.25">
      <c r="A3642" t="s">
        <v>16990</v>
      </c>
      <c r="B3642" t="s">
        <v>16992</v>
      </c>
      <c r="C3642" t="s">
        <v>30930</v>
      </c>
      <c r="D3642">
        <v>5511945982047</v>
      </c>
      <c r="E3642" t="s">
        <v>30931</v>
      </c>
      <c r="F3642" t="s">
        <v>24850</v>
      </c>
      <c r="G3642" t="s">
        <v>26</v>
      </c>
      <c r="H3642">
        <v>80544</v>
      </c>
      <c r="I3642" t="s">
        <v>22281</v>
      </c>
    </row>
    <row r="3643" spans="1:9" x14ac:dyDescent="0.25">
      <c r="A3643" t="s">
        <v>16994</v>
      </c>
      <c r="B3643" t="s">
        <v>16996</v>
      </c>
      <c r="C3643" t="s">
        <v>9107</v>
      </c>
      <c r="D3643">
        <v>27666537161</v>
      </c>
      <c r="E3643" t="s">
        <v>30932</v>
      </c>
      <c r="F3643" t="s">
        <v>29381</v>
      </c>
      <c r="G3643" t="s">
        <v>33</v>
      </c>
      <c r="H3643">
        <v>82122</v>
      </c>
      <c r="I3643" t="s">
        <v>22295</v>
      </c>
    </row>
    <row r="3644" spans="1:9" x14ac:dyDescent="0.25">
      <c r="A3644" t="s">
        <v>16998</v>
      </c>
      <c r="B3644" t="s">
        <v>17000</v>
      </c>
      <c r="C3644" t="s">
        <v>30933</v>
      </c>
      <c r="D3644">
        <v>19799338641</v>
      </c>
      <c r="E3644" t="s">
        <v>30934</v>
      </c>
      <c r="F3644" t="s">
        <v>30935</v>
      </c>
      <c r="G3644" t="s">
        <v>47</v>
      </c>
      <c r="H3644">
        <v>55318</v>
      </c>
      <c r="I3644" t="s">
        <v>22295</v>
      </c>
    </row>
    <row r="3645" spans="1:9" x14ac:dyDescent="0.25">
      <c r="A3645" t="s">
        <v>17002</v>
      </c>
      <c r="B3645" t="s">
        <v>17004</v>
      </c>
      <c r="C3645" t="s">
        <v>9112</v>
      </c>
      <c r="D3645">
        <v>27670094644</v>
      </c>
      <c r="E3645" t="s">
        <v>30936</v>
      </c>
      <c r="F3645" t="s">
        <v>30937</v>
      </c>
      <c r="G3645" t="s">
        <v>33</v>
      </c>
      <c r="H3645">
        <v>79310</v>
      </c>
      <c r="I3645" t="s">
        <v>22295</v>
      </c>
    </row>
    <row r="3646" spans="1:9" x14ac:dyDescent="0.25">
      <c r="A3646" t="s">
        <v>17006</v>
      </c>
      <c r="B3646" t="s">
        <v>17008</v>
      </c>
      <c r="C3646" t="s">
        <v>30938</v>
      </c>
      <c r="D3646">
        <v>4915786653035</v>
      </c>
      <c r="E3646" t="s">
        <v>30939</v>
      </c>
      <c r="F3646" t="s">
        <v>30940</v>
      </c>
      <c r="G3646" t="s">
        <v>114</v>
      </c>
      <c r="H3646">
        <v>34631</v>
      </c>
      <c r="I3646" t="s">
        <v>22281</v>
      </c>
    </row>
    <row r="3647" spans="1:9" x14ac:dyDescent="0.25">
      <c r="A3647" t="s">
        <v>17010</v>
      </c>
      <c r="B3647" t="s">
        <v>17012</v>
      </c>
      <c r="C3647" t="s">
        <v>9117</v>
      </c>
      <c r="D3647">
        <v>5578920080526</v>
      </c>
      <c r="E3647" t="s">
        <v>30941</v>
      </c>
      <c r="F3647" t="s">
        <v>30942</v>
      </c>
      <c r="G3647" t="s">
        <v>26</v>
      </c>
      <c r="H3647">
        <v>13845</v>
      </c>
      <c r="I3647" t="s">
        <v>22295</v>
      </c>
    </row>
    <row r="3648" spans="1:9" x14ac:dyDescent="0.25">
      <c r="A3648" t="s">
        <v>17014</v>
      </c>
      <c r="B3648" t="s">
        <v>17016</v>
      </c>
      <c r="C3648" t="s">
        <v>30943</v>
      </c>
      <c r="D3648">
        <v>4916121833006</v>
      </c>
      <c r="E3648" t="s">
        <v>30944</v>
      </c>
      <c r="F3648" t="s">
        <v>30945</v>
      </c>
      <c r="G3648" t="s">
        <v>114</v>
      </c>
      <c r="H3648">
        <v>20970</v>
      </c>
      <c r="I3648" t="s">
        <v>22281</v>
      </c>
    </row>
    <row r="3649" spans="1:9" x14ac:dyDescent="0.25">
      <c r="A3649" t="s">
        <v>17018</v>
      </c>
      <c r="B3649" t="s">
        <v>17020</v>
      </c>
      <c r="C3649" t="s">
        <v>9122</v>
      </c>
      <c r="D3649">
        <v>13845701771</v>
      </c>
      <c r="E3649" t="s">
        <v>30946</v>
      </c>
      <c r="F3649" t="s">
        <v>30947</v>
      </c>
      <c r="G3649" t="s">
        <v>47</v>
      </c>
      <c r="H3649">
        <v>2588</v>
      </c>
      <c r="I3649" t="s">
        <v>22295</v>
      </c>
    </row>
    <row r="3650" spans="1:9" x14ac:dyDescent="0.25">
      <c r="A3650" t="s">
        <v>17022</v>
      </c>
      <c r="B3650" t="s">
        <v>17024</v>
      </c>
      <c r="C3650" t="s">
        <v>30948</v>
      </c>
      <c r="D3650">
        <v>5555956459031</v>
      </c>
      <c r="E3650" t="s">
        <v>30949</v>
      </c>
      <c r="F3650" t="s">
        <v>25222</v>
      </c>
      <c r="G3650" t="s">
        <v>26</v>
      </c>
      <c r="H3650">
        <v>65727</v>
      </c>
      <c r="I3650" t="s">
        <v>22295</v>
      </c>
    </row>
    <row r="3651" spans="1:9" x14ac:dyDescent="0.25">
      <c r="A3651" t="s">
        <v>17026</v>
      </c>
      <c r="B3651" t="s">
        <v>17028</v>
      </c>
      <c r="C3651" t="s">
        <v>9127</v>
      </c>
      <c r="D3651">
        <v>817060582134</v>
      </c>
      <c r="E3651" t="s">
        <v>30950</v>
      </c>
      <c r="F3651" t="s">
        <v>30951</v>
      </c>
      <c r="G3651" t="s">
        <v>18</v>
      </c>
      <c r="H3651">
        <v>17683</v>
      </c>
      <c r="I3651" t="s">
        <v>22295</v>
      </c>
    </row>
    <row r="3652" spans="1:9" x14ac:dyDescent="0.25">
      <c r="A3652" t="s">
        <v>17030</v>
      </c>
      <c r="B3652" t="s">
        <v>17032</v>
      </c>
      <c r="C3652" t="s">
        <v>30952</v>
      </c>
      <c r="D3652">
        <v>27714273660</v>
      </c>
      <c r="E3652" t="s">
        <v>30953</v>
      </c>
      <c r="F3652" t="s">
        <v>30954</v>
      </c>
      <c r="G3652" t="s">
        <v>33</v>
      </c>
      <c r="H3652">
        <v>91800</v>
      </c>
      <c r="I3652" t="s">
        <v>22281</v>
      </c>
    </row>
    <row r="3653" spans="1:9" x14ac:dyDescent="0.25">
      <c r="A3653" t="s">
        <v>17034</v>
      </c>
      <c r="B3653" t="s">
        <v>17036</v>
      </c>
      <c r="C3653" t="s">
        <v>9132</v>
      </c>
      <c r="D3653">
        <v>491558729392</v>
      </c>
      <c r="E3653" t="s">
        <v>30955</v>
      </c>
      <c r="F3653" t="s">
        <v>30956</v>
      </c>
      <c r="G3653" t="s">
        <v>114</v>
      </c>
      <c r="H3653">
        <v>85200</v>
      </c>
      <c r="I3653" t="s">
        <v>22281</v>
      </c>
    </row>
    <row r="3654" spans="1:9" x14ac:dyDescent="0.25">
      <c r="A3654" t="s">
        <v>17038</v>
      </c>
      <c r="B3654" t="s">
        <v>17040</v>
      </c>
      <c r="C3654" t="s">
        <v>30957</v>
      </c>
      <c r="D3654">
        <v>14993470920</v>
      </c>
      <c r="E3654" t="s">
        <v>30958</v>
      </c>
      <c r="F3654" t="s">
        <v>30959</v>
      </c>
      <c r="G3654" t="s">
        <v>47</v>
      </c>
      <c r="H3654">
        <v>91265</v>
      </c>
      <c r="I3654" t="s">
        <v>22295</v>
      </c>
    </row>
    <row r="3655" spans="1:9" x14ac:dyDescent="0.25">
      <c r="A3655" t="s">
        <v>17042</v>
      </c>
      <c r="B3655" t="s">
        <v>17044</v>
      </c>
      <c r="C3655" t="s">
        <v>9137</v>
      </c>
      <c r="D3655">
        <v>818047271210</v>
      </c>
      <c r="E3655" t="s">
        <v>30960</v>
      </c>
      <c r="F3655" t="s">
        <v>30961</v>
      </c>
      <c r="G3655" t="s">
        <v>18</v>
      </c>
      <c r="H3655">
        <v>69399</v>
      </c>
      <c r="I3655" t="s">
        <v>22281</v>
      </c>
    </row>
    <row r="3656" spans="1:9" x14ac:dyDescent="0.25">
      <c r="A3656" t="s">
        <v>17046</v>
      </c>
      <c r="B3656" t="s">
        <v>17048</v>
      </c>
      <c r="C3656" t="s">
        <v>30962</v>
      </c>
      <c r="D3656">
        <v>27653753638</v>
      </c>
      <c r="E3656" t="s">
        <v>30963</v>
      </c>
      <c r="F3656" t="s">
        <v>30964</v>
      </c>
      <c r="G3656" t="s">
        <v>33</v>
      </c>
      <c r="H3656">
        <v>74116</v>
      </c>
      <c r="I3656" t="s">
        <v>22295</v>
      </c>
    </row>
    <row r="3657" spans="1:9" x14ac:dyDescent="0.25">
      <c r="A3657" t="s">
        <v>17050</v>
      </c>
      <c r="B3657" t="s">
        <v>17052</v>
      </c>
      <c r="C3657" t="s">
        <v>9142</v>
      </c>
      <c r="D3657">
        <v>819096191021</v>
      </c>
      <c r="E3657" t="s">
        <v>30965</v>
      </c>
      <c r="F3657" t="s">
        <v>30966</v>
      </c>
      <c r="G3657" t="s">
        <v>18</v>
      </c>
      <c r="H3657">
        <v>23340</v>
      </c>
      <c r="I3657" t="s">
        <v>22281</v>
      </c>
    </row>
    <row r="3658" spans="1:9" x14ac:dyDescent="0.25">
      <c r="A3658" t="s">
        <v>17054</v>
      </c>
      <c r="B3658" t="s">
        <v>17056</v>
      </c>
      <c r="C3658" t="s">
        <v>30967</v>
      </c>
      <c r="D3658">
        <v>27738443780</v>
      </c>
      <c r="E3658" t="s">
        <v>30968</v>
      </c>
      <c r="F3658" t="s">
        <v>26198</v>
      </c>
      <c r="G3658" t="s">
        <v>33</v>
      </c>
      <c r="H3658">
        <v>1770</v>
      </c>
      <c r="I3658" t="s">
        <v>22295</v>
      </c>
    </row>
    <row r="3659" spans="1:9" x14ac:dyDescent="0.25">
      <c r="A3659" t="s">
        <v>17058</v>
      </c>
      <c r="B3659" t="s">
        <v>17060</v>
      </c>
      <c r="C3659" t="s">
        <v>9147</v>
      </c>
      <c r="D3659">
        <v>5594962662958</v>
      </c>
      <c r="E3659" t="s">
        <v>30969</v>
      </c>
      <c r="F3659" t="s">
        <v>22410</v>
      </c>
      <c r="G3659" t="s">
        <v>26</v>
      </c>
      <c r="H3659">
        <v>98171</v>
      </c>
      <c r="I3659" t="s">
        <v>22281</v>
      </c>
    </row>
    <row r="3660" spans="1:9" x14ac:dyDescent="0.25">
      <c r="A3660" t="s">
        <v>17062</v>
      </c>
      <c r="B3660" t="s">
        <v>17064</v>
      </c>
      <c r="C3660" t="s">
        <v>30970</v>
      </c>
      <c r="D3660">
        <v>819044495526</v>
      </c>
      <c r="E3660" t="s">
        <v>30971</v>
      </c>
      <c r="F3660" t="s">
        <v>30972</v>
      </c>
      <c r="G3660" t="s">
        <v>18</v>
      </c>
      <c r="H3660">
        <v>78079</v>
      </c>
      <c r="I3660" t="s">
        <v>22295</v>
      </c>
    </row>
    <row r="3661" spans="1:9" x14ac:dyDescent="0.25">
      <c r="A3661" t="s">
        <v>17066</v>
      </c>
      <c r="B3661" t="s">
        <v>17068</v>
      </c>
      <c r="C3661" t="s">
        <v>9152</v>
      </c>
      <c r="D3661">
        <v>819077925270</v>
      </c>
      <c r="E3661" t="s">
        <v>30973</v>
      </c>
      <c r="F3661" t="s">
        <v>30974</v>
      </c>
      <c r="G3661" t="s">
        <v>18</v>
      </c>
      <c r="H3661">
        <v>49494</v>
      </c>
      <c r="I3661" t="s">
        <v>22281</v>
      </c>
    </row>
    <row r="3662" spans="1:9" x14ac:dyDescent="0.25">
      <c r="A3662" t="s">
        <v>17070</v>
      </c>
      <c r="B3662" t="s">
        <v>17072</v>
      </c>
      <c r="C3662" t="s">
        <v>30975</v>
      </c>
      <c r="D3662">
        <v>818081834326</v>
      </c>
      <c r="E3662" t="s">
        <v>30976</v>
      </c>
      <c r="F3662" t="s">
        <v>30977</v>
      </c>
      <c r="G3662" t="s">
        <v>18</v>
      </c>
      <c r="H3662">
        <v>5021</v>
      </c>
      <c r="I3662" t="s">
        <v>22281</v>
      </c>
    </row>
    <row r="3663" spans="1:9" x14ac:dyDescent="0.25">
      <c r="A3663" t="s">
        <v>17074</v>
      </c>
      <c r="B3663" t="s">
        <v>17076</v>
      </c>
      <c r="C3663" t="s">
        <v>9157</v>
      </c>
      <c r="D3663">
        <v>5596932224454</v>
      </c>
      <c r="E3663" t="s">
        <v>30978</v>
      </c>
      <c r="F3663" t="s">
        <v>30979</v>
      </c>
      <c r="G3663" t="s">
        <v>26</v>
      </c>
      <c r="H3663">
        <v>28733</v>
      </c>
      <c r="I3663" t="s">
        <v>22295</v>
      </c>
    </row>
    <row r="3664" spans="1:9" x14ac:dyDescent="0.25">
      <c r="A3664" t="s">
        <v>17078</v>
      </c>
      <c r="B3664" t="s">
        <v>17080</v>
      </c>
      <c r="C3664" t="s">
        <v>30980</v>
      </c>
      <c r="D3664">
        <v>14299342954</v>
      </c>
      <c r="E3664" t="s">
        <v>30981</v>
      </c>
      <c r="F3664" t="s">
        <v>30982</v>
      </c>
      <c r="G3664" t="s">
        <v>47</v>
      </c>
      <c r="H3664">
        <v>23029</v>
      </c>
      <c r="I3664" t="s">
        <v>22281</v>
      </c>
    </row>
    <row r="3665" spans="1:9" x14ac:dyDescent="0.25">
      <c r="A3665" t="s">
        <v>17082</v>
      </c>
      <c r="B3665" t="s">
        <v>17084</v>
      </c>
      <c r="C3665" t="s">
        <v>9162</v>
      </c>
      <c r="D3665">
        <v>27727736238</v>
      </c>
      <c r="E3665" t="s">
        <v>30983</v>
      </c>
      <c r="F3665" t="s">
        <v>30984</v>
      </c>
      <c r="G3665" t="s">
        <v>33</v>
      </c>
      <c r="H3665">
        <v>48697</v>
      </c>
      <c r="I3665" t="s">
        <v>22281</v>
      </c>
    </row>
    <row r="3666" spans="1:9" x14ac:dyDescent="0.25">
      <c r="A3666" t="s">
        <v>17086</v>
      </c>
      <c r="B3666" t="s">
        <v>17088</v>
      </c>
      <c r="C3666" t="s">
        <v>30985</v>
      </c>
      <c r="D3666">
        <v>818058613309</v>
      </c>
      <c r="E3666" t="s">
        <v>30986</v>
      </c>
      <c r="F3666" t="s">
        <v>30987</v>
      </c>
      <c r="G3666" t="s">
        <v>18</v>
      </c>
      <c r="H3666">
        <v>3608</v>
      </c>
      <c r="I3666" t="s">
        <v>22281</v>
      </c>
    </row>
    <row r="3667" spans="1:9" x14ac:dyDescent="0.25">
      <c r="A3667" t="s">
        <v>17092</v>
      </c>
      <c r="B3667" t="s">
        <v>17094</v>
      </c>
      <c r="C3667" t="s">
        <v>9167</v>
      </c>
      <c r="D3667">
        <v>16768831125</v>
      </c>
      <c r="E3667" t="s">
        <v>30988</v>
      </c>
      <c r="F3667" t="s">
        <v>30989</v>
      </c>
      <c r="G3667" t="s">
        <v>47</v>
      </c>
      <c r="H3667">
        <v>64577</v>
      </c>
      <c r="I3667" t="s">
        <v>22281</v>
      </c>
    </row>
    <row r="3668" spans="1:9" x14ac:dyDescent="0.25">
      <c r="A3668" t="s">
        <v>17096</v>
      </c>
      <c r="B3668" t="s">
        <v>17098</v>
      </c>
      <c r="C3668" t="s">
        <v>30990</v>
      </c>
      <c r="D3668">
        <v>27849107817</v>
      </c>
      <c r="E3668" t="s">
        <v>30991</v>
      </c>
      <c r="F3668" t="s">
        <v>30992</v>
      </c>
      <c r="G3668" t="s">
        <v>33</v>
      </c>
      <c r="H3668">
        <v>88438</v>
      </c>
      <c r="I3668" t="s">
        <v>22281</v>
      </c>
    </row>
    <row r="3669" spans="1:9" x14ac:dyDescent="0.25">
      <c r="A3669" t="s">
        <v>17100</v>
      </c>
      <c r="B3669" t="s">
        <v>17102</v>
      </c>
      <c r="C3669" t="s">
        <v>9172</v>
      </c>
      <c r="D3669">
        <v>5564960951146</v>
      </c>
      <c r="E3669" t="s">
        <v>30993</v>
      </c>
      <c r="F3669" t="s">
        <v>30994</v>
      </c>
      <c r="G3669" t="s">
        <v>26</v>
      </c>
      <c r="H3669">
        <v>74516</v>
      </c>
      <c r="I3669" t="s">
        <v>22281</v>
      </c>
    </row>
    <row r="3670" spans="1:9" x14ac:dyDescent="0.25">
      <c r="A3670" t="s">
        <v>17104</v>
      </c>
      <c r="B3670" t="s">
        <v>17106</v>
      </c>
      <c r="C3670" t="s">
        <v>30995</v>
      </c>
      <c r="D3670">
        <v>27850400922</v>
      </c>
      <c r="E3670" t="s">
        <v>30996</v>
      </c>
      <c r="F3670" t="s">
        <v>23140</v>
      </c>
      <c r="G3670" t="s">
        <v>33</v>
      </c>
      <c r="H3670">
        <v>22573</v>
      </c>
      <c r="I3670" t="s">
        <v>22281</v>
      </c>
    </row>
    <row r="3671" spans="1:9" x14ac:dyDescent="0.25">
      <c r="A3671" t="s">
        <v>17108</v>
      </c>
      <c r="B3671" t="s">
        <v>17110</v>
      </c>
      <c r="C3671" t="s">
        <v>9177</v>
      </c>
      <c r="D3671">
        <v>817019032768</v>
      </c>
      <c r="E3671" t="s">
        <v>30997</v>
      </c>
      <c r="F3671" t="s">
        <v>30998</v>
      </c>
      <c r="G3671" t="s">
        <v>18</v>
      </c>
      <c r="H3671">
        <v>93491</v>
      </c>
      <c r="I3671" t="s">
        <v>22281</v>
      </c>
    </row>
    <row r="3672" spans="1:9" x14ac:dyDescent="0.25">
      <c r="A3672" t="s">
        <v>17112</v>
      </c>
      <c r="B3672" t="s">
        <v>17114</v>
      </c>
      <c r="C3672" t="s">
        <v>30999</v>
      </c>
      <c r="D3672">
        <v>16782023912</v>
      </c>
      <c r="E3672" t="s">
        <v>31000</v>
      </c>
      <c r="F3672" t="s">
        <v>31001</v>
      </c>
      <c r="G3672" t="s">
        <v>47</v>
      </c>
      <c r="H3672">
        <v>21150</v>
      </c>
      <c r="I3672" t="s">
        <v>22295</v>
      </c>
    </row>
    <row r="3673" spans="1:9" x14ac:dyDescent="0.25">
      <c r="A3673" t="s">
        <v>17116</v>
      </c>
      <c r="B3673" t="s">
        <v>17118</v>
      </c>
      <c r="C3673" t="s">
        <v>9181</v>
      </c>
      <c r="D3673">
        <v>5564978705979</v>
      </c>
      <c r="E3673" t="s">
        <v>31002</v>
      </c>
      <c r="F3673" t="s">
        <v>23642</v>
      </c>
      <c r="G3673" t="s">
        <v>26</v>
      </c>
      <c r="H3673">
        <v>90272</v>
      </c>
      <c r="I3673" t="s">
        <v>22281</v>
      </c>
    </row>
    <row r="3674" spans="1:9" x14ac:dyDescent="0.25">
      <c r="A3674" t="s">
        <v>17120</v>
      </c>
      <c r="B3674" t="s">
        <v>17122</v>
      </c>
      <c r="C3674" t="s">
        <v>31003</v>
      </c>
      <c r="D3674">
        <v>18583037134</v>
      </c>
      <c r="E3674" t="s">
        <v>31004</v>
      </c>
      <c r="F3674" t="s">
        <v>23353</v>
      </c>
      <c r="G3674" t="s">
        <v>47</v>
      </c>
      <c r="H3674">
        <v>22768</v>
      </c>
      <c r="I3674" t="s">
        <v>22281</v>
      </c>
    </row>
    <row r="3675" spans="1:9" x14ac:dyDescent="0.25">
      <c r="A3675" t="s">
        <v>17124</v>
      </c>
      <c r="B3675" t="s">
        <v>17126</v>
      </c>
      <c r="C3675" t="s">
        <v>9186</v>
      </c>
      <c r="D3675">
        <v>817017923433</v>
      </c>
      <c r="E3675" t="s">
        <v>31005</v>
      </c>
      <c r="F3675" t="s">
        <v>31006</v>
      </c>
      <c r="G3675" t="s">
        <v>18</v>
      </c>
      <c r="H3675">
        <v>55998</v>
      </c>
      <c r="I3675" t="s">
        <v>22295</v>
      </c>
    </row>
    <row r="3676" spans="1:9" x14ac:dyDescent="0.25">
      <c r="A3676" t="s">
        <v>17128</v>
      </c>
      <c r="B3676" t="s">
        <v>17130</v>
      </c>
      <c r="C3676" t="s">
        <v>31007</v>
      </c>
      <c r="D3676">
        <v>14406823342</v>
      </c>
      <c r="E3676" t="s">
        <v>31008</v>
      </c>
      <c r="F3676" t="s">
        <v>31009</v>
      </c>
      <c r="G3676" t="s">
        <v>47</v>
      </c>
      <c r="H3676">
        <v>89624</v>
      </c>
      <c r="I3676" t="s">
        <v>22281</v>
      </c>
    </row>
    <row r="3677" spans="1:9" x14ac:dyDescent="0.25">
      <c r="A3677" t="s">
        <v>17132</v>
      </c>
      <c r="B3677" t="s">
        <v>17134</v>
      </c>
      <c r="C3677" t="s">
        <v>9191</v>
      </c>
      <c r="D3677">
        <v>12066459483</v>
      </c>
      <c r="E3677" t="s">
        <v>31010</v>
      </c>
      <c r="F3677" t="s">
        <v>31011</v>
      </c>
      <c r="G3677" t="s">
        <v>47</v>
      </c>
      <c r="H3677">
        <v>77482</v>
      </c>
      <c r="I3677" t="s">
        <v>22281</v>
      </c>
    </row>
    <row r="3678" spans="1:9" x14ac:dyDescent="0.25">
      <c r="A3678" t="s">
        <v>17136</v>
      </c>
      <c r="B3678" t="s">
        <v>17138</v>
      </c>
      <c r="C3678" t="s">
        <v>31012</v>
      </c>
      <c r="D3678">
        <v>491749714224</v>
      </c>
      <c r="E3678" t="s">
        <v>31013</v>
      </c>
      <c r="F3678" t="s">
        <v>31014</v>
      </c>
      <c r="G3678" t="s">
        <v>114</v>
      </c>
      <c r="H3678">
        <v>58454</v>
      </c>
      <c r="I3678" t="s">
        <v>22281</v>
      </c>
    </row>
    <row r="3679" spans="1:9" x14ac:dyDescent="0.25">
      <c r="A3679" t="s">
        <v>17140</v>
      </c>
      <c r="B3679" t="s">
        <v>17142</v>
      </c>
      <c r="C3679" t="s">
        <v>9196</v>
      </c>
      <c r="D3679">
        <v>17543882253</v>
      </c>
      <c r="E3679" t="s">
        <v>31015</v>
      </c>
      <c r="F3679" t="s">
        <v>31016</v>
      </c>
      <c r="G3679" t="s">
        <v>47</v>
      </c>
      <c r="H3679">
        <v>1015</v>
      </c>
      <c r="I3679" t="s">
        <v>22281</v>
      </c>
    </row>
    <row r="3680" spans="1:9" x14ac:dyDescent="0.25">
      <c r="A3680" t="s">
        <v>17144</v>
      </c>
      <c r="B3680" t="s">
        <v>17146</v>
      </c>
      <c r="C3680" t="s">
        <v>31017</v>
      </c>
      <c r="D3680">
        <v>27788703718</v>
      </c>
      <c r="E3680" t="s">
        <v>31018</v>
      </c>
      <c r="F3680" t="s">
        <v>31019</v>
      </c>
      <c r="G3680" t="s">
        <v>33</v>
      </c>
      <c r="H3680">
        <v>73323</v>
      </c>
      <c r="I3680" t="s">
        <v>22295</v>
      </c>
    </row>
    <row r="3681" spans="1:9" x14ac:dyDescent="0.25">
      <c r="A3681" t="s">
        <v>17148</v>
      </c>
      <c r="B3681" t="s">
        <v>17150</v>
      </c>
      <c r="C3681" t="s">
        <v>9201</v>
      </c>
      <c r="D3681">
        <v>5547975108401</v>
      </c>
      <c r="E3681" t="s">
        <v>31020</v>
      </c>
      <c r="F3681" t="s">
        <v>31021</v>
      </c>
      <c r="G3681" t="s">
        <v>26</v>
      </c>
      <c r="H3681">
        <v>24989</v>
      </c>
      <c r="I3681" t="s">
        <v>22281</v>
      </c>
    </row>
    <row r="3682" spans="1:9" x14ac:dyDescent="0.25">
      <c r="A3682" t="s">
        <v>17152</v>
      </c>
      <c r="B3682" t="s">
        <v>17154</v>
      </c>
      <c r="C3682" t="s">
        <v>31022</v>
      </c>
      <c r="D3682">
        <v>491794638807</v>
      </c>
      <c r="E3682" t="s">
        <v>31023</v>
      </c>
      <c r="F3682" t="s">
        <v>31024</v>
      </c>
      <c r="G3682" t="s">
        <v>114</v>
      </c>
      <c r="H3682">
        <v>33201</v>
      </c>
      <c r="I3682" t="s">
        <v>22281</v>
      </c>
    </row>
    <row r="3683" spans="1:9" x14ac:dyDescent="0.25">
      <c r="A3683" t="s">
        <v>17156</v>
      </c>
      <c r="B3683" t="s">
        <v>17158</v>
      </c>
      <c r="C3683" t="s">
        <v>9206</v>
      </c>
      <c r="D3683">
        <v>5505977804505</v>
      </c>
      <c r="E3683" t="s">
        <v>31025</v>
      </c>
      <c r="F3683" t="s">
        <v>26318</v>
      </c>
      <c r="G3683" t="s">
        <v>26</v>
      </c>
      <c r="H3683">
        <v>6225</v>
      </c>
      <c r="I3683" t="s">
        <v>22295</v>
      </c>
    </row>
    <row r="3684" spans="1:9" x14ac:dyDescent="0.25">
      <c r="A3684" t="s">
        <v>17160</v>
      </c>
      <c r="B3684" t="s">
        <v>17162</v>
      </c>
      <c r="C3684" t="s">
        <v>31026</v>
      </c>
      <c r="D3684">
        <v>5535939873459</v>
      </c>
      <c r="E3684" t="s">
        <v>31027</v>
      </c>
      <c r="F3684" t="s">
        <v>31028</v>
      </c>
      <c r="G3684" t="s">
        <v>26</v>
      </c>
      <c r="H3684">
        <v>83935</v>
      </c>
      <c r="I3684" t="s">
        <v>22295</v>
      </c>
    </row>
    <row r="3685" spans="1:9" x14ac:dyDescent="0.25">
      <c r="A3685" t="s">
        <v>17164</v>
      </c>
      <c r="B3685" t="s">
        <v>17166</v>
      </c>
      <c r="C3685" t="s">
        <v>9211</v>
      </c>
      <c r="D3685">
        <v>818089135781</v>
      </c>
      <c r="E3685" t="s">
        <v>31029</v>
      </c>
      <c r="F3685" t="s">
        <v>24782</v>
      </c>
      <c r="G3685" t="s">
        <v>18</v>
      </c>
      <c r="H3685">
        <v>27901</v>
      </c>
      <c r="I3685" t="s">
        <v>22295</v>
      </c>
    </row>
    <row r="3686" spans="1:9" x14ac:dyDescent="0.25">
      <c r="A3686" t="s">
        <v>17168</v>
      </c>
      <c r="B3686" t="s">
        <v>17170</v>
      </c>
      <c r="C3686" t="s">
        <v>31030</v>
      </c>
      <c r="D3686">
        <v>818081033200</v>
      </c>
      <c r="E3686" t="s">
        <v>31031</v>
      </c>
      <c r="F3686" t="s">
        <v>31032</v>
      </c>
      <c r="G3686" t="s">
        <v>18</v>
      </c>
      <c r="H3686">
        <v>7136</v>
      </c>
      <c r="I3686" t="s">
        <v>22281</v>
      </c>
    </row>
    <row r="3687" spans="1:9" x14ac:dyDescent="0.25">
      <c r="A3687" t="s">
        <v>17172</v>
      </c>
      <c r="B3687" t="s">
        <v>17174</v>
      </c>
      <c r="C3687" t="s">
        <v>9216</v>
      </c>
      <c r="D3687">
        <v>491603365228</v>
      </c>
      <c r="E3687" t="s">
        <v>31033</v>
      </c>
      <c r="F3687" t="s">
        <v>31034</v>
      </c>
      <c r="G3687" t="s">
        <v>114</v>
      </c>
      <c r="H3687">
        <v>16361</v>
      </c>
      <c r="I3687" t="s">
        <v>22295</v>
      </c>
    </row>
    <row r="3688" spans="1:9" x14ac:dyDescent="0.25">
      <c r="A3688" t="s">
        <v>17176</v>
      </c>
      <c r="B3688" t="s">
        <v>17178</v>
      </c>
      <c r="C3688" t="s">
        <v>31035</v>
      </c>
      <c r="D3688">
        <v>819059545766</v>
      </c>
      <c r="E3688" t="s">
        <v>31036</v>
      </c>
      <c r="F3688" t="s">
        <v>31037</v>
      </c>
      <c r="G3688" t="s">
        <v>18</v>
      </c>
      <c r="H3688">
        <v>14179</v>
      </c>
      <c r="I3688" t="s">
        <v>22281</v>
      </c>
    </row>
    <row r="3689" spans="1:9" x14ac:dyDescent="0.25">
      <c r="A3689" t="s">
        <v>17180</v>
      </c>
      <c r="B3689" t="s">
        <v>17182</v>
      </c>
      <c r="C3689" t="s">
        <v>9221</v>
      </c>
      <c r="D3689">
        <v>818034076103</v>
      </c>
      <c r="E3689" t="s">
        <v>31038</v>
      </c>
      <c r="F3689" t="s">
        <v>31039</v>
      </c>
      <c r="G3689" t="s">
        <v>18</v>
      </c>
      <c r="H3689">
        <v>98417</v>
      </c>
      <c r="I3689" t="s">
        <v>22295</v>
      </c>
    </row>
    <row r="3690" spans="1:9" x14ac:dyDescent="0.25">
      <c r="A3690" t="s">
        <v>17184</v>
      </c>
      <c r="B3690" t="s">
        <v>17186</v>
      </c>
      <c r="C3690" t="s">
        <v>31040</v>
      </c>
      <c r="D3690">
        <v>818001305994</v>
      </c>
      <c r="E3690" t="s">
        <v>31041</v>
      </c>
      <c r="F3690" t="s">
        <v>25200</v>
      </c>
      <c r="G3690" t="s">
        <v>18</v>
      </c>
      <c r="H3690">
        <v>47006</v>
      </c>
      <c r="I3690" t="s">
        <v>22295</v>
      </c>
    </row>
    <row r="3691" spans="1:9" x14ac:dyDescent="0.25">
      <c r="A3691" t="s">
        <v>17188</v>
      </c>
      <c r="B3691" t="s">
        <v>17190</v>
      </c>
      <c r="C3691" t="s">
        <v>9226</v>
      </c>
      <c r="D3691">
        <v>5568983347700</v>
      </c>
      <c r="E3691" t="s">
        <v>31042</v>
      </c>
      <c r="F3691" t="s">
        <v>31043</v>
      </c>
      <c r="G3691" t="s">
        <v>26</v>
      </c>
      <c r="H3691">
        <v>76397</v>
      </c>
      <c r="I3691" t="s">
        <v>22281</v>
      </c>
    </row>
    <row r="3692" spans="1:9" x14ac:dyDescent="0.25">
      <c r="A3692" t="s">
        <v>17192</v>
      </c>
      <c r="B3692" t="s">
        <v>17194</v>
      </c>
      <c r="C3692" t="s">
        <v>31044</v>
      </c>
      <c r="D3692">
        <v>4915075550987</v>
      </c>
      <c r="E3692" t="s">
        <v>31045</v>
      </c>
      <c r="F3692" t="s">
        <v>31046</v>
      </c>
      <c r="G3692" t="s">
        <v>114</v>
      </c>
      <c r="H3692">
        <v>42455</v>
      </c>
      <c r="I3692" t="s">
        <v>22295</v>
      </c>
    </row>
    <row r="3693" spans="1:9" x14ac:dyDescent="0.25">
      <c r="A3693" t="s">
        <v>17196</v>
      </c>
      <c r="B3693" t="s">
        <v>17198</v>
      </c>
      <c r="C3693" t="s">
        <v>9231</v>
      </c>
      <c r="D3693">
        <v>5548948679169</v>
      </c>
      <c r="E3693" t="s">
        <v>31047</v>
      </c>
      <c r="F3693" t="s">
        <v>31048</v>
      </c>
      <c r="G3693" t="s">
        <v>26</v>
      </c>
      <c r="H3693">
        <v>60011</v>
      </c>
      <c r="I3693" t="s">
        <v>22281</v>
      </c>
    </row>
    <row r="3694" spans="1:9" x14ac:dyDescent="0.25">
      <c r="A3694" t="s">
        <v>17200</v>
      </c>
      <c r="B3694" t="s">
        <v>17202</v>
      </c>
      <c r="C3694" t="s">
        <v>31049</v>
      </c>
      <c r="D3694">
        <v>27736965790</v>
      </c>
      <c r="E3694" t="s">
        <v>31050</v>
      </c>
      <c r="F3694" t="s">
        <v>24432</v>
      </c>
      <c r="G3694" t="s">
        <v>33</v>
      </c>
      <c r="H3694">
        <v>14229</v>
      </c>
      <c r="I3694" t="s">
        <v>22295</v>
      </c>
    </row>
    <row r="3695" spans="1:9" x14ac:dyDescent="0.25">
      <c r="A3695" t="s">
        <v>17204</v>
      </c>
      <c r="B3695" t="s">
        <v>17206</v>
      </c>
      <c r="C3695" t="s">
        <v>9236</v>
      </c>
      <c r="D3695">
        <v>5589933803161</v>
      </c>
      <c r="E3695" t="s">
        <v>31051</v>
      </c>
      <c r="F3695" t="s">
        <v>31052</v>
      </c>
      <c r="G3695" t="s">
        <v>26</v>
      </c>
      <c r="H3695">
        <v>65309</v>
      </c>
      <c r="I3695" t="s">
        <v>22295</v>
      </c>
    </row>
    <row r="3696" spans="1:9" x14ac:dyDescent="0.25">
      <c r="A3696" t="s">
        <v>17208</v>
      </c>
      <c r="B3696" t="s">
        <v>17210</v>
      </c>
      <c r="C3696" t="s">
        <v>31053</v>
      </c>
      <c r="D3696">
        <v>27628616843</v>
      </c>
      <c r="E3696" t="s">
        <v>31054</v>
      </c>
      <c r="F3696" t="s">
        <v>28187</v>
      </c>
      <c r="G3696" t="s">
        <v>33</v>
      </c>
      <c r="H3696">
        <v>50571</v>
      </c>
      <c r="I3696" t="s">
        <v>22281</v>
      </c>
    </row>
    <row r="3697" spans="1:9" x14ac:dyDescent="0.25">
      <c r="A3697" t="s">
        <v>17212</v>
      </c>
      <c r="B3697" t="s">
        <v>17214</v>
      </c>
      <c r="C3697" t="s">
        <v>9241</v>
      </c>
      <c r="D3697">
        <v>18715914789</v>
      </c>
      <c r="E3697" t="s">
        <v>31055</v>
      </c>
      <c r="F3697" t="s">
        <v>31056</v>
      </c>
      <c r="G3697" t="s">
        <v>47</v>
      </c>
      <c r="H3697">
        <v>90541</v>
      </c>
      <c r="I3697" t="s">
        <v>22281</v>
      </c>
    </row>
    <row r="3698" spans="1:9" x14ac:dyDescent="0.25">
      <c r="A3698" t="s">
        <v>17216</v>
      </c>
      <c r="B3698" t="s">
        <v>17218</v>
      </c>
      <c r="C3698" t="s">
        <v>31057</v>
      </c>
      <c r="D3698">
        <v>15837815519</v>
      </c>
      <c r="E3698" t="s">
        <v>31058</v>
      </c>
      <c r="F3698" t="s">
        <v>31059</v>
      </c>
      <c r="G3698" t="s">
        <v>47</v>
      </c>
      <c r="H3698">
        <v>72745</v>
      </c>
      <c r="I3698" t="s">
        <v>22295</v>
      </c>
    </row>
    <row r="3699" spans="1:9" x14ac:dyDescent="0.25">
      <c r="A3699" t="s">
        <v>17220</v>
      </c>
      <c r="B3699" t="s">
        <v>17222</v>
      </c>
      <c r="C3699" t="s">
        <v>9246</v>
      </c>
      <c r="D3699">
        <v>27854416867</v>
      </c>
      <c r="E3699" t="s">
        <v>31060</v>
      </c>
      <c r="F3699" t="s">
        <v>31061</v>
      </c>
      <c r="G3699" t="s">
        <v>33</v>
      </c>
      <c r="H3699">
        <v>48419</v>
      </c>
      <c r="I3699" t="s">
        <v>22281</v>
      </c>
    </row>
    <row r="3700" spans="1:9" x14ac:dyDescent="0.25">
      <c r="A3700" t="s">
        <v>17224</v>
      </c>
      <c r="B3700" t="s">
        <v>17226</v>
      </c>
      <c r="C3700" t="s">
        <v>31062</v>
      </c>
      <c r="D3700">
        <v>27763554380</v>
      </c>
      <c r="E3700" t="s">
        <v>31063</v>
      </c>
      <c r="F3700" t="s">
        <v>22357</v>
      </c>
      <c r="G3700" t="s">
        <v>33</v>
      </c>
      <c r="H3700">
        <v>24693</v>
      </c>
      <c r="I3700" t="s">
        <v>22295</v>
      </c>
    </row>
    <row r="3701" spans="1:9" x14ac:dyDescent="0.25">
      <c r="A3701" t="s">
        <v>17228</v>
      </c>
      <c r="B3701" t="s">
        <v>17230</v>
      </c>
      <c r="C3701" t="s">
        <v>9251</v>
      </c>
      <c r="D3701">
        <v>5546990131181</v>
      </c>
      <c r="E3701" t="s">
        <v>31064</v>
      </c>
      <c r="F3701" t="s">
        <v>31065</v>
      </c>
      <c r="G3701" t="s">
        <v>26</v>
      </c>
      <c r="H3701">
        <v>36685</v>
      </c>
      <c r="I3701" t="s">
        <v>22281</v>
      </c>
    </row>
    <row r="3702" spans="1:9" x14ac:dyDescent="0.25">
      <c r="A3702" t="s">
        <v>17232</v>
      </c>
      <c r="B3702" t="s">
        <v>17234</v>
      </c>
      <c r="C3702" t="s">
        <v>31066</v>
      </c>
      <c r="D3702">
        <v>27819332416</v>
      </c>
      <c r="E3702" t="s">
        <v>31067</v>
      </c>
      <c r="F3702" t="s">
        <v>31068</v>
      </c>
      <c r="G3702" t="s">
        <v>33</v>
      </c>
      <c r="H3702">
        <v>20772</v>
      </c>
      <c r="I3702" t="s">
        <v>22295</v>
      </c>
    </row>
    <row r="3703" spans="1:9" x14ac:dyDescent="0.25">
      <c r="A3703" t="s">
        <v>17236</v>
      </c>
      <c r="B3703" t="s">
        <v>17238</v>
      </c>
      <c r="C3703" t="s">
        <v>9256</v>
      </c>
      <c r="D3703">
        <v>4917817356590</v>
      </c>
      <c r="E3703" t="s">
        <v>31069</v>
      </c>
      <c r="F3703" t="s">
        <v>22427</v>
      </c>
      <c r="G3703" t="s">
        <v>114</v>
      </c>
      <c r="H3703">
        <v>59313</v>
      </c>
      <c r="I3703" t="s">
        <v>22281</v>
      </c>
    </row>
    <row r="3704" spans="1:9" x14ac:dyDescent="0.25">
      <c r="A3704" t="s">
        <v>17240</v>
      </c>
      <c r="B3704" t="s">
        <v>17242</v>
      </c>
      <c r="C3704" t="s">
        <v>10164</v>
      </c>
      <c r="D3704">
        <v>17175693927</v>
      </c>
      <c r="E3704" t="s">
        <v>31070</v>
      </c>
      <c r="F3704" t="s">
        <v>31071</v>
      </c>
      <c r="G3704" t="s">
        <v>47</v>
      </c>
      <c r="H3704">
        <v>97162</v>
      </c>
      <c r="I3704" t="s">
        <v>22295</v>
      </c>
    </row>
    <row r="3705" spans="1:9" x14ac:dyDescent="0.25">
      <c r="A3705" t="s">
        <v>17244</v>
      </c>
      <c r="B3705" t="s">
        <v>17246</v>
      </c>
      <c r="C3705" t="s">
        <v>9261</v>
      </c>
      <c r="D3705">
        <v>18046746041</v>
      </c>
      <c r="E3705" t="s">
        <v>31072</v>
      </c>
      <c r="F3705" t="s">
        <v>31073</v>
      </c>
      <c r="G3705" t="s">
        <v>47</v>
      </c>
      <c r="H3705">
        <v>24631</v>
      </c>
      <c r="I3705" t="s">
        <v>22295</v>
      </c>
    </row>
    <row r="3706" spans="1:9" x14ac:dyDescent="0.25">
      <c r="A3706" t="s">
        <v>17248</v>
      </c>
      <c r="B3706" t="s">
        <v>17250</v>
      </c>
      <c r="C3706" t="s">
        <v>31074</v>
      </c>
      <c r="D3706">
        <v>27751112286</v>
      </c>
      <c r="E3706" t="s">
        <v>31075</v>
      </c>
      <c r="F3706" t="s">
        <v>31076</v>
      </c>
      <c r="G3706" t="s">
        <v>33</v>
      </c>
      <c r="H3706">
        <v>83069</v>
      </c>
      <c r="I3706" t="s">
        <v>22295</v>
      </c>
    </row>
    <row r="3707" spans="1:9" x14ac:dyDescent="0.25">
      <c r="A3707" t="s">
        <v>17252</v>
      </c>
      <c r="B3707" t="s">
        <v>17254</v>
      </c>
      <c r="C3707" t="s">
        <v>9266</v>
      </c>
      <c r="D3707">
        <v>818096869424</v>
      </c>
      <c r="E3707" t="s">
        <v>31077</v>
      </c>
      <c r="F3707" t="s">
        <v>31078</v>
      </c>
      <c r="G3707" t="s">
        <v>18</v>
      </c>
      <c r="H3707">
        <v>57469</v>
      </c>
      <c r="I3707" t="s">
        <v>22295</v>
      </c>
    </row>
    <row r="3708" spans="1:9" x14ac:dyDescent="0.25">
      <c r="A3708" t="s">
        <v>17256</v>
      </c>
      <c r="B3708" t="s">
        <v>17258</v>
      </c>
      <c r="C3708" t="s">
        <v>31079</v>
      </c>
      <c r="D3708">
        <v>819066382694</v>
      </c>
      <c r="E3708" t="s">
        <v>31080</v>
      </c>
      <c r="F3708" t="s">
        <v>31081</v>
      </c>
      <c r="G3708" t="s">
        <v>18</v>
      </c>
      <c r="H3708">
        <v>58814</v>
      </c>
      <c r="I3708" t="s">
        <v>22281</v>
      </c>
    </row>
    <row r="3709" spans="1:9" x14ac:dyDescent="0.25">
      <c r="A3709" t="s">
        <v>17260</v>
      </c>
      <c r="B3709" t="s">
        <v>17262</v>
      </c>
      <c r="C3709" t="s">
        <v>9271</v>
      </c>
      <c r="D3709">
        <v>27605176213</v>
      </c>
      <c r="E3709" t="s">
        <v>31082</v>
      </c>
      <c r="F3709" t="s">
        <v>31083</v>
      </c>
      <c r="G3709" t="s">
        <v>33</v>
      </c>
      <c r="H3709">
        <v>23185</v>
      </c>
      <c r="I3709" t="s">
        <v>22281</v>
      </c>
    </row>
    <row r="3710" spans="1:9" x14ac:dyDescent="0.25">
      <c r="A3710" t="s">
        <v>17264</v>
      </c>
      <c r="B3710" t="s">
        <v>17266</v>
      </c>
      <c r="C3710" t="s">
        <v>31084</v>
      </c>
      <c r="D3710">
        <v>4916271375278</v>
      </c>
      <c r="E3710" t="s">
        <v>31085</v>
      </c>
      <c r="F3710" t="s">
        <v>31086</v>
      </c>
      <c r="G3710" t="s">
        <v>114</v>
      </c>
      <c r="H3710">
        <v>55172</v>
      </c>
      <c r="I3710" t="s">
        <v>22281</v>
      </c>
    </row>
    <row r="3711" spans="1:9" x14ac:dyDescent="0.25">
      <c r="A3711" t="s">
        <v>17268</v>
      </c>
      <c r="B3711" t="s">
        <v>17270</v>
      </c>
      <c r="C3711" t="s">
        <v>9276</v>
      </c>
      <c r="D3711">
        <v>817068151853</v>
      </c>
      <c r="E3711" t="s">
        <v>31087</v>
      </c>
      <c r="F3711" t="s">
        <v>31088</v>
      </c>
      <c r="G3711" t="s">
        <v>18</v>
      </c>
      <c r="H3711">
        <v>67440</v>
      </c>
      <c r="I3711" t="s">
        <v>22295</v>
      </c>
    </row>
    <row r="3712" spans="1:9" x14ac:dyDescent="0.25">
      <c r="A3712" t="s">
        <v>17272</v>
      </c>
      <c r="B3712" t="s">
        <v>17274</v>
      </c>
      <c r="C3712" t="s">
        <v>31089</v>
      </c>
      <c r="D3712">
        <v>27743405829</v>
      </c>
      <c r="E3712" t="s">
        <v>31090</v>
      </c>
      <c r="F3712" t="s">
        <v>31091</v>
      </c>
      <c r="G3712" t="s">
        <v>33</v>
      </c>
      <c r="H3712">
        <v>65345</v>
      </c>
      <c r="I3712" t="s">
        <v>22295</v>
      </c>
    </row>
    <row r="3713" spans="1:9" x14ac:dyDescent="0.25">
      <c r="A3713" t="s">
        <v>17276</v>
      </c>
      <c r="B3713" t="s">
        <v>17278</v>
      </c>
      <c r="C3713" t="s">
        <v>9281</v>
      </c>
      <c r="D3713">
        <v>4915647142367</v>
      </c>
      <c r="E3713" t="s">
        <v>31092</v>
      </c>
      <c r="F3713" t="s">
        <v>31093</v>
      </c>
      <c r="G3713" t="s">
        <v>114</v>
      </c>
      <c r="H3713">
        <v>8734</v>
      </c>
      <c r="I3713" t="s">
        <v>22295</v>
      </c>
    </row>
    <row r="3714" spans="1:9" x14ac:dyDescent="0.25">
      <c r="A3714" t="s">
        <v>17280</v>
      </c>
      <c r="B3714" t="s">
        <v>17282</v>
      </c>
      <c r="C3714" t="s">
        <v>31094</v>
      </c>
      <c r="D3714">
        <v>4915157487939</v>
      </c>
      <c r="E3714" t="s">
        <v>31095</v>
      </c>
      <c r="F3714" t="s">
        <v>31096</v>
      </c>
      <c r="G3714" t="s">
        <v>114</v>
      </c>
      <c r="H3714">
        <v>10795</v>
      </c>
      <c r="I3714" t="s">
        <v>22281</v>
      </c>
    </row>
    <row r="3715" spans="1:9" x14ac:dyDescent="0.25">
      <c r="A3715" t="s">
        <v>17284</v>
      </c>
      <c r="B3715" t="s">
        <v>15013</v>
      </c>
      <c r="C3715" t="s">
        <v>9286</v>
      </c>
      <c r="D3715">
        <v>5579960668100</v>
      </c>
      <c r="E3715" t="s">
        <v>31097</v>
      </c>
      <c r="F3715" t="s">
        <v>31098</v>
      </c>
      <c r="G3715" t="s">
        <v>26</v>
      </c>
      <c r="H3715">
        <v>1958</v>
      </c>
      <c r="I3715" t="s">
        <v>22281</v>
      </c>
    </row>
    <row r="3716" spans="1:9" x14ac:dyDescent="0.25">
      <c r="A3716" t="s">
        <v>17287</v>
      </c>
      <c r="B3716" t="s">
        <v>17289</v>
      </c>
      <c r="C3716" t="s">
        <v>31099</v>
      </c>
      <c r="D3716">
        <v>491585922641</v>
      </c>
      <c r="E3716" t="s">
        <v>31100</v>
      </c>
      <c r="F3716" t="s">
        <v>31101</v>
      </c>
      <c r="G3716" t="s">
        <v>114</v>
      </c>
      <c r="H3716">
        <v>53067</v>
      </c>
      <c r="I3716" t="s">
        <v>22281</v>
      </c>
    </row>
    <row r="3717" spans="1:9" x14ac:dyDescent="0.25">
      <c r="A3717" t="s">
        <v>17291</v>
      </c>
      <c r="B3717" t="s">
        <v>17293</v>
      </c>
      <c r="C3717" t="s">
        <v>9291</v>
      </c>
      <c r="D3717">
        <v>817034648942</v>
      </c>
      <c r="E3717" t="s">
        <v>31102</v>
      </c>
      <c r="F3717" t="s">
        <v>23043</v>
      </c>
      <c r="G3717" t="s">
        <v>18</v>
      </c>
      <c r="H3717">
        <v>63420</v>
      </c>
      <c r="I3717" t="s">
        <v>22281</v>
      </c>
    </row>
    <row r="3718" spans="1:9" x14ac:dyDescent="0.25">
      <c r="A3718" t="s">
        <v>17295</v>
      </c>
      <c r="B3718" t="s">
        <v>10238</v>
      </c>
      <c r="C3718" t="s">
        <v>31103</v>
      </c>
      <c r="D3718">
        <v>817065300884</v>
      </c>
      <c r="E3718" t="s">
        <v>31104</v>
      </c>
      <c r="F3718" t="s">
        <v>24157</v>
      </c>
      <c r="G3718" t="s">
        <v>18</v>
      </c>
      <c r="H3718">
        <v>56418</v>
      </c>
      <c r="I3718" t="s">
        <v>22295</v>
      </c>
    </row>
    <row r="3719" spans="1:9" x14ac:dyDescent="0.25">
      <c r="A3719" t="s">
        <v>17298</v>
      </c>
      <c r="B3719" t="s">
        <v>17300</v>
      </c>
      <c r="C3719" t="s">
        <v>9296</v>
      </c>
      <c r="D3719">
        <v>27733122055</v>
      </c>
      <c r="E3719" t="s">
        <v>31105</v>
      </c>
      <c r="F3719" t="s">
        <v>31106</v>
      </c>
      <c r="G3719" t="s">
        <v>33</v>
      </c>
      <c r="H3719">
        <v>94439</v>
      </c>
      <c r="I3719" t="s">
        <v>22295</v>
      </c>
    </row>
    <row r="3720" spans="1:9" x14ac:dyDescent="0.25">
      <c r="A3720" t="s">
        <v>17302</v>
      </c>
      <c r="B3720" t="s">
        <v>17304</v>
      </c>
      <c r="C3720" t="s">
        <v>31107</v>
      </c>
      <c r="D3720">
        <v>27837136524</v>
      </c>
      <c r="E3720" t="s">
        <v>31108</v>
      </c>
      <c r="F3720" t="s">
        <v>31109</v>
      </c>
      <c r="G3720" t="s">
        <v>33</v>
      </c>
      <c r="H3720">
        <v>13674</v>
      </c>
      <c r="I3720" t="s">
        <v>22295</v>
      </c>
    </row>
    <row r="3721" spans="1:9" x14ac:dyDescent="0.25">
      <c r="A3721" t="s">
        <v>17306</v>
      </c>
      <c r="B3721" t="s">
        <v>17308</v>
      </c>
      <c r="C3721" t="s">
        <v>9301</v>
      </c>
      <c r="D3721">
        <v>491726676505</v>
      </c>
      <c r="E3721" t="s">
        <v>31110</v>
      </c>
      <c r="F3721" t="s">
        <v>31111</v>
      </c>
      <c r="G3721" t="s">
        <v>114</v>
      </c>
      <c r="H3721">
        <v>28040</v>
      </c>
      <c r="I3721" t="s">
        <v>22295</v>
      </c>
    </row>
    <row r="3722" spans="1:9" x14ac:dyDescent="0.25">
      <c r="A3722" t="s">
        <v>17310</v>
      </c>
      <c r="B3722" t="s">
        <v>17312</v>
      </c>
      <c r="C3722" t="s">
        <v>31112</v>
      </c>
      <c r="D3722">
        <v>17133200081</v>
      </c>
      <c r="E3722" t="s">
        <v>31113</v>
      </c>
      <c r="F3722" t="s">
        <v>23742</v>
      </c>
      <c r="G3722" t="s">
        <v>47</v>
      </c>
      <c r="H3722">
        <v>8652</v>
      </c>
      <c r="I3722" t="s">
        <v>22281</v>
      </c>
    </row>
    <row r="3723" spans="1:9" x14ac:dyDescent="0.25">
      <c r="A3723" t="s">
        <v>17314</v>
      </c>
      <c r="B3723" t="s">
        <v>17316</v>
      </c>
      <c r="C3723" t="s">
        <v>9306</v>
      </c>
      <c r="D3723">
        <v>5529939306905</v>
      </c>
      <c r="E3723" t="s">
        <v>31114</v>
      </c>
      <c r="F3723" t="s">
        <v>31115</v>
      </c>
      <c r="G3723" t="s">
        <v>26</v>
      </c>
      <c r="H3723">
        <v>91026</v>
      </c>
      <c r="I3723" t="s">
        <v>22295</v>
      </c>
    </row>
    <row r="3724" spans="1:9" x14ac:dyDescent="0.25">
      <c r="A3724" t="s">
        <v>17318</v>
      </c>
      <c r="B3724" t="s">
        <v>17320</v>
      </c>
      <c r="C3724" t="s">
        <v>31116</v>
      </c>
      <c r="D3724">
        <v>18637449897</v>
      </c>
      <c r="E3724" t="s">
        <v>31117</v>
      </c>
      <c r="F3724" t="s">
        <v>31118</v>
      </c>
      <c r="G3724" t="s">
        <v>47</v>
      </c>
      <c r="H3724">
        <v>56279</v>
      </c>
      <c r="I3724" t="s">
        <v>22281</v>
      </c>
    </row>
    <row r="3725" spans="1:9" x14ac:dyDescent="0.25">
      <c r="A3725" t="s">
        <v>17322</v>
      </c>
      <c r="B3725" t="s">
        <v>17324</v>
      </c>
      <c r="C3725" t="s">
        <v>9311</v>
      </c>
      <c r="D3725">
        <v>4917304520076</v>
      </c>
      <c r="E3725" t="s">
        <v>31119</v>
      </c>
      <c r="F3725" t="s">
        <v>31120</v>
      </c>
      <c r="G3725" t="s">
        <v>114</v>
      </c>
      <c r="H3725">
        <v>33184</v>
      </c>
      <c r="I3725" t="s">
        <v>22281</v>
      </c>
    </row>
    <row r="3726" spans="1:9" x14ac:dyDescent="0.25">
      <c r="A3726" t="s">
        <v>17326</v>
      </c>
      <c r="B3726" t="s">
        <v>17328</v>
      </c>
      <c r="C3726" t="s">
        <v>31121</v>
      </c>
      <c r="D3726">
        <v>4917186027524</v>
      </c>
      <c r="E3726" t="s">
        <v>31122</v>
      </c>
      <c r="F3726" t="s">
        <v>28670</v>
      </c>
      <c r="G3726" t="s">
        <v>114</v>
      </c>
      <c r="H3726">
        <v>31873</v>
      </c>
      <c r="I3726" t="s">
        <v>22295</v>
      </c>
    </row>
    <row r="3727" spans="1:9" x14ac:dyDescent="0.25">
      <c r="A3727" t="s">
        <v>17330</v>
      </c>
      <c r="B3727" t="s">
        <v>17332</v>
      </c>
      <c r="C3727" t="s">
        <v>9316</v>
      </c>
      <c r="D3727">
        <v>14956666874</v>
      </c>
      <c r="E3727" t="s">
        <v>31123</v>
      </c>
      <c r="F3727" t="s">
        <v>23328</v>
      </c>
      <c r="G3727" t="s">
        <v>47</v>
      </c>
      <c r="H3727">
        <v>69723</v>
      </c>
      <c r="I3727" t="s">
        <v>22281</v>
      </c>
    </row>
    <row r="3728" spans="1:9" x14ac:dyDescent="0.25">
      <c r="A3728" t="s">
        <v>17334</v>
      </c>
      <c r="B3728" t="s">
        <v>17336</v>
      </c>
      <c r="C3728" t="s">
        <v>31124</v>
      </c>
      <c r="D3728">
        <v>5500947693701</v>
      </c>
      <c r="E3728" t="s">
        <v>31125</v>
      </c>
      <c r="F3728" t="s">
        <v>31126</v>
      </c>
      <c r="G3728" t="s">
        <v>26</v>
      </c>
      <c r="H3728">
        <v>1152</v>
      </c>
      <c r="I3728" t="s">
        <v>22281</v>
      </c>
    </row>
    <row r="3729" spans="1:9" x14ac:dyDescent="0.25">
      <c r="A3729" t="s">
        <v>17338</v>
      </c>
      <c r="B3729" t="s">
        <v>17340</v>
      </c>
      <c r="C3729" t="s">
        <v>9321</v>
      </c>
      <c r="D3729">
        <v>18523496434</v>
      </c>
      <c r="E3729" t="s">
        <v>31127</v>
      </c>
      <c r="F3729" t="s">
        <v>22380</v>
      </c>
      <c r="G3729" t="s">
        <v>47</v>
      </c>
      <c r="H3729">
        <v>74313</v>
      </c>
      <c r="I3729" t="s">
        <v>22295</v>
      </c>
    </row>
    <row r="3730" spans="1:9" x14ac:dyDescent="0.25">
      <c r="A3730" t="s">
        <v>17342</v>
      </c>
      <c r="B3730" t="s">
        <v>17344</v>
      </c>
      <c r="C3730" t="s">
        <v>31128</v>
      </c>
      <c r="D3730">
        <v>27876127442</v>
      </c>
      <c r="E3730" t="s">
        <v>31129</v>
      </c>
      <c r="F3730" t="s">
        <v>31130</v>
      </c>
      <c r="G3730" t="s">
        <v>33</v>
      </c>
      <c r="H3730">
        <v>68251</v>
      </c>
      <c r="I3730" t="s">
        <v>22281</v>
      </c>
    </row>
    <row r="3731" spans="1:9" x14ac:dyDescent="0.25">
      <c r="A3731" t="s">
        <v>17346</v>
      </c>
      <c r="B3731" t="s">
        <v>17348</v>
      </c>
      <c r="C3731" t="s">
        <v>9326</v>
      </c>
      <c r="D3731">
        <v>817023794906</v>
      </c>
      <c r="E3731" t="s">
        <v>31131</v>
      </c>
      <c r="F3731" t="s">
        <v>31132</v>
      </c>
      <c r="G3731" t="s">
        <v>18</v>
      </c>
      <c r="H3731">
        <v>81439</v>
      </c>
      <c r="I3731" t="s">
        <v>22295</v>
      </c>
    </row>
    <row r="3732" spans="1:9" x14ac:dyDescent="0.25">
      <c r="A3732" t="s">
        <v>17350</v>
      </c>
      <c r="B3732" t="s">
        <v>17352</v>
      </c>
      <c r="C3732" t="s">
        <v>31133</v>
      </c>
      <c r="D3732">
        <v>27867271110</v>
      </c>
      <c r="E3732" t="s">
        <v>31134</v>
      </c>
      <c r="F3732" t="s">
        <v>31135</v>
      </c>
      <c r="G3732" t="s">
        <v>33</v>
      </c>
      <c r="H3732">
        <v>93540</v>
      </c>
      <c r="I3732" t="s">
        <v>22281</v>
      </c>
    </row>
    <row r="3733" spans="1:9" x14ac:dyDescent="0.25">
      <c r="A3733" t="s">
        <v>17354</v>
      </c>
      <c r="B3733" t="s">
        <v>17356</v>
      </c>
      <c r="C3733" t="s">
        <v>9331</v>
      </c>
      <c r="D3733">
        <v>819092253902</v>
      </c>
      <c r="E3733" t="s">
        <v>31136</v>
      </c>
      <c r="F3733" t="s">
        <v>31137</v>
      </c>
      <c r="G3733" t="s">
        <v>18</v>
      </c>
      <c r="H3733">
        <v>75089</v>
      </c>
      <c r="I3733" t="s">
        <v>22281</v>
      </c>
    </row>
    <row r="3734" spans="1:9" x14ac:dyDescent="0.25">
      <c r="A3734" t="s">
        <v>17358</v>
      </c>
      <c r="B3734" t="s">
        <v>8933</v>
      </c>
      <c r="C3734" t="s">
        <v>31138</v>
      </c>
      <c r="D3734">
        <v>491665151702</v>
      </c>
      <c r="E3734" t="s">
        <v>31139</v>
      </c>
      <c r="F3734" t="s">
        <v>31140</v>
      </c>
      <c r="G3734" t="s">
        <v>114</v>
      </c>
      <c r="H3734">
        <v>12549</v>
      </c>
      <c r="I3734" t="s">
        <v>22281</v>
      </c>
    </row>
    <row r="3735" spans="1:9" x14ac:dyDescent="0.25">
      <c r="A3735" t="s">
        <v>17361</v>
      </c>
      <c r="B3735" t="s">
        <v>17363</v>
      </c>
      <c r="C3735" t="s">
        <v>9336</v>
      </c>
      <c r="D3735">
        <v>5523915064844</v>
      </c>
      <c r="E3735" t="s">
        <v>31141</v>
      </c>
      <c r="F3735" t="s">
        <v>31142</v>
      </c>
      <c r="G3735" t="s">
        <v>26</v>
      </c>
      <c r="H3735">
        <v>14402</v>
      </c>
      <c r="I3735" t="s">
        <v>22281</v>
      </c>
    </row>
    <row r="3736" spans="1:9" x14ac:dyDescent="0.25">
      <c r="A3736" t="s">
        <v>17365</v>
      </c>
      <c r="B3736" t="s">
        <v>17367</v>
      </c>
      <c r="C3736" t="s">
        <v>31143</v>
      </c>
      <c r="D3736">
        <v>16319656637</v>
      </c>
      <c r="E3736" t="s">
        <v>31144</v>
      </c>
      <c r="F3736" t="s">
        <v>31145</v>
      </c>
      <c r="G3736" t="s">
        <v>47</v>
      </c>
      <c r="H3736">
        <v>81689</v>
      </c>
      <c r="I3736" t="s">
        <v>22281</v>
      </c>
    </row>
    <row r="3737" spans="1:9" x14ac:dyDescent="0.25">
      <c r="A3737" t="s">
        <v>17369</v>
      </c>
      <c r="B3737" t="s">
        <v>17371</v>
      </c>
      <c r="C3737" t="s">
        <v>9341</v>
      </c>
      <c r="D3737">
        <v>5542998230994</v>
      </c>
      <c r="E3737" t="s">
        <v>31146</v>
      </c>
      <c r="F3737" t="s">
        <v>28885</v>
      </c>
      <c r="G3737" t="s">
        <v>26</v>
      </c>
      <c r="H3737">
        <v>66103</v>
      </c>
      <c r="I3737" t="s">
        <v>22295</v>
      </c>
    </row>
    <row r="3738" spans="1:9" x14ac:dyDescent="0.25">
      <c r="A3738" t="s">
        <v>17373</v>
      </c>
      <c r="B3738" t="s">
        <v>17375</v>
      </c>
      <c r="C3738" t="s">
        <v>31147</v>
      </c>
      <c r="D3738">
        <v>19108180602</v>
      </c>
      <c r="E3738" t="s">
        <v>31148</v>
      </c>
      <c r="F3738" t="s">
        <v>31149</v>
      </c>
      <c r="G3738" t="s">
        <v>47</v>
      </c>
      <c r="H3738">
        <v>17140</v>
      </c>
      <c r="I3738" t="s">
        <v>22281</v>
      </c>
    </row>
    <row r="3739" spans="1:9" x14ac:dyDescent="0.25">
      <c r="A3739" t="s">
        <v>17377</v>
      </c>
      <c r="B3739" t="s">
        <v>17379</v>
      </c>
      <c r="C3739" t="s">
        <v>9346</v>
      </c>
      <c r="D3739">
        <v>27863799298</v>
      </c>
      <c r="E3739" t="s">
        <v>31150</v>
      </c>
      <c r="F3739" t="s">
        <v>31151</v>
      </c>
      <c r="G3739" t="s">
        <v>33</v>
      </c>
      <c r="H3739">
        <v>20180</v>
      </c>
      <c r="I3739" t="s">
        <v>22281</v>
      </c>
    </row>
    <row r="3740" spans="1:9" x14ac:dyDescent="0.25">
      <c r="A3740" t="s">
        <v>17381</v>
      </c>
      <c r="B3740" t="s">
        <v>17383</v>
      </c>
      <c r="C3740" t="s">
        <v>31152</v>
      </c>
      <c r="D3740">
        <v>27814528169</v>
      </c>
      <c r="E3740" t="s">
        <v>31153</v>
      </c>
      <c r="F3740" t="s">
        <v>29106</v>
      </c>
      <c r="G3740" t="s">
        <v>33</v>
      </c>
      <c r="H3740">
        <v>4564</v>
      </c>
      <c r="I3740" t="s">
        <v>22281</v>
      </c>
    </row>
    <row r="3741" spans="1:9" x14ac:dyDescent="0.25">
      <c r="A3741" t="s">
        <v>17385</v>
      </c>
      <c r="B3741" t="s">
        <v>17387</v>
      </c>
      <c r="C3741" t="s">
        <v>9351</v>
      </c>
      <c r="D3741">
        <v>13858663988</v>
      </c>
      <c r="E3741" t="s">
        <v>31154</v>
      </c>
      <c r="F3741" t="s">
        <v>31155</v>
      </c>
      <c r="G3741" t="s">
        <v>47</v>
      </c>
      <c r="H3741">
        <v>28077</v>
      </c>
      <c r="I3741" t="s">
        <v>22281</v>
      </c>
    </row>
    <row r="3742" spans="1:9" x14ac:dyDescent="0.25">
      <c r="A3742" t="s">
        <v>17389</v>
      </c>
      <c r="B3742" t="s">
        <v>17391</v>
      </c>
      <c r="C3742" t="s">
        <v>31156</v>
      </c>
      <c r="D3742">
        <v>5575975969349</v>
      </c>
      <c r="E3742" t="s">
        <v>31157</v>
      </c>
      <c r="F3742" t="s">
        <v>31158</v>
      </c>
      <c r="G3742" t="s">
        <v>26</v>
      </c>
      <c r="H3742">
        <v>7900</v>
      </c>
      <c r="I3742" t="s">
        <v>22295</v>
      </c>
    </row>
    <row r="3743" spans="1:9" x14ac:dyDescent="0.25">
      <c r="A3743" t="s">
        <v>17393</v>
      </c>
      <c r="B3743" t="s">
        <v>17395</v>
      </c>
      <c r="C3743" t="s">
        <v>9356</v>
      </c>
      <c r="D3743">
        <v>19065380581</v>
      </c>
      <c r="E3743" t="s">
        <v>31159</v>
      </c>
      <c r="F3743" t="s">
        <v>31160</v>
      </c>
      <c r="G3743" t="s">
        <v>47</v>
      </c>
      <c r="H3743">
        <v>50955</v>
      </c>
      <c r="I3743" t="s">
        <v>22281</v>
      </c>
    </row>
    <row r="3744" spans="1:9" x14ac:dyDescent="0.25">
      <c r="A3744" t="s">
        <v>17397</v>
      </c>
      <c r="B3744" t="s">
        <v>17399</v>
      </c>
      <c r="C3744" t="s">
        <v>31161</v>
      </c>
      <c r="D3744">
        <v>491756000968</v>
      </c>
      <c r="E3744" t="s">
        <v>31162</v>
      </c>
      <c r="F3744" t="s">
        <v>31163</v>
      </c>
      <c r="G3744" t="s">
        <v>114</v>
      </c>
      <c r="H3744">
        <v>2101</v>
      </c>
      <c r="I3744" t="s">
        <v>22281</v>
      </c>
    </row>
    <row r="3745" spans="1:9" x14ac:dyDescent="0.25">
      <c r="A3745" t="s">
        <v>17401</v>
      </c>
      <c r="B3745" t="s">
        <v>17403</v>
      </c>
      <c r="C3745" t="s">
        <v>9361</v>
      </c>
      <c r="D3745">
        <v>27827753364</v>
      </c>
      <c r="E3745" t="s">
        <v>31164</v>
      </c>
      <c r="F3745" t="s">
        <v>31165</v>
      </c>
      <c r="G3745" t="s">
        <v>33</v>
      </c>
      <c r="H3745">
        <v>52098</v>
      </c>
      <c r="I3745" t="s">
        <v>22281</v>
      </c>
    </row>
    <row r="3746" spans="1:9" x14ac:dyDescent="0.25">
      <c r="A3746" t="s">
        <v>17405</v>
      </c>
      <c r="B3746" t="s">
        <v>17407</v>
      </c>
      <c r="C3746" t="s">
        <v>31166</v>
      </c>
      <c r="D3746">
        <v>491621219200</v>
      </c>
      <c r="E3746" t="s">
        <v>31167</v>
      </c>
      <c r="F3746" t="s">
        <v>31168</v>
      </c>
      <c r="G3746" t="s">
        <v>114</v>
      </c>
      <c r="H3746">
        <v>626</v>
      </c>
      <c r="I3746" t="s">
        <v>22295</v>
      </c>
    </row>
    <row r="3747" spans="1:9" x14ac:dyDescent="0.25">
      <c r="A3747" t="s">
        <v>17409</v>
      </c>
      <c r="B3747" t="s">
        <v>17411</v>
      </c>
      <c r="C3747" t="s">
        <v>9366</v>
      </c>
      <c r="D3747">
        <v>27803280763</v>
      </c>
      <c r="E3747" t="s">
        <v>31169</v>
      </c>
      <c r="F3747" t="s">
        <v>31170</v>
      </c>
      <c r="G3747" t="s">
        <v>33</v>
      </c>
      <c r="H3747">
        <v>31455</v>
      </c>
      <c r="I3747" t="s">
        <v>22281</v>
      </c>
    </row>
    <row r="3748" spans="1:9" x14ac:dyDescent="0.25">
      <c r="A3748" t="s">
        <v>17413</v>
      </c>
      <c r="B3748" t="s">
        <v>17415</v>
      </c>
      <c r="C3748" t="s">
        <v>31171</v>
      </c>
      <c r="D3748">
        <v>27791840027</v>
      </c>
      <c r="E3748" t="s">
        <v>31172</v>
      </c>
      <c r="F3748" t="s">
        <v>31173</v>
      </c>
      <c r="G3748" t="s">
        <v>33</v>
      </c>
      <c r="H3748">
        <v>44366</v>
      </c>
      <c r="I3748" t="s">
        <v>22281</v>
      </c>
    </row>
    <row r="3749" spans="1:9" x14ac:dyDescent="0.25">
      <c r="A3749" t="s">
        <v>17417</v>
      </c>
      <c r="B3749" t="s">
        <v>17419</v>
      </c>
      <c r="C3749" t="s">
        <v>9371</v>
      </c>
      <c r="D3749">
        <v>818082464059</v>
      </c>
      <c r="E3749" t="s">
        <v>31174</v>
      </c>
      <c r="F3749" t="s">
        <v>31175</v>
      </c>
      <c r="G3749" t="s">
        <v>18</v>
      </c>
      <c r="H3749">
        <v>62895</v>
      </c>
      <c r="I3749" t="s">
        <v>22281</v>
      </c>
    </row>
    <row r="3750" spans="1:9" x14ac:dyDescent="0.25">
      <c r="A3750" t="s">
        <v>17421</v>
      </c>
      <c r="B3750" t="s">
        <v>17423</v>
      </c>
      <c r="C3750" t="s">
        <v>31176</v>
      </c>
      <c r="D3750">
        <v>4915152120976</v>
      </c>
      <c r="E3750" t="s">
        <v>31177</v>
      </c>
      <c r="F3750" t="s">
        <v>31178</v>
      </c>
      <c r="G3750" t="s">
        <v>114</v>
      </c>
      <c r="H3750">
        <v>37990</v>
      </c>
      <c r="I3750" t="s">
        <v>22295</v>
      </c>
    </row>
    <row r="3751" spans="1:9" x14ac:dyDescent="0.25">
      <c r="A3751" t="s">
        <v>17425</v>
      </c>
      <c r="B3751" t="s">
        <v>17427</v>
      </c>
      <c r="C3751" t="s">
        <v>9376</v>
      </c>
      <c r="D3751">
        <v>491742983729</v>
      </c>
      <c r="E3751" t="s">
        <v>31179</v>
      </c>
      <c r="F3751" t="s">
        <v>31180</v>
      </c>
      <c r="G3751" t="s">
        <v>114</v>
      </c>
      <c r="H3751">
        <v>21473</v>
      </c>
      <c r="I3751" t="s">
        <v>22281</v>
      </c>
    </row>
    <row r="3752" spans="1:9" x14ac:dyDescent="0.25">
      <c r="A3752" t="s">
        <v>17429</v>
      </c>
      <c r="B3752" t="s">
        <v>17431</v>
      </c>
      <c r="C3752" t="s">
        <v>31181</v>
      </c>
      <c r="D3752">
        <v>817008172877</v>
      </c>
      <c r="E3752" t="s">
        <v>31182</v>
      </c>
      <c r="F3752" t="s">
        <v>31183</v>
      </c>
      <c r="G3752" t="s">
        <v>18</v>
      </c>
      <c r="H3752">
        <v>62751</v>
      </c>
      <c r="I3752" t="s">
        <v>22281</v>
      </c>
    </row>
    <row r="3753" spans="1:9" x14ac:dyDescent="0.25">
      <c r="A3753" t="s">
        <v>17433</v>
      </c>
      <c r="B3753" t="s">
        <v>17435</v>
      </c>
      <c r="C3753" t="s">
        <v>9381</v>
      </c>
      <c r="D3753">
        <v>5509918699255</v>
      </c>
      <c r="E3753" t="s">
        <v>31184</v>
      </c>
      <c r="F3753" t="s">
        <v>31185</v>
      </c>
      <c r="G3753" t="s">
        <v>26</v>
      </c>
      <c r="H3753">
        <v>86597</v>
      </c>
      <c r="I3753" t="s">
        <v>22281</v>
      </c>
    </row>
    <row r="3754" spans="1:9" x14ac:dyDescent="0.25">
      <c r="A3754" t="s">
        <v>17437</v>
      </c>
      <c r="B3754" t="s">
        <v>17439</v>
      </c>
      <c r="C3754" t="s">
        <v>31186</v>
      </c>
      <c r="D3754">
        <v>491569876729</v>
      </c>
      <c r="E3754" t="s">
        <v>31187</v>
      </c>
      <c r="F3754" t="s">
        <v>31188</v>
      </c>
      <c r="G3754" t="s">
        <v>114</v>
      </c>
      <c r="H3754">
        <v>42947</v>
      </c>
      <c r="I3754" t="s">
        <v>22295</v>
      </c>
    </row>
    <row r="3755" spans="1:9" x14ac:dyDescent="0.25">
      <c r="A3755" t="s">
        <v>17441</v>
      </c>
      <c r="B3755" t="s">
        <v>17443</v>
      </c>
      <c r="C3755" t="s">
        <v>9386</v>
      </c>
      <c r="D3755">
        <v>15043027257</v>
      </c>
      <c r="E3755" t="s">
        <v>31189</v>
      </c>
      <c r="F3755" t="s">
        <v>31190</v>
      </c>
      <c r="G3755" t="s">
        <v>47</v>
      </c>
      <c r="H3755">
        <v>54242</v>
      </c>
      <c r="I3755" t="s">
        <v>22281</v>
      </c>
    </row>
    <row r="3756" spans="1:9" x14ac:dyDescent="0.25">
      <c r="A3756" t="s">
        <v>17445</v>
      </c>
      <c r="B3756" t="s">
        <v>17447</v>
      </c>
      <c r="C3756" t="s">
        <v>31191</v>
      </c>
      <c r="D3756">
        <v>817063137265</v>
      </c>
      <c r="E3756" t="s">
        <v>31192</v>
      </c>
      <c r="F3756" t="s">
        <v>31193</v>
      </c>
      <c r="G3756" t="s">
        <v>18</v>
      </c>
      <c r="H3756">
        <v>41058</v>
      </c>
      <c r="I3756" t="s">
        <v>22281</v>
      </c>
    </row>
    <row r="3757" spans="1:9" x14ac:dyDescent="0.25">
      <c r="A3757" t="s">
        <v>17449</v>
      </c>
      <c r="B3757" t="s">
        <v>17451</v>
      </c>
      <c r="C3757" t="s">
        <v>9391</v>
      </c>
      <c r="D3757">
        <v>4915214896015</v>
      </c>
      <c r="E3757" t="s">
        <v>31194</v>
      </c>
      <c r="F3757" t="s">
        <v>31195</v>
      </c>
      <c r="G3757" t="s">
        <v>114</v>
      </c>
      <c r="H3757">
        <v>91332</v>
      </c>
      <c r="I3757" t="s">
        <v>22281</v>
      </c>
    </row>
    <row r="3758" spans="1:9" x14ac:dyDescent="0.25">
      <c r="A3758" t="s">
        <v>17453</v>
      </c>
      <c r="B3758" t="s">
        <v>17455</v>
      </c>
      <c r="C3758" t="s">
        <v>31196</v>
      </c>
      <c r="D3758">
        <v>5574982822772</v>
      </c>
      <c r="E3758" t="s">
        <v>31197</v>
      </c>
      <c r="F3758" t="s">
        <v>27162</v>
      </c>
      <c r="G3758" t="s">
        <v>26</v>
      </c>
      <c r="H3758">
        <v>71621</v>
      </c>
      <c r="I3758" t="s">
        <v>22281</v>
      </c>
    </row>
    <row r="3759" spans="1:9" x14ac:dyDescent="0.25">
      <c r="A3759" t="s">
        <v>17457</v>
      </c>
      <c r="B3759" t="s">
        <v>17459</v>
      </c>
      <c r="C3759" t="s">
        <v>9396</v>
      </c>
      <c r="D3759">
        <v>491737757109</v>
      </c>
      <c r="E3759" t="s">
        <v>31198</v>
      </c>
      <c r="F3759" t="s">
        <v>31199</v>
      </c>
      <c r="G3759" t="s">
        <v>114</v>
      </c>
      <c r="H3759">
        <v>48165</v>
      </c>
      <c r="I3759" t="s">
        <v>22295</v>
      </c>
    </row>
    <row r="3760" spans="1:9" x14ac:dyDescent="0.25">
      <c r="A3760" t="s">
        <v>17461</v>
      </c>
      <c r="B3760" t="s">
        <v>17463</v>
      </c>
      <c r="C3760" t="s">
        <v>31200</v>
      </c>
      <c r="D3760">
        <v>27711423807</v>
      </c>
      <c r="E3760" t="s">
        <v>31201</v>
      </c>
      <c r="F3760" t="s">
        <v>31202</v>
      </c>
      <c r="G3760" t="s">
        <v>33</v>
      </c>
      <c r="H3760">
        <v>50622</v>
      </c>
      <c r="I3760" t="s">
        <v>22295</v>
      </c>
    </row>
    <row r="3761" spans="1:9" x14ac:dyDescent="0.25">
      <c r="A3761" t="s">
        <v>17465</v>
      </c>
      <c r="B3761" t="s">
        <v>17467</v>
      </c>
      <c r="C3761" t="s">
        <v>9401</v>
      </c>
      <c r="D3761">
        <v>17933823770</v>
      </c>
      <c r="E3761" t="s">
        <v>31203</v>
      </c>
      <c r="F3761" t="s">
        <v>31204</v>
      </c>
      <c r="G3761" t="s">
        <v>47</v>
      </c>
      <c r="H3761">
        <v>71480</v>
      </c>
      <c r="I3761" t="s">
        <v>22295</v>
      </c>
    </row>
    <row r="3762" spans="1:9" x14ac:dyDescent="0.25">
      <c r="A3762" t="s">
        <v>17469</v>
      </c>
      <c r="B3762" t="s">
        <v>17471</v>
      </c>
      <c r="C3762" t="s">
        <v>31205</v>
      </c>
      <c r="D3762">
        <v>819055663281</v>
      </c>
      <c r="E3762" t="s">
        <v>31206</v>
      </c>
      <c r="F3762" t="s">
        <v>31207</v>
      </c>
      <c r="G3762" t="s">
        <v>18</v>
      </c>
      <c r="H3762">
        <v>79588</v>
      </c>
      <c r="I3762" t="s">
        <v>22281</v>
      </c>
    </row>
    <row r="3763" spans="1:9" x14ac:dyDescent="0.25">
      <c r="A3763" t="s">
        <v>17473</v>
      </c>
      <c r="B3763" t="s">
        <v>17475</v>
      </c>
      <c r="C3763" t="s">
        <v>9406</v>
      </c>
      <c r="D3763">
        <v>27749844438</v>
      </c>
      <c r="E3763" t="s">
        <v>31208</v>
      </c>
      <c r="F3763" t="s">
        <v>31209</v>
      </c>
      <c r="G3763" t="s">
        <v>33</v>
      </c>
      <c r="H3763">
        <v>9967</v>
      </c>
      <c r="I3763" t="s">
        <v>22295</v>
      </c>
    </row>
    <row r="3764" spans="1:9" x14ac:dyDescent="0.25">
      <c r="A3764" t="s">
        <v>17477</v>
      </c>
      <c r="B3764" t="s">
        <v>17479</v>
      </c>
      <c r="C3764" t="s">
        <v>31210</v>
      </c>
      <c r="D3764">
        <v>5541942596622</v>
      </c>
      <c r="E3764" t="s">
        <v>31211</v>
      </c>
      <c r="F3764" t="s">
        <v>26755</v>
      </c>
      <c r="G3764" t="s">
        <v>26</v>
      </c>
      <c r="H3764">
        <v>8175</v>
      </c>
      <c r="I3764" t="s">
        <v>22281</v>
      </c>
    </row>
    <row r="3765" spans="1:9" x14ac:dyDescent="0.25">
      <c r="A3765" t="s">
        <v>17481</v>
      </c>
      <c r="B3765" t="s">
        <v>17483</v>
      </c>
      <c r="C3765" t="s">
        <v>9411</v>
      </c>
      <c r="D3765">
        <v>27768270633</v>
      </c>
      <c r="E3765" t="s">
        <v>31212</v>
      </c>
      <c r="F3765" t="s">
        <v>31213</v>
      </c>
      <c r="G3765" t="s">
        <v>33</v>
      </c>
      <c r="H3765">
        <v>79602</v>
      </c>
      <c r="I3765" t="s">
        <v>22281</v>
      </c>
    </row>
    <row r="3766" spans="1:9" x14ac:dyDescent="0.25">
      <c r="A3766" t="s">
        <v>17485</v>
      </c>
      <c r="B3766" t="s">
        <v>17487</v>
      </c>
      <c r="C3766" t="s">
        <v>31214</v>
      </c>
      <c r="D3766">
        <v>27711807829</v>
      </c>
      <c r="E3766" t="s">
        <v>31215</v>
      </c>
      <c r="F3766" t="s">
        <v>31216</v>
      </c>
      <c r="G3766" t="s">
        <v>33</v>
      </c>
      <c r="H3766">
        <v>29646</v>
      </c>
      <c r="I3766" t="s">
        <v>22281</v>
      </c>
    </row>
    <row r="3767" spans="1:9" x14ac:dyDescent="0.25">
      <c r="A3767" t="s">
        <v>17489</v>
      </c>
      <c r="B3767" t="s">
        <v>17491</v>
      </c>
      <c r="C3767" t="s">
        <v>9416</v>
      </c>
      <c r="D3767">
        <v>5519949197438</v>
      </c>
      <c r="E3767" t="s">
        <v>31217</v>
      </c>
      <c r="F3767" t="s">
        <v>30561</v>
      </c>
      <c r="G3767" t="s">
        <v>26</v>
      </c>
      <c r="H3767">
        <v>4747</v>
      </c>
      <c r="I3767" t="s">
        <v>22295</v>
      </c>
    </row>
    <row r="3768" spans="1:9" x14ac:dyDescent="0.25">
      <c r="A3768" t="s">
        <v>17493</v>
      </c>
      <c r="B3768" t="s">
        <v>17495</v>
      </c>
      <c r="C3768" t="s">
        <v>31218</v>
      </c>
      <c r="D3768">
        <v>27715536657</v>
      </c>
      <c r="E3768" t="s">
        <v>31219</v>
      </c>
      <c r="F3768" t="s">
        <v>31220</v>
      </c>
      <c r="G3768" t="s">
        <v>33</v>
      </c>
      <c r="H3768">
        <v>7813</v>
      </c>
      <c r="I3768" t="s">
        <v>22295</v>
      </c>
    </row>
    <row r="3769" spans="1:9" x14ac:dyDescent="0.25">
      <c r="A3769" t="s">
        <v>17497</v>
      </c>
      <c r="B3769" t="s">
        <v>17499</v>
      </c>
      <c r="C3769" t="s">
        <v>9421</v>
      </c>
      <c r="D3769">
        <v>819099725019</v>
      </c>
      <c r="E3769" t="s">
        <v>31221</v>
      </c>
      <c r="F3769" t="s">
        <v>29280</v>
      </c>
      <c r="G3769" t="s">
        <v>18</v>
      </c>
      <c r="H3769">
        <v>34047</v>
      </c>
      <c r="I3769" t="s">
        <v>22281</v>
      </c>
    </row>
    <row r="3770" spans="1:9" x14ac:dyDescent="0.25">
      <c r="A3770" t="s">
        <v>17501</v>
      </c>
      <c r="B3770" t="s">
        <v>17503</v>
      </c>
      <c r="C3770" t="s">
        <v>31222</v>
      </c>
      <c r="D3770">
        <v>4917847309637</v>
      </c>
      <c r="E3770" t="s">
        <v>31223</v>
      </c>
      <c r="F3770" t="s">
        <v>31224</v>
      </c>
      <c r="G3770" t="s">
        <v>114</v>
      </c>
      <c r="H3770">
        <v>12047</v>
      </c>
      <c r="I3770" t="s">
        <v>22281</v>
      </c>
    </row>
    <row r="3771" spans="1:9" x14ac:dyDescent="0.25">
      <c r="A3771" t="s">
        <v>17505</v>
      </c>
      <c r="B3771" t="s">
        <v>17507</v>
      </c>
      <c r="C3771" t="s">
        <v>9426</v>
      </c>
      <c r="D3771">
        <v>27649764637</v>
      </c>
      <c r="E3771" t="s">
        <v>31225</v>
      </c>
      <c r="F3771" t="s">
        <v>31226</v>
      </c>
      <c r="G3771" t="s">
        <v>33</v>
      </c>
      <c r="H3771">
        <v>30842</v>
      </c>
      <c r="I3771" t="s">
        <v>22295</v>
      </c>
    </row>
    <row r="3772" spans="1:9" x14ac:dyDescent="0.25">
      <c r="A3772" t="s">
        <v>17509</v>
      </c>
      <c r="B3772" t="s">
        <v>17511</v>
      </c>
      <c r="C3772" t="s">
        <v>31227</v>
      </c>
      <c r="D3772">
        <v>817045451002</v>
      </c>
      <c r="E3772" t="s">
        <v>31228</v>
      </c>
      <c r="F3772" t="s">
        <v>31229</v>
      </c>
      <c r="G3772" t="s">
        <v>18</v>
      </c>
      <c r="H3772">
        <v>27061</v>
      </c>
      <c r="I3772" t="s">
        <v>22295</v>
      </c>
    </row>
    <row r="3773" spans="1:9" x14ac:dyDescent="0.25">
      <c r="A3773" t="s">
        <v>17513</v>
      </c>
      <c r="B3773" t="s">
        <v>17515</v>
      </c>
      <c r="C3773" t="s">
        <v>9431</v>
      </c>
      <c r="D3773">
        <v>491541346651</v>
      </c>
      <c r="E3773" t="s">
        <v>31230</v>
      </c>
      <c r="F3773" t="s">
        <v>23543</v>
      </c>
      <c r="G3773" t="s">
        <v>114</v>
      </c>
      <c r="H3773">
        <v>99642</v>
      </c>
      <c r="I3773" t="s">
        <v>22281</v>
      </c>
    </row>
    <row r="3774" spans="1:9" x14ac:dyDescent="0.25">
      <c r="A3774" t="s">
        <v>17517</v>
      </c>
      <c r="B3774" t="s">
        <v>17519</v>
      </c>
      <c r="C3774" t="s">
        <v>31231</v>
      </c>
      <c r="D3774">
        <v>491615879517</v>
      </c>
      <c r="E3774" t="s">
        <v>31232</v>
      </c>
      <c r="F3774" t="s">
        <v>31233</v>
      </c>
      <c r="G3774" t="s">
        <v>114</v>
      </c>
      <c r="H3774">
        <v>38231</v>
      </c>
      <c r="I3774" t="s">
        <v>22295</v>
      </c>
    </row>
    <row r="3775" spans="1:9" x14ac:dyDescent="0.25">
      <c r="A3775" t="s">
        <v>17521</v>
      </c>
      <c r="B3775" t="s">
        <v>17523</v>
      </c>
      <c r="C3775" t="s">
        <v>9436</v>
      </c>
      <c r="D3775">
        <v>27830496729</v>
      </c>
      <c r="E3775" t="s">
        <v>31234</v>
      </c>
      <c r="F3775" t="s">
        <v>31235</v>
      </c>
      <c r="G3775" t="s">
        <v>33</v>
      </c>
      <c r="H3775">
        <v>68606</v>
      </c>
      <c r="I3775" t="s">
        <v>22281</v>
      </c>
    </row>
    <row r="3776" spans="1:9" x14ac:dyDescent="0.25">
      <c r="A3776" t="s">
        <v>17525</v>
      </c>
      <c r="B3776" t="s">
        <v>17527</v>
      </c>
      <c r="C3776" t="s">
        <v>31236</v>
      </c>
      <c r="D3776">
        <v>819005437139</v>
      </c>
      <c r="E3776" t="s">
        <v>31237</v>
      </c>
      <c r="F3776" t="s">
        <v>25806</v>
      </c>
      <c r="G3776" t="s">
        <v>18</v>
      </c>
      <c r="H3776">
        <v>41686</v>
      </c>
      <c r="I3776" t="s">
        <v>22295</v>
      </c>
    </row>
    <row r="3777" spans="1:9" x14ac:dyDescent="0.25">
      <c r="A3777" t="s">
        <v>17529</v>
      </c>
      <c r="B3777" t="s">
        <v>17531</v>
      </c>
      <c r="C3777" t="s">
        <v>9441</v>
      </c>
      <c r="D3777">
        <v>27765884419</v>
      </c>
      <c r="E3777" t="s">
        <v>31238</v>
      </c>
      <c r="F3777" t="s">
        <v>26063</v>
      </c>
      <c r="G3777" t="s">
        <v>33</v>
      </c>
      <c r="H3777">
        <v>18490</v>
      </c>
      <c r="I3777" t="s">
        <v>22295</v>
      </c>
    </row>
    <row r="3778" spans="1:9" x14ac:dyDescent="0.25">
      <c r="A3778" t="s">
        <v>17533</v>
      </c>
      <c r="B3778" t="s">
        <v>17535</v>
      </c>
      <c r="C3778" t="s">
        <v>31239</v>
      </c>
      <c r="D3778">
        <v>5577901556025</v>
      </c>
      <c r="E3778" t="s">
        <v>31240</v>
      </c>
      <c r="F3778" t="s">
        <v>22557</v>
      </c>
      <c r="G3778" t="s">
        <v>26</v>
      </c>
      <c r="H3778">
        <v>40154</v>
      </c>
      <c r="I3778" t="s">
        <v>22295</v>
      </c>
    </row>
    <row r="3779" spans="1:9" x14ac:dyDescent="0.25">
      <c r="A3779" t="s">
        <v>17537</v>
      </c>
      <c r="B3779" t="s">
        <v>17539</v>
      </c>
      <c r="C3779" t="s">
        <v>9446</v>
      </c>
      <c r="D3779">
        <v>4917502999898</v>
      </c>
      <c r="E3779" t="s">
        <v>31241</v>
      </c>
      <c r="F3779" t="s">
        <v>31242</v>
      </c>
      <c r="G3779" t="s">
        <v>114</v>
      </c>
      <c r="H3779">
        <v>45655</v>
      </c>
      <c r="I3779" t="s">
        <v>22281</v>
      </c>
    </row>
    <row r="3780" spans="1:9" x14ac:dyDescent="0.25">
      <c r="A3780" t="s">
        <v>17541</v>
      </c>
      <c r="B3780" t="s">
        <v>17543</v>
      </c>
      <c r="C3780" t="s">
        <v>31243</v>
      </c>
      <c r="D3780">
        <v>27735130536</v>
      </c>
      <c r="E3780" t="s">
        <v>31244</v>
      </c>
      <c r="F3780" t="s">
        <v>22642</v>
      </c>
      <c r="G3780" t="s">
        <v>33</v>
      </c>
      <c r="H3780">
        <v>73154</v>
      </c>
      <c r="I3780" t="s">
        <v>22281</v>
      </c>
    </row>
    <row r="3781" spans="1:9" x14ac:dyDescent="0.25">
      <c r="A3781" t="s">
        <v>17545</v>
      </c>
      <c r="B3781" t="s">
        <v>17547</v>
      </c>
      <c r="C3781" t="s">
        <v>9451</v>
      </c>
      <c r="D3781">
        <v>491717094603</v>
      </c>
      <c r="E3781" t="s">
        <v>31245</v>
      </c>
      <c r="F3781" t="s">
        <v>30643</v>
      </c>
      <c r="G3781" t="s">
        <v>114</v>
      </c>
      <c r="H3781">
        <v>37085</v>
      </c>
      <c r="I3781" t="s">
        <v>22281</v>
      </c>
    </row>
    <row r="3782" spans="1:9" x14ac:dyDescent="0.25">
      <c r="A3782" t="s">
        <v>17549</v>
      </c>
      <c r="B3782" t="s">
        <v>17551</v>
      </c>
      <c r="C3782" t="s">
        <v>31246</v>
      </c>
      <c r="D3782">
        <v>817041147983</v>
      </c>
      <c r="E3782" t="s">
        <v>31247</v>
      </c>
      <c r="F3782" t="s">
        <v>31248</v>
      </c>
      <c r="G3782" t="s">
        <v>18</v>
      </c>
      <c r="H3782">
        <v>34396</v>
      </c>
      <c r="I3782" t="s">
        <v>22281</v>
      </c>
    </row>
    <row r="3783" spans="1:9" x14ac:dyDescent="0.25">
      <c r="A3783" t="s">
        <v>17553</v>
      </c>
      <c r="B3783" t="s">
        <v>17555</v>
      </c>
      <c r="C3783" t="s">
        <v>9456</v>
      </c>
      <c r="D3783">
        <v>14934088566</v>
      </c>
      <c r="E3783" t="s">
        <v>31249</v>
      </c>
      <c r="F3783" t="s">
        <v>31250</v>
      </c>
      <c r="G3783" t="s">
        <v>47</v>
      </c>
      <c r="H3783">
        <v>41576</v>
      </c>
      <c r="I3783" t="s">
        <v>22295</v>
      </c>
    </row>
    <row r="3784" spans="1:9" x14ac:dyDescent="0.25">
      <c r="A3784" t="s">
        <v>17557</v>
      </c>
      <c r="B3784" t="s">
        <v>17559</v>
      </c>
      <c r="C3784" t="s">
        <v>31251</v>
      </c>
      <c r="D3784">
        <v>27805490725</v>
      </c>
      <c r="E3784" t="s">
        <v>31252</v>
      </c>
      <c r="F3784" t="s">
        <v>31253</v>
      </c>
      <c r="G3784" t="s">
        <v>33</v>
      </c>
      <c r="H3784">
        <v>78787</v>
      </c>
      <c r="I3784" t="s">
        <v>22281</v>
      </c>
    </row>
    <row r="3785" spans="1:9" x14ac:dyDescent="0.25">
      <c r="A3785" t="s">
        <v>17561</v>
      </c>
      <c r="B3785" t="s">
        <v>17563</v>
      </c>
      <c r="C3785" t="s">
        <v>9461</v>
      </c>
      <c r="D3785">
        <v>27870154996</v>
      </c>
      <c r="E3785" t="s">
        <v>31254</v>
      </c>
      <c r="F3785" t="s">
        <v>31255</v>
      </c>
      <c r="G3785" t="s">
        <v>33</v>
      </c>
      <c r="H3785">
        <v>97410</v>
      </c>
      <c r="I3785" t="s">
        <v>22295</v>
      </c>
    </row>
    <row r="3786" spans="1:9" x14ac:dyDescent="0.25">
      <c r="A3786" t="s">
        <v>17565</v>
      </c>
      <c r="B3786" t="s">
        <v>17567</v>
      </c>
      <c r="C3786" t="s">
        <v>31256</v>
      </c>
      <c r="D3786">
        <v>4917694240549</v>
      </c>
      <c r="E3786" t="s">
        <v>31257</v>
      </c>
      <c r="F3786" t="s">
        <v>31258</v>
      </c>
      <c r="G3786" t="s">
        <v>114</v>
      </c>
      <c r="H3786">
        <v>23037</v>
      </c>
      <c r="I3786" t="s">
        <v>22281</v>
      </c>
    </row>
    <row r="3787" spans="1:9" x14ac:dyDescent="0.25">
      <c r="A3787" t="s">
        <v>17569</v>
      </c>
      <c r="B3787" t="s">
        <v>17571</v>
      </c>
      <c r="C3787" t="s">
        <v>9466</v>
      </c>
      <c r="D3787">
        <v>819082245562</v>
      </c>
      <c r="E3787" t="s">
        <v>31259</v>
      </c>
      <c r="F3787" t="s">
        <v>27874</v>
      </c>
      <c r="G3787" t="s">
        <v>18</v>
      </c>
      <c r="H3787">
        <v>32774</v>
      </c>
      <c r="I3787" t="s">
        <v>22281</v>
      </c>
    </row>
    <row r="3788" spans="1:9" x14ac:dyDescent="0.25">
      <c r="A3788" t="s">
        <v>17573</v>
      </c>
      <c r="B3788" t="s">
        <v>17575</v>
      </c>
      <c r="C3788" t="s">
        <v>31260</v>
      </c>
      <c r="D3788">
        <v>5504986126740</v>
      </c>
      <c r="E3788" t="s">
        <v>31261</v>
      </c>
      <c r="F3788" t="s">
        <v>31262</v>
      </c>
      <c r="G3788" t="s">
        <v>26</v>
      </c>
      <c r="H3788">
        <v>95284</v>
      </c>
      <c r="I3788" t="s">
        <v>22281</v>
      </c>
    </row>
    <row r="3789" spans="1:9" x14ac:dyDescent="0.25">
      <c r="A3789" t="s">
        <v>17577</v>
      </c>
      <c r="B3789" t="s">
        <v>17579</v>
      </c>
      <c r="C3789" t="s">
        <v>9471</v>
      </c>
      <c r="D3789">
        <v>819068671901</v>
      </c>
      <c r="E3789" t="s">
        <v>31263</v>
      </c>
      <c r="F3789" t="s">
        <v>31264</v>
      </c>
      <c r="G3789" t="s">
        <v>18</v>
      </c>
      <c r="H3789">
        <v>44348</v>
      </c>
      <c r="I3789" t="s">
        <v>22295</v>
      </c>
    </row>
    <row r="3790" spans="1:9" x14ac:dyDescent="0.25">
      <c r="A3790" t="s">
        <v>17581</v>
      </c>
      <c r="B3790" t="s">
        <v>17583</v>
      </c>
      <c r="C3790" t="s">
        <v>31265</v>
      </c>
      <c r="D3790">
        <v>27673551085</v>
      </c>
      <c r="E3790" t="s">
        <v>31266</v>
      </c>
      <c r="F3790" t="s">
        <v>28713</v>
      </c>
      <c r="G3790" t="s">
        <v>33</v>
      </c>
      <c r="H3790">
        <v>85961</v>
      </c>
      <c r="I3790" t="s">
        <v>22295</v>
      </c>
    </row>
    <row r="3791" spans="1:9" x14ac:dyDescent="0.25">
      <c r="A3791" t="s">
        <v>17585</v>
      </c>
      <c r="B3791" t="s">
        <v>17587</v>
      </c>
      <c r="C3791" t="s">
        <v>9475</v>
      </c>
      <c r="D3791">
        <v>5575963671555</v>
      </c>
      <c r="E3791" t="s">
        <v>31267</v>
      </c>
      <c r="F3791" t="s">
        <v>31268</v>
      </c>
      <c r="G3791" t="s">
        <v>26</v>
      </c>
      <c r="H3791">
        <v>8386</v>
      </c>
      <c r="I3791" t="s">
        <v>22295</v>
      </c>
    </row>
    <row r="3792" spans="1:9" x14ac:dyDescent="0.25">
      <c r="A3792" t="s">
        <v>17589</v>
      </c>
      <c r="B3792" t="s">
        <v>17591</v>
      </c>
      <c r="C3792" t="s">
        <v>31269</v>
      </c>
      <c r="D3792">
        <v>818015064492</v>
      </c>
      <c r="E3792" t="s">
        <v>31270</v>
      </c>
      <c r="F3792" t="s">
        <v>25991</v>
      </c>
      <c r="G3792" t="s">
        <v>18</v>
      </c>
      <c r="H3792">
        <v>87769</v>
      </c>
      <c r="I3792" t="s">
        <v>22281</v>
      </c>
    </row>
    <row r="3793" spans="1:9" x14ac:dyDescent="0.25">
      <c r="A3793" t="s">
        <v>17593</v>
      </c>
      <c r="B3793" t="s">
        <v>17595</v>
      </c>
      <c r="C3793" t="s">
        <v>9480</v>
      </c>
      <c r="D3793">
        <v>18672146842</v>
      </c>
      <c r="E3793" t="s">
        <v>31271</v>
      </c>
      <c r="F3793" t="s">
        <v>31272</v>
      </c>
      <c r="G3793" t="s">
        <v>47</v>
      </c>
      <c r="H3793">
        <v>79153</v>
      </c>
      <c r="I3793" t="s">
        <v>22281</v>
      </c>
    </row>
    <row r="3794" spans="1:9" x14ac:dyDescent="0.25">
      <c r="A3794" t="s">
        <v>17597</v>
      </c>
      <c r="B3794" t="s">
        <v>17599</v>
      </c>
      <c r="C3794" t="s">
        <v>31273</v>
      </c>
      <c r="D3794">
        <v>491557106192</v>
      </c>
      <c r="E3794" t="s">
        <v>31274</v>
      </c>
      <c r="F3794" t="s">
        <v>31275</v>
      </c>
      <c r="G3794" t="s">
        <v>114</v>
      </c>
      <c r="H3794">
        <v>31857</v>
      </c>
      <c r="I3794" t="s">
        <v>22295</v>
      </c>
    </row>
    <row r="3795" spans="1:9" x14ac:dyDescent="0.25">
      <c r="A3795" t="s">
        <v>17601</v>
      </c>
      <c r="B3795" t="s">
        <v>17603</v>
      </c>
      <c r="C3795" t="s">
        <v>9485</v>
      </c>
      <c r="D3795">
        <v>818001120329</v>
      </c>
      <c r="E3795" t="s">
        <v>31276</v>
      </c>
      <c r="F3795" t="s">
        <v>31277</v>
      </c>
      <c r="G3795" t="s">
        <v>18</v>
      </c>
      <c r="H3795">
        <v>97215</v>
      </c>
      <c r="I3795" t="s">
        <v>22295</v>
      </c>
    </row>
    <row r="3796" spans="1:9" x14ac:dyDescent="0.25">
      <c r="A3796" t="s">
        <v>17605</v>
      </c>
      <c r="B3796" t="s">
        <v>17607</v>
      </c>
      <c r="C3796" t="s">
        <v>31278</v>
      </c>
      <c r="D3796">
        <v>818031835682</v>
      </c>
      <c r="E3796" t="s">
        <v>31279</v>
      </c>
      <c r="F3796" t="s">
        <v>28283</v>
      </c>
      <c r="G3796" t="s">
        <v>18</v>
      </c>
      <c r="H3796">
        <v>1601</v>
      </c>
      <c r="I3796" t="s">
        <v>22295</v>
      </c>
    </row>
    <row r="3797" spans="1:9" x14ac:dyDescent="0.25">
      <c r="A3797" t="s">
        <v>17609</v>
      </c>
      <c r="B3797" t="s">
        <v>17611</v>
      </c>
      <c r="C3797" t="s">
        <v>9490</v>
      </c>
      <c r="D3797">
        <v>13435227807</v>
      </c>
      <c r="E3797" t="s">
        <v>31280</v>
      </c>
      <c r="F3797" t="s">
        <v>31281</v>
      </c>
      <c r="G3797" t="s">
        <v>47</v>
      </c>
      <c r="H3797">
        <v>81678</v>
      </c>
      <c r="I3797" t="s">
        <v>22295</v>
      </c>
    </row>
    <row r="3798" spans="1:9" x14ac:dyDescent="0.25">
      <c r="A3798" t="s">
        <v>17613</v>
      </c>
      <c r="B3798" t="s">
        <v>17615</v>
      </c>
      <c r="C3798" t="s">
        <v>31282</v>
      </c>
      <c r="D3798">
        <v>27745047730</v>
      </c>
      <c r="E3798" t="s">
        <v>31283</v>
      </c>
      <c r="F3798" t="s">
        <v>31284</v>
      </c>
      <c r="G3798" t="s">
        <v>33</v>
      </c>
      <c r="H3798">
        <v>22822</v>
      </c>
      <c r="I3798" t="s">
        <v>22281</v>
      </c>
    </row>
    <row r="3799" spans="1:9" x14ac:dyDescent="0.25">
      <c r="A3799" t="s">
        <v>17617</v>
      </c>
      <c r="B3799" t="s">
        <v>17619</v>
      </c>
      <c r="C3799" t="s">
        <v>9495</v>
      </c>
      <c r="D3799">
        <v>491695528403</v>
      </c>
      <c r="E3799" t="s">
        <v>31285</v>
      </c>
      <c r="F3799" t="s">
        <v>31286</v>
      </c>
      <c r="G3799" t="s">
        <v>114</v>
      </c>
      <c r="H3799">
        <v>33371</v>
      </c>
      <c r="I3799" t="s">
        <v>22281</v>
      </c>
    </row>
    <row r="3800" spans="1:9" x14ac:dyDescent="0.25">
      <c r="A3800" t="s">
        <v>17621</v>
      </c>
      <c r="B3800" t="s">
        <v>17623</v>
      </c>
      <c r="C3800" t="s">
        <v>31287</v>
      </c>
      <c r="D3800">
        <v>817045226028</v>
      </c>
      <c r="E3800" t="s">
        <v>31288</v>
      </c>
      <c r="F3800" t="s">
        <v>31289</v>
      </c>
      <c r="G3800" t="s">
        <v>18</v>
      </c>
      <c r="H3800">
        <v>23987</v>
      </c>
      <c r="I3800" t="s">
        <v>22281</v>
      </c>
    </row>
    <row r="3801" spans="1:9" x14ac:dyDescent="0.25">
      <c r="A3801" t="s">
        <v>17625</v>
      </c>
      <c r="B3801" t="s">
        <v>17627</v>
      </c>
      <c r="C3801" t="s">
        <v>9500</v>
      </c>
      <c r="D3801">
        <v>5567916052612</v>
      </c>
      <c r="E3801" t="s">
        <v>31290</v>
      </c>
      <c r="F3801" t="s">
        <v>24903</v>
      </c>
      <c r="G3801" t="s">
        <v>26</v>
      </c>
      <c r="H3801">
        <v>31589</v>
      </c>
      <c r="I3801" t="s">
        <v>22281</v>
      </c>
    </row>
    <row r="3802" spans="1:9" x14ac:dyDescent="0.25">
      <c r="A3802" t="s">
        <v>17629</v>
      </c>
      <c r="B3802" t="s">
        <v>17631</v>
      </c>
      <c r="C3802" t="s">
        <v>31291</v>
      </c>
      <c r="D3802">
        <v>817058592982</v>
      </c>
      <c r="E3802" t="s">
        <v>31292</v>
      </c>
      <c r="F3802" t="s">
        <v>31293</v>
      </c>
      <c r="G3802" t="s">
        <v>18</v>
      </c>
      <c r="H3802">
        <v>5985</v>
      </c>
      <c r="I3802" t="s">
        <v>22281</v>
      </c>
    </row>
    <row r="3803" spans="1:9" x14ac:dyDescent="0.25">
      <c r="A3803" t="s">
        <v>17633</v>
      </c>
      <c r="B3803" t="s">
        <v>17635</v>
      </c>
      <c r="C3803" t="s">
        <v>9505</v>
      </c>
      <c r="D3803">
        <v>491659086759</v>
      </c>
      <c r="E3803" t="s">
        <v>31294</v>
      </c>
      <c r="F3803" t="s">
        <v>31295</v>
      </c>
      <c r="G3803" t="s">
        <v>114</v>
      </c>
      <c r="H3803">
        <v>8650</v>
      </c>
      <c r="I3803" t="s">
        <v>22295</v>
      </c>
    </row>
    <row r="3804" spans="1:9" x14ac:dyDescent="0.25">
      <c r="A3804" t="s">
        <v>17637</v>
      </c>
      <c r="B3804" t="s">
        <v>17639</v>
      </c>
      <c r="C3804" t="s">
        <v>31296</v>
      </c>
      <c r="D3804">
        <v>818031764320</v>
      </c>
      <c r="E3804" t="s">
        <v>31297</v>
      </c>
      <c r="F3804" t="s">
        <v>31298</v>
      </c>
      <c r="G3804" t="s">
        <v>18</v>
      </c>
      <c r="H3804">
        <v>17673</v>
      </c>
      <c r="I3804" t="s">
        <v>22295</v>
      </c>
    </row>
    <row r="3805" spans="1:9" x14ac:dyDescent="0.25">
      <c r="A3805" t="s">
        <v>17641</v>
      </c>
      <c r="B3805" t="s">
        <v>17643</v>
      </c>
      <c r="C3805" t="s">
        <v>9510</v>
      </c>
      <c r="D3805">
        <v>15549803799</v>
      </c>
      <c r="E3805" t="s">
        <v>31299</v>
      </c>
      <c r="F3805" t="s">
        <v>31300</v>
      </c>
      <c r="G3805" t="s">
        <v>47</v>
      </c>
      <c r="H3805">
        <v>38371</v>
      </c>
      <c r="I3805" t="s">
        <v>22281</v>
      </c>
    </row>
    <row r="3806" spans="1:9" x14ac:dyDescent="0.25">
      <c r="A3806" t="s">
        <v>17645</v>
      </c>
      <c r="B3806" t="s">
        <v>17647</v>
      </c>
      <c r="C3806" t="s">
        <v>31301</v>
      </c>
      <c r="D3806">
        <v>817018503627</v>
      </c>
      <c r="E3806" t="s">
        <v>31302</v>
      </c>
      <c r="F3806" t="s">
        <v>31303</v>
      </c>
      <c r="G3806" t="s">
        <v>18</v>
      </c>
      <c r="H3806">
        <v>49571</v>
      </c>
      <c r="I3806" t="s">
        <v>22295</v>
      </c>
    </row>
    <row r="3807" spans="1:9" x14ac:dyDescent="0.25">
      <c r="A3807" t="s">
        <v>17649</v>
      </c>
      <c r="B3807" t="s">
        <v>17651</v>
      </c>
      <c r="C3807" t="s">
        <v>9515</v>
      </c>
      <c r="D3807">
        <v>817058508366</v>
      </c>
      <c r="E3807" t="s">
        <v>31304</v>
      </c>
      <c r="F3807" t="s">
        <v>31305</v>
      </c>
      <c r="G3807" t="s">
        <v>18</v>
      </c>
      <c r="H3807">
        <v>10663</v>
      </c>
      <c r="I3807" t="s">
        <v>22281</v>
      </c>
    </row>
    <row r="3808" spans="1:9" x14ac:dyDescent="0.25">
      <c r="A3808" t="s">
        <v>17653</v>
      </c>
      <c r="B3808" t="s">
        <v>17655</v>
      </c>
      <c r="C3808" t="s">
        <v>31306</v>
      </c>
      <c r="D3808">
        <v>5560907291704</v>
      </c>
      <c r="E3808" t="s">
        <v>31307</v>
      </c>
      <c r="F3808" t="s">
        <v>23888</v>
      </c>
      <c r="G3808" t="s">
        <v>26</v>
      </c>
      <c r="H3808">
        <v>88620</v>
      </c>
      <c r="I3808" t="s">
        <v>22281</v>
      </c>
    </row>
    <row r="3809" spans="1:9" x14ac:dyDescent="0.25">
      <c r="A3809" t="s">
        <v>17657</v>
      </c>
      <c r="B3809" t="s">
        <v>17659</v>
      </c>
      <c r="C3809" t="s">
        <v>9520</v>
      </c>
      <c r="D3809">
        <v>15272261228</v>
      </c>
      <c r="E3809" t="s">
        <v>31308</v>
      </c>
      <c r="F3809" t="s">
        <v>31309</v>
      </c>
      <c r="G3809" t="s">
        <v>47</v>
      </c>
      <c r="H3809">
        <v>23897</v>
      </c>
      <c r="I3809" t="s">
        <v>22295</v>
      </c>
    </row>
    <row r="3810" spans="1:9" x14ac:dyDescent="0.25">
      <c r="A3810" t="s">
        <v>17661</v>
      </c>
      <c r="B3810" t="s">
        <v>17663</v>
      </c>
      <c r="C3810" t="s">
        <v>31310</v>
      </c>
      <c r="D3810">
        <v>18473481854</v>
      </c>
      <c r="E3810" t="s">
        <v>31311</v>
      </c>
      <c r="F3810" t="s">
        <v>31312</v>
      </c>
      <c r="G3810" t="s">
        <v>47</v>
      </c>
      <c r="H3810">
        <v>48417</v>
      </c>
      <c r="I3810" t="s">
        <v>22295</v>
      </c>
    </row>
    <row r="3811" spans="1:9" x14ac:dyDescent="0.25">
      <c r="A3811" t="s">
        <v>17665</v>
      </c>
      <c r="B3811" t="s">
        <v>17667</v>
      </c>
      <c r="C3811" t="s">
        <v>9525</v>
      </c>
      <c r="D3811">
        <v>819034526522</v>
      </c>
      <c r="E3811" t="s">
        <v>31313</v>
      </c>
      <c r="F3811" t="s">
        <v>31314</v>
      </c>
      <c r="G3811" t="s">
        <v>18</v>
      </c>
      <c r="H3811">
        <v>86457</v>
      </c>
      <c r="I3811" t="s">
        <v>22281</v>
      </c>
    </row>
    <row r="3812" spans="1:9" x14ac:dyDescent="0.25">
      <c r="A3812" t="s">
        <v>17669</v>
      </c>
      <c r="B3812" t="s">
        <v>17671</v>
      </c>
      <c r="C3812" t="s">
        <v>31315</v>
      </c>
      <c r="D3812">
        <v>5509996461482</v>
      </c>
      <c r="E3812" t="s">
        <v>31316</v>
      </c>
      <c r="F3812" t="s">
        <v>23561</v>
      </c>
      <c r="G3812" t="s">
        <v>26</v>
      </c>
      <c r="H3812">
        <v>96327</v>
      </c>
      <c r="I3812" t="s">
        <v>22281</v>
      </c>
    </row>
    <row r="3813" spans="1:9" x14ac:dyDescent="0.25">
      <c r="A3813" t="s">
        <v>17673</v>
      </c>
      <c r="B3813" t="s">
        <v>12076</v>
      </c>
      <c r="C3813" t="s">
        <v>9530</v>
      </c>
      <c r="D3813">
        <v>819020434579</v>
      </c>
      <c r="E3813" t="s">
        <v>31317</v>
      </c>
      <c r="F3813" t="s">
        <v>31318</v>
      </c>
      <c r="G3813" t="s">
        <v>18</v>
      </c>
      <c r="H3813">
        <v>53172</v>
      </c>
      <c r="I3813" t="s">
        <v>22295</v>
      </c>
    </row>
    <row r="3814" spans="1:9" x14ac:dyDescent="0.25">
      <c r="A3814" t="s">
        <v>17676</v>
      </c>
      <c r="B3814" t="s">
        <v>17678</v>
      </c>
      <c r="C3814" t="s">
        <v>31319</v>
      </c>
      <c r="D3814">
        <v>819028766250</v>
      </c>
      <c r="E3814" t="s">
        <v>31320</v>
      </c>
      <c r="F3814" t="s">
        <v>29968</v>
      </c>
      <c r="G3814" t="s">
        <v>18</v>
      </c>
      <c r="H3814">
        <v>34915</v>
      </c>
      <c r="I3814" t="s">
        <v>22295</v>
      </c>
    </row>
    <row r="3815" spans="1:9" x14ac:dyDescent="0.25">
      <c r="A3815" t="s">
        <v>17680</v>
      </c>
      <c r="B3815" t="s">
        <v>17682</v>
      </c>
      <c r="C3815" t="s">
        <v>9535</v>
      </c>
      <c r="D3815">
        <v>491547024880</v>
      </c>
      <c r="E3815" t="s">
        <v>31321</v>
      </c>
      <c r="F3815" t="s">
        <v>31322</v>
      </c>
      <c r="G3815" t="s">
        <v>114</v>
      </c>
      <c r="H3815">
        <v>31519</v>
      </c>
      <c r="I3815" t="s">
        <v>22281</v>
      </c>
    </row>
    <row r="3816" spans="1:9" x14ac:dyDescent="0.25">
      <c r="A3816" t="s">
        <v>17684</v>
      </c>
      <c r="B3816" t="s">
        <v>17686</v>
      </c>
      <c r="C3816" t="s">
        <v>31323</v>
      </c>
      <c r="D3816">
        <v>4915420508949</v>
      </c>
      <c r="E3816" t="s">
        <v>31324</v>
      </c>
      <c r="F3816" t="s">
        <v>31325</v>
      </c>
      <c r="G3816" t="s">
        <v>114</v>
      </c>
      <c r="H3816">
        <v>60476</v>
      </c>
      <c r="I3816" t="s">
        <v>22295</v>
      </c>
    </row>
    <row r="3817" spans="1:9" x14ac:dyDescent="0.25">
      <c r="A3817" t="s">
        <v>17688</v>
      </c>
      <c r="B3817" t="s">
        <v>17690</v>
      </c>
      <c r="C3817" t="s">
        <v>9540</v>
      </c>
      <c r="D3817">
        <v>5599951654017</v>
      </c>
      <c r="E3817" t="s">
        <v>31326</v>
      </c>
      <c r="F3817" t="s">
        <v>31327</v>
      </c>
      <c r="G3817" t="s">
        <v>26</v>
      </c>
      <c r="H3817">
        <v>52912</v>
      </c>
      <c r="I3817" t="s">
        <v>22281</v>
      </c>
    </row>
    <row r="3818" spans="1:9" x14ac:dyDescent="0.25">
      <c r="A3818" t="s">
        <v>17692</v>
      </c>
      <c r="B3818" t="s">
        <v>17694</v>
      </c>
      <c r="C3818" t="s">
        <v>31328</v>
      </c>
      <c r="D3818">
        <v>27806122829</v>
      </c>
      <c r="E3818" t="s">
        <v>31329</v>
      </c>
      <c r="F3818" t="s">
        <v>28987</v>
      </c>
      <c r="G3818" t="s">
        <v>33</v>
      </c>
      <c r="H3818">
        <v>22861</v>
      </c>
      <c r="I3818" t="s">
        <v>22281</v>
      </c>
    </row>
    <row r="3819" spans="1:9" x14ac:dyDescent="0.25">
      <c r="A3819" t="s">
        <v>17696</v>
      </c>
      <c r="B3819" t="s">
        <v>17698</v>
      </c>
      <c r="C3819" t="s">
        <v>9545</v>
      </c>
      <c r="D3819">
        <v>4916277821292</v>
      </c>
      <c r="E3819" t="s">
        <v>31330</v>
      </c>
      <c r="F3819" t="s">
        <v>31331</v>
      </c>
      <c r="G3819" t="s">
        <v>114</v>
      </c>
      <c r="H3819">
        <v>43097</v>
      </c>
      <c r="I3819" t="s">
        <v>22295</v>
      </c>
    </row>
    <row r="3820" spans="1:9" x14ac:dyDescent="0.25">
      <c r="A3820" t="s">
        <v>17700</v>
      </c>
      <c r="B3820" t="s">
        <v>17702</v>
      </c>
      <c r="C3820" t="s">
        <v>31332</v>
      </c>
      <c r="D3820">
        <v>27663332943</v>
      </c>
      <c r="E3820" t="s">
        <v>31333</v>
      </c>
      <c r="F3820" t="s">
        <v>31334</v>
      </c>
      <c r="G3820" t="s">
        <v>33</v>
      </c>
      <c r="H3820">
        <v>14309</v>
      </c>
      <c r="I3820" t="s">
        <v>22295</v>
      </c>
    </row>
    <row r="3821" spans="1:9" x14ac:dyDescent="0.25">
      <c r="A3821" t="s">
        <v>17704</v>
      </c>
      <c r="B3821" t="s">
        <v>17706</v>
      </c>
      <c r="C3821" t="s">
        <v>9550</v>
      </c>
      <c r="D3821">
        <v>12922287214</v>
      </c>
      <c r="E3821" t="s">
        <v>31335</v>
      </c>
      <c r="F3821" t="s">
        <v>31336</v>
      </c>
      <c r="G3821" t="s">
        <v>47</v>
      </c>
      <c r="H3821">
        <v>35834</v>
      </c>
      <c r="I3821" t="s">
        <v>22281</v>
      </c>
    </row>
    <row r="3822" spans="1:9" x14ac:dyDescent="0.25">
      <c r="A3822" t="s">
        <v>17708</v>
      </c>
      <c r="B3822" t="s">
        <v>17710</v>
      </c>
      <c r="C3822" t="s">
        <v>31337</v>
      </c>
      <c r="D3822">
        <v>491586323774</v>
      </c>
      <c r="E3822" t="s">
        <v>31338</v>
      </c>
      <c r="F3822" t="s">
        <v>31339</v>
      </c>
      <c r="G3822" t="s">
        <v>114</v>
      </c>
      <c r="H3822">
        <v>37848</v>
      </c>
      <c r="I3822" t="s">
        <v>22295</v>
      </c>
    </row>
    <row r="3823" spans="1:9" x14ac:dyDescent="0.25">
      <c r="A3823" t="s">
        <v>17712</v>
      </c>
      <c r="B3823" t="s">
        <v>17714</v>
      </c>
      <c r="C3823" t="s">
        <v>31340</v>
      </c>
      <c r="D3823">
        <v>491611301513</v>
      </c>
      <c r="E3823" t="s">
        <v>31341</v>
      </c>
      <c r="F3823" t="s">
        <v>31342</v>
      </c>
      <c r="G3823" t="s">
        <v>114</v>
      </c>
      <c r="H3823">
        <v>92438</v>
      </c>
      <c r="I3823" t="s">
        <v>22295</v>
      </c>
    </row>
    <row r="3824" spans="1:9" x14ac:dyDescent="0.25">
      <c r="A3824" t="s">
        <v>17716</v>
      </c>
      <c r="B3824" t="s">
        <v>16463</v>
      </c>
      <c r="C3824" t="s">
        <v>9557</v>
      </c>
      <c r="D3824">
        <v>5531956661596</v>
      </c>
      <c r="E3824" t="s">
        <v>31343</v>
      </c>
      <c r="F3824" t="s">
        <v>31344</v>
      </c>
      <c r="G3824" t="s">
        <v>26</v>
      </c>
      <c r="H3824">
        <v>70902</v>
      </c>
      <c r="I3824" t="s">
        <v>22295</v>
      </c>
    </row>
    <row r="3825" spans="1:9" x14ac:dyDescent="0.25">
      <c r="A3825" t="s">
        <v>17719</v>
      </c>
      <c r="B3825" t="s">
        <v>17721</v>
      </c>
      <c r="C3825" t="s">
        <v>31345</v>
      </c>
      <c r="D3825">
        <v>27862296552</v>
      </c>
      <c r="E3825" t="s">
        <v>31346</v>
      </c>
      <c r="F3825" t="s">
        <v>31347</v>
      </c>
      <c r="G3825" t="s">
        <v>33</v>
      </c>
      <c r="H3825">
        <v>97264</v>
      </c>
      <c r="I3825" t="s">
        <v>22295</v>
      </c>
    </row>
    <row r="3826" spans="1:9" x14ac:dyDescent="0.25">
      <c r="A3826" t="s">
        <v>17723</v>
      </c>
      <c r="B3826" t="s">
        <v>17725</v>
      </c>
      <c r="C3826" t="s">
        <v>9562</v>
      </c>
      <c r="D3826">
        <v>491565249893</v>
      </c>
      <c r="E3826" t="s">
        <v>31348</v>
      </c>
      <c r="F3826" t="s">
        <v>31349</v>
      </c>
      <c r="G3826" t="s">
        <v>114</v>
      </c>
      <c r="H3826">
        <v>74102</v>
      </c>
      <c r="I3826" t="s">
        <v>22295</v>
      </c>
    </row>
    <row r="3827" spans="1:9" x14ac:dyDescent="0.25">
      <c r="A3827" t="s">
        <v>17727</v>
      </c>
      <c r="B3827" t="s">
        <v>17729</v>
      </c>
      <c r="C3827" t="s">
        <v>31350</v>
      </c>
      <c r="D3827">
        <v>4917407765879</v>
      </c>
      <c r="E3827" t="s">
        <v>31351</v>
      </c>
      <c r="F3827" t="s">
        <v>31352</v>
      </c>
      <c r="G3827" t="s">
        <v>114</v>
      </c>
      <c r="H3827">
        <v>8817</v>
      </c>
      <c r="I3827" t="s">
        <v>22281</v>
      </c>
    </row>
    <row r="3828" spans="1:9" x14ac:dyDescent="0.25">
      <c r="A3828" t="s">
        <v>17731</v>
      </c>
      <c r="B3828" t="s">
        <v>17733</v>
      </c>
      <c r="C3828" t="s">
        <v>9567</v>
      </c>
      <c r="D3828">
        <v>5588907339806</v>
      </c>
      <c r="E3828" t="s">
        <v>31353</v>
      </c>
      <c r="F3828" t="s">
        <v>31354</v>
      </c>
      <c r="G3828" t="s">
        <v>26</v>
      </c>
      <c r="H3828">
        <v>97646</v>
      </c>
      <c r="I3828" t="s">
        <v>22295</v>
      </c>
    </row>
    <row r="3829" spans="1:9" x14ac:dyDescent="0.25">
      <c r="A3829" t="s">
        <v>17735</v>
      </c>
      <c r="B3829" t="s">
        <v>17737</v>
      </c>
      <c r="C3829" t="s">
        <v>31355</v>
      </c>
      <c r="D3829">
        <v>5521929905372</v>
      </c>
      <c r="E3829" t="s">
        <v>31356</v>
      </c>
      <c r="F3829" t="s">
        <v>31357</v>
      </c>
      <c r="G3829" t="s">
        <v>26</v>
      </c>
      <c r="H3829">
        <v>71696</v>
      </c>
      <c r="I3829" t="s">
        <v>22295</v>
      </c>
    </row>
    <row r="3830" spans="1:9" x14ac:dyDescent="0.25">
      <c r="A3830" t="s">
        <v>17739</v>
      </c>
      <c r="B3830" t="s">
        <v>17741</v>
      </c>
      <c r="C3830" t="s">
        <v>9572</v>
      </c>
      <c r="D3830">
        <v>27836446585</v>
      </c>
      <c r="E3830" t="s">
        <v>31358</v>
      </c>
      <c r="F3830" t="s">
        <v>31359</v>
      </c>
      <c r="G3830" t="s">
        <v>33</v>
      </c>
      <c r="H3830">
        <v>98133</v>
      </c>
      <c r="I3830" t="s">
        <v>22295</v>
      </c>
    </row>
    <row r="3831" spans="1:9" x14ac:dyDescent="0.25">
      <c r="A3831" t="s">
        <v>17743</v>
      </c>
      <c r="B3831" t="s">
        <v>17745</v>
      </c>
      <c r="C3831" t="s">
        <v>31360</v>
      </c>
      <c r="D3831">
        <v>12989350074</v>
      </c>
      <c r="E3831" t="s">
        <v>31361</v>
      </c>
      <c r="F3831" t="s">
        <v>31362</v>
      </c>
      <c r="G3831" t="s">
        <v>47</v>
      </c>
      <c r="H3831">
        <v>42727</v>
      </c>
      <c r="I3831" t="s">
        <v>22281</v>
      </c>
    </row>
    <row r="3832" spans="1:9" x14ac:dyDescent="0.25">
      <c r="A3832" t="s">
        <v>17747</v>
      </c>
      <c r="B3832" t="s">
        <v>17749</v>
      </c>
      <c r="C3832" t="s">
        <v>9577</v>
      </c>
      <c r="D3832">
        <v>18318195832</v>
      </c>
      <c r="E3832" t="s">
        <v>31363</v>
      </c>
      <c r="F3832" t="s">
        <v>31364</v>
      </c>
      <c r="G3832" t="s">
        <v>47</v>
      </c>
      <c r="H3832">
        <v>44559</v>
      </c>
      <c r="I3832" t="s">
        <v>22281</v>
      </c>
    </row>
    <row r="3833" spans="1:9" x14ac:dyDescent="0.25">
      <c r="A3833" t="s">
        <v>17751</v>
      </c>
      <c r="B3833" t="s">
        <v>17753</v>
      </c>
      <c r="C3833" t="s">
        <v>31365</v>
      </c>
      <c r="D3833">
        <v>819033430796</v>
      </c>
      <c r="E3833" t="s">
        <v>31366</v>
      </c>
      <c r="F3833" t="s">
        <v>23632</v>
      </c>
      <c r="G3833" t="s">
        <v>18</v>
      </c>
      <c r="H3833">
        <v>69885</v>
      </c>
      <c r="I3833" t="s">
        <v>22281</v>
      </c>
    </row>
    <row r="3834" spans="1:9" x14ac:dyDescent="0.25">
      <c r="A3834" t="s">
        <v>17755</v>
      </c>
      <c r="B3834" t="s">
        <v>17757</v>
      </c>
      <c r="C3834" t="s">
        <v>9582</v>
      </c>
      <c r="D3834">
        <v>4917213923068</v>
      </c>
      <c r="E3834" t="s">
        <v>31367</v>
      </c>
      <c r="F3834" t="s">
        <v>31368</v>
      </c>
      <c r="G3834" t="s">
        <v>114</v>
      </c>
      <c r="H3834">
        <v>44172</v>
      </c>
      <c r="I3834" t="s">
        <v>22295</v>
      </c>
    </row>
    <row r="3835" spans="1:9" x14ac:dyDescent="0.25">
      <c r="A3835" t="s">
        <v>17759</v>
      </c>
      <c r="B3835" t="s">
        <v>17761</v>
      </c>
      <c r="C3835" t="s">
        <v>31369</v>
      </c>
      <c r="D3835">
        <v>27830296391</v>
      </c>
      <c r="E3835" t="s">
        <v>31370</v>
      </c>
      <c r="F3835" t="s">
        <v>31371</v>
      </c>
      <c r="G3835" t="s">
        <v>33</v>
      </c>
      <c r="H3835">
        <v>53968</v>
      </c>
      <c r="I3835" t="s">
        <v>22281</v>
      </c>
    </row>
    <row r="3836" spans="1:9" x14ac:dyDescent="0.25">
      <c r="A3836" t="s">
        <v>17763</v>
      </c>
      <c r="B3836" t="s">
        <v>17765</v>
      </c>
      <c r="C3836" t="s">
        <v>9586</v>
      </c>
      <c r="D3836">
        <v>491531584005</v>
      </c>
      <c r="E3836" t="s">
        <v>31372</v>
      </c>
      <c r="F3836" t="s">
        <v>31373</v>
      </c>
      <c r="G3836" t="s">
        <v>114</v>
      </c>
      <c r="H3836">
        <v>42860</v>
      </c>
      <c r="I3836" t="s">
        <v>22295</v>
      </c>
    </row>
    <row r="3837" spans="1:9" x14ac:dyDescent="0.25">
      <c r="A3837" t="s">
        <v>17767</v>
      </c>
      <c r="B3837" t="s">
        <v>17769</v>
      </c>
      <c r="C3837" t="s">
        <v>31374</v>
      </c>
      <c r="D3837">
        <v>27753195767</v>
      </c>
      <c r="E3837" t="s">
        <v>31375</v>
      </c>
      <c r="F3837" t="s">
        <v>31376</v>
      </c>
      <c r="G3837" t="s">
        <v>33</v>
      </c>
      <c r="H3837">
        <v>29705</v>
      </c>
      <c r="I3837" t="s">
        <v>22295</v>
      </c>
    </row>
    <row r="3838" spans="1:9" x14ac:dyDescent="0.25">
      <c r="A3838" t="s">
        <v>17771</v>
      </c>
      <c r="B3838" t="s">
        <v>17773</v>
      </c>
      <c r="C3838" t="s">
        <v>9591</v>
      </c>
      <c r="D3838">
        <v>27640190875</v>
      </c>
      <c r="E3838" t="s">
        <v>31377</v>
      </c>
      <c r="F3838" t="s">
        <v>31378</v>
      </c>
      <c r="G3838" t="s">
        <v>33</v>
      </c>
      <c r="H3838">
        <v>44848</v>
      </c>
      <c r="I3838" t="s">
        <v>22281</v>
      </c>
    </row>
    <row r="3839" spans="1:9" x14ac:dyDescent="0.25">
      <c r="A3839" t="s">
        <v>17775</v>
      </c>
      <c r="B3839" t="s">
        <v>14365</v>
      </c>
      <c r="C3839" t="s">
        <v>31379</v>
      </c>
      <c r="D3839">
        <v>27693190472</v>
      </c>
      <c r="E3839" t="s">
        <v>31380</v>
      </c>
      <c r="F3839" t="s">
        <v>31381</v>
      </c>
      <c r="G3839" t="s">
        <v>33</v>
      </c>
      <c r="H3839">
        <v>8191</v>
      </c>
      <c r="I3839" t="s">
        <v>22281</v>
      </c>
    </row>
    <row r="3840" spans="1:9" x14ac:dyDescent="0.25">
      <c r="A3840" t="s">
        <v>17778</v>
      </c>
      <c r="B3840" t="s">
        <v>17780</v>
      </c>
      <c r="C3840" t="s">
        <v>9596</v>
      </c>
      <c r="D3840">
        <v>491542127985</v>
      </c>
      <c r="E3840" t="s">
        <v>31382</v>
      </c>
      <c r="F3840" t="s">
        <v>31383</v>
      </c>
      <c r="G3840" t="s">
        <v>114</v>
      </c>
      <c r="H3840">
        <v>23403</v>
      </c>
      <c r="I3840" t="s">
        <v>22281</v>
      </c>
    </row>
    <row r="3841" spans="1:9" x14ac:dyDescent="0.25">
      <c r="A3841" t="s">
        <v>17782</v>
      </c>
      <c r="B3841" t="s">
        <v>17784</v>
      </c>
      <c r="C3841" t="s">
        <v>31384</v>
      </c>
      <c r="D3841">
        <v>5518932721390</v>
      </c>
      <c r="E3841" t="s">
        <v>31385</v>
      </c>
      <c r="F3841" t="s">
        <v>31386</v>
      </c>
      <c r="G3841" t="s">
        <v>26</v>
      </c>
      <c r="H3841">
        <v>67877</v>
      </c>
      <c r="I3841" t="s">
        <v>22281</v>
      </c>
    </row>
    <row r="3842" spans="1:9" x14ac:dyDescent="0.25">
      <c r="A3842" t="s">
        <v>17786</v>
      </c>
      <c r="B3842" t="s">
        <v>17788</v>
      </c>
      <c r="C3842" t="s">
        <v>9601</v>
      </c>
      <c r="D3842">
        <v>491589870886</v>
      </c>
      <c r="E3842" t="s">
        <v>31387</v>
      </c>
      <c r="F3842" t="s">
        <v>31388</v>
      </c>
      <c r="G3842" t="s">
        <v>114</v>
      </c>
      <c r="H3842">
        <v>29941</v>
      </c>
      <c r="I3842" t="s">
        <v>22295</v>
      </c>
    </row>
    <row r="3843" spans="1:9" x14ac:dyDescent="0.25">
      <c r="A3843" t="s">
        <v>17790</v>
      </c>
      <c r="B3843" t="s">
        <v>17792</v>
      </c>
      <c r="C3843" t="s">
        <v>31389</v>
      </c>
      <c r="D3843">
        <v>27831041136</v>
      </c>
      <c r="E3843" t="s">
        <v>31390</v>
      </c>
      <c r="F3843" t="s">
        <v>31391</v>
      </c>
      <c r="G3843" t="s">
        <v>33</v>
      </c>
      <c r="H3843">
        <v>15465</v>
      </c>
      <c r="I3843" t="s">
        <v>22281</v>
      </c>
    </row>
    <row r="3844" spans="1:9" x14ac:dyDescent="0.25">
      <c r="A3844" t="s">
        <v>17794</v>
      </c>
      <c r="B3844" t="s">
        <v>17796</v>
      </c>
      <c r="C3844" t="s">
        <v>9605</v>
      </c>
      <c r="D3844">
        <v>818037318963</v>
      </c>
      <c r="E3844" t="s">
        <v>31392</v>
      </c>
      <c r="F3844" t="s">
        <v>31393</v>
      </c>
      <c r="G3844" t="s">
        <v>18</v>
      </c>
      <c r="H3844">
        <v>8578</v>
      </c>
      <c r="I3844" t="s">
        <v>22295</v>
      </c>
    </row>
    <row r="3845" spans="1:9" x14ac:dyDescent="0.25">
      <c r="A3845" t="s">
        <v>17798</v>
      </c>
      <c r="B3845" t="s">
        <v>17800</v>
      </c>
      <c r="C3845" t="s">
        <v>31394</v>
      </c>
      <c r="D3845">
        <v>15742392280</v>
      </c>
      <c r="E3845" t="s">
        <v>31395</v>
      </c>
      <c r="F3845" t="s">
        <v>24021</v>
      </c>
      <c r="G3845" t="s">
        <v>47</v>
      </c>
      <c r="H3845">
        <v>91007</v>
      </c>
      <c r="I3845" t="s">
        <v>22281</v>
      </c>
    </row>
    <row r="3846" spans="1:9" x14ac:dyDescent="0.25">
      <c r="A3846" t="s">
        <v>17802</v>
      </c>
      <c r="B3846" t="s">
        <v>17804</v>
      </c>
      <c r="C3846" t="s">
        <v>9610</v>
      </c>
      <c r="D3846">
        <v>27889898628</v>
      </c>
      <c r="E3846" t="s">
        <v>31396</v>
      </c>
      <c r="F3846" t="s">
        <v>23308</v>
      </c>
      <c r="G3846" t="s">
        <v>33</v>
      </c>
      <c r="H3846">
        <v>72937</v>
      </c>
      <c r="I3846" t="s">
        <v>22281</v>
      </c>
    </row>
    <row r="3847" spans="1:9" x14ac:dyDescent="0.25">
      <c r="A3847" t="s">
        <v>17806</v>
      </c>
      <c r="B3847" t="s">
        <v>17808</v>
      </c>
      <c r="C3847" t="s">
        <v>31397</v>
      </c>
      <c r="D3847">
        <v>818023744010</v>
      </c>
      <c r="E3847" t="s">
        <v>31398</v>
      </c>
      <c r="F3847" t="s">
        <v>31399</v>
      </c>
      <c r="G3847" t="s">
        <v>18</v>
      </c>
      <c r="H3847">
        <v>58503</v>
      </c>
      <c r="I3847" t="s">
        <v>22281</v>
      </c>
    </row>
    <row r="3848" spans="1:9" x14ac:dyDescent="0.25">
      <c r="A3848" t="s">
        <v>17810</v>
      </c>
      <c r="B3848" t="s">
        <v>17812</v>
      </c>
      <c r="C3848" t="s">
        <v>9615</v>
      </c>
      <c r="D3848">
        <v>5598989082112</v>
      </c>
      <c r="E3848" t="s">
        <v>31400</v>
      </c>
      <c r="F3848" t="s">
        <v>22811</v>
      </c>
      <c r="G3848" t="s">
        <v>26</v>
      </c>
      <c r="H3848">
        <v>25544</v>
      </c>
      <c r="I3848" t="s">
        <v>22295</v>
      </c>
    </row>
    <row r="3849" spans="1:9" x14ac:dyDescent="0.25">
      <c r="A3849" t="s">
        <v>17814</v>
      </c>
      <c r="B3849" t="s">
        <v>17816</v>
      </c>
      <c r="C3849" t="s">
        <v>31401</v>
      </c>
      <c r="D3849">
        <v>27679569839</v>
      </c>
      <c r="E3849" t="s">
        <v>31402</v>
      </c>
      <c r="F3849" t="s">
        <v>31403</v>
      </c>
      <c r="G3849" t="s">
        <v>33</v>
      </c>
      <c r="H3849">
        <v>19971</v>
      </c>
      <c r="I3849" t="s">
        <v>22281</v>
      </c>
    </row>
    <row r="3850" spans="1:9" x14ac:dyDescent="0.25">
      <c r="A3850" t="s">
        <v>17818</v>
      </c>
      <c r="B3850" t="s">
        <v>12570</v>
      </c>
      <c r="C3850" t="s">
        <v>9620</v>
      </c>
      <c r="D3850">
        <v>819046691540</v>
      </c>
      <c r="E3850" t="s">
        <v>31404</v>
      </c>
      <c r="F3850" t="s">
        <v>22475</v>
      </c>
      <c r="G3850" t="s">
        <v>18</v>
      </c>
      <c r="H3850">
        <v>22488</v>
      </c>
      <c r="I3850" t="s">
        <v>22295</v>
      </c>
    </row>
    <row r="3851" spans="1:9" x14ac:dyDescent="0.25">
      <c r="A3851" t="s">
        <v>17821</v>
      </c>
      <c r="B3851" t="s">
        <v>17823</v>
      </c>
      <c r="C3851" t="s">
        <v>31405</v>
      </c>
      <c r="D3851">
        <v>27604677529</v>
      </c>
      <c r="E3851" t="s">
        <v>31406</v>
      </c>
      <c r="F3851" t="s">
        <v>31407</v>
      </c>
      <c r="G3851" t="s">
        <v>33</v>
      </c>
      <c r="H3851">
        <v>93651</v>
      </c>
      <c r="I3851" t="s">
        <v>22295</v>
      </c>
    </row>
    <row r="3852" spans="1:9" x14ac:dyDescent="0.25">
      <c r="A3852" t="s">
        <v>17825</v>
      </c>
      <c r="B3852" t="s">
        <v>17827</v>
      </c>
      <c r="C3852" t="s">
        <v>9625</v>
      </c>
      <c r="D3852">
        <v>4915761535769</v>
      </c>
      <c r="E3852" t="s">
        <v>31408</v>
      </c>
      <c r="F3852" t="s">
        <v>31409</v>
      </c>
      <c r="G3852" t="s">
        <v>114</v>
      </c>
      <c r="H3852">
        <v>42888</v>
      </c>
      <c r="I3852" t="s">
        <v>22295</v>
      </c>
    </row>
    <row r="3853" spans="1:9" x14ac:dyDescent="0.25">
      <c r="A3853" t="s">
        <v>17829</v>
      </c>
      <c r="B3853" t="s">
        <v>3122</v>
      </c>
      <c r="C3853" t="s">
        <v>31410</v>
      </c>
      <c r="D3853">
        <v>817016970115</v>
      </c>
      <c r="E3853" t="s">
        <v>31411</v>
      </c>
      <c r="F3853" t="s">
        <v>31412</v>
      </c>
      <c r="G3853" t="s">
        <v>18</v>
      </c>
      <c r="H3853">
        <v>69304</v>
      </c>
      <c r="I3853" t="s">
        <v>22295</v>
      </c>
    </row>
    <row r="3854" spans="1:9" x14ac:dyDescent="0.25">
      <c r="A3854" t="s">
        <v>17832</v>
      </c>
      <c r="B3854" t="s">
        <v>17834</v>
      </c>
      <c r="C3854" t="s">
        <v>9630</v>
      </c>
      <c r="D3854">
        <v>4915349173592</v>
      </c>
      <c r="E3854" t="s">
        <v>31413</v>
      </c>
      <c r="F3854" t="s">
        <v>31414</v>
      </c>
      <c r="G3854" t="s">
        <v>114</v>
      </c>
      <c r="H3854">
        <v>48632</v>
      </c>
      <c r="I3854" t="s">
        <v>22295</v>
      </c>
    </row>
    <row r="3855" spans="1:9" x14ac:dyDescent="0.25">
      <c r="A3855" t="s">
        <v>17836</v>
      </c>
      <c r="B3855" t="s">
        <v>17838</v>
      </c>
      <c r="C3855" t="s">
        <v>31415</v>
      </c>
      <c r="D3855">
        <v>491741745709</v>
      </c>
      <c r="E3855" t="s">
        <v>31416</v>
      </c>
      <c r="F3855" t="s">
        <v>31417</v>
      </c>
      <c r="G3855" t="s">
        <v>114</v>
      </c>
      <c r="H3855">
        <v>80631</v>
      </c>
      <c r="I3855" t="s">
        <v>22295</v>
      </c>
    </row>
    <row r="3856" spans="1:9" x14ac:dyDescent="0.25">
      <c r="A3856" t="s">
        <v>17840</v>
      </c>
      <c r="B3856" t="s">
        <v>17842</v>
      </c>
      <c r="C3856" t="s">
        <v>9635</v>
      </c>
      <c r="D3856">
        <v>819055446738</v>
      </c>
      <c r="E3856" t="s">
        <v>31418</v>
      </c>
      <c r="F3856" t="s">
        <v>31419</v>
      </c>
      <c r="G3856" t="s">
        <v>18</v>
      </c>
      <c r="H3856">
        <v>49640</v>
      </c>
      <c r="I3856" t="s">
        <v>22295</v>
      </c>
    </row>
    <row r="3857" spans="1:9" x14ac:dyDescent="0.25">
      <c r="A3857" t="s">
        <v>17844</v>
      </c>
      <c r="B3857" t="s">
        <v>17846</v>
      </c>
      <c r="C3857" t="s">
        <v>31420</v>
      </c>
      <c r="D3857">
        <v>18914950290</v>
      </c>
      <c r="E3857" t="s">
        <v>31421</v>
      </c>
      <c r="F3857" t="s">
        <v>31422</v>
      </c>
      <c r="G3857" t="s">
        <v>47</v>
      </c>
      <c r="H3857">
        <v>41688</v>
      </c>
      <c r="I3857" t="s">
        <v>22295</v>
      </c>
    </row>
    <row r="3858" spans="1:9" x14ac:dyDescent="0.25">
      <c r="A3858" t="s">
        <v>17848</v>
      </c>
      <c r="B3858" t="s">
        <v>17850</v>
      </c>
      <c r="C3858" t="s">
        <v>9640</v>
      </c>
      <c r="D3858">
        <v>817046985180</v>
      </c>
      <c r="E3858" t="s">
        <v>31423</v>
      </c>
      <c r="F3858" t="s">
        <v>31424</v>
      </c>
      <c r="G3858" t="s">
        <v>18</v>
      </c>
      <c r="H3858">
        <v>74008</v>
      </c>
      <c r="I3858" t="s">
        <v>22295</v>
      </c>
    </row>
    <row r="3859" spans="1:9" x14ac:dyDescent="0.25">
      <c r="A3859" t="s">
        <v>17852</v>
      </c>
      <c r="B3859" t="s">
        <v>17854</v>
      </c>
      <c r="C3859" t="s">
        <v>31425</v>
      </c>
      <c r="D3859">
        <v>15487690729</v>
      </c>
      <c r="E3859" t="s">
        <v>31426</v>
      </c>
      <c r="F3859" t="s">
        <v>31427</v>
      </c>
      <c r="G3859" t="s">
        <v>47</v>
      </c>
      <c r="H3859">
        <v>97587</v>
      </c>
      <c r="I3859" t="s">
        <v>22281</v>
      </c>
    </row>
    <row r="3860" spans="1:9" x14ac:dyDescent="0.25">
      <c r="A3860" t="s">
        <v>17856</v>
      </c>
      <c r="B3860" t="s">
        <v>17858</v>
      </c>
      <c r="C3860" t="s">
        <v>9644</v>
      </c>
      <c r="D3860">
        <v>27837028186</v>
      </c>
      <c r="E3860" t="s">
        <v>31428</v>
      </c>
      <c r="F3860" t="s">
        <v>27874</v>
      </c>
      <c r="G3860" t="s">
        <v>33</v>
      </c>
      <c r="H3860">
        <v>1762</v>
      </c>
      <c r="I3860" t="s">
        <v>22281</v>
      </c>
    </row>
    <row r="3861" spans="1:9" x14ac:dyDescent="0.25">
      <c r="A3861" t="s">
        <v>17860</v>
      </c>
      <c r="B3861" t="s">
        <v>17862</v>
      </c>
      <c r="C3861" t="s">
        <v>31429</v>
      </c>
      <c r="D3861">
        <v>27818819362</v>
      </c>
      <c r="E3861" t="s">
        <v>31430</v>
      </c>
      <c r="F3861" t="s">
        <v>31431</v>
      </c>
      <c r="G3861" t="s">
        <v>33</v>
      </c>
      <c r="H3861">
        <v>97562</v>
      </c>
      <c r="I3861" t="s">
        <v>22281</v>
      </c>
    </row>
    <row r="3862" spans="1:9" x14ac:dyDescent="0.25">
      <c r="A3862" t="s">
        <v>17864</v>
      </c>
      <c r="B3862" t="s">
        <v>17866</v>
      </c>
      <c r="C3862" t="s">
        <v>9649</v>
      </c>
      <c r="D3862">
        <v>817017620874</v>
      </c>
      <c r="E3862" t="s">
        <v>31432</v>
      </c>
      <c r="F3862" t="s">
        <v>31433</v>
      </c>
      <c r="G3862" t="s">
        <v>18</v>
      </c>
      <c r="H3862">
        <v>89897</v>
      </c>
      <c r="I3862" t="s">
        <v>22295</v>
      </c>
    </row>
    <row r="3863" spans="1:9" x14ac:dyDescent="0.25">
      <c r="A3863" t="s">
        <v>17868</v>
      </c>
      <c r="B3863" t="s">
        <v>17870</v>
      </c>
      <c r="C3863" t="s">
        <v>31434</v>
      </c>
      <c r="D3863">
        <v>27877197676</v>
      </c>
      <c r="E3863" t="s">
        <v>31435</v>
      </c>
      <c r="F3863" t="s">
        <v>31436</v>
      </c>
      <c r="G3863" t="s">
        <v>33</v>
      </c>
      <c r="H3863">
        <v>97449</v>
      </c>
      <c r="I3863" t="s">
        <v>22295</v>
      </c>
    </row>
    <row r="3864" spans="1:9" x14ac:dyDescent="0.25">
      <c r="A3864" t="s">
        <v>17872</v>
      </c>
      <c r="B3864" t="s">
        <v>17874</v>
      </c>
      <c r="C3864" t="s">
        <v>9654</v>
      </c>
      <c r="D3864">
        <v>5503902766723</v>
      </c>
      <c r="E3864" t="s">
        <v>31437</v>
      </c>
      <c r="F3864" t="s">
        <v>31438</v>
      </c>
      <c r="G3864" t="s">
        <v>26</v>
      </c>
      <c r="H3864">
        <v>43280</v>
      </c>
      <c r="I3864" t="s">
        <v>22281</v>
      </c>
    </row>
    <row r="3865" spans="1:9" x14ac:dyDescent="0.25">
      <c r="A3865" t="s">
        <v>17876</v>
      </c>
      <c r="B3865" t="s">
        <v>17878</v>
      </c>
      <c r="C3865" t="s">
        <v>31439</v>
      </c>
      <c r="D3865">
        <v>4917368280243</v>
      </c>
      <c r="E3865" t="s">
        <v>31440</v>
      </c>
      <c r="F3865" t="s">
        <v>31441</v>
      </c>
      <c r="G3865" t="s">
        <v>114</v>
      </c>
      <c r="H3865">
        <v>81348</v>
      </c>
      <c r="I3865" t="s">
        <v>22281</v>
      </c>
    </row>
    <row r="3866" spans="1:9" x14ac:dyDescent="0.25">
      <c r="A3866" t="s">
        <v>17880</v>
      </c>
      <c r="B3866" t="s">
        <v>17882</v>
      </c>
      <c r="C3866" t="s">
        <v>9659</v>
      </c>
      <c r="D3866">
        <v>4917662627575</v>
      </c>
      <c r="E3866" t="s">
        <v>31442</v>
      </c>
      <c r="F3866" t="s">
        <v>31443</v>
      </c>
      <c r="G3866" t="s">
        <v>114</v>
      </c>
      <c r="H3866">
        <v>50475</v>
      </c>
      <c r="I3866" t="s">
        <v>22295</v>
      </c>
    </row>
    <row r="3867" spans="1:9" x14ac:dyDescent="0.25">
      <c r="A3867" t="s">
        <v>17884</v>
      </c>
      <c r="B3867" t="s">
        <v>17886</v>
      </c>
      <c r="C3867" t="s">
        <v>31444</v>
      </c>
      <c r="D3867">
        <v>18296804654</v>
      </c>
      <c r="E3867" t="s">
        <v>31445</v>
      </c>
      <c r="F3867" t="s">
        <v>31446</v>
      </c>
      <c r="G3867" t="s">
        <v>47</v>
      </c>
      <c r="H3867">
        <v>65963</v>
      </c>
      <c r="I3867" t="s">
        <v>22281</v>
      </c>
    </row>
    <row r="3868" spans="1:9" x14ac:dyDescent="0.25">
      <c r="A3868" t="s">
        <v>17888</v>
      </c>
      <c r="B3868" t="s">
        <v>17890</v>
      </c>
      <c r="C3868" t="s">
        <v>9664</v>
      </c>
      <c r="D3868">
        <v>27860794074</v>
      </c>
      <c r="E3868" t="s">
        <v>31447</v>
      </c>
      <c r="F3868" t="s">
        <v>31448</v>
      </c>
      <c r="G3868" t="s">
        <v>33</v>
      </c>
      <c r="H3868">
        <v>55005</v>
      </c>
      <c r="I3868" t="s">
        <v>22295</v>
      </c>
    </row>
    <row r="3869" spans="1:9" x14ac:dyDescent="0.25">
      <c r="A3869" t="s">
        <v>17892</v>
      </c>
      <c r="B3869" t="s">
        <v>17894</v>
      </c>
      <c r="C3869" t="s">
        <v>31449</v>
      </c>
      <c r="D3869">
        <v>19279338768</v>
      </c>
      <c r="E3869" t="s">
        <v>31450</v>
      </c>
      <c r="F3869" t="s">
        <v>31451</v>
      </c>
      <c r="G3869" t="s">
        <v>47</v>
      </c>
      <c r="H3869">
        <v>78777</v>
      </c>
      <c r="I3869" t="s">
        <v>22281</v>
      </c>
    </row>
    <row r="3870" spans="1:9" x14ac:dyDescent="0.25">
      <c r="A3870" t="s">
        <v>17896</v>
      </c>
      <c r="B3870" t="s">
        <v>893</v>
      </c>
      <c r="C3870" t="s">
        <v>9669</v>
      </c>
      <c r="D3870">
        <v>491640383455</v>
      </c>
      <c r="E3870" t="s">
        <v>31452</v>
      </c>
      <c r="F3870" t="s">
        <v>31453</v>
      </c>
      <c r="G3870" t="s">
        <v>114</v>
      </c>
      <c r="H3870">
        <v>78522</v>
      </c>
      <c r="I3870" t="s">
        <v>22295</v>
      </c>
    </row>
    <row r="3871" spans="1:9" x14ac:dyDescent="0.25">
      <c r="A3871" t="s">
        <v>17899</v>
      </c>
      <c r="B3871" t="s">
        <v>17901</v>
      </c>
      <c r="C3871" t="s">
        <v>31454</v>
      </c>
      <c r="D3871">
        <v>4915826165515</v>
      </c>
      <c r="E3871" t="s">
        <v>31455</v>
      </c>
      <c r="F3871" t="s">
        <v>31456</v>
      </c>
      <c r="G3871" t="s">
        <v>114</v>
      </c>
      <c r="H3871">
        <v>4648</v>
      </c>
      <c r="I3871" t="s">
        <v>22295</v>
      </c>
    </row>
    <row r="3872" spans="1:9" x14ac:dyDescent="0.25">
      <c r="A3872" t="s">
        <v>17903</v>
      </c>
      <c r="B3872" t="s">
        <v>17905</v>
      </c>
      <c r="C3872" t="s">
        <v>9674</v>
      </c>
      <c r="D3872">
        <v>27820483166</v>
      </c>
      <c r="E3872" t="s">
        <v>31457</v>
      </c>
      <c r="F3872" t="s">
        <v>31458</v>
      </c>
      <c r="G3872" t="s">
        <v>33</v>
      </c>
      <c r="H3872">
        <v>86154</v>
      </c>
      <c r="I3872" t="s">
        <v>22295</v>
      </c>
    </row>
    <row r="3873" spans="1:9" x14ac:dyDescent="0.25">
      <c r="A3873" t="s">
        <v>17907</v>
      </c>
      <c r="B3873" t="s">
        <v>17909</v>
      </c>
      <c r="C3873" t="s">
        <v>31459</v>
      </c>
      <c r="D3873">
        <v>5542975880789</v>
      </c>
      <c r="E3873" t="s">
        <v>31460</v>
      </c>
      <c r="F3873" t="s">
        <v>25770</v>
      </c>
      <c r="G3873" t="s">
        <v>26</v>
      </c>
      <c r="H3873">
        <v>93122</v>
      </c>
      <c r="I3873" t="s">
        <v>22295</v>
      </c>
    </row>
    <row r="3874" spans="1:9" x14ac:dyDescent="0.25">
      <c r="A3874" t="s">
        <v>17911</v>
      </c>
      <c r="B3874" t="s">
        <v>3910</v>
      </c>
      <c r="C3874" t="s">
        <v>9679</v>
      </c>
      <c r="D3874">
        <v>5576962498241</v>
      </c>
      <c r="E3874" t="s">
        <v>31461</v>
      </c>
      <c r="F3874" t="s">
        <v>31462</v>
      </c>
      <c r="G3874" t="s">
        <v>26</v>
      </c>
      <c r="H3874">
        <v>93737</v>
      </c>
      <c r="I3874" t="s">
        <v>22281</v>
      </c>
    </row>
    <row r="3875" spans="1:9" x14ac:dyDescent="0.25">
      <c r="A3875" t="s">
        <v>17914</v>
      </c>
      <c r="B3875" t="s">
        <v>17916</v>
      </c>
      <c r="C3875" t="s">
        <v>31463</v>
      </c>
      <c r="D3875">
        <v>27889875374</v>
      </c>
      <c r="E3875" t="s">
        <v>31464</v>
      </c>
      <c r="F3875" t="s">
        <v>31465</v>
      </c>
      <c r="G3875" t="s">
        <v>33</v>
      </c>
      <c r="H3875">
        <v>23395</v>
      </c>
      <c r="I3875" t="s">
        <v>22295</v>
      </c>
    </row>
    <row r="3876" spans="1:9" x14ac:dyDescent="0.25">
      <c r="A3876" t="s">
        <v>17918</v>
      </c>
      <c r="B3876" t="s">
        <v>17920</v>
      </c>
      <c r="C3876" t="s">
        <v>9684</v>
      </c>
      <c r="D3876">
        <v>27648862974</v>
      </c>
      <c r="E3876" t="s">
        <v>31466</v>
      </c>
      <c r="F3876" t="s">
        <v>31467</v>
      </c>
      <c r="G3876" t="s">
        <v>33</v>
      </c>
      <c r="H3876">
        <v>47666</v>
      </c>
      <c r="I3876" t="s">
        <v>22295</v>
      </c>
    </row>
    <row r="3877" spans="1:9" x14ac:dyDescent="0.25">
      <c r="A3877" t="s">
        <v>17922</v>
      </c>
      <c r="B3877" t="s">
        <v>17924</v>
      </c>
      <c r="C3877" t="s">
        <v>31468</v>
      </c>
      <c r="D3877">
        <v>17725719786</v>
      </c>
      <c r="E3877" t="s">
        <v>31469</v>
      </c>
      <c r="F3877" t="s">
        <v>31456</v>
      </c>
      <c r="G3877" t="s">
        <v>47</v>
      </c>
      <c r="H3877">
        <v>97415</v>
      </c>
      <c r="I3877" t="s">
        <v>22281</v>
      </c>
    </row>
    <row r="3878" spans="1:9" x14ac:dyDescent="0.25">
      <c r="A3878" t="s">
        <v>17926</v>
      </c>
      <c r="B3878" t="s">
        <v>17928</v>
      </c>
      <c r="C3878" t="s">
        <v>9689</v>
      </c>
      <c r="D3878">
        <v>27625670506</v>
      </c>
      <c r="E3878" t="s">
        <v>31470</v>
      </c>
      <c r="F3878" t="s">
        <v>23293</v>
      </c>
      <c r="G3878" t="s">
        <v>33</v>
      </c>
      <c r="H3878">
        <v>71422</v>
      </c>
      <c r="I3878" t="s">
        <v>22281</v>
      </c>
    </row>
    <row r="3879" spans="1:9" x14ac:dyDescent="0.25">
      <c r="A3879" t="s">
        <v>17930</v>
      </c>
      <c r="B3879" t="s">
        <v>17932</v>
      </c>
      <c r="C3879" t="s">
        <v>31471</v>
      </c>
      <c r="D3879">
        <v>5586933974543</v>
      </c>
      <c r="E3879" t="s">
        <v>31472</v>
      </c>
      <c r="F3879" t="s">
        <v>31473</v>
      </c>
      <c r="G3879" t="s">
        <v>26</v>
      </c>
      <c r="H3879">
        <v>2663</v>
      </c>
      <c r="I3879" t="s">
        <v>22281</v>
      </c>
    </row>
    <row r="3880" spans="1:9" x14ac:dyDescent="0.25">
      <c r="A3880" t="s">
        <v>17934</v>
      </c>
      <c r="B3880" t="s">
        <v>17936</v>
      </c>
      <c r="C3880" t="s">
        <v>9694</v>
      </c>
      <c r="D3880">
        <v>27818845630</v>
      </c>
      <c r="E3880" t="s">
        <v>31474</v>
      </c>
      <c r="F3880" t="s">
        <v>25200</v>
      </c>
      <c r="G3880" t="s">
        <v>33</v>
      </c>
      <c r="H3880">
        <v>87935</v>
      </c>
      <c r="I3880" t="s">
        <v>22295</v>
      </c>
    </row>
    <row r="3881" spans="1:9" x14ac:dyDescent="0.25">
      <c r="A3881" t="s">
        <v>17938</v>
      </c>
      <c r="B3881" t="s">
        <v>17940</v>
      </c>
      <c r="C3881" t="s">
        <v>31475</v>
      </c>
      <c r="D3881">
        <v>19744211839</v>
      </c>
      <c r="E3881" t="s">
        <v>31476</v>
      </c>
      <c r="F3881" t="s">
        <v>31477</v>
      </c>
      <c r="G3881" t="s">
        <v>47</v>
      </c>
      <c r="H3881">
        <v>38618</v>
      </c>
      <c r="I3881" t="s">
        <v>22295</v>
      </c>
    </row>
    <row r="3882" spans="1:9" x14ac:dyDescent="0.25">
      <c r="A3882" t="s">
        <v>17942</v>
      </c>
      <c r="B3882" t="s">
        <v>17944</v>
      </c>
      <c r="C3882" t="s">
        <v>9699</v>
      </c>
      <c r="D3882">
        <v>13023057483</v>
      </c>
      <c r="E3882" t="s">
        <v>31478</v>
      </c>
      <c r="F3882" t="s">
        <v>31479</v>
      </c>
      <c r="G3882" t="s">
        <v>47</v>
      </c>
      <c r="H3882">
        <v>66205</v>
      </c>
      <c r="I3882" t="s">
        <v>22281</v>
      </c>
    </row>
    <row r="3883" spans="1:9" x14ac:dyDescent="0.25">
      <c r="A3883" t="s">
        <v>17946</v>
      </c>
      <c r="B3883" t="s">
        <v>17948</v>
      </c>
      <c r="C3883" t="s">
        <v>31480</v>
      </c>
      <c r="D3883">
        <v>13303803453</v>
      </c>
      <c r="E3883" t="s">
        <v>31481</v>
      </c>
      <c r="F3883" t="s">
        <v>31482</v>
      </c>
      <c r="G3883" t="s">
        <v>47</v>
      </c>
      <c r="H3883">
        <v>66197</v>
      </c>
      <c r="I3883" t="s">
        <v>22281</v>
      </c>
    </row>
    <row r="3884" spans="1:9" x14ac:dyDescent="0.25">
      <c r="A3884" t="s">
        <v>17950</v>
      </c>
      <c r="B3884" t="s">
        <v>17952</v>
      </c>
      <c r="C3884" t="s">
        <v>9704</v>
      </c>
      <c r="D3884">
        <v>16684510350</v>
      </c>
      <c r="E3884" t="s">
        <v>31483</v>
      </c>
      <c r="F3884" t="s">
        <v>31484</v>
      </c>
      <c r="G3884" t="s">
        <v>47</v>
      </c>
      <c r="H3884">
        <v>87380</v>
      </c>
      <c r="I3884" t="s">
        <v>22281</v>
      </c>
    </row>
    <row r="3885" spans="1:9" x14ac:dyDescent="0.25">
      <c r="A3885" t="s">
        <v>17954</v>
      </c>
      <c r="B3885" t="s">
        <v>17956</v>
      </c>
      <c r="C3885" t="s">
        <v>31485</v>
      </c>
      <c r="D3885">
        <v>817049217593</v>
      </c>
      <c r="E3885" t="s">
        <v>31486</v>
      </c>
      <c r="F3885" t="s">
        <v>31487</v>
      </c>
      <c r="G3885" t="s">
        <v>18</v>
      </c>
      <c r="H3885">
        <v>93270</v>
      </c>
      <c r="I3885" t="s">
        <v>22295</v>
      </c>
    </row>
    <row r="3886" spans="1:9" x14ac:dyDescent="0.25">
      <c r="A3886" t="s">
        <v>17958</v>
      </c>
      <c r="B3886" t="s">
        <v>17960</v>
      </c>
      <c r="C3886" t="s">
        <v>9709</v>
      </c>
      <c r="D3886">
        <v>27789455008</v>
      </c>
      <c r="E3886" t="s">
        <v>31488</v>
      </c>
      <c r="F3886" t="s">
        <v>31489</v>
      </c>
      <c r="G3886" t="s">
        <v>33</v>
      </c>
      <c r="H3886">
        <v>77328</v>
      </c>
      <c r="I3886" t="s">
        <v>22281</v>
      </c>
    </row>
    <row r="3887" spans="1:9" x14ac:dyDescent="0.25">
      <c r="A3887" t="s">
        <v>17962</v>
      </c>
      <c r="B3887" t="s">
        <v>17964</v>
      </c>
      <c r="C3887" t="s">
        <v>31490</v>
      </c>
      <c r="D3887">
        <v>4916903304391</v>
      </c>
      <c r="E3887" t="s">
        <v>31491</v>
      </c>
      <c r="F3887" t="s">
        <v>31492</v>
      </c>
      <c r="G3887" t="s">
        <v>114</v>
      </c>
      <c r="H3887">
        <v>60080</v>
      </c>
      <c r="I3887" t="s">
        <v>22281</v>
      </c>
    </row>
    <row r="3888" spans="1:9" x14ac:dyDescent="0.25">
      <c r="A3888" t="s">
        <v>17966</v>
      </c>
      <c r="B3888" t="s">
        <v>17968</v>
      </c>
      <c r="C3888" t="s">
        <v>9714</v>
      </c>
      <c r="D3888">
        <v>27697414241</v>
      </c>
      <c r="E3888" t="s">
        <v>31493</v>
      </c>
      <c r="F3888" t="s">
        <v>31494</v>
      </c>
      <c r="G3888" t="s">
        <v>33</v>
      </c>
      <c r="H3888">
        <v>69440</v>
      </c>
      <c r="I3888" t="s">
        <v>22295</v>
      </c>
    </row>
    <row r="3889" spans="1:9" x14ac:dyDescent="0.25">
      <c r="A3889" t="s">
        <v>17970</v>
      </c>
      <c r="B3889" t="s">
        <v>17972</v>
      </c>
      <c r="C3889" t="s">
        <v>31495</v>
      </c>
      <c r="D3889">
        <v>818051986833</v>
      </c>
      <c r="E3889" t="s">
        <v>31496</v>
      </c>
      <c r="F3889" t="s">
        <v>22960</v>
      </c>
      <c r="G3889" t="s">
        <v>18</v>
      </c>
      <c r="H3889">
        <v>60939</v>
      </c>
      <c r="I3889" t="s">
        <v>22295</v>
      </c>
    </row>
    <row r="3890" spans="1:9" x14ac:dyDescent="0.25">
      <c r="A3890" t="s">
        <v>17974</v>
      </c>
      <c r="B3890" t="s">
        <v>17976</v>
      </c>
      <c r="C3890" t="s">
        <v>9719</v>
      </c>
      <c r="D3890">
        <v>15757109792</v>
      </c>
      <c r="E3890" t="s">
        <v>31497</v>
      </c>
      <c r="F3890" t="s">
        <v>31498</v>
      </c>
      <c r="G3890" t="s">
        <v>47</v>
      </c>
      <c r="H3890">
        <v>23572</v>
      </c>
      <c r="I3890" t="s">
        <v>22295</v>
      </c>
    </row>
    <row r="3891" spans="1:9" x14ac:dyDescent="0.25">
      <c r="A3891" t="s">
        <v>17978</v>
      </c>
      <c r="B3891" t="s">
        <v>17980</v>
      </c>
      <c r="C3891" t="s">
        <v>31499</v>
      </c>
      <c r="D3891">
        <v>818074837634</v>
      </c>
      <c r="E3891" t="s">
        <v>31500</v>
      </c>
      <c r="F3891" t="s">
        <v>31501</v>
      </c>
      <c r="G3891" t="s">
        <v>18</v>
      </c>
      <c r="H3891">
        <v>18956</v>
      </c>
      <c r="I3891" t="s">
        <v>22281</v>
      </c>
    </row>
    <row r="3892" spans="1:9" x14ac:dyDescent="0.25">
      <c r="A3892" t="s">
        <v>17982</v>
      </c>
      <c r="B3892" t="s">
        <v>17984</v>
      </c>
      <c r="C3892" t="s">
        <v>9724</v>
      </c>
      <c r="D3892">
        <v>5560958767844</v>
      </c>
      <c r="E3892" t="s">
        <v>31502</v>
      </c>
      <c r="F3892" t="s">
        <v>31503</v>
      </c>
      <c r="G3892" t="s">
        <v>26</v>
      </c>
      <c r="H3892">
        <v>90823</v>
      </c>
      <c r="I3892" t="s">
        <v>22295</v>
      </c>
    </row>
    <row r="3893" spans="1:9" x14ac:dyDescent="0.25">
      <c r="A3893" t="s">
        <v>17986</v>
      </c>
      <c r="B3893" t="s">
        <v>17988</v>
      </c>
      <c r="C3893" t="s">
        <v>31504</v>
      </c>
      <c r="D3893">
        <v>5587908926832</v>
      </c>
      <c r="E3893" t="s">
        <v>31505</v>
      </c>
      <c r="F3893" t="s">
        <v>31506</v>
      </c>
      <c r="G3893" t="s">
        <v>26</v>
      </c>
      <c r="H3893">
        <v>92490</v>
      </c>
      <c r="I3893" t="s">
        <v>22295</v>
      </c>
    </row>
    <row r="3894" spans="1:9" x14ac:dyDescent="0.25">
      <c r="A3894" t="s">
        <v>17990</v>
      </c>
      <c r="B3894" t="s">
        <v>17992</v>
      </c>
      <c r="C3894" t="s">
        <v>9729</v>
      </c>
      <c r="D3894">
        <v>27791290027</v>
      </c>
      <c r="E3894" t="s">
        <v>31507</v>
      </c>
      <c r="F3894" t="s">
        <v>30929</v>
      </c>
      <c r="G3894" t="s">
        <v>33</v>
      </c>
      <c r="H3894">
        <v>95474</v>
      </c>
      <c r="I3894" t="s">
        <v>22281</v>
      </c>
    </row>
    <row r="3895" spans="1:9" x14ac:dyDescent="0.25">
      <c r="A3895" t="s">
        <v>17994</v>
      </c>
      <c r="B3895" t="s">
        <v>17996</v>
      </c>
      <c r="C3895" t="s">
        <v>31508</v>
      </c>
      <c r="D3895">
        <v>27835796207</v>
      </c>
      <c r="E3895" t="s">
        <v>31509</v>
      </c>
      <c r="F3895" t="s">
        <v>31510</v>
      </c>
      <c r="G3895" t="s">
        <v>33</v>
      </c>
      <c r="H3895">
        <v>31112</v>
      </c>
      <c r="I3895" t="s">
        <v>22295</v>
      </c>
    </row>
    <row r="3896" spans="1:9" x14ac:dyDescent="0.25">
      <c r="A3896" t="s">
        <v>17998</v>
      </c>
      <c r="B3896" t="s">
        <v>18000</v>
      </c>
      <c r="C3896" t="s">
        <v>9734</v>
      </c>
      <c r="D3896">
        <v>491500258756</v>
      </c>
      <c r="E3896" t="s">
        <v>31511</v>
      </c>
      <c r="F3896" t="s">
        <v>31512</v>
      </c>
      <c r="G3896" t="s">
        <v>114</v>
      </c>
      <c r="H3896">
        <v>19805</v>
      </c>
      <c r="I3896" t="s">
        <v>22281</v>
      </c>
    </row>
    <row r="3897" spans="1:9" x14ac:dyDescent="0.25">
      <c r="A3897" t="s">
        <v>18002</v>
      </c>
      <c r="B3897" t="s">
        <v>18004</v>
      </c>
      <c r="C3897" t="s">
        <v>31513</v>
      </c>
      <c r="D3897">
        <v>491708741186</v>
      </c>
      <c r="E3897" t="s">
        <v>31514</v>
      </c>
      <c r="F3897" t="s">
        <v>31515</v>
      </c>
      <c r="G3897" t="s">
        <v>114</v>
      </c>
      <c r="H3897">
        <v>16942</v>
      </c>
      <c r="I3897" t="s">
        <v>22281</v>
      </c>
    </row>
    <row r="3898" spans="1:9" x14ac:dyDescent="0.25">
      <c r="A3898" t="s">
        <v>18006</v>
      </c>
      <c r="B3898" t="s">
        <v>16058</v>
      </c>
      <c r="C3898" t="s">
        <v>9739</v>
      </c>
      <c r="D3898">
        <v>5591977755631</v>
      </c>
      <c r="E3898" t="s">
        <v>31516</v>
      </c>
      <c r="F3898" t="s">
        <v>23140</v>
      </c>
      <c r="G3898" t="s">
        <v>26</v>
      </c>
      <c r="H3898">
        <v>41413</v>
      </c>
      <c r="I3898" t="s">
        <v>22295</v>
      </c>
    </row>
    <row r="3899" spans="1:9" x14ac:dyDescent="0.25">
      <c r="A3899" t="s">
        <v>18009</v>
      </c>
      <c r="B3899" t="s">
        <v>18011</v>
      </c>
      <c r="C3899" t="s">
        <v>31517</v>
      </c>
      <c r="D3899">
        <v>17502049192</v>
      </c>
      <c r="E3899" t="s">
        <v>31518</v>
      </c>
      <c r="F3899" t="s">
        <v>31519</v>
      </c>
      <c r="G3899" t="s">
        <v>47</v>
      </c>
      <c r="H3899">
        <v>59603</v>
      </c>
      <c r="I3899" t="s">
        <v>22281</v>
      </c>
    </row>
    <row r="3900" spans="1:9" x14ac:dyDescent="0.25">
      <c r="A3900" t="s">
        <v>18013</v>
      </c>
      <c r="B3900" t="s">
        <v>18015</v>
      </c>
      <c r="C3900" t="s">
        <v>9744</v>
      </c>
      <c r="D3900">
        <v>819036050070</v>
      </c>
      <c r="E3900" t="s">
        <v>31520</v>
      </c>
      <c r="F3900" t="s">
        <v>23937</v>
      </c>
      <c r="G3900" t="s">
        <v>18</v>
      </c>
      <c r="H3900">
        <v>61125</v>
      </c>
      <c r="I3900" t="s">
        <v>22281</v>
      </c>
    </row>
    <row r="3901" spans="1:9" x14ac:dyDescent="0.25">
      <c r="A3901" t="s">
        <v>18017</v>
      </c>
      <c r="B3901" t="s">
        <v>13424</v>
      </c>
      <c r="C3901" t="s">
        <v>31521</v>
      </c>
      <c r="D3901">
        <v>491684802920</v>
      </c>
      <c r="E3901" t="s">
        <v>31522</v>
      </c>
      <c r="F3901" t="s">
        <v>31523</v>
      </c>
      <c r="G3901" t="s">
        <v>114</v>
      </c>
      <c r="H3901">
        <v>2138</v>
      </c>
      <c r="I3901" t="s">
        <v>22281</v>
      </c>
    </row>
    <row r="3902" spans="1:9" x14ac:dyDescent="0.25">
      <c r="A3902" t="s">
        <v>18020</v>
      </c>
      <c r="B3902" t="s">
        <v>18022</v>
      </c>
      <c r="C3902" t="s">
        <v>9749</v>
      </c>
      <c r="D3902">
        <v>491749753646</v>
      </c>
      <c r="E3902" t="s">
        <v>31524</v>
      </c>
      <c r="F3902" t="s">
        <v>31525</v>
      </c>
      <c r="G3902" t="s">
        <v>114</v>
      </c>
      <c r="H3902">
        <v>68482</v>
      </c>
      <c r="I3902" t="s">
        <v>22295</v>
      </c>
    </row>
    <row r="3903" spans="1:9" x14ac:dyDescent="0.25">
      <c r="A3903" t="s">
        <v>18024</v>
      </c>
      <c r="B3903" t="s">
        <v>18026</v>
      </c>
      <c r="C3903" t="s">
        <v>31526</v>
      </c>
      <c r="D3903">
        <v>16413046903</v>
      </c>
      <c r="E3903" t="s">
        <v>31527</v>
      </c>
      <c r="F3903" t="s">
        <v>31528</v>
      </c>
      <c r="G3903" t="s">
        <v>47</v>
      </c>
      <c r="H3903">
        <v>24993</v>
      </c>
      <c r="I3903" t="s">
        <v>22281</v>
      </c>
    </row>
    <row r="3904" spans="1:9" x14ac:dyDescent="0.25">
      <c r="A3904" t="s">
        <v>18028</v>
      </c>
      <c r="B3904" t="s">
        <v>18030</v>
      </c>
      <c r="C3904" t="s">
        <v>9754</v>
      </c>
      <c r="D3904">
        <v>12142083875</v>
      </c>
      <c r="E3904" t="s">
        <v>31529</v>
      </c>
      <c r="F3904" t="s">
        <v>31530</v>
      </c>
      <c r="G3904" t="s">
        <v>47</v>
      </c>
      <c r="H3904">
        <v>21137</v>
      </c>
      <c r="I3904" t="s">
        <v>22281</v>
      </c>
    </row>
    <row r="3905" spans="1:9" x14ac:dyDescent="0.25">
      <c r="A3905" t="s">
        <v>18032</v>
      </c>
      <c r="B3905" t="s">
        <v>18034</v>
      </c>
      <c r="C3905" t="s">
        <v>31531</v>
      </c>
      <c r="D3905">
        <v>27686862404</v>
      </c>
      <c r="E3905" t="s">
        <v>31532</v>
      </c>
      <c r="F3905" t="s">
        <v>31533</v>
      </c>
      <c r="G3905" t="s">
        <v>33</v>
      </c>
      <c r="H3905">
        <v>71890</v>
      </c>
      <c r="I3905" t="s">
        <v>22295</v>
      </c>
    </row>
    <row r="3906" spans="1:9" x14ac:dyDescent="0.25">
      <c r="A3906" t="s">
        <v>18036</v>
      </c>
      <c r="B3906" t="s">
        <v>18038</v>
      </c>
      <c r="C3906" t="s">
        <v>9759</v>
      </c>
      <c r="D3906">
        <v>817026652587</v>
      </c>
      <c r="E3906" t="s">
        <v>31534</v>
      </c>
      <c r="F3906" t="s">
        <v>23599</v>
      </c>
      <c r="G3906" t="s">
        <v>18</v>
      </c>
      <c r="H3906">
        <v>42030</v>
      </c>
      <c r="I3906" t="s">
        <v>22295</v>
      </c>
    </row>
    <row r="3907" spans="1:9" x14ac:dyDescent="0.25">
      <c r="A3907" t="s">
        <v>18040</v>
      </c>
      <c r="B3907" t="s">
        <v>18042</v>
      </c>
      <c r="C3907" t="s">
        <v>31535</v>
      </c>
      <c r="D3907">
        <v>18195575222</v>
      </c>
      <c r="E3907" t="s">
        <v>31536</v>
      </c>
      <c r="F3907" t="s">
        <v>31537</v>
      </c>
      <c r="G3907" t="s">
        <v>47</v>
      </c>
      <c r="H3907">
        <v>56164</v>
      </c>
      <c r="I3907" t="s">
        <v>22281</v>
      </c>
    </row>
    <row r="3908" spans="1:9" x14ac:dyDescent="0.25">
      <c r="A3908" t="s">
        <v>18044</v>
      </c>
      <c r="B3908" t="s">
        <v>18046</v>
      </c>
      <c r="C3908" t="s">
        <v>9764</v>
      </c>
      <c r="D3908">
        <v>491639379117</v>
      </c>
      <c r="E3908" t="s">
        <v>31538</v>
      </c>
      <c r="F3908" t="s">
        <v>22955</v>
      </c>
      <c r="G3908" t="s">
        <v>114</v>
      </c>
      <c r="H3908">
        <v>86307</v>
      </c>
      <c r="I3908" t="s">
        <v>22281</v>
      </c>
    </row>
    <row r="3909" spans="1:9" x14ac:dyDescent="0.25">
      <c r="A3909" t="s">
        <v>18048</v>
      </c>
      <c r="B3909" t="s">
        <v>18050</v>
      </c>
      <c r="C3909" t="s">
        <v>31539</v>
      </c>
      <c r="D3909">
        <v>4915207548559</v>
      </c>
      <c r="E3909" t="s">
        <v>31540</v>
      </c>
      <c r="F3909" t="s">
        <v>24390</v>
      </c>
      <c r="G3909" t="s">
        <v>114</v>
      </c>
      <c r="H3909">
        <v>1226</v>
      </c>
      <c r="I3909" t="s">
        <v>22295</v>
      </c>
    </row>
    <row r="3910" spans="1:9" x14ac:dyDescent="0.25">
      <c r="A3910" t="s">
        <v>18052</v>
      </c>
      <c r="B3910" t="s">
        <v>18054</v>
      </c>
      <c r="C3910" t="s">
        <v>9769</v>
      </c>
      <c r="D3910">
        <v>5562944948901</v>
      </c>
      <c r="E3910" t="s">
        <v>31541</v>
      </c>
      <c r="F3910" t="s">
        <v>31542</v>
      </c>
      <c r="G3910" t="s">
        <v>26</v>
      </c>
      <c r="H3910">
        <v>59929</v>
      </c>
      <c r="I3910" t="s">
        <v>22281</v>
      </c>
    </row>
    <row r="3911" spans="1:9" x14ac:dyDescent="0.25">
      <c r="A3911" t="s">
        <v>18056</v>
      </c>
      <c r="B3911" t="s">
        <v>18058</v>
      </c>
      <c r="C3911" t="s">
        <v>31543</v>
      </c>
      <c r="D3911">
        <v>17608615392</v>
      </c>
      <c r="E3911" t="s">
        <v>31544</v>
      </c>
      <c r="F3911" t="s">
        <v>31545</v>
      </c>
      <c r="G3911" t="s">
        <v>47</v>
      </c>
      <c r="H3911">
        <v>98156</v>
      </c>
      <c r="I3911" t="s">
        <v>22295</v>
      </c>
    </row>
    <row r="3912" spans="1:9" x14ac:dyDescent="0.25">
      <c r="A3912" t="s">
        <v>18060</v>
      </c>
      <c r="B3912" t="s">
        <v>18062</v>
      </c>
      <c r="C3912" t="s">
        <v>9774</v>
      </c>
      <c r="D3912">
        <v>27701831066</v>
      </c>
      <c r="E3912" t="s">
        <v>31546</v>
      </c>
      <c r="F3912" t="s">
        <v>31547</v>
      </c>
      <c r="G3912" t="s">
        <v>33</v>
      </c>
      <c r="H3912">
        <v>75218</v>
      </c>
      <c r="I3912" t="s">
        <v>22295</v>
      </c>
    </row>
    <row r="3913" spans="1:9" x14ac:dyDescent="0.25">
      <c r="A3913" t="s">
        <v>18064</v>
      </c>
      <c r="B3913" t="s">
        <v>18066</v>
      </c>
      <c r="C3913" t="s">
        <v>31548</v>
      </c>
      <c r="D3913">
        <v>817048080261</v>
      </c>
      <c r="E3913" t="s">
        <v>31549</v>
      </c>
      <c r="F3913" t="s">
        <v>31550</v>
      </c>
      <c r="G3913" t="s">
        <v>18</v>
      </c>
      <c r="H3913">
        <v>24257</v>
      </c>
      <c r="I3913" t="s">
        <v>22295</v>
      </c>
    </row>
    <row r="3914" spans="1:9" x14ac:dyDescent="0.25">
      <c r="A3914" t="s">
        <v>18068</v>
      </c>
      <c r="B3914" t="s">
        <v>18070</v>
      </c>
      <c r="C3914" t="s">
        <v>9779</v>
      </c>
      <c r="D3914">
        <v>27802052904</v>
      </c>
      <c r="E3914" t="s">
        <v>31551</v>
      </c>
      <c r="F3914" t="s">
        <v>31552</v>
      </c>
      <c r="G3914" t="s">
        <v>33</v>
      </c>
      <c r="H3914">
        <v>89269</v>
      </c>
      <c r="I3914" t="s">
        <v>22281</v>
      </c>
    </row>
    <row r="3915" spans="1:9" x14ac:dyDescent="0.25">
      <c r="A3915" t="s">
        <v>18072</v>
      </c>
      <c r="B3915" t="s">
        <v>18074</v>
      </c>
      <c r="C3915" t="s">
        <v>31553</v>
      </c>
      <c r="D3915">
        <v>491709090268</v>
      </c>
      <c r="E3915" t="s">
        <v>31554</v>
      </c>
      <c r="F3915" t="s">
        <v>31555</v>
      </c>
      <c r="G3915" t="s">
        <v>114</v>
      </c>
      <c r="H3915">
        <v>55135</v>
      </c>
      <c r="I3915" t="s">
        <v>22295</v>
      </c>
    </row>
    <row r="3916" spans="1:9" x14ac:dyDescent="0.25">
      <c r="A3916" t="s">
        <v>18076</v>
      </c>
      <c r="B3916" t="s">
        <v>18078</v>
      </c>
      <c r="C3916" t="s">
        <v>9784</v>
      </c>
      <c r="D3916">
        <v>27880115458</v>
      </c>
      <c r="E3916" t="s">
        <v>31556</v>
      </c>
      <c r="F3916" t="s">
        <v>27251</v>
      </c>
      <c r="G3916" t="s">
        <v>33</v>
      </c>
      <c r="H3916">
        <v>11659</v>
      </c>
      <c r="I3916" t="s">
        <v>22295</v>
      </c>
    </row>
    <row r="3917" spans="1:9" x14ac:dyDescent="0.25">
      <c r="A3917" t="s">
        <v>18080</v>
      </c>
      <c r="B3917" t="s">
        <v>18082</v>
      </c>
      <c r="C3917" t="s">
        <v>31557</v>
      </c>
      <c r="D3917">
        <v>491697972185</v>
      </c>
      <c r="E3917" t="s">
        <v>31558</v>
      </c>
      <c r="F3917" t="s">
        <v>31559</v>
      </c>
      <c r="G3917" t="s">
        <v>114</v>
      </c>
      <c r="H3917">
        <v>30195</v>
      </c>
      <c r="I3917" t="s">
        <v>22295</v>
      </c>
    </row>
    <row r="3918" spans="1:9" x14ac:dyDescent="0.25">
      <c r="A3918" t="s">
        <v>18084</v>
      </c>
      <c r="B3918" t="s">
        <v>18086</v>
      </c>
      <c r="C3918" t="s">
        <v>9789</v>
      </c>
      <c r="D3918">
        <v>4915882253587</v>
      </c>
      <c r="E3918" t="s">
        <v>31560</v>
      </c>
      <c r="F3918" t="s">
        <v>26951</v>
      </c>
      <c r="G3918" t="s">
        <v>114</v>
      </c>
      <c r="H3918">
        <v>37807</v>
      </c>
      <c r="I3918" t="s">
        <v>22281</v>
      </c>
    </row>
    <row r="3919" spans="1:9" x14ac:dyDescent="0.25">
      <c r="A3919" t="s">
        <v>18088</v>
      </c>
      <c r="B3919" t="s">
        <v>18090</v>
      </c>
      <c r="C3919" t="s">
        <v>31561</v>
      </c>
      <c r="D3919">
        <v>491545715126</v>
      </c>
      <c r="E3919" t="s">
        <v>31562</v>
      </c>
      <c r="F3919" t="s">
        <v>31563</v>
      </c>
      <c r="G3919" t="s">
        <v>114</v>
      </c>
      <c r="H3919">
        <v>75723</v>
      </c>
      <c r="I3919" t="s">
        <v>22281</v>
      </c>
    </row>
    <row r="3920" spans="1:9" x14ac:dyDescent="0.25">
      <c r="A3920" t="s">
        <v>18092</v>
      </c>
      <c r="B3920" t="s">
        <v>18094</v>
      </c>
      <c r="C3920" t="s">
        <v>9794</v>
      </c>
      <c r="D3920">
        <v>491618099102</v>
      </c>
      <c r="E3920" t="s">
        <v>31564</v>
      </c>
      <c r="F3920" t="s">
        <v>31565</v>
      </c>
      <c r="G3920" t="s">
        <v>114</v>
      </c>
      <c r="H3920">
        <v>45709</v>
      </c>
      <c r="I3920" t="s">
        <v>22295</v>
      </c>
    </row>
    <row r="3921" spans="1:9" x14ac:dyDescent="0.25">
      <c r="A3921" t="s">
        <v>18096</v>
      </c>
      <c r="B3921" t="s">
        <v>18098</v>
      </c>
      <c r="C3921" t="s">
        <v>31566</v>
      </c>
      <c r="D3921">
        <v>491584699367</v>
      </c>
      <c r="E3921" t="s">
        <v>31567</v>
      </c>
      <c r="F3921" t="s">
        <v>31568</v>
      </c>
      <c r="G3921" t="s">
        <v>114</v>
      </c>
      <c r="H3921">
        <v>34322</v>
      </c>
      <c r="I3921" t="s">
        <v>22295</v>
      </c>
    </row>
    <row r="3922" spans="1:9" x14ac:dyDescent="0.25">
      <c r="A3922" t="s">
        <v>18100</v>
      </c>
      <c r="B3922" t="s">
        <v>18102</v>
      </c>
      <c r="C3922" t="s">
        <v>9799</v>
      </c>
      <c r="D3922">
        <v>5535910434398</v>
      </c>
      <c r="E3922" t="s">
        <v>31569</v>
      </c>
      <c r="F3922" t="s">
        <v>31570</v>
      </c>
      <c r="G3922" t="s">
        <v>26</v>
      </c>
      <c r="H3922">
        <v>64851</v>
      </c>
      <c r="I3922" t="s">
        <v>22281</v>
      </c>
    </row>
    <row r="3923" spans="1:9" x14ac:dyDescent="0.25">
      <c r="A3923" t="s">
        <v>18104</v>
      </c>
      <c r="B3923" t="s">
        <v>18106</v>
      </c>
      <c r="C3923" t="s">
        <v>31571</v>
      </c>
      <c r="D3923">
        <v>27767590746</v>
      </c>
      <c r="E3923" t="s">
        <v>31572</v>
      </c>
      <c r="F3923" t="s">
        <v>31573</v>
      </c>
      <c r="G3923" t="s">
        <v>33</v>
      </c>
      <c r="H3923">
        <v>94496</v>
      </c>
      <c r="I3923" t="s">
        <v>22281</v>
      </c>
    </row>
    <row r="3924" spans="1:9" x14ac:dyDescent="0.25">
      <c r="A3924" t="s">
        <v>18108</v>
      </c>
      <c r="B3924" t="s">
        <v>18110</v>
      </c>
      <c r="C3924" t="s">
        <v>9804</v>
      </c>
      <c r="D3924">
        <v>5582994081114</v>
      </c>
      <c r="E3924" t="s">
        <v>31574</v>
      </c>
      <c r="F3924" t="s">
        <v>31575</v>
      </c>
      <c r="G3924" t="s">
        <v>26</v>
      </c>
      <c r="H3924">
        <v>70810</v>
      </c>
      <c r="I3924" t="s">
        <v>22281</v>
      </c>
    </row>
    <row r="3925" spans="1:9" x14ac:dyDescent="0.25">
      <c r="A3925" t="s">
        <v>18112</v>
      </c>
      <c r="B3925" t="s">
        <v>18114</v>
      </c>
      <c r="C3925" t="s">
        <v>31576</v>
      </c>
      <c r="D3925">
        <v>5549978417337</v>
      </c>
      <c r="E3925" t="s">
        <v>31577</v>
      </c>
      <c r="F3925" t="s">
        <v>25991</v>
      </c>
      <c r="G3925" t="s">
        <v>26</v>
      </c>
      <c r="H3925">
        <v>9277</v>
      </c>
      <c r="I3925" t="s">
        <v>22295</v>
      </c>
    </row>
    <row r="3926" spans="1:9" x14ac:dyDescent="0.25">
      <c r="A3926" t="s">
        <v>18116</v>
      </c>
      <c r="B3926" t="s">
        <v>18118</v>
      </c>
      <c r="C3926" t="s">
        <v>9809</v>
      </c>
      <c r="D3926">
        <v>14792843942</v>
      </c>
      <c r="E3926" t="s">
        <v>31578</v>
      </c>
      <c r="F3926" t="s">
        <v>31579</v>
      </c>
      <c r="G3926" t="s">
        <v>47</v>
      </c>
      <c r="H3926">
        <v>1662</v>
      </c>
      <c r="I3926" t="s">
        <v>22281</v>
      </c>
    </row>
    <row r="3927" spans="1:9" x14ac:dyDescent="0.25">
      <c r="A3927" t="s">
        <v>18120</v>
      </c>
      <c r="B3927" t="s">
        <v>16602</v>
      </c>
      <c r="C3927" t="s">
        <v>31580</v>
      </c>
      <c r="D3927">
        <v>18155748354</v>
      </c>
      <c r="E3927" t="s">
        <v>31581</v>
      </c>
      <c r="F3927" t="s">
        <v>24465</v>
      </c>
      <c r="G3927" t="s">
        <v>47</v>
      </c>
      <c r="H3927">
        <v>860</v>
      </c>
      <c r="I3927" t="s">
        <v>22295</v>
      </c>
    </row>
    <row r="3928" spans="1:9" x14ac:dyDescent="0.25">
      <c r="A3928" t="s">
        <v>18123</v>
      </c>
      <c r="B3928" t="s">
        <v>18125</v>
      </c>
      <c r="C3928" t="s">
        <v>9814</v>
      </c>
      <c r="D3928">
        <v>18266399614</v>
      </c>
      <c r="E3928" t="s">
        <v>31582</v>
      </c>
      <c r="F3928" t="s">
        <v>28883</v>
      </c>
      <c r="G3928" t="s">
        <v>47</v>
      </c>
      <c r="H3928">
        <v>28604</v>
      </c>
      <c r="I3928" t="s">
        <v>22295</v>
      </c>
    </row>
    <row r="3929" spans="1:9" x14ac:dyDescent="0.25">
      <c r="A3929" t="s">
        <v>18127</v>
      </c>
      <c r="B3929" t="s">
        <v>18129</v>
      </c>
      <c r="C3929" t="s">
        <v>31583</v>
      </c>
      <c r="D3929">
        <v>818079019522</v>
      </c>
      <c r="E3929" t="s">
        <v>31584</v>
      </c>
      <c r="F3929" t="s">
        <v>26226</v>
      </c>
      <c r="G3929" t="s">
        <v>18</v>
      </c>
      <c r="H3929">
        <v>36429</v>
      </c>
      <c r="I3929" t="s">
        <v>22281</v>
      </c>
    </row>
    <row r="3930" spans="1:9" x14ac:dyDescent="0.25">
      <c r="A3930" t="s">
        <v>18131</v>
      </c>
      <c r="B3930" t="s">
        <v>18133</v>
      </c>
      <c r="C3930" t="s">
        <v>9819</v>
      </c>
      <c r="D3930">
        <v>17247426425</v>
      </c>
      <c r="E3930" t="s">
        <v>31585</v>
      </c>
      <c r="F3930" t="s">
        <v>31586</v>
      </c>
      <c r="G3930" t="s">
        <v>47</v>
      </c>
      <c r="H3930">
        <v>10667</v>
      </c>
      <c r="I3930" t="s">
        <v>22295</v>
      </c>
    </row>
    <row r="3931" spans="1:9" x14ac:dyDescent="0.25">
      <c r="A3931" t="s">
        <v>18135</v>
      </c>
      <c r="B3931" t="s">
        <v>18137</v>
      </c>
      <c r="C3931" t="s">
        <v>31587</v>
      </c>
      <c r="D3931">
        <v>27761887234</v>
      </c>
      <c r="E3931" t="s">
        <v>31588</v>
      </c>
      <c r="F3931" t="s">
        <v>25460</v>
      </c>
      <c r="G3931" t="s">
        <v>33</v>
      </c>
      <c r="H3931">
        <v>4438</v>
      </c>
      <c r="I3931" t="s">
        <v>22295</v>
      </c>
    </row>
    <row r="3932" spans="1:9" x14ac:dyDescent="0.25">
      <c r="A3932" t="s">
        <v>18139</v>
      </c>
      <c r="B3932" t="s">
        <v>18141</v>
      </c>
      <c r="C3932" t="s">
        <v>9824</v>
      </c>
      <c r="D3932">
        <v>5595968316526</v>
      </c>
      <c r="E3932" t="s">
        <v>31589</v>
      </c>
      <c r="F3932" t="s">
        <v>31590</v>
      </c>
      <c r="G3932" t="s">
        <v>26</v>
      </c>
      <c r="H3932">
        <v>7447</v>
      </c>
      <c r="I3932" t="s">
        <v>22281</v>
      </c>
    </row>
    <row r="3933" spans="1:9" x14ac:dyDescent="0.25">
      <c r="A3933" t="s">
        <v>18143</v>
      </c>
      <c r="B3933" t="s">
        <v>18145</v>
      </c>
      <c r="C3933" t="s">
        <v>31591</v>
      </c>
      <c r="D3933">
        <v>27663803190</v>
      </c>
      <c r="E3933" t="s">
        <v>31592</v>
      </c>
      <c r="F3933" t="s">
        <v>31593</v>
      </c>
      <c r="G3933" t="s">
        <v>33</v>
      </c>
      <c r="H3933">
        <v>11844</v>
      </c>
      <c r="I3933" t="s">
        <v>22295</v>
      </c>
    </row>
    <row r="3934" spans="1:9" x14ac:dyDescent="0.25">
      <c r="A3934" t="s">
        <v>18147</v>
      </c>
      <c r="B3934" t="s">
        <v>18149</v>
      </c>
      <c r="C3934" t="s">
        <v>9829</v>
      </c>
      <c r="D3934">
        <v>19159995460</v>
      </c>
      <c r="E3934" t="s">
        <v>31594</v>
      </c>
      <c r="F3934" t="s">
        <v>31595</v>
      </c>
      <c r="G3934" t="s">
        <v>47</v>
      </c>
      <c r="H3934">
        <v>39628</v>
      </c>
      <c r="I3934" t="s">
        <v>22295</v>
      </c>
    </row>
    <row r="3935" spans="1:9" x14ac:dyDescent="0.25">
      <c r="A3935" t="s">
        <v>18151</v>
      </c>
      <c r="B3935" t="s">
        <v>18153</v>
      </c>
      <c r="C3935" t="s">
        <v>31596</v>
      </c>
      <c r="D3935">
        <v>819010456863</v>
      </c>
      <c r="E3935" t="s">
        <v>31597</v>
      </c>
      <c r="F3935" t="s">
        <v>31598</v>
      </c>
      <c r="G3935" t="s">
        <v>18</v>
      </c>
      <c r="H3935">
        <v>5573</v>
      </c>
      <c r="I3935" t="s">
        <v>22281</v>
      </c>
    </row>
    <row r="3936" spans="1:9" x14ac:dyDescent="0.25">
      <c r="A3936" t="s">
        <v>18155</v>
      </c>
      <c r="B3936" t="s">
        <v>18157</v>
      </c>
      <c r="C3936" t="s">
        <v>9834</v>
      </c>
      <c r="D3936">
        <v>819028124516</v>
      </c>
      <c r="E3936" t="s">
        <v>31599</v>
      </c>
      <c r="F3936" t="s">
        <v>31600</v>
      </c>
      <c r="G3936" t="s">
        <v>18</v>
      </c>
      <c r="H3936">
        <v>33048</v>
      </c>
      <c r="I3936" t="s">
        <v>22295</v>
      </c>
    </row>
    <row r="3937" spans="1:9" x14ac:dyDescent="0.25">
      <c r="A3937" t="s">
        <v>18159</v>
      </c>
      <c r="B3937" t="s">
        <v>18161</v>
      </c>
      <c r="C3937" t="s">
        <v>31601</v>
      </c>
      <c r="D3937">
        <v>5596998428041</v>
      </c>
      <c r="E3937" t="s">
        <v>31602</v>
      </c>
      <c r="F3937" t="s">
        <v>31603</v>
      </c>
      <c r="G3937" t="s">
        <v>26</v>
      </c>
      <c r="H3937">
        <v>55809</v>
      </c>
      <c r="I3937" t="s">
        <v>22281</v>
      </c>
    </row>
    <row r="3938" spans="1:9" x14ac:dyDescent="0.25">
      <c r="A3938" t="s">
        <v>18163</v>
      </c>
      <c r="B3938" t="s">
        <v>18165</v>
      </c>
      <c r="C3938" t="s">
        <v>9839</v>
      </c>
      <c r="D3938">
        <v>27849846857</v>
      </c>
      <c r="E3938" t="s">
        <v>31604</v>
      </c>
      <c r="F3938" t="s">
        <v>31605</v>
      </c>
      <c r="G3938" t="s">
        <v>33</v>
      </c>
      <c r="H3938">
        <v>73915</v>
      </c>
      <c r="I3938" t="s">
        <v>22281</v>
      </c>
    </row>
    <row r="3939" spans="1:9" x14ac:dyDescent="0.25">
      <c r="A3939" t="s">
        <v>18167</v>
      </c>
      <c r="B3939" t="s">
        <v>18169</v>
      </c>
      <c r="C3939" t="s">
        <v>31606</v>
      </c>
      <c r="D3939">
        <v>491789734548</v>
      </c>
      <c r="E3939" t="s">
        <v>31607</v>
      </c>
      <c r="F3939" t="s">
        <v>31608</v>
      </c>
      <c r="G3939" t="s">
        <v>114</v>
      </c>
      <c r="H3939">
        <v>45464</v>
      </c>
      <c r="I3939" t="s">
        <v>22295</v>
      </c>
    </row>
    <row r="3940" spans="1:9" x14ac:dyDescent="0.25">
      <c r="A3940" t="s">
        <v>18173</v>
      </c>
      <c r="B3940" t="s">
        <v>18175</v>
      </c>
      <c r="C3940" t="s">
        <v>9844</v>
      </c>
      <c r="D3940">
        <v>17477892833</v>
      </c>
      <c r="E3940" t="s">
        <v>31609</v>
      </c>
      <c r="F3940" t="s">
        <v>31610</v>
      </c>
      <c r="G3940" t="s">
        <v>47</v>
      </c>
      <c r="H3940">
        <v>18923</v>
      </c>
      <c r="I3940" t="s">
        <v>22281</v>
      </c>
    </row>
    <row r="3941" spans="1:9" x14ac:dyDescent="0.25">
      <c r="A3941" t="s">
        <v>18177</v>
      </c>
      <c r="B3941" t="s">
        <v>18179</v>
      </c>
      <c r="C3941" t="s">
        <v>31611</v>
      </c>
      <c r="D3941">
        <v>4917913835275</v>
      </c>
      <c r="E3941" t="s">
        <v>31612</v>
      </c>
      <c r="F3941" t="s">
        <v>26835</v>
      </c>
      <c r="G3941" t="s">
        <v>114</v>
      </c>
      <c r="H3941">
        <v>97992</v>
      </c>
      <c r="I3941" t="s">
        <v>22281</v>
      </c>
    </row>
    <row r="3942" spans="1:9" x14ac:dyDescent="0.25">
      <c r="A3942" t="s">
        <v>18181</v>
      </c>
      <c r="B3942" t="s">
        <v>18183</v>
      </c>
      <c r="C3942" t="s">
        <v>9849</v>
      </c>
      <c r="D3942">
        <v>818046902133</v>
      </c>
      <c r="E3942" t="s">
        <v>31613</v>
      </c>
      <c r="F3942" t="s">
        <v>31614</v>
      </c>
      <c r="G3942" t="s">
        <v>18</v>
      </c>
      <c r="H3942">
        <v>40873</v>
      </c>
      <c r="I3942" t="s">
        <v>22295</v>
      </c>
    </row>
    <row r="3943" spans="1:9" x14ac:dyDescent="0.25">
      <c r="A3943" t="s">
        <v>18185</v>
      </c>
      <c r="B3943" t="s">
        <v>18187</v>
      </c>
      <c r="C3943" t="s">
        <v>31615</v>
      </c>
      <c r="D3943">
        <v>5520907020748</v>
      </c>
      <c r="E3943" t="s">
        <v>31616</v>
      </c>
      <c r="F3943" t="s">
        <v>31617</v>
      </c>
      <c r="G3943" t="s">
        <v>26</v>
      </c>
      <c r="H3943">
        <v>10383</v>
      </c>
      <c r="I3943" t="s">
        <v>22295</v>
      </c>
    </row>
    <row r="3944" spans="1:9" x14ac:dyDescent="0.25">
      <c r="A3944" t="s">
        <v>18189</v>
      </c>
      <c r="B3944" t="s">
        <v>18191</v>
      </c>
      <c r="C3944" t="s">
        <v>9854</v>
      </c>
      <c r="D3944">
        <v>5562947421411</v>
      </c>
      <c r="E3944" t="s">
        <v>31618</v>
      </c>
      <c r="F3944" t="s">
        <v>31619</v>
      </c>
      <c r="G3944" t="s">
        <v>26</v>
      </c>
      <c r="H3944">
        <v>20607</v>
      </c>
      <c r="I3944" t="s">
        <v>22295</v>
      </c>
    </row>
    <row r="3945" spans="1:9" x14ac:dyDescent="0.25">
      <c r="A3945" t="s">
        <v>18193</v>
      </c>
      <c r="B3945" t="s">
        <v>18195</v>
      </c>
      <c r="C3945" t="s">
        <v>31620</v>
      </c>
      <c r="D3945">
        <v>817016456848</v>
      </c>
      <c r="E3945" t="s">
        <v>31621</v>
      </c>
      <c r="F3945" t="s">
        <v>25650</v>
      </c>
      <c r="G3945" t="s">
        <v>18</v>
      </c>
      <c r="H3945">
        <v>97748</v>
      </c>
      <c r="I3945" t="s">
        <v>22281</v>
      </c>
    </row>
    <row r="3946" spans="1:9" x14ac:dyDescent="0.25">
      <c r="A3946" t="s">
        <v>18197</v>
      </c>
      <c r="B3946" t="s">
        <v>18199</v>
      </c>
      <c r="C3946" t="s">
        <v>9859</v>
      </c>
      <c r="D3946">
        <v>12419305628</v>
      </c>
      <c r="E3946" t="s">
        <v>31622</v>
      </c>
      <c r="F3946" t="s">
        <v>31623</v>
      </c>
      <c r="G3946" t="s">
        <v>47</v>
      </c>
      <c r="H3946">
        <v>21239</v>
      </c>
      <c r="I3946" t="s">
        <v>22295</v>
      </c>
    </row>
    <row r="3947" spans="1:9" x14ac:dyDescent="0.25">
      <c r="A3947" t="s">
        <v>18201</v>
      </c>
      <c r="B3947" t="s">
        <v>18203</v>
      </c>
      <c r="C3947" t="s">
        <v>31624</v>
      </c>
      <c r="D3947">
        <v>819094745414</v>
      </c>
      <c r="E3947" t="s">
        <v>31625</v>
      </c>
      <c r="F3947" t="s">
        <v>31626</v>
      </c>
      <c r="G3947" t="s">
        <v>18</v>
      </c>
      <c r="H3947">
        <v>91677</v>
      </c>
      <c r="I3947" t="s">
        <v>22295</v>
      </c>
    </row>
    <row r="3948" spans="1:9" x14ac:dyDescent="0.25">
      <c r="A3948" t="s">
        <v>18205</v>
      </c>
      <c r="B3948" t="s">
        <v>18207</v>
      </c>
      <c r="C3948" t="s">
        <v>9864</v>
      </c>
      <c r="D3948">
        <v>13187393457</v>
      </c>
      <c r="E3948" t="s">
        <v>31627</v>
      </c>
      <c r="F3948" t="s">
        <v>29933</v>
      </c>
      <c r="G3948" t="s">
        <v>47</v>
      </c>
      <c r="H3948">
        <v>75084</v>
      </c>
      <c r="I3948" t="s">
        <v>22295</v>
      </c>
    </row>
    <row r="3949" spans="1:9" x14ac:dyDescent="0.25">
      <c r="A3949" t="s">
        <v>18209</v>
      </c>
      <c r="B3949" t="s">
        <v>18211</v>
      </c>
      <c r="C3949" t="s">
        <v>31628</v>
      </c>
      <c r="D3949">
        <v>491640630359</v>
      </c>
      <c r="E3949" t="s">
        <v>31629</v>
      </c>
      <c r="F3949" t="s">
        <v>31630</v>
      </c>
      <c r="G3949" t="s">
        <v>114</v>
      </c>
      <c r="H3949">
        <v>24999</v>
      </c>
      <c r="I3949" t="s">
        <v>22295</v>
      </c>
    </row>
    <row r="3950" spans="1:9" x14ac:dyDescent="0.25">
      <c r="A3950" t="s">
        <v>18213</v>
      </c>
      <c r="B3950" t="s">
        <v>18215</v>
      </c>
      <c r="C3950" t="s">
        <v>9869</v>
      </c>
      <c r="D3950">
        <v>819047496941</v>
      </c>
      <c r="E3950" t="s">
        <v>31631</v>
      </c>
      <c r="F3950" t="s">
        <v>26353</v>
      </c>
      <c r="G3950" t="s">
        <v>18</v>
      </c>
      <c r="H3950">
        <v>91500</v>
      </c>
      <c r="I3950" t="s">
        <v>22281</v>
      </c>
    </row>
    <row r="3951" spans="1:9" x14ac:dyDescent="0.25">
      <c r="A3951" t="s">
        <v>18217</v>
      </c>
      <c r="B3951" t="s">
        <v>18219</v>
      </c>
      <c r="C3951" t="s">
        <v>31632</v>
      </c>
      <c r="D3951">
        <v>16044063407</v>
      </c>
      <c r="E3951" t="s">
        <v>31633</v>
      </c>
      <c r="F3951" t="s">
        <v>31634</v>
      </c>
      <c r="G3951" t="s">
        <v>47</v>
      </c>
      <c r="H3951">
        <v>31526</v>
      </c>
      <c r="I3951" t="s">
        <v>22281</v>
      </c>
    </row>
    <row r="3952" spans="1:9" x14ac:dyDescent="0.25">
      <c r="A3952" t="s">
        <v>18221</v>
      </c>
      <c r="B3952" t="s">
        <v>18223</v>
      </c>
      <c r="C3952" t="s">
        <v>9874</v>
      </c>
      <c r="D3952">
        <v>491674136548</v>
      </c>
      <c r="E3952" t="s">
        <v>31635</v>
      </c>
      <c r="F3952" t="s">
        <v>31636</v>
      </c>
      <c r="G3952" t="s">
        <v>114</v>
      </c>
      <c r="H3952">
        <v>98964</v>
      </c>
      <c r="I3952" t="s">
        <v>22295</v>
      </c>
    </row>
    <row r="3953" spans="1:9" x14ac:dyDescent="0.25">
      <c r="A3953" t="s">
        <v>18225</v>
      </c>
      <c r="B3953" t="s">
        <v>18227</v>
      </c>
      <c r="C3953" t="s">
        <v>31637</v>
      </c>
      <c r="D3953">
        <v>817010765760</v>
      </c>
      <c r="E3953" t="s">
        <v>31638</v>
      </c>
      <c r="F3953" t="s">
        <v>31639</v>
      </c>
      <c r="G3953" t="s">
        <v>18</v>
      </c>
      <c r="H3953">
        <v>84804</v>
      </c>
      <c r="I3953" t="s">
        <v>22295</v>
      </c>
    </row>
    <row r="3954" spans="1:9" x14ac:dyDescent="0.25">
      <c r="A3954" t="s">
        <v>18229</v>
      </c>
      <c r="B3954" t="s">
        <v>18231</v>
      </c>
      <c r="C3954" t="s">
        <v>9879</v>
      </c>
      <c r="D3954">
        <v>5556905337797</v>
      </c>
      <c r="E3954" t="s">
        <v>31640</v>
      </c>
      <c r="F3954" t="s">
        <v>24157</v>
      </c>
      <c r="G3954" t="s">
        <v>26</v>
      </c>
      <c r="H3954">
        <v>61209</v>
      </c>
      <c r="I3954" t="s">
        <v>22281</v>
      </c>
    </row>
    <row r="3955" spans="1:9" x14ac:dyDescent="0.25">
      <c r="A3955" t="s">
        <v>18233</v>
      </c>
      <c r="B3955" t="s">
        <v>18235</v>
      </c>
      <c r="C3955" t="s">
        <v>31641</v>
      </c>
      <c r="D3955">
        <v>817078531669</v>
      </c>
      <c r="E3955" t="s">
        <v>31642</v>
      </c>
      <c r="F3955" t="s">
        <v>31643</v>
      </c>
      <c r="G3955" t="s">
        <v>18</v>
      </c>
      <c r="H3955">
        <v>47951</v>
      </c>
      <c r="I3955" t="s">
        <v>22295</v>
      </c>
    </row>
    <row r="3956" spans="1:9" x14ac:dyDescent="0.25">
      <c r="A3956" t="s">
        <v>18237</v>
      </c>
      <c r="B3956" t="s">
        <v>18239</v>
      </c>
      <c r="C3956" t="s">
        <v>9884</v>
      </c>
      <c r="D3956">
        <v>27746381290</v>
      </c>
      <c r="E3956" t="s">
        <v>31644</v>
      </c>
      <c r="F3956" t="s">
        <v>31645</v>
      </c>
      <c r="G3956" t="s">
        <v>33</v>
      </c>
      <c r="H3956">
        <v>87956</v>
      </c>
      <c r="I3956" t="s">
        <v>22281</v>
      </c>
    </row>
    <row r="3957" spans="1:9" x14ac:dyDescent="0.25">
      <c r="A3957" t="s">
        <v>18241</v>
      </c>
      <c r="B3957" t="s">
        <v>18243</v>
      </c>
      <c r="C3957" t="s">
        <v>31646</v>
      </c>
      <c r="D3957">
        <v>819034139484</v>
      </c>
      <c r="E3957" t="s">
        <v>31647</v>
      </c>
      <c r="F3957" t="s">
        <v>31648</v>
      </c>
      <c r="G3957" t="s">
        <v>18</v>
      </c>
      <c r="H3957">
        <v>40490</v>
      </c>
      <c r="I3957" t="s">
        <v>22281</v>
      </c>
    </row>
    <row r="3958" spans="1:9" x14ac:dyDescent="0.25">
      <c r="A3958" t="s">
        <v>18245</v>
      </c>
      <c r="B3958" t="s">
        <v>18247</v>
      </c>
      <c r="C3958" t="s">
        <v>9889</v>
      </c>
      <c r="D3958">
        <v>27780793841</v>
      </c>
      <c r="E3958" t="s">
        <v>31649</v>
      </c>
      <c r="F3958" t="s">
        <v>31650</v>
      </c>
      <c r="G3958" t="s">
        <v>33</v>
      </c>
      <c r="H3958">
        <v>74534</v>
      </c>
      <c r="I3958" t="s">
        <v>22281</v>
      </c>
    </row>
    <row r="3959" spans="1:9" x14ac:dyDescent="0.25">
      <c r="A3959" t="s">
        <v>18249</v>
      </c>
      <c r="B3959" t="s">
        <v>18251</v>
      </c>
      <c r="C3959" t="s">
        <v>31651</v>
      </c>
      <c r="D3959">
        <v>4917592304923</v>
      </c>
      <c r="E3959" t="s">
        <v>31652</v>
      </c>
      <c r="F3959" t="s">
        <v>31653</v>
      </c>
      <c r="G3959" t="s">
        <v>114</v>
      </c>
      <c r="H3959">
        <v>81956</v>
      </c>
      <c r="I3959" t="s">
        <v>22281</v>
      </c>
    </row>
    <row r="3960" spans="1:9" x14ac:dyDescent="0.25">
      <c r="A3960" t="s">
        <v>18253</v>
      </c>
      <c r="B3960" t="s">
        <v>18255</v>
      </c>
      <c r="C3960" t="s">
        <v>9894</v>
      </c>
      <c r="D3960">
        <v>819029265887</v>
      </c>
      <c r="E3960" t="s">
        <v>31654</v>
      </c>
      <c r="F3960" t="s">
        <v>31655</v>
      </c>
      <c r="G3960" t="s">
        <v>18</v>
      </c>
      <c r="H3960">
        <v>55047</v>
      </c>
      <c r="I3960" t="s">
        <v>22295</v>
      </c>
    </row>
    <row r="3961" spans="1:9" x14ac:dyDescent="0.25">
      <c r="A3961" t="s">
        <v>18257</v>
      </c>
      <c r="B3961" t="s">
        <v>18259</v>
      </c>
      <c r="C3961" t="s">
        <v>31656</v>
      </c>
      <c r="D3961">
        <v>491620866705</v>
      </c>
      <c r="E3961" t="s">
        <v>31657</v>
      </c>
      <c r="F3961" t="s">
        <v>31658</v>
      </c>
      <c r="G3961" t="s">
        <v>114</v>
      </c>
      <c r="H3961">
        <v>94531</v>
      </c>
      <c r="I3961" t="s">
        <v>22281</v>
      </c>
    </row>
    <row r="3962" spans="1:9" x14ac:dyDescent="0.25">
      <c r="A3962" t="s">
        <v>18261</v>
      </c>
      <c r="B3962" t="s">
        <v>18263</v>
      </c>
      <c r="C3962" t="s">
        <v>9899</v>
      </c>
      <c r="D3962">
        <v>4916637945715</v>
      </c>
      <c r="E3962" t="s">
        <v>31659</v>
      </c>
      <c r="F3962" t="s">
        <v>31660</v>
      </c>
      <c r="G3962" t="s">
        <v>114</v>
      </c>
      <c r="H3962">
        <v>6156</v>
      </c>
      <c r="I3962" t="s">
        <v>22295</v>
      </c>
    </row>
    <row r="3963" spans="1:9" x14ac:dyDescent="0.25">
      <c r="A3963" t="s">
        <v>18265</v>
      </c>
      <c r="B3963" t="s">
        <v>18267</v>
      </c>
      <c r="C3963" t="s">
        <v>31661</v>
      </c>
      <c r="D3963">
        <v>12092597241</v>
      </c>
      <c r="E3963" t="s">
        <v>31662</v>
      </c>
      <c r="F3963" t="s">
        <v>31663</v>
      </c>
      <c r="G3963" t="s">
        <v>47</v>
      </c>
      <c r="H3963">
        <v>25888</v>
      </c>
      <c r="I3963" t="s">
        <v>22295</v>
      </c>
    </row>
    <row r="3964" spans="1:9" x14ac:dyDescent="0.25">
      <c r="A3964" t="s">
        <v>18269</v>
      </c>
      <c r="B3964" t="s">
        <v>18271</v>
      </c>
      <c r="C3964" t="s">
        <v>9904</v>
      </c>
      <c r="D3964">
        <v>491690461307</v>
      </c>
      <c r="E3964" t="s">
        <v>31664</v>
      </c>
      <c r="F3964" t="s">
        <v>31665</v>
      </c>
      <c r="G3964" t="s">
        <v>114</v>
      </c>
      <c r="H3964">
        <v>49792</v>
      </c>
      <c r="I3964" t="s">
        <v>22281</v>
      </c>
    </row>
    <row r="3965" spans="1:9" x14ac:dyDescent="0.25">
      <c r="A3965" t="s">
        <v>18273</v>
      </c>
      <c r="B3965" t="s">
        <v>18275</v>
      </c>
      <c r="C3965" t="s">
        <v>31666</v>
      </c>
      <c r="D3965">
        <v>4917817937632</v>
      </c>
      <c r="E3965" t="s">
        <v>31667</v>
      </c>
      <c r="F3965" t="s">
        <v>31668</v>
      </c>
      <c r="G3965" t="s">
        <v>114</v>
      </c>
      <c r="H3965">
        <v>62131</v>
      </c>
      <c r="I3965" t="s">
        <v>22281</v>
      </c>
    </row>
    <row r="3966" spans="1:9" x14ac:dyDescent="0.25">
      <c r="A3966" t="s">
        <v>18277</v>
      </c>
      <c r="B3966" t="s">
        <v>18279</v>
      </c>
      <c r="C3966" t="s">
        <v>9909</v>
      </c>
      <c r="D3966">
        <v>817090124071</v>
      </c>
      <c r="E3966" t="s">
        <v>31669</v>
      </c>
      <c r="F3966" t="s">
        <v>31670</v>
      </c>
      <c r="G3966" t="s">
        <v>18</v>
      </c>
      <c r="H3966">
        <v>3837</v>
      </c>
      <c r="I3966" t="s">
        <v>22281</v>
      </c>
    </row>
    <row r="3967" spans="1:9" x14ac:dyDescent="0.25">
      <c r="A3967" t="s">
        <v>18281</v>
      </c>
      <c r="B3967" t="s">
        <v>18283</v>
      </c>
      <c r="C3967" t="s">
        <v>31671</v>
      </c>
      <c r="D3967">
        <v>819098933789</v>
      </c>
      <c r="E3967" t="s">
        <v>31672</v>
      </c>
      <c r="F3967" t="s">
        <v>24903</v>
      </c>
      <c r="G3967" t="s">
        <v>18</v>
      </c>
      <c r="H3967">
        <v>79479</v>
      </c>
      <c r="I3967" t="s">
        <v>22295</v>
      </c>
    </row>
    <row r="3968" spans="1:9" x14ac:dyDescent="0.25">
      <c r="A3968" t="s">
        <v>18285</v>
      </c>
      <c r="B3968" t="s">
        <v>18287</v>
      </c>
      <c r="C3968" t="s">
        <v>9914</v>
      </c>
      <c r="D3968">
        <v>5565993497643</v>
      </c>
      <c r="E3968" t="s">
        <v>31673</v>
      </c>
      <c r="F3968" t="s">
        <v>31674</v>
      </c>
      <c r="G3968" t="s">
        <v>26</v>
      </c>
      <c r="H3968">
        <v>36474</v>
      </c>
      <c r="I3968" t="s">
        <v>22281</v>
      </c>
    </row>
    <row r="3969" spans="1:9" x14ac:dyDescent="0.25">
      <c r="A3969" t="s">
        <v>18289</v>
      </c>
      <c r="B3969" t="s">
        <v>18291</v>
      </c>
      <c r="C3969" t="s">
        <v>31675</v>
      </c>
      <c r="D3969">
        <v>14954827672</v>
      </c>
      <c r="E3969" t="s">
        <v>31676</v>
      </c>
      <c r="F3969" t="s">
        <v>24861</v>
      </c>
      <c r="G3969" t="s">
        <v>47</v>
      </c>
      <c r="H3969">
        <v>83134</v>
      </c>
      <c r="I3969" t="s">
        <v>22281</v>
      </c>
    </row>
    <row r="3970" spans="1:9" x14ac:dyDescent="0.25">
      <c r="A3970" t="s">
        <v>18293</v>
      </c>
      <c r="B3970" t="s">
        <v>18295</v>
      </c>
      <c r="C3970" t="s">
        <v>9919</v>
      </c>
      <c r="D3970">
        <v>4917990666090</v>
      </c>
      <c r="E3970" t="s">
        <v>31677</v>
      </c>
      <c r="F3970" t="s">
        <v>31678</v>
      </c>
      <c r="G3970" t="s">
        <v>114</v>
      </c>
      <c r="H3970">
        <v>83773</v>
      </c>
      <c r="I3970" t="s">
        <v>22281</v>
      </c>
    </row>
    <row r="3971" spans="1:9" x14ac:dyDescent="0.25">
      <c r="A3971" t="s">
        <v>18297</v>
      </c>
      <c r="B3971" t="s">
        <v>18299</v>
      </c>
      <c r="C3971" t="s">
        <v>31679</v>
      </c>
      <c r="D3971">
        <v>18567548118</v>
      </c>
      <c r="E3971" t="s">
        <v>31680</v>
      </c>
      <c r="F3971" t="s">
        <v>31681</v>
      </c>
      <c r="G3971" t="s">
        <v>47</v>
      </c>
      <c r="H3971">
        <v>6208</v>
      </c>
      <c r="I3971" t="s">
        <v>22295</v>
      </c>
    </row>
    <row r="3972" spans="1:9" x14ac:dyDescent="0.25">
      <c r="A3972" t="s">
        <v>18301</v>
      </c>
      <c r="B3972" t="s">
        <v>18303</v>
      </c>
      <c r="C3972" t="s">
        <v>9924</v>
      </c>
      <c r="D3972">
        <v>27767034688</v>
      </c>
      <c r="E3972" t="s">
        <v>31682</v>
      </c>
      <c r="F3972" t="s">
        <v>31683</v>
      </c>
      <c r="G3972" t="s">
        <v>33</v>
      </c>
      <c r="H3972">
        <v>39485</v>
      </c>
      <c r="I3972" t="s">
        <v>22281</v>
      </c>
    </row>
    <row r="3973" spans="1:9" x14ac:dyDescent="0.25">
      <c r="A3973" t="s">
        <v>18305</v>
      </c>
      <c r="B3973" t="s">
        <v>18307</v>
      </c>
      <c r="C3973" t="s">
        <v>31684</v>
      </c>
      <c r="D3973">
        <v>491779160529</v>
      </c>
      <c r="E3973" t="s">
        <v>31685</v>
      </c>
      <c r="F3973" t="s">
        <v>31686</v>
      </c>
      <c r="G3973" t="s">
        <v>114</v>
      </c>
      <c r="H3973">
        <v>98398</v>
      </c>
      <c r="I3973" t="s">
        <v>22281</v>
      </c>
    </row>
    <row r="3974" spans="1:9" x14ac:dyDescent="0.25">
      <c r="A3974" t="s">
        <v>18309</v>
      </c>
      <c r="B3974" t="s">
        <v>18311</v>
      </c>
      <c r="C3974" t="s">
        <v>9929</v>
      </c>
      <c r="D3974">
        <v>14498972680</v>
      </c>
      <c r="E3974" t="s">
        <v>31687</v>
      </c>
      <c r="F3974" t="s">
        <v>31688</v>
      </c>
      <c r="G3974" t="s">
        <v>47</v>
      </c>
      <c r="H3974">
        <v>3579</v>
      </c>
      <c r="I3974" t="s">
        <v>22281</v>
      </c>
    </row>
    <row r="3975" spans="1:9" x14ac:dyDescent="0.25">
      <c r="A3975" t="s">
        <v>18313</v>
      </c>
      <c r="B3975" t="s">
        <v>18315</v>
      </c>
      <c r="C3975" t="s">
        <v>31689</v>
      </c>
      <c r="D3975">
        <v>5557965449566</v>
      </c>
      <c r="E3975" t="s">
        <v>31690</v>
      </c>
      <c r="F3975" t="s">
        <v>26216</v>
      </c>
      <c r="G3975" t="s">
        <v>26</v>
      </c>
      <c r="H3975">
        <v>79651</v>
      </c>
      <c r="I3975" t="s">
        <v>22295</v>
      </c>
    </row>
    <row r="3976" spans="1:9" x14ac:dyDescent="0.25">
      <c r="A3976" t="s">
        <v>18317</v>
      </c>
      <c r="B3976" t="s">
        <v>18319</v>
      </c>
      <c r="C3976" t="s">
        <v>9934</v>
      </c>
      <c r="D3976">
        <v>5571977184329</v>
      </c>
      <c r="E3976" t="s">
        <v>31691</v>
      </c>
      <c r="F3976" t="s">
        <v>31692</v>
      </c>
      <c r="G3976" t="s">
        <v>26</v>
      </c>
      <c r="H3976">
        <v>68857</v>
      </c>
      <c r="I3976" t="s">
        <v>22281</v>
      </c>
    </row>
    <row r="3977" spans="1:9" x14ac:dyDescent="0.25">
      <c r="A3977" t="s">
        <v>18321</v>
      </c>
      <c r="B3977" t="s">
        <v>18323</v>
      </c>
      <c r="C3977" t="s">
        <v>31693</v>
      </c>
      <c r="D3977">
        <v>491676130357</v>
      </c>
      <c r="E3977" t="s">
        <v>31694</v>
      </c>
      <c r="F3977" t="s">
        <v>31695</v>
      </c>
      <c r="G3977" t="s">
        <v>114</v>
      </c>
      <c r="H3977">
        <v>95121</v>
      </c>
      <c r="I3977" t="s">
        <v>22295</v>
      </c>
    </row>
    <row r="3978" spans="1:9" x14ac:dyDescent="0.25">
      <c r="A3978" t="s">
        <v>18325</v>
      </c>
      <c r="B3978" t="s">
        <v>18327</v>
      </c>
      <c r="C3978" t="s">
        <v>9939</v>
      </c>
      <c r="D3978">
        <v>27774670153</v>
      </c>
      <c r="E3978" t="s">
        <v>31696</v>
      </c>
      <c r="F3978" t="s">
        <v>31697</v>
      </c>
      <c r="G3978" t="s">
        <v>33</v>
      </c>
      <c r="H3978">
        <v>25701</v>
      </c>
      <c r="I3978" t="s">
        <v>22295</v>
      </c>
    </row>
    <row r="3979" spans="1:9" x14ac:dyDescent="0.25">
      <c r="A3979" t="s">
        <v>18329</v>
      </c>
      <c r="B3979" t="s">
        <v>18331</v>
      </c>
      <c r="C3979" t="s">
        <v>31698</v>
      </c>
      <c r="D3979">
        <v>5551947145582</v>
      </c>
      <c r="E3979" t="s">
        <v>31699</v>
      </c>
      <c r="F3979" t="s">
        <v>30611</v>
      </c>
      <c r="G3979" t="s">
        <v>26</v>
      </c>
      <c r="H3979">
        <v>40585</v>
      </c>
      <c r="I3979" t="s">
        <v>22295</v>
      </c>
    </row>
    <row r="3980" spans="1:9" x14ac:dyDescent="0.25">
      <c r="A3980" t="s">
        <v>18333</v>
      </c>
      <c r="B3980" t="s">
        <v>18335</v>
      </c>
      <c r="C3980" t="s">
        <v>9944</v>
      </c>
      <c r="D3980">
        <v>5511984013712</v>
      </c>
      <c r="E3980" t="s">
        <v>31700</v>
      </c>
      <c r="F3980" t="s">
        <v>31701</v>
      </c>
      <c r="G3980" t="s">
        <v>26</v>
      </c>
      <c r="H3980">
        <v>87280</v>
      </c>
      <c r="I3980" t="s">
        <v>22295</v>
      </c>
    </row>
    <row r="3981" spans="1:9" x14ac:dyDescent="0.25">
      <c r="A3981" t="s">
        <v>18337</v>
      </c>
      <c r="B3981" t="s">
        <v>18339</v>
      </c>
      <c r="C3981" t="s">
        <v>31702</v>
      </c>
      <c r="D3981">
        <v>27801767366</v>
      </c>
      <c r="E3981" t="s">
        <v>31703</v>
      </c>
      <c r="F3981" t="s">
        <v>29096</v>
      </c>
      <c r="G3981" t="s">
        <v>33</v>
      </c>
      <c r="H3981">
        <v>11145</v>
      </c>
      <c r="I3981" t="s">
        <v>22295</v>
      </c>
    </row>
    <row r="3982" spans="1:9" x14ac:dyDescent="0.25">
      <c r="A3982" t="s">
        <v>18341</v>
      </c>
      <c r="B3982" t="s">
        <v>18343</v>
      </c>
      <c r="C3982" t="s">
        <v>9949</v>
      </c>
      <c r="D3982">
        <v>18612502347</v>
      </c>
      <c r="E3982" t="s">
        <v>31704</v>
      </c>
      <c r="F3982" t="s">
        <v>31705</v>
      </c>
      <c r="G3982" t="s">
        <v>47</v>
      </c>
      <c r="H3982">
        <v>86940</v>
      </c>
      <c r="I3982" t="s">
        <v>22281</v>
      </c>
    </row>
    <row r="3983" spans="1:9" x14ac:dyDescent="0.25">
      <c r="A3983" t="s">
        <v>18345</v>
      </c>
      <c r="B3983" t="s">
        <v>18347</v>
      </c>
      <c r="C3983" t="s">
        <v>31706</v>
      </c>
      <c r="D3983">
        <v>5520926785067</v>
      </c>
      <c r="E3983" t="s">
        <v>31707</v>
      </c>
      <c r="F3983" t="s">
        <v>31708</v>
      </c>
      <c r="G3983" t="s">
        <v>26</v>
      </c>
      <c r="H3983">
        <v>91656</v>
      </c>
      <c r="I3983" t="s">
        <v>22281</v>
      </c>
    </row>
    <row r="3984" spans="1:9" x14ac:dyDescent="0.25">
      <c r="A3984" t="s">
        <v>18349</v>
      </c>
      <c r="B3984" t="s">
        <v>18351</v>
      </c>
      <c r="C3984" t="s">
        <v>9954</v>
      </c>
      <c r="D3984">
        <v>819022479247</v>
      </c>
      <c r="E3984" t="s">
        <v>31709</v>
      </c>
      <c r="F3984" t="s">
        <v>31710</v>
      </c>
      <c r="G3984" t="s">
        <v>18</v>
      </c>
      <c r="H3984">
        <v>96768</v>
      </c>
      <c r="I3984" t="s">
        <v>22295</v>
      </c>
    </row>
    <row r="3985" spans="1:9" x14ac:dyDescent="0.25">
      <c r="A3985" t="s">
        <v>18353</v>
      </c>
      <c r="B3985" t="s">
        <v>18355</v>
      </c>
      <c r="C3985" t="s">
        <v>31711</v>
      </c>
      <c r="D3985">
        <v>5539986555040</v>
      </c>
      <c r="E3985" t="s">
        <v>31712</v>
      </c>
      <c r="F3985" t="s">
        <v>27506</v>
      </c>
      <c r="G3985" t="s">
        <v>26</v>
      </c>
      <c r="H3985">
        <v>74806</v>
      </c>
      <c r="I3985" t="s">
        <v>22295</v>
      </c>
    </row>
    <row r="3986" spans="1:9" x14ac:dyDescent="0.25">
      <c r="A3986" t="s">
        <v>18357</v>
      </c>
      <c r="B3986" t="s">
        <v>18359</v>
      </c>
      <c r="C3986" t="s">
        <v>9959</v>
      </c>
      <c r="D3986">
        <v>14116692984</v>
      </c>
      <c r="E3986" t="s">
        <v>31713</v>
      </c>
      <c r="F3986" t="s">
        <v>31714</v>
      </c>
      <c r="G3986" t="s">
        <v>47</v>
      </c>
      <c r="H3986">
        <v>55959</v>
      </c>
      <c r="I3986" t="s">
        <v>22295</v>
      </c>
    </row>
    <row r="3987" spans="1:9" x14ac:dyDescent="0.25">
      <c r="A3987" t="s">
        <v>18361</v>
      </c>
      <c r="B3987" t="s">
        <v>18363</v>
      </c>
      <c r="C3987" t="s">
        <v>31715</v>
      </c>
      <c r="D3987">
        <v>14816130253</v>
      </c>
      <c r="E3987" t="s">
        <v>31716</v>
      </c>
      <c r="F3987" t="s">
        <v>31717</v>
      </c>
      <c r="G3987" t="s">
        <v>47</v>
      </c>
      <c r="H3987">
        <v>68495</v>
      </c>
      <c r="I3987" t="s">
        <v>22295</v>
      </c>
    </row>
    <row r="3988" spans="1:9" x14ac:dyDescent="0.25">
      <c r="A3988" t="s">
        <v>18365</v>
      </c>
      <c r="B3988" t="s">
        <v>18367</v>
      </c>
      <c r="C3988" t="s">
        <v>9964</v>
      </c>
      <c r="D3988">
        <v>4916444263260</v>
      </c>
      <c r="E3988" t="s">
        <v>31718</v>
      </c>
      <c r="F3988" t="s">
        <v>25860</v>
      </c>
      <c r="G3988" t="s">
        <v>114</v>
      </c>
      <c r="H3988">
        <v>96020</v>
      </c>
      <c r="I3988" t="s">
        <v>22281</v>
      </c>
    </row>
    <row r="3989" spans="1:9" x14ac:dyDescent="0.25">
      <c r="A3989" t="s">
        <v>18369</v>
      </c>
      <c r="B3989" t="s">
        <v>18371</v>
      </c>
      <c r="C3989" t="s">
        <v>31719</v>
      </c>
      <c r="D3989">
        <v>818020398432</v>
      </c>
      <c r="E3989" t="s">
        <v>31720</v>
      </c>
      <c r="F3989" t="s">
        <v>25695</v>
      </c>
      <c r="G3989" t="s">
        <v>18</v>
      </c>
      <c r="H3989">
        <v>89006</v>
      </c>
      <c r="I3989" t="s">
        <v>22281</v>
      </c>
    </row>
    <row r="3990" spans="1:9" x14ac:dyDescent="0.25">
      <c r="A3990" t="s">
        <v>18373</v>
      </c>
      <c r="B3990" t="s">
        <v>18375</v>
      </c>
      <c r="C3990" t="s">
        <v>9969</v>
      </c>
      <c r="D3990">
        <v>17323474929</v>
      </c>
      <c r="E3990" t="s">
        <v>31721</v>
      </c>
      <c r="F3990" t="s">
        <v>31722</v>
      </c>
      <c r="G3990" t="s">
        <v>47</v>
      </c>
      <c r="H3990">
        <v>99913</v>
      </c>
      <c r="I3990" t="s">
        <v>22295</v>
      </c>
    </row>
    <row r="3991" spans="1:9" x14ac:dyDescent="0.25">
      <c r="A3991" t="s">
        <v>18377</v>
      </c>
      <c r="B3991" t="s">
        <v>18379</v>
      </c>
      <c r="C3991" t="s">
        <v>31723</v>
      </c>
      <c r="D3991">
        <v>27762322073</v>
      </c>
      <c r="E3991" t="s">
        <v>31724</v>
      </c>
      <c r="F3991" t="s">
        <v>23456</v>
      </c>
      <c r="G3991" t="s">
        <v>33</v>
      </c>
      <c r="H3991">
        <v>28563</v>
      </c>
      <c r="I3991" t="s">
        <v>22295</v>
      </c>
    </row>
    <row r="3992" spans="1:9" x14ac:dyDescent="0.25">
      <c r="A3992" t="s">
        <v>18381</v>
      </c>
      <c r="B3992" t="s">
        <v>18383</v>
      </c>
      <c r="C3992" t="s">
        <v>9974</v>
      </c>
      <c r="D3992">
        <v>817093314656</v>
      </c>
      <c r="E3992" t="s">
        <v>31725</v>
      </c>
      <c r="F3992" t="s">
        <v>31726</v>
      </c>
      <c r="G3992" t="s">
        <v>18</v>
      </c>
      <c r="H3992">
        <v>27687</v>
      </c>
      <c r="I3992" t="s">
        <v>22295</v>
      </c>
    </row>
    <row r="3993" spans="1:9" x14ac:dyDescent="0.25">
      <c r="A3993" t="s">
        <v>18385</v>
      </c>
      <c r="B3993" t="s">
        <v>18387</v>
      </c>
      <c r="C3993" t="s">
        <v>31727</v>
      </c>
      <c r="D3993">
        <v>817081742176</v>
      </c>
      <c r="E3993" t="s">
        <v>31728</v>
      </c>
      <c r="F3993" t="s">
        <v>31729</v>
      </c>
      <c r="G3993" t="s">
        <v>18</v>
      </c>
      <c r="H3993">
        <v>9562</v>
      </c>
      <c r="I3993" t="s">
        <v>22281</v>
      </c>
    </row>
    <row r="3994" spans="1:9" x14ac:dyDescent="0.25">
      <c r="A3994" t="s">
        <v>18389</v>
      </c>
      <c r="B3994" t="s">
        <v>18391</v>
      </c>
      <c r="C3994" t="s">
        <v>9979</v>
      </c>
      <c r="D3994">
        <v>27685204503</v>
      </c>
      <c r="E3994" t="s">
        <v>31730</v>
      </c>
      <c r="F3994" t="s">
        <v>24981</v>
      </c>
      <c r="G3994" t="s">
        <v>33</v>
      </c>
      <c r="H3994">
        <v>37067</v>
      </c>
      <c r="I3994" t="s">
        <v>22295</v>
      </c>
    </row>
    <row r="3995" spans="1:9" x14ac:dyDescent="0.25">
      <c r="A3995" t="s">
        <v>18393</v>
      </c>
      <c r="B3995" t="s">
        <v>18395</v>
      </c>
      <c r="C3995" t="s">
        <v>31731</v>
      </c>
      <c r="D3995">
        <v>5590924476651</v>
      </c>
      <c r="E3995" t="s">
        <v>31732</v>
      </c>
      <c r="F3995" t="s">
        <v>28096</v>
      </c>
      <c r="G3995" t="s">
        <v>26</v>
      </c>
      <c r="H3995">
        <v>31869</v>
      </c>
      <c r="I3995" t="s">
        <v>22281</v>
      </c>
    </row>
    <row r="3996" spans="1:9" x14ac:dyDescent="0.25">
      <c r="A3996" t="s">
        <v>18397</v>
      </c>
      <c r="B3996" t="s">
        <v>18399</v>
      </c>
      <c r="C3996" t="s">
        <v>9984</v>
      </c>
      <c r="D3996">
        <v>27682585798</v>
      </c>
      <c r="E3996" t="s">
        <v>31733</v>
      </c>
      <c r="F3996" t="s">
        <v>31734</v>
      </c>
      <c r="G3996" t="s">
        <v>33</v>
      </c>
      <c r="H3996">
        <v>86972</v>
      </c>
      <c r="I3996" t="s">
        <v>22281</v>
      </c>
    </row>
    <row r="3997" spans="1:9" x14ac:dyDescent="0.25">
      <c r="A3997" t="s">
        <v>18401</v>
      </c>
      <c r="B3997" t="s">
        <v>18403</v>
      </c>
      <c r="C3997" t="s">
        <v>31735</v>
      </c>
      <c r="D3997">
        <v>27673891441</v>
      </c>
      <c r="E3997" t="s">
        <v>31736</v>
      </c>
      <c r="F3997" t="s">
        <v>31737</v>
      </c>
      <c r="G3997" t="s">
        <v>33</v>
      </c>
      <c r="H3997">
        <v>42233</v>
      </c>
      <c r="I3997" t="s">
        <v>22295</v>
      </c>
    </row>
    <row r="3998" spans="1:9" x14ac:dyDescent="0.25">
      <c r="A3998" t="s">
        <v>18405</v>
      </c>
      <c r="B3998" t="s">
        <v>18407</v>
      </c>
      <c r="C3998" t="s">
        <v>9988</v>
      </c>
      <c r="D3998">
        <v>5537917719654</v>
      </c>
      <c r="E3998" t="s">
        <v>31738</v>
      </c>
      <c r="F3998" t="s">
        <v>31739</v>
      </c>
      <c r="G3998" t="s">
        <v>26</v>
      </c>
      <c r="H3998">
        <v>7219</v>
      </c>
      <c r="I3998" t="s">
        <v>22281</v>
      </c>
    </row>
    <row r="3999" spans="1:9" x14ac:dyDescent="0.25">
      <c r="A3999" t="s">
        <v>18409</v>
      </c>
      <c r="B3999" t="s">
        <v>18411</v>
      </c>
      <c r="C3999" t="s">
        <v>31740</v>
      </c>
      <c r="D3999">
        <v>5588916308158</v>
      </c>
      <c r="E3999" t="s">
        <v>31741</v>
      </c>
      <c r="F3999" t="s">
        <v>31742</v>
      </c>
      <c r="G3999" t="s">
        <v>26</v>
      </c>
      <c r="H3999">
        <v>12381</v>
      </c>
      <c r="I3999" t="s">
        <v>22295</v>
      </c>
    </row>
    <row r="4000" spans="1:9" x14ac:dyDescent="0.25">
      <c r="A4000" t="s">
        <v>18413</v>
      </c>
      <c r="B4000" t="s">
        <v>18415</v>
      </c>
      <c r="C4000" t="s">
        <v>9993</v>
      </c>
      <c r="D4000">
        <v>5594992601499</v>
      </c>
      <c r="E4000" t="s">
        <v>31743</v>
      </c>
      <c r="F4000" t="s">
        <v>31744</v>
      </c>
      <c r="G4000" t="s">
        <v>26</v>
      </c>
      <c r="H4000">
        <v>77592</v>
      </c>
      <c r="I4000" t="s">
        <v>22281</v>
      </c>
    </row>
    <row r="4001" spans="1:9" x14ac:dyDescent="0.25">
      <c r="A4001" t="s">
        <v>18417</v>
      </c>
      <c r="B4001" t="s">
        <v>18419</v>
      </c>
      <c r="C4001" t="s">
        <v>31745</v>
      </c>
      <c r="D4001">
        <v>5564929129066</v>
      </c>
      <c r="E4001" t="s">
        <v>31746</v>
      </c>
      <c r="F4001" t="s">
        <v>31747</v>
      </c>
      <c r="G4001" t="s">
        <v>26</v>
      </c>
      <c r="H4001">
        <v>42529</v>
      </c>
      <c r="I4001" t="s">
        <v>22295</v>
      </c>
    </row>
    <row r="4002" spans="1:9" x14ac:dyDescent="0.25">
      <c r="A4002" t="s">
        <v>18421</v>
      </c>
      <c r="B4002" t="s">
        <v>18423</v>
      </c>
      <c r="C4002" t="s">
        <v>9998</v>
      </c>
      <c r="D4002">
        <v>5510914349564</v>
      </c>
      <c r="E4002" t="s">
        <v>31748</v>
      </c>
      <c r="F4002" t="s">
        <v>31749</v>
      </c>
      <c r="G4002" t="s">
        <v>26</v>
      </c>
      <c r="H4002">
        <v>36355</v>
      </c>
      <c r="I4002" t="s">
        <v>22295</v>
      </c>
    </row>
    <row r="4003" spans="1:9" x14ac:dyDescent="0.25">
      <c r="A4003" t="s">
        <v>18425</v>
      </c>
      <c r="B4003" t="s">
        <v>18427</v>
      </c>
      <c r="C4003" t="s">
        <v>31750</v>
      </c>
      <c r="D4003">
        <v>27839912746</v>
      </c>
      <c r="E4003" t="s">
        <v>31751</v>
      </c>
      <c r="F4003" t="s">
        <v>31752</v>
      </c>
      <c r="G4003" t="s">
        <v>33</v>
      </c>
      <c r="H4003">
        <v>72510</v>
      </c>
      <c r="I4003" t="s">
        <v>22295</v>
      </c>
    </row>
    <row r="4004" spans="1:9" x14ac:dyDescent="0.25">
      <c r="A4004" t="s">
        <v>18429</v>
      </c>
      <c r="B4004" t="s">
        <v>18431</v>
      </c>
      <c r="C4004" t="s">
        <v>10002</v>
      </c>
      <c r="D4004">
        <v>491747373803</v>
      </c>
      <c r="E4004" t="s">
        <v>31753</v>
      </c>
      <c r="F4004" t="s">
        <v>22769</v>
      </c>
      <c r="G4004" t="s">
        <v>114</v>
      </c>
      <c r="H4004">
        <v>13609</v>
      </c>
      <c r="I4004" t="s">
        <v>22295</v>
      </c>
    </row>
    <row r="4005" spans="1:9" x14ac:dyDescent="0.25">
      <c r="A4005" t="s">
        <v>18435</v>
      </c>
      <c r="B4005" t="s">
        <v>18437</v>
      </c>
      <c r="C4005" t="s">
        <v>31754</v>
      </c>
      <c r="D4005">
        <v>19218957194</v>
      </c>
      <c r="E4005" t="s">
        <v>31755</v>
      </c>
      <c r="F4005" t="s">
        <v>31756</v>
      </c>
      <c r="G4005" t="s">
        <v>47</v>
      </c>
      <c r="H4005">
        <v>61060</v>
      </c>
      <c r="I4005" t="s">
        <v>22295</v>
      </c>
    </row>
    <row r="4006" spans="1:9" x14ac:dyDescent="0.25">
      <c r="A4006" t="s">
        <v>18439</v>
      </c>
      <c r="B4006" t="s">
        <v>18441</v>
      </c>
      <c r="C4006" t="s">
        <v>10007</v>
      </c>
      <c r="D4006">
        <v>491586640267</v>
      </c>
      <c r="E4006" t="s">
        <v>31757</v>
      </c>
      <c r="F4006" t="s">
        <v>31758</v>
      </c>
      <c r="G4006" t="s">
        <v>114</v>
      </c>
      <c r="H4006">
        <v>91912</v>
      </c>
      <c r="I4006" t="s">
        <v>22281</v>
      </c>
    </row>
    <row r="4007" spans="1:9" x14ac:dyDescent="0.25">
      <c r="A4007" t="s">
        <v>18443</v>
      </c>
      <c r="B4007" t="s">
        <v>18445</v>
      </c>
      <c r="C4007" t="s">
        <v>31759</v>
      </c>
      <c r="D4007">
        <v>4915506975082</v>
      </c>
      <c r="E4007" t="s">
        <v>31760</v>
      </c>
      <c r="F4007" t="s">
        <v>31761</v>
      </c>
      <c r="G4007" t="s">
        <v>114</v>
      </c>
      <c r="H4007">
        <v>42770</v>
      </c>
      <c r="I4007" t="s">
        <v>22281</v>
      </c>
    </row>
    <row r="4008" spans="1:9" x14ac:dyDescent="0.25">
      <c r="A4008" t="s">
        <v>18447</v>
      </c>
      <c r="B4008" t="s">
        <v>18449</v>
      </c>
      <c r="C4008" t="s">
        <v>10012</v>
      </c>
      <c r="D4008">
        <v>27764366713</v>
      </c>
      <c r="E4008" t="s">
        <v>31762</v>
      </c>
      <c r="F4008" t="s">
        <v>31763</v>
      </c>
      <c r="G4008" t="s">
        <v>33</v>
      </c>
      <c r="H4008">
        <v>60618</v>
      </c>
      <c r="I4008" t="s">
        <v>22295</v>
      </c>
    </row>
    <row r="4009" spans="1:9" x14ac:dyDescent="0.25">
      <c r="A4009" t="s">
        <v>18451</v>
      </c>
      <c r="B4009" t="s">
        <v>18453</v>
      </c>
      <c r="C4009" t="s">
        <v>31764</v>
      </c>
      <c r="D4009">
        <v>5518927697715</v>
      </c>
      <c r="E4009" t="s">
        <v>31765</v>
      </c>
      <c r="F4009" t="s">
        <v>31766</v>
      </c>
      <c r="G4009" t="s">
        <v>26</v>
      </c>
      <c r="H4009">
        <v>67742</v>
      </c>
      <c r="I4009" t="s">
        <v>22281</v>
      </c>
    </row>
    <row r="4010" spans="1:9" x14ac:dyDescent="0.25">
      <c r="A4010" t="s">
        <v>18455</v>
      </c>
      <c r="B4010" t="s">
        <v>5083</v>
      </c>
      <c r="C4010" t="s">
        <v>10017</v>
      </c>
      <c r="D4010">
        <v>5510902347519</v>
      </c>
      <c r="E4010" t="s">
        <v>31767</v>
      </c>
      <c r="F4010" t="s">
        <v>31768</v>
      </c>
      <c r="G4010" t="s">
        <v>26</v>
      </c>
      <c r="H4010">
        <v>96649</v>
      </c>
      <c r="I4010" t="s">
        <v>22295</v>
      </c>
    </row>
    <row r="4011" spans="1:9" x14ac:dyDescent="0.25">
      <c r="A4011" t="s">
        <v>18458</v>
      </c>
      <c r="B4011" t="s">
        <v>18460</v>
      </c>
      <c r="C4011" t="s">
        <v>31769</v>
      </c>
      <c r="D4011">
        <v>27607144208</v>
      </c>
      <c r="E4011" t="s">
        <v>31770</v>
      </c>
      <c r="F4011" t="s">
        <v>31771</v>
      </c>
      <c r="G4011" t="s">
        <v>33</v>
      </c>
      <c r="H4011">
        <v>66091</v>
      </c>
      <c r="I4011" t="s">
        <v>22281</v>
      </c>
    </row>
    <row r="4012" spans="1:9" x14ac:dyDescent="0.25">
      <c r="A4012" t="s">
        <v>18462</v>
      </c>
      <c r="B4012" t="s">
        <v>8729</v>
      </c>
      <c r="C4012" t="s">
        <v>10022</v>
      </c>
      <c r="D4012">
        <v>491551348050</v>
      </c>
      <c r="E4012" t="s">
        <v>31772</v>
      </c>
      <c r="F4012" t="s">
        <v>31773</v>
      </c>
      <c r="G4012" t="s">
        <v>114</v>
      </c>
      <c r="H4012">
        <v>47673</v>
      </c>
      <c r="I4012" t="s">
        <v>22281</v>
      </c>
    </row>
    <row r="4013" spans="1:9" x14ac:dyDescent="0.25">
      <c r="A4013" t="s">
        <v>18465</v>
      </c>
      <c r="B4013" t="s">
        <v>18467</v>
      </c>
      <c r="C4013" t="s">
        <v>31774</v>
      </c>
      <c r="D4013">
        <v>27662310139</v>
      </c>
      <c r="E4013" t="s">
        <v>31775</v>
      </c>
      <c r="F4013" t="s">
        <v>31776</v>
      </c>
      <c r="G4013" t="s">
        <v>33</v>
      </c>
      <c r="H4013">
        <v>78024</v>
      </c>
      <c r="I4013" t="s">
        <v>22295</v>
      </c>
    </row>
    <row r="4014" spans="1:9" x14ac:dyDescent="0.25">
      <c r="A4014" t="s">
        <v>18469</v>
      </c>
      <c r="B4014" t="s">
        <v>18471</v>
      </c>
      <c r="C4014" t="s">
        <v>10027</v>
      </c>
      <c r="D4014">
        <v>15073607404</v>
      </c>
      <c r="E4014" t="s">
        <v>31777</v>
      </c>
      <c r="F4014" t="s">
        <v>29954</v>
      </c>
      <c r="G4014" t="s">
        <v>47</v>
      </c>
      <c r="H4014">
        <v>27570</v>
      </c>
      <c r="I4014" t="s">
        <v>22295</v>
      </c>
    </row>
    <row r="4015" spans="1:9" x14ac:dyDescent="0.25">
      <c r="A4015" t="s">
        <v>18473</v>
      </c>
      <c r="B4015" t="s">
        <v>18475</v>
      </c>
      <c r="C4015" t="s">
        <v>31778</v>
      </c>
      <c r="D4015">
        <v>5575979486231</v>
      </c>
      <c r="E4015" t="s">
        <v>31779</v>
      </c>
      <c r="F4015" t="s">
        <v>31780</v>
      </c>
      <c r="G4015" t="s">
        <v>26</v>
      </c>
      <c r="H4015">
        <v>79600</v>
      </c>
      <c r="I4015" t="s">
        <v>22281</v>
      </c>
    </row>
    <row r="4016" spans="1:9" x14ac:dyDescent="0.25">
      <c r="A4016" t="s">
        <v>18477</v>
      </c>
      <c r="B4016" t="s">
        <v>18479</v>
      </c>
      <c r="C4016" t="s">
        <v>10032</v>
      </c>
      <c r="D4016">
        <v>818091472202</v>
      </c>
      <c r="E4016" t="s">
        <v>31781</v>
      </c>
      <c r="F4016" t="s">
        <v>31782</v>
      </c>
      <c r="G4016" t="s">
        <v>18</v>
      </c>
      <c r="H4016">
        <v>80282</v>
      </c>
      <c r="I4016" t="s">
        <v>22281</v>
      </c>
    </row>
    <row r="4017" spans="1:9" x14ac:dyDescent="0.25">
      <c r="A4017" t="s">
        <v>18481</v>
      </c>
      <c r="B4017" t="s">
        <v>18483</v>
      </c>
      <c r="C4017" t="s">
        <v>11967</v>
      </c>
      <c r="D4017">
        <v>18806704948</v>
      </c>
      <c r="E4017" t="s">
        <v>31783</v>
      </c>
      <c r="F4017" t="s">
        <v>29762</v>
      </c>
      <c r="G4017" t="s">
        <v>47</v>
      </c>
      <c r="H4017">
        <v>2706</v>
      </c>
      <c r="I4017" t="s">
        <v>22281</v>
      </c>
    </row>
    <row r="4018" spans="1:9" x14ac:dyDescent="0.25">
      <c r="A4018" t="s">
        <v>18485</v>
      </c>
      <c r="B4018" t="s">
        <v>18487</v>
      </c>
      <c r="C4018" t="s">
        <v>10037</v>
      </c>
      <c r="D4018">
        <v>16613532018</v>
      </c>
      <c r="E4018" t="s">
        <v>31784</v>
      </c>
      <c r="F4018" t="s">
        <v>28670</v>
      </c>
      <c r="G4018" t="s">
        <v>47</v>
      </c>
      <c r="H4018">
        <v>46284</v>
      </c>
      <c r="I4018" t="s">
        <v>22281</v>
      </c>
    </row>
    <row r="4019" spans="1:9" x14ac:dyDescent="0.25">
      <c r="A4019" t="s">
        <v>18489</v>
      </c>
      <c r="B4019" t="s">
        <v>18491</v>
      </c>
      <c r="C4019" t="s">
        <v>31785</v>
      </c>
      <c r="D4019">
        <v>27644035243</v>
      </c>
      <c r="E4019" t="s">
        <v>31786</v>
      </c>
      <c r="F4019" t="s">
        <v>31787</v>
      </c>
      <c r="G4019" t="s">
        <v>33</v>
      </c>
      <c r="H4019">
        <v>10060</v>
      </c>
      <c r="I4019" t="s">
        <v>22281</v>
      </c>
    </row>
    <row r="4020" spans="1:9" x14ac:dyDescent="0.25">
      <c r="A4020" t="s">
        <v>18493</v>
      </c>
      <c r="B4020" t="s">
        <v>18495</v>
      </c>
      <c r="C4020" t="s">
        <v>10042</v>
      </c>
      <c r="D4020">
        <v>491736303552</v>
      </c>
      <c r="E4020" t="s">
        <v>31788</v>
      </c>
      <c r="F4020" t="s">
        <v>29245</v>
      </c>
      <c r="G4020" t="s">
        <v>114</v>
      </c>
      <c r="H4020">
        <v>23506</v>
      </c>
      <c r="I4020" t="s">
        <v>22281</v>
      </c>
    </row>
    <row r="4021" spans="1:9" x14ac:dyDescent="0.25">
      <c r="A4021" t="s">
        <v>18497</v>
      </c>
      <c r="B4021" t="s">
        <v>18499</v>
      </c>
      <c r="C4021" t="s">
        <v>31789</v>
      </c>
      <c r="D4021">
        <v>5557940234096</v>
      </c>
      <c r="E4021" t="s">
        <v>31790</v>
      </c>
      <c r="F4021" t="s">
        <v>31791</v>
      </c>
      <c r="G4021" t="s">
        <v>26</v>
      </c>
      <c r="H4021">
        <v>8918</v>
      </c>
      <c r="I4021" t="s">
        <v>22295</v>
      </c>
    </row>
    <row r="4022" spans="1:9" x14ac:dyDescent="0.25">
      <c r="A4022" t="s">
        <v>18501</v>
      </c>
      <c r="B4022" t="s">
        <v>18503</v>
      </c>
      <c r="C4022" t="s">
        <v>10047</v>
      </c>
      <c r="D4022">
        <v>818039114344</v>
      </c>
      <c r="E4022" t="s">
        <v>31792</v>
      </c>
      <c r="F4022" t="s">
        <v>31793</v>
      </c>
      <c r="G4022" t="s">
        <v>18</v>
      </c>
      <c r="H4022">
        <v>55997</v>
      </c>
      <c r="I4022" t="s">
        <v>22281</v>
      </c>
    </row>
    <row r="4023" spans="1:9" x14ac:dyDescent="0.25">
      <c r="A4023" t="s">
        <v>18505</v>
      </c>
      <c r="B4023" t="s">
        <v>18507</v>
      </c>
      <c r="C4023" t="s">
        <v>31794</v>
      </c>
      <c r="D4023">
        <v>13159765408</v>
      </c>
      <c r="E4023" t="s">
        <v>31795</v>
      </c>
      <c r="F4023" t="s">
        <v>31796</v>
      </c>
      <c r="G4023" t="s">
        <v>47</v>
      </c>
      <c r="H4023">
        <v>49145</v>
      </c>
      <c r="I4023" t="s">
        <v>22295</v>
      </c>
    </row>
    <row r="4024" spans="1:9" x14ac:dyDescent="0.25">
      <c r="A4024" t="s">
        <v>18509</v>
      </c>
      <c r="B4024" t="s">
        <v>13261</v>
      </c>
      <c r="C4024" t="s">
        <v>10051</v>
      </c>
      <c r="D4024">
        <v>819043263754</v>
      </c>
      <c r="E4024" t="s">
        <v>31797</v>
      </c>
      <c r="F4024" t="s">
        <v>31798</v>
      </c>
      <c r="G4024" t="s">
        <v>18</v>
      </c>
      <c r="H4024">
        <v>1681</v>
      </c>
      <c r="I4024" t="s">
        <v>22281</v>
      </c>
    </row>
    <row r="4025" spans="1:9" x14ac:dyDescent="0.25">
      <c r="A4025" t="s">
        <v>18512</v>
      </c>
      <c r="B4025" t="s">
        <v>18514</v>
      </c>
      <c r="C4025" t="s">
        <v>31799</v>
      </c>
      <c r="D4025">
        <v>491771195747</v>
      </c>
      <c r="E4025" t="s">
        <v>31800</v>
      </c>
      <c r="F4025" t="s">
        <v>31801</v>
      </c>
      <c r="G4025" t="s">
        <v>114</v>
      </c>
      <c r="H4025">
        <v>28262</v>
      </c>
      <c r="I4025" t="s">
        <v>22295</v>
      </c>
    </row>
    <row r="4026" spans="1:9" x14ac:dyDescent="0.25">
      <c r="A4026" t="s">
        <v>18516</v>
      </c>
      <c r="B4026" t="s">
        <v>18518</v>
      </c>
      <c r="C4026" t="s">
        <v>10056</v>
      </c>
      <c r="D4026">
        <v>4917385592578</v>
      </c>
      <c r="E4026" t="s">
        <v>31802</v>
      </c>
      <c r="F4026" t="s">
        <v>23456</v>
      </c>
      <c r="G4026" t="s">
        <v>114</v>
      </c>
      <c r="H4026">
        <v>87675</v>
      </c>
      <c r="I4026" t="s">
        <v>22295</v>
      </c>
    </row>
    <row r="4027" spans="1:9" x14ac:dyDescent="0.25">
      <c r="A4027" t="s">
        <v>18520</v>
      </c>
      <c r="B4027" t="s">
        <v>18522</v>
      </c>
      <c r="C4027" t="s">
        <v>31803</v>
      </c>
      <c r="D4027">
        <v>817079527966</v>
      </c>
      <c r="E4027" t="s">
        <v>31804</v>
      </c>
      <c r="F4027" t="s">
        <v>25605</v>
      </c>
      <c r="G4027" t="s">
        <v>18</v>
      </c>
      <c r="H4027">
        <v>43289</v>
      </c>
      <c r="I4027" t="s">
        <v>22295</v>
      </c>
    </row>
    <row r="4028" spans="1:9" x14ac:dyDescent="0.25">
      <c r="A4028" t="s">
        <v>18524</v>
      </c>
      <c r="B4028" t="s">
        <v>18526</v>
      </c>
      <c r="C4028" t="s">
        <v>10061</v>
      </c>
      <c r="D4028">
        <v>5535960821828</v>
      </c>
      <c r="E4028" t="s">
        <v>31805</v>
      </c>
      <c r="F4028" t="s">
        <v>31806</v>
      </c>
      <c r="G4028" t="s">
        <v>26</v>
      </c>
      <c r="H4028">
        <v>18438</v>
      </c>
      <c r="I4028" t="s">
        <v>22295</v>
      </c>
    </row>
    <row r="4029" spans="1:9" x14ac:dyDescent="0.25">
      <c r="A4029" t="s">
        <v>18528</v>
      </c>
      <c r="B4029" t="s">
        <v>18530</v>
      </c>
      <c r="C4029" t="s">
        <v>31807</v>
      </c>
      <c r="D4029">
        <v>4917057401911</v>
      </c>
      <c r="E4029" t="s">
        <v>31808</v>
      </c>
      <c r="F4029" t="s">
        <v>31809</v>
      </c>
      <c r="G4029" t="s">
        <v>114</v>
      </c>
      <c r="H4029">
        <v>36652</v>
      </c>
      <c r="I4029" t="s">
        <v>22281</v>
      </c>
    </row>
    <row r="4030" spans="1:9" x14ac:dyDescent="0.25">
      <c r="A4030" t="s">
        <v>18532</v>
      </c>
      <c r="B4030" t="s">
        <v>18534</v>
      </c>
      <c r="C4030" t="s">
        <v>10066</v>
      </c>
      <c r="D4030">
        <v>818050891334</v>
      </c>
      <c r="E4030" t="s">
        <v>31810</v>
      </c>
      <c r="F4030" t="s">
        <v>31811</v>
      </c>
      <c r="G4030" t="s">
        <v>18</v>
      </c>
      <c r="H4030">
        <v>48526</v>
      </c>
      <c r="I4030" t="s">
        <v>22295</v>
      </c>
    </row>
    <row r="4031" spans="1:9" x14ac:dyDescent="0.25">
      <c r="A4031" t="s">
        <v>18536</v>
      </c>
      <c r="B4031" t="s">
        <v>18538</v>
      </c>
      <c r="C4031" t="s">
        <v>31812</v>
      </c>
      <c r="D4031">
        <v>15145911261</v>
      </c>
      <c r="E4031" t="s">
        <v>31813</v>
      </c>
      <c r="F4031" t="s">
        <v>31814</v>
      </c>
      <c r="G4031" t="s">
        <v>47</v>
      </c>
      <c r="H4031">
        <v>652</v>
      </c>
      <c r="I4031" t="s">
        <v>22295</v>
      </c>
    </row>
    <row r="4032" spans="1:9" x14ac:dyDescent="0.25">
      <c r="A4032" t="s">
        <v>18540</v>
      </c>
      <c r="B4032" t="s">
        <v>18542</v>
      </c>
      <c r="C4032" t="s">
        <v>10071</v>
      </c>
      <c r="D4032">
        <v>819078872028</v>
      </c>
      <c r="E4032" t="s">
        <v>31815</v>
      </c>
      <c r="F4032" t="s">
        <v>31816</v>
      </c>
      <c r="G4032" t="s">
        <v>18</v>
      </c>
      <c r="H4032">
        <v>2809</v>
      </c>
      <c r="I4032" t="s">
        <v>22281</v>
      </c>
    </row>
    <row r="4033" spans="1:9" x14ac:dyDescent="0.25">
      <c r="A4033" t="s">
        <v>18544</v>
      </c>
      <c r="B4033" t="s">
        <v>18546</v>
      </c>
      <c r="C4033" t="s">
        <v>31817</v>
      </c>
      <c r="D4033">
        <v>817090374882</v>
      </c>
      <c r="E4033" t="s">
        <v>31818</v>
      </c>
      <c r="F4033" t="s">
        <v>31819</v>
      </c>
      <c r="G4033" t="s">
        <v>18</v>
      </c>
      <c r="H4033">
        <v>44896</v>
      </c>
      <c r="I4033" t="s">
        <v>22281</v>
      </c>
    </row>
    <row r="4034" spans="1:9" x14ac:dyDescent="0.25">
      <c r="A4034" t="s">
        <v>18548</v>
      </c>
      <c r="B4034" t="s">
        <v>18550</v>
      </c>
      <c r="C4034" t="s">
        <v>10076</v>
      </c>
      <c r="D4034">
        <v>27769778865</v>
      </c>
      <c r="E4034" t="s">
        <v>31820</v>
      </c>
      <c r="F4034" t="s">
        <v>31821</v>
      </c>
      <c r="G4034" t="s">
        <v>33</v>
      </c>
      <c r="H4034">
        <v>40254</v>
      </c>
      <c r="I4034" t="s">
        <v>22281</v>
      </c>
    </row>
    <row r="4035" spans="1:9" x14ac:dyDescent="0.25">
      <c r="A4035" t="s">
        <v>18552</v>
      </c>
      <c r="B4035" t="s">
        <v>18554</v>
      </c>
      <c r="C4035" t="s">
        <v>31822</v>
      </c>
      <c r="D4035">
        <v>4916607768305</v>
      </c>
      <c r="E4035" t="s">
        <v>31823</v>
      </c>
      <c r="F4035" t="s">
        <v>31688</v>
      </c>
      <c r="G4035" t="s">
        <v>114</v>
      </c>
      <c r="H4035">
        <v>79444</v>
      </c>
      <c r="I4035" t="s">
        <v>22295</v>
      </c>
    </row>
    <row r="4036" spans="1:9" x14ac:dyDescent="0.25">
      <c r="A4036" t="s">
        <v>18556</v>
      </c>
      <c r="B4036" t="s">
        <v>18558</v>
      </c>
      <c r="C4036" t="s">
        <v>10081</v>
      </c>
      <c r="D4036">
        <v>5506960572814</v>
      </c>
      <c r="E4036" t="s">
        <v>31824</v>
      </c>
      <c r="F4036" t="s">
        <v>25351</v>
      </c>
      <c r="G4036" t="s">
        <v>26</v>
      </c>
      <c r="H4036">
        <v>16604</v>
      </c>
      <c r="I4036" t="s">
        <v>22281</v>
      </c>
    </row>
    <row r="4037" spans="1:9" x14ac:dyDescent="0.25">
      <c r="A4037" t="s">
        <v>18560</v>
      </c>
      <c r="B4037" t="s">
        <v>18562</v>
      </c>
      <c r="C4037" t="s">
        <v>31825</v>
      </c>
      <c r="D4037">
        <v>5502901664506</v>
      </c>
      <c r="E4037" t="s">
        <v>31826</v>
      </c>
      <c r="F4037" t="s">
        <v>31827</v>
      </c>
      <c r="G4037" t="s">
        <v>26</v>
      </c>
      <c r="H4037">
        <v>92165</v>
      </c>
      <c r="I4037" t="s">
        <v>22295</v>
      </c>
    </row>
    <row r="4038" spans="1:9" x14ac:dyDescent="0.25">
      <c r="A4038" t="s">
        <v>18564</v>
      </c>
      <c r="B4038" t="s">
        <v>18566</v>
      </c>
      <c r="C4038" t="s">
        <v>10086</v>
      </c>
      <c r="D4038">
        <v>27760346957</v>
      </c>
      <c r="E4038" t="s">
        <v>31828</v>
      </c>
      <c r="F4038" t="s">
        <v>31829</v>
      </c>
      <c r="G4038" t="s">
        <v>33</v>
      </c>
      <c r="H4038">
        <v>20681</v>
      </c>
      <c r="I4038" t="s">
        <v>22295</v>
      </c>
    </row>
    <row r="4039" spans="1:9" x14ac:dyDescent="0.25">
      <c r="A4039" t="s">
        <v>18568</v>
      </c>
      <c r="B4039" t="s">
        <v>18570</v>
      </c>
      <c r="C4039" t="s">
        <v>31830</v>
      </c>
      <c r="D4039">
        <v>5530984027183</v>
      </c>
      <c r="E4039" t="s">
        <v>31831</v>
      </c>
      <c r="F4039" t="s">
        <v>28865</v>
      </c>
      <c r="G4039" t="s">
        <v>26</v>
      </c>
      <c r="H4039">
        <v>14346</v>
      </c>
      <c r="I4039" t="s">
        <v>22295</v>
      </c>
    </row>
    <row r="4040" spans="1:9" x14ac:dyDescent="0.25">
      <c r="A4040" t="s">
        <v>18572</v>
      </c>
      <c r="B4040" t="s">
        <v>18574</v>
      </c>
      <c r="C4040" t="s">
        <v>10091</v>
      </c>
      <c r="D4040">
        <v>818040261826</v>
      </c>
      <c r="E4040" t="s">
        <v>31832</v>
      </c>
      <c r="F4040" t="s">
        <v>31833</v>
      </c>
      <c r="G4040" t="s">
        <v>18</v>
      </c>
      <c r="H4040">
        <v>60300</v>
      </c>
      <c r="I4040" t="s">
        <v>22281</v>
      </c>
    </row>
    <row r="4041" spans="1:9" x14ac:dyDescent="0.25">
      <c r="A4041" t="s">
        <v>18576</v>
      </c>
      <c r="B4041" t="s">
        <v>18578</v>
      </c>
      <c r="C4041" t="s">
        <v>31834</v>
      </c>
      <c r="D4041">
        <v>27691214217</v>
      </c>
      <c r="E4041" t="s">
        <v>31835</v>
      </c>
      <c r="F4041" t="s">
        <v>31836</v>
      </c>
      <c r="G4041" t="s">
        <v>33</v>
      </c>
      <c r="H4041">
        <v>64986</v>
      </c>
      <c r="I4041" t="s">
        <v>22295</v>
      </c>
    </row>
    <row r="4042" spans="1:9" x14ac:dyDescent="0.25">
      <c r="A4042" t="s">
        <v>18580</v>
      </c>
      <c r="B4042" t="s">
        <v>18582</v>
      </c>
      <c r="C4042" t="s">
        <v>10096</v>
      </c>
      <c r="D4042">
        <v>12678147825</v>
      </c>
      <c r="E4042" t="s">
        <v>31837</v>
      </c>
      <c r="F4042" t="s">
        <v>31838</v>
      </c>
      <c r="G4042" t="s">
        <v>47</v>
      </c>
      <c r="H4042">
        <v>46340</v>
      </c>
      <c r="I4042" t="s">
        <v>22295</v>
      </c>
    </row>
    <row r="4043" spans="1:9" x14ac:dyDescent="0.25">
      <c r="A4043" t="s">
        <v>18584</v>
      </c>
      <c r="B4043" t="s">
        <v>18586</v>
      </c>
      <c r="C4043" t="s">
        <v>31839</v>
      </c>
      <c r="D4043">
        <v>491741030696</v>
      </c>
      <c r="E4043" t="s">
        <v>31840</v>
      </c>
      <c r="F4043" t="s">
        <v>31570</v>
      </c>
      <c r="G4043" t="s">
        <v>114</v>
      </c>
      <c r="H4043">
        <v>30209</v>
      </c>
      <c r="I4043" t="s">
        <v>22295</v>
      </c>
    </row>
    <row r="4044" spans="1:9" x14ac:dyDescent="0.25">
      <c r="A4044" t="s">
        <v>18588</v>
      </c>
      <c r="B4044" t="s">
        <v>18590</v>
      </c>
      <c r="C4044" t="s">
        <v>10101</v>
      </c>
      <c r="D4044">
        <v>491641712916</v>
      </c>
      <c r="E4044" t="s">
        <v>31841</v>
      </c>
      <c r="F4044" t="s">
        <v>31842</v>
      </c>
      <c r="G4044" t="s">
        <v>114</v>
      </c>
      <c r="H4044">
        <v>3842</v>
      </c>
      <c r="I4044" t="s">
        <v>22281</v>
      </c>
    </row>
    <row r="4045" spans="1:9" x14ac:dyDescent="0.25">
      <c r="A4045" t="s">
        <v>18592</v>
      </c>
      <c r="B4045" t="s">
        <v>18594</v>
      </c>
      <c r="C4045" t="s">
        <v>31843</v>
      </c>
      <c r="D4045">
        <v>491708121880</v>
      </c>
      <c r="E4045" t="s">
        <v>31844</v>
      </c>
      <c r="F4045" t="s">
        <v>31845</v>
      </c>
      <c r="G4045" t="s">
        <v>114</v>
      </c>
      <c r="H4045">
        <v>753</v>
      </c>
      <c r="I4045" t="s">
        <v>22281</v>
      </c>
    </row>
    <row r="4046" spans="1:9" x14ac:dyDescent="0.25">
      <c r="A4046" t="s">
        <v>18596</v>
      </c>
      <c r="B4046" t="s">
        <v>18598</v>
      </c>
      <c r="C4046" t="s">
        <v>10105</v>
      </c>
      <c r="D4046">
        <v>819030937347</v>
      </c>
      <c r="E4046" t="s">
        <v>31846</v>
      </c>
      <c r="F4046" t="s">
        <v>31847</v>
      </c>
      <c r="G4046" t="s">
        <v>18</v>
      </c>
      <c r="H4046">
        <v>70920</v>
      </c>
      <c r="I4046" t="s">
        <v>22295</v>
      </c>
    </row>
    <row r="4047" spans="1:9" x14ac:dyDescent="0.25">
      <c r="A4047" t="s">
        <v>18600</v>
      </c>
      <c r="B4047" t="s">
        <v>18602</v>
      </c>
      <c r="C4047" t="s">
        <v>31848</v>
      </c>
      <c r="D4047">
        <v>16303588499</v>
      </c>
      <c r="E4047" t="s">
        <v>31849</v>
      </c>
      <c r="F4047" t="s">
        <v>31850</v>
      </c>
      <c r="G4047" t="s">
        <v>47</v>
      </c>
      <c r="H4047">
        <v>9172</v>
      </c>
      <c r="I4047" t="s">
        <v>22295</v>
      </c>
    </row>
    <row r="4048" spans="1:9" x14ac:dyDescent="0.25">
      <c r="A4048" t="s">
        <v>18604</v>
      </c>
      <c r="B4048" t="s">
        <v>18606</v>
      </c>
      <c r="C4048" t="s">
        <v>31851</v>
      </c>
      <c r="D4048">
        <v>27793638900</v>
      </c>
      <c r="E4048" t="s">
        <v>31852</v>
      </c>
      <c r="F4048" t="s">
        <v>31853</v>
      </c>
      <c r="G4048" t="s">
        <v>33</v>
      </c>
      <c r="H4048">
        <v>41828</v>
      </c>
      <c r="I4048" t="s">
        <v>22295</v>
      </c>
    </row>
    <row r="4049" spans="1:9" x14ac:dyDescent="0.25">
      <c r="A4049" t="s">
        <v>18608</v>
      </c>
      <c r="B4049" t="s">
        <v>18610</v>
      </c>
      <c r="C4049" t="s">
        <v>10112</v>
      </c>
      <c r="D4049">
        <v>27678895355</v>
      </c>
      <c r="E4049" t="s">
        <v>31854</v>
      </c>
      <c r="F4049" t="s">
        <v>31855</v>
      </c>
      <c r="G4049" t="s">
        <v>33</v>
      </c>
      <c r="H4049">
        <v>91395</v>
      </c>
      <c r="I4049" t="s">
        <v>22295</v>
      </c>
    </row>
    <row r="4050" spans="1:9" x14ac:dyDescent="0.25">
      <c r="A4050" t="s">
        <v>18612</v>
      </c>
      <c r="B4050" t="s">
        <v>18614</v>
      </c>
      <c r="C4050" t="s">
        <v>31856</v>
      </c>
      <c r="D4050">
        <v>4916480983864</v>
      </c>
      <c r="E4050" t="s">
        <v>31857</v>
      </c>
      <c r="F4050" t="s">
        <v>31858</v>
      </c>
      <c r="G4050" t="s">
        <v>114</v>
      </c>
      <c r="H4050">
        <v>9383</v>
      </c>
      <c r="I4050" t="s">
        <v>22281</v>
      </c>
    </row>
    <row r="4051" spans="1:9" x14ac:dyDescent="0.25">
      <c r="A4051" t="s">
        <v>18616</v>
      </c>
      <c r="B4051" t="s">
        <v>18618</v>
      </c>
      <c r="C4051" t="s">
        <v>10117</v>
      </c>
      <c r="D4051">
        <v>15862196291</v>
      </c>
      <c r="E4051" t="s">
        <v>31859</v>
      </c>
      <c r="F4051" t="s">
        <v>31860</v>
      </c>
      <c r="G4051" t="s">
        <v>47</v>
      </c>
      <c r="H4051">
        <v>23856</v>
      </c>
      <c r="I4051" t="s">
        <v>22295</v>
      </c>
    </row>
    <row r="4052" spans="1:9" x14ac:dyDescent="0.25">
      <c r="A4052" t="s">
        <v>18620</v>
      </c>
      <c r="B4052" t="s">
        <v>18622</v>
      </c>
      <c r="C4052" t="s">
        <v>31861</v>
      </c>
      <c r="D4052">
        <v>17805950635</v>
      </c>
      <c r="E4052" t="s">
        <v>31862</v>
      </c>
      <c r="F4052" t="s">
        <v>31863</v>
      </c>
      <c r="G4052" t="s">
        <v>47</v>
      </c>
      <c r="H4052">
        <v>56770</v>
      </c>
      <c r="I4052" t="s">
        <v>22281</v>
      </c>
    </row>
    <row r="4053" spans="1:9" x14ac:dyDescent="0.25">
      <c r="A4053" t="s">
        <v>18624</v>
      </c>
      <c r="B4053" t="s">
        <v>18626</v>
      </c>
      <c r="C4053" t="s">
        <v>10122</v>
      </c>
      <c r="D4053">
        <v>14497914557</v>
      </c>
      <c r="E4053" t="s">
        <v>31864</v>
      </c>
      <c r="F4053" t="s">
        <v>31865</v>
      </c>
      <c r="G4053" t="s">
        <v>47</v>
      </c>
      <c r="H4053">
        <v>52468</v>
      </c>
      <c r="I4053" t="s">
        <v>22295</v>
      </c>
    </row>
    <row r="4054" spans="1:9" x14ac:dyDescent="0.25">
      <c r="A4054" t="s">
        <v>18628</v>
      </c>
      <c r="B4054" t="s">
        <v>18630</v>
      </c>
      <c r="C4054" t="s">
        <v>31866</v>
      </c>
      <c r="D4054">
        <v>5560921505727</v>
      </c>
      <c r="E4054" t="s">
        <v>31867</v>
      </c>
      <c r="F4054" t="s">
        <v>27805</v>
      </c>
      <c r="G4054" t="s">
        <v>26</v>
      </c>
      <c r="H4054">
        <v>14607</v>
      </c>
      <c r="I4054" t="s">
        <v>22295</v>
      </c>
    </row>
    <row r="4055" spans="1:9" x14ac:dyDescent="0.25">
      <c r="A4055" t="s">
        <v>18632</v>
      </c>
      <c r="B4055" t="s">
        <v>18634</v>
      </c>
      <c r="C4055" t="s">
        <v>10127</v>
      </c>
      <c r="D4055">
        <v>5581963409798</v>
      </c>
      <c r="E4055" t="s">
        <v>31868</v>
      </c>
      <c r="F4055" t="s">
        <v>31869</v>
      </c>
      <c r="G4055" t="s">
        <v>26</v>
      </c>
      <c r="H4055">
        <v>4805</v>
      </c>
      <c r="I4055" t="s">
        <v>22281</v>
      </c>
    </row>
    <row r="4056" spans="1:9" x14ac:dyDescent="0.25">
      <c r="A4056" t="s">
        <v>18636</v>
      </c>
      <c r="B4056" t="s">
        <v>18638</v>
      </c>
      <c r="C4056" t="s">
        <v>31870</v>
      </c>
      <c r="D4056">
        <v>491667777865</v>
      </c>
      <c r="E4056" t="s">
        <v>31871</v>
      </c>
      <c r="F4056" t="s">
        <v>31872</v>
      </c>
      <c r="G4056" t="s">
        <v>114</v>
      </c>
      <c r="H4056">
        <v>63806</v>
      </c>
      <c r="I4056" t="s">
        <v>22295</v>
      </c>
    </row>
    <row r="4057" spans="1:9" x14ac:dyDescent="0.25">
      <c r="A4057" t="s">
        <v>18640</v>
      </c>
      <c r="B4057" t="s">
        <v>18642</v>
      </c>
      <c r="C4057" t="s">
        <v>10132</v>
      </c>
      <c r="D4057">
        <v>19753879192</v>
      </c>
      <c r="E4057" t="s">
        <v>31873</v>
      </c>
      <c r="F4057" t="s">
        <v>23506</v>
      </c>
      <c r="G4057" t="s">
        <v>47</v>
      </c>
      <c r="H4057">
        <v>94379</v>
      </c>
      <c r="I4057" t="s">
        <v>22295</v>
      </c>
    </row>
    <row r="4058" spans="1:9" x14ac:dyDescent="0.25">
      <c r="A4058" t="s">
        <v>18644</v>
      </c>
      <c r="B4058" t="s">
        <v>18646</v>
      </c>
      <c r="C4058" t="s">
        <v>31874</v>
      </c>
      <c r="D4058">
        <v>18396052479</v>
      </c>
      <c r="E4058" t="s">
        <v>31875</v>
      </c>
      <c r="F4058" t="s">
        <v>31876</v>
      </c>
      <c r="G4058" t="s">
        <v>47</v>
      </c>
      <c r="H4058">
        <v>15098</v>
      </c>
      <c r="I4058" t="s">
        <v>22281</v>
      </c>
    </row>
    <row r="4059" spans="1:9" x14ac:dyDescent="0.25">
      <c r="A4059" t="s">
        <v>18648</v>
      </c>
      <c r="B4059" t="s">
        <v>18650</v>
      </c>
      <c r="C4059" t="s">
        <v>10137</v>
      </c>
      <c r="D4059">
        <v>27815846133</v>
      </c>
      <c r="E4059" t="s">
        <v>31877</v>
      </c>
      <c r="F4059" t="s">
        <v>25648</v>
      </c>
      <c r="G4059" t="s">
        <v>33</v>
      </c>
      <c r="H4059">
        <v>79620</v>
      </c>
      <c r="I4059" t="s">
        <v>22295</v>
      </c>
    </row>
    <row r="4060" spans="1:9" x14ac:dyDescent="0.25">
      <c r="A4060" t="s">
        <v>18652</v>
      </c>
      <c r="B4060" t="s">
        <v>18654</v>
      </c>
      <c r="C4060" t="s">
        <v>31878</v>
      </c>
      <c r="D4060">
        <v>27780906156</v>
      </c>
      <c r="E4060" t="s">
        <v>31879</v>
      </c>
      <c r="F4060" t="s">
        <v>31880</v>
      </c>
      <c r="G4060" t="s">
        <v>33</v>
      </c>
      <c r="H4060">
        <v>6420</v>
      </c>
      <c r="I4060" t="s">
        <v>22281</v>
      </c>
    </row>
    <row r="4061" spans="1:9" x14ac:dyDescent="0.25">
      <c r="A4061" t="s">
        <v>18656</v>
      </c>
      <c r="B4061" t="s">
        <v>18658</v>
      </c>
      <c r="C4061" t="s">
        <v>10142</v>
      </c>
      <c r="D4061">
        <v>4917593492053</v>
      </c>
      <c r="E4061" t="s">
        <v>31881</v>
      </c>
      <c r="F4061" t="s">
        <v>31882</v>
      </c>
      <c r="G4061" t="s">
        <v>114</v>
      </c>
      <c r="H4061">
        <v>94558</v>
      </c>
      <c r="I4061" t="s">
        <v>22281</v>
      </c>
    </row>
    <row r="4062" spans="1:9" x14ac:dyDescent="0.25">
      <c r="A4062" t="s">
        <v>18660</v>
      </c>
      <c r="B4062" t="s">
        <v>18662</v>
      </c>
      <c r="C4062" t="s">
        <v>31883</v>
      </c>
      <c r="D4062">
        <v>17055143919</v>
      </c>
      <c r="E4062" t="s">
        <v>31884</v>
      </c>
      <c r="F4062" t="s">
        <v>31885</v>
      </c>
      <c r="G4062" t="s">
        <v>47</v>
      </c>
      <c r="H4062">
        <v>78813</v>
      </c>
      <c r="I4062" t="s">
        <v>22295</v>
      </c>
    </row>
    <row r="4063" spans="1:9" x14ac:dyDescent="0.25">
      <c r="A4063" t="s">
        <v>18664</v>
      </c>
      <c r="B4063" t="s">
        <v>18666</v>
      </c>
      <c r="C4063" t="s">
        <v>10147</v>
      </c>
      <c r="D4063">
        <v>491598518784</v>
      </c>
      <c r="E4063" t="s">
        <v>31886</v>
      </c>
      <c r="F4063" t="s">
        <v>31887</v>
      </c>
      <c r="G4063" t="s">
        <v>114</v>
      </c>
      <c r="H4063">
        <v>13982</v>
      </c>
      <c r="I4063" t="s">
        <v>22281</v>
      </c>
    </row>
    <row r="4064" spans="1:9" x14ac:dyDescent="0.25">
      <c r="A4064" t="s">
        <v>18668</v>
      </c>
      <c r="B4064" t="s">
        <v>18670</v>
      </c>
      <c r="C4064" t="s">
        <v>31888</v>
      </c>
      <c r="D4064">
        <v>27881529520</v>
      </c>
      <c r="E4064" t="s">
        <v>31889</v>
      </c>
      <c r="F4064" t="s">
        <v>31708</v>
      </c>
      <c r="G4064" t="s">
        <v>33</v>
      </c>
      <c r="H4064">
        <v>54851</v>
      </c>
      <c r="I4064" t="s">
        <v>22281</v>
      </c>
    </row>
    <row r="4065" spans="1:9" x14ac:dyDescent="0.25">
      <c r="A4065" t="s">
        <v>18672</v>
      </c>
      <c r="B4065" t="s">
        <v>18674</v>
      </c>
      <c r="C4065" t="s">
        <v>10151</v>
      </c>
      <c r="D4065">
        <v>27611348713</v>
      </c>
      <c r="E4065" t="s">
        <v>31890</v>
      </c>
      <c r="F4065" t="s">
        <v>30178</v>
      </c>
      <c r="G4065" t="s">
        <v>33</v>
      </c>
      <c r="H4065">
        <v>57775</v>
      </c>
      <c r="I4065" t="s">
        <v>22295</v>
      </c>
    </row>
    <row r="4066" spans="1:9" x14ac:dyDescent="0.25">
      <c r="A4066" t="s">
        <v>18676</v>
      </c>
      <c r="B4066" t="s">
        <v>18678</v>
      </c>
      <c r="C4066" t="s">
        <v>31891</v>
      </c>
      <c r="D4066">
        <v>5595986723106</v>
      </c>
      <c r="E4066" t="s">
        <v>31892</v>
      </c>
      <c r="F4066" t="s">
        <v>31893</v>
      </c>
      <c r="G4066" t="s">
        <v>26</v>
      </c>
      <c r="H4066">
        <v>97591</v>
      </c>
      <c r="I4066" t="s">
        <v>22295</v>
      </c>
    </row>
    <row r="4067" spans="1:9" x14ac:dyDescent="0.25">
      <c r="A4067" t="s">
        <v>18680</v>
      </c>
      <c r="B4067" t="s">
        <v>18682</v>
      </c>
      <c r="C4067" t="s">
        <v>10156</v>
      </c>
      <c r="D4067">
        <v>491520111398</v>
      </c>
      <c r="E4067" t="s">
        <v>31894</v>
      </c>
      <c r="F4067" t="s">
        <v>31895</v>
      </c>
      <c r="G4067" t="s">
        <v>114</v>
      </c>
      <c r="H4067">
        <v>95891</v>
      </c>
      <c r="I4067" t="s">
        <v>22295</v>
      </c>
    </row>
    <row r="4068" spans="1:9" x14ac:dyDescent="0.25">
      <c r="A4068" t="s">
        <v>18684</v>
      </c>
      <c r="B4068" t="s">
        <v>18686</v>
      </c>
      <c r="C4068" t="s">
        <v>31896</v>
      </c>
      <c r="D4068">
        <v>491639572241</v>
      </c>
      <c r="E4068" t="s">
        <v>31897</v>
      </c>
      <c r="F4068" t="s">
        <v>31151</v>
      </c>
      <c r="G4068" t="s">
        <v>114</v>
      </c>
      <c r="H4068">
        <v>85231</v>
      </c>
      <c r="I4068" t="s">
        <v>22281</v>
      </c>
    </row>
    <row r="4069" spans="1:9" x14ac:dyDescent="0.25">
      <c r="A4069" t="s">
        <v>18688</v>
      </c>
      <c r="B4069" t="s">
        <v>18690</v>
      </c>
      <c r="C4069" t="s">
        <v>10161</v>
      </c>
      <c r="D4069">
        <v>14806902711</v>
      </c>
      <c r="E4069" t="s">
        <v>31898</v>
      </c>
      <c r="F4069" t="s">
        <v>31899</v>
      </c>
      <c r="G4069" t="s">
        <v>47</v>
      </c>
      <c r="H4069">
        <v>65941</v>
      </c>
      <c r="I4069" t="s">
        <v>22295</v>
      </c>
    </row>
    <row r="4070" spans="1:9" x14ac:dyDescent="0.25">
      <c r="A4070" t="s">
        <v>18692</v>
      </c>
      <c r="B4070" t="s">
        <v>18694</v>
      </c>
      <c r="C4070" t="s">
        <v>31900</v>
      </c>
      <c r="D4070">
        <v>17562337327</v>
      </c>
      <c r="E4070" t="s">
        <v>31901</v>
      </c>
      <c r="F4070" t="s">
        <v>23293</v>
      </c>
      <c r="G4070" t="s">
        <v>47</v>
      </c>
      <c r="H4070">
        <v>65731</v>
      </c>
      <c r="I4070" t="s">
        <v>22281</v>
      </c>
    </row>
    <row r="4071" spans="1:9" x14ac:dyDescent="0.25">
      <c r="A4071" t="s">
        <v>18696</v>
      </c>
      <c r="B4071" t="s">
        <v>18698</v>
      </c>
      <c r="C4071" t="s">
        <v>31902</v>
      </c>
      <c r="D4071">
        <v>5557971567989</v>
      </c>
      <c r="E4071" t="s">
        <v>31903</v>
      </c>
      <c r="F4071" t="s">
        <v>31904</v>
      </c>
      <c r="G4071" t="s">
        <v>26</v>
      </c>
      <c r="H4071">
        <v>12010</v>
      </c>
      <c r="I4071" t="s">
        <v>22295</v>
      </c>
    </row>
    <row r="4072" spans="1:9" x14ac:dyDescent="0.25">
      <c r="A4072" t="s">
        <v>18700</v>
      </c>
      <c r="B4072" t="s">
        <v>18702</v>
      </c>
      <c r="C4072" t="s">
        <v>10169</v>
      </c>
      <c r="D4072">
        <v>819094413618</v>
      </c>
      <c r="E4072" t="s">
        <v>31905</v>
      </c>
      <c r="F4072" t="s">
        <v>22475</v>
      </c>
      <c r="G4072" t="s">
        <v>18</v>
      </c>
      <c r="H4072">
        <v>40694</v>
      </c>
      <c r="I4072" t="s">
        <v>22295</v>
      </c>
    </row>
    <row r="4073" spans="1:9" x14ac:dyDescent="0.25">
      <c r="A4073" t="s">
        <v>18704</v>
      </c>
      <c r="B4073" t="s">
        <v>18706</v>
      </c>
      <c r="C4073" t="s">
        <v>31906</v>
      </c>
      <c r="D4073">
        <v>817045922136</v>
      </c>
      <c r="E4073" t="s">
        <v>31907</v>
      </c>
      <c r="F4073" t="s">
        <v>31908</v>
      </c>
      <c r="G4073" t="s">
        <v>18</v>
      </c>
      <c r="H4073">
        <v>9837</v>
      </c>
      <c r="I4073" t="s">
        <v>22295</v>
      </c>
    </row>
    <row r="4074" spans="1:9" x14ac:dyDescent="0.25">
      <c r="A4074" t="s">
        <v>18708</v>
      </c>
      <c r="B4074" t="s">
        <v>18710</v>
      </c>
      <c r="C4074" t="s">
        <v>10174</v>
      </c>
      <c r="D4074">
        <v>819013465111</v>
      </c>
      <c r="E4074" t="s">
        <v>31909</v>
      </c>
      <c r="F4074" t="s">
        <v>31910</v>
      </c>
      <c r="G4074" t="s">
        <v>18</v>
      </c>
      <c r="H4074">
        <v>64388</v>
      </c>
      <c r="I4074" t="s">
        <v>22281</v>
      </c>
    </row>
    <row r="4075" spans="1:9" x14ac:dyDescent="0.25">
      <c r="A4075" t="s">
        <v>18712</v>
      </c>
      <c r="B4075" t="s">
        <v>18714</v>
      </c>
      <c r="C4075" t="s">
        <v>31911</v>
      </c>
      <c r="D4075">
        <v>491745144422</v>
      </c>
      <c r="E4075" t="s">
        <v>31912</v>
      </c>
      <c r="F4075" t="s">
        <v>24157</v>
      </c>
      <c r="G4075" t="s">
        <v>114</v>
      </c>
      <c r="H4075">
        <v>25761</v>
      </c>
      <c r="I4075" t="s">
        <v>22281</v>
      </c>
    </row>
    <row r="4076" spans="1:9" x14ac:dyDescent="0.25">
      <c r="A4076" t="s">
        <v>18716</v>
      </c>
      <c r="B4076" t="s">
        <v>18718</v>
      </c>
      <c r="C4076" t="s">
        <v>10179</v>
      </c>
      <c r="D4076">
        <v>4917666372926</v>
      </c>
      <c r="E4076" t="s">
        <v>31913</v>
      </c>
      <c r="F4076" t="s">
        <v>23667</v>
      </c>
      <c r="G4076" t="s">
        <v>114</v>
      </c>
      <c r="H4076">
        <v>97405</v>
      </c>
      <c r="I4076" t="s">
        <v>22281</v>
      </c>
    </row>
    <row r="4077" spans="1:9" x14ac:dyDescent="0.25">
      <c r="A4077" t="s">
        <v>18720</v>
      </c>
      <c r="B4077" t="s">
        <v>18722</v>
      </c>
      <c r="C4077" t="s">
        <v>31914</v>
      </c>
      <c r="D4077">
        <v>27724421568</v>
      </c>
      <c r="E4077" t="s">
        <v>31915</v>
      </c>
      <c r="F4077" t="s">
        <v>31916</v>
      </c>
      <c r="G4077" t="s">
        <v>33</v>
      </c>
      <c r="H4077">
        <v>48066</v>
      </c>
      <c r="I4077" t="s">
        <v>22295</v>
      </c>
    </row>
    <row r="4078" spans="1:9" x14ac:dyDescent="0.25">
      <c r="A4078" t="s">
        <v>18724</v>
      </c>
      <c r="B4078" t="s">
        <v>18726</v>
      </c>
      <c r="C4078" t="s">
        <v>10184</v>
      </c>
      <c r="D4078">
        <v>491555268591</v>
      </c>
      <c r="E4078" t="s">
        <v>31917</v>
      </c>
      <c r="F4078" t="s">
        <v>24715</v>
      </c>
      <c r="G4078" t="s">
        <v>114</v>
      </c>
      <c r="H4078">
        <v>91133</v>
      </c>
      <c r="I4078" t="s">
        <v>22295</v>
      </c>
    </row>
    <row r="4079" spans="1:9" x14ac:dyDescent="0.25">
      <c r="A4079" t="s">
        <v>18728</v>
      </c>
      <c r="B4079" t="s">
        <v>18730</v>
      </c>
      <c r="C4079" t="s">
        <v>31918</v>
      </c>
      <c r="D4079">
        <v>4916289698349</v>
      </c>
      <c r="E4079" t="s">
        <v>31919</v>
      </c>
      <c r="F4079" t="s">
        <v>27779</v>
      </c>
      <c r="G4079" t="s">
        <v>114</v>
      </c>
      <c r="H4079">
        <v>88595</v>
      </c>
      <c r="I4079" t="s">
        <v>22295</v>
      </c>
    </row>
    <row r="4080" spans="1:9" x14ac:dyDescent="0.25">
      <c r="A4080" t="s">
        <v>18732</v>
      </c>
      <c r="B4080" t="s">
        <v>18734</v>
      </c>
      <c r="C4080" t="s">
        <v>10189</v>
      </c>
      <c r="D4080">
        <v>4917111818978</v>
      </c>
      <c r="E4080" t="s">
        <v>31920</v>
      </c>
      <c r="F4080" t="s">
        <v>31921</v>
      </c>
      <c r="G4080" t="s">
        <v>114</v>
      </c>
      <c r="H4080">
        <v>63425</v>
      </c>
      <c r="I4080" t="s">
        <v>22295</v>
      </c>
    </row>
    <row r="4081" spans="1:9" x14ac:dyDescent="0.25">
      <c r="A4081" t="s">
        <v>18736</v>
      </c>
      <c r="B4081" t="s">
        <v>18738</v>
      </c>
      <c r="C4081" t="s">
        <v>31922</v>
      </c>
      <c r="D4081">
        <v>5594961180776</v>
      </c>
      <c r="E4081" t="s">
        <v>31923</v>
      </c>
      <c r="F4081" t="s">
        <v>31924</v>
      </c>
      <c r="G4081" t="s">
        <v>26</v>
      </c>
      <c r="H4081">
        <v>99922</v>
      </c>
      <c r="I4081" t="s">
        <v>22295</v>
      </c>
    </row>
    <row r="4082" spans="1:9" x14ac:dyDescent="0.25">
      <c r="A4082" t="s">
        <v>18740</v>
      </c>
      <c r="B4082" t="s">
        <v>18742</v>
      </c>
      <c r="C4082" t="s">
        <v>10194</v>
      </c>
      <c r="D4082">
        <v>4917642632114</v>
      </c>
      <c r="E4082" t="s">
        <v>31925</v>
      </c>
      <c r="F4082" t="s">
        <v>31926</v>
      </c>
      <c r="G4082" t="s">
        <v>114</v>
      </c>
      <c r="H4082">
        <v>26779</v>
      </c>
      <c r="I4082" t="s">
        <v>22295</v>
      </c>
    </row>
    <row r="4083" spans="1:9" x14ac:dyDescent="0.25">
      <c r="A4083" t="s">
        <v>18744</v>
      </c>
      <c r="B4083" t="s">
        <v>18746</v>
      </c>
      <c r="C4083" t="s">
        <v>31927</v>
      </c>
      <c r="D4083">
        <v>14595226606</v>
      </c>
      <c r="E4083" t="s">
        <v>31928</v>
      </c>
      <c r="F4083" t="s">
        <v>31929</v>
      </c>
      <c r="G4083" t="s">
        <v>47</v>
      </c>
      <c r="H4083">
        <v>82755</v>
      </c>
      <c r="I4083" t="s">
        <v>22295</v>
      </c>
    </row>
    <row r="4084" spans="1:9" x14ac:dyDescent="0.25">
      <c r="A4084" t="s">
        <v>18748</v>
      </c>
      <c r="B4084" t="s">
        <v>18750</v>
      </c>
      <c r="C4084" t="s">
        <v>10199</v>
      </c>
      <c r="D4084">
        <v>16093529297</v>
      </c>
      <c r="E4084" t="s">
        <v>31930</v>
      </c>
      <c r="F4084" t="s">
        <v>31931</v>
      </c>
      <c r="G4084" t="s">
        <v>47</v>
      </c>
      <c r="H4084">
        <v>43575</v>
      </c>
      <c r="I4084" t="s">
        <v>22281</v>
      </c>
    </row>
    <row r="4085" spans="1:9" x14ac:dyDescent="0.25">
      <c r="A4085" t="s">
        <v>18752</v>
      </c>
      <c r="B4085" t="s">
        <v>18754</v>
      </c>
      <c r="C4085" t="s">
        <v>31932</v>
      </c>
      <c r="D4085">
        <v>27821740608</v>
      </c>
      <c r="E4085" t="s">
        <v>31933</v>
      </c>
      <c r="F4085" t="s">
        <v>31934</v>
      </c>
      <c r="G4085" t="s">
        <v>33</v>
      </c>
      <c r="H4085">
        <v>42203</v>
      </c>
      <c r="I4085" t="s">
        <v>22295</v>
      </c>
    </row>
    <row r="4086" spans="1:9" x14ac:dyDescent="0.25">
      <c r="A4086" t="s">
        <v>18756</v>
      </c>
      <c r="B4086" t="s">
        <v>18758</v>
      </c>
      <c r="C4086" t="s">
        <v>10204</v>
      </c>
      <c r="D4086">
        <v>5596905795933</v>
      </c>
      <c r="E4086" t="s">
        <v>31935</v>
      </c>
      <c r="F4086" t="s">
        <v>31936</v>
      </c>
      <c r="G4086" t="s">
        <v>26</v>
      </c>
      <c r="H4086">
        <v>64986</v>
      </c>
      <c r="I4086" t="s">
        <v>22295</v>
      </c>
    </row>
    <row r="4087" spans="1:9" x14ac:dyDescent="0.25">
      <c r="A4087" t="s">
        <v>18760</v>
      </c>
      <c r="B4087" t="s">
        <v>18762</v>
      </c>
      <c r="C4087" t="s">
        <v>31937</v>
      </c>
      <c r="D4087">
        <v>16764317069</v>
      </c>
      <c r="E4087" t="s">
        <v>31938</v>
      </c>
      <c r="F4087" t="s">
        <v>31939</v>
      </c>
      <c r="G4087" t="s">
        <v>47</v>
      </c>
      <c r="H4087">
        <v>73732</v>
      </c>
      <c r="I4087" t="s">
        <v>22281</v>
      </c>
    </row>
    <row r="4088" spans="1:9" x14ac:dyDescent="0.25">
      <c r="A4088" t="s">
        <v>18764</v>
      </c>
      <c r="B4088" t="s">
        <v>18766</v>
      </c>
      <c r="C4088" t="s">
        <v>10209</v>
      </c>
      <c r="D4088">
        <v>5599932365860</v>
      </c>
      <c r="E4088" t="s">
        <v>31940</v>
      </c>
      <c r="F4088" t="s">
        <v>31941</v>
      </c>
      <c r="G4088" t="s">
        <v>26</v>
      </c>
      <c r="H4088">
        <v>61388</v>
      </c>
      <c r="I4088" t="s">
        <v>22295</v>
      </c>
    </row>
    <row r="4089" spans="1:9" x14ac:dyDescent="0.25">
      <c r="A4089" t="s">
        <v>18768</v>
      </c>
      <c r="B4089" t="s">
        <v>17858</v>
      </c>
      <c r="C4089" t="s">
        <v>31942</v>
      </c>
      <c r="D4089">
        <v>5567912423685</v>
      </c>
      <c r="E4089" t="s">
        <v>31943</v>
      </c>
      <c r="F4089" t="s">
        <v>31944</v>
      </c>
      <c r="G4089" t="s">
        <v>26</v>
      </c>
      <c r="H4089">
        <v>74152</v>
      </c>
      <c r="I4089" t="s">
        <v>22295</v>
      </c>
    </row>
    <row r="4090" spans="1:9" x14ac:dyDescent="0.25">
      <c r="A4090" t="s">
        <v>18771</v>
      </c>
      <c r="B4090" t="s">
        <v>18773</v>
      </c>
      <c r="C4090" t="s">
        <v>10214</v>
      </c>
      <c r="D4090">
        <v>27822201272</v>
      </c>
      <c r="E4090" t="s">
        <v>31945</v>
      </c>
      <c r="F4090" t="s">
        <v>31946</v>
      </c>
      <c r="G4090" t="s">
        <v>33</v>
      </c>
      <c r="H4090">
        <v>40036</v>
      </c>
      <c r="I4090" t="s">
        <v>22281</v>
      </c>
    </row>
    <row r="4091" spans="1:9" x14ac:dyDescent="0.25">
      <c r="A4091" t="s">
        <v>18777</v>
      </c>
      <c r="B4091" t="s">
        <v>18779</v>
      </c>
      <c r="C4091" t="s">
        <v>31947</v>
      </c>
      <c r="D4091">
        <v>491553554136</v>
      </c>
      <c r="E4091" t="s">
        <v>31948</v>
      </c>
      <c r="F4091" t="s">
        <v>31949</v>
      </c>
      <c r="G4091" t="s">
        <v>114</v>
      </c>
      <c r="H4091">
        <v>84052</v>
      </c>
      <c r="I4091" t="s">
        <v>22281</v>
      </c>
    </row>
    <row r="4092" spans="1:9" x14ac:dyDescent="0.25">
      <c r="A4092" t="s">
        <v>18781</v>
      </c>
      <c r="B4092" t="s">
        <v>18783</v>
      </c>
      <c r="C4092" t="s">
        <v>10219</v>
      </c>
      <c r="D4092">
        <v>5529916417712</v>
      </c>
      <c r="E4092" t="s">
        <v>31950</v>
      </c>
      <c r="F4092" t="s">
        <v>31951</v>
      </c>
      <c r="G4092" t="s">
        <v>26</v>
      </c>
      <c r="H4092">
        <v>14894</v>
      </c>
      <c r="I4092" t="s">
        <v>22295</v>
      </c>
    </row>
    <row r="4093" spans="1:9" x14ac:dyDescent="0.25">
      <c r="A4093" t="s">
        <v>18785</v>
      </c>
      <c r="B4093" t="s">
        <v>18787</v>
      </c>
      <c r="C4093" t="s">
        <v>31952</v>
      </c>
      <c r="D4093">
        <v>27771767264</v>
      </c>
      <c r="E4093" t="s">
        <v>31953</v>
      </c>
      <c r="F4093" t="s">
        <v>31954</v>
      </c>
      <c r="G4093" t="s">
        <v>33</v>
      </c>
      <c r="H4093">
        <v>46115</v>
      </c>
      <c r="I4093" t="s">
        <v>22281</v>
      </c>
    </row>
    <row r="4094" spans="1:9" x14ac:dyDescent="0.25">
      <c r="A4094" t="s">
        <v>18789</v>
      </c>
      <c r="B4094" t="s">
        <v>18791</v>
      </c>
      <c r="C4094" t="s">
        <v>10224</v>
      </c>
      <c r="D4094">
        <v>27832499623</v>
      </c>
      <c r="E4094" t="s">
        <v>31955</v>
      </c>
      <c r="F4094" t="s">
        <v>31956</v>
      </c>
      <c r="G4094" t="s">
        <v>33</v>
      </c>
      <c r="H4094">
        <v>26168</v>
      </c>
      <c r="I4094" t="s">
        <v>22295</v>
      </c>
    </row>
    <row r="4095" spans="1:9" x14ac:dyDescent="0.25">
      <c r="A4095" t="s">
        <v>18793</v>
      </c>
      <c r="B4095" t="s">
        <v>18795</v>
      </c>
      <c r="C4095" t="s">
        <v>31957</v>
      </c>
      <c r="D4095">
        <v>27891245399</v>
      </c>
      <c r="E4095" t="s">
        <v>31958</v>
      </c>
      <c r="F4095" t="s">
        <v>31959</v>
      </c>
      <c r="G4095" t="s">
        <v>33</v>
      </c>
      <c r="H4095">
        <v>77558</v>
      </c>
      <c r="I4095" t="s">
        <v>22281</v>
      </c>
    </row>
    <row r="4096" spans="1:9" x14ac:dyDescent="0.25">
      <c r="A4096" t="s">
        <v>18797</v>
      </c>
      <c r="B4096" t="s">
        <v>18799</v>
      </c>
      <c r="C4096" t="s">
        <v>10229</v>
      </c>
      <c r="D4096">
        <v>12758307936</v>
      </c>
      <c r="E4096" t="s">
        <v>31960</v>
      </c>
      <c r="F4096" t="s">
        <v>31961</v>
      </c>
      <c r="G4096" t="s">
        <v>47</v>
      </c>
      <c r="H4096">
        <v>16600</v>
      </c>
      <c r="I4096" t="s">
        <v>22295</v>
      </c>
    </row>
    <row r="4097" spans="1:9" x14ac:dyDescent="0.25">
      <c r="A4097" t="s">
        <v>18801</v>
      </c>
      <c r="B4097" t="s">
        <v>18803</v>
      </c>
      <c r="C4097" t="s">
        <v>31962</v>
      </c>
      <c r="D4097">
        <v>491775766677</v>
      </c>
      <c r="E4097" t="s">
        <v>31963</v>
      </c>
      <c r="F4097" t="s">
        <v>31964</v>
      </c>
      <c r="G4097" t="s">
        <v>114</v>
      </c>
      <c r="H4097">
        <v>76670</v>
      </c>
      <c r="I4097" t="s">
        <v>22281</v>
      </c>
    </row>
    <row r="4098" spans="1:9" x14ac:dyDescent="0.25">
      <c r="A4098" t="s">
        <v>18805</v>
      </c>
      <c r="B4098" t="s">
        <v>18807</v>
      </c>
      <c r="C4098" t="s">
        <v>10234</v>
      </c>
      <c r="D4098">
        <v>19764087218</v>
      </c>
      <c r="E4098" t="s">
        <v>31965</v>
      </c>
      <c r="F4098" t="s">
        <v>29305</v>
      </c>
      <c r="G4098" t="s">
        <v>47</v>
      </c>
      <c r="H4098">
        <v>44661</v>
      </c>
      <c r="I4098" t="s">
        <v>22295</v>
      </c>
    </row>
    <row r="4099" spans="1:9" x14ac:dyDescent="0.25">
      <c r="A4099" t="s">
        <v>18809</v>
      </c>
      <c r="B4099" t="s">
        <v>18811</v>
      </c>
      <c r="C4099" t="s">
        <v>31966</v>
      </c>
      <c r="D4099">
        <v>819074232152</v>
      </c>
      <c r="E4099" t="s">
        <v>31967</v>
      </c>
      <c r="F4099" t="s">
        <v>31968</v>
      </c>
      <c r="G4099" t="s">
        <v>18</v>
      </c>
      <c r="H4099">
        <v>52684</v>
      </c>
      <c r="I4099" t="s">
        <v>22295</v>
      </c>
    </row>
    <row r="4100" spans="1:9" x14ac:dyDescent="0.25">
      <c r="A4100" t="s">
        <v>18813</v>
      </c>
      <c r="B4100" t="s">
        <v>18815</v>
      </c>
      <c r="C4100" t="s">
        <v>10239</v>
      </c>
      <c r="D4100">
        <v>491792624414</v>
      </c>
      <c r="E4100" t="s">
        <v>31969</v>
      </c>
      <c r="F4100" t="s">
        <v>31970</v>
      </c>
      <c r="G4100" t="s">
        <v>114</v>
      </c>
      <c r="H4100">
        <v>65166</v>
      </c>
      <c r="I4100" t="s">
        <v>22295</v>
      </c>
    </row>
    <row r="4101" spans="1:9" x14ac:dyDescent="0.25">
      <c r="A4101" t="s">
        <v>18817</v>
      </c>
      <c r="B4101" t="s">
        <v>18819</v>
      </c>
      <c r="C4101" t="s">
        <v>31971</v>
      </c>
      <c r="D4101">
        <v>5584964127672</v>
      </c>
      <c r="E4101" t="s">
        <v>31972</v>
      </c>
      <c r="F4101" t="s">
        <v>31973</v>
      </c>
      <c r="G4101" t="s">
        <v>26</v>
      </c>
      <c r="H4101">
        <v>70453</v>
      </c>
      <c r="I4101" t="s">
        <v>22281</v>
      </c>
    </row>
    <row r="4102" spans="1:9" x14ac:dyDescent="0.25">
      <c r="A4102" t="s">
        <v>18821</v>
      </c>
      <c r="B4102" t="s">
        <v>18823</v>
      </c>
      <c r="C4102" t="s">
        <v>10244</v>
      </c>
      <c r="D4102">
        <v>27779328594</v>
      </c>
      <c r="E4102" t="s">
        <v>31974</v>
      </c>
      <c r="F4102" t="s">
        <v>31975</v>
      </c>
      <c r="G4102" t="s">
        <v>33</v>
      </c>
      <c r="H4102">
        <v>58235</v>
      </c>
      <c r="I4102" t="s">
        <v>22281</v>
      </c>
    </row>
    <row r="4103" spans="1:9" x14ac:dyDescent="0.25">
      <c r="A4103" t="s">
        <v>18825</v>
      </c>
      <c r="B4103" t="s">
        <v>18827</v>
      </c>
      <c r="C4103" t="s">
        <v>31976</v>
      </c>
      <c r="D4103">
        <v>819055551694</v>
      </c>
      <c r="E4103" t="s">
        <v>31977</v>
      </c>
      <c r="F4103" t="s">
        <v>28006</v>
      </c>
      <c r="G4103" t="s">
        <v>18</v>
      </c>
      <c r="H4103">
        <v>96530</v>
      </c>
      <c r="I4103" t="s">
        <v>22295</v>
      </c>
    </row>
    <row r="4104" spans="1:9" x14ac:dyDescent="0.25">
      <c r="A4104" t="s">
        <v>18829</v>
      </c>
      <c r="B4104" t="s">
        <v>18831</v>
      </c>
      <c r="C4104" t="s">
        <v>10248</v>
      </c>
      <c r="D4104">
        <v>491792281498</v>
      </c>
      <c r="E4104" t="s">
        <v>31978</v>
      </c>
      <c r="F4104" t="s">
        <v>30442</v>
      </c>
      <c r="G4104" t="s">
        <v>114</v>
      </c>
      <c r="H4104">
        <v>68288</v>
      </c>
      <c r="I4104" t="s">
        <v>22295</v>
      </c>
    </row>
    <row r="4105" spans="1:9" x14ac:dyDescent="0.25">
      <c r="A4105" t="s">
        <v>18833</v>
      </c>
      <c r="B4105" t="s">
        <v>18835</v>
      </c>
      <c r="C4105" t="s">
        <v>31979</v>
      </c>
      <c r="D4105">
        <v>18714123383</v>
      </c>
      <c r="E4105" t="s">
        <v>31980</v>
      </c>
      <c r="F4105" t="s">
        <v>31981</v>
      </c>
      <c r="G4105" t="s">
        <v>47</v>
      </c>
      <c r="H4105">
        <v>63404</v>
      </c>
      <c r="I4105" t="s">
        <v>22281</v>
      </c>
    </row>
    <row r="4106" spans="1:9" x14ac:dyDescent="0.25">
      <c r="A4106" t="s">
        <v>18837</v>
      </c>
      <c r="B4106" t="s">
        <v>18839</v>
      </c>
      <c r="C4106" t="s">
        <v>10252</v>
      </c>
      <c r="D4106">
        <v>27677992211</v>
      </c>
      <c r="E4106" t="s">
        <v>31982</v>
      </c>
      <c r="F4106" t="s">
        <v>31983</v>
      </c>
      <c r="G4106" t="s">
        <v>33</v>
      </c>
      <c r="H4106">
        <v>55956</v>
      </c>
      <c r="I4106" t="s">
        <v>22281</v>
      </c>
    </row>
    <row r="4107" spans="1:9" x14ac:dyDescent="0.25">
      <c r="A4107" t="s">
        <v>18841</v>
      </c>
      <c r="B4107" t="s">
        <v>18843</v>
      </c>
      <c r="C4107" t="s">
        <v>31984</v>
      </c>
      <c r="D4107">
        <v>12082444951</v>
      </c>
      <c r="E4107" t="s">
        <v>31985</v>
      </c>
      <c r="F4107" t="s">
        <v>31986</v>
      </c>
      <c r="G4107" t="s">
        <v>47</v>
      </c>
      <c r="H4107">
        <v>7125</v>
      </c>
      <c r="I4107" t="s">
        <v>22281</v>
      </c>
    </row>
    <row r="4108" spans="1:9" x14ac:dyDescent="0.25">
      <c r="A4108" t="s">
        <v>18845</v>
      </c>
      <c r="B4108" t="s">
        <v>18847</v>
      </c>
      <c r="C4108" t="s">
        <v>10257</v>
      </c>
      <c r="D4108">
        <v>491508488458</v>
      </c>
      <c r="E4108" t="s">
        <v>31987</v>
      </c>
      <c r="F4108" t="s">
        <v>31988</v>
      </c>
      <c r="G4108" t="s">
        <v>114</v>
      </c>
      <c r="H4108">
        <v>58245</v>
      </c>
      <c r="I4108" t="s">
        <v>22281</v>
      </c>
    </row>
    <row r="4109" spans="1:9" x14ac:dyDescent="0.25">
      <c r="A4109" t="s">
        <v>18849</v>
      </c>
      <c r="B4109" t="s">
        <v>18851</v>
      </c>
      <c r="C4109" t="s">
        <v>31989</v>
      </c>
      <c r="D4109">
        <v>491637176168</v>
      </c>
      <c r="E4109" t="s">
        <v>31990</v>
      </c>
      <c r="F4109" t="s">
        <v>30326</v>
      </c>
      <c r="G4109" t="s">
        <v>114</v>
      </c>
      <c r="H4109">
        <v>51262</v>
      </c>
      <c r="I4109" t="s">
        <v>22281</v>
      </c>
    </row>
    <row r="4110" spans="1:9" x14ac:dyDescent="0.25">
      <c r="A4110" t="s">
        <v>18853</v>
      </c>
      <c r="B4110" t="s">
        <v>18855</v>
      </c>
      <c r="C4110" t="s">
        <v>10262</v>
      </c>
      <c r="D4110">
        <v>819084935429</v>
      </c>
      <c r="E4110" t="s">
        <v>31991</v>
      </c>
      <c r="F4110" t="s">
        <v>31992</v>
      </c>
      <c r="G4110" t="s">
        <v>18</v>
      </c>
      <c r="H4110">
        <v>55392</v>
      </c>
      <c r="I4110" t="s">
        <v>22281</v>
      </c>
    </row>
    <row r="4111" spans="1:9" x14ac:dyDescent="0.25">
      <c r="A4111" t="s">
        <v>18857</v>
      </c>
      <c r="B4111" t="s">
        <v>18859</v>
      </c>
      <c r="C4111" t="s">
        <v>31993</v>
      </c>
      <c r="D4111">
        <v>5538913836903</v>
      </c>
      <c r="E4111" t="s">
        <v>31994</v>
      </c>
      <c r="F4111" t="s">
        <v>31995</v>
      </c>
      <c r="G4111" t="s">
        <v>26</v>
      </c>
      <c r="H4111">
        <v>85871</v>
      </c>
      <c r="I4111" t="s">
        <v>22295</v>
      </c>
    </row>
    <row r="4112" spans="1:9" x14ac:dyDescent="0.25">
      <c r="A4112" t="s">
        <v>18861</v>
      </c>
      <c r="B4112" t="s">
        <v>8634</v>
      </c>
      <c r="C4112" t="s">
        <v>10267</v>
      </c>
      <c r="D4112">
        <v>14092518593</v>
      </c>
      <c r="E4112" t="s">
        <v>31996</v>
      </c>
      <c r="F4112" t="s">
        <v>31997</v>
      </c>
      <c r="G4112" t="s">
        <v>47</v>
      </c>
      <c r="H4112">
        <v>87455</v>
      </c>
      <c r="I4112" t="s">
        <v>22295</v>
      </c>
    </row>
    <row r="4113" spans="1:9" x14ac:dyDescent="0.25">
      <c r="A4113" t="s">
        <v>18864</v>
      </c>
      <c r="B4113" t="s">
        <v>18866</v>
      </c>
      <c r="C4113" t="s">
        <v>31998</v>
      </c>
      <c r="D4113">
        <v>817003753113</v>
      </c>
      <c r="E4113" t="s">
        <v>31999</v>
      </c>
      <c r="F4113" t="s">
        <v>32000</v>
      </c>
      <c r="G4113" t="s">
        <v>18</v>
      </c>
      <c r="H4113">
        <v>28016</v>
      </c>
      <c r="I4113" t="s">
        <v>22295</v>
      </c>
    </row>
    <row r="4114" spans="1:9" x14ac:dyDescent="0.25">
      <c r="A4114" t="s">
        <v>18868</v>
      </c>
      <c r="B4114" t="s">
        <v>18870</v>
      </c>
      <c r="C4114" t="s">
        <v>10272</v>
      </c>
      <c r="D4114">
        <v>27704676836</v>
      </c>
      <c r="E4114" t="s">
        <v>32001</v>
      </c>
      <c r="F4114" t="s">
        <v>26738</v>
      </c>
      <c r="G4114" t="s">
        <v>33</v>
      </c>
      <c r="H4114">
        <v>22502</v>
      </c>
      <c r="I4114" t="s">
        <v>22281</v>
      </c>
    </row>
    <row r="4115" spans="1:9" x14ac:dyDescent="0.25">
      <c r="A4115" t="s">
        <v>18872</v>
      </c>
      <c r="B4115" t="s">
        <v>18874</v>
      </c>
      <c r="C4115" t="s">
        <v>32002</v>
      </c>
      <c r="D4115">
        <v>5534958173843</v>
      </c>
      <c r="E4115" t="s">
        <v>32003</v>
      </c>
      <c r="F4115" t="s">
        <v>32004</v>
      </c>
      <c r="G4115" t="s">
        <v>26</v>
      </c>
      <c r="H4115">
        <v>77743</v>
      </c>
      <c r="I4115" t="s">
        <v>22281</v>
      </c>
    </row>
    <row r="4116" spans="1:9" x14ac:dyDescent="0.25">
      <c r="A4116" t="s">
        <v>18876</v>
      </c>
      <c r="B4116" t="s">
        <v>18878</v>
      </c>
      <c r="C4116" t="s">
        <v>10277</v>
      </c>
      <c r="D4116">
        <v>817054081413</v>
      </c>
      <c r="E4116" t="s">
        <v>32005</v>
      </c>
      <c r="F4116" t="s">
        <v>23819</v>
      </c>
      <c r="G4116" t="s">
        <v>18</v>
      </c>
      <c r="H4116">
        <v>73828</v>
      </c>
      <c r="I4116" t="s">
        <v>22295</v>
      </c>
    </row>
    <row r="4117" spans="1:9" x14ac:dyDescent="0.25">
      <c r="A4117" t="s">
        <v>18880</v>
      </c>
      <c r="B4117" t="s">
        <v>18882</v>
      </c>
      <c r="C4117" t="s">
        <v>32006</v>
      </c>
      <c r="D4117">
        <v>17034021342</v>
      </c>
      <c r="E4117" t="s">
        <v>32007</v>
      </c>
      <c r="F4117" t="s">
        <v>32008</v>
      </c>
      <c r="G4117" t="s">
        <v>47</v>
      </c>
      <c r="H4117">
        <v>37130</v>
      </c>
      <c r="I4117" t="s">
        <v>22295</v>
      </c>
    </row>
    <row r="4118" spans="1:9" x14ac:dyDescent="0.25">
      <c r="A4118" t="s">
        <v>18884</v>
      </c>
      <c r="B4118" t="s">
        <v>18886</v>
      </c>
      <c r="C4118" t="s">
        <v>10282</v>
      </c>
      <c r="D4118">
        <v>491546673830</v>
      </c>
      <c r="E4118" t="s">
        <v>32009</v>
      </c>
      <c r="F4118" t="s">
        <v>32010</v>
      </c>
      <c r="G4118" t="s">
        <v>114</v>
      </c>
      <c r="H4118">
        <v>95215</v>
      </c>
      <c r="I4118" t="s">
        <v>22281</v>
      </c>
    </row>
    <row r="4119" spans="1:9" x14ac:dyDescent="0.25">
      <c r="A4119" t="s">
        <v>18888</v>
      </c>
      <c r="B4119" t="s">
        <v>18890</v>
      </c>
      <c r="C4119" t="s">
        <v>32011</v>
      </c>
      <c r="D4119">
        <v>27843002714</v>
      </c>
      <c r="E4119" t="s">
        <v>32012</v>
      </c>
      <c r="F4119" t="s">
        <v>32013</v>
      </c>
      <c r="G4119" t="s">
        <v>33</v>
      </c>
      <c r="H4119">
        <v>34999</v>
      </c>
      <c r="I4119" t="s">
        <v>22295</v>
      </c>
    </row>
    <row r="4120" spans="1:9" x14ac:dyDescent="0.25">
      <c r="A4120" t="s">
        <v>18892</v>
      </c>
      <c r="B4120" t="s">
        <v>18894</v>
      </c>
      <c r="C4120" t="s">
        <v>10287</v>
      </c>
      <c r="D4120">
        <v>18802425856</v>
      </c>
      <c r="E4120" t="s">
        <v>32014</v>
      </c>
      <c r="F4120" t="s">
        <v>24837</v>
      </c>
      <c r="G4120" t="s">
        <v>47</v>
      </c>
      <c r="H4120">
        <v>51290</v>
      </c>
      <c r="I4120" t="s">
        <v>22295</v>
      </c>
    </row>
    <row r="4121" spans="1:9" x14ac:dyDescent="0.25">
      <c r="A4121" t="s">
        <v>18896</v>
      </c>
      <c r="B4121" t="s">
        <v>18898</v>
      </c>
      <c r="C4121" t="s">
        <v>32015</v>
      </c>
      <c r="D4121">
        <v>5589934385541</v>
      </c>
      <c r="E4121" t="s">
        <v>32016</v>
      </c>
      <c r="F4121" t="s">
        <v>32017</v>
      </c>
      <c r="G4121" t="s">
        <v>26</v>
      </c>
      <c r="H4121">
        <v>97217</v>
      </c>
      <c r="I4121" t="s">
        <v>22281</v>
      </c>
    </row>
    <row r="4122" spans="1:9" x14ac:dyDescent="0.25">
      <c r="A4122" t="s">
        <v>18900</v>
      </c>
      <c r="B4122" t="s">
        <v>18902</v>
      </c>
      <c r="C4122" t="s">
        <v>10292</v>
      </c>
      <c r="D4122">
        <v>5565900184027</v>
      </c>
      <c r="E4122" t="s">
        <v>32018</v>
      </c>
      <c r="F4122" t="s">
        <v>32019</v>
      </c>
      <c r="G4122" t="s">
        <v>26</v>
      </c>
      <c r="H4122">
        <v>73260</v>
      </c>
      <c r="I4122" t="s">
        <v>22295</v>
      </c>
    </row>
    <row r="4123" spans="1:9" x14ac:dyDescent="0.25">
      <c r="A4123" t="s">
        <v>18904</v>
      </c>
      <c r="B4123" t="s">
        <v>18906</v>
      </c>
      <c r="C4123" t="s">
        <v>32020</v>
      </c>
      <c r="D4123">
        <v>491669134763</v>
      </c>
      <c r="E4123" t="s">
        <v>32021</v>
      </c>
      <c r="F4123" t="s">
        <v>32022</v>
      </c>
      <c r="G4123" t="s">
        <v>114</v>
      </c>
      <c r="H4123">
        <v>90397</v>
      </c>
      <c r="I4123" t="s">
        <v>22295</v>
      </c>
    </row>
    <row r="4124" spans="1:9" x14ac:dyDescent="0.25">
      <c r="A4124" t="s">
        <v>18908</v>
      </c>
      <c r="B4124" t="s">
        <v>18910</v>
      </c>
      <c r="C4124" t="s">
        <v>10297</v>
      </c>
      <c r="D4124">
        <v>491758071402</v>
      </c>
      <c r="E4124" t="s">
        <v>32023</v>
      </c>
      <c r="F4124" t="s">
        <v>23601</v>
      </c>
      <c r="G4124" t="s">
        <v>114</v>
      </c>
      <c r="H4124">
        <v>27406</v>
      </c>
      <c r="I4124" t="s">
        <v>22281</v>
      </c>
    </row>
    <row r="4125" spans="1:9" x14ac:dyDescent="0.25">
      <c r="A4125" t="s">
        <v>18912</v>
      </c>
      <c r="B4125" t="s">
        <v>18914</v>
      </c>
      <c r="C4125" t="s">
        <v>32024</v>
      </c>
      <c r="D4125">
        <v>27754304238</v>
      </c>
      <c r="E4125" t="s">
        <v>32025</v>
      </c>
      <c r="F4125" t="s">
        <v>28694</v>
      </c>
      <c r="G4125" t="s">
        <v>33</v>
      </c>
      <c r="H4125">
        <v>70698</v>
      </c>
      <c r="I4125" t="s">
        <v>22281</v>
      </c>
    </row>
    <row r="4126" spans="1:9" x14ac:dyDescent="0.25">
      <c r="A4126" t="s">
        <v>18916</v>
      </c>
      <c r="B4126" t="s">
        <v>18918</v>
      </c>
      <c r="C4126" t="s">
        <v>10302</v>
      </c>
      <c r="D4126">
        <v>27824931640</v>
      </c>
      <c r="E4126" t="s">
        <v>32026</v>
      </c>
      <c r="F4126" t="s">
        <v>32027</v>
      </c>
      <c r="G4126" t="s">
        <v>33</v>
      </c>
      <c r="H4126">
        <v>78570</v>
      </c>
      <c r="I4126" t="s">
        <v>22281</v>
      </c>
    </row>
    <row r="4127" spans="1:9" x14ac:dyDescent="0.25">
      <c r="A4127" t="s">
        <v>18920</v>
      </c>
      <c r="B4127" t="s">
        <v>18922</v>
      </c>
      <c r="C4127" t="s">
        <v>32028</v>
      </c>
      <c r="D4127">
        <v>491574566301</v>
      </c>
      <c r="E4127" t="s">
        <v>32029</v>
      </c>
      <c r="F4127" t="s">
        <v>32030</v>
      </c>
      <c r="G4127" t="s">
        <v>114</v>
      </c>
      <c r="H4127">
        <v>20286</v>
      </c>
      <c r="I4127" t="s">
        <v>22281</v>
      </c>
    </row>
    <row r="4128" spans="1:9" x14ac:dyDescent="0.25">
      <c r="A4128" t="s">
        <v>18924</v>
      </c>
      <c r="B4128" t="s">
        <v>18926</v>
      </c>
      <c r="C4128" t="s">
        <v>10307</v>
      </c>
      <c r="D4128">
        <v>491741158728</v>
      </c>
      <c r="E4128" t="s">
        <v>32031</v>
      </c>
      <c r="F4128" t="s">
        <v>32032</v>
      </c>
      <c r="G4128" t="s">
        <v>114</v>
      </c>
      <c r="H4128">
        <v>36479</v>
      </c>
      <c r="I4128" t="s">
        <v>22295</v>
      </c>
    </row>
    <row r="4129" spans="1:9" x14ac:dyDescent="0.25">
      <c r="A4129" t="s">
        <v>18928</v>
      </c>
      <c r="B4129" t="s">
        <v>18930</v>
      </c>
      <c r="C4129" t="s">
        <v>32033</v>
      </c>
      <c r="D4129">
        <v>5529976716180</v>
      </c>
      <c r="E4129" t="s">
        <v>32034</v>
      </c>
      <c r="F4129" t="s">
        <v>32035</v>
      </c>
      <c r="G4129" t="s">
        <v>26</v>
      </c>
      <c r="H4129">
        <v>99247</v>
      </c>
      <c r="I4129" t="s">
        <v>22295</v>
      </c>
    </row>
    <row r="4130" spans="1:9" x14ac:dyDescent="0.25">
      <c r="A4130" t="s">
        <v>18932</v>
      </c>
      <c r="B4130" t="s">
        <v>18934</v>
      </c>
      <c r="C4130" t="s">
        <v>10312</v>
      </c>
      <c r="D4130">
        <v>4915308705921</v>
      </c>
      <c r="E4130" t="s">
        <v>32036</v>
      </c>
      <c r="F4130" t="s">
        <v>23932</v>
      </c>
      <c r="G4130" t="s">
        <v>114</v>
      </c>
      <c r="H4130">
        <v>2540</v>
      </c>
      <c r="I4130" t="s">
        <v>22281</v>
      </c>
    </row>
    <row r="4131" spans="1:9" x14ac:dyDescent="0.25">
      <c r="A4131" t="s">
        <v>18936</v>
      </c>
      <c r="B4131" t="s">
        <v>18938</v>
      </c>
      <c r="C4131" t="s">
        <v>32037</v>
      </c>
      <c r="D4131">
        <v>819032366684</v>
      </c>
      <c r="E4131" t="s">
        <v>32038</v>
      </c>
      <c r="F4131" t="s">
        <v>22635</v>
      </c>
      <c r="G4131" t="s">
        <v>18</v>
      </c>
      <c r="H4131">
        <v>39021</v>
      </c>
      <c r="I4131" t="s">
        <v>22281</v>
      </c>
    </row>
    <row r="4132" spans="1:9" x14ac:dyDescent="0.25">
      <c r="A4132" t="s">
        <v>18940</v>
      </c>
      <c r="B4132" t="s">
        <v>18942</v>
      </c>
      <c r="C4132" t="s">
        <v>10317</v>
      </c>
      <c r="D4132">
        <v>16046189104</v>
      </c>
      <c r="E4132" t="s">
        <v>32039</v>
      </c>
      <c r="F4132" t="s">
        <v>31165</v>
      </c>
      <c r="G4132" t="s">
        <v>47</v>
      </c>
      <c r="H4132">
        <v>17654</v>
      </c>
      <c r="I4132" t="s">
        <v>22281</v>
      </c>
    </row>
    <row r="4133" spans="1:9" x14ac:dyDescent="0.25">
      <c r="A4133" t="s">
        <v>18944</v>
      </c>
      <c r="B4133" t="s">
        <v>18946</v>
      </c>
      <c r="C4133" t="s">
        <v>32040</v>
      </c>
      <c r="D4133">
        <v>4917007341704</v>
      </c>
      <c r="E4133" t="s">
        <v>32041</v>
      </c>
      <c r="F4133" t="s">
        <v>32042</v>
      </c>
      <c r="G4133" t="s">
        <v>114</v>
      </c>
      <c r="H4133">
        <v>88187</v>
      </c>
      <c r="I4133" t="s">
        <v>22295</v>
      </c>
    </row>
    <row r="4134" spans="1:9" x14ac:dyDescent="0.25">
      <c r="A4134" t="s">
        <v>18948</v>
      </c>
      <c r="B4134" t="s">
        <v>18950</v>
      </c>
      <c r="C4134" t="s">
        <v>10322</v>
      </c>
      <c r="D4134">
        <v>27800978314</v>
      </c>
      <c r="E4134" t="s">
        <v>32043</v>
      </c>
      <c r="F4134" t="s">
        <v>29968</v>
      </c>
      <c r="G4134" t="s">
        <v>33</v>
      </c>
      <c r="H4134">
        <v>1967</v>
      </c>
      <c r="I4134" t="s">
        <v>22295</v>
      </c>
    </row>
    <row r="4135" spans="1:9" x14ac:dyDescent="0.25">
      <c r="A4135" t="s">
        <v>18952</v>
      </c>
      <c r="B4135" t="s">
        <v>18954</v>
      </c>
      <c r="C4135" t="s">
        <v>32044</v>
      </c>
      <c r="D4135">
        <v>819067423780</v>
      </c>
      <c r="E4135" t="s">
        <v>32045</v>
      </c>
      <c r="F4135" t="s">
        <v>32046</v>
      </c>
      <c r="G4135" t="s">
        <v>18</v>
      </c>
      <c r="H4135">
        <v>71789</v>
      </c>
      <c r="I4135" t="s">
        <v>22295</v>
      </c>
    </row>
    <row r="4136" spans="1:9" x14ac:dyDescent="0.25">
      <c r="A4136" t="s">
        <v>18956</v>
      </c>
      <c r="B4136" t="s">
        <v>18958</v>
      </c>
      <c r="C4136" t="s">
        <v>10327</v>
      </c>
      <c r="D4136">
        <v>27763056627</v>
      </c>
      <c r="E4136" t="s">
        <v>32047</v>
      </c>
      <c r="F4136" t="s">
        <v>32048</v>
      </c>
      <c r="G4136" t="s">
        <v>33</v>
      </c>
      <c r="H4136">
        <v>4472</v>
      </c>
      <c r="I4136" t="s">
        <v>22281</v>
      </c>
    </row>
    <row r="4137" spans="1:9" x14ac:dyDescent="0.25">
      <c r="A4137" t="s">
        <v>18960</v>
      </c>
      <c r="B4137" t="s">
        <v>18962</v>
      </c>
      <c r="C4137" t="s">
        <v>32049</v>
      </c>
      <c r="D4137">
        <v>819077468775</v>
      </c>
      <c r="E4137" t="s">
        <v>32050</v>
      </c>
      <c r="F4137" t="s">
        <v>31686</v>
      </c>
      <c r="G4137" t="s">
        <v>18</v>
      </c>
      <c r="H4137">
        <v>16646</v>
      </c>
      <c r="I4137" t="s">
        <v>22281</v>
      </c>
    </row>
    <row r="4138" spans="1:9" x14ac:dyDescent="0.25">
      <c r="A4138" t="s">
        <v>18964</v>
      </c>
      <c r="B4138" t="s">
        <v>18966</v>
      </c>
      <c r="C4138" t="s">
        <v>10331</v>
      </c>
      <c r="D4138">
        <v>4917192301868</v>
      </c>
      <c r="E4138" t="s">
        <v>32051</v>
      </c>
      <c r="F4138" t="s">
        <v>32052</v>
      </c>
      <c r="G4138" t="s">
        <v>114</v>
      </c>
      <c r="H4138">
        <v>9700</v>
      </c>
      <c r="I4138" t="s">
        <v>22295</v>
      </c>
    </row>
    <row r="4139" spans="1:9" x14ac:dyDescent="0.25">
      <c r="A4139" t="s">
        <v>18968</v>
      </c>
      <c r="B4139" t="s">
        <v>18970</v>
      </c>
      <c r="C4139" t="s">
        <v>32053</v>
      </c>
      <c r="D4139">
        <v>12667996459</v>
      </c>
      <c r="E4139" t="s">
        <v>32054</v>
      </c>
      <c r="F4139" t="s">
        <v>32055</v>
      </c>
      <c r="G4139" t="s">
        <v>47</v>
      </c>
      <c r="H4139">
        <v>63155</v>
      </c>
      <c r="I4139" t="s">
        <v>22295</v>
      </c>
    </row>
    <row r="4140" spans="1:9" x14ac:dyDescent="0.25">
      <c r="A4140" t="s">
        <v>18972</v>
      </c>
      <c r="B4140" t="s">
        <v>18974</v>
      </c>
      <c r="C4140" t="s">
        <v>10336</v>
      </c>
      <c r="D4140">
        <v>27695234996</v>
      </c>
      <c r="E4140" t="s">
        <v>32056</v>
      </c>
      <c r="F4140" t="s">
        <v>32057</v>
      </c>
      <c r="G4140" t="s">
        <v>33</v>
      </c>
      <c r="H4140">
        <v>57984</v>
      </c>
      <c r="I4140" t="s">
        <v>22281</v>
      </c>
    </row>
    <row r="4141" spans="1:9" x14ac:dyDescent="0.25">
      <c r="A4141" t="s">
        <v>18976</v>
      </c>
      <c r="B4141" t="s">
        <v>18978</v>
      </c>
      <c r="C4141" t="s">
        <v>32058</v>
      </c>
      <c r="D4141">
        <v>819076450854</v>
      </c>
      <c r="E4141" t="s">
        <v>32059</v>
      </c>
      <c r="F4141" t="s">
        <v>32060</v>
      </c>
      <c r="G4141" t="s">
        <v>18</v>
      </c>
      <c r="H4141">
        <v>43716</v>
      </c>
      <c r="I4141" t="s">
        <v>22281</v>
      </c>
    </row>
    <row r="4142" spans="1:9" x14ac:dyDescent="0.25">
      <c r="A4142" t="s">
        <v>18980</v>
      </c>
      <c r="B4142" t="s">
        <v>18982</v>
      </c>
      <c r="C4142" t="s">
        <v>10341</v>
      </c>
      <c r="D4142">
        <v>5535948643428</v>
      </c>
      <c r="E4142" t="s">
        <v>32061</v>
      </c>
      <c r="F4142" t="s">
        <v>32062</v>
      </c>
      <c r="G4142" t="s">
        <v>26</v>
      </c>
      <c r="H4142">
        <v>53963</v>
      </c>
      <c r="I4142" t="s">
        <v>22281</v>
      </c>
    </row>
    <row r="4143" spans="1:9" x14ac:dyDescent="0.25">
      <c r="A4143" t="s">
        <v>18984</v>
      </c>
      <c r="B4143" t="s">
        <v>18986</v>
      </c>
      <c r="C4143" t="s">
        <v>32063</v>
      </c>
      <c r="D4143">
        <v>4916100451898</v>
      </c>
      <c r="E4143" t="s">
        <v>32064</v>
      </c>
      <c r="F4143" t="s">
        <v>32065</v>
      </c>
      <c r="G4143" t="s">
        <v>114</v>
      </c>
      <c r="H4143">
        <v>22164</v>
      </c>
      <c r="I4143" t="s">
        <v>22281</v>
      </c>
    </row>
    <row r="4144" spans="1:9" x14ac:dyDescent="0.25">
      <c r="A4144" t="s">
        <v>18988</v>
      </c>
      <c r="B4144" t="s">
        <v>18990</v>
      </c>
      <c r="C4144" t="s">
        <v>10346</v>
      </c>
      <c r="D4144">
        <v>14188473670</v>
      </c>
      <c r="E4144" t="s">
        <v>32066</v>
      </c>
      <c r="F4144" t="s">
        <v>32067</v>
      </c>
      <c r="G4144" t="s">
        <v>47</v>
      </c>
      <c r="H4144">
        <v>71823</v>
      </c>
      <c r="I4144" t="s">
        <v>22281</v>
      </c>
    </row>
    <row r="4145" spans="1:9" x14ac:dyDescent="0.25">
      <c r="A4145" t="s">
        <v>18992</v>
      </c>
      <c r="B4145" t="s">
        <v>18994</v>
      </c>
      <c r="C4145" t="s">
        <v>32068</v>
      </c>
      <c r="D4145">
        <v>4917587759285</v>
      </c>
      <c r="E4145" t="s">
        <v>32069</v>
      </c>
      <c r="F4145" t="s">
        <v>32070</v>
      </c>
      <c r="G4145" t="s">
        <v>114</v>
      </c>
      <c r="H4145">
        <v>64052</v>
      </c>
      <c r="I4145" t="s">
        <v>22281</v>
      </c>
    </row>
    <row r="4146" spans="1:9" x14ac:dyDescent="0.25">
      <c r="A4146" t="s">
        <v>18996</v>
      </c>
      <c r="B4146" t="s">
        <v>18998</v>
      </c>
      <c r="C4146" t="s">
        <v>10351</v>
      </c>
      <c r="D4146">
        <v>5521906047808</v>
      </c>
      <c r="E4146" t="s">
        <v>32071</v>
      </c>
      <c r="F4146" t="s">
        <v>32072</v>
      </c>
      <c r="G4146" t="s">
        <v>26</v>
      </c>
      <c r="H4146">
        <v>83236</v>
      </c>
      <c r="I4146" t="s">
        <v>22281</v>
      </c>
    </row>
    <row r="4147" spans="1:9" x14ac:dyDescent="0.25">
      <c r="A4147" t="s">
        <v>19000</v>
      </c>
      <c r="B4147" t="s">
        <v>19002</v>
      </c>
      <c r="C4147" t="s">
        <v>32073</v>
      </c>
      <c r="D4147">
        <v>17705474568</v>
      </c>
      <c r="E4147" t="s">
        <v>32074</v>
      </c>
      <c r="F4147" t="s">
        <v>32075</v>
      </c>
      <c r="G4147" t="s">
        <v>47</v>
      </c>
      <c r="H4147">
        <v>85992</v>
      </c>
      <c r="I4147" t="s">
        <v>22281</v>
      </c>
    </row>
    <row r="4148" spans="1:9" x14ac:dyDescent="0.25">
      <c r="A4148" t="s">
        <v>19004</v>
      </c>
      <c r="B4148" t="s">
        <v>19006</v>
      </c>
      <c r="C4148" t="s">
        <v>10356</v>
      </c>
      <c r="D4148">
        <v>5532975794323</v>
      </c>
      <c r="E4148" t="s">
        <v>32076</v>
      </c>
      <c r="F4148" t="s">
        <v>26073</v>
      </c>
      <c r="G4148" t="s">
        <v>26</v>
      </c>
      <c r="H4148">
        <v>14172</v>
      </c>
      <c r="I4148" t="s">
        <v>22295</v>
      </c>
    </row>
    <row r="4149" spans="1:9" x14ac:dyDescent="0.25">
      <c r="A4149" t="s">
        <v>19008</v>
      </c>
      <c r="B4149" t="s">
        <v>19010</v>
      </c>
      <c r="C4149" t="s">
        <v>32077</v>
      </c>
      <c r="D4149">
        <v>4915290745498</v>
      </c>
      <c r="E4149" t="s">
        <v>32078</v>
      </c>
      <c r="F4149" t="s">
        <v>26427</v>
      </c>
      <c r="G4149" t="s">
        <v>114</v>
      </c>
      <c r="H4149">
        <v>9394</v>
      </c>
      <c r="I4149" t="s">
        <v>22295</v>
      </c>
    </row>
    <row r="4150" spans="1:9" x14ac:dyDescent="0.25">
      <c r="A4150" t="s">
        <v>19012</v>
      </c>
      <c r="B4150" t="s">
        <v>19014</v>
      </c>
      <c r="C4150" t="s">
        <v>10361</v>
      </c>
      <c r="D4150">
        <v>819085984583</v>
      </c>
      <c r="E4150" t="s">
        <v>32079</v>
      </c>
      <c r="F4150" t="s">
        <v>24575</v>
      </c>
      <c r="G4150" t="s">
        <v>18</v>
      </c>
      <c r="H4150">
        <v>44857</v>
      </c>
      <c r="I4150" t="s">
        <v>22295</v>
      </c>
    </row>
    <row r="4151" spans="1:9" x14ac:dyDescent="0.25">
      <c r="A4151" t="s">
        <v>19016</v>
      </c>
      <c r="B4151" t="s">
        <v>19018</v>
      </c>
      <c r="C4151" t="s">
        <v>32080</v>
      </c>
      <c r="D4151">
        <v>491567151282</v>
      </c>
      <c r="E4151" t="s">
        <v>32081</v>
      </c>
      <c r="F4151" t="s">
        <v>32082</v>
      </c>
      <c r="G4151" t="s">
        <v>114</v>
      </c>
      <c r="H4151">
        <v>71261</v>
      </c>
      <c r="I4151" t="s">
        <v>22281</v>
      </c>
    </row>
    <row r="4152" spans="1:9" x14ac:dyDescent="0.25">
      <c r="A4152" t="s">
        <v>19020</v>
      </c>
      <c r="B4152" t="s">
        <v>19022</v>
      </c>
      <c r="C4152" t="s">
        <v>10366</v>
      </c>
      <c r="D4152">
        <v>4917489184785</v>
      </c>
      <c r="E4152" t="s">
        <v>32083</v>
      </c>
      <c r="F4152" t="s">
        <v>32084</v>
      </c>
      <c r="G4152" t="s">
        <v>114</v>
      </c>
      <c r="H4152">
        <v>89548</v>
      </c>
      <c r="I4152" t="s">
        <v>22295</v>
      </c>
    </row>
    <row r="4153" spans="1:9" x14ac:dyDescent="0.25">
      <c r="A4153" t="s">
        <v>19024</v>
      </c>
      <c r="B4153" t="s">
        <v>19026</v>
      </c>
      <c r="C4153" t="s">
        <v>32085</v>
      </c>
      <c r="D4153">
        <v>4917676478960</v>
      </c>
      <c r="E4153" t="s">
        <v>32086</v>
      </c>
      <c r="F4153" t="s">
        <v>32087</v>
      </c>
      <c r="G4153" t="s">
        <v>114</v>
      </c>
      <c r="H4153">
        <v>99625</v>
      </c>
      <c r="I4153" t="s">
        <v>22295</v>
      </c>
    </row>
    <row r="4154" spans="1:9" x14ac:dyDescent="0.25">
      <c r="A4154" t="s">
        <v>19028</v>
      </c>
      <c r="B4154" t="s">
        <v>19030</v>
      </c>
      <c r="C4154" t="s">
        <v>10371</v>
      </c>
      <c r="D4154">
        <v>27640895276</v>
      </c>
      <c r="E4154" t="s">
        <v>32088</v>
      </c>
      <c r="F4154" t="s">
        <v>26120</v>
      </c>
      <c r="G4154" t="s">
        <v>33</v>
      </c>
      <c r="H4154">
        <v>13601</v>
      </c>
      <c r="I4154" t="s">
        <v>22295</v>
      </c>
    </row>
    <row r="4155" spans="1:9" x14ac:dyDescent="0.25">
      <c r="A4155" t="s">
        <v>19032</v>
      </c>
      <c r="B4155" t="s">
        <v>19034</v>
      </c>
      <c r="C4155" t="s">
        <v>32089</v>
      </c>
      <c r="D4155">
        <v>5561978671295</v>
      </c>
      <c r="E4155" t="s">
        <v>32090</v>
      </c>
      <c r="F4155" t="s">
        <v>32091</v>
      </c>
      <c r="G4155" t="s">
        <v>26</v>
      </c>
      <c r="H4155">
        <v>69578</v>
      </c>
      <c r="I4155" t="s">
        <v>22281</v>
      </c>
    </row>
    <row r="4156" spans="1:9" x14ac:dyDescent="0.25">
      <c r="A4156" t="s">
        <v>19036</v>
      </c>
      <c r="B4156" t="s">
        <v>19038</v>
      </c>
      <c r="C4156" t="s">
        <v>10376</v>
      </c>
      <c r="D4156">
        <v>5520993060314</v>
      </c>
      <c r="E4156" t="s">
        <v>32092</v>
      </c>
      <c r="F4156" t="s">
        <v>32093</v>
      </c>
      <c r="G4156" t="s">
        <v>26</v>
      </c>
      <c r="H4156">
        <v>73395</v>
      </c>
      <c r="I4156" t="s">
        <v>22281</v>
      </c>
    </row>
    <row r="4157" spans="1:9" x14ac:dyDescent="0.25">
      <c r="A4157" t="s">
        <v>19042</v>
      </c>
      <c r="B4157" t="s">
        <v>19044</v>
      </c>
      <c r="C4157" t="s">
        <v>32094</v>
      </c>
      <c r="D4157">
        <v>27770379070</v>
      </c>
      <c r="E4157" t="s">
        <v>32095</v>
      </c>
      <c r="F4157" t="s">
        <v>32096</v>
      </c>
      <c r="G4157" t="s">
        <v>33</v>
      </c>
      <c r="H4157">
        <v>9700</v>
      </c>
      <c r="I4157" t="s">
        <v>22295</v>
      </c>
    </row>
    <row r="4158" spans="1:9" x14ac:dyDescent="0.25">
      <c r="A4158" t="s">
        <v>19046</v>
      </c>
      <c r="B4158" t="s">
        <v>19048</v>
      </c>
      <c r="C4158" t="s">
        <v>10381</v>
      </c>
      <c r="D4158">
        <v>818090275545</v>
      </c>
      <c r="E4158" t="s">
        <v>32097</v>
      </c>
      <c r="F4158" t="s">
        <v>32098</v>
      </c>
      <c r="G4158" t="s">
        <v>18</v>
      </c>
      <c r="H4158">
        <v>38912</v>
      </c>
      <c r="I4158" t="s">
        <v>22295</v>
      </c>
    </row>
    <row r="4159" spans="1:9" x14ac:dyDescent="0.25">
      <c r="A4159" t="s">
        <v>19050</v>
      </c>
      <c r="B4159" t="s">
        <v>19052</v>
      </c>
      <c r="C4159" t="s">
        <v>32099</v>
      </c>
      <c r="D4159">
        <v>4916593824642</v>
      </c>
      <c r="E4159" t="s">
        <v>32100</v>
      </c>
      <c r="F4159" t="s">
        <v>32101</v>
      </c>
      <c r="G4159" t="s">
        <v>114</v>
      </c>
      <c r="H4159">
        <v>30362</v>
      </c>
      <c r="I4159" t="s">
        <v>22281</v>
      </c>
    </row>
    <row r="4160" spans="1:9" x14ac:dyDescent="0.25">
      <c r="A4160" t="s">
        <v>19054</v>
      </c>
      <c r="B4160" t="s">
        <v>19056</v>
      </c>
      <c r="C4160" t="s">
        <v>10386</v>
      </c>
      <c r="D4160">
        <v>819063220889</v>
      </c>
      <c r="E4160" t="s">
        <v>32102</v>
      </c>
      <c r="F4160" t="s">
        <v>32103</v>
      </c>
      <c r="G4160" t="s">
        <v>18</v>
      </c>
      <c r="H4160">
        <v>8604</v>
      </c>
      <c r="I4160" t="s">
        <v>22295</v>
      </c>
    </row>
    <row r="4161" spans="1:9" x14ac:dyDescent="0.25">
      <c r="A4161" t="s">
        <v>19058</v>
      </c>
      <c r="B4161" t="s">
        <v>19060</v>
      </c>
      <c r="C4161" t="s">
        <v>32104</v>
      </c>
      <c r="D4161">
        <v>27655780401</v>
      </c>
      <c r="E4161" t="s">
        <v>32105</v>
      </c>
      <c r="F4161" t="s">
        <v>32106</v>
      </c>
      <c r="G4161" t="s">
        <v>33</v>
      </c>
      <c r="H4161">
        <v>39885</v>
      </c>
      <c r="I4161" t="s">
        <v>22295</v>
      </c>
    </row>
    <row r="4162" spans="1:9" x14ac:dyDescent="0.25">
      <c r="A4162" t="s">
        <v>19062</v>
      </c>
      <c r="B4162" t="s">
        <v>19064</v>
      </c>
      <c r="C4162" t="s">
        <v>10391</v>
      </c>
      <c r="D4162">
        <v>5547925070663</v>
      </c>
      <c r="E4162" t="s">
        <v>32107</v>
      </c>
      <c r="F4162" t="s">
        <v>32108</v>
      </c>
      <c r="G4162" t="s">
        <v>26</v>
      </c>
      <c r="H4162">
        <v>97609</v>
      </c>
      <c r="I4162" t="s">
        <v>22281</v>
      </c>
    </row>
    <row r="4163" spans="1:9" x14ac:dyDescent="0.25">
      <c r="A4163" t="s">
        <v>19066</v>
      </c>
      <c r="B4163" t="s">
        <v>19068</v>
      </c>
      <c r="C4163" t="s">
        <v>32109</v>
      </c>
      <c r="D4163">
        <v>491595684235</v>
      </c>
      <c r="E4163" t="s">
        <v>32110</v>
      </c>
      <c r="F4163" t="s">
        <v>27256</v>
      </c>
      <c r="G4163" t="s">
        <v>114</v>
      </c>
      <c r="H4163">
        <v>39091</v>
      </c>
      <c r="I4163" t="s">
        <v>22281</v>
      </c>
    </row>
    <row r="4164" spans="1:9" x14ac:dyDescent="0.25">
      <c r="A4164" t="s">
        <v>19070</v>
      </c>
      <c r="B4164" t="s">
        <v>19072</v>
      </c>
      <c r="C4164" t="s">
        <v>10396</v>
      </c>
      <c r="D4164">
        <v>13078769987</v>
      </c>
      <c r="E4164" t="s">
        <v>32111</v>
      </c>
      <c r="F4164" t="s">
        <v>32112</v>
      </c>
      <c r="G4164" t="s">
        <v>47</v>
      </c>
      <c r="H4164">
        <v>1863</v>
      </c>
      <c r="I4164" t="s">
        <v>22281</v>
      </c>
    </row>
    <row r="4165" spans="1:9" x14ac:dyDescent="0.25">
      <c r="A4165" t="s">
        <v>19074</v>
      </c>
      <c r="B4165" t="s">
        <v>19076</v>
      </c>
      <c r="C4165" t="s">
        <v>32113</v>
      </c>
      <c r="D4165">
        <v>19855925134</v>
      </c>
      <c r="E4165" t="s">
        <v>32114</v>
      </c>
      <c r="F4165" t="s">
        <v>32115</v>
      </c>
      <c r="G4165" t="s">
        <v>47</v>
      </c>
      <c r="H4165">
        <v>18836</v>
      </c>
      <c r="I4165" t="s">
        <v>22281</v>
      </c>
    </row>
    <row r="4166" spans="1:9" x14ac:dyDescent="0.25">
      <c r="A4166" t="s">
        <v>19078</v>
      </c>
      <c r="B4166" t="s">
        <v>19080</v>
      </c>
      <c r="C4166" t="s">
        <v>10401</v>
      </c>
      <c r="D4166">
        <v>818053777930</v>
      </c>
      <c r="E4166" t="s">
        <v>32116</v>
      </c>
      <c r="F4166" t="s">
        <v>24790</v>
      </c>
      <c r="G4166" t="s">
        <v>18</v>
      </c>
      <c r="H4166">
        <v>16431</v>
      </c>
      <c r="I4166" t="s">
        <v>22281</v>
      </c>
    </row>
    <row r="4167" spans="1:9" x14ac:dyDescent="0.25">
      <c r="A4167" t="s">
        <v>19082</v>
      </c>
      <c r="B4167" t="s">
        <v>19084</v>
      </c>
      <c r="C4167" t="s">
        <v>32117</v>
      </c>
      <c r="D4167">
        <v>5588997185543</v>
      </c>
      <c r="E4167" t="s">
        <v>32118</v>
      </c>
      <c r="F4167" t="s">
        <v>32119</v>
      </c>
      <c r="G4167" t="s">
        <v>26</v>
      </c>
      <c r="H4167">
        <v>44138</v>
      </c>
      <c r="I4167" t="s">
        <v>22281</v>
      </c>
    </row>
    <row r="4168" spans="1:9" x14ac:dyDescent="0.25">
      <c r="A4168" t="s">
        <v>19086</v>
      </c>
      <c r="B4168" t="s">
        <v>19088</v>
      </c>
      <c r="C4168" t="s">
        <v>10406</v>
      </c>
      <c r="D4168">
        <v>14445463305</v>
      </c>
      <c r="E4168" t="s">
        <v>32120</v>
      </c>
      <c r="F4168" t="s">
        <v>32121</v>
      </c>
      <c r="G4168" t="s">
        <v>47</v>
      </c>
      <c r="H4168">
        <v>23236</v>
      </c>
      <c r="I4168" t="s">
        <v>22281</v>
      </c>
    </row>
    <row r="4169" spans="1:9" x14ac:dyDescent="0.25">
      <c r="A4169" t="s">
        <v>19090</v>
      </c>
      <c r="B4169" t="s">
        <v>19092</v>
      </c>
      <c r="C4169" t="s">
        <v>32122</v>
      </c>
      <c r="D4169">
        <v>819052723584</v>
      </c>
      <c r="E4169" t="s">
        <v>32123</v>
      </c>
      <c r="F4169" t="s">
        <v>32124</v>
      </c>
      <c r="G4169" t="s">
        <v>18</v>
      </c>
      <c r="H4169">
        <v>31986</v>
      </c>
      <c r="I4169" t="s">
        <v>22281</v>
      </c>
    </row>
    <row r="4170" spans="1:9" x14ac:dyDescent="0.25">
      <c r="A4170" t="s">
        <v>19094</v>
      </c>
      <c r="B4170" t="s">
        <v>19096</v>
      </c>
      <c r="C4170" t="s">
        <v>10411</v>
      </c>
      <c r="D4170">
        <v>27867457874</v>
      </c>
      <c r="E4170" t="s">
        <v>32125</v>
      </c>
      <c r="F4170" t="s">
        <v>32126</v>
      </c>
      <c r="G4170" t="s">
        <v>33</v>
      </c>
      <c r="H4170">
        <v>50942</v>
      </c>
      <c r="I4170" t="s">
        <v>22281</v>
      </c>
    </row>
    <row r="4171" spans="1:9" x14ac:dyDescent="0.25">
      <c r="A4171" t="s">
        <v>19098</v>
      </c>
      <c r="B4171" t="s">
        <v>19100</v>
      </c>
      <c r="C4171" t="s">
        <v>32127</v>
      </c>
      <c r="D4171">
        <v>818026229433</v>
      </c>
      <c r="E4171" t="s">
        <v>32128</v>
      </c>
      <c r="F4171" t="s">
        <v>32129</v>
      </c>
      <c r="G4171" t="s">
        <v>18</v>
      </c>
      <c r="H4171">
        <v>66885</v>
      </c>
      <c r="I4171" t="s">
        <v>22281</v>
      </c>
    </row>
    <row r="4172" spans="1:9" x14ac:dyDescent="0.25">
      <c r="A4172" t="s">
        <v>19102</v>
      </c>
      <c r="B4172" t="s">
        <v>19104</v>
      </c>
      <c r="C4172" t="s">
        <v>10416</v>
      </c>
      <c r="D4172">
        <v>819051695793</v>
      </c>
      <c r="E4172" t="s">
        <v>32130</v>
      </c>
      <c r="F4172" t="s">
        <v>32131</v>
      </c>
      <c r="G4172" t="s">
        <v>18</v>
      </c>
      <c r="H4172">
        <v>26790</v>
      </c>
      <c r="I4172" t="s">
        <v>22281</v>
      </c>
    </row>
    <row r="4173" spans="1:9" x14ac:dyDescent="0.25">
      <c r="A4173" t="s">
        <v>19106</v>
      </c>
      <c r="B4173" t="s">
        <v>19108</v>
      </c>
      <c r="C4173" t="s">
        <v>32132</v>
      </c>
      <c r="D4173">
        <v>819060435768</v>
      </c>
      <c r="E4173" t="s">
        <v>32133</v>
      </c>
      <c r="F4173" t="s">
        <v>32134</v>
      </c>
      <c r="G4173" t="s">
        <v>18</v>
      </c>
      <c r="H4173">
        <v>2079</v>
      </c>
      <c r="I4173" t="s">
        <v>22281</v>
      </c>
    </row>
    <row r="4174" spans="1:9" x14ac:dyDescent="0.25">
      <c r="A4174" t="s">
        <v>19110</v>
      </c>
      <c r="B4174" t="s">
        <v>19112</v>
      </c>
      <c r="C4174" t="s">
        <v>10421</v>
      </c>
      <c r="D4174">
        <v>4917244235136</v>
      </c>
      <c r="E4174" t="s">
        <v>32135</v>
      </c>
      <c r="F4174" t="s">
        <v>32136</v>
      </c>
      <c r="G4174" t="s">
        <v>114</v>
      </c>
      <c r="H4174">
        <v>57751</v>
      </c>
      <c r="I4174" t="s">
        <v>22295</v>
      </c>
    </row>
    <row r="4175" spans="1:9" x14ac:dyDescent="0.25">
      <c r="A4175" t="s">
        <v>19114</v>
      </c>
      <c r="B4175" t="s">
        <v>19116</v>
      </c>
      <c r="C4175" t="s">
        <v>32137</v>
      </c>
      <c r="D4175">
        <v>817054060034</v>
      </c>
      <c r="E4175" t="s">
        <v>32138</v>
      </c>
      <c r="F4175" t="s">
        <v>32139</v>
      </c>
      <c r="G4175" t="s">
        <v>18</v>
      </c>
      <c r="H4175">
        <v>21873</v>
      </c>
      <c r="I4175" t="s">
        <v>22281</v>
      </c>
    </row>
    <row r="4176" spans="1:9" x14ac:dyDescent="0.25">
      <c r="A4176" t="s">
        <v>19118</v>
      </c>
      <c r="B4176" t="s">
        <v>19120</v>
      </c>
      <c r="C4176" t="s">
        <v>10426</v>
      </c>
      <c r="D4176">
        <v>819064876639</v>
      </c>
      <c r="E4176" t="s">
        <v>32140</v>
      </c>
      <c r="F4176" t="s">
        <v>27478</v>
      </c>
      <c r="G4176" t="s">
        <v>18</v>
      </c>
      <c r="H4176">
        <v>7593</v>
      </c>
      <c r="I4176" t="s">
        <v>22295</v>
      </c>
    </row>
    <row r="4177" spans="1:9" x14ac:dyDescent="0.25">
      <c r="A4177" t="s">
        <v>19122</v>
      </c>
      <c r="B4177" t="s">
        <v>19124</v>
      </c>
      <c r="C4177" t="s">
        <v>32141</v>
      </c>
      <c r="D4177">
        <v>4917909260059</v>
      </c>
      <c r="E4177" t="s">
        <v>32142</v>
      </c>
      <c r="F4177" t="s">
        <v>32143</v>
      </c>
      <c r="G4177" t="s">
        <v>114</v>
      </c>
      <c r="H4177">
        <v>92561</v>
      </c>
      <c r="I4177" t="s">
        <v>22295</v>
      </c>
    </row>
    <row r="4178" spans="1:9" x14ac:dyDescent="0.25">
      <c r="A4178" t="s">
        <v>19126</v>
      </c>
      <c r="B4178" t="s">
        <v>19128</v>
      </c>
      <c r="C4178" t="s">
        <v>10431</v>
      </c>
      <c r="D4178">
        <v>491562451455</v>
      </c>
      <c r="E4178" t="s">
        <v>32144</v>
      </c>
      <c r="F4178" t="s">
        <v>32145</v>
      </c>
      <c r="G4178" t="s">
        <v>114</v>
      </c>
      <c r="H4178">
        <v>47688</v>
      </c>
      <c r="I4178" t="s">
        <v>22295</v>
      </c>
    </row>
    <row r="4179" spans="1:9" x14ac:dyDescent="0.25">
      <c r="A4179" t="s">
        <v>19130</v>
      </c>
      <c r="B4179" t="s">
        <v>19132</v>
      </c>
      <c r="C4179" t="s">
        <v>32146</v>
      </c>
      <c r="D4179">
        <v>27734127881</v>
      </c>
      <c r="E4179" t="s">
        <v>32147</v>
      </c>
      <c r="F4179" t="s">
        <v>32148</v>
      </c>
      <c r="G4179" t="s">
        <v>33</v>
      </c>
      <c r="H4179">
        <v>79296</v>
      </c>
      <c r="I4179" t="s">
        <v>22281</v>
      </c>
    </row>
    <row r="4180" spans="1:9" x14ac:dyDescent="0.25">
      <c r="A4180" t="s">
        <v>19134</v>
      </c>
      <c r="B4180" t="s">
        <v>19136</v>
      </c>
      <c r="C4180" t="s">
        <v>10436</v>
      </c>
      <c r="D4180">
        <v>5555958974717</v>
      </c>
      <c r="E4180" t="s">
        <v>32149</v>
      </c>
      <c r="F4180" t="s">
        <v>32150</v>
      </c>
      <c r="G4180" t="s">
        <v>26</v>
      </c>
      <c r="H4180">
        <v>25998</v>
      </c>
      <c r="I4180" t="s">
        <v>22281</v>
      </c>
    </row>
    <row r="4181" spans="1:9" x14ac:dyDescent="0.25">
      <c r="A4181" t="s">
        <v>19138</v>
      </c>
      <c r="B4181" t="s">
        <v>19140</v>
      </c>
      <c r="C4181" t="s">
        <v>32151</v>
      </c>
      <c r="D4181">
        <v>13133326267</v>
      </c>
      <c r="E4181" t="s">
        <v>32152</v>
      </c>
      <c r="F4181" t="s">
        <v>32153</v>
      </c>
      <c r="G4181" t="s">
        <v>47</v>
      </c>
      <c r="H4181">
        <v>10678</v>
      </c>
      <c r="I4181" t="s">
        <v>22281</v>
      </c>
    </row>
    <row r="4182" spans="1:9" x14ac:dyDescent="0.25">
      <c r="A4182" t="s">
        <v>19142</v>
      </c>
      <c r="B4182" t="s">
        <v>19144</v>
      </c>
      <c r="C4182" t="s">
        <v>10441</v>
      </c>
      <c r="D4182">
        <v>14373332424</v>
      </c>
      <c r="E4182" t="s">
        <v>32154</v>
      </c>
      <c r="F4182" t="s">
        <v>32155</v>
      </c>
      <c r="G4182" t="s">
        <v>47</v>
      </c>
      <c r="H4182">
        <v>2169</v>
      </c>
      <c r="I4182" t="s">
        <v>22281</v>
      </c>
    </row>
    <row r="4183" spans="1:9" x14ac:dyDescent="0.25">
      <c r="A4183" t="s">
        <v>19146</v>
      </c>
      <c r="B4183" t="s">
        <v>19148</v>
      </c>
      <c r="C4183" t="s">
        <v>32156</v>
      </c>
      <c r="D4183">
        <v>817009140089</v>
      </c>
      <c r="E4183" t="s">
        <v>32157</v>
      </c>
      <c r="F4183" t="s">
        <v>32158</v>
      </c>
      <c r="G4183" t="s">
        <v>18</v>
      </c>
      <c r="H4183">
        <v>80809</v>
      </c>
      <c r="I4183" t="s">
        <v>22295</v>
      </c>
    </row>
    <row r="4184" spans="1:9" x14ac:dyDescent="0.25">
      <c r="A4184" t="s">
        <v>19150</v>
      </c>
      <c r="B4184" t="s">
        <v>19152</v>
      </c>
      <c r="C4184" t="s">
        <v>10446</v>
      </c>
      <c r="D4184">
        <v>27651168210</v>
      </c>
      <c r="E4184" t="s">
        <v>32159</v>
      </c>
      <c r="F4184" t="s">
        <v>32160</v>
      </c>
      <c r="G4184" t="s">
        <v>33</v>
      </c>
      <c r="H4184">
        <v>63722</v>
      </c>
      <c r="I4184" t="s">
        <v>22295</v>
      </c>
    </row>
    <row r="4185" spans="1:9" x14ac:dyDescent="0.25">
      <c r="A4185" t="s">
        <v>19154</v>
      </c>
      <c r="B4185" t="s">
        <v>19156</v>
      </c>
      <c r="C4185" t="s">
        <v>32161</v>
      </c>
      <c r="D4185">
        <v>819041538948</v>
      </c>
      <c r="E4185" t="s">
        <v>32162</v>
      </c>
      <c r="F4185" t="s">
        <v>24075</v>
      </c>
      <c r="G4185" t="s">
        <v>18</v>
      </c>
      <c r="H4185">
        <v>56383</v>
      </c>
      <c r="I4185" t="s">
        <v>22281</v>
      </c>
    </row>
    <row r="4186" spans="1:9" x14ac:dyDescent="0.25">
      <c r="A4186" t="s">
        <v>19158</v>
      </c>
      <c r="B4186" t="s">
        <v>19160</v>
      </c>
      <c r="C4186" t="s">
        <v>10451</v>
      </c>
      <c r="D4186">
        <v>13033708466</v>
      </c>
      <c r="E4186" t="s">
        <v>32163</v>
      </c>
      <c r="F4186" t="s">
        <v>32164</v>
      </c>
      <c r="G4186" t="s">
        <v>47</v>
      </c>
      <c r="H4186">
        <v>75128</v>
      </c>
      <c r="I4186" t="s">
        <v>22281</v>
      </c>
    </row>
    <row r="4187" spans="1:9" x14ac:dyDescent="0.25">
      <c r="A4187" t="s">
        <v>19162</v>
      </c>
      <c r="B4187" t="s">
        <v>19164</v>
      </c>
      <c r="C4187" t="s">
        <v>32165</v>
      </c>
      <c r="D4187">
        <v>491727247902</v>
      </c>
      <c r="E4187" t="s">
        <v>32166</v>
      </c>
      <c r="F4187" t="s">
        <v>32167</v>
      </c>
      <c r="G4187" t="s">
        <v>114</v>
      </c>
      <c r="H4187">
        <v>85755</v>
      </c>
      <c r="I4187" t="s">
        <v>22281</v>
      </c>
    </row>
    <row r="4188" spans="1:9" x14ac:dyDescent="0.25">
      <c r="A4188" t="s">
        <v>19166</v>
      </c>
      <c r="B4188" t="s">
        <v>19168</v>
      </c>
      <c r="C4188" t="s">
        <v>10456</v>
      </c>
      <c r="D4188">
        <v>5548975191749</v>
      </c>
      <c r="E4188" t="s">
        <v>32168</v>
      </c>
      <c r="F4188" t="s">
        <v>32169</v>
      </c>
      <c r="G4188" t="s">
        <v>26</v>
      </c>
      <c r="H4188">
        <v>27094</v>
      </c>
      <c r="I4188" t="s">
        <v>22281</v>
      </c>
    </row>
    <row r="4189" spans="1:9" x14ac:dyDescent="0.25">
      <c r="A4189" t="s">
        <v>19170</v>
      </c>
      <c r="B4189" t="s">
        <v>19172</v>
      </c>
      <c r="C4189" t="s">
        <v>32170</v>
      </c>
      <c r="D4189">
        <v>27823891225</v>
      </c>
      <c r="E4189" t="s">
        <v>32171</v>
      </c>
      <c r="F4189" t="s">
        <v>29025</v>
      </c>
      <c r="G4189" t="s">
        <v>33</v>
      </c>
      <c r="H4189">
        <v>32018</v>
      </c>
      <c r="I4189" t="s">
        <v>22295</v>
      </c>
    </row>
    <row r="4190" spans="1:9" x14ac:dyDescent="0.25">
      <c r="A4190" t="s">
        <v>19174</v>
      </c>
      <c r="B4190" t="s">
        <v>19176</v>
      </c>
      <c r="C4190" t="s">
        <v>10461</v>
      </c>
      <c r="D4190">
        <v>491601520328</v>
      </c>
      <c r="E4190" t="s">
        <v>32172</v>
      </c>
      <c r="F4190" t="s">
        <v>32173</v>
      </c>
      <c r="G4190" t="s">
        <v>114</v>
      </c>
      <c r="H4190">
        <v>54317</v>
      </c>
      <c r="I4190" t="s">
        <v>22281</v>
      </c>
    </row>
    <row r="4191" spans="1:9" x14ac:dyDescent="0.25">
      <c r="A4191" t="s">
        <v>19178</v>
      </c>
      <c r="B4191" t="s">
        <v>19180</v>
      </c>
      <c r="C4191" t="s">
        <v>32174</v>
      </c>
      <c r="D4191">
        <v>5549977251124</v>
      </c>
      <c r="E4191" t="s">
        <v>32175</v>
      </c>
      <c r="F4191" t="s">
        <v>32176</v>
      </c>
      <c r="G4191" t="s">
        <v>26</v>
      </c>
      <c r="H4191">
        <v>59056</v>
      </c>
      <c r="I4191" t="s">
        <v>22295</v>
      </c>
    </row>
    <row r="4192" spans="1:9" x14ac:dyDescent="0.25">
      <c r="A4192" t="s">
        <v>19182</v>
      </c>
      <c r="B4192" t="s">
        <v>19184</v>
      </c>
      <c r="C4192" t="s">
        <v>10466</v>
      </c>
      <c r="D4192">
        <v>27862636958</v>
      </c>
      <c r="E4192" t="s">
        <v>32177</v>
      </c>
      <c r="F4192" t="s">
        <v>32178</v>
      </c>
      <c r="G4192" t="s">
        <v>33</v>
      </c>
      <c r="H4192">
        <v>67329</v>
      </c>
      <c r="I4192" t="s">
        <v>22281</v>
      </c>
    </row>
    <row r="4193" spans="1:9" x14ac:dyDescent="0.25">
      <c r="A4193" t="s">
        <v>19186</v>
      </c>
      <c r="B4193" t="s">
        <v>19188</v>
      </c>
      <c r="C4193" t="s">
        <v>32179</v>
      </c>
      <c r="D4193">
        <v>27709586762</v>
      </c>
      <c r="E4193" t="s">
        <v>32180</v>
      </c>
      <c r="F4193" t="s">
        <v>32181</v>
      </c>
      <c r="G4193" t="s">
        <v>33</v>
      </c>
      <c r="H4193">
        <v>23363</v>
      </c>
      <c r="I4193" t="s">
        <v>22281</v>
      </c>
    </row>
    <row r="4194" spans="1:9" x14ac:dyDescent="0.25">
      <c r="A4194" t="s">
        <v>19190</v>
      </c>
      <c r="B4194" t="s">
        <v>19192</v>
      </c>
      <c r="C4194" t="s">
        <v>10471</v>
      </c>
      <c r="D4194">
        <v>18858138528</v>
      </c>
      <c r="E4194" t="s">
        <v>32182</v>
      </c>
      <c r="F4194" t="s">
        <v>31961</v>
      </c>
      <c r="G4194" t="s">
        <v>47</v>
      </c>
      <c r="H4194">
        <v>27306</v>
      </c>
      <c r="I4194" t="s">
        <v>22281</v>
      </c>
    </row>
    <row r="4195" spans="1:9" x14ac:dyDescent="0.25">
      <c r="A4195" t="s">
        <v>19194</v>
      </c>
      <c r="B4195" t="s">
        <v>19196</v>
      </c>
      <c r="C4195" t="s">
        <v>32183</v>
      </c>
      <c r="D4195">
        <v>4915908062853</v>
      </c>
      <c r="E4195" t="s">
        <v>32184</v>
      </c>
      <c r="F4195" t="s">
        <v>22657</v>
      </c>
      <c r="G4195" t="s">
        <v>114</v>
      </c>
      <c r="H4195">
        <v>35304</v>
      </c>
      <c r="I4195" t="s">
        <v>22281</v>
      </c>
    </row>
    <row r="4196" spans="1:9" x14ac:dyDescent="0.25">
      <c r="A4196" t="s">
        <v>19198</v>
      </c>
      <c r="B4196" t="s">
        <v>19200</v>
      </c>
      <c r="C4196" t="s">
        <v>10476</v>
      </c>
      <c r="D4196">
        <v>27696024163</v>
      </c>
      <c r="E4196" t="s">
        <v>32185</v>
      </c>
      <c r="F4196" t="s">
        <v>32186</v>
      </c>
      <c r="G4196" t="s">
        <v>33</v>
      </c>
      <c r="H4196">
        <v>79404</v>
      </c>
      <c r="I4196" t="s">
        <v>22281</v>
      </c>
    </row>
    <row r="4197" spans="1:9" x14ac:dyDescent="0.25">
      <c r="A4197" t="s">
        <v>19202</v>
      </c>
      <c r="B4197" t="s">
        <v>19204</v>
      </c>
      <c r="C4197" t="s">
        <v>32187</v>
      </c>
      <c r="D4197">
        <v>27759958259</v>
      </c>
      <c r="E4197" t="s">
        <v>32188</v>
      </c>
      <c r="F4197" t="s">
        <v>32189</v>
      </c>
      <c r="G4197" t="s">
        <v>33</v>
      </c>
      <c r="H4197">
        <v>3552</v>
      </c>
      <c r="I4197" t="s">
        <v>22281</v>
      </c>
    </row>
    <row r="4198" spans="1:9" x14ac:dyDescent="0.25">
      <c r="A4198" t="s">
        <v>19206</v>
      </c>
      <c r="B4198" t="s">
        <v>19208</v>
      </c>
      <c r="C4198" t="s">
        <v>10481</v>
      </c>
      <c r="D4198">
        <v>5500912344775</v>
      </c>
      <c r="E4198" t="s">
        <v>32190</v>
      </c>
      <c r="F4198" t="s">
        <v>32191</v>
      </c>
      <c r="G4198" t="s">
        <v>26</v>
      </c>
      <c r="H4198">
        <v>48066</v>
      </c>
      <c r="I4198" t="s">
        <v>22295</v>
      </c>
    </row>
    <row r="4199" spans="1:9" x14ac:dyDescent="0.25">
      <c r="A4199" t="s">
        <v>19210</v>
      </c>
      <c r="B4199" t="s">
        <v>19212</v>
      </c>
      <c r="C4199" t="s">
        <v>32192</v>
      </c>
      <c r="D4199">
        <v>12722034160</v>
      </c>
      <c r="E4199" t="s">
        <v>32193</v>
      </c>
      <c r="F4199" t="s">
        <v>24420</v>
      </c>
      <c r="G4199" t="s">
        <v>47</v>
      </c>
      <c r="H4199">
        <v>4215</v>
      </c>
      <c r="I4199" t="s">
        <v>22295</v>
      </c>
    </row>
    <row r="4200" spans="1:9" x14ac:dyDescent="0.25">
      <c r="A4200" t="s">
        <v>19214</v>
      </c>
      <c r="B4200" t="s">
        <v>19216</v>
      </c>
      <c r="C4200" t="s">
        <v>10486</v>
      </c>
      <c r="D4200">
        <v>817010843892</v>
      </c>
      <c r="E4200" t="s">
        <v>32194</v>
      </c>
      <c r="F4200" t="s">
        <v>32195</v>
      </c>
      <c r="G4200" t="s">
        <v>18</v>
      </c>
      <c r="H4200">
        <v>18077</v>
      </c>
      <c r="I4200" t="s">
        <v>22281</v>
      </c>
    </row>
    <row r="4201" spans="1:9" x14ac:dyDescent="0.25">
      <c r="A4201" t="s">
        <v>19218</v>
      </c>
      <c r="B4201" t="s">
        <v>19220</v>
      </c>
      <c r="C4201" t="s">
        <v>32196</v>
      </c>
      <c r="D4201">
        <v>18183082070</v>
      </c>
      <c r="E4201" t="s">
        <v>32197</v>
      </c>
      <c r="F4201" t="s">
        <v>32198</v>
      </c>
      <c r="G4201" t="s">
        <v>47</v>
      </c>
      <c r="H4201">
        <v>20065</v>
      </c>
      <c r="I4201" t="s">
        <v>22295</v>
      </c>
    </row>
    <row r="4202" spans="1:9" x14ac:dyDescent="0.25">
      <c r="A4202" t="s">
        <v>19222</v>
      </c>
      <c r="B4202" t="s">
        <v>19224</v>
      </c>
      <c r="C4202" t="s">
        <v>10491</v>
      </c>
      <c r="D4202">
        <v>817092883783</v>
      </c>
      <c r="E4202" t="s">
        <v>32199</v>
      </c>
      <c r="F4202" t="s">
        <v>32200</v>
      </c>
      <c r="G4202" t="s">
        <v>18</v>
      </c>
      <c r="H4202">
        <v>7360</v>
      </c>
      <c r="I4202" t="s">
        <v>22281</v>
      </c>
    </row>
    <row r="4203" spans="1:9" x14ac:dyDescent="0.25">
      <c r="A4203" t="s">
        <v>19226</v>
      </c>
      <c r="B4203" t="s">
        <v>19228</v>
      </c>
      <c r="C4203" t="s">
        <v>32201</v>
      </c>
      <c r="D4203">
        <v>491716340526</v>
      </c>
      <c r="E4203" t="s">
        <v>32202</v>
      </c>
      <c r="F4203" t="s">
        <v>27689</v>
      </c>
      <c r="G4203" t="s">
        <v>114</v>
      </c>
      <c r="H4203">
        <v>85251</v>
      </c>
      <c r="I4203" t="s">
        <v>22295</v>
      </c>
    </row>
    <row r="4204" spans="1:9" x14ac:dyDescent="0.25">
      <c r="A4204" t="s">
        <v>19230</v>
      </c>
      <c r="B4204" t="s">
        <v>19232</v>
      </c>
      <c r="C4204" t="s">
        <v>10496</v>
      </c>
      <c r="D4204">
        <v>491736995427</v>
      </c>
      <c r="E4204" t="s">
        <v>32203</v>
      </c>
      <c r="F4204" t="s">
        <v>22696</v>
      </c>
      <c r="G4204" t="s">
        <v>114</v>
      </c>
      <c r="H4204">
        <v>4546</v>
      </c>
      <c r="I4204" t="s">
        <v>22281</v>
      </c>
    </row>
    <row r="4205" spans="1:9" x14ac:dyDescent="0.25">
      <c r="A4205" t="s">
        <v>19234</v>
      </c>
      <c r="B4205" t="s">
        <v>19236</v>
      </c>
      <c r="C4205" t="s">
        <v>32204</v>
      </c>
      <c r="D4205">
        <v>27730976684</v>
      </c>
      <c r="E4205" t="s">
        <v>32205</v>
      </c>
      <c r="F4205" t="s">
        <v>32206</v>
      </c>
      <c r="G4205" t="s">
        <v>33</v>
      </c>
      <c r="H4205">
        <v>20556</v>
      </c>
      <c r="I4205" t="s">
        <v>22295</v>
      </c>
    </row>
    <row r="4206" spans="1:9" x14ac:dyDescent="0.25">
      <c r="A4206" t="s">
        <v>19238</v>
      </c>
      <c r="B4206" t="s">
        <v>19240</v>
      </c>
      <c r="C4206" t="s">
        <v>10501</v>
      </c>
      <c r="D4206">
        <v>491621428152</v>
      </c>
      <c r="E4206" t="s">
        <v>32207</v>
      </c>
      <c r="F4206" t="s">
        <v>32208</v>
      </c>
      <c r="G4206" t="s">
        <v>114</v>
      </c>
      <c r="H4206">
        <v>88239</v>
      </c>
      <c r="I4206" t="s">
        <v>22281</v>
      </c>
    </row>
    <row r="4207" spans="1:9" x14ac:dyDescent="0.25">
      <c r="A4207" t="s">
        <v>19242</v>
      </c>
      <c r="B4207" t="s">
        <v>19244</v>
      </c>
      <c r="C4207" t="s">
        <v>32209</v>
      </c>
      <c r="D4207">
        <v>27630838703</v>
      </c>
      <c r="E4207" t="s">
        <v>32210</v>
      </c>
      <c r="F4207" t="s">
        <v>32211</v>
      </c>
      <c r="G4207" t="s">
        <v>33</v>
      </c>
      <c r="H4207">
        <v>46062</v>
      </c>
      <c r="I4207" t="s">
        <v>22295</v>
      </c>
    </row>
    <row r="4208" spans="1:9" x14ac:dyDescent="0.25">
      <c r="A4208" t="s">
        <v>19246</v>
      </c>
      <c r="B4208" t="s">
        <v>19248</v>
      </c>
      <c r="C4208" t="s">
        <v>10506</v>
      </c>
      <c r="D4208">
        <v>13513074851</v>
      </c>
      <c r="E4208" t="s">
        <v>32212</v>
      </c>
      <c r="F4208" t="s">
        <v>25860</v>
      </c>
      <c r="G4208" t="s">
        <v>47</v>
      </c>
      <c r="H4208">
        <v>67314</v>
      </c>
      <c r="I4208" t="s">
        <v>22295</v>
      </c>
    </row>
    <row r="4209" spans="1:9" x14ac:dyDescent="0.25">
      <c r="A4209" t="s">
        <v>19250</v>
      </c>
      <c r="B4209" t="s">
        <v>19252</v>
      </c>
      <c r="C4209" t="s">
        <v>32213</v>
      </c>
      <c r="D4209">
        <v>491716587106</v>
      </c>
      <c r="E4209" t="s">
        <v>32214</v>
      </c>
      <c r="F4209" t="s">
        <v>32215</v>
      </c>
      <c r="G4209" t="s">
        <v>114</v>
      </c>
      <c r="H4209">
        <v>25913</v>
      </c>
      <c r="I4209" t="s">
        <v>22281</v>
      </c>
    </row>
    <row r="4210" spans="1:9" x14ac:dyDescent="0.25">
      <c r="A4210" t="s">
        <v>19254</v>
      </c>
      <c r="B4210" t="s">
        <v>19256</v>
      </c>
      <c r="C4210" t="s">
        <v>10511</v>
      </c>
      <c r="D4210">
        <v>14517532714</v>
      </c>
      <c r="E4210" t="s">
        <v>32216</v>
      </c>
      <c r="F4210" t="s">
        <v>32217</v>
      </c>
      <c r="G4210" t="s">
        <v>47</v>
      </c>
      <c r="H4210">
        <v>11965</v>
      </c>
      <c r="I4210" t="s">
        <v>22281</v>
      </c>
    </row>
    <row r="4211" spans="1:9" x14ac:dyDescent="0.25">
      <c r="A4211" t="s">
        <v>19258</v>
      </c>
      <c r="B4211" t="s">
        <v>19260</v>
      </c>
      <c r="C4211" t="s">
        <v>32218</v>
      </c>
      <c r="D4211">
        <v>19284631786</v>
      </c>
      <c r="E4211" t="s">
        <v>32219</v>
      </c>
      <c r="F4211" t="s">
        <v>32220</v>
      </c>
      <c r="G4211" t="s">
        <v>47</v>
      </c>
      <c r="H4211">
        <v>97421</v>
      </c>
      <c r="I4211" t="s">
        <v>22281</v>
      </c>
    </row>
    <row r="4212" spans="1:9" x14ac:dyDescent="0.25">
      <c r="A4212" t="s">
        <v>19262</v>
      </c>
      <c r="B4212" t="s">
        <v>19264</v>
      </c>
      <c r="C4212" t="s">
        <v>10516</v>
      </c>
      <c r="D4212">
        <v>4915505754151</v>
      </c>
      <c r="E4212" t="s">
        <v>32221</v>
      </c>
      <c r="F4212" t="s">
        <v>32222</v>
      </c>
      <c r="G4212" t="s">
        <v>114</v>
      </c>
      <c r="H4212">
        <v>67756</v>
      </c>
      <c r="I4212" t="s">
        <v>22281</v>
      </c>
    </row>
    <row r="4213" spans="1:9" x14ac:dyDescent="0.25">
      <c r="A4213" t="s">
        <v>19266</v>
      </c>
      <c r="B4213" t="s">
        <v>19268</v>
      </c>
      <c r="C4213" t="s">
        <v>32223</v>
      </c>
      <c r="D4213">
        <v>14077921121</v>
      </c>
      <c r="E4213" t="s">
        <v>32224</v>
      </c>
      <c r="F4213" t="s">
        <v>32225</v>
      </c>
      <c r="G4213" t="s">
        <v>47</v>
      </c>
      <c r="H4213">
        <v>14964</v>
      </c>
      <c r="I4213" t="s">
        <v>22281</v>
      </c>
    </row>
    <row r="4214" spans="1:9" x14ac:dyDescent="0.25">
      <c r="A4214" t="s">
        <v>19270</v>
      </c>
      <c r="B4214" t="s">
        <v>19272</v>
      </c>
      <c r="C4214" t="s">
        <v>10521</v>
      </c>
      <c r="D4214">
        <v>4916123774692</v>
      </c>
      <c r="E4214" t="s">
        <v>32226</v>
      </c>
      <c r="F4214" t="s">
        <v>32227</v>
      </c>
      <c r="G4214" t="s">
        <v>114</v>
      </c>
      <c r="H4214">
        <v>90636</v>
      </c>
      <c r="I4214" t="s">
        <v>22295</v>
      </c>
    </row>
    <row r="4215" spans="1:9" x14ac:dyDescent="0.25">
      <c r="A4215" t="s">
        <v>19274</v>
      </c>
      <c r="B4215" t="s">
        <v>19276</v>
      </c>
      <c r="C4215" t="s">
        <v>32228</v>
      </c>
      <c r="D4215">
        <v>4916246553990</v>
      </c>
      <c r="E4215" t="s">
        <v>32229</v>
      </c>
      <c r="F4215" t="s">
        <v>32230</v>
      </c>
      <c r="G4215" t="s">
        <v>114</v>
      </c>
      <c r="H4215">
        <v>43219</v>
      </c>
      <c r="I4215" t="s">
        <v>22281</v>
      </c>
    </row>
    <row r="4216" spans="1:9" x14ac:dyDescent="0.25">
      <c r="A4216" t="s">
        <v>19278</v>
      </c>
      <c r="B4216" t="s">
        <v>19280</v>
      </c>
      <c r="C4216" t="s">
        <v>10526</v>
      </c>
      <c r="D4216">
        <v>491564026692</v>
      </c>
      <c r="E4216" t="s">
        <v>32231</v>
      </c>
      <c r="F4216" t="s">
        <v>32057</v>
      </c>
      <c r="G4216" t="s">
        <v>114</v>
      </c>
      <c r="H4216">
        <v>20588</v>
      </c>
      <c r="I4216" t="s">
        <v>22281</v>
      </c>
    </row>
    <row r="4217" spans="1:9" x14ac:dyDescent="0.25">
      <c r="A4217" t="s">
        <v>19282</v>
      </c>
      <c r="B4217" t="s">
        <v>19284</v>
      </c>
      <c r="C4217" t="s">
        <v>32232</v>
      </c>
      <c r="D4217">
        <v>819046899569</v>
      </c>
      <c r="E4217" t="s">
        <v>32233</v>
      </c>
      <c r="F4217" t="s">
        <v>32234</v>
      </c>
      <c r="G4217" t="s">
        <v>18</v>
      </c>
      <c r="H4217">
        <v>8032</v>
      </c>
      <c r="I4217" t="s">
        <v>22295</v>
      </c>
    </row>
    <row r="4218" spans="1:9" x14ac:dyDescent="0.25">
      <c r="A4218" t="s">
        <v>19286</v>
      </c>
      <c r="B4218" t="s">
        <v>19288</v>
      </c>
      <c r="C4218" t="s">
        <v>10531</v>
      </c>
      <c r="D4218">
        <v>16824787550</v>
      </c>
      <c r="E4218" t="s">
        <v>32235</v>
      </c>
      <c r="F4218" t="s">
        <v>25129</v>
      </c>
      <c r="G4218" t="s">
        <v>47</v>
      </c>
      <c r="H4218">
        <v>28127</v>
      </c>
      <c r="I4218" t="s">
        <v>22295</v>
      </c>
    </row>
    <row r="4219" spans="1:9" x14ac:dyDescent="0.25">
      <c r="A4219" t="s">
        <v>19290</v>
      </c>
      <c r="B4219" t="s">
        <v>19292</v>
      </c>
      <c r="C4219" t="s">
        <v>32236</v>
      </c>
      <c r="D4219">
        <v>5567920146168</v>
      </c>
      <c r="E4219" t="s">
        <v>32237</v>
      </c>
      <c r="F4219" t="s">
        <v>32238</v>
      </c>
      <c r="G4219" t="s">
        <v>26</v>
      </c>
      <c r="H4219">
        <v>97878</v>
      </c>
      <c r="I4219" t="s">
        <v>22295</v>
      </c>
    </row>
    <row r="4220" spans="1:9" x14ac:dyDescent="0.25">
      <c r="A4220" t="s">
        <v>19294</v>
      </c>
      <c r="B4220" t="s">
        <v>19296</v>
      </c>
      <c r="C4220" t="s">
        <v>10536</v>
      </c>
      <c r="D4220">
        <v>4915348938905</v>
      </c>
      <c r="E4220" t="s">
        <v>32239</v>
      </c>
      <c r="F4220" t="s">
        <v>32240</v>
      </c>
      <c r="G4220" t="s">
        <v>114</v>
      </c>
      <c r="H4220">
        <v>66130</v>
      </c>
      <c r="I4220" t="s">
        <v>22281</v>
      </c>
    </row>
    <row r="4221" spans="1:9" x14ac:dyDescent="0.25">
      <c r="A4221" t="s">
        <v>19298</v>
      </c>
      <c r="B4221" t="s">
        <v>19300</v>
      </c>
      <c r="C4221" t="s">
        <v>32241</v>
      </c>
      <c r="D4221">
        <v>15752381392</v>
      </c>
      <c r="E4221" t="s">
        <v>32242</v>
      </c>
      <c r="F4221" t="s">
        <v>32243</v>
      </c>
      <c r="G4221" t="s">
        <v>47</v>
      </c>
      <c r="H4221">
        <v>82806</v>
      </c>
      <c r="I4221" t="s">
        <v>22281</v>
      </c>
    </row>
    <row r="4222" spans="1:9" x14ac:dyDescent="0.25">
      <c r="A4222" t="s">
        <v>19302</v>
      </c>
      <c r="B4222" t="s">
        <v>19304</v>
      </c>
      <c r="C4222" t="s">
        <v>10541</v>
      </c>
      <c r="D4222">
        <v>27819003562</v>
      </c>
      <c r="E4222" t="s">
        <v>32244</v>
      </c>
      <c r="F4222" t="s">
        <v>31717</v>
      </c>
      <c r="G4222" t="s">
        <v>33</v>
      </c>
      <c r="H4222">
        <v>20662</v>
      </c>
      <c r="I4222" t="s">
        <v>22295</v>
      </c>
    </row>
    <row r="4223" spans="1:9" x14ac:dyDescent="0.25">
      <c r="A4223" t="s">
        <v>19306</v>
      </c>
      <c r="B4223" t="s">
        <v>19308</v>
      </c>
      <c r="C4223" t="s">
        <v>32245</v>
      </c>
      <c r="D4223">
        <v>4916023661022</v>
      </c>
      <c r="E4223" t="s">
        <v>32246</v>
      </c>
      <c r="F4223" t="s">
        <v>26803</v>
      </c>
      <c r="G4223" t="s">
        <v>114</v>
      </c>
      <c r="H4223">
        <v>92505</v>
      </c>
      <c r="I4223" t="s">
        <v>22295</v>
      </c>
    </row>
    <row r="4224" spans="1:9" x14ac:dyDescent="0.25">
      <c r="A4224" t="s">
        <v>19310</v>
      </c>
      <c r="B4224" t="s">
        <v>19312</v>
      </c>
      <c r="C4224" t="s">
        <v>10546</v>
      </c>
      <c r="D4224">
        <v>4917862718395</v>
      </c>
      <c r="E4224" t="s">
        <v>32247</v>
      </c>
      <c r="F4224" t="s">
        <v>29747</v>
      </c>
      <c r="G4224" t="s">
        <v>114</v>
      </c>
      <c r="H4224">
        <v>4559</v>
      </c>
      <c r="I4224" t="s">
        <v>22281</v>
      </c>
    </row>
    <row r="4225" spans="1:9" x14ac:dyDescent="0.25">
      <c r="A4225" t="s">
        <v>19314</v>
      </c>
      <c r="B4225" t="s">
        <v>19316</v>
      </c>
      <c r="C4225" t="s">
        <v>32248</v>
      </c>
      <c r="D4225">
        <v>5520998248407</v>
      </c>
      <c r="E4225" t="s">
        <v>32249</v>
      </c>
      <c r="F4225" t="s">
        <v>22592</v>
      </c>
      <c r="G4225" t="s">
        <v>26</v>
      </c>
      <c r="H4225">
        <v>40936</v>
      </c>
      <c r="I4225" t="s">
        <v>22295</v>
      </c>
    </row>
    <row r="4226" spans="1:9" x14ac:dyDescent="0.25">
      <c r="A4226" t="s">
        <v>19318</v>
      </c>
      <c r="B4226" t="s">
        <v>19320</v>
      </c>
      <c r="C4226" t="s">
        <v>10551</v>
      </c>
      <c r="D4226">
        <v>818023348377</v>
      </c>
      <c r="E4226" t="s">
        <v>32250</v>
      </c>
      <c r="F4226" t="s">
        <v>32251</v>
      </c>
      <c r="G4226" t="s">
        <v>18</v>
      </c>
      <c r="H4226">
        <v>53702</v>
      </c>
      <c r="I4226" t="s">
        <v>22281</v>
      </c>
    </row>
    <row r="4227" spans="1:9" x14ac:dyDescent="0.25">
      <c r="A4227" t="s">
        <v>19322</v>
      </c>
      <c r="B4227" t="s">
        <v>19324</v>
      </c>
      <c r="C4227" t="s">
        <v>32252</v>
      </c>
      <c r="D4227">
        <v>817099834638</v>
      </c>
      <c r="E4227" t="s">
        <v>32253</v>
      </c>
      <c r="F4227" t="s">
        <v>32254</v>
      </c>
      <c r="G4227" t="s">
        <v>18</v>
      </c>
      <c r="H4227">
        <v>77903</v>
      </c>
      <c r="I4227" t="s">
        <v>22295</v>
      </c>
    </row>
    <row r="4228" spans="1:9" x14ac:dyDescent="0.25">
      <c r="A4228" t="s">
        <v>19326</v>
      </c>
      <c r="B4228" t="s">
        <v>19328</v>
      </c>
      <c r="C4228" t="s">
        <v>10556</v>
      </c>
      <c r="D4228">
        <v>491757016360</v>
      </c>
      <c r="E4228" t="s">
        <v>32255</v>
      </c>
      <c r="F4228" t="s">
        <v>32256</v>
      </c>
      <c r="G4228" t="s">
        <v>114</v>
      </c>
      <c r="H4228">
        <v>84165</v>
      </c>
      <c r="I4228" t="s">
        <v>22295</v>
      </c>
    </row>
    <row r="4229" spans="1:9" x14ac:dyDescent="0.25">
      <c r="A4229" t="s">
        <v>19330</v>
      </c>
      <c r="B4229" t="s">
        <v>19332</v>
      </c>
      <c r="C4229" t="s">
        <v>32257</v>
      </c>
      <c r="D4229">
        <v>14613124601</v>
      </c>
      <c r="E4229" t="s">
        <v>32258</v>
      </c>
      <c r="F4229" t="s">
        <v>32259</v>
      </c>
      <c r="G4229" t="s">
        <v>47</v>
      </c>
      <c r="H4229">
        <v>80816</v>
      </c>
      <c r="I4229" t="s">
        <v>22281</v>
      </c>
    </row>
    <row r="4230" spans="1:9" x14ac:dyDescent="0.25">
      <c r="A4230" t="s">
        <v>19334</v>
      </c>
      <c r="B4230" t="s">
        <v>19336</v>
      </c>
      <c r="C4230" t="s">
        <v>10561</v>
      </c>
      <c r="D4230">
        <v>27791909587</v>
      </c>
      <c r="E4230" t="s">
        <v>32260</v>
      </c>
      <c r="F4230" t="s">
        <v>32261</v>
      </c>
      <c r="G4230" t="s">
        <v>33</v>
      </c>
      <c r="H4230">
        <v>72202</v>
      </c>
      <c r="I4230" t="s">
        <v>22295</v>
      </c>
    </row>
    <row r="4231" spans="1:9" x14ac:dyDescent="0.25">
      <c r="A4231" t="s">
        <v>19338</v>
      </c>
      <c r="B4231" t="s">
        <v>19340</v>
      </c>
      <c r="C4231" t="s">
        <v>32262</v>
      </c>
      <c r="D4231">
        <v>27666749128</v>
      </c>
      <c r="E4231" t="s">
        <v>32263</v>
      </c>
      <c r="F4231" t="s">
        <v>27495</v>
      </c>
      <c r="G4231" t="s">
        <v>33</v>
      </c>
      <c r="H4231">
        <v>56980</v>
      </c>
      <c r="I4231" t="s">
        <v>22295</v>
      </c>
    </row>
    <row r="4232" spans="1:9" x14ac:dyDescent="0.25">
      <c r="A4232" t="s">
        <v>19342</v>
      </c>
      <c r="B4232" t="s">
        <v>19344</v>
      </c>
      <c r="C4232" t="s">
        <v>10566</v>
      </c>
      <c r="D4232">
        <v>14473715115</v>
      </c>
      <c r="E4232" t="s">
        <v>32264</v>
      </c>
      <c r="F4232" t="s">
        <v>32265</v>
      </c>
      <c r="G4232" t="s">
        <v>47</v>
      </c>
      <c r="H4232">
        <v>19422</v>
      </c>
      <c r="I4232" t="s">
        <v>22281</v>
      </c>
    </row>
    <row r="4233" spans="1:9" x14ac:dyDescent="0.25">
      <c r="A4233" t="s">
        <v>19346</v>
      </c>
      <c r="B4233" t="s">
        <v>19348</v>
      </c>
      <c r="C4233" t="s">
        <v>32266</v>
      </c>
      <c r="D4233">
        <v>4916942738898</v>
      </c>
      <c r="E4233" t="s">
        <v>32267</v>
      </c>
      <c r="F4233" t="s">
        <v>32268</v>
      </c>
      <c r="G4233" t="s">
        <v>114</v>
      </c>
      <c r="H4233">
        <v>26635</v>
      </c>
      <c r="I4233" t="s">
        <v>22281</v>
      </c>
    </row>
    <row r="4234" spans="1:9" x14ac:dyDescent="0.25">
      <c r="A4234" t="s">
        <v>19350</v>
      </c>
      <c r="B4234" t="s">
        <v>19352</v>
      </c>
      <c r="C4234" t="s">
        <v>10571</v>
      </c>
      <c r="D4234">
        <v>27859426323</v>
      </c>
      <c r="E4234" t="s">
        <v>32269</v>
      </c>
      <c r="F4234" t="s">
        <v>32270</v>
      </c>
      <c r="G4234" t="s">
        <v>33</v>
      </c>
      <c r="H4234">
        <v>26220</v>
      </c>
      <c r="I4234" t="s">
        <v>22295</v>
      </c>
    </row>
    <row r="4235" spans="1:9" x14ac:dyDescent="0.25">
      <c r="A4235" t="s">
        <v>19354</v>
      </c>
      <c r="B4235" t="s">
        <v>19356</v>
      </c>
      <c r="C4235" t="s">
        <v>32271</v>
      </c>
      <c r="D4235">
        <v>817072674873</v>
      </c>
      <c r="E4235" t="s">
        <v>32272</v>
      </c>
      <c r="F4235" t="s">
        <v>27509</v>
      </c>
      <c r="G4235" t="s">
        <v>18</v>
      </c>
      <c r="H4235">
        <v>70131</v>
      </c>
      <c r="I4235" t="s">
        <v>22281</v>
      </c>
    </row>
    <row r="4236" spans="1:9" x14ac:dyDescent="0.25">
      <c r="A4236" t="s">
        <v>19358</v>
      </c>
      <c r="B4236" t="s">
        <v>19360</v>
      </c>
      <c r="C4236" t="s">
        <v>10576</v>
      </c>
      <c r="D4236">
        <v>12074294700</v>
      </c>
      <c r="E4236" t="s">
        <v>32273</v>
      </c>
      <c r="F4236" t="s">
        <v>23143</v>
      </c>
      <c r="G4236" t="s">
        <v>47</v>
      </c>
      <c r="H4236">
        <v>28658</v>
      </c>
      <c r="I4236" t="s">
        <v>22281</v>
      </c>
    </row>
    <row r="4237" spans="1:9" x14ac:dyDescent="0.25">
      <c r="A4237" t="s">
        <v>19362</v>
      </c>
      <c r="B4237" t="s">
        <v>19364</v>
      </c>
      <c r="C4237" t="s">
        <v>32274</v>
      </c>
      <c r="D4237">
        <v>5524978699271</v>
      </c>
      <c r="E4237" t="s">
        <v>32275</v>
      </c>
      <c r="F4237" t="s">
        <v>32276</v>
      </c>
      <c r="G4237" t="s">
        <v>26</v>
      </c>
      <c r="H4237">
        <v>92965</v>
      </c>
      <c r="I4237" t="s">
        <v>22281</v>
      </c>
    </row>
    <row r="4238" spans="1:9" x14ac:dyDescent="0.25">
      <c r="A4238" t="s">
        <v>19366</v>
      </c>
      <c r="B4238" t="s">
        <v>19368</v>
      </c>
      <c r="C4238" t="s">
        <v>10581</v>
      </c>
      <c r="D4238">
        <v>4915459843889</v>
      </c>
      <c r="E4238" t="s">
        <v>32277</v>
      </c>
      <c r="F4238" t="s">
        <v>32278</v>
      </c>
      <c r="G4238" t="s">
        <v>114</v>
      </c>
      <c r="H4238">
        <v>63363</v>
      </c>
      <c r="I4238" t="s">
        <v>22295</v>
      </c>
    </row>
    <row r="4239" spans="1:9" x14ac:dyDescent="0.25">
      <c r="A4239" t="s">
        <v>19370</v>
      </c>
      <c r="B4239" t="s">
        <v>14689</v>
      </c>
      <c r="C4239" t="s">
        <v>32279</v>
      </c>
      <c r="D4239">
        <v>18393782144</v>
      </c>
      <c r="E4239" t="s">
        <v>32280</v>
      </c>
      <c r="F4239" t="s">
        <v>32281</v>
      </c>
      <c r="G4239" t="s">
        <v>47</v>
      </c>
      <c r="H4239">
        <v>30075</v>
      </c>
      <c r="I4239" t="s">
        <v>22295</v>
      </c>
    </row>
    <row r="4240" spans="1:9" x14ac:dyDescent="0.25">
      <c r="A4240" t="s">
        <v>19373</v>
      </c>
      <c r="B4240" t="s">
        <v>19375</v>
      </c>
      <c r="C4240" t="s">
        <v>10586</v>
      </c>
      <c r="D4240">
        <v>27780175793</v>
      </c>
      <c r="E4240" t="s">
        <v>32282</v>
      </c>
      <c r="F4240" t="s">
        <v>32283</v>
      </c>
      <c r="G4240" t="s">
        <v>33</v>
      </c>
      <c r="H4240">
        <v>8201</v>
      </c>
      <c r="I4240" t="s">
        <v>22295</v>
      </c>
    </row>
    <row r="4241" spans="1:9" x14ac:dyDescent="0.25">
      <c r="A4241" t="s">
        <v>19377</v>
      </c>
      <c r="B4241" t="s">
        <v>4749</v>
      </c>
      <c r="C4241" t="s">
        <v>32284</v>
      </c>
      <c r="D4241">
        <v>491651271605</v>
      </c>
      <c r="E4241" t="s">
        <v>32285</v>
      </c>
      <c r="F4241" t="s">
        <v>23706</v>
      </c>
      <c r="G4241" t="s">
        <v>114</v>
      </c>
      <c r="H4241">
        <v>47240</v>
      </c>
      <c r="I4241" t="s">
        <v>22295</v>
      </c>
    </row>
    <row r="4242" spans="1:9" x14ac:dyDescent="0.25">
      <c r="A4242" t="s">
        <v>19380</v>
      </c>
      <c r="B4242" t="s">
        <v>19382</v>
      </c>
      <c r="C4242" t="s">
        <v>10591</v>
      </c>
      <c r="D4242">
        <v>818053216830</v>
      </c>
      <c r="E4242" t="s">
        <v>32286</v>
      </c>
      <c r="F4242" t="s">
        <v>32287</v>
      </c>
      <c r="G4242" t="s">
        <v>18</v>
      </c>
      <c r="H4242">
        <v>9975</v>
      </c>
      <c r="I4242" t="s">
        <v>22295</v>
      </c>
    </row>
    <row r="4243" spans="1:9" x14ac:dyDescent="0.25">
      <c r="A4243" t="s">
        <v>19384</v>
      </c>
      <c r="B4243" t="s">
        <v>19386</v>
      </c>
      <c r="C4243" t="s">
        <v>32288</v>
      </c>
      <c r="D4243">
        <v>491688750239</v>
      </c>
      <c r="E4243" t="s">
        <v>32289</v>
      </c>
      <c r="F4243" t="s">
        <v>26364</v>
      </c>
      <c r="G4243" t="s">
        <v>114</v>
      </c>
      <c r="H4243">
        <v>98793</v>
      </c>
      <c r="I4243" t="s">
        <v>22295</v>
      </c>
    </row>
    <row r="4244" spans="1:9" x14ac:dyDescent="0.25">
      <c r="A4244" t="s">
        <v>19388</v>
      </c>
      <c r="B4244" t="s">
        <v>19390</v>
      </c>
      <c r="C4244" t="s">
        <v>10596</v>
      </c>
      <c r="D4244">
        <v>491647356341</v>
      </c>
      <c r="E4244" t="s">
        <v>32290</v>
      </c>
      <c r="F4244" t="s">
        <v>32291</v>
      </c>
      <c r="G4244" t="s">
        <v>114</v>
      </c>
      <c r="H4244">
        <v>96788</v>
      </c>
      <c r="I4244" t="s">
        <v>22295</v>
      </c>
    </row>
    <row r="4245" spans="1:9" x14ac:dyDescent="0.25">
      <c r="A4245" t="s">
        <v>19392</v>
      </c>
      <c r="B4245" t="s">
        <v>19394</v>
      </c>
      <c r="C4245" t="s">
        <v>32292</v>
      </c>
      <c r="D4245">
        <v>819027961844</v>
      </c>
      <c r="E4245" t="s">
        <v>32293</v>
      </c>
      <c r="F4245" t="s">
        <v>32294</v>
      </c>
      <c r="G4245" t="s">
        <v>18</v>
      </c>
      <c r="H4245">
        <v>19653</v>
      </c>
      <c r="I4245" t="s">
        <v>22281</v>
      </c>
    </row>
    <row r="4246" spans="1:9" x14ac:dyDescent="0.25">
      <c r="A4246" t="s">
        <v>19396</v>
      </c>
      <c r="B4246" t="s">
        <v>19398</v>
      </c>
      <c r="C4246" t="s">
        <v>10601</v>
      </c>
      <c r="D4246">
        <v>817021047097</v>
      </c>
      <c r="E4246" t="s">
        <v>32295</v>
      </c>
      <c r="F4246" t="s">
        <v>32296</v>
      </c>
      <c r="G4246" t="s">
        <v>18</v>
      </c>
      <c r="H4246">
        <v>95544</v>
      </c>
      <c r="I4246" t="s">
        <v>22281</v>
      </c>
    </row>
    <row r="4247" spans="1:9" x14ac:dyDescent="0.25">
      <c r="A4247" t="s">
        <v>19400</v>
      </c>
      <c r="B4247" t="s">
        <v>17391</v>
      </c>
      <c r="C4247" t="s">
        <v>32297</v>
      </c>
      <c r="D4247">
        <v>4916355475673</v>
      </c>
      <c r="E4247" t="s">
        <v>32298</v>
      </c>
      <c r="F4247" t="s">
        <v>32299</v>
      </c>
      <c r="G4247" t="s">
        <v>114</v>
      </c>
      <c r="H4247">
        <v>98124</v>
      </c>
      <c r="I4247" t="s">
        <v>22295</v>
      </c>
    </row>
    <row r="4248" spans="1:9" x14ac:dyDescent="0.25">
      <c r="A4248" t="s">
        <v>19403</v>
      </c>
      <c r="B4248" t="s">
        <v>19405</v>
      </c>
      <c r="C4248" t="s">
        <v>10606</v>
      </c>
      <c r="D4248">
        <v>818026421521</v>
      </c>
      <c r="E4248" t="s">
        <v>32300</v>
      </c>
      <c r="F4248" t="s">
        <v>32301</v>
      </c>
      <c r="G4248" t="s">
        <v>18</v>
      </c>
      <c r="H4248">
        <v>82614</v>
      </c>
      <c r="I4248" t="s">
        <v>22295</v>
      </c>
    </row>
    <row r="4249" spans="1:9" x14ac:dyDescent="0.25">
      <c r="A4249" t="s">
        <v>19407</v>
      </c>
      <c r="B4249" t="s">
        <v>19409</v>
      </c>
      <c r="C4249" t="s">
        <v>32302</v>
      </c>
      <c r="D4249">
        <v>14313290821</v>
      </c>
      <c r="E4249" t="s">
        <v>32303</v>
      </c>
      <c r="F4249" t="s">
        <v>32304</v>
      </c>
      <c r="G4249" t="s">
        <v>47</v>
      </c>
      <c r="H4249">
        <v>17807</v>
      </c>
      <c r="I4249" t="s">
        <v>22281</v>
      </c>
    </row>
    <row r="4250" spans="1:9" x14ac:dyDescent="0.25">
      <c r="A4250" t="s">
        <v>19411</v>
      </c>
      <c r="B4250" t="s">
        <v>19413</v>
      </c>
      <c r="C4250" t="s">
        <v>10611</v>
      </c>
      <c r="D4250">
        <v>818009596993</v>
      </c>
      <c r="E4250" t="s">
        <v>32305</v>
      </c>
      <c r="F4250" t="s">
        <v>32306</v>
      </c>
      <c r="G4250" t="s">
        <v>18</v>
      </c>
      <c r="H4250">
        <v>7362</v>
      </c>
      <c r="I4250" t="s">
        <v>22295</v>
      </c>
    </row>
    <row r="4251" spans="1:9" x14ac:dyDescent="0.25">
      <c r="A4251" t="s">
        <v>19415</v>
      </c>
      <c r="B4251" t="s">
        <v>19417</v>
      </c>
      <c r="C4251" t="s">
        <v>32307</v>
      </c>
      <c r="D4251">
        <v>817027397110</v>
      </c>
      <c r="E4251" t="s">
        <v>32308</v>
      </c>
      <c r="F4251" t="s">
        <v>32309</v>
      </c>
      <c r="G4251" t="s">
        <v>18</v>
      </c>
      <c r="H4251">
        <v>14154</v>
      </c>
      <c r="I4251" t="s">
        <v>22295</v>
      </c>
    </row>
    <row r="4252" spans="1:9" x14ac:dyDescent="0.25">
      <c r="A4252" t="s">
        <v>19419</v>
      </c>
      <c r="B4252" t="s">
        <v>19421</v>
      </c>
      <c r="C4252" t="s">
        <v>10616</v>
      </c>
      <c r="D4252">
        <v>4917755016529</v>
      </c>
      <c r="E4252" t="s">
        <v>32310</v>
      </c>
      <c r="F4252" t="s">
        <v>32311</v>
      </c>
      <c r="G4252" t="s">
        <v>114</v>
      </c>
      <c r="H4252">
        <v>63016</v>
      </c>
      <c r="I4252" t="s">
        <v>22295</v>
      </c>
    </row>
    <row r="4253" spans="1:9" x14ac:dyDescent="0.25">
      <c r="A4253" t="s">
        <v>19423</v>
      </c>
      <c r="B4253" t="s">
        <v>19425</v>
      </c>
      <c r="C4253" t="s">
        <v>32312</v>
      </c>
      <c r="D4253">
        <v>16705706040</v>
      </c>
      <c r="E4253" t="s">
        <v>32313</v>
      </c>
      <c r="F4253" t="s">
        <v>32314</v>
      </c>
      <c r="G4253" t="s">
        <v>47</v>
      </c>
      <c r="H4253">
        <v>10581</v>
      </c>
      <c r="I4253" t="s">
        <v>22281</v>
      </c>
    </row>
    <row r="4254" spans="1:9" x14ac:dyDescent="0.25">
      <c r="A4254" t="s">
        <v>19427</v>
      </c>
      <c r="B4254" t="s">
        <v>19429</v>
      </c>
      <c r="C4254" t="s">
        <v>10621</v>
      </c>
      <c r="D4254">
        <v>5569984444475</v>
      </c>
      <c r="E4254" t="s">
        <v>32315</v>
      </c>
      <c r="F4254" t="s">
        <v>32316</v>
      </c>
      <c r="G4254" t="s">
        <v>26</v>
      </c>
      <c r="H4254">
        <v>36740</v>
      </c>
      <c r="I4254" t="s">
        <v>22281</v>
      </c>
    </row>
    <row r="4255" spans="1:9" x14ac:dyDescent="0.25">
      <c r="A4255" t="s">
        <v>19431</v>
      </c>
      <c r="B4255" t="s">
        <v>19433</v>
      </c>
      <c r="C4255" t="s">
        <v>32317</v>
      </c>
      <c r="D4255">
        <v>5529971982083</v>
      </c>
      <c r="E4255" t="s">
        <v>32318</v>
      </c>
      <c r="F4255" t="s">
        <v>32319</v>
      </c>
      <c r="G4255" t="s">
        <v>26</v>
      </c>
      <c r="H4255">
        <v>5844</v>
      </c>
      <c r="I4255" t="s">
        <v>22281</v>
      </c>
    </row>
    <row r="4256" spans="1:9" x14ac:dyDescent="0.25">
      <c r="A4256" t="s">
        <v>19435</v>
      </c>
      <c r="B4256" t="s">
        <v>19437</v>
      </c>
      <c r="C4256" t="s">
        <v>10626</v>
      </c>
      <c r="D4256">
        <v>27773832592</v>
      </c>
      <c r="E4256" t="s">
        <v>32320</v>
      </c>
      <c r="F4256" t="s">
        <v>26318</v>
      </c>
      <c r="G4256" t="s">
        <v>33</v>
      </c>
      <c r="H4256">
        <v>11276</v>
      </c>
      <c r="I4256" t="s">
        <v>22295</v>
      </c>
    </row>
    <row r="4257" spans="1:9" x14ac:dyDescent="0.25">
      <c r="A4257" t="s">
        <v>19439</v>
      </c>
      <c r="B4257" t="s">
        <v>19441</v>
      </c>
      <c r="C4257" t="s">
        <v>32321</v>
      </c>
      <c r="D4257">
        <v>819019903403</v>
      </c>
      <c r="E4257" t="s">
        <v>32322</v>
      </c>
      <c r="F4257" t="s">
        <v>32323</v>
      </c>
      <c r="G4257" t="s">
        <v>18</v>
      </c>
      <c r="H4257">
        <v>57447</v>
      </c>
      <c r="I4257" t="s">
        <v>22281</v>
      </c>
    </row>
    <row r="4258" spans="1:9" x14ac:dyDescent="0.25">
      <c r="A4258" t="s">
        <v>19443</v>
      </c>
      <c r="B4258" t="s">
        <v>19445</v>
      </c>
      <c r="C4258" t="s">
        <v>10631</v>
      </c>
      <c r="D4258">
        <v>819016209568</v>
      </c>
      <c r="E4258" t="s">
        <v>32324</v>
      </c>
      <c r="F4258" t="s">
        <v>32325</v>
      </c>
      <c r="G4258" t="s">
        <v>18</v>
      </c>
      <c r="H4258">
        <v>36624</v>
      </c>
      <c r="I4258" t="s">
        <v>22281</v>
      </c>
    </row>
    <row r="4259" spans="1:9" x14ac:dyDescent="0.25">
      <c r="A4259" t="s">
        <v>19447</v>
      </c>
      <c r="B4259" t="s">
        <v>19449</v>
      </c>
      <c r="C4259" t="s">
        <v>32326</v>
      </c>
      <c r="D4259">
        <v>19724545784</v>
      </c>
      <c r="E4259" t="s">
        <v>32327</v>
      </c>
      <c r="F4259" t="s">
        <v>32328</v>
      </c>
      <c r="G4259" t="s">
        <v>47</v>
      </c>
      <c r="H4259">
        <v>82623</v>
      </c>
      <c r="I4259" t="s">
        <v>22295</v>
      </c>
    </row>
    <row r="4260" spans="1:9" x14ac:dyDescent="0.25">
      <c r="A4260" t="s">
        <v>19451</v>
      </c>
      <c r="B4260" t="s">
        <v>19453</v>
      </c>
      <c r="C4260" t="s">
        <v>10636</v>
      </c>
      <c r="D4260">
        <v>5511983045446</v>
      </c>
      <c r="E4260" t="s">
        <v>32329</v>
      </c>
      <c r="F4260" t="s">
        <v>32330</v>
      </c>
      <c r="G4260" t="s">
        <v>26</v>
      </c>
      <c r="H4260">
        <v>52249</v>
      </c>
      <c r="I4260" t="s">
        <v>22295</v>
      </c>
    </row>
    <row r="4261" spans="1:9" x14ac:dyDescent="0.25">
      <c r="A4261" t="s">
        <v>19455</v>
      </c>
      <c r="B4261" t="s">
        <v>19457</v>
      </c>
      <c r="C4261" t="s">
        <v>32331</v>
      </c>
      <c r="D4261">
        <v>27609239263</v>
      </c>
      <c r="E4261" t="s">
        <v>32332</v>
      </c>
      <c r="F4261" t="s">
        <v>32333</v>
      </c>
      <c r="G4261" t="s">
        <v>33</v>
      </c>
      <c r="H4261">
        <v>32963</v>
      </c>
      <c r="I4261" t="s">
        <v>22295</v>
      </c>
    </row>
    <row r="4262" spans="1:9" x14ac:dyDescent="0.25">
      <c r="A4262" t="s">
        <v>19459</v>
      </c>
      <c r="B4262" t="s">
        <v>19461</v>
      </c>
      <c r="C4262" t="s">
        <v>10641</v>
      </c>
      <c r="D4262">
        <v>12167979868</v>
      </c>
      <c r="E4262" t="s">
        <v>32334</v>
      </c>
      <c r="F4262" t="s">
        <v>32335</v>
      </c>
      <c r="G4262" t="s">
        <v>47</v>
      </c>
      <c r="H4262">
        <v>58847</v>
      </c>
      <c r="I4262" t="s">
        <v>22295</v>
      </c>
    </row>
    <row r="4263" spans="1:9" x14ac:dyDescent="0.25">
      <c r="A4263" t="s">
        <v>19463</v>
      </c>
      <c r="B4263" t="s">
        <v>19465</v>
      </c>
      <c r="C4263" t="s">
        <v>32336</v>
      </c>
      <c r="D4263">
        <v>817013062738</v>
      </c>
      <c r="E4263" t="s">
        <v>32337</v>
      </c>
      <c r="F4263" t="s">
        <v>25605</v>
      </c>
      <c r="G4263" t="s">
        <v>18</v>
      </c>
      <c r="H4263">
        <v>70332</v>
      </c>
      <c r="I4263" t="s">
        <v>22281</v>
      </c>
    </row>
    <row r="4264" spans="1:9" x14ac:dyDescent="0.25">
      <c r="A4264" t="s">
        <v>19467</v>
      </c>
      <c r="B4264" t="s">
        <v>19469</v>
      </c>
      <c r="C4264" t="s">
        <v>10646</v>
      </c>
      <c r="D4264">
        <v>5583964076275</v>
      </c>
      <c r="E4264" t="s">
        <v>32338</v>
      </c>
      <c r="F4264" t="s">
        <v>32339</v>
      </c>
      <c r="G4264" t="s">
        <v>26</v>
      </c>
      <c r="H4264">
        <v>1229</v>
      </c>
      <c r="I4264" t="s">
        <v>22281</v>
      </c>
    </row>
    <row r="4265" spans="1:9" x14ac:dyDescent="0.25">
      <c r="A4265" t="s">
        <v>19471</v>
      </c>
      <c r="B4265" t="s">
        <v>19473</v>
      </c>
      <c r="C4265" t="s">
        <v>32340</v>
      </c>
      <c r="D4265">
        <v>27887958288</v>
      </c>
      <c r="E4265" t="s">
        <v>32341</v>
      </c>
      <c r="F4265" t="s">
        <v>32342</v>
      </c>
      <c r="G4265" t="s">
        <v>33</v>
      </c>
      <c r="H4265">
        <v>38917</v>
      </c>
      <c r="I4265" t="s">
        <v>22295</v>
      </c>
    </row>
    <row r="4266" spans="1:9" x14ac:dyDescent="0.25">
      <c r="A4266" t="s">
        <v>19475</v>
      </c>
      <c r="B4266" t="s">
        <v>19477</v>
      </c>
      <c r="C4266" t="s">
        <v>10651</v>
      </c>
      <c r="D4266">
        <v>4917414895406</v>
      </c>
      <c r="E4266" t="s">
        <v>32343</v>
      </c>
      <c r="F4266" t="s">
        <v>32344</v>
      </c>
      <c r="G4266" t="s">
        <v>114</v>
      </c>
      <c r="H4266">
        <v>97361</v>
      </c>
      <c r="I4266" t="s">
        <v>22295</v>
      </c>
    </row>
    <row r="4267" spans="1:9" x14ac:dyDescent="0.25">
      <c r="A4267" t="s">
        <v>19481</v>
      </c>
      <c r="B4267" t="s">
        <v>19483</v>
      </c>
      <c r="C4267" t="s">
        <v>32345</v>
      </c>
      <c r="D4267">
        <v>27645825936</v>
      </c>
      <c r="E4267" t="s">
        <v>32346</v>
      </c>
      <c r="F4267" t="s">
        <v>25655</v>
      </c>
      <c r="G4267" t="s">
        <v>33</v>
      </c>
      <c r="H4267">
        <v>99705</v>
      </c>
      <c r="I4267" t="s">
        <v>22295</v>
      </c>
    </row>
    <row r="4268" spans="1:9" x14ac:dyDescent="0.25">
      <c r="A4268" t="s">
        <v>19485</v>
      </c>
      <c r="B4268" t="s">
        <v>19487</v>
      </c>
      <c r="C4268" t="s">
        <v>10656</v>
      </c>
      <c r="D4268">
        <v>12892284749</v>
      </c>
      <c r="E4268" t="s">
        <v>32347</v>
      </c>
      <c r="F4268" t="s">
        <v>32348</v>
      </c>
      <c r="G4268" t="s">
        <v>47</v>
      </c>
      <c r="H4268">
        <v>91142</v>
      </c>
      <c r="I4268" t="s">
        <v>22295</v>
      </c>
    </row>
    <row r="4269" spans="1:9" x14ac:dyDescent="0.25">
      <c r="A4269" t="s">
        <v>19489</v>
      </c>
      <c r="B4269" t="s">
        <v>2712</v>
      </c>
      <c r="C4269" t="s">
        <v>32349</v>
      </c>
      <c r="D4269">
        <v>4917082741334</v>
      </c>
      <c r="E4269" t="s">
        <v>32350</v>
      </c>
      <c r="F4269" t="s">
        <v>32351</v>
      </c>
      <c r="G4269" t="s">
        <v>114</v>
      </c>
      <c r="H4269">
        <v>53475</v>
      </c>
      <c r="I4269" t="s">
        <v>22281</v>
      </c>
    </row>
    <row r="4270" spans="1:9" x14ac:dyDescent="0.25">
      <c r="A4270" t="s">
        <v>19492</v>
      </c>
      <c r="B4270" t="s">
        <v>19494</v>
      </c>
      <c r="C4270" t="s">
        <v>10661</v>
      </c>
      <c r="D4270">
        <v>27655526856</v>
      </c>
      <c r="E4270" t="s">
        <v>32352</v>
      </c>
      <c r="F4270" t="s">
        <v>32353</v>
      </c>
      <c r="G4270" t="s">
        <v>33</v>
      </c>
      <c r="H4270">
        <v>77970</v>
      </c>
      <c r="I4270" t="s">
        <v>22295</v>
      </c>
    </row>
    <row r="4271" spans="1:9" x14ac:dyDescent="0.25">
      <c r="A4271" t="s">
        <v>19496</v>
      </c>
      <c r="B4271" t="s">
        <v>19498</v>
      </c>
      <c r="C4271" t="s">
        <v>32354</v>
      </c>
      <c r="D4271">
        <v>27609652166</v>
      </c>
      <c r="E4271" t="s">
        <v>32355</v>
      </c>
      <c r="F4271" t="s">
        <v>32356</v>
      </c>
      <c r="G4271" t="s">
        <v>33</v>
      </c>
      <c r="H4271">
        <v>58516</v>
      </c>
      <c r="I4271" t="s">
        <v>22281</v>
      </c>
    </row>
    <row r="4272" spans="1:9" x14ac:dyDescent="0.25">
      <c r="A4272" t="s">
        <v>19500</v>
      </c>
      <c r="B4272" t="s">
        <v>19502</v>
      </c>
      <c r="C4272" t="s">
        <v>10666</v>
      </c>
      <c r="D4272">
        <v>817043974414</v>
      </c>
      <c r="E4272" t="s">
        <v>32357</v>
      </c>
      <c r="F4272" t="s">
        <v>32358</v>
      </c>
      <c r="G4272" t="s">
        <v>18</v>
      </c>
      <c r="H4272">
        <v>99513</v>
      </c>
      <c r="I4272" t="s">
        <v>22295</v>
      </c>
    </row>
    <row r="4273" spans="1:9" x14ac:dyDescent="0.25">
      <c r="A4273" t="s">
        <v>19504</v>
      </c>
      <c r="B4273" t="s">
        <v>19506</v>
      </c>
      <c r="C4273" t="s">
        <v>32359</v>
      </c>
      <c r="D4273">
        <v>5508954851775</v>
      </c>
      <c r="E4273" t="s">
        <v>32360</v>
      </c>
      <c r="F4273" t="s">
        <v>32361</v>
      </c>
      <c r="G4273" t="s">
        <v>26</v>
      </c>
      <c r="H4273">
        <v>32337</v>
      </c>
      <c r="I4273" t="s">
        <v>22281</v>
      </c>
    </row>
    <row r="4274" spans="1:9" x14ac:dyDescent="0.25">
      <c r="A4274" t="s">
        <v>19508</v>
      </c>
      <c r="B4274" t="s">
        <v>19510</v>
      </c>
      <c r="C4274" t="s">
        <v>10671</v>
      </c>
      <c r="D4274">
        <v>819006846142</v>
      </c>
      <c r="E4274" t="s">
        <v>32362</v>
      </c>
      <c r="F4274" t="s">
        <v>22612</v>
      </c>
      <c r="G4274" t="s">
        <v>18</v>
      </c>
      <c r="H4274">
        <v>78884</v>
      </c>
      <c r="I4274" t="s">
        <v>22295</v>
      </c>
    </row>
    <row r="4275" spans="1:9" x14ac:dyDescent="0.25">
      <c r="A4275" t="s">
        <v>19512</v>
      </c>
      <c r="B4275" t="s">
        <v>19514</v>
      </c>
      <c r="C4275" t="s">
        <v>32363</v>
      </c>
      <c r="D4275">
        <v>491737167704</v>
      </c>
      <c r="E4275" t="s">
        <v>32364</v>
      </c>
      <c r="F4275" t="s">
        <v>32365</v>
      </c>
      <c r="G4275" t="s">
        <v>114</v>
      </c>
      <c r="H4275">
        <v>52252</v>
      </c>
      <c r="I4275" t="s">
        <v>22295</v>
      </c>
    </row>
    <row r="4276" spans="1:9" x14ac:dyDescent="0.25">
      <c r="A4276" t="s">
        <v>19516</v>
      </c>
      <c r="B4276" t="s">
        <v>19518</v>
      </c>
      <c r="C4276" t="s">
        <v>10676</v>
      </c>
      <c r="D4276">
        <v>27795513568</v>
      </c>
      <c r="E4276" t="s">
        <v>32366</v>
      </c>
      <c r="F4276" t="s">
        <v>32367</v>
      </c>
      <c r="G4276" t="s">
        <v>33</v>
      </c>
      <c r="H4276">
        <v>99810</v>
      </c>
      <c r="I4276" t="s">
        <v>22281</v>
      </c>
    </row>
    <row r="4277" spans="1:9" x14ac:dyDescent="0.25">
      <c r="A4277" t="s">
        <v>19520</v>
      </c>
      <c r="B4277" t="s">
        <v>19522</v>
      </c>
      <c r="C4277" t="s">
        <v>32368</v>
      </c>
      <c r="D4277">
        <v>817069923188</v>
      </c>
      <c r="E4277" t="s">
        <v>32369</v>
      </c>
      <c r="F4277" t="s">
        <v>32370</v>
      </c>
      <c r="G4277" t="s">
        <v>18</v>
      </c>
      <c r="H4277">
        <v>32728</v>
      </c>
      <c r="I4277" t="s">
        <v>22281</v>
      </c>
    </row>
    <row r="4278" spans="1:9" x14ac:dyDescent="0.25">
      <c r="A4278" t="s">
        <v>19524</v>
      </c>
      <c r="B4278" t="s">
        <v>19526</v>
      </c>
      <c r="C4278" t="s">
        <v>10681</v>
      </c>
      <c r="D4278">
        <v>5515984764202</v>
      </c>
      <c r="E4278" t="s">
        <v>32371</v>
      </c>
      <c r="F4278" t="s">
        <v>32372</v>
      </c>
      <c r="G4278" t="s">
        <v>26</v>
      </c>
      <c r="H4278">
        <v>20405</v>
      </c>
      <c r="I4278" t="s">
        <v>22281</v>
      </c>
    </row>
    <row r="4279" spans="1:9" x14ac:dyDescent="0.25">
      <c r="A4279" t="s">
        <v>19528</v>
      </c>
      <c r="B4279" t="s">
        <v>19530</v>
      </c>
      <c r="C4279" t="s">
        <v>32373</v>
      </c>
      <c r="D4279">
        <v>4915261303689</v>
      </c>
      <c r="E4279" t="s">
        <v>32374</v>
      </c>
      <c r="F4279" t="s">
        <v>23341</v>
      </c>
      <c r="G4279" t="s">
        <v>114</v>
      </c>
      <c r="H4279">
        <v>38663</v>
      </c>
      <c r="I4279" t="s">
        <v>22281</v>
      </c>
    </row>
    <row r="4280" spans="1:9" x14ac:dyDescent="0.25">
      <c r="A4280" t="s">
        <v>19532</v>
      </c>
      <c r="B4280" t="s">
        <v>19534</v>
      </c>
      <c r="C4280" t="s">
        <v>10686</v>
      </c>
      <c r="D4280">
        <v>16122168428</v>
      </c>
      <c r="E4280" t="s">
        <v>32375</v>
      </c>
      <c r="F4280" t="s">
        <v>32376</v>
      </c>
      <c r="G4280" t="s">
        <v>47</v>
      </c>
      <c r="H4280">
        <v>96586</v>
      </c>
      <c r="I4280" t="s">
        <v>22281</v>
      </c>
    </row>
    <row r="4281" spans="1:9" x14ac:dyDescent="0.25">
      <c r="A4281" t="s">
        <v>19536</v>
      </c>
      <c r="B4281" t="s">
        <v>19538</v>
      </c>
      <c r="C4281" t="s">
        <v>32377</v>
      </c>
      <c r="D4281">
        <v>818044590249</v>
      </c>
      <c r="E4281" t="s">
        <v>32378</v>
      </c>
      <c r="F4281" t="s">
        <v>32379</v>
      </c>
      <c r="G4281" t="s">
        <v>18</v>
      </c>
      <c r="H4281">
        <v>40566</v>
      </c>
      <c r="I4281" t="s">
        <v>22281</v>
      </c>
    </row>
    <row r="4282" spans="1:9" x14ac:dyDescent="0.25">
      <c r="A4282" t="s">
        <v>19540</v>
      </c>
      <c r="B4282" t="s">
        <v>19542</v>
      </c>
      <c r="C4282" t="s">
        <v>10691</v>
      </c>
      <c r="D4282">
        <v>491724987096</v>
      </c>
      <c r="E4282" t="s">
        <v>32380</v>
      </c>
      <c r="F4282" t="s">
        <v>32381</v>
      </c>
      <c r="G4282" t="s">
        <v>114</v>
      </c>
      <c r="H4282">
        <v>72057</v>
      </c>
      <c r="I4282" t="s">
        <v>22281</v>
      </c>
    </row>
    <row r="4283" spans="1:9" x14ac:dyDescent="0.25">
      <c r="A4283" t="s">
        <v>19544</v>
      </c>
      <c r="B4283" t="s">
        <v>19546</v>
      </c>
      <c r="C4283" t="s">
        <v>32382</v>
      </c>
      <c r="D4283">
        <v>19357787837</v>
      </c>
      <c r="E4283" t="s">
        <v>32383</v>
      </c>
      <c r="F4283" t="s">
        <v>32384</v>
      </c>
      <c r="G4283" t="s">
        <v>47</v>
      </c>
      <c r="H4283">
        <v>23241</v>
      </c>
      <c r="I4283" t="s">
        <v>22281</v>
      </c>
    </row>
    <row r="4284" spans="1:9" x14ac:dyDescent="0.25">
      <c r="A4284" t="s">
        <v>19548</v>
      </c>
      <c r="B4284" t="s">
        <v>19550</v>
      </c>
      <c r="C4284" t="s">
        <v>10696</v>
      </c>
      <c r="D4284">
        <v>817059751305</v>
      </c>
      <c r="E4284" t="s">
        <v>32385</v>
      </c>
      <c r="F4284" t="s">
        <v>32386</v>
      </c>
      <c r="G4284" t="s">
        <v>18</v>
      </c>
      <c r="H4284">
        <v>74875</v>
      </c>
      <c r="I4284" t="s">
        <v>22295</v>
      </c>
    </row>
    <row r="4285" spans="1:9" x14ac:dyDescent="0.25">
      <c r="A4285" t="s">
        <v>19552</v>
      </c>
      <c r="B4285" t="s">
        <v>19554</v>
      </c>
      <c r="C4285" t="s">
        <v>32387</v>
      </c>
      <c r="D4285">
        <v>4915640837077</v>
      </c>
      <c r="E4285" t="s">
        <v>32388</v>
      </c>
      <c r="F4285" t="s">
        <v>32389</v>
      </c>
      <c r="G4285" t="s">
        <v>114</v>
      </c>
      <c r="H4285">
        <v>6687</v>
      </c>
      <c r="I4285" t="s">
        <v>22295</v>
      </c>
    </row>
    <row r="4286" spans="1:9" x14ac:dyDescent="0.25">
      <c r="A4286" t="s">
        <v>19556</v>
      </c>
      <c r="B4286" t="s">
        <v>19558</v>
      </c>
      <c r="C4286" t="s">
        <v>10701</v>
      </c>
      <c r="D4286">
        <v>491624864496</v>
      </c>
      <c r="E4286" t="s">
        <v>32390</v>
      </c>
      <c r="F4286" t="s">
        <v>32391</v>
      </c>
      <c r="G4286" t="s">
        <v>114</v>
      </c>
      <c r="H4286">
        <v>46984</v>
      </c>
      <c r="I4286" t="s">
        <v>22295</v>
      </c>
    </row>
    <row r="4287" spans="1:9" x14ac:dyDescent="0.25">
      <c r="A4287" t="s">
        <v>19560</v>
      </c>
      <c r="B4287" t="s">
        <v>19562</v>
      </c>
      <c r="C4287" t="s">
        <v>32392</v>
      </c>
      <c r="D4287">
        <v>818019918033</v>
      </c>
      <c r="E4287" t="s">
        <v>32393</v>
      </c>
      <c r="F4287" t="s">
        <v>22605</v>
      </c>
      <c r="G4287" t="s">
        <v>18</v>
      </c>
      <c r="H4287">
        <v>51708</v>
      </c>
      <c r="I4287" t="s">
        <v>22281</v>
      </c>
    </row>
    <row r="4288" spans="1:9" x14ac:dyDescent="0.25">
      <c r="A4288" t="s">
        <v>19564</v>
      </c>
      <c r="B4288" t="s">
        <v>19566</v>
      </c>
      <c r="C4288" t="s">
        <v>10706</v>
      </c>
      <c r="D4288">
        <v>491679617612</v>
      </c>
      <c r="E4288" t="s">
        <v>32394</v>
      </c>
      <c r="F4288" t="s">
        <v>22507</v>
      </c>
      <c r="G4288" t="s">
        <v>114</v>
      </c>
      <c r="H4288">
        <v>80635</v>
      </c>
      <c r="I4288" t="s">
        <v>22281</v>
      </c>
    </row>
    <row r="4289" spans="1:9" x14ac:dyDescent="0.25">
      <c r="A4289" t="s">
        <v>19568</v>
      </c>
      <c r="B4289" t="s">
        <v>19570</v>
      </c>
      <c r="C4289" t="s">
        <v>32395</v>
      </c>
      <c r="D4289">
        <v>27803440090</v>
      </c>
      <c r="E4289" t="s">
        <v>32396</v>
      </c>
      <c r="F4289" t="s">
        <v>32397</v>
      </c>
      <c r="G4289" t="s">
        <v>33</v>
      </c>
      <c r="H4289">
        <v>93844</v>
      </c>
      <c r="I4289" t="s">
        <v>22295</v>
      </c>
    </row>
    <row r="4290" spans="1:9" x14ac:dyDescent="0.25">
      <c r="A4290" t="s">
        <v>19572</v>
      </c>
      <c r="B4290" t="s">
        <v>19574</v>
      </c>
      <c r="C4290" t="s">
        <v>10711</v>
      </c>
      <c r="D4290">
        <v>817018774250</v>
      </c>
      <c r="E4290" t="s">
        <v>32398</v>
      </c>
      <c r="F4290" t="s">
        <v>32399</v>
      </c>
      <c r="G4290" t="s">
        <v>18</v>
      </c>
      <c r="H4290">
        <v>94063</v>
      </c>
      <c r="I4290" t="s">
        <v>22281</v>
      </c>
    </row>
    <row r="4291" spans="1:9" x14ac:dyDescent="0.25">
      <c r="A4291" t="s">
        <v>19576</v>
      </c>
      <c r="B4291" t="s">
        <v>19578</v>
      </c>
      <c r="C4291" t="s">
        <v>32400</v>
      </c>
      <c r="D4291">
        <v>4917268127148</v>
      </c>
      <c r="E4291" t="s">
        <v>32401</v>
      </c>
      <c r="F4291" t="s">
        <v>32402</v>
      </c>
      <c r="G4291" t="s">
        <v>114</v>
      </c>
      <c r="H4291">
        <v>44330</v>
      </c>
      <c r="I4291" t="s">
        <v>22295</v>
      </c>
    </row>
    <row r="4292" spans="1:9" x14ac:dyDescent="0.25">
      <c r="A4292" t="s">
        <v>19580</v>
      </c>
      <c r="B4292" t="s">
        <v>19582</v>
      </c>
      <c r="C4292" t="s">
        <v>10715</v>
      </c>
      <c r="D4292">
        <v>13742220482</v>
      </c>
      <c r="E4292" t="s">
        <v>32403</v>
      </c>
      <c r="F4292" t="s">
        <v>32404</v>
      </c>
      <c r="G4292" t="s">
        <v>47</v>
      </c>
      <c r="H4292">
        <v>10635</v>
      </c>
      <c r="I4292" t="s">
        <v>22281</v>
      </c>
    </row>
    <row r="4293" spans="1:9" x14ac:dyDescent="0.25">
      <c r="A4293" t="s">
        <v>19584</v>
      </c>
      <c r="B4293" t="s">
        <v>19586</v>
      </c>
      <c r="C4293" t="s">
        <v>32405</v>
      </c>
      <c r="D4293">
        <v>14623408629</v>
      </c>
      <c r="E4293" t="s">
        <v>32406</v>
      </c>
      <c r="F4293" t="s">
        <v>32407</v>
      </c>
      <c r="G4293" t="s">
        <v>47</v>
      </c>
      <c r="H4293">
        <v>94908</v>
      </c>
      <c r="I4293" t="s">
        <v>22281</v>
      </c>
    </row>
    <row r="4294" spans="1:9" x14ac:dyDescent="0.25">
      <c r="A4294" t="s">
        <v>19588</v>
      </c>
      <c r="B4294" t="s">
        <v>19590</v>
      </c>
      <c r="C4294" t="s">
        <v>10720</v>
      </c>
      <c r="D4294">
        <v>27786436118</v>
      </c>
      <c r="E4294" t="s">
        <v>32408</v>
      </c>
      <c r="F4294" t="s">
        <v>32409</v>
      </c>
      <c r="G4294" t="s">
        <v>33</v>
      </c>
      <c r="H4294">
        <v>6574</v>
      </c>
      <c r="I4294" t="s">
        <v>22281</v>
      </c>
    </row>
    <row r="4295" spans="1:9" x14ac:dyDescent="0.25">
      <c r="A4295" t="s">
        <v>19592</v>
      </c>
      <c r="B4295" t="s">
        <v>19594</v>
      </c>
      <c r="C4295" t="s">
        <v>32410</v>
      </c>
      <c r="D4295">
        <v>817015628178</v>
      </c>
      <c r="E4295" t="s">
        <v>32411</v>
      </c>
      <c r="F4295" t="s">
        <v>27138</v>
      </c>
      <c r="G4295" t="s">
        <v>18</v>
      </c>
      <c r="H4295">
        <v>93761</v>
      </c>
      <c r="I4295" t="s">
        <v>22281</v>
      </c>
    </row>
    <row r="4296" spans="1:9" x14ac:dyDescent="0.25">
      <c r="A4296" t="s">
        <v>19596</v>
      </c>
      <c r="B4296" t="s">
        <v>19598</v>
      </c>
      <c r="C4296" t="s">
        <v>10725</v>
      </c>
      <c r="D4296">
        <v>491651406265</v>
      </c>
      <c r="E4296" t="s">
        <v>32412</v>
      </c>
      <c r="F4296" t="s">
        <v>25072</v>
      </c>
      <c r="G4296" t="s">
        <v>114</v>
      </c>
      <c r="H4296">
        <v>59315</v>
      </c>
      <c r="I4296" t="s">
        <v>22295</v>
      </c>
    </row>
    <row r="4297" spans="1:9" x14ac:dyDescent="0.25">
      <c r="A4297" t="s">
        <v>19600</v>
      </c>
      <c r="B4297" t="s">
        <v>19602</v>
      </c>
      <c r="C4297" t="s">
        <v>32413</v>
      </c>
      <c r="D4297">
        <v>4916381899276</v>
      </c>
      <c r="E4297" t="s">
        <v>32414</v>
      </c>
      <c r="F4297" t="s">
        <v>32415</v>
      </c>
      <c r="G4297" t="s">
        <v>114</v>
      </c>
      <c r="H4297">
        <v>85239</v>
      </c>
      <c r="I4297" t="s">
        <v>22295</v>
      </c>
    </row>
    <row r="4298" spans="1:9" x14ac:dyDescent="0.25">
      <c r="A4298" t="s">
        <v>19604</v>
      </c>
      <c r="B4298" t="s">
        <v>19606</v>
      </c>
      <c r="C4298" t="s">
        <v>10730</v>
      </c>
      <c r="D4298">
        <v>13143556128</v>
      </c>
      <c r="E4298" t="s">
        <v>32416</v>
      </c>
      <c r="F4298" t="s">
        <v>32417</v>
      </c>
      <c r="G4298" t="s">
        <v>47</v>
      </c>
      <c r="H4298">
        <v>43922</v>
      </c>
      <c r="I4298" t="s">
        <v>22295</v>
      </c>
    </row>
    <row r="4299" spans="1:9" x14ac:dyDescent="0.25">
      <c r="A4299" t="s">
        <v>19608</v>
      </c>
      <c r="B4299" t="s">
        <v>19610</v>
      </c>
      <c r="C4299" t="s">
        <v>32418</v>
      </c>
      <c r="D4299">
        <v>27819097954</v>
      </c>
      <c r="E4299" t="s">
        <v>32419</v>
      </c>
      <c r="F4299" t="s">
        <v>32420</v>
      </c>
      <c r="G4299" t="s">
        <v>33</v>
      </c>
      <c r="H4299">
        <v>68556</v>
      </c>
      <c r="I4299" t="s">
        <v>22281</v>
      </c>
    </row>
    <row r="4300" spans="1:9" x14ac:dyDescent="0.25">
      <c r="A4300" t="s">
        <v>19612</v>
      </c>
      <c r="B4300" t="s">
        <v>19614</v>
      </c>
      <c r="C4300" t="s">
        <v>10735</v>
      </c>
      <c r="D4300">
        <v>15963278511</v>
      </c>
      <c r="E4300" t="s">
        <v>32421</v>
      </c>
      <c r="F4300" t="s">
        <v>32422</v>
      </c>
      <c r="G4300" t="s">
        <v>47</v>
      </c>
      <c r="H4300">
        <v>9191</v>
      </c>
      <c r="I4300" t="s">
        <v>22295</v>
      </c>
    </row>
    <row r="4301" spans="1:9" x14ac:dyDescent="0.25">
      <c r="A4301" t="s">
        <v>19616</v>
      </c>
      <c r="B4301" t="s">
        <v>19618</v>
      </c>
      <c r="C4301" t="s">
        <v>32423</v>
      </c>
      <c r="D4301">
        <v>17192347395</v>
      </c>
      <c r="E4301" t="s">
        <v>32424</v>
      </c>
      <c r="F4301" t="s">
        <v>32115</v>
      </c>
      <c r="G4301" t="s">
        <v>47</v>
      </c>
      <c r="H4301">
        <v>64665</v>
      </c>
      <c r="I4301" t="s">
        <v>22295</v>
      </c>
    </row>
    <row r="4302" spans="1:9" x14ac:dyDescent="0.25">
      <c r="A4302" t="s">
        <v>19620</v>
      </c>
      <c r="B4302" t="s">
        <v>19622</v>
      </c>
      <c r="C4302" t="s">
        <v>10740</v>
      </c>
      <c r="D4302">
        <v>27606342697</v>
      </c>
      <c r="E4302" t="s">
        <v>32425</v>
      </c>
      <c r="F4302" t="s">
        <v>32426</v>
      </c>
      <c r="G4302" t="s">
        <v>33</v>
      </c>
      <c r="H4302">
        <v>3395</v>
      </c>
      <c r="I4302" t="s">
        <v>22295</v>
      </c>
    </row>
    <row r="4303" spans="1:9" x14ac:dyDescent="0.25">
      <c r="A4303" t="s">
        <v>19624</v>
      </c>
      <c r="B4303" t="s">
        <v>19626</v>
      </c>
      <c r="C4303" t="s">
        <v>32427</v>
      </c>
      <c r="D4303">
        <v>819062591689</v>
      </c>
      <c r="E4303" t="s">
        <v>32428</v>
      </c>
      <c r="F4303" t="s">
        <v>32429</v>
      </c>
      <c r="G4303" t="s">
        <v>18</v>
      </c>
      <c r="H4303">
        <v>48893</v>
      </c>
      <c r="I4303" t="s">
        <v>22295</v>
      </c>
    </row>
    <row r="4304" spans="1:9" x14ac:dyDescent="0.25">
      <c r="A4304" t="s">
        <v>19628</v>
      </c>
      <c r="B4304" t="s">
        <v>19630</v>
      </c>
      <c r="C4304" t="s">
        <v>10745</v>
      </c>
      <c r="D4304">
        <v>491514916210</v>
      </c>
      <c r="E4304" t="s">
        <v>32430</v>
      </c>
      <c r="F4304" t="s">
        <v>25242</v>
      </c>
      <c r="G4304" t="s">
        <v>114</v>
      </c>
      <c r="H4304">
        <v>92705</v>
      </c>
      <c r="I4304" t="s">
        <v>22295</v>
      </c>
    </row>
    <row r="4305" spans="1:9" x14ac:dyDescent="0.25">
      <c r="A4305" t="s">
        <v>19632</v>
      </c>
      <c r="B4305" t="s">
        <v>19634</v>
      </c>
      <c r="C4305" t="s">
        <v>32431</v>
      </c>
      <c r="D4305">
        <v>819080306471</v>
      </c>
      <c r="E4305" t="s">
        <v>32432</v>
      </c>
      <c r="F4305" t="s">
        <v>32433</v>
      </c>
      <c r="G4305" t="s">
        <v>18</v>
      </c>
      <c r="H4305">
        <v>40166</v>
      </c>
      <c r="I4305" t="s">
        <v>22295</v>
      </c>
    </row>
    <row r="4306" spans="1:9" x14ac:dyDescent="0.25">
      <c r="A4306" t="s">
        <v>19636</v>
      </c>
      <c r="B4306" t="s">
        <v>2183</v>
      </c>
      <c r="C4306" t="s">
        <v>10750</v>
      </c>
      <c r="D4306">
        <v>5509977332588</v>
      </c>
      <c r="E4306" t="s">
        <v>32434</v>
      </c>
      <c r="F4306" t="s">
        <v>26058</v>
      </c>
      <c r="G4306" t="s">
        <v>26</v>
      </c>
      <c r="H4306">
        <v>35963</v>
      </c>
      <c r="I4306" t="s">
        <v>22281</v>
      </c>
    </row>
    <row r="4307" spans="1:9" x14ac:dyDescent="0.25">
      <c r="A4307" t="s">
        <v>19639</v>
      </c>
      <c r="B4307" t="s">
        <v>19641</v>
      </c>
      <c r="C4307" t="s">
        <v>32435</v>
      </c>
      <c r="D4307">
        <v>5519925941267</v>
      </c>
      <c r="E4307" t="s">
        <v>32436</v>
      </c>
      <c r="F4307" t="s">
        <v>32437</v>
      </c>
      <c r="G4307" t="s">
        <v>26</v>
      </c>
      <c r="H4307">
        <v>9190</v>
      </c>
      <c r="I4307" t="s">
        <v>22281</v>
      </c>
    </row>
    <row r="4308" spans="1:9" x14ac:dyDescent="0.25">
      <c r="A4308" t="s">
        <v>19643</v>
      </c>
      <c r="B4308" t="s">
        <v>19645</v>
      </c>
      <c r="C4308" t="s">
        <v>10755</v>
      </c>
      <c r="D4308">
        <v>5506983128873</v>
      </c>
      <c r="E4308" t="s">
        <v>32438</v>
      </c>
      <c r="F4308" t="s">
        <v>32439</v>
      </c>
      <c r="G4308" t="s">
        <v>26</v>
      </c>
      <c r="H4308">
        <v>42671</v>
      </c>
      <c r="I4308" t="s">
        <v>22281</v>
      </c>
    </row>
    <row r="4309" spans="1:9" x14ac:dyDescent="0.25">
      <c r="A4309" t="s">
        <v>19647</v>
      </c>
      <c r="B4309" t="s">
        <v>19649</v>
      </c>
      <c r="C4309" t="s">
        <v>32440</v>
      </c>
      <c r="D4309">
        <v>27697919642</v>
      </c>
      <c r="E4309" t="s">
        <v>32441</v>
      </c>
      <c r="F4309" t="s">
        <v>32442</v>
      </c>
      <c r="G4309" t="s">
        <v>33</v>
      </c>
      <c r="H4309">
        <v>71946</v>
      </c>
      <c r="I4309" t="s">
        <v>22281</v>
      </c>
    </row>
    <row r="4310" spans="1:9" x14ac:dyDescent="0.25">
      <c r="A4310" t="s">
        <v>19651</v>
      </c>
      <c r="B4310" t="s">
        <v>19653</v>
      </c>
      <c r="C4310" t="s">
        <v>10760</v>
      </c>
      <c r="D4310">
        <v>18355761239</v>
      </c>
      <c r="E4310" t="s">
        <v>32443</v>
      </c>
      <c r="F4310" t="s">
        <v>32444</v>
      </c>
      <c r="G4310" t="s">
        <v>47</v>
      </c>
      <c r="H4310">
        <v>90204</v>
      </c>
      <c r="I4310" t="s">
        <v>22295</v>
      </c>
    </row>
    <row r="4311" spans="1:9" x14ac:dyDescent="0.25">
      <c r="A4311" t="s">
        <v>19655</v>
      </c>
      <c r="B4311" t="s">
        <v>19657</v>
      </c>
      <c r="C4311" t="s">
        <v>32445</v>
      </c>
      <c r="D4311">
        <v>819007229410</v>
      </c>
      <c r="E4311" t="s">
        <v>32446</v>
      </c>
      <c r="F4311" t="s">
        <v>32447</v>
      </c>
      <c r="G4311" t="s">
        <v>18</v>
      </c>
      <c r="H4311">
        <v>64322</v>
      </c>
      <c r="I4311" t="s">
        <v>22295</v>
      </c>
    </row>
    <row r="4312" spans="1:9" x14ac:dyDescent="0.25">
      <c r="A4312" t="s">
        <v>19659</v>
      </c>
      <c r="B4312" t="s">
        <v>19661</v>
      </c>
      <c r="C4312" t="s">
        <v>10765</v>
      </c>
      <c r="D4312">
        <v>4916829434838</v>
      </c>
      <c r="E4312" t="s">
        <v>32448</v>
      </c>
      <c r="F4312" t="s">
        <v>26078</v>
      </c>
      <c r="G4312" t="s">
        <v>114</v>
      </c>
      <c r="H4312">
        <v>35936</v>
      </c>
      <c r="I4312" t="s">
        <v>22281</v>
      </c>
    </row>
    <row r="4313" spans="1:9" x14ac:dyDescent="0.25">
      <c r="A4313" t="s">
        <v>19663</v>
      </c>
      <c r="B4313" t="s">
        <v>19665</v>
      </c>
      <c r="C4313" t="s">
        <v>32449</v>
      </c>
      <c r="D4313">
        <v>5584923486882</v>
      </c>
      <c r="E4313" t="s">
        <v>32450</v>
      </c>
      <c r="F4313" t="s">
        <v>32451</v>
      </c>
      <c r="G4313" t="s">
        <v>26</v>
      </c>
      <c r="H4313">
        <v>17071</v>
      </c>
      <c r="I4313" t="s">
        <v>22295</v>
      </c>
    </row>
    <row r="4314" spans="1:9" x14ac:dyDescent="0.25">
      <c r="A4314" t="s">
        <v>19667</v>
      </c>
      <c r="B4314" t="s">
        <v>17952</v>
      </c>
      <c r="C4314" t="s">
        <v>10770</v>
      </c>
      <c r="D4314">
        <v>817002157629</v>
      </c>
      <c r="E4314" t="s">
        <v>32452</v>
      </c>
      <c r="F4314" t="s">
        <v>32453</v>
      </c>
      <c r="G4314" t="s">
        <v>18</v>
      </c>
      <c r="H4314">
        <v>26715</v>
      </c>
      <c r="I4314" t="s">
        <v>22295</v>
      </c>
    </row>
    <row r="4315" spans="1:9" x14ac:dyDescent="0.25">
      <c r="A4315" t="s">
        <v>19670</v>
      </c>
      <c r="B4315" t="s">
        <v>19672</v>
      </c>
      <c r="C4315" t="s">
        <v>32454</v>
      </c>
      <c r="D4315">
        <v>5528983303096</v>
      </c>
      <c r="E4315" t="s">
        <v>32455</v>
      </c>
      <c r="F4315" t="s">
        <v>32456</v>
      </c>
      <c r="G4315" t="s">
        <v>26</v>
      </c>
      <c r="H4315">
        <v>82687</v>
      </c>
      <c r="I4315" t="s">
        <v>22295</v>
      </c>
    </row>
    <row r="4316" spans="1:9" x14ac:dyDescent="0.25">
      <c r="A4316" t="s">
        <v>19674</v>
      </c>
      <c r="B4316" t="s">
        <v>19676</v>
      </c>
      <c r="C4316" t="s">
        <v>10775</v>
      </c>
      <c r="D4316">
        <v>5530905536167</v>
      </c>
      <c r="E4316" t="s">
        <v>32457</v>
      </c>
      <c r="F4316" t="s">
        <v>32458</v>
      </c>
      <c r="G4316" t="s">
        <v>26</v>
      </c>
      <c r="H4316">
        <v>76473</v>
      </c>
      <c r="I4316" t="s">
        <v>22281</v>
      </c>
    </row>
    <row r="4317" spans="1:9" x14ac:dyDescent="0.25">
      <c r="A4317" t="s">
        <v>19678</v>
      </c>
      <c r="B4317" t="s">
        <v>19680</v>
      </c>
      <c r="C4317" t="s">
        <v>32459</v>
      </c>
      <c r="D4317">
        <v>491533041382</v>
      </c>
      <c r="E4317" t="s">
        <v>32460</v>
      </c>
      <c r="F4317" t="s">
        <v>32461</v>
      </c>
      <c r="G4317" t="s">
        <v>114</v>
      </c>
      <c r="H4317">
        <v>80603</v>
      </c>
      <c r="I4317" t="s">
        <v>22295</v>
      </c>
    </row>
    <row r="4318" spans="1:9" x14ac:dyDescent="0.25">
      <c r="A4318" t="s">
        <v>19682</v>
      </c>
      <c r="B4318" t="s">
        <v>1838</v>
      </c>
      <c r="C4318" t="s">
        <v>10780</v>
      </c>
      <c r="D4318">
        <v>27663052700</v>
      </c>
      <c r="E4318" t="s">
        <v>32462</v>
      </c>
      <c r="F4318" t="s">
        <v>32463</v>
      </c>
      <c r="G4318" t="s">
        <v>33</v>
      </c>
      <c r="H4318">
        <v>46360</v>
      </c>
      <c r="I4318" t="s">
        <v>22281</v>
      </c>
    </row>
    <row r="4319" spans="1:9" x14ac:dyDescent="0.25">
      <c r="A4319" t="s">
        <v>19685</v>
      </c>
      <c r="B4319" t="s">
        <v>3895</v>
      </c>
      <c r="C4319" t="s">
        <v>32464</v>
      </c>
      <c r="D4319">
        <v>12949273644</v>
      </c>
      <c r="E4319" t="s">
        <v>32465</v>
      </c>
      <c r="F4319" t="s">
        <v>26399</v>
      </c>
      <c r="G4319" t="s">
        <v>47</v>
      </c>
      <c r="H4319">
        <v>43489</v>
      </c>
      <c r="I4319" t="s">
        <v>22281</v>
      </c>
    </row>
    <row r="4320" spans="1:9" x14ac:dyDescent="0.25">
      <c r="A4320" t="s">
        <v>19688</v>
      </c>
      <c r="B4320" t="s">
        <v>19690</v>
      </c>
      <c r="C4320" t="s">
        <v>10785</v>
      </c>
      <c r="D4320">
        <v>27614766842</v>
      </c>
      <c r="E4320" t="s">
        <v>32466</v>
      </c>
      <c r="F4320" t="s">
        <v>32467</v>
      </c>
      <c r="G4320" t="s">
        <v>33</v>
      </c>
      <c r="H4320">
        <v>92514</v>
      </c>
      <c r="I4320" t="s">
        <v>22295</v>
      </c>
    </row>
    <row r="4321" spans="1:9" x14ac:dyDescent="0.25">
      <c r="A4321" t="s">
        <v>19692</v>
      </c>
      <c r="B4321" t="s">
        <v>19694</v>
      </c>
      <c r="C4321" t="s">
        <v>32468</v>
      </c>
      <c r="D4321">
        <v>818028778156</v>
      </c>
      <c r="E4321" t="s">
        <v>32469</v>
      </c>
      <c r="F4321" t="s">
        <v>27138</v>
      </c>
      <c r="G4321" t="s">
        <v>18</v>
      </c>
      <c r="H4321">
        <v>72460</v>
      </c>
      <c r="I4321" t="s">
        <v>22281</v>
      </c>
    </row>
    <row r="4322" spans="1:9" x14ac:dyDescent="0.25">
      <c r="A4322" t="s">
        <v>19696</v>
      </c>
      <c r="B4322" t="s">
        <v>19698</v>
      </c>
      <c r="C4322" t="s">
        <v>10790</v>
      </c>
      <c r="D4322">
        <v>27663127373</v>
      </c>
      <c r="E4322" t="s">
        <v>32470</v>
      </c>
      <c r="F4322" t="s">
        <v>32471</v>
      </c>
      <c r="G4322" t="s">
        <v>33</v>
      </c>
      <c r="H4322">
        <v>53391</v>
      </c>
      <c r="I4322" t="s">
        <v>22281</v>
      </c>
    </row>
    <row r="4323" spans="1:9" x14ac:dyDescent="0.25">
      <c r="A4323" t="s">
        <v>19700</v>
      </c>
      <c r="B4323" t="s">
        <v>19702</v>
      </c>
      <c r="C4323" t="s">
        <v>32472</v>
      </c>
      <c r="D4323">
        <v>819053029298</v>
      </c>
      <c r="E4323" t="s">
        <v>32473</v>
      </c>
      <c r="F4323" t="s">
        <v>32474</v>
      </c>
      <c r="G4323" t="s">
        <v>18</v>
      </c>
      <c r="H4323">
        <v>11607</v>
      </c>
      <c r="I4323" t="s">
        <v>22281</v>
      </c>
    </row>
    <row r="4324" spans="1:9" x14ac:dyDescent="0.25">
      <c r="A4324" t="s">
        <v>19704</v>
      </c>
      <c r="B4324" t="s">
        <v>19706</v>
      </c>
      <c r="C4324" t="s">
        <v>10795</v>
      </c>
      <c r="D4324">
        <v>818041024102</v>
      </c>
      <c r="E4324" t="s">
        <v>32475</v>
      </c>
      <c r="F4324" t="s">
        <v>32476</v>
      </c>
      <c r="G4324" t="s">
        <v>18</v>
      </c>
      <c r="H4324">
        <v>79340</v>
      </c>
      <c r="I4324" t="s">
        <v>22281</v>
      </c>
    </row>
    <row r="4325" spans="1:9" x14ac:dyDescent="0.25">
      <c r="A4325" t="s">
        <v>19708</v>
      </c>
      <c r="B4325" t="s">
        <v>928</v>
      </c>
      <c r="C4325" t="s">
        <v>32477</v>
      </c>
      <c r="D4325">
        <v>16658384422</v>
      </c>
      <c r="E4325" t="s">
        <v>32478</v>
      </c>
      <c r="F4325" t="s">
        <v>32479</v>
      </c>
      <c r="G4325" t="s">
        <v>47</v>
      </c>
      <c r="H4325">
        <v>75518</v>
      </c>
      <c r="I4325" t="s">
        <v>22281</v>
      </c>
    </row>
    <row r="4326" spans="1:9" x14ac:dyDescent="0.25">
      <c r="A4326" t="s">
        <v>19711</v>
      </c>
      <c r="B4326" t="s">
        <v>19713</v>
      </c>
      <c r="C4326" t="s">
        <v>10800</v>
      </c>
      <c r="D4326">
        <v>491634633954</v>
      </c>
      <c r="E4326" t="s">
        <v>32480</v>
      </c>
      <c r="F4326" t="s">
        <v>32481</v>
      </c>
      <c r="G4326" t="s">
        <v>114</v>
      </c>
      <c r="H4326">
        <v>67347</v>
      </c>
      <c r="I4326" t="s">
        <v>22295</v>
      </c>
    </row>
    <row r="4327" spans="1:9" x14ac:dyDescent="0.25">
      <c r="A4327" t="s">
        <v>19715</v>
      </c>
      <c r="B4327" t="s">
        <v>19717</v>
      </c>
      <c r="C4327" t="s">
        <v>32482</v>
      </c>
      <c r="D4327">
        <v>13592455587</v>
      </c>
      <c r="E4327" t="s">
        <v>32483</v>
      </c>
      <c r="F4327" t="s">
        <v>32484</v>
      </c>
      <c r="G4327" t="s">
        <v>47</v>
      </c>
      <c r="H4327">
        <v>53699</v>
      </c>
      <c r="I4327" t="s">
        <v>22295</v>
      </c>
    </row>
    <row r="4328" spans="1:9" x14ac:dyDescent="0.25">
      <c r="A4328" t="s">
        <v>19719</v>
      </c>
      <c r="B4328" t="s">
        <v>19721</v>
      </c>
      <c r="C4328" t="s">
        <v>10805</v>
      </c>
      <c r="D4328">
        <v>27811669666</v>
      </c>
      <c r="E4328" t="s">
        <v>32485</v>
      </c>
      <c r="F4328" t="s">
        <v>32486</v>
      </c>
      <c r="G4328" t="s">
        <v>33</v>
      </c>
      <c r="H4328">
        <v>83439</v>
      </c>
      <c r="I4328" t="s">
        <v>22281</v>
      </c>
    </row>
    <row r="4329" spans="1:9" x14ac:dyDescent="0.25">
      <c r="A4329" t="s">
        <v>19725</v>
      </c>
      <c r="B4329" t="s">
        <v>19727</v>
      </c>
      <c r="C4329" t="s">
        <v>32487</v>
      </c>
      <c r="D4329">
        <v>5543954952955</v>
      </c>
      <c r="E4329" t="s">
        <v>32488</v>
      </c>
      <c r="F4329" t="s">
        <v>32489</v>
      </c>
      <c r="G4329" t="s">
        <v>26</v>
      </c>
      <c r="H4329">
        <v>86441</v>
      </c>
      <c r="I4329" t="s">
        <v>22281</v>
      </c>
    </row>
    <row r="4330" spans="1:9" x14ac:dyDescent="0.25">
      <c r="A4330" t="s">
        <v>19729</v>
      </c>
      <c r="B4330" t="s">
        <v>12096</v>
      </c>
      <c r="C4330" t="s">
        <v>10810</v>
      </c>
      <c r="D4330">
        <v>5527928567525</v>
      </c>
      <c r="E4330" t="s">
        <v>32490</v>
      </c>
      <c r="F4330" t="s">
        <v>32491</v>
      </c>
      <c r="G4330" t="s">
        <v>26</v>
      </c>
      <c r="H4330">
        <v>78818</v>
      </c>
      <c r="I4330" t="s">
        <v>22281</v>
      </c>
    </row>
    <row r="4331" spans="1:9" x14ac:dyDescent="0.25">
      <c r="A4331" t="s">
        <v>19732</v>
      </c>
      <c r="B4331" t="s">
        <v>19734</v>
      </c>
      <c r="C4331" t="s">
        <v>32492</v>
      </c>
      <c r="D4331">
        <v>819036372247</v>
      </c>
      <c r="E4331" t="s">
        <v>32493</v>
      </c>
      <c r="F4331" t="s">
        <v>32494</v>
      </c>
      <c r="G4331" t="s">
        <v>18</v>
      </c>
      <c r="H4331">
        <v>1849</v>
      </c>
      <c r="I4331" t="s">
        <v>22281</v>
      </c>
    </row>
    <row r="4332" spans="1:9" x14ac:dyDescent="0.25">
      <c r="A4332" t="s">
        <v>19736</v>
      </c>
      <c r="B4332" t="s">
        <v>19738</v>
      </c>
      <c r="C4332" t="s">
        <v>10815</v>
      </c>
      <c r="D4332">
        <v>17493627604</v>
      </c>
      <c r="E4332" t="s">
        <v>32495</v>
      </c>
      <c r="F4332" t="s">
        <v>32496</v>
      </c>
      <c r="G4332" t="s">
        <v>47</v>
      </c>
      <c r="H4332">
        <v>47020</v>
      </c>
      <c r="I4332" t="s">
        <v>22281</v>
      </c>
    </row>
    <row r="4333" spans="1:9" x14ac:dyDescent="0.25">
      <c r="A4333" t="s">
        <v>19740</v>
      </c>
      <c r="B4333" t="s">
        <v>19742</v>
      </c>
      <c r="C4333" t="s">
        <v>32497</v>
      </c>
      <c r="D4333">
        <v>491564369789</v>
      </c>
      <c r="E4333" t="s">
        <v>32498</v>
      </c>
      <c r="F4333" t="s">
        <v>32499</v>
      </c>
      <c r="G4333" t="s">
        <v>114</v>
      </c>
      <c r="H4333">
        <v>47666</v>
      </c>
      <c r="I4333" t="s">
        <v>22281</v>
      </c>
    </row>
    <row r="4334" spans="1:9" x14ac:dyDescent="0.25">
      <c r="A4334" t="s">
        <v>19744</v>
      </c>
      <c r="B4334" t="s">
        <v>19746</v>
      </c>
      <c r="C4334" t="s">
        <v>10820</v>
      </c>
      <c r="D4334">
        <v>12488249019</v>
      </c>
      <c r="E4334" t="s">
        <v>32500</v>
      </c>
      <c r="F4334" t="s">
        <v>32501</v>
      </c>
      <c r="G4334" t="s">
        <v>47</v>
      </c>
      <c r="H4334">
        <v>40501</v>
      </c>
      <c r="I4334" t="s">
        <v>22295</v>
      </c>
    </row>
    <row r="4335" spans="1:9" x14ac:dyDescent="0.25">
      <c r="A4335" t="s">
        <v>19748</v>
      </c>
      <c r="B4335" t="s">
        <v>19750</v>
      </c>
      <c r="C4335" t="s">
        <v>32502</v>
      </c>
      <c r="D4335">
        <v>817085450296</v>
      </c>
      <c r="E4335" t="s">
        <v>32503</v>
      </c>
      <c r="F4335" t="s">
        <v>32504</v>
      </c>
      <c r="G4335" t="s">
        <v>18</v>
      </c>
      <c r="H4335">
        <v>88927</v>
      </c>
      <c r="I4335" t="s">
        <v>22281</v>
      </c>
    </row>
    <row r="4336" spans="1:9" x14ac:dyDescent="0.25">
      <c r="A4336" t="s">
        <v>19752</v>
      </c>
      <c r="B4336" t="s">
        <v>19754</v>
      </c>
      <c r="C4336" t="s">
        <v>10825</v>
      </c>
      <c r="D4336">
        <v>818062641963</v>
      </c>
      <c r="E4336" t="s">
        <v>32505</v>
      </c>
      <c r="F4336" t="s">
        <v>32506</v>
      </c>
      <c r="G4336" t="s">
        <v>18</v>
      </c>
      <c r="H4336">
        <v>89740</v>
      </c>
      <c r="I4336" t="s">
        <v>22295</v>
      </c>
    </row>
    <row r="4337" spans="1:9" x14ac:dyDescent="0.25">
      <c r="A4337" t="s">
        <v>19756</v>
      </c>
      <c r="B4337" t="s">
        <v>19758</v>
      </c>
      <c r="C4337" t="s">
        <v>32507</v>
      </c>
      <c r="D4337">
        <v>4916670418744</v>
      </c>
      <c r="E4337" t="s">
        <v>32508</v>
      </c>
      <c r="F4337" t="s">
        <v>23456</v>
      </c>
      <c r="G4337" t="s">
        <v>114</v>
      </c>
      <c r="H4337">
        <v>54954</v>
      </c>
      <c r="I4337" t="s">
        <v>22295</v>
      </c>
    </row>
    <row r="4338" spans="1:9" x14ac:dyDescent="0.25">
      <c r="A4338" t="s">
        <v>19760</v>
      </c>
      <c r="B4338" t="s">
        <v>19762</v>
      </c>
      <c r="C4338" t="s">
        <v>10830</v>
      </c>
      <c r="D4338">
        <v>27662852221</v>
      </c>
      <c r="E4338" t="s">
        <v>32509</v>
      </c>
      <c r="F4338" t="s">
        <v>32510</v>
      </c>
      <c r="G4338" t="s">
        <v>33</v>
      </c>
      <c r="H4338">
        <v>84467</v>
      </c>
      <c r="I4338" t="s">
        <v>22281</v>
      </c>
    </row>
    <row r="4339" spans="1:9" x14ac:dyDescent="0.25">
      <c r="A4339" t="s">
        <v>19764</v>
      </c>
      <c r="B4339" t="s">
        <v>19766</v>
      </c>
      <c r="C4339" t="s">
        <v>32511</v>
      </c>
      <c r="D4339">
        <v>27608129436</v>
      </c>
      <c r="E4339" t="s">
        <v>32512</v>
      </c>
      <c r="F4339" t="s">
        <v>32513</v>
      </c>
      <c r="G4339" t="s">
        <v>33</v>
      </c>
      <c r="H4339">
        <v>89593</v>
      </c>
      <c r="I4339" t="s">
        <v>22295</v>
      </c>
    </row>
    <row r="4340" spans="1:9" x14ac:dyDescent="0.25">
      <c r="A4340" t="s">
        <v>19768</v>
      </c>
      <c r="B4340" t="s">
        <v>19770</v>
      </c>
      <c r="C4340" t="s">
        <v>32514</v>
      </c>
      <c r="D4340">
        <v>4915805916943</v>
      </c>
      <c r="E4340" t="s">
        <v>32515</v>
      </c>
      <c r="F4340" t="s">
        <v>27678</v>
      </c>
      <c r="G4340" t="s">
        <v>114</v>
      </c>
      <c r="H4340">
        <v>62436</v>
      </c>
      <c r="I4340" t="s">
        <v>22281</v>
      </c>
    </row>
    <row r="4341" spans="1:9" x14ac:dyDescent="0.25">
      <c r="A4341" t="s">
        <v>19772</v>
      </c>
      <c r="B4341" t="s">
        <v>19774</v>
      </c>
      <c r="C4341" t="s">
        <v>10837</v>
      </c>
      <c r="D4341">
        <v>27619567037</v>
      </c>
      <c r="E4341" t="s">
        <v>32516</v>
      </c>
      <c r="F4341" t="s">
        <v>32517</v>
      </c>
      <c r="G4341" t="s">
        <v>33</v>
      </c>
      <c r="H4341">
        <v>20638</v>
      </c>
      <c r="I4341" t="s">
        <v>22295</v>
      </c>
    </row>
    <row r="4342" spans="1:9" x14ac:dyDescent="0.25">
      <c r="A4342" t="s">
        <v>19776</v>
      </c>
      <c r="B4342" t="s">
        <v>19778</v>
      </c>
      <c r="C4342" t="s">
        <v>32518</v>
      </c>
      <c r="D4342">
        <v>5522958010915</v>
      </c>
      <c r="E4342" t="s">
        <v>32519</v>
      </c>
      <c r="F4342" t="s">
        <v>32520</v>
      </c>
      <c r="G4342" t="s">
        <v>26</v>
      </c>
      <c r="H4342">
        <v>96707</v>
      </c>
      <c r="I4342" t="s">
        <v>22295</v>
      </c>
    </row>
    <row r="4343" spans="1:9" x14ac:dyDescent="0.25">
      <c r="A4343" t="s">
        <v>19780</v>
      </c>
      <c r="B4343" t="s">
        <v>19782</v>
      </c>
      <c r="C4343" t="s">
        <v>10842</v>
      </c>
      <c r="D4343">
        <v>27628939489</v>
      </c>
      <c r="E4343" t="s">
        <v>32521</v>
      </c>
      <c r="F4343" t="s">
        <v>32522</v>
      </c>
      <c r="G4343" t="s">
        <v>33</v>
      </c>
      <c r="H4343">
        <v>67405</v>
      </c>
      <c r="I4343" t="s">
        <v>22281</v>
      </c>
    </row>
    <row r="4344" spans="1:9" x14ac:dyDescent="0.25">
      <c r="A4344" t="s">
        <v>19784</v>
      </c>
      <c r="B4344" t="s">
        <v>19786</v>
      </c>
      <c r="C4344" t="s">
        <v>32523</v>
      </c>
      <c r="D4344">
        <v>27758718034</v>
      </c>
      <c r="E4344" t="s">
        <v>32524</v>
      </c>
      <c r="F4344" t="s">
        <v>32525</v>
      </c>
      <c r="G4344" t="s">
        <v>33</v>
      </c>
      <c r="H4344">
        <v>39936</v>
      </c>
      <c r="I4344" t="s">
        <v>22295</v>
      </c>
    </row>
    <row r="4345" spans="1:9" x14ac:dyDescent="0.25">
      <c r="A4345" t="s">
        <v>19788</v>
      </c>
      <c r="B4345" t="s">
        <v>19790</v>
      </c>
      <c r="C4345" t="s">
        <v>10847</v>
      </c>
      <c r="D4345">
        <v>27776102034</v>
      </c>
      <c r="E4345" t="s">
        <v>32526</v>
      </c>
      <c r="F4345" t="s">
        <v>32527</v>
      </c>
      <c r="G4345" t="s">
        <v>33</v>
      </c>
      <c r="H4345">
        <v>1813</v>
      </c>
      <c r="I4345" t="s">
        <v>22295</v>
      </c>
    </row>
    <row r="4346" spans="1:9" x14ac:dyDescent="0.25">
      <c r="A4346" t="s">
        <v>19792</v>
      </c>
      <c r="B4346" t="s">
        <v>19794</v>
      </c>
      <c r="C4346" t="s">
        <v>32528</v>
      </c>
      <c r="D4346">
        <v>5598929575018</v>
      </c>
      <c r="E4346" t="s">
        <v>32529</v>
      </c>
      <c r="F4346" t="s">
        <v>32530</v>
      </c>
      <c r="G4346" t="s">
        <v>26</v>
      </c>
      <c r="H4346">
        <v>80282</v>
      </c>
      <c r="I4346" t="s">
        <v>22295</v>
      </c>
    </row>
    <row r="4347" spans="1:9" x14ac:dyDescent="0.25">
      <c r="A4347" t="s">
        <v>19796</v>
      </c>
      <c r="B4347" t="s">
        <v>19798</v>
      </c>
      <c r="C4347" t="s">
        <v>10852</v>
      </c>
      <c r="D4347">
        <v>27762363724</v>
      </c>
      <c r="E4347" t="s">
        <v>32531</v>
      </c>
      <c r="F4347" t="s">
        <v>32532</v>
      </c>
      <c r="G4347" t="s">
        <v>33</v>
      </c>
      <c r="H4347">
        <v>42785</v>
      </c>
      <c r="I4347" t="s">
        <v>22295</v>
      </c>
    </row>
    <row r="4348" spans="1:9" x14ac:dyDescent="0.25">
      <c r="A4348" t="s">
        <v>19800</v>
      </c>
      <c r="B4348" t="s">
        <v>19802</v>
      </c>
      <c r="C4348" t="s">
        <v>32533</v>
      </c>
      <c r="D4348">
        <v>5530924612799</v>
      </c>
      <c r="E4348" t="s">
        <v>32534</v>
      </c>
      <c r="F4348" t="s">
        <v>32535</v>
      </c>
      <c r="G4348" t="s">
        <v>26</v>
      </c>
      <c r="H4348">
        <v>85513</v>
      </c>
      <c r="I4348" t="s">
        <v>22281</v>
      </c>
    </row>
    <row r="4349" spans="1:9" x14ac:dyDescent="0.25">
      <c r="A4349" t="s">
        <v>19804</v>
      </c>
      <c r="B4349" t="s">
        <v>19806</v>
      </c>
      <c r="C4349" t="s">
        <v>10857</v>
      </c>
      <c r="D4349">
        <v>491554130733</v>
      </c>
      <c r="E4349" t="s">
        <v>32536</v>
      </c>
      <c r="F4349" t="s">
        <v>32537</v>
      </c>
      <c r="G4349" t="s">
        <v>114</v>
      </c>
      <c r="H4349">
        <v>82098</v>
      </c>
      <c r="I4349" t="s">
        <v>22295</v>
      </c>
    </row>
    <row r="4350" spans="1:9" x14ac:dyDescent="0.25">
      <c r="A4350" t="s">
        <v>19808</v>
      </c>
      <c r="B4350" t="s">
        <v>19810</v>
      </c>
      <c r="C4350" t="s">
        <v>32538</v>
      </c>
      <c r="D4350">
        <v>14328539939</v>
      </c>
      <c r="E4350" t="s">
        <v>32539</v>
      </c>
      <c r="F4350" t="s">
        <v>27749</v>
      </c>
      <c r="G4350" t="s">
        <v>47</v>
      </c>
      <c r="H4350">
        <v>53243</v>
      </c>
      <c r="I4350" t="s">
        <v>22281</v>
      </c>
    </row>
    <row r="4351" spans="1:9" x14ac:dyDescent="0.25">
      <c r="A4351" t="s">
        <v>19812</v>
      </c>
      <c r="B4351" t="s">
        <v>19814</v>
      </c>
      <c r="C4351" t="s">
        <v>10862</v>
      </c>
      <c r="D4351">
        <v>4915201751334</v>
      </c>
      <c r="E4351" t="s">
        <v>32540</v>
      </c>
      <c r="F4351" t="s">
        <v>32541</v>
      </c>
      <c r="G4351" t="s">
        <v>114</v>
      </c>
      <c r="H4351">
        <v>27726</v>
      </c>
      <c r="I4351" t="s">
        <v>22281</v>
      </c>
    </row>
    <row r="4352" spans="1:9" x14ac:dyDescent="0.25">
      <c r="A4352" t="s">
        <v>19816</v>
      </c>
      <c r="B4352" t="s">
        <v>19818</v>
      </c>
      <c r="C4352" t="s">
        <v>32542</v>
      </c>
      <c r="D4352">
        <v>15099606808</v>
      </c>
      <c r="E4352" t="s">
        <v>32543</v>
      </c>
      <c r="F4352" t="s">
        <v>32544</v>
      </c>
      <c r="G4352" t="s">
        <v>47</v>
      </c>
      <c r="H4352">
        <v>71975</v>
      </c>
      <c r="I4352" t="s">
        <v>22281</v>
      </c>
    </row>
    <row r="4353" spans="1:9" x14ac:dyDescent="0.25">
      <c r="A4353" t="s">
        <v>19820</v>
      </c>
      <c r="B4353" t="s">
        <v>19822</v>
      </c>
      <c r="C4353" t="s">
        <v>10867</v>
      </c>
      <c r="D4353">
        <v>4915753764263</v>
      </c>
      <c r="E4353" t="s">
        <v>32545</v>
      </c>
      <c r="F4353" t="s">
        <v>32546</v>
      </c>
      <c r="G4353" t="s">
        <v>114</v>
      </c>
      <c r="H4353">
        <v>42125</v>
      </c>
      <c r="I4353" t="s">
        <v>22281</v>
      </c>
    </row>
    <row r="4354" spans="1:9" x14ac:dyDescent="0.25">
      <c r="A4354" t="s">
        <v>19824</v>
      </c>
      <c r="B4354" t="s">
        <v>19826</v>
      </c>
      <c r="C4354" t="s">
        <v>32547</v>
      </c>
      <c r="D4354">
        <v>18906508340</v>
      </c>
      <c r="E4354" t="s">
        <v>32548</v>
      </c>
      <c r="F4354" t="s">
        <v>32549</v>
      </c>
      <c r="G4354" t="s">
        <v>47</v>
      </c>
      <c r="H4354">
        <v>43795</v>
      </c>
      <c r="I4354" t="s">
        <v>22295</v>
      </c>
    </row>
    <row r="4355" spans="1:9" x14ac:dyDescent="0.25">
      <c r="A4355" t="s">
        <v>19828</v>
      </c>
      <c r="B4355" t="s">
        <v>19830</v>
      </c>
      <c r="C4355" t="s">
        <v>10872</v>
      </c>
      <c r="D4355">
        <v>19647992674</v>
      </c>
      <c r="E4355" t="s">
        <v>32550</v>
      </c>
      <c r="F4355" t="s">
        <v>32551</v>
      </c>
      <c r="G4355" t="s">
        <v>47</v>
      </c>
      <c r="H4355">
        <v>64848</v>
      </c>
      <c r="I4355" t="s">
        <v>22295</v>
      </c>
    </row>
    <row r="4356" spans="1:9" x14ac:dyDescent="0.25">
      <c r="A4356" t="s">
        <v>19832</v>
      </c>
      <c r="B4356" t="s">
        <v>19834</v>
      </c>
      <c r="C4356" t="s">
        <v>32552</v>
      </c>
      <c r="D4356">
        <v>818024246015</v>
      </c>
      <c r="E4356" t="s">
        <v>32553</v>
      </c>
      <c r="F4356" t="s">
        <v>32554</v>
      </c>
      <c r="G4356" t="s">
        <v>18</v>
      </c>
      <c r="H4356">
        <v>56408</v>
      </c>
      <c r="I4356" t="s">
        <v>22295</v>
      </c>
    </row>
    <row r="4357" spans="1:9" x14ac:dyDescent="0.25">
      <c r="A4357" t="s">
        <v>19836</v>
      </c>
      <c r="B4357" t="s">
        <v>19838</v>
      </c>
      <c r="C4357" t="s">
        <v>10877</v>
      </c>
      <c r="D4357">
        <v>14757787410</v>
      </c>
      <c r="E4357" t="s">
        <v>32555</v>
      </c>
      <c r="F4357" t="s">
        <v>32556</v>
      </c>
      <c r="G4357" t="s">
        <v>47</v>
      </c>
      <c r="H4357">
        <v>54057</v>
      </c>
      <c r="I4357" t="s">
        <v>22295</v>
      </c>
    </row>
    <row r="4358" spans="1:9" x14ac:dyDescent="0.25">
      <c r="A4358" t="s">
        <v>19840</v>
      </c>
      <c r="B4358" t="s">
        <v>19842</v>
      </c>
      <c r="C4358" t="s">
        <v>32557</v>
      </c>
      <c r="D4358">
        <v>13673282751</v>
      </c>
      <c r="E4358" t="s">
        <v>32558</v>
      </c>
      <c r="F4358" t="s">
        <v>28737</v>
      </c>
      <c r="G4358" t="s">
        <v>47</v>
      </c>
      <c r="H4358">
        <v>66762</v>
      </c>
      <c r="I4358" t="s">
        <v>22281</v>
      </c>
    </row>
    <row r="4359" spans="1:9" x14ac:dyDescent="0.25">
      <c r="A4359" t="s">
        <v>19844</v>
      </c>
      <c r="B4359" t="s">
        <v>19846</v>
      </c>
      <c r="C4359" t="s">
        <v>10882</v>
      </c>
      <c r="D4359">
        <v>819096294977</v>
      </c>
      <c r="E4359" t="s">
        <v>32559</v>
      </c>
      <c r="F4359" t="s">
        <v>32560</v>
      </c>
      <c r="G4359" t="s">
        <v>18</v>
      </c>
      <c r="H4359">
        <v>74905</v>
      </c>
      <c r="I4359" t="s">
        <v>22281</v>
      </c>
    </row>
    <row r="4360" spans="1:9" x14ac:dyDescent="0.25">
      <c r="A4360" t="s">
        <v>19848</v>
      </c>
      <c r="B4360" t="s">
        <v>19850</v>
      </c>
      <c r="C4360" t="s">
        <v>32561</v>
      </c>
      <c r="D4360">
        <v>27664888589</v>
      </c>
      <c r="E4360" t="s">
        <v>32562</v>
      </c>
      <c r="F4360" t="s">
        <v>25743</v>
      </c>
      <c r="G4360" t="s">
        <v>33</v>
      </c>
      <c r="H4360">
        <v>89656</v>
      </c>
      <c r="I4360" t="s">
        <v>22295</v>
      </c>
    </row>
    <row r="4361" spans="1:9" x14ac:dyDescent="0.25">
      <c r="A4361" t="s">
        <v>19852</v>
      </c>
      <c r="B4361" t="s">
        <v>19854</v>
      </c>
      <c r="C4361" t="s">
        <v>10887</v>
      </c>
      <c r="D4361">
        <v>27846718532</v>
      </c>
      <c r="E4361" t="s">
        <v>32563</v>
      </c>
      <c r="F4361" t="s">
        <v>32564</v>
      </c>
      <c r="G4361" t="s">
        <v>33</v>
      </c>
      <c r="H4361">
        <v>75282</v>
      </c>
      <c r="I4361" t="s">
        <v>22281</v>
      </c>
    </row>
    <row r="4362" spans="1:9" x14ac:dyDescent="0.25">
      <c r="A4362" t="s">
        <v>19856</v>
      </c>
      <c r="B4362" t="s">
        <v>19858</v>
      </c>
      <c r="C4362" t="s">
        <v>32565</v>
      </c>
      <c r="D4362">
        <v>817032911469</v>
      </c>
      <c r="E4362" t="s">
        <v>32566</v>
      </c>
      <c r="F4362" t="s">
        <v>32567</v>
      </c>
      <c r="G4362" t="s">
        <v>18</v>
      </c>
      <c r="H4362">
        <v>56334</v>
      </c>
      <c r="I4362" t="s">
        <v>22281</v>
      </c>
    </row>
    <row r="4363" spans="1:9" x14ac:dyDescent="0.25">
      <c r="A4363" t="s">
        <v>19860</v>
      </c>
      <c r="B4363" t="s">
        <v>19862</v>
      </c>
      <c r="C4363" t="s">
        <v>10892</v>
      </c>
      <c r="D4363">
        <v>5587991967403</v>
      </c>
      <c r="E4363" t="s">
        <v>32568</v>
      </c>
      <c r="F4363" t="s">
        <v>30570</v>
      </c>
      <c r="G4363" t="s">
        <v>26</v>
      </c>
      <c r="H4363">
        <v>46184</v>
      </c>
      <c r="I4363" t="s">
        <v>22281</v>
      </c>
    </row>
    <row r="4364" spans="1:9" x14ac:dyDescent="0.25">
      <c r="A4364" t="s">
        <v>19864</v>
      </c>
      <c r="B4364" t="s">
        <v>19866</v>
      </c>
      <c r="C4364" t="s">
        <v>32569</v>
      </c>
      <c r="D4364">
        <v>13447829255</v>
      </c>
      <c r="E4364" t="s">
        <v>32570</v>
      </c>
      <c r="F4364" t="s">
        <v>31670</v>
      </c>
      <c r="G4364" t="s">
        <v>47</v>
      </c>
      <c r="H4364">
        <v>98420</v>
      </c>
      <c r="I4364" t="s">
        <v>22281</v>
      </c>
    </row>
    <row r="4365" spans="1:9" x14ac:dyDescent="0.25">
      <c r="A4365" t="s">
        <v>19868</v>
      </c>
      <c r="B4365" t="s">
        <v>19870</v>
      </c>
      <c r="C4365" t="s">
        <v>10897</v>
      </c>
      <c r="D4365">
        <v>16063667130</v>
      </c>
      <c r="E4365" t="s">
        <v>32571</v>
      </c>
      <c r="F4365" t="s">
        <v>32572</v>
      </c>
      <c r="G4365" t="s">
        <v>47</v>
      </c>
      <c r="H4365">
        <v>92551</v>
      </c>
      <c r="I4365" t="s">
        <v>22281</v>
      </c>
    </row>
    <row r="4366" spans="1:9" x14ac:dyDescent="0.25">
      <c r="A4366" t="s">
        <v>19872</v>
      </c>
      <c r="B4366" t="s">
        <v>9992</v>
      </c>
      <c r="C4366" t="s">
        <v>32573</v>
      </c>
      <c r="D4366">
        <v>817062953512</v>
      </c>
      <c r="E4366" t="s">
        <v>32574</v>
      </c>
      <c r="F4366" t="s">
        <v>32575</v>
      </c>
      <c r="G4366" t="s">
        <v>18</v>
      </c>
      <c r="H4366">
        <v>64603</v>
      </c>
      <c r="I4366" t="s">
        <v>22281</v>
      </c>
    </row>
    <row r="4367" spans="1:9" x14ac:dyDescent="0.25">
      <c r="A4367" t="s">
        <v>19875</v>
      </c>
      <c r="B4367" t="s">
        <v>19877</v>
      </c>
      <c r="C4367" t="s">
        <v>10902</v>
      </c>
      <c r="D4367">
        <v>817043799041</v>
      </c>
      <c r="E4367" t="s">
        <v>32576</v>
      </c>
      <c r="F4367" t="s">
        <v>24286</v>
      </c>
      <c r="G4367" t="s">
        <v>18</v>
      </c>
      <c r="H4367">
        <v>73575</v>
      </c>
      <c r="I4367" t="s">
        <v>22281</v>
      </c>
    </row>
    <row r="4368" spans="1:9" x14ac:dyDescent="0.25">
      <c r="A4368" t="s">
        <v>19881</v>
      </c>
      <c r="B4368" t="s">
        <v>19883</v>
      </c>
      <c r="C4368" t="s">
        <v>32577</v>
      </c>
      <c r="D4368">
        <v>27728386937</v>
      </c>
      <c r="E4368" t="s">
        <v>32578</v>
      </c>
      <c r="F4368" t="s">
        <v>32579</v>
      </c>
      <c r="G4368" t="s">
        <v>33</v>
      </c>
      <c r="H4368">
        <v>61158</v>
      </c>
      <c r="I4368" t="s">
        <v>22281</v>
      </c>
    </row>
    <row r="4369" spans="1:9" x14ac:dyDescent="0.25">
      <c r="A4369" t="s">
        <v>19885</v>
      </c>
      <c r="B4369" t="s">
        <v>19887</v>
      </c>
      <c r="C4369" t="s">
        <v>10907</v>
      </c>
      <c r="D4369">
        <v>491773319675</v>
      </c>
      <c r="E4369" t="s">
        <v>32580</v>
      </c>
      <c r="F4369" t="s">
        <v>32581</v>
      </c>
      <c r="G4369" t="s">
        <v>114</v>
      </c>
      <c r="H4369">
        <v>99156</v>
      </c>
      <c r="I4369" t="s">
        <v>22295</v>
      </c>
    </row>
    <row r="4370" spans="1:9" x14ac:dyDescent="0.25">
      <c r="A4370" t="s">
        <v>19889</v>
      </c>
      <c r="B4370" t="s">
        <v>19891</v>
      </c>
      <c r="C4370" t="s">
        <v>32582</v>
      </c>
      <c r="D4370">
        <v>27661534327</v>
      </c>
      <c r="E4370" t="s">
        <v>32583</v>
      </c>
      <c r="F4370" t="s">
        <v>32584</v>
      </c>
      <c r="G4370" t="s">
        <v>33</v>
      </c>
      <c r="H4370">
        <v>63689</v>
      </c>
      <c r="I4370" t="s">
        <v>22295</v>
      </c>
    </row>
    <row r="4371" spans="1:9" x14ac:dyDescent="0.25">
      <c r="A4371" t="s">
        <v>19893</v>
      </c>
      <c r="B4371" t="s">
        <v>19895</v>
      </c>
      <c r="C4371" t="s">
        <v>10912</v>
      </c>
      <c r="D4371">
        <v>14629987944</v>
      </c>
      <c r="E4371" t="s">
        <v>32585</v>
      </c>
      <c r="F4371" t="s">
        <v>32586</v>
      </c>
      <c r="G4371" t="s">
        <v>47</v>
      </c>
      <c r="H4371">
        <v>80213</v>
      </c>
      <c r="I4371" t="s">
        <v>22281</v>
      </c>
    </row>
    <row r="4372" spans="1:9" x14ac:dyDescent="0.25">
      <c r="A4372" t="s">
        <v>19897</v>
      </c>
      <c r="B4372" t="s">
        <v>19899</v>
      </c>
      <c r="C4372" t="s">
        <v>32587</v>
      </c>
      <c r="D4372">
        <v>818031957442</v>
      </c>
      <c r="E4372" t="s">
        <v>32588</v>
      </c>
      <c r="F4372" t="s">
        <v>32022</v>
      </c>
      <c r="G4372" t="s">
        <v>18</v>
      </c>
      <c r="H4372">
        <v>97701</v>
      </c>
      <c r="I4372" t="s">
        <v>22295</v>
      </c>
    </row>
    <row r="4373" spans="1:9" x14ac:dyDescent="0.25">
      <c r="A4373" t="s">
        <v>19901</v>
      </c>
      <c r="B4373" t="s">
        <v>19903</v>
      </c>
      <c r="C4373" t="s">
        <v>10917</v>
      </c>
      <c r="D4373">
        <v>5570923947811</v>
      </c>
      <c r="E4373" t="s">
        <v>32589</v>
      </c>
      <c r="F4373" t="s">
        <v>32590</v>
      </c>
      <c r="G4373" t="s">
        <v>26</v>
      </c>
      <c r="H4373">
        <v>15479</v>
      </c>
      <c r="I4373" t="s">
        <v>22281</v>
      </c>
    </row>
    <row r="4374" spans="1:9" x14ac:dyDescent="0.25">
      <c r="A4374" t="s">
        <v>19905</v>
      </c>
      <c r="B4374" t="s">
        <v>19907</v>
      </c>
      <c r="C4374" t="s">
        <v>32591</v>
      </c>
      <c r="D4374">
        <v>27703403756</v>
      </c>
      <c r="E4374" t="s">
        <v>32592</v>
      </c>
      <c r="F4374" t="s">
        <v>32593</v>
      </c>
      <c r="G4374" t="s">
        <v>33</v>
      </c>
      <c r="H4374">
        <v>55345</v>
      </c>
      <c r="I4374" t="s">
        <v>22281</v>
      </c>
    </row>
    <row r="4375" spans="1:9" x14ac:dyDescent="0.25">
      <c r="A4375" t="s">
        <v>19909</v>
      </c>
      <c r="B4375" t="s">
        <v>19911</v>
      </c>
      <c r="C4375" t="s">
        <v>10922</v>
      </c>
      <c r="D4375">
        <v>5591992959412</v>
      </c>
      <c r="E4375" t="s">
        <v>32594</v>
      </c>
      <c r="F4375" t="s">
        <v>25094</v>
      </c>
      <c r="G4375" t="s">
        <v>26</v>
      </c>
      <c r="H4375">
        <v>97579</v>
      </c>
      <c r="I4375" t="s">
        <v>22295</v>
      </c>
    </row>
    <row r="4376" spans="1:9" x14ac:dyDescent="0.25">
      <c r="A4376" t="s">
        <v>19913</v>
      </c>
      <c r="B4376" t="s">
        <v>19915</v>
      </c>
      <c r="C4376" t="s">
        <v>32595</v>
      </c>
      <c r="D4376">
        <v>27805742828</v>
      </c>
      <c r="E4376" t="s">
        <v>32596</v>
      </c>
      <c r="F4376" t="s">
        <v>32597</v>
      </c>
      <c r="G4376" t="s">
        <v>33</v>
      </c>
      <c r="H4376">
        <v>57343</v>
      </c>
      <c r="I4376" t="s">
        <v>22295</v>
      </c>
    </row>
    <row r="4377" spans="1:9" x14ac:dyDescent="0.25">
      <c r="A4377" t="s">
        <v>19917</v>
      </c>
      <c r="B4377" t="s">
        <v>19919</v>
      </c>
      <c r="C4377" t="s">
        <v>10927</v>
      </c>
      <c r="D4377">
        <v>16968381953</v>
      </c>
      <c r="E4377" t="s">
        <v>32598</v>
      </c>
      <c r="F4377" t="s">
        <v>32599</v>
      </c>
      <c r="G4377" t="s">
        <v>47</v>
      </c>
      <c r="H4377">
        <v>66400</v>
      </c>
      <c r="I4377" t="s">
        <v>22281</v>
      </c>
    </row>
    <row r="4378" spans="1:9" x14ac:dyDescent="0.25">
      <c r="A4378" t="s">
        <v>19921</v>
      </c>
      <c r="B4378" t="s">
        <v>19923</v>
      </c>
      <c r="C4378" t="s">
        <v>32600</v>
      </c>
      <c r="D4378">
        <v>491795733693</v>
      </c>
      <c r="E4378" t="s">
        <v>32601</v>
      </c>
      <c r="F4378" t="s">
        <v>32602</v>
      </c>
      <c r="G4378" t="s">
        <v>114</v>
      </c>
      <c r="H4378">
        <v>51221</v>
      </c>
      <c r="I4378" t="s">
        <v>22281</v>
      </c>
    </row>
    <row r="4379" spans="1:9" x14ac:dyDescent="0.25">
      <c r="A4379" t="s">
        <v>19925</v>
      </c>
      <c r="B4379" t="s">
        <v>19927</v>
      </c>
      <c r="C4379" t="s">
        <v>32603</v>
      </c>
      <c r="D4379">
        <v>5521993922196</v>
      </c>
      <c r="E4379" t="s">
        <v>32604</v>
      </c>
      <c r="F4379" t="s">
        <v>32605</v>
      </c>
      <c r="G4379" t="s">
        <v>26</v>
      </c>
      <c r="H4379">
        <v>44247</v>
      </c>
      <c r="I4379" t="s">
        <v>22295</v>
      </c>
    </row>
    <row r="4380" spans="1:9" x14ac:dyDescent="0.25">
      <c r="A4380" t="s">
        <v>19929</v>
      </c>
      <c r="B4380" t="s">
        <v>19931</v>
      </c>
      <c r="C4380" t="s">
        <v>10934</v>
      </c>
      <c r="D4380">
        <v>5531925527849</v>
      </c>
      <c r="E4380" t="s">
        <v>32606</v>
      </c>
      <c r="F4380" t="s">
        <v>32607</v>
      </c>
      <c r="G4380" t="s">
        <v>26</v>
      </c>
      <c r="H4380">
        <v>74628</v>
      </c>
      <c r="I4380" t="s">
        <v>22281</v>
      </c>
    </row>
    <row r="4381" spans="1:9" x14ac:dyDescent="0.25">
      <c r="A4381" t="s">
        <v>19933</v>
      </c>
      <c r="B4381" t="s">
        <v>19935</v>
      </c>
      <c r="C4381" t="s">
        <v>32608</v>
      </c>
      <c r="D4381">
        <v>491653481909</v>
      </c>
      <c r="E4381" t="s">
        <v>32609</v>
      </c>
      <c r="F4381" t="s">
        <v>32610</v>
      </c>
      <c r="G4381" t="s">
        <v>114</v>
      </c>
      <c r="H4381">
        <v>29516</v>
      </c>
      <c r="I4381" t="s">
        <v>22295</v>
      </c>
    </row>
    <row r="4382" spans="1:9" x14ac:dyDescent="0.25">
      <c r="A4382" t="s">
        <v>19937</v>
      </c>
      <c r="B4382" t="s">
        <v>13285</v>
      </c>
      <c r="C4382" t="s">
        <v>10939</v>
      </c>
      <c r="D4382">
        <v>5511971394119</v>
      </c>
      <c r="E4382" t="s">
        <v>32611</v>
      </c>
      <c r="F4382" t="s">
        <v>32612</v>
      </c>
      <c r="G4382" t="s">
        <v>26</v>
      </c>
      <c r="H4382">
        <v>68200</v>
      </c>
      <c r="I4382" t="s">
        <v>22281</v>
      </c>
    </row>
    <row r="4383" spans="1:9" x14ac:dyDescent="0.25">
      <c r="A4383" t="s">
        <v>19940</v>
      </c>
      <c r="B4383" t="s">
        <v>19942</v>
      </c>
      <c r="C4383" t="s">
        <v>32613</v>
      </c>
      <c r="D4383">
        <v>5589946644154</v>
      </c>
      <c r="E4383" t="s">
        <v>32614</v>
      </c>
      <c r="F4383" t="s">
        <v>27737</v>
      </c>
      <c r="G4383" t="s">
        <v>26</v>
      </c>
      <c r="H4383">
        <v>64582</v>
      </c>
      <c r="I4383" t="s">
        <v>22281</v>
      </c>
    </row>
    <row r="4384" spans="1:9" x14ac:dyDescent="0.25">
      <c r="A4384" t="s">
        <v>19944</v>
      </c>
      <c r="B4384" t="s">
        <v>19946</v>
      </c>
      <c r="C4384" t="s">
        <v>10944</v>
      </c>
      <c r="D4384">
        <v>27728972992</v>
      </c>
      <c r="E4384" t="s">
        <v>32615</v>
      </c>
      <c r="F4384" t="s">
        <v>32616</v>
      </c>
      <c r="G4384" t="s">
        <v>33</v>
      </c>
      <c r="H4384">
        <v>19362</v>
      </c>
      <c r="I4384" t="s">
        <v>22295</v>
      </c>
    </row>
    <row r="4385" spans="1:9" x14ac:dyDescent="0.25">
      <c r="A4385" t="s">
        <v>19948</v>
      </c>
      <c r="B4385" t="s">
        <v>19950</v>
      </c>
      <c r="C4385" t="s">
        <v>32617</v>
      </c>
      <c r="D4385">
        <v>27877774125</v>
      </c>
      <c r="E4385" t="s">
        <v>32618</v>
      </c>
      <c r="F4385" t="s">
        <v>32619</v>
      </c>
      <c r="G4385" t="s">
        <v>33</v>
      </c>
      <c r="H4385">
        <v>13931</v>
      </c>
      <c r="I4385" t="s">
        <v>22281</v>
      </c>
    </row>
    <row r="4386" spans="1:9" x14ac:dyDescent="0.25">
      <c r="A4386" t="s">
        <v>19952</v>
      </c>
      <c r="B4386" t="s">
        <v>7432</v>
      </c>
      <c r="C4386" t="s">
        <v>10949</v>
      </c>
      <c r="D4386">
        <v>491516734988</v>
      </c>
      <c r="E4386" t="s">
        <v>32620</v>
      </c>
      <c r="F4386" t="s">
        <v>32621</v>
      </c>
      <c r="G4386" t="s">
        <v>114</v>
      </c>
      <c r="H4386">
        <v>40959</v>
      </c>
      <c r="I4386" t="s">
        <v>22295</v>
      </c>
    </row>
    <row r="4387" spans="1:9" x14ac:dyDescent="0.25">
      <c r="A4387" t="s">
        <v>19955</v>
      </c>
      <c r="B4387" t="s">
        <v>19957</v>
      </c>
      <c r="C4387" t="s">
        <v>32622</v>
      </c>
      <c r="D4387">
        <v>14677937765</v>
      </c>
      <c r="E4387" t="s">
        <v>32623</v>
      </c>
      <c r="F4387" t="s">
        <v>32624</v>
      </c>
      <c r="G4387" t="s">
        <v>47</v>
      </c>
      <c r="H4387">
        <v>25443</v>
      </c>
      <c r="I4387" t="s">
        <v>22281</v>
      </c>
    </row>
    <row r="4388" spans="1:9" x14ac:dyDescent="0.25">
      <c r="A4388" t="s">
        <v>19959</v>
      </c>
      <c r="B4388" t="s">
        <v>19961</v>
      </c>
      <c r="C4388" t="s">
        <v>10954</v>
      </c>
      <c r="D4388">
        <v>5583960682379</v>
      </c>
      <c r="E4388" t="s">
        <v>32625</v>
      </c>
      <c r="F4388" t="s">
        <v>27007</v>
      </c>
      <c r="G4388" t="s">
        <v>26</v>
      </c>
      <c r="H4388">
        <v>94383</v>
      </c>
      <c r="I4388" t="s">
        <v>22295</v>
      </c>
    </row>
    <row r="4389" spans="1:9" x14ac:dyDescent="0.25">
      <c r="A4389" t="s">
        <v>19963</v>
      </c>
      <c r="B4389" t="s">
        <v>19965</v>
      </c>
      <c r="C4389" t="s">
        <v>32626</v>
      </c>
      <c r="D4389">
        <v>13524293303</v>
      </c>
      <c r="E4389" t="s">
        <v>32627</v>
      </c>
      <c r="F4389" t="s">
        <v>32628</v>
      </c>
      <c r="G4389" t="s">
        <v>47</v>
      </c>
      <c r="H4389">
        <v>13249</v>
      </c>
      <c r="I4389" t="s">
        <v>22281</v>
      </c>
    </row>
    <row r="4390" spans="1:9" x14ac:dyDescent="0.25">
      <c r="A4390" t="s">
        <v>19967</v>
      </c>
      <c r="B4390" t="s">
        <v>19969</v>
      </c>
      <c r="C4390" t="s">
        <v>10959</v>
      </c>
      <c r="D4390">
        <v>491636467604</v>
      </c>
      <c r="E4390" t="s">
        <v>32629</v>
      </c>
      <c r="F4390" t="s">
        <v>32630</v>
      </c>
      <c r="G4390" t="s">
        <v>114</v>
      </c>
      <c r="H4390">
        <v>86132</v>
      </c>
      <c r="I4390" t="s">
        <v>22295</v>
      </c>
    </row>
    <row r="4391" spans="1:9" x14ac:dyDescent="0.25">
      <c r="A4391" t="s">
        <v>19971</v>
      </c>
      <c r="B4391" t="s">
        <v>19973</v>
      </c>
      <c r="C4391" t="s">
        <v>32631</v>
      </c>
      <c r="D4391">
        <v>4915070783294</v>
      </c>
      <c r="E4391" t="s">
        <v>32632</v>
      </c>
      <c r="F4391" t="s">
        <v>24963</v>
      </c>
      <c r="G4391" t="s">
        <v>114</v>
      </c>
      <c r="H4391">
        <v>87126</v>
      </c>
      <c r="I4391" t="s">
        <v>22295</v>
      </c>
    </row>
    <row r="4392" spans="1:9" x14ac:dyDescent="0.25">
      <c r="A4392" t="s">
        <v>19975</v>
      </c>
      <c r="B4392" t="s">
        <v>19977</v>
      </c>
      <c r="C4392" t="s">
        <v>10964</v>
      </c>
      <c r="D4392">
        <v>27632780645</v>
      </c>
      <c r="E4392" t="s">
        <v>32633</v>
      </c>
      <c r="F4392" t="s">
        <v>32634</v>
      </c>
      <c r="G4392" t="s">
        <v>33</v>
      </c>
      <c r="H4392">
        <v>92117</v>
      </c>
      <c r="I4392" t="s">
        <v>22295</v>
      </c>
    </row>
    <row r="4393" spans="1:9" x14ac:dyDescent="0.25">
      <c r="A4393" t="s">
        <v>19979</v>
      </c>
      <c r="B4393" t="s">
        <v>19981</v>
      </c>
      <c r="C4393" t="s">
        <v>32635</v>
      </c>
      <c r="D4393">
        <v>5594913827340</v>
      </c>
      <c r="E4393" t="s">
        <v>32636</v>
      </c>
      <c r="F4393" t="s">
        <v>32637</v>
      </c>
      <c r="G4393" t="s">
        <v>26</v>
      </c>
      <c r="H4393">
        <v>32608</v>
      </c>
      <c r="I4393" t="s">
        <v>22295</v>
      </c>
    </row>
    <row r="4394" spans="1:9" x14ac:dyDescent="0.25">
      <c r="A4394" t="s">
        <v>19983</v>
      </c>
      <c r="B4394" t="s">
        <v>19985</v>
      </c>
      <c r="C4394" t="s">
        <v>10969</v>
      </c>
      <c r="D4394">
        <v>818023434909</v>
      </c>
      <c r="E4394" t="s">
        <v>32638</v>
      </c>
      <c r="F4394" t="s">
        <v>32639</v>
      </c>
      <c r="G4394" t="s">
        <v>18</v>
      </c>
      <c r="H4394">
        <v>6699</v>
      </c>
      <c r="I4394" t="s">
        <v>22295</v>
      </c>
    </row>
    <row r="4395" spans="1:9" x14ac:dyDescent="0.25">
      <c r="A4395" t="s">
        <v>19987</v>
      </c>
      <c r="B4395" t="s">
        <v>19989</v>
      </c>
      <c r="C4395" t="s">
        <v>32640</v>
      </c>
      <c r="D4395">
        <v>491553243553</v>
      </c>
      <c r="E4395" t="s">
        <v>32641</v>
      </c>
      <c r="F4395" t="s">
        <v>32642</v>
      </c>
      <c r="G4395" t="s">
        <v>114</v>
      </c>
      <c r="H4395">
        <v>84109</v>
      </c>
      <c r="I4395" t="s">
        <v>22295</v>
      </c>
    </row>
    <row r="4396" spans="1:9" x14ac:dyDescent="0.25">
      <c r="A4396" t="s">
        <v>19991</v>
      </c>
      <c r="B4396" t="s">
        <v>19993</v>
      </c>
      <c r="C4396" t="s">
        <v>10974</v>
      </c>
      <c r="D4396">
        <v>5547955985743</v>
      </c>
      <c r="E4396" t="s">
        <v>32643</v>
      </c>
      <c r="F4396" t="s">
        <v>32644</v>
      </c>
      <c r="G4396" t="s">
        <v>26</v>
      </c>
      <c r="H4396">
        <v>35502</v>
      </c>
      <c r="I4396" t="s">
        <v>22281</v>
      </c>
    </row>
    <row r="4397" spans="1:9" x14ac:dyDescent="0.25">
      <c r="A4397" t="s">
        <v>19995</v>
      </c>
      <c r="B4397" t="s">
        <v>4250</v>
      </c>
      <c r="C4397" t="s">
        <v>32645</v>
      </c>
      <c r="D4397">
        <v>16568787934</v>
      </c>
      <c r="E4397" t="s">
        <v>32646</v>
      </c>
      <c r="F4397" t="s">
        <v>30772</v>
      </c>
      <c r="G4397" t="s">
        <v>47</v>
      </c>
      <c r="H4397">
        <v>47048</v>
      </c>
      <c r="I4397" t="s">
        <v>22295</v>
      </c>
    </row>
    <row r="4398" spans="1:9" x14ac:dyDescent="0.25">
      <c r="A4398" t="s">
        <v>19998</v>
      </c>
      <c r="B4398" t="s">
        <v>20000</v>
      </c>
      <c r="C4398" t="s">
        <v>10979</v>
      </c>
      <c r="D4398">
        <v>27773965177</v>
      </c>
      <c r="E4398" t="s">
        <v>32647</v>
      </c>
      <c r="F4398" t="s">
        <v>32648</v>
      </c>
      <c r="G4398" t="s">
        <v>33</v>
      </c>
      <c r="H4398">
        <v>52473</v>
      </c>
      <c r="I4398" t="s">
        <v>22281</v>
      </c>
    </row>
    <row r="4399" spans="1:9" x14ac:dyDescent="0.25">
      <c r="A4399" t="s">
        <v>20002</v>
      </c>
      <c r="B4399" t="s">
        <v>13060</v>
      </c>
      <c r="C4399" t="s">
        <v>32649</v>
      </c>
      <c r="D4399">
        <v>19829689134</v>
      </c>
      <c r="E4399" t="s">
        <v>32650</v>
      </c>
      <c r="F4399" t="s">
        <v>32651</v>
      </c>
      <c r="G4399" t="s">
        <v>47</v>
      </c>
      <c r="H4399">
        <v>16426</v>
      </c>
      <c r="I4399" t="s">
        <v>22281</v>
      </c>
    </row>
    <row r="4400" spans="1:9" x14ac:dyDescent="0.25">
      <c r="A4400" t="s">
        <v>20005</v>
      </c>
      <c r="B4400" t="s">
        <v>638</v>
      </c>
      <c r="C4400" t="s">
        <v>10984</v>
      </c>
      <c r="D4400">
        <v>4915242532714</v>
      </c>
      <c r="E4400" t="s">
        <v>32652</v>
      </c>
      <c r="F4400" t="s">
        <v>26791</v>
      </c>
      <c r="G4400" t="s">
        <v>114</v>
      </c>
      <c r="H4400">
        <v>38830</v>
      </c>
      <c r="I4400" t="s">
        <v>22295</v>
      </c>
    </row>
    <row r="4401" spans="1:9" x14ac:dyDescent="0.25">
      <c r="A4401" t="s">
        <v>20008</v>
      </c>
      <c r="B4401" t="s">
        <v>20010</v>
      </c>
      <c r="C4401" t="s">
        <v>32653</v>
      </c>
      <c r="D4401">
        <v>491711288283</v>
      </c>
      <c r="E4401" t="s">
        <v>32654</v>
      </c>
      <c r="F4401" t="s">
        <v>26803</v>
      </c>
      <c r="G4401" t="s">
        <v>114</v>
      </c>
      <c r="H4401">
        <v>85185</v>
      </c>
      <c r="I4401" t="s">
        <v>22281</v>
      </c>
    </row>
    <row r="4402" spans="1:9" x14ac:dyDescent="0.25">
      <c r="A4402" t="s">
        <v>20012</v>
      </c>
      <c r="B4402" t="s">
        <v>20014</v>
      </c>
      <c r="C4402" t="s">
        <v>10989</v>
      </c>
      <c r="D4402">
        <v>12158568732</v>
      </c>
      <c r="E4402" t="s">
        <v>32655</v>
      </c>
      <c r="F4402" t="s">
        <v>32656</v>
      </c>
      <c r="G4402" t="s">
        <v>47</v>
      </c>
      <c r="H4402">
        <v>32241</v>
      </c>
      <c r="I4402" t="s">
        <v>22281</v>
      </c>
    </row>
    <row r="4403" spans="1:9" x14ac:dyDescent="0.25">
      <c r="A4403" t="s">
        <v>20016</v>
      </c>
      <c r="B4403" t="s">
        <v>20018</v>
      </c>
      <c r="C4403" t="s">
        <v>32657</v>
      </c>
      <c r="D4403">
        <v>491783189877</v>
      </c>
      <c r="E4403" t="s">
        <v>32658</v>
      </c>
      <c r="F4403" t="s">
        <v>29735</v>
      </c>
      <c r="G4403" t="s">
        <v>114</v>
      </c>
      <c r="H4403">
        <v>71284</v>
      </c>
      <c r="I4403" t="s">
        <v>22295</v>
      </c>
    </row>
    <row r="4404" spans="1:9" x14ac:dyDescent="0.25">
      <c r="A4404" t="s">
        <v>20020</v>
      </c>
      <c r="B4404" t="s">
        <v>20022</v>
      </c>
      <c r="C4404" t="s">
        <v>10994</v>
      </c>
      <c r="D4404">
        <v>5575983052965</v>
      </c>
      <c r="E4404" t="s">
        <v>32659</v>
      </c>
      <c r="F4404" t="s">
        <v>29018</v>
      </c>
      <c r="G4404" t="s">
        <v>26</v>
      </c>
      <c r="H4404">
        <v>31469</v>
      </c>
      <c r="I4404" t="s">
        <v>22295</v>
      </c>
    </row>
    <row r="4405" spans="1:9" x14ac:dyDescent="0.25">
      <c r="A4405" t="s">
        <v>20024</v>
      </c>
      <c r="B4405" t="s">
        <v>20026</v>
      </c>
      <c r="C4405" t="s">
        <v>32660</v>
      </c>
      <c r="D4405">
        <v>4916840075914</v>
      </c>
      <c r="E4405" t="s">
        <v>32661</v>
      </c>
      <c r="F4405" t="s">
        <v>32662</v>
      </c>
      <c r="G4405" t="s">
        <v>114</v>
      </c>
      <c r="H4405">
        <v>4321</v>
      </c>
      <c r="I4405" t="s">
        <v>22295</v>
      </c>
    </row>
    <row r="4406" spans="1:9" x14ac:dyDescent="0.25">
      <c r="A4406" t="s">
        <v>20028</v>
      </c>
      <c r="B4406" t="s">
        <v>20030</v>
      </c>
      <c r="C4406" t="s">
        <v>10999</v>
      </c>
      <c r="D4406">
        <v>27764737114</v>
      </c>
      <c r="E4406" t="s">
        <v>32663</v>
      </c>
      <c r="F4406" t="s">
        <v>25222</v>
      </c>
      <c r="G4406" t="s">
        <v>33</v>
      </c>
      <c r="H4406">
        <v>53883</v>
      </c>
      <c r="I4406" t="s">
        <v>22295</v>
      </c>
    </row>
    <row r="4407" spans="1:9" x14ac:dyDescent="0.25">
      <c r="A4407" t="s">
        <v>20032</v>
      </c>
      <c r="B4407" t="s">
        <v>20034</v>
      </c>
      <c r="C4407" t="s">
        <v>32664</v>
      </c>
      <c r="D4407">
        <v>5572956827227</v>
      </c>
      <c r="E4407" t="s">
        <v>32665</v>
      </c>
      <c r="F4407" t="s">
        <v>32666</v>
      </c>
      <c r="G4407" t="s">
        <v>26</v>
      </c>
      <c r="H4407">
        <v>64211</v>
      </c>
      <c r="I4407" t="s">
        <v>22281</v>
      </c>
    </row>
    <row r="4408" spans="1:9" x14ac:dyDescent="0.25">
      <c r="A4408" t="s">
        <v>20036</v>
      </c>
      <c r="B4408" t="s">
        <v>20038</v>
      </c>
      <c r="C4408" t="s">
        <v>11004</v>
      </c>
      <c r="D4408">
        <v>819093458630</v>
      </c>
      <c r="E4408" t="s">
        <v>32667</v>
      </c>
      <c r="F4408" t="s">
        <v>32668</v>
      </c>
      <c r="G4408" t="s">
        <v>18</v>
      </c>
      <c r="H4408">
        <v>27658</v>
      </c>
      <c r="I4408" t="s">
        <v>22295</v>
      </c>
    </row>
    <row r="4409" spans="1:9" x14ac:dyDescent="0.25">
      <c r="A4409" t="s">
        <v>20040</v>
      </c>
      <c r="B4409" t="s">
        <v>20042</v>
      </c>
      <c r="C4409" t="s">
        <v>32669</v>
      </c>
      <c r="D4409">
        <v>4916578010622</v>
      </c>
      <c r="E4409" t="s">
        <v>32670</v>
      </c>
      <c r="F4409" t="s">
        <v>32671</v>
      </c>
      <c r="G4409" t="s">
        <v>114</v>
      </c>
      <c r="H4409">
        <v>97356</v>
      </c>
      <c r="I4409" t="s">
        <v>22295</v>
      </c>
    </row>
    <row r="4410" spans="1:9" x14ac:dyDescent="0.25">
      <c r="A4410" t="s">
        <v>20044</v>
      </c>
      <c r="B4410" t="s">
        <v>20046</v>
      </c>
      <c r="C4410" t="s">
        <v>11009</v>
      </c>
      <c r="D4410">
        <v>491536457143</v>
      </c>
      <c r="E4410" t="s">
        <v>32672</v>
      </c>
      <c r="F4410" t="s">
        <v>29508</v>
      </c>
      <c r="G4410" t="s">
        <v>114</v>
      </c>
      <c r="H4410">
        <v>53255</v>
      </c>
      <c r="I4410" t="s">
        <v>22295</v>
      </c>
    </row>
    <row r="4411" spans="1:9" x14ac:dyDescent="0.25">
      <c r="A4411" t="s">
        <v>20048</v>
      </c>
      <c r="B4411" t="s">
        <v>20050</v>
      </c>
      <c r="C4411" t="s">
        <v>32673</v>
      </c>
      <c r="D4411">
        <v>27740173319</v>
      </c>
      <c r="E4411" t="s">
        <v>32674</v>
      </c>
      <c r="F4411" t="s">
        <v>32675</v>
      </c>
      <c r="G4411" t="s">
        <v>33</v>
      </c>
      <c r="H4411">
        <v>76444</v>
      </c>
      <c r="I4411" t="s">
        <v>22281</v>
      </c>
    </row>
    <row r="4412" spans="1:9" x14ac:dyDescent="0.25">
      <c r="A4412" t="s">
        <v>20052</v>
      </c>
      <c r="B4412" t="s">
        <v>20054</v>
      </c>
      <c r="C4412" t="s">
        <v>11014</v>
      </c>
      <c r="D4412">
        <v>27703742112</v>
      </c>
      <c r="E4412" t="s">
        <v>32676</v>
      </c>
      <c r="F4412" t="s">
        <v>32677</v>
      </c>
      <c r="G4412" t="s">
        <v>33</v>
      </c>
      <c r="H4412">
        <v>40332</v>
      </c>
      <c r="I4412" t="s">
        <v>22281</v>
      </c>
    </row>
    <row r="4413" spans="1:9" x14ac:dyDescent="0.25">
      <c r="A4413" t="s">
        <v>20056</v>
      </c>
      <c r="B4413" t="s">
        <v>20058</v>
      </c>
      <c r="C4413" t="s">
        <v>32678</v>
      </c>
      <c r="D4413">
        <v>16114686382</v>
      </c>
      <c r="E4413" t="s">
        <v>32679</v>
      </c>
      <c r="F4413" t="s">
        <v>30115</v>
      </c>
      <c r="G4413" t="s">
        <v>47</v>
      </c>
      <c r="H4413">
        <v>93673</v>
      </c>
      <c r="I4413" t="s">
        <v>22295</v>
      </c>
    </row>
    <row r="4414" spans="1:9" x14ac:dyDescent="0.25">
      <c r="A4414" t="s">
        <v>20060</v>
      </c>
      <c r="B4414" t="s">
        <v>20062</v>
      </c>
      <c r="C4414" t="s">
        <v>11019</v>
      </c>
      <c r="D4414">
        <v>16405277540</v>
      </c>
      <c r="E4414" t="s">
        <v>32680</v>
      </c>
      <c r="F4414" t="s">
        <v>24808</v>
      </c>
      <c r="G4414" t="s">
        <v>47</v>
      </c>
      <c r="H4414">
        <v>97117</v>
      </c>
      <c r="I4414" t="s">
        <v>22295</v>
      </c>
    </row>
    <row r="4415" spans="1:9" x14ac:dyDescent="0.25">
      <c r="A4415" t="s">
        <v>20064</v>
      </c>
      <c r="B4415" t="s">
        <v>20066</v>
      </c>
      <c r="C4415" t="s">
        <v>32681</v>
      </c>
      <c r="D4415">
        <v>17664619331</v>
      </c>
      <c r="E4415" t="s">
        <v>32682</v>
      </c>
      <c r="F4415" t="s">
        <v>32683</v>
      </c>
      <c r="G4415" t="s">
        <v>47</v>
      </c>
      <c r="H4415">
        <v>78425</v>
      </c>
      <c r="I4415" t="s">
        <v>22295</v>
      </c>
    </row>
    <row r="4416" spans="1:9" x14ac:dyDescent="0.25">
      <c r="A4416" t="s">
        <v>20068</v>
      </c>
      <c r="B4416" t="s">
        <v>20070</v>
      </c>
      <c r="C4416" t="s">
        <v>11024</v>
      </c>
      <c r="D4416">
        <v>27709612458</v>
      </c>
      <c r="E4416" t="s">
        <v>32684</v>
      </c>
      <c r="F4416" t="s">
        <v>32685</v>
      </c>
      <c r="G4416" t="s">
        <v>33</v>
      </c>
      <c r="H4416">
        <v>98595</v>
      </c>
      <c r="I4416" t="s">
        <v>22281</v>
      </c>
    </row>
    <row r="4417" spans="1:9" x14ac:dyDescent="0.25">
      <c r="A4417" t="s">
        <v>20072</v>
      </c>
      <c r="B4417" t="s">
        <v>14893</v>
      </c>
      <c r="C4417" t="s">
        <v>32686</v>
      </c>
      <c r="D4417">
        <v>16823356740</v>
      </c>
      <c r="E4417" t="s">
        <v>32687</v>
      </c>
      <c r="F4417" t="s">
        <v>32265</v>
      </c>
      <c r="G4417" t="s">
        <v>47</v>
      </c>
      <c r="H4417">
        <v>27636</v>
      </c>
      <c r="I4417" t="s">
        <v>22281</v>
      </c>
    </row>
    <row r="4418" spans="1:9" x14ac:dyDescent="0.25">
      <c r="A4418" t="s">
        <v>20075</v>
      </c>
      <c r="B4418" t="s">
        <v>20077</v>
      </c>
      <c r="C4418" t="s">
        <v>11029</v>
      </c>
      <c r="D4418">
        <v>12483950974</v>
      </c>
      <c r="E4418" t="s">
        <v>32688</v>
      </c>
      <c r="F4418" t="s">
        <v>32689</v>
      </c>
      <c r="G4418" t="s">
        <v>47</v>
      </c>
      <c r="H4418">
        <v>33348</v>
      </c>
      <c r="I4418" t="s">
        <v>22281</v>
      </c>
    </row>
    <row r="4419" spans="1:9" x14ac:dyDescent="0.25">
      <c r="A4419" t="s">
        <v>20079</v>
      </c>
      <c r="B4419" t="s">
        <v>20081</v>
      </c>
      <c r="C4419" t="s">
        <v>32690</v>
      </c>
      <c r="D4419">
        <v>818050493808</v>
      </c>
      <c r="E4419" t="s">
        <v>32691</v>
      </c>
      <c r="F4419" t="s">
        <v>32692</v>
      </c>
      <c r="G4419" t="s">
        <v>18</v>
      </c>
      <c r="H4419">
        <v>56532</v>
      </c>
      <c r="I4419" t="s">
        <v>22281</v>
      </c>
    </row>
    <row r="4420" spans="1:9" x14ac:dyDescent="0.25">
      <c r="A4420" t="s">
        <v>20083</v>
      </c>
      <c r="B4420" t="s">
        <v>20085</v>
      </c>
      <c r="C4420" t="s">
        <v>11034</v>
      </c>
      <c r="D4420">
        <v>19142879568</v>
      </c>
      <c r="E4420" t="s">
        <v>32693</v>
      </c>
      <c r="F4420" t="s">
        <v>32694</v>
      </c>
      <c r="G4420" t="s">
        <v>47</v>
      </c>
      <c r="H4420">
        <v>30459</v>
      </c>
      <c r="I4420" t="s">
        <v>22295</v>
      </c>
    </row>
    <row r="4421" spans="1:9" x14ac:dyDescent="0.25">
      <c r="A4421" t="s">
        <v>20087</v>
      </c>
      <c r="B4421" t="s">
        <v>20089</v>
      </c>
      <c r="C4421" t="s">
        <v>32695</v>
      </c>
      <c r="D4421">
        <v>4917308936741</v>
      </c>
      <c r="E4421" t="s">
        <v>32696</v>
      </c>
      <c r="F4421" t="s">
        <v>32697</v>
      </c>
      <c r="G4421" t="s">
        <v>114</v>
      </c>
      <c r="H4421">
        <v>87336</v>
      </c>
      <c r="I4421" t="s">
        <v>22281</v>
      </c>
    </row>
    <row r="4422" spans="1:9" x14ac:dyDescent="0.25">
      <c r="A4422" t="s">
        <v>20091</v>
      </c>
      <c r="B4422" t="s">
        <v>20093</v>
      </c>
      <c r="C4422" t="s">
        <v>11039</v>
      </c>
      <c r="D4422">
        <v>27712806737</v>
      </c>
      <c r="E4422" t="s">
        <v>32698</v>
      </c>
      <c r="F4422" t="s">
        <v>32699</v>
      </c>
      <c r="G4422" t="s">
        <v>33</v>
      </c>
      <c r="H4422">
        <v>94716</v>
      </c>
      <c r="I4422" t="s">
        <v>22295</v>
      </c>
    </row>
    <row r="4423" spans="1:9" x14ac:dyDescent="0.25">
      <c r="A4423" t="s">
        <v>20095</v>
      </c>
      <c r="B4423" t="s">
        <v>20097</v>
      </c>
      <c r="C4423" t="s">
        <v>32700</v>
      </c>
      <c r="D4423">
        <v>5570974320655</v>
      </c>
      <c r="E4423" t="s">
        <v>32701</v>
      </c>
      <c r="F4423" t="s">
        <v>32702</v>
      </c>
      <c r="G4423" t="s">
        <v>26</v>
      </c>
      <c r="H4423">
        <v>9018</v>
      </c>
      <c r="I4423" t="s">
        <v>22295</v>
      </c>
    </row>
    <row r="4424" spans="1:9" x14ac:dyDescent="0.25">
      <c r="A4424" t="s">
        <v>20099</v>
      </c>
      <c r="B4424" t="s">
        <v>20101</v>
      </c>
      <c r="C4424" t="s">
        <v>11043</v>
      </c>
      <c r="D4424">
        <v>818053055960</v>
      </c>
      <c r="E4424" t="s">
        <v>32703</v>
      </c>
      <c r="F4424" t="s">
        <v>32704</v>
      </c>
      <c r="G4424" t="s">
        <v>18</v>
      </c>
      <c r="H4424">
        <v>96828</v>
      </c>
      <c r="I4424" t="s">
        <v>22295</v>
      </c>
    </row>
    <row r="4425" spans="1:9" x14ac:dyDescent="0.25">
      <c r="A4425" t="s">
        <v>20103</v>
      </c>
      <c r="B4425" t="s">
        <v>20105</v>
      </c>
      <c r="C4425" t="s">
        <v>32705</v>
      </c>
      <c r="D4425">
        <v>27766357649</v>
      </c>
      <c r="E4425" t="s">
        <v>32706</v>
      </c>
      <c r="F4425" t="s">
        <v>32707</v>
      </c>
      <c r="G4425" t="s">
        <v>33</v>
      </c>
      <c r="H4425">
        <v>34142</v>
      </c>
      <c r="I4425" t="s">
        <v>22295</v>
      </c>
    </row>
    <row r="4426" spans="1:9" x14ac:dyDescent="0.25">
      <c r="A4426" t="s">
        <v>20107</v>
      </c>
      <c r="B4426" t="s">
        <v>8549</v>
      </c>
      <c r="C4426" t="s">
        <v>11048</v>
      </c>
      <c r="D4426">
        <v>27868385492</v>
      </c>
      <c r="E4426" t="s">
        <v>32708</v>
      </c>
      <c r="F4426" t="s">
        <v>32709</v>
      </c>
      <c r="G4426" t="s">
        <v>33</v>
      </c>
      <c r="H4426">
        <v>23572</v>
      </c>
      <c r="I4426" t="s">
        <v>22281</v>
      </c>
    </row>
    <row r="4427" spans="1:9" x14ac:dyDescent="0.25">
      <c r="A4427" t="s">
        <v>20110</v>
      </c>
      <c r="B4427" t="s">
        <v>20112</v>
      </c>
      <c r="C4427" t="s">
        <v>32710</v>
      </c>
      <c r="D4427">
        <v>491797244478</v>
      </c>
      <c r="E4427" t="s">
        <v>32711</v>
      </c>
      <c r="F4427" t="s">
        <v>32712</v>
      </c>
      <c r="G4427" t="s">
        <v>114</v>
      </c>
      <c r="H4427">
        <v>43513</v>
      </c>
      <c r="I4427" t="s">
        <v>22295</v>
      </c>
    </row>
    <row r="4428" spans="1:9" x14ac:dyDescent="0.25">
      <c r="A4428" t="s">
        <v>20114</v>
      </c>
      <c r="B4428" t="s">
        <v>20116</v>
      </c>
      <c r="C4428" t="s">
        <v>11053</v>
      </c>
      <c r="D4428">
        <v>14914025405</v>
      </c>
      <c r="E4428" t="s">
        <v>32713</v>
      </c>
      <c r="F4428" t="s">
        <v>29351</v>
      </c>
      <c r="G4428" t="s">
        <v>47</v>
      </c>
      <c r="H4428">
        <v>78119</v>
      </c>
      <c r="I4428" t="s">
        <v>22281</v>
      </c>
    </row>
    <row r="4429" spans="1:9" x14ac:dyDescent="0.25">
      <c r="A4429" t="s">
        <v>20118</v>
      </c>
      <c r="B4429" t="s">
        <v>20120</v>
      </c>
      <c r="C4429" t="s">
        <v>32714</v>
      </c>
      <c r="D4429">
        <v>4916402358457</v>
      </c>
      <c r="E4429" t="s">
        <v>32715</v>
      </c>
      <c r="F4429" t="s">
        <v>32716</v>
      </c>
      <c r="G4429" t="s">
        <v>114</v>
      </c>
      <c r="H4429">
        <v>970</v>
      </c>
      <c r="I4429" t="s">
        <v>22281</v>
      </c>
    </row>
    <row r="4430" spans="1:9" x14ac:dyDescent="0.25">
      <c r="A4430" t="s">
        <v>20122</v>
      </c>
      <c r="B4430" t="s">
        <v>20124</v>
      </c>
      <c r="C4430" t="s">
        <v>11057</v>
      </c>
      <c r="D4430">
        <v>14617637571</v>
      </c>
      <c r="E4430" t="s">
        <v>32717</v>
      </c>
      <c r="F4430" t="s">
        <v>32718</v>
      </c>
      <c r="G4430" t="s">
        <v>47</v>
      </c>
      <c r="H4430">
        <v>92740</v>
      </c>
      <c r="I4430" t="s">
        <v>22281</v>
      </c>
    </row>
    <row r="4431" spans="1:9" x14ac:dyDescent="0.25">
      <c r="A4431" t="s">
        <v>20126</v>
      </c>
      <c r="B4431" t="s">
        <v>20128</v>
      </c>
      <c r="C4431" t="s">
        <v>32719</v>
      </c>
      <c r="D4431">
        <v>17278073459</v>
      </c>
      <c r="E4431" t="s">
        <v>32720</v>
      </c>
      <c r="F4431" t="s">
        <v>22890</v>
      </c>
      <c r="G4431" t="s">
        <v>47</v>
      </c>
      <c r="H4431">
        <v>88948</v>
      </c>
      <c r="I4431" t="s">
        <v>22295</v>
      </c>
    </row>
    <row r="4432" spans="1:9" x14ac:dyDescent="0.25">
      <c r="A4432" t="s">
        <v>20130</v>
      </c>
      <c r="B4432" t="s">
        <v>20132</v>
      </c>
      <c r="C4432" t="s">
        <v>11062</v>
      </c>
      <c r="D4432">
        <v>27775040136</v>
      </c>
      <c r="E4432" t="s">
        <v>32721</v>
      </c>
      <c r="F4432" t="s">
        <v>32722</v>
      </c>
      <c r="G4432" t="s">
        <v>33</v>
      </c>
      <c r="H4432">
        <v>17771</v>
      </c>
      <c r="I4432" t="s">
        <v>22295</v>
      </c>
    </row>
    <row r="4433" spans="1:9" x14ac:dyDescent="0.25">
      <c r="A4433" t="s">
        <v>20134</v>
      </c>
      <c r="B4433" t="s">
        <v>20136</v>
      </c>
      <c r="C4433" t="s">
        <v>32723</v>
      </c>
      <c r="D4433">
        <v>19236421284</v>
      </c>
      <c r="E4433" t="s">
        <v>32724</v>
      </c>
      <c r="F4433" t="s">
        <v>32725</v>
      </c>
      <c r="G4433" t="s">
        <v>47</v>
      </c>
      <c r="H4433">
        <v>55377</v>
      </c>
      <c r="I4433" t="s">
        <v>22295</v>
      </c>
    </row>
    <row r="4434" spans="1:9" x14ac:dyDescent="0.25">
      <c r="A4434" t="s">
        <v>20138</v>
      </c>
      <c r="B4434" t="s">
        <v>20140</v>
      </c>
      <c r="C4434" t="s">
        <v>11067</v>
      </c>
      <c r="D4434">
        <v>817006358610</v>
      </c>
      <c r="E4434" t="s">
        <v>32726</v>
      </c>
      <c r="F4434" t="s">
        <v>30261</v>
      </c>
      <c r="G4434" t="s">
        <v>18</v>
      </c>
      <c r="H4434">
        <v>52572</v>
      </c>
      <c r="I4434" t="s">
        <v>22295</v>
      </c>
    </row>
    <row r="4435" spans="1:9" x14ac:dyDescent="0.25">
      <c r="A4435" t="s">
        <v>20142</v>
      </c>
      <c r="B4435" t="s">
        <v>7833</v>
      </c>
      <c r="C4435" t="s">
        <v>32727</v>
      </c>
      <c r="D4435">
        <v>818052116138</v>
      </c>
      <c r="E4435" t="s">
        <v>32728</v>
      </c>
      <c r="F4435" t="s">
        <v>32729</v>
      </c>
      <c r="G4435" t="s">
        <v>18</v>
      </c>
      <c r="H4435">
        <v>14876</v>
      </c>
      <c r="I4435" t="s">
        <v>22295</v>
      </c>
    </row>
    <row r="4436" spans="1:9" x14ac:dyDescent="0.25">
      <c r="A4436" t="s">
        <v>20145</v>
      </c>
      <c r="B4436" t="s">
        <v>17682</v>
      </c>
      <c r="C4436" t="s">
        <v>11072</v>
      </c>
      <c r="D4436">
        <v>817002343642</v>
      </c>
      <c r="E4436" t="s">
        <v>32730</v>
      </c>
      <c r="F4436" t="s">
        <v>32731</v>
      </c>
      <c r="G4436" t="s">
        <v>18</v>
      </c>
      <c r="H4436">
        <v>79344</v>
      </c>
      <c r="I4436" t="s">
        <v>22281</v>
      </c>
    </row>
    <row r="4437" spans="1:9" x14ac:dyDescent="0.25">
      <c r="A4437" t="s">
        <v>20150</v>
      </c>
      <c r="B4437" t="s">
        <v>20152</v>
      </c>
      <c r="C4437" t="s">
        <v>32732</v>
      </c>
      <c r="D4437">
        <v>491643598190</v>
      </c>
      <c r="E4437" t="s">
        <v>32733</v>
      </c>
      <c r="F4437" t="s">
        <v>32734</v>
      </c>
      <c r="G4437" t="s">
        <v>114</v>
      </c>
      <c r="H4437">
        <v>87392</v>
      </c>
      <c r="I4437" t="s">
        <v>22281</v>
      </c>
    </row>
    <row r="4438" spans="1:9" x14ac:dyDescent="0.25">
      <c r="A4438" t="s">
        <v>20154</v>
      </c>
      <c r="B4438" t="s">
        <v>20156</v>
      </c>
      <c r="C4438" t="s">
        <v>11077</v>
      </c>
      <c r="D4438">
        <v>5541922850660</v>
      </c>
      <c r="E4438" t="s">
        <v>32735</v>
      </c>
      <c r="F4438" t="s">
        <v>32736</v>
      </c>
      <c r="G4438" t="s">
        <v>26</v>
      </c>
      <c r="H4438">
        <v>92785</v>
      </c>
      <c r="I4438" t="s">
        <v>22281</v>
      </c>
    </row>
    <row r="4439" spans="1:9" x14ac:dyDescent="0.25">
      <c r="A4439" t="s">
        <v>20158</v>
      </c>
      <c r="B4439" t="s">
        <v>20160</v>
      </c>
      <c r="C4439" t="s">
        <v>32737</v>
      </c>
      <c r="D4439">
        <v>12684372886</v>
      </c>
      <c r="E4439" t="s">
        <v>32738</v>
      </c>
      <c r="F4439" t="s">
        <v>32739</v>
      </c>
      <c r="G4439" t="s">
        <v>47</v>
      </c>
      <c r="H4439">
        <v>94462</v>
      </c>
      <c r="I4439" t="s">
        <v>22281</v>
      </c>
    </row>
    <row r="4440" spans="1:9" x14ac:dyDescent="0.25">
      <c r="A4440" t="s">
        <v>20164</v>
      </c>
      <c r="B4440" t="s">
        <v>20166</v>
      </c>
      <c r="C4440" t="s">
        <v>11082</v>
      </c>
      <c r="D4440">
        <v>4916573991515</v>
      </c>
      <c r="E4440" t="s">
        <v>32740</v>
      </c>
      <c r="F4440" t="s">
        <v>32741</v>
      </c>
      <c r="G4440" t="s">
        <v>114</v>
      </c>
      <c r="H4440">
        <v>68519</v>
      </c>
      <c r="I4440" t="s">
        <v>22295</v>
      </c>
    </row>
    <row r="4441" spans="1:9" x14ac:dyDescent="0.25">
      <c r="A4441" t="s">
        <v>20168</v>
      </c>
      <c r="B4441" t="s">
        <v>20170</v>
      </c>
      <c r="C4441" t="s">
        <v>32742</v>
      </c>
      <c r="D4441">
        <v>491757545625</v>
      </c>
      <c r="E4441" t="s">
        <v>32743</v>
      </c>
      <c r="F4441" t="s">
        <v>32744</v>
      </c>
      <c r="G4441" t="s">
        <v>114</v>
      </c>
      <c r="H4441">
        <v>6972</v>
      </c>
      <c r="I4441" t="s">
        <v>22295</v>
      </c>
    </row>
    <row r="4442" spans="1:9" x14ac:dyDescent="0.25">
      <c r="A4442" t="s">
        <v>20174</v>
      </c>
      <c r="B4442" t="s">
        <v>20176</v>
      </c>
      <c r="C4442" t="s">
        <v>11087</v>
      </c>
      <c r="D4442">
        <v>817027701661</v>
      </c>
      <c r="E4442" t="s">
        <v>32745</v>
      </c>
      <c r="F4442" t="s">
        <v>32746</v>
      </c>
      <c r="G4442" t="s">
        <v>18</v>
      </c>
      <c r="H4442">
        <v>81330</v>
      </c>
      <c r="I4442" t="s">
        <v>22281</v>
      </c>
    </row>
    <row r="4443" spans="1:9" x14ac:dyDescent="0.25">
      <c r="A4443" t="s">
        <v>20178</v>
      </c>
      <c r="B4443" t="s">
        <v>20180</v>
      </c>
      <c r="C4443" t="s">
        <v>32747</v>
      </c>
      <c r="D4443">
        <v>818052052189</v>
      </c>
      <c r="E4443" t="s">
        <v>32748</v>
      </c>
      <c r="F4443" t="s">
        <v>32749</v>
      </c>
      <c r="G4443" t="s">
        <v>18</v>
      </c>
      <c r="H4443">
        <v>13097</v>
      </c>
      <c r="I4443" t="s">
        <v>22281</v>
      </c>
    </row>
    <row r="4444" spans="1:9" x14ac:dyDescent="0.25">
      <c r="A4444" t="s">
        <v>20184</v>
      </c>
      <c r="B4444" t="s">
        <v>20186</v>
      </c>
      <c r="C4444" t="s">
        <v>11092</v>
      </c>
      <c r="D4444">
        <v>27679304905</v>
      </c>
      <c r="E4444" t="s">
        <v>32750</v>
      </c>
      <c r="F4444" t="s">
        <v>32751</v>
      </c>
      <c r="G4444" t="s">
        <v>33</v>
      </c>
      <c r="H4444">
        <v>51395</v>
      </c>
      <c r="I4444" t="s">
        <v>22281</v>
      </c>
    </row>
    <row r="4445" spans="1:9" x14ac:dyDescent="0.25">
      <c r="A4445" t="s">
        <v>20188</v>
      </c>
      <c r="B4445" t="s">
        <v>20190</v>
      </c>
      <c r="C4445" t="s">
        <v>32752</v>
      </c>
      <c r="D4445">
        <v>27769380545</v>
      </c>
      <c r="E4445" t="s">
        <v>32753</v>
      </c>
      <c r="F4445" t="s">
        <v>23130</v>
      </c>
      <c r="G4445" t="s">
        <v>33</v>
      </c>
      <c r="H4445">
        <v>87816</v>
      </c>
      <c r="I4445" t="s">
        <v>22281</v>
      </c>
    </row>
    <row r="4446" spans="1:9" x14ac:dyDescent="0.25">
      <c r="A4446" t="s">
        <v>20192</v>
      </c>
      <c r="B4446" t="s">
        <v>20194</v>
      </c>
      <c r="C4446" t="s">
        <v>11097</v>
      </c>
      <c r="D4446">
        <v>16684568777</v>
      </c>
      <c r="E4446" t="s">
        <v>32754</v>
      </c>
      <c r="F4446" t="s">
        <v>32755</v>
      </c>
      <c r="G4446" t="s">
        <v>47</v>
      </c>
      <c r="H4446">
        <v>49032</v>
      </c>
      <c r="I4446" t="s">
        <v>22281</v>
      </c>
    </row>
    <row r="4447" spans="1:9" x14ac:dyDescent="0.25">
      <c r="A4447" t="s">
        <v>20196</v>
      </c>
      <c r="B4447" t="s">
        <v>20198</v>
      </c>
      <c r="C4447" t="s">
        <v>32756</v>
      </c>
      <c r="D4447">
        <v>818074133469</v>
      </c>
      <c r="E4447" t="s">
        <v>32757</v>
      </c>
      <c r="F4447" t="s">
        <v>32758</v>
      </c>
      <c r="G4447" t="s">
        <v>18</v>
      </c>
      <c r="H4447">
        <v>74574</v>
      </c>
      <c r="I4447" t="s">
        <v>22295</v>
      </c>
    </row>
    <row r="4448" spans="1:9" x14ac:dyDescent="0.25">
      <c r="A4448" t="s">
        <v>20200</v>
      </c>
      <c r="B4448" t="s">
        <v>20202</v>
      </c>
      <c r="C4448" t="s">
        <v>11102</v>
      </c>
      <c r="D4448">
        <v>4917101321087</v>
      </c>
      <c r="E4448" t="s">
        <v>32759</v>
      </c>
      <c r="F4448" t="s">
        <v>23526</v>
      </c>
      <c r="G4448" t="s">
        <v>114</v>
      </c>
      <c r="H4448">
        <v>85581</v>
      </c>
      <c r="I4448" t="s">
        <v>22281</v>
      </c>
    </row>
    <row r="4449" spans="1:9" x14ac:dyDescent="0.25">
      <c r="A4449" t="s">
        <v>20204</v>
      </c>
      <c r="B4449" t="s">
        <v>20206</v>
      </c>
      <c r="C4449" t="s">
        <v>32760</v>
      </c>
      <c r="D4449">
        <v>5502923525962</v>
      </c>
      <c r="E4449" t="s">
        <v>32761</v>
      </c>
      <c r="F4449" t="s">
        <v>27966</v>
      </c>
      <c r="G4449" t="s">
        <v>26</v>
      </c>
      <c r="H4449">
        <v>71813</v>
      </c>
      <c r="I4449" t="s">
        <v>22295</v>
      </c>
    </row>
    <row r="4450" spans="1:9" x14ac:dyDescent="0.25">
      <c r="A4450" t="s">
        <v>20208</v>
      </c>
      <c r="B4450" t="s">
        <v>20210</v>
      </c>
      <c r="C4450" t="s">
        <v>11107</v>
      </c>
      <c r="D4450">
        <v>819042503617</v>
      </c>
      <c r="E4450" t="s">
        <v>32762</v>
      </c>
      <c r="F4450" t="s">
        <v>32763</v>
      </c>
      <c r="G4450" t="s">
        <v>18</v>
      </c>
      <c r="H4450">
        <v>57129</v>
      </c>
      <c r="I4450" t="s">
        <v>22295</v>
      </c>
    </row>
    <row r="4451" spans="1:9" x14ac:dyDescent="0.25">
      <c r="A4451" t="s">
        <v>20212</v>
      </c>
      <c r="B4451" t="s">
        <v>20214</v>
      </c>
      <c r="C4451" t="s">
        <v>32764</v>
      </c>
      <c r="D4451">
        <v>16896936901</v>
      </c>
      <c r="E4451" t="s">
        <v>32765</v>
      </c>
      <c r="F4451" t="s">
        <v>32766</v>
      </c>
      <c r="G4451" t="s">
        <v>47</v>
      </c>
      <c r="H4451">
        <v>50956</v>
      </c>
      <c r="I4451" t="s">
        <v>22295</v>
      </c>
    </row>
    <row r="4452" spans="1:9" x14ac:dyDescent="0.25">
      <c r="A4452" t="s">
        <v>20216</v>
      </c>
      <c r="B4452" t="s">
        <v>20218</v>
      </c>
      <c r="C4452" t="s">
        <v>11112</v>
      </c>
      <c r="D4452">
        <v>27794487749</v>
      </c>
      <c r="E4452" t="s">
        <v>32767</v>
      </c>
      <c r="F4452" t="s">
        <v>32768</v>
      </c>
      <c r="G4452" t="s">
        <v>33</v>
      </c>
      <c r="H4452">
        <v>67460</v>
      </c>
      <c r="I4452" t="s">
        <v>22281</v>
      </c>
    </row>
    <row r="4453" spans="1:9" x14ac:dyDescent="0.25">
      <c r="A4453" t="s">
        <v>20222</v>
      </c>
      <c r="B4453" t="s">
        <v>20224</v>
      </c>
      <c r="C4453" t="s">
        <v>32769</v>
      </c>
      <c r="D4453">
        <v>819002512031</v>
      </c>
      <c r="E4453" t="s">
        <v>32770</v>
      </c>
      <c r="F4453" t="s">
        <v>32771</v>
      </c>
      <c r="G4453" t="s">
        <v>18</v>
      </c>
      <c r="H4453">
        <v>35631</v>
      </c>
      <c r="I4453" t="s">
        <v>22295</v>
      </c>
    </row>
    <row r="4454" spans="1:9" x14ac:dyDescent="0.25">
      <c r="A4454" t="s">
        <v>20226</v>
      </c>
      <c r="B4454" t="s">
        <v>20228</v>
      </c>
      <c r="C4454" t="s">
        <v>11117</v>
      </c>
      <c r="D4454">
        <v>5541921711653</v>
      </c>
      <c r="E4454" t="s">
        <v>32772</v>
      </c>
      <c r="F4454" t="s">
        <v>32773</v>
      </c>
      <c r="G4454" t="s">
        <v>26</v>
      </c>
      <c r="H4454">
        <v>23499</v>
      </c>
      <c r="I4454" t="s">
        <v>22281</v>
      </c>
    </row>
    <row r="4455" spans="1:9" x14ac:dyDescent="0.25">
      <c r="A4455" t="s">
        <v>20230</v>
      </c>
      <c r="B4455" t="s">
        <v>20232</v>
      </c>
      <c r="C4455" t="s">
        <v>32774</v>
      </c>
      <c r="D4455">
        <v>12896964825</v>
      </c>
      <c r="E4455" t="s">
        <v>32775</v>
      </c>
      <c r="F4455" t="s">
        <v>32776</v>
      </c>
      <c r="G4455" t="s">
        <v>47</v>
      </c>
      <c r="H4455">
        <v>22933</v>
      </c>
      <c r="I4455" t="s">
        <v>22295</v>
      </c>
    </row>
    <row r="4456" spans="1:9" x14ac:dyDescent="0.25">
      <c r="A4456" t="s">
        <v>20234</v>
      </c>
      <c r="B4456" t="s">
        <v>20236</v>
      </c>
      <c r="C4456" t="s">
        <v>11122</v>
      </c>
      <c r="D4456">
        <v>12145388731</v>
      </c>
      <c r="E4456" t="s">
        <v>32777</v>
      </c>
      <c r="F4456" t="s">
        <v>32778</v>
      </c>
      <c r="G4456" t="s">
        <v>47</v>
      </c>
      <c r="H4456">
        <v>58437</v>
      </c>
      <c r="I4456" t="s">
        <v>22295</v>
      </c>
    </row>
    <row r="4457" spans="1:9" x14ac:dyDescent="0.25">
      <c r="A4457" t="s">
        <v>20238</v>
      </c>
      <c r="B4457" t="s">
        <v>3007</v>
      </c>
      <c r="C4457" t="s">
        <v>32779</v>
      </c>
      <c r="D4457">
        <v>818062332912</v>
      </c>
      <c r="E4457" t="s">
        <v>32780</v>
      </c>
      <c r="F4457" t="s">
        <v>32781</v>
      </c>
      <c r="G4457" t="s">
        <v>18</v>
      </c>
      <c r="H4457">
        <v>75937</v>
      </c>
      <c r="I4457" t="s">
        <v>22281</v>
      </c>
    </row>
    <row r="4458" spans="1:9" x14ac:dyDescent="0.25">
      <c r="A4458" t="s">
        <v>20241</v>
      </c>
      <c r="B4458" t="s">
        <v>20243</v>
      </c>
      <c r="C4458" t="s">
        <v>11127</v>
      </c>
      <c r="D4458">
        <v>5543963283475</v>
      </c>
      <c r="E4458" t="s">
        <v>32782</v>
      </c>
      <c r="F4458" t="s">
        <v>32783</v>
      </c>
      <c r="G4458" t="s">
        <v>26</v>
      </c>
      <c r="H4458">
        <v>95035</v>
      </c>
      <c r="I4458" t="s">
        <v>22281</v>
      </c>
    </row>
    <row r="4459" spans="1:9" x14ac:dyDescent="0.25">
      <c r="A4459" t="s">
        <v>20245</v>
      </c>
      <c r="B4459" t="s">
        <v>20247</v>
      </c>
      <c r="C4459" t="s">
        <v>32784</v>
      </c>
      <c r="D4459">
        <v>13932218880</v>
      </c>
      <c r="E4459" t="s">
        <v>32785</v>
      </c>
      <c r="F4459" t="s">
        <v>32786</v>
      </c>
      <c r="G4459" t="s">
        <v>47</v>
      </c>
      <c r="H4459">
        <v>98597</v>
      </c>
      <c r="I4459" t="s">
        <v>22281</v>
      </c>
    </row>
    <row r="4460" spans="1:9" x14ac:dyDescent="0.25">
      <c r="A4460" t="s">
        <v>20249</v>
      </c>
      <c r="B4460" t="s">
        <v>20251</v>
      </c>
      <c r="C4460" t="s">
        <v>11132</v>
      </c>
      <c r="D4460">
        <v>491500540671</v>
      </c>
      <c r="E4460" t="s">
        <v>32787</v>
      </c>
      <c r="F4460" t="s">
        <v>32788</v>
      </c>
      <c r="G4460" t="s">
        <v>114</v>
      </c>
      <c r="H4460">
        <v>17876</v>
      </c>
      <c r="I4460" t="s">
        <v>22295</v>
      </c>
    </row>
    <row r="4461" spans="1:9" x14ac:dyDescent="0.25">
      <c r="A4461" t="s">
        <v>20253</v>
      </c>
      <c r="B4461" t="s">
        <v>1543</v>
      </c>
      <c r="C4461" t="s">
        <v>32789</v>
      </c>
      <c r="D4461">
        <v>16016922294</v>
      </c>
      <c r="E4461" t="s">
        <v>32790</v>
      </c>
      <c r="F4461" t="s">
        <v>32791</v>
      </c>
      <c r="G4461" t="s">
        <v>47</v>
      </c>
      <c r="H4461">
        <v>21377</v>
      </c>
      <c r="I4461" t="s">
        <v>22295</v>
      </c>
    </row>
    <row r="4462" spans="1:9" x14ac:dyDescent="0.25">
      <c r="A4462" t="s">
        <v>20256</v>
      </c>
      <c r="B4462" t="s">
        <v>20258</v>
      </c>
      <c r="C4462" t="s">
        <v>11137</v>
      </c>
      <c r="D4462">
        <v>5524902115603</v>
      </c>
      <c r="E4462" t="s">
        <v>32792</v>
      </c>
      <c r="F4462" t="s">
        <v>32793</v>
      </c>
      <c r="G4462" t="s">
        <v>26</v>
      </c>
      <c r="H4462">
        <v>84866</v>
      </c>
      <c r="I4462" t="s">
        <v>22281</v>
      </c>
    </row>
    <row r="4463" spans="1:9" x14ac:dyDescent="0.25">
      <c r="A4463" t="s">
        <v>20260</v>
      </c>
      <c r="B4463" t="s">
        <v>20262</v>
      </c>
      <c r="C4463" t="s">
        <v>32794</v>
      </c>
      <c r="D4463">
        <v>27744758477</v>
      </c>
      <c r="E4463" t="s">
        <v>32795</v>
      </c>
      <c r="F4463" t="s">
        <v>25237</v>
      </c>
      <c r="G4463" t="s">
        <v>33</v>
      </c>
      <c r="H4463">
        <v>89975</v>
      </c>
      <c r="I4463" t="s">
        <v>22295</v>
      </c>
    </row>
    <row r="4464" spans="1:9" x14ac:dyDescent="0.25">
      <c r="A4464" t="s">
        <v>20264</v>
      </c>
      <c r="B4464" t="s">
        <v>20266</v>
      </c>
      <c r="C4464" t="s">
        <v>11142</v>
      </c>
      <c r="D4464">
        <v>27659002979</v>
      </c>
      <c r="E4464" t="s">
        <v>32796</v>
      </c>
      <c r="F4464" t="s">
        <v>32797</v>
      </c>
      <c r="G4464" t="s">
        <v>33</v>
      </c>
      <c r="H4464">
        <v>73761</v>
      </c>
      <c r="I4464" t="s">
        <v>22281</v>
      </c>
    </row>
    <row r="4465" spans="1:9" x14ac:dyDescent="0.25">
      <c r="A4465" t="s">
        <v>20268</v>
      </c>
      <c r="B4465" t="s">
        <v>20270</v>
      </c>
      <c r="C4465" t="s">
        <v>32798</v>
      </c>
      <c r="D4465">
        <v>817011547675</v>
      </c>
      <c r="E4465" t="s">
        <v>32799</v>
      </c>
      <c r="F4465" t="s">
        <v>32800</v>
      </c>
      <c r="G4465" t="s">
        <v>18</v>
      </c>
      <c r="H4465">
        <v>5076</v>
      </c>
      <c r="I4465" t="s">
        <v>22281</v>
      </c>
    </row>
    <row r="4466" spans="1:9" x14ac:dyDescent="0.25">
      <c r="A4466" t="s">
        <v>20272</v>
      </c>
      <c r="B4466" t="s">
        <v>20274</v>
      </c>
      <c r="C4466" t="s">
        <v>11147</v>
      </c>
      <c r="D4466">
        <v>5592985274994</v>
      </c>
      <c r="E4466" t="s">
        <v>32801</v>
      </c>
      <c r="F4466" t="s">
        <v>32802</v>
      </c>
      <c r="G4466" t="s">
        <v>26</v>
      </c>
      <c r="H4466">
        <v>27492</v>
      </c>
      <c r="I4466" t="s">
        <v>22281</v>
      </c>
    </row>
    <row r="4467" spans="1:9" x14ac:dyDescent="0.25">
      <c r="A4467" t="s">
        <v>20276</v>
      </c>
      <c r="B4467" t="s">
        <v>20278</v>
      </c>
      <c r="C4467" t="s">
        <v>32803</v>
      </c>
      <c r="D4467">
        <v>17959735558</v>
      </c>
      <c r="E4467" t="s">
        <v>32804</v>
      </c>
      <c r="F4467" t="s">
        <v>32805</v>
      </c>
      <c r="G4467" t="s">
        <v>47</v>
      </c>
      <c r="H4467">
        <v>50183</v>
      </c>
      <c r="I4467" t="s">
        <v>22295</v>
      </c>
    </row>
    <row r="4468" spans="1:9" x14ac:dyDescent="0.25">
      <c r="A4468" t="s">
        <v>20280</v>
      </c>
      <c r="B4468" t="s">
        <v>20282</v>
      </c>
      <c r="C4468" t="s">
        <v>11152</v>
      </c>
      <c r="D4468">
        <v>12106733915</v>
      </c>
      <c r="E4468" t="s">
        <v>32806</v>
      </c>
      <c r="F4468" t="s">
        <v>32807</v>
      </c>
      <c r="G4468" t="s">
        <v>47</v>
      </c>
      <c r="H4468">
        <v>44465</v>
      </c>
      <c r="I4468" t="s">
        <v>22295</v>
      </c>
    </row>
    <row r="4469" spans="1:9" x14ac:dyDescent="0.25">
      <c r="A4469" t="s">
        <v>20284</v>
      </c>
      <c r="B4469" t="s">
        <v>20286</v>
      </c>
      <c r="C4469" t="s">
        <v>32808</v>
      </c>
      <c r="D4469">
        <v>27655612788</v>
      </c>
      <c r="E4469" t="s">
        <v>32809</v>
      </c>
      <c r="F4469" t="s">
        <v>32810</v>
      </c>
      <c r="G4469" t="s">
        <v>33</v>
      </c>
      <c r="H4469">
        <v>50173</v>
      </c>
      <c r="I4469" t="s">
        <v>22295</v>
      </c>
    </row>
    <row r="4470" spans="1:9" x14ac:dyDescent="0.25">
      <c r="A4470" t="s">
        <v>20288</v>
      </c>
      <c r="B4470" t="s">
        <v>20290</v>
      </c>
      <c r="C4470" t="s">
        <v>11157</v>
      </c>
      <c r="D4470">
        <v>27604282977</v>
      </c>
      <c r="E4470" t="s">
        <v>32811</v>
      </c>
      <c r="F4470" t="s">
        <v>32812</v>
      </c>
      <c r="G4470" t="s">
        <v>33</v>
      </c>
      <c r="H4470">
        <v>77484</v>
      </c>
      <c r="I4470" t="s">
        <v>22281</v>
      </c>
    </row>
    <row r="4471" spans="1:9" x14ac:dyDescent="0.25">
      <c r="A4471" t="s">
        <v>20292</v>
      </c>
      <c r="B4471" t="s">
        <v>20294</v>
      </c>
      <c r="C4471" t="s">
        <v>32813</v>
      </c>
      <c r="D4471">
        <v>491616133092</v>
      </c>
      <c r="E4471" t="s">
        <v>32814</v>
      </c>
      <c r="F4471" t="s">
        <v>32815</v>
      </c>
      <c r="G4471" t="s">
        <v>114</v>
      </c>
      <c r="H4471">
        <v>93479</v>
      </c>
      <c r="I4471" t="s">
        <v>22281</v>
      </c>
    </row>
    <row r="4472" spans="1:9" x14ac:dyDescent="0.25">
      <c r="A4472" t="s">
        <v>20296</v>
      </c>
      <c r="B4472" t="s">
        <v>20298</v>
      </c>
      <c r="C4472" t="s">
        <v>11162</v>
      </c>
      <c r="D4472">
        <v>27838527968</v>
      </c>
      <c r="E4472" t="s">
        <v>32816</v>
      </c>
      <c r="F4472" t="s">
        <v>31717</v>
      </c>
      <c r="G4472" t="s">
        <v>33</v>
      </c>
      <c r="H4472">
        <v>51167</v>
      </c>
      <c r="I4472" t="s">
        <v>22295</v>
      </c>
    </row>
    <row r="4473" spans="1:9" x14ac:dyDescent="0.25">
      <c r="A4473" t="s">
        <v>20300</v>
      </c>
      <c r="B4473" t="s">
        <v>20302</v>
      </c>
      <c r="C4473" t="s">
        <v>32817</v>
      </c>
      <c r="D4473">
        <v>4917799359758</v>
      </c>
      <c r="E4473" t="s">
        <v>32818</v>
      </c>
      <c r="F4473" t="s">
        <v>23757</v>
      </c>
      <c r="G4473" t="s">
        <v>114</v>
      </c>
      <c r="H4473">
        <v>96696</v>
      </c>
      <c r="I4473" t="s">
        <v>22295</v>
      </c>
    </row>
    <row r="4474" spans="1:9" x14ac:dyDescent="0.25">
      <c r="A4474" t="s">
        <v>20304</v>
      </c>
      <c r="B4474" t="s">
        <v>20306</v>
      </c>
      <c r="C4474" t="s">
        <v>11167</v>
      </c>
      <c r="D4474">
        <v>12955236758</v>
      </c>
      <c r="E4474" t="s">
        <v>32819</v>
      </c>
      <c r="F4474" t="s">
        <v>32820</v>
      </c>
      <c r="G4474" t="s">
        <v>47</v>
      </c>
      <c r="H4474">
        <v>13232</v>
      </c>
      <c r="I4474" t="s">
        <v>22295</v>
      </c>
    </row>
    <row r="4475" spans="1:9" x14ac:dyDescent="0.25">
      <c r="A4475" t="s">
        <v>20308</v>
      </c>
      <c r="B4475" t="s">
        <v>20310</v>
      </c>
      <c r="C4475" t="s">
        <v>32821</v>
      </c>
      <c r="D4475">
        <v>491618617225</v>
      </c>
      <c r="E4475" t="s">
        <v>32822</v>
      </c>
      <c r="F4475" t="s">
        <v>32823</v>
      </c>
      <c r="G4475" t="s">
        <v>114</v>
      </c>
      <c r="H4475">
        <v>94953</v>
      </c>
      <c r="I4475" t="s">
        <v>22281</v>
      </c>
    </row>
    <row r="4476" spans="1:9" x14ac:dyDescent="0.25">
      <c r="A4476" t="s">
        <v>20312</v>
      </c>
      <c r="B4476" t="s">
        <v>20314</v>
      </c>
      <c r="C4476" t="s">
        <v>11172</v>
      </c>
      <c r="D4476">
        <v>4915537230290</v>
      </c>
      <c r="E4476" t="s">
        <v>32824</v>
      </c>
      <c r="F4476" t="s">
        <v>32825</v>
      </c>
      <c r="G4476" t="s">
        <v>114</v>
      </c>
      <c r="H4476">
        <v>97063</v>
      </c>
      <c r="I4476" t="s">
        <v>22281</v>
      </c>
    </row>
    <row r="4477" spans="1:9" x14ac:dyDescent="0.25">
      <c r="A4477" t="s">
        <v>20316</v>
      </c>
      <c r="B4477" t="s">
        <v>20318</v>
      </c>
      <c r="C4477" t="s">
        <v>32826</v>
      </c>
      <c r="D4477">
        <v>819059212524</v>
      </c>
      <c r="E4477" t="s">
        <v>32827</v>
      </c>
      <c r="F4477" t="s">
        <v>32828</v>
      </c>
      <c r="G4477" t="s">
        <v>18</v>
      </c>
      <c r="H4477">
        <v>45399</v>
      </c>
      <c r="I4477" t="s">
        <v>22295</v>
      </c>
    </row>
    <row r="4478" spans="1:9" x14ac:dyDescent="0.25">
      <c r="A4478" t="s">
        <v>20320</v>
      </c>
      <c r="B4478" t="s">
        <v>20322</v>
      </c>
      <c r="C4478" t="s">
        <v>11177</v>
      </c>
      <c r="D4478">
        <v>27864149148</v>
      </c>
      <c r="E4478" t="s">
        <v>32829</v>
      </c>
      <c r="F4478" t="s">
        <v>32830</v>
      </c>
      <c r="G4478" t="s">
        <v>33</v>
      </c>
      <c r="H4478">
        <v>15486</v>
      </c>
      <c r="I4478" t="s">
        <v>22295</v>
      </c>
    </row>
    <row r="4479" spans="1:9" x14ac:dyDescent="0.25">
      <c r="A4479" t="s">
        <v>20324</v>
      </c>
      <c r="B4479" t="s">
        <v>20326</v>
      </c>
      <c r="C4479" t="s">
        <v>32831</v>
      </c>
      <c r="D4479">
        <v>491768619501</v>
      </c>
      <c r="E4479" t="s">
        <v>32832</v>
      </c>
      <c r="F4479" t="s">
        <v>32833</v>
      </c>
      <c r="G4479" t="s">
        <v>114</v>
      </c>
      <c r="H4479">
        <v>65046</v>
      </c>
      <c r="I4479" t="s">
        <v>22295</v>
      </c>
    </row>
    <row r="4480" spans="1:9" x14ac:dyDescent="0.25">
      <c r="A4480" t="s">
        <v>20328</v>
      </c>
      <c r="B4480" t="s">
        <v>20330</v>
      </c>
      <c r="C4480" t="s">
        <v>11182</v>
      </c>
      <c r="D4480">
        <v>16706672515</v>
      </c>
      <c r="E4480" t="s">
        <v>32834</v>
      </c>
      <c r="F4480" t="s">
        <v>32835</v>
      </c>
      <c r="G4480" t="s">
        <v>47</v>
      </c>
      <c r="H4480">
        <v>42799</v>
      </c>
      <c r="I4480" t="s">
        <v>22295</v>
      </c>
    </row>
    <row r="4481" spans="1:9" x14ac:dyDescent="0.25">
      <c r="A4481" t="s">
        <v>20332</v>
      </c>
      <c r="B4481" t="s">
        <v>20334</v>
      </c>
      <c r="C4481" t="s">
        <v>32836</v>
      </c>
      <c r="D4481">
        <v>5508933092604</v>
      </c>
      <c r="E4481" t="s">
        <v>32837</v>
      </c>
      <c r="F4481" t="s">
        <v>23256</v>
      </c>
      <c r="G4481" t="s">
        <v>26</v>
      </c>
      <c r="H4481">
        <v>57488</v>
      </c>
      <c r="I4481" t="s">
        <v>22281</v>
      </c>
    </row>
    <row r="4482" spans="1:9" x14ac:dyDescent="0.25">
      <c r="A4482" t="s">
        <v>20336</v>
      </c>
      <c r="B4482" t="s">
        <v>20338</v>
      </c>
      <c r="C4482" t="s">
        <v>11187</v>
      </c>
      <c r="D4482">
        <v>4915542774654</v>
      </c>
      <c r="E4482" t="s">
        <v>32838</v>
      </c>
      <c r="F4482" t="s">
        <v>32839</v>
      </c>
      <c r="G4482" t="s">
        <v>114</v>
      </c>
      <c r="H4482">
        <v>66453</v>
      </c>
      <c r="I4482" t="s">
        <v>22295</v>
      </c>
    </row>
    <row r="4483" spans="1:9" x14ac:dyDescent="0.25">
      <c r="A4483" t="s">
        <v>20340</v>
      </c>
      <c r="B4483" t="s">
        <v>20342</v>
      </c>
      <c r="C4483" t="s">
        <v>32840</v>
      </c>
      <c r="D4483">
        <v>27873675416</v>
      </c>
      <c r="E4483" t="s">
        <v>32841</v>
      </c>
      <c r="F4483" t="s">
        <v>31220</v>
      </c>
      <c r="G4483" t="s">
        <v>33</v>
      </c>
      <c r="H4483">
        <v>27272</v>
      </c>
      <c r="I4483" t="s">
        <v>22295</v>
      </c>
    </row>
    <row r="4484" spans="1:9" x14ac:dyDescent="0.25">
      <c r="A4484" t="s">
        <v>20344</v>
      </c>
      <c r="B4484" t="s">
        <v>20346</v>
      </c>
      <c r="C4484" t="s">
        <v>11192</v>
      </c>
      <c r="D4484">
        <v>819010540712</v>
      </c>
      <c r="E4484" t="s">
        <v>32842</v>
      </c>
      <c r="F4484" t="s">
        <v>32843</v>
      </c>
      <c r="G4484" t="s">
        <v>18</v>
      </c>
      <c r="H4484">
        <v>6561</v>
      </c>
      <c r="I4484" t="s">
        <v>22281</v>
      </c>
    </row>
    <row r="4485" spans="1:9" x14ac:dyDescent="0.25">
      <c r="A4485" t="s">
        <v>20348</v>
      </c>
      <c r="B4485" t="s">
        <v>20350</v>
      </c>
      <c r="C4485" t="s">
        <v>32844</v>
      </c>
      <c r="D4485">
        <v>12637957726</v>
      </c>
      <c r="E4485" t="s">
        <v>32845</v>
      </c>
      <c r="F4485" t="s">
        <v>32846</v>
      </c>
      <c r="G4485" t="s">
        <v>47</v>
      </c>
      <c r="H4485">
        <v>36799</v>
      </c>
      <c r="I4485" t="s">
        <v>22281</v>
      </c>
    </row>
    <row r="4486" spans="1:9" x14ac:dyDescent="0.25">
      <c r="A4486" t="s">
        <v>20352</v>
      </c>
      <c r="B4486" t="s">
        <v>20354</v>
      </c>
      <c r="C4486" t="s">
        <v>11197</v>
      </c>
      <c r="D4486">
        <v>818042332862</v>
      </c>
      <c r="E4486" t="s">
        <v>32847</v>
      </c>
      <c r="F4486" t="s">
        <v>32848</v>
      </c>
      <c r="G4486" t="s">
        <v>18</v>
      </c>
      <c r="H4486">
        <v>40721</v>
      </c>
      <c r="I4486" t="s">
        <v>22295</v>
      </c>
    </row>
    <row r="4487" spans="1:9" x14ac:dyDescent="0.25">
      <c r="A4487" t="s">
        <v>20356</v>
      </c>
      <c r="B4487" t="s">
        <v>20358</v>
      </c>
      <c r="C4487" t="s">
        <v>32849</v>
      </c>
      <c r="D4487">
        <v>5582957795195</v>
      </c>
      <c r="E4487" t="s">
        <v>32850</v>
      </c>
      <c r="F4487" t="s">
        <v>24250</v>
      </c>
      <c r="G4487" t="s">
        <v>26</v>
      </c>
      <c r="H4487">
        <v>69543</v>
      </c>
      <c r="I4487" t="s">
        <v>22281</v>
      </c>
    </row>
    <row r="4488" spans="1:9" x14ac:dyDescent="0.25">
      <c r="A4488" t="s">
        <v>20360</v>
      </c>
      <c r="B4488" t="s">
        <v>20362</v>
      </c>
      <c r="C4488" t="s">
        <v>11202</v>
      </c>
      <c r="D4488">
        <v>4916925766072</v>
      </c>
      <c r="E4488" t="s">
        <v>32851</v>
      </c>
      <c r="F4488" t="s">
        <v>32852</v>
      </c>
      <c r="G4488" t="s">
        <v>114</v>
      </c>
      <c r="H4488">
        <v>46519</v>
      </c>
      <c r="I4488" t="s">
        <v>22295</v>
      </c>
    </row>
    <row r="4489" spans="1:9" x14ac:dyDescent="0.25">
      <c r="A4489" t="s">
        <v>20364</v>
      </c>
      <c r="B4489" t="s">
        <v>20366</v>
      </c>
      <c r="C4489" t="s">
        <v>32853</v>
      </c>
      <c r="D4489">
        <v>491780096213</v>
      </c>
      <c r="E4489" t="s">
        <v>32854</v>
      </c>
      <c r="F4489" t="s">
        <v>32855</v>
      </c>
      <c r="G4489" t="s">
        <v>114</v>
      </c>
      <c r="H4489">
        <v>86242</v>
      </c>
      <c r="I4489" t="s">
        <v>22295</v>
      </c>
    </row>
    <row r="4490" spans="1:9" x14ac:dyDescent="0.25">
      <c r="A4490" t="s">
        <v>20368</v>
      </c>
      <c r="B4490" t="s">
        <v>20370</v>
      </c>
      <c r="C4490" t="s">
        <v>11207</v>
      </c>
      <c r="D4490">
        <v>27609865833</v>
      </c>
      <c r="E4490" t="s">
        <v>32856</v>
      </c>
      <c r="F4490" t="s">
        <v>29451</v>
      </c>
      <c r="G4490" t="s">
        <v>33</v>
      </c>
      <c r="H4490">
        <v>50611</v>
      </c>
      <c r="I4490" t="s">
        <v>22295</v>
      </c>
    </row>
    <row r="4491" spans="1:9" x14ac:dyDescent="0.25">
      <c r="A4491" t="s">
        <v>20372</v>
      </c>
      <c r="B4491" t="s">
        <v>20374</v>
      </c>
      <c r="C4491" t="s">
        <v>32857</v>
      </c>
      <c r="D4491">
        <v>491553449688</v>
      </c>
      <c r="E4491" t="s">
        <v>32858</v>
      </c>
      <c r="F4491" t="s">
        <v>32859</v>
      </c>
      <c r="G4491" t="s">
        <v>114</v>
      </c>
      <c r="H4491">
        <v>9039</v>
      </c>
      <c r="I4491" t="s">
        <v>22281</v>
      </c>
    </row>
    <row r="4492" spans="1:9" x14ac:dyDescent="0.25">
      <c r="A4492" t="s">
        <v>20376</v>
      </c>
      <c r="B4492" t="s">
        <v>20378</v>
      </c>
      <c r="C4492" t="s">
        <v>11212</v>
      </c>
      <c r="D4492">
        <v>13443422966</v>
      </c>
      <c r="E4492" t="s">
        <v>32860</v>
      </c>
      <c r="F4492" t="s">
        <v>32861</v>
      </c>
      <c r="G4492" t="s">
        <v>47</v>
      </c>
      <c r="H4492">
        <v>68016</v>
      </c>
      <c r="I4492" t="s">
        <v>22295</v>
      </c>
    </row>
    <row r="4493" spans="1:9" x14ac:dyDescent="0.25">
      <c r="A4493" t="s">
        <v>20380</v>
      </c>
      <c r="B4493" t="s">
        <v>20382</v>
      </c>
      <c r="C4493" t="s">
        <v>32862</v>
      </c>
      <c r="D4493">
        <v>5534928498151</v>
      </c>
      <c r="E4493" t="s">
        <v>32863</v>
      </c>
      <c r="F4493" t="s">
        <v>32864</v>
      </c>
      <c r="G4493" t="s">
        <v>26</v>
      </c>
      <c r="H4493">
        <v>81111</v>
      </c>
      <c r="I4493" t="s">
        <v>22295</v>
      </c>
    </row>
    <row r="4494" spans="1:9" x14ac:dyDescent="0.25">
      <c r="A4494" t="s">
        <v>20384</v>
      </c>
      <c r="B4494" t="s">
        <v>20386</v>
      </c>
      <c r="C4494" t="s">
        <v>11217</v>
      </c>
      <c r="D4494">
        <v>819055692218</v>
      </c>
      <c r="E4494" t="s">
        <v>32865</v>
      </c>
      <c r="F4494" t="s">
        <v>27874</v>
      </c>
      <c r="G4494" t="s">
        <v>18</v>
      </c>
      <c r="H4494">
        <v>46136</v>
      </c>
      <c r="I4494" t="s">
        <v>22281</v>
      </c>
    </row>
    <row r="4495" spans="1:9" x14ac:dyDescent="0.25">
      <c r="A4495" t="s">
        <v>20388</v>
      </c>
      <c r="B4495" t="s">
        <v>20390</v>
      </c>
      <c r="C4495" t="s">
        <v>32866</v>
      </c>
      <c r="D4495">
        <v>5575984349499</v>
      </c>
      <c r="E4495" t="s">
        <v>32867</v>
      </c>
      <c r="F4495" t="s">
        <v>32868</v>
      </c>
      <c r="G4495" t="s">
        <v>26</v>
      </c>
      <c r="H4495">
        <v>35563</v>
      </c>
      <c r="I4495" t="s">
        <v>22281</v>
      </c>
    </row>
    <row r="4496" spans="1:9" x14ac:dyDescent="0.25">
      <c r="A4496" t="s">
        <v>20392</v>
      </c>
      <c r="B4496" t="s">
        <v>20394</v>
      </c>
      <c r="C4496" t="s">
        <v>11222</v>
      </c>
      <c r="D4496">
        <v>491615430117</v>
      </c>
      <c r="E4496" t="s">
        <v>32869</v>
      </c>
      <c r="F4496" t="s">
        <v>32870</v>
      </c>
      <c r="G4496" t="s">
        <v>114</v>
      </c>
      <c r="H4496">
        <v>19403</v>
      </c>
      <c r="I4496" t="s">
        <v>22281</v>
      </c>
    </row>
    <row r="4497" spans="1:9" x14ac:dyDescent="0.25">
      <c r="A4497" t="s">
        <v>20396</v>
      </c>
      <c r="B4497" t="s">
        <v>20398</v>
      </c>
      <c r="C4497" t="s">
        <v>32871</v>
      </c>
      <c r="D4497">
        <v>818051527529</v>
      </c>
      <c r="E4497" t="s">
        <v>32872</v>
      </c>
      <c r="F4497" t="s">
        <v>32873</v>
      </c>
      <c r="G4497" t="s">
        <v>18</v>
      </c>
      <c r="H4497">
        <v>4109</v>
      </c>
      <c r="I4497" t="s">
        <v>22295</v>
      </c>
    </row>
    <row r="4498" spans="1:9" x14ac:dyDescent="0.25">
      <c r="A4498" t="s">
        <v>20400</v>
      </c>
      <c r="B4498" t="s">
        <v>20402</v>
      </c>
      <c r="C4498" t="s">
        <v>11227</v>
      </c>
      <c r="D4498">
        <v>27881040135</v>
      </c>
      <c r="E4498" t="s">
        <v>32874</v>
      </c>
      <c r="F4498" t="s">
        <v>32875</v>
      </c>
      <c r="G4498" t="s">
        <v>33</v>
      </c>
      <c r="H4498">
        <v>4218</v>
      </c>
      <c r="I4498" t="s">
        <v>22295</v>
      </c>
    </row>
    <row r="4499" spans="1:9" x14ac:dyDescent="0.25">
      <c r="A4499" t="s">
        <v>20404</v>
      </c>
      <c r="B4499" t="s">
        <v>20406</v>
      </c>
      <c r="C4499" t="s">
        <v>32876</v>
      </c>
      <c r="D4499">
        <v>5561994695373</v>
      </c>
      <c r="E4499" t="s">
        <v>32877</v>
      </c>
      <c r="F4499" t="s">
        <v>32878</v>
      </c>
      <c r="G4499" t="s">
        <v>26</v>
      </c>
      <c r="H4499">
        <v>82861</v>
      </c>
      <c r="I4499" t="s">
        <v>22295</v>
      </c>
    </row>
    <row r="4500" spans="1:9" x14ac:dyDescent="0.25">
      <c r="A4500" t="s">
        <v>20408</v>
      </c>
      <c r="B4500" t="s">
        <v>20410</v>
      </c>
      <c r="C4500" t="s">
        <v>11232</v>
      </c>
      <c r="D4500">
        <v>819019793655</v>
      </c>
      <c r="E4500" t="s">
        <v>32879</v>
      </c>
      <c r="F4500" t="s">
        <v>32880</v>
      </c>
      <c r="G4500" t="s">
        <v>18</v>
      </c>
      <c r="H4500">
        <v>23190</v>
      </c>
      <c r="I4500" t="s">
        <v>22295</v>
      </c>
    </row>
    <row r="4501" spans="1:9" x14ac:dyDescent="0.25">
      <c r="A4501" t="s">
        <v>20412</v>
      </c>
      <c r="B4501" t="s">
        <v>20414</v>
      </c>
      <c r="C4501" t="s">
        <v>32881</v>
      </c>
      <c r="D4501">
        <v>818006675828</v>
      </c>
      <c r="E4501" t="s">
        <v>32882</v>
      </c>
      <c r="F4501" t="s">
        <v>32883</v>
      </c>
      <c r="G4501" t="s">
        <v>18</v>
      </c>
      <c r="H4501">
        <v>33902</v>
      </c>
      <c r="I4501" t="s">
        <v>22295</v>
      </c>
    </row>
    <row r="4502" spans="1:9" x14ac:dyDescent="0.25">
      <c r="A4502" t="s">
        <v>20416</v>
      </c>
      <c r="B4502" t="s">
        <v>20418</v>
      </c>
      <c r="C4502" t="s">
        <v>11236</v>
      </c>
      <c r="D4502">
        <v>818012589335</v>
      </c>
      <c r="E4502" t="s">
        <v>32884</v>
      </c>
      <c r="F4502" t="s">
        <v>32885</v>
      </c>
      <c r="G4502" t="s">
        <v>18</v>
      </c>
      <c r="H4502">
        <v>30325</v>
      </c>
      <c r="I4502" t="s">
        <v>22281</v>
      </c>
    </row>
    <row r="4503" spans="1:9" x14ac:dyDescent="0.25">
      <c r="A4503" t="s">
        <v>20420</v>
      </c>
      <c r="B4503" t="s">
        <v>20422</v>
      </c>
      <c r="C4503" t="s">
        <v>32886</v>
      </c>
      <c r="D4503">
        <v>16388852675</v>
      </c>
      <c r="E4503" t="s">
        <v>32887</v>
      </c>
      <c r="F4503" t="s">
        <v>32888</v>
      </c>
      <c r="G4503" t="s">
        <v>47</v>
      </c>
      <c r="H4503">
        <v>35207</v>
      </c>
      <c r="I4503" t="s">
        <v>22281</v>
      </c>
    </row>
    <row r="4504" spans="1:9" x14ac:dyDescent="0.25">
      <c r="A4504" t="s">
        <v>20424</v>
      </c>
      <c r="B4504" t="s">
        <v>20426</v>
      </c>
      <c r="C4504" t="s">
        <v>11241</v>
      </c>
      <c r="D4504">
        <v>5576928116622</v>
      </c>
      <c r="E4504" t="s">
        <v>32889</v>
      </c>
      <c r="F4504" t="s">
        <v>32890</v>
      </c>
      <c r="G4504" t="s">
        <v>26</v>
      </c>
      <c r="H4504">
        <v>58491</v>
      </c>
      <c r="I4504" t="s">
        <v>22295</v>
      </c>
    </row>
    <row r="4505" spans="1:9" x14ac:dyDescent="0.25">
      <c r="A4505" t="s">
        <v>20428</v>
      </c>
      <c r="B4505" t="s">
        <v>20430</v>
      </c>
      <c r="C4505" t="s">
        <v>32891</v>
      </c>
      <c r="D4505">
        <v>817034318374</v>
      </c>
      <c r="E4505" t="s">
        <v>32892</v>
      </c>
      <c r="F4505" t="s">
        <v>22731</v>
      </c>
      <c r="G4505" t="s">
        <v>18</v>
      </c>
      <c r="H4505">
        <v>65766</v>
      </c>
      <c r="I4505" t="s">
        <v>22295</v>
      </c>
    </row>
    <row r="4506" spans="1:9" x14ac:dyDescent="0.25">
      <c r="A4506" t="s">
        <v>20432</v>
      </c>
      <c r="B4506" t="s">
        <v>20434</v>
      </c>
      <c r="C4506" t="s">
        <v>11246</v>
      </c>
      <c r="D4506">
        <v>5535949836572</v>
      </c>
      <c r="E4506" t="s">
        <v>32893</v>
      </c>
      <c r="F4506" t="s">
        <v>32894</v>
      </c>
      <c r="G4506" t="s">
        <v>26</v>
      </c>
      <c r="H4506">
        <v>57479</v>
      </c>
      <c r="I4506" t="s">
        <v>22295</v>
      </c>
    </row>
    <row r="4507" spans="1:9" x14ac:dyDescent="0.25">
      <c r="A4507" t="s">
        <v>20436</v>
      </c>
      <c r="B4507" t="s">
        <v>20438</v>
      </c>
      <c r="C4507" t="s">
        <v>32895</v>
      </c>
      <c r="D4507">
        <v>817053815582</v>
      </c>
      <c r="E4507" t="s">
        <v>32896</v>
      </c>
      <c r="F4507" t="s">
        <v>25658</v>
      </c>
      <c r="G4507" t="s">
        <v>18</v>
      </c>
      <c r="H4507">
        <v>9972</v>
      </c>
      <c r="I4507" t="s">
        <v>22295</v>
      </c>
    </row>
    <row r="4508" spans="1:9" x14ac:dyDescent="0.25">
      <c r="A4508" t="s">
        <v>20440</v>
      </c>
      <c r="B4508" t="s">
        <v>20442</v>
      </c>
      <c r="C4508" t="s">
        <v>11251</v>
      </c>
      <c r="D4508">
        <v>27819389852</v>
      </c>
      <c r="E4508" t="s">
        <v>32897</v>
      </c>
      <c r="F4508" t="s">
        <v>25692</v>
      </c>
      <c r="G4508" t="s">
        <v>33</v>
      </c>
      <c r="H4508">
        <v>35011</v>
      </c>
      <c r="I4508" t="s">
        <v>22295</v>
      </c>
    </row>
    <row r="4509" spans="1:9" x14ac:dyDescent="0.25">
      <c r="A4509" t="s">
        <v>20444</v>
      </c>
      <c r="B4509" t="s">
        <v>20446</v>
      </c>
      <c r="C4509" t="s">
        <v>32898</v>
      </c>
      <c r="D4509">
        <v>27677930429</v>
      </c>
      <c r="E4509" t="s">
        <v>32899</v>
      </c>
      <c r="F4509" t="s">
        <v>23187</v>
      </c>
      <c r="G4509" t="s">
        <v>33</v>
      </c>
      <c r="H4509">
        <v>41274</v>
      </c>
      <c r="I4509" t="s">
        <v>22295</v>
      </c>
    </row>
    <row r="4510" spans="1:9" x14ac:dyDescent="0.25">
      <c r="A4510" t="s">
        <v>20448</v>
      </c>
      <c r="B4510" t="s">
        <v>20450</v>
      </c>
      <c r="C4510" t="s">
        <v>11256</v>
      </c>
      <c r="D4510">
        <v>27842517817</v>
      </c>
      <c r="E4510" t="s">
        <v>32900</v>
      </c>
      <c r="F4510" t="s">
        <v>32901</v>
      </c>
      <c r="G4510" t="s">
        <v>33</v>
      </c>
      <c r="H4510">
        <v>64359</v>
      </c>
      <c r="I4510" t="s">
        <v>22295</v>
      </c>
    </row>
    <row r="4511" spans="1:9" x14ac:dyDescent="0.25">
      <c r="A4511" t="s">
        <v>20452</v>
      </c>
      <c r="B4511" t="s">
        <v>20454</v>
      </c>
      <c r="C4511" t="s">
        <v>32902</v>
      </c>
      <c r="D4511">
        <v>491756010641</v>
      </c>
      <c r="E4511" t="s">
        <v>32903</v>
      </c>
      <c r="F4511" t="s">
        <v>32904</v>
      </c>
      <c r="G4511" t="s">
        <v>114</v>
      </c>
      <c r="H4511">
        <v>59207</v>
      </c>
      <c r="I4511" t="s">
        <v>22295</v>
      </c>
    </row>
    <row r="4512" spans="1:9" x14ac:dyDescent="0.25">
      <c r="A4512" t="s">
        <v>20456</v>
      </c>
      <c r="B4512" t="s">
        <v>20458</v>
      </c>
      <c r="C4512" t="s">
        <v>11261</v>
      </c>
      <c r="D4512">
        <v>817047786875</v>
      </c>
      <c r="E4512" t="s">
        <v>32905</v>
      </c>
      <c r="F4512" t="s">
        <v>32906</v>
      </c>
      <c r="G4512" t="s">
        <v>18</v>
      </c>
      <c r="H4512">
        <v>97714</v>
      </c>
      <c r="I4512" t="s">
        <v>22281</v>
      </c>
    </row>
    <row r="4513" spans="1:9" x14ac:dyDescent="0.25">
      <c r="A4513" t="s">
        <v>20460</v>
      </c>
      <c r="B4513" t="s">
        <v>20462</v>
      </c>
      <c r="C4513" t="s">
        <v>32907</v>
      </c>
      <c r="D4513">
        <v>491745959559</v>
      </c>
      <c r="E4513" t="s">
        <v>32908</v>
      </c>
      <c r="F4513" t="s">
        <v>26216</v>
      </c>
      <c r="G4513" t="s">
        <v>114</v>
      </c>
      <c r="H4513">
        <v>35135</v>
      </c>
      <c r="I4513" t="s">
        <v>22281</v>
      </c>
    </row>
    <row r="4514" spans="1:9" x14ac:dyDescent="0.25">
      <c r="A4514" t="s">
        <v>20464</v>
      </c>
      <c r="B4514" t="s">
        <v>16455</v>
      </c>
      <c r="C4514" t="s">
        <v>11266</v>
      </c>
      <c r="D4514">
        <v>5599912620941</v>
      </c>
      <c r="E4514" t="s">
        <v>32909</v>
      </c>
      <c r="F4514" t="s">
        <v>32910</v>
      </c>
      <c r="G4514" t="s">
        <v>26</v>
      </c>
      <c r="H4514">
        <v>87382</v>
      </c>
      <c r="I4514" t="s">
        <v>22295</v>
      </c>
    </row>
    <row r="4515" spans="1:9" x14ac:dyDescent="0.25">
      <c r="A4515" t="s">
        <v>20467</v>
      </c>
      <c r="B4515" t="s">
        <v>20469</v>
      </c>
      <c r="C4515" t="s">
        <v>32911</v>
      </c>
      <c r="D4515">
        <v>491575977033</v>
      </c>
      <c r="E4515" t="s">
        <v>32912</v>
      </c>
      <c r="F4515" t="s">
        <v>32913</v>
      </c>
      <c r="G4515" t="s">
        <v>114</v>
      </c>
      <c r="H4515">
        <v>87823</v>
      </c>
      <c r="I4515" t="s">
        <v>22295</v>
      </c>
    </row>
    <row r="4516" spans="1:9" x14ac:dyDescent="0.25">
      <c r="A4516" t="s">
        <v>20471</v>
      </c>
      <c r="B4516" t="s">
        <v>20473</v>
      </c>
      <c r="C4516" t="s">
        <v>11271</v>
      </c>
      <c r="D4516">
        <v>5532948912735</v>
      </c>
      <c r="E4516" t="s">
        <v>32914</v>
      </c>
      <c r="F4516" t="s">
        <v>23579</v>
      </c>
      <c r="G4516" t="s">
        <v>26</v>
      </c>
      <c r="H4516">
        <v>69524</v>
      </c>
      <c r="I4516" t="s">
        <v>22295</v>
      </c>
    </row>
    <row r="4517" spans="1:9" x14ac:dyDescent="0.25">
      <c r="A4517" t="s">
        <v>20475</v>
      </c>
      <c r="B4517" t="s">
        <v>20477</v>
      </c>
      <c r="C4517" t="s">
        <v>32915</v>
      </c>
      <c r="D4517">
        <v>5539936563776</v>
      </c>
      <c r="E4517" t="s">
        <v>32916</v>
      </c>
      <c r="F4517" t="s">
        <v>32917</v>
      </c>
      <c r="G4517" t="s">
        <v>26</v>
      </c>
      <c r="H4517">
        <v>11898</v>
      </c>
      <c r="I4517" t="s">
        <v>22281</v>
      </c>
    </row>
    <row r="4518" spans="1:9" x14ac:dyDescent="0.25">
      <c r="A4518" t="s">
        <v>20479</v>
      </c>
      <c r="B4518" t="s">
        <v>20481</v>
      </c>
      <c r="C4518" t="s">
        <v>11276</v>
      </c>
      <c r="D4518">
        <v>5597901780681</v>
      </c>
      <c r="E4518" t="s">
        <v>32918</v>
      </c>
      <c r="F4518" t="s">
        <v>23293</v>
      </c>
      <c r="G4518" t="s">
        <v>26</v>
      </c>
      <c r="H4518">
        <v>87135</v>
      </c>
      <c r="I4518" t="s">
        <v>22281</v>
      </c>
    </row>
    <row r="4519" spans="1:9" x14ac:dyDescent="0.25">
      <c r="A4519" t="s">
        <v>20483</v>
      </c>
      <c r="B4519" t="s">
        <v>20485</v>
      </c>
      <c r="C4519" t="s">
        <v>32919</v>
      </c>
      <c r="D4519">
        <v>491769076992</v>
      </c>
      <c r="E4519" t="s">
        <v>32920</v>
      </c>
      <c r="F4519" t="s">
        <v>32921</v>
      </c>
      <c r="G4519" t="s">
        <v>114</v>
      </c>
      <c r="H4519">
        <v>49262</v>
      </c>
      <c r="I4519" t="s">
        <v>22295</v>
      </c>
    </row>
    <row r="4520" spans="1:9" x14ac:dyDescent="0.25">
      <c r="A4520" t="s">
        <v>20487</v>
      </c>
      <c r="B4520" t="s">
        <v>20489</v>
      </c>
      <c r="C4520" t="s">
        <v>11281</v>
      </c>
      <c r="D4520">
        <v>818027869182</v>
      </c>
      <c r="E4520" t="s">
        <v>32922</v>
      </c>
      <c r="F4520" t="s">
        <v>32923</v>
      </c>
      <c r="G4520" t="s">
        <v>18</v>
      </c>
      <c r="H4520">
        <v>18548</v>
      </c>
      <c r="I4520" t="s">
        <v>22295</v>
      </c>
    </row>
    <row r="4521" spans="1:9" x14ac:dyDescent="0.25">
      <c r="A4521" t="s">
        <v>20491</v>
      </c>
      <c r="B4521" t="s">
        <v>9300</v>
      </c>
      <c r="C4521" t="s">
        <v>32924</v>
      </c>
      <c r="D4521">
        <v>491716825530</v>
      </c>
      <c r="E4521" t="s">
        <v>32925</v>
      </c>
      <c r="F4521" t="s">
        <v>32926</v>
      </c>
      <c r="G4521" t="s">
        <v>114</v>
      </c>
      <c r="H4521">
        <v>12120</v>
      </c>
      <c r="I4521" t="s">
        <v>22295</v>
      </c>
    </row>
    <row r="4522" spans="1:9" x14ac:dyDescent="0.25">
      <c r="A4522" t="s">
        <v>20494</v>
      </c>
      <c r="B4522" t="s">
        <v>20496</v>
      </c>
      <c r="C4522" t="s">
        <v>11286</v>
      </c>
      <c r="D4522">
        <v>818083523368</v>
      </c>
      <c r="E4522" t="s">
        <v>32927</v>
      </c>
      <c r="F4522" t="s">
        <v>32928</v>
      </c>
      <c r="G4522" t="s">
        <v>18</v>
      </c>
      <c r="H4522">
        <v>89866</v>
      </c>
      <c r="I4522" t="s">
        <v>22295</v>
      </c>
    </row>
    <row r="4523" spans="1:9" x14ac:dyDescent="0.25">
      <c r="A4523" t="s">
        <v>20498</v>
      </c>
      <c r="B4523" t="s">
        <v>20500</v>
      </c>
      <c r="C4523" t="s">
        <v>32929</v>
      </c>
      <c r="D4523">
        <v>818098607597</v>
      </c>
      <c r="E4523" t="s">
        <v>32930</v>
      </c>
      <c r="F4523" t="s">
        <v>32931</v>
      </c>
      <c r="G4523" t="s">
        <v>18</v>
      </c>
      <c r="H4523">
        <v>56096</v>
      </c>
      <c r="I4523" t="s">
        <v>22295</v>
      </c>
    </row>
    <row r="4524" spans="1:9" x14ac:dyDescent="0.25">
      <c r="A4524" t="s">
        <v>20502</v>
      </c>
      <c r="B4524" t="s">
        <v>20504</v>
      </c>
      <c r="C4524" t="s">
        <v>11291</v>
      </c>
      <c r="D4524">
        <v>5572920982192</v>
      </c>
      <c r="E4524" t="s">
        <v>32932</v>
      </c>
      <c r="F4524" t="s">
        <v>32933</v>
      </c>
      <c r="G4524" t="s">
        <v>26</v>
      </c>
      <c r="H4524">
        <v>67711</v>
      </c>
      <c r="I4524" t="s">
        <v>22281</v>
      </c>
    </row>
    <row r="4525" spans="1:9" x14ac:dyDescent="0.25">
      <c r="A4525" t="s">
        <v>20506</v>
      </c>
      <c r="B4525" t="s">
        <v>9176</v>
      </c>
      <c r="C4525" t="s">
        <v>32934</v>
      </c>
      <c r="D4525">
        <v>4917003075572</v>
      </c>
      <c r="E4525" t="s">
        <v>32935</v>
      </c>
      <c r="F4525" t="s">
        <v>32936</v>
      </c>
      <c r="G4525" t="s">
        <v>114</v>
      </c>
      <c r="H4525">
        <v>19286</v>
      </c>
      <c r="I4525" t="s">
        <v>22295</v>
      </c>
    </row>
    <row r="4526" spans="1:9" x14ac:dyDescent="0.25">
      <c r="A4526" t="s">
        <v>20509</v>
      </c>
      <c r="B4526" t="s">
        <v>20511</v>
      </c>
      <c r="C4526" t="s">
        <v>11296</v>
      </c>
      <c r="D4526">
        <v>819093901950</v>
      </c>
      <c r="E4526" t="s">
        <v>32937</v>
      </c>
      <c r="F4526" t="s">
        <v>32938</v>
      </c>
      <c r="G4526" t="s">
        <v>18</v>
      </c>
      <c r="H4526">
        <v>27284</v>
      </c>
      <c r="I4526" t="s">
        <v>22295</v>
      </c>
    </row>
    <row r="4527" spans="1:9" x14ac:dyDescent="0.25">
      <c r="A4527" t="s">
        <v>20513</v>
      </c>
      <c r="B4527" t="s">
        <v>20515</v>
      </c>
      <c r="C4527" t="s">
        <v>32939</v>
      </c>
      <c r="D4527">
        <v>27704282410</v>
      </c>
      <c r="E4527" t="s">
        <v>32940</v>
      </c>
      <c r="F4527" t="s">
        <v>32941</v>
      </c>
      <c r="G4527" t="s">
        <v>33</v>
      </c>
      <c r="H4527">
        <v>72516</v>
      </c>
      <c r="I4527" t="s">
        <v>22281</v>
      </c>
    </row>
    <row r="4528" spans="1:9" x14ac:dyDescent="0.25">
      <c r="A4528" t="s">
        <v>20517</v>
      </c>
      <c r="B4528" t="s">
        <v>20519</v>
      </c>
      <c r="C4528" t="s">
        <v>11301</v>
      </c>
      <c r="D4528">
        <v>818089311630</v>
      </c>
      <c r="E4528" t="s">
        <v>32942</v>
      </c>
      <c r="F4528" t="s">
        <v>32943</v>
      </c>
      <c r="G4528" t="s">
        <v>18</v>
      </c>
      <c r="H4528">
        <v>5833</v>
      </c>
      <c r="I4528" t="s">
        <v>22295</v>
      </c>
    </row>
    <row r="4529" spans="1:9" x14ac:dyDescent="0.25">
      <c r="A4529" t="s">
        <v>20521</v>
      </c>
      <c r="B4529" t="s">
        <v>20523</v>
      </c>
      <c r="C4529" t="s">
        <v>32944</v>
      </c>
      <c r="D4529">
        <v>27621426201</v>
      </c>
      <c r="E4529" t="s">
        <v>32945</v>
      </c>
      <c r="F4529" t="s">
        <v>24513</v>
      </c>
      <c r="G4529" t="s">
        <v>33</v>
      </c>
      <c r="H4529">
        <v>91078</v>
      </c>
      <c r="I4529" t="s">
        <v>22281</v>
      </c>
    </row>
    <row r="4530" spans="1:9" x14ac:dyDescent="0.25">
      <c r="A4530" t="s">
        <v>20525</v>
      </c>
      <c r="B4530" t="s">
        <v>20527</v>
      </c>
      <c r="C4530" t="s">
        <v>11306</v>
      </c>
      <c r="D4530">
        <v>4917951335174</v>
      </c>
      <c r="E4530" t="s">
        <v>32946</v>
      </c>
      <c r="F4530" t="s">
        <v>32947</v>
      </c>
      <c r="G4530" t="s">
        <v>114</v>
      </c>
      <c r="H4530">
        <v>70453</v>
      </c>
      <c r="I4530" t="s">
        <v>22281</v>
      </c>
    </row>
    <row r="4531" spans="1:9" x14ac:dyDescent="0.25">
      <c r="A4531" t="s">
        <v>20529</v>
      </c>
      <c r="B4531" t="s">
        <v>20531</v>
      </c>
      <c r="C4531" t="s">
        <v>32948</v>
      </c>
      <c r="D4531">
        <v>491647610836</v>
      </c>
      <c r="E4531" t="s">
        <v>32949</v>
      </c>
      <c r="F4531" t="s">
        <v>32950</v>
      </c>
      <c r="G4531" t="s">
        <v>114</v>
      </c>
      <c r="H4531">
        <v>64318</v>
      </c>
      <c r="I4531" t="s">
        <v>22281</v>
      </c>
    </row>
    <row r="4532" spans="1:9" x14ac:dyDescent="0.25">
      <c r="A4532" t="s">
        <v>20533</v>
      </c>
      <c r="B4532" t="s">
        <v>20535</v>
      </c>
      <c r="C4532" t="s">
        <v>11311</v>
      </c>
      <c r="D4532">
        <v>491503242488</v>
      </c>
      <c r="E4532" t="s">
        <v>32951</v>
      </c>
      <c r="F4532" t="s">
        <v>32952</v>
      </c>
      <c r="G4532" t="s">
        <v>114</v>
      </c>
      <c r="H4532">
        <v>69885</v>
      </c>
      <c r="I4532" t="s">
        <v>22295</v>
      </c>
    </row>
    <row r="4533" spans="1:9" x14ac:dyDescent="0.25">
      <c r="A4533" t="s">
        <v>20539</v>
      </c>
      <c r="B4533" t="s">
        <v>20541</v>
      </c>
      <c r="C4533" t="s">
        <v>32953</v>
      </c>
      <c r="D4533">
        <v>12026617323</v>
      </c>
      <c r="E4533" t="s">
        <v>32954</v>
      </c>
      <c r="F4533" t="s">
        <v>32955</v>
      </c>
      <c r="G4533" t="s">
        <v>47</v>
      </c>
      <c r="H4533">
        <v>21375</v>
      </c>
      <c r="I4533" t="s">
        <v>22281</v>
      </c>
    </row>
    <row r="4534" spans="1:9" x14ac:dyDescent="0.25">
      <c r="A4534" t="s">
        <v>20543</v>
      </c>
      <c r="B4534" t="s">
        <v>20545</v>
      </c>
      <c r="C4534" t="s">
        <v>11316</v>
      </c>
      <c r="D4534">
        <v>819060441933</v>
      </c>
      <c r="E4534" t="s">
        <v>32956</v>
      </c>
      <c r="F4534" t="s">
        <v>32957</v>
      </c>
      <c r="G4534" t="s">
        <v>18</v>
      </c>
      <c r="H4534">
        <v>39194</v>
      </c>
      <c r="I4534" t="s">
        <v>22281</v>
      </c>
    </row>
    <row r="4535" spans="1:9" x14ac:dyDescent="0.25">
      <c r="A4535" t="s">
        <v>20547</v>
      </c>
      <c r="B4535" t="s">
        <v>20549</v>
      </c>
      <c r="C4535" t="s">
        <v>32958</v>
      </c>
      <c r="D4535">
        <v>818023166954</v>
      </c>
      <c r="E4535" t="s">
        <v>32959</v>
      </c>
      <c r="F4535" t="s">
        <v>32960</v>
      </c>
      <c r="G4535" t="s">
        <v>18</v>
      </c>
      <c r="H4535">
        <v>66679</v>
      </c>
      <c r="I4535" t="s">
        <v>22295</v>
      </c>
    </row>
    <row r="4536" spans="1:9" x14ac:dyDescent="0.25">
      <c r="A4536" t="s">
        <v>20551</v>
      </c>
      <c r="B4536" t="s">
        <v>20553</v>
      </c>
      <c r="C4536" t="s">
        <v>11321</v>
      </c>
      <c r="D4536">
        <v>5555903141044</v>
      </c>
      <c r="E4536" t="s">
        <v>32961</v>
      </c>
      <c r="F4536" t="s">
        <v>32962</v>
      </c>
      <c r="G4536" t="s">
        <v>26</v>
      </c>
      <c r="H4536">
        <v>13438</v>
      </c>
      <c r="I4536" t="s">
        <v>22281</v>
      </c>
    </row>
    <row r="4537" spans="1:9" x14ac:dyDescent="0.25">
      <c r="A4537" t="s">
        <v>20555</v>
      </c>
      <c r="B4537" t="s">
        <v>20557</v>
      </c>
      <c r="C4537" t="s">
        <v>32963</v>
      </c>
      <c r="D4537">
        <v>5552927875815</v>
      </c>
      <c r="E4537" t="s">
        <v>32964</v>
      </c>
      <c r="F4537" t="s">
        <v>32965</v>
      </c>
      <c r="G4537" t="s">
        <v>26</v>
      </c>
      <c r="H4537">
        <v>17465</v>
      </c>
      <c r="I4537" t="s">
        <v>22281</v>
      </c>
    </row>
    <row r="4538" spans="1:9" x14ac:dyDescent="0.25">
      <c r="A4538" t="s">
        <v>20559</v>
      </c>
      <c r="B4538" t="s">
        <v>20561</v>
      </c>
      <c r="C4538" t="s">
        <v>11326</v>
      </c>
      <c r="D4538">
        <v>817069285863</v>
      </c>
      <c r="E4538" t="s">
        <v>32966</v>
      </c>
      <c r="F4538" t="s">
        <v>32967</v>
      </c>
      <c r="G4538" t="s">
        <v>18</v>
      </c>
      <c r="H4538">
        <v>43600</v>
      </c>
      <c r="I4538" t="s">
        <v>22295</v>
      </c>
    </row>
    <row r="4539" spans="1:9" x14ac:dyDescent="0.25">
      <c r="A4539" t="s">
        <v>20563</v>
      </c>
      <c r="B4539" t="s">
        <v>20565</v>
      </c>
      <c r="C4539" t="s">
        <v>32968</v>
      </c>
      <c r="D4539">
        <v>27844922096</v>
      </c>
      <c r="E4539" t="s">
        <v>32969</v>
      </c>
      <c r="F4539" t="s">
        <v>32970</v>
      </c>
      <c r="G4539" t="s">
        <v>33</v>
      </c>
      <c r="H4539">
        <v>65334</v>
      </c>
      <c r="I4539" t="s">
        <v>22295</v>
      </c>
    </row>
    <row r="4540" spans="1:9" x14ac:dyDescent="0.25">
      <c r="A4540" t="s">
        <v>20567</v>
      </c>
      <c r="B4540" t="s">
        <v>20569</v>
      </c>
      <c r="C4540" t="s">
        <v>11331</v>
      </c>
      <c r="D4540">
        <v>5559977148918</v>
      </c>
      <c r="E4540" t="s">
        <v>32971</v>
      </c>
      <c r="F4540" t="s">
        <v>32972</v>
      </c>
      <c r="G4540" t="s">
        <v>26</v>
      </c>
      <c r="H4540">
        <v>75355</v>
      </c>
      <c r="I4540" t="s">
        <v>22281</v>
      </c>
    </row>
    <row r="4541" spans="1:9" x14ac:dyDescent="0.25">
      <c r="A4541" t="s">
        <v>20571</v>
      </c>
      <c r="B4541" t="s">
        <v>20573</v>
      </c>
      <c r="C4541" t="s">
        <v>32973</v>
      </c>
      <c r="D4541">
        <v>818009204975</v>
      </c>
      <c r="E4541" t="s">
        <v>32974</v>
      </c>
      <c r="F4541" t="s">
        <v>32975</v>
      </c>
      <c r="G4541" t="s">
        <v>18</v>
      </c>
      <c r="H4541">
        <v>48120</v>
      </c>
      <c r="I4541" t="s">
        <v>22281</v>
      </c>
    </row>
    <row r="4542" spans="1:9" x14ac:dyDescent="0.25">
      <c r="A4542" t="s">
        <v>20575</v>
      </c>
      <c r="B4542" t="s">
        <v>20577</v>
      </c>
      <c r="C4542" t="s">
        <v>11336</v>
      </c>
      <c r="D4542">
        <v>16826713104</v>
      </c>
      <c r="E4542" t="s">
        <v>32976</v>
      </c>
      <c r="F4542" t="s">
        <v>32977</v>
      </c>
      <c r="G4542" t="s">
        <v>47</v>
      </c>
      <c r="H4542">
        <v>7902</v>
      </c>
      <c r="I4542" t="s">
        <v>22281</v>
      </c>
    </row>
    <row r="4543" spans="1:9" x14ac:dyDescent="0.25">
      <c r="A4543" t="s">
        <v>20579</v>
      </c>
      <c r="B4543" t="s">
        <v>20581</v>
      </c>
      <c r="C4543" t="s">
        <v>32978</v>
      </c>
      <c r="D4543">
        <v>27747910376</v>
      </c>
      <c r="E4543" t="s">
        <v>32979</v>
      </c>
      <c r="F4543" t="s">
        <v>32980</v>
      </c>
      <c r="G4543" t="s">
        <v>33</v>
      </c>
      <c r="H4543">
        <v>89638</v>
      </c>
      <c r="I4543" t="s">
        <v>22295</v>
      </c>
    </row>
    <row r="4544" spans="1:9" x14ac:dyDescent="0.25">
      <c r="A4544" t="s">
        <v>20583</v>
      </c>
      <c r="B4544" t="s">
        <v>20585</v>
      </c>
      <c r="C4544" t="s">
        <v>11341</v>
      </c>
      <c r="D4544">
        <v>491519392434</v>
      </c>
      <c r="E4544" t="s">
        <v>32981</v>
      </c>
      <c r="F4544" t="s">
        <v>32982</v>
      </c>
      <c r="G4544" t="s">
        <v>114</v>
      </c>
      <c r="H4544">
        <v>76705</v>
      </c>
      <c r="I4544" t="s">
        <v>22295</v>
      </c>
    </row>
    <row r="4545" spans="1:9" x14ac:dyDescent="0.25">
      <c r="A4545" t="s">
        <v>20587</v>
      </c>
      <c r="B4545" t="s">
        <v>20589</v>
      </c>
      <c r="C4545" t="s">
        <v>32983</v>
      </c>
      <c r="D4545">
        <v>818061864454</v>
      </c>
      <c r="E4545" t="s">
        <v>32984</v>
      </c>
      <c r="F4545" t="s">
        <v>32985</v>
      </c>
      <c r="G4545" t="s">
        <v>18</v>
      </c>
      <c r="H4545">
        <v>37866</v>
      </c>
      <c r="I4545" t="s">
        <v>22295</v>
      </c>
    </row>
    <row r="4546" spans="1:9" x14ac:dyDescent="0.25">
      <c r="A4546" t="s">
        <v>20591</v>
      </c>
      <c r="B4546" t="s">
        <v>20593</v>
      </c>
      <c r="C4546" t="s">
        <v>11346</v>
      </c>
      <c r="D4546">
        <v>819094293307</v>
      </c>
      <c r="E4546" t="s">
        <v>32986</v>
      </c>
      <c r="F4546" t="s">
        <v>27227</v>
      </c>
      <c r="G4546" t="s">
        <v>18</v>
      </c>
      <c r="H4546">
        <v>55525</v>
      </c>
      <c r="I4546" t="s">
        <v>22295</v>
      </c>
    </row>
    <row r="4547" spans="1:9" x14ac:dyDescent="0.25">
      <c r="A4547" t="s">
        <v>20595</v>
      </c>
      <c r="B4547" t="s">
        <v>20597</v>
      </c>
      <c r="C4547" t="s">
        <v>32987</v>
      </c>
      <c r="D4547">
        <v>27687331401</v>
      </c>
      <c r="E4547" t="s">
        <v>32988</v>
      </c>
      <c r="F4547" t="s">
        <v>32989</v>
      </c>
      <c r="G4547" t="s">
        <v>33</v>
      </c>
      <c r="H4547">
        <v>31025</v>
      </c>
      <c r="I4547" t="s">
        <v>22295</v>
      </c>
    </row>
    <row r="4548" spans="1:9" x14ac:dyDescent="0.25">
      <c r="A4548" t="s">
        <v>20599</v>
      </c>
      <c r="B4548" t="s">
        <v>20601</v>
      </c>
      <c r="C4548" t="s">
        <v>11351</v>
      </c>
      <c r="D4548">
        <v>5545945400221</v>
      </c>
      <c r="E4548" t="s">
        <v>32990</v>
      </c>
      <c r="F4548" t="s">
        <v>24832</v>
      </c>
      <c r="G4548" t="s">
        <v>26</v>
      </c>
      <c r="H4548">
        <v>76725</v>
      </c>
      <c r="I4548" t="s">
        <v>22281</v>
      </c>
    </row>
    <row r="4549" spans="1:9" x14ac:dyDescent="0.25">
      <c r="A4549" t="s">
        <v>20603</v>
      </c>
      <c r="B4549" t="s">
        <v>20605</v>
      </c>
      <c r="C4549" t="s">
        <v>32991</v>
      </c>
      <c r="D4549">
        <v>5573960019986</v>
      </c>
      <c r="E4549" t="s">
        <v>32992</v>
      </c>
      <c r="F4549" t="s">
        <v>32993</v>
      </c>
      <c r="G4549" t="s">
        <v>26</v>
      </c>
      <c r="H4549">
        <v>91094</v>
      </c>
      <c r="I4549" t="s">
        <v>22281</v>
      </c>
    </row>
    <row r="4550" spans="1:9" x14ac:dyDescent="0.25">
      <c r="A4550" t="s">
        <v>20607</v>
      </c>
      <c r="B4550" t="s">
        <v>18514</v>
      </c>
      <c r="C4550" t="s">
        <v>11356</v>
      </c>
      <c r="D4550">
        <v>5596938388780</v>
      </c>
      <c r="E4550" t="s">
        <v>32994</v>
      </c>
      <c r="F4550" t="s">
        <v>32995</v>
      </c>
      <c r="G4550" t="s">
        <v>26</v>
      </c>
      <c r="H4550">
        <v>63365</v>
      </c>
      <c r="I4550" t="s">
        <v>22295</v>
      </c>
    </row>
    <row r="4551" spans="1:9" x14ac:dyDescent="0.25">
      <c r="A4551" t="s">
        <v>20610</v>
      </c>
      <c r="B4551" t="s">
        <v>3625</v>
      </c>
      <c r="C4551" t="s">
        <v>32996</v>
      </c>
      <c r="D4551">
        <v>4917699067419</v>
      </c>
      <c r="E4551" t="s">
        <v>32997</v>
      </c>
      <c r="F4551" t="s">
        <v>32998</v>
      </c>
      <c r="G4551" t="s">
        <v>114</v>
      </c>
      <c r="H4551">
        <v>25807</v>
      </c>
      <c r="I4551" t="s">
        <v>22281</v>
      </c>
    </row>
    <row r="4552" spans="1:9" x14ac:dyDescent="0.25">
      <c r="A4552" t="s">
        <v>20613</v>
      </c>
      <c r="B4552" t="s">
        <v>20615</v>
      </c>
      <c r="C4552" t="s">
        <v>11360</v>
      </c>
      <c r="D4552">
        <v>27727418306</v>
      </c>
      <c r="E4552" t="s">
        <v>32999</v>
      </c>
      <c r="F4552" t="s">
        <v>29238</v>
      </c>
      <c r="G4552" t="s">
        <v>33</v>
      </c>
      <c r="H4552">
        <v>50186</v>
      </c>
      <c r="I4552" t="s">
        <v>22295</v>
      </c>
    </row>
    <row r="4553" spans="1:9" x14ac:dyDescent="0.25">
      <c r="A4553" t="s">
        <v>20617</v>
      </c>
      <c r="B4553" t="s">
        <v>20619</v>
      </c>
      <c r="C4553" t="s">
        <v>33000</v>
      </c>
      <c r="D4553">
        <v>27697536151</v>
      </c>
      <c r="E4553" t="s">
        <v>33001</v>
      </c>
      <c r="F4553" t="s">
        <v>33002</v>
      </c>
      <c r="G4553" t="s">
        <v>33</v>
      </c>
      <c r="H4553">
        <v>64837</v>
      </c>
      <c r="I4553" t="s">
        <v>22281</v>
      </c>
    </row>
    <row r="4554" spans="1:9" x14ac:dyDescent="0.25">
      <c r="A4554" t="s">
        <v>20621</v>
      </c>
      <c r="B4554" t="s">
        <v>20623</v>
      </c>
      <c r="C4554" t="s">
        <v>11365</v>
      </c>
      <c r="D4554">
        <v>5502968454514</v>
      </c>
      <c r="E4554" t="s">
        <v>33003</v>
      </c>
      <c r="F4554" t="s">
        <v>33004</v>
      </c>
      <c r="G4554" t="s">
        <v>26</v>
      </c>
      <c r="H4554">
        <v>6678</v>
      </c>
      <c r="I4554" t="s">
        <v>22281</v>
      </c>
    </row>
    <row r="4555" spans="1:9" x14ac:dyDescent="0.25">
      <c r="A4555" t="s">
        <v>20625</v>
      </c>
      <c r="B4555" t="s">
        <v>20627</v>
      </c>
      <c r="C4555" t="s">
        <v>33005</v>
      </c>
      <c r="D4555">
        <v>5511968476227</v>
      </c>
      <c r="E4555" t="s">
        <v>33006</v>
      </c>
      <c r="F4555" t="s">
        <v>23293</v>
      </c>
      <c r="G4555" t="s">
        <v>26</v>
      </c>
      <c r="H4555">
        <v>87220</v>
      </c>
      <c r="I4555" t="s">
        <v>22295</v>
      </c>
    </row>
    <row r="4556" spans="1:9" x14ac:dyDescent="0.25">
      <c r="A4556" t="s">
        <v>20629</v>
      </c>
      <c r="B4556" t="s">
        <v>20631</v>
      </c>
      <c r="C4556" t="s">
        <v>11370</v>
      </c>
      <c r="D4556">
        <v>13427326989</v>
      </c>
      <c r="E4556" t="s">
        <v>33007</v>
      </c>
      <c r="F4556" t="s">
        <v>33008</v>
      </c>
      <c r="G4556" t="s">
        <v>47</v>
      </c>
      <c r="H4556">
        <v>57191</v>
      </c>
      <c r="I4556" t="s">
        <v>22295</v>
      </c>
    </row>
    <row r="4557" spans="1:9" x14ac:dyDescent="0.25">
      <c r="A4557" t="s">
        <v>20633</v>
      </c>
      <c r="B4557" t="s">
        <v>20635</v>
      </c>
      <c r="C4557" t="s">
        <v>33009</v>
      </c>
      <c r="D4557">
        <v>14984097886</v>
      </c>
      <c r="E4557" t="s">
        <v>33010</v>
      </c>
      <c r="F4557" t="s">
        <v>23209</v>
      </c>
      <c r="G4557" t="s">
        <v>47</v>
      </c>
      <c r="H4557">
        <v>81579</v>
      </c>
      <c r="I4557" t="s">
        <v>22281</v>
      </c>
    </row>
    <row r="4558" spans="1:9" x14ac:dyDescent="0.25">
      <c r="A4558" t="s">
        <v>20637</v>
      </c>
      <c r="B4558" t="s">
        <v>20639</v>
      </c>
      <c r="C4558" t="s">
        <v>11375</v>
      </c>
      <c r="D4558">
        <v>819008815735</v>
      </c>
      <c r="E4558" t="s">
        <v>33011</v>
      </c>
      <c r="F4558" t="s">
        <v>33012</v>
      </c>
      <c r="G4558" t="s">
        <v>18</v>
      </c>
      <c r="H4558">
        <v>18429</v>
      </c>
      <c r="I4558" t="s">
        <v>22281</v>
      </c>
    </row>
    <row r="4559" spans="1:9" x14ac:dyDescent="0.25">
      <c r="A4559" t="s">
        <v>20641</v>
      </c>
      <c r="B4559" t="s">
        <v>20643</v>
      </c>
      <c r="C4559" t="s">
        <v>33013</v>
      </c>
      <c r="D4559">
        <v>819059620488</v>
      </c>
      <c r="E4559" t="s">
        <v>33014</v>
      </c>
      <c r="F4559" t="s">
        <v>33015</v>
      </c>
      <c r="G4559" t="s">
        <v>18</v>
      </c>
      <c r="H4559">
        <v>90056</v>
      </c>
      <c r="I4559" t="s">
        <v>22281</v>
      </c>
    </row>
    <row r="4560" spans="1:9" x14ac:dyDescent="0.25">
      <c r="A4560" t="s">
        <v>20645</v>
      </c>
      <c r="B4560" t="s">
        <v>20647</v>
      </c>
      <c r="C4560" t="s">
        <v>11380</v>
      </c>
      <c r="D4560">
        <v>27785022918</v>
      </c>
      <c r="E4560" t="s">
        <v>33016</v>
      </c>
      <c r="F4560" t="s">
        <v>33017</v>
      </c>
      <c r="G4560" t="s">
        <v>33</v>
      </c>
      <c r="H4560">
        <v>47387</v>
      </c>
      <c r="I4560" t="s">
        <v>22281</v>
      </c>
    </row>
    <row r="4561" spans="1:9" x14ac:dyDescent="0.25">
      <c r="A4561" t="s">
        <v>20649</v>
      </c>
      <c r="B4561" t="s">
        <v>20651</v>
      </c>
      <c r="C4561" t="s">
        <v>33018</v>
      </c>
      <c r="D4561">
        <v>27638196064</v>
      </c>
      <c r="E4561" t="s">
        <v>33019</v>
      </c>
      <c r="F4561" t="s">
        <v>33020</v>
      </c>
      <c r="G4561" t="s">
        <v>33</v>
      </c>
      <c r="H4561">
        <v>34856</v>
      </c>
      <c r="I4561" t="s">
        <v>22295</v>
      </c>
    </row>
    <row r="4562" spans="1:9" x14ac:dyDescent="0.25">
      <c r="A4562" t="s">
        <v>20653</v>
      </c>
      <c r="B4562" t="s">
        <v>20655</v>
      </c>
      <c r="C4562" t="s">
        <v>11385</v>
      </c>
      <c r="D4562">
        <v>4916354497012</v>
      </c>
      <c r="E4562" t="s">
        <v>33021</v>
      </c>
      <c r="F4562" t="s">
        <v>33022</v>
      </c>
      <c r="G4562" t="s">
        <v>114</v>
      </c>
      <c r="H4562">
        <v>88534</v>
      </c>
      <c r="I4562" t="s">
        <v>22281</v>
      </c>
    </row>
    <row r="4563" spans="1:9" x14ac:dyDescent="0.25">
      <c r="A4563" t="s">
        <v>20657</v>
      </c>
      <c r="B4563" t="s">
        <v>19566</v>
      </c>
      <c r="C4563" t="s">
        <v>33023</v>
      </c>
      <c r="D4563">
        <v>4916286548587</v>
      </c>
      <c r="E4563" t="s">
        <v>33024</v>
      </c>
      <c r="F4563" t="s">
        <v>30276</v>
      </c>
      <c r="G4563" t="s">
        <v>114</v>
      </c>
      <c r="H4563">
        <v>5573</v>
      </c>
      <c r="I4563" t="s">
        <v>22295</v>
      </c>
    </row>
    <row r="4564" spans="1:9" x14ac:dyDescent="0.25">
      <c r="A4564" t="s">
        <v>20660</v>
      </c>
      <c r="B4564" t="s">
        <v>20662</v>
      </c>
      <c r="C4564" t="s">
        <v>11390</v>
      </c>
      <c r="D4564">
        <v>16253127907</v>
      </c>
      <c r="E4564" t="s">
        <v>33025</v>
      </c>
      <c r="F4564" t="s">
        <v>33026</v>
      </c>
      <c r="G4564" t="s">
        <v>47</v>
      </c>
      <c r="H4564">
        <v>3905</v>
      </c>
      <c r="I4564" t="s">
        <v>22281</v>
      </c>
    </row>
    <row r="4565" spans="1:9" x14ac:dyDescent="0.25">
      <c r="A4565" t="s">
        <v>20664</v>
      </c>
      <c r="B4565" t="s">
        <v>20666</v>
      </c>
      <c r="C4565" t="s">
        <v>33027</v>
      </c>
      <c r="D4565">
        <v>818002417168</v>
      </c>
      <c r="E4565" t="s">
        <v>33028</v>
      </c>
      <c r="F4565" t="s">
        <v>33029</v>
      </c>
      <c r="G4565" t="s">
        <v>18</v>
      </c>
      <c r="H4565">
        <v>96303</v>
      </c>
      <c r="I4565" t="s">
        <v>22295</v>
      </c>
    </row>
    <row r="4566" spans="1:9" x14ac:dyDescent="0.25">
      <c r="A4566" t="s">
        <v>20668</v>
      </c>
      <c r="B4566" t="s">
        <v>20670</v>
      </c>
      <c r="C4566" t="s">
        <v>11395</v>
      </c>
      <c r="D4566">
        <v>15592839768</v>
      </c>
      <c r="E4566" t="s">
        <v>33030</v>
      </c>
      <c r="F4566" t="s">
        <v>32967</v>
      </c>
      <c r="G4566" t="s">
        <v>47</v>
      </c>
      <c r="H4566">
        <v>20821</v>
      </c>
      <c r="I4566" t="s">
        <v>22295</v>
      </c>
    </row>
    <row r="4567" spans="1:9" x14ac:dyDescent="0.25">
      <c r="A4567" t="s">
        <v>20672</v>
      </c>
      <c r="B4567" t="s">
        <v>20674</v>
      </c>
      <c r="C4567" t="s">
        <v>33031</v>
      </c>
      <c r="D4567">
        <v>16736834660</v>
      </c>
      <c r="E4567" t="s">
        <v>33032</v>
      </c>
      <c r="F4567" t="s">
        <v>33033</v>
      </c>
      <c r="G4567" t="s">
        <v>47</v>
      </c>
      <c r="H4567">
        <v>8379</v>
      </c>
      <c r="I4567" t="s">
        <v>22295</v>
      </c>
    </row>
    <row r="4568" spans="1:9" x14ac:dyDescent="0.25">
      <c r="A4568" t="s">
        <v>20676</v>
      </c>
      <c r="B4568" t="s">
        <v>20678</v>
      </c>
      <c r="C4568" t="s">
        <v>11400</v>
      </c>
      <c r="D4568">
        <v>819030807428</v>
      </c>
      <c r="E4568" t="s">
        <v>33034</v>
      </c>
      <c r="F4568" t="s">
        <v>33035</v>
      </c>
      <c r="G4568" t="s">
        <v>18</v>
      </c>
      <c r="H4568">
        <v>14016</v>
      </c>
      <c r="I4568" t="s">
        <v>22281</v>
      </c>
    </row>
    <row r="4569" spans="1:9" x14ac:dyDescent="0.25">
      <c r="A4569" t="s">
        <v>20680</v>
      </c>
      <c r="B4569" t="s">
        <v>20682</v>
      </c>
      <c r="C4569" t="s">
        <v>33036</v>
      </c>
      <c r="D4569">
        <v>4916415796169</v>
      </c>
      <c r="E4569" t="s">
        <v>33037</v>
      </c>
      <c r="F4569" t="s">
        <v>33038</v>
      </c>
      <c r="G4569" t="s">
        <v>114</v>
      </c>
      <c r="H4569">
        <v>65766</v>
      </c>
      <c r="I4569" t="s">
        <v>22281</v>
      </c>
    </row>
    <row r="4570" spans="1:9" x14ac:dyDescent="0.25">
      <c r="A4570" t="s">
        <v>20684</v>
      </c>
      <c r="B4570" t="s">
        <v>20686</v>
      </c>
      <c r="C4570" t="s">
        <v>11405</v>
      </c>
      <c r="D4570">
        <v>817069897308</v>
      </c>
      <c r="E4570" t="s">
        <v>33039</v>
      </c>
      <c r="F4570" t="s">
        <v>33040</v>
      </c>
      <c r="G4570" t="s">
        <v>18</v>
      </c>
      <c r="H4570">
        <v>42304</v>
      </c>
      <c r="I4570" t="s">
        <v>22295</v>
      </c>
    </row>
    <row r="4571" spans="1:9" x14ac:dyDescent="0.25">
      <c r="A4571" t="s">
        <v>20688</v>
      </c>
      <c r="B4571" t="s">
        <v>20690</v>
      </c>
      <c r="C4571" t="s">
        <v>33041</v>
      </c>
      <c r="D4571">
        <v>5569989420234</v>
      </c>
      <c r="E4571" t="s">
        <v>33042</v>
      </c>
      <c r="F4571" t="s">
        <v>33043</v>
      </c>
      <c r="G4571" t="s">
        <v>26</v>
      </c>
      <c r="H4571">
        <v>22258</v>
      </c>
      <c r="I4571" t="s">
        <v>22281</v>
      </c>
    </row>
    <row r="4572" spans="1:9" x14ac:dyDescent="0.25">
      <c r="A4572" t="s">
        <v>20692</v>
      </c>
      <c r="B4572" t="s">
        <v>20694</v>
      </c>
      <c r="C4572" t="s">
        <v>11410</v>
      </c>
      <c r="D4572">
        <v>5598980758096</v>
      </c>
      <c r="E4572" t="s">
        <v>33044</v>
      </c>
      <c r="F4572" t="s">
        <v>33045</v>
      </c>
      <c r="G4572" t="s">
        <v>26</v>
      </c>
      <c r="H4572">
        <v>18730</v>
      </c>
      <c r="I4572" t="s">
        <v>22295</v>
      </c>
    </row>
    <row r="4573" spans="1:9" x14ac:dyDescent="0.25">
      <c r="A4573" t="s">
        <v>20696</v>
      </c>
      <c r="B4573" t="s">
        <v>20698</v>
      </c>
      <c r="C4573" t="s">
        <v>33046</v>
      </c>
      <c r="D4573">
        <v>5527903025123</v>
      </c>
      <c r="E4573" t="s">
        <v>33047</v>
      </c>
      <c r="F4573" t="s">
        <v>26750</v>
      </c>
      <c r="G4573" t="s">
        <v>26</v>
      </c>
      <c r="H4573">
        <v>94686</v>
      </c>
      <c r="I4573" t="s">
        <v>22295</v>
      </c>
    </row>
    <row r="4574" spans="1:9" x14ac:dyDescent="0.25">
      <c r="A4574" t="s">
        <v>20700</v>
      </c>
      <c r="B4574" t="s">
        <v>20702</v>
      </c>
      <c r="C4574" t="s">
        <v>11415</v>
      </c>
      <c r="D4574">
        <v>27766844820</v>
      </c>
      <c r="E4574" t="s">
        <v>33048</v>
      </c>
      <c r="F4574" t="s">
        <v>33049</v>
      </c>
      <c r="G4574" t="s">
        <v>33</v>
      </c>
      <c r="H4574">
        <v>3667</v>
      </c>
      <c r="I4574" t="s">
        <v>22295</v>
      </c>
    </row>
    <row r="4575" spans="1:9" x14ac:dyDescent="0.25">
      <c r="A4575" t="s">
        <v>20704</v>
      </c>
      <c r="B4575" t="s">
        <v>20706</v>
      </c>
      <c r="C4575" t="s">
        <v>33050</v>
      </c>
      <c r="D4575">
        <v>4916050895185</v>
      </c>
      <c r="E4575" t="s">
        <v>33051</v>
      </c>
      <c r="F4575" t="s">
        <v>33052</v>
      </c>
      <c r="G4575" t="s">
        <v>114</v>
      </c>
      <c r="H4575">
        <v>43265</v>
      </c>
      <c r="I4575" t="s">
        <v>22295</v>
      </c>
    </row>
    <row r="4576" spans="1:9" x14ac:dyDescent="0.25">
      <c r="A4576" t="s">
        <v>20708</v>
      </c>
      <c r="B4576" t="s">
        <v>20710</v>
      </c>
      <c r="C4576" t="s">
        <v>11420</v>
      </c>
      <c r="D4576">
        <v>491658715672</v>
      </c>
      <c r="E4576" t="s">
        <v>33053</v>
      </c>
      <c r="F4576" t="s">
        <v>27492</v>
      </c>
      <c r="G4576" t="s">
        <v>114</v>
      </c>
      <c r="H4576">
        <v>45741</v>
      </c>
      <c r="I4576" t="s">
        <v>22295</v>
      </c>
    </row>
    <row r="4577" spans="1:9" x14ac:dyDescent="0.25">
      <c r="A4577" t="s">
        <v>20712</v>
      </c>
      <c r="B4577" t="s">
        <v>20714</v>
      </c>
      <c r="C4577" t="s">
        <v>33054</v>
      </c>
      <c r="D4577">
        <v>27660467184</v>
      </c>
      <c r="E4577" t="s">
        <v>33055</v>
      </c>
      <c r="F4577" t="s">
        <v>33056</v>
      </c>
      <c r="G4577" t="s">
        <v>33</v>
      </c>
      <c r="H4577">
        <v>28376</v>
      </c>
      <c r="I4577" t="s">
        <v>22281</v>
      </c>
    </row>
    <row r="4578" spans="1:9" x14ac:dyDescent="0.25">
      <c r="A4578" t="s">
        <v>20716</v>
      </c>
      <c r="B4578" t="s">
        <v>20718</v>
      </c>
      <c r="C4578" t="s">
        <v>11425</v>
      </c>
      <c r="D4578">
        <v>17423894970</v>
      </c>
      <c r="E4578" t="s">
        <v>33057</v>
      </c>
      <c r="F4578" t="s">
        <v>27593</v>
      </c>
      <c r="G4578" t="s">
        <v>47</v>
      </c>
      <c r="H4578">
        <v>97333</v>
      </c>
      <c r="I4578" t="s">
        <v>22295</v>
      </c>
    </row>
    <row r="4579" spans="1:9" x14ac:dyDescent="0.25">
      <c r="A4579" t="s">
        <v>20720</v>
      </c>
      <c r="B4579" t="s">
        <v>20722</v>
      </c>
      <c r="C4579" t="s">
        <v>33058</v>
      </c>
      <c r="D4579">
        <v>5536932269391</v>
      </c>
      <c r="E4579" t="s">
        <v>33059</v>
      </c>
      <c r="F4579" t="s">
        <v>33060</v>
      </c>
      <c r="G4579" t="s">
        <v>26</v>
      </c>
      <c r="H4579">
        <v>20448</v>
      </c>
      <c r="I4579" t="s">
        <v>22281</v>
      </c>
    </row>
    <row r="4580" spans="1:9" x14ac:dyDescent="0.25">
      <c r="A4580" t="s">
        <v>20724</v>
      </c>
      <c r="B4580" t="s">
        <v>20726</v>
      </c>
      <c r="C4580" t="s">
        <v>11430</v>
      </c>
      <c r="D4580">
        <v>5585960129787</v>
      </c>
      <c r="E4580" t="s">
        <v>33061</v>
      </c>
      <c r="F4580" t="s">
        <v>33062</v>
      </c>
      <c r="G4580" t="s">
        <v>26</v>
      </c>
      <c r="H4580">
        <v>95792</v>
      </c>
      <c r="I4580" t="s">
        <v>22281</v>
      </c>
    </row>
    <row r="4581" spans="1:9" x14ac:dyDescent="0.25">
      <c r="A4581" t="s">
        <v>20728</v>
      </c>
      <c r="B4581" t="s">
        <v>20730</v>
      </c>
      <c r="C4581" t="s">
        <v>33063</v>
      </c>
      <c r="D4581">
        <v>14403662436</v>
      </c>
      <c r="E4581" t="s">
        <v>33064</v>
      </c>
      <c r="F4581" t="s">
        <v>33065</v>
      </c>
      <c r="G4581" t="s">
        <v>47</v>
      </c>
      <c r="H4581">
        <v>34309</v>
      </c>
      <c r="I4581" t="s">
        <v>22281</v>
      </c>
    </row>
    <row r="4582" spans="1:9" x14ac:dyDescent="0.25">
      <c r="A4582" t="s">
        <v>20732</v>
      </c>
      <c r="B4582" t="s">
        <v>20734</v>
      </c>
      <c r="C4582" t="s">
        <v>11435</v>
      </c>
      <c r="D4582">
        <v>819070244862</v>
      </c>
      <c r="E4582" t="s">
        <v>33066</v>
      </c>
      <c r="F4582" t="s">
        <v>33067</v>
      </c>
      <c r="G4582" t="s">
        <v>18</v>
      </c>
      <c r="H4582">
        <v>24191</v>
      </c>
      <c r="I4582" t="s">
        <v>22295</v>
      </c>
    </row>
    <row r="4583" spans="1:9" x14ac:dyDescent="0.25">
      <c r="A4583" t="s">
        <v>20736</v>
      </c>
      <c r="B4583" t="s">
        <v>20738</v>
      </c>
      <c r="C4583" t="s">
        <v>33068</v>
      </c>
      <c r="D4583">
        <v>819084456169</v>
      </c>
      <c r="E4583" t="s">
        <v>33069</v>
      </c>
      <c r="F4583" t="s">
        <v>33070</v>
      </c>
      <c r="G4583" t="s">
        <v>18</v>
      </c>
      <c r="H4583">
        <v>70877</v>
      </c>
      <c r="I4583" t="s">
        <v>22281</v>
      </c>
    </row>
    <row r="4584" spans="1:9" x14ac:dyDescent="0.25">
      <c r="A4584" t="s">
        <v>20740</v>
      </c>
      <c r="B4584" t="s">
        <v>15664</v>
      </c>
      <c r="C4584" t="s">
        <v>11440</v>
      </c>
      <c r="D4584">
        <v>4915802821990</v>
      </c>
      <c r="E4584" t="s">
        <v>33071</v>
      </c>
      <c r="F4584" t="s">
        <v>33072</v>
      </c>
      <c r="G4584" t="s">
        <v>114</v>
      </c>
      <c r="H4584">
        <v>45778</v>
      </c>
      <c r="I4584" t="s">
        <v>22281</v>
      </c>
    </row>
    <row r="4585" spans="1:9" x14ac:dyDescent="0.25">
      <c r="A4585" t="s">
        <v>20743</v>
      </c>
      <c r="B4585" t="s">
        <v>20745</v>
      </c>
      <c r="C4585" t="s">
        <v>33073</v>
      </c>
      <c r="D4585">
        <v>27787122382</v>
      </c>
      <c r="E4585" t="s">
        <v>33074</v>
      </c>
      <c r="F4585" t="s">
        <v>33075</v>
      </c>
      <c r="G4585" t="s">
        <v>33</v>
      </c>
      <c r="H4585">
        <v>91103</v>
      </c>
      <c r="I4585" t="s">
        <v>22281</v>
      </c>
    </row>
    <row r="4586" spans="1:9" x14ac:dyDescent="0.25">
      <c r="A4586" t="s">
        <v>20747</v>
      </c>
      <c r="B4586" t="s">
        <v>20749</v>
      </c>
      <c r="C4586" t="s">
        <v>11445</v>
      </c>
      <c r="D4586">
        <v>491741815504</v>
      </c>
      <c r="E4586" t="s">
        <v>33076</v>
      </c>
      <c r="F4586" t="s">
        <v>33077</v>
      </c>
      <c r="G4586" t="s">
        <v>114</v>
      </c>
      <c r="H4586">
        <v>80048</v>
      </c>
      <c r="I4586" t="s">
        <v>22281</v>
      </c>
    </row>
    <row r="4587" spans="1:9" x14ac:dyDescent="0.25">
      <c r="A4587" t="s">
        <v>20751</v>
      </c>
      <c r="B4587" t="s">
        <v>20753</v>
      </c>
      <c r="C4587" t="s">
        <v>33078</v>
      </c>
      <c r="D4587">
        <v>817084196760</v>
      </c>
      <c r="E4587" t="s">
        <v>33079</v>
      </c>
      <c r="F4587" t="s">
        <v>33080</v>
      </c>
      <c r="G4587" t="s">
        <v>18</v>
      </c>
      <c r="H4587">
        <v>70091</v>
      </c>
      <c r="I4587" t="s">
        <v>22295</v>
      </c>
    </row>
    <row r="4588" spans="1:9" x14ac:dyDescent="0.25">
      <c r="A4588" t="s">
        <v>20755</v>
      </c>
      <c r="B4588" t="s">
        <v>20757</v>
      </c>
      <c r="C4588" t="s">
        <v>11450</v>
      </c>
      <c r="D4588">
        <v>18853181856</v>
      </c>
      <c r="E4588" t="s">
        <v>33081</v>
      </c>
      <c r="F4588" t="s">
        <v>33082</v>
      </c>
      <c r="G4588" t="s">
        <v>47</v>
      </c>
      <c r="H4588">
        <v>86441</v>
      </c>
      <c r="I4588" t="s">
        <v>22281</v>
      </c>
    </row>
    <row r="4589" spans="1:9" x14ac:dyDescent="0.25">
      <c r="A4589" t="s">
        <v>20759</v>
      </c>
      <c r="B4589" t="s">
        <v>20761</v>
      </c>
      <c r="C4589" t="s">
        <v>33083</v>
      </c>
      <c r="D4589">
        <v>491754811808</v>
      </c>
      <c r="E4589" t="s">
        <v>33084</v>
      </c>
      <c r="F4589" t="s">
        <v>24590</v>
      </c>
      <c r="G4589" t="s">
        <v>114</v>
      </c>
      <c r="H4589">
        <v>40165</v>
      </c>
      <c r="I4589" t="s">
        <v>22281</v>
      </c>
    </row>
    <row r="4590" spans="1:9" x14ac:dyDescent="0.25">
      <c r="A4590" t="s">
        <v>20763</v>
      </c>
      <c r="B4590" t="s">
        <v>20765</v>
      </c>
      <c r="C4590" t="s">
        <v>11455</v>
      </c>
      <c r="D4590">
        <v>5527923111364</v>
      </c>
      <c r="E4590" t="s">
        <v>33085</v>
      </c>
      <c r="F4590" t="s">
        <v>33086</v>
      </c>
      <c r="G4590" t="s">
        <v>26</v>
      </c>
      <c r="H4590">
        <v>62492</v>
      </c>
      <c r="I4590" t="s">
        <v>22295</v>
      </c>
    </row>
    <row r="4591" spans="1:9" x14ac:dyDescent="0.25">
      <c r="A4591" t="s">
        <v>20767</v>
      </c>
      <c r="B4591" t="s">
        <v>20769</v>
      </c>
      <c r="C4591" t="s">
        <v>33087</v>
      </c>
      <c r="D4591">
        <v>5588949789977</v>
      </c>
      <c r="E4591" t="s">
        <v>33088</v>
      </c>
      <c r="F4591" t="s">
        <v>33089</v>
      </c>
      <c r="G4591" t="s">
        <v>26</v>
      </c>
      <c r="H4591">
        <v>97881</v>
      </c>
      <c r="I4591" t="s">
        <v>22281</v>
      </c>
    </row>
    <row r="4592" spans="1:9" x14ac:dyDescent="0.25">
      <c r="A4592" t="s">
        <v>20771</v>
      </c>
      <c r="B4592" t="s">
        <v>20773</v>
      </c>
      <c r="C4592" t="s">
        <v>11460</v>
      </c>
      <c r="D4592">
        <v>15345893313</v>
      </c>
      <c r="E4592" t="s">
        <v>33090</v>
      </c>
      <c r="F4592" t="s">
        <v>33091</v>
      </c>
      <c r="G4592" t="s">
        <v>47</v>
      </c>
      <c r="H4592">
        <v>59905</v>
      </c>
      <c r="I4592" t="s">
        <v>22281</v>
      </c>
    </row>
    <row r="4593" spans="1:9" x14ac:dyDescent="0.25">
      <c r="A4593" t="s">
        <v>20775</v>
      </c>
      <c r="B4593" t="s">
        <v>20777</v>
      </c>
      <c r="C4593" t="s">
        <v>33092</v>
      </c>
      <c r="D4593">
        <v>818032300035</v>
      </c>
      <c r="E4593" t="s">
        <v>33093</v>
      </c>
      <c r="F4593" t="s">
        <v>33094</v>
      </c>
      <c r="G4593" t="s">
        <v>18</v>
      </c>
      <c r="H4593">
        <v>20155</v>
      </c>
      <c r="I4593" t="s">
        <v>22281</v>
      </c>
    </row>
    <row r="4594" spans="1:9" x14ac:dyDescent="0.25">
      <c r="A4594" t="s">
        <v>20779</v>
      </c>
      <c r="B4594" t="s">
        <v>20781</v>
      </c>
      <c r="C4594" t="s">
        <v>11465</v>
      </c>
      <c r="D4594">
        <v>5522977028344</v>
      </c>
      <c r="E4594" t="s">
        <v>33095</v>
      </c>
      <c r="F4594" t="s">
        <v>33096</v>
      </c>
      <c r="G4594" t="s">
        <v>26</v>
      </c>
      <c r="H4594">
        <v>16586</v>
      </c>
      <c r="I4594" t="s">
        <v>22281</v>
      </c>
    </row>
    <row r="4595" spans="1:9" x14ac:dyDescent="0.25">
      <c r="A4595" t="s">
        <v>20783</v>
      </c>
      <c r="B4595" t="s">
        <v>20785</v>
      </c>
      <c r="C4595" t="s">
        <v>33097</v>
      </c>
      <c r="D4595">
        <v>5572985643045</v>
      </c>
      <c r="E4595" t="s">
        <v>33098</v>
      </c>
      <c r="F4595" t="s">
        <v>29444</v>
      </c>
      <c r="G4595" t="s">
        <v>26</v>
      </c>
      <c r="H4595">
        <v>65025</v>
      </c>
      <c r="I4595" t="s">
        <v>22281</v>
      </c>
    </row>
    <row r="4596" spans="1:9" x14ac:dyDescent="0.25">
      <c r="A4596" t="s">
        <v>20787</v>
      </c>
      <c r="B4596" t="s">
        <v>20789</v>
      </c>
      <c r="C4596" t="s">
        <v>11470</v>
      </c>
      <c r="D4596">
        <v>27686381767</v>
      </c>
      <c r="E4596" t="s">
        <v>33099</v>
      </c>
      <c r="F4596" t="s">
        <v>33100</v>
      </c>
      <c r="G4596" t="s">
        <v>33</v>
      </c>
      <c r="H4596">
        <v>33382</v>
      </c>
      <c r="I4596" t="s">
        <v>22295</v>
      </c>
    </row>
    <row r="4597" spans="1:9" x14ac:dyDescent="0.25">
      <c r="A4597" t="s">
        <v>20791</v>
      </c>
      <c r="B4597" t="s">
        <v>20793</v>
      </c>
      <c r="C4597" t="s">
        <v>33101</v>
      </c>
      <c r="D4597">
        <v>491519341001</v>
      </c>
      <c r="E4597" t="s">
        <v>33102</v>
      </c>
      <c r="F4597" t="s">
        <v>33103</v>
      </c>
      <c r="G4597" t="s">
        <v>114</v>
      </c>
      <c r="H4597">
        <v>63934</v>
      </c>
      <c r="I4597" t="s">
        <v>22281</v>
      </c>
    </row>
    <row r="4598" spans="1:9" x14ac:dyDescent="0.25">
      <c r="A4598" t="s">
        <v>20795</v>
      </c>
      <c r="B4598" t="s">
        <v>20797</v>
      </c>
      <c r="C4598" t="s">
        <v>11475</v>
      </c>
      <c r="D4598">
        <v>817067308947</v>
      </c>
      <c r="E4598" t="s">
        <v>33104</v>
      </c>
      <c r="F4598" t="s">
        <v>33105</v>
      </c>
      <c r="G4598" t="s">
        <v>18</v>
      </c>
      <c r="H4598">
        <v>19395</v>
      </c>
      <c r="I4598" t="s">
        <v>22281</v>
      </c>
    </row>
    <row r="4599" spans="1:9" x14ac:dyDescent="0.25">
      <c r="A4599" t="s">
        <v>20799</v>
      </c>
      <c r="B4599" t="s">
        <v>20801</v>
      </c>
      <c r="C4599" t="s">
        <v>33106</v>
      </c>
      <c r="D4599">
        <v>4916390344766</v>
      </c>
      <c r="E4599" t="s">
        <v>33107</v>
      </c>
      <c r="F4599" t="s">
        <v>33108</v>
      </c>
      <c r="G4599" t="s">
        <v>114</v>
      </c>
      <c r="H4599">
        <v>49588</v>
      </c>
      <c r="I4599" t="s">
        <v>22295</v>
      </c>
    </row>
    <row r="4600" spans="1:9" x14ac:dyDescent="0.25">
      <c r="A4600" t="s">
        <v>20803</v>
      </c>
      <c r="B4600" t="s">
        <v>1413</v>
      </c>
      <c r="C4600" t="s">
        <v>11480</v>
      </c>
      <c r="D4600">
        <v>818055464185</v>
      </c>
      <c r="E4600" t="s">
        <v>33109</v>
      </c>
      <c r="F4600" t="s">
        <v>33110</v>
      </c>
      <c r="G4600" t="s">
        <v>18</v>
      </c>
      <c r="H4600">
        <v>1042</v>
      </c>
      <c r="I4600" t="s">
        <v>22281</v>
      </c>
    </row>
    <row r="4601" spans="1:9" x14ac:dyDescent="0.25">
      <c r="A4601" t="s">
        <v>20806</v>
      </c>
      <c r="B4601" t="s">
        <v>20808</v>
      </c>
      <c r="C4601" t="s">
        <v>33111</v>
      </c>
      <c r="D4601">
        <v>5587990907899</v>
      </c>
      <c r="E4601" t="s">
        <v>33112</v>
      </c>
      <c r="F4601" t="s">
        <v>33113</v>
      </c>
      <c r="G4601" t="s">
        <v>26</v>
      </c>
      <c r="H4601">
        <v>41048</v>
      </c>
      <c r="I4601" t="s">
        <v>22281</v>
      </c>
    </row>
    <row r="4602" spans="1:9" x14ac:dyDescent="0.25">
      <c r="A4602" t="s">
        <v>20810</v>
      </c>
      <c r="B4602" t="s">
        <v>2313</v>
      </c>
      <c r="C4602" t="s">
        <v>11485</v>
      </c>
      <c r="D4602">
        <v>27821337911</v>
      </c>
      <c r="E4602" t="s">
        <v>33114</v>
      </c>
      <c r="F4602" t="s">
        <v>33115</v>
      </c>
      <c r="G4602" t="s">
        <v>33</v>
      </c>
      <c r="H4602">
        <v>10433</v>
      </c>
      <c r="I4602" t="s">
        <v>22281</v>
      </c>
    </row>
    <row r="4603" spans="1:9" x14ac:dyDescent="0.25">
      <c r="A4603" t="s">
        <v>20813</v>
      </c>
      <c r="B4603" t="s">
        <v>20815</v>
      </c>
      <c r="C4603" t="s">
        <v>33116</v>
      </c>
      <c r="D4603">
        <v>491572996961</v>
      </c>
      <c r="E4603" t="s">
        <v>33117</v>
      </c>
      <c r="F4603" t="s">
        <v>24157</v>
      </c>
      <c r="G4603" t="s">
        <v>114</v>
      </c>
      <c r="H4603">
        <v>20145</v>
      </c>
      <c r="I4603" t="s">
        <v>22295</v>
      </c>
    </row>
    <row r="4604" spans="1:9" x14ac:dyDescent="0.25">
      <c r="A4604" t="s">
        <v>20817</v>
      </c>
      <c r="B4604" t="s">
        <v>20819</v>
      </c>
      <c r="C4604" t="s">
        <v>11490</v>
      </c>
      <c r="D4604">
        <v>5595975045519</v>
      </c>
      <c r="E4604" t="s">
        <v>33118</v>
      </c>
      <c r="F4604" t="s">
        <v>33119</v>
      </c>
      <c r="G4604" t="s">
        <v>26</v>
      </c>
      <c r="H4604">
        <v>72990</v>
      </c>
      <c r="I4604" t="s">
        <v>22281</v>
      </c>
    </row>
    <row r="4605" spans="1:9" x14ac:dyDescent="0.25">
      <c r="A4605" t="s">
        <v>20821</v>
      </c>
      <c r="B4605" t="s">
        <v>20823</v>
      </c>
      <c r="C4605" t="s">
        <v>33120</v>
      </c>
      <c r="D4605">
        <v>818037321251</v>
      </c>
      <c r="E4605" t="s">
        <v>33121</v>
      </c>
      <c r="F4605" t="s">
        <v>33122</v>
      </c>
      <c r="G4605" t="s">
        <v>18</v>
      </c>
      <c r="H4605">
        <v>23567</v>
      </c>
      <c r="I4605" t="s">
        <v>22281</v>
      </c>
    </row>
    <row r="4606" spans="1:9" x14ac:dyDescent="0.25">
      <c r="A4606" t="s">
        <v>20825</v>
      </c>
      <c r="B4606" t="s">
        <v>20827</v>
      </c>
      <c r="C4606" t="s">
        <v>11495</v>
      </c>
      <c r="D4606">
        <v>4916293487853</v>
      </c>
      <c r="E4606" t="s">
        <v>33123</v>
      </c>
      <c r="F4606" t="s">
        <v>33124</v>
      </c>
      <c r="G4606" t="s">
        <v>114</v>
      </c>
      <c r="H4606">
        <v>8580</v>
      </c>
      <c r="I4606" t="s">
        <v>22281</v>
      </c>
    </row>
    <row r="4607" spans="1:9" x14ac:dyDescent="0.25">
      <c r="A4607" t="s">
        <v>20829</v>
      </c>
      <c r="B4607" t="s">
        <v>20831</v>
      </c>
      <c r="C4607" t="s">
        <v>33125</v>
      </c>
      <c r="D4607">
        <v>4916428830557</v>
      </c>
      <c r="E4607" t="s">
        <v>33126</v>
      </c>
      <c r="F4607" t="s">
        <v>33127</v>
      </c>
      <c r="G4607" t="s">
        <v>114</v>
      </c>
      <c r="H4607">
        <v>31701</v>
      </c>
      <c r="I4607" t="s">
        <v>22281</v>
      </c>
    </row>
    <row r="4608" spans="1:9" x14ac:dyDescent="0.25">
      <c r="A4608" t="s">
        <v>20833</v>
      </c>
      <c r="B4608" t="s">
        <v>13897</v>
      </c>
      <c r="C4608" t="s">
        <v>11500</v>
      </c>
      <c r="D4608">
        <v>5570991900924</v>
      </c>
      <c r="E4608" t="s">
        <v>33128</v>
      </c>
      <c r="F4608" t="s">
        <v>33129</v>
      </c>
      <c r="G4608" t="s">
        <v>26</v>
      </c>
      <c r="H4608">
        <v>33811</v>
      </c>
      <c r="I4608" t="s">
        <v>22281</v>
      </c>
    </row>
    <row r="4609" spans="1:9" x14ac:dyDescent="0.25">
      <c r="A4609" t="s">
        <v>20836</v>
      </c>
      <c r="B4609" t="s">
        <v>20838</v>
      </c>
      <c r="C4609" t="s">
        <v>33130</v>
      </c>
      <c r="D4609">
        <v>4917952278121</v>
      </c>
      <c r="E4609" t="s">
        <v>33131</v>
      </c>
      <c r="F4609" t="s">
        <v>33132</v>
      </c>
      <c r="G4609" t="s">
        <v>114</v>
      </c>
      <c r="H4609">
        <v>78130</v>
      </c>
      <c r="I4609" t="s">
        <v>22295</v>
      </c>
    </row>
    <row r="4610" spans="1:9" x14ac:dyDescent="0.25">
      <c r="A4610" t="s">
        <v>20840</v>
      </c>
      <c r="B4610" t="s">
        <v>20842</v>
      </c>
      <c r="C4610" t="s">
        <v>11505</v>
      </c>
      <c r="D4610">
        <v>27671566197</v>
      </c>
      <c r="E4610" t="s">
        <v>33133</v>
      </c>
      <c r="F4610" t="s">
        <v>33134</v>
      </c>
      <c r="G4610" t="s">
        <v>33</v>
      </c>
      <c r="H4610">
        <v>31818</v>
      </c>
      <c r="I4610" t="s">
        <v>22281</v>
      </c>
    </row>
    <row r="4611" spans="1:9" x14ac:dyDescent="0.25">
      <c r="A4611" t="s">
        <v>20844</v>
      </c>
      <c r="B4611" t="s">
        <v>20846</v>
      </c>
      <c r="C4611" t="s">
        <v>33135</v>
      </c>
      <c r="D4611">
        <v>27671450137</v>
      </c>
      <c r="E4611" t="s">
        <v>33136</v>
      </c>
      <c r="F4611" t="s">
        <v>22425</v>
      </c>
      <c r="G4611" t="s">
        <v>33</v>
      </c>
      <c r="H4611">
        <v>10363</v>
      </c>
      <c r="I4611" t="s">
        <v>22295</v>
      </c>
    </row>
    <row r="4612" spans="1:9" x14ac:dyDescent="0.25">
      <c r="A4612" t="s">
        <v>20848</v>
      </c>
      <c r="B4612" t="s">
        <v>20850</v>
      </c>
      <c r="C4612" t="s">
        <v>11510</v>
      </c>
      <c r="D4612">
        <v>5595953793409</v>
      </c>
      <c r="E4612" t="s">
        <v>33137</v>
      </c>
      <c r="F4612" t="s">
        <v>33138</v>
      </c>
      <c r="G4612" t="s">
        <v>26</v>
      </c>
      <c r="H4612">
        <v>1705</v>
      </c>
      <c r="I4612" t="s">
        <v>22281</v>
      </c>
    </row>
    <row r="4613" spans="1:9" x14ac:dyDescent="0.25">
      <c r="A4613" t="s">
        <v>20852</v>
      </c>
      <c r="B4613" t="s">
        <v>20854</v>
      </c>
      <c r="C4613" t="s">
        <v>33139</v>
      </c>
      <c r="D4613">
        <v>819077806498</v>
      </c>
      <c r="E4613" t="s">
        <v>33140</v>
      </c>
      <c r="F4613" t="s">
        <v>33141</v>
      </c>
      <c r="G4613" t="s">
        <v>18</v>
      </c>
      <c r="H4613">
        <v>10816</v>
      </c>
      <c r="I4613" t="s">
        <v>22281</v>
      </c>
    </row>
    <row r="4614" spans="1:9" x14ac:dyDescent="0.25">
      <c r="A4614" t="s">
        <v>20856</v>
      </c>
      <c r="B4614" t="s">
        <v>20858</v>
      </c>
      <c r="C4614" t="s">
        <v>11515</v>
      </c>
      <c r="D4614">
        <v>5574936319798</v>
      </c>
      <c r="E4614" t="s">
        <v>33142</v>
      </c>
      <c r="F4614" t="s">
        <v>33143</v>
      </c>
      <c r="G4614" t="s">
        <v>26</v>
      </c>
      <c r="H4614">
        <v>17727</v>
      </c>
      <c r="I4614" t="s">
        <v>22281</v>
      </c>
    </row>
    <row r="4615" spans="1:9" x14ac:dyDescent="0.25">
      <c r="A4615" t="s">
        <v>20862</v>
      </c>
      <c r="B4615" t="s">
        <v>20864</v>
      </c>
      <c r="C4615" t="s">
        <v>33144</v>
      </c>
      <c r="D4615">
        <v>14654355585</v>
      </c>
      <c r="E4615" t="s">
        <v>33145</v>
      </c>
      <c r="F4615" t="s">
        <v>33146</v>
      </c>
      <c r="G4615" t="s">
        <v>47</v>
      </c>
      <c r="H4615">
        <v>63026</v>
      </c>
      <c r="I4615" t="s">
        <v>22295</v>
      </c>
    </row>
    <row r="4616" spans="1:9" x14ac:dyDescent="0.25">
      <c r="A4616" t="s">
        <v>20866</v>
      </c>
      <c r="B4616" t="s">
        <v>20868</v>
      </c>
      <c r="C4616" t="s">
        <v>11520</v>
      </c>
      <c r="D4616">
        <v>12652206648</v>
      </c>
      <c r="E4616" t="s">
        <v>33147</v>
      </c>
      <c r="F4616" t="s">
        <v>33148</v>
      </c>
      <c r="G4616" t="s">
        <v>47</v>
      </c>
      <c r="H4616">
        <v>32098</v>
      </c>
      <c r="I4616" t="s">
        <v>22281</v>
      </c>
    </row>
    <row r="4617" spans="1:9" x14ac:dyDescent="0.25">
      <c r="A4617" t="s">
        <v>20870</v>
      </c>
      <c r="B4617" t="s">
        <v>20872</v>
      </c>
      <c r="C4617" t="s">
        <v>33149</v>
      </c>
      <c r="D4617">
        <v>4917216068745</v>
      </c>
      <c r="E4617" t="s">
        <v>33150</v>
      </c>
      <c r="F4617" t="s">
        <v>25799</v>
      </c>
      <c r="G4617" t="s">
        <v>114</v>
      </c>
      <c r="H4617">
        <v>63512</v>
      </c>
      <c r="I4617" t="s">
        <v>22281</v>
      </c>
    </row>
    <row r="4618" spans="1:9" x14ac:dyDescent="0.25">
      <c r="A4618" t="s">
        <v>20874</v>
      </c>
      <c r="B4618" t="s">
        <v>20876</v>
      </c>
      <c r="C4618" t="s">
        <v>11525</v>
      </c>
      <c r="D4618">
        <v>4917834078657</v>
      </c>
      <c r="E4618" t="s">
        <v>33151</v>
      </c>
      <c r="F4618" t="s">
        <v>33152</v>
      </c>
      <c r="G4618" t="s">
        <v>114</v>
      </c>
      <c r="H4618">
        <v>28607</v>
      </c>
      <c r="I4618" t="s">
        <v>22295</v>
      </c>
    </row>
    <row r="4619" spans="1:9" x14ac:dyDescent="0.25">
      <c r="A4619" t="s">
        <v>20878</v>
      </c>
      <c r="B4619" t="s">
        <v>20880</v>
      </c>
      <c r="C4619" t="s">
        <v>33153</v>
      </c>
      <c r="D4619">
        <v>17536996890</v>
      </c>
      <c r="E4619" t="s">
        <v>33154</v>
      </c>
      <c r="F4619" t="s">
        <v>33155</v>
      </c>
      <c r="G4619" t="s">
        <v>47</v>
      </c>
      <c r="H4619">
        <v>47305</v>
      </c>
      <c r="I4619" t="s">
        <v>22295</v>
      </c>
    </row>
    <row r="4620" spans="1:9" x14ac:dyDescent="0.25">
      <c r="A4620" t="s">
        <v>20882</v>
      </c>
      <c r="B4620" t="s">
        <v>20884</v>
      </c>
      <c r="C4620" t="s">
        <v>11530</v>
      </c>
      <c r="D4620">
        <v>27664752544</v>
      </c>
      <c r="E4620" t="s">
        <v>33156</v>
      </c>
      <c r="F4620" t="s">
        <v>33157</v>
      </c>
      <c r="G4620" t="s">
        <v>33</v>
      </c>
      <c r="H4620">
        <v>9427</v>
      </c>
      <c r="I4620" t="s">
        <v>22295</v>
      </c>
    </row>
    <row r="4621" spans="1:9" x14ac:dyDescent="0.25">
      <c r="A4621" t="s">
        <v>20886</v>
      </c>
      <c r="B4621" t="s">
        <v>20888</v>
      </c>
      <c r="C4621" t="s">
        <v>33158</v>
      </c>
      <c r="D4621">
        <v>491762853851</v>
      </c>
      <c r="E4621" t="s">
        <v>33159</v>
      </c>
      <c r="F4621" t="s">
        <v>33160</v>
      </c>
      <c r="G4621" t="s">
        <v>114</v>
      </c>
      <c r="H4621">
        <v>94781</v>
      </c>
      <c r="I4621" t="s">
        <v>22281</v>
      </c>
    </row>
    <row r="4622" spans="1:9" x14ac:dyDescent="0.25">
      <c r="A4622" t="s">
        <v>20890</v>
      </c>
      <c r="B4622" t="s">
        <v>12618</v>
      </c>
      <c r="C4622" t="s">
        <v>11535</v>
      </c>
      <c r="D4622">
        <v>5581965684992</v>
      </c>
      <c r="E4622" t="s">
        <v>33161</v>
      </c>
      <c r="F4622" t="s">
        <v>33162</v>
      </c>
      <c r="G4622" t="s">
        <v>26</v>
      </c>
      <c r="H4622">
        <v>42373</v>
      </c>
      <c r="I4622" t="s">
        <v>22295</v>
      </c>
    </row>
    <row r="4623" spans="1:9" x14ac:dyDescent="0.25">
      <c r="A4623" t="s">
        <v>20893</v>
      </c>
      <c r="B4623" t="s">
        <v>20895</v>
      </c>
      <c r="C4623" t="s">
        <v>33163</v>
      </c>
      <c r="D4623">
        <v>5504982963672</v>
      </c>
      <c r="E4623" t="s">
        <v>33164</v>
      </c>
      <c r="F4623" t="s">
        <v>33165</v>
      </c>
      <c r="G4623" t="s">
        <v>26</v>
      </c>
      <c r="H4623">
        <v>20793</v>
      </c>
      <c r="I4623" t="s">
        <v>22295</v>
      </c>
    </row>
    <row r="4624" spans="1:9" x14ac:dyDescent="0.25">
      <c r="A4624" t="s">
        <v>20897</v>
      </c>
      <c r="B4624" t="s">
        <v>20899</v>
      </c>
      <c r="C4624" t="s">
        <v>11540</v>
      </c>
      <c r="D4624">
        <v>27601712870</v>
      </c>
      <c r="E4624" t="s">
        <v>33166</v>
      </c>
      <c r="F4624" t="s">
        <v>33167</v>
      </c>
      <c r="G4624" t="s">
        <v>33</v>
      </c>
      <c r="H4624">
        <v>28676</v>
      </c>
      <c r="I4624" t="s">
        <v>22295</v>
      </c>
    </row>
    <row r="4625" spans="1:9" x14ac:dyDescent="0.25">
      <c r="A4625" t="s">
        <v>20901</v>
      </c>
      <c r="B4625" t="s">
        <v>16992</v>
      </c>
      <c r="C4625" t="s">
        <v>33168</v>
      </c>
      <c r="D4625">
        <v>491570724107</v>
      </c>
      <c r="E4625" t="s">
        <v>33169</v>
      </c>
      <c r="F4625" t="s">
        <v>27035</v>
      </c>
      <c r="G4625" t="s">
        <v>114</v>
      </c>
      <c r="H4625">
        <v>50743</v>
      </c>
      <c r="I4625" t="s">
        <v>22295</v>
      </c>
    </row>
    <row r="4626" spans="1:9" x14ac:dyDescent="0.25">
      <c r="A4626" t="s">
        <v>20904</v>
      </c>
      <c r="B4626" t="s">
        <v>20906</v>
      </c>
      <c r="C4626" t="s">
        <v>11545</v>
      </c>
      <c r="D4626">
        <v>5583972063723</v>
      </c>
      <c r="E4626" t="s">
        <v>33170</v>
      </c>
      <c r="F4626" t="s">
        <v>28615</v>
      </c>
      <c r="G4626" t="s">
        <v>26</v>
      </c>
      <c r="H4626">
        <v>69605</v>
      </c>
      <c r="I4626" t="s">
        <v>22281</v>
      </c>
    </row>
    <row r="4627" spans="1:9" x14ac:dyDescent="0.25">
      <c r="A4627" t="s">
        <v>20908</v>
      </c>
      <c r="B4627" t="s">
        <v>20910</v>
      </c>
      <c r="C4627" t="s">
        <v>33171</v>
      </c>
      <c r="D4627">
        <v>4916227528502</v>
      </c>
      <c r="E4627" t="s">
        <v>33172</v>
      </c>
      <c r="F4627" t="s">
        <v>33173</v>
      </c>
      <c r="G4627" t="s">
        <v>114</v>
      </c>
      <c r="H4627">
        <v>1804</v>
      </c>
      <c r="I4627" t="s">
        <v>22295</v>
      </c>
    </row>
    <row r="4628" spans="1:9" x14ac:dyDescent="0.25">
      <c r="A4628" t="s">
        <v>20912</v>
      </c>
      <c r="B4628" t="s">
        <v>20914</v>
      </c>
      <c r="C4628" t="s">
        <v>11550</v>
      </c>
      <c r="D4628">
        <v>491514906351</v>
      </c>
      <c r="E4628" t="s">
        <v>33174</v>
      </c>
      <c r="F4628" t="s">
        <v>33175</v>
      </c>
      <c r="G4628" t="s">
        <v>114</v>
      </c>
      <c r="H4628">
        <v>29666</v>
      </c>
      <c r="I4628" t="s">
        <v>22295</v>
      </c>
    </row>
    <row r="4629" spans="1:9" x14ac:dyDescent="0.25">
      <c r="A4629" t="s">
        <v>20916</v>
      </c>
      <c r="B4629" t="s">
        <v>20918</v>
      </c>
      <c r="C4629" t="s">
        <v>33176</v>
      </c>
      <c r="D4629">
        <v>5590982349106</v>
      </c>
      <c r="E4629" t="s">
        <v>33177</v>
      </c>
      <c r="F4629" t="s">
        <v>33178</v>
      </c>
      <c r="G4629" t="s">
        <v>26</v>
      </c>
      <c r="H4629">
        <v>25500</v>
      </c>
      <c r="I4629" t="s">
        <v>22281</v>
      </c>
    </row>
    <row r="4630" spans="1:9" x14ac:dyDescent="0.25">
      <c r="A4630" t="s">
        <v>20920</v>
      </c>
      <c r="B4630" t="s">
        <v>20922</v>
      </c>
      <c r="C4630" t="s">
        <v>11555</v>
      </c>
      <c r="D4630">
        <v>19892966910</v>
      </c>
      <c r="E4630" t="s">
        <v>33179</v>
      </c>
      <c r="F4630" t="s">
        <v>33180</v>
      </c>
      <c r="G4630" t="s">
        <v>47</v>
      </c>
      <c r="H4630">
        <v>66417</v>
      </c>
      <c r="I4630" t="s">
        <v>22295</v>
      </c>
    </row>
    <row r="4631" spans="1:9" x14ac:dyDescent="0.25">
      <c r="A4631" t="s">
        <v>20924</v>
      </c>
      <c r="B4631" t="s">
        <v>20926</v>
      </c>
      <c r="C4631" t="s">
        <v>33181</v>
      </c>
      <c r="D4631">
        <v>5565950426955</v>
      </c>
      <c r="E4631" t="s">
        <v>33182</v>
      </c>
      <c r="F4631" t="s">
        <v>33183</v>
      </c>
      <c r="G4631" t="s">
        <v>26</v>
      </c>
      <c r="H4631">
        <v>84321</v>
      </c>
      <c r="I4631" t="s">
        <v>22281</v>
      </c>
    </row>
    <row r="4632" spans="1:9" x14ac:dyDescent="0.25">
      <c r="A4632" t="s">
        <v>20928</v>
      </c>
      <c r="B4632" t="s">
        <v>20930</v>
      </c>
      <c r="C4632" t="s">
        <v>11560</v>
      </c>
      <c r="D4632">
        <v>27889899057</v>
      </c>
      <c r="E4632" t="s">
        <v>33184</v>
      </c>
      <c r="F4632" t="s">
        <v>24205</v>
      </c>
      <c r="G4632" t="s">
        <v>33</v>
      </c>
      <c r="H4632">
        <v>7889</v>
      </c>
      <c r="I4632" t="s">
        <v>22295</v>
      </c>
    </row>
    <row r="4633" spans="1:9" x14ac:dyDescent="0.25">
      <c r="A4633" t="s">
        <v>20932</v>
      </c>
      <c r="B4633" t="s">
        <v>20934</v>
      </c>
      <c r="C4633" t="s">
        <v>33185</v>
      </c>
      <c r="D4633">
        <v>818060515492</v>
      </c>
      <c r="E4633" t="s">
        <v>33186</v>
      </c>
      <c r="F4633" t="s">
        <v>33187</v>
      </c>
      <c r="G4633" t="s">
        <v>18</v>
      </c>
      <c r="H4633">
        <v>83590</v>
      </c>
      <c r="I4633" t="s">
        <v>22281</v>
      </c>
    </row>
    <row r="4634" spans="1:9" x14ac:dyDescent="0.25">
      <c r="A4634" t="s">
        <v>20936</v>
      </c>
      <c r="B4634" t="s">
        <v>20938</v>
      </c>
      <c r="C4634" t="s">
        <v>11565</v>
      </c>
      <c r="D4634">
        <v>5539978565809</v>
      </c>
      <c r="E4634" t="s">
        <v>33188</v>
      </c>
      <c r="F4634" t="s">
        <v>33189</v>
      </c>
      <c r="G4634" t="s">
        <v>26</v>
      </c>
      <c r="H4634">
        <v>42824</v>
      </c>
      <c r="I4634" t="s">
        <v>22295</v>
      </c>
    </row>
    <row r="4635" spans="1:9" x14ac:dyDescent="0.25">
      <c r="A4635" t="s">
        <v>20940</v>
      </c>
      <c r="B4635" t="s">
        <v>20942</v>
      </c>
      <c r="C4635" t="s">
        <v>33190</v>
      </c>
      <c r="D4635">
        <v>491728192964</v>
      </c>
      <c r="E4635" t="s">
        <v>33191</v>
      </c>
      <c r="F4635" t="s">
        <v>33192</v>
      </c>
      <c r="G4635" t="s">
        <v>114</v>
      </c>
      <c r="H4635">
        <v>28745</v>
      </c>
      <c r="I4635" t="s">
        <v>22281</v>
      </c>
    </row>
    <row r="4636" spans="1:9" x14ac:dyDescent="0.25">
      <c r="A4636" t="s">
        <v>20944</v>
      </c>
      <c r="B4636" t="s">
        <v>20946</v>
      </c>
      <c r="C4636" t="s">
        <v>11570</v>
      </c>
      <c r="D4636">
        <v>491510471870</v>
      </c>
      <c r="E4636" t="s">
        <v>33193</v>
      </c>
      <c r="F4636" t="s">
        <v>33194</v>
      </c>
      <c r="G4636" t="s">
        <v>114</v>
      </c>
      <c r="H4636">
        <v>92322</v>
      </c>
      <c r="I4636" t="s">
        <v>22281</v>
      </c>
    </row>
    <row r="4637" spans="1:9" x14ac:dyDescent="0.25">
      <c r="A4637" t="s">
        <v>20948</v>
      </c>
      <c r="B4637" t="s">
        <v>20950</v>
      </c>
      <c r="C4637" t="s">
        <v>33195</v>
      </c>
      <c r="D4637">
        <v>5531927312078</v>
      </c>
      <c r="E4637" t="s">
        <v>33196</v>
      </c>
      <c r="F4637" t="s">
        <v>33197</v>
      </c>
      <c r="G4637" t="s">
        <v>26</v>
      </c>
      <c r="H4637">
        <v>66064</v>
      </c>
      <c r="I4637" t="s">
        <v>22281</v>
      </c>
    </row>
    <row r="4638" spans="1:9" x14ac:dyDescent="0.25">
      <c r="A4638" t="s">
        <v>20952</v>
      </c>
      <c r="B4638" t="s">
        <v>20954</v>
      </c>
      <c r="C4638" t="s">
        <v>11575</v>
      </c>
      <c r="D4638">
        <v>818014608901</v>
      </c>
      <c r="E4638" t="s">
        <v>33198</v>
      </c>
      <c r="F4638" t="s">
        <v>33199</v>
      </c>
      <c r="G4638" t="s">
        <v>18</v>
      </c>
      <c r="H4638">
        <v>49317</v>
      </c>
      <c r="I4638" t="s">
        <v>22281</v>
      </c>
    </row>
    <row r="4639" spans="1:9" x14ac:dyDescent="0.25">
      <c r="A4639" t="s">
        <v>20956</v>
      </c>
      <c r="B4639" t="s">
        <v>20958</v>
      </c>
      <c r="C4639" t="s">
        <v>33200</v>
      </c>
      <c r="D4639">
        <v>5543946229765</v>
      </c>
      <c r="E4639" t="s">
        <v>33201</v>
      </c>
      <c r="F4639" t="s">
        <v>33202</v>
      </c>
      <c r="G4639" t="s">
        <v>26</v>
      </c>
      <c r="H4639">
        <v>71837</v>
      </c>
      <c r="I4639" t="s">
        <v>22281</v>
      </c>
    </row>
    <row r="4640" spans="1:9" x14ac:dyDescent="0.25">
      <c r="A4640" t="s">
        <v>20960</v>
      </c>
      <c r="B4640" t="s">
        <v>20962</v>
      </c>
      <c r="C4640" t="s">
        <v>11580</v>
      </c>
      <c r="D4640">
        <v>819053119928</v>
      </c>
      <c r="E4640" t="s">
        <v>33203</v>
      </c>
      <c r="F4640" t="s">
        <v>33204</v>
      </c>
      <c r="G4640" t="s">
        <v>18</v>
      </c>
      <c r="H4640">
        <v>89691</v>
      </c>
      <c r="I4640" t="s">
        <v>22281</v>
      </c>
    </row>
    <row r="4641" spans="1:9" x14ac:dyDescent="0.25">
      <c r="A4641" t="s">
        <v>20964</v>
      </c>
      <c r="B4641" t="s">
        <v>20966</v>
      </c>
      <c r="C4641" t="s">
        <v>33205</v>
      </c>
      <c r="D4641">
        <v>819011522798</v>
      </c>
      <c r="E4641" t="s">
        <v>33206</v>
      </c>
      <c r="F4641" t="s">
        <v>33207</v>
      </c>
      <c r="G4641" t="s">
        <v>18</v>
      </c>
      <c r="H4641">
        <v>73363</v>
      </c>
      <c r="I4641" t="s">
        <v>22295</v>
      </c>
    </row>
    <row r="4642" spans="1:9" x14ac:dyDescent="0.25">
      <c r="A4642" t="s">
        <v>20968</v>
      </c>
      <c r="B4642" t="s">
        <v>20970</v>
      </c>
      <c r="C4642" t="s">
        <v>11585</v>
      </c>
      <c r="D4642">
        <v>27764180187</v>
      </c>
      <c r="E4642" t="s">
        <v>33208</v>
      </c>
      <c r="F4642" t="s">
        <v>23885</v>
      </c>
      <c r="G4642" t="s">
        <v>33</v>
      </c>
      <c r="H4642">
        <v>60756</v>
      </c>
      <c r="I4642" t="s">
        <v>22281</v>
      </c>
    </row>
    <row r="4643" spans="1:9" x14ac:dyDescent="0.25">
      <c r="A4643" t="s">
        <v>20972</v>
      </c>
      <c r="B4643" t="s">
        <v>20974</v>
      </c>
      <c r="C4643" t="s">
        <v>33209</v>
      </c>
      <c r="D4643">
        <v>4917432015176</v>
      </c>
      <c r="E4643" t="s">
        <v>33210</v>
      </c>
      <c r="F4643" t="s">
        <v>33211</v>
      </c>
      <c r="G4643" t="s">
        <v>114</v>
      </c>
      <c r="H4643">
        <v>44909</v>
      </c>
      <c r="I4643" t="s">
        <v>22281</v>
      </c>
    </row>
    <row r="4644" spans="1:9" x14ac:dyDescent="0.25">
      <c r="A4644" t="s">
        <v>20976</v>
      </c>
      <c r="B4644" t="s">
        <v>20978</v>
      </c>
      <c r="C4644" t="s">
        <v>11590</v>
      </c>
      <c r="D4644">
        <v>4917900119893</v>
      </c>
      <c r="E4644" t="s">
        <v>33212</v>
      </c>
      <c r="F4644" t="s">
        <v>33213</v>
      </c>
      <c r="G4644" t="s">
        <v>114</v>
      </c>
      <c r="H4644">
        <v>76161</v>
      </c>
      <c r="I4644" t="s">
        <v>22281</v>
      </c>
    </row>
    <row r="4645" spans="1:9" x14ac:dyDescent="0.25">
      <c r="A4645" t="s">
        <v>20980</v>
      </c>
      <c r="B4645" t="s">
        <v>20982</v>
      </c>
      <c r="C4645" t="s">
        <v>33214</v>
      </c>
      <c r="D4645">
        <v>817074149317</v>
      </c>
      <c r="E4645" t="s">
        <v>33215</v>
      </c>
      <c r="F4645" t="s">
        <v>26873</v>
      </c>
      <c r="G4645" t="s">
        <v>18</v>
      </c>
      <c r="H4645">
        <v>89146</v>
      </c>
      <c r="I4645" t="s">
        <v>22281</v>
      </c>
    </row>
    <row r="4646" spans="1:9" x14ac:dyDescent="0.25">
      <c r="A4646" t="s">
        <v>20984</v>
      </c>
      <c r="B4646" t="s">
        <v>20986</v>
      </c>
      <c r="C4646" t="s">
        <v>11595</v>
      </c>
      <c r="D4646">
        <v>491545194356</v>
      </c>
      <c r="E4646" t="s">
        <v>33216</v>
      </c>
      <c r="F4646" t="s">
        <v>28819</v>
      </c>
      <c r="G4646" t="s">
        <v>114</v>
      </c>
      <c r="H4646">
        <v>70730</v>
      </c>
      <c r="I4646" t="s">
        <v>22295</v>
      </c>
    </row>
    <row r="4647" spans="1:9" x14ac:dyDescent="0.25">
      <c r="A4647" t="s">
        <v>20988</v>
      </c>
      <c r="B4647" t="s">
        <v>20990</v>
      </c>
      <c r="C4647" t="s">
        <v>33217</v>
      </c>
      <c r="D4647">
        <v>19312721177</v>
      </c>
      <c r="E4647" t="s">
        <v>33218</v>
      </c>
      <c r="F4647" t="s">
        <v>33219</v>
      </c>
      <c r="G4647" t="s">
        <v>47</v>
      </c>
      <c r="H4647">
        <v>91116</v>
      </c>
      <c r="I4647" t="s">
        <v>22281</v>
      </c>
    </row>
    <row r="4648" spans="1:9" x14ac:dyDescent="0.25">
      <c r="A4648" t="s">
        <v>20992</v>
      </c>
      <c r="B4648" t="s">
        <v>4010</v>
      </c>
      <c r="C4648" t="s">
        <v>11600</v>
      </c>
      <c r="D4648">
        <v>819005202192</v>
      </c>
      <c r="E4648" t="s">
        <v>33220</v>
      </c>
      <c r="F4648" t="s">
        <v>33221</v>
      </c>
      <c r="G4648" t="s">
        <v>18</v>
      </c>
      <c r="H4648">
        <v>63653</v>
      </c>
      <c r="I4648" t="s">
        <v>22295</v>
      </c>
    </row>
    <row r="4649" spans="1:9" x14ac:dyDescent="0.25">
      <c r="A4649" t="s">
        <v>20995</v>
      </c>
      <c r="B4649" t="s">
        <v>20997</v>
      </c>
      <c r="C4649" t="s">
        <v>33222</v>
      </c>
      <c r="D4649">
        <v>4917210186433</v>
      </c>
      <c r="E4649" t="s">
        <v>33223</v>
      </c>
      <c r="F4649" t="s">
        <v>33224</v>
      </c>
      <c r="G4649" t="s">
        <v>114</v>
      </c>
      <c r="H4649">
        <v>11479</v>
      </c>
      <c r="I4649" t="s">
        <v>22281</v>
      </c>
    </row>
    <row r="4650" spans="1:9" x14ac:dyDescent="0.25">
      <c r="A4650" t="s">
        <v>20999</v>
      </c>
      <c r="B4650" t="s">
        <v>21001</v>
      </c>
      <c r="C4650" t="s">
        <v>11605</v>
      </c>
      <c r="D4650">
        <v>19888813072</v>
      </c>
      <c r="E4650" t="s">
        <v>33225</v>
      </c>
      <c r="F4650" t="s">
        <v>33226</v>
      </c>
      <c r="G4650" t="s">
        <v>47</v>
      </c>
      <c r="H4650">
        <v>23522</v>
      </c>
      <c r="I4650" t="s">
        <v>22295</v>
      </c>
    </row>
    <row r="4651" spans="1:9" x14ac:dyDescent="0.25">
      <c r="A4651" t="s">
        <v>21003</v>
      </c>
      <c r="B4651" t="s">
        <v>21005</v>
      </c>
      <c r="C4651" t="s">
        <v>33227</v>
      </c>
      <c r="D4651">
        <v>27639363686</v>
      </c>
      <c r="E4651" t="s">
        <v>33228</v>
      </c>
      <c r="F4651" t="s">
        <v>33229</v>
      </c>
      <c r="G4651" t="s">
        <v>33</v>
      </c>
      <c r="H4651">
        <v>86419</v>
      </c>
      <c r="I4651" t="s">
        <v>22295</v>
      </c>
    </row>
    <row r="4652" spans="1:9" x14ac:dyDescent="0.25">
      <c r="A4652" t="s">
        <v>21007</v>
      </c>
      <c r="B4652" t="s">
        <v>21009</v>
      </c>
      <c r="C4652" t="s">
        <v>11610</v>
      </c>
      <c r="D4652">
        <v>491533455132</v>
      </c>
      <c r="E4652" t="s">
        <v>33230</v>
      </c>
      <c r="F4652" t="s">
        <v>33231</v>
      </c>
      <c r="G4652" t="s">
        <v>114</v>
      </c>
      <c r="H4652">
        <v>56393</v>
      </c>
      <c r="I4652" t="s">
        <v>22295</v>
      </c>
    </row>
    <row r="4653" spans="1:9" x14ac:dyDescent="0.25">
      <c r="A4653" t="s">
        <v>21011</v>
      </c>
      <c r="B4653" t="s">
        <v>21013</v>
      </c>
      <c r="C4653" t="s">
        <v>33232</v>
      </c>
      <c r="D4653">
        <v>15717117725</v>
      </c>
      <c r="E4653" t="s">
        <v>33233</v>
      </c>
      <c r="F4653" t="s">
        <v>33234</v>
      </c>
      <c r="G4653" t="s">
        <v>47</v>
      </c>
      <c r="H4653">
        <v>20551</v>
      </c>
      <c r="I4653" t="s">
        <v>22281</v>
      </c>
    </row>
    <row r="4654" spans="1:9" x14ac:dyDescent="0.25">
      <c r="A4654" t="s">
        <v>21015</v>
      </c>
      <c r="B4654" t="s">
        <v>21017</v>
      </c>
      <c r="C4654" t="s">
        <v>11614</v>
      </c>
      <c r="D4654">
        <v>5580925455814</v>
      </c>
      <c r="E4654" t="s">
        <v>33235</v>
      </c>
      <c r="F4654" t="s">
        <v>33236</v>
      </c>
      <c r="G4654" t="s">
        <v>26</v>
      </c>
      <c r="H4654">
        <v>7535</v>
      </c>
      <c r="I4654" t="s">
        <v>22295</v>
      </c>
    </row>
    <row r="4655" spans="1:9" x14ac:dyDescent="0.25">
      <c r="A4655" t="s">
        <v>21019</v>
      </c>
      <c r="B4655" t="s">
        <v>21021</v>
      </c>
      <c r="C4655" t="s">
        <v>33237</v>
      </c>
      <c r="D4655">
        <v>5571954473741</v>
      </c>
      <c r="E4655" t="s">
        <v>33238</v>
      </c>
      <c r="F4655" t="s">
        <v>33239</v>
      </c>
      <c r="G4655" t="s">
        <v>26</v>
      </c>
      <c r="H4655">
        <v>32510</v>
      </c>
      <c r="I4655" t="s">
        <v>22281</v>
      </c>
    </row>
    <row r="4656" spans="1:9" x14ac:dyDescent="0.25">
      <c r="A4656" t="s">
        <v>21023</v>
      </c>
      <c r="B4656" t="s">
        <v>21025</v>
      </c>
      <c r="C4656" t="s">
        <v>11619</v>
      </c>
      <c r="D4656">
        <v>16632737071</v>
      </c>
      <c r="E4656" t="s">
        <v>33240</v>
      </c>
      <c r="F4656" t="s">
        <v>33241</v>
      </c>
      <c r="G4656" t="s">
        <v>47</v>
      </c>
      <c r="H4656">
        <v>20879</v>
      </c>
      <c r="I4656" t="s">
        <v>22281</v>
      </c>
    </row>
    <row r="4657" spans="1:9" x14ac:dyDescent="0.25">
      <c r="A4657" t="s">
        <v>21027</v>
      </c>
      <c r="B4657" t="s">
        <v>17246</v>
      </c>
      <c r="C4657" t="s">
        <v>33242</v>
      </c>
      <c r="D4657">
        <v>817087272793</v>
      </c>
      <c r="E4657" t="s">
        <v>33243</v>
      </c>
      <c r="F4657" t="s">
        <v>33244</v>
      </c>
      <c r="G4657" t="s">
        <v>18</v>
      </c>
      <c r="H4657">
        <v>61158</v>
      </c>
      <c r="I4657" t="s">
        <v>22281</v>
      </c>
    </row>
    <row r="4658" spans="1:9" x14ac:dyDescent="0.25">
      <c r="A4658" t="s">
        <v>21032</v>
      </c>
      <c r="B4658" t="s">
        <v>6648</v>
      </c>
      <c r="C4658" t="s">
        <v>11624</v>
      </c>
      <c r="D4658">
        <v>4915732016930</v>
      </c>
      <c r="E4658" t="s">
        <v>33245</v>
      </c>
      <c r="F4658" t="s">
        <v>33246</v>
      </c>
      <c r="G4658" t="s">
        <v>114</v>
      </c>
      <c r="H4658">
        <v>64905</v>
      </c>
      <c r="I4658" t="s">
        <v>22295</v>
      </c>
    </row>
    <row r="4659" spans="1:9" x14ac:dyDescent="0.25">
      <c r="A4659" t="s">
        <v>21035</v>
      </c>
      <c r="B4659" t="s">
        <v>21037</v>
      </c>
      <c r="C4659" t="s">
        <v>33247</v>
      </c>
      <c r="D4659">
        <v>5574937500282</v>
      </c>
      <c r="E4659" t="s">
        <v>33248</v>
      </c>
      <c r="F4659" t="s">
        <v>33249</v>
      </c>
      <c r="G4659" t="s">
        <v>26</v>
      </c>
      <c r="H4659">
        <v>63879</v>
      </c>
      <c r="I4659" t="s">
        <v>22281</v>
      </c>
    </row>
    <row r="4660" spans="1:9" x14ac:dyDescent="0.25">
      <c r="A4660" t="s">
        <v>21039</v>
      </c>
      <c r="B4660" t="s">
        <v>21041</v>
      </c>
      <c r="C4660" t="s">
        <v>11629</v>
      </c>
      <c r="D4660">
        <v>818010890557</v>
      </c>
      <c r="E4660" t="s">
        <v>33250</v>
      </c>
      <c r="F4660" t="s">
        <v>22953</v>
      </c>
      <c r="G4660" t="s">
        <v>18</v>
      </c>
      <c r="H4660">
        <v>85793</v>
      </c>
      <c r="I4660" t="s">
        <v>22295</v>
      </c>
    </row>
    <row r="4661" spans="1:9" x14ac:dyDescent="0.25">
      <c r="A4661" t="s">
        <v>21043</v>
      </c>
      <c r="B4661" t="s">
        <v>21045</v>
      </c>
      <c r="C4661" t="s">
        <v>33251</v>
      </c>
      <c r="D4661">
        <v>818050739154</v>
      </c>
      <c r="E4661" t="s">
        <v>33252</v>
      </c>
      <c r="F4661" t="s">
        <v>22355</v>
      </c>
      <c r="G4661" t="s">
        <v>18</v>
      </c>
      <c r="H4661">
        <v>15849</v>
      </c>
      <c r="I4661" t="s">
        <v>22281</v>
      </c>
    </row>
    <row r="4662" spans="1:9" x14ac:dyDescent="0.25">
      <c r="A4662" t="s">
        <v>21047</v>
      </c>
      <c r="B4662" t="s">
        <v>21049</v>
      </c>
      <c r="C4662" t="s">
        <v>11634</v>
      </c>
      <c r="D4662">
        <v>5506933170988</v>
      </c>
      <c r="E4662" t="s">
        <v>33253</v>
      </c>
      <c r="F4662" t="s">
        <v>33254</v>
      </c>
      <c r="G4662" t="s">
        <v>26</v>
      </c>
      <c r="H4662">
        <v>95221</v>
      </c>
      <c r="I4662" t="s">
        <v>22295</v>
      </c>
    </row>
    <row r="4663" spans="1:9" x14ac:dyDescent="0.25">
      <c r="A4663" t="s">
        <v>21051</v>
      </c>
      <c r="B4663" t="s">
        <v>6723</v>
      </c>
      <c r="C4663" t="s">
        <v>33255</v>
      </c>
      <c r="D4663">
        <v>27645012021</v>
      </c>
      <c r="E4663" t="s">
        <v>33256</v>
      </c>
      <c r="F4663" t="s">
        <v>33257</v>
      </c>
      <c r="G4663" t="s">
        <v>33</v>
      </c>
      <c r="H4663">
        <v>61319</v>
      </c>
      <c r="I4663" t="s">
        <v>22281</v>
      </c>
    </row>
    <row r="4664" spans="1:9" x14ac:dyDescent="0.25">
      <c r="A4664" t="s">
        <v>21054</v>
      </c>
      <c r="B4664" t="s">
        <v>21056</v>
      </c>
      <c r="C4664" t="s">
        <v>11639</v>
      </c>
      <c r="D4664">
        <v>818063808791</v>
      </c>
      <c r="E4664" t="s">
        <v>33258</v>
      </c>
      <c r="F4664" t="s">
        <v>33259</v>
      </c>
      <c r="G4664" t="s">
        <v>18</v>
      </c>
      <c r="H4664">
        <v>35903</v>
      </c>
      <c r="I4664" t="s">
        <v>22281</v>
      </c>
    </row>
    <row r="4665" spans="1:9" x14ac:dyDescent="0.25">
      <c r="A4665" t="s">
        <v>21058</v>
      </c>
      <c r="B4665" t="s">
        <v>21060</v>
      </c>
      <c r="C4665" t="s">
        <v>33260</v>
      </c>
      <c r="D4665">
        <v>12472209231</v>
      </c>
      <c r="E4665" t="s">
        <v>33261</v>
      </c>
      <c r="F4665" t="s">
        <v>33262</v>
      </c>
      <c r="G4665" t="s">
        <v>47</v>
      </c>
      <c r="H4665">
        <v>1037</v>
      </c>
      <c r="I4665" t="s">
        <v>22295</v>
      </c>
    </row>
    <row r="4666" spans="1:9" x14ac:dyDescent="0.25">
      <c r="A4666" t="s">
        <v>21062</v>
      </c>
      <c r="B4666" t="s">
        <v>21064</v>
      </c>
      <c r="C4666" t="s">
        <v>11644</v>
      </c>
      <c r="D4666">
        <v>491542774207</v>
      </c>
      <c r="E4666" t="s">
        <v>33263</v>
      </c>
      <c r="F4666" t="s">
        <v>33264</v>
      </c>
      <c r="G4666" t="s">
        <v>114</v>
      </c>
      <c r="H4666">
        <v>88562</v>
      </c>
      <c r="I4666" t="s">
        <v>22295</v>
      </c>
    </row>
    <row r="4667" spans="1:9" x14ac:dyDescent="0.25">
      <c r="A4667" t="s">
        <v>21066</v>
      </c>
      <c r="B4667" t="s">
        <v>21068</v>
      </c>
      <c r="C4667" t="s">
        <v>33265</v>
      </c>
      <c r="D4667">
        <v>818081376502</v>
      </c>
      <c r="E4667" t="s">
        <v>33266</v>
      </c>
      <c r="F4667" t="s">
        <v>33267</v>
      </c>
      <c r="G4667" t="s">
        <v>18</v>
      </c>
      <c r="H4667">
        <v>69222</v>
      </c>
      <c r="I4667" t="s">
        <v>22281</v>
      </c>
    </row>
    <row r="4668" spans="1:9" x14ac:dyDescent="0.25">
      <c r="A4668" t="s">
        <v>21070</v>
      </c>
      <c r="B4668" t="s">
        <v>21072</v>
      </c>
      <c r="C4668" t="s">
        <v>11649</v>
      </c>
      <c r="D4668">
        <v>817004531312</v>
      </c>
      <c r="E4668" t="s">
        <v>33268</v>
      </c>
      <c r="F4668" t="s">
        <v>26041</v>
      </c>
      <c r="G4668" t="s">
        <v>18</v>
      </c>
      <c r="H4668">
        <v>65418</v>
      </c>
      <c r="I4668" t="s">
        <v>22295</v>
      </c>
    </row>
    <row r="4669" spans="1:9" x14ac:dyDescent="0.25">
      <c r="A4669" t="s">
        <v>21074</v>
      </c>
      <c r="B4669" t="s">
        <v>21076</v>
      </c>
      <c r="C4669" t="s">
        <v>33269</v>
      </c>
      <c r="D4669">
        <v>27801360846</v>
      </c>
      <c r="E4669" t="s">
        <v>33270</v>
      </c>
      <c r="F4669" t="s">
        <v>33271</v>
      </c>
      <c r="G4669" t="s">
        <v>33</v>
      </c>
      <c r="H4669">
        <v>29628</v>
      </c>
      <c r="I4669" t="s">
        <v>22295</v>
      </c>
    </row>
    <row r="4670" spans="1:9" x14ac:dyDescent="0.25">
      <c r="A4670" t="s">
        <v>21078</v>
      </c>
      <c r="B4670" t="s">
        <v>21080</v>
      </c>
      <c r="C4670" t="s">
        <v>11654</v>
      </c>
      <c r="D4670">
        <v>15355358137</v>
      </c>
      <c r="E4670" t="s">
        <v>33272</v>
      </c>
      <c r="F4670" t="s">
        <v>33273</v>
      </c>
      <c r="G4670" t="s">
        <v>47</v>
      </c>
      <c r="H4670">
        <v>85160</v>
      </c>
      <c r="I4670" t="s">
        <v>22295</v>
      </c>
    </row>
    <row r="4671" spans="1:9" x14ac:dyDescent="0.25">
      <c r="A4671" t="s">
        <v>21082</v>
      </c>
      <c r="B4671" t="s">
        <v>21084</v>
      </c>
      <c r="C4671" t="s">
        <v>33274</v>
      </c>
      <c r="D4671">
        <v>491761118156</v>
      </c>
      <c r="E4671" t="s">
        <v>33275</v>
      </c>
      <c r="F4671" t="s">
        <v>33276</v>
      </c>
      <c r="G4671" t="s">
        <v>114</v>
      </c>
      <c r="H4671">
        <v>45961</v>
      </c>
      <c r="I4671" t="s">
        <v>22295</v>
      </c>
    </row>
    <row r="4672" spans="1:9" x14ac:dyDescent="0.25">
      <c r="A4672" t="s">
        <v>21086</v>
      </c>
      <c r="B4672" t="s">
        <v>21088</v>
      </c>
      <c r="C4672" t="s">
        <v>11658</v>
      </c>
      <c r="D4672">
        <v>818018564448</v>
      </c>
      <c r="E4672" t="s">
        <v>33277</v>
      </c>
      <c r="F4672" t="s">
        <v>33278</v>
      </c>
      <c r="G4672" t="s">
        <v>18</v>
      </c>
      <c r="H4672">
        <v>94369</v>
      </c>
      <c r="I4672" t="s">
        <v>22295</v>
      </c>
    </row>
    <row r="4673" spans="1:9" x14ac:dyDescent="0.25">
      <c r="A4673" t="s">
        <v>21090</v>
      </c>
      <c r="B4673" t="s">
        <v>19649</v>
      </c>
      <c r="C4673" t="s">
        <v>33279</v>
      </c>
      <c r="D4673">
        <v>491678845408</v>
      </c>
      <c r="E4673" t="s">
        <v>33280</v>
      </c>
      <c r="F4673" t="s">
        <v>33281</v>
      </c>
      <c r="G4673" t="s">
        <v>114</v>
      </c>
      <c r="H4673">
        <v>92877</v>
      </c>
      <c r="I4673" t="s">
        <v>22281</v>
      </c>
    </row>
    <row r="4674" spans="1:9" x14ac:dyDescent="0.25">
      <c r="A4674" t="s">
        <v>21093</v>
      </c>
      <c r="B4674" t="s">
        <v>21095</v>
      </c>
      <c r="C4674" t="s">
        <v>11663</v>
      </c>
      <c r="D4674">
        <v>5546981823893</v>
      </c>
      <c r="E4674" t="s">
        <v>33282</v>
      </c>
      <c r="F4674" t="s">
        <v>33283</v>
      </c>
      <c r="G4674" t="s">
        <v>26</v>
      </c>
      <c r="H4674">
        <v>90011</v>
      </c>
      <c r="I4674" t="s">
        <v>22295</v>
      </c>
    </row>
    <row r="4675" spans="1:9" x14ac:dyDescent="0.25">
      <c r="A4675" t="s">
        <v>21097</v>
      </c>
      <c r="B4675" t="s">
        <v>21099</v>
      </c>
      <c r="C4675" t="s">
        <v>33284</v>
      </c>
      <c r="D4675">
        <v>819030357064</v>
      </c>
      <c r="E4675" t="s">
        <v>33285</v>
      </c>
      <c r="F4675" t="s">
        <v>33286</v>
      </c>
      <c r="G4675" t="s">
        <v>18</v>
      </c>
      <c r="H4675">
        <v>41787</v>
      </c>
      <c r="I4675" t="s">
        <v>22295</v>
      </c>
    </row>
    <row r="4676" spans="1:9" x14ac:dyDescent="0.25">
      <c r="A4676" t="s">
        <v>21101</v>
      </c>
      <c r="B4676" t="s">
        <v>21103</v>
      </c>
      <c r="C4676" t="s">
        <v>11668</v>
      </c>
      <c r="D4676">
        <v>819017698924</v>
      </c>
      <c r="E4676" t="s">
        <v>33287</v>
      </c>
      <c r="F4676" t="s">
        <v>33288</v>
      </c>
      <c r="G4676" t="s">
        <v>18</v>
      </c>
      <c r="H4676">
        <v>83697</v>
      </c>
      <c r="I4676" t="s">
        <v>22295</v>
      </c>
    </row>
    <row r="4677" spans="1:9" x14ac:dyDescent="0.25">
      <c r="A4677" t="s">
        <v>21105</v>
      </c>
      <c r="B4677" t="s">
        <v>21107</v>
      </c>
      <c r="C4677" t="s">
        <v>33289</v>
      </c>
      <c r="D4677">
        <v>5540987164790</v>
      </c>
      <c r="E4677" t="s">
        <v>33290</v>
      </c>
      <c r="F4677" t="s">
        <v>33291</v>
      </c>
      <c r="G4677" t="s">
        <v>26</v>
      </c>
      <c r="H4677">
        <v>27721</v>
      </c>
      <c r="I4677" t="s">
        <v>22295</v>
      </c>
    </row>
    <row r="4678" spans="1:9" x14ac:dyDescent="0.25">
      <c r="A4678" t="s">
        <v>21109</v>
      </c>
      <c r="B4678" t="s">
        <v>6145</v>
      </c>
      <c r="C4678" t="s">
        <v>11673</v>
      </c>
      <c r="D4678">
        <v>27626235232</v>
      </c>
      <c r="E4678" t="s">
        <v>33292</v>
      </c>
      <c r="F4678" t="s">
        <v>33293</v>
      </c>
      <c r="G4678" t="s">
        <v>33</v>
      </c>
      <c r="H4678">
        <v>57187</v>
      </c>
      <c r="I4678" t="s">
        <v>22281</v>
      </c>
    </row>
    <row r="4679" spans="1:9" x14ac:dyDescent="0.25">
      <c r="A4679" t="s">
        <v>21112</v>
      </c>
      <c r="B4679" t="s">
        <v>21114</v>
      </c>
      <c r="C4679" t="s">
        <v>33294</v>
      </c>
      <c r="D4679">
        <v>819044854903</v>
      </c>
      <c r="E4679" t="s">
        <v>33295</v>
      </c>
      <c r="F4679" t="s">
        <v>24951</v>
      </c>
      <c r="G4679" t="s">
        <v>18</v>
      </c>
      <c r="H4679">
        <v>42343</v>
      </c>
      <c r="I4679" t="s">
        <v>22295</v>
      </c>
    </row>
    <row r="4680" spans="1:9" x14ac:dyDescent="0.25">
      <c r="A4680" t="s">
        <v>21116</v>
      </c>
      <c r="B4680" t="s">
        <v>21118</v>
      </c>
      <c r="C4680" t="s">
        <v>11677</v>
      </c>
      <c r="D4680">
        <v>491641938582</v>
      </c>
      <c r="E4680" t="s">
        <v>33296</v>
      </c>
      <c r="F4680" t="s">
        <v>33297</v>
      </c>
      <c r="G4680" t="s">
        <v>114</v>
      </c>
      <c r="H4680">
        <v>46313</v>
      </c>
      <c r="I4680" t="s">
        <v>22281</v>
      </c>
    </row>
    <row r="4681" spans="1:9" x14ac:dyDescent="0.25">
      <c r="A4681" t="s">
        <v>21120</v>
      </c>
      <c r="B4681" t="s">
        <v>21122</v>
      </c>
      <c r="C4681" t="s">
        <v>33298</v>
      </c>
      <c r="D4681">
        <v>12717092470</v>
      </c>
      <c r="E4681" t="s">
        <v>33299</v>
      </c>
      <c r="F4681" t="s">
        <v>33300</v>
      </c>
      <c r="G4681" t="s">
        <v>47</v>
      </c>
      <c r="H4681">
        <v>77281</v>
      </c>
      <c r="I4681" t="s">
        <v>22295</v>
      </c>
    </row>
    <row r="4682" spans="1:9" x14ac:dyDescent="0.25">
      <c r="A4682" t="s">
        <v>21124</v>
      </c>
      <c r="B4682" t="s">
        <v>21126</v>
      </c>
      <c r="C4682" t="s">
        <v>11682</v>
      </c>
      <c r="D4682">
        <v>491685183895</v>
      </c>
      <c r="E4682" t="s">
        <v>33301</v>
      </c>
      <c r="F4682" t="s">
        <v>33302</v>
      </c>
      <c r="G4682" t="s">
        <v>114</v>
      </c>
      <c r="H4682">
        <v>59776</v>
      </c>
      <c r="I4682" t="s">
        <v>22281</v>
      </c>
    </row>
    <row r="4683" spans="1:9" x14ac:dyDescent="0.25">
      <c r="A4683" t="s">
        <v>21128</v>
      </c>
      <c r="B4683" t="s">
        <v>21130</v>
      </c>
      <c r="C4683" t="s">
        <v>33303</v>
      </c>
      <c r="D4683">
        <v>27877085810</v>
      </c>
      <c r="E4683" t="s">
        <v>33304</v>
      </c>
      <c r="F4683" t="s">
        <v>33305</v>
      </c>
      <c r="G4683" t="s">
        <v>33</v>
      </c>
      <c r="H4683">
        <v>55117</v>
      </c>
      <c r="I4683" t="s">
        <v>22295</v>
      </c>
    </row>
    <row r="4684" spans="1:9" x14ac:dyDescent="0.25">
      <c r="A4684" t="s">
        <v>21132</v>
      </c>
      <c r="B4684" t="s">
        <v>21134</v>
      </c>
      <c r="C4684" t="s">
        <v>11687</v>
      </c>
      <c r="D4684">
        <v>19738982547</v>
      </c>
      <c r="E4684" t="s">
        <v>33306</v>
      </c>
      <c r="F4684" t="s">
        <v>33307</v>
      </c>
      <c r="G4684" t="s">
        <v>47</v>
      </c>
      <c r="H4684">
        <v>87649</v>
      </c>
      <c r="I4684" t="s">
        <v>22295</v>
      </c>
    </row>
    <row r="4685" spans="1:9" x14ac:dyDescent="0.25">
      <c r="A4685" t="s">
        <v>21136</v>
      </c>
      <c r="B4685" t="s">
        <v>21138</v>
      </c>
      <c r="C4685" t="s">
        <v>33308</v>
      </c>
      <c r="D4685">
        <v>491558910649</v>
      </c>
      <c r="E4685" t="s">
        <v>33309</v>
      </c>
      <c r="F4685" t="s">
        <v>33310</v>
      </c>
      <c r="G4685" t="s">
        <v>114</v>
      </c>
      <c r="H4685">
        <v>27512</v>
      </c>
      <c r="I4685" t="s">
        <v>22295</v>
      </c>
    </row>
    <row r="4686" spans="1:9" x14ac:dyDescent="0.25">
      <c r="A4686" t="s">
        <v>21140</v>
      </c>
      <c r="B4686" t="s">
        <v>21142</v>
      </c>
      <c r="C4686" t="s">
        <v>11692</v>
      </c>
      <c r="D4686">
        <v>4916417189291</v>
      </c>
      <c r="E4686" t="s">
        <v>33311</v>
      </c>
      <c r="F4686" t="s">
        <v>33312</v>
      </c>
      <c r="G4686" t="s">
        <v>114</v>
      </c>
      <c r="H4686">
        <v>89062</v>
      </c>
      <c r="I4686" t="s">
        <v>22295</v>
      </c>
    </row>
    <row r="4687" spans="1:9" x14ac:dyDescent="0.25">
      <c r="A4687" t="s">
        <v>21144</v>
      </c>
      <c r="B4687" t="s">
        <v>21146</v>
      </c>
      <c r="C4687" t="s">
        <v>33313</v>
      </c>
      <c r="D4687">
        <v>5548901530162</v>
      </c>
      <c r="E4687" t="s">
        <v>33314</v>
      </c>
      <c r="F4687" t="s">
        <v>33315</v>
      </c>
      <c r="G4687" t="s">
        <v>26</v>
      </c>
      <c r="H4687">
        <v>51155</v>
      </c>
      <c r="I4687" t="s">
        <v>22281</v>
      </c>
    </row>
    <row r="4688" spans="1:9" x14ac:dyDescent="0.25">
      <c r="A4688" t="s">
        <v>21148</v>
      </c>
      <c r="B4688" t="s">
        <v>21150</v>
      </c>
      <c r="C4688" t="s">
        <v>11697</v>
      </c>
      <c r="D4688">
        <v>27785553727</v>
      </c>
      <c r="E4688" t="s">
        <v>33316</v>
      </c>
      <c r="F4688" t="s">
        <v>33317</v>
      </c>
      <c r="G4688" t="s">
        <v>33</v>
      </c>
      <c r="H4688">
        <v>21114</v>
      </c>
      <c r="I4688" t="s">
        <v>22295</v>
      </c>
    </row>
    <row r="4689" spans="1:9" x14ac:dyDescent="0.25">
      <c r="A4689" t="s">
        <v>21152</v>
      </c>
      <c r="B4689" t="s">
        <v>21103</v>
      </c>
      <c r="C4689" t="s">
        <v>33318</v>
      </c>
      <c r="D4689">
        <v>5514907300573</v>
      </c>
      <c r="E4689" t="s">
        <v>33319</v>
      </c>
      <c r="F4689" t="s">
        <v>33320</v>
      </c>
      <c r="G4689" t="s">
        <v>26</v>
      </c>
      <c r="H4689">
        <v>8800</v>
      </c>
      <c r="I4689" t="s">
        <v>22281</v>
      </c>
    </row>
    <row r="4690" spans="1:9" x14ac:dyDescent="0.25">
      <c r="A4690" t="s">
        <v>21155</v>
      </c>
      <c r="B4690" t="s">
        <v>21157</v>
      </c>
      <c r="C4690" t="s">
        <v>11702</v>
      </c>
      <c r="D4690">
        <v>13114914394</v>
      </c>
      <c r="E4690" t="s">
        <v>33321</v>
      </c>
      <c r="F4690" t="s">
        <v>22630</v>
      </c>
      <c r="G4690" t="s">
        <v>47</v>
      </c>
      <c r="H4690">
        <v>18545</v>
      </c>
      <c r="I4690" t="s">
        <v>22281</v>
      </c>
    </row>
    <row r="4691" spans="1:9" x14ac:dyDescent="0.25">
      <c r="A4691" t="s">
        <v>21159</v>
      </c>
      <c r="B4691" t="s">
        <v>21161</v>
      </c>
      <c r="C4691" t="s">
        <v>33322</v>
      </c>
      <c r="D4691">
        <v>5580987701363</v>
      </c>
      <c r="E4691" t="s">
        <v>33323</v>
      </c>
      <c r="F4691" t="s">
        <v>33324</v>
      </c>
      <c r="G4691" t="s">
        <v>26</v>
      </c>
      <c r="H4691">
        <v>81030</v>
      </c>
      <c r="I4691" t="s">
        <v>22295</v>
      </c>
    </row>
    <row r="4692" spans="1:9" x14ac:dyDescent="0.25">
      <c r="A4692" t="s">
        <v>21163</v>
      </c>
      <c r="B4692" t="s">
        <v>21165</v>
      </c>
      <c r="C4692" t="s">
        <v>11707</v>
      </c>
      <c r="D4692">
        <v>27828795138</v>
      </c>
      <c r="E4692" t="s">
        <v>33325</v>
      </c>
      <c r="F4692" t="s">
        <v>33326</v>
      </c>
      <c r="G4692" t="s">
        <v>33</v>
      </c>
      <c r="H4692">
        <v>75560</v>
      </c>
      <c r="I4692" t="s">
        <v>22281</v>
      </c>
    </row>
    <row r="4693" spans="1:9" x14ac:dyDescent="0.25">
      <c r="A4693" t="s">
        <v>21167</v>
      </c>
      <c r="B4693" t="s">
        <v>21169</v>
      </c>
      <c r="C4693" t="s">
        <v>33327</v>
      </c>
      <c r="D4693">
        <v>819081763591</v>
      </c>
      <c r="E4693" t="s">
        <v>33328</v>
      </c>
      <c r="F4693" t="s">
        <v>33329</v>
      </c>
      <c r="G4693" t="s">
        <v>18</v>
      </c>
      <c r="H4693">
        <v>6860</v>
      </c>
      <c r="I4693" t="s">
        <v>22281</v>
      </c>
    </row>
    <row r="4694" spans="1:9" x14ac:dyDescent="0.25">
      <c r="A4694" t="s">
        <v>21171</v>
      </c>
      <c r="B4694" t="s">
        <v>21173</v>
      </c>
      <c r="C4694" t="s">
        <v>11712</v>
      </c>
      <c r="D4694">
        <v>819079946836</v>
      </c>
      <c r="E4694" t="s">
        <v>33330</v>
      </c>
      <c r="F4694" t="s">
        <v>33331</v>
      </c>
      <c r="G4694" t="s">
        <v>18</v>
      </c>
      <c r="H4694">
        <v>26252</v>
      </c>
      <c r="I4694" t="s">
        <v>22295</v>
      </c>
    </row>
    <row r="4695" spans="1:9" x14ac:dyDescent="0.25">
      <c r="A4695" t="s">
        <v>21175</v>
      </c>
      <c r="B4695" t="s">
        <v>21177</v>
      </c>
      <c r="C4695" t="s">
        <v>33332</v>
      </c>
      <c r="D4695">
        <v>14969461804</v>
      </c>
      <c r="E4695" t="s">
        <v>33333</v>
      </c>
      <c r="F4695" t="s">
        <v>33334</v>
      </c>
      <c r="G4695" t="s">
        <v>47</v>
      </c>
      <c r="H4695">
        <v>37595</v>
      </c>
      <c r="I4695" t="s">
        <v>22295</v>
      </c>
    </row>
    <row r="4696" spans="1:9" x14ac:dyDescent="0.25">
      <c r="A4696" t="s">
        <v>21179</v>
      </c>
      <c r="B4696" t="s">
        <v>21181</v>
      </c>
      <c r="C4696" t="s">
        <v>11717</v>
      </c>
      <c r="D4696">
        <v>817020159601</v>
      </c>
      <c r="E4696" t="s">
        <v>33335</v>
      </c>
      <c r="F4696" t="s">
        <v>23611</v>
      </c>
      <c r="G4696" t="s">
        <v>18</v>
      </c>
      <c r="H4696">
        <v>93504</v>
      </c>
      <c r="I4696" t="s">
        <v>22295</v>
      </c>
    </row>
    <row r="4697" spans="1:9" x14ac:dyDescent="0.25">
      <c r="A4697" t="s">
        <v>21183</v>
      </c>
      <c r="B4697" t="s">
        <v>21185</v>
      </c>
      <c r="C4697" t="s">
        <v>33336</v>
      </c>
      <c r="D4697">
        <v>5528900129688</v>
      </c>
      <c r="E4697" t="s">
        <v>33337</v>
      </c>
      <c r="F4697" t="s">
        <v>33338</v>
      </c>
      <c r="G4697" t="s">
        <v>26</v>
      </c>
      <c r="H4697">
        <v>98383</v>
      </c>
      <c r="I4697" t="s">
        <v>22295</v>
      </c>
    </row>
    <row r="4698" spans="1:9" x14ac:dyDescent="0.25">
      <c r="A4698" t="s">
        <v>21187</v>
      </c>
      <c r="B4698" t="s">
        <v>21189</v>
      </c>
      <c r="C4698" t="s">
        <v>11722</v>
      </c>
      <c r="D4698">
        <v>17066695111</v>
      </c>
      <c r="E4698" t="s">
        <v>33339</v>
      </c>
      <c r="F4698" t="s">
        <v>27810</v>
      </c>
      <c r="G4698" t="s">
        <v>47</v>
      </c>
      <c r="H4698">
        <v>92306</v>
      </c>
      <c r="I4698" t="s">
        <v>22295</v>
      </c>
    </row>
    <row r="4699" spans="1:9" x14ac:dyDescent="0.25">
      <c r="A4699" t="s">
        <v>21191</v>
      </c>
      <c r="B4699" t="s">
        <v>21193</v>
      </c>
      <c r="C4699" t="s">
        <v>33340</v>
      </c>
      <c r="D4699">
        <v>27886521897</v>
      </c>
      <c r="E4699" t="s">
        <v>33341</v>
      </c>
      <c r="F4699" t="s">
        <v>33122</v>
      </c>
      <c r="G4699" t="s">
        <v>33</v>
      </c>
      <c r="H4699">
        <v>88411</v>
      </c>
      <c r="I4699" t="s">
        <v>22295</v>
      </c>
    </row>
    <row r="4700" spans="1:9" x14ac:dyDescent="0.25">
      <c r="A4700" t="s">
        <v>21195</v>
      </c>
      <c r="B4700" t="s">
        <v>21197</v>
      </c>
      <c r="C4700" t="s">
        <v>11727</v>
      </c>
      <c r="D4700">
        <v>15557438024</v>
      </c>
      <c r="E4700" t="s">
        <v>33342</v>
      </c>
      <c r="F4700" t="s">
        <v>31204</v>
      </c>
      <c r="G4700" t="s">
        <v>47</v>
      </c>
      <c r="H4700">
        <v>13397</v>
      </c>
      <c r="I4700" t="s">
        <v>22295</v>
      </c>
    </row>
    <row r="4701" spans="1:9" x14ac:dyDescent="0.25">
      <c r="A4701" t="s">
        <v>21199</v>
      </c>
      <c r="B4701" t="s">
        <v>21201</v>
      </c>
      <c r="C4701" t="s">
        <v>33343</v>
      </c>
      <c r="D4701">
        <v>12013556488</v>
      </c>
      <c r="E4701" t="s">
        <v>33344</v>
      </c>
      <c r="F4701" t="s">
        <v>33345</v>
      </c>
      <c r="G4701" t="s">
        <v>47</v>
      </c>
      <c r="H4701">
        <v>81921</v>
      </c>
      <c r="I4701" t="s">
        <v>22281</v>
      </c>
    </row>
    <row r="4702" spans="1:9" x14ac:dyDescent="0.25">
      <c r="A4702" t="s">
        <v>21203</v>
      </c>
      <c r="B4702" t="s">
        <v>21205</v>
      </c>
      <c r="C4702" t="s">
        <v>11732</v>
      </c>
      <c r="D4702">
        <v>4916969819735</v>
      </c>
      <c r="E4702" t="s">
        <v>33346</v>
      </c>
      <c r="F4702" t="s">
        <v>33347</v>
      </c>
      <c r="G4702" t="s">
        <v>114</v>
      </c>
      <c r="H4702">
        <v>39950</v>
      </c>
      <c r="I4702" t="s">
        <v>22281</v>
      </c>
    </row>
    <row r="4703" spans="1:9" x14ac:dyDescent="0.25">
      <c r="A4703" t="s">
        <v>21207</v>
      </c>
      <c r="B4703" t="s">
        <v>21209</v>
      </c>
      <c r="C4703" t="s">
        <v>33348</v>
      </c>
      <c r="D4703">
        <v>491537449872</v>
      </c>
      <c r="E4703" t="s">
        <v>33349</v>
      </c>
      <c r="F4703" t="s">
        <v>33350</v>
      </c>
      <c r="G4703" t="s">
        <v>114</v>
      </c>
      <c r="H4703">
        <v>31089</v>
      </c>
      <c r="I4703" t="s">
        <v>22295</v>
      </c>
    </row>
    <row r="4704" spans="1:9" x14ac:dyDescent="0.25">
      <c r="A4704" t="s">
        <v>21211</v>
      </c>
      <c r="B4704" t="s">
        <v>21213</v>
      </c>
      <c r="C4704" t="s">
        <v>11737</v>
      </c>
      <c r="D4704">
        <v>19465133031</v>
      </c>
      <c r="E4704" t="s">
        <v>33351</v>
      </c>
      <c r="F4704" t="s">
        <v>33352</v>
      </c>
      <c r="G4704" t="s">
        <v>47</v>
      </c>
      <c r="H4704">
        <v>89324</v>
      </c>
      <c r="I4704" t="s">
        <v>22281</v>
      </c>
    </row>
    <row r="4705" spans="1:9" x14ac:dyDescent="0.25">
      <c r="A4705" t="s">
        <v>21215</v>
      </c>
      <c r="B4705" t="s">
        <v>21217</v>
      </c>
      <c r="C4705" t="s">
        <v>33353</v>
      </c>
      <c r="D4705">
        <v>819030644399</v>
      </c>
      <c r="E4705" t="s">
        <v>33354</v>
      </c>
      <c r="F4705" t="s">
        <v>33355</v>
      </c>
      <c r="G4705" t="s">
        <v>18</v>
      </c>
      <c r="H4705">
        <v>79434</v>
      </c>
      <c r="I4705" t="s">
        <v>22281</v>
      </c>
    </row>
    <row r="4706" spans="1:9" x14ac:dyDescent="0.25">
      <c r="A4706" t="s">
        <v>21219</v>
      </c>
      <c r="B4706" t="s">
        <v>21221</v>
      </c>
      <c r="C4706" t="s">
        <v>11742</v>
      </c>
      <c r="D4706">
        <v>491670533370</v>
      </c>
      <c r="E4706" t="s">
        <v>33356</v>
      </c>
      <c r="F4706" t="s">
        <v>33357</v>
      </c>
      <c r="G4706" t="s">
        <v>114</v>
      </c>
      <c r="H4706">
        <v>38883</v>
      </c>
      <c r="I4706" t="s">
        <v>22281</v>
      </c>
    </row>
    <row r="4707" spans="1:9" x14ac:dyDescent="0.25">
      <c r="A4707" t="s">
        <v>21223</v>
      </c>
      <c r="B4707" t="s">
        <v>21225</v>
      </c>
      <c r="C4707" t="s">
        <v>33358</v>
      </c>
      <c r="D4707">
        <v>27742075699</v>
      </c>
      <c r="E4707" t="s">
        <v>33359</v>
      </c>
      <c r="F4707" t="s">
        <v>33360</v>
      </c>
      <c r="G4707" t="s">
        <v>33</v>
      </c>
      <c r="H4707">
        <v>99823</v>
      </c>
      <c r="I4707" t="s">
        <v>22295</v>
      </c>
    </row>
    <row r="4708" spans="1:9" x14ac:dyDescent="0.25">
      <c r="A4708" t="s">
        <v>21227</v>
      </c>
      <c r="B4708" t="s">
        <v>21229</v>
      </c>
      <c r="C4708" t="s">
        <v>11747</v>
      </c>
      <c r="D4708">
        <v>5504927056977</v>
      </c>
      <c r="E4708" t="s">
        <v>33361</v>
      </c>
      <c r="F4708" t="s">
        <v>25472</v>
      </c>
      <c r="G4708" t="s">
        <v>26</v>
      </c>
      <c r="H4708">
        <v>73256</v>
      </c>
      <c r="I4708" t="s">
        <v>22281</v>
      </c>
    </row>
    <row r="4709" spans="1:9" x14ac:dyDescent="0.25">
      <c r="A4709" t="s">
        <v>21231</v>
      </c>
      <c r="B4709" t="s">
        <v>21233</v>
      </c>
      <c r="C4709" t="s">
        <v>33362</v>
      </c>
      <c r="D4709">
        <v>491598853753</v>
      </c>
      <c r="E4709" t="s">
        <v>33363</v>
      </c>
      <c r="F4709" t="s">
        <v>30714</v>
      </c>
      <c r="G4709" t="s">
        <v>114</v>
      </c>
      <c r="H4709">
        <v>87593</v>
      </c>
      <c r="I4709" t="s">
        <v>22295</v>
      </c>
    </row>
    <row r="4710" spans="1:9" x14ac:dyDescent="0.25">
      <c r="A4710" t="s">
        <v>21235</v>
      </c>
      <c r="B4710" t="s">
        <v>21237</v>
      </c>
      <c r="C4710" t="s">
        <v>11752</v>
      </c>
      <c r="D4710">
        <v>16754605192</v>
      </c>
      <c r="E4710" t="s">
        <v>33364</v>
      </c>
      <c r="F4710" t="s">
        <v>33365</v>
      </c>
      <c r="G4710" t="s">
        <v>47</v>
      </c>
      <c r="H4710">
        <v>74496</v>
      </c>
      <c r="I4710" t="s">
        <v>22281</v>
      </c>
    </row>
    <row r="4711" spans="1:9" x14ac:dyDescent="0.25">
      <c r="A4711" t="s">
        <v>21239</v>
      </c>
      <c r="B4711" t="s">
        <v>21241</v>
      </c>
      <c r="C4711" t="s">
        <v>33366</v>
      </c>
      <c r="D4711">
        <v>819026081212</v>
      </c>
      <c r="E4711" t="s">
        <v>33367</v>
      </c>
      <c r="F4711" t="s">
        <v>22835</v>
      </c>
      <c r="G4711" t="s">
        <v>18</v>
      </c>
      <c r="H4711">
        <v>58549</v>
      </c>
      <c r="I4711" t="s">
        <v>22295</v>
      </c>
    </row>
    <row r="4712" spans="1:9" x14ac:dyDescent="0.25">
      <c r="A4712" t="s">
        <v>21243</v>
      </c>
      <c r="B4712" t="s">
        <v>21245</v>
      </c>
      <c r="C4712" t="s">
        <v>11757</v>
      </c>
      <c r="D4712">
        <v>5567991140140</v>
      </c>
      <c r="E4712" t="s">
        <v>33368</v>
      </c>
      <c r="F4712" t="s">
        <v>24555</v>
      </c>
      <c r="G4712" t="s">
        <v>26</v>
      </c>
      <c r="H4712">
        <v>48243</v>
      </c>
      <c r="I4712" t="s">
        <v>22281</v>
      </c>
    </row>
    <row r="4713" spans="1:9" x14ac:dyDescent="0.25">
      <c r="A4713" t="s">
        <v>21247</v>
      </c>
      <c r="B4713" t="s">
        <v>21249</v>
      </c>
      <c r="C4713" t="s">
        <v>33369</v>
      </c>
      <c r="D4713">
        <v>4916807568614</v>
      </c>
      <c r="E4713" t="s">
        <v>33370</v>
      </c>
      <c r="F4713" t="s">
        <v>33371</v>
      </c>
      <c r="G4713" t="s">
        <v>114</v>
      </c>
      <c r="H4713">
        <v>79258</v>
      </c>
      <c r="I4713" t="s">
        <v>22281</v>
      </c>
    </row>
    <row r="4714" spans="1:9" x14ac:dyDescent="0.25">
      <c r="A4714" t="s">
        <v>21251</v>
      </c>
      <c r="B4714" t="s">
        <v>21253</v>
      </c>
      <c r="C4714" t="s">
        <v>11762</v>
      </c>
      <c r="D4714">
        <v>817029312199</v>
      </c>
      <c r="E4714" t="s">
        <v>33372</v>
      </c>
      <c r="F4714" t="s">
        <v>33373</v>
      </c>
      <c r="G4714" t="s">
        <v>18</v>
      </c>
      <c r="H4714">
        <v>87975</v>
      </c>
      <c r="I4714" t="s">
        <v>22295</v>
      </c>
    </row>
    <row r="4715" spans="1:9" x14ac:dyDescent="0.25">
      <c r="A4715" t="s">
        <v>21255</v>
      </c>
      <c r="B4715" t="s">
        <v>21257</v>
      </c>
      <c r="C4715" t="s">
        <v>33374</v>
      </c>
      <c r="D4715">
        <v>817043225329</v>
      </c>
      <c r="E4715" t="s">
        <v>33375</v>
      </c>
      <c r="F4715" t="s">
        <v>33376</v>
      </c>
      <c r="G4715" t="s">
        <v>18</v>
      </c>
      <c r="H4715">
        <v>67149</v>
      </c>
      <c r="I4715" t="s">
        <v>22281</v>
      </c>
    </row>
    <row r="4716" spans="1:9" x14ac:dyDescent="0.25">
      <c r="A4716" t="s">
        <v>21259</v>
      </c>
      <c r="B4716" t="s">
        <v>21261</v>
      </c>
      <c r="C4716" t="s">
        <v>11767</v>
      </c>
      <c r="D4716">
        <v>817023383498</v>
      </c>
      <c r="E4716" t="s">
        <v>33377</v>
      </c>
      <c r="F4716" t="s">
        <v>33378</v>
      </c>
      <c r="G4716" t="s">
        <v>18</v>
      </c>
      <c r="H4716">
        <v>44421</v>
      </c>
      <c r="I4716" t="s">
        <v>22295</v>
      </c>
    </row>
    <row r="4717" spans="1:9" x14ac:dyDescent="0.25">
      <c r="A4717" t="s">
        <v>21263</v>
      </c>
      <c r="B4717" t="s">
        <v>21265</v>
      </c>
      <c r="C4717" t="s">
        <v>33379</v>
      </c>
      <c r="D4717">
        <v>14188730394</v>
      </c>
      <c r="E4717" t="s">
        <v>33380</v>
      </c>
      <c r="F4717" t="s">
        <v>33381</v>
      </c>
      <c r="G4717" t="s">
        <v>47</v>
      </c>
      <c r="H4717">
        <v>19265</v>
      </c>
      <c r="I4717" t="s">
        <v>22295</v>
      </c>
    </row>
    <row r="4718" spans="1:9" x14ac:dyDescent="0.25">
      <c r="A4718" t="s">
        <v>21267</v>
      </c>
      <c r="B4718" t="s">
        <v>21269</v>
      </c>
      <c r="C4718" t="s">
        <v>11772</v>
      </c>
      <c r="D4718">
        <v>27624528078</v>
      </c>
      <c r="E4718" t="s">
        <v>33382</v>
      </c>
      <c r="F4718" t="s">
        <v>33383</v>
      </c>
      <c r="G4718" t="s">
        <v>33</v>
      </c>
      <c r="H4718">
        <v>63124</v>
      </c>
      <c r="I4718" t="s">
        <v>22295</v>
      </c>
    </row>
    <row r="4719" spans="1:9" x14ac:dyDescent="0.25">
      <c r="A4719" t="s">
        <v>21271</v>
      </c>
      <c r="B4719" t="s">
        <v>21273</v>
      </c>
      <c r="C4719" t="s">
        <v>33384</v>
      </c>
      <c r="D4719">
        <v>818000674563</v>
      </c>
      <c r="E4719" t="s">
        <v>33385</v>
      </c>
      <c r="F4719" t="s">
        <v>28174</v>
      </c>
      <c r="G4719" t="s">
        <v>18</v>
      </c>
      <c r="H4719">
        <v>28363</v>
      </c>
      <c r="I4719" t="s">
        <v>22281</v>
      </c>
    </row>
    <row r="4720" spans="1:9" x14ac:dyDescent="0.25">
      <c r="A4720" t="s">
        <v>21275</v>
      </c>
      <c r="B4720" t="s">
        <v>16161</v>
      </c>
      <c r="C4720" t="s">
        <v>11777</v>
      </c>
      <c r="D4720">
        <v>5591921803345</v>
      </c>
      <c r="E4720" t="s">
        <v>33386</v>
      </c>
      <c r="F4720" t="s">
        <v>33387</v>
      </c>
      <c r="G4720" t="s">
        <v>26</v>
      </c>
      <c r="H4720">
        <v>19643</v>
      </c>
      <c r="I4720" t="s">
        <v>22281</v>
      </c>
    </row>
    <row r="4721" spans="1:9" x14ac:dyDescent="0.25">
      <c r="A4721" t="s">
        <v>21278</v>
      </c>
      <c r="B4721" t="s">
        <v>11830</v>
      </c>
      <c r="C4721" t="s">
        <v>33388</v>
      </c>
      <c r="D4721">
        <v>4915850542132</v>
      </c>
      <c r="E4721" t="s">
        <v>33389</v>
      </c>
      <c r="F4721" t="s">
        <v>30876</v>
      </c>
      <c r="G4721" t="s">
        <v>114</v>
      </c>
      <c r="H4721">
        <v>93189</v>
      </c>
      <c r="I4721" t="s">
        <v>22295</v>
      </c>
    </row>
    <row r="4722" spans="1:9" x14ac:dyDescent="0.25">
      <c r="A4722" t="s">
        <v>21281</v>
      </c>
      <c r="B4722" t="s">
        <v>21283</v>
      </c>
      <c r="C4722" t="s">
        <v>11782</v>
      </c>
      <c r="D4722">
        <v>5509996103457</v>
      </c>
      <c r="E4722" t="s">
        <v>33390</v>
      </c>
      <c r="F4722" t="s">
        <v>33391</v>
      </c>
      <c r="G4722" t="s">
        <v>26</v>
      </c>
      <c r="H4722">
        <v>85040</v>
      </c>
      <c r="I4722" t="s">
        <v>22295</v>
      </c>
    </row>
    <row r="4723" spans="1:9" x14ac:dyDescent="0.25">
      <c r="A4723" t="s">
        <v>21285</v>
      </c>
      <c r="B4723" t="s">
        <v>21287</v>
      </c>
      <c r="C4723" t="s">
        <v>33392</v>
      </c>
      <c r="D4723">
        <v>19086687793</v>
      </c>
      <c r="E4723" t="s">
        <v>33393</v>
      </c>
      <c r="F4723" t="s">
        <v>33394</v>
      </c>
      <c r="G4723" t="s">
        <v>47</v>
      </c>
      <c r="H4723">
        <v>76512</v>
      </c>
      <c r="I4723" t="s">
        <v>22295</v>
      </c>
    </row>
    <row r="4724" spans="1:9" x14ac:dyDescent="0.25">
      <c r="A4724" t="s">
        <v>21289</v>
      </c>
      <c r="B4724" t="s">
        <v>21291</v>
      </c>
      <c r="C4724" t="s">
        <v>11787</v>
      </c>
      <c r="D4724">
        <v>14458303152</v>
      </c>
      <c r="E4724" t="s">
        <v>33395</v>
      </c>
      <c r="F4724" t="s">
        <v>33396</v>
      </c>
      <c r="G4724" t="s">
        <v>47</v>
      </c>
      <c r="H4724">
        <v>29672</v>
      </c>
      <c r="I4724" t="s">
        <v>22281</v>
      </c>
    </row>
    <row r="4725" spans="1:9" x14ac:dyDescent="0.25">
      <c r="A4725" t="s">
        <v>21293</v>
      </c>
      <c r="B4725" t="s">
        <v>21295</v>
      </c>
      <c r="C4725" t="s">
        <v>33397</v>
      </c>
      <c r="D4725">
        <v>5578998287368</v>
      </c>
      <c r="E4725" t="s">
        <v>33398</v>
      </c>
      <c r="F4725" t="s">
        <v>31322</v>
      </c>
      <c r="G4725" t="s">
        <v>26</v>
      </c>
      <c r="H4725">
        <v>14193</v>
      </c>
      <c r="I4725" t="s">
        <v>22281</v>
      </c>
    </row>
    <row r="4726" spans="1:9" x14ac:dyDescent="0.25">
      <c r="A4726" t="s">
        <v>21297</v>
      </c>
      <c r="B4726" t="s">
        <v>21299</v>
      </c>
      <c r="C4726" t="s">
        <v>11791</v>
      </c>
      <c r="D4726">
        <v>27674933302</v>
      </c>
      <c r="E4726" t="s">
        <v>33399</v>
      </c>
      <c r="F4726" t="s">
        <v>33400</v>
      </c>
      <c r="G4726" t="s">
        <v>33</v>
      </c>
      <c r="H4726">
        <v>16487</v>
      </c>
      <c r="I4726" t="s">
        <v>22295</v>
      </c>
    </row>
    <row r="4727" spans="1:9" x14ac:dyDescent="0.25">
      <c r="A4727" t="s">
        <v>21301</v>
      </c>
      <c r="B4727" t="s">
        <v>21303</v>
      </c>
      <c r="C4727" t="s">
        <v>33401</v>
      </c>
      <c r="D4727">
        <v>13176923325</v>
      </c>
      <c r="E4727" t="s">
        <v>33402</v>
      </c>
      <c r="F4727" t="s">
        <v>24392</v>
      </c>
      <c r="G4727" t="s">
        <v>47</v>
      </c>
      <c r="H4727">
        <v>43143</v>
      </c>
      <c r="I4727" t="s">
        <v>22281</v>
      </c>
    </row>
    <row r="4728" spans="1:9" x14ac:dyDescent="0.25">
      <c r="A4728" t="s">
        <v>21305</v>
      </c>
      <c r="B4728" t="s">
        <v>21307</v>
      </c>
      <c r="C4728" t="s">
        <v>11796</v>
      </c>
      <c r="D4728">
        <v>17038979396</v>
      </c>
      <c r="E4728" t="s">
        <v>33403</v>
      </c>
      <c r="F4728" t="s">
        <v>33404</v>
      </c>
      <c r="G4728" t="s">
        <v>47</v>
      </c>
      <c r="H4728">
        <v>27167</v>
      </c>
      <c r="I4728" t="s">
        <v>22281</v>
      </c>
    </row>
    <row r="4729" spans="1:9" x14ac:dyDescent="0.25">
      <c r="A4729" t="s">
        <v>21309</v>
      </c>
      <c r="B4729" t="s">
        <v>21311</v>
      </c>
      <c r="C4729" t="s">
        <v>33405</v>
      </c>
      <c r="D4729">
        <v>5501960811612</v>
      </c>
      <c r="E4729" t="s">
        <v>33406</v>
      </c>
      <c r="F4729" t="s">
        <v>33407</v>
      </c>
      <c r="G4729" t="s">
        <v>26</v>
      </c>
      <c r="H4729">
        <v>48822</v>
      </c>
      <c r="I4729" t="s">
        <v>22295</v>
      </c>
    </row>
    <row r="4730" spans="1:9" x14ac:dyDescent="0.25">
      <c r="A4730" t="s">
        <v>21313</v>
      </c>
      <c r="B4730" t="s">
        <v>21315</v>
      </c>
      <c r="C4730" t="s">
        <v>11801</v>
      </c>
      <c r="D4730">
        <v>13519458705</v>
      </c>
      <c r="E4730" t="s">
        <v>33408</v>
      </c>
      <c r="F4730" t="s">
        <v>29109</v>
      </c>
      <c r="G4730" t="s">
        <v>47</v>
      </c>
      <c r="H4730">
        <v>99370</v>
      </c>
      <c r="I4730" t="s">
        <v>22295</v>
      </c>
    </row>
    <row r="4731" spans="1:9" x14ac:dyDescent="0.25">
      <c r="A4731" t="s">
        <v>21317</v>
      </c>
      <c r="B4731" t="s">
        <v>21319</v>
      </c>
      <c r="C4731" t="s">
        <v>33409</v>
      </c>
      <c r="D4731">
        <v>27881311527</v>
      </c>
      <c r="E4731" t="s">
        <v>33410</v>
      </c>
      <c r="F4731" t="s">
        <v>33411</v>
      </c>
      <c r="G4731" t="s">
        <v>33</v>
      </c>
      <c r="H4731">
        <v>13689</v>
      </c>
      <c r="I4731" t="s">
        <v>22281</v>
      </c>
    </row>
    <row r="4732" spans="1:9" x14ac:dyDescent="0.25">
      <c r="A4732" t="s">
        <v>21321</v>
      </c>
      <c r="B4732" t="s">
        <v>21323</v>
      </c>
      <c r="C4732" t="s">
        <v>11806</v>
      </c>
      <c r="D4732">
        <v>27622343169</v>
      </c>
      <c r="E4732" t="s">
        <v>33412</v>
      </c>
      <c r="F4732" t="s">
        <v>29035</v>
      </c>
      <c r="G4732" t="s">
        <v>33</v>
      </c>
      <c r="H4732">
        <v>97762</v>
      </c>
      <c r="I4732" t="s">
        <v>22295</v>
      </c>
    </row>
    <row r="4733" spans="1:9" x14ac:dyDescent="0.25">
      <c r="A4733" t="s">
        <v>21325</v>
      </c>
      <c r="B4733" t="s">
        <v>21327</v>
      </c>
      <c r="C4733" t="s">
        <v>33413</v>
      </c>
      <c r="D4733">
        <v>27751057389</v>
      </c>
      <c r="E4733" t="s">
        <v>33414</v>
      </c>
      <c r="F4733" t="s">
        <v>28667</v>
      </c>
      <c r="G4733" t="s">
        <v>33</v>
      </c>
      <c r="H4733">
        <v>28414</v>
      </c>
      <c r="I4733" t="s">
        <v>22295</v>
      </c>
    </row>
    <row r="4734" spans="1:9" x14ac:dyDescent="0.25">
      <c r="A4734" t="s">
        <v>21329</v>
      </c>
      <c r="B4734" t="s">
        <v>21331</v>
      </c>
      <c r="C4734" t="s">
        <v>11811</v>
      </c>
      <c r="D4734">
        <v>491678211736</v>
      </c>
      <c r="E4734" t="s">
        <v>33415</v>
      </c>
      <c r="F4734" t="s">
        <v>33416</v>
      </c>
      <c r="G4734" t="s">
        <v>114</v>
      </c>
      <c r="H4734">
        <v>23960</v>
      </c>
      <c r="I4734" t="s">
        <v>22281</v>
      </c>
    </row>
    <row r="4735" spans="1:9" x14ac:dyDescent="0.25">
      <c r="A4735" t="s">
        <v>21333</v>
      </c>
      <c r="B4735" t="s">
        <v>21335</v>
      </c>
      <c r="C4735" t="s">
        <v>33417</v>
      </c>
      <c r="D4735">
        <v>27742898085</v>
      </c>
      <c r="E4735" t="s">
        <v>33418</v>
      </c>
      <c r="F4735" t="s">
        <v>33419</v>
      </c>
      <c r="G4735" t="s">
        <v>33</v>
      </c>
      <c r="H4735">
        <v>34370</v>
      </c>
      <c r="I4735" t="s">
        <v>22295</v>
      </c>
    </row>
    <row r="4736" spans="1:9" x14ac:dyDescent="0.25">
      <c r="A4736" t="s">
        <v>21337</v>
      </c>
      <c r="B4736" t="s">
        <v>21339</v>
      </c>
      <c r="C4736" t="s">
        <v>11816</v>
      </c>
      <c r="D4736">
        <v>27738513908</v>
      </c>
      <c r="E4736" t="s">
        <v>33420</v>
      </c>
      <c r="F4736" t="s">
        <v>24583</v>
      </c>
      <c r="G4736" t="s">
        <v>33</v>
      </c>
      <c r="H4736">
        <v>86843</v>
      </c>
      <c r="I4736" t="s">
        <v>22295</v>
      </c>
    </row>
    <row r="4737" spans="1:9" x14ac:dyDescent="0.25">
      <c r="A4737" t="s">
        <v>21341</v>
      </c>
      <c r="B4737" t="s">
        <v>21343</v>
      </c>
      <c r="C4737" t="s">
        <v>33421</v>
      </c>
      <c r="D4737">
        <v>491684338697</v>
      </c>
      <c r="E4737" t="s">
        <v>33422</v>
      </c>
      <c r="F4737" t="s">
        <v>33423</v>
      </c>
      <c r="G4737" t="s">
        <v>114</v>
      </c>
      <c r="H4737">
        <v>76739</v>
      </c>
      <c r="I4737" t="s">
        <v>22281</v>
      </c>
    </row>
    <row r="4738" spans="1:9" x14ac:dyDescent="0.25">
      <c r="A4738" t="s">
        <v>21345</v>
      </c>
      <c r="B4738" t="s">
        <v>21347</v>
      </c>
      <c r="C4738" t="s">
        <v>11821</v>
      </c>
      <c r="D4738">
        <v>818031011485</v>
      </c>
      <c r="E4738" t="s">
        <v>33424</v>
      </c>
      <c r="F4738" t="s">
        <v>33425</v>
      </c>
      <c r="G4738" t="s">
        <v>18</v>
      </c>
      <c r="H4738">
        <v>20912</v>
      </c>
      <c r="I4738" t="s">
        <v>22295</v>
      </c>
    </row>
    <row r="4739" spans="1:9" x14ac:dyDescent="0.25">
      <c r="A4739" t="s">
        <v>21349</v>
      </c>
      <c r="B4739" t="s">
        <v>21351</v>
      </c>
      <c r="C4739" t="s">
        <v>33426</v>
      </c>
      <c r="D4739">
        <v>18273195918</v>
      </c>
      <c r="E4739" t="s">
        <v>33427</v>
      </c>
      <c r="F4739" t="s">
        <v>33428</v>
      </c>
      <c r="G4739" t="s">
        <v>47</v>
      </c>
      <c r="H4739">
        <v>23275</v>
      </c>
      <c r="I4739" t="s">
        <v>22281</v>
      </c>
    </row>
    <row r="4740" spans="1:9" x14ac:dyDescent="0.25">
      <c r="A4740" t="s">
        <v>21353</v>
      </c>
      <c r="B4740" t="s">
        <v>21355</v>
      </c>
      <c r="C4740" t="s">
        <v>11826</v>
      </c>
      <c r="D4740">
        <v>27832293252</v>
      </c>
      <c r="E4740" t="s">
        <v>33429</v>
      </c>
      <c r="F4740" t="s">
        <v>33430</v>
      </c>
      <c r="G4740" t="s">
        <v>33</v>
      </c>
      <c r="H4740">
        <v>11139</v>
      </c>
      <c r="I4740" t="s">
        <v>22295</v>
      </c>
    </row>
    <row r="4741" spans="1:9" x14ac:dyDescent="0.25">
      <c r="A4741" t="s">
        <v>21357</v>
      </c>
      <c r="B4741" t="s">
        <v>21359</v>
      </c>
      <c r="C4741" t="s">
        <v>33431</v>
      </c>
      <c r="D4741">
        <v>16875753716</v>
      </c>
      <c r="E4741" t="s">
        <v>33432</v>
      </c>
      <c r="F4741" t="s">
        <v>25139</v>
      </c>
      <c r="G4741" t="s">
        <v>47</v>
      </c>
      <c r="H4741">
        <v>44200</v>
      </c>
      <c r="I4741" t="s">
        <v>22281</v>
      </c>
    </row>
    <row r="4742" spans="1:9" x14ac:dyDescent="0.25">
      <c r="A4742" t="s">
        <v>21361</v>
      </c>
      <c r="B4742" t="s">
        <v>21363</v>
      </c>
      <c r="C4742" t="s">
        <v>11831</v>
      </c>
      <c r="D4742">
        <v>5503909963220</v>
      </c>
      <c r="E4742" t="s">
        <v>33433</v>
      </c>
      <c r="F4742" t="s">
        <v>33434</v>
      </c>
      <c r="G4742" t="s">
        <v>26</v>
      </c>
      <c r="H4742">
        <v>36230</v>
      </c>
      <c r="I4742" t="s">
        <v>22281</v>
      </c>
    </row>
    <row r="4743" spans="1:9" x14ac:dyDescent="0.25">
      <c r="A4743" t="s">
        <v>21365</v>
      </c>
      <c r="B4743" t="s">
        <v>21367</v>
      </c>
      <c r="C4743" t="s">
        <v>33435</v>
      </c>
      <c r="D4743">
        <v>15268854513</v>
      </c>
      <c r="E4743" t="s">
        <v>33436</v>
      </c>
      <c r="F4743" t="s">
        <v>33437</v>
      </c>
      <c r="G4743" t="s">
        <v>47</v>
      </c>
      <c r="H4743">
        <v>9498</v>
      </c>
      <c r="I4743" t="s">
        <v>22295</v>
      </c>
    </row>
    <row r="4744" spans="1:9" x14ac:dyDescent="0.25">
      <c r="A4744" t="s">
        <v>21369</v>
      </c>
      <c r="B4744" t="s">
        <v>21371</v>
      </c>
      <c r="C4744" t="s">
        <v>11836</v>
      </c>
      <c r="D4744">
        <v>491715644983</v>
      </c>
      <c r="E4744" t="s">
        <v>33438</v>
      </c>
      <c r="F4744" t="s">
        <v>33439</v>
      </c>
      <c r="G4744" t="s">
        <v>114</v>
      </c>
      <c r="H4744">
        <v>17933</v>
      </c>
      <c r="I4744" t="s">
        <v>22295</v>
      </c>
    </row>
    <row r="4745" spans="1:9" x14ac:dyDescent="0.25">
      <c r="A4745" t="s">
        <v>21373</v>
      </c>
      <c r="B4745" t="s">
        <v>21375</v>
      </c>
      <c r="C4745" t="s">
        <v>33440</v>
      </c>
      <c r="D4745">
        <v>19237486236</v>
      </c>
      <c r="E4745" t="s">
        <v>33441</v>
      </c>
      <c r="F4745" t="s">
        <v>33442</v>
      </c>
      <c r="G4745" t="s">
        <v>47</v>
      </c>
      <c r="H4745">
        <v>33226</v>
      </c>
      <c r="I4745" t="s">
        <v>22295</v>
      </c>
    </row>
    <row r="4746" spans="1:9" x14ac:dyDescent="0.25">
      <c r="A4746" t="s">
        <v>21377</v>
      </c>
      <c r="B4746" t="s">
        <v>21379</v>
      </c>
      <c r="C4746" t="s">
        <v>11841</v>
      </c>
      <c r="D4746">
        <v>13632072504</v>
      </c>
      <c r="E4746" t="s">
        <v>33443</v>
      </c>
      <c r="F4746" t="s">
        <v>33444</v>
      </c>
      <c r="G4746" t="s">
        <v>47</v>
      </c>
      <c r="H4746">
        <v>77774</v>
      </c>
      <c r="I4746" t="s">
        <v>22281</v>
      </c>
    </row>
    <row r="4747" spans="1:9" x14ac:dyDescent="0.25">
      <c r="A4747" t="s">
        <v>21381</v>
      </c>
      <c r="B4747" t="s">
        <v>21383</v>
      </c>
      <c r="C4747" t="s">
        <v>33445</v>
      </c>
      <c r="D4747">
        <v>17588634961</v>
      </c>
      <c r="E4747" t="s">
        <v>33446</v>
      </c>
      <c r="F4747" t="s">
        <v>33447</v>
      </c>
      <c r="G4747" t="s">
        <v>47</v>
      </c>
      <c r="H4747">
        <v>19569</v>
      </c>
      <c r="I4747" t="s">
        <v>22281</v>
      </c>
    </row>
    <row r="4748" spans="1:9" x14ac:dyDescent="0.25">
      <c r="A4748" t="s">
        <v>21385</v>
      </c>
      <c r="B4748" t="s">
        <v>21387</v>
      </c>
      <c r="C4748" t="s">
        <v>11846</v>
      </c>
      <c r="D4748">
        <v>818050661080</v>
      </c>
      <c r="E4748" t="s">
        <v>33448</v>
      </c>
      <c r="F4748" t="s">
        <v>33449</v>
      </c>
      <c r="G4748" t="s">
        <v>18</v>
      </c>
      <c r="H4748">
        <v>70679</v>
      </c>
      <c r="I4748" t="s">
        <v>22295</v>
      </c>
    </row>
    <row r="4749" spans="1:9" x14ac:dyDescent="0.25">
      <c r="A4749" t="s">
        <v>21389</v>
      </c>
      <c r="B4749" t="s">
        <v>21391</v>
      </c>
      <c r="C4749" t="s">
        <v>33450</v>
      </c>
      <c r="D4749">
        <v>817003883061</v>
      </c>
      <c r="E4749" t="s">
        <v>33451</v>
      </c>
      <c r="F4749" t="s">
        <v>33452</v>
      </c>
      <c r="G4749" t="s">
        <v>18</v>
      </c>
      <c r="H4749">
        <v>81812</v>
      </c>
      <c r="I4749" t="s">
        <v>22295</v>
      </c>
    </row>
    <row r="4750" spans="1:9" x14ac:dyDescent="0.25">
      <c r="A4750" t="s">
        <v>21393</v>
      </c>
      <c r="B4750" t="s">
        <v>21395</v>
      </c>
      <c r="C4750" t="s">
        <v>11851</v>
      </c>
      <c r="D4750">
        <v>5514952205263</v>
      </c>
      <c r="E4750" t="s">
        <v>33453</v>
      </c>
      <c r="F4750" t="s">
        <v>33454</v>
      </c>
      <c r="G4750" t="s">
        <v>26</v>
      </c>
      <c r="H4750">
        <v>31844</v>
      </c>
      <c r="I4750" t="s">
        <v>22281</v>
      </c>
    </row>
    <row r="4751" spans="1:9" x14ac:dyDescent="0.25">
      <c r="A4751" t="s">
        <v>21397</v>
      </c>
      <c r="B4751" t="s">
        <v>21399</v>
      </c>
      <c r="C4751" t="s">
        <v>33455</v>
      </c>
      <c r="D4751">
        <v>491546352273</v>
      </c>
      <c r="E4751" t="s">
        <v>33456</v>
      </c>
      <c r="F4751" t="s">
        <v>27207</v>
      </c>
      <c r="G4751" t="s">
        <v>114</v>
      </c>
      <c r="H4751">
        <v>9354</v>
      </c>
      <c r="I4751" t="s">
        <v>22295</v>
      </c>
    </row>
    <row r="4752" spans="1:9" x14ac:dyDescent="0.25">
      <c r="A4752" t="s">
        <v>21401</v>
      </c>
      <c r="B4752" t="s">
        <v>21403</v>
      </c>
      <c r="C4752" t="s">
        <v>11856</v>
      </c>
      <c r="D4752">
        <v>12913636616</v>
      </c>
      <c r="E4752" t="s">
        <v>33457</v>
      </c>
      <c r="F4752" t="s">
        <v>33458</v>
      </c>
      <c r="G4752" t="s">
        <v>47</v>
      </c>
      <c r="H4752">
        <v>85919</v>
      </c>
      <c r="I4752" t="s">
        <v>22281</v>
      </c>
    </row>
    <row r="4753" spans="1:9" x14ac:dyDescent="0.25">
      <c r="A4753" t="s">
        <v>21405</v>
      </c>
      <c r="B4753" t="s">
        <v>21407</v>
      </c>
      <c r="C4753" t="s">
        <v>33459</v>
      </c>
      <c r="D4753">
        <v>18432330953</v>
      </c>
      <c r="E4753" t="s">
        <v>33460</v>
      </c>
      <c r="F4753" t="s">
        <v>33461</v>
      </c>
      <c r="G4753" t="s">
        <v>47</v>
      </c>
      <c r="H4753">
        <v>11465</v>
      </c>
      <c r="I4753" t="s">
        <v>22295</v>
      </c>
    </row>
    <row r="4754" spans="1:9" x14ac:dyDescent="0.25">
      <c r="A4754" t="s">
        <v>21409</v>
      </c>
      <c r="B4754" t="s">
        <v>21411</v>
      </c>
      <c r="C4754" t="s">
        <v>11861</v>
      </c>
      <c r="D4754">
        <v>16187058690</v>
      </c>
      <c r="E4754" t="s">
        <v>33462</v>
      </c>
      <c r="F4754" t="s">
        <v>33463</v>
      </c>
      <c r="G4754" t="s">
        <v>47</v>
      </c>
      <c r="H4754">
        <v>55358</v>
      </c>
      <c r="I4754" t="s">
        <v>22295</v>
      </c>
    </row>
    <row r="4755" spans="1:9" x14ac:dyDescent="0.25">
      <c r="A4755" t="s">
        <v>21413</v>
      </c>
      <c r="B4755" t="s">
        <v>21415</v>
      </c>
      <c r="C4755" t="s">
        <v>33464</v>
      </c>
      <c r="D4755">
        <v>12716009332</v>
      </c>
      <c r="E4755" t="s">
        <v>33465</v>
      </c>
      <c r="F4755" t="s">
        <v>33466</v>
      </c>
      <c r="G4755" t="s">
        <v>47</v>
      </c>
      <c r="H4755">
        <v>89536</v>
      </c>
      <c r="I4755" t="s">
        <v>22295</v>
      </c>
    </row>
    <row r="4756" spans="1:9" x14ac:dyDescent="0.25">
      <c r="A4756" t="s">
        <v>21417</v>
      </c>
      <c r="B4756" t="s">
        <v>21419</v>
      </c>
      <c r="C4756" t="s">
        <v>11866</v>
      </c>
      <c r="D4756">
        <v>817098554337</v>
      </c>
      <c r="E4756" t="s">
        <v>33467</v>
      </c>
      <c r="F4756" t="s">
        <v>33468</v>
      </c>
      <c r="G4756" t="s">
        <v>18</v>
      </c>
      <c r="H4756">
        <v>8137</v>
      </c>
      <c r="I4756" t="s">
        <v>22281</v>
      </c>
    </row>
    <row r="4757" spans="1:9" x14ac:dyDescent="0.25">
      <c r="A4757" t="s">
        <v>21423</v>
      </c>
      <c r="B4757" t="s">
        <v>21425</v>
      </c>
      <c r="C4757" t="s">
        <v>33469</v>
      </c>
      <c r="D4757">
        <v>27602108480</v>
      </c>
      <c r="E4757" t="s">
        <v>33470</v>
      </c>
      <c r="F4757" t="s">
        <v>33471</v>
      </c>
      <c r="G4757" t="s">
        <v>33</v>
      </c>
      <c r="H4757">
        <v>3559</v>
      </c>
      <c r="I4757" t="s">
        <v>22281</v>
      </c>
    </row>
    <row r="4758" spans="1:9" x14ac:dyDescent="0.25">
      <c r="A4758" t="s">
        <v>21427</v>
      </c>
      <c r="B4758" t="s">
        <v>21429</v>
      </c>
      <c r="C4758" t="s">
        <v>11871</v>
      </c>
      <c r="D4758">
        <v>4916793143397</v>
      </c>
      <c r="E4758" t="s">
        <v>33472</v>
      </c>
      <c r="F4758" t="s">
        <v>25170</v>
      </c>
      <c r="G4758" t="s">
        <v>114</v>
      </c>
      <c r="H4758">
        <v>42478</v>
      </c>
      <c r="I4758" t="s">
        <v>22281</v>
      </c>
    </row>
    <row r="4759" spans="1:9" x14ac:dyDescent="0.25">
      <c r="A4759" t="s">
        <v>21431</v>
      </c>
      <c r="B4759" t="s">
        <v>21433</v>
      </c>
      <c r="C4759" t="s">
        <v>33473</v>
      </c>
      <c r="D4759">
        <v>18456208848</v>
      </c>
      <c r="E4759" t="s">
        <v>33474</v>
      </c>
      <c r="F4759" t="s">
        <v>33475</v>
      </c>
      <c r="G4759" t="s">
        <v>47</v>
      </c>
      <c r="H4759">
        <v>45080</v>
      </c>
      <c r="I4759" t="s">
        <v>22295</v>
      </c>
    </row>
    <row r="4760" spans="1:9" x14ac:dyDescent="0.25">
      <c r="A4760" t="s">
        <v>21435</v>
      </c>
      <c r="B4760" t="s">
        <v>21437</v>
      </c>
      <c r="C4760" t="s">
        <v>11876</v>
      </c>
      <c r="D4760">
        <v>5574996323630</v>
      </c>
      <c r="E4760" t="s">
        <v>33476</v>
      </c>
      <c r="F4760" t="s">
        <v>33477</v>
      </c>
      <c r="G4760" t="s">
        <v>26</v>
      </c>
      <c r="H4760">
        <v>63381</v>
      </c>
      <c r="I4760" t="s">
        <v>22295</v>
      </c>
    </row>
    <row r="4761" spans="1:9" x14ac:dyDescent="0.25">
      <c r="A4761" t="s">
        <v>21439</v>
      </c>
      <c r="B4761" t="s">
        <v>20714</v>
      </c>
      <c r="C4761" t="s">
        <v>33478</v>
      </c>
      <c r="D4761">
        <v>27781458250</v>
      </c>
      <c r="E4761" t="s">
        <v>33479</v>
      </c>
      <c r="F4761" t="s">
        <v>24882</v>
      </c>
      <c r="G4761" t="s">
        <v>33</v>
      </c>
      <c r="H4761">
        <v>80932</v>
      </c>
      <c r="I4761" t="s">
        <v>22281</v>
      </c>
    </row>
    <row r="4762" spans="1:9" x14ac:dyDescent="0.25">
      <c r="A4762" t="s">
        <v>21442</v>
      </c>
      <c r="B4762" t="s">
        <v>21444</v>
      </c>
      <c r="C4762" t="s">
        <v>11881</v>
      </c>
      <c r="D4762">
        <v>5563940317984</v>
      </c>
      <c r="E4762" t="s">
        <v>33480</v>
      </c>
      <c r="F4762" t="s">
        <v>33481</v>
      </c>
      <c r="G4762" t="s">
        <v>26</v>
      </c>
      <c r="H4762">
        <v>45000</v>
      </c>
      <c r="I4762" t="s">
        <v>22295</v>
      </c>
    </row>
    <row r="4763" spans="1:9" x14ac:dyDescent="0.25">
      <c r="A4763" t="s">
        <v>21446</v>
      </c>
      <c r="B4763" t="s">
        <v>21448</v>
      </c>
      <c r="C4763" t="s">
        <v>33482</v>
      </c>
      <c r="D4763">
        <v>818018808671</v>
      </c>
      <c r="E4763" t="s">
        <v>33483</v>
      </c>
      <c r="F4763" t="s">
        <v>29815</v>
      </c>
      <c r="G4763" t="s">
        <v>18</v>
      </c>
      <c r="H4763">
        <v>70680</v>
      </c>
      <c r="I4763" t="s">
        <v>22295</v>
      </c>
    </row>
    <row r="4764" spans="1:9" x14ac:dyDescent="0.25">
      <c r="A4764" t="s">
        <v>21450</v>
      </c>
      <c r="B4764" t="s">
        <v>21452</v>
      </c>
      <c r="C4764" t="s">
        <v>11886</v>
      </c>
      <c r="D4764">
        <v>27756393980</v>
      </c>
      <c r="E4764" t="s">
        <v>33484</v>
      </c>
      <c r="F4764" t="s">
        <v>33485</v>
      </c>
      <c r="G4764" t="s">
        <v>33</v>
      </c>
      <c r="H4764">
        <v>54195</v>
      </c>
      <c r="I4764" t="s">
        <v>22281</v>
      </c>
    </row>
    <row r="4765" spans="1:9" x14ac:dyDescent="0.25">
      <c r="A4765" t="s">
        <v>21454</v>
      </c>
      <c r="B4765" t="s">
        <v>21456</v>
      </c>
      <c r="C4765" t="s">
        <v>33486</v>
      </c>
      <c r="D4765">
        <v>5535971527643</v>
      </c>
      <c r="E4765" t="s">
        <v>33487</v>
      </c>
      <c r="F4765" t="s">
        <v>33488</v>
      </c>
      <c r="G4765" t="s">
        <v>26</v>
      </c>
      <c r="H4765">
        <v>42345</v>
      </c>
      <c r="I4765" t="s">
        <v>22295</v>
      </c>
    </row>
    <row r="4766" spans="1:9" x14ac:dyDescent="0.25">
      <c r="A4766" t="s">
        <v>21458</v>
      </c>
      <c r="B4766" t="s">
        <v>21460</v>
      </c>
      <c r="C4766" t="s">
        <v>11891</v>
      </c>
      <c r="D4766">
        <v>817078161424</v>
      </c>
      <c r="E4766" t="s">
        <v>33489</v>
      </c>
      <c r="F4766" t="s">
        <v>33490</v>
      </c>
      <c r="G4766" t="s">
        <v>18</v>
      </c>
      <c r="H4766">
        <v>90421</v>
      </c>
      <c r="I4766" t="s">
        <v>22281</v>
      </c>
    </row>
    <row r="4767" spans="1:9" x14ac:dyDescent="0.25">
      <c r="A4767" t="s">
        <v>21462</v>
      </c>
      <c r="B4767" t="s">
        <v>21464</v>
      </c>
      <c r="C4767" t="s">
        <v>33491</v>
      </c>
      <c r="D4767">
        <v>5503929460318</v>
      </c>
      <c r="E4767" t="s">
        <v>33492</v>
      </c>
      <c r="F4767" t="s">
        <v>33493</v>
      </c>
      <c r="G4767" t="s">
        <v>26</v>
      </c>
      <c r="H4767">
        <v>82595</v>
      </c>
      <c r="I4767" t="s">
        <v>22281</v>
      </c>
    </row>
    <row r="4768" spans="1:9" x14ac:dyDescent="0.25">
      <c r="A4768" t="s">
        <v>21466</v>
      </c>
      <c r="B4768" t="s">
        <v>21468</v>
      </c>
      <c r="C4768" t="s">
        <v>11896</v>
      </c>
      <c r="D4768">
        <v>5508904344545</v>
      </c>
      <c r="E4768" t="s">
        <v>33494</v>
      </c>
      <c r="F4768" t="s">
        <v>33495</v>
      </c>
      <c r="G4768" t="s">
        <v>26</v>
      </c>
      <c r="H4768">
        <v>52216</v>
      </c>
      <c r="I4768" t="s">
        <v>22281</v>
      </c>
    </row>
    <row r="4769" spans="1:9" x14ac:dyDescent="0.25">
      <c r="A4769" t="s">
        <v>21470</v>
      </c>
      <c r="B4769" t="s">
        <v>21472</v>
      </c>
      <c r="C4769" t="s">
        <v>33496</v>
      </c>
      <c r="D4769">
        <v>27883859963</v>
      </c>
      <c r="E4769" t="s">
        <v>33497</v>
      </c>
      <c r="F4769" t="s">
        <v>33498</v>
      </c>
      <c r="G4769" t="s">
        <v>33</v>
      </c>
      <c r="H4769">
        <v>42221</v>
      </c>
      <c r="I4769" t="s">
        <v>22281</v>
      </c>
    </row>
    <row r="4770" spans="1:9" x14ac:dyDescent="0.25">
      <c r="A4770" t="s">
        <v>21474</v>
      </c>
      <c r="B4770" t="s">
        <v>21476</v>
      </c>
      <c r="C4770" t="s">
        <v>11901</v>
      </c>
      <c r="D4770">
        <v>817021684311</v>
      </c>
      <c r="E4770" t="s">
        <v>33499</v>
      </c>
      <c r="F4770" t="s">
        <v>27958</v>
      </c>
      <c r="G4770" t="s">
        <v>18</v>
      </c>
      <c r="H4770">
        <v>6071</v>
      </c>
      <c r="I4770" t="s">
        <v>22281</v>
      </c>
    </row>
    <row r="4771" spans="1:9" x14ac:dyDescent="0.25">
      <c r="A4771" t="s">
        <v>21478</v>
      </c>
      <c r="B4771" t="s">
        <v>21480</v>
      </c>
      <c r="C4771" t="s">
        <v>33500</v>
      </c>
      <c r="D4771">
        <v>18779076481</v>
      </c>
      <c r="E4771" t="s">
        <v>33501</v>
      </c>
      <c r="F4771" t="s">
        <v>33502</v>
      </c>
      <c r="G4771" t="s">
        <v>47</v>
      </c>
      <c r="H4771">
        <v>13909</v>
      </c>
      <c r="I4771" t="s">
        <v>22295</v>
      </c>
    </row>
    <row r="4772" spans="1:9" x14ac:dyDescent="0.25">
      <c r="A4772" t="s">
        <v>21482</v>
      </c>
      <c r="B4772" t="s">
        <v>21484</v>
      </c>
      <c r="C4772" t="s">
        <v>11906</v>
      </c>
      <c r="D4772">
        <v>4917773870642</v>
      </c>
      <c r="E4772" t="s">
        <v>33503</v>
      </c>
      <c r="F4772" t="s">
        <v>33504</v>
      </c>
      <c r="G4772" t="s">
        <v>114</v>
      </c>
      <c r="H4772">
        <v>99468</v>
      </c>
      <c r="I4772" t="s">
        <v>22281</v>
      </c>
    </row>
    <row r="4773" spans="1:9" x14ac:dyDescent="0.25">
      <c r="A4773" t="s">
        <v>21486</v>
      </c>
      <c r="B4773" t="s">
        <v>21488</v>
      </c>
      <c r="C4773" t="s">
        <v>33505</v>
      </c>
      <c r="D4773">
        <v>27865403488</v>
      </c>
      <c r="E4773" t="s">
        <v>33506</v>
      </c>
      <c r="F4773" t="s">
        <v>33507</v>
      </c>
      <c r="G4773" t="s">
        <v>33</v>
      </c>
      <c r="H4773">
        <v>57794</v>
      </c>
      <c r="I4773" t="s">
        <v>22281</v>
      </c>
    </row>
    <row r="4774" spans="1:9" x14ac:dyDescent="0.25">
      <c r="A4774" t="s">
        <v>21490</v>
      </c>
      <c r="B4774" t="s">
        <v>21492</v>
      </c>
      <c r="C4774" t="s">
        <v>11911</v>
      </c>
      <c r="D4774">
        <v>818023222145</v>
      </c>
      <c r="E4774" t="s">
        <v>33508</v>
      </c>
      <c r="F4774" t="s">
        <v>25743</v>
      </c>
      <c r="G4774" t="s">
        <v>18</v>
      </c>
      <c r="H4774">
        <v>1641</v>
      </c>
      <c r="I4774" t="s">
        <v>22295</v>
      </c>
    </row>
    <row r="4775" spans="1:9" x14ac:dyDescent="0.25">
      <c r="A4775" t="s">
        <v>21494</v>
      </c>
      <c r="B4775" t="s">
        <v>21496</v>
      </c>
      <c r="C4775" t="s">
        <v>33509</v>
      </c>
      <c r="D4775">
        <v>5502905038136</v>
      </c>
      <c r="E4775" t="s">
        <v>33510</v>
      </c>
      <c r="F4775" t="s">
        <v>33511</v>
      </c>
      <c r="G4775" t="s">
        <v>26</v>
      </c>
      <c r="H4775">
        <v>74346</v>
      </c>
      <c r="I4775" t="s">
        <v>22281</v>
      </c>
    </row>
    <row r="4776" spans="1:9" x14ac:dyDescent="0.25">
      <c r="A4776" t="s">
        <v>21498</v>
      </c>
      <c r="B4776" t="s">
        <v>21500</v>
      </c>
      <c r="C4776" t="s">
        <v>11916</v>
      </c>
      <c r="D4776">
        <v>818039879993</v>
      </c>
      <c r="E4776" t="s">
        <v>33512</v>
      </c>
      <c r="F4776" t="s">
        <v>33513</v>
      </c>
      <c r="G4776" t="s">
        <v>18</v>
      </c>
      <c r="H4776">
        <v>96939</v>
      </c>
      <c r="I4776" t="s">
        <v>22281</v>
      </c>
    </row>
    <row r="4777" spans="1:9" x14ac:dyDescent="0.25">
      <c r="A4777" t="s">
        <v>21502</v>
      </c>
      <c r="B4777" t="s">
        <v>21504</v>
      </c>
      <c r="C4777" t="s">
        <v>33514</v>
      </c>
      <c r="D4777">
        <v>4917177252997</v>
      </c>
      <c r="E4777" t="s">
        <v>33515</v>
      </c>
      <c r="F4777" t="s">
        <v>33516</v>
      </c>
      <c r="G4777" t="s">
        <v>114</v>
      </c>
      <c r="H4777">
        <v>94586</v>
      </c>
      <c r="I4777" t="s">
        <v>22295</v>
      </c>
    </row>
    <row r="4778" spans="1:9" x14ac:dyDescent="0.25">
      <c r="A4778" t="s">
        <v>21506</v>
      </c>
      <c r="B4778" t="s">
        <v>21508</v>
      </c>
      <c r="C4778" t="s">
        <v>11921</v>
      </c>
      <c r="D4778">
        <v>491729769067</v>
      </c>
      <c r="E4778" t="s">
        <v>33517</v>
      </c>
      <c r="F4778" t="s">
        <v>33518</v>
      </c>
      <c r="G4778" t="s">
        <v>114</v>
      </c>
      <c r="H4778">
        <v>72836</v>
      </c>
      <c r="I4778" t="s">
        <v>22295</v>
      </c>
    </row>
    <row r="4779" spans="1:9" x14ac:dyDescent="0.25">
      <c r="A4779" t="s">
        <v>21510</v>
      </c>
      <c r="B4779" t="s">
        <v>21512</v>
      </c>
      <c r="C4779" t="s">
        <v>33519</v>
      </c>
      <c r="D4779">
        <v>14157843727</v>
      </c>
      <c r="E4779" t="s">
        <v>33520</v>
      </c>
      <c r="F4779" t="s">
        <v>33521</v>
      </c>
      <c r="G4779" t="s">
        <v>47</v>
      </c>
      <c r="H4779">
        <v>37545</v>
      </c>
      <c r="I4779" t="s">
        <v>22295</v>
      </c>
    </row>
    <row r="4780" spans="1:9" x14ac:dyDescent="0.25">
      <c r="A4780" t="s">
        <v>21514</v>
      </c>
      <c r="B4780" t="s">
        <v>21516</v>
      </c>
      <c r="C4780" t="s">
        <v>11926</v>
      </c>
      <c r="D4780">
        <v>19506679949</v>
      </c>
      <c r="E4780" t="s">
        <v>33522</v>
      </c>
      <c r="F4780" t="s">
        <v>33523</v>
      </c>
      <c r="G4780" t="s">
        <v>47</v>
      </c>
      <c r="H4780">
        <v>72189</v>
      </c>
      <c r="I4780" t="s">
        <v>22281</v>
      </c>
    </row>
    <row r="4781" spans="1:9" x14ac:dyDescent="0.25">
      <c r="A4781" t="s">
        <v>21518</v>
      </c>
      <c r="B4781" t="s">
        <v>19445</v>
      </c>
      <c r="C4781" t="s">
        <v>33524</v>
      </c>
      <c r="D4781">
        <v>491769198145</v>
      </c>
      <c r="E4781" t="s">
        <v>33525</v>
      </c>
      <c r="F4781" t="s">
        <v>33526</v>
      </c>
      <c r="G4781" t="s">
        <v>114</v>
      </c>
      <c r="H4781">
        <v>78779</v>
      </c>
      <c r="I4781" t="s">
        <v>22281</v>
      </c>
    </row>
    <row r="4782" spans="1:9" x14ac:dyDescent="0.25">
      <c r="A4782" t="s">
        <v>21521</v>
      </c>
      <c r="B4782" t="s">
        <v>21523</v>
      </c>
      <c r="C4782" t="s">
        <v>11931</v>
      </c>
      <c r="D4782">
        <v>27671546439</v>
      </c>
      <c r="E4782" t="s">
        <v>33527</v>
      </c>
      <c r="F4782" t="s">
        <v>33528</v>
      </c>
      <c r="G4782" t="s">
        <v>33</v>
      </c>
      <c r="H4782">
        <v>54574</v>
      </c>
      <c r="I4782" t="s">
        <v>22281</v>
      </c>
    </row>
    <row r="4783" spans="1:9" x14ac:dyDescent="0.25">
      <c r="A4783" t="s">
        <v>21525</v>
      </c>
      <c r="B4783" t="s">
        <v>21527</v>
      </c>
      <c r="C4783" t="s">
        <v>33529</v>
      </c>
      <c r="D4783">
        <v>27776945479</v>
      </c>
      <c r="E4783" t="s">
        <v>33530</v>
      </c>
      <c r="F4783" t="s">
        <v>33531</v>
      </c>
      <c r="G4783" t="s">
        <v>33</v>
      </c>
      <c r="H4783">
        <v>8367</v>
      </c>
      <c r="I4783" t="s">
        <v>22295</v>
      </c>
    </row>
    <row r="4784" spans="1:9" x14ac:dyDescent="0.25">
      <c r="A4784" t="s">
        <v>21529</v>
      </c>
      <c r="B4784" t="s">
        <v>21531</v>
      </c>
      <c r="C4784" t="s">
        <v>11935</v>
      </c>
      <c r="D4784">
        <v>5531983160897</v>
      </c>
      <c r="E4784" t="s">
        <v>33532</v>
      </c>
      <c r="F4784" t="s">
        <v>33533</v>
      </c>
      <c r="G4784" t="s">
        <v>26</v>
      </c>
      <c r="H4784">
        <v>58929</v>
      </c>
      <c r="I4784" t="s">
        <v>22281</v>
      </c>
    </row>
    <row r="4785" spans="1:9" x14ac:dyDescent="0.25">
      <c r="A4785" t="s">
        <v>21533</v>
      </c>
      <c r="B4785" t="s">
        <v>15926</v>
      </c>
      <c r="C4785" t="s">
        <v>33534</v>
      </c>
      <c r="D4785">
        <v>13163919413</v>
      </c>
      <c r="E4785" t="s">
        <v>33535</v>
      </c>
      <c r="F4785" t="s">
        <v>33536</v>
      </c>
      <c r="G4785" t="s">
        <v>47</v>
      </c>
      <c r="H4785">
        <v>13530</v>
      </c>
      <c r="I4785" t="s">
        <v>22281</v>
      </c>
    </row>
    <row r="4786" spans="1:9" x14ac:dyDescent="0.25">
      <c r="A4786" t="s">
        <v>21536</v>
      </c>
      <c r="B4786" t="s">
        <v>21538</v>
      </c>
      <c r="C4786" t="s">
        <v>11940</v>
      </c>
      <c r="D4786">
        <v>5572962398323</v>
      </c>
      <c r="E4786" t="s">
        <v>33537</v>
      </c>
      <c r="F4786" t="s">
        <v>33538</v>
      </c>
      <c r="G4786" t="s">
        <v>26</v>
      </c>
      <c r="H4786">
        <v>20292</v>
      </c>
      <c r="I4786" t="s">
        <v>22281</v>
      </c>
    </row>
    <row r="4787" spans="1:9" x14ac:dyDescent="0.25">
      <c r="A4787" t="s">
        <v>21540</v>
      </c>
      <c r="B4787" t="s">
        <v>21542</v>
      </c>
      <c r="C4787" t="s">
        <v>33539</v>
      </c>
      <c r="D4787">
        <v>14083184788</v>
      </c>
      <c r="E4787" t="s">
        <v>33540</v>
      </c>
      <c r="F4787" t="s">
        <v>33541</v>
      </c>
      <c r="G4787" t="s">
        <v>47</v>
      </c>
      <c r="H4787">
        <v>12749</v>
      </c>
      <c r="I4787" t="s">
        <v>22295</v>
      </c>
    </row>
    <row r="4788" spans="1:9" x14ac:dyDescent="0.25">
      <c r="A4788" t="s">
        <v>21544</v>
      </c>
      <c r="B4788" t="s">
        <v>21546</v>
      </c>
      <c r="C4788" t="s">
        <v>11945</v>
      </c>
      <c r="D4788">
        <v>4916608265071</v>
      </c>
      <c r="E4788" t="s">
        <v>33542</v>
      </c>
      <c r="F4788" t="s">
        <v>33543</v>
      </c>
      <c r="G4788" t="s">
        <v>114</v>
      </c>
      <c r="H4788">
        <v>95635</v>
      </c>
      <c r="I4788" t="s">
        <v>22295</v>
      </c>
    </row>
    <row r="4789" spans="1:9" x14ac:dyDescent="0.25">
      <c r="A4789" t="s">
        <v>21548</v>
      </c>
      <c r="B4789" t="s">
        <v>21550</v>
      </c>
      <c r="C4789" t="s">
        <v>33544</v>
      </c>
      <c r="D4789">
        <v>27897660700</v>
      </c>
      <c r="E4789" t="s">
        <v>33545</v>
      </c>
      <c r="F4789" t="s">
        <v>33546</v>
      </c>
      <c r="G4789" t="s">
        <v>33</v>
      </c>
      <c r="H4789">
        <v>6209</v>
      </c>
      <c r="I4789" t="s">
        <v>22295</v>
      </c>
    </row>
    <row r="4790" spans="1:9" x14ac:dyDescent="0.25">
      <c r="A4790" t="s">
        <v>21552</v>
      </c>
      <c r="B4790" t="s">
        <v>21554</v>
      </c>
      <c r="C4790" t="s">
        <v>11950</v>
      </c>
      <c r="D4790">
        <v>27810882634</v>
      </c>
      <c r="E4790" t="s">
        <v>33547</v>
      </c>
      <c r="F4790" t="s">
        <v>33548</v>
      </c>
      <c r="G4790" t="s">
        <v>33</v>
      </c>
      <c r="H4790">
        <v>86564</v>
      </c>
      <c r="I4790" t="s">
        <v>22295</v>
      </c>
    </row>
    <row r="4791" spans="1:9" x14ac:dyDescent="0.25">
      <c r="A4791" t="s">
        <v>21556</v>
      </c>
      <c r="B4791" t="s">
        <v>21558</v>
      </c>
      <c r="C4791" t="s">
        <v>33549</v>
      </c>
      <c r="D4791">
        <v>4915719171389</v>
      </c>
      <c r="E4791" t="s">
        <v>33550</v>
      </c>
      <c r="F4791" t="s">
        <v>33551</v>
      </c>
      <c r="G4791" t="s">
        <v>114</v>
      </c>
      <c r="H4791">
        <v>71955</v>
      </c>
      <c r="I4791" t="s">
        <v>22281</v>
      </c>
    </row>
    <row r="4792" spans="1:9" x14ac:dyDescent="0.25">
      <c r="A4792" t="s">
        <v>21560</v>
      </c>
      <c r="B4792" t="s">
        <v>21562</v>
      </c>
      <c r="C4792" t="s">
        <v>11955</v>
      </c>
      <c r="D4792">
        <v>5506920629388</v>
      </c>
      <c r="E4792" t="s">
        <v>33552</v>
      </c>
      <c r="F4792" t="s">
        <v>33553</v>
      </c>
      <c r="G4792" t="s">
        <v>26</v>
      </c>
      <c r="H4792">
        <v>61237</v>
      </c>
      <c r="I4792" t="s">
        <v>22281</v>
      </c>
    </row>
    <row r="4793" spans="1:9" x14ac:dyDescent="0.25">
      <c r="A4793" t="s">
        <v>21564</v>
      </c>
      <c r="B4793" t="s">
        <v>21566</v>
      </c>
      <c r="C4793" t="s">
        <v>33554</v>
      </c>
      <c r="D4793">
        <v>5547922884531</v>
      </c>
      <c r="E4793" t="s">
        <v>33555</v>
      </c>
      <c r="F4793" t="s">
        <v>26667</v>
      </c>
      <c r="G4793" t="s">
        <v>26</v>
      </c>
      <c r="H4793">
        <v>5343</v>
      </c>
      <c r="I4793" t="s">
        <v>22281</v>
      </c>
    </row>
    <row r="4794" spans="1:9" x14ac:dyDescent="0.25">
      <c r="A4794" t="s">
        <v>21568</v>
      </c>
      <c r="B4794" t="s">
        <v>4130</v>
      </c>
      <c r="C4794" t="s">
        <v>11960</v>
      </c>
      <c r="D4794">
        <v>817072888324</v>
      </c>
      <c r="E4794" t="s">
        <v>33556</v>
      </c>
      <c r="F4794" t="s">
        <v>23128</v>
      </c>
      <c r="G4794" t="s">
        <v>18</v>
      </c>
      <c r="H4794">
        <v>11096</v>
      </c>
      <c r="I4794" t="s">
        <v>22295</v>
      </c>
    </row>
    <row r="4795" spans="1:9" x14ac:dyDescent="0.25">
      <c r="A4795" t="s">
        <v>21571</v>
      </c>
      <c r="B4795" t="s">
        <v>21573</v>
      </c>
      <c r="C4795" t="s">
        <v>33557</v>
      </c>
      <c r="D4795">
        <v>12044258613</v>
      </c>
      <c r="E4795" t="s">
        <v>33558</v>
      </c>
      <c r="F4795" t="s">
        <v>28068</v>
      </c>
      <c r="G4795" t="s">
        <v>47</v>
      </c>
      <c r="H4795">
        <v>23392</v>
      </c>
      <c r="I4795" t="s">
        <v>22281</v>
      </c>
    </row>
    <row r="4796" spans="1:9" x14ac:dyDescent="0.25">
      <c r="A4796" t="s">
        <v>21575</v>
      </c>
      <c r="B4796" t="s">
        <v>21577</v>
      </c>
      <c r="C4796" t="s">
        <v>11964</v>
      </c>
      <c r="D4796">
        <v>5547913065025</v>
      </c>
      <c r="E4796" t="s">
        <v>33559</v>
      </c>
      <c r="F4796" t="s">
        <v>22472</v>
      </c>
      <c r="G4796" t="s">
        <v>26</v>
      </c>
      <c r="H4796">
        <v>72942</v>
      </c>
      <c r="I4796" t="s">
        <v>22281</v>
      </c>
    </row>
    <row r="4797" spans="1:9" x14ac:dyDescent="0.25">
      <c r="A4797" t="s">
        <v>21579</v>
      </c>
      <c r="B4797" t="s">
        <v>21581</v>
      </c>
      <c r="C4797" t="s">
        <v>33560</v>
      </c>
      <c r="D4797">
        <v>491693387724</v>
      </c>
      <c r="E4797" t="s">
        <v>33561</v>
      </c>
      <c r="F4797" t="s">
        <v>33562</v>
      </c>
      <c r="G4797" t="s">
        <v>114</v>
      </c>
      <c r="H4797">
        <v>73649</v>
      </c>
      <c r="I4797" t="s">
        <v>22281</v>
      </c>
    </row>
    <row r="4798" spans="1:9" x14ac:dyDescent="0.25">
      <c r="A4798" t="s">
        <v>21583</v>
      </c>
      <c r="B4798" t="s">
        <v>21585</v>
      </c>
      <c r="C4798" t="s">
        <v>33563</v>
      </c>
      <c r="D4798">
        <v>5520938960636</v>
      </c>
      <c r="E4798" t="s">
        <v>33564</v>
      </c>
      <c r="F4798" t="s">
        <v>33565</v>
      </c>
      <c r="G4798" t="s">
        <v>26</v>
      </c>
      <c r="H4798">
        <v>74530</v>
      </c>
      <c r="I4798" t="s">
        <v>22281</v>
      </c>
    </row>
    <row r="4799" spans="1:9" x14ac:dyDescent="0.25">
      <c r="A4799" t="s">
        <v>21587</v>
      </c>
      <c r="B4799" t="s">
        <v>21589</v>
      </c>
      <c r="C4799" t="s">
        <v>11972</v>
      </c>
      <c r="D4799">
        <v>27872463506</v>
      </c>
      <c r="E4799" t="s">
        <v>33566</v>
      </c>
      <c r="F4799" t="s">
        <v>23048</v>
      </c>
      <c r="G4799" t="s">
        <v>33</v>
      </c>
      <c r="H4799">
        <v>539</v>
      </c>
      <c r="I4799" t="s">
        <v>22295</v>
      </c>
    </row>
    <row r="4800" spans="1:9" x14ac:dyDescent="0.25">
      <c r="A4800" t="s">
        <v>21591</v>
      </c>
      <c r="B4800" t="s">
        <v>21593</v>
      </c>
      <c r="C4800" t="s">
        <v>33567</v>
      </c>
      <c r="D4800">
        <v>14875042468</v>
      </c>
      <c r="E4800" t="s">
        <v>33568</v>
      </c>
      <c r="F4800" t="s">
        <v>32370</v>
      </c>
      <c r="G4800" t="s">
        <v>47</v>
      </c>
      <c r="H4800">
        <v>47661</v>
      </c>
      <c r="I4800" t="s">
        <v>22281</v>
      </c>
    </row>
    <row r="4801" spans="1:9" x14ac:dyDescent="0.25">
      <c r="A4801" t="s">
        <v>21595</v>
      </c>
      <c r="B4801" t="s">
        <v>21597</v>
      </c>
      <c r="C4801" t="s">
        <v>11977</v>
      </c>
      <c r="D4801">
        <v>819075409034</v>
      </c>
      <c r="E4801" t="s">
        <v>33569</v>
      </c>
      <c r="F4801" t="s">
        <v>33570</v>
      </c>
      <c r="G4801" t="s">
        <v>18</v>
      </c>
      <c r="H4801">
        <v>5260</v>
      </c>
      <c r="I4801" t="s">
        <v>22295</v>
      </c>
    </row>
    <row r="4802" spans="1:9" x14ac:dyDescent="0.25">
      <c r="A4802" t="s">
        <v>21599</v>
      </c>
      <c r="B4802" t="s">
        <v>6220</v>
      </c>
      <c r="C4802" t="s">
        <v>33571</v>
      </c>
      <c r="D4802">
        <v>17867977317</v>
      </c>
      <c r="E4802" t="s">
        <v>33572</v>
      </c>
      <c r="F4802" t="s">
        <v>26083</v>
      </c>
      <c r="G4802" t="s">
        <v>47</v>
      </c>
      <c r="H4802">
        <v>82454</v>
      </c>
      <c r="I4802" t="s">
        <v>22281</v>
      </c>
    </row>
    <row r="4803" spans="1:9" x14ac:dyDescent="0.25">
      <c r="A4803" t="s">
        <v>21602</v>
      </c>
      <c r="B4803" t="s">
        <v>21604</v>
      </c>
      <c r="C4803" t="s">
        <v>11982</v>
      </c>
      <c r="D4803">
        <v>27833396059</v>
      </c>
      <c r="E4803" t="s">
        <v>33573</v>
      </c>
      <c r="F4803" t="s">
        <v>33574</v>
      </c>
      <c r="G4803" t="s">
        <v>33</v>
      </c>
      <c r="H4803">
        <v>51389</v>
      </c>
      <c r="I4803" t="s">
        <v>22295</v>
      </c>
    </row>
    <row r="4804" spans="1:9" x14ac:dyDescent="0.25">
      <c r="A4804" t="s">
        <v>21606</v>
      </c>
      <c r="B4804" t="s">
        <v>21608</v>
      </c>
      <c r="C4804" t="s">
        <v>33575</v>
      </c>
      <c r="D4804">
        <v>27883060278</v>
      </c>
      <c r="E4804" t="s">
        <v>33576</v>
      </c>
      <c r="F4804" t="s">
        <v>33577</v>
      </c>
      <c r="G4804" t="s">
        <v>33</v>
      </c>
      <c r="H4804">
        <v>50769</v>
      </c>
      <c r="I4804" t="s">
        <v>22295</v>
      </c>
    </row>
    <row r="4805" spans="1:9" x14ac:dyDescent="0.25">
      <c r="A4805" t="s">
        <v>21610</v>
      </c>
      <c r="B4805" t="s">
        <v>21612</v>
      </c>
      <c r="C4805" t="s">
        <v>11987</v>
      </c>
      <c r="D4805">
        <v>27794239561</v>
      </c>
      <c r="E4805" t="s">
        <v>33578</v>
      </c>
      <c r="F4805" t="s">
        <v>25811</v>
      </c>
      <c r="G4805" t="s">
        <v>33</v>
      </c>
      <c r="H4805">
        <v>51313</v>
      </c>
      <c r="I4805" t="s">
        <v>22295</v>
      </c>
    </row>
    <row r="4806" spans="1:9" x14ac:dyDescent="0.25">
      <c r="A4806" t="s">
        <v>21614</v>
      </c>
      <c r="B4806" t="s">
        <v>21616</v>
      </c>
      <c r="C4806" t="s">
        <v>33579</v>
      </c>
      <c r="D4806">
        <v>27809314962</v>
      </c>
      <c r="E4806" t="s">
        <v>33580</v>
      </c>
      <c r="F4806" t="s">
        <v>26267</v>
      </c>
      <c r="G4806" t="s">
        <v>33</v>
      </c>
      <c r="H4806">
        <v>99636</v>
      </c>
      <c r="I4806" t="s">
        <v>22281</v>
      </c>
    </row>
    <row r="4807" spans="1:9" x14ac:dyDescent="0.25">
      <c r="A4807" t="s">
        <v>21618</v>
      </c>
      <c r="B4807" t="s">
        <v>21620</v>
      </c>
      <c r="C4807" t="s">
        <v>11992</v>
      </c>
      <c r="D4807">
        <v>491667554803</v>
      </c>
      <c r="E4807" t="s">
        <v>33581</v>
      </c>
      <c r="F4807" t="s">
        <v>32734</v>
      </c>
      <c r="G4807" t="s">
        <v>114</v>
      </c>
      <c r="H4807">
        <v>1057</v>
      </c>
      <c r="I4807" t="s">
        <v>22295</v>
      </c>
    </row>
    <row r="4808" spans="1:9" x14ac:dyDescent="0.25">
      <c r="A4808" t="s">
        <v>21622</v>
      </c>
      <c r="B4808" t="s">
        <v>21624</v>
      </c>
      <c r="C4808" t="s">
        <v>33582</v>
      </c>
      <c r="D4808">
        <v>819027427493</v>
      </c>
      <c r="E4808" t="s">
        <v>33583</v>
      </c>
      <c r="F4808" t="s">
        <v>33584</v>
      </c>
      <c r="G4808" t="s">
        <v>18</v>
      </c>
      <c r="H4808">
        <v>3696</v>
      </c>
      <c r="I4808" t="s">
        <v>22295</v>
      </c>
    </row>
    <row r="4809" spans="1:9" x14ac:dyDescent="0.25">
      <c r="A4809" t="s">
        <v>21626</v>
      </c>
      <c r="B4809" t="s">
        <v>21628</v>
      </c>
      <c r="C4809" t="s">
        <v>11997</v>
      </c>
      <c r="D4809">
        <v>27879491217</v>
      </c>
      <c r="E4809" t="s">
        <v>33585</v>
      </c>
      <c r="F4809" t="s">
        <v>33586</v>
      </c>
      <c r="G4809" t="s">
        <v>33</v>
      </c>
      <c r="H4809">
        <v>58022</v>
      </c>
      <c r="I4809" t="s">
        <v>22281</v>
      </c>
    </row>
    <row r="4810" spans="1:9" x14ac:dyDescent="0.25">
      <c r="A4810" t="s">
        <v>21630</v>
      </c>
      <c r="B4810" t="s">
        <v>21632</v>
      </c>
      <c r="C4810" t="s">
        <v>33587</v>
      </c>
      <c r="D4810">
        <v>27736063150</v>
      </c>
      <c r="E4810" t="s">
        <v>33588</v>
      </c>
      <c r="F4810" t="s">
        <v>22814</v>
      </c>
      <c r="G4810" t="s">
        <v>33</v>
      </c>
      <c r="H4810">
        <v>45651</v>
      </c>
      <c r="I4810" t="s">
        <v>22281</v>
      </c>
    </row>
    <row r="4811" spans="1:9" x14ac:dyDescent="0.25">
      <c r="A4811" t="s">
        <v>21634</v>
      </c>
      <c r="B4811" t="s">
        <v>21636</v>
      </c>
      <c r="C4811" t="s">
        <v>12002</v>
      </c>
      <c r="D4811">
        <v>5594955630016</v>
      </c>
      <c r="E4811" t="s">
        <v>33589</v>
      </c>
      <c r="F4811" t="s">
        <v>33590</v>
      </c>
      <c r="G4811" t="s">
        <v>26</v>
      </c>
      <c r="H4811">
        <v>46859</v>
      </c>
      <c r="I4811" t="s">
        <v>22281</v>
      </c>
    </row>
    <row r="4812" spans="1:9" x14ac:dyDescent="0.25">
      <c r="A4812" t="s">
        <v>21638</v>
      </c>
      <c r="B4812" t="s">
        <v>21640</v>
      </c>
      <c r="C4812" t="s">
        <v>33591</v>
      </c>
      <c r="D4812">
        <v>817009603429</v>
      </c>
      <c r="E4812" t="s">
        <v>33592</v>
      </c>
      <c r="F4812" t="s">
        <v>23110</v>
      </c>
      <c r="G4812" t="s">
        <v>18</v>
      </c>
      <c r="H4812">
        <v>43755</v>
      </c>
      <c r="I4812" t="s">
        <v>22281</v>
      </c>
    </row>
    <row r="4813" spans="1:9" x14ac:dyDescent="0.25">
      <c r="A4813" t="s">
        <v>21642</v>
      </c>
      <c r="B4813" t="s">
        <v>21644</v>
      </c>
      <c r="C4813" t="s">
        <v>12007</v>
      </c>
      <c r="D4813">
        <v>16067547110</v>
      </c>
      <c r="E4813" t="s">
        <v>33593</v>
      </c>
      <c r="F4813" t="s">
        <v>33594</v>
      </c>
      <c r="G4813" t="s">
        <v>47</v>
      </c>
      <c r="H4813">
        <v>55800</v>
      </c>
      <c r="I4813" t="s">
        <v>22295</v>
      </c>
    </row>
    <row r="4814" spans="1:9" x14ac:dyDescent="0.25">
      <c r="A4814" t="s">
        <v>21646</v>
      </c>
      <c r="B4814" t="s">
        <v>21648</v>
      </c>
      <c r="C4814" t="s">
        <v>33595</v>
      </c>
      <c r="D4814">
        <v>819031025826</v>
      </c>
      <c r="E4814" t="s">
        <v>33596</v>
      </c>
      <c r="F4814" t="s">
        <v>29966</v>
      </c>
      <c r="G4814" t="s">
        <v>18</v>
      </c>
      <c r="H4814">
        <v>36246</v>
      </c>
      <c r="I4814" t="s">
        <v>22295</v>
      </c>
    </row>
    <row r="4815" spans="1:9" x14ac:dyDescent="0.25">
      <c r="A4815" t="s">
        <v>21650</v>
      </c>
      <c r="B4815" t="s">
        <v>21652</v>
      </c>
      <c r="C4815" t="s">
        <v>12012</v>
      </c>
      <c r="D4815">
        <v>818077530662</v>
      </c>
      <c r="E4815" t="s">
        <v>33597</v>
      </c>
      <c r="F4815" t="s">
        <v>33598</v>
      </c>
      <c r="G4815" t="s">
        <v>18</v>
      </c>
      <c r="H4815">
        <v>86363</v>
      </c>
      <c r="I4815" t="s">
        <v>22281</v>
      </c>
    </row>
    <row r="4816" spans="1:9" x14ac:dyDescent="0.25">
      <c r="A4816" t="s">
        <v>21654</v>
      </c>
      <c r="B4816" t="s">
        <v>21656</v>
      </c>
      <c r="C4816" t="s">
        <v>33599</v>
      </c>
      <c r="D4816">
        <v>817053455245</v>
      </c>
      <c r="E4816" t="s">
        <v>33600</v>
      </c>
      <c r="F4816" t="s">
        <v>22835</v>
      </c>
      <c r="G4816" t="s">
        <v>18</v>
      </c>
      <c r="H4816">
        <v>75507</v>
      </c>
      <c r="I4816" t="s">
        <v>22295</v>
      </c>
    </row>
    <row r="4817" spans="1:9" x14ac:dyDescent="0.25">
      <c r="A4817" t="s">
        <v>21658</v>
      </c>
      <c r="B4817" t="s">
        <v>21660</v>
      </c>
      <c r="C4817" t="s">
        <v>12017</v>
      </c>
      <c r="D4817">
        <v>27605120256</v>
      </c>
      <c r="E4817" t="s">
        <v>33601</v>
      </c>
      <c r="F4817" t="s">
        <v>33602</v>
      </c>
      <c r="G4817" t="s">
        <v>33</v>
      </c>
      <c r="H4817">
        <v>1184</v>
      </c>
      <c r="I4817" t="s">
        <v>22295</v>
      </c>
    </row>
    <row r="4818" spans="1:9" x14ac:dyDescent="0.25">
      <c r="A4818" t="s">
        <v>21662</v>
      </c>
      <c r="B4818" t="s">
        <v>15492</v>
      </c>
      <c r="C4818" t="s">
        <v>33603</v>
      </c>
      <c r="D4818">
        <v>27734698329</v>
      </c>
      <c r="E4818" t="s">
        <v>33604</v>
      </c>
      <c r="F4818" t="s">
        <v>33605</v>
      </c>
      <c r="G4818" t="s">
        <v>33</v>
      </c>
      <c r="H4818">
        <v>12583</v>
      </c>
      <c r="I4818" t="s">
        <v>22295</v>
      </c>
    </row>
    <row r="4819" spans="1:9" x14ac:dyDescent="0.25">
      <c r="A4819" t="s">
        <v>21665</v>
      </c>
      <c r="B4819" t="s">
        <v>21667</v>
      </c>
      <c r="C4819" t="s">
        <v>12022</v>
      </c>
      <c r="D4819">
        <v>491516380759</v>
      </c>
      <c r="E4819" t="s">
        <v>33606</v>
      </c>
      <c r="F4819" t="s">
        <v>25222</v>
      </c>
      <c r="G4819" t="s">
        <v>114</v>
      </c>
      <c r="H4819">
        <v>37640</v>
      </c>
      <c r="I4819" t="s">
        <v>22295</v>
      </c>
    </row>
    <row r="4820" spans="1:9" x14ac:dyDescent="0.25">
      <c r="A4820" t="s">
        <v>21669</v>
      </c>
      <c r="B4820" t="s">
        <v>21671</v>
      </c>
      <c r="C4820" t="s">
        <v>33607</v>
      </c>
      <c r="D4820">
        <v>19998925580</v>
      </c>
      <c r="E4820" t="s">
        <v>33608</v>
      </c>
      <c r="F4820" t="s">
        <v>33297</v>
      </c>
      <c r="G4820" t="s">
        <v>47</v>
      </c>
      <c r="H4820">
        <v>97923</v>
      </c>
      <c r="I4820" t="s">
        <v>22295</v>
      </c>
    </row>
    <row r="4821" spans="1:9" x14ac:dyDescent="0.25">
      <c r="A4821" t="s">
        <v>21673</v>
      </c>
      <c r="B4821" t="s">
        <v>21675</v>
      </c>
      <c r="C4821" t="s">
        <v>12027</v>
      </c>
      <c r="D4821">
        <v>5576970697592</v>
      </c>
      <c r="E4821" t="s">
        <v>33609</v>
      </c>
      <c r="F4821" t="s">
        <v>23903</v>
      </c>
      <c r="G4821" t="s">
        <v>26</v>
      </c>
      <c r="H4821">
        <v>10264</v>
      </c>
      <c r="I4821" t="s">
        <v>22281</v>
      </c>
    </row>
    <row r="4822" spans="1:9" x14ac:dyDescent="0.25">
      <c r="A4822" t="s">
        <v>21677</v>
      </c>
      <c r="B4822" t="s">
        <v>21679</v>
      </c>
      <c r="C4822" t="s">
        <v>33610</v>
      </c>
      <c r="D4822">
        <v>818010306078</v>
      </c>
      <c r="E4822" t="s">
        <v>33611</v>
      </c>
      <c r="F4822" t="s">
        <v>33612</v>
      </c>
      <c r="G4822" t="s">
        <v>18</v>
      </c>
      <c r="H4822">
        <v>15404</v>
      </c>
      <c r="I4822" t="s">
        <v>22281</v>
      </c>
    </row>
    <row r="4823" spans="1:9" x14ac:dyDescent="0.25">
      <c r="A4823" t="s">
        <v>21681</v>
      </c>
      <c r="B4823" t="s">
        <v>21683</v>
      </c>
      <c r="C4823" t="s">
        <v>12032</v>
      </c>
      <c r="D4823">
        <v>19843061894</v>
      </c>
      <c r="E4823" t="s">
        <v>33613</v>
      </c>
      <c r="F4823" t="s">
        <v>33614</v>
      </c>
      <c r="G4823" t="s">
        <v>47</v>
      </c>
      <c r="H4823">
        <v>95930</v>
      </c>
      <c r="I4823" t="s">
        <v>22281</v>
      </c>
    </row>
    <row r="4824" spans="1:9" x14ac:dyDescent="0.25">
      <c r="A4824" t="s">
        <v>21685</v>
      </c>
      <c r="B4824" t="s">
        <v>21687</v>
      </c>
      <c r="C4824" t="s">
        <v>33615</v>
      </c>
      <c r="D4824">
        <v>15842796368</v>
      </c>
      <c r="E4824" t="s">
        <v>33616</v>
      </c>
      <c r="F4824" t="s">
        <v>33617</v>
      </c>
      <c r="G4824" t="s">
        <v>47</v>
      </c>
      <c r="H4824">
        <v>78705</v>
      </c>
      <c r="I4824" t="s">
        <v>22281</v>
      </c>
    </row>
    <row r="4825" spans="1:9" x14ac:dyDescent="0.25">
      <c r="A4825" t="s">
        <v>21689</v>
      </c>
      <c r="B4825" t="s">
        <v>21691</v>
      </c>
      <c r="C4825" t="s">
        <v>12037</v>
      </c>
      <c r="D4825">
        <v>491654471015</v>
      </c>
      <c r="E4825" t="s">
        <v>33618</v>
      </c>
      <c r="F4825" t="s">
        <v>33619</v>
      </c>
      <c r="G4825" t="s">
        <v>114</v>
      </c>
      <c r="H4825">
        <v>23506</v>
      </c>
      <c r="I4825" t="s">
        <v>22281</v>
      </c>
    </row>
    <row r="4826" spans="1:9" x14ac:dyDescent="0.25">
      <c r="A4826" t="s">
        <v>21693</v>
      </c>
      <c r="B4826" t="s">
        <v>21695</v>
      </c>
      <c r="C4826" t="s">
        <v>33620</v>
      </c>
      <c r="D4826">
        <v>5503977129373</v>
      </c>
      <c r="E4826" t="s">
        <v>33621</v>
      </c>
      <c r="F4826" t="s">
        <v>33622</v>
      </c>
      <c r="G4826" t="s">
        <v>26</v>
      </c>
      <c r="H4826">
        <v>11112</v>
      </c>
      <c r="I4826" t="s">
        <v>22281</v>
      </c>
    </row>
    <row r="4827" spans="1:9" x14ac:dyDescent="0.25">
      <c r="A4827" t="s">
        <v>21697</v>
      </c>
      <c r="B4827" t="s">
        <v>21699</v>
      </c>
      <c r="C4827" t="s">
        <v>12042</v>
      </c>
      <c r="D4827">
        <v>817079074295</v>
      </c>
      <c r="E4827" t="s">
        <v>33623</v>
      </c>
      <c r="F4827" t="s">
        <v>33624</v>
      </c>
      <c r="G4827" t="s">
        <v>18</v>
      </c>
      <c r="H4827">
        <v>55651</v>
      </c>
      <c r="I4827" t="s">
        <v>22281</v>
      </c>
    </row>
    <row r="4828" spans="1:9" x14ac:dyDescent="0.25">
      <c r="A4828" t="s">
        <v>21701</v>
      </c>
      <c r="B4828" t="s">
        <v>21703</v>
      </c>
      <c r="C4828" t="s">
        <v>33625</v>
      </c>
      <c r="D4828">
        <v>5516919216148</v>
      </c>
      <c r="E4828" t="s">
        <v>33626</v>
      </c>
      <c r="F4828" t="s">
        <v>33627</v>
      </c>
      <c r="G4828" t="s">
        <v>26</v>
      </c>
      <c r="H4828">
        <v>38312</v>
      </c>
      <c r="I4828" t="s">
        <v>22295</v>
      </c>
    </row>
    <row r="4829" spans="1:9" x14ac:dyDescent="0.25">
      <c r="A4829" t="s">
        <v>21705</v>
      </c>
      <c r="B4829" t="s">
        <v>21707</v>
      </c>
      <c r="C4829" t="s">
        <v>12047</v>
      </c>
      <c r="D4829">
        <v>4915932638165</v>
      </c>
      <c r="E4829" t="s">
        <v>33628</v>
      </c>
      <c r="F4829" t="s">
        <v>33629</v>
      </c>
      <c r="G4829" t="s">
        <v>114</v>
      </c>
      <c r="H4829">
        <v>6798</v>
      </c>
      <c r="I4829" t="s">
        <v>22281</v>
      </c>
    </row>
    <row r="4830" spans="1:9" x14ac:dyDescent="0.25">
      <c r="A4830" t="s">
        <v>21709</v>
      </c>
      <c r="B4830" t="s">
        <v>21711</v>
      </c>
      <c r="C4830" t="s">
        <v>33630</v>
      </c>
      <c r="D4830">
        <v>27677695099</v>
      </c>
      <c r="E4830" t="s">
        <v>33631</v>
      </c>
      <c r="F4830" t="s">
        <v>25340</v>
      </c>
      <c r="G4830" t="s">
        <v>33</v>
      </c>
      <c r="H4830">
        <v>45774</v>
      </c>
      <c r="I4830" t="s">
        <v>22295</v>
      </c>
    </row>
    <row r="4831" spans="1:9" x14ac:dyDescent="0.25">
      <c r="A4831" t="s">
        <v>21713</v>
      </c>
      <c r="B4831" t="s">
        <v>21715</v>
      </c>
      <c r="C4831" t="s">
        <v>12052</v>
      </c>
      <c r="D4831">
        <v>13249747400</v>
      </c>
      <c r="E4831" t="s">
        <v>33632</v>
      </c>
      <c r="F4831" t="s">
        <v>23278</v>
      </c>
      <c r="G4831" t="s">
        <v>47</v>
      </c>
      <c r="H4831">
        <v>94353</v>
      </c>
      <c r="I4831" t="s">
        <v>22295</v>
      </c>
    </row>
    <row r="4832" spans="1:9" x14ac:dyDescent="0.25">
      <c r="A4832" t="s">
        <v>21717</v>
      </c>
      <c r="B4832" t="s">
        <v>21719</v>
      </c>
      <c r="C4832" t="s">
        <v>33633</v>
      </c>
      <c r="D4832">
        <v>818027785540</v>
      </c>
      <c r="E4832" t="s">
        <v>33634</v>
      </c>
      <c r="F4832" t="s">
        <v>33635</v>
      </c>
      <c r="G4832" t="s">
        <v>18</v>
      </c>
      <c r="H4832">
        <v>28583</v>
      </c>
      <c r="I4832" t="s">
        <v>22295</v>
      </c>
    </row>
    <row r="4833" spans="1:9" x14ac:dyDescent="0.25">
      <c r="A4833" t="s">
        <v>21721</v>
      </c>
      <c r="B4833" t="s">
        <v>21723</v>
      </c>
      <c r="C4833" t="s">
        <v>12057</v>
      </c>
      <c r="D4833">
        <v>27749535351</v>
      </c>
      <c r="E4833" t="s">
        <v>33636</v>
      </c>
      <c r="F4833" t="s">
        <v>33637</v>
      </c>
      <c r="G4833" t="s">
        <v>33</v>
      </c>
      <c r="H4833">
        <v>787</v>
      </c>
      <c r="I4833" t="s">
        <v>22295</v>
      </c>
    </row>
    <row r="4834" spans="1:9" x14ac:dyDescent="0.25">
      <c r="A4834" t="s">
        <v>21725</v>
      </c>
      <c r="B4834" t="s">
        <v>21727</v>
      </c>
      <c r="C4834" t="s">
        <v>33638</v>
      </c>
      <c r="D4834">
        <v>4915333101061</v>
      </c>
      <c r="E4834" t="s">
        <v>33639</v>
      </c>
      <c r="F4834" t="s">
        <v>33640</v>
      </c>
      <c r="G4834" t="s">
        <v>114</v>
      </c>
      <c r="H4834">
        <v>16370</v>
      </c>
      <c r="I4834" t="s">
        <v>22295</v>
      </c>
    </row>
    <row r="4835" spans="1:9" x14ac:dyDescent="0.25">
      <c r="A4835" t="s">
        <v>21729</v>
      </c>
      <c r="B4835" t="s">
        <v>21731</v>
      </c>
      <c r="C4835" t="s">
        <v>12062</v>
      </c>
      <c r="D4835">
        <v>5557978059726</v>
      </c>
      <c r="E4835" t="s">
        <v>33641</v>
      </c>
      <c r="F4835" t="s">
        <v>33642</v>
      </c>
      <c r="G4835" t="s">
        <v>26</v>
      </c>
      <c r="H4835">
        <v>35873</v>
      </c>
      <c r="I4835" t="s">
        <v>22281</v>
      </c>
    </row>
    <row r="4836" spans="1:9" x14ac:dyDescent="0.25">
      <c r="A4836" t="s">
        <v>21733</v>
      </c>
      <c r="B4836" t="s">
        <v>21735</v>
      </c>
      <c r="C4836" t="s">
        <v>33643</v>
      </c>
      <c r="D4836">
        <v>16917175430</v>
      </c>
      <c r="E4836" t="s">
        <v>33644</v>
      </c>
      <c r="F4836" t="s">
        <v>23293</v>
      </c>
      <c r="G4836" t="s">
        <v>47</v>
      </c>
      <c r="H4836">
        <v>29353</v>
      </c>
      <c r="I4836" t="s">
        <v>22295</v>
      </c>
    </row>
    <row r="4837" spans="1:9" x14ac:dyDescent="0.25">
      <c r="A4837" t="s">
        <v>21737</v>
      </c>
      <c r="B4837" t="s">
        <v>21739</v>
      </c>
      <c r="C4837" t="s">
        <v>12067</v>
      </c>
      <c r="D4837">
        <v>818009125660</v>
      </c>
      <c r="E4837" t="s">
        <v>33645</v>
      </c>
      <c r="F4837" t="s">
        <v>33646</v>
      </c>
      <c r="G4837" t="s">
        <v>18</v>
      </c>
      <c r="H4837">
        <v>38020</v>
      </c>
      <c r="I4837" t="s">
        <v>22281</v>
      </c>
    </row>
    <row r="4838" spans="1:9" x14ac:dyDescent="0.25">
      <c r="A4838" t="s">
        <v>21741</v>
      </c>
      <c r="B4838" t="s">
        <v>21743</v>
      </c>
      <c r="C4838" t="s">
        <v>33647</v>
      </c>
      <c r="D4838">
        <v>27827966766</v>
      </c>
      <c r="E4838" t="s">
        <v>33648</v>
      </c>
      <c r="F4838" t="s">
        <v>23187</v>
      </c>
      <c r="G4838" t="s">
        <v>33</v>
      </c>
      <c r="H4838">
        <v>11864</v>
      </c>
      <c r="I4838" t="s">
        <v>22281</v>
      </c>
    </row>
    <row r="4839" spans="1:9" x14ac:dyDescent="0.25">
      <c r="A4839" t="s">
        <v>21745</v>
      </c>
      <c r="B4839" t="s">
        <v>21747</v>
      </c>
      <c r="C4839" t="s">
        <v>12072</v>
      </c>
      <c r="D4839">
        <v>27696706182</v>
      </c>
      <c r="E4839" t="s">
        <v>33649</v>
      </c>
      <c r="F4839" t="s">
        <v>30204</v>
      </c>
      <c r="G4839" t="s">
        <v>33</v>
      </c>
      <c r="H4839">
        <v>54545</v>
      </c>
      <c r="I4839" t="s">
        <v>22281</v>
      </c>
    </row>
    <row r="4840" spans="1:9" x14ac:dyDescent="0.25">
      <c r="A4840" t="s">
        <v>21749</v>
      </c>
      <c r="B4840" t="s">
        <v>21751</v>
      </c>
      <c r="C4840" t="s">
        <v>33650</v>
      </c>
      <c r="D4840">
        <v>15196895767</v>
      </c>
      <c r="E4840" t="s">
        <v>33651</v>
      </c>
      <c r="F4840" t="s">
        <v>33652</v>
      </c>
      <c r="G4840" t="s">
        <v>47</v>
      </c>
      <c r="H4840">
        <v>75623</v>
      </c>
      <c r="I4840" t="s">
        <v>22295</v>
      </c>
    </row>
    <row r="4841" spans="1:9" x14ac:dyDescent="0.25">
      <c r="A4841" t="s">
        <v>21753</v>
      </c>
      <c r="B4841" t="s">
        <v>21755</v>
      </c>
      <c r="C4841" t="s">
        <v>12077</v>
      </c>
      <c r="D4841">
        <v>5539910749288</v>
      </c>
      <c r="E4841" t="s">
        <v>33653</v>
      </c>
      <c r="F4841" t="s">
        <v>33654</v>
      </c>
      <c r="G4841" t="s">
        <v>26</v>
      </c>
      <c r="H4841">
        <v>30797</v>
      </c>
      <c r="I4841" t="s">
        <v>22295</v>
      </c>
    </row>
    <row r="4842" spans="1:9" x14ac:dyDescent="0.25">
      <c r="A4842" t="s">
        <v>21757</v>
      </c>
      <c r="B4842" t="s">
        <v>21759</v>
      </c>
      <c r="C4842" t="s">
        <v>33655</v>
      </c>
      <c r="D4842">
        <v>491765065081</v>
      </c>
      <c r="E4842" t="s">
        <v>33656</v>
      </c>
      <c r="F4842" t="s">
        <v>24537</v>
      </c>
      <c r="G4842" t="s">
        <v>114</v>
      </c>
      <c r="H4842">
        <v>10250</v>
      </c>
      <c r="I4842" t="s">
        <v>22281</v>
      </c>
    </row>
    <row r="4843" spans="1:9" x14ac:dyDescent="0.25">
      <c r="A4843" t="s">
        <v>21761</v>
      </c>
      <c r="B4843" t="s">
        <v>15298</v>
      </c>
      <c r="C4843" t="s">
        <v>12082</v>
      </c>
      <c r="D4843">
        <v>5566943586711</v>
      </c>
      <c r="E4843" t="s">
        <v>33657</v>
      </c>
      <c r="F4843" t="s">
        <v>33658</v>
      </c>
      <c r="G4843" t="s">
        <v>26</v>
      </c>
      <c r="H4843">
        <v>81343</v>
      </c>
      <c r="I4843" t="s">
        <v>22281</v>
      </c>
    </row>
    <row r="4844" spans="1:9" x14ac:dyDescent="0.25">
      <c r="A4844" t="s">
        <v>21764</v>
      </c>
      <c r="B4844" t="s">
        <v>21766</v>
      </c>
      <c r="C4844" t="s">
        <v>33659</v>
      </c>
      <c r="D4844">
        <v>5528932944226</v>
      </c>
      <c r="E4844" t="s">
        <v>33660</v>
      </c>
      <c r="F4844" t="s">
        <v>33661</v>
      </c>
      <c r="G4844" t="s">
        <v>26</v>
      </c>
      <c r="H4844">
        <v>13729</v>
      </c>
      <c r="I4844" t="s">
        <v>22281</v>
      </c>
    </row>
    <row r="4845" spans="1:9" x14ac:dyDescent="0.25">
      <c r="A4845" t="s">
        <v>21768</v>
      </c>
      <c r="B4845" t="s">
        <v>21770</v>
      </c>
      <c r="C4845" t="s">
        <v>12087</v>
      </c>
      <c r="D4845">
        <v>5540974635242</v>
      </c>
      <c r="E4845" t="s">
        <v>33662</v>
      </c>
      <c r="F4845" t="s">
        <v>33663</v>
      </c>
      <c r="G4845" t="s">
        <v>26</v>
      </c>
      <c r="H4845">
        <v>79984</v>
      </c>
      <c r="I4845" t="s">
        <v>22281</v>
      </c>
    </row>
    <row r="4846" spans="1:9" x14ac:dyDescent="0.25">
      <c r="A4846" t="s">
        <v>21772</v>
      </c>
      <c r="B4846" t="s">
        <v>21774</v>
      </c>
      <c r="C4846" t="s">
        <v>33664</v>
      </c>
      <c r="D4846">
        <v>18973960912</v>
      </c>
      <c r="E4846" t="s">
        <v>33665</v>
      </c>
      <c r="F4846" t="s">
        <v>24157</v>
      </c>
      <c r="G4846" t="s">
        <v>47</v>
      </c>
      <c r="H4846">
        <v>62092</v>
      </c>
      <c r="I4846" t="s">
        <v>22281</v>
      </c>
    </row>
    <row r="4847" spans="1:9" x14ac:dyDescent="0.25">
      <c r="A4847" t="s">
        <v>21776</v>
      </c>
      <c r="B4847" t="s">
        <v>21778</v>
      </c>
      <c r="C4847" t="s">
        <v>12092</v>
      </c>
      <c r="D4847">
        <v>13153652440</v>
      </c>
      <c r="E4847" t="s">
        <v>33666</v>
      </c>
      <c r="F4847" t="s">
        <v>23291</v>
      </c>
      <c r="G4847" t="s">
        <v>47</v>
      </c>
      <c r="H4847">
        <v>81480</v>
      </c>
      <c r="I4847" t="s">
        <v>22295</v>
      </c>
    </row>
    <row r="4848" spans="1:9" x14ac:dyDescent="0.25">
      <c r="A4848" t="s">
        <v>21780</v>
      </c>
      <c r="B4848" t="s">
        <v>21782</v>
      </c>
      <c r="C4848" t="s">
        <v>33667</v>
      </c>
      <c r="D4848">
        <v>4915983190974</v>
      </c>
      <c r="E4848" t="s">
        <v>33668</v>
      </c>
      <c r="F4848" t="s">
        <v>33669</v>
      </c>
      <c r="G4848" t="s">
        <v>114</v>
      </c>
      <c r="H4848">
        <v>1350</v>
      </c>
      <c r="I4848" t="s">
        <v>22281</v>
      </c>
    </row>
    <row r="4849" spans="1:9" x14ac:dyDescent="0.25">
      <c r="A4849" t="s">
        <v>21784</v>
      </c>
      <c r="B4849" t="s">
        <v>21786</v>
      </c>
      <c r="C4849" t="s">
        <v>12097</v>
      </c>
      <c r="D4849">
        <v>5531920315966</v>
      </c>
      <c r="E4849" t="s">
        <v>33670</v>
      </c>
      <c r="F4849" t="s">
        <v>33671</v>
      </c>
      <c r="G4849" t="s">
        <v>26</v>
      </c>
      <c r="H4849">
        <v>96387</v>
      </c>
      <c r="I4849" t="s">
        <v>22281</v>
      </c>
    </row>
    <row r="4850" spans="1:9" x14ac:dyDescent="0.25">
      <c r="A4850" t="s">
        <v>21788</v>
      </c>
      <c r="B4850" t="s">
        <v>21790</v>
      </c>
      <c r="C4850" t="s">
        <v>33672</v>
      </c>
      <c r="D4850">
        <v>17528085381</v>
      </c>
      <c r="E4850" t="s">
        <v>33673</v>
      </c>
      <c r="F4850" t="s">
        <v>33674</v>
      </c>
      <c r="G4850" t="s">
        <v>47</v>
      </c>
      <c r="H4850">
        <v>88634</v>
      </c>
      <c r="I4850" t="s">
        <v>22281</v>
      </c>
    </row>
    <row r="4851" spans="1:9" x14ac:dyDescent="0.25">
      <c r="A4851" t="s">
        <v>21792</v>
      </c>
      <c r="B4851" t="s">
        <v>21794</v>
      </c>
      <c r="C4851" t="s">
        <v>12102</v>
      </c>
      <c r="D4851">
        <v>491720275816</v>
      </c>
      <c r="E4851" t="s">
        <v>33675</v>
      </c>
      <c r="F4851" t="s">
        <v>33676</v>
      </c>
      <c r="G4851" t="s">
        <v>114</v>
      </c>
      <c r="H4851">
        <v>45733</v>
      </c>
      <c r="I4851" t="s">
        <v>22281</v>
      </c>
    </row>
    <row r="4852" spans="1:9" x14ac:dyDescent="0.25">
      <c r="A4852" t="s">
        <v>21796</v>
      </c>
      <c r="B4852" t="s">
        <v>21798</v>
      </c>
      <c r="C4852" t="s">
        <v>33677</v>
      </c>
      <c r="D4852">
        <v>491779236446</v>
      </c>
      <c r="E4852" t="s">
        <v>33678</v>
      </c>
      <c r="F4852" t="s">
        <v>33679</v>
      </c>
      <c r="G4852" t="s">
        <v>114</v>
      </c>
      <c r="H4852">
        <v>93321</v>
      </c>
      <c r="I4852" t="s">
        <v>22295</v>
      </c>
    </row>
    <row r="4853" spans="1:9" x14ac:dyDescent="0.25">
      <c r="A4853" t="s">
        <v>21800</v>
      </c>
      <c r="B4853" t="s">
        <v>21802</v>
      </c>
      <c r="C4853" t="s">
        <v>12107</v>
      </c>
      <c r="D4853">
        <v>5522925187230</v>
      </c>
      <c r="E4853" t="s">
        <v>33680</v>
      </c>
      <c r="F4853" t="s">
        <v>26055</v>
      </c>
      <c r="G4853" t="s">
        <v>26</v>
      </c>
      <c r="H4853">
        <v>87877</v>
      </c>
      <c r="I4853" t="s">
        <v>22281</v>
      </c>
    </row>
    <row r="4854" spans="1:9" x14ac:dyDescent="0.25">
      <c r="A4854" t="s">
        <v>21804</v>
      </c>
      <c r="B4854" t="s">
        <v>21806</v>
      </c>
      <c r="C4854" t="s">
        <v>33681</v>
      </c>
      <c r="D4854">
        <v>819059677738</v>
      </c>
      <c r="E4854" t="s">
        <v>33682</v>
      </c>
      <c r="F4854" t="s">
        <v>33683</v>
      </c>
      <c r="G4854" t="s">
        <v>18</v>
      </c>
      <c r="H4854">
        <v>42469</v>
      </c>
      <c r="I4854" t="s">
        <v>22281</v>
      </c>
    </row>
    <row r="4855" spans="1:9" x14ac:dyDescent="0.25">
      <c r="A4855" t="s">
        <v>21808</v>
      </c>
      <c r="B4855" t="s">
        <v>21810</v>
      </c>
      <c r="C4855" t="s">
        <v>12112</v>
      </c>
      <c r="D4855">
        <v>5528922373866</v>
      </c>
      <c r="E4855" t="s">
        <v>33684</v>
      </c>
      <c r="F4855" t="s">
        <v>33685</v>
      </c>
      <c r="G4855" t="s">
        <v>26</v>
      </c>
      <c r="H4855">
        <v>97875</v>
      </c>
      <c r="I4855" t="s">
        <v>22295</v>
      </c>
    </row>
    <row r="4856" spans="1:9" x14ac:dyDescent="0.25">
      <c r="A4856" t="s">
        <v>21812</v>
      </c>
      <c r="B4856" t="s">
        <v>21814</v>
      </c>
      <c r="C4856" t="s">
        <v>33686</v>
      </c>
      <c r="D4856">
        <v>817085026604</v>
      </c>
      <c r="E4856" t="s">
        <v>33687</v>
      </c>
      <c r="F4856" t="s">
        <v>33688</v>
      </c>
      <c r="G4856" t="s">
        <v>18</v>
      </c>
      <c r="H4856">
        <v>77998</v>
      </c>
      <c r="I4856" t="s">
        <v>22281</v>
      </c>
    </row>
    <row r="4857" spans="1:9" x14ac:dyDescent="0.25">
      <c r="A4857" t="s">
        <v>21816</v>
      </c>
      <c r="B4857" t="s">
        <v>21818</v>
      </c>
      <c r="C4857" t="s">
        <v>12117</v>
      </c>
      <c r="D4857">
        <v>4917091818716</v>
      </c>
      <c r="E4857" t="s">
        <v>33689</v>
      </c>
      <c r="F4857" t="s">
        <v>33690</v>
      </c>
      <c r="G4857" t="s">
        <v>114</v>
      </c>
      <c r="H4857">
        <v>90720</v>
      </c>
      <c r="I4857" t="s">
        <v>22295</v>
      </c>
    </row>
    <row r="4858" spans="1:9" x14ac:dyDescent="0.25">
      <c r="A4858" t="s">
        <v>21820</v>
      </c>
      <c r="B4858" t="s">
        <v>21822</v>
      </c>
      <c r="C4858" t="s">
        <v>33691</v>
      </c>
      <c r="D4858">
        <v>18174952089</v>
      </c>
      <c r="E4858" t="s">
        <v>33692</v>
      </c>
      <c r="F4858" t="s">
        <v>25645</v>
      </c>
      <c r="G4858" t="s">
        <v>47</v>
      </c>
      <c r="H4858">
        <v>55646</v>
      </c>
      <c r="I4858" t="s">
        <v>22295</v>
      </c>
    </row>
    <row r="4859" spans="1:9" x14ac:dyDescent="0.25">
      <c r="A4859" t="s">
        <v>21824</v>
      </c>
      <c r="B4859" t="s">
        <v>21826</v>
      </c>
      <c r="C4859" t="s">
        <v>12122</v>
      </c>
      <c r="D4859">
        <v>27615105454</v>
      </c>
      <c r="E4859" t="s">
        <v>33693</v>
      </c>
      <c r="F4859" t="s">
        <v>33694</v>
      </c>
      <c r="G4859" t="s">
        <v>33</v>
      </c>
      <c r="H4859">
        <v>95375</v>
      </c>
      <c r="I4859" t="s">
        <v>22281</v>
      </c>
    </row>
    <row r="4860" spans="1:9" x14ac:dyDescent="0.25">
      <c r="A4860" t="s">
        <v>21828</v>
      </c>
      <c r="B4860" t="s">
        <v>21830</v>
      </c>
      <c r="C4860" t="s">
        <v>33695</v>
      </c>
      <c r="D4860">
        <v>4915680093739</v>
      </c>
      <c r="E4860" t="s">
        <v>33696</v>
      </c>
      <c r="F4860" t="s">
        <v>33697</v>
      </c>
      <c r="G4860" t="s">
        <v>114</v>
      </c>
      <c r="H4860">
        <v>71204</v>
      </c>
      <c r="I4860" t="s">
        <v>22281</v>
      </c>
    </row>
    <row r="4861" spans="1:9" x14ac:dyDescent="0.25">
      <c r="A4861" t="s">
        <v>21832</v>
      </c>
      <c r="B4861" t="s">
        <v>21834</v>
      </c>
      <c r="C4861" t="s">
        <v>12127</v>
      </c>
      <c r="D4861">
        <v>16264175477</v>
      </c>
      <c r="E4861" t="s">
        <v>33698</v>
      </c>
      <c r="F4861" t="s">
        <v>33699</v>
      </c>
      <c r="G4861" t="s">
        <v>47</v>
      </c>
      <c r="H4861">
        <v>62055</v>
      </c>
      <c r="I4861" t="s">
        <v>22295</v>
      </c>
    </row>
    <row r="4862" spans="1:9" x14ac:dyDescent="0.25">
      <c r="A4862" t="s">
        <v>21836</v>
      </c>
      <c r="B4862" t="s">
        <v>21838</v>
      </c>
      <c r="C4862" t="s">
        <v>33700</v>
      </c>
      <c r="D4862">
        <v>491501945333</v>
      </c>
      <c r="E4862" t="s">
        <v>33701</v>
      </c>
      <c r="F4862" t="s">
        <v>33702</v>
      </c>
      <c r="G4862" t="s">
        <v>114</v>
      </c>
      <c r="H4862">
        <v>94282</v>
      </c>
      <c r="I4862" t="s">
        <v>22295</v>
      </c>
    </row>
    <row r="4863" spans="1:9" x14ac:dyDescent="0.25">
      <c r="A4863" t="s">
        <v>21840</v>
      </c>
      <c r="B4863" t="s">
        <v>21842</v>
      </c>
      <c r="C4863" t="s">
        <v>12132</v>
      </c>
      <c r="D4863">
        <v>5513901372086</v>
      </c>
      <c r="E4863" t="s">
        <v>33703</v>
      </c>
      <c r="F4863" t="s">
        <v>29441</v>
      </c>
      <c r="G4863" t="s">
        <v>26</v>
      </c>
      <c r="H4863">
        <v>35200</v>
      </c>
      <c r="I4863" t="s">
        <v>22281</v>
      </c>
    </row>
    <row r="4864" spans="1:9" x14ac:dyDescent="0.25">
      <c r="A4864" t="s">
        <v>21844</v>
      </c>
      <c r="B4864" t="s">
        <v>21846</v>
      </c>
      <c r="C4864" t="s">
        <v>33704</v>
      </c>
      <c r="D4864">
        <v>817019451034</v>
      </c>
      <c r="E4864" t="s">
        <v>33705</v>
      </c>
      <c r="F4864" t="s">
        <v>33706</v>
      </c>
      <c r="G4864" t="s">
        <v>18</v>
      </c>
      <c r="H4864">
        <v>3728</v>
      </c>
      <c r="I4864" t="s">
        <v>22281</v>
      </c>
    </row>
    <row r="4865" spans="1:9" x14ac:dyDescent="0.25">
      <c r="A4865" t="s">
        <v>21848</v>
      </c>
      <c r="B4865" t="s">
        <v>1558</v>
      </c>
      <c r="C4865" t="s">
        <v>12137</v>
      </c>
      <c r="D4865">
        <v>491722082428</v>
      </c>
      <c r="E4865" t="s">
        <v>33707</v>
      </c>
      <c r="F4865" t="s">
        <v>33708</v>
      </c>
      <c r="G4865" t="s">
        <v>114</v>
      </c>
      <c r="H4865">
        <v>73662</v>
      </c>
      <c r="I4865" t="s">
        <v>22295</v>
      </c>
    </row>
    <row r="4866" spans="1:9" x14ac:dyDescent="0.25">
      <c r="A4866" t="s">
        <v>21851</v>
      </c>
      <c r="B4866" t="s">
        <v>21853</v>
      </c>
      <c r="C4866" t="s">
        <v>33709</v>
      </c>
      <c r="D4866">
        <v>13674850575</v>
      </c>
      <c r="E4866" t="s">
        <v>33710</v>
      </c>
      <c r="F4866" t="s">
        <v>33711</v>
      </c>
      <c r="G4866" t="s">
        <v>47</v>
      </c>
      <c r="H4866">
        <v>62083</v>
      </c>
      <c r="I4866" t="s">
        <v>22281</v>
      </c>
    </row>
    <row r="4867" spans="1:9" x14ac:dyDescent="0.25">
      <c r="A4867" t="s">
        <v>21855</v>
      </c>
      <c r="B4867" t="s">
        <v>21857</v>
      </c>
      <c r="C4867" t="s">
        <v>12142</v>
      </c>
      <c r="D4867">
        <v>5553900913649</v>
      </c>
      <c r="E4867" t="s">
        <v>33712</v>
      </c>
      <c r="F4867" t="s">
        <v>31593</v>
      </c>
      <c r="G4867" t="s">
        <v>26</v>
      </c>
      <c r="H4867">
        <v>86077</v>
      </c>
      <c r="I4867" t="s">
        <v>22295</v>
      </c>
    </row>
    <row r="4868" spans="1:9" x14ac:dyDescent="0.25">
      <c r="A4868" t="s">
        <v>21859</v>
      </c>
      <c r="B4868" t="s">
        <v>21861</v>
      </c>
      <c r="C4868" t="s">
        <v>33713</v>
      </c>
      <c r="D4868">
        <v>27707351333</v>
      </c>
      <c r="E4868" t="s">
        <v>33714</v>
      </c>
      <c r="F4868" t="s">
        <v>33715</v>
      </c>
      <c r="G4868" t="s">
        <v>33</v>
      </c>
      <c r="H4868">
        <v>608</v>
      </c>
      <c r="I4868" t="s">
        <v>22281</v>
      </c>
    </row>
    <row r="4869" spans="1:9" x14ac:dyDescent="0.25">
      <c r="A4869" t="s">
        <v>21863</v>
      </c>
      <c r="B4869" t="s">
        <v>21865</v>
      </c>
      <c r="C4869" t="s">
        <v>12147</v>
      </c>
      <c r="D4869">
        <v>5522900229395</v>
      </c>
      <c r="E4869" t="s">
        <v>33716</v>
      </c>
      <c r="F4869" t="s">
        <v>33717</v>
      </c>
      <c r="G4869" t="s">
        <v>26</v>
      </c>
      <c r="H4869">
        <v>62995</v>
      </c>
      <c r="I4869" t="s">
        <v>22281</v>
      </c>
    </row>
    <row r="4870" spans="1:9" x14ac:dyDescent="0.25">
      <c r="A4870" t="s">
        <v>21867</v>
      </c>
      <c r="B4870" t="s">
        <v>21869</v>
      </c>
      <c r="C4870" t="s">
        <v>33718</v>
      </c>
      <c r="D4870">
        <v>819075720451</v>
      </c>
      <c r="E4870" t="s">
        <v>33719</v>
      </c>
      <c r="F4870" t="s">
        <v>33720</v>
      </c>
      <c r="G4870" t="s">
        <v>18</v>
      </c>
      <c r="H4870">
        <v>29718</v>
      </c>
      <c r="I4870" t="s">
        <v>22295</v>
      </c>
    </row>
    <row r="4871" spans="1:9" x14ac:dyDescent="0.25">
      <c r="A4871" t="s">
        <v>21871</v>
      </c>
      <c r="B4871" t="s">
        <v>21873</v>
      </c>
      <c r="C4871" t="s">
        <v>12152</v>
      </c>
      <c r="D4871">
        <v>5505970494990</v>
      </c>
      <c r="E4871" t="s">
        <v>33721</v>
      </c>
      <c r="F4871" t="s">
        <v>33722</v>
      </c>
      <c r="G4871" t="s">
        <v>26</v>
      </c>
      <c r="H4871">
        <v>46960</v>
      </c>
      <c r="I4871" t="s">
        <v>22295</v>
      </c>
    </row>
    <row r="4872" spans="1:9" x14ac:dyDescent="0.25">
      <c r="A4872" t="s">
        <v>21875</v>
      </c>
      <c r="B4872" t="s">
        <v>21877</v>
      </c>
      <c r="C4872" t="s">
        <v>33723</v>
      </c>
      <c r="D4872">
        <v>27725698938</v>
      </c>
      <c r="E4872" t="s">
        <v>33724</v>
      </c>
      <c r="F4872" t="s">
        <v>33725</v>
      </c>
      <c r="G4872" t="s">
        <v>33</v>
      </c>
      <c r="H4872">
        <v>39650</v>
      </c>
      <c r="I4872" t="s">
        <v>22281</v>
      </c>
    </row>
    <row r="4873" spans="1:9" x14ac:dyDescent="0.25">
      <c r="A4873" t="s">
        <v>21879</v>
      </c>
      <c r="B4873" t="s">
        <v>21881</v>
      </c>
      <c r="C4873" t="s">
        <v>12157</v>
      </c>
      <c r="D4873">
        <v>17452294931</v>
      </c>
      <c r="E4873" t="s">
        <v>33726</v>
      </c>
      <c r="F4873" t="s">
        <v>33727</v>
      </c>
      <c r="G4873" t="s">
        <v>47</v>
      </c>
      <c r="H4873">
        <v>80445</v>
      </c>
      <c r="I4873" t="s">
        <v>22295</v>
      </c>
    </row>
    <row r="4874" spans="1:9" x14ac:dyDescent="0.25">
      <c r="A4874" t="s">
        <v>21883</v>
      </c>
      <c r="B4874" t="s">
        <v>21885</v>
      </c>
      <c r="C4874" t="s">
        <v>33728</v>
      </c>
      <c r="D4874">
        <v>491721944798</v>
      </c>
      <c r="E4874" t="s">
        <v>33729</v>
      </c>
      <c r="F4874" t="s">
        <v>31250</v>
      </c>
      <c r="G4874" t="s">
        <v>114</v>
      </c>
      <c r="H4874">
        <v>37014</v>
      </c>
      <c r="I4874" t="s">
        <v>22281</v>
      </c>
    </row>
    <row r="4875" spans="1:9" x14ac:dyDescent="0.25">
      <c r="A4875" t="s">
        <v>21887</v>
      </c>
      <c r="B4875" t="s">
        <v>21889</v>
      </c>
      <c r="C4875" t="s">
        <v>12162</v>
      </c>
      <c r="D4875">
        <v>818082304146</v>
      </c>
      <c r="E4875" t="s">
        <v>33730</v>
      </c>
      <c r="F4875" t="s">
        <v>27596</v>
      </c>
      <c r="G4875" t="s">
        <v>18</v>
      </c>
      <c r="H4875">
        <v>56977</v>
      </c>
      <c r="I4875" t="s">
        <v>22281</v>
      </c>
    </row>
    <row r="4876" spans="1:9" x14ac:dyDescent="0.25">
      <c r="A4876" t="s">
        <v>21891</v>
      </c>
      <c r="B4876" t="s">
        <v>21893</v>
      </c>
      <c r="C4876" t="s">
        <v>33731</v>
      </c>
      <c r="D4876">
        <v>27678143722</v>
      </c>
      <c r="E4876" t="s">
        <v>33732</v>
      </c>
      <c r="F4876" t="s">
        <v>22781</v>
      </c>
      <c r="G4876" t="s">
        <v>33</v>
      </c>
      <c r="H4876">
        <v>23821</v>
      </c>
      <c r="I4876" t="s">
        <v>22295</v>
      </c>
    </row>
    <row r="4877" spans="1:9" x14ac:dyDescent="0.25">
      <c r="A4877" t="s">
        <v>21895</v>
      </c>
      <c r="B4877" t="s">
        <v>21897</v>
      </c>
      <c r="C4877" t="s">
        <v>12167</v>
      </c>
      <c r="D4877">
        <v>819061486546</v>
      </c>
      <c r="E4877" t="s">
        <v>33733</v>
      </c>
      <c r="F4877" t="s">
        <v>33734</v>
      </c>
      <c r="G4877" t="s">
        <v>18</v>
      </c>
      <c r="H4877">
        <v>39029</v>
      </c>
      <c r="I4877" t="s">
        <v>22281</v>
      </c>
    </row>
    <row r="4878" spans="1:9" x14ac:dyDescent="0.25">
      <c r="A4878" t="s">
        <v>21899</v>
      </c>
      <c r="B4878" t="s">
        <v>21901</v>
      </c>
      <c r="C4878" t="s">
        <v>33735</v>
      </c>
      <c r="D4878">
        <v>5544969136436</v>
      </c>
      <c r="E4878" t="s">
        <v>33736</v>
      </c>
      <c r="F4878" t="s">
        <v>33737</v>
      </c>
      <c r="G4878" t="s">
        <v>26</v>
      </c>
      <c r="H4878">
        <v>38227</v>
      </c>
      <c r="I4878" t="s">
        <v>22281</v>
      </c>
    </row>
    <row r="4879" spans="1:9" x14ac:dyDescent="0.25">
      <c r="A4879" t="s">
        <v>21903</v>
      </c>
      <c r="B4879" t="s">
        <v>21905</v>
      </c>
      <c r="C4879" t="s">
        <v>12172</v>
      </c>
      <c r="D4879">
        <v>819048959961</v>
      </c>
      <c r="E4879" t="s">
        <v>33738</v>
      </c>
      <c r="F4879" t="s">
        <v>27659</v>
      </c>
      <c r="G4879" t="s">
        <v>18</v>
      </c>
      <c r="H4879">
        <v>18774</v>
      </c>
      <c r="I4879" t="s">
        <v>22295</v>
      </c>
    </row>
    <row r="4880" spans="1:9" x14ac:dyDescent="0.25">
      <c r="A4880" t="s">
        <v>21907</v>
      </c>
      <c r="B4880" t="s">
        <v>21909</v>
      </c>
      <c r="C4880" t="s">
        <v>33739</v>
      </c>
      <c r="D4880">
        <v>27767675524</v>
      </c>
      <c r="E4880" t="s">
        <v>33740</v>
      </c>
      <c r="F4880" t="s">
        <v>33741</v>
      </c>
      <c r="G4880" t="s">
        <v>33</v>
      </c>
      <c r="H4880">
        <v>71582</v>
      </c>
      <c r="I4880" t="s">
        <v>22295</v>
      </c>
    </row>
    <row r="4881" spans="1:9" x14ac:dyDescent="0.25">
      <c r="A4881" t="s">
        <v>21911</v>
      </c>
      <c r="B4881" t="s">
        <v>21913</v>
      </c>
      <c r="C4881" t="s">
        <v>12177</v>
      </c>
      <c r="D4881">
        <v>491520865076</v>
      </c>
      <c r="E4881" t="s">
        <v>33742</v>
      </c>
      <c r="F4881" t="s">
        <v>33743</v>
      </c>
      <c r="G4881" t="s">
        <v>114</v>
      </c>
      <c r="H4881">
        <v>61201</v>
      </c>
      <c r="I4881" t="s">
        <v>22295</v>
      </c>
    </row>
    <row r="4882" spans="1:9" x14ac:dyDescent="0.25">
      <c r="A4882" t="s">
        <v>21915</v>
      </c>
      <c r="B4882" t="s">
        <v>21917</v>
      </c>
      <c r="C4882" t="s">
        <v>33744</v>
      </c>
      <c r="D4882">
        <v>4917519853431</v>
      </c>
      <c r="E4882" t="s">
        <v>33745</v>
      </c>
      <c r="F4882" t="s">
        <v>33746</v>
      </c>
      <c r="G4882" t="s">
        <v>114</v>
      </c>
      <c r="H4882">
        <v>52640</v>
      </c>
      <c r="I4882" t="s">
        <v>22281</v>
      </c>
    </row>
    <row r="4883" spans="1:9" x14ac:dyDescent="0.25">
      <c r="A4883" t="s">
        <v>21919</v>
      </c>
      <c r="B4883" t="s">
        <v>21921</v>
      </c>
      <c r="C4883" t="s">
        <v>12182</v>
      </c>
      <c r="D4883">
        <v>819021650833</v>
      </c>
      <c r="E4883" t="s">
        <v>33747</v>
      </c>
      <c r="F4883" t="s">
        <v>22764</v>
      </c>
      <c r="G4883" t="s">
        <v>18</v>
      </c>
      <c r="H4883">
        <v>34568</v>
      </c>
      <c r="I4883" t="s">
        <v>22295</v>
      </c>
    </row>
    <row r="4884" spans="1:9" x14ac:dyDescent="0.25">
      <c r="A4884" t="s">
        <v>21923</v>
      </c>
      <c r="B4884" t="s">
        <v>21925</v>
      </c>
      <c r="C4884" t="s">
        <v>33748</v>
      </c>
      <c r="D4884">
        <v>17314848028</v>
      </c>
      <c r="E4884" t="s">
        <v>33749</v>
      </c>
      <c r="F4884" t="s">
        <v>33750</v>
      </c>
      <c r="G4884" t="s">
        <v>47</v>
      </c>
      <c r="H4884">
        <v>73962</v>
      </c>
      <c r="I4884" t="s">
        <v>22281</v>
      </c>
    </row>
    <row r="4885" spans="1:9" x14ac:dyDescent="0.25">
      <c r="A4885" t="s">
        <v>21927</v>
      </c>
      <c r="B4885" t="s">
        <v>21929</v>
      </c>
      <c r="C4885" t="s">
        <v>12187</v>
      </c>
      <c r="D4885">
        <v>818065790700</v>
      </c>
      <c r="E4885" t="s">
        <v>33751</v>
      </c>
      <c r="F4885" t="s">
        <v>25373</v>
      </c>
      <c r="G4885" t="s">
        <v>18</v>
      </c>
      <c r="H4885">
        <v>96784</v>
      </c>
      <c r="I4885" t="s">
        <v>22295</v>
      </c>
    </row>
    <row r="4886" spans="1:9" x14ac:dyDescent="0.25">
      <c r="A4886" t="s">
        <v>21931</v>
      </c>
      <c r="B4886" t="s">
        <v>21933</v>
      </c>
      <c r="C4886" t="s">
        <v>33752</v>
      </c>
      <c r="D4886">
        <v>5569996115687</v>
      </c>
      <c r="E4886" t="s">
        <v>33753</v>
      </c>
      <c r="F4886" t="s">
        <v>33754</v>
      </c>
      <c r="G4886" t="s">
        <v>26</v>
      </c>
      <c r="H4886">
        <v>3864</v>
      </c>
      <c r="I4886" t="s">
        <v>22281</v>
      </c>
    </row>
    <row r="4887" spans="1:9" x14ac:dyDescent="0.25">
      <c r="A4887" t="s">
        <v>21935</v>
      </c>
      <c r="B4887" t="s">
        <v>21937</v>
      </c>
      <c r="C4887" t="s">
        <v>12192</v>
      </c>
      <c r="D4887">
        <v>4917002919640</v>
      </c>
      <c r="E4887" t="s">
        <v>33755</v>
      </c>
      <c r="F4887" t="s">
        <v>33756</v>
      </c>
      <c r="G4887" t="s">
        <v>114</v>
      </c>
      <c r="H4887">
        <v>14440</v>
      </c>
      <c r="I4887" t="s">
        <v>22281</v>
      </c>
    </row>
    <row r="4888" spans="1:9" x14ac:dyDescent="0.25">
      <c r="A4888" t="s">
        <v>21939</v>
      </c>
      <c r="B4888" t="s">
        <v>21941</v>
      </c>
      <c r="C4888" t="s">
        <v>33757</v>
      </c>
      <c r="D4888">
        <v>4917369836419</v>
      </c>
      <c r="E4888" t="s">
        <v>33758</v>
      </c>
      <c r="F4888" t="s">
        <v>33759</v>
      </c>
      <c r="G4888" t="s">
        <v>114</v>
      </c>
      <c r="H4888">
        <v>80386</v>
      </c>
      <c r="I4888" t="s">
        <v>22295</v>
      </c>
    </row>
    <row r="4889" spans="1:9" x14ac:dyDescent="0.25">
      <c r="A4889" t="s">
        <v>21943</v>
      </c>
      <c r="B4889" t="s">
        <v>21945</v>
      </c>
      <c r="C4889" t="s">
        <v>12197</v>
      </c>
      <c r="D4889">
        <v>491593868517</v>
      </c>
      <c r="E4889" t="s">
        <v>33760</v>
      </c>
      <c r="F4889" t="s">
        <v>33761</v>
      </c>
      <c r="G4889" t="s">
        <v>114</v>
      </c>
      <c r="H4889">
        <v>11355</v>
      </c>
      <c r="I4889" t="s">
        <v>22281</v>
      </c>
    </row>
    <row r="4890" spans="1:9" x14ac:dyDescent="0.25">
      <c r="A4890" t="s">
        <v>21947</v>
      </c>
      <c r="B4890" t="s">
        <v>21949</v>
      </c>
      <c r="C4890" t="s">
        <v>33762</v>
      </c>
      <c r="D4890">
        <v>14555889145</v>
      </c>
      <c r="E4890" t="s">
        <v>33763</v>
      </c>
      <c r="F4890" t="s">
        <v>33764</v>
      </c>
      <c r="G4890" t="s">
        <v>47</v>
      </c>
      <c r="H4890">
        <v>13743</v>
      </c>
      <c r="I4890" t="s">
        <v>22281</v>
      </c>
    </row>
    <row r="4891" spans="1:9" x14ac:dyDescent="0.25">
      <c r="A4891" t="s">
        <v>21951</v>
      </c>
      <c r="B4891" t="s">
        <v>21953</v>
      </c>
      <c r="C4891" t="s">
        <v>12202</v>
      </c>
      <c r="D4891">
        <v>14132593987</v>
      </c>
      <c r="E4891" t="s">
        <v>33765</v>
      </c>
      <c r="F4891" t="s">
        <v>23538</v>
      </c>
      <c r="G4891" t="s">
        <v>47</v>
      </c>
      <c r="H4891">
        <v>81530</v>
      </c>
      <c r="I4891" t="s">
        <v>22295</v>
      </c>
    </row>
    <row r="4892" spans="1:9" x14ac:dyDescent="0.25">
      <c r="A4892" t="s">
        <v>21955</v>
      </c>
      <c r="B4892" t="s">
        <v>21957</v>
      </c>
      <c r="C4892" t="s">
        <v>33766</v>
      </c>
      <c r="D4892">
        <v>27603401568</v>
      </c>
      <c r="E4892" t="s">
        <v>33767</v>
      </c>
      <c r="F4892" t="s">
        <v>23043</v>
      </c>
      <c r="G4892" t="s">
        <v>33</v>
      </c>
      <c r="H4892">
        <v>21783</v>
      </c>
      <c r="I4892" t="s">
        <v>22281</v>
      </c>
    </row>
    <row r="4893" spans="1:9" x14ac:dyDescent="0.25">
      <c r="A4893" t="s">
        <v>21959</v>
      </c>
      <c r="B4893" t="s">
        <v>21961</v>
      </c>
      <c r="C4893" t="s">
        <v>12207</v>
      </c>
      <c r="D4893">
        <v>818012143320</v>
      </c>
      <c r="E4893" t="s">
        <v>33768</v>
      </c>
      <c r="F4893" t="s">
        <v>33769</v>
      </c>
      <c r="G4893" t="s">
        <v>18</v>
      </c>
      <c r="H4893">
        <v>22328</v>
      </c>
      <c r="I4893" t="s">
        <v>22281</v>
      </c>
    </row>
    <row r="4894" spans="1:9" x14ac:dyDescent="0.25">
      <c r="A4894" t="s">
        <v>21963</v>
      </c>
      <c r="B4894" t="s">
        <v>21965</v>
      </c>
      <c r="C4894" t="s">
        <v>33770</v>
      </c>
      <c r="D4894">
        <v>819053187320</v>
      </c>
      <c r="E4894" t="s">
        <v>33771</v>
      </c>
      <c r="F4894" t="s">
        <v>33772</v>
      </c>
      <c r="G4894" t="s">
        <v>18</v>
      </c>
      <c r="H4894">
        <v>71714</v>
      </c>
      <c r="I4894" t="s">
        <v>22281</v>
      </c>
    </row>
    <row r="4895" spans="1:9" x14ac:dyDescent="0.25">
      <c r="A4895" t="s">
        <v>21967</v>
      </c>
      <c r="B4895" t="s">
        <v>21969</v>
      </c>
      <c r="C4895" t="s">
        <v>12211</v>
      </c>
      <c r="D4895">
        <v>5584964898902</v>
      </c>
      <c r="E4895" t="s">
        <v>33773</v>
      </c>
      <c r="F4895" t="s">
        <v>30820</v>
      </c>
      <c r="G4895" t="s">
        <v>26</v>
      </c>
      <c r="H4895">
        <v>68574</v>
      </c>
      <c r="I4895" t="s">
        <v>22281</v>
      </c>
    </row>
    <row r="4896" spans="1:9" x14ac:dyDescent="0.25">
      <c r="A4896" t="s">
        <v>21971</v>
      </c>
      <c r="B4896" t="s">
        <v>21973</v>
      </c>
      <c r="C4896" t="s">
        <v>33774</v>
      </c>
      <c r="D4896">
        <v>491701567814</v>
      </c>
      <c r="E4896" t="s">
        <v>33775</v>
      </c>
      <c r="F4896" t="s">
        <v>33776</v>
      </c>
      <c r="G4896" t="s">
        <v>114</v>
      </c>
      <c r="H4896">
        <v>68353</v>
      </c>
      <c r="I4896" t="s">
        <v>22281</v>
      </c>
    </row>
    <row r="4897" spans="1:9" x14ac:dyDescent="0.25">
      <c r="A4897" t="s">
        <v>21975</v>
      </c>
      <c r="B4897" t="s">
        <v>21977</v>
      </c>
      <c r="C4897" t="s">
        <v>12216</v>
      </c>
      <c r="D4897">
        <v>16423698860</v>
      </c>
      <c r="E4897" t="s">
        <v>33777</v>
      </c>
      <c r="F4897" t="s">
        <v>33778</v>
      </c>
      <c r="G4897" t="s">
        <v>47</v>
      </c>
      <c r="H4897">
        <v>97293</v>
      </c>
      <c r="I4897" t="s">
        <v>22281</v>
      </c>
    </row>
    <row r="4898" spans="1:9" x14ac:dyDescent="0.25">
      <c r="A4898" t="s">
        <v>21979</v>
      </c>
      <c r="B4898" t="s">
        <v>21981</v>
      </c>
      <c r="C4898" t="s">
        <v>33779</v>
      </c>
      <c r="D4898">
        <v>5546973458855</v>
      </c>
      <c r="E4898" t="s">
        <v>33780</v>
      </c>
      <c r="F4898" t="s">
        <v>33781</v>
      </c>
      <c r="G4898" t="s">
        <v>26</v>
      </c>
      <c r="H4898">
        <v>5644</v>
      </c>
      <c r="I4898" t="s">
        <v>22295</v>
      </c>
    </row>
    <row r="4899" spans="1:9" x14ac:dyDescent="0.25">
      <c r="A4899" t="s">
        <v>21983</v>
      </c>
      <c r="B4899" t="s">
        <v>21985</v>
      </c>
      <c r="C4899" t="s">
        <v>12221</v>
      </c>
      <c r="D4899">
        <v>5563952052825</v>
      </c>
      <c r="E4899" t="s">
        <v>33782</v>
      </c>
      <c r="F4899" t="s">
        <v>33783</v>
      </c>
      <c r="G4899" t="s">
        <v>26</v>
      </c>
      <c r="H4899">
        <v>32232</v>
      </c>
      <c r="I4899" t="s">
        <v>22295</v>
      </c>
    </row>
    <row r="4900" spans="1:9" x14ac:dyDescent="0.25">
      <c r="A4900" t="s">
        <v>21989</v>
      </c>
      <c r="B4900" t="s">
        <v>21991</v>
      </c>
      <c r="C4900" t="s">
        <v>33784</v>
      </c>
      <c r="D4900">
        <v>818041872726</v>
      </c>
      <c r="E4900" t="s">
        <v>33785</v>
      </c>
      <c r="F4900" t="s">
        <v>23301</v>
      </c>
      <c r="G4900" t="s">
        <v>18</v>
      </c>
      <c r="H4900">
        <v>29809</v>
      </c>
      <c r="I4900" t="s">
        <v>22281</v>
      </c>
    </row>
    <row r="4901" spans="1:9" x14ac:dyDescent="0.25">
      <c r="A4901" t="s">
        <v>21993</v>
      </c>
      <c r="B4901" t="s">
        <v>21995</v>
      </c>
      <c r="C4901" t="s">
        <v>12226</v>
      </c>
      <c r="D4901">
        <v>4916514878144</v>
      </c>
      <c r="E4901" t="s">
        <v>33786</v>
      </c>
      <c r="F4901" t="s">
        <v>33787</v>
      </c>
      <c r="G4901" t="s">
        <v>114</v>
      </c>
      <c r="H4901">
        <v>6866</v>
      </c>
      <c r="I4901" t="s">
        <v>22295</v>
      </c>
    </row>
    <row r="4902" spans="1:9" x14ac:dyDescent="0.25">
      <c r="A4902" t="s">
        <v>21997</v>
      </c>
      <c r="B4902" t="s">
        <v>21999</v>
      </c>
      <c r="C4902" t="s">
        <v>33788</v>
      </c>
      <c r="D4902">
        <v>818038524003</v>
      </c>
      <c r="E4902" t="s">
        <v>33789</v>
      </c>
      <c r="F4902" t="s">
        <v>33790</v>
      </c>
      <c r="G4902" t="s">
        <v>18</v>
      </c>
      <c r="H4902">
        <v>36052</v>
      </c>
      <c r="I4902" t="s">
        <v>22295</v>
      </c>
    </row>
    <row r="4903" spans="1:9" x14ac:dyDescent="0.25">
      <c r="A4903" t="s">
        <v>22001</v>
      </c>
      <c r="B4903" t="s">
        <v>22003</v>
      </c>
      <c r="C4903" t="s">
        <v>12231</v>
      </c>
      <c r="D4903">
        <v>5552927178414</v>
      </c>
      <c r="E4903" t="s">
        <v>33791</v>
      </c>
      <c r="F4903" t="s">
        <v>26645</v>
      </c>
      <c r="G4903" t="s">
        <v>26</v>
      </c>
      <c r="H4903">
        <v>90781</v>
      </c>
      <c r="I4903" t="s">
        <v>22281</v>
      </c>
    </row>
    <row r="4904" spans="1:9" x14ac:dyDescent="0.25">
      <c r="A4904" t="s">
        <v>22005</v>
      </c>
      <c r="B4904" t="s">
        <v>22007</v>
      </c>
      <c r="C4904" t="s">
        <v>33792</v>
      </c>
      <c r="D4904">
        <v>4915590774530</v>
      </c>
      <c r="E4904" t="s">
        <v>33793</v>
      </c>
      <c r="F4904" t="s">
        <v>33794</v>
      </c>
      <c r="G4904" t="s">
        <v>114</v>
      </c>
      <c r="H4904">
        <v>767</v>
      </c>
      <c r="I4904" t="s">
        <v>22295</v>
      </c>
    </row>
    <row r="4905" spans="1:9" x14ac:dyDescent="0.25">
      <c r="A4905" t="s">
        <v>22009</v>
      </c>
      <c r="B4905" t="s">
        <v>22011</v>
      </c>
      <c r="C4905" t="s">
        <v>12236</v>
      </c>
      <c r="D4905">
        <v>27887363483</v>
      </c>
      <c r="E4905" t="s">
        <v>33795</v>
      </c>
      <c r="F4905" t="s">
        <v>33796</v>
      </c>
      <c r="G4905" t="s">
        <v>33</v>
      </c>
      <c r="H4905">
        <v>23601</v>
      </c>
      <c r="I4905" t="s">
        <v>22295</v>
      </c>
    </row>
    <row r="4906" spans="1:9" x14ac:dyDescent="0.25">
      <c r="A4906" t="s">
        <v>22013</v>
      </c>
      <c r="B4906" t="s">
        <v>22015</v>
      </c>
      <c r="C4906" t="s">
        <v>33797</v>
      </c>
      <c r="D4906">
        <v>5566999877711</v>
      </c>
      <c r="E4906" t="s">
        <v>33798</v>
      </c>
      <c r="F4906" t="s">
        <v>33799</v>
      </c>
      <c r="G4906" t="s">
        <v>26</v>
      </c>
      <c r="H4906">
        <v>57789</v>
      </c>
      <c r="I4906" t="s">
        <v>22281</v>
      </c>
    </row>
    <row r="4907" spans="1:9" x14ac:dyDescent="0.25">
      <c r="A4907" t="s">
        <v>22017</v>
      </c>
      <c r="B4907" t="s">
        <v>22019</v>
      </c>
      <c r="C4907" t="s">
        <v>12241</v>
      </c>
      <c r="D4907">
        <v>819053063832</v>
      </c>
      <c r="E4907" t="s">
        <v>33800</v>
      </c>
      <c r="F4907" t="s">
        <v>27478</v>
      </c>
      <c r="G4907" t="s">
        <v>18</v>
      </c>
      <c r="H4907">
        <v>59267</v>
      </c>
      <c r="I4907" t="s">
        <v>22295</v>
      </c>
    </row>
    <row r="4908" spans="1:9" x14ac:dyDescent="0.25">
      <c r="A4908" t="s">
        <v>22021</v>
      </c>
      <c r="B4908" t="s">
        <v>22023</v>
      </c>
      <c r="C4908" t="s">
        <v>33801</v>
      </c>
      <c r="D4908">
        <v>819007621163</v>
      </c>
      <c r="E4908" t="s">
        <v>33802</v>
      </c>
      <c r="F4908" t="s">
        <v>33231</v>
      </c>
      <c r="G4908" t="s">
        <v>18</v>
      </c>
      <c r="H4908">
        <v>20781</v>
      </c>
      <c r="I4908" t="s">
        <v>22295</v>
      </c>
    </row>
    <row r="4909" spans="1:9" x14ac:dyDescent="0.25">
      <c r="A4909" t="s">
        <v>22025</v>
      </c>
      <c r="B4909" t="s">
        <v>9305</v>
      </c>
      <c r="C4909" t="s">
        <v>12246</v>
      </c>
      <c r="D4909">
        <v>819032696375</v>
      </c>
      <c r="E4909" t="s">
        <v>33803</v>
      </c>
      <c r="F4909" t="s">
        <v>23781</v>
      </c>
      <c r="G4909" t="s">
        <v>18</v>
      </c>
      <c r="H4909">
        <v>37263</v>
      </c>
      <c r="I4909" t="s">
        <v>22295</v>
      </c>
    </row>
    <row r="4910" spans="1:9" x14ac:dyDescent="0.25">
      <c r="A4910" t="s">
        <v>22028</v>
      </c>
      <c r="B4910" t="s">
        <v>22030</v>
      </c>
      <c r="C4910" t="s">
        <v>33804</v>
      </c>
      <c r="D4910">
        <v>18222884787</v>
      </c>
      <c r="E4910" t="s">
        <v>33805</v>
      </c>
      <c r="F4910" t="s">
        <v>23463</v>
      </c>
      <c r="G4910" t="s">
        <v>47</v>
      </c>
      <c r="H4910">
        <v>61480</v>
      </c>
      <c r="I4910" t="s">
        <v>22295</v>
      </c>
    </row>
    <row r="4911" spans="1:9" x14ac:dyDescent="0.25">
      <c r="A4911" t="s">
        <v>22032</v>
      </c>
      <c r="B4911" t="s">
        <v>18542</v>
      </c>
      <c r="C4911" t="s">
        <v>12251</v>
      </c>
      <c r="D4911">
        <v>5528989522188</v>
      </c>
      <c r="E4911" t="s">
        <v>33806</v>
      </c>
      <c r="F4911" t="s">
        <v>23967</v>
      </c>
      <c r="G4911" t="s">
        <v>26</v>
      </c>
      <c r="H4911">
        <v>22074</v>
      </c>
      <c r="I4911" t="s">
        <v>22295</v>
      </c>
    </row>
    <row r="4912" spans="1:9" x14ac:dyDescent="0.25">
      <c r="A4912" t="s">
        <v>22035</v>
      </c>
      <c r="B4912" t="s">
        <v>22037</v>
      </c>
      <c r="C4912" t="s">
        <v>33807</v>
      </c>
      <c r="D4912">
        <v>4916105776918</v>
      </c>
      <c r="E4912" t="s">
        <v>33808</v>
      </c>
      <c r="F4912" t="s">
        <v>33809</v>
      </c>
      <c r="G4912" t="s">
        <v>114</v>
      </c>
      <c r="H4912">
        <v>14498</v>
      </c>
      <c r="I4912" t="s">
        <v>22295</v>
      </c>
    </row>
    <row r="4913" spans="1:9" x14ac:dyDescent="0.25">
      <c r="A4913" t="s">
        <v>22039</v>
      </c>
      <c r="B4913" t="s">
        <v>22041</v>
      </c>
      <c r="C4913" t="s">
        <v>12256</v>
      </c>
      <c r="D4913">
        <v>819021232544</v>
      </c>
      <c r="E4913" t="s">
        <v>33810</v>
      </c>
      <c r="F4913" t="s">
        <v>22660</v>
      </c>
      <c r="G4913" t="s">
        <v>18</v>
      </c>
      <c r="H4913">
        <v>7452</v>
      </c>
      <c r="I4913" t="s">
        <v>22281</v>
      </c>
    </row>
    <row r="4914" spans="1:9" x14ac:dyDescent="0.25">
      <c r="A4914" t="s">
        <v>22043</v>
      </c>
      <c r="B4914" t="s">
        <v>22045</v>
      </c>
      <c r="C4914" t="s">
        <v>33811</v>
      </c>
      <c r="D4914">
        <v>818012679119</v>
      </c>
      <c r="E4914" t="s">
        <v>33812</v>
      </c>
      <c r="F4914" t="s">
        <v>33813</v>
      </c>
      <c r="G4914" t="s">
        <v>18</v>
      </c>
      <c r="H4914">
        <v>45135</v>
      </c>
      <c r="I4914" t="s">
        <v>22281</v>
      </c>
    </row>
    <row r="4915" spans="1:9" x14ac:dyDescent="0.25">
      <c r="A4915" t="s">
        <v>22047</v>
      </c>
      <c r="B4915" t="s">
        <v>22049</v>
      </c>
      <c r="C4915" t="s">
        <v>12261</v>
      </c>
      <c r="D4915">
        <v>17027806853</v>
      </c>
      <c r="E4915" t="s">
        <v>33814</v>
      </c>
      <c r="F4915" t="s">
        <v>32833</v>
      </c>
      <c r="G4915" t="s">
        <v>47</v>
      </c>
      <c r="H4915">
        <v>26172</v>
      </c>
      <c r="I4915" t="s">
        <v>22295</v>
      </c>
    </row>
    <row r="4916" spans="1:9" x14ac:dyDescent="0.25">
      <c r="A4916" t="s">
        <v>22051</v>
      </c>
      <c r="B4916" t="s">
        <v>22053</v>
      </c>
      <c r="C4916" t="s">
        <v>33815</v>
      </c>
      <c r="D4916">
        <v>491570647636</v>
      </c>
      <c r="E4916" t="s">
        <v>33816</v>
      </c>
      <c r="F4916" t="s">
        <v>33817</v>
      </c>
      <c r="G4916" t="s">
        <v>114</v>
      </c>
      <c r="H4916">
        <v>40854</v>
      </c>
      <c r="I4916" t="s">
        <v>22295</v>
      </c>
    </row>
    <row r="4917" spans="1:9" x14ac:dyDescent="0.25">
      <c r="A4917" t="s">
        <v>22055</v>
      </c>
      <c r="B4917" t="s">
        <v>22057</v>
      </c>
      <c r="C4917" t="s">
        <v>12266</v>
      </c>
      <c r="D4917">
        <v>5572914408158</v>
      </c>
      <c r="E4917" t="s">
        <v>33818</v>
      </c>
      <c r="F4917" t="s">
        <v>33819</v>
      </c>
      <c r="G4917" t="s">
        <v>26</v>
      </c>
      <c r="H4917">
        <v>6200</v>
      </c>
      <c r="I4917" t="s">
        <v>22295</v>
      </c>
    </row>
    <row r="4918" spans="1:9" x14ac:dyDescent="0.25">
      <c r="A4918" t="s">
        <v>22059</v>
      </c>
      <c r="B4918" t="s">
        <v>22061</v>
      </c>
      <c r="C4918" t="s">
        <v>33820</v>
      </c>
      <c r="D4918">
        <v>27877869591</v>
      </c>
      <c r="E4918" t="s">
        <v>33821</v>
      </c>
      <c r="F4918" t="s">
        <v>33822</v>
      </c>
      <c r="G4918" t="s">
        <v>33</v>
      </c>
      <c r="H4918">
        <v>89714</v>
      </c>
      <c r="I4918" t="s">
        <v>22281</v>
      </c>
    </row>
    <row r="4919" spans="1:9" x14ac:dyDescent="0.25">
      <c r="A4919" t="s">
        <v>22063</v>
      </c>
      <c r="B4919" t="s">
        <v>22065</v>
      </c>
      <c r="C4919" t="s">
        <v>12271</v>
      </c>
      <c r="D4919">
        <v>19434132748</v>
      </c>
      <c r="E4919" t="s">
        <v>33823</v>
      </c>
      <c r="F4919" t="s">
        <v>33824</v>
      </c>
      <c r="G4919" t="s">
        <v>47</v>
      </c>
      <c r="H4919">
        <v>21931</v>
      </c>
      <c r="I4919" t="s">
        <v>22295</v>
      </c>
    </row>
    <row r="4920" spans="1:9" x14ac:dyDescent="0.25">
      <c r="A4920" t="s">
        <v>22067</v>
      </c>
      <c r="B4920" t="s">
        <v>22069</v>
      </c>
      <c r="C4920" t="s">
        <v>33825</v>
      </c>
      <c r="D4920">
        <v>5585914870797</v>
      </c>
      <c r="E4920" t="s">
        <v>33826</v>
      </c>
      <c r="F4920" t="s">
        <v>33827</v>
      </c>
      <c r="G4920" t="s">
        <v>26</v>
      </c>
      <c r="H4920">
        <v>88220</v>
      </c>
      <c r="I4920" t="s">
        <v>22281</v>
      </c>
    </row>
    <row r="4921" spans="1:9" x14ac:dyDescent="0.25">
      <c r="A4921" t="s">
        <v>22071</v>
      </c>
      <c r="B4921" t="s">
        <v>22073</v>
      </c>
      <c r="C4921" t="s">
        <v>12276</v>
      </c>
      <c r="D4921">
        <v>27795844209</v>
      </c>
      <c r="E4921" t="s">
        <v>33828</v>
      </c>
      <c r="F4921" t="s">
        <v>33829</v>
      </c>
      <c r="G4921" t="s">
        <v>33</v>
      </c>
      <c r="H4921">
        <v>69792</v>
      </c>
      <c r="I4921" t="s">
        <v>22281</v>
      </c>
    </row>
    <row r="4922" spans="1:9" x14ac:dyDescent="0.25">
      <c r="A4922" t="s">
        <v>22075</v>
      </c>
      <c r="B4922" t="s">
        <v>22077</v>
      </c>
      <c r="C4922" t="s">
        <v>33830</v>
      </c>
      <c r="D4922">
        <v>818021614388</v>
      </c>
      <c r="E4922" t="s">
        <v>33831</v>
      </c>
      <c r="F4922" t="s">
        <v>27007</v>
      </c>
      <c r="G4922" t="s">
        <v>18</v>
      </c>
      <c r="H4922">
        <v>10119</v>
      </c>
      <c r="I4922" t="s">
        <v>22295</v>
      </c>
    </row>
    <row r="4923" spans="1:9" x14ac:dyDescent="0.25">
      <c r="A4923" t="s">
        <v>22079</v>
      </c>
      <c r="B4923" t="s">
        <v>22081</v>
      </c>
      <c r="C4923" t="s">
        <v>12281</v>
      </c>
      <c r="D4923">
        <v>819090936373</v>
      </c>
      <c r="E4923" t="s">
        <v>33832</v>
      </c>
      <c r="F4923" t="s">
        <v>33833</v>
      </c>
      <c r="G4923" t="s">
        <v>18</v>
      </c>
      <c r="H4923">
        <v>75436</v>
      </c>
      <c r="I4923" t="s">
        <v>22281</v>
      </c>
    </row>
    <row r="4924" spans="1:9" x14ac:dyDescent="0.25">
      <c r="A4924" t="s">
        <v>22083</v>
      </c>
      <c r="B4924" t="s">
        <v>22085</v>
      </c>
      <c r="C4924" t="s">
        <v>33834</v>
      </c>
      <c r="D4924">
        <v>4915953207754</v>
      </c>
      <c r="E4924" t="s">
        <v>33835</v>
      </c>
      <c r="F4924" t="s">
        <v>33836</v>
      </c>
      <c r="G4924" t="s">
        <v>114</v>
      </c>
      <c r="H4924">
        <v>51552</v>
      </c>
      <c r="I4924" t="s">
        <v>22295</v>
      </c>
    </row>
    <row r="4925" spans="1:9" x14ac:dyDescent="0.25">
      <c r="A4925" t="s">
        <v>22087</v>
      </c>
      <c r="B4925" t="s">
        <v>22089</v>
      </c>
      <c r="C4925" t="s">
        <v>12286</v>
      </c>
      <c r="D4925">
        <v>27771586142</v>
      </c>
      <c r="E4925" t="s">
        <v>33837</v>
      </c>
      <c r="F4925" t="s">
        <v>33838</v>
      </c>
      <c r="G4925" t="s">
        <v>33</v>
      </c>
      <c r="H4925">
        <v>64800</v>
      </c>
      <c r="I4925" t="s">
        <v>22281</v>
      </c>
    </row>
    <row r="4926" spans="1:9" x14ac:dyDescent="0.25">
      <c r="A4926" t="s">
        <v>22091</v>
      </c>
      <c r="B4926" t="s">
        <v>22093</v>
      </c>
      <c r="C4926" t="s">
        <v>33839</v>
      </c>
      <c r="D4926">
        <v>817036039176</v>
      </c>
      <c r="E4926" t="s">
        <v>33840</v>
      </c>
      <c r="F4926" t="s">
        <v>31658</v>
      </c>
      <c r="G4926" t="s">
        <v>18</v>
      </c>
      <c r="H4926">
        <v>70003</v>
      </c>
      <c r="I4926" t="s">
        <v>22295</v>
      </c>
    </row>
    <row r="4927" spans="1:9" x14ac:dyDescent="0.25">
      <c r="A4927" t="s">
        <v>22095</v>
      </c>
      <c r="B4927" t="s">
        <v>22097</v>
      </c>
      <c r="C4927" t="s">
        <v>12291</v>
      </c>
      <c r="D4927">
        <v>817055344743</v>
      </c>
      <c r="E4927" t="s">
        <v>33841</v>
      </c>
      <c r="F4927" t="s">
        <v>33842</v>
      </c>
      <c r="G4927" t="s">
        <v>18</v>
      </c>
      <c r="H4927">
        <v>80679</v>
      </c>
      <c r="I4927" t="s">
        <v>22295</v>
      </c>
    </row>
    <row r="4928" spans="1:9" x14ac:dyDescent="0.25">
      <c r="A4928" t="s">
        <v>22099</v>
      </c>
      <c r="B4928" t="s">
        <v>22101</v>
      </c>
      <c r="C4928" t="s">
        <v>33843</v>
      </c>
      <c r="D4928">
        <v>4915256095338</v>
      </c>
      <c r="E4928" t="s">
        <v>33844</v>
      </c>
      <c r="F4928" t="s">
        <v>22415</v>
      </c>
      <c r="G4928" t="s">
        <v>114</v>
      </c>
      <c r="H4928">
        <v>13328</v>
      </c>
      <c r="I4928" t="s">
        <v>22281</v>
      </c>
    </row>
    <row r="4929" spans="1:9" x14ac:dyDescent="0.25">
      <c r="A4929" t="s">
        <v>22103</v>
      </c>
      <c r="B4929" t="s">
        <v>22105</v>
      </c>
      <c r="C4929" t="s">
        <v>12296</v>
      </c>
      <c r="D4929">
        <v>5533952597435</v>
      </c>
      <c r="E4929" t="s">
        <v>33845</v>
      </c>
      <c r="F4929" t="s">
        <v>33846</v>
      </c>
      <c r="G4929" t="s">
        <v>26</v>
      </c>
      <c r="H4929">
        <v>27331</v>
      </c>
      <c r="I4929" t="s">
        <v>22295</v>
      </c>
    </row>
    <row r="4930" spans="1:9" x14ac:dyDescent="0.25">
      <c r="A4930" t="s">
        <v>22107</v>
      </c>
      <c r="B4930" t="s">
        <v>22109</v>
      </c>
      <c r="C4930" t="s">
        <v>33847</v>
      </c>
      <c r="D4930">
        <v>819025009431</v>
      </c>
      <c r="E4930" t="s">
        <v>33848</v>
      </c>
      <c r="F4930" t="s">
        <v>23456</v>
      </c>
      <c r="G4930" t="s">
        <v>18</v>
      </c>
      <c r="H4930">
        <v>70570</v>
      </c>
      <c r="I4930" t="s">
        <v>22281</v>
      </c>
    </row>
    <row r="4931" spans="1:9" x14ac:dyDescent="0.25">
      <c r="A4931" t="s">
        <v>22111</v>
      </c>
      <c r="B4931" t="s">
        <v>22113</v>
      </c>
      <c r="C4931" t="s">
        <v>12301</v>
      </c>
      <c r="D4931">
        <v>13823099193</v>
      </c>
      <c r="E4931" t="s">
        <v>33849</v>
      </c>
      <c r="F4931" t="s">
        <v>33850</v>
      </c>
      <c r="G4931" t="s">
        <v>47</v>
      </c>
      <c r="H4931">
        <v>36006</v>
      </c>
      <c r="I4931" t="s">
        <v>22295</v>
      </c>
    </row>
    <row r="4932" spans="1:9" x14ac:dyDescent="0.25">
      <c r="A4932" t="s">
        <v>22115</v>
      </c>
      <c r="B4932" t="s">
        <v>22117</v>
      </c>
      <c r="C4932" t="s">
        <v>33851</v>
      </c>
      <c r="D4932">
        <v>17506559740</v>
      </c>
      <c r="E4932" t="s">
        <v>33852</v>
      </c>
      <c r="F4932" t="s">
        <v>33853</v>
      </c>
      <c r="G4932" t="s">
        <v>47</v>
      </c>
      <c r="H4932">
        <v>79912</v>
      </c>
      <c r="I4932" t="s">
        <v>22281</v>
      </c>
    </row>
    <row r="4933" spans="1:9" x14ac:dyDescent="0.25">
      <c r="A4933" t="s">
        <v>22119</v>
      </c>
      <c r="B4933" t="s">
        <v>22121</v>
      </c>
      <c r="C4933" t="s">
        <v>12306</v>
      </c>
      <c r="D4933">
        <v>5503989222070</v>
      </c>
      <c r="E4933" t="s">
        <v>33854</v>
      </c>
      <c r="F4933" t="s">
        <v>33855</v>
      </c>
      <c r="G4933" t="s">
        <v>26</v>
      </c>
      <c r="H4933">
        <v>84687</v>
      </c>
      <c r="I4933" t="s">
        <v>22295</v>
      </c>
    </row>
    <row r="4934" spans="1:9" x14ac:dyDescent="0.25">
      <c r="A4934" t="s">
        <v>22123</v>
      </c>
      <c r="B4934" t="s">
        <v>22125</v>
      </c>
      <c r="C4934" t="s">
        <v>33856</v>
      </c>
      <c r="D4934">
        <v>27685420401</v>
      </c>
      <c r="E4934" t="s">
        <v>33857</v>
      </c>
      <c r="F4934" t="s">
        <v>33858</v>
      </c>
      <c r="G4934" t="s">
        <v>33</v>
      </c>
      <c r="H4934">
        <v>67021</v>
      </c>
      <c r="I4934" t="s">
        <v>22295</v>
      </c>
    </row>
    <row r="4935" spans="1:9" x14ac:dyDescent="0.25">
      <c r="A4935" t="s">
        <v>22127</v>
      </c>
      <c r="B4935" t="s">
        <v>6788</v>
      </c>
      <c r="C4935" t="s">
        <v>12311</v>
      </c>
      <c r="D4935">
        <v>4915636435198</v>
      </c>
      <c r="E4935" t="s">
        <v>33859</v>
      </c>
      <c r="F4935" t="s">
        <v>33860</v>
      </c>
      <c r="G4935" t="s">
        <v>114</v>
      </c>
      <c r="H4935">
        <v>93399</v>
      </c>
      <c r="I4935" t="s">
        <v>22295</v>
      </c>
    </row>
    <row r="4936" spans="1:9" x14ac:dyDescent="0.25">
      <c r="A4936" t="s">
        <v>22130</v>
      </c>
      <c r="B4936" t="s">
        <v>22132</v>
      </c>
      <c r="C4936" t="s">
        <v>33861</v>
      </c>
      <c r="D4936">
        <v>14544454966</v>
      </c>
      <c r="E4936" t="s">
        <v>33862</v>
      </c>
      <c r="F4936" t="s">
        <v>33863</v>
      </c>
      <c r="G4936" t="s">
        <v>47</v>
      </c>
      <c r="H4936">
        <v>71332</v>
      </c>
      <c r="I4936" t="s">
        <v>22281</v>
      </c>
    </row>
    <row r="4937" spans="1:9" x14ac:dyDescent="0.25">
      <c r="A4937" t="s">
        <v>22134</v>
      </c>
      <c r="B4937" t="s">
        <v>22136</v>
      </c>
      <c r="C4937" t="s">
        <v>12316</v>
      </c>
      <c r="D4937">
        <v>14055049029</v>
      </c>
      <c r="E4937" t="s">
        <v>33864</v>
      </c>
      <c r="F4937" t="s">
        <v>33865</v>
      </c>
      <c r="G4937" t="s">
        <v>47</v>
      </c>
      <c r="H4937">
        <v>17161</v>
      </c>
      <c r="I4937" t="s">
        <v>22281</v>
      </c>
    </row>
    <row r="4938" spans="1:9" x14ac:dyDescent="0.25">
      <c r="A4938" t="s">
        <v>22138</v>
      </c>
      <c r="B4938" t="s">
        <v>22140</v>
      </c>
      <c r="C4938" t="s">
        <v>33866</v>
      </c>
      <c r="D4938">
        <v>5558934538816</v>
      </c>
      <c r="E4938" t="s">
        <v>33867</v>
      </c>
      <c r="F4938" t="s">
        <v>33868</v>
      </c>
      <c r="G4938" t="s">
        <v>26</v>
      </c>
      <c r="H4938">
        <v>21583</v>
      </c>
      <c r="I4938" t="s">
        <v>22295</v>
      </c>
    </row>
    <row r="4939" spans="1:9" x14ac:dyDescent="0.25">
      <c r="A4939" t="s">
        <v>22142</v>
      </c>
      <c r="B4939" t="s">
        <v>22144</v>
      </c>
      <c r="C4939" t="s">
        <v>12321</v>
      </c>
      <c r="D4939">
        <v>27840472040</v>
      </c>
      <c r="E4939" t="s">
        <v>33869</v>
      </c>
      <c r="F4939" t="s">
        <v>33870</v>
      </c>
      <c r="G4939" t="s">
        <v>33</v>
      </c>
      <c r="H4939">
        <v>82633</v>
      </c>
      <c r="I4939" t="s">
        <v>22295</v>
      </c>
    </row>
    <row r="4940" spans="1:9" x14ac:dyDescent="0.25">
      <c r="A4940" t="s">
        <v>22146</v>
      </c>
      <c r="B4940" t="s">
        <v>22148</v>
      </c>
      <c r="C4940" t="s">
        <v>33871</v>
      </c>
      <c r="D4940">
        <v>27728915099</v>
      </c>
      <c r="E4940" t="s">
        <v>33872</v>
      </c>
      <c r="F4940" t="s">
        <v>33873</v>
      </c>
      <c r="G4940" t="s">
        <v>33</v>
      </c>
      <c r="H4940">
        <v>85802</v>
      </c>
      <c r="I4940" t="s">
        <v>22295</v>
      </c>
    </row>
    <row r="4941" spans="1:9" x14ac:dyDescent="0.25">
      <c r="A4941" t="s">
        <v>22150</v>
      </c>
      <c r="B4941" t="s">
        <v>22152</v>
      </c>
      <c r="C4941" t="s">
        <v>12326</v>
      </c>
      <c r="D4941">
        <v>5563944705467</v>
      </c>
      <c r="E4941" t="s">
        <v>33874</v>
      </c>
      <c r="F4941" t="s">
        <v>31708</v>
      </c>
      <c r="G4941" t="s">
        <v>26</v>
      </c>
      <c r="H4941">
        <v>69460</v>
      </c>
      <c r="I4941" t="s">
        <v>22281</v>
      </c>
    </row>
    <row r="4942" spans="1:9" x14ac:dyDescent="0.25">
      <c r="A4942" t="s">
        <v>22154</v>
      </c>
      <c r="B4942" t="s">
        <v>22156</v>
      </c>
      <c r="C4942" t="s">
        <v>33875</v>
      </c>
      <c r="D4942">
        <v>16363481060</v>
      </c>
      <c r="E4942" t="s">
        <v>33876</v>
      </c>
      <c r="F4942" t="s">
        <v>29781</v>
      </c>
      <c r="G4942" t="s">
        <v>47</v>
      </c>
      <c r="H4942">
        <v>96812</v>
      </c>
      <c r="I4942" t="s">
        <v>22295</v>
      </c>
    </row>
    <row r="4943" spans="1:9" x14ac:dyDescent="0.25">
      <c r="A4943" t="s">
        <v>22158</v>
      </c>
      <c r="B4943" t="s">
        <v>22160</v>
      </c>
      <c r="C4943" t="s">
        <v>12331</v>
      </c>
      <c r="D4943">
        <v>4915607188682</v>
      </c>
      <c r="E4943" t="s">
        <v>33877</v>
      </c>
      <c r="F4943" t="s">
        <v>33878</v>
      </c>
      <c r="G4943" t="s">
        <v>114</v>
      </c>
      <c r="H4943">
        <v>44855</v>
      </c>
      <c r="I4943" t="s">
        <v>22295</v>
      </c>
    </row>
    <row r="4944" spans="1:9" x14ac:dyDescent="0.25">
      <c r="A4944" t="s">
        <v>22162</v>
      </c>
      <c r="B4944" t="s">
        <v>22164</v>
      </c>
      <c r="C4944" t="s">
        <v>33879</v>
      </c>
      <c r="D4944">
        <v>18175004290</v>
      </c>
      <c r="E4944" t="s">
        <v>33880</v>
      </c>
      <c r="F4944" t="s">
        <v>27251</v>
      </c>
      <c r="G4944" t="s">
        <v>47</v>
      </c>
      <c r="H4944">
        <v>51466</v>
      </c>
      <c r="I4944" t="s">
        <v>22295</v>
      </c>
    </row>
    <row r="4945" spans="1:9" x14ac:dyDescent="0.25">
      <c r="A4945" t="s">
        <v>22166</v>
      </c>
      <c r="B4945" t="s">
        <v>22168</v>
      </c>
      <c r="C4945" t="s">
        <v>12336</v>
      </c>
      <c r="D4945">
        <v>27715656434</v>
      </c>
      <c r="E4945" t="s">
        <v>33881</v>
      </c>
      <c r="F4945" t="s">
        <v>33882</v>
      </c>
      <c r="G4945" t="s">
        <v>33</v>
      </c>
      <c r="H4945">
        <v>30809</v>
      </c>
      <c r="I4945" t="s">
        <v>22281</v>
      </c>
    </row>
    <row r="4946" spans="1:9" x14ac:dyDescent="0.25">
      <c r="A4946" t="s">
        <v>22170</v>
      </c>
      <c r="B4946" t="s">
        <v>22172</v>
      </c>
      <c r="C4946" t="s">
        <v>33883</v>
      </c>
      <c r="D4946">
        <v>13003470272</v>
      </c>
      <c r="E4946" t="s">
        <v>33884</v>
      </c>
      <c r="F4946" t="s">
        <v>33885</v>
      </c>
      <c r="G4946" t="s">
        <v>47</v>
      </c>
      <c r="H4946">
        <v>60655</v>
      </c>
      <c r="I4946" t="s">
        <v>22295</v>
      </c>
    </row>
    <row r="4947" spans="1:9" x14ac:dyDescent="0.25">
      <c r="A4947" t="s">
        <v>22174</v>
      </c>
      <c r="B4947" t="s">
        <v>22176</v>
      </c>
      <c r="C4947" t="s">
        <v>12341</v>
      </c>
      <c r="D4947">
        <v>4916746395713</v>
      </c>
      <c r="E4947" t="s">
        <v>33886</v>
      </c>
      <c r="F4947" t="s">
        <v>33887</v>
      </c>
      <c r="G4947" t="s">
        <v>114</v>
      </c>
      <c r="H4947">
        <v>91506</v>
      </c>
      <c r="I4947" t="s">
        <v>22295</v>
      </c>
    </row>
    <row r="4948" spans="1:9" x14ac:dyDescent="0.25">
      <c r="A4948" t="s">
        <v>22178</v>
      </c>
      <c r="B4948" t="s">
        <v>22180</v>
      </c>
      <c r="C4948" t="s">
        <v>33888</v>
      </c>
      <c r="D4948">
        <v>817060591692</v>
      </c>
      <c r="E4948" t="s">
        <v>33889</v>
      </c>
      <c r="F4948" t="s">
        <v>33890</v>
      </c>
      <c r="G4948" t="s">
        <v>18</v>
      </c>
      <c r="H4948">
        <v>30709</v>
      </c>
      <c r="I4948" t="s">
        <v>22281</v>
      </c>
    </row>
    <row r="4949" spans="1:9" x14ac:dyDescent="0.25">
      <c r="A4949" t="s">
        <v>22182</v>
      </c>
      <c r="B4949" t="s">
        <v>22184</v>
      </c>
      <c r="C4949" t="s">
        <v>12346</v>
      </c>
      <c r="D4949">
        <v>15989513310</v>
      </c>
      <c r="E4949" t="s">
        <v>33891</v>
      </c>
      <c r="F4949" t="s">
        <v>33352</v>
      </c>
      <c r="G4949" t="s">
        <v>47</v>
      </c>
      <c r="H4949">
        <v>69310</v>
      </c>
      <c r="I4949" t="s">
        <v>22295</v>
      </c>
    </row>
    <row r="4950" spans="1:9" x14ac:dyDescent="0.25">
      <c r="A4950" t="s">
        <v>22186</v>
      </c>
      <c r="B4950" t="s">
        <v>22188</v>
      </c>
      <c r="C4950" t="s">
        <v>33892</v>
      </c>
      <c r="D4950">
        <v>5553992560173</v>
      </c>
      <c r="E4950" t="s">
        <v>33893</v>
      </c>
      <c r="F4950" t="s">
        <v>33894</v>
      </c>
      <c r="G4950" t="s">
        <v>26</v>
      </c>
      <c r="H4950">
        <v>77454</v>
      </c>
      <c r="I4950" t="s">
        <v>22281</v>
      </c>
    </row>
    <row r="4951" spans="1:9" x14ac:dyDescent="0.25">
      <c r="A4951" t="s">
        <v>22190</v>
      </c>
      <c r="B4951" t="s">
        <v>14429</v>
      </c>
      <c r="C4951" t="s">
        <v>12351</v>
      </c>
      <c r="D4951">
        <v>819050504969</v>
      </c>
      <c r="E4951" t="s">
        <v>33895</v>
      </c>
      <c r="F4951" t="s">
        <v>24275</v>
      </c>
      <c r="G4951" t="s">
        <v>18</v>
      </c>
      <c r="H4951">
        <v>98357</v>
      </c>
      <c r="I4951" t="s">
        <v>22281</v>
      </c>
    </row>
    <row r="4952" spans="1:9" x14ac:dyDescent="0.25">
      <c r="A4952" t="s">
        <v>22193</v>
      </c>
      <c r="B4952" t="s">
        <v>22195</v>
      </c>
      <c r="C4952" t="s">
        <v>33896</v>
      </c>
      <c r="D4952">
        <v>5574948316215</v>
      </c>
      <c r="E4952" t="s">
        <v>33897</v>
      </c>
      <c r="F4952" t="s">
        <v>33898</v>
      </c>
      <c r="G4952" t="s">
        <v>26</v>
      </c>
      <c r="H4952">
        <v>69805</v>
      </c>
      <c r="I4952" t="s">
        <v>22281</v>
      </c>
    </row>
    <row r="4953" spans="1:9" x14ac:dyDescent="0.25">
      <c r="A4953" t="s">
        <v>22197</v>
      </c>
      <c r="B4953" t="s">
        <v>22199</v>
      </c>
      <c r="C4953" t="s">
        <v>12356</v>
      </c>
      <c r="D4953">
        <v>5555979643601</v>
      </c>
      <c r="E4953" t="s">
        <v>33899</v>
      </c>
      <c r="F4953" t="s">
        <v>33900</v>
      </c>
      <c r="G4953" t="s">
        <v>26</v>
      </c>
      <c r="H4953">
        <v>97440</v>
      </c>
      <c r="I4953" t="s">
        <v>22281</v>
      </c>
    </row>
    <row r="4954" spans="1:9" x14ac:dyDescent="0.25">
      <c r="A4954" t="s">
        <v>22201</v>
      </c>
      <c r="B4954" t="s">
        <v>22203</v>
      </c>
      <c r="C4954" t="s">
        <v>33901</v>
      </c>
      <c r="D4954">
        <v>5513964924134</v>
      </c>
      <c r="E4954" t="s">
        <v>33902</v>
      </c>
      <c r="F4954" t="s">
        <v>33903</v>
      </c>
      <c r="G4954" t="s">
        <v>26</v>
      </c>
      <c r="H4954">
        <v>84908</v>
      </c>
      <c r="I4954" t="s">
        <v>22281</v>
      </c>
    </row>
    <row r="4955" spans="1:9" x14ac:dyDescent="0.25">
      <c r="A4955" t="s">
        <v>22205</v>
      </c>
      <c r="B4955" t="s">
        <v>22207</v>
      </c>
      <c r="C4955" t="s">
        <v>12361</v>
      </c>
      <c r="D4955">
        <v>14835389056</v>
      </c>
      <c r="E4955" t="s">
        <v>33904</v>
      </c>
      <c r="F4955" t="s">
        <v>25605</v>
      </c>
      <c r="G4955" t="s">
        <v>47</v>
      </c>
      <c r="H4955">
        <v>33739</v>
      </c>
      <c r="I4955" t="s">
        <v>22295</v>
      </c>
    </row>
    <row r="4956" spans="1:9" x14ac:dyDescent="0.25">
      <c r="A4956" t="s">
        <v>22209</v>
      </c>
      <c r="B4956" t="s">
        <v>22211</v>
      </c>
      <c r="C4956" t="s">
        <v>33905</v>
      </c>
      <c r="D4956">
        <v>27839402634</v>
      </c>
      <c r="E4956" t="s">
        <v>33906</v>
      </c>
      <c r="F4956" t="s">
        <v>33907</v>
      </c>
      <c r="G4956" t="s">
        <v>33</v>
      </c>
      <c r="H4956">
        <v>10260</v>
      </c>
      <c r="I4956" t="s">
        <v>22295</v>
      </c>
    </row>
    <row r="4957" spans="1:9" x14ac:dyDescent="0.25">
      <c r="A4957" t="s">
        <v>22213</v>
      </c>
      <c r="B4957" t="s">
        <v>22215</v>
      </c>
      <c r="C4957" t="s">
        <v>12366</v>
      </c>
      <c r="D4957">
        <v>818053038751</v>
      </c>
      <c r="E4957" t="s">
        <v>33908</v>
      </c>
      <c r="F4957" t="s">
        <v>33909</v>
      </c>
      <c r="G4957" t="s">
        <v>18</v>
      </c>
      <c r="H4957">
        <v>12589</v>
      </c>
      <c r="I4957" t="s">
        <v>22295</v>
      </c>
    </row>
    <row r="4958" spans="1:9" x14ac:dyDescent="0.25">
      <c r="A4958" t="s">
        <v>22217</v>
      </c>
      <c r="B4958" t="s">
        <v>22219</v>
      </c>
      <c r="C4958" t="s">
        <v>33910</v>
      </c>
      <c r="D4958">
        <v>491509553910</v>
      </c>
      <c r="E4958" t="s">
        <v>33911</v>
      </c>
      <c r="F4958" t="s">
        <v>33912</v>
      </c>
      <c r="G4958" t="s">
        <v>114</v>
      </c>
      <c r="H4958">
        <v>3852</v>
      </c>
      <c r="I4958" t="s">
        <v>22295</v>
      </c>
    </row>
    <row r="4959" spans="1:9" x14ac:dyDescent="0.25">
      <c r="A4959" t="s">
        <v>22221</v>
      </c>
      <c r="B4959" t="s">
        <v>13297</v>
      </c>
      <c r="C4959" t="s">
        <v>12371</v>
      </c>
      <c r="D4959">
        <v>27855461024</v>
      </c>
      <c r="E4959" t="s">
        <v>33913</v>
      </c>
      <c r="F4959" t="s">
        <v>33914</v>
      </c>
      <c r="G4959" t="s">
        <v>33</v>
      </c>
      <c r="H4959">
        <v>95663</v>
      </c>
      <c r="I4959" t="s">
        <v>22295</v>
      </c>
    </row>
    <row r="4960" spans="1:9" x14ac:dyDescent="0.25">
      <c r="A4960" t="s">
        <v>22224</v>
      </c>
      <c r="B4960" t="s">
        <v>7487</v>
      </c>
      <c r="C4960" t="s">
        <v>33915</v>
      </c>
      <c r="D4960">
        <v>18567630346</v>
      </c>
      <c r="E4960" t="s">
        <v>33916</v>
      </c>
      <c r="F4960" t="s">
        <v>23679</v>
      </c>
      <c r="G4960" t="s">
        <v>47</v>
      </c>
      <c r="H4960">
        <v>44188</v>
      </c>
      <c r="I4960" t="s">
        <v>22295</v>
      </c>
    </row>
    <row r="4961" spans="1:9" x14ac:dyDescent="0.25">
      <c r="A4961" t="s">
        <v>22227</v>
      </c>
      <c r="B4961" t="s">
        <v>22229</v>
      </c>
      <c r="C4961" t="s">
        <v>12376</v>
      </c>
      <c r="D4961">
        <v>5597918661807</v>
      </c>
      <c r="E4961" t="s">
        <v>33917</v>
      </c>
      <c r="F4961" t="s">
        <v>33918</v>
      </c>
      <c r="G4961" t="s">
        <v>26</v>
      </c>
      <c r="H4961">
        <v>47841</v>
      </c>
      <c r="I4961" t="s">
        <v>22295</v>
      </c>
    </row>
    <row r="4962" spans="1:9" x14ac:dyDescent="0.25">
      <c r="A4962" t="s">
        <v>22231</v>
      </c>
      <c r="B4962" t="s">
        <v>22233</v>
      </c>
      <c r="C4962" t="s">
        <v>33919</v>
      </c>
      <c r="D4962">
        <v>4916687404427</v>
      </c>
      <c r="E4962" t="s">
        <v>33920</v>
      </c>
      <c r="F4962" t="s">
        <v>29771</v>
      </c>
      <c r="G4962" t="s">
        <v>114</v>
      </c>
      <c r="H4962">
        <v>12916</v>
      </c>
      <c r="I4962" t="s">
        <v>22295</v>
      </c>
    </row>
    <row r="4963" spans="1:9" x14ac:dyDescent="0.25">
      <c r="A4963" t="s">
        <v>22235</v>
      </c>
      <c r="B4963" t="s">
        <v>22237</v>
      </c>
      <c r="C4963" t="s">
        <v>12381</v>
      </c>
      <c r="D4963">
        <v>819099834196</v>
      </c>
      <c r="E4963" t="s">
        <v>33921</v>
      </c>
      <c r="F4963" t="s">
        <v>28978</v>
      </c>
      <c r="G4963" t="s">
        <v>18</v>
      </c>
      <c r="H4963">
        <v>17659</v>
      </c>
      <c r="I4963" t="s">
        <v>22281</v>
      </c>
    </row>
    <row r="4964" spans="1:9" x14ac:dyDescent="0.25">
      <c r="A4964" t="s">
        <v>22239</v>
      </c>
      <c r="B4964" t="s">
        <v>22241</v>
      </c>
      <c r="C4964" t="s">
        <v>33922</v>
      </c>
      <c r="D4964">
        <v>27625829036</v>
      </c>
      <c r="E4964" t="s">
        <v>33923</v>
      </c>
      <c r="F4964" t="s">
        <v>28706</v>
      </c>
      <c r="G4964" t="s">
        <v>33</v>
      </c>
      <c r="H4964">
        <v>61868</v>
      </c>
      <c r="I4964" t="s">
        <v>22295</v>
      </c>
    </row>
    <row r="4965" spans="1:9" x14ac:dyDescent="0.25">
      <c r="A4965" t="s">
        <v>22243</v>
      </c>
      <c r="B4965" t="s">
        <v>22245</v>
      </c>
      <c r="C4965" t="s">
        <v>12386</v>
      </c>
      <c r="D4965">
        <v>27895165741</v>
      </c>
      <c r="E4965" t="s">
        <v>33924</v>
      </c>
      <c r="F4965" t="s">
        <v>33925</v>
      </c>
      <c r="G4965" t="s">
        <v>33</v>
      </c>
      <c r="H4965">
        <v>56927</v>
      </c>
      <c r="I4965" t="s">
        <v>22295</v>
      </c>
    </row>
    <row r="4966" spans="1:9" x14ac:dyDescent="0.25">
      <c r="A4966" t="s">
        <v>22247</v>
      </c>
      <c r="B4966" t="s">
        <v>22249</v>
      </c>
      <c r="C4966" t="s">
        <v>33926</v>
      </c>
      <c r="D4966">
        <v>4915778331261</v>
      </c>
      <c r="E4966" t="s">
        <v>33927</v>
      </c>
      <c r="F4966" t="s">
        <v>28262</v>
      </c>
      <c r="G4966" t="s">
        <v>114</v>
      </c>
      <c r="H4966">
        <v>75827</v>
      </c>
      <c r="I4966" t="s">
        <v>22281</v>
      </c>
    </row>
    <row r="4967" spans="1:9" x14ac:dyDescent="0.25">
      <c r="A4967" t="s">
        <v>22251</v>
      </c>
      <c r="B4967" t="s">
        <v>22253</v>
      </c>
      <c r="C4967" t="s">
        <v>12391</v>
      </c>
      <c r="D4967">
        <v>19883793276</v>
      </c>
      <c r="E4967" t="s">
        <v>33928</v>
      </c>
      <c r="F4967" t="s">
        <v>33929</v>
      </c>
      <c r="G4967" t="s">
        <v>47</v>
      </c>
      <c r="H4967">
        <v>57425</v>
      </c>
      <c r="I4967" t="s">
        <v>22295</v>
      </c>
    </row>
    <row r="4968" spans="1:9" x14ac:dyDescent="0.25">
      <c r="A4968" t="s">
        <v>22255</v>
      </c>
      <c r="B4968" t="s">
        <v>22257</v>
      </c>
      <c r="C4968" t="s">
        <v>33930</v>
      </c>
      <c r="D4968">
        <v>818078400590</v>
      </c>
      <c r="E4968" t="s">
        <v>33931</v>
      </c>
      <c r="F4968" t="s">
        <v>33932</v>
      </c>
      <c r="G4968" t="s">
        <v>18</v>
      </c>
      <c r="H4968">
        <v>34724</v>
      </c>
      <c r="I4968" t="s">
        <v>22281</v>
      </c>
    </row>
    <row r="4969" spans="1:9" x14ac:dyDescent="0.25">
      <c r="A4969" t="s">
        <v>22259</v>
      </c>
      <c r="B4969" t="s">
        <v>22261</v>
      </c>
      <c r="C4969" t="s">
        <v>12396</v>
      </c>
      <c r="D4969">
        <v>4917108920940</v>
      </c>
      <c r="E4969" t="s">
        <v>33933</v>
      </c>
      <c r="F4969" t="s">
        <v>33934</v>
      </c>
      <c r="G4969" t="s">
        <v>114</v>
      </c>
      <c r="H4969">
        <v>89851</v>
      </c>
      <c r="I4969" t="s">
        <v>22295</v>
      </c>
    </row>
    <row r="4970" spans="1:9" x14ac:dyDescent="0.25">
      <c r="A4970" t="s">
        <v>22263</v>
      </c>
      <c r="B4970" t="s">
        <v>22265</v>
      </c>
      <c r="C4970" t="s">
        <v>33935</v>
      </c>
      <c r="D4970">
        <v>5575905319111</v>
      </c>
      <c r="E4970" t="s">
        <v>33936</v>
      </c>
      <c r="F4970" t="s">
        <v>33239</v>
      </c>
      <c r="G4970" t="s">
        <v>26</v>
      </c>
      <c r="H4970">
        <v>80139</v>
      </c>
      <c r="I4970" t="s">
        <v>22295</v>
      </c>
    </row>
    <row r="4971" spans="1:9" x14ac:dyDescent="0.25">
      <c r="A4971" t="s">
        <v>22267</v>
      </c>
      <c r="B4971" t="s">
        <v>22269</v>
      </c>
      <c r="C4971" t="s">
        <v>12401</v>
      </c>
      <c r="D4971">
        <v>819085244415</v>
      </c>
      <c r="E4971" t="s">
        <v>33937</v>
      </c>
      <c r="F4971" t="s">
        <v>33938</v>
      </c>
      <c r="G4971" t="s">
        <v>18</v>
      </c>
      <c r="H4971">
        <v>34787</v>
      </c>
      <c r="I4971" t="s">
        <v>22281</v>
      </c>
    </row>
    <row r="4972" spans="1:9" x14ac:dyDescent="0.25">
      <c r="A4972" t="s">
        <v>22271</v>
      </c>
      <c r="B4972" t="s">
        <v>22273</v>
      </c>
      <c r="C4972" t="s">
        <v>33939</v>
      </c>
      <c r="D4972">
        <v>27625267891</v>
      </c>
      <c r="E4972" t="s">
        <v>33940</v>
      </c>
      <c r="F4972" t="s">
        <v>28723</v>
      </c>
      <c r="G4972" t="s">
        <v>33</v>
      </c>
      <c r="H4972">
        <v>50422</v>
      </c>
      <c r="I4972" t="s">
        <v>22295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001"/>
  <sheetViews>
    <sheetView workbookViewId="0">
      <selection activeCell="A8" sqref="A8"/>
    </sheetView>
  </sheetViews>
  <sheetFormatPr defaultRowHeight="15" x14ac:dyDescent="0.25"/>
  <cols>
    <col min="1" max="1" width="10.140625" bestFit="1" customWidth="1"/>
    <col min="2" max="3" width="15.85546875" bestFit="1" customWidth="1"/>
    <col min="4" max="4" width="11.28515625" bestFit="1" customWidth="1"/>
    <col min="5" max="5" width="13.42578125" customWidth="1"/>
    <col min="6" max="6" width="17" bestFit="1" customWidth="1"/>
  </cols>
  <sheetData>
    <row r="1" spans="1:7" x14ac:dyDescent="0.25">
      <c r="A1" s="1" t="s">
        <v>3</v>
      </c>
      <c r="B1" s="1" t="s">
        <v>8</v>
      </c>
      <c r="C1" s="1" t="s">
        <v>33941</v>
      </c>
      <c r="D1" s="1" t="s">
        <v>9</v>
      </c>
      <c r="E1" s="1" t="s">
        <v>11</v>
      </c>
      <c r="F1" s="1" t="s">
        <v>10</v>
      </c>
      <c r="G1" s="1" t="s">
        <v>33942</v>
      </c>
    </row>
    <row r="2" spans="1:7" x14ac:dyDescent="0.25">
      <c r="A2" t="s">
        <v>15</v>
      </c>
      <c r="B2" t="s">
        <v>19</v>
      </c>
      <c r="C2" t="s">
        <v>19</v>
      </c>
      <c r="D2" t="s">
        <v>20</v>
      </c>
      <c r="E2">
        <v>5.2060333333333331</v>
      </c>
      <c r="F2">
        <v>5</v>
      </c>
      <c r="G2">
        <v>1.5618099999999999</v>
      </c>
    </row>
    <row r="3" spans="1:7" x14ac:dyDescent="0.25">
      <c r="A3" t="s">
        <v>23</v>
      </c>
      <c r="B3" t="s">
        <v>27</v>
      </c>
      <c r="C3" t="s">
        <v>34</v>
      </c>
      <c r="D3" t="s">
        <v>20</v>
      </c>
      <c r="E3">
        <v>16.1738</v>
      </c>
      <c r="F3">
        <v>10</v>
      </c>
      <c r="G3">
        <v>4.8521400000000003</v>
      </c>
    </row>
    <row r="4" spans="1:7" x14ac:dyDescent="0.25">
      <c r="A4" t="s">
        <v>30</v>
      </c>
      <c r="B4" t="s">
        <v>34</v>
      </c>
      <c r="C4" t="s">
        <v>27</v>
      </c>
      <c r="D4" t="s">
        <v>35</v>
      </c>
      <c r="E4">
        <v>1.3986666666666669</v>
      </c>
      <c r="F4">
        <v>1</v>
      </c>
      <c r="G4">
        <v>0.41959999999999997</v>
      </c>
    </row>
    <row r="5" spans="1:7" x14ac:dyDescent="0.25">
      <c r="A5" t="s">
        <v>38</v>
      </c>
      <c r="B5" t="s">
        <v>41</v>
      </c>
      <c r="C5" t="s">
        <v>41</v>
      </c>
      <c r="D5" t="s">
        <v>20</v>
      </c>
      <c r="E5">
        <v>6.3266333333333344</v>
      </c>
      <c r="F5">
        <v>5</v>
      </c>
      <c r="G5">
        <v>1.8979900000000001</v>
      </c>
    </row>
    <row r="6" spans="1:7" x14ac:dyDescent="0.25">
      <c r="A6" t="s">
        <v>44</v>
      </c>
      <c r="B6" t="s">
        <v>27</v>
      </c>
      <c r="C6" t="s">
        <v>41</v>
      </c>
      <c r="D6" t="s">
        <v>48</v>
      </c>
      <c r="E6">
        <v>4.1134333333333331</v>
      </c>
      <c r="F6">
        <v>5</v>
      </c>
      <c r="G6">
        <v>1.23403</v>
      </c>
    </row>
    <row r="7" spans="1:7" x14ac:dyDescent="0.25">
      <c r="A7" t="s">
        <v>51</v>
      </c>
      <c r="B7" t="s">
        <v>27</v>
      </c>
      <c r="C7" t="s">
        <v>27</v>
      </c>
      <c r="D7" t="s">
        <v>35</v>
      </c>
      <c r="E7">
        <v>8.2265999999999995</v>
      </c>
      <c r="F7">
        <v>10</v>
      </c>
      <c r="G7">
        <v>2.4679799999999998</v>
      </c>
    </row>
    <row r="8" spans="1:7" x14ac:dyDescent="0.25">
      <c r="A8" t="s">
        <v>56</v>
      </c>
      <c r="B8" t="s">
        <v>27</v>
      </c>
      <c r="C8" t="s">
        <v>41</v>
      </c>
      <c r="D8" t="s">
        <v>35</v>
      </c>
      <c r="E8">
        <v>0.72476666666666678</v>
      </c>
      <c r="F8">
        <v>1</v>
      </c>
      <c r="G8">
        <v>0.21743000000000001</v>
      </c>
    </row>
    <row r="9" spans="1:7" x14ac:dyDescent="0.25">
      <c r="A9" t="s">
        <v>61</v>
      </c>
      <c r="B9" t="s">
        <v>27</v>
      </c>
      <c r="C9" t="s">
        <v>19</v>
      </c>
      <c r="D9" t="s">
        <v>35</v>
      </c>
      <c r="E9">
        <v>1.532833333333333</v>
      </c>
      <c r="F9">
        <v>1</v>
      </c>
      <c r="G9">
        <v>0.45984999999999998</v>
      </c>
    </row>
    <row r="10" spans="1:7" x14ac:dyDescent="0.25">
      <c r="A10" t="s">
        <v>66</v>
      </c>
      <c r="B10" t="s">
        <v>34</v>
      </c>
      <c r="C10" t="s">
        <v>41</v>
      </c>
      <c r="D10" t="s">
        <v>20</v>
      </c>
      <c r="E10">
        <v>6.3388999999999998</v>
      </c>
      <c r="F10">
        <v>5</v>
      </c>
      <c r="G10">
        <v>1.90167</v>
      </c>
    </row>
    <row r="11" spans="1:7" x14ac:dyDescent="0.25">
      <c r="A11" t="s">
        <v>71</v>
      </c>
      <c r="B11" t="s">
        <v>34</v>
      </c>
      <c r="C11" t="s">
        <v>34</v>
      </c>
      <c r="D11" t="s">
        <v>48</v>
      </c>
      <c r="E11">
        <v>4.1242333333333336</v>
      </c>
      <c r="F11">
        <v>3</v>
      </c>
      <c r="G11">
        <v>1.2372700000000001</v>
      </c>
    </row>
    <row r="12" spans="1:7" x14ac:dyDescent="0.25">
      <c r="A12" t="s">
        <v>76</v>
      </c>
      <c r="B12" t="s">
        <v>41</v>
      </c>
      <c r="C12" t="s">
        <v>19</v>
      </c>
      <c r="D12" t="s">
        <v>20</v>
      </c>
      <c r="E12">
        <v>3.436266666666667</v>
      </c>
      <c r="F12">
        <v>5</v>
      </c>
      <c r="G12">
        <v>1.03088</v>
      </c>
    </row>
    <row r="13" spans="1:7" x14ac:dyDescent="0.25">
      <c r="A13" t="s">
        <v>81</v>
      </c>
      <c r="B13" t="s">
        <v>41</v>
      </c>
      <c r="C13" t="s">
        <v>41</v>
      </c>
      <c r="D13" t="s">
        <v>35</v>
      </c>
      <c r="E13">
        <v>8.1828666666666674</v>
      </c>
      <c r="F13">
        <v>5</v>
      </c>
      <c r="G13">
        <v>2.45486</v>
      </c>
    </row>
    <row r="14" spans="1:7" x14ac:dyDescent="0.25">
      <c r="A14" t="s">
        <v>86</v>
      </c>
      <c r="B14" t="s">
        <v>19</v>
      </c>
      <c r="C14" t="s">
        <v>34</v>
      </c>
      <c r="D14" t="s">
        <v>35</v>
      </c>
      <c r="E14">
        <v>7.4955333333333343</v>
      </c>
      <c r="F14">
        <v>5</v>
      </c>
      <c r="G14">
        <v>2.2486600000000001</v>
      </c>
    </row>
    <row r="15" spans="1:7" x14ac:dyDescent="0.25">
      <c r="A15" t="s">
        <v>91</v>
      </c>
      <c r="B15" t="s">
        <v>34</v>
      </c>
      <c r="C15" t="s">
        <v>27</v>
      </c>
      <c r="D15" t="s">
        <v>35</v>
      </c>
      <c r="E15">
        <v>4.395033333333334</v>
      </c>
      <c r="F15">
        <v>5</v>
      </c>
      <c r="G15">
        <v>1.3185100000000001</v>
      </c>
    </row>
    <row r="16" spans="1:7" x14ac:dyDescent="0.25">
      <c r="A16" t="s">
        <v>96</v>
      </c>
      <c r="B16" t="s">
        <v>27</v>
      </c>
      <c r="C16" t="s">
        <v>19</v>
      </c>
      <c r="D16" t="s">
        <v>35</v>
      </c>
      <c r="E16">
        <v>8.4848999999999997</v>
      </c>
      <c r="F16">
        <v>10</v>
      </c>
      <c r="G16">
        <v>2.5454699999999999</v>
      </c>
    </row>
    <row r="17" spans="1:7" x14ac:dyDescent="0.25">
      <c r="A17" t="s">
        <v>101</v>
      </c>
      <c r="B17" t="s">
        <v>27</v>
      </c>
      <c r="C17" t="s">
        <v>41</v>
      </c>
      <c r="D17" t="s">
        <v>20</v>
      </c>
      <c r="E17">
        <v>0.85006666666666675</v>
      </c>
      <c r="F17">
        <v>1</v>
      </c>
      <c r="G17">
        <v>0.25502000000000002</v>
      </c>
    </row>
    <row r="18" spans="1:7" x14ac:dyDescent="0.25">
      <c r="A18" t="s">
        <v>106</v>
      </c>
      <c r="B18" t="s">
        <v>19</v>
      </c>
      <c r="C18" t="s">
        <v>41</v>
      </c>
      <c r="D18" t="s">
        <v>48</v>
      </c>
      <c r="E18">
        <v>9.7090999999999994</v>
      </c>
      <c r="F18">
        <v>10</v>
      </c>
      <c r="G18">
        <v>2.9127299999999998</v>
      </c>
    </row>
    <row r="19" spans="1:7" x14ac:dyDescent="0.25">
      <c r="A19" t="s">
        <v>111</v>
      </c>
      <c r="B19" t="s">
        <v>27</v>
      </c>
      <c r="C19" t="s">
        <v>27</v>
      </c>
      <c r="D19" t="s">
        <v>48</v>
      </c>
      <c r="E19">
        <v>11.91423333333333</v>
      </c>
      <c r="F19">
        <v>10</v>
      </c>
      <c r="G19">
        <v>3.5742699999999998</v>
      </c>
    </row>
    <row r="20" spans="1:7" x14ac:dyDescent="0.25">
      <c r="A20" t="s">
        <v>117</v>
      </c>
      <c r="B20" t="s">
        <v>19</v>
      </c>
      <c r="C20" t="s">
        <v>27</v>
      </c>
      <c r="D20" t="s">
        <v>35</v>
      </c>
      <c r="E20">
        <v>10.98613333333333</v>
      </c>
      <c r="F20">
        <v>10</v>
      </c>
      <c r="G20">
        <v>3.2958400000000001</v>
      </c>
    </row>
    <row r="21" spans="1:7" x14ac:dyDescent="0.25">
      <c r="A21" t="s">
        <v>122</v>
      </c>
      <c r="B21" t="s">
        <v>41</v>
      </c>
      <c r="C21" t="s">
        <v>19</v>
      </c>
      <c r="D21" t="s">
        <v>48</v>
      </c>
      <c r="E21">
        <v>4.7894666666666668</v>
      </c>
      <c r="F21">
        <v>5</v>
      </c>
      <c r="G21">
        <v>1.4368399999999999</v>
      </c>
    </row>
    <row r="22" spans="1:7" x14ac:dyDescent="0.25">
      <c r="A22" t="s">
        <v>127</v>
      </c>
      <c r="B22" t="s">
        <v>34</v>
      </c>
      <c r="C22" t="s">
        <v>19</v>
      </c>
      <c r="D22" t="s">
        <v>35</v>
      </c>
      <c r="E22">
        <v>3.8355666666666668</v>
      </c>
      <c r="F22">
        <v>3</v>
      </c>
      <c r="G22">
        <v>1.1506700000000001</v>
      </c>
    </row>
    <row r="23" spans="1:7" x14ac:dyDescent="0.25">
      <c r="A23" t="s">
        <v>132</v>
      </c>
      <c r="B23" t="s">
        <v>19</v>
      </c>
      <c r="C23" t="s">
        <v>19</v>
      </c>
      <c r="D23" t="s">
        <v>35</v>
      </c>
      <c r="E23">
        <v>0.8061666666666667</v>
      </c>
      <c r="F23">
        <v>1</v>
      </c>
      <c r="G23">
        <v>0.24185000000000001</v>
      </c>
    </row>
    <row r="24" spans="1:7" x14ac:dyDescent="0.25">
      <c r="A24" t="s">
        <v>137</v>
      </c>
      <c r="B24" t="s">
        <v>27</v>
      </c>
      <c r="C24" t="s">
        <v>41</v>
      </c>
      <c r="D24" t="s">
        <v>48</v>
      </c>
      <c r="E24">
        <v>2.876433333333333</v>
      </c>
      <c r="F24">
        <v>3</v>
      </c>
      <c r="G24">
        <v>0.86292999999999997</v>
      </c>
    </row>
    <row r="25" spans="1:7" x14ac:dyDescent="0.25">
      <c r="A25" t="s">
        <v>142</v>
      </c>
      <c r="B25" t="s">
        <v>19</v>
      </c>
      <c r="C25" t="s">
        <v>41</v>
      </c>
      <c r="D25" t="s">
        <v>35</v>
      </c>
      <c r="E25">
        <v>10.330299999999999</v>
      </c>
      <c r="F25">
        <v>10</v>
      </c>
      <c r="G25">
        <v>3.0990899999999999</v>
      </c>
    </row>
    <row r="26" spans="1:7" x14ac:dyDescent="0.25">
      <c r="A26" t="s">
        <v>147</v>
      </c>
      <c r="B26" t="s">
        <v>41</v>
      </c>
      <c r="C26" t="s">
        <v>19</v>
      </c>
      <c r="D26" t="s">
        <v>48</v>
      </c>
      <c r="E26">
        <v>11.22736666666667</v>
      </c>
      <c r="F26">
        <v>10</v>
      </c>
      <c r="G26">
        <v>3.3682099999999999</v>
      </c>
    </row>
    <row r="27" spans="1:7" x14ac:dyDescent="0.25">
      <c r="A27" t="s">
        <v>152</v>
      </c>
      <c r="B27" t="s">
        <v>27</v>
      </c>
      <c r="C27" t="s">
        <v>41</v>
      </c>
      <c r="D27" t="s">
        <v>35</v>
      </c>
      <c r="E27">
        <v>4.3555333333333337</v>
      </c>
      <c r="F27">
        <v>3</v>
      </c>
      <c r="G27">
        <v>1.3066599999999999</v>
      </c>
    </row>
    <row r="28" spans="1:7" x14ac:dyDescent="0.25">
      <c r="A28" t="s">
        <v>157</v>
      </c>
      <c r="B28" t="s">
        <v>41</v>
      </c>
      <c r="C28" t="s">
        <v>27</v>
      </c>
      <c r="D28" t="s">
        <v>48</v>
      </c>
      <c r="E28">
        <v>2.5990333333333329</v>
      </c>
      <c r="F28">
        <v>3</v>
      </c>
      <c r="G28">
        <v>0.77971000000000001</v>
      </c>
    </row>
    <row r="29" spans="1:7" x14ac:dyDescent="0.25">
      <c r="A29" t="s">
        <v>162</v>
      </c>
      <c r="B29" t="s">
        <v>41</v>
      </c>
      <c r="C29" t="s">
        <v>34</v>
      </c>
      <c r="D29" t="s">
        <v>35</v>
      </c>
      <c r="E29">
        <v>3.5427</v>
      </c>
      <c r="F29">
        <v>3</v>
      </c>
      <c r="G29">
        <v>1.06281</v>
      </c>
    </row>
    <row r="30" spans="1:7" x14ac:dyDescent="0.25">
      <c r="A30" t="s">
        <v>167</v>
      </c>
      <c r="B30" t="s">
        <v>19</v>
      </c>
      <c r="C30" t="s">
        <v>41</v>
      </c>
      <c r="D30" t="s">
        <v>48</v>
      </c>
      <c r="E30">
        <v>12.5908</v>
      </c>
      <c r="F30">
        <v>10</v>
      </c>
      <c r="G30">
        <v>3.7772399999999999</v>
      </c>
    </row>
    <row r="31" spans="1:7" x14ac:dyDescent="0.25">
      <c r="A31" t="s">
        <v>172</v>
      </c>
      <c r="B31" t="s">
        <v>41</v>
      </c>
      <c r="C31" t="s">
        <v>19</v>
      </c>
      <c r="D31" t="s">
        <v>35</v>
      </c>
      <c r="E31">
        <v>7.1311666666666662</v>
      </c>
      <c r="F31">
        <v>10</v>
      </c>
      <c r="G31">
        <v>2.1393499999999999</v>
      </c>
    </row>
    <row r="32" spans="1:7" x14ac:dyDescent="0.25">
      <c r="A32" t="s">
        <v>177</v>
      </c>
      <c r="B32" t="s">
        <v>27</v>
      </c>
      <c r="C32" t="s">
        <v>41</v>
      </c>
      <c r="D32" t="s">
        <v>35</v>
      </c>
      <c r="E32">
        <v>1.2742</v>
      </c>
      <c r="F32">
        <v>1</v>
      </c>
      <c r="G32">
        <v>0.38225999999999999</v>
      </c>
    </row>
    <row r="33" spans="1:7" x14ac:dyDescent="0.25">
      <c r="A33" t="s">
        <v>182</v>
      </c>
      <c r="B33" t="s">
        <v>41</v>
      </c>
      <c r="C33" t="s">
        <v>27</v>
      </c>
      <c r="D33" t="s">
        <v>35</v>
      </c>
      <c r="E33">
        <v>0.83720000000000006</v>
      </c>
      <c r="F33">
        <v>1</v>
      </c>
      <c r="G33">
        <v>0.25115999999999999</v>
      </c>
    </row>
    <row r="34" spans="1:7" x14ac:dyDescent="0.25">
      <c r="A34" t="s">
        <v>187</v>
      </c>
      <c r="B34" t="s">
        <v>41</v>
      </c>
      <c r="C34" t="s">
        <v>19</v>
      </c>
      <c r="D34" t="s">
        <v>48</v>
      </c>
      <c r="E34">
        <v>7.317166666666667</v>
      </c>
      <c r="F34">
        <v>10</v>
      </c>
      <c r="G34">
        <v>2.1951499999999999</v>
      </c>
    </row>
    <row r="35" spans="1:7" x14ac:dyDescent="0.25">
      <c r="A35" t="s">
        <v>192</v>
      </c>
      <c r="B35" t="s">
        <v>19</v>
      </c>
      <c r="C35" t="s">
        <v>34</v>
      </c>
      <c r="D35" t="s">
        <v>20</v>
      </c>
      <c r="E35">
        <v>4.8466666666666667</v>
      </c>
      <c r="F35">
        <v>3</v>
      </c>
      <c r="G35">
        <v>1.454</v>
      </c>
    </row>
    <row r="36" spans="1:7" x14ac:dyDescent="0.25">
      <c r="A36" t="s">
        <v>197</v>
      </c>
      <c r="B36" t="s">
        <v>41</v>
      </c>
      <c r="C36" t="s">
        <v>19</v>
      </c>
      <c r="D36" t="s">
        <v>35</v>
      </c>
      <c r="E36">
        <v>4.8968999999999996</v>
      </c>
      <c r="F36">
        <v>3</v>
      </c>
      <c r="G36">
        <v>1.4690700000000001</v>
      </c>
    </row>
    <row r="37" spans="1:7" x14ac:dyDescent="0.25">
      <c r="A37" t="s">
        <v>202</v>
      </c>
      <c r="B37" t="s">
        <v>34</v>
      </c>
      <c r="C37" t="s">
        <v>19</v>
      </c>
      <c r="D37" t="s">
        <v>35</v>
      </c>
      <c r="E37">
        <v>1.475066666666667</v>
      </c>
      <c r="F37">
        <v>1</v>
      </c>
      <c r="G37">
        <v>0.44252000000000002</v>
      </c>
    </row>
    <row r="38" spans="1:7" x14ac:dyDescent="0.25">
      <c r="A38" t="s">
        <v>207</v>
      </c>
      <c r="B38" t="s">
        <v>19</v>
      </c>
      <c r="C38" t="s">
        <v>19</v>
      </c>
      <c r="D38" t="s">
        <v>48</v>
      </c>
      <c r="E38">
        <v>9.7127999999999997</v>
      </c>
      <c r="F38">
        <v>10</v>
      </c>
      <c r="G38">
        <v>2.91384</v>
      </c>
    </row>
    <row r="39" spans="1:7" x14ac:dyDescent="0.25">
      <c r="A39" t="s">
        <v>212</v>
      </c>
      <c r="B39" t="s">
        <v>19</v>
      </c>
      <c r="C39" t="s">
        <v>41</v>
      </c>
      <c r="D39" t="s">
        <v>35</v>
      </c>
      <c r="E39">
        <v>0.76433333333333342</v>
      </c>
      <c r="F39">
        <v>1</v>
      </c>
      <c r="G39">
        <v>0.2293</v>
      </c>
    </row>
    <row r="40" spans="1:7" x14ac:dyDescent="0.25">
      <c r="A40" t="s">
        <v>217</v>
      </c>
      <c r="B40" t="s">
        <v>27</v>
      </c>
      <c r="C40" t="s">
        <v>34</v>
      </c>
      <c r="D40" t="s">
        <v>35</v>
      </c>
      <c r="E40">
        <v>1.3509</v>
      </c>
      <c r="F40">
        <v>1</v>
      </c>
      <c r="G40">
        <v>0.40527000000000002</v>
      </c>
    </row>
    <row r="41" spans="1:7" x14ac:dyDescent="0.25">
      <c r="A41" t="s">
        <v>222</v>
      </c>
      <c r="B41" t="s">
        <v>27</v>
      </c>
      <c r="C41" t="s">
        <v>27</v>
      </c>
      <c r="D41" t="s">
        <v>35</v>
      </c>
      <c r="E41">
        <v>5.5340999999999996</v>
      </c>
      <c r="F41">
        <v>5</v>
      </c>
      <c r="G41">
        <v>1.6602300000000001</v>
      </c>
    </row>
    <row r="42" spans="1:7" x14ac:dyDescent="0.25">
      <c r="A42" t="s">
        <v>227</v>
      </c>
      <c r="B42" t="s">
        <v>27</v>
      </c>
      <c r="C42" t="s">
        <v>41</v>
      </c>
      <c r="D42" t="s">
        <v>35</v>
      </c>
      <c r="E42">
        <v>3.9435333333333329</v>
      </c>
      <c r="F42">
        <v>5</v>
      </c>
      <c r="G42">
        <v>1.18306</v>
      </c>
    </row>
    <row r="43" spans="1:7" x14ac:dyDescent="0.25">
      <c r="A43" t="s">
        <v>232</v>
      </c>
      <c r="B43" t="s">
        <v>27</v>
      </c>
      <c r="C43" t="s">
        <v>34</v>
      </c>
      <c r="D43" t="s">
        <v>20</v>
      </c>
      <c r="E43">
        <v>5.8092333333333332</v>
      </c>
      <c r="F43">
        <v>5</v>
      </c>
      <c r="G43">
        <v>1.7427699999999999</v>
      </c>
    </row>
    <row r="44" spans="1:7" x14ac:dyDescent="0.25">
      <c r="A44" t="s">
        <v>237</v>
      </c>
      <c r="B44" t="s">
        <v>34</v>
      </c>
      <c r="C44" t="s">
        <v>34</v>
      </c>
      <c r="D44" t="s">
        <v>20</v>
      </c>
      <c r="E44">
        <v>2.1031666666666671</v>
      </c>
      <c r="F44">
        <v>3</v>
      </c>
      <c r="G44">
        <v>0.63095000000000001</v>
      </c>
    </row>
    <row r="45" spans="1:7" x14ac:dyDescent="0.25">
      <c r="A45" t="s">
        <v>242</v>
      </c>
      <c r="B45" t="s">
        <v>19</v>
      </c>
      <c r="C45" t="s">
        <v>41</v>
      </c>
      <c r="D45" t="s">
        <v>35</v>
      </c>
      <c r="E45">
        <v>15.759866666666669</v>
      </c>
      <c r="F45">
        <v>10</v>
      </c>
      <c r="G45">
        <v>4.7279600000000004</v>
      </c>
    </row>
    <row r="46" spans="1:7" x14ac:dyDescent="0.25">
      <c r="A46" t="s">
        <v>247</v>
      </c>
      <c r="B46" t="s">
        <v>41</v>
      </c>
      <c r="C46" t="s">
        <v>19</v>
      </c>
      <c r="D46" t="s">
        <v>35</v>
      </c>
      <c r="E46">
        <v>9.2544666666666657</v>
      </c>
      <c r="F46">
        <v>10</v>
      </c>
      <c r="G46">
        <v>2.7763399999999998</v>
      </c>
    </row>
    <row r="47" spans="1:7" x14ac:dyDescent="0.25">
      <c r="A47" t="s">
        <v>252</v>
      </c>
      <c r="B47" t="s">
        <v>27</v>
      </c>
      <c r="C47" t="s">
        <v>34</v>
      </c>
      <c r="D47" t="s">
        <v>35</v>
      </c>
      <c r="E47">
        <v>13.2919</v>
      </c>
      <c r="F47">
        <v>10</v>
      </c>
      <c r="G47">
        <v>3.9875699999999998</v>
      </c>
    </row>
    <row r="48" spans="1:7" x14ac:dyDescent="0.25">
      <c r="A48" t="s">
        <v>257</v>
      </c>
      <c r="B48" t="s">
        <v>27</v>
      </c>
      <c r="C48" t="s">
        <v>27</v>
      </c>
      <c r="D48" t="s">
        <v>20</v>
      </c>
      <c r="E48">
        <v>9.7837666666666667</v>
      </c>
      <c r="F48">
        <v>10</v>
      </c>
      <c r="G48">
        <v>2.93513</v>
      </c>
    </row>
    <row r="49" spans="1:7" x14ac:dyDescent="0.25">
      <c r="A49" t="s">
        <v>262</v>
      </c>
      <c r="B49" t="s">
        <v>27</v>
      </c>
      <c r="C49" t="s">
        <v>41</v>
      </c>
      <c r="D49" t="s">
        <v>20</v>
      </c>
      <c r="E49">
        <v>5.9336666666666673</v>
      </c>
      <c r="F49">
        <v>5</v>
      </c>
      <c r="G49">
        <v>1.7801</v>
      </c>
    </row>
    <row r="50" spans="1:7" x14ac:dyDescent="0.25">
      <c r="A50" t="s">
        <v>267</v>
      </c>
      <c r="B50" t="s">
        <v>41</v>
      </c>
      <c r="C50" t="s">
        <v>34</v>
      </c>
      <c r="D50" t="s">
        <v>48</v>
      </c>
      <c r="E50">
        <v>3.640133333333333</v>
      </c>
      <c r="F50">
        <v>3</v>
      </c>
      <c r="G50">
        <v>1.0920399999999999</v>
      </c>
    </row>
    <row r="51" spans="1:7" x14ac:dyDescent="0.25">
      <c r="A51" t="s">
        <v>272</v>
      </c>
      <c r="B51" t="s">
        <v>27</v>
      </c>
      <c r="C51" t="s">
        <v>27</v>
      </c>
      <c r="D51" t="s">
        <v>48</v>
      </c>
      <c r="E51">
        <v>2.5545666666666671</v>
      </c>
      <c r="F51">
        <v>3</v>
      </c>
      <c r="G51">
        <v>0.76637</v>
      </c>
    </row>
    <row r="52" spans="1:7" x14ac:dyDescent="0.25">
      <c r="A52" t="s">
        <v>277</v>
      </c>
      <c r="B52" t="s">
        <v>41</v>
      </c>
      <c r="C52" t="s">
        <v>27</v>
      </c>
      <c r="D52" t="s">
        <v>35</v>
      </c>
      <c r="E52">
        <v>8.1812666666666676</v>
      </c>
      <c r="F52">
        <v>5</v>
      </c>
      <c r="G52">
        <v>2.45438</v>
      </c>
    </row>
    <row r="53" spans="1:7" x14ac:dyDescent="0.25">
      <c r="A53" t="s">
        <v>282</v>
      </c>
      <c r="B53" t="s">
        <v>19</v>
      </c>
      <c r="C53" t="s">
        <v>27</v>
      </c>
      <c r="D53" t="s">
        <v>35</v>
      </c>
      <c r="E53">
        <v>4.3254000000000001</v>
      </c>
      <c r="F53">
        <v>3</v>
      </c>
      <c r="G53">
        <v>1.29762</v>
      </c>
    </row>
    <row r="54" spans="1:7" x14ac:dyDescent="0.25">
      <c r="A54" t="s">
        <v>287</v>
      </c>
      <c r="B54" t="s">
        <v>19</v>
      </c>
      <c r="C54" t="s">
        <v>27</v>
      </c>
      <c r="D54" t="s">
        <v>20</v>
      </c>
      <c r="E54">
        <v>8.0308333333333337</v>
      </c>
      <c r="F54">
        <v>5</v>
      </c>
      <c r="G54">
        <v>2.4092500000000001</v>
      </c>
    </row>
    <row r="55" spans="1:7" x14ac:dyDescent="0.25">
      <c r="A55" t="s">
        <v>292</v>
      </c>
      <c r="B55" t="s">
        <v>19</v>
      </c>
      <c r="C55" t="s">
        <v>41</v>
      </c>
      <c r="D55" t="s">
        <v>35</v>
      </c>
      <c r="E55">
        <v>15.61493333333333</v>
      </c>
      <c r="F55">
        <v>10</v>
      </c>
      <c r="G55">
        <v>4.6844799999999998</v>
      </c>
    </row>
    <row r="56" spans="1:7" x14ac:dyDescent="0.25">
      <c r="A56" t="s">
        <v>297</v>
      </c>
      <c r="B56" t="s">
        <v>34</v>
      </c>
      <c r="C56" t="s">
        <v>27</v>
      </c>
      <c r="D56" t="s">
        <v>35</v>
      </c>
      <c r="E56">
        <v>6.3228333333333344</v>
      </c>
      <c r="F56">
        <v>5</v>
      </c>
      <c r="G56">
        <v>1.8968499999999999</v>
      </c>
    </row>
    <row r="57" spans="1:7" x14ac:dyDescent="0.25">
      <c r="A57" t="s">
        <v>302</v>
      </c>
      <c r="B57" t="s">
        <v>41</v>
      </c>
      <c r="C57" t="s">
        <v>41</v>
      </c>
      <c r="D57" t="s">
        <v>20</v>
      </c>
      <c r="E57">
        <v>15.885400000000001</v>
      </c>
      <c r="F57">
        <v>10</v>
      </c>
      <c r="G57">
        <v>4.7656200000000002</v>
      </c>
    </row>
    <row r="58" spans="1:7" x14ac:dyDescent="0.25">
      <c r="A58" t="s">
        <v>307</v>
      </c>
      <c r="B58" t="s">
        <v>27</v>
      </c>
      <c r="C58" t="s">
        <v>27</v>
      </c>
      <c r="D58" t="s">
        <v>20</v>
      </c>
      <c r="E58">
        <v>7.5516000000000014</v>
      </c>
      <c r="F58">
        <v>10</v>
      </c>
      <c r="G58">
        <v>2.2654800000000002</v>
      </c>
    </row>
    <row r="59" spans="1:7" x14ac:dyDescent="0.25">
      <c r="A59" t="s">
        <v>312</v>
      </c>
      <c r="B59" t="s">
        <v>27</v>
      </c>
      <c r="C59" t="s">
        <v>27</v>
      </c>
      <c r="D59" t="s">
        <v>20</v>
      </c>
      <c r="E59">
        <v>0.86263333333333347</v>
      </c>
      <c r="F59">
        <v>1</v>
      </c>
      <c r="G59">
        <v>0.25879000000000002</v>
      </c>
    </row>
    <row r="60" spans="1:7" x14ac:dyDescent="0.25">
      <c r="A60" t="s">
        <v>317</v>
      </c>
      <c r="B60" t="s">
        <v>27</v>
      </c>
      <c r="C60" t="s">
        <v>41</v>
      </c>
      <c r="D60" t="s">
        <v>20</v>
      </c>
      <c r="E60">
        <v>3.5594666666666659</v>
      </c>
      <c r="F60">
        <v>5</v>
      </c>
      <c r="G60">
        <v>1.0678399999999999</v>
      </c>
    </row>
    <row r="61" spans="1:7" x14ac:dyDescent="0.25">
      <c r="A61" t="s">
        <v>322</v>
      </c>
      <c r="B61" t="s">
        <v>27</v>
      </c>
      <c r="C61" t="s">
        <v>19</v>
      </c>
      <c r="D61" t="s">
        <v>48</v>
      </c>
      <c r="E61">
        <v>0.99199999999999999</v>
      </c>
      <c r="F61">
        <v>1</v>
      </c>
      <c r="G61">
        <v>0.29759999999999998</v>
      </c>
    </row>
    <row r="62" spans="1:7" x14ac:dyDescent="0.25">
      <c r="A62" t="s">
        <v>327</v>
      </c>
      <c r="B62" t="s">
        <v>34</v>
      </c>
      <c r="C62" t="s">
        <v>34</v>
      </c>
      <c r="D62" t="s">
        <v>20</v>
      </c>
      <c r="E62">
        <v>5.2767333333333326</v>
      </c>
      <c r="F62">
        <v>5</v>
      </c>
      <c r="G62">
        <v>1.5830200000000001</v>
      </c>
    </row>
    <row r="63" spans="1:7" x14ac:dyDescent="0.25">
      <c r="A63" t="s">
        <v>332</v>
      </c>
      <c r="B63" t="s">
        <v>27</v>
      </c>
      <c r="C63" t="s">
        <v>34</v>
      </c>
      <c r="D63" t="s">
        <v>20</v>
      </c>
      <c r="E63">
        <v>4.6900666666666666</v>
      </c>
      <c r="F63">
        <v>5</v>
      </c>
      <c r="G63">
        <v>1.4070199999999999</v>
      </c>
    </row>
    <row r="64" spans="1:7" x14ac:dyDescent="0.25">
      <c r="A64" t="s">
        <v>337</v>
      </c>
      <c r="B64" t="s">
        <v>34</v>
      </c>
      <c r="C64" t="s">
        <v>41</v>
      </c>
      <c r="D64" t="s">
        <v>35</v>
      </c>
      <c r="E64">
        <v>1.4954000000000001</v>
      </c>
      <c r="F64">
        <v>1</v>
      </c>
      <c r="G64">
        <v>0.44862000000000002</v>
      </c>
    </row>
    <row r="65" spans="1:7" x14ac:dyDescent="0.25">
      <c r="A65" t="s">
        <v>342</v>
      </c>
      <c r="B65" t="s">
        <v>41</v>
      </c>
      <c r="C65" t="s">
        <v>27</v>
      </c>
      <c r="D65" t="s">
        <v>35</v>
      </c>
      <c r="E65">
        <v>1.023433333333333</v>
      </c>
      <c r="F65">
        <v>1</v>
      </c>
      <c r="G65">
        <v>0.30703000000000003</v>
      </c>
    </row>
    <row r="66" spans="1:7" x14ac:dyDescent="0.25">
      <c r="A66" t="s">
        <v>347</v>
      </c>
      <c r="B66" t="s">
        <v>19</v>
      </c>
      <c r="C66" t="s">
        <v>41</v>
      </c>
      <c r="D66" t="s">
        <v>35</v>
      </c>
      <c r="E66">
        <v>4.7380000000000004</v>
      </c>
      <c r="F66">
        <v>5</v>
      </c>
      <c r="G66">
        <v>1.4214</v>
      </c>
    </row>
    <row r="67" spans="1:7" x14ac:dyDescent="0.25">
      <c r="A67" t="s">
        <v>352</v>
      </c>
      <c r="B67" t="s">
        <v>27</v>
      </c>
      <c r="C67" t="s">
        <v>27</v>
      </c>
      <c r="D67" t="s">
        <v>48</v>
      </c>
      <c r="E67">
        <v>3.6280999999999999</v>
      </c>
      <c r="F67">
        <v>3</v>
      </c>
      <c r="G67">
        <v>1.08843</v>
      </c>
    </row>
    <row r="68" spans="1:7" x14ac:dyDescent="0.25">
      <c r="A68" t="s">
        <v>357</v>
      </c>
      <c r="B68" t="s">
        <v>19</v>
      </c>
      <c r="C68" t="s">
        <v>41</v>
      </c>
      <c r="D68" t="s">
        <v>20</v>
      </c>
      <c r="E68">
        <v>8.0759000000000007</v>
      </c>
      <c r="F68">
        <v>10</v>
      </c>
      <c r="G68">
        <v>2.4227699999999999</v>
      </c>
    </row>
    <row r="69" spans="1:7" x14ac:dyDescent="0.25">
      <c r="A69" t="s">
        <v>362</v>
      </c>
      <c r="B69" t="s">
        <v>41</v>
      </c>
      <c r="C69" t="s">
        <v>34</v>
      </c>
      <c r="D69" t="s">
        <v>20</v>
      </c>
      <c r="E69">
        <v>1.468866666666667</v>
      </c>
      <c r="F69">
        <v>1</v>
      </c>
      <c r="G69">
        <v>0.44066</v>
      </c>
    </row>
    <row r="70" spans="1:7" x14ac:dyDescent="0.25">
      <c r="A70" t="s">
        <v>367</v>
      </c>
      <c r="B70" t="s">
        <v>41</v>
      </c>
      <c r="C70" t="s">
        <v>41</v>
      </c>
      <c r="D70" t="s">
        <v>48</v>
      </c>
      <c r="E70">
        <v>7.4121666666666677</v>
      </c>
      <c r="F70">
        <v>10</v>
      </c>
      <c r="G70">
        <v>2.2236500000000001</v>
      </c>
    </row>
    <row r="71" spans="1:7" x14ac:dyDescent="0.25">
      <c r="A71" t="s">
        <v>372</v>
      </c>
      <c r="B71" t="s">
        <v>27</v>
      </c>
      <c r="C71" t="s">
        <v>34</v>
      </c>
      <c r="D71" t="s">
        <v>20</v>
      </c>
      <c r="E71">
        <v>4.9606666666666666</v>
      </c>
      <c r="F71">
        <v>3</v>
      </c>
      <c r="G71">
        <v>1.4882</v>
      </c>
    </row>
    <row r="72" spans="1:7" x14ac:dyDescent="0.25">
      <c r="A72" t="s">
        <v>377</v>
      </c>
      <c r="B72" t="s">
        <v>41</v>
      </c>
      <c r="C72" t="s">
        <v>34</v>
      </c>
      <c r="D72" t="s">
        <v>35</v>
      </c>
      <c r="E72">
        <v>4.3167333333333344</v>
      </c>
      <c r="F72">
        <v>3</v>
      </c>
      <c r="G72">
        <v>1.2950200000000001</v>
      </c>
    </row>
    <row r="73" spans="1:7" x14ac:dyDescent="0.25">
      <c r="A73" t="s">
        <v>382</v>
      </c>
      <c r="B73" t="s">
        <v>19</v>
      </c>
      <c r="C73" t="s">
        <v>34</v>
      </c>
      <c r="D73" t="s">
        <v>48</v>
      </c>
      <c r="E73">
        <v>2.596133333333333</v>
      </c>
      <c r="F73">
        <v>3</v>
      </c>
      <c r="G73">
        <v>0.77883999999999998</v>
      </c>
    </row>
    <row r="74" spans="1:7" x14ac:dyDescent="0.25">
      <c r="A74" t="s">
        <v>387</v>
      </c>
      <c r="B74" t="s">
        <v>27</v>
      </c>
      <c r="C74" t="s">
        <v>41</v>
      </c>
      <c r="D74" t="s">
        <v>20</v>
      </c>
      <c r="E74">
        <v>0.67220000000000002</v>
      </c>
      <c r="F74">
        <v>1</v>
      </c>
      <c r="G74">
        <v>0.20166000000000001</v>
      </c>
    </row>
    <row r="75" spans="1:7" x14ac:dyDescent="0.25">
      <c r="A75" t="s">
        <v>392</v>
      </c>
      <c r="B75" t="s">
        <v>34</v>
      </c>
      <c r="C75" t="s">
        <v>19</v>
      </c>
      <c r="D75" t="s">
        <v>48</v>
      </c>
      <c r="E75">
        <v>4.4464000000000006</v>
      </c>
      <c r="F75">
        <v>3</v>
      </c>
      <c r="G75">
        <v>1.33392</v>
      </c>
    </row>
    <row r="76" spans="1:7" x14ac:dyDescent="0.25">
      <c r="A76" t="s">
        <v>397</v>
      </c>
      <c r="B76" t="s">
        <v>27</v>
      </c>
      <c r="C76" t="s">
        <v>41</v>
      </c>
      <c r="D76" t="s">
        <v>48</v>
      </c>
      <c r="E76">
        <v>1.3735333333333331</v>
      </c>
      <c r="F76">
        <v>1</v>
      </c>
      <c r="G76">
        <v>0.41205999999999998</v>
      </c>
    </row>
    <row r="77" spans="1:7" x14ac:dyDescent="0.25">
      <c r="A77" t="s">
        <v>402</v>
      </c>
      <c r="B77" t="s">
        <v>19</v>
      </c>
      <c r="C77" t="s">
        <v>41</v>
      </c>
      <c r="D77" t="s">
        <v>20</v>
      </c>
      <c r="E77">
        <v>4.1870333333333338</v>
      </c>
      <c r="F77">
        <v>3</v>
      </c>
      <c r="G77">
        <v>1.2561100000000001</v>
      </c>
    </row>
    <row r="78" spans="1:7" x14ac:dyDescent="0.25">
      <c r="A78" t="s">
        <v>407</v>
      </c>
      <c r="B78" t="s">
        <v>27</v>
      </c>
      <c r="C78" t="s">
        <v>19</v>
      </c>
      <c r="D78" t="s">
        <v>35</v>
      </c>
      <c r="E78">
        <v>14.37936666666667</v>
      </c>
      <c r="F78">
        <v>10</v>
      </c>
      <c r="G78">
        <v>4.3138100000000001</v>
      </c>
    </row>
    <row r="79" spans="1:7" x14ac:dyDescent="0.25">
      <c r="A79" t="s">
        <v>412</v>
      </c>
      <c r="B79" t="s">
        <v>27</v>
      </c>
      <c r="C79" t="s">
        <v>19</v>
      </c>
      <c r="D79" t="s">
        <v>20</v>
      </c>
      <c r="E79">
        <v>7.4070999999999998</v>
      </c>
      <c r="F79">
        <v>10</v>
      </c>
      <c r="G79">
        <v>2.2221299999999999</v>
      </c>
    </row>
    <row r="80" spans="1:7" x14ac:dyDescent="0.25">
      <c r="A80" t="s">
        <v>417</v>
      </c>
      <c r="B80" t="s">
        <v>19</v>
      </c>
      <c r="C80" t="s">
        <v>34</v>
      </c>
      <c r="D80" t="s">
        <v>20</v>
      </c>
      <c r="E80">
        <v>5.1256666666666666</v>
      </c>
      <c r="F80">
        <v>5</v>
      </c>
      <c r="G80">
        <v>1.5377000000000001</v>
      </c>
    </row>
    <row r="81" spans="1:7" x14ac:dyDescent="0.25">
      <c r="A81" t="s">
        <v>422</v>
      </c>
      <c r="B81" t="s">
        <v>27</v>
      </c>
      <c r="C81" t="s">
        <v>27</v>
      </c>
      <c r="D81" t="s">
        <v>35</v>
      </c>
      <c r="E81">
        <v>7.8253666666666666</v>
      </c>
      <c r="F81">
        <v>10</v>
      </c>
      <c r="G81">
        <v>2.34761</v>
      </c>
    </row>
    <row r="82" spans="1:7" x14ac:dyDescent="0.25">
      <c r="A82" t="s">
        <v>427</v>
      </c>
      <c r="B82" t="s">
        <v>27</v>
      </c>
      <c r="C82" t="s">
        <v>27</v>
      </c>
      <c r="D82" t="s">
        <v>20</v>
      </c>
      <c r="E82">
        <v>7.6488666666666667</v>
      </c>
      <c r="F82">
        <v>5</v>
      </c>
      <c r="G82">
        <v>2.2946599999999999</v>
      </c>
    </row>
    <row r="83" spans="1:7" x14ac:dyDescent="0.25">
      <c r="A83" t="s">
        <v>432</v>
      </c>
      <c r="B83" t="s">
        <v>19</v>
      </c>
      <c r="C83" t="s">
        <v>34</v>
      </c>
      <c r="D83" t="s">
        <v>20</v>
      </c>
      <c r="E83">
        <v>12.89963333333333</v>
      </c>
      <c r="F83">
        <v>10</v>
      </c>
      <c r="G83">
        <v>3.8698899999999998</v>
      </c>
    </row>
    <row r="84" spans="1:7" x14ac:dyDescent="0.25">
      <c r="A84" t="s">
        <v>437</v>
      </c>
      <c r="B84" t="s">
        <v>41</v>
      </c>
      <c r="C84" t="s">
        <v>41</v>
      </c>
      <c r="D84" t="s">
        <v>20</v>
      </c>
      <c r="E84">
        <v>0.9975666666666666</v>
      </c>
      <c r="F84">
        <v>1</v>
      </c>
      <c r="G84">
        <v>0.29926999999999998</v>
      </c>
    </row>
    <row r="85" spans="1:7" x14ac:dyDescent="0.25">
      <c r="A85" t="s">
        <v>442</v>
      </c>
      <c r="B85" t="s">
        <v>19</v>
      </c>
      <c r="C85" t="s">
        <v>27</v>
      </c>
      <c r="D85" t="s">
        <v>48</v>
      </c>
      <c r="E85">
        <v>7.3022666666666671</v>
      </c>
      <c r="F85">
        <v>10</v>
      </c>
      <c r="G85">
        <v>2.19068</v>
      </c>
    </row>
    <row r="86" spans="1:7" x14ac:dyDescent="0.25">
      <c r="A86" t="s">
        <v>447</v>
      </c>
      <c r="B86" t="s">
        <v>27</v>
      </c>
      <c r="C86" t="s">
        <v>41</v>
      </c>
      <c r="D86" t="s">
        <v>48</v>
      </c>
      <c r="E86">
        <v>4.888233333333333</v>
      </c>
      <c r="F86">
        <v>5</v>
      </c>
      <c r="G86">
        <v>1.4664699999999999</v>
      </c>
    </row>
    <row r="87" spans="1:7" x14ac:dyDescent="0.25">
      <c r="A87" t="s">
        <v>452</v>
      </c>
      <c r="B87" t="s">
        <v>34</v>
      </c>
      <c r="C87" t="s">
        <v>19</v>
      </c>
      <c r="D87" t="s">
        <v>48</v>
      </c>
      <c r="E87">
        <v>4.9592333333333336</v>
      </c>
      <c r="F87">
        <v>5</v>
      </c>
      <c r="G87">
        <v>1.48777</v>
      </c>
    </row>
    <row r="88" spans="1:7" x14ac:dyDescent="0.25">
      <c r="A88" t="s">
        <v>457</v>
      </c>
      <c r="B88" t="s">
        <v>34</v>
      </c>
      <c r="C88" t="s">
        <v>19</v>
      </c>
      <c r="D88" t="s">
        <v>20</v>
      </c>
      <c r="E88">
        <v>4.1888333333333341</v>
      </c>
      <c r="F88">
        <v>3</v>
      </c>
      <c r="G88">
        <v>1.25665</v>
      </c>
    </row>
    <row r="89" spans="1:7" x14ac:dyDescent="0.25">
      <c r="A89" t="s">
        <v>462</v>
      </c>
      <c r="B89" t="s">
        <v>19</v>
      </c>
      <c r="C89" t="s">
        <v>34</v>
      </c>
      <c r="D89" t="s">
        <v>35</v>
      </c>
      <c r="E89">
        <v>1.3042333333333329</v>
      </c>
      <c r="F89">
        <v>1</v>
      </c>
      <c r="G89">
        <v>0.39127000000000001</v>
      </c>
    </row>
    <row r="90" spans="1:7" x14ac:dyDescent="0.25">
      <c r="A90" t="s">
        <v>467</v>
      </c>
      <c r="B90" t="s">
        <v>34</v>
      </c>
      <c r="C90" t="s">
        <v>41</v>
      </c>
      <c r="D90" t="s">
        <v>48</v>
      </c>
      <c r="E90">
        <v>15.5388</v>
      </c>
      <c r="F90">
        <v>10</v>
      </c>
      <c r="G90">
        <v>4.6616400000000002</v>
      </c>
    </row>
    <row r="91" spans="1:7" x14ac:dyDescent="0.25">
      <c r="A91" t="s">
        <v>472</v>
      </c>
      <c r="B91" t="s">
        <v>27</v>
      </c>
      <c r="C91" t="s">
        <v>34</v>
      </c>
      <c r="D91" t="s">
        <v>35</v>
      </c>
      <c r="E91">
        <v>3.4166333333333339</v>
      </c>
      <c r="F91">
        <v>3</v>
      </c>
      <c r="G91">
        <v>1.0249900000000001</v>
      </c>
    </row>
    <row r="92" spans="1:7" x14ac:dyDescent="0.25">
      <c r="A92" t="s">
        <v>477</v>
      </c>
      <c r="B92" t="s">
        <v>27</v>
      </c>
      <c r="C92" t="s">
        <v>27</v>
      </c>
      <c r="D92" t="s">
        <v>20</v>
      </c>
      <c r="E92">
        <v>7.8625999999999996</v>
      </c>
      <c r="F92">
        <v>10</v>
      </c>
      <c r="G92">
        <v>2.3587799999999999</v>
      </c>
    </row>
    <row r="93" spans="1:7" x14ac:dyDescent="0.25">
      <c r="A93" t="s">
        <v>482</v>
      </c>
      <c r="B93" t="s">
        <v>19</v>
      </c>
      <c r="C93" t="s">
        <v>27</v>
      </c>
      <c r="D93" t="s">
        <v>48</v>
      </c>
      <c r="E93">
        <v>13.799099999999999</v>
      </c>
      <c r="F93">
        <v>10</v>
      </c>
      <c r="G93">
        <v>4.1397300000000001</v>
      </c>
    </row>
    <row r="94" spans="1:7" x14ac:dyDescent="0.25">
      <c r="A94" t="s">
        <v>487</v>
      </c>
      <c r="B94" t="s">
        <v>27</v>
      </c>
      <c r="C94" t="s">
        <v>27</v>
      </c>
      <c r="D94" t="s">
        <v>20</v>
      </c>
      <c r="E94">
        <v>4.2823666666666673</v>
      </c>
      <c r="F94">
        <v>3</v>
      </c>
      <c r="G94">
        <v>1.28471</v>
      </c>
    </row>
    <row r="95" spans="1:7" x14ac:dyDescent="0.25">
      <c r="A95" t="s">
        <v>492</v>
      </c>
      <c r="B95" t="s">
        <v>41</v>
      </c>
      <c r="C95" t="s">
        <v>41</v>
      </c>
      <c r="D95" t="s">
        <v>35</v>
      </c>
      <c r="E95">
        <v>3.6838333333333342</v>
      </c>
      <c r="F95">
        <v>3</v>
      </c>
      <c r="G95">
        <v>1.1051500000000001</v>
      </c>
    </row>
    <row r="96" spans="1:7" x14ac:dyDescent="0.25">
      <c r="A96" t="s">
        <v>497</v>
      </c>
      <c r="B96" t="s">
        <v>27</v>
      </c>
      <c r="C96" t="s">
        <v>34</v>
      </c>
      <c r="D96" t="s">
        <v>48</v>
      </c>
      <c r="E96">
        <v>4.3129000000000008</v>
      </c>
      <c r="F96">
        <v>3</v>
      </c>
      <c r="G96">
        <v>1.2938700000000001</v>
      </c>
    </row>
    <row r="97" spans="1:7" x14ac:dyDescent="0.25">
      <c r="A97" t="s">
        <v>502</v>
      </c>
      <c r="B97" t="s">
        <v>19</v>
      </c>
      <c r="C97" t="s">
        <v>34</v>
      </c>
      <c r="D97" t="s">
        <v>48</v>
      </c>
      <c r="E97">
        <v>3.4813999999999998</v>
      </c>
      <c r="F97">
        <v>3</v>
      </c>
      <c r="G97">
        <v>1.0444199999999999</v>
      </c>
    </row>
    <row r="98" spans="1:7" x14ac:dyDescent="0.25">
      <c r="A98" t="s">
        <v>507</v>
      </c>
      <c r="B98" t="s">
        <v>41</v>
      </c>
      <c r="C98" t="s">
        <v>27</v>
      </c>
      <c r="D98" t="s">
        <v>48</v>
      </c>
      <c r="E98">
        <v>3.5682</v>
      </c>
      <c r="F98">
        <v>3</v>
      </c>
      <c r="G98">
        <v>1.07046</v>
      </c>
    </row>
    <row r="99" spans="1:7" x14ac:dyDescent="0.25">
      <c r="A99" t="s">
        <v>512</v>
      </c>
      <c r="B99" t="s">
        <v>41</v>
      </c>
      <c r="C99" t="s">
        <v>34</v>
      </c>
      <c r="D99" t="s">
        <v>48</v>
      </c>
      <c r="E99">
        <v>10.942066666666671</v>
      </c>
      <c r="F99">
        <v>10</v>
      </c>
      <c r="G99">
        <v>3.2826200000000001</v>
      </c>
    </row>
    <row r="100" spans="1:7" x14ac:dyDescent="0.25">
      <c r="A100" t="s">
        <v>517</v>
      </c>
      <c r="B100" t="s">
        <v>34</v>
      </c>
      <c r="C100" t="s">
        <v>19</v>
      </c>
      <c r="D100" t="s">
        <v>35</v>
      </c>
      <c r="E100">
        <v>2.0762666666666671</v>
      </c>
      <c r="F100">
        <v>3</v>
      </c>
      <c r="G100">
        <v>0.62287999999999999</v>
      </c>
    </row>
    <row r="101" spans="1:7" x14ac:dyDescent="0.25">
      <c r="A101" t="s">
        <v>522</v>
      </c>
      <c r="B101" t="s">
        <v>27</v>
      </c>
      <c r="C101" t="s">
        <v>19</v>
      </c>
      <c r="D101" t="s">
        <v>48</v>
      </c>
      <c r="E101">
        <v>0.77456666666666663</v>
      </c>
      <c r="F101">
        <v>1</v>
      </c>
      <c r="G101">
        <v>0.23236999999999999</v>
      </c>
    </row>
    <row r="102" spans="1:7" x14ac:dyDescent="0.25">
      <c r="A102" t="s">
        <v>527</v>
      </c>
      <c r="B102" t="s">
        <v>19</v>
      </c>
      <c r="C102" t="s">
        <v>19</v>
      </c>
      <c r="D102" t="s">
        <v>20</v>
      </c>
      <c r="E102">
        <v>3.4904666666666668</v>
      </c>
      <c r="F102">
        <v>5</v>
      </c>
      <c r="G102">
        <v>1.04714</v>
      </c>
    </row>
    <row r="103" spans="1:7" x14ac:dyDescent="0.25">
      <c r="A103" t="s">
        <v>532</v>
      </c>
      <c r="B103" t="s">
        <v>34</v>
      </c>
      <c r="C103" t="s">
        <v>19</v>
      </c>
      <c r="D103" t="s">
        <v>48</v>
      </c>
      <c r="E103">
        <v>3.9092333333333338</v>
      </c>
      <c r="F103">
        <v>3</v>
      </c>
      <c r="G103">
        <v>1.1727700000000001</v>
      </c>
    </row>
    <row r="104" spans="1:7" x14ac:dyDescent="0.25">
      <c r="A104" t="s">
        <v>537</v>
      </c>
      <c r="B104" t="s">
        <v>34</v>
      </c>
      <c r="C104" t="s">
        <v>34</v>
      </c>
      <c r="D104" t="s">
        <v>35</v>
      </c>
      <c r="E104">
        <v>2.9430666666666672</v>
      </c>
      <c r="F104">
        <v>3</v>
      </c>
      <c r="G104">
        <v>0.88292000000000004</v>
      </c>
    </row>
    <row r="105" spans="1:7" x14ac:dyDescent="0.25">
      <c r="A105" t="s">
        <v>542</v>
      </c>
      <c r="B105" t="s">
        <v>27</v>
      </c>
      <c r="C105" t="s">
        <v>19</v>
      </c>
      <c r="D105" t="s">
        <v>48</v>
      </c>
      <c r="E105">
        <v>11.752366666666671</v>
      </c>
      <c r="F105">
        <v>10</v>
      </c>
      <c r="G105">
        <v>3.5257100000000001</v>
      </c>
    </row>
    <row r="106" spans="1:7" x14ac:dyDescent="0.25">
      <c r="A106" t="s">
        <v>547</v>
      </c>
      <c r="B106" t="s">
        <v>27</v>
      </c>
      <c r="C106" t="s">
        <v>19</v>
      </c>
      <c r="D106" t="s">
        <v>35</v>
      </c>
      <c r="E106">
        <v>4.7226999999999997</v>
      </c>
      <c r="F106">
        <v>3</v>
      </c>
      <c r="G106">
        <v>1.4168099999999999</v>
      </c>
    </row>
    <row r="107" spans="1:7" x14ac:dyDescent="0.25">
      <c r="A107" t="s">
        <v>552</v>
      </c>
      <c r="B107" t="s">
        <v>19</v>
      </c>
      <c r="C107" t="s">
        <v>19</v>
      </c>
      <c r="D107" t="s">
        <v>35</v>
      </c>
      <c r="E107">
        <v>2.7478666666666669</v>
      </c>
      <c r="F107">
        <v>3</v>
      </c>
      <c r="G107">
        <v>0.82435999999999998</v>
      </c>
    </row>
    <row r="108" spans="1:7" x14ac:dyDescent="0.25">
      <c r="A108" t="s">
        <v>557</v>
      </c>
      <c r="B108" t="s">
        <v>34</v>
      </c>
      <c r="C108" t="s">
        <v>19</v>
      </c>
      <c r="D108" t="s">
        <v>20</v>
      </c>
      <c r="E108">
        <v>3.2311333333333332</v>
      </c>
      <c r="F108">
        <v>3</v>
      </c>
      <c r="G108">
        <v>0.96933999999999998</v>
      </c>
    </row>
    <row r="109" spans="1:7" x14ac:dyDescent="0.25">
      <c r="A109" t="s">
        <v>562</v>
      </c>
      <c r="B109" t="s">
        <v>19</v>
      </c>
      <c r="C109" t="s">
        <v>19</v>
      </c>
      <c r="D109" t="s">
        <v>48</v>
      </c>
      <c r="E109">
        <v>14.22216666666667</v>
      </c>
      <c r="F109">
        <v>10</v>
      </c>
      <c r="G109">
        <v>4.2666500000000003</v>
      </c>
    </row>
    <row r="110" spans="1:7" x14ac:dyDescent="0.25">
      <c r="A110" t="s">
        <v>567</v>
      </c>
      <c r="B110" t="s">
        <v>34</v>
      </c>
      <c r="C110" t="s">
        <v>41</v>
      </c>
      <c r="D110" t="s">
        <v>48</v>
      </c>
      <c r="E110">
        <v>2.6863999999999999</v>
      </c>
      <c r="F110">
        <v>3</v>
      </c>
      <c r="G110">
        <v>0.80591999999999997</v>
      </c>
    </row>
    <row r="111" spans="1:7" x14ac:dyDescent="0.25">
      <c r="A111" t="s">
        <v>572</v>
      </c>
      <c r="B111" t="s">
        <v>34</v>
      </c>
      <c r="C111" t="s">
        <v>41</v>
      </c>
      <c r="D111" t="s">
        <v>48</v>
      </c>
      <c r="E111">
        <v>3.7182333333333339</v>
      </c>
      <c r="F111">
        <v>5</v>
      </c>
      <c r="G111">
        <v>1.11547</v>
      </c>
    </row>
    <row r="112" spans="1:7" x14ac:dyDescent="0.25">
      <c r="A112" t="s">
        <v>577</v>
      </c>
      <c r="B112" t="s">
        <v>34</v>
      </c>
      <c r="C112" t="s">
        <v>19</v>
      </c>
      <c r="D112" t="s">
        <v>20</v>
      </c>
      <c r="E112">
        <v>9.5641666666666669</v>
      </c>
      <c r="F112">
        <v>10</v>
      </c>
      <c r="G112">
        <v>2.8692500000000001</v>
      </c>
    </row>
    <row r="113" spans="1:7" x14ac:dyDescent="0.25">
      <c r="A113" t="s">
        <v>582</v>
      </c>
      <c r="B113" t="s">
        <v>27</v>
      </c>
      <c r="C113" t="s">
        <v>19</v>
      </c>
      <c r="D113" t="s">
        <v>20</v>
      </c>
      <c r="E113">
        <v>4.1394333333333337</v>
      </c>
      <c r="F113">
        <v>5</v>
      </c>
      <c r="G113">
        <v>1.24183</v>
      </c>
    </row>
    <row r="114" spans="1:7" x14ac:dyDescent="0.25">
      <c r="A114" t="s">
        <v>587</v>
      </c>
      <c r="B114" t="s">
        <v>34</v>
      </c>
      <c r="C114" t="s">
        <v>34</v>
      </c>
      <c r="D114" t="s">
        <v>35</v>
      </c>
      <c r="E114">
        <v>15.96363333333333</v>
      </c>
      <c r="F114">
        <v>10</v>
      </c>
      <c r="G114">
        <v>4.7890899999999998</v>
      </c>
    </row>
    <row r="115" spans="1:7" x14ac:dyDescent="0.25">
      <c r="A115" t="s">
        <v>592</v>
      </c>
      <c r="B115" t="s">
        <v>34</v>
      </c>
      <c r="C115" t="s">
        <v>19</v>
      </c>
      <c r="D115" t="s">
        <v>35</v>
      </c>
      <c r="E115">
        <v>4.4243666666666668</v>
      </c>
      <c r="F115">
        <v>3</v>
      </c>
      <c r="G115">
        <v>1.32731</v>
      </c>
    </row>
    <row r="116" spans="1:7" x14ac:dyDescent="0.25">
      <c r="A116" t="s">
        <v>597</v>
      </c>
      <c r="B116" t="s">
        <v>34</v>
      </c>
      <c r="C116" t="s">
        <v>27</v>
      </c>
      <c r="D116" t="s">
        <v>35</v>
      </c>
      <c r="E116">
        <v>6.5003666666666673</v>
      </c>
      <c r="F116">
        <v>5</v>
      </c>
      <c r="G116">
        <v>1.95011</v>
      </c>
    </row>
    <row r="117" spans="1:7" x14ac:dyDescent="0.25">
      <c r="A117" t="s">
        <v>602</v>
      </c>
      <c r="B117" t="s">
        <v>41</v>
      </c>
      <c r="C117" t="s">
        <v>41</v>
      </c>
      <c r="D117" t="s">
        <v>20</v>
      </c>
      <c r="E117">
        <v>15.38126666666667</v>
      </c>
      <c r="F117">
        <v>10</v>
      </c>
      <c r="G117">
        <v>4.6143799999999997</v>
      </c>
    </row>
    <row r="118" spans="1:7" x14ac:dyDescent="0.25">
      <c r="A118" t="s">
        <v>607</v>
      </c>
      <c r="B118" t="s">
        <v>27</v>
      </c>
      <c r="C118" t="s">
        <v>19</v>
      </c>
      <c r="D118" t="s">
        <v>20</v>
      </c>
      <c r="E118">
        <v>1.470333333333333</v>
      </c>
      <c r="F118">
        <v>1</v>
      </c>
      <c r="G118">
        <v>0.44109999999999999</v>
      </c>
    </row>
    <row r="119" spans="1:7" x14ac:dyDescent="0.25">
      <c r="A119" t="s">
        <v>612</v>
      </c>
      <c r="B119" t="s">
        <v>41</v>
      </c>
      <c r="C119" t="s">
        <v>41</v>
      </c>
      <c r="D119" t="s">
        <v>20</v>
      </c>
      <c r="E119">
        <v>2.5596999999999999</v>
      </c>
      <c r="F119">
        <v>3</v>
      </c>
      <c r="G119">
        <v>0.76790999999999998</v>
      </c>
    </row>
    <row r="120" spans="1:7" x14ac:dyDescent="0.25">
      <c r="A120" t="s">
        <v>617</v>
      </c>
      <c r="B120" t="s">
        <v>27</v>
      </c>
      <c r="C120" t="s">
        <v>19</v>
      </c>
      <c r="D120" t="s">
        <v>35</v>
      </c>
      <c r="E120">
        <v>15.592266666666671</v>
      </c>
      <c r="F120">
        <v>10</v>
      </c>
      <c r="G120">
        <v>4.6776799999999996</v>
      </c>
    </row>
    <row r="121" spans="1:7" x14ac:dyDescent="0.25">
      <c r="A121" t="s">
        <v>622</v>
      </c>
      <c r="B121" t="s">
        <v>19</v>
      </c>
      <c r="C121" t="s">
        <v>27</v>
      </c>
      <c r="D121" t="s">
        <v>20</v>
      </c>
      <c r="E121">
        <v>1.206</v>
      </c>
      <c r="F121">
        <v>1</v>
      </c>
      <c r="G121">
        <v>0.36180000000000001</v>
      </c>
    </row>
    <row r="122" spans="1:7" x14ac:dyDescent="0.25">
      <c r="A122" t="s">
        <v>627</v>
      </c>
      <c r="B122" t="s">
        <v>41</v>
      </c>
      <c r="C122" t="s">
        <v>19</v>
      </c>
      <c r="D122" t="s">
        <v>35</v>
      </c>
      <c r="E122">
        <v>14.74106666666667</v>
      </c>
      <c r="F122">
        <v>10</v>
      </c>
      <c r="G122">
        <v>4.42232</v>
      </c>
    </row>
    <row r="123" spans="1:7" x14ac:dyDescent="0.25">
      <c r="A123" t="s">
        <v>632</v>
      </c>
      <c r="B123" t="s">
        <v>19</v>
      </c>
      <c r="C123" t="s">
        <v>41</v>
      </c>
      <c r="D123" t="s">
        <v>35</v>
      </c>
      <c r="E123">
        <v>1.5627666666666671</v>
      </c>
      <c r="F123">
        <v>1</v>
      </c>
      <c r="G123">
        <v>0.46883000000000002</v>
      </c>
    </row>
    <row r="124" spans="1:7" x14ac:dyDescent="0.25">
      <c r="A124" t="s">
        <v>637</v>
      </c>
      <c r="B124" t="s">
        <v>34</v>
      </c>
      <c r="C124" t="s">
        <v>41</v>
      </c>
      <c r="D124" t="s">
        <v>48</v>
      </c>
      <c r="E124">
        <v>2.9540000000000002</v>
      </c>
      <c r="F124">
        <v>3</v>
      </c>
      <c r="G124">
        <v>0.88619999999999999</v>
      </c>
    </row>
    <row r="125" spans="1:7" x14ac:dyDescent="0.25">
      <c r="A125" t="s">
        <v>642</v>
      </c>
      <c r="B125" t="s">
        <v>19</v>
      </c>
      <c r="C125" t="s">
        <v>41</v>
      </c>
      <c r="D125" t="s">
        <v>48</v>
      </c>
      <c r="E125">
        <v>3.8835999999999999</v>
      </c>
      <c r="F125">
        <v>5</v>
      </c>
      <c r="G125">
        <v>1.1650799999999999</v>
      </c>
    </row>
    <row r="126" spans="1:7" x14ac:dyDescent="0.25">
      <c r="A126" t="s">
        <v>647</v>
      </c>
      <c r="B126" t="s">
        <v>19</v>
      </c>
      <c r="C126" t="s">
        <v>34</v>
      </c>
      <c r="D126" t="s">
        <v>48</v>
      </c>
      <c r="E126">
        <v>0.89460000000000006</v>
      </c>
      <c r="F126">
        <v>1</v>
      </c>
      <c r="G126">
        <v>0.26838000000000001</v>
      </c>
    </row>
    <row r="127" spans="1:7" x14ac:dyDescent="0.25">
      <c r="A127" t="s">
        <v>652</v>
      </c>
      <c r="B127" t="s">
        <v>19</v>
      </c>
      <c r="C127" t="s">
        <v>41</v>
      </c>
      <c r="D127" t="s">
        <v>35</v>
      </c>
      <c r="E127">
        <v>10.93773333333333</v>
      </c>
      <c r="F127">
        <v>10</v>
      </c>
      <c r="G127">
        <v>3.28132</v>
      </c>
    </row>
    <row r="128" spans="1:7" x14ac:dyDescent="0.25">
      <c r="A128" t="s">
        <v>657</v>
      </c>
      <c r="B128" t="s">
        <v>19</v>
      </c>
      <c r="C128" t="s">
        <v>19</v>
      </c>
      <c r="D128" t="s">
        <v>48</v>
      </c>
      <c r="E128">
        <v>4.4540333333333333</v>
      </c>
      <c r="F128">
        <v>3</v>
      </c>
      <c r="G128">
        <v>1.3362099999999999</v>
      </c>
    </row>
    <row r="129" spans="1:7" x14ac:dyDescent="0.25">
      <c r="A129" t="s">
        <v>662</v>
      </c>
      <c r="B129" t="s">
        <v>27</v>
      </c>
      <c r="C129" t="s">
        <v>27</v>
      </c>
      <c r="D129" t="s">
        <v>48</v>
      </c>
      <c r="E129">
        <v>1.5274000000000001</v>
      </c>
      <c r="F129">
        <v>1</v>
      </c>
      <c r="G129">
        <v>0.45822000000000002</v>
      </c>
    </row>
    <row r="130" spans="1:7" x14ac:dyDescent="0.25">
      <c r="A130" t="s">
        <v>667</v>
      </c>
      <c r="B130" t="s">
        <v>41</v>
      </c>
      <c r="C130" t="s">
        <v>27</v>
      </c>
      <c r="D130" t="s">
        <v>48</v>
      </c>
      <c r="E130">
        <v>6.7362000000000002</v>
      </c>
      <c r="F130">
        <v>10</v>
      </c>
      <c r="G130">
        <v>2.0208599999999999</v>
      </c>
    </row>
    <row r="131" spans="1:7" x14ac:dyDescent="0.25">
      <c r="A131" t="s">
        <v>672</v>
      </c>
      <c r="B131" t="s">
        <v>27</v>
      </c>
      <c r="C131" t="s">
        <v>19</v>
      </c>
      <c r="D131" t="s">
        <v>20</v>
      </c>
      <c r="E131">
        <v>11.77413333333333</v>
      </c>
      <c r="F131">
        <v>10</v>
      </c>
      <c r="G131">
        <v>3.5322399999999998</v>
      </c>
    </row>
    <row r="132" spans="1:7" x14ac:dyDescent="0.25">
      <c r="A132" t="s">
        <v>677</v>
      </c>
      <c r="B132" t="s">
        <v>27</v>
      </c>
      <c r="C132" t="s">
        <v>34</v>
      </c>
      <c r="D132" t="s">
        <v>35</v>
      </c>
      <c r="E132">
        <v>10.840766666666671</v>
      </c>
      <c r="F132">
        <v>10</v>
      </c>
      <c r="G132">
        <v>3.25223</v>
      </c>
    </row>
    <row r="133" spans="1:7" x14ac:dyDescent="0.25">
      <c r="A133" t="s">
        <v>682</v>
      </c>
      <c r="B133" t="s">
        <v>27</v>
      </c>
      <c r="C133" t="s">
        <v>19</v>
      </c>
      <c r="D133" t="s">
        <v>48</v>
      </c>
      <c r="E133">
        <v>0.88876666666666659</v>
      </c>
      <c r="F133">
        <v>1</v>
      </c>
      <c r="G133">
        <v>0.26662999999999998</v>
      </c>
    </row>
    <row r="134" spans="1:7" x14ac:dyDescent="0.25">
      <c r="A134" t="s">
        <v>687</v>
      </c>
      <c r="B134" t="s">
        <v>19</v>
      </c>
      <c r="C134" t="s">
        <v>41</v>
      </c>
      <c r="D134" t="s">
        <v>20</v>
      </c>
      <c r="E134">
        <v>0.78653333333333342</v>
      </c>
      <c r="F134">
        <v>1</v>
      </c>
      <c r="G134">
        <v>0.23596</v>
      </c>
    </row>
    <row r="135" spans="1:7" x14ac:dyDescent="0.25">
      <c r="A135" t="s">
        <v>692</v>
      </c>
      <c r="B135" t="s">
        <v>27</v>
      </c>
      <c r="C135" t="s">
        <v>34</v>
      </c>
      <c r="D135" t="s">
        <v>20</v>
      </c>
      <c r="E135">
        <v>1.0042666666666671</v>
      </c>
      <c r="F135">
        <v>1</v>
      </c>
      <c r="G135">
        <v>0.30127999999999999</v>
      </c>
    </row>
    <row r="136" spans="1:7" x14ac:dyDescent="0.25">
      <c r="A136" t="s">
        <v>697</v>
      </c>
      <c r="B136" t="s">
        <v>41</v>
      </c>
      <c r="C136" t="s">
        <v>19</v>
      </c>
      <c r="D136" t="s">
        <v>20</v>
      </c>
      <c r="E136">
        <v>8.0478666666666658</v>
      </c>
      <c r="F136">
        <v>5</v>
      </c>
      <c r="G136">
        <v>2.4143599999999998</v>
      </c>
    </row>
    <row r="137" spans="1:7" x14ac:dyDescent="0.25">
      <c r="A137" t="s">
        <v>702</v>
      </c>
      <c r="B137" t="s">
        <v>27</v>
      </c>
      <c r="C137" t="s">
        <v>34</v>
      </c>
      <c r="D137" t="s">
        <v>48</v>
      </c>
      <c r="E137">
        <v>0.98986666666666667</v>
      </c>
      <c r="F137">
        <v>1</v>
      </c>
      <c r="G137">
        <v>0.29696</v>
      </c>
    </row>
    <row r="138" spans="1:7" x14ac:dyDescent="0.25">
      <c r="A138" t="s">
        <v>707</v>
      </c>
      <c r="B138" t="s">
        <v>34</v>
      </c>
      <c r="C138" t="s">
        <v>27</v>
      </c>
      <c r="D138" t="s">
        <v>20</v>
      </c>
      <c r="E138">
        <v>1.1854666666666669</v>
      </c>
      <c r="F138">
        <v>1</v>
      </c>
      <c r="G138">
        <v>0.35564000000000001</v>
      </c>
    </row>
    <row r="139" spans="1:7" x14ac:dyDescent="0.25">
      <c r="A139" t="s">
        <v>712</v>
      </c>
      <c r="B139" t="s">
        <v>19</v>
      </c>
      <c r="C139" t="s">
        <v>19</v>
      </c>
      <c r="D139" t="s">
        <v>35</v>
      </c>
      <c r="E139">
        <v>1.3696999999999999</v>
      </c>
      <c r="F139">
        <v>1</v>
      </c>
      <c r="G139">
        <v>0.41091</v>
      </c>
    </row>
    <row r="140" spans="1:7" x14ac:dyDescent="0.25">
      <c r="A140" t="s">
        <v>717</v>
      </c>
      <c r="B140" t="s">
        <v>34</v>
      </c>
      <c r="C140" t="s">
        <v>19</v>
      </c>
      <c r="D140" t="s">
        <v>20</v>
      </c>
      <c r="E140">
        <v>5.1514666666666669</v>
      </c>
      <c r="F140">
        <v>5</v>
      </c>
      <c r="G140">
        <v>1.5454399999999999</v>
      </c>
    </row>
    <row r="141" spans="1:7" x14ac:dyDescent="0.25">
      <c r="A141" t="s">
        <v>722</v>
      </c>
      <c r="B141" t="s">
        <v>41</v>
      </c>
      <c r="C141" t="s">
        <v>27</v>
      </c>
      <c r="D141" t="s">
        <v>20</v>
      </c>
      <c r="E141">
        <v>1.638433333333333</v>
      </c>
      <c r="F141">
        <v>1</v>
      </c>
      <c r="G141">
        <v>0.49153000000000002</v>
      </c>
    </row>
    <row r="142" spans="1:7" x14ac:dyDescent="0.25">
      <c r="A142" t="s">
        <v>727</v>
      </c>
      <c r="B142" t="s">
        <v>41</v>
      </c>
      <c r="C142" t="s">
        <v>34</v>
      </c>
      <c r="D142" t="s">
        <v>20</v>
      </c>
      <c r="E142">
        <v>16.291133333333331</v>
      </c>
      <c r="F142">
        <v>10</v>
      </c>
      <c r="G142">
        <v>4.88734</v>
      </c>
    </row>
    <row r="143" spans="1:7" x14ac:dyDescent="0.25">
      <c r="A143" t="s">
        <v>732</v>
      </c>
      <c r="B143" t="s">
        <v>41</v>
      </c>
      <c r="C143" t="s">
        <v>27</v>
      </c>
      <c r="D143" t="s">
        <v>20</v>
      </c>
      <c r="E143">
        <v>0.91843333333333332</v>
      </c>
      <c r="F143">
        <v>1</v>
      </c>
      <c r="G143">
        <v>0.27553</v>
      </c>
    </row>
    <row r="144" spans="1:7" x14ac:dyDescent="0.25">
      <c r="A144" t="s">
        <v>737</v>
      </c>
      <c r="B144" t="s">
        <v>41</v>
      </c>
      <c r="C144" t="s">
        <v>34</v>
      </c>
      <c r="D144" t="s">
        <v>35</v>
      </c>
      <c r="E144">
        <v>11.63916666666667</v>
      </c>
      <c r="F144">
        <v>10</v>
      </c>
      <c r="G144">
        <v>3.4917500000000001</v>
      </c>
    </row>
    <row r="145" spans="1:7" x14ac:dyDescent="0.25">
      <c r="A145" t="s">
        <v>742</v>
      </c>
      <c r="B145" t="s">
        <v>27</v>
      </c>
      <c r="C145" t="s">
        <v>19</v>
      </c>
      <c r="D145" t="s">
        <v>48</v>
      </c>
      <c r="E145">
        <v>9.6754333333333324</v>
      </c>
      <c r="F145">
        <v>10</v>
      </c>
      <c r="G145">
        <v>2.9026299999999998</v>
      </c>
    </row>
    <row r="146" spans="1:7" x14ac:dyDescent="0.25">
      <c r="A146" t="s">
        <v>747</v>
      </c>
      <c r="B146" t="s">
        <v>19</v>
      </c>
      <c r="C146" t="s">
        <v>34</v>
      </c>
      <c r="D146" t="s">
        <v>35</v>
      </c>
      <c r="E146">
        <v>9.5150666666666677</v>
      </c>
      <c r="F146">
        <v>10</v>
      </c>
      <c r="G146">
        <v>2.8545199999999999</v>
      </c>
    </row>
    <row r="147" spans="1:7" x14ac:dyDescent="0.25">
      <c r="A147" t="s">
        <v>752</v>
      </c>
      <c r="B147" t="s">
        <v>41</v>
      </c>
      <c r="C147" t="s">
        <v>34</v>
      </c>
      <c r="D147" t="s">
        <v>35</v>
      </c>
      <c r="E147">
        <v>3.5177666666666672</v>
      </c>
      <c r="F147">
        <v>5</v>
      </c>
      <c r="G147">
        <v>1.0553300000000001</v>
      </c>
    </row>
    <row r="148" spans="1:7" x14ac:dyDescent="0.25">
      <c r="A148" t="s">
        <v>757</v>
      </c>
      <c r="B148" t="s">
        <v>34</v>
      </c>
      <c r="C148" t="s">
        <v>41</v>
      </c>
      <c r="D148" t="s">
        <v>48</v>
      </c>
      <c r="E148">
        <v>6.3811666666666671</v>
      </c>
      <c r="F148">
        <v>5</v>
      </c>
      <c r="G148">
        <v>1.91435</v>
      </c>
    </row>
    <row r="149" spans="1:7" x14ac:dyDescent="0.25">
      <c r="A149" t="s">
        <v>762</v>
      </c>
      <c r="B149" t="s">
        <v>41</v>
      </c>
      <c r="C149" t="s">
        <v>41</v>
      </c>
      <c r="D149" t="s">
        <v>20</v>
      </c>
      <c r="E149">
        <v>5.8467333333333329</v>
      </c>
      <c r="F149">
        <v>5</v>
      </c>
      <c r="G149">
        <v>1.7540199999999999</v>
      </c>
    </row>
    <row r="150" spans="1:7" x14ac:dyDescent="0.25">
      <c r="A150" t="s">
        <v>767</v>
      </c>
      <c r="B150" t="s">
        <v>19</v>
      </c>
      <c r="C150" t="s">
        <v>41</v>
      </c>
      <c r="D150" t="s">
        <v>48</v>
      </c>
      <c r="E150">
        <v>0.71813333333333329</v>
      </c>
      <c r="F150">
        <v>1</v>
      </c>
      <c r="G150">
        <v>0.21543999999999999</v>
      </c>
    </row>
    <row r="151" spans="1:7" x14ac:dyDescent="0.25">
      <c r="A151" t="s">
        <v>772</v>
      </c>
      <c r="B151" t="s">
        <v>34</v>
      </c>
      <c r="C151" t="s">
        <v>27</v>
      </c>
      <c r="D151" t="s">
        <v>48</v>
      </c>
      <c r="E151">
        <v>9.4531333333333336</v>
      </c>
      <c r="F151">
        <v>10</v>
      </c>
      <c r="G151">
        <v>2.8359399999999999</v>
      </c>
    </row>
    <row r="152" spans="1:7" x14ac:dyDescent="0.25">
      <c r="A152" t="s">
        <v>777</v>
      </c>
      <c r="B152" t="s">
        <v>34</v>
      </c>
      <c r="C152" t="s">
        <v>27</v>
      </c>
      <c r="D152" t="s">
        <v>35</v>
      </c>
      <c r="E152">
        <v>7.8746666666666671</v>
      </c>
      <c r="F152">
        <v>5</v>
      </c>
      <c r="G152">
        <v>2.3624000000000001</v>
      </c>
    </row>
    <row r="153" spans="1:7" x14ac:dyDescent="0.25">
      <c r="A153" t="s">
        <v>782</v>
      </c>
      <c r="B153" t="s">
        <v>34</v>
      </c>
      <c r="C153" t="s">
        <v>41</v>
      </c>
      <c r="D153" t="s">
        <v>48</v>
      </c>
      <c r="E153">
        <v>4.5311333333333339</v>
      </c>
      <c r="F153">
        <v>5</v>
      </c>
      <c r="G153">
        <v>1.35934</v>
      </c>
    </row>
    <row r="154" spans="1:7" x14ac:dyDescent="0.25">
      <c r="A154" t="s">
        <v>787</v>
      </c>
      <c r="B154" t="s">
        <v>27</v>
      </c>
      <c r="C154" t="s">
        <v>19</v>
      </c>
      <c r="D154" t="s">
        <v>20</v>
      </c>
      <c r="E154">
        <v>0.81156666666666666</v>
      </c>
      <c r="F154">
        <v>1</v>
      </c>
      <c r="G154">
        <v>0.24346999999999999</v>
      </c>
    </row>
    <row r="155" spans="1:7" x14ac:dyDescent="0.25">
      <c r="A155" t="s">
        <v>792</v>
      </c>
      <c r="B155" t="s">
        <v>41</v>
      </c>
      <c r="C155" t="s">
        <v>19</v>
      </c>
      <c r="D155" t="s">
        <v>35</v>
      </c>
      <c r="E155">
        <v>5.7806000000000006</v>
      </c>
      <c r="F155">
        <v>5</v>
      </c>
      <c r="G155">
        <v>1.7341800000000001</v>
      </c>
    </row>
    <row r="156" spans="1:7" x14ac:dyDescent="0.25">
      <c r="A156" t="s">
        <v>797</v>
      </c>
      <c r="B156" t="s">
        <v>27</v>
      </c>
      <c r="C156" t="s">
        <v>19</v>
      </c>
      <c r="D156" t="s">
        <v>20</v>
      </c>
      <c r="E156">
        <v>1.652333333333333</v>
      </c>
      <c r="F156">
        <v>1</v>
      </c>
      <c r="G156">
        <v>0.49569999999999997</v>
      </c>
    </row>
    <row r="157" spans="1:7" x14ac:dyDescent="0.25">
      <c r="A157" t="s">
        <v>802</v>
      </c>
      <c r="B157" t="s">
        <v>34</v>
      </c>
      <c r="C157" t="s">
        <v>27</v>
      </c>
      <c r="D157" t="s">
        <v>35</v>
      </c>
      <c r="E157">
        <v>2.7261666666666668</v>
      </c>
      <c r="F157">
        <v>3</v>
      </c>
      <c r="G157">
        <v>0.81784999999999997</v>
      </c>
    </row>
    <row r="158" spans="1:7" x14ac:dyDescent="0.25">
      <c r="A158" t="s">
        <v>807</v>
      </c>
      <c r="B158" t="s">
        <v>27</v>
      </c>
      <c r="C158" t="s">
        <v>34</v>
      </c>
      <c r="D158" t="s">
        <v>20</v>
      </c>
      <c r="E158">
        <v>6.694</v>
      </c>
      <c r="F158">
        <v>5</v>
      </c>
      <c r="G158">
        <v>2.0082</v>
      </c>
    </row>
    <row r="159" spans="1:7" x14ac:dyDescent="0.25">
      <c r="A159" t="s">
        <v>812</v>
      </c>
      <c r="B159" t="s">
        <v>27</v>
      </c>
      <c r="C159" t="s">
        <v>27</v>
      </c>
      <c r="D159" t="s">
        <v>48</v>
      </c>
      <c r="E159">
        <v>4.2848666666666668</v>
      </c>
      <c r="F159">
        <v>3</v>
      </c>
      <c r="G159">
        <v>1.28546</v>
      </c>
    </row>
    <row r="160" spans="1:7" x14ac:dyDescent="0.25">
      <c r="A160" t="s">
        <v>817</v>
      </c>
      <c r="B160" t="s">
        <v>27</v>
      </c>
      <c r="C160" t="s">
        <v>41</v>
      </c>
      <c r="D160" t="s">
        <v>48</v>
      </c>
      <c r="E160">
        <v>0.90429999999999999</v>
      </c>
      <c r="F160">
        <v>1</v>
      </c>
      <c r="G160">
        <v>0.27128999999999998</v>
      </c>
    </row>
    <row r="161" spans="1:7" x14ac:dyDescent="0.25">
      <c r="A161" t="s">
        <v>822</v>
      </c>
      <c r="B161" t="s">
        <v>41</v>
      </c>
      <c r="C161" t="s">
        <v>34</v>
      </c>
      <c r="D161" t="s">
        <v>48</v>
      </c>
      <c r="E161">
        <v>13.948833333333329</v>
      </c>
      <c r="F161">
        <v>10</v>
      </c>
      <c r="G161">
        <v>4.1846500000000004</v>
      </c>
    </row>
    <row r="162" spans="1:7" x14ac:dyDescent="0.25">
      <c r="A162" t="s">
        <v>827</v>
      </c>
      <c r="B162" t="s">
        <v>34</v>
      </c>
      <c r="C162" t="s">
        <v>19</v>
      </c>
      <c r="D162" t="s">
        <v>20</v>
      </c>
      <c r="E162">
        <v>5.1722333333333337</v>
      </c>
      <c r="F162">
        <v>5</v>
      </c>
      <c r="G162">
        <v>1.5516700000000001</v>
      </c>
    </row>
    <row r="163" spans="1:7" x14ac:dyDescent="0.25">
      <c r="A163" t="s">
        <v>832</v>
      </c>
      <c r="B163" t="s">
        <v>34</v>
      </c>
      <c r="C163" t="s">
        <v>27</v>
      </c>
      <c r="D163" t="s">
        <v>35</v>
      </c>
      <c r="E163">
        <v>1.298966666666667</v>
      </c>
      <c r="F163">
        <v>1</v>
      </c>
      <c r="G163">
        <v>0.38968999999999998</v>
      </c>
    </row>
    <row r="164" spans="1:7" x14ac:dyDescent="0.25">
      <c r="A164" t="s">
        <v>837</v>
      </c>
      <c r="B164" t="s">
        <v>41</v>
      </c>
      <c r="C164" t="s">
        <v>27</v>
      </c>
      <c r="D164" t="s">
        <v>35</v>
      </c>
      <c r="E164">
        <v>13.00196666666667</v>
      </c>
      <c r="F164">
        <v>10</v>
      </c>
      <c r="G164">
        <v>3.9005899999999998</v>
      </c>
    </row>
    <row r="165" spans="1:7" x14ac:dyDescent="0.25">
      <c r="A165" t="s">
        <v>842</v>
      </c>
      <c r="B165" t="s">
        <v>27</v>
      </c>
      <c r="C165" t="s">
        <v>41</v>
      </c>
      <c r="D165" t="s">
        <v>35</v>
      </c>
      <c r="E165">
        <v>12.0244</v>
      </c>
      <c r="F165">
        <v>10</v>
      </c>
      <c r="G165">
        <v>3.6073200000000001</v>
      </c>
    </row>
    <row r="166" spans="1:7" x14ac:dyDescent="0.25">
      <c r="A166" t="s">
        <v>847</v>
      </c>
      <c r="B166" t="s">
        <v>27</v>
      </c>
      <c r="C166" t="s">
        <v>19</v>
      </c>
      <c r="D166" t="s">
        <v>48</v>
      </c>
      <c r="E166">
        <v>2.270866666666667</v>
      </c>
      <c r="F166">
        <v>3</v>
      </c>
      <c r="G166">
        <v>0.68125999999999998</v>
      </c>
    </row>
    <row r="167" spans="1:7" x14ac:dyDescent="0.25">
      <c r="A167" t="s">
        <v>852</v>
      </c>
      <c r="B167" t="s">
        <v>19</v>
      </c>
      <c r="C167" t="s">
        <v>27</v>
      </c>
      <c r="D167" t="s">
        <v>20</v>
      </c>
      <c r="E167">
        <v>1.5019666666666669</v>
      </c>
      <c r="F167">
        <v>1</v>
      </c>
      <c r="G167">
        <v>0.45058999999999999</v>
      </c>
    </row>
    <row r="168" spans="1:7" x14ac:dyDescent="0.25">
      <c r="A168" t="s">
        <v>857</v>
      </c>
      <c r="B168" t="s">
        <v>19</v>
      </c>
      <c r="C168" t="s">
        <v>27</v>
      </c>
      <c r="D168" t="s">
        <v>35</v>
      </c>
      <c r="E168">
        <v>9.8744666666666685</v>
      </c>
      <c r="F168">
        <v>10</v>
      </c>
      <c r="G168">
        <v>2.9623400000000002</v>
      </c>
    </row>
    <row r="169" spans="1:7" x14ac:dyDescent="0.25">
      <c r="A169" t="s">
        <v>862</v>
      </c>
      <c r="B169" t="s">
        <v>19</v>
      </c>
      <c r="C169" t="s">
        <v>34</v>
      </c>
      <c r="D169" t="s">
        <v>20</v>
      </c>
      <c r="E169">
        <v>4.2659333333333329</v>
      </c>
      <c r="F169">
        <v>5</v>
      </c>
      <c r="G169">
        <v>1.2797799999999999</v>
      </c>
    </row>
    <row r="170" spans="1:7" x14ac:dyDescent="0.25">
      <c r="A170" t="s">
        <v>867</v>
      </c>
      <c r="B170" t="s">
        <v>41</v>
      </c>
      <c r="C170" t="s">
        <v>27</v>
      </c>
      <c r="D170" t="s">
        <v>35</v>
      </c>
      <c r="E170">
        <v>3.5371999999999999</v>
      </c>
      <c r="F170">
        <v>5</v>
      </c>
      <c r="G170">
        <v>1.0611600000000001</v>
      </c>
    </row>
    <row r="171" spans="1:7" x14ac:dyDescent="0.25">
      <c r="A171" t="s">
        <v>872</v>
      </c>
      <c r="B171" t="s">
        <v>34</v>
      </c>
      <c r="C171" t="s">
        <v>34</v>
      </c>
      <c r="D171" t="s">
        <v>48</v>
      </c>
      <c r="E171">
        <v>3.7726666666666659</v>
      </c>
      <c r="F171">
        <v>3</v>
      </c>
      <c r="G171">
        <v>1.1317999999999999</v>
      </c>
    </row>
    <row r="172" spans="1:7" x14ac:dyDescent="0.25">
      <c r="A172" t="s">
        <v>877</v>
      </c>
      <c r="B172" t="s">
        <v>19</v>
      </c>
      <c r="C172" t="s">
        <v>27</v>
      </c>
      <c r="D172" t="s">
        <v>20</v>
      </c>
      <c r="E172">
        <v>13.442299999999999</v>
      </c>
      <c r="F172">
        <v>10</v>
      </c>
      <c r="G172">
        <v>4.0326899999999997</v>
      </c>
    </row>
    <row r="173" spans="1:7" x14ac:dyDescent="0.25">
      <c r="A173" t="s">
        <v>882</v>
      </c>
      <c r="B173" t="s">
        <v>34</v>
      </c>
      <c r="C173" t="s">
        <v>19</v>
      </c>
      <c r="D173" t="s">
        <v>35</v>
      </c>
      <c r="E173">
        <v>0.68326666666666669</v>
      </c>
      <c r="F173">
        <v>1</v>
      </c>
      <c r="G173">
        <v>0.20498</v>
      </c>
    </row>
    <row r="174" spans="1:7" x14ac:dyDescent="0.25">
      <c r="A174" t="s">
        <v>887</v>
      </c>
      <c r="B174" t="s">
        <v>34</v>
      </c>
      <c r="C174" t="s">
        <v>41</v>
      </c>
      <c r="D174" t="s">
        <v>35</v>
      </c>
      <c r="E174">
        <v>5.8938000000000006</v>
      </c>
      <c r="F174">
        <v>5</v>
      </c>
      <c r="G174">
        <v>1.76814</v>
      </c>
    </row>
    <row r="175" spans="1:7" x14ac:dyDescent="0.25">
      <c r="A175" t="s">
        <v>892</v>
      </c>
      <c r="B175" t="s">
        <v>34</v>
      </c>
      <c r="C175" t="s">
        <v>19</v>
      </c>
      <c r="D175" t="s">
        <v>35</v>
      </c>
      <c r="E175">
        <v>8.931633333333334</v>
      </c>
      <c r="F175">
        <v>10</v>
      </c>
      <c r="G175">
        <v>2.6794899999999999</v>
      </c>
    </row>
    <row r="176" spans="1:7" x14ac:dyDescent="0.25">
      <c r="A176" t="s">
        <v>897</v>
      </c>
      <c r="B176" t="s">
        <v>41</v>
      </c>
      <c r="C176" t="s">
        <v>41</v>
      </c>
      <c r="D176" t="s">
        <v>35</v>
      </c>
      <c r="E176">
        <v>13.118399999999999</v>
      </c>
      <c r="F176">
        <v>10</v>
      </c>
      <c r="G176">
        <v>3.9355199999999999</v>
      </c>
    </row>
    <row r="177" spans="1:7" x14ac:dyDescent="0.25">
      <c r="A177" t="s">
        <v>902</v>
      </c>
      <c r="B177" t="s">
        <v>41</v>
      </c>
      <c r="C177" t="s">
        <v>27</v>
      </c>
      <c r="D177" t="s">
        <v>48</v>
      </c>
      <c r="E177">
        <v>2.5230999999999999</v>
      </c>
      <c r="F177">
        <v>3</v>
      </c>
      <c r="G177">
        <v>0.75692999999999999</v>
      </c>
    </row>
    <row r="178" spans="1:7" x14ac:dyDescent="0.25">
      <c r="A178" t="s">
        <v>907</v>
      </c>
      <c r="B178" t="s">
        <v>41</v>
      </c>
      <c r="C178" t="s">
        <v>19</v>
      </c>
      <c r="D178" t="s">
        <v>35</v>
      </c>
      <c r="E178">
        <v>6.7880333333333338</v>
      </c>
      <c r="F178">
        <v>5</v>
      </c>
      <c r="G178">
        <v>2.0364100000000001</v>
      </c>
    </row>
    <row r="179" spans="1:7" x14ac:dyDescent="0.25">
      <c r="A179" t="s">
        <v>912</v>
      </c>
      <c r="B179" t="s">
        <v>41</v>
      </c>
      <c r="C179" t="s">
        <v>34</v>
      </c>
      <c r="D179" t="s">
        <v>35</v>
      </c>
      <c r="E179">
        <v>5.2670000000000003</v>
      </c>
      <c r="F179">
        <v>5</v>
      </c>
      <c r="G179">
        <v>1.5801000000000001</v>
      </c>
    </row>
    <row r="180" spans="1:7" x14ac:dyDescent="0.25">
      <c r="A180" t="s">
        <v>917</v>
      </c>
      <c r="B180" t="s">
        <v>19</v>
      </c>
      <c r="C180" t="s">
        <v>41</v>
      </c>
      <c r="D180" t="s">
        <v>48</v>
      </c>
      <c r="E180">
        <v>1.6033999999999999</v>
      </c>
      <c r="F180">
        <v>1</v>
      </c>
      <c r="G180">
        <v>0.48102</v>
      </c>
    </row>
    <row r="181" spans="1:7" x14ac:dyDescent="0.25">
      <c r="A181" t="s">
        <v>922</v>
      </c>
      <c r="B181" t="s">
        <v>27</v>
      </c>
      <c r="C181" t="s">
        <v>41</v>
      </c>
      <c r="D181" t="s">
        <v>35</v>
      </c>
      <c r="E181">
        <v>4.0209333333333337</v>
      </c>
      <c r="F181">
        <v>5</v>
      </c>
      <c r="G181">
        <v>1.20628</v>
      </c>
    </row>
    <row r="182" spans="1:7" x14ac:dyDescent="0.25">
      <c r="A182" t="s">
        <v>927</v>
      </c>
      <c r="B182" t="s">
        <v>27</v>
      </c>
      <c r="C182" t="s">
        <v>27</v>
      </c>
      <c r="D182" t="s">
        <v>20</v>
      </c>
      <c r="E182">
        <v>1.0077333333333329</v>
      </c>
      <c r="F182">
        <v>1</v>
      </c>
      <c r="G182">
        <v>0.30231999999999998</v>
      </c>
    </row>
    <row r="183" spans="1:7" x14ac:dyDescent="0.25">
      <c r="A183" t="s">
        <v>932</v>
      </c>
      <c r="B183" t="s">
        <v>27</v>
      </c>
      <c r="C183" t="s">
        <v>41</v>
      </c>
      <c r="D183" t="s">
        <v>20</v>
      </c>
      <c r="E183">
        <v>3.9007000000000001</v>
      </c>
      <c r="F183">
        <v>5</v>
      </c>
      <c r="G183">
        <v>1.17021</v>
      </c>
    </row>
    <row r="184" spans="1:7" x14ac:dyDescent="0.25">
      <c r="A184" t="s">
        <v>937</v>
      </c>
      <c r="B184" t="s">
        <v>19</v>
      </c>
      <c r="C184" t="s">
        <v>41</v>
      </c>
      <c r="D184" t="s">
        <v>35</v>
      </c>
      <c r="E184">
        <v>4.7740666666666671</v>
      </c>
      <c r="F184">
        <v>3</v>
      </c>
      <c r="G184">
        <v>1.43222</v>
      </c>
    </row>
    <row r="185" spans="1:7" x14ac:dyDescent="0.25">
      <c r="A185" t="s">
        <v>942</v>
      </c>
      <c r="B185" t="s">
        <v>27</v>
      </c>
      <c r="C185" t="s">
        <v>41</v>
      </c>
      <c r="D185" t="s">
        <v>48</v>
      </c>
      <c r="E185">
        <v>7.7200333333333333</v>
      </c>
      <c r="F185">
        <v>5</v>
      </c>
      <c r="G185">
        <v>2.3160099999999999</v>
      </c>
    </row>
    <row r="186" spans="1:7" x14ac:dyDescent="0.25">
      <c r="A186" t="s">
        <v>947</v>
      </c>
      <c r="B186" t="s">
        <v>19</v>
      </c>
      <c r="C186" t="s">
        <v>27</v>
      </c>
      <c r="D186" t="s">
        <v>48</v>
      </c>
      <c r="E186">
        <v>0.92460000000000009</v>
      </c>
      <c r="F186">
        <v>1</v>
      </c>
      <c r="G186">
        <v>0.27738000000000002</v>
      </c>
    </row>
    <row r="187" spans="1:7" x14ac:dyDescent="0.25">
      <c r="A187" t="s">
        <v>952</v>
      </c>
      <c r="B187" t="s">
        <v>19</v>
      </c>
      <c r="C187" t="s">
        <v>19</v>
      </c>
      <c r="D187" t="s">
        <v>48</v>
      </c>
      <c r="E187">
        <v>1.3266666666666671</v>
      </c>
      <c r="F187">
        <v>1</v>
      </c>
      <c r="G187">
        <v>0.39800000000000002</v>
      </c>
    </row>
    <row r="188" spans="1:7" x14ac:dyDescent="0.25">
      <c r="A188" t="s">
        <v>957</v>
      </c>
      <c r="B188" t="s">
        <v>19</v>
      </c>
      <c r="C188" t="s">
        <v>27</v>
      </c>
      <c r="D188" t="s">
        <v>35</v>
      </c>
      <c r="E188">
        <v>4.4516666666666662</v>
      </c>
      <c r="F188">
        <v>3</v>
      </c>
      <c r="G188">
        <v>1.3354999999999999</v>
      </c>
    </row>
    <row r="189" spans="1:7" x14ac:dyDescent="0.25">
      <c r="A189" t="s">
        <v>962</v>
      </c>
      <c r="B189" t="s">
        <v>27</v>
      </c>
      <c r="C189" t="s">
        <v>34</v>
      </c>
      <c r="D189" t="s">
        <v>35</v>
      </c>
      <c r="E189">
        <v>6.1093333333333337</v>
      </c>
      <c r="F189">
        <v>5</v>
      </c>
      <c r="G189">
        <v>1.8328</v>
      </c>
    </row>
    <row r="190" spans="1:7" x14ac:dyDescent="0.25">
      <c r="A190" t="s">
        <v>967</v>
      </c>
      <c r="B190" t="s">
        <v>34</v>
      </c>
      <c r="C190" t="s">
        <v>41</v>
      </c>
      <c r="D190" t="s">
        <v>20</v>
      </c>
      <c r="E190">
        <v>5.9816000000000003</v>
      </c>
      <c r="F190">
        <v>5</v>
      </c>
      <c r="G190">
        <v>1.7944800000000001</v>
      </c>
    </row>
    <row r="191" spans="1:7" x14ac:dyDescent="0.25">
      <c r="A191" t="s">
        <v>972</v>
      </c>
      <c r="B191" t="s">
        <v>27</v>
      </c>
      <c r="C191" t="s">
        <v>41</v>
      </c>
      <c r="D191" t="s">
        <v>48</v>
      </c>
      <c r="E191">
        <v>2.7255666666666669</v>
      </c>
      <c r="F191">
        <v>3</v>
      </c>
      <c r="G191">
        <v>0.81767000000000001</v>
      </c>
    </row>
    <row r="192" spans="1:7" x14ac:dyDescent="0.25">
      <c r="A192" t="s">
        <v>977</v>
      </c>
      <c r="B192" t="s">
        <v>27</v>
      </c>
      <c r="C192" t="s">
        <v>19</v>
      </c>
      <c r="D192" t="s">
        <v>35</v>
      </c>
      <c r="E192">
        <v>3.798833333333334</v>
      </c>
      <c r="F192">
        <v>5</v>
      </c>
      <c r="G192">
        <v>1.1396500000000001</v>
      </c>
    </row>
    <row r="193" spans="1:7" x14ac:dyDescent="0.25">
      <c r="A193" t="s">
        <v>982</v>
      </c>
      <c r="B193" t="s">
        <v>41</v>
      </c>
      <c r="C193" t="s">
        <v>41</v>
      </c>
      <c r="D193" t="s">
        <v>35</v>
      </c>
      <c r="E193">
        <v>7.8193999999999999</v>
      </c>
      <c r="F193">
        <v>5</v>
      </c>
      <c r="G193">
        <v>2.3458199999999998</v>
      </c>
    </row>
    <row r="194" spans="1:7" x14ac:dyDescent="0.25">
      <c r="A194" t="s">
        <v>987</v>
      </c>
      <c r="B194" t="s">
        <v>19</v>
      </c>
      <c r="C194" t="s">
        <v>19</v>
      </c>
      <c r="D194" t="s">
        <v>35</v>
      </c>
      <c r="E194">
        <v>1.5670999999999999</v>
      </c>
      <c r="F194">
        <v>1</v>
      </c>
      <c r="G194">
        <v>0.47012999999999999</v>
      </c>
    </row>
    <row r="195" spans="1:7" x14ac:dyDescent="0.25">
      <c r="A195" t="s">
        <v>992</v>
      </c>
      <c r="B195" t="s">
        <v>34</v>
      </c>
      <c r="C195" t="s">
        <v>41</v>
      </c>
      <c r="D195" t="s">
        <v>48</v>
      </c>
      <c r="E195">
        <v>6.4988333333333337</v>
      </c>
      <c r="F195">
        <v>5</v>
      </c>
      <c r="G195">
        <v>1.9496500000000001</v>
      </c>
    </row>
    <row r="196" spans="1:7" x14ac:dyDescent="0.25">
      <c r="A196" t="s">
        <v>997</v>
      </c>
      <c r="B196" t="s">
        <v>41</v>
      </c>
      <c r="C196" t="s">
        <v>41</v>
      </c>
      <c r="D196" t="s">
        <v>48</v>
      </c>
      <c r="E196">
        <v>5.0284666666666666</v>
      </c>
      <c r="F196">
        <v>5</v>
      </c>
      <c r="G196">
        <v>1.50854</v>
      </c>
    </row>
    <row r="197" spans="1:7" x14ac:dyDescent="0.25">
      <c r="A197" t="s">
        <v>1002</v>
      </c>
      <c r="B197" t="s">
        <v>34</v>
      </c>
      <c r="C197" t="s">
        <v>27</v>
      </c>
      <c r="D197" t="s">
        <v>20</v>
      </c>
      <c r="E197">
        <v>3.0476333333333341</v>
      </c>
      <c r="F197">
        <v>3</v>
      </c>
      <c r="G197">
        <v>0.91429000000000005</v>
      </c>
    </row>
    <row r="198" spans="1:7" x14ac:dyDescent="0.25">
      <c r="A198" t="s">
        <v>1007</v>
      </c>
      <c r="B198" t="s">
        <v>34</v>
      </c>
      <c r="C198" t="s">
        <v>27</v>
      </c>
      <c r="D198" t="s">
        <v>48</v>
      </c>
      <c r="E198">
        <v>4.1778666666666666</v>
      </c>
      <c r="F198">
        <v>3</v>
      </c>
      <c r="G198">
        <v>1.25336</v>
      </c>
    </row>
    <row r="199" spans="1:7" x14ac:dyDescent="0.25">
      <c r="A199" t="s">
        <v>1012</v>
      </c>
      <c r="B199" t="s">
        <v>19</v>
      </c>
      <c r="C199" t="s">
        <v>34</v>
      </c>
      <c r="D199" t="s">
        <v>35</v>
      </c>
      <c r="E199">
        <v>15.637766666666669</v>
      </c>
      <c r="F199">
        <v>10</v>
      </c>
      <c r="G199">
        <v>4.6913299999999998</v>
      </c>
    </row>
    <row r="200" spans="1:7" x14ac:dyDescent="0.25">
      <c r="A200" t="s">
        <v>1017</v>
      </c>
      <c r="B200" t="s">
        <v>27</v>
      </c>
      <c r="C200" t="s">
        <v>19</v>
      </c>
      <c r="D200" t="s">
        <v>20</v>
      </c>
      <c r="E200">
        <v>1.553766666666667</v>
      </c>
      <c r="F200">
        <v>1</v>
      </c>
      <c r="G200">
        <v>0.46612999999999999</v>
      </c>
    </row>
    <row r="201" spans="1:7" x14ac:dyDescent="0.25">
      <c r="A201" t="s">
        <v>1022</v>
      </c>
      <c r="B201" t="s">
        <v>19</v>
      </c>
      <c r="C201" t="s">
        <v>34</v>
      </c>
      <c r="D201" t="s">
        <v>48</v>
      </c>
      <c r="E201">
        <v>7.2327000000000004</v>
      </c>
      <c r="F201">
        <v>5</v>
      </c>
      <c r="G201">
        <v>2.16981</v>
      </c>
    </row>
    <row r="202" spans="1:7" x14ac:dyDescent="0.25">
      <c r="A202" t="s">
        <v>1027</v>
      </c>
      <c r="B202" t="s">
        <v>19</v>
      </c>
      <c r="C202" t="s">
        <v>27</v>
      </c>
      <c r="D202" t="s">
        <v>48</v>
      </c>
      <c r="E202">
        <v>6.5434999999999999</v>
      </c>
      <c r="F202">
        <v>5</v>
      </c>
      <c r="G202">
        <v>1.96305</v>
      </c>
    </row>
    <row r="203" spans="1:7" x14ac:dyDescent="0.25">
      <c r="A203" t="s">
        <v>1032</v>
      </c>
      <c r="B203" t="s">
        <v>41</v>
      </c>
      <c r="C203" t="s">
        <v>19</v>
      </c>
      <c r="D203" t="s">
        <v>48</v>
      </c>
      <c r="E203">
        <v>7.5080666666666662</v>
      </c>
      <c r="F203">
        <v>10</v>
      </c>
      <c r="G203">
        <v>2.2524199999999999</v>
      </c>
    </row>
    <row r="204" spans="1:7" x14ac:dyDescent="0.25">
      <c r="A204" t="s">
        <v>1037</v>
      </c>
      <c r="B204" t="s">
        <v>19</v>
      </c>
      <c r="C204" t="s">
        <v>27</v>
      </c>
      <c r="D204" t="s">
        <v>48</v>
      </c>
      <c r="E204">
        <v>4.1414666666666671</v>
      </c>
      <c r="F204">
        <v>5</v>
      </c>
      <c r="G204">
        <v>1.24244</v>
      </c>
    </row>
    <row r="205" spans="1:7" x14ac:dyDescent="0.25">
      <c r="A205" t="s">
        <v>1042</v>
      </c>
      <c r="B205" t="s">
        <v>27</v>
      </c>
      <c r="C205" t="s">
        <v>19</v>
      </c>
      <c r="D205" t="s">
        <v>35</v>
      </c>
      <c r="E205">
        <v>1.565233333333333</v>
      </c>
      <c r="F205">
        <v>1</v>
      </c>
      <c r="G205">
        <v>0.46956999999999999</v>
      </c>
    </row>
    <row r="206" spans="1:7" x14ac:dyDescent="0.25">
      <c r="A206" t="s">
        <v>1047</v>
      </c>
      <c r="B206" t="s">
        <v>34</v>
      </c>
      <c r="C206" t="s">
        <v>41</v>
      </c>
      <c r="D206" t="s">
        <v>48</v>
      </c>
      <c r="E206">
        <v>12.730966666666671</v>
      </c>
      <c r="F206">
        <v>10</v>
      </c>
      <c r="G206">
        <v>3.8192900000000001</v>
      </c>
    </row>
    <row r="207" spans="1:7" x14ac:dyDescent="0.25">
      <c r="A207" t="s">
        <v>1052</v>
      </c>
      <c r="B207" t="s">
        <v>19</v>
      </c>
      <c r="C207" t="s">
        <v>34</v>
      </c>
      <c r="D207" t="s">
        <v>35</v>
      </c>
      <c r="E207">
        <v>0.67586666666666673</v>
      </c>
      <c r="F207">
        <v>1</v>
      </c>
      <c r="G207">
        <v>0.20276</v>
      </c>
    </row>
    <row r="208" spans="1:7" x14ac:dyDescent="0.25">
      <c r="A208" t="s">
        <v>1057</v>
      </c>
      <c r="B208" t="s">
        <v>34</v>
      </c>
      <c r="C208" t="s">
        <v>34</v>
      </c>
      <c r="D208" t="s">
        <v>35</v>
      </c>
      <c r="E208">
        <v>7.6813666666666656</v>
      </c>
      <c r="F208">
        <v>10</v>
      </c>
      <c r="G208">
        <v>2.3044099999999998</v>
      </c>
    </row>
    <row r="209" spans="1:7" x14ac:dyDescent="0.25">
      <c r="A209" t="s">
        <v>1062</v>
      </c>
      <c r="B209" t="s">
        <v>19</v>
      </c>
      <c r="C209" t="s">
        <v>19</v>
      </c>
      <c r="D209" t="s">
        <v>35</v>
      </c>
      <c r="E209">
        <v>13.3017</v>
      </c>
      <c r="F209">
        <v>10</v>
      </c>
      <c r="G209">
        <v>3.99051</v>
      </c>
    </row>
    <row r="210" spans="1:7" x14ac:dyDescent="0.25">
      <c r="A210" t="s">
        <v>1067</v>
      </c>
      <c r="B210" t="s">
        <v>34</v>
      </c>
      <c r="C210" t="s">
        <v>34</v>
      </c>
      <c r="D210" t="s">
        <v>20</v>
      </c>
      <c r="E210">
        <v>2.0152000000000001</v>
      </c>
      <c r="F210">
        <v>3</v>
      </c>
      <c r="G210">
        <v>0.60455999999999999</v>
      </c>
    </row>
    <row r="211" spans="1:7" x14ac:dyDescent="0.25">
      <c r="A211" t="s">
        <v>1072</v>
      </c>
      <c r="B211" t="s">
        <v>19</v>
      </c>
      <c r="C211" t="s">
        <v>27</v>
      </c>
      <c r="D211" t="s">
        <v>35</v>
      </c>
      <c r="E211">
        <v>0.82746666666666668</v>
      </c>
      <c r="F211">
        <v>1</v>
      </c>
      <c r="G211">
        <v>0.24823999999999999</v>
      </c>
    </row>
    <row r="212" spans="1:7" x14ac:dyDescent="0.25">
      <c r="A212" t="s">
        <v>1077</v>
      </c>
      <c r="B212" t="s">
        <v>41</v>
      </c>
      <c r="C212" t="s">
        <v>34</v>
      </c>
      <c r="D212" t="s">
        <v>48</v>
      </c>
      <c r="E212">
        <v>6.077</v>
      </c>
      <c r="F212">
        <v>5</v>
      </c>
      <c r="G212">
        <v>1.8230999999999999</v>
      </c>
    </row>
    <row r="213" spans="1:7" x14ac:dyDescent="0.25">
      <c r="A213" t="s">
        <v>1082</v>
      </c>
      <c r="B213" t="s">
        <v>34</v>
      </c>
      <c r="C213" t="s">
        <v>19</v>
      </c>
      <c r="D213" t="s">
        <v>20</v>
      </c>
      <c r="E213">
        <v>6.7928000000000006</v>
      </c>
      <c r="F213">
        <v>5</v>
      </c>
      <c r="G213">
        <v>2.0378400000000001</v>
      </c>
    </row>
    <row r="214" spans="1:7" x14ac:dyDescent="0.25">
      <c r="A214" t="s">
        <v>1087</v>
      </c>
      <c r="B214" t="s">
        <v>19</v>
      </c>
      <c r="C214" t="s">
        <v>34</v>
      </c>
      <c r="D214" t="s">
        <v>48</v>
      </c>
      <c r="E214">
        <v>1.3186333333333331</v>
      </c>
      <c r="F214">
        <v>1</v>
      </c>
      <c r="G214">
        <v>0.39559</v>
      </c>
    </row>
    <row r="215" spans="1:7" x14ac:dyDescent="0.25">
      <c r="A215" t="s">
        <v>1092</v>
      </c>
      <c r="B215" t="s">
        <v>19</v>
      </c>
      <c r="C215" t="s">
        <v>34</v>
      </c>
      <c r="D215" t="s">
        <v>35</v>
      </c>
      <c r="E215">
        <v>4.4546666666666672</v>
      </c>
      <c r="F215">
        <v>5</v>
      </c>
      <c r="G215">
        <v>1.3364</v>
      </c>
    </row>
    <row r="216" spans="1:7" x14ac:dyDescent="0.25">
      <c r="A216" t="s">
        <v>1097</v>
      </c>
      <c r="B216" t="s">
        <v>41</v>
      </c>
      <c r="C216" t="s">
        <v>27</v>
      </c>
      <c r="D216" t="s">
        <v>48</v>
      </c>
      <c r="E216">
        <v>6.8942333333333341</v>
      </c>
      <c r="F216">
        <v>5</v>
      </c>
      <c r="G216">
        <v>2.0682700000000001</v>
      </c>
    </row>
    <row r="217" spans="1:7" x14ac:dyDescent="0.25">
      <c r="A217" t="s">
        <v>1102</v>
      </c>
      <c r="B217" t="s">
        <v>41</v>
      </c>
      <c r="C217" t="s">
        <v>41</v>
      </c>
      <c r="D217" t="s">
        <v>20</v>
      </c>
      <c r="E217">
        <v>0.90390000000000015</v>
      </c>
      <c r="F217">
        <v>1</v>
      </c>
      <c r="G217">
        <v>0.27117000000000002</v>
      </c>
    </row>
    <row r="218" spans="1:7" x14ac:dyDescent="0.25">
      <c r="A218" t="s">
        <v>1107</v>
      </c>
      <c r="B218" t="s">
        <v>41</v>
      </c>
      <c r="C218" t="s">
        <v>27</v>
      </c>
      <c r="D218" t="s">
        <v>20</v>
      </c>
      <c r="E218">
        <v>9.9206666666666674</v>
      </c>
      <c r="F218">
        <v>10</v>
      </c>
      <c r="G218">
        <v>2.9762</v>
      </c>
    </row>
    <row r="219" spans="1:7" x14ac:dyDescent="0.25">
      <c r="A219" t="s">
        <v>1112</v>
      </c>
      <c r="B219" t="s">
        <v>34</v>
      </c>
      <c r="C219" t="s">
        <v>34</v>
      </c>
      <c r="D219" t="s">
        <v>48</v>
      </c>
      <c r="E219">
        <v>1.4131666666666669</v>
      </c>
      <c r="F219">
        <v>1</v>
      </c>
      <c r="G219">
        <v>0.42394999999999999</v>
      </c>
    </row>
    <row r="220" spans="1:7" x14ac:dyDescent="0.25">
      <c r="A220" t="s">
        <v>1117</v>
      </c>
      <c r="B220" t="s">
        <v>34</v>
      </c>
      <c r="C220" t="s">
        <v>34</v>
      </c>
      <c r="D220" t="s">
        <v>48</v>
      </c>
      <c r="E220">
        <v>13.163</v>
      </c>
      <c r="F220">
        <v>10</v>
      </c>
      <c r="G220">
        <v>3.9489000000000001</v>
      </c>
    </row>
    <row r="221" spans="1:7" x14ac:dyDescent="0.25">
      <c r="A221" t="s">
        <v>1122</v>
      </c>
      <c r="B221" t="s">
        <v>41</v>
      </c>
      <c r="C221" t="s">
        <v>41</v>
      </c>
      <c r="D221" t="s">
        <v>48</v>
      </c>
      <c r="E221">
        <v>7.5794666666666668</v>
      </c>
      <c r="F221">
        <v>5</v>
      </c>
      <c r="G221">
        <v>2.2738399999999999</v>
      </c>
    </row>
    <row r="222" spans="1:7" x14ac:dyDescent="0.25">
      <c r="A222" t="s">
        <v>1127</v>
      </c>
      <c r="B222" t="s">
        <v>27</v>
      </c>
      <c r="C222" t="s">
        <v>41</v>
      </c>
      <c r="D222" t="s">
        <v>20</v>
      </c>
      <c r="E222">
        <v>6.6214000000000004</v>
      </c>
      <c r="F222">
        <v>5</v>
      </c>
      <c r="G222">
        <v>1.9864200000000001</v>
      </c>
    </row>
    <row r="223" spans="1:7" x14ac:dyDescent="0.25">
      <c r="A223" t="s">
        <v>1132</v>
      </c>
      <c r="B223" t="s">
        <v>27</v>
      </c>
      <c r="C223" t="s">
        <v>27</v>
      </c>
      <c r="D223" t="s">
        <v>35</v>
      </c>
      <c r="E223">
        <v>6.1748666666666674</v>
      </c>
      <c r="F223">
        <v>5</v>
      </c>
      <c r="G223">
        <v>1.85246</v>
      </c>
    </row>
    <row r="224" spans="1:7" x14ac:dyDescent="0.25">
      <c r="A224" t="s">
        <v>1137</v>
      </c>
      <c r="B224" t="s">
        <v>19</v>
      </c>
      <c r="C224" t="s">
        <v>41</v>
      </c>
      <c r="D224" t="s">
        <v>48</v>
      </c>
      <c r="E224">
        <v>2.2810333333333328</v>
      </c>
      <c r="F224">
        <v>3</v>
      </c>
      <c r="G224">
        <v>0.68430999999999997</v>
      </c>
    </row>
    <row r="225" spans="1:7" x14ac:dyDescent="0.25">
      <c r="A225" t="s">
        <v>1142</v>
      </c>
      <c r="B225" t="s">
        <v>27</v>
      </c>
      <c r="C225" t="s">
        <v>27</v>
      </c>
      <c r="D225" t="s">
        <v>35</v>
      </c>
      <c r="E225">
        <v>10.343833333333331</v>
      </c>
      <c r="F225">
        <v>10</v>
      </c>
      <c r="G225">
        <v>3.1031499999999999</v>
      </c>
    </row>
    <row r="226" spans="1:7" x14ac:dyDescent="0.25">
      <c r="A226" t="s">
        <v>1147</v>
      </c>
      <c r="B226" t="s">
        <v>19</v>
      </c>
      <c r="C226" t="s">
        <v>19</v>
      </c>
      <c r="D226" t="s">
        <v>20</v>
      </c>
      <c r="E226">
        <v>2.7955999999999999</v>
      </c>
      <c r="F226">
        <v>3</v>
      </c>
      <c r="G226">
        <v>0.83867999999999998</v>
      </c>
    </row>
    <row r="227" spans="1:7" x14ac:dyDescent="0.25">
      <c r="A227" t="s">
        <v>1152</v>
      </c>
      <c r="B227" t="s">
        <v>34</v>
      </c>
      <c r="C227" t="s">
        <v>34</v>
      </c>
      <c r="D227" t="s">
        <v>48</v>
      </c>
      <c r="E227">
        <v>2.7319666666666671</v>
      </c>
      <c r="F227">
        <v>3</v>
      </c>
      <c r="G227">
        <v>0.81959000000000004</v>
      </c>
    </row>
    <row r="228" spans="1:7" x14ac:dyDescent="0.25">
      <c r="A228" t="s">
        <v>1157</v>
      </c>
      <c r="B228" t="s">
        <v>34</v>
      </c>
      <c r="C228" t="s">
        <v>41</v>
      </c>
      <c r="D228" t="s">
        <v>48</v>
      </c>
      <c r="E228">
        <v>1.639666666666667</v>
      </c>
      <c r="F228">
        <v>1</v>
      </c>
      <c r="G228">
        <v>0.4919</v>
      </c>
    </row>
    <row r="229" spans="1:7" x14ac:dyDescent="0.25">
      <c r="A229" t="s">
        <v>1162</v>
      </c>
      <c r="B229" t="s">
        <v>27</v>
      </c>
      <c r="C229" t="s">
        <v>19</v>
      </c>
      <c r="D229" t="s">
        <v>20</v>
      </c>
      <c r="E229">
        <v>3.1793</v>
      </c>
      <c r="F229">
        <v>3</v>
      </c>
      <c r="G229">
        <v>0.95379000000000003</v>
      </c>
    </row>
    <row r="230" spans="1:7" x14ac:dyDescent="0.25">
      <c r="A230" t="s">
        <v>1167</v>
      </c>
      <c r="B230" t="s">
        <v>34</v>
      </c>
      <c r="C230" t="s">
        <v>19</v>
      </c>
      <c r="D230" t="s">
        <v>48</v>
      </c>
      <c r="E230">
        <v>1.5587</v>
      </c>
      <c r="F230">
        <v>1</v>
      </c>
      <c r="G230">
        <v>0.46761000000000003</v>
      </c>
    </row>
    <row r="231" spans="1:7" x14ac:dyDescent="0.25">
      <c r="A231" t="s">
        <v>1172</v>
      </c>
      <c r="B231" t="s">
        <v>41</v>
      </c>
      <c r="C231" t="s">
        <v>27</v>
      </c>
      <c r="D231" t="s">
        <v>35</v>
      </c>
      <c r="E231">
        <v>1.2978000000000001</v>
      </c>
      <c r="F231">
        <v>1</v>
      </c>
      <c r="G231">
        <v>0.38934000000000002</v>
      </c>
    </row>
    <row r="232" spans="1:7" x14ac:dyDescent="0.25">
      <c r="A232" t="s">
        <v>1177</v>
      </c>
      <c r="B232" t="s">
        <v>41</v>
      </c>
      <c r="C232" t="s">
        <v>27</v>
      </c>
      <c r="D232" t="s">
        <v>20</v>
      </c>
      <c r="E232">
        <v>4.3844333333333338</v>
      </c>
      <c r="F232">
        <v>3</v>
      </c>
      <c r="G232">
        <v>1.3153300000000001</v>
      </c>
    </row>
    <row r="233" spans="1:7" x14ac:dyDescent="0.25">
      <c r="A233" t="s">
        <v>1182</v>
      </c>
      <c r="B233" t="s">
        <v>27</v>
      </c>
      <c r="C233" t="s">
        <v>41</v>
      </c>
      <c r="D233" t="s">
        <v>20</v>
      </c>
      <c r="E233">
        <v>11.693033333333331</v>
      </c>
      <c r="F233">
        <v>10</v>
      </c>
      <c r="G233">
        <v>3.5079099999999999</v>
      </c>
    </row>
    <row r="234" spans="1:7" x14ac:dyDescent="0.25">
      <c r="A234" t="s">
        <v>1187</v>
      </c>
      <c r="B234" t="s">
        <v>27</v>
      </c>
      <c r="C234" t="s">
        <v>27</v>
      </c>
      <c r="D234" t="s">
        <v>48</v>
      </c>
      <c r="E234">
        <v>12.435700000000001</v>
      </c>
      <c r="F234">
        <v>10</v>
      </c>
      <c r="G234">
        <v>3.7307100000000002</v>
      </c>
    </row>
    <row r="235" spans="1:7" x14ac:dyDescent="0.25">
      <c r="A235" t="s">
        <v>1192</v>
      </c>
      <c r="B235" t="s">
        <v>19</v>
      </c>
      <c r="C235" t="s">
        <v>19</v>
      </c>
      <c r="D235" t="s">
        <v>20</v>
      </c>
      <c r="E235">
        <v>11.59183333333333</v>
      </c>
      <c r="F235">
        <v>10</v>
      </c>
      <c r="G235">
        <v>3.4775499999999999</v>
      </c>
    </row>
    <row r="236" spans="1:7" x14ac:dyDescent="0.25">
      <c r="A236" t="s">
        <v>1197</v>
      </c>
      <c r="B236" t="s">
        <v>34</v>
      </c>
      <c r="C236" t="s">
        <v>19</v>
      </c>
      <c r="D236" t="s">
        <v>48</v>
      </c>
      <c r="E236">
        <v>8.6190999999999995</v>
      </c>
      <c r="F236">
        <v>10</v>
      </c>
      <c r="G236">
        <v>2.5857299999999999</v>
      </c>
    </row>
    <row r="237" spans="1:7" x14ac:dyDescent="0.25">
      <c r="A237" t="s">
        <v>1202</v>
      </c>
      <c r="B237" t="s">
        <v>19</v>
      </c>
      <c r="C237" t="s">
        <v>34</v>
      </c>
      <c r="D237" t="s">
        <v>48</v>
      </c>
      <c r="E237">
        <v>13.8912</v>
      </c>
      <c r="F237">
        <v>10</v>
      </c>
      <c r="G237">
        <v>4.1673600000000004</v>
      </c>
    </row>
    <row r="238" spans="1:7" x14ac:dyDescent="0.25">
      <c r="A238" t="s">
        <v>1207</v>
      </c>
      <c r="B238" t="s">
        <v>19</v>
      </c>
      <c r="C238" t="s">
        <v>19</v>
      </c>
      <c r="D238" t="s">
        <v>20</v>
      </c>
      <c r="E238">
        <v>2.8423333333333329</v>
      </c>
      <c r="F238">
        <v>3</v>
      </c>
      <c r="G238">
        <v>0.85270000000000001</v>
      </c>
    </row>
    <row r="239" spans="1:7" x14ac:dyDescent="0.25">
      <c r="A239" t="s">
        <v>1212</v>
      </c>
      <c r="B239" t="s">
        <v>41</v>
      </c>
      <c r="C239" t="s">
        <v>41</v>
      </c>
      <c r="D239" t="s">
        <v>48</v>
      </c>
      <c r="E239">
        <v>2.0729333333333329</v>
      </c>
      <c r="F239">
        <v>3</v>
      </c>
      <c r="G239">
        <v>0.62187999999999999</v>
      </c>
    </row>
    <row r="240" spans="1:7" x14ac:dyDescent="0.25">
      <c r="A240" t="s">
        <v>1217</v>
      </c>
      <c r="B240" t="s">
        <v>41</v>
      </c>
      <c r="C240" t="s">
        <v>34</v>
      </c>
      <c r="D240" t="s">
        <v>35</v>
      </c>
      <c r="E240">
        <v>6.5607000000000006</v>
      </c>
      <c r="F240">
        <v>5</v>
      </c>
      <c r="G240">
        <v>1.96821</v>
      </c>
    </row>
    <row r="241" spans="1:7" x14ac:dyDescent="0.25">
      <c r="A241" t="s">
        <v>1222</v>
      </c>
      <c r="B241" t="s">
        <v>41</v>
      </c>
      <c r="C241" t="s">
        <v>27</v>
      </c>
      <c r="D241" t="s">
        <v>35</v>
      </c>
      <c r="E241">
        <v>8.4377666666666666</v>
      </c>
      <c r="F241">
        <v>10</v>
      </c>
      <c r="G241">
        <v>2.5313300000000001</v>
      </c>
    </row>
    <row r="242" spans="1:7" x14ac:dyDescent="0.25">
      <c r="A242" t="s">
        <v>1227</v>
      </c>
      <c r="B242" t="s">
        <v>41</v>
      </c>
      <c r="C242" t="s">
        <v>34</v>
      </c>
      <c r="D242" t="s">
        <v>48</v>
      </c>
      <c r="E242">
        <v>4.821366666666667</v>
      </c>
      <c r="F242">
        <v>3</v>
      </c>
      <c r="G242">
        <v>1.44641</v>
      </c>
    </row>
    <row r="243" spans="1:7" x14ac:dyDescent="0.25">
      <c r="A243" t="s">
        <v>1232</v>
      </c>
      <c r="B243" t="s">
        <v>19</v>
      </c>
      <c r="C243" t="s">
        <v>19</v>
      </c>
      <c r="D243" t="s">
        <v>35</v>
      </c>
      <c r="E243">
        <v>8.1029666666666671</v>
      </c>
      <c r="F243">
        <v>5</v>
      </c>
      <c r="G243">
        <v>2.4308900000000002</v>
      </c>
    </row>
    <row r="244" spans="1:7" x14ac:dyDescent="0.25">
      <c r="A244" t="s">
        <v>1237</v>
      </c>
      <c r="B244" t="s">
        <v>41</v>
      </c>
      <c r="C244" t="s">
        <v>41</v>
      </c>
      <c r="D244" t="s">
        <v>48</v>
      </c>
      <c r="E244">
        <v>15.815300000000001</v>
      </c>
      <c r="F244">
        <v>10</v>
      </c>
      <c r="G244">
        <v>4.7445899999999996</v>
      </c>
    </row>
    <row r="245" spans="1:7" x14ac:dyDescent="0.25">
      <c r="A245" t="s">
        <v>1242</v>
      </c>
      <c r="B245" t="s">
        <v>34</v>
      </c>
      <c r="C245" t="s">
        <v>27</v>
      </c>
      <c r="D245" t="s">
        <v>35</v>
      </c>
      <c r="E245">
        <v>1.0368333333333331</v>
      </c>
      <c r="F245">
        <v>1</v>
      </c>
      <c r="G245">
        <v>0.31104999999999999</v>
      </c>
    </row>
    <row r="246" spans="1:7" x14ac:dyDescent="0.25">
      <c r="A246" t="s">
        <v>1247</v>
      </c>
      <c r="B246" t="s">
        <v>41</v>
      </c>
      <c r="C246" t="s">
        <v>27</v>
      </c>
      <c r="D246" t="s">
        <v>20</v>
      </c>
      <c r="E246">
        <v>3.4106000000000001</v>
      </c>
      <c r="F246">
        <v>5</v>
      </c>
      <c r="G246">
        <v>1.02318</v>
      </c>
    </row>
    <row r="247" spans="1:7" x14ac:dyDescent="0.25">
      <c r="A247" t="s">
        <v>1252</v>
      </c>
      <c r="B247" t="s">
        <v>41</v>
      </c>
      <c r="C247" t="s">
        <v>19</v>
      </c>
      <c r="D247" t="s">
        <v>48</v>
      </c>
      <c r="E247">
        <v>4.7849666666666666</v>
      </c>
      <c r="F247">
        <v>3</v>
      </c>
      <c r="G247">
        <v>1.4354899999999999</v>
      </c>
    </row>
    <row r="248" spans="1:7" x14ac:dyDescent="0.25">
      <c r="A248" t="s">
        <v>1257</v>
      </c>
      <c r="B248" t="s">
        <v>41</v>
      </c>
      <c r="C248" t="s">
        <v>41</v>
      </c>
      <c r="D248" t="s">
        <v>48</v>
      </c>
      <c r="E248">
        <v>1.0948666666666671</v>
      </c>
      <c r="F248">
        <v>1</v>
      </c>
      <c r="G248">
        <v>0.32845999999999997</v>
      </c>
    </row>
    <row r="249" spans="1:7" x14ac:dyDescent="0.25">
      <c r="A249" t="s">
        <v>1262</v>
      </c>
      <c r="B249" t="s">
        <v>27</v>
      </c>
      <c r="C249" t="s">
        <v>19</v>
      </c>
      <c r="D249" t="s">
        <v>48</v>
      </c>
      <c r="E249">
        <v>1.6333333333333331</v>
      </c>
      <c r="F249">
        <v>1</v>
      </c>
      <c r="G249">
        <v>0.49</v>
      </c>
    </row>
    <row r="250" spans="1:7" x14ac:dyDescent="0.25">
      <c r="A250" t="s">
        <v>1267</v>
      </c>
      <c r="B250" t="s">
        <v>34</v>
      </c>
      <c r="C250" t="s">
        <v>19</v>
      </c>
      <c r="D250" t="s">
        <v>48</v>
      </c>
      <c r="E250">
        <v>1.6303000000000001</v>
      </c>
      <c r="F250">
        <v>1</v>
      </c>
      <c r="G250">
        <v>0.48909000000000002</v>
      </c>
    </row>
    <row r="251" spans="1:7" x14ac:dyDescent="0.25">
      <c r="A251" t="s">
        <v>1272</v>
      </c>
      <c r="B251" t="s">
        <v>34</v>
      </c>
      <c r="C251" t="s">
        <v>41</v>
      </c>
      <c r="D251" t="s">
        <v>48</v>
      </c>
      <c r="E251">
        <v>7.5983666666666672</v>
      </c>
      <c r="F251">
        <v>5</v>
      </c>
      <c r="G251">
        <v>2.2795100000000001</v>
      </c>
    </row>
    <row r="252" spans="1:7" x14ac:dyDescent="0.25">
      <c r="A252" t="s">
        <v>1277</v>
      </c>
      <c r="B252" t="s">
        <v>19</v>
      </c>
      <c r="C252" t="s">
        <v>19</v>
      </c>
      <c r="D252" t="s">
        <v>48</v>
      </c>
      <c r="E252">
        <v>2.8833333333333329</v>
      </c>
      <c r="F252">
        <v>3</v>
      </c>
      <c r="G252">
        <v>0.86499999999999999</v>
      </c>
    </row>
    <row r="253" spans="1:7" x14ac:dyDescent="0.25">
      <c r="A253" t="s">
        <v>1282</v>
      </c>
      <c r="B253" t="s">
        <v>19</v>
      </c>
      <c r="C253" t="s">
        <v>41</v>
      </c>
      <c r="D253" t="s">
        <v>20</v>
      </c>
      <c r="E253">
        <v>1.051766666666667</v>
      </c>
      <c r="F253">
        <v>1</v>
      </c>
      <c r="G253">
        <v>0.31552999999999998</v>
      </c>
    </row>
    <row r="254" spans="1:7" x14ac:dyDescent="0.25">
      <c r="A254" t="s">
        <v>1287</v>
      </c>
      <c r="B254" t="s">
        <v>41</v>
      </c>
      <c r="C254" t="s">
        <v>41</v>
      </c>
      <c r="D254" t="s">
        <v>20</v>
      </c>
      <c r="E254">
        <v>15.178033333333341</v>
      </c>
      <c r="F254">
        <v>10</v>
      </c>
      <c r="G254">
        <v>4.5534100000000004</v>
      </c>
    </row>
    <row r="255" spans="1:7" x14ac:dyDescent="0.25">
      <c r="A255" t="s">
        <v>1292</v>
      </c>
      <c r="B255" t="s">
        <v>27</v>
      </c>
      <c r="C255" t="s">
        <v>19</v>
      </c>
      <c r="D255" t="s">
        <v>35</v>
      </c>
      <c r="E255">
        <v>0.98360000000000003</v>
      </c>
      <c r="F255">
        <v>1</v>
      </c>
      <c r="G255">
        <v>0.29508000000000001</v>
      </c>
    </row>
    <row r="256" spans="1:7" x14ac:dyDescent="0.25">
      <c r="A256" t="s">
        <v>1297</v>
      </c>
      <c r="B256" t="s">
        <v>19</v>
      </c>
      <c r="C256" t="s">
        <v>19</v>
      </c>
      <c r="D256" t="s">
        <v>48</v>
      </c>
      <c r="E256">
        <v>0.83616666666666672</v>
      </c>
      <c r="F256">
        <v>1</v>
      </c>
      <c r="G256">
        <v>0.25085000000000002</v>
      </c>
    </row>
    <row r="257" spans="1:7" x14ac:dyDescent="0.25">
      <c r="A257" t="s">
        <v>1302</v>
      </c>
      <c r="B257" t="s">
        <v>19</v>
      </c>
      <c r="C257" t="s">
        <v>34</v>
      </c>
      <c r="D257" t="s">
        <v>35</v>
      </c>
      <c r="E257">
        <v>6.1173333333333337</v>
      </c>
      <c r="F257">
        <v>5</v>
      </c>
      <c r="G257">
        <v>1.8351999999999999</v>
      </c>
    </row>
    <row r="258" spans="1:7" x14ac:dyDescent="0.25">
      <c r="A258" t="s">
        <v>1307</v>
      </c>
      <c r="B258" t="s">
        <v>41</v>
      </c>
      <c r="C258" t="s">
        <v>27</v>
      </c>
      <c r="D258" t="s">
        <v>35</v>
      </c>
      <c r="E258">
        <v>8.0141000000000009</v>
      </c>
      <c r="F258">
        <v>5</v>
      </c>
      <c r="G258">
        <v>2.4042300000000001</v>
      </c>
    </row>
    <row r="259" spans="1:7" x14ac:dyDescent="0.25">
      <c r="A259" t="s">
        <v>1312</v>
      </c>
      <c r="B259" t="s">
        <v>41</v>
      </c>
      <c r="C259" t="s">
        <v>27</v>
      </c>
      <c r="D259" t="s">
        <v>20</v>
      </c>
      <c r="E259">
        <v>4.0880999999999998</v>
      </c>
      <c r="F259">
        <v>3</v>
      </c>
      <c r="G259">
        <v>1.2264299999999999</v>
      </c>
    </row>
    <row r="260" spans="1:7" x14ac:dyDescent="0.25">
      <c r="A260" t="s">
        <v>1317</v>
      </c>
      <c r="B260" t="s">
        <v>19</v>
      </c>
      <c r="C260" t="s">
        <v>41</v>
      </c>
      <c r="D260" t="s">
        <v>35</v>
      </c>
      <c r="E260">
        <v>12.367266666666669</v>
      </c>
      <c r="F260">
        <v>10</v>
      </c>
      <c r="G260">
        <v>3.7101799999999998</v>
      </c>
    </row>
    <row r="261" spans="1:7" x14ac:dyDescent="0.25">
      <c r="A261" t="s">
        <v>1322</v>
      </c>
      <c r="B261" t="s">
        <v>19</v>
      </c>
      <c r="C261" t="s">
        <v>34</v>
      </c>
      <c r="D261" t="s">
        <v>20</v>
      </c>
      <c r="E261">
        <v>3.8191999999999999</v>
      </c>
      <c r="F261">
        <v>5</v>
      </c>
      <c r="G261">
        <v>1.1457599999999999</v>
      </c>
    </row>
    <row r="262" spans="1:7" x14ac:dyDescent="0.25">
      <c r="A262" t="s">
        <v>1327</v>
      </c>
      <c r="B262" t="s">
        <v>34</v>
      </c>
      <c r="C262" t="s">
        <v>41</v>
      </c>
      <c r="D262" t="s">
        <v>35</v>
      </c>
      <c r="E262">
        <v>1.281666666666667</v>
      </c>
      <c r="F262">
        <v>1</v>
      </c>
      <c r="G262">
        <v>0.38450000000000001</v>
      </c>
    </row>
    <row r="263" spans="1:7" x14ac:dyDescent="0.25">
      <c r="A263" t="s">
        <v>1332</v>
      </c>
      <c r="B263" t="s">
        <v>27</v>
      </c>
      <c r="C263" t="s">
        <v>34</v>
      </c>
      <c r="D263" t="s">
        <v>48</v>
      </c>
      <c r="E263">
        <v>4.9701666666666666</v>
      </c>
      <c r="F263">
        <v>3</v>
      </c>
      <c r="G263">
        <v>1.49105</v>
      </c>
    </row>
    <row r="264" spans="1:7" x14ac:dyDescent="0.25">
      <c r="A264" t="s">
        <v>1337</v>
      </c>
      <c r="B264" t="s">
        <v>34</v>
      </c>
      <c r="C264" t="s">
        <v>41</v>
      </c>
      <c r="D264" t="s">
        <v>35</v>
      </c>
      <c r="E264">
        <v>0.80676666666666663</v>
      </c>
      <c r="F264">
        <v>1</v>
      </c>
      <c r="G264">
        <v>0.24203</v>
      </c>
    </row>
    <row r="265" spans="1:7" x14ac:dyDescent="0.25">
      <c r="A265" t="s">
        <v>1342</v>
      </c>
      <c r="B265" t="s">
        <v>19</v>
      </c>
      <c r="C265" t="s">
        <v>27</v>
      </c>
      <c r="D265" t="s">
        <v>20</v>
      </c>
      <c r="E265">
        <v>1.1850000000000001</v>
      </c>
      <c r="F265">
        <v>1</v>
      </c>
      <c r="G265">
        <v>0.35549999999999998</v>
      </c>
    </row>
    <row r="266" spans="1:7" x14ac:dyDescent="0.25">
      <c r="A266" t="s">
        <v>1347</v>
      </c>
      <c r="B266" t="s">
        <v>34</v>
      </c>
      <c r="C266" t="s">
        <v>34</v>
      </c>
      <c r="D266" t="s">
        <v>20</v>
      </c>
      <c r="E266">
        <v>7.7201999999999993</v>
      </c>
      <c r="F266">
        <v>5</v>
      </c>
      <c r="G266">
        <v>2.3160599999999998</v>
      </c>
    </row>
    <row r="267" spans="1:7" x14ac:dyDescent="0.25">
      <c r="A267" t="s">
        <v>1352</v>
      </c>
      <c r="B267" t="s">
        <v>34</v>
      </c>
      <c r="C267" t="s">
        <v>19</v>
      </c>
      <c r="D267" t="s">
        <v>20</v>
      </c>
      <c r="E267">
        <v>4.2223000000000006</v>
      </c>
      <c r="F267">
        <v>3</v>
      </c>
      <c r="G267">
        <v>1.2666900000000001</v>
      </c>
    </row>
    <row r="268" spans="1:7" x14ac:dyDescent="0.25">
      <c r="A268" t="s">
        <v>1357</v>
      </c>
      <c r="B268" t="s">
        <v>19</v>
      </c>
      <c r="C268" t="s">
        <v>19</v>
      </c>
      <c r="D268" t="s">
        <v>35</v>
      </c>
      <c r="E268">
        <v>13.63683333333333</v>
      </c>
      <c r="F268">
        <v>10</v>
      </c>
      <c r="G268">
        <v>4.0910500000000001</v>
      </c>
    </row>
    <row r="269" spans="1:7" x14ac:dyDescent="0.25">
      <c r="A269" t="s">
        <v>1362</v>
      </c>
      <c r="B269" t="s">
        <v>41</v>
      </c>
      <c r="C269" t="s">
        <v>27</v>
      </c>
      <c r="D269" t="s">
        <v>35</v>
      </c>
      <c r="E269">
        <v>13.6915</v>
      </c>
      <c r="F269">
        <v>10</v>
      </c>
      <c r="G269">
        <v>4.10745</v>
      </c>
    </row>
    <row r="270" spans="1:7" x14ac:dyDescent="0.25">
      <c r="A270" t="s">
        <v>1367</v>
      </c>
      <c r="B270" t="s">
        <v>19</v>
      </c>
      <c r="C270" t="s">
        <v>34</v>
      </c>
      <c r="D270" t="s">
        <v>20</v>
      </c>
      <c r="E270">
        <v>5.1307999999999998</v>
      </c>
      <c r="F270">
        <v>5</v>
      </c>
      <c r="G270">
        <v>1.5392399999999999</v>
      </c>
    </row>
    <row r="271" spans="1:7" x14ac:dyDescent="0.25">
      <c r="A271" t="s">
        <v>1372</v>
      </c>
      <c r="B271" t="s">
        <v>41</v>
      </c>
      <c r="C271" t="s">
        <v>19</v>
      </c>
      <c r="D271" t="s">
        <v>48</v>
      </c>
      <c r="E271">
        <v>4.8013000000000003</v>
      </c>
      <c r="F271">
        <v>5</v>
      </c>
      <c r="G271">
        <v>1.4403900000000001</v>
      </c>
    </row>
    <row r="272" spans="1:7" x14ac:dyDescent="0.25">
      <c r="A272" t="s">
        <v>1377</v>
      </c>
      <c r="B272" t="s">
        <v>19</v>
      </c>
      <c r="C272" t="s">
        <v>19</v>
      </c>
      <c r="D272" t="s">
        <v>48</v>
      </c>
      <c r="E272">
        <v>4.4281000000000006</v>
      </c>
      <c r="F272">
        <v>3</v>
      </c>
      <c r="G272">
        <v>1.32843</v>
      </c>
    </row>
    <row r="273" spans="1:7" x14ac:dyDescent="0.25">
      <c r="A273" t="s">
        <v>1382</v>
      </c>
      <c r="B273" t="s">
        <v>19</v>
      </c>
      <c r="C273" t="s">
        <v>19</v>
      </c>
      <c r="D273" t="s">
        <v>35</v>
      </c>
      <c r="E273">
        <v>14.767799999999999</v>
      </c>
      <c r="F273">
        <v>10</v>
      </c>
      <c r="G273">
        <v>4.4303400000000002</v>
      </c>
    </row>
    <row r="274" spans="1:7" x14ac:dyDescent="0.25">
      <c r="A274" t="s">
        <v>1387</v>
      </c>
      <c r="B274" t="s">
        <v>19</v>
      </c>
      <c r="C274" t="s">
        <v>27</v>
      </c>
      <c r="D274" t="s">
        <v>35</v>
      </c>
      <c r="E274">
        <v>15.337400000000001</v>
      </c>
      <c r="F274">
        <v>10</v>
      </c>
      <c r="G274">
        <v>4.6012199999999996</v>
      </c>
    </row>
    <row r="275" spans="1:7" x14ac:dyDescent="0.25">
      <c r="A275" t="s">
        <v>1392</v>
      </c>
      <c r="B275" t="s">
        <v>27</v>
      </c>
      <c r="C275" t="s">
        <v>41</v>
      </c>
      <c r="D275" t="s">
        <v>20</v>
      </c>
      <c r="E275">
        <v>15.79906666666667</v>
      </c>
      <c r="F275">
        <v>10</v>
      </c>
      <c r="G275">
        <v>4.7397200000000002</v>
      </c>
    </row>
    <row r="276" spans="1:7" x14ac:dyDescent="0.25">
      <c r="A276" t="s">
        <v>1397</v>
      </c>
      <c r="B276" t="s">
        <v>41</v>
      </c>
      <c r="C276" t="s">
        <v>19</v>
      </c>
      <c r="D276" t="s">
        <v>35</v>
      </c>
      <c r="E276">
        <v>1.1779999999999999</v>
      </c>
      <c r="F276">
        <v>1</v>
      </c>
      <c r="G276">
        <v>0.35339999999999999</v>
      </c>
    </row>
    <row r="277" spans="1:7" x14ac:dyDescent="0.25">
      <c r="A277" t="s">
        <v>1402</v>
      </c>
      <c r="B277" t="s">
        <v>27</v>
      </c>
      <c r="C277" t="s">
        <v>19</v>
      </c>
      <c r="D277" t="s">
        <v>35</v>
      </c>
      <c r="E277">
        <v>11.68183333333333</v>
      </c>
      <c r="F277">
        <v>10</v>
      </c>
      <c r="G277">
        <v>3.5045500000000001</v>
      </c>
    </row>
    <row r="278" spans="1:7" x14ac:dyDescent="0.25">
      <c r="A278" t="s">
        <v>1407</v>
      </c>
      <c r="B278" t="s">
        <v>19</v>
      </c>
      <c r="C278" t="s">
        <v>41</v>
      </c>
      <c r="D278" t="s">
        <v>20</v>
      </c>
      <c r="E278">
        <v>1.464966666666667</v>
      </c>
      <c r="F278">
        <v>1</v>
      </c>
      <c r="G278">
        <v>0.43948999999999999</v>
      </c>
    </row>
    <row r="279" spans="1:7" x14ac:dyDescent="0.25">
      <c r="A279" t="s">
        <v>1412</v>
      </c>
      <c r="B279" t="s">
        <v>34</v>
      </c>
      <c r="C279" t="s">
        <v>19</v>
      </c>
      <c r="D279" t="s">
        <v>20</v>
      </c>
      <c r="E279">
        <v>3.9499</v>
      </c>
      <c r="F279">
        <v>3</v>
      </c>
      <c r="G279">
        <v>1.1849700000000001</v>
      </c>
    </row>
    <row r="280" spans="1:7" x14ac:dyDescent="0.25">
      <c r="A280" t="s">
        <v>1417</v>
      </c>
      <c r="B280" t="s">
        <v>27</v>
      </c>
      <c r="C280" t="s">
        <v>34</v>
      </c>
      <c r="D280" t="s">
        <v>35</v>
      </c>
      <c r="E280">
        <v>1.3686333333333329</v>
      </c>
      <c r="F280">
        <v>1</v>
      </c>
      <c r="G280">
        <v>0.41059000000000001</v>
      </c>
    </row>
    <row r="281" spans="1:7" x14ac:dyDescent="0.25">
      <c r="A281" t="s">
        <v>1422</v>
      </c>
      <c r="B281" t="s">
        <v>41</v>
      </c>
      <c r="C281" t="s">
        <v>19</v>
      </c>
      <c r="D281" t="s">
        <v>48</v>
      </c>
      <c r="E281">
        <v>4.3873666666666669</v>
      </c>
      <c r="F281">
        <v>3</v>
      </c>
      <c r="G281">
        <v>1.3162100000000001</v>
      </c>
    </row>
    <row r="282" spans="1:7" x14ac:dyDescent="0.25">
      <c r="A282" t="s">
        <v>1427</v>
      </c>
      <c r="B282" t="s">
        <v>19</v>
      </c>
      <c r="C282" t="s">
        <v>41</v>
      </c>
      <c r="D282" t="s">
        <v>35</v>
      </c>
      <c r="E282">
        <v>15.56673333333333</v>
      </c>
      <c r="F282">
        <v>10</v>
      </c>
      <c r="G282">
        <v>4.6700200000000001</v>
      </c>
    </row>
    <row r="283" spans="1:7" x14ac:dyDescent="0.25">
      <c r="A283" t="s">
        <v>1432</v>
      </c>
      <c r="B283" t="s">
        <v>27</v>
      </c>
      <c r="C283" t="s">
        <v>27</v>
      </c>
      <c r="D283" t="s">
        <v>48</v>
      </c>
      <c r="E283">
        <v>10.046633333333331</v>
      </c>
      <c r="F283">
        <v>10</v>
      </c>
      <c r="G283">
        <v>3.0139900000000002</v>
      </c>
    </row>
    <row r="284" spans="1:7" x14ac:dyDescent="0.25">
      <c r="A284" t="s">
        <v>1437</v>
      </c>
      <c r="B284" t="s">
        <v>34</v>
      </c>
      <c r="C284" t="s">
        <v>27</v>
      </c>
      <c r="D284" t="s">
        <v>48</v>
      </c>
      <c r="E284">
        <v>3.1267333333333331</v>
      </c>
      <c r="F284">
        <v>3</v>
      </c>
      <c r="G284">
        <v>0.93801999999999996</v>
      </c>
    </row>
    <row r="285" spans="1:7" x14ac:dyDescent="0.25">
      <c r="A285" t="s">
        <v>1442</v>
      </c>
      <c r="B285" t="s">
        <v>27</v>
      </c>
      <c r="C285" t="s">
        <v>34</v>
      </c>
      <c r="D285" t="s">
        <v>48</v>
      </c>
      <c r="E285">
        <v>3.803233333333333</v>
      </c>
      <c r="F285">
        <v>5</v>
      </c>
      <c r="G285">
        <v>1.14097</v>
      </c>
    </row>
    <row r="286" spans="1:7" x14ac:dyDescent="0.25">
      <c r="A286" t="s">
        <v>1447</v>
      </c>
      <c r="B286" t="s">
        <v>41</v>
      </c>
      <c r="C286" t="s">
        <v>19</v>
      </c>
      <c r="D286" t="s">
        <v>20</v>
      </c>
      <c r="E286">
        <v>3.734833333333333</v>
      </c>
      <c r="F286">
        <v>3</v>
      </c>
      <c r="G286">
        <v>1.1204499999999999</v>
      </c>
    </row>
    <row r="287" spans="1:7" x14ac:dyDescent="0.25">
      <c r="A287" t="s">
        <v>1452</v>
      </c>
      <c r="B287" t="s">
        <v>27</v>
      </c>
      <c r="C287" t="s">
        <v>19</v>
      </c>
      <c r="D287" t="s">
        <v>20</v>
      </c>
      <c r="E287">
        <v>3.513033333333333</v>
      </c>
      <c r="F287">
        <v>5</v>
      </c>
      <c r="G287">
        <v>1.0539099999999999</v>
      </c>
    </row>
    <row r="288" spans="1:7" x14ac:dyDescent="0.25">
      <c r="A288" t="s">
        <v>1457</v>
      </c>
      <c r="B288" t="s">
        <v>34</v>
      </c>
      <c r="C288" t="s">
        <v>41</v>
      </c>
      <c r="D288" t="s">
        <v>20</v>
      </c>
      <c r="E288">
        <v>1.132266666666667</v>
      </c>
      <c r="F288">
        <v>1</v>
      </c>
      <c r="G288">
        <v>0.33967999999999998</v>
      </c>
    </row>
    <row r="289" spans="1:7" x14ac:dyDescent="0.25">
      <c r="A289" t="s">
        <v>1462</v>
      </c>
      <c r="B289" t="s">
        <v>34</v>
      </c>
      <c r="C289" t="s">
        <v>41</v>
      </c>
      <c r="D289" t="s">
        <v>35</v>
      </c>
      <c r="E289">
        <v>1.2093</v>
      </c>
      <c r="F289">
        <v>1</v>
      </c>
      <c r="G289">
        <v>0.36279</v>
      </c>
    </row>
    <row r="290" spans="1:7" x14ac:dyDescent="0.25">
      <c r="A290" t="s">
        <v>1467</v>
      </c>
      <c r="B290" t="s">
        <v>41</v>
      </c>
      <c r="C290" t="s">
        <v>34</v>
      </c>
      <c r="D290" t="s">
        <v>20</v>
      </c>
      <c r="E290">
        <v>0.95320000000000005</v>
      </c>
      <c r="F290">
        <v>1</v>
      </c>
      <c r="G290">
        <v>0.28595999999999999</v>
      </c>
    </row>
    <row r="291" spans="1:7" x14ac:dyDescent="0.25">
      <c r="A291" t="s">
        <v>1472</v>
      </c>
      <c r="B291" t="s">
        <v>34</v>
      </c>
      <c r="C291" t="s">
        <v>34</v>
      </c>
      <c r="D291" t="s">
        <v>20</v>
      </c>
      <c r="E291">
        <v>12.574999999999999</v>
      </c>
      <c r="F291">
        <v>10</v>
      </c>
      <c r="G291">
        <v>3.7725</v>
      </c>
    </row>
    <row r="292" spans="1:7" x14ac:dyDescent="0.25">
      <c r="A292" t="s">
        <v>1477</v>
      </c>
      <c r="B292" t="s">
        <v>19</v>
      </c>
      <c r="C292" t="s">
        <v>19</v>
      </c>
      <c r="D292" t="s">
        <v>35</v>
      </c>
      <c r="E292">
        <v>0.69716666666666671</v>
      </c>
      <c r="F292">
        <v>1</v>
      </c>
      <c r="G292">
        <v>0.20915</v>
      </c>
    </row>
    <row r="293" spans="1:7" x14ac:dyDescent="0.25">
      <c r="A293" t="s">
        <v>1482</v>
      </c>
      <c r="B293" t="s">
        <v>34</v>
      </c>
      <c r="C293" t="s">
        <v>19</v>
      </c>
      <c r="D293" t="s">
        <v>35</v>
      </c>
      <c r="E293">
        <v>3.5200666666666671</v>
      </c>
      <c r="F293">
        <v>5</v>
      </c>
      <c r="G293">
        <v>1.05602</v>
      </c>
    </row>
    <row r="294" spans="1:7" x14ac:dyDescent="0.25">
      <c r="A294" t="s">
        <v>1487</v>
      </c>
      <c r="B294" t="s">
        <v>19</v>
      </c>
      <c r="C294" t="s">
        <v>34</v>
      </c>
      <c r="D294" t="s">
        <v>48</v>
      </c>
      <c r="E294">
        <v>1.489266666666667</v>
      </c>
      <c r="F294">
        <v>1</v>
      </c>
      <c r="G294">
        <v>0.44678000000000001</v>
      </c>
    </row>
    <row r="295" spans="1:7" x14ac:dyDescent="0.25">
      <c r="A295" t="s">
        <v>1492</v>
      </c>
      <c r="B295" t="s">
        <v>27</v>
      </c>
      <c r="C295" t="s">
        <v>27</v>
      </c>
      <c r="D295" t="s">
        <v>35</v>
      </c>
      <c r="E295">
        <v>3.0805666666666669</v>
      </c>
      <c r="F295">
        <v>3</v>
      </c>
      <c r="G295">
        <v>0.92417000000000005</v>
      </c>
    </row>
    <row r="296" spans="1:7" x14ac:dyDescent="0.25">
      <c r="A296" t="s">
        <v>1497</v>
      </c>
      <c r="B296" t="s">
        <v>19</v>
      </c>
      <c r="C296" t="s">
        <v>27</v>
      </c>
      <c r="D296" t="s">
        <v>35</v>
      </c>
      <c r="E296">
        <v>2.3811666666666671</v>
      </c>
      <c r="F296">
        <v>3</v>
      </c>
      <c r="G296">
        <v>0.71435000000000004</v>
      </c>
    </row>
    <row r="297" spans="1:7" x14ac:dyDescent="0.25">
      <c r="A297" t="s">
        <v>1502</v>
      </c>
      <c r="B297" t="s">
        <v>19</v>
      </c>
      <c r="C297" t="s">
        <v>27</v>
      </c>
      <c r="D297" t="s">
        <v>20</v>
      </c>
      <c r="E297">
        <v>11.889099999999999</v>
      </c>
      <c r="F297">
        <v>10</v>
      </c>
      <c r="G297">
        <v>3.5667300000000002</v>
      </c>
    </row>
    <row r="298" spans="1:7" x14ac:dyDescent="0.25">
      <c r="A298" t="s">
        <v>1507</v>
      </c>
      <c r="B298" t="s">
        <v>27</v>
      </c>
      <c r="C298" t="s">
        <v>27</v>
      </c>
      <c r="D298" t="s">
        <v>48</v>
      </c>
      <c r="E298">
        <v>4.3099666666666669</v>
      </c>
      <c r="F298">
        <v>3</v>
      </c>
      <c r="G298">
        <v>1.2929900000000001</v>
      </c>
    </row>
    <row r="299" spans="1:7" x14ac:dyDescent="0.25">
      <c r="A299" t="s">
        <v>1512</v>
      </c>
      <c r="B299" t="s">
        <v>34</v>
      </c>
      <c r="C299" t="s">
        <v>34</v>
      </c>
      <c r="D299" t="s">
        <v>48</v>
      </c>
      <c r="E299">
        <v>4.4124333333333334</v>
      </c>
      <c r="F299">
        <v>5</v>
      </c>
      <c r="G299">
        <v>1.3237300000000001</v>
      </c>
    </row>
    <row r="300" spans="1:7" x14ac:dyDescent="0.25">
      <c r="A300" t="s">
        <v>1517</v>
      </c>
      <c r="B300" t="s">
        <v>19</v>
      </c>
      <c r="C300" t="s">
        <v>41</v>
      </c>
      <c r="D300" t="s">
        <v>35</v>
      </c>
      <c r="E300">
        <v>1.289566666666667</v>
      </c>
      <c r="F300">
        <v>1</v>
      </c>
      <c r="G300">
        <v>0.38686999999999999</v>
      </c>
    </row>
    <row r="301" spans="1:7" x14ac:dyDescent="0.25">
      <c r="A301" t="s">
        <v>1522</v>
      </c>
      <c r="B301" t="s">
        <v>34</v>
      </c>
      <c r="C301" t="s">
        <v>27</v>
      </c>
      <c r="D301" t="s">
        <v>20</v>
      </c>
      <c r="E301">
        <v>7.5201333333333338</v>
      </c>
      <c r="F301">
        <v>10</v>
      </c>
      <c r="G301">
        <v>2.25604</v>
      </c>
    </row>
    <row r="302" spans="1:7" x14ac:dyDescent="0.25">
      <c r="A302" t="s">
        <v>1527</v>
      </c>
      <c r="B302" t="s">
        <v>27</v>
      </c>
      <c r="C302" t="s">
        <v>34</v>
      </c>
      <c r="D302" t="s">
        <v>20</v>
      </c>
      <c r="E302">
        <v>0.71833333333333338</v>
      </c>
      <c r="F302">
        <v>1</v>
      </c>
      <c r="G302">
        <v>0.2155</v>
      </c>
    </row>
    <row r="303" spans="1:7" x14ac:dyDescent="0.25">
      <c r="A303" t="s">
        <v>1532</v>
      </c>
      <c r="B303" t="s">
        <v>41</v>
      </c>
      <c r="C303" t="s">
        <v>27</v>
      </c>
      <c r="D303" t="s">
        <v>20</v>
      </c>
      <c r="E303">
        <v>1.1980333333333339</v>
      </c>
      <c r="F303">
        <v>1</v>
      </c>
      <c r="G303">
        <v>0.35941000000000001</v>
      </c>
    </row>
    <row r="304" spans="1:7" x14ac:dyDescent="0.25">
      <c r="A304" t="s">
        <v>1537</v>
      </c>
      <c r="B304" t="s">
        <v>34</v>
      </c>
      <c r="C304" t="s">
        <v>19</v>
      </c>
      <c r="D304" t="s">
        <v>20</v>
      </c>
      <c r="E304">
        <v>6.0365000000000002</v>
      </c>
      <c r="F304">
        <v>5</v>
      </c>
      <c r="G304">
        <v>1.8109500000000001</v>
      </c>
    </row>
    <row r="305" spans="1:7" x14ac:dyDescent="0.25">
      <c r="A305" t="s">
        <v>1542</v>
      </c>
      <c r="B305" t="s">
        <v>34</v>
      </c>
      <c r="C305" t="s">
        <v>27</v>
      </c>
      <c r="D305" t="s">
        <v>35</v>
      </c>
      <c r="E305">
        <v>3.9123000000000001</v>
      </c>
      <c r="F305">
        <v>3</v>
      </c>
      <c r="G305">
        <v>1.1736899999999999</v>
      </c>
    </row>
    <row r="306" spans="1:7" x14ac:dyDescent="0.25">
      <c r="A306" t="s">
        <v>1547</v>
      </c>
      <c r="B306" t="s">
        <v>41</v>
      </c>
      <c r="C306" t="s">
        <v>34</v>
      </c>
      <c r="D306" t="s">
        <v>20</v>
      </c>
      <c r="E306">
        <v>4.1782666666666666</v>
      </c>
      <c r="F306">
        <v>3</v>
      </c>
      <c r="G306">
        <v>1.2534799999999999</v>
      </c>
    </row>
    <row r="307" spans="1:7" x14ac:dyDescent="0.25">
      <c r="A307" t="s">
        <v>1552</v>
      </c>
      <c r="B307" t="s">
        <v>41</v>
      </c>
      <c r="C307" t="s">
        <v>19</v>
      </c>
      <c r="D307" t="s">
        <v>48</v>
      </c>
      <c r="E307">
        <v>1.642533333333333</v>
      </c>
      <c r="F307">
        <v>1</v>
      </c>
      <c r="G307">
        <v>0.49275999999999998</v>
      </c>
    </row>
    <row r="308" spans="1:7" x14ac:dyDescent="0.25">
      <c r="A308" t="s">
        <v>1557</v>
      </c>
      <c r="B308" t="s">
        <v>27</v>
      </c>
      <c r="C308" t="s">
        <v>19</v>
      </c>
      <c r="D308" t="s">
        <v>48</v>
      </c>
      <c r="E308">
        <v>11.82966666666667</v>
      </c>
      <c r="F308">
        <v>10</v>
      </c>
      <c r="G308">
        <v>3.5489000000000002</v>
      </c>
    </row>
    <row r="309" spans="1:7" x14ac:dyDescent="0.25">
      <c r="A309" t="s">
        <v>1562</v>
      </c>
      <c r="B309" t="s">
        <v>34</v>
      </c>
      <c r="C309" t="s">
        <v>27</v>
      </c>
      <c r="D309" t="s">
        <v>35</v>
      </c>
      <c r="E309">
        <v>2.968866666666667</v>
      </c>
      <c r="F309">
        <v>3</v>
      </c>
      <c r="G309">
        <v>0.89066000000000001</v>
      </c>
    </row>
    <row r="310" spans="1:7" x14ac:dyDescent="0.25">
      <c r="A310" t="s">
        <v>1567</v>
      </c>
      <c r="B310" t="s">
        <v>34</v>
      </c>
      <c r="C310" t="s">
        <v>27</v>
      </c>
      <c r="D310" t="s">
        <v>20</v>
      </c>
      <c r="E310">
        <v>14.61853333333333</v>
      </c>
      <c r="F310">
        <v>10</v>
      </c>
      <c r="G310">
        <v>4.3855599999999999</v>
      </c>
    </row>
    <row r="311" spans="1:7" x14ac:dyDescent="0.25">
      <c r="A311" t="s">
        <v>1572</v>
      </c>
      <c r="B311" t="s">
        <v>27</v>
      </c>
      <c r="C311" t="s">
        <v>19</v>
      </c>
      <c r="D311" t="s">
        <v>20</v>
      </c>
      <c r="E311">
        <v>2.8125</v>
      </c>
      <c r="F311">
        <v>3</v>
      </c>
      <c r="G311">
        <v>0.84375</v>
      </c>
    </row>
    <row r="312" spans="1:7" x14ac:dyDescent="0.25">
      <c r="A312" t="s">
        <v>1577</v>
      </c>
      <c r="B312" t="s">
        <v>34</v>
      </c>
      <c r="C312" t="s">
        <v>41</v>
      </c>
      <c r="D312" t="s">
        <v>20</v>
      </c>
      <c r="E312">
        <v>11.056366666666669</v>
      </c>
      <c r="F312">
        <v>10</v>
      </c>
      <c r="G312">
        <v>3.31691</v>
      </c>
    </row>
    <row r="313" spans="1:7" x14ac:dyDescent="0.25">
      <c r="A313" t="s">
        <v>1582</v>
      </c>
      <c r="B313" t="s">
        <v>19</v>
      </c>
      <c r="C313" t="s">
        <v>34</v>
      </c>
      <c r="D313" t="s">
        <v>20</v>
      </c>
      <c r="E313">
        <v>3.7256</v>
      </c>
      <c r="F313">
        <v>5</v>
      </c>
      <c r="G313">
        <v>1.11768</v>
      </c>
    </row>
    <row r="314" spans="1:7" x14ac:dyDescent="0.25">
      <c r="A314" t="s">
        <v>1587</v>
      </c>
      <c r="B314" t="s">
        <v>19</v>
      </c>
      <c r="C314" t="s">
        <v>34</v>
      </c>
      <c r="D314" t="s">
        <v>35</v>
      </c>
      <c r="E314">
        <v>6.9201666666666668</v>
      </c>
      <c r="F314">
        <v>10</v>
      </c>
      <c r="G314">
        <v>2.07605</v>
      </c>
    </row>
    <row r="315" spans="1:7" x14ac:dyDescent="0.25">
      <c r="A315" t="s">
        <v>1592</v>
      </c>
      <c r="B315" t="s">
        <v>19</v>
      </c>
      <c r="C315" t="s">
        <v>34</v>
      </c>
      <c r="D315" t="s">
        <v>20</v>
      </c>
      <c r="E315">
        <v>8.1465666666666685</v>
      </c>
      <c r="F315">
        <v>5</v>
      </c>
      <c r="G315">
        <v>2.4439700000000002</v>
      </c>
    </row>
    <row r="316" spans="1:7" x14ac:dyDescent="0.25">
      <c r="A316" t="s">
        <v>1597</v>
      </c>
      <c r="B316" t="s">
        <v>34</v>
      </c>
      <c r="C316" t="s">
        <v>34</v>
      </c>
      <c r="D316" t="s">
        <v>35</v>
      </c>
      <c r="E316">
        <v>7.513233333333333</v>
      </c>
      <c r="F316">
        <v>5</v>
      </c>
      <c r="G316">
        <v>2.2539699999999998</v>
      </c>
    </row>
    <row r="317" spans="1:7" x14ac:dyDescent="0.25">
      <c r="A317" t="s">
        <v>1602</v>
      </c>
      <c r="B317" t="s">
        <v>19</v>
      </c>
      <c r="C317" t="s">
        <v>34</v>
      </c>
      <c r="D317" t="s">
        <v>20</v>
      </c>
      <c r="E317">
        <v>13.6264</v>
      </c>
      <c r="F317">
        <v>10</v>
      </c>
      <c r="G317">
        <v>4.0879200000000004</v>
      </c>
    </row>
    <row r="318" spans="1:7" x14ac:dyDescent="0.25">
      <c r="A318" t="s">
        <v>1607</v>
      </c>
      <c r="B318" t="s">
        <v>19</v>
      </c>
      <c r="C318" t="s">
        <v>19</v>
      </c>
      <c r="D318" t="s">
        <v>20</v>
      </c>
      <c r="E318">
        <v>5.3780999999999999</v>
      </c>
      <c r="F318">
        <v>5</v>
      </c>
      <c r="G318">
        <v>1.6134299999999999</v>
      </c>
    </row>
    <row r="319" spans="1:7" x14ac:dyDescent="0.25">
      <c r="A319" t="s">
        <v>1612</v>
      </c>
      <c r="B319" t="s">
        <v>27</v>
      </c>
      <c r="C319" t="s">
        <v>34</v>
      </c>
      <c r="D319" t="s">
        <v>48</v>
      </c>
      <c r="E319">
        <v>0.83996666666666664</v>
      </c>
      <c r="F319">
        <v>1</v>
      </c>
      <c r="G319">
        <v>0.25198999999999999</v>
      </c>
    </row>
    <row r="320" spans="1:7" x14ac:dyDescent="0.25">
      <c r="A320" t="s">
        <v>1617</v>
      </c>
      <c r="B320" t="s">
        <v>27</v>
      </c>
      <c r="C320" t="s">
        <v>41</v>
      </c>
      <c r="D320" t="s">
        <v>35</v>
      </c>
      <c r="E320">
        <v>4.1155333333333326</v>
      </c>
      <c r="F320">
        <v>5</v>
      </c>
      <c r="G320">
        <v>1.2346600000000001</v>
      </c>
    </row>
    <row r="321" spans="1:7" x14ac:dyDescent="0.25">
      <c r="A321" t="s">
        <v>1622</v>
      </c>
      <c r="B321" t="s">
        <v>41</v>
      </c>
      <c r="C321" t="s">
        <v>41</v>
      </c>
      <c r="D321" t="s">
        <v>48</v>
      </c>
      <c r="E321">
        <v>2.7507333333333328</v>
      </c>
      <c r="F321">
        <v>3</v>
      </c>
      <c r="G321">
        <v>0.82521999999999995</v>
      </c>
    </row>
    <row r="322" spans="1:7" x14ac:dyDescent="0.25">
      <c r="A322" t="s">
        <v>1627</v>
      </c>
      <c r="B322" t="s">
        <v>41</v>
      </c>
      <c r="C322" t="s">
        <v>27</v>
      </c>
      <c r="D322" t="s">
        <v>35</v>
      </c>
      <c r="E322">
        <v>12.15893333333333</v>
      </c>
      <c r="F322">
        <v>10</v>
      </c>
      <c r="G322">
        <v>3.6476799999999998</v>
      </c>
    </row>
    <row r="323" spans="1:7" x14ac:dyDescent="0.25">
      <c r="A323" t="s">
        <v>1632</v>
      </c>
      <c r="B323" t="s">
        <v>41</v>
      </c>
      <c r="C323" t="s">
        <v>27</v>
      </c>
      <c r="D323" t="s">
        <v>20</v>
      </c>
      <c r="E323">
        <v>1.3812666666666671</v>
      </c>
      <c r="F323">
        <v>1</v>
      </c>
      <c r="G323">
        <v>0.41438000000000003</v>
      </c>
    </row>
    <row r="324" spans="1:7" x14ac:dyDescent="0.25">
      <c r="A324" t="s">
        <v>1637</v>
      </c>
      <c r="B324" t="s">
        <v>41</v>
      </c>
      <c r="C324" t="s">
        <v>27</v>
      </c>
      <c r="D324" t="s">
        <v>20</v>
      </c>
      <c r="E324">
        <v>13.26863333333333</v>
      </c>
      <c r="F324">
        <v>10</v>
      </c>
      <c r="G324">
        <v>3.9805899999999999</v>
      </c>
    </row>
    <row r="325" spans="1:7" x14ac:dyDescent="0.25">
      <c r="A325" t="s">
        <v>1642</v>
      </c>
      <c r="B325" t="s">
        <v>27</v>
      </c>
      <c r="C325" t="s">
        <v>27</v>
      </c>
      <c r="D325" t="s">
        <v>35</v>
      </c>
      <c r="E325">
        <v>2.8397999999999999</v>
      </c>
      <c r="F325">
        <v>3</v>
      </c>
      <c r="G325">
        <v>0.85194000000000003</v>
      </c>
    </row>
    <row r="326" spans="1:7" x14ac:dyDescent="0.25">
      <c r="A326" t="s">
        <v>1647</v>
      </c>
      <c r="B326" t="s">
        <v>27</v>
      </c>
      <c r="C326" t="s">
        <v>19</v>
      </c>
      <c r="D326" t="s">
        <v>48</v>
      </c>
      <c r="E326">
        <v>4.8646000000000003</v>
      </c>
      <c r="F326">
        <v>3</v>
      </c>
      <c r="G326">
        <v>1.4593799999999999</v>
      </c>
    </row>
    <row r="327" spans="1:7" x14ac:dyDescent="0.25">
      <c r="A327" t="s">
        <v>1652</v>
      </c>
      <c r="B327" t="s">
        <v>27</v>
      </c>
      <c r="C327" t="s">
        <v>41</v>
      </c>
      <c r="D327" t="s">
        <v>35</v>
      </c>
      <c r="E327">
        <v>4.2137000000000002</v>
      </c>
      <c r="F327">
        <v>3</v>
      </c>
      <c r="G327">
        <v>1.2641100000000001</v>
      </c>
    </row>
    <row r="328" spans="1:7" x14ac:dyDescent="0.25">
      <c r="A328" t="s">
        <v>1657</v>
      </c>
      <c r="B328" t="s">
        <v>19</v>
      </c>
      <c r="C328" t="s">
        <v>19</v>
      </c>
      <c r="D328" t="s">
        <v>35</v>
      </c>
      <c r="E328">
        <v>6.1051000000000002</v>
      </c>
      <c r="F328">
        <v>5</v>
      </c>
      <c r="G328">
        <v>1.8315300000000001</v>
      </c>
    </row>
    <row r="329" spans="1:7" x14ac:dyDescent="0.25">
      <c r="A329" t="s">
        <v>1662</v>
      </c>
      <c r="B329" t="s">
        <v>19</v>
      </c>
      <c r="C329" t="s">
        <v>41</v>
      </c>
      <c r="D329" t="s">
        <v>20</v>
      </c>
      <c r="E329">
        <v>6.3919333333333341</v>
      </c>
      <c r="F329">
        <v>5</v>
      </c>
      <c r="G329">
        <v>1.9175800000000001</v>
      </c>
    </row>
    <row r="330" spans="1:7" x14ac:dyDescent="0.25">
      <c r="A330" t="s">
        <v>1667</v>
      </c>
      <c r="B330" t="s">
        <v>41</v>
      </c>
      <c r="C330" t="s">
        <v>19</v>
      </c>
      <c r="D330" t="s">
        <v>48</v>
      </c>
      <c r="E330">
        <v>10.862666666666669</v>
      </c>
      <c r="F330">
        <v>10</v>
      </c>
      <c r="G330">
        <v>3.2587999999999999</v>
      </c>
    </row>
    <row r="331" spans="1:7" x14ac:dyDescent="0.25">
      <c r="A331" t="s">
        <v>1672</v>
      </c>
      <c r="B331" t="s">
        <v>19</v>
      </c>
      <c r="C331" t="s">
        <v>41</v>
      </c>
      <c r="D331" t="s">
        <v>35</v>
      </c>
      <c r="E331">
        <v>9.1439666666666657</v>
      </c>
      <c r="F331">
        <v>10</v>
      </c>
      <c r="G331">
        <v>2.7431899999999998</v>
      </c>
    </row>
    <row r="332" spans="1:7" x14ac:dyDescent="0.25">
      <c r="A332" t="s">
        <v>1677</v>
      </c>
      <c r="B332" t="s">
        <v>34</v>
      </c>
      <c r="C332" t="s">
        <v>27</v>
      </c>
      <c r="D332" t="s">
        <v>48</v>
      </c>
      <c r="E332">
        <v>1.0226333333333339</v>
      </c>
      <c r="F332">
        <v>1</v>
      </c>
      <c r="G332">
        <v>0.30679000000000001</v>
      </c>
    </row>
    <row r="333" spans="1:7" x14ac:dyDescent="0.25">
      <c r="A333" t="s">
        <v>1682</v>
      </c>
      <c r="B333" t="s">
        <v>27</v>
      </c>
      <c r="C333" t="s">
        <v>41</v>
      </c>
      <c r="D333" t="s">
        <v>48</v>
      </c>
      <c r="E333">
        <v>1.4245000000000001</v>
      </c>
      <c r="F333">
        <v>1</v>
      </c>
      <c r="G333">
        <v>0.42735000000000001</v>
      </c>
    </row>
    <row r="334" spans="1:7" x14ac:dyDescent="0.25">
      <c r="A334" t="s">
        <v>1687</v>
      </c>
      <c r="B334" t="s">
        <v>41</v>
      </c>
      <c r="C334" t="s">
        <v>27</v>
      </c>
      <c r="D334" t="s">
        <v>35</v>
      </c>
      <c r="E334">
        <v>6.8106</v>
      </c>
      <c r="F334">
        <v>10</v>
      </c>
      <c r="G334">
        <v>2.04318</v>
      </c>
    </row>
    <row r="335" spans="1:7" x14ac:dyDescent="0.25">
      <c r="A335" t="s">
        <v>1692</v>
      </c>
      <c r="B335" t="s">
        <v>41</v>
      </c>
      <c r="C335" t="s">
        <v>41</v>
      </c>
      <c r="D335" t="s">
        <v>48</v>
      </c>
      <c r="E335">
        <v>3.9137</v>
      </c>
      <c r="F335">
        <v>5</v>
      </c>
      <c r="G335">
        <v>1.17411</v>
      </c>
    </row>
    <row r="336" spans="1:7" x14ac:dyDescent="0.25">
      <c r="A336" t="s">
        <v>1697</v>
      </c>
      <c r="B336" t="s">
        <v>34</v>
      </c>
      <c r="C336" t="s">
        <v>19</v>
      </c>
      <c r="D336" t="s">
        <v>20</v>
      </c>
      <c r="E336">
        <v>2.1379999999999999</v>
      </c>
      <c r="F336">
        <v>3</v>
      </c>
      <c r="G336">
        <v>0.64139999999999997</v>
      </c>
    </row>
    <row r="337" spans="1:7" x14ac:dyDescent="0.25">
      <c r="A337" t="s">
        <v>1702</v>
      </c>
      <c r="B337" t="s">
        <v>19</v>
      </c>
      <c r="C337" t="s">
        <v>34</v>
      </c>
      <c r="D337" t="s">
        <v>20</v>
      </c>
      <c r="E337">
        <v>7.0739666666666663</v>
      </c>
      <c r="F337">
        <v>10</v>
      </c>
      <c r="G337">
        <v>2.1221899999999998</v>
      </c>
    </row>
    <row r="338" spans="1:7" x14ac:dyDescent="0.25">
      <c r="A338" t="s">
        <v>1707</v>
      </c>
      <c r="B338" t="s">
        <v>41</v>
      </c>
      <c r="C338" t="s">
        <v>41</v>
      </c>
      <c r="D338" t="s">
        <v>20</v>
      </c>
      <c r="E338">
        <v>1.5221333333333329</v>
      </c>
      <c r="F338">
        <v>1</v>
      </c>
      <c r="G338">
        <v>0.45663999999999999</v>
      </c>
    </row>
    <row r="339" spans="1:7" x14ac:dyDescent="0.25">
      <c r="A339" t="s">
        <v>1712</v>
      </c>
      <c r="B339" t="s">
        <v>19</v>
      </c>
      <c r="C339" t="s">
        <v>19</v>
      </c>
      <c r="D339" t="s">
        <v>20</v>
      </c>
      <c r="E339">
        <v>6.851633333333333</v>
      </c>
      <c r="F339">
        <v>5</v>
      </c>
      <c r="G339">
        <v>2.0554899999999998</v>
      </c>
    </row>
    <row r="340" spans="1:7" x14ac:dyDescent="0.25">
      <c r="A340" t="s">
        <v>1717</v>
      </c>
      <c r="B340" t="s">
        <v>19</v>
      </c>
      <c r="C340" t="s">
        <v>34</v>
      </c>
      <c r="D340" t="s">
        <v>48</v>
      </c>
      <c r="E340">
        <v>11.4084</v>
      </c>
      <c r="F340">
        <v>10</v>
      </c>
      <c r="G340">
        <v>3.42252</v>
      </c>
    </row>
    <row r="341" spans="1:7" x14ac:dyDescent="0.25">
      <c r="A341" t="s">
        <v>1722</v>
      </c>
      <c r="B341" t="s">
        <v>34</v>
      </c>
      <c r="C341" t="s">
        <v>19</v>
      </c>
      <c r="D341" t="s">
        <v>20</v>
      </c>
      <c r="E341">
        <v>7.6449999999999996</v>
      </c>
      <c r="F341">
        <v>10</v>
      </c>
      <c r="G341">
        <v>2.2934999999999999</v>
      </c>
    </row>
    <row r="342" spans="1:7" x14ac:dyDescent="0.25">
      <c r="A342" t="s">
        <v>1727</v>
      </c>
      <c r="B342" t="s">
        <v>41</v>
      </c>
      <c r="C342" t="s">
        <v>34</v>
      </c>
      <c r="D342" t="s">
        <v>35</v>
      </c>
      <c r="E342">
        <v>5.7914000000000003</v>
      </c>
      <c r="F342">
        <v>5</v>
      </c>
      <c r="G342">
        <v>1.73742</v>
      </c>
    </row>
    <row r="343" spans="1:7" x14ac:dyDescent="0.25">
      <c r="A343" t="s">
        <v>1732</v>
      </c>
      <c r="B343" t="s">
        <v>19</v>
      </c>
      <c r="C343" t="s">
        <v>27</v>
      </c>
      <c r="D343" t="s">
        <v>20</v>
      </c>
      <c r="E343">
        <v>11.401400000000001</v>
      </c>
      <c r="F343">
        <v>10</v>
      </c>
      <c r="G343">
        <v>3.42042</v>
      </c>
    </row>
    <row r="344" spans="1:7" x14ac:dyDescent="0.25">
      <c r="A344" t="s">
        <v>1737</v>
      </c>
      <c r="B344" t="s">
        <v>19</v>
      </c>
      <c r="C344" t="s">
        <v>41</v>
      </c>
      <c r="D344" t="s">
        <v>35</v>
      </c>
      <c r="E344">
        <v>4.1993333333333336</v>
      </c>
      <c r="F344">
        <v>5</v>
      </c>
      <c r="G344">
        <v>1.2598</v>
      </c>
    </row>
    <row r="345" spans="1:7" x14ac:dyDescent="0.25">
      <c r="A345" t="s">
        <v>1742</v>
      </c>
      <c r="B345" t="s">
        <v>34</v>
      </c>
      <c r="C345" t="s">
        <v>19</v>
      </c>
      <c r="D345" t="s">
        <v>35</v>
      </c>
      <c r="E345">
        <v>3.301566666666667</v>
      </c>
      <c r="F345">
        <v>3</v>
      </c>
      <c r="G345">
        <v>0.99046999999999996</v>
      </c>
    </row>
    <row r="346" spans="1:7" x14ac:dyDescent="0.25">
      <c r="A346" t="s">
        <v>1747</v>
      </c>
      <c r="B346" t="s">
        <v>34</v>
      </c>
      <c r="C346" t="s">
        <v>41</v>
      </c>
      <c r="D346" t="s">
        <v>20</v>
      </c>
      <c r="E346">
        <v>5.3258666666666672</v>
      </c>
      <c r="F346">
        <v>5</v>
      </c>
      <c r="G346">
        <v>1.5977600000000001</v>
      </c>
    </row>
    <row r="347" spans="1:7" x14ac:dyDescent="0.25">
      <c r="A347" t="s">
        <v>1752</v>
      </c>
      <c r="B347" t="s">
        <v>19</v>
      </c>
      <c r="C347" t="s">
        <v>27</v>
      </c>
      <c r="D347" t="s">
        <v>20</v>
      </c>
      <c r="E347">
        <v>6.4126000000000003</v>
      </c>
      <c r="F347">
        <v>5</v>
      </c>
      <c r="G347">
        <v>1.92378</v>
      </c>
    </row>
    <row r="348" spans="1:7" x14ac:dyDescent="0.25">
      <c r="A348" t="s">
        <v>1757</v>
      </c>
      <c r="B348" t="s">
        <v>34</v>
      </c>
      <c r="C348" t="s">
        <v>27</v>
      </c>
      <c r="D348" t="s">
        <v>48</v>
      </c>
      <c r="E348">
        <v>6.5087999999999999</v>
      </c>
      <c r="F348">
        <v>5</v>
      </c>
      <c r="G348">
        <v>1.9526399999999999</v>
      </c>
    </row>
    <row r="349" spans="1:7" x14ac:dyDescent="0.25">
      <c r="A349" t="s">
        <v>1762</v>
      </c>
      <c r="B349" t="s">
        <v>19</v>
      </c>
      <c r="C349" t="s">
        <v>41</v>
      </c>
      <c r="D349" t="s">
        <v>35</v>
      </c>
      <c r="E349">
        <v>7.1196999999999999</v>
      </c>
      <c r="F349">
        <v>10</v>
      </c>
      <c r="G349">
        <v>2.13591</v>
      </c>
    </row>
    <row r="350" spans="1:7" x14ac:dyDescent="0.25">
      <c r="A350" t="s">
        <v>1767</v>
      </c>
      <c r="B350" t="s">
        <v>41</v>
      </c>
      <c r="C350" t="s">
        <v>19</v>
      </c>
      <c r="D350" t="s">
        <v>20</v>
      </c>
      <c r="E350">
        <v>10.412800000000001</v>
      </c>
      <c r="F350">
        <v>10</v>
      </c>
      <c r="G350">
        <v>3.12384</v>
      </c>
    </row>
    <row r="351" spans="1:7" x14ac:dyDescent="0.25">
      <c r="A351" t="s">
        <v>1772</v>
      </c>
      <c r="B351" t="s">
        <v>27</v>
      </c>
      <c r="C351" t="s">
        <v>19</v>
      </c>
      <c r="D351" t="s">
        <v>48</v>
      </c>
      <c r="E351">
        <v>6.4626333333333337</v>
      </c>
      <c r="F351">
        <v>5</v>
      </c>
      <c r="G351">
        <v>1.93879</v>
      </c>
    </row>
    <row r="352" spans="1:7" x14ac:dyDescent="0.25">
      <c r="A352" t="s">
        <v>1777</v>
      </c>
      <c r="B352" t="s">
        <v>34</v>
      </c>
      <c r="C352" t="s">
        <v>19</v>
      </c>
      <c r="D352" t="s">
        <v>20</v>
      </c>
      <c r="E352">
        <v>11.69803333333333</v>
      </c>
      <c r="F352">
        <v>10</v>
      </c>
      <c r="G352">
        <v>3.5094099999999999</v>
      </c>
    </row>
    <row r="353" spans="1:7" x14ac:dyDescent="0.25">
      <c r="A353" t="s">
        <v>1782</v>
      </c>
      <c r="B353" t="s">
        <v>27</v>
      </c>
      <c r="C353" t="s">
        <v>41</v>
      </c>
      <c r="D353" t="s">
        <v>20</v>
      </c>
      <c r="E353">
        <v>1.523166666666667</v>
      </c>
      <c r="F353">
        <v>1</v>
      </c>
      <c r="G353">
        <v>0.45695000000000002</v>
      </c>
    </row>
    <row r="354" spans="1:7" x14ac:dyDescent="0.25">
      <c r="A354" t="s">
        <v>1787</v>
      </c>
      <c r="B354" t="s">
        <v>19</v>
      </c>
      <c r="C354" t="s">
        <v>19</v>
      </c>
      <c r="D354" t="s">
        <v>20</v>
      </c>
      <c r="E354">
        <v>1.325366666666667</v>
      </c>
      <c r="F354">
        <v>1</v>
      </c>
      <c r="G354">
        <v>0.39761000000000002</v>
      </c>
    </row>
    <row r="355" spans="1:7" x14ac:dyDescent="0.25">
      <c r="A355" t="s">
        <v>1792</v>
      </c>
      <c r="B355" t="s">
        <v>19</v>
      </c>
      <c r="C355" t="s">
        <v>19</v>
      </c>
      <c r="D355" t="s">
        <v>35</v>
      </c>
      <c r="E355">
        <v>8.2959999999999994</v>
      </c>
      <c r="F355">
        <v>10</v>
      </c>
      <c r="G355">
        <v>2.4887999999999999</v>
      </c>
    </row>
    <row r="356" spans="1:7" x14ac:dyDescent="0.25">
      <c r="A356" t="s">
        <v>1797</v>
      </c>
      <c r="B356" t="s">
        <v>19</v>
      </c>
      <c r="C356" t="s">
        <v>34</v>
      </c>
      <c r="D356" t="s">
        <v>20</v>
      </c>
      <c r="E356">
        <v>7.3723666666666672</v>
      </c>
      <c r="F356">
        <v>10</v>
      </c>
      <c r="G356">
        <v>2.2117100000000001</v>
      </c>
    </row>
    <row r="357" spans="1:7" x14ac:dyDescent="0.25">
      <c r="A357" t="s">
        <v>1802</v>
      </c>
      <c r="B357" t="s">
        <v>27</v>
      </c>
      <c r="C357" t="s">
        <v>19</v>
      </c>
      <c r="D357" t="s">
        <v>48</v>
      </c>
      <c r="E357">
        <v>6.5454333333333334</v>
      </c>
      <c r="F357">
        <v>5</v>
      </c>
      <c r="G357">
        <v>1.96363</v>
      </c>
    </row>
    <row r="358" spans="1:7" x14ac:dyDescent="0.25">
      <c r="A358" t="s">
        <v>1807</v>
      </c>
      <c r="B358" t="s">
        <v>19</v>
      </c>
      <c r="C358" t="s">
        <v>27</v>
      </c>
      <c r="D358" t="s">
        <v>20</v>
      </c>
      <c r="E358">
        <v>2.079533333333333</v>
      </c>
      <c r="F358">
        <v>3</v>
      </c>
      <c r="G358">
        <v>0.62385999999999997</v>
      </c>
    </row>
    <row r="359" spans="1:7" x14ac:dyDescent="0.25">
      <c r="A359" t="s">
        <v>1812</v>
      </c>
      <c r="B359" t="s">
        <v>34</v>
      </c>
      <c r="C359" t="s">
        <v>19</v>
      </c>
      <c r="D359" t="s">
        <v>20</v>
      </c>
      <c r="E359">
        <v>12.524433333333331</v>
      </c>
      <c r="F359">
        <v>10</v>
      </c>
      <c r="G359">
        <v>3.7573300000000001</v>
      </c>
    </row>
    <row r="360" spans="1:7" x14ac:dyDescent="0.25">
      <c r="A360" t="s">
        <v>1817</v>
      </c>
      <c r="B360" t="s">
        <v>41</v>
      </c>
      <c r="C360" t="s">
        <v>41</v>
      </c>
      <c r="D360" t="s">
        <v>48</v>
      </c>
      <c r="E360">
        <v>1.6069</v>
      </c>
      <c r="F360">
        <v>1</v>
      </c>
      <c r="G360">
        <v>0.48207</v>
      </c>
    </row>
    <row r="361" spans="1:7" x14ac:dyDescent="0.25">
      <c r="A361" t="s">
        <v>1822</v>
      </c>
      <c r="B361" t="s">
        <v>41</v>
      </c>
      <c r="C361" t="s">
        <v>41</v>
      </c>
      <c r="D361" t="s">
        <v>48</v>
      </c>
      <c r="E361">
        <v>6.2107000000000001</v>
      </c>
      <c r="F361">
        <v>5</v>
      </c>
      <c r="G361">
        <v>1.86321</v>
      </c>
    </row>
    <row r="362" spans="1:7" x14ac:dyDescent="0.25">
      <c r="A362" t="s">
        <v>1827</v>
      </c>
      <c r="B362" t="s">
        <v>34</v>
      </c>
      <c r="C362" t="s">
        <v>19</v>
      </c>
      <c r="D362" t="s">
        <v>35</v>
      </c>
      <c r="E362">
        <v>10.54836666666667</v>
      </c>
      <c r="F362">
        <v>10</v>
      </c>
      <c r="G362">
        <v>3.1645099999999999</v>
      </c>
    </row>
    <row r="363" spans="1:7" x14ac:dyDescent="0.25">
      <c r="A363" t="s">
        <v>1832</v>
      </c>
      <c r="B363" t="s">
        <v>41</v>
      </c>
      <c r="C363" t="s">
        <v>41</v>
      </c>
      <c r="D363" t="s">
        <v>35</v>
      </c>
      <c r="E363">
        <v>1.3099666666666669</v>
      </c>
      <c r="F363">
        <v>1</v>
      </c>
      <c r="G363">
        <v>0.39299000000000001</v>
      </c>
    </row>
    <row r="364" spans="1:7" x14ac:dyDescent="0.25">
      <c r="A364" t="s">
        <v>1837</v>
      </c>
      <c r="B364" t="s">
        <v>27</v>
      </c>
      <c r="C364" t="s">
        <v>41</v>
      </c>
      <c r="D364" t="s">
        <v>35</v>
      </c>
      <c r="E364">
        <v>1.1249333333333329</v>
      </c>
      <c r="F364">
        <v>1</v>
      </c>
      <c r="G364">
        <v>0.33748</v>
      </c>
    </row>
    <row r="365" spans="1:7" x14ac:dyDescent="0.25">
      <c r="A365" t="s">
        <v>1842</v>
      </c>
      <c r="B365" t="s">
        <v>19</v>
      </c>
      <c r="C365" t="s">
        <v>19</v>
      </c>
      <c r="D365" t="s">
        <v>35</v>
      </c>
      <c r="E365">
        <v>3.6368666666666671</v>
      </c>
      <c r="F365">
        <v>3</v>
      </c>
      <c r="G365">
        <v>1.0910599999999999</v>
      </c>
    </row>
    <row r="366" spans="1:7" x14ac:dyDescent="0.25">
      <c r="A366" t="s">
        <v>1847</v>
      </c>
      <c r="B366" t="s">
        <v>19</v>
      </c>
      <c r="C366" t="s">
        <v>34</v>
      </c>
      <c r="D366" t="s">
        <v>48</v>
      </c>
      <c r="E366">
        <v>8.0406666666666666</v>
      </c>
      <c r="F366">
        <v>5</v>
      </c>
      <c r="G366">
        <v>2.4121999999999999</v>
      </c>
    </row>
    <row r="367" spans="1:7" x14ac:dyDescent="0.25">
      <c r="A367" t="s">
        <v>1852</v>
      </c>
      <c r="B367" t="s">
        <v>19</v>
      </c>
      <c r="C367" t="s">
        <v>34</v>
      </c>
      <c r="D367" t="s">
        <v>20</v>
      </c>
      <c r="E367">
        <v>5.2638333333333334</v>
      </c>
      <c r="F367">
        <v>5</v>
      </c>
      <c r="G367">
        <v>1.5791500000000001</v>
      </c>
    </row>
    <row r="368" spans="1:7" x14ac:dyDescent="0.25">
      <c r="A368" t="s">
        <v>1857</v>
      </c>
      <c r="B368" t="s">
        <v>27</v>
      </c>
      <c r="C368" t="s">
        <v>34</v>
      </c>
      <c r="D368" t="s">
        <v>20</v>
      </c>
      <c r="E368">
        <v>4.8835666666666668</v>
      </c>
      <c r="F368">
        <v>3</v>
      </c>
      <c r="G368">
        <v>1.4650700000000001</v>
      </c>
    </row>
    <row r="369" spans="1:7" x14ac:dyDescent="0.25">
      <c r="A369" t="s">
        <v>1862</v>
      </c>
      <c r="B369" t="s">
        <v>27</v>
      </c>
      <c r="C369" t="s">
        <v>34</v>
      </c>
      <c r="D369" t="s">
        <v>20</v>
      </c>
      <c r="E369">
        <v>4.7160666666666664</v>
      </c>
      <c r="F369">
        <v>3</v>
      </c>
      <c r="G369">
        <v>1.41482</v>
      </c>
    </row>
    <row r="370" spans="1:7" x14ac:dyDescent="0.25">
      <c r="A370" t="s">
        <v>1867</v>
      </c>
      <c r="B370" t="s">
        <v>27</v>
      </c>
      <c r="C370" t="s">
        <v>27</v>
      </c>
      <c r="D370" t="s">
        <v>35</v>
      </c>
      <c r="E370">
        <v>4.3122999999999996</v>
      </c>
      <c r="F370">
        <v>5</v>
      </c>
      <c r="G370">
        <v>1.29369</v>
      </c>
    </row>
    <row r="371" spans="1:7" x14ac:dyDescent="0.25">
      <c r="A371" t="s">
        <v>1872</v>
      </c>
      <c r="B371" t="s">
        <v>34</v>
      </c>
      <c r="C371" t="s">
        <v>19</v>
      </c>
      <c r="D371" t="s">
        <v>48</v>
      </c>
      <c r="E371">
        <v>3.680133333333333</v>
      </c>
      <c r="F371">
        <v>5</v>
      </c>
      <c r="G371">
        <v>1.1040399999999999</v>
      </c>
    </row>
    <row r="372" spans="1:7" x14ac:dyDescent="0.25">
      <c r="A372" t="s">
        <v>1877</v>
      </c>
      <c r="B372" t="s">
        <v>27</v>
      </c>
      <c r="C372" t="s">
        <v>41</v>
      </c>
      <c r="D372" t="s">
        <v>48</v>
      </c>
      <c r="E372">
        <v>7.6744333333333339</v>
      </c>
      <c r="F372">
        <v>10</v>
      </c>
      <c r="G372">
        <v>2.30233</v>
      </c>
    </row>
    <row r="373" spans="1:7" x14ac:dyDescent="0.25">
      <c r="A373" t="s">
        <v>1882</v>
      </c>
      <c r="B373" t="s">
        <v>41</v>
      </c>
      <c r="C373" t="s">
        <v>41</v>
      </c>
      <c r="D373" t="s">
        <v>48</v>
      </c>
      <c r="E373">
        <v>6.8489000000000013</v>
      </c>
      <c r="F373">
        <v>10</v>
      </c>
      <c r="G373">
        <v>2.0546700000000002</v>
      </c>
    </row>
    <row r="374" spans="1:7" x14ac:dyDescent="0.25">
      <c r="A374" t="s">
        <v>1887</v>
      </c>
      <c r="B374" t="s">
        <v>34</v>
      </c>
      <c r="C374" t="s">
        <v>19</v>
      </c>
      <c r="D374" t="s">
        <v>20</v>
      </c>
      <c r="E374">
        <v>2.2833333333333341</v>
      </c>
      <c r="F374">
        <v>3</v>
      </c>
      <c r="G374">
        <v>0.68500000000000005</v>
      </c>
    </row>
    <row r="375" spans="1:7" x14ac:dyDescent="0.25">
      <c r="A375" t="s">
        <v>1892</v>
      </c>
      <c r="B375" t="s">
        <v>34</v>
      </c>
      <c r="C375" t="s">
        <v>41</v>
      </c>
      <c r="D375" t="s">
        <v>35</v>
      </c>
      <c r="E375">
        <v>13.49673333333333</v>
      </c>
      <c r="F375">
        <v>10</v>
      </c>
      <c r="G375">
        <v>4.0490199999999996</v>
      </c>
    </row>
    <row r="376" spans="1:7" x14ac:dyDescent="0.25">
      <c r="A376" t="s">
        <v>1897</v>
      </c>
      <c r="B376" t="s">
        <v>34</v>
      </c>
      <c r="C376" t="s">
        <v>27</v>
      </c>
      <c r="D376" t="s">
        <v>48</v>
      </c>
      <c r="E376">
        <v>0.73786666666666667</v>
      </c>
      <c r="F376">
        <v>1</v>
      </c>
      <c r="G376">
        <v>0.22136</v>
      </c>
    </row>
    <row r="377" spans="1:7" x14ac:dyDescent="0.25">
      <c r="A377" t="s">
        <v>1902</v>
      </c>
      <c r="B377" t="s">
        <v>27</v>
      </c>
      <c r="C377" t="s">
        <v>34</v>
      </c>
      <c r="D377" t="s">
        <v>35</v>
      </c>
      <c r="E377">
        <v>9.8564333333333334</v>
      </c>
      <c r="F377">
        <v>10</v>
      </c>
      <c r="G377">
        <v>2.9569299999999998</v>
      </c>
    </row>
    <row r="378" spans="1:7" x14ac:dyDescent="0.25">
      <c r="A378" t="s">
        <v>1907</v>
      </c>
      <c r="B378" t="s">
        <v>34</v>
      </c>
      <c r="C378" t="s">
        <v>19</v>
      </c>
      <c r="D378" t="s">
        <v>48</v>
      </c>
      <c r="E378">
        <v>15.11543333333333</v>
      </c>
      <c r="F378">
        <v>10</v>
      </c>
      <c r="G378">
        <v>4.5346299999999999</v>
      </c>
    </row>
    <row r="379" spans="1:7" x14ac:dyDescent="0.25">
      <c r="A379" t="s">
        <v>1912</v>
      </c>
      <c r="B379" t="s">
        <v>27</v>
      </c>
      <c r="C379" t="s">
        <v>41</v>
      </c>
      <c r="D379" t="s">
        <v>35</v>
      </c>
      <c r="E379">
        <v>0.6899333333333334</v>
      </c>
      <c r="F379">
        <v>1</v>
      </c>
      <c r="G379">
        <v>0.20698</v>
      </c>
    </row>
    <row r="380" spans="1:7" x14ac:dyDescent="0.25">
      <c r="A380" t="s">
        <v>1917</v>
      </c>
      <c r="B380" t="s">
        <v>27</v>
      </c>
      <c r="C380" t="s">
        <v>27</v>
      </c>
      <c r="D380" t="s">
        <v>48</v>
      </c>
      <c r="E380">
        <v>4.4433999999999996</v>
      </c>
      <c r="F380">
        <v>3</v>
      </c>
      <c r="G380">
        <v>1.3330200000000001</v>
      </c>
    </row>
    <row r="381" spans="1:7" x14ac:dyDescent="0.25">
      <c r="A381" t="s">
        <v>1922</v>
      </c>
      <c r="B381" t="s">
        <v>34</v>
      </c>
      <c r="C381" t="s">
        <v>41</v>
      </c>
      <c r="D381" t="s">
        <v>35</v>
      </c>
      <c r="E381">
        <v>0.94853333333333334</v>
      </c>
      <c r="F381">
        <v>1</v>
      </c>
      <c r="G381">
        <v>0.28455999999999998</v>
      </c>
    </row>
    <row r="382" spans="1:7" x14ac:dyDescent="0.25">
      <c r="A382" t="s">
        <v>1927</v>
      </c>
      <c r="B382" t="s">
        <v>19</v>
      </c>
      <c r="C382" t="s">
        <v>27</v>
      </c>
      <c r="D382" t="s">
        <v>48</v>
      </c>
      <c r="E382">
        <v>7.8483000000000009</v>
      </c>
      <c r="F382">
        <v>10</v>
      </c>
      <c r="G382">
        <v>2.3544900000000002</v>
      </c>
    </row>
    <row r="383" spans="1:7" x14ac:dyDescent="0.25">
      <c r="A383" t="s">
        <v>1932</v>
      </c>
      <c r="B383" t="s">
        <v>19</v>
      </c>
      <c r="C383" t="s">
        <v>41</v>
      </c>
      <c r="D383" t="s">
        <v>48</v>
      </c>
      <c r="E383">
        <v>4.0902000000000003</v>
      </c>
      <c r="F383">
        <v>3</v>
      </c>
      <c r="G383">
        <v>1.22706</v>
      </c>
    </row>
    <row r="384" spans="1:7" x14ac:dyDescent="0.25">
      <c r="A384" t="s">
        <v>1937</v>
      </c>
      <c r="B384" t="s">
        <v>34</v>
      </c>
      <c r="C384" t="s">
        <v>34</v>
      </c>
      <c r="D384" t="s">
        <v>35</v>
      </c>
      <c r="E384">
        <v>12.956099999999999</v>
      </c>
      <c r="F384">
        <v>10</v>
      </c>
      <c r="G384">
        <v>3.8868299999999998</v>
      </c>
    </row>
    <row r="385" spans="1:7" x14ac:dyDescent="0.25">
      <c r="A385" t="s">
        <v>1942</v>
      </c>
      <c r="B385" t="s">
        <v>19</v>
      </c>
      <c r="C385" t="s">
        <v>19</v>
      </c>
      <c r="D385" t="s">
        <v>35</v>
      </c>
      <c r="E385">
        <v>1.5441333333333329</v>
      </c>
      <c r="F385">
        <v>1</v>
      </c>
      <c r="G385">
        <v>0.46323999999999999</v>
      </c>
    </row>
    <row r="386" spans="1:7" x14ac:dyDescent="0.25">
      <c r="A386" t="s">
        <v>1947</v>
      </c>
      <c r="B386" t="s">
        <v>41</v>
      </c>
      <c r="C386" t="s">
        <v>34</v>
      </c>
      <c r="D386" t="s">
        <v>20</v>
      </c>
      <c r="E386">
        <v>1.4017333333333331</v>
      </c>
      <c r="F386">
        <v>1</v>
      </c>
      <c r="G386">
        <v>0.42052</v>
      </c>
    </row>
    <row r="387" spans="1:7" x14ac:dyDescent="0.25">
      <c r="A387" t="s">
        <v>1952</v>
      </c>
      <c r="B387" t="s">
        <v>41</v>
      </c>
      <c r="C387" t="s">
        <v>34</v>
      </c>
      <c r="D387" t="s">
        <v>35</v>
      </c>
      <c r="E387">
        <v>14.70146666666667</v>
      </c>
      <c r="F387">
        <v>10</v>
      </c>
      <c r="G387">
        <v>4.4104400000000004</v>
      </c>
    </row>
    <row r="388" spans="1:7" x14ac:dyDescent="0.25">
      <c r="A388" t="s">
        <v>1957</v>
      </c>
      <c r="B388" t="s">
        <v>27</v>
      </c>
      <c r="C388" t="s">
        <v>41</v>
      </c>
      <c r="D388" t="s">
        <v>48</v>
      </c>
      <c r="E388">
        <v>4.7435</v>
      </c>
      <c r="F388">
        <v>5</v>
      </c>
      <c r="G388">
        <v>1.4230499999999999</v>
      </c>
    </row>
    <row r="389" spans="1:7" x14ac:dyDescent="0.25">
      <c r="A389" t="s">
        <v>1962</v>
      </c>
      <c r="B389" t="s">
        <v>19</v>
      </c>
      <c r="C389" t="s">
        <v>34</v>
      </c>
      <c r="D389" t="s">
        <v>48</v>
      </c>
      <c r="E389">
        <v>4.220533333333333</v>
      </c>
      <c r="F389">
        <v>5</v>
      </c>
      <c r="G389">
        <v>1.26616</v>
      </c>
    </row>
    <row r="390" spans="1:7" x14ac:dyDescent="0.25">
      <c r="A390" t="s">
        <v>1967</v>
      </c>
      <c r="B390" t="s">
        <v>41</v>
      </c>
      <c r="C390" t="s">
        <v>19</v>
      </c>
      <c r="D390" t="s">
        <v>35</v>
      </c>
      <c r="E390">
        <v>1.4172666666666669</v>
      </c>
      <c r="F390">
        <v>1</v>
      </c>
      <c r="G390">
        <v>0.42518</v>
      </c>
    </row>
    <row r="391" spans="1:7" x14ac:dyDescent="0.25">
      <c r="A391" t="s">
        <v>1972</v>
      </c>
      <c r="B391" t="s">
        <v>34</v>
      </c>
      <c r="C391" t="s">
        <v>27</v>
      </c>
      <c r="D391" t="s">
        <v>20</v>
      </c>
      <c r="E391">
        <v>1.4735</v>
      </c>
      <c r="F391">
        <v>1</v>
      </c>
      <c r="G391">
        <v>0.44205</v>
      </c>
    </row>
    <row r="392" spans="1:7" x14ac:dyDescent="0.25">
      <c r="A392" t="s">
        <v>1977</v>
      </c>
      <c r="B392" t="s">
        <v>19</v>
      </c>
      <c r="C392" t="s">
        <v>27</v>
      </c>
      <c r="D392" t="s">
        <v>35</v>
      </c>
      <c r="E392">
        <v>8.2858666666666672</v>
      </c>
      <c r="F392">
        <v>5</v>
      </c>
      <c r="G392">
        <v>2.48576</v>
      </c>
    </row>
    <row r="393" spans="1:7" x14ac:dyDescent="0.25">
      <c r="A393" t="s">
        <v>1982</v>
      </c>
      <c r="B393" t="s">
        <v>41</v>
      </c>
      <c r="C393" t="s">
        <v>41</v>
      </c>
      <c r="D393" t="s">
        <v>48</v>
      </c>
      <c r="E393">
        <v>5.3964333333333334</v>
      </c>
      <c r="F393">
        <v>5</v>
      </c>
      <c r="G393">
        <v>1.61893</v>
      </c>
    </row>
    <row r="394" spans="1:7" x14ac:dyDescent="0.25">
      <c r="A394" t="s">
        <v>1987</v>
      </c>
      <c r="B394" t="s">
        <v>41</v>
      </c>
      <c r="C394" t="s">
        <v>19</v>
      </c>
      <c r="D394" t="s">
        <v>48</v>
      </c>
      <c r="E394">
        <v>10.38683333333333</v>
      </c>
      <c r="F394">
        <v>10</v>
      </c>
      <c r="G394">
        <v>3.11605</v>
      </c>
    </row>
    <row r="395" spans="1:7" x14ac:dyDescent="0.25">
      <c r="A395" t="s">
        <v>1992</v>
      </c>
      <c r="B395" t="s">
        <v>34</v>
      </c>
      <c r="C395" t="s">
        <v>19</v>
      </c>
      <c r="D395" t="s">
        <v>20</v>
      </c>
      <c r="E395">
        <v>14.4308</v>
      </c>
      <c r="F395">
        <v>10</v>
      </c>
      <c r="G395">
        <v>4.3292400000000004</v>
      </c>
    </row>
    <row r="396" spans="1:7" x14ac:dyDescent="0.25">
      <c r="A396" t="s">
        <v>1997</v>
      </c>
      <c r="B396" t="s">
        <v>27</v>
      </c>
      <c r="C396" t="s">
        <v>27</v>
      </c>
      <c r="D396" t="s">
        <v>35</v>
      </c>
      <c r="E396">
        <v>5.0373666666666663</v>
      </c>
      <c r="F396">
        <v>5</v>
      </c>
      <c r="G396">
        <v>1.5112099999999999</v>
      </c>
    </row>
    <row r="397" spans="1:7" x14ac:dyDescent="0.25">
      <c r="A397" t="s">
        <v>2002</v>
      </c>
      <c r="B397" t="s">
        <v>34</v>
      </c>
      <c r="C397" t="s">
        <v>27</v>
      </c>
      <c r="D397" t="s">
        <v>48</v>
      </c>
      <c r="E397">
        <v>15.974233333333331</v>
      </c>
      <c r="F397">
        <v>10</v>
      </c>
      <c r="G397">
        <v>4.7922700000000003</v>
      </c>
    </row>
    <row r="398" spans="1:7" x14ac:dyDescent="0.25">
      <c r="A398" t="s">
        <v>2007</v>
      </c>
      <c r="B398" t="s">
        <v>27</v>
      </c>
      <c r="C398" t="s">
        <v>34</v>
      </c>
      <c r="D398" t="s">
        <v>48</v>
      </c>
      <c r="E398">
        <v>15.2508</v>
      </c>
      <c r="F398">
        <v>10</v>
      </c>
      <c r="G398">
        <v>4.57524</v>
      </c>
    </row>
    <row r="399" spans="1:7" x14ac:dyDescent="0.25">
      <c r="A399" t="s">
        <v>2012</v>
      </c>
      <c r="B399" t="s">
        <v>41</v>
      </c>
      <c r="C399" t="s">
        <v>41</v>
      </c>
      <c r="D399" t="s">
        <v>48</v>
      </c>
      <c r="E399">
        <v>3.2869666666666668</v>
      </c>
      <c r="F399">
        <v>3</v>
      </c>
      <c r="G399">
        <v>0.98609000000000002</v>
      </c>
    </row>
    <row r="400" spans="1:7" x14ac:dyDescent="0.25">
      <c r="A400" t="s">
        <v>2017</v>
      </c>
      <c r="B400" t="s">
        <v>27</v>
      </c>
      <c r="C400" t="s">
        <v>27</v>
      </c>
      <c r="D400" t="s">
        <v>35</v>
      </c>
      <c r="E400">
        <v>14.175366666666671</v>
      </c>
      <c r="F400">
        <v>10</v>
      </c>
      <c r="G400">
        <v>4.2526099999999998</v>
      </c>
    </row>
    <row r="401" spans="1:7" x14ac:dyDescent="0.25">
      <c r="A401" t="s">
        <v>2022</v>
      </c>
      <c r="B401" t="s">
        <v>41</v>
      </c>
      <c r="C401" t="s">
        <v>27</v>
      </c>
      <c r="D401" t="s">
        <v>35</v>
      </c>
      <c r="E401">
        <v>1.4212</v>
      </c>
      <c r="F401">
        <v>1</v>
      </c>
      <c r="G401">
        <v>0.42636000000000002</v>
      </c>
    </row>
    <row r="402" spans="1:7" x14ac:dyDescent="0.25">
      <c r="A402" t="s">
        <v>2027</v>
      </c>
      <c r="B402" t="s">
        <v>41</v>
      </c>
      <c r="C402" t="s">
        <v>19</v>
      </c>
      <c r="D402" t="s">
        <v>20</v>
      </c>
      <c r="E402">
        <v>7.6978999999999997</v>
      </c>
      <c r="F402">
        <v>10</v>
      </c>
      <c r="G402">
        <v>2.3093699999999999</v>
      </c>
    </row>
    <row r="403" spans="1:7" x14ac:dyDescent="0.25">
      <c r="A403" t="s">
        <v>2032</v>
      </c>
      <c r="B403" t="s">
        <v>19</v>
      </c>
      <c r="C403" t="s">
        <v>19</v>
      </c>
      <c r="D403" t="s">
        <v>48</v>
      </c>
      <c r="E403">
        <v>15.6922</v>
      </c>
      <c r="F403">
        <v>10</v>
      </c>
      <c r="G403">
        <v>4.7076599999999997</v>
      </c>
    </row>
    <row r="404" spans="1:7" x14ac:dyDescent="0.25">
      <c r="A404" t="s">
        <v>2037</v>
      </c>
      <c r="B404" t="s">
        <v>27</v>
      </c>
      <c r="C404" t="s">
        <v>19</v>
      </c>
      <c r="D404" t="s">
        <v>48</v>
      </c>
      <c r="E404">
        <v>5.8596000000000004</v>
      </c>
      <c r="F404">
        <v>5</v>
      </c>
      <c r="G404">
        <v>1.7578800000000001</v>
      </c>
    </row>
    <row r="405" spans="1:7" x14ac:dyDescent="0.25">
      <c r="A405" t="s">
        <v>2042</v>
      </c>
      <c r="B405" t="s">
        <v>27</v>
      </c>
      <c r="C405" t="s">
        <v>27</v>
      </c>
      <c r="D405" t="s">
        <v>20</v>
      </c>
      <c r="E405">
        <v>1.493133333333333</v>
      </c>
      <c r="F405">
        <v>1</v>
      </c>
      <c r="G405">
        <v>0.44794</v>
      </c>
    </row>
    <row r="406" spans="1:7" x14ac:dyDescent="0.25">
      <c r="A406" t="s">
        <v>2047</v>
      </c>
      <c r="B406" t="s">
        <v>27</v>
      </c>
      <c r="C406" t="s">
        <v>41</v>
      </c>
      <c r="D406" t="s">
        <v>48</v>
      </c>
      <c r="E406">
        <v>9.8671666666666678</v>
      </c>
      <c r="F406">
        <v>10</v>
      </c>
      <c r="G406">
        <v>2.9601500000000001</v>
      </c>
    </row>
    <row r="407" spans="1:7" x14ac:dyDescent="0.25">
      <c r="A407" t="s">
        <v>2052</v>
      </c>
      <c r="B407" t="s">
        <v>34</v>
      </c>
      <c r="C407" t="s">
        <v>34</v>
      </c>
      <c r="D407" t="s">
        <v>20</v>
      </c>
      <c r="E407">
        <v>15.6219</v>
      </c>
      <c r="F407">
        <v>10</v>
      </c>
      <c r="G407">
        <v>4.6865699999999997</v>
      </c>
    </row>
    <row r="408" spans="1:7" x14ac:dyDescent="0.25">
      <c r="A408" t="s">
        <v>2057</v>
      </c>
      <c r="B408" t="s">
        <v>19</v>
      </c>
      <c r="C408" t="s">
        <v>41</v>
      </c>
      <c r="D408" t="s">
        <v>20</v>
      </c>
      <c r="E408">
        <v>3.1676000000000002</v>
      </c>
      <c r="F408">
        <v>3</v>
      </c>
      <c r="G408">
        <v>0.95028000000000001</v>
      </c>
    </row>
    <row r="409" spans="1:7" x14ac:dyDescent="0.25">
      <c r="A409" t="s">
        <v>2062</v>
      </c>
      <c r="B409" t="s">
        <v>19</v>
      </c>
      <c r="C409" t="s">
        <v>27</v>
      </c>
      <c r="D409" t="s">
        <v>48</v>
      </c>
      <c r="E409">
        <v>6.775033333333333</v>
      </c>
      <c r="F409">
        <v>10</v>
      </c>
      <c r="G409">
        <v>2.0325099999999998</v>
      </c>
    </row>
    <row r="410" spans="1:7" x14ac:dyDescent="0.25">
      <c r="A410" t="s">
        <v>2067</v>
      </c>
      <c r="B410" t="s">
        <v>19</v>
      </c>
      <c r="C410" t="s">
        <v>34</v>
      </c>
      <c r="D410" t="s">
        <v>35</v>
      </c>
      <c r="E410">
        <v>15.720499999999999</v>
      </c>
      <c r="F410">
        <v>10</v>
      </c>
      <c r="G410">
        <v>4.7161499999999998</v>
      </c>
    </row>
    <row r="411" spans="1:7" x14ac:dyDescent="0.25">
      <c r="A411" t="s">
        <v>2072</v>
      </c>
      <c r="B411" t="s">
        <v>34</v>
      </c>
      <c r="C411" t="s">
        <v>41</v>
      </c>
      <c r="D411" t="s">
        <v>35</v>
      </c>
      <c r="E411">
        <v>2.2738666666666671</v>
      </c>
      <c r="F411">
        <v>3</v>
      </c>
      <c r="G411">
        <v>0.68215999999999999</v>
      </c>
    </row>
    <row r="412" spans="1:7" x14ac:dyDescent="0.25">
      <c r="A412" t="s">
        <v>2077</v>
      </c>
      <c r="B412" t="s">
        <v>27</v>
      </c>
      <c r="C412" t="s">
        <v>27</v>
      </c>
      <c r="D412" t="s">
        <v>35</v>
      </c>
      <c r="E412">
        <v>4.9298999999999999</v>
      </c>
      <c r="F412">
        <v>5</v>
      </c>
      <c r="G412">
        <v>1.4789699999999999</v>
      </c>
    </row>
    <row r="413" spans="1:7" x14ac:dyDescent="0.25">
      <c r="A413" t="s">
        <v>2082</v>
      </c>
      <c r="B413" t="s">
        <v>27</v>
      </c>
      <c r="C413" t="s">
        <v>41</v>
      </c>
      <c r="D413" t="s">
        <v>35</v>
      </c>
      <c r="E413">
        <v>16.167300000000001</v>
      </c>
      <c r="F413">
        <v>10</v>
      </c>
      <c r="G413">
        <v>4.8501899999999996</v>
      </c>
    </row>
    <row r="414" spans="1:7" x14ac:dyDescent="0.25">
      <c r="A414" t="s">
        <v>2087</v>
      </c>
      <c r="B414" t="s">
        <v>27</v>
      </c>
      <c r="C414" t="s">
        <v>27</v>
      </c>
      <c r="D414" t="s">
        <v>48</v>
      </c>
      <c r="E414">
        <v>4.8518333333333334</v>
      </c>
      <c r="F414">
        <v>3</v>
      </c>
      <c r="G414">
        <v>1.4555499999999999</v>
      </c>
    </row>
    <row r="415" spans="1:7" x14ac:dyDescent="0.25">
      <c r="A415" t="s">
        <v>2092</v>
      </c>
      <c r="B415" t="s">
        <v>19</v>
      </c>
      <c r="C415" t="s">
        <v>19</v>
      </c>
      <c r="D415" t="s">
        <v>20</v>
      </c>
      <c r="E415">
        <v>1.2401</v>
      </c>
      <c r="F415">
        <v>1</v>
      </c>
      <c r="G415">
        <v>0.37203000000000003</v>
      </c>
    </row>
    <row r="416" spans="1:7" x14ac:dyDescent="0.25">
      <c r="A416" t="s">
        <v>2097</v>
      </c>
      <c r="B416" t="s">
        <v>19</v>
      </c>
      <c r="C416" t="s">
        <v>41</v>
      </c>
      <c r="D416" t="s">
        <v>20</v>
      </c>
      <c r="E416">
        <v>6.4925333333333333</v>
      </c>
      <c r="F416">
        <v>5</v>
      </c>
      <c r="G416">
        <v>1.9477599999999999</v>
      </c>
    </row>
    <row r="417" spans="1:7" x14ac:dyDescent="0.25">
      <c r="A417" t="s">
        <v>2102</v>
      </c>
      <c r="B417" t="s">
        <v>41</v>
      </c>
      <c r="C417" t="s">
        <v>19</v>
      </c>
      <c r="D417" t="s">
        <v>48</v>
      </c>
      <c r="E417">
        <v>1.1151</v>
      </c>
      <c r="F417">
        <v>1</v>
      </c>
      <c r="G417">
        <v>0.33452999999999999</v>
      </c>
    </row>
    <row r="418" spans="1:7" x14ac:dyDescent="0.25">
      <c r="A418" t="s">
        <v>2107</v>
      </c>
      <c r="B418" t="s">
        <v>34</v>
      </c>
      <c r="C418" t="s">
        <v>19</v>
      </c>
      <c r="D418" t="s">
        <v>35</v>
      </c>
      <c r="E418">
        <v>0.95986666666666665</v>
      </c>
      <c r="F418">
        <v>1</v>
      </c>
      <c r="G418">
        <v>0.28795999999999999</v>
      </c>
    </row>
    <row r="419" spans="1:7" x14ac:dyDescent="0.25">
      <c r="A419" t="s">
        <v>2112</v>
      </c>
      <c r="B419" t="s">
        <v>34</v>
      </c>
      <c r="C419" t="s">
        <v>34</v>
      </c>
      <c r="D419" t="s">
        <v>20</v>
      </c>
      <c r="E419">
        <v>2.9860000000000002</v>
      </c>
      <c r="F419">
        <v>3</v>
      </c>
      <c r="G419">
        <v>0.89580000000000004</v>
      </c>
    </row>
    <row r="420" spans="1:7" x14ac:dyDescent="0.25">
      <c r="A420" t="s">
        <v>2117</v>
      </c>
      <c r="B420" t="s">
        <v>19</v>
      </c>
      <c r="C420" t="s">
        <v>34</v>
      </c>
      <c r="D420" t="s">
        <v>48</v>
      </c>
      <c r="E420">
        <v>13.391866666666671</v>
      </c>
      <c r="F420">
        <v>10</v>
      </c>
      <c r="G420">
        <v>4.0175599999999996</v>
      </c>
    </row>
    <row r="421" spans="1:7" x14ac:dyDescent="0.25">
      <c r="A421" t="s">
        <v>2122</v>
      </c>
      <c r="B421" t="s">
        <v>41</v>
      </c>
      <c r="C421" t="s">
        <v>41</v>
      </c>
      <c r="D421" t="s">
        <v>48</v>
      </c>
      <c r="E421">
        <v>4.257133333333333</v>
      </c>
      <c r="F421">
        <v>3</v>
      </c>
      <c r="G421">
        <v>1.2771399999999999</v>
      </c>
    </row>
    <row r="422" spans="1:7" x14ac:dyDescent="0.25">
      <c r="A422" t="s">
        <v>2127</v>
      </c>
      <c r="B422" t="s">
        <v>27</v>
      </c>
      <c r="C422" t="s">
        <v>27</v>
      </c>
      <c r="D422" t="s">
        <v>35</v>
      </c>
      <c r="E422">
        <v>4.3747333333333334</v>
      </c>
      <c r="F422">
        <v>3</v>
      </c>
      <c r="G422">
        <v>1.3124199999999999</v>
      </c>
    </row>
    <row r="423" spans="1:7" x14ac:dyDescent="0.25">
      <c r="A423" t="s">
        <v>2132</v>
      </c>
      <c r="B423" t="s">
        <v>19</v>
      </c>
      <c r="C423" t="s">
        <v>34</v>
      </c>
      <c r="D423" t="s">
        <v>48</v>
      </c>
      <c r="E423">
        <v>4.3688666666666656</v>
      </c>
      <c r="F423">
        <v>3</v>
      </c>
      <c r="G423">
        <v>1.3106599999999999</v>
      </c>
    </row>
    <row r="424" spans="1:7" x14ac:dyDescent="0.25">
      <c r="A424" t="s">
        <v>2137</v>
      </c>
      <c r="B424" t="s">
        <v>34</v>
      </c>
      <c r="C424" t="s">
        <v>34</v>
      </c>
      <c r="D424" t="s">
        <v>20</v>
      </c>
      <c r="E424">
        <v>2.2736333333333332</v>
      </c>
      <c r="F424">
        <v>3</v>
      </c>
      <c r="G424">
        <v>0.68208999999999997</v>
      </c>
    </row>
    <row r="425" spans="1:7" x14ac:dyDescent="0.25">
      <c r="A425" t="s">
        <v>2142</v>
      </c>
      <c r="B425" t="s">
        <v>34</v>
      </c>
      <c r="C425" t="s">
        <v>19</v>
      </c>
      <c r="D425" t="s">
        <v>20</v>
      </c>
      <c r="E425">
        <v>5.8054333333333332</v>
      </c>
      <c r="F425">
        <v>5</v>
      </c>
      <c r="G425">
        <v>1.74163</v>
      </c>
    </row>
    <row r="426" spans="1:7" x14ac:dyDescent="0.25">
      <c r="A426" t="s">
        <v>2147</v>
      </c>
      <c r="B426" t="s">
        <v>34</v>
      </c>
      <c r="C426" t="s">
        <v>19</v>
      </c>
      <c r="D426" t="s">
        <v>48</v>
      </c>
      <c r="E426">
        <v>7.2422666666666684</v>
      </c>
      <c r="F426">
        <v>10</v>
      </c>
      <c r="G426">
        <v>2.1726800000000002</v>
      </c>
    </row>
    <row r="427" spans="1:7" x14ac:dyDescent="0.25">
      <c r="A427" t="s">
        <v>2152</v>
      </c>
      <c r="B427" t="s">
        <v>27</v>
      </c>
      <c r="C427" t="s">
        <v>27</v>
      </c>
      <c r="D427" t="s">
        <v>20</v>
      </c>
      <c r="E427">
        <v>1.2161999999999999</v>
      </c>
      <c r="F427">
        <v>1</v>
      </c>
      <c r="G427">
        <v>0.36486000000000002</v>
      </c>
    </row>
    <row r="428" spans="1:7" x14ac:dyDescent="0.25">
      <c r="A428" t="s">
        <v>2157</v>
      </c>
      <c r="B428" t="s">
        <v>34</v>
      </c>
      <c r="C428" t="s">
        <v>34</v>
      </c>
      <c r="D428" t="s">
        <v>48</v>
      </c>
      <c r="E428">
        <v>1.1082000000000001</v>
      </c>
      <c r="F428">
        <v>1</v>
      </c>
      <c r="G428">
        <v>0.33245999999999998</v>
      </c>
    </row>
    <row r="429" spans="1:7" x14ac:dyDescent="0.25">
      <c r="A429" t="s">
        <v>2162</v>
      </c>
      <c r="B429" t="s">
        <v>27</v>
      </c>
      <c r="C429" t="s">
        <v>34</v>
      </c>
      <c r="D429" t="s">
        <v>20</v>
      </c>
      <c r="E429">
        <v>15.543699999999999</v>
      </c>
      <c r="F429">
        <v>10</v>
      </c>
      <c r="G429">
        <v>4.6631099999999996</v>
      </c>
    </row>
    <row r="430" spans="1:7" x14ac:dyDescent="0.25">
      <c r="A430" t="s">
        <v>2167</v>
      </c>
      <c r="B430" t="s">
        <v>27</v>
      </c>
      <c r="C430" t="s">
        <v>27</v>
      </c>
      <c r="D430" t="s">
        <v>35</v>
      </c>
      <c r="E430">
        <v>1.017566666666667</v>
      </c>
      <c r="F430">
        <v>1</v>
      </c>
      <c r="G430">
        <v>0.30526999999999999</v>
      </c>
    </row>
    <row r="431" spans="1:7" x14ac:dyDescent="0.25">
      <c r="A431" t="s">
        <v>2172</v>
      </c>
      <c r="B431" t="s">
        <v>27</v>
      </c>
      <c r="C431" t="s">
        <v>34</v>
      </c>
      <c r="D431" t="s">
        <v>20</v>
      </c>
      <c r="E431">
        <v>7.8373333333333326</v>
      </c>
      <c r="F431">
        <v>10</v>
      </c>
      <c r="G431">
        <v>2.3512</v>
      </c>
    </row>
    <row r="432" spans="1:7" x14ac:dyDescent="0.25">
      <c r="A432" t="s">
        <v>2177</v>
      </c>
      <c r="B432" t="s">
        <v>19</v>
      </c>
      <c r="C432" t="s">
        <v>41</v>
      </c>
      <c r="D432" t="s">
        <v>35</v>
      </c>
      <c r="E432">
        <v>0.80966666666666676</v>
      </c>
      <c r="F432">
        <v>1</v>
      </c>
      <c r="G432">
        <v>0.2429</v>
      </c>
    </row>
    <row r="433" spans="1:7" x14ac:dyDescent="0.25">
      <c r="A433" t="s">
        <v>2182</v>
      </c>
      <c r="B433" t="s">
        <v>27</v>
      </c>
      <c r="C433" t="s">
        <v>41</v>
      </c>
      <c r="D433" t="s">
        <v>35</v>
      </c>
      <c r="E433">
        <v>4.284533333333334</v>
      </c>
      <c r="F433">
        <v>3</v>
      </c>
      <c r="G433">
        <v>1.2853600000000001</v>
      </c>
    </row>
    <row r="434" spans="1:7" x14ac:dyDescent="0.25">
      <c r="A434" t="s">
        <v>2187</v>
      </c>
      <c r="B434" t="s">
        <v>41</v>
      </c>
      <c r="C434" t="s">
        <v>27</v>
      </c>
      <c r="D434" t="s">
        <v>48</v>
      </c>
      <c r="E434">
        <v>1.2848999999999999</v>
      </c>
      <c r="F434">
        <v>1</v>
      </c>
      <c r="G434">
        <v>0.38546999999999998</v>
      </c>
    </row>
    <row r="435" spans="1:7" x14ac:dyDescent="0.25">
      <c r="A435" t="s">
        <v>2192</v>
      </c>
      <c r="B435" t="s">
        <v>34</v>
      </c>
      <c r="C435" t="s">
        <v>19</v>
      </c>
      <c r="D435" t="s">
        <v>35</v>
      </c>
      <c r="E435">
        <v>7.6779000000000011</v>
      </c>
      <c r="F435">
        <v>10</v>
      </c>
      <c r="G435">
        <v>2.3033700000000001</v>
      </c>
    </row>
    <row r="436" spans="1:7" x14ac:dyDescent="0.25">
      <c r="A436" t="s">
        <v>2197</v>
      </c>
      <c r="B436" t="s">
        <v>19</v>
      </c>
      <c r="C436" t="s">
        <v>27</v>
      </c>
      <c r="D436" t="s">
        <v>20</v>
      </c>
      <c r="E436">
        <v>7.5077333333333343</v>
      </c>
      <c r="F436">
        <v>10</v>
      </c>
      <c r="G436">
        <v>2.2523200000000001</v>
      </c>
    </row>
    <row r="437" spans="1:7" x14ac:dyDescent="0.25">
      <c r="A437" t="s">
        <v>2202</v>
      </c>
      <c r="B437" t="s">
        <v>34</v>
      </c>
      <c r="C437" t="s">
        <v>41</v>
      </c>
      <c r="D437" t="s">
        <v>20</v>
      </c>
      <c r="E437">
        <v>13.67636666666667</v>
      </c>
      <c r="F437">
        <v>10</v>
      </c>
      <c r="G437">
        <v>4.1029099999999996</v>
      </c>
    </row>
    <row r="438" spans="1:7" x14ac:dyDescent="0.25">
      <c r="A438" t="s">
        <v>2207</v>
      </c>
      <c r="B438" t="s">
        <v>27</v>
      </c>
      <c r="C438" t="s">
        <v>34</v>
      </c>
      <c r="D438" t="s">
        <v>35</v>
      </c>
      <c r="E438">
        <v>7.3943000000000003</v>
      </c>
      <c r="F438">
        <v>10</v>
      </c>
      <c r="G438">
        <v>2.2182900000000001</v>
      </c>
    </row>
    <row r="439" spans="1:7" x14ac:dyDescent="0.25">
      <c r="A439" t="s">
        <v>2212</v>
      </c>
      <c r="B439" t="s">
        <v>19</v>
      </c>
      <c r="C439" t="s">
        <v>34</v>
      </c>
      <c r="D439" t="s">
        <v>48</v>
      </c>
      <c r="E439">
        <v>14.88526666666667</v>
      </c>
      <c r="F439">
        <v>10</v>
      </c>
      <c r="G439">
        <v>4.4655800000000001</v>
      </c>
    </row>
    <row r="440" spans="1:7" x14ac:dyDescent="0.25">
      <c r="A440" t="s">
        <v>2217</v>
      </c>
      <c r="B440" t="s">
        <v>41</v>
      </c>
      <c r="C440" t="s">
        <v>19</v>
      </c>
      <c r="D440" t="s">
        <v>35</v>
      </c>
      <c r="E440">
        <v>6.8645333333333332</v>
      </c>
      <c r="F440">
        <v>5</v>
      </c>
      <c r="G440">
        <v>2.0593599999999999</v>
      </c>
    </row>
    <row r="441" spans="1:7" x14ac:dyDescent="0.25">
      <c r="A441" t="s">
        <v>2222</v>
      </c>
      <c r="B441" t="s">
        <v>27</v>
      </c>
      <c r="C441" t="s">
        <v>19</v>
      </c>
      <c r="D441" t="s">
        <v>20</v>
      </c>
      <c r="E441">
        <v>3.7400666666666669</v>
      </c>
      <c r="F441">
        <v>5</v>
      </c>
      <c r="G441">
        <v>1.12202</v>
      </c>
    </row>
    <row r="442" spans="1:7" x14ac:dyDescent="0.25">
      <c r="A442" t="s">
        <v>2227</v>
      </c>
      <c r="B442" t="s">
        <v>34</v>
      </c>
      <c r="C442" t="s">
        <v>41</v>
      </c>
      <c r="D442" t="s">
        <v>20</v>
      </c>
      <c r="E442">
        <v>0.75150000000000006</v>
      </c>
      <c r="F442">
        <v>1</v>
      </c>
      <c r="G442">
        <v>0.22545000000000001</v>
      </c>
    </row>
    <row r="443" spans="1:7" x14ac:dyDescent="0.25">
      <c r="A443" t="s">
        <v>2232</v>
      </c>
      <c r="B443" t="s">
        <v>41</v>
      </c>
      <c r="C443" t="s">
        <v>19</v>
      </c>
      <c r="D443" t="s">
        <v>35</v>
      </c>
      <c r="E443">
        <v>16.53306666666667</v>
      </c>
      <c r="F443">
        <v>10</v>
      </c>
      <c r="G443">
        <v>4.9599200000000003</v>
      </c>
    </row>
    <row r="444" spans="1:7" x14ac:dyDescent="0.25">
      <c r="A444" t="s">
        <v>2237</v>
      </c>
      <c r="B444" t="s">
        <v>27</v>
      </c>
      <c r="C444" t="s">
        <v>27</v>
      </c>
      <c r="D444" t="s">
        <v>35</v>
      </c>
      <c r="E444">
        <v>1.040933333333333</v>
      </c>
      <c r="F444">
        <v>1</v>
      </c>
      <c r="G444">
        <v>0.31228</v>
      </c>
    </row>
    <row r="445" spans="1:7" x14ac:dyDescent="0.25">
      <c r="A445" t="s">
        <v>2242</v>
      </c>
      <c r="B445" t="s">
        <v>41</v>
      </c>
      <c r="C445" t="s">
        <v>41</v>
      </c>
      <c r="D445" t="s">
        <v>35</v>
      </c>
      <c r="E445">
        <v>10.373100000000001</v>
      </c>
      <c r="F445">
        <v>10</v>
      </c>
      <c r="G445">
        <v>3.1119300000000001</v>
      </c>
    </row>
    <row r="446" spans="1:7" x14ac:dyDescent="0.25">
      <c r="A446" t="s">
        <v>2247</v>
      </c>
      <c r="B446" t="s">
        <v>27</v>
      </c>
      <c r="C446" t="s">
        <v>34</v>
      </c>
      <c r="D446" t="s">
        <v>20</v>
      </c>
      <c r="E446">
        <v>14.79466666666667</v>
      </c>
      <c r="F446">
        <v>10</v>
      </c>
      <c r="G446">
        <v>4.4383999999999997</v>
      </c>
    </row>
    <row r="447" spans="1:7" x14ac:dyDescent="0.25">
      <c r="A447" t="s">
        <v>2252</v>
      </c>
      <c r="B447" t="s">
        <v>19</v>
      </c>
      <c r="C447" t="s">
        <v>34</v>
      </c>
      <c r="D447" t="s">
        <v>20</v>
      </c>
      <c r="E447">
        <v>8.0695666666666668</v>
      </c>
      <c r="F447">
        <v>5</v>
      </c>
      <c r="G447">
        <v>2.4208699999999999</v>
      </c>
    </row>
    <row r="448" spans="1:7" x14ac:dyDescent="0.25">
      <c r="A448" t="s">
        <v>2257</v>
      </c>
      <c r="B448" t="s">
        <v>27</v>
      </c>
      <c r="C448" t="s">
        <v>34</v>
      </c>
      <c r="D448" t="s">
        <v>20</v>
      </c>
      <c r="E448">
        <v>8.2633333333333336</v>
      </c>
      <c r="F448">
        <v>5</v>
      </c>
      <c r="G448">
        <v>2.4790000000000001</v>
      </c>
    </row>
    <row r="449" spans="1:7" x14ac:dyDescent="0.25">
      <c r="A449" t="s">
        <v>2262</v>
      </c>
      <c r="B449" t="s">
        <v>19</v>
      </c>
      <c r="C449" t="s">
        <v>19</v>
      </c>
      <c r="D449" t="s">
        <v>48</v>
      </c>
      <c r="E449">
        <v>4.260133333333334</v>
      </c>
      <c r="F449">
        <v>3</v>
      </c>
      <c r="G449">
        <v>1.2780400000000001</v>
      </c>
    </row>
    <row r="450" spans="1:7" x14ac:dyDescent="0.25">
      <c r="A450" t="s">
        <v>2267</v>
      </c>
      <c r="B450" t="s">
        <v>27</v>
      </c>
      <c r="C450" t="s">
        <v>41</v>
      </c>
      <c r="D450" t="s">
        <v>20</v>
      </c>
      <c r="E450">
        <v>5.2146333333333326</v>
      </c>
      <c r="F450">
        <v>5</v>
      </c>
      <c r="G450">
        <v>1.5643899999999999</v>
      </c>
    </row>
    <row r="451" spans="1:7" x14ac:dyDescent="0.25">
      <c r="A451" t="s">
        <v>2272</v>
      </c>
      <c r="B451" t="s">
        <v>27</v>
      </c>
      <c r="C451" t="s">
        <v>19</v>
      </c>
      <c r="D451" t="s">
        <v>20</v>
      </c>
      <c r="E451">
        <v>2.2505000000000002</v>
      </c>
      <c r="F451">
        <v>3</v>
      </c>
      <c r="G451">
        <v>0.67515000000000003</v>
      </c>
    </row>
    <row r="452" spans="1:7" x14ac:dyDescent="0.25">
      <c r="A452" t="s">
        <v>2277</v>
      </c>
      <c r="B452" t="s">
        <v>34</v>
      </c>
      <c r="C452" t="s">
        <v>27</v>
      </c>
      <c r="D452" t="s">
        <v>48</v>
      </c>
      <c r="E452">
        <v>4.3314333333333339</v>
      </c>
      <c r="F452">
        <v>3</v>
      </c>
      <c r="G452">
        <v>1.2994300000000001</v>
      </c>
    </row>
    <row r="453" spans="1:7" x14ac:dyDescent="0.25">
      <c r="A453" t="s">
        <v>2282</v>
      </c>
      <c r="B453" t="s">
        <v>41</v>
      </c>
      <c r="C453" t="s">
        <v>41</v>
      </c>
      <c r="D453" t="s">
        <v>48</v>
      </c>
      <c r="E453">
        <v>3.6751999999999998</v>
      </c>
      <c r="F453">
        <v>3</v>
      </c>
      <c r="G453">
        <v>1.10256</v>
      </c>
    </row>
    <row r="454" spans="1:7" x14ac:dyDescent="0.25">
      <c r="A454" t="s">
        <v>2287</v>
      </c>
      <c r="B454" t="s">
        <v>41</v>
      </c>
      <c r="C454" t="s">
        <v>19</v>
      </c>
      <c r="D454" t="s">
        <v>48</v>
      </c>
      <c r="E454">
        <v>3.2726666666666668</v>
      </c>
      <c r="F454">
        <v>3</v>
      </c>
      <c r="G454">
        <v>0.98180000000000001</v>
      </c>
    </row>
    <row r="455" spans="1:7" x14ac:dyDescent="0.25">
      <c r="A455" t="s">
        <v>2292</v>
      </c>
      <c r="B455" t="s">
        <v>41</v>
      </c>
      <c r="C455" t="s">
        <v>34</v>
      </c>
      <c r="D455" t="s">
        <v>48</v>
      </c>
      <c r="E455">
        <v>4.7190666666666674</v>
      </c>
      <c r="F455">
        <v>3</v>
      </c>
      <c r="G455">
        <v>1.4157200000000001</v>
      </c>
    </row>
    <row r="456" spans="1:7" x14ac:dyDescent="0.25">
      <c r="A456" t="s">
        <v>2297</v>
      </c>
      <c r="B456" t="s">
        <v>27</v>
      </c>
      <c r="C456" t="s">
        <v>34</v>
      </c>
      <c r="D456" t="s">
        <v>48</v>
      </c>
      <c r="E456">
        <v>0.77786666666666671</v>
      </c>
      <c r="F456">
        <v>1</v>
      </c>
      <c r="G456">
        <v>0.23336000000000001</v>
      </c>
    </row>
    <row r="457" spans="1:7" x14ac:dyDescent="0.25">
      <c r="A457" t="s">
        <v>2302</v>
      </c>
      <c r="B457" t="s">
        <v>27</v>
      </c>
      <c r="C457" t="s">
        <v>27</v>
      </c>
      <c r="D457" t="s">
        <v>48</v>
      </c>
      <c r="E457">
        <v>5.7964666666666664</v>
      </c>
      <c r="F457">
        <v>5</v>
      </c>
      <c r="G457">
        <v>1.7389399999999999</v>
      </c>
    </row>
    <row r="458" spans="1:7" x14ac:dyDescent="0.25">
      <c r="A458" t="s">
        <v>2307</v>
      </c>
      <c r="B458" t="s">
        <v>27</v>
      </c>
      <c r="C458" t="s">
        <v>27</v>
      </c>
      <c r="D458" t="s">
        <v>35</v>
      </c>
      <c r="E458">
        <v>2.0340666666666669</v>
      </c>
      <c r="F458">
        <v>3</v>
      </c>
      <c r="G458">
        <v>0.61021999999999998</v>
      </c>
    </row>
    <row r="459" spans="1:7" x14ac:dyDescent="0.25">
      <c r="A459" t="s">
        <v>2312</v>
      </c>
      <c r="B459" t="s">
        <v>19</v>
      </c>
      <c r="C459" t="s">
        <v>27</v>
      </c>
      <c r="D459" t="s">
        <v>35</v>
      </c>
      <c r="E459">
        <v>11.35326666666667</v>
      </c>
      <c r="F459">
        <v>10</v>
      </c>
      <c r="G459">
        <v>3.40598</v>
      </c>
    </row>
    <row r="460" spans="1:7" x14ac:dyDescent="0.25">
      <c r="A460" t="s">
        <v>2317</v>
      </c>
      <c r="B460" t="s">
        <v>19</v>
      </c>
      <c r="C460" t="s">
        <v>34</v>
      </c>
      <c r="D460" t="s">
        <v>35</v>
      </c>
      <c r="E460">
        <v>3.6148333333333329</v>
      </c>
      <c r="F460">
        <v>5</v>
      </c>
      <c r="G460">
        <v>1.0844499999999999</v>
      </c>
    </row>
    <row r="461" spans="1:7" x14ac:dyDescent="0.25">
      <c r="A461" t="s">
        <v>2322</v>
      </c>
      <c r="B461" t="s">
        <v>34</v>
      </c>
      <c r="C461" t="s">
        <v>19</v>
      </c>
      <c r="D461" t="s">
        <v>35</v>
      </c>
      <c r="E461">
        <v>3.927433333333334</v>
      </c>
      <c r="F461">
        <v>5</v>
      </c>
      <c r="G461">
        <v>1.1782300000000001</v>
      </c>
    </row>
    <row r="462" spans="1:7" x14ac:dyDescent="0.25">
      <c r="A462" t="s">
        <v>2327</v>
      </c>
      <c r="B462" t="s">
        <v>27</v>
      </c>
      <c r="C462" t="s">
        <v>34</v>
      </c>
      <c r="D462" t="s">
        <v>20</v>
      </c>
      <c r="E462">
        <v>2.3525666666666671</v>
      </c>
      <c r="F462">
        <v>3</v>
      </c>
      <c r="G462">
        <v>0.70577000000000001</v>
      </c>
    </row>
    <row r="463" spans="1:7" x14ac:dyDescent="0.25">
      <c r="A463" t="s">
        <v>2332</v>
      </c>
      <c r="B463" t="s">
        <v>41</v>
      </c>
      <c r="C463" t="s">
        <v>34</v>
      </c>
      <c r="D463" t="s">
        <v>48</v>
      </c>
      <c r="E463">
        <v>1.315866666666667</v>
      </c>
      <c r="F463">
        <v>1</v>
      </c>
      <c r="G463">
        <v>0.39476</v>
      </c>
    </row>
    <row r="464" spans="1:7" x14ac:dyDescent="0.25">
      <c r="A464" t="s">
        <v>2337</v>
      </c>
      <c r="B464" t="s">
        <v>41</v>
      </c>
      <c r="C464" t="s">
        <v>34</v>
      </c>
      <c r="D464" t="s">
        <v>20</v>
      </c>
      <c r="E464">
        <v>4.2381333333333329</v>
      </c>
      <c r="F464">
        <v>3</v>
      </c>
      <c r="G464">
        <v>1.2714399999999999</v>
      </c>
    </row>
    <row r="465" spans="1:7" x14ac:dyDescent="0.25">
      <c r="A465" t="s">
        <v>2342</v>
      </c>
      <c r="B465" t="s">
        <v>34</v>
      </c>
      <c r="C465" t="s">
        <v>19</v>
      </c>
      <c r="D465" t="s">
        <v>48</v>
      </c>
      <c r="E465">
        <v>1.2500333333333331</v>
      </c>
      <c r="F465">
        <v>1</v>
      </c>
      <c r="G465">
        <v>0.37501000000000001</v>
      </c>
    </row>
    <row r="466" spans="1:7" x14ac:dyDescent="0.25">
      <c r="A466" t="s">
        <v>2347</v>
      </c>
      <c r="B466" t="s">
        <v>41</v>
      </c>
      <c r="C466" t="s">
        <v>34</v>
      </c>
      <c r="D466" t="s">
        <v>48</v>
      </c>
      <c r="E466">
        <v>16.288399999999999</v>
      </c>
      <c r="F466">
        <v>10</v>
      </c>
      <c r="G466">
        <v>4.88652</v>
      </c>
    </row>
    <row r="467" spans="1:7" x14ac:dyDescent="0.25">
      <c r="A467" t="s">
        <v>2351</v>
      </c>
      <c r="B467" t="s">
        <v>34</v>
      </c>
      <c r="C467" t="s">
        <v>27</v>
      </c>
      <c r="D467" t="s">
        <v>20</v>
      </c>
      <c r="E467">
        <v>5.2077000000000009</v>
      </c>
      <c r="F467">
        <v>5</v>
      </c>
      <c r="G467">
        <v>1.5623100000000001</v>
      </c>
    </row>
    <row r="468" spans="1:7" x14ac:dyDescent="0.25">
      <c r="A468" t="s">
        <v>2356</v>
      </c>
      <c r="B468" t="s">
        <v>27</v>
      </c>
      <c r="C468" t="s">
        <v>27</v>
      </c>
      <c r="D468" t="s">
        <v>35</v>
      </c>
      <c r="E468">
        <v>9.5237999999999996</v>
      </c>
      <c r="F468">
        <v>10</v>
      </c>
      <c r="G468">
        <v>2.8571399999999998</v>
      </c>
    </row>
    <row r="469" spans="1:7" x14ac:dyDescent="0.25">
      <c r="A469" t="s">
        <v>2361</v>
      </c>
      <c r="B469" t="s">
        <v>41</v>
      </c>
      <c r="C469" t="s">
        <v>27</v>
      </c>
      <c r="D469" t="s">
        <v>20</v>
      </c>
      <c r="E469">
        <v>1.535266666666667</v>
      </c>
      <c r="F469">
        <v>1</v>
      </c>
      <c r="G469">
        <v>0.46057999999999999</v>
      </c>
    </row>
    <row r="470" spans="1:7" x14ac:dyDescent="0.25">
      <c r="A470" t="s">
        <v>2366</v>
      </c>
      <c r="B470" t="s">
        <v>27</v>
      </c>
      <c r="C470" t="s">
        <v>27</v>
      </c>
      <c r="D470" t="s">
        <v>20</v>
      </c>
      <c r="E470">
        <v>0.89026666666666665</v>
      </c>
      <c r="F470">
        <v>1</v>
      </c>
      <c r="G470">
        <v>0.26707999999999998</v>
      </c>
    </row>
    <row r="471" spans="1:7" x14ac:dyDescent="0.25">
      <c r="A471" t="s">
        <v>2371</v>
      </c>
      <c r="B471" t="s">
        <v>19</v>
      </c>
      <c r="C471" t="s">
        <v>34</v>
      </c>
      <c r="D471" t="s">
        <v>48</v>
      </c>
      <c r="E471">
        <v>16.2989</v>
      </c>
      <c r="F471">
        <v>10</v>
      </c>
      <c r="G471">
        <v>4.8896699999999997</v>
      </c>
    </row>
    <row r="472" spans="1:7" x14ac:dyDescent="0.25">
      <c r="A472" t="s">
        <v>2376</v>
      </c>
      <c r="B472" t="s">
        <v>41</v>
      </c>
      <c r="C472" t="s">
        <v>34</v>
      </c>
      <c r="D472" t="s">
        <v>48</v>
      </c>
      <c r="E472">
        <v>0.6788333333333334</v>
      </c>
      <c r="F472">
        <v>1</v>
      </c>
      <c r="G472">
        <v>0.20365</v>
      </c>
    </row>
    <row r="473" spans="1:7" x14ac:dyDescent="0.25">
      <c r="A473" t="s">
        <v>2381</v>
      </c>
      <c r="B473" t="s">
        <v>19</v>
      </c>
      <c r="C473" t="s">
        <v>34</v>
      </c>
      <c r="D473" t="s">
        <v>48</v>
      </c>
      <c r="E473">
        <v>16.36546666666667</v>
      </c>
      <c r="F473">
        <v>10</v>
      </c>
      <c r="G473">
        <v>4.9096399999999996</v>
      </c>
    </row>
    <row r="474" spans="1:7" x14ac:dyDescent="0.25">
      <c r="A474" t="s">
        <v>2386</v>
      </c>
      <c r="B474" t="s">
        <v>41</v>
      </c>
      <c r="C474" t="s">
        <v>27</v>
      </c>
      <c r="D474" t="s">
        <v>35</v>
      </c>
      <c r="E474">
        <v>3.5491333333333341</v>
      </c>
      <c r="F474">
        <v>5</v>
      </c>
      <c r="G474">
        <v>1.06474</v>
      </c>
    </row>
    <row r="475" spans="1:7" x14ac:dyDescent="0.25">
      <c r="A475" t="s">
        <v>2391</v>
      </c>
      <c r="B475" t="s">
        <v>27</v>
      </c>
      <c r="C475" t="s">
        <v>19</v>
      </c>
      <c r="D475" t="s">
        <v>20</v>
      </c>
      <c r="E475">
        <v>15.578099999999999</v>
      </c>
      <c r="F475">
        <v>10</v>
      </c>
      <c r="G475">
        <v>4.6734299999999998</v>
      </c>
    </row>
    <row r="476" spans="1:7" x14ac:dyDescent="0.25">
      <c r="A476" t="s">
        <v>2396</v>
      </c>
      <c r="B476" t="s">
        <v>34</v>
      </c>
      <c r="C476" t="s">
        <v>41</v>
      </c>
      <c r="D476" t="s">
        <v>20</v>
      </c>
      <c r="E476">
        <v>5.9718333333333344</v>
      </c>
      <c r="F476">
        <v>5</v>
      </c>
      <c r="G476">
        <v>1.79155</v>
      </c>
    </row>
    <row r="477" spans="1:7" x14ac:dyDescent="0.25">
      <c r="A477" t="s">
        <v>2401</v>
      </c>
      <c r="B477" t="s">
        <v>27</v>
      </c>
      <c r="C477" t="s">
        <v>41</v>
      </c>
      <c r="D477" t="s">
        <v>35</v>
      </c>
      <c r="E477">
        <v>16.596299999999999</v>
      </c>
      <c r="F477">
        <v>10</v>
      </c>
      <c r="G477">
        <v>4.9788899999999998</v>
      </c>
    </row>
    <row r="478" spans="1:7" x14ac:dyDescent="0.25">
      <c r="A478" t="s">
        <v>2406</v>
      </c>
      <c r="B478" t="s">
        <v>27</v>
      </c>
      <c r="C478" t="s">
        <v>41</v>
      </c>
      <c r="D478" t="s">
        <v>20</v>
      </c>
      <c r="E478">
        <v>0.74046666666666672</v>
      </c>
      <c r="F478">
        <v>1</v>
      </c>
      <c r="G478">
        <v>0.22214</v>
      </c>
    </row>
    <row r="479" spans="1:7" x14ac:dyDescent="0.25">
      <c r="A479" t="s">
        <v>2411</v>
      </c>
      <c r="B479" t="s">
        <v>27</v>
      </c>
      <c r="C479" t="s">
        <v>19</v>
      </c>
      <c r="D479" t="s">
        <v>20</v>
      </c>
      <c r="E479">
        <v>12.2052</v>
      </c>
      <c r="F479">
        <v>10</v>
      </c>
      <c r="G479">
        <v>3.6615600000000001</v>
      </c>
    </row>
    <row r="480" spans="1:7" x14ac:dyDescent="0.25">
      <c r="A480" t="s">
        <v>2416</v>
      </c>
      <c r="B480" t="s">
        <v>41</v>
      </c>
      <c r="C480" t="s">
        <v>34</v>
      </c>
      <c r="D480" t="s">
        <v>48</v>
      </c>
      <c r="E480">
        <v>1.635966666666667</v>
      </c>
      <c r="F480">
        <v>1</v>
      </c>
      <c r="G480">
        <v>0.49079</v>
      </c>
    </row>
    <row r="481" spans="1:7" x14ac:dyDescent="0.25">
      <c r="A481" t="s">
        <v>2421</v>
      </c>
      <c r="B481" t="s">
        <v>34</v>
      </c>
      <c r="C481" t="s">
        <v>41</v>
      </c>
      <c r="D481" t="s">
        <v>35</v>
      </c>
      <c r="E481">
        <v>11.89763333333333</v>
      </c>
      <c r="F481">
        <v>10</v>
      </c>
      <c r="G481">
        <v>3.5692900000000001</v>
      </c>
    </row>
    <row r="482" spans="1:7" x14ac:dyDescent="0.25">
      <c r="A482" t="s">
        <v>2426</v>
      </c>
      <c r="B482" t="s">
        <v>19</v>
      </c>
      <c r="C482" t="s">
        <v>41</v>
      </c>
      <c r="D482" t="s">
        <v>48</v>
      </c>
      <c r="E482">
        <v>12.96066666666667</v>
      </c>
      <c r="F482">
        <v>10</v>
      </c>
      <c r="G482">
        <v>3.8881999999999999</v>
      </c>
    </row>
    <row r="483" spans="1:7" x14ac:dyDescent="0.25">
      <c r="A483" t="s">
        <v>2431</v>
      </c>
      <c r="B483" t="s">
        <v>27</v>
      </c>
      <c r="C483" t="s">
        <v>34</v>
      </c>
      <c r="D483" t="s">
        <v>35</v>
      </c>
      <c r="E483">
        <v>4.0872333333333337</v>
      </c>
      <c r="F483">
        <v>3</v>
      </c>
      <c r="G483">
        <v>1.22617</v>
      </c>
    </row>
    <row r="484" spans="1:7" x14ac:dyDescent="0.25">
      <c r="A484" t="s">
        <v>2436</v>
      </c>
      <c r="B484" t="s">
        <v>41</v>
      </c>
      <c r="C484" t="s">
        <v>41</v>
      </c>
      <c r="D484" t="s">
        <v>48</v>
      </c>
      <c r="E484">
        <v>1.1212</v>
      </c>
      <c r="F484">
        <v>1</v>
      </c>
      <c r="G484">
        <v>0.33635999999999999</v>
      </c>
    </row>
    <row r="485" spans="1:7" x14ac:dyDescent="0.25">
      <c r="A485" t="s">
        <v>2441</v>
      </c>
      <c r="B485" t="s">
        <v>19</v>
      </c>
      <c r="C485" t="s">
        <v>34</v>
      </c>
      <c r="D485" t="s">
        <v>20</v>
      </c>
      <c r="E485">
        <v>3.8826666666666672</v>
      </c>
      <c r="F485">
        <v>3</v>
      </c>
      <c r="G485">
        <v>1.1648000000000001</v>
      </c>
    </row>
    <row r="486" spans="1:7" x14ac:dyDescent="0.25">
      <c r="A486" t="s">
        <v>2446</v>
      </c>
      <c r="B486" t="s">
        <v>27</v>
      </c>
      <c r="C486" t="s">
        <v>41</v>
      </c>
      <c r="D486" t="s">
        <v>35</v>
      </c>
      <c r="E486">
        <v>1.250966666666667</v>
      </c>
      <c r="F486">
        <v>1</v>
      </c>
      <c r="G486">
        <v>0.37529000000000001</v>
      </c>
    </row>
    <row r="487" spans="1:7" x14ac:dyDescent="0.25">
      <c r="A487" t="s">
        <v>2451</v>
      </c>
      <c r="B487" t="s">
        <v>19</v>
      </c>
      <c r="C487" t="s">
        <v>34</v>
      </c>
      <c r="D487" t="s">
        <v>35</v>
      </c>
      <c r="E487">
        <v>4.7034666666666674</v>
      </c>
      <c r="F487">
        <v>3</v>
      </c>
      <c r="G487">
        <v>1.4110400000000001</v>
      </c>
    </row>
    <row r="488" spans="1:7" x14ac:dyDescent="0.25">
      <c r="A488" t="s">
        <v>2456</v>
      </c>
      <c r="B488" t="s">
        <v>27</v>
      </c>
      <c r="C488" t="s">
        <v>27</v>
      </c>
      <c r="D488" t="s">
        <v>48</v>
      </c>
      <c r="E488">
        <v>3.5605666666666669</v>
      </c>
      <c r="F488">
        <v>5</v>
      </c>
      <c r="G488">
        <v>1.0681700000000001</v>
      </c>
    </row>
    <row r="489" spans="1:7" x14ac:dyDescent="0.25">
      <c r="A489" t="s">
        <v>2461</v>
      </c>
      <c r="B489" t="s">
        <v>19</v>
      </c>
      <c r="C489" t="s">
        <v>19</v>
      </c>
      <c r="D489" t="s">
        <v>35</v>
      </c>
      <c r="E489">
        <v>9.4763000000000002</v>
      </c>
      <c r="F489">
        <v>10</v>
      </c>
      <c r="G489">
        <v>2.8428900000000001</v>
      </c>
    </row>
    <row r="490" spans="1:7" x14ac:dyDescent="0.25">
      <c r="A490" t="s">
        <v>2466</v>
      </c>
      <c r="B490" t="s">
        <v>19</v>
      </c>
      <c r="C490" t="s">
        <v>41</v>
      </c>
      <c r="D490" t="s">
        <v>20</v>
      </c>
      <c r="E490">
        <v>1.6170666666666671</v>
      </c>
      <c r="F490">
        <v>1</v>
      </c>
      <c r="G490">
        <v>0.48512</v>
      </c>
    </row>
    <row r="491" spans="1:7" x14ac:dyDescent="0.25">
      <c r="A491" t="s">
        <v>2471</v>
      </c>
      <c r="B491" t="s">
        <v>34</v>
      </c>
      <c r="C491" t="s">
        <v>34</v>
      </c>
      <c r="D491" t="s">
        <v>20</v>
      </c>
      <c r="E491">
        <v>1.5569333333333331</v>
      </c>
      <c r="F491">
        <v>1</v>
      </c>
      <c r="G491">
        <v>0.46708</v>
      </c>
    </row>
    <row r="492" spans="1:7" x14ac:dyDescent="0.25">
      <c r="A492" t="s">
        <v>2476</v>
      </c>
      <c r="B492" t="s">
        <v>34</v>
      </c>
      <c r="C492" t="s">
        <v>27</v>
      </c>
      <c r="D492" t="s">
        <v>20</v>
      </c>
      <c r="E492">
        <v>11.223233333333329</v>
      </c>
      <c r="F492">
        <v>10</v>
      </c>
      <c r="G492">
        <v>3.3669699999999998</v>
      </c>
    </row>
    <row r="493" spans="1:7" x14ac:dyDescent="0.25">
      <c r="A493" t="s">
        <v>2481</v>
      </c>
      <c r="B493" t="s">
        <v>27</v>
      </c>
      <c r="C493" t="s">
        <v>34</v>
      </c>
      <c r="D493" t="s">
        <v>48</v>
      </c>
      <c r="E493">
        <v>1.2867999999999999</v>
      </c>
      <c r="F493">
        <v>1</v>
      </c>
      <c r="G493">
        <v>0.38603999999999999</v>
      </c>
    </row>
    <row r="494" spans="1:7" x14ac:dyDescent="0.25">
      <c r="A494" t="s">
        <v>2486</v>
      </c>
      <c r="B494" t="s">
        <v>41</v>
      </c>
      <c r="C494" t="s">
        <v>41</v>
      </c>
      <c r="D494" t="s">
        <v>35</v>
      </c>
      <c r="E494">
        <v>0.94403333333333339</v>
      </c>
      <c r="F494">
        <v>1</v>
      </c>
      <c r="G494">
        <v>0.28321000000000002</v>
      </c>
    </row>
    <row r="495" spans="1:7" x14ac:dyDescent="0.25">
      <c r="A495" t="s">
        <v>2491</v>
      </c>
      <c r="B495" t="s">
        <v>34</v>
      </c>
      <c r="C495" t="s">
        <v>41</v>
      </c>
      <c r="D495" t="s">
        <v>48</v>
      </c>
      <c r="E495">
        <v>2.5643666666666669</v>
      </c>
      <c r="F495">
        <v>3</v>
      </c>
      <c r="G495">
        <v>0.76931000000000005</v>
      </c>
    </row>
    <row r="496" spans="1:7" x14ac:dyDescent="0.25">
      <c r="A496" t="s">
        <v>2496</v>
      </c>
      <c r="B496" t="s">
        <v>19</v>
      </c>
      <c r="C496" t="s">
        <v>41</v>
      </c>
      <c r="D496" t="s">
        <v>20</v>
      </c>
      <c r="E496">
        <v>1.130366666666667</v>
      </c>
      <c r="F496">
        <v>1</v>
      </c>
      <c r="G496">
        <v>0.33911000000000002</v>
      </c>
    </row>
    <row r="497" spans="1:7" x14ac:dyDescent="0.25">
      <c r="A497" t="s">
        <v>2501</v>
      </c>
      <c r="B497" t="s">
        <v>34</v>
      </c>
      <c r="C497" t="s">
        <v>41</v>
      </c>
      <c r="D497" t="s">
        <v>35</v>
      </c>
      <c r="E497">
        <v>5.1001000000000003</v>
      </c>
      <c r="F497">
        <v>5</v>
      </c>
      <c r="G497">
        <v>1.53003</v>
      </c>
    </row>
    <row r="498" spans="1:7" x14ac:dyDescent="0.25">
      <c r="A498" t="s">
        <v>2506</v>
      </c>
      <c r="B498" t="s">
        <v>34</v>
      </c>
      <c r="C498" t="s">
        <v>41</v>
      </c>
      <c r="D498" t="s">
        <v>20</v>
      </c>
      <c r="E498">
        <v>6.2516000000000007</v>
      </c>
      <c r="F498">
        <v>5</v>
      </c>
      <c r="G498">
        <v>1.87548</v>
      </c>
    </row>
    <row r="499" spans="1:7" x14ac:dyDescent="0.25">
      <c r="A499" t="s">
        <v>2511</v>
      </c>
      <c r="B499" t="s">
        <v>27</v>
      </c>
      <c r="C499" t="s">
        <v>27</v>
      </c>
      <c r="D499" t="s">
        <v>35</v>
      </c>
      <c r="E499">
        <v>7.4440000000000008</v>
      </c>
      <c r="F499">
        <v>10</v>
      </c>
      <c r="G499">
        <v>2.2332000000000001</v>
      </c>
    </row>
    <row r="500" spans="1:7" x14ac:dyDescent="0.25">
      <c r="A500" t="s">
        <v>2516</v>
      </c>
      <c r="B500" t="s">
        <v>34</v>
      </c>
      <c r="C500" t="s">
        <v>34</v>
      </c>
      <c r="D500" t="s">
        <v>35</v>
      </c>
      <c r="E500">
        <v>1.6410666666666669</v>
      </c>
      <c r="F500">
        <v>1</v>
      </c>
      <c r="G500">
        <v>0.49231999999999998</v>
      </c>
    </row>
    <row r="501" spans="1:7" x14ac:dyDescent="0.25">
      <c r="A501" t="s">
        <v>2521</v>
      </c>
      <c r="B501" t="s">
        <v>34</v>
      </c>
      <c r="C501" t="s">
        <v>34</v>
      </c>
      <c r="D501" t="s">
        <v>48</v>
      </c>
      <c r="E501">
        <v>16.528766666666669</v>
      </c>
      <c r="F501">
        <v>10</v>
      </c>
      <c r="G501">
        <v>4.9586300000000003</v>
      </c>
    </row>
    <row r="502" spans="1:7" x14ac:dyDescent="0.25">
      <c r="A502" t="s">
        <v>2526</v>
      </c>
      <c r="B502" t="s">
        <v>19</v>
      </c>
      <c r="C502" t="s">
        <v>41</v>
      </c>
      <c r="D502" t="s">
        <v>35</v>
      </c>
      <c r="E502">
        <v>6.8241333333333332</v>
      </c>
      <c r="F502">
        <v>5</v>
      </c>
      <c r="G502">
        <v>2.0472399999999999</v>
      </c>
    </row>
    <row r="503" spans="1:7" x14ac:dyDescent="0.25">
      <c r="A503" t="s">
        <v>2531</v>
      </c>
      <c r="B503" t="s">
        <v>34</v>
      </c>
      <c r="C503" t="s">
        <v>34</v>
      </c>
      <c r="D503" t="s">
        <v>20</v>
      </c>
      <c r="E503">
        <v>1.202766666666667</v>
      </c>
      <c r="F503">
        <v>1</v>
      </c>
      <c r="G503">
        <v>0.36082999999999998</v>
      </c>
    </row>
    <row r="504" spans="1:7" x14ac:dyDescent="0.25">
      <c r="A504" t="s">
        <v>2536</v>
      </c>
      <c r="B504" t="s">
        <v>19</v>
      </c>
      <c r="C504" t="s">
        <v>27</v>
      </c>
      <c r="D504" t="s">
        <v>35</v>
      </c>
      <c r="E504">
        <v>0.97620000000000007</v>
      </c>
      <c r="F504">
        <v>1</v>
      </c>
      <c r="G504">
        <v>0.29286000000000001</v>
      </c>
    </row>
    <row r="505" spans="1:7" x14ac:dyDescent="0.25">
      <c r="A505" t="s">
        <v>2541</v>
      </c>
      <c r="B505" t="s">
        <v>34</v>
      </c>
      <c r="C505" t="s">
        <v>41</v>
      </c>
      <c r="D505" t="s">
        <v>20</v>
      </c>
      <c r="E505">
        <v>14.80463333333334</v>
      </c>
      <c r="F505">
        <v>10</v>
      </c>
      <c r="G505">
        <v>4.4413900000000002</v>
      </c>
    </row>
    <row r="506" spans="1:7" x14ac:dyDescent="0.25">
      <c r="A506" t="s">
        <v>2546</v>
      </c>
      <c r="B506" t="s">
        <v>34</v>
      </c>
      <c r="C506" t="s">
        <v>19</v>
      </c>
      <c r="D506" t="s">
        <v>48</v>
      </c>
      <c r="E506">
        <v>6.7569999999999997</v>
      </c>
      <c r="F506">
        <v>5</v>
      </c>
      <c r="G506">
        <v>2.0270999999999999</v>
      </c>
    </row>
    <row r="507" spans="1:7" x14ac:dyDescent="0.25">
      <c r="A507" t="s">
        <v>2551</v>
      </c>
      <c r="B507" t="s">
        <v>41</v>
      </c>
      <c r="C507" t="s">
        <v>27</v>
      </c>
      <c r="D507" t="s">
        <v>20</v>
      </c>
      <c r="E507">
        <v>0.82930000000000004</v>
      </c>
      <c r="F507">
        <v>1</v>
      </c>
      <c r="G507">
        <v>0.24879000000000001</v>
      </c>
    </row>
    <row r="508" spans="1:7" x14ac:dyDescent="0.25">
      <c r="A508" t="s">
        <v>2556</v>
      </c>
      <c r="B508" t="s">
        <v>34</v>
      </c>
      <c r="C508" t="s">
        <v>41</v>
      </c>
      <c r="D508" t="s">
        <v>35</v>
      </c>
      <c r="E508">
        <v>15.775933333333329</v>
      </c>
      <c r="F508">
        <v>10</v>
      </c>
      <c r="G508">
        <v>4.73278</v>
      </c>
    </row>
    <row r="509" spans="1:7" x14ac:dyDescent="0.25">
      <c r="A509" t="s">
        <v>2561</v>
      </c>
      <c r="B509" t="s">
        <v>19</v>
      </c>
      <c r="C509" t="s">
        <v>34</v>
      </c>
      <c r="D509" t="s">
        <v>20</v>
      </c>
      <c r="E509">
        <v>7.4460333333333342</v>
      </c>
      <c r="F509">
        <v>5</v>
      </c>
      <c r="G509">
        <v>2.2338100000000001</v>
      </c>
    </row>
    <row r="510" spans="1:7" x14ac:dyDescent="0.25">
      <c r="A510" t="s">
        <v>2566</v>
      </c>
      <c r="B510" t="s">
        <v>19</v>
      </c>
      <c r="C510" t="s">
        <v>27</v>
      </c>
      <c r="D510" t="s">
        <v>20</v>
      </c>
      <c r="E510">
        <v>16.164666666666669</v>
      </c>
      <c r="F510">
        <v>10</v>
      </c>
      <c r="G510">
        <v>4.8494000000000002</v>
      </c>
    </row>
    <row r="511" spans="1:7" x14ac:dyDescent="0.25">
      <c r="A511" t="s">
        <v>2571</v>
      </c>
      <c r="B511" t="s">
        <v>27</v>
      </c>
      <c r="C511" t="s">
        <v>41</v>
      </c>
      <c r="D511" t="s">
        <v>35</v>
      </c>
      <c r="E511">
        <v>4.1771666666666656</v>
      </c>
      <c r="F511">
        <v>3</v>
      </c>
      <c r="G511">
        <v>1.25315</v>
      </c>
    </row>
    <row r="512" spans="1:7" x14ac:dyDescent="0.25">
      <c r="A512" t="s">
        <v>2576</v>
      </c>
      <c r="B512" t="s">
        <v>27</v>
      </c>
      <c r="C512" t="s">
        <v>34</v>
      </c>
      <c r="D512" t="s">
        <v>20</v>
      </c>
      <c r="E512">
        <v>1.2800666666666669</v>
      </c>
      <c r="F512">
        <v>1</v>
      </c>
      <c r="G512">
        <v>0.38401999999999997</v>
      </c>
    </row>
    <row r="513" spans="1:7" x14ac:dyDescent="0.25">
      <c r="A513" t="s">
        <v>2581</v>
      </c>
      <c r="B513" t="s">
        <v>41</v>
      </c>
      <c r="C513" t="s">
        <v>34</v>
      </c>
      <c r="D513" t="s">
        <v>35</v>
      </c>
      <c r="E513">
        <v>3.2547333333333328</v>
      </c>
      <c r="F513">
        <v>3</v>
      </c>
      <c r="G513">
        <v>0.97641999999999995</v>
      </c>
    </row>
    <row r="514" spans="1:7" x14ac:dyDescent="0.25">
      <c r="A514" t="s">
        <v>2586</v>
      </c>
      <c r="B514" t="s">
        <v>19</v>
      </c>
      <c r="C514" t="s">
        <v>41</v>
      </c>
      <c r="D514" t="s">
        <v>48</v>
      </c>
      <c r="E514">
        <v>7.9969666666666672</v>
      </c>
      <c r="F514">
        <v>5</v>
      </c>
      <c r="G514">
        <v>2.3990900000000002</v>
      </c>
    </row>
    <row r="515" spans="1:7" x14ac:dyDescent="0.25">
      <c r="A515" t="s">
        <v>2591</v>
      </c>
      <c r="B515" t="s">
        <v>19</v>
      </c>
      <c r="C515" t="s">
        <v>27</v>
      </c>
      <c r="D515" t="s">
        <v>20</v>
      </c>
      <c r="E515">
        <v>4.5982000000000003</v>
      </c>
      <c r="F515">
        <v>3</v>
      </c>
      <c r="G515">
        <v>1.3794599999999999</v>
      </c>
    </row>
    <row r="516" spans="1:7" x14ac:dyDescent="0.25">
      <c r="A516" t="s">
        <v>2596</v>
      </c>
      <c r="B516" t="s">
        <v>19</v>
      </c>
      <c r="C516" t="s">
        <v>41</v>
      </c>
      <c r="D516" t="s">
        <v>48</v>
      </c>
      <c r="E516">
        <v>2.1356666666666668</v>
      </c>
      <c r="F516">
        <v>3</v>
      </c>
      <c r="G516">
        <v>0.64070000000000005</v>
      </c>
    </row>
    <row r="517" spans="1:7" x14ac:dyDescent="0.25">
      <c r="A517" t="s">
        <v>2601</v>
      </c>
      <c r="B517" t="s">
        <v>41</v>
      </c>
      <c r="C517" t="s">
        <v>41</v>
      </c>
      <c r="D517" t="s">
        <v>20</v>
      </c>
      <c r="E517">
        <v>3.4651666666666672</v>
      </c>
      <c r="F517">
        <v>5</v>
      </c>
      <c r="G517">
        <v>1.03955</v>
      </c>
    </row>
    <row r="518" spans="1:7" x14ac:dyDescent="0.25">
      <c r="A518" t="s">
        <v>2606</v>
      </c>
      <c r="B518" t="s">
        <v>19</v>
      </c>
      <c r="C518" t="s">
        <v>41</v>
      </c>
      <c r="D518" t="s">
        <v>20</v>
      </c>
      <c r="E518">
        <v>10.4313</v>
      </c>
      <c r="F518">
        <v>10</v>
      </c>
      <c r="G518">
        <v>3.1293899999999999</v>
      </c>
    </row>
    <row r="519" spans="1:7" x14ac:dyDescent="0.25">
      <c r="A519" t="s">
        <v>2611</v>
      </c>
      <c r="B519" t="s">
        <v>27</v>
      </c>
      <c r="C519" t="s">
        <v>41</v>
      </c>
      <c r="D519" t="s">
        <v>48</v>
      </c>
      <c r="E519">
        <v>4.4316666666666666</v>
      </c>
      <c r="F519">
        <v>3</v>
      </c>
      <c r="G519">
        <v>1.3294999999999999</v>
      </c>
    </row>
    <row r="520" spans="1:7" x14ac:dyDescent="0.25">
      <c r="A520" t="s">
        <v>2616</v>
      </c>
      <c r="B520" t="s">
        <v>41</v>
      </c>
      <c r="C520" t="s">
        <v>41</v>
      </c>
      <c r="D520" t="s">
        <v>20</v>
      </c>
      <c r="E520">
        <v>16.539433333333331</v>
      </c>
      <c r="F520">
        <v>10</v>
      </c>
      <c r="G520">
        <v>4.96183</v>
      </c>
    </row>
    <row r="521" spans="1:7" x14ac:dyDescent="0.25">
      <c r="A521" t="s">
        <v>2621</v>
      </c>
      <c r="B521" t="s">
        <v>27</v>
      </c>
      <c r="C521" t="s">
        <v>34</v>
      </c>
      <c r="D521" t="s">
        <v>20</v>
      </c>
      <c r="E521">
        <v>2.4512666666666671</v>
      </c>
      <c r="F521">
        <v>3</v>
      </c>
      <c r="G521">
        <v>0.73538000000000003</v>
      </c>
    </row>
    <row r="522" spans="1:7" x14ac:dyDescent="0.25">
      <c r="A522" t="s">
        <v>2626</v>
      </c>
      <c r="B522" t="s">
        <v>27</v>
      </c>
      <c r="C522" t="s">
        <v>41</v>
      </c>
      <c r="D522" t="s">
        <v>48</v>
      </c>
      <c r="E522">
        <v>12.60796666666667</v>
      </c>
      <c r="F522">
        <v>10</v>
      </c>
      <c r="G522">
        <v>3.7823899999999999</v>
      </c>
    </row>
    <row r="523" spans="1:7" x14ac:dyDescent="0.25">
      <c r="A523" t="s">
        <v>2631</v>
      </c>
      <c r="B523" t="s">
        <v>41</v>
      </c>
      <c r="C523" t="s">
        <v>27</v>
      </c>
      <c r="D523" t="s">
        <v>20</v>
      </c>
      <c r="E523">
        <v>5.2378</v>
      </c>
      <c r="F523">
        <v>5</v>
      </c>
      <c r="G523">
        <v>1.57134</v>
      </c>
    </row>
    <row r="524" spans="1:7" x14ac:dyDescent="0.25">
      <c r="A524" t="s">
        <v>2636</v>
      </c>
      <c r="B524" t="s">
        <v>34</v>
      </c>
      <c r="C524" t="s">
        <v>19</v>
      </c>
      <c r="D524" t="s">
        <v>35</v>
      </c>
      <c r="E524">
        <v>4.9097333333333344</v>
      </c>
      <c r="F524">
        <v>3</v>
      </c>
      <c r="G524">
        <v>1.47292</v>
      </c>
    </row>
    <row r="525" spans="1:7" x14ac:dyDescent="0.25">
      <c r="A525" t="s">
        <v>2641</v>
      </c>
      <c r="B525" t="s">
        <v>34</v>
      </c>
      <c r="C525" t="s">
        <v>41</v>
      </c>
      <c r="D525" t="s">
        <v>20</v>
      </c>
      <c r="E525">
        <v>7.5439333333333343</v>
      </c>
      <c r="F525">
        <v>5</v>
      </c>
      <c r="G525">
        <v>2.2631800000000002</v>
      </c>
    </row>
    <row r="526" spans="1:7" x14ac:dyDescent="0.25">
      <c r="A526" t="s">
        <v>2646</v>
      </c>
      <c r="B526" t="s">
        <v>27</v>
      </c>
      <c r="C526" t="s">
        <v>27</v>
      </c>
      <c r="D526" t="s">
        <v>20</v>
      </c>
      <c r="E526">
        <v>4.5150000000000006</v>
      </c>
      <c r="F526">
        <v>3</v>
      </c>
      <c r="G526">
        <v>1.3545</v>
      </c>
    </row>
    <row r="527" spans="1:7" x14ac:dyDescent="0.25">
      <c r="A527" t="s">
        <v>2651</v>
      </c>
      <c r="B527" t="s">
        <v>34</v>
      </c>
      <c r="C527" t="s">
        <v>19</v>
      </c>
      <c r="D527" t="s">
        <v>20</v>
      </c>
      <c r="E527">
        <v>5.676800000000001</v>
      </c>
      <c r="F527">
        <v>5</v>
      </c>
      <c r="G527">
        <v>1.7030400000000001</v>
      </c>
    </row>
    <row r="528" spans="1:7" x14ac:dyDescent="0.25">
      <c r="A528" t="s">
        <v>2656</v>
      </c>
      <c r="B528" t="s">
        <v>19</v>
      </c>
      <c r="C528" t="s">
        <v>27</v>
      </c>
      <c r="D528" t="s">
        <v>48</v>
      </c>
      <c r="E528">
        <v>5.4074333333333344</v>
      </c>
      <c r="F528">
        <v>5</v>
      </c>
      <c r="G528">
        <v>1.6222300000000001</v>
      </c>
    </row>
    <row r="529" spans="1:7" x14ac:dyDescent="0.25">
      <c r="A529" t="s">
        <v>2661</v>
      </c>
      <c r="B529" t="s">
        <v>41</v>
      </c>
      <c r="C529" t="s">
        <v>34</v>
      </c>
      <c r="D529" t="s">
        <v>35</v>
      </c>
      <c r="E529">
        <v>2.8202333333333329</v>
      </c>
      <c r="F529">
        <v>3</v>
      </c>
      <c r="G529">
        <v>0.84606999999999999</v>
      </c>
    </row>
    <row r="530" spans="1:7" x14ac:dyDescent="0.25">
      <c r="A530" t="s">
        <v>2666</v>
      </c>
      <c r="B530" t="s">
        <v>27</v>
      </c>
      <c r="C530" t="s">
        <v>34</v>
      </c>
      <c r="D530" t="s">
        <v>35</v>
      </c>
      <c r="E530">
        <v>2.1691333333333329</v>
      </c>
      <c r="F530">
        <v>3</v>
      </c>
      <c r="G530">
        <v>0.65073999999999999</v>
      </c>
    </row>
    <row r="531" spans="1:7" x14ac:dyDescent="0.25">
      <c r="A531" t="s">
        <v>2671</v>
      </c>
      <c r="B531" t="s">
        <v>19</v>
      </c>
      <c r="C531" t="s">
        <v>19</v>
      </c>
      <c r="D531" t="s">
        <v>20</v>
      </c>
      <c r="E531">
        <v>4.5941666666666672</v>
      </c>
      <c r="F531">
        <v>3</v>
      </c>
      <c r="G531">
        <v>1.37825</v>
      </c>
    </row>
    <row r="532" spans="1:7" x14ac:dyDescent="0.25">
      <c r="A532" t="s">
        <v>2676</v>
      </c>
      <c r="B532" t="s">
        <v>34</v>
      </c>
      <c r="C532" t="s">
        <v>19</v>
      </c>
      <c r="D532" t="s">
        <v>48</v>
      </c>
      <c r="E532">
        <v>1.4795666666666669</v>
      </c>
      <c r="F532">
        <v>1</v>
      </c>
      <c r="G532">
        <v>0.44386999999999999</v>
      </c>
    </row>
    <row r="533" spans="1:7" x14ac:dyDescent="0.25">
      <c r="A533" t="s">
        <v>2681</v>
      </c>
      <c r="B533" t="s">
        <v>19</v>
      </c>
      <c r="C533" t="s">
        <v>19</v>
      </c>
      <c r="D533" t="s">
        <v>48</v>
      </c>
      <c r="E533">
        <v>16.66383333333334</v>
      </c>
      <c r="F533">
        <v>10</v>
      </c>
      <c r="G533">
        <v>4.9991500000000002</v>
      </c>
    </row>
    <row r="534" spans="1:7" x14ac:dyDescent="0.25">
      <c r="A534" t="s">
        <v>2686</v>
      </c>
      <c r="B534" t="s">
        <v>34</v>
      </c>
      <c r="C534" t="s">
        <v>34</v>
      </c>
      <c r="D534" t="s">
        <v>35</v>
      </c>
      <c r="E534">
        <v>1.6633</v>
      </c>
      <c r="F534">
        <v>1</v>
      </c>
      <c r="G534">
        <v>0.49898999999999999</v>
      </c>
    </row>
    <row r="535" spans="1:7" x14ac:dyDescent="0.25">
      <c r="A535" t="s">
        <v>2691</v>
      </c>
      <c r="B535" t="s">
        <v>27</v>
      </c>
      <c r="C535" t="s">
        <v>34</v>
      </c>
      <c r="D535" t="s">
        <v>48</v>
      </c>
      <c r="E535">
        <v>1.2221</v>
      </c>
      <c r="F535">
        <v>1</v>
      </c>
      <c r="G535">
        <v>0.36663000000000001</v>
      </c>
    </row>
    <row r="536" spans="1:7" x14ac:dyDescent="0.25">
      <c r="A536" t="s">
        <v>2696</v>
      </c>
      <c r="B536" t="s">
        <v>19</v>
      </c>
      <c r="C536" t="s">
        <v>27</v>
      </c>
      <c r="D536" t="s">
        <v>20</v>
      </c>
      <c r="E536">
        <v>7.1782666666666666</v>
      </c>
      <c r="F536">
        <v>5</v>
      </c>
      <c r="G536">
        <v>2.1534800000000001</v>
      </c>
    </row>
    <row r="537" spans="1:7" x14ac:dyDescent="0.25">
      <c r="A537" t="s">
        <v>2701</v>
      </c>
      <c r="B537" t="s">
        <v>41</v>
      </c>
      <c r="C537" t="s">
        <v>34</v>
      </c>
      <c r="D537" t="s">
        <v>20</v>
      </c>
      <c r="E537">
        <v>4.8343000000000007</v>
      </c>
      <c r="F537">
        <v>3</v>
      </c>
      <c r="G537">
        <v>1.4502900000000001</v>
      </c>
    </row>
    <row r="538" spans="1:7" x14ac:dyDescent="0.25">
      <c r="A538" t="s">
        <v>2706</v>
      </c>
      <c r="B538" t="s">
        <v>27</v>
      </c>
      <c r="C538" t="s">
        <v>19</v>
      </c>
      <c r="D538" t="s">
        <v>48</v>
      </c>
      <c r="E538">
        <v>15.163133333333329</v>
      </c>
      <c r="F538">
        <v>10</v>
      </c>
      <c r="G538">
        <v>4.54894</v>
      </c>
    </row>
    <row r="539" spans="1:7" x14ac:dyDescent="0.25">
      <c r="A539" t="s">
        <v>2711</v>
      </c>
      <c r="B539" t="s">
        <v>19</v>
      </c>
      <c r="C539" t="s">
        <v>41</v>
      </c>
      <c r="D539" t="s">
        <v>20</v>
      </c>
      <c r="E539">
        <v>4.5700666666666656</v>
      </c>
      <c r="F539">
        <v>5</v>
      </c>
      <c r="G539">
        <v>1.3710199999999999</v>
      </c>
    </row>
    <row r="540" spans="1:7" x14ac:dyDescent="0.25">
      <c r="A540" t="s">
        <v>2716</v>
      </c>
      <c r="B540" t="s">
        <v>19</v>
      </c>
      <c r="C540" t="s">
        <v>41</v>
      </c>
      <c r="D540" t="s">
        <v>35</v>
      </c>
      <c r="E540">
        <v>1.1172</v>
      </c>
      <c r="F540">
        <v>1</v>
      </c>
      <c r="G540">
        <v>0.33516000000000001</v>
      </c>
    </row>
    <row r="541" spans="1:7" x14ac:dyDescent="0.25">
      <c r="A541" t="s">
        <v>2721</v>
      </c>
      <c r="B541" t="s">
        <v>34</v>
      </c>
      <c r="C541" t="s">
        <v>19</v>
      </c>
      <c r="D541" t="s">
        <v>20</v>
      </c>
      <c r="E541">
        <v>2.3874666666666671</v>
      </c>
      <c r="F541">
        <v>3</v>
      </c>
      <c r="G541">
        <v>0.71623999999999999</v>
      </c>
    </row>
    <row r="542" spans="1:7" x14ac:dyDescent="0.25">
      <c r="A542" t="s">
        <v>2726</v>
      </c>
      <c r="B542" t="s">
        <v>27</v>
      </c>
      <c r="C542" t="s">
        <v>34</v>
      </c>
      <c r="D542" t="s">
        <v>48</v>
      </c>
      <c r="E542">
        <v>8.1036000000000001</v>
      </c>
      <c r="F542">
        <v>5</v>
      </c>
      <c r="G542">
        <v>2.4310800000000001</v>
      </c>
    </row>
    <row r="543" spans="1:7" x14ac:dyDescent="0.25">
      <c r="A543" t="s">
        <v>2731</v>
      </c>
      <c r="B543" t="s">
        <v>27</v>
      </c>
      <c r="C543" t="s">
        <v>19</v>
      </c>
      <c r="D543" t="s">
        <v>35</v>
      </c>
      <c r="E543">
        <v>3.8185333333333329</v>
      </c>
      <c r="F543">
        <v>3</v>
      </c>
      <c r="G543">
        <v>1.1455599999999999</v>
      </c>
    </row>
    <row r="544" spans="1:7" x14ac:dyDescent="0.25">
      <c r="A544" t="s">
        <v>2736</v>
      </c>
      <c r="B544" t="s">
        <v>27</v>
      </c>
      <c r="C544" t="s">
        <v>34</v>
      </c>
      <c r="D544" t="s">
        <v>20</v>
      </c>
      <c r="E544">
        <v>4.4765333333333333</v>
      </c>
      <c r="F544">
        <v>5</v>
      </c>
      <c r="G544">
        <v>1.3429599999999999</v>
      </c>
    </row>
    <row r="545" spans="1:7" x14ac:dyDescent="0.25">
      <c r="A545" t="s">
        <v>2741</v>
      </c>
      <c r="B545" t="s">
        <v>27</v>
      </c>
      <c r="C545" t="s">
        <v>41</v>
      </c>
      <c r="D545" t="s">
        <v>35</v>
      </c>
      <c r="E545">
        <v>4.0151000000000003</v>
      </c>
      <c r="F545">
        <v>3</v>
      </c>
      <c r="G545">
        <v>1.2045300000000001</v>
      </c>
    </row>
    <row r="546" spans="1:7" x14ac:dyDescent="0.25">
      <c r="A546" t="s">
        <v>2746</v>
      </c>
      <c r="B546" t="s">
        <v>34</v>
      </c>
      <c r="C546" t="s">
        <v>27</v>
      </c>
      <c r="D546" t="s">
        <v>48</v>
      </c>
      <c r="E546">
        <v>1.2847999999999999</v>
      </c>
      <c r="F546">
        <v>1</v>
      </c>
      <c r="G546">
        <v>0.38544</v>
      </c>
    </row>
    <row r="547" spans="1:7" x14ac:dyDescent="0.25">
      <c r="A547" t="s">
        <v>2751</v>
      </c>
      <c r="B547" t="s">
        <v>41</v>
      </c>
      <c r="C547" t="s">
        <v>34</v>
      </c>
      <c r="D547" t="s">
        <v>20</v>
      </c>
      <c r="E547">
        <v>10.2483</v>
      </c>
      <c r="F547">
        <v>10</v>
      </c>
      <c r="G547">
        <v>3.0744899999999999</v>
      </c>
    </row>
    <row r="548" spans="1:7" x14ac:dyDescent="0.25">
      <c r="A548" t="s">
        <v>2756</v>
      </c>
      <c r="B548" t="s">
        <v>27</v>
      </c>
      <c r="C548" t="s">
        <v>27</v>
      </c>
      <c r="D548" t="s">
        <v>20</v>
      </c>
      <c r="E548">
        <v>0.78023333333333333</v>
      </c>
      <c r="F548">
        <v>1</v>
      </c>
      <c r="G548">
        <v>0.23407</v>
      </c>
    </row>
    <row r="549" spans="1:7" x14ac:dyDescent="0.25">
      <c r="A549" t="s">
        <v>2761</v>
      </c>
      <c r="B549" t="s">
        <v>34</v>
      </c>
      <c r="C549" t="s">
        <v>41</v>
      </c>
      <c r="D549" t="s">
        <v>35</v>
      </c>
      <c r="E549">
        <v>13.382400000000001</v>
      </c>
      <c r="F549">
        <v>10</v>
      </c>
      <c r="G549">
        <v>4.0147199999999996</v>
      </c>
    </row>
    <row r="550" spans="1:7" x14ac:dyDescent="0.25">
      <c r="A550" t="s">
        <v>2766</v>
      </c>
      <c r="B550" t="s">
        <v>41</v>
      </c>
      <c r="C550" t="s">
        <v>27</v>
      </c>
      <c r="D550" t="s">
        <v>20</v>
      </c>
      <c r="E550">
        <v>3.5609333333333328</v>
      </c>
      <c r="F550">
        <v>3</v>
      </c>
      <c r="G550">
        <v>1.0682799999999999</v>
      </c>
    </row>
    <row r="551" spans="1:7" x14ac:dyDescent="0.25">
      <c r="A551" t="s">
        <v>2771</v>
      </c>
      <c r="B551" t="s">
        <v>41</v>
      </c>
      <c r="C551" t="s">
        <v>27</v>
      </c>
      <c r="D551" t="s">
        <v>20</v>
      </c>
      <c r="E551">
        <v>7.1949333333333332</v>
      </c>
      <c r="F551">
        <v>5</v>
      </c>
      <c r="G551">
        <v>2.15848</v>
      </c>
    </row>
    <row r="552" spans="1:7" x14ac:dyDescent="0.25">
      <c r="A552" t="s">
        <v>2776</v>
      </c>
      <c r="B552" t="s">
        <v>34</v>
      </c>
      <c r="C552" t="s">
        <v>19</v>
      </c>
      <c r="D552" t="s">
        <v>20</v>
      </c>
      <c r="E552">
        <v>1.186833333333333</v>
      </c>
      <c r="F552">
        <v>1</v>
      </c>
      <c r="G552">
        <v>0.35604999999999998</v>
      </c>
    </row>
    <row r="553" spans="1:7" x14ac:dyDescent="0.25">
      <c r="A553" t="s">
        <v>2781</v>
      </c>
      <c r="B553" t="s">
        <v>27</v>
      </c>
      <c r="C553" t="s">
        <v>27</v>
      </c>
      <c r="D553" t="s">
        <v>20</v>
      </c>
      <c r="E553">
        <v>15.18846666666667</v>
      </c>
      <c r="F553">
        <v>10</v>
      </c>
      <c r="G553">
        <v>4.55654</v>
      </c>
    </row>
    <row r="554" spans="1:7" x14ac:dyDescent="0.25">
      <c r="A554" t="s">
        <v>2786</v>
      </c>
      <c r="B554" t="s">
        <v>41</v>
      </c>
      <c r="C554" t="s">
        <v>41</v>
      </c>
      <c r="D554" t="s">
        <v>48</v>
      </c>
      <c r="E554">
        <v>1.218566666666667</v>
      </c>
      <c r="F554">
        <v>1</v>
      </c>
      <c r="G554">
        <v>0.36557000000000001</v>
      </c>
    </row>
    <row r="555" spans="1:7" x14ac:dyDescent="0.25">
      <c r="A555" t="s">
        <v>2791</v>
      </c>
      <c r="B555" t="s">
        <v>27</v>
      </c>
      <c r="C555" t="s">
        <v>34</v>
      </c>
      <c r="D555" t="s">
        <v>20</v>
      </c>
      <c r="E555">
        <v>12.276033333333331</v>
      </c>
      <c r="F555">
        <v>10</v>
      </c>
      <c r="G555">
        <v>3.6828099999999999</v>
      </c>
    </row>
    <row r="556" spans="1:7" x14ac:dyDescent="0.25">
      <c r="A556" t="s">
        <v>2796</v>
      </c>
      <c r="B556" t="s">
        <v>27</v>
      </c>
      <c r="C556" t="s">
        <v>27</v>
      </c>
      <c r="D556" t="s">
        <v>35</v>
      </c>
      <c r="E556">
        <v>1.543333333333333</v>
      </c>
      <c r="F556">
        <v>1</v>
      </c>
      <c r="G556">
        <v>0.46300000000000002</v>
      </c>
    </row>
    <row r="557" spans="1:7" x14ac:dyDescent="0.25">
      <c r="A557" t="s">
        <v>2801</v>
      </c>
      <c r="B557" t="s">
        <v>19</v>
      </c>
      <c r="C557" t="s">
        <v>34</v>
      </c>
      <c r="D557" t="s">
        <v>48</v>
      </c>
      <c r="E557">
        <v>10.701499999999999</v>
      </c>
      <c r="F557">
        <v>10</v>
      </c>
      <c r="G557">
        <v>3.2104499999999998</v>
      </c>
    </row>
    <row r="558" spans="1:7" x14ac:dyDescent="0.25">
      <c r="A558" t="s">
        <v>2806</v>
      </c>
      <c r="B558" t="s">
        <v>27</v>
      </c>
      <c r="C558" t="s">
        <v>19</v>
      </c>
      <c r="D558" t="s">
        <v>35</v>
      </c>
      <c r="E558">
        <v>8.0068333333333346</v>
      </c>
      <c r="F558">
        <v>10</v>
      </c>
      <c r="G558">
        <v>2.40205</v>
      </c>
    </row>
    <row r="559" spans="1:7" x14ac:dyDescent="0.25">
      <c r="A559" t="s">
        <v>2811</v>
      </c>
      <c r="B559" t="s">
        <v>19</v>
      </c>
      <c r="C559" t="s">
        <v>41</v>
      </c>
      <c r="D559" t="s">
        <v>35</v>
      </c>
      <c r="E559">
        <v>2.086333333333334</v>
      </c>
      <c r="F559">
        <v>3</v>
      </c>
      <c r="G559">
        <v>0.62590000000000001</v>
      </c>
    </row>
    <row r="560" spans="1:7" x14ac:dyDescent="0.25">
      <c r="A560" t="s">
        <v>2816</v>
      </c>
      <c r="B560" t="s">
        <v>41</v>
      </c>
      <c r="C560" t="s">
        <v>41</v>
      </c>
      <c r="D560" t="s">
        <v>35</v>
      </c>
      <c r="E560">
        <v>14.218033333333331</v>
      </c>
      <c r="F560">
        <v>10</v>
      </c>
      <c r="G560">
        <v>4.2654100000000001</v>
      </c>
    </row>
    <row r="561" spans="1:7" x14ac:dyDescent="0.25">
      <c r="A561" t="s">
        <v>2821</v>
      </c>
      <c r="B561" t="s">
        <v>34</v>
      </c>
      <c r="C561" t="s">
        <v>34</v>
      </c>
      <c r="D561" t="s">
        <v>48</v>
      </c>
      <c r="E561">
        <v>3.860933333333334</v>
      </c>
      <c r="F561">
        <v>3</v>
      </c>
      <c r="G561">
        <v>1.15828</v>
      </c>
    </row>
    <row r="562" spans="1:7" x14ac:dyDescent="0.25">
      <c r="A562" t="s">
        <v>2826</v>
      </c>
      <c r="B562" t="s">
        <v>19</v>
      </c>
      <c r="C562" t="s">
        <v>41</v>
      </c>
      <c r="D562" t="s">
        <v>48</v>
      </c>
      <c r="E562">
        <v>13.70746666666667</v>
      </c>
      <c r="F562">
        <v>10</v>
      </c>
      <c r="G562">
        <v>4.1122399999999999</v>
      </c>
    </row>
    <row r="563" spans="1:7" x14ac:dyDescent="0.25">
      <c r="A563" t="s">
        <v>2831</v>
      </c>
      <c r="B563" t="s">
        <v>34</v>
      </c>
      <c r="C563" t="s">
        <v>19</v>
      </c>
      <c r="D563" t="s">
        <v>48</v>
      </c>
      <c r="E563">
        <v>4.3981666666666666</v>
      </c>
      <c r="F563">
        <v>5</v>
      </c>
      <c r="G563">
        <v>1.31945</v>
      </c>
    </row>
    <row r="564" spans="1:7" x14ac:dyDescent="0.25">
      <c r="A564" t="s">
        <v>2836</v>
      </c>
      <c r="B564" t="s">
        <v>41</v>
      </c>
      <c r="C564" t="s">
        <v>34</v>
      </c>
      <c r="D564" t="s">
        <v>20</v>
      </c>
      <c r="E564">
        <v>4.0152000000000001</v>
      </c>
      <c r="F564">
        <v>5</v>
      </c>
      <c r="G564">
        <v>1.2045600000000001</v>
      </c>
    </row>
    <row r="565" spans="1:7" x14ac:dyDescent="0.25">
      <c r="A565" t="s">
        <v>2841</v>
      </c>
      <c r="B565" t="s">
        <v>27</v>
      </c>
      <c r="C565" t="s">
        <v>41</v>
      </c>
      <c r="D565" t="s">
        <v>35</v>
      </c>
      <c r="E565">
        <v>3.4060666666666668</v>
      </c>
      <c r="F565">
        <v>5</v>
      </c>
      <c r="G565">
        <v>1.02182</v>
      </c>
    </row>
    <row r="566" spans="1:7" x14ac:dyDescent="0.25">
      <c r="A566" t="s">
        <v>2846</v>
      </c>
      <c r="B566" t="s">
        <v>41</v>
      </c>
      <c r="C566" t="s">
        <v>19</v>
      </c>
      <c r="D566" t="s">
        <v>48</v>
      </c>
      <c r="E566">
        <v>10.17253333333333</v>
      </c>
      <c r="F566">
        <v>10</v>
      </c>
      <c r="G566">
        <v>3.0517599999999998</v>
      </c>
    </row>
    <row r="567" spans="1:7" x14ac:dyDescent="0.25">
      <c r="A567" t="s">
        <v>2851</v>
      </c>
      <c r="B567" t="s">
        <v>34</v>
      </c>
      <c r="C567" t="s">
        <v>19</v>
      </c>
      <c r="D567" t="s">
        <v>35</v>
      </c>
      <c r="E567">
        <v>3.7697666666666669</v>
      </c>
      <c r="F567">
        <v>3</v>
      </c>
      <c r="G567">
        <v>1.13093</v>
      </c>
    </row>
    <row r="568" spans="1:7" x14ac:dyDescent="0.25">
      <c r="A568" t="s">
        <v>2856</v>
      </c>
      <c r="B568" t="s">
        <v>41</v>
      </c>
      <c r="C568" t="s">
        <v>27</v>
      </c>
      <c r="D568" t="s">
        <v>48</v>
      </c>
      <c r="E568">
        <v>3.176733333333333</v>
      </c>
      <c r="F568">
        <v>3</v>
      </c>
      <c r="G568">
        <v>0.95301999999999998</v>
      </c>
    </row>
    <row r="569" spans="1:7" x14ac:dyDescent="0.25">
      <c r="A569" t="s">
        <v>2861</v>
      </c>
      <c r="B569" t="s">
        <v>27</v>
      </c>
      <c r="C569" t="s">
        <v>41</v>
      </c>
      <c r="D569" t="s">
        <v>48</v>
      </c>
      <c r="E569">
        <v>11.041399999999999</v>
      </c>
      <c r="F569">
        <v>10</v>
      </c>
      <c r="G569">
        <v>3.3124199999999999</v>
      </c>
    </row>
    <row r="570" spans="1:7" x14ac:dyDescent="0.25">
      <c r="A570" t="s">
        <v>2866</v>
      </c>
      <c r="B570" t="s">
        <v>41</v>
      </c>
      <c r="C570" t="s">
        <v>34</v>
      </c>
      <c r="D570" t="s">
        <v>48</v>
      </c>
      <c r="E570">
        <v>7.8541333333333343</v>
      </c>
      <c r="F570">
        <v>5</v>
      </c>
      <c r="G570">
        <v>2.3562400000000001</v>
      </c>
    </row>
    <row r="571" spans="1:7" x14ac:dyDescent="0.25">
      <c r="A571" t="s">
        <v>2871</v>
      </c>
      <c r="B571" t="s">
        <v>27</v>
      </c>
      <c r="C571" t="s">
        <v>27</v>
      </c>
      <c r="D571" t="s">
        <v>35</v>
      </c>
      <c r="E571">
        <v>5.0746000000000002</v>
      </c>
      <c r="F571">
        <v>5</v>
      </c>
      <c r="G571">
        <v>1.5223800000000001</v>
      </c>
    </row>
    <row r="572" spans="1:7" x14ac:dyDescent="0.25">
      <c r="A572" t="s">
        <v>2876</v>
      </c>
      <c r="B572" t="s">
        <v>19</v>
      </c>
      <c r="C572" t="s">
        <v>34</v>
      </c>
      <c r="D572" t="s">
        <v>20</v>
      </c>
      <c r="E572">
        <v>3.5419666666666672</v>
      </c>
      <c r="F572">
        <v>3</v>
      </c>
      <c r="G572">
        <v>1.0625899999999999</v>
      </c>
    </row>
    <row r="573" spans="1:7" x14ac:dyDescent="0.25">
      <c r="A573" t="s">
        <v>2881</v>
      </c>
      <c r="B573" t="s">
        <v>34</v>
      </c>
      <c r="C573" t="s">
        <v>27</v>
      </c>
      <c r="D573" t="s">
        <v>48</v>
      </c>
      <c r="E573">
        <v>7.2515999999999998</v>
      </c>
      <c r="F573">
        <v>5</v>
      </c>
      <c r="G573">
        <v>2.1754799999999999</v>
      </c>
    </row>
    <row r="574" spans="1:7" x14ac:dyDescent="0.25">
      <c r="A574" t="s">
        <v>2886</v>
      </c>
      <c r="B574" t="s">
        <v>27</v>
      </c>
      <c r="C574" t="s">
        <v>19</v>
      </c>
      <c r="D574" t="s">
        <v>48</v>
      </c>
      <c r="E574">
        <v>1.0631999999999999</v>
      </c>
      <c r="F574">
        <v>1</v>
      </c>
      <c r="G574">
        <v>0.31896000000000002</v>
      </c>
    </row>
    <row r="575" spans="1:7" x14ac:dyDescent="0.25">
      <c r="A575" t="s">
        <v>2891</v>
      </c>
      <c r="B575" t="s">
        <v>27</v>
      </c>
      <c r="C575" t="s">
        <v>27</v>
      </c>
      <c r="D575" t="s">
        <v>48</v>
      </c>
      <c r="E575">
        <v>3.8662666666666672</v>
      </c>
      <c r="F575">
        <v>3</v>
      </c>
      <c r="G575">
        <v>1.15988</v>
      </c>
    </row>
    <row r="576" spans="1:7" x14ac:dyDescent="0.25">
      <c r="A576" t="s">
        <v>2896</v>
      </c>
      <c r="B576" t="s">
        <v>41</v>
      </c>
      <c r="C576" t="s">
        <v>27</v>
      </c>
      <c r="D576" t="s">
        <v>20</v>
      </c>
      <c r="E576">
        <v>7.6451666666666673</v>
      </c>
      <c r="F576">
        <v>5</v>
      </c>
      <c r="G576">
        <v>2.2935500000000002</v>
      </c>
    </row>
    <row r="577" spans="1:7" x14ac:dyDescent="0.25">
      <c r="A577" t="s">
        <v>2901</v>
      </c>
      <c r="B577" t="s">
        <v>19</v>
      </c>
      <c r="C577" t="s">
        <v>27</v>
      </c>
      <c r="D577" t="s">
        <v>35</v>
      </c>
      <c r="E577">
        <v>4.8485666666666667</v>
      </c>
      <c r="F577">
        <v>3</v>
      </c>
      <c r="G577">
        <v>1.4545699999999999</v>
      </c>
    </row>
    <row r="578" spans="1:7" x14ac:dyDescent="0.25">
      <c r="A578" t="s">
        <v>2906</v>
      </c>
      <c r="B578" t="s">
        <v>27</v>
      </c>
      <c r="C578" t="s">
        <v>41</v>
      </c>
      <c r="D578" t="s">
        <v>35</v>
      </c>
      <c r="E578">
        <v>0.81373333333333342</v>
      </c>
      <c r="F578">
        <v>1</v>
      </c>
      <c r="G578">
        <v>0.24412</v>
      </c>
    </row>
    <row r="579" spans="1:7" x14ac:dyDescent="0.25">
      <c r="A579" t="s">
        <v>2911</v>
      </c>
      <c r="B579" t="s">
        <v>19</v>
      </c>
      <c r="C579" t="s">
        <v>27</v>
      </c>
      <c r="D579" t="s">
        <v>35</v>
      </c>
      <c r="E579">
        <v>4.7797666666666663</v>
      </c>
      <c r="F579">
        <v>3</v>
      </c>
      <c r="G579">
        <v>1.4339299999999999</v>
      </c>
    </row>
    <row r="580" spans="1:7" x14ac:dyDescent="0.25">
      <c r="A580" t="s">
        <v>2916</v>
      </c>
      <c r="B580" t="s">
        <v>19</v>
      </c>
      <c r="C580" t="s">
        <v>19</v>
      </c>
      <c r="D580" t="s">
        <v>35</v>
      </c>
      <c r="E580">
        <v>3.4763333333333328</v>
      </c>
      <c r="F580">
        <v>3</v>
      </c>
      <c r="G580">
        <v>1.0428999999999999</v>
      </c>
    </row>
    <row r="581" spans="1:7" x14ac:dyDescent="0.25">
      <c r="A581" t="s">
        <v>2921</v>
      </c>
      <c r="B581" t="s">
        <v>41</v>
      </c>
      <c r="C581" t="s">
        <v>34</v>
      </c>
      <c r="D581" t="s">
        <v>48</v>
      </c>
      <c r="E581">
        <v>2.7747333333333342</v>
      </c>
      <c r="F581">
        <v>3</v>
      </c>
      <c r="G581">
        <v>0.83242000000000005</v>
      </c>
    </row>
    <row r="582" spans="1:7" x14ac:dyDescent="0.25">
      <c r="A582" t="s">
        <v>2926</v>
      </c>
      <c r="B582" t="s">
        <v>27</v>
      </c>
      <c r="C582" t="s">
        <v>41</v>
      </c>
      <c r="D582" t="s">
        <v>20</v>
      </c>
      <c r="E582">
        <v>3.3774000000000002</v>
      </c>
      <c r="F582">
        <v>3</v>
      </c>
      <c r="G582">
        <v>1.01322</v>
      </c>
    </row>
    <row r="583" spans="1:7" x14ac:dyDescent="0.25">
      <c r="A583" t="s">
        <v>2931</v>
      </c>
      <c r="B583" t="s">
        <v>41</v>
      </c>
      <c r="C583" t="s">
        <v>19</v>
      </c>
      <c r="D583" t="s">
        <v>48</v>
      </c>
      <c r="E583">
        <v>1.6467000000000001</v>
      </c>
      <c r="F583">
        <v>1</v>
      </c>
      <c r="G583">
        <v>0.49401</v>
      </c>
    </row>
    <row r="584" spans="1:7" x14ac:dyDescent="0.25">
      <c r="A584" t="s">
        <v>2936</v>
      </c>
      <c r="B584" t="s">
        <v>34</v>
      </c>
      <c r="C584" t="s">
        <v>41</v>
      </c>
      <c r="D584" t="s">
        <v>20</v>
      </c>
      <c r="E584">
        <v>11.59283333333333</v>
      </c>
      <c r="F584">
        <v>10</v>
      </c>
      <c r="G584">
        <v>3.4778500000000001</v>
      </c>
    </row>
    <row r="585" spans="1:7" x14ac:dyDescent="0.25">
      <c r="A585" t="s">
        <v>2941</v>
      </c>
      <c r="B585" t="s">
        <v>34</v>
      </c>
      <c r="C585" t="s">
        <v>34</v>
      </c>
      <c r="D585" t="s">
        <v>35</v>
      </c>
      <c r="E585">
        <v>2.9862666666666668</v>
      </c>
      <c r="F585">
        <v>3</v>
      </c>
      <c r="G585">
        <v>0.89588000000000001</v>
      </c>
    </row>
    <row r="586" spans="1:7" x14ac:dyDescent="0.25">
      <c r="A586" t="s">
        <v>2946</v>
      </c>
      <c r="B586" t="s">
        <v>27</v>
      </c>
      <c r="C586" t="s">
        <v>34</v>
      </c>
      <c r="D586" t="s">
        <v>20</v>
      </c>
      <c r="E586">
        <v>3.9001999999999999</v>
      </c>
      <c r="F586">
        <v>3</v>
      </c>
      <c r="G586">
        <v>1.1700600000000001</v>
      </c>
    </row>
    <row r="587" spans="1:7" x14ac:dyDescent="0.25">
      <c r="A587" t="s">
        <v>2951</v>
      </c>
      <c r="B587" t="s">
        <v>19</v>
      </c>
      <c r="C587" t="s">
        <v>34</v>
      </c>
      <c r="D587" t="s">
        <v>48</v>
      </c>
      <c r="E587">
        <v>4.5340666666666669</v>
      </c>
      <c r="F587">
        <v>5</v>
      </c>
      <c r="G587">
        <v>1.36022</v>
      </c>
    </row>
    <row r="588" spans="1:7" x14ac:dyDescent="0.25">
      <c r="A588" t="s">
        <v>2956</v>
      </c>
      <c r="B588" t="s">
        <v>27</v>
      </c>
      <c r="C588" t="s">
        <v>41</v>
      </c>
      <c r="D588" t="s">
        <v>48</v>
      </c>
      <c r="E588">
        <v>2.2275999999999998</v>
      </c>
      <c r="F588">
        <v>3</v>
      </c>
      <c r="G588">
        <v>0.66827999999999999</v>
      </c>
    </row>
    <row r="589" spans="1:7" x14ac:dyDescent="0.25">
      <c r="A589" t="s">
        <v>2961</v>
      </c>
      <c r="B589" t="s">
        <v>27</v>
      </c>
      <c r="C589" t="s">
        <v>41</v>
      </c>
      <c r="D589" t="s">
        <v>35</v>
      </c>
      <c r="E589">
        <v>3.9777333333333331</v>
      </c>
      <c r="F589">
        <v>5</v>
      </c>
      <c r="G589">
        <v>1.1933199999999999</v>
      </c>
    </row>
    <row r="590" spans="1:7" x14ac:dyDescent="0.25">
      <c r="A590" t="s">
        <v>2966</v>
      </c>
      <c r="B590" t="s">
        <v>34</v>
      </c>
      <c r="C590" t="s">
        <v>34</v>
      </c>
      <c r="D590" t="s">
        <v>48</v>
      </c>
      <c r="E590">
        <v>7.9471333333333334</v>
      </c>
      <c r="F590">
        <v>10</v>
      </c>
      <c r="G590">
        <v>2.3841399999999999</v>
      </c>
    </row>
    <row r="591" spans="1:7" x14ac:dyDescent="0.25">
      <c r="A591" t="s">
        <v>2971</v>
      </c>
      <c r="B591" t="s">
        <v>34</v>
      </c>
      <c r="C591" t="s">
        <v>34</v>
      </c>
      <c r="D591" t="s">
        <v>48</v>
      </c>
      <c r="E591">
        <v>0.81856666666666678</v>
      </c>
      <c r="F591">
        <v>1</v>
      </c>
      <c r="G591">
        <v>0.24557000000000001</v>
      </c>
    </row>
    <row r="592" spans="1:7" x14ac:dyDescent="0.25">
      <c r="A592" t="s">
        <v>2976</v>
      </c>
      <c r="B592" t="s">
        <v>19</v>
      </c>
      <c r="C592" t="s">
        <v>19</v>
      </c>
      <c r="D592" t="s">
        <v>20</v>
      </c>
      <c r="E592">
        <v>0.80549999999999999</v>
      </c>
      <c r="F592">
        <v>1</v>
      </c>
      <c r="G592">
        <v>0.24165</v>
      </c>
    </row>
    <row r="593" spans="1:7" x14ac:dyDescent="0.25">
      <c r="A593" t="s">
        <v>2981</v>
      </c>
      <c r="B593" t="s">
        <v>19</v>
      </c>
      <c r="C593" t="s">
        <v>34</v>
      </c>
      <c r="D593" t="s">
        <v>48</v>
      </c>
      <c r="E593">
        <v>13.0754</v>
      </c>
      <c r="F593">
        <v>10</v>
      </c>
      <c r="G593">
        <v>3.9226200000000002</v>
      </c>
    </row>
    <row r="594" spans="1:7" x14ac:dyDescent="0.25">
      <c r="A594" t="s">
        <v>2986</v>
      </c>
      <c r="B594" t="s">
        <v>27</v>
      </c>
      <c r="C594" t="s">
        <v>27</v>
      </c>
      <c r="D594" t="s">
        <v>35</v>
      </c>
      <c r="E594">
        <v>0.84853333333333336</v>
      </c>
      <c r="F594">
        <v>1</v>
      </c>
      <c r="G594">
        <v>0.25456000000000001</v>
      </c>
    </row>
    <row r="595" spans="1:7" x14ac:dyDescent="0.25">
      <c r="A595" t="s">
        <v>2991</v>
      </c>
      <c r="B595" t="s">
        <v>41</v>
      </c>
      <c r="C595" t="s">
        <v>41</v>
      </c>
      <c r="D595" t="s">
        <v>35</v>
      </c>
      <c r="E595">
        <v>10.12333333333333</v>
      </c>
      <c r="F595">
        <v>10</v>
      </c>
      <c r="G595">
        <v>3.0369999999999999</v>
      </c>
    </row>
    <row r="596" spans="1:7" x14ac:dyDescent="0.25">
      <c r="A596" t="s">
        <v>2996</v>
      </c>
      <c r="B596" t="s">
        <v>27</v>
      </c>
      <c r="C596" t="s">
        <v>19</v>
      </c>
      <c r="D596" t="s">
        <v>48</v>
      </c>
      <c r="E596">
        <v>15.63456666666667</v>
      </c>
      <c r="F596">
        <v>10</v>
      </c>
      <c r="G596">
        <v>4.6903699999999997</v>
      </c>
    </row>
    <row r="597" spans="1:7" x14ac:dyDescent="0.25">
      <c r="A597" t="s">
        <v>3001</v>
      </c>
      <c r="B597" t="s">
        <v>19</v>
      </c>
      <c r="C597" t="s">
        <v>41</v>
      </c>
      <c r="D597" t="s">
        <v>35</v>
      </c>
      <c r="E597">
        <v>11.406266666666671</v>
      </c>
      <c r="F597">
        <v>10</v>
      </c>
      <c r="G597">
        <v>3.4218799999999998</v>
      </c>
    </row>
    <row r="598" spans="1:7" x14ac:dyDescent="0.25">
      <c r="A598" t="s">
        <v>3006</v>
      </c>
      <c r="B598" t="s">
        <v>41</v>
      </c>
      <c r="C598" t="s">
        <v>34</v>
      </c>
      <c r="D598" t="s">
        <v>20</v>
      </c>
      <c r="E598">
        <v>1.3342333333333329</v>
      </c>
      <c r="F598">
        <v>1</v>
      </c>
      <c r="G598">
        <v>0.40027000000000001</v>
      </c>
    </row>
    <row r="599" spans="1:7" x14ac:dyDescent="0.25">
      <c r="A599" t="s">
        <v>3011</v>
      </c>
      <c r="B599" t="s">
        <v>34</v>
      </c>
      <c r="C599" t="s">
        <v>27</v>
      </c>
      <c r="D599" t="s">
        <v>20</v>
      </c>
      <c r="E599">
        <v>4.1949333333333341</v>
      </c>
      <c r="F599">
        <v>5</v>
      </c>
      <c r="G599">
        <v>1.25848</v>
      </c>
    </row>
    <row r="600" spans="1:7" x14ac:dyDescent="0.25">
      <c r="A600" t="s">
        <v>3016</v>
      </c>
      <c r="B600" t="s">
        <v>19</v>
      </c>
      <c r="C600" t="s">
        <v>34</v>
      </c>
      <c r="D600" t="s">
        <v>48</v>
      </c>
      <c r="E600">
        <v>8.5895666666666664</v>
      </c>
      <c r="F600">
        <v>10</v>
      </c>
      <c r="G600">
        <v>2.57687</v>
      </c>
    </row>
    <row r="601" spans="1:7" x14ac:dyDescent="0.25">
      <c r="A601" t="s">
        <v>3021</v>
      </c>
      <c r="B601" t="s">
        <v>19</v>
      </c>
      <c r="C601" t="s">
        <v>41</v>
      </c>
      <c r="D601" t="s">
        <v>48</v>
      </c>
      <c r="E601">
        <v>2.1225999999999998</v>
      </c>
      <c r="F601">
        <v>3</v>
      </c>
      <c r="G601">
        <v>0.63678000000000001</v>
      </c>
    </row>
    <row r="602" spans="1:7" x14ac:dyDescent="0.25">
      <c r="A602" t="s">
        <v>3026</v>
      </c>
      <c r="B602" t="s">
        <v>41</v>
      </c>
      <c r="C602" t="s">
        <v>19</v>
      </c>
      <c r="D602" t="s">
        <v>20</v>
      </c>
      <c r="E602">
        <v>0.83560000000000012</v>
      </c>
      <c r="F602">
        <v>1</v>
      </c>
      <c r="G602">
        <v>0.25068000000000001</v>
      </c>
    </row>
    <row r="603" spans="1:7" x14ac:dyDescent="0.25">
      <c r="A603" t="s">
        <v>3031</v>
      </c>
      <c r="B603" t="s">
        <v>19</v>
      </c>
      <c r="C603" t="s">
        <v>41</v>
      </c>
      <c r="D603" t="s">
        <v>35</v>
      </c>
      <c r="E603">
        <v>9.4525666666666677</v>
      </c>
      <c r="F603">
        <v>10</v>
      </c>
      <c r="G603">
        <v>2.8357700000000001</v>
      </c>
    </row>
    <row r="604" spans="1:7" x14ac:dyDescent="0.25">
      <c r="A604" t="s">
        <v>3036</v>
      </c>
      <c r="B604" t="s">
        <v>19</v>
      </c>
      <c r="C604" t="s">
        <v>19</v>
      </c>
      <c r="D604" t="s">
        <v>48</v>
      </c>
      <c r="E604">
        <v>8.4367666666666672</v>
      </c>
      <c r="F604">
        <v>10</v>
      </c>
      <c r="G604">
        <v>2.5310299999999999</v>
      </c>
    </row>
    <row r="605" spans="1:7" x14ac:dyDescent="0.25">
      <c r="A605" t="s">
        <v>3041</v>
      </c>
      <c r="B605" t="s">
        <v>19</v>
      </c>
      <c r="C605" t="s">
        <v>27</v>
      </c>
      <c r="D605" t="s">
        <v>48</v>
      </c>
      <c r="E605">
        <v>2.2660999999999998</v>
      </c>
      <c r="F605">
        <v>3</v>
      </c>
      <c r="G605">
        <v>0.67983000000000005</v>
      </c>
    </row>
    <row r="606" spans="1:7" x14ac:dyDescent="0.25">
      <c r="A606" t="s">
        <v>3046</v>
      </c>
      <c r="B606" t="s">
        <v>19</v>
      </c>
      <c r="C606" t="s">
        <v>34</v>
      </c>
      <c r="D606" t="s">
        <v>35</v>
      </c>
      <c r="E606">
        <v>3.9365000000000001</v>
      </c>
      <c r="F606">
        <v>5</v>
      </c>
      <c r="G606">
        <v>1.1809499999999999</v>
      </c>
    </row>
    <row r="607" spans="1:7" x14ac:dyDescent="0.25">
      <c r="A607" t="s">
        <v>3051</v>
      </c>
      <c r="B607" t="s">
        <v>19</v>
      </c>
      <c r="C607" t="s">
        <v>34</v>
      </c>
      <c r="D607" t="s">
        <v>48</v>
      </c>
      <c r="E607">
        <v>5.6372333333333344</v>
      </c>
      <c r="F607">
        <v>5</v>
      </c>
      <c r="G607">
        <v>1.6911700000000001</v>
      </c>
    </row>
    <row r="608" spans="1:7" x14ac:dyDescent="0.25">
      <c r="A608" t="s">
        <v>3056</v>
      </c>
      <c r="B608" t="s">
        <v>19</v>
      </c>
      <c r="C608" t="s">
        <v>27</v>
      </c>
      <c r="D608" t="s">
        <v>35</v>
      </c>
      <c r="E608">
        <v>4.3650000000000002</v>
      </c>
      <c r="F608">
        <v>5</v>
      </c>
      <c r="G608">
        <v>1.3095000000000001</v>
      </c>
    </row>
    <row r="609" spans="1:7" x14ac:dyDescent="0.25">
      <c r="A609" t="s">
        <v>3061</v>
      </c>
      <c r="B609" t="s">
        <v>19</v>
      </c>
      <c r="C609" t="s">
        <v>41</v>
      </c>
      <c r="D609" t="s">
        <v>35</v>
      </c>
      <c r="E609">
        <v>10.309366666666669</v>
      </c>
      <c r="F609">
        <v>10</v>
      </c>
      <c r="G609">
        <v>3.0928100000000001</v>
      </c>
    </row>
    <row r="610" spans="1:7" x14ac:dyDescent="0.25">
      <c r="A610" t="s">
        <v>3066</v>
      </c>
      <c r="B610" t="s">
        <v>19</v>
      </c>
      <c r="C610" t="s">
        <v>27</v>
      </c>
      <c r="D610" t="s">
        <v>35</v>
      </c>
      <c r="E610">
        <v>11.70083333333333</v>
      </c>
      <c r="F610">
        <v>10</v>
      </c>
      <c r="G610">
        <v>3.5102500000000001</v>
      </c>
    </row>
    <row r="611" spans="1:7" x14ac:dyDescent="0.25">
      <c r="A611" t="s">
        <v>3071</v>
      </c>
      <c r="B611" t="s">
        <v>34</v>
      </c>
      <c r="C611" t="s">
        <v>34</v>
      </c>
      <c r="D611" t="s">
        <v>35</v>
      </c>
      <c r="E611">
        <v>13.570600000000001</v>
      </c>
      <c r="F611">
        <v>10</v>
      </c>
      <c r="G611">
        <v>4.07118</v>
      </c>
    </row>
    <row r="612" spans="1:7" x14ac:dyDescent="0.25">
      <c r="A612" t="s">
        <v>3076</v>
      </c>
      <c r="B612" t="s">
        <v>19</v>
      </c>
      <c r="C612" t="s">
        <v>19</v>
      </c>
      <c r="D612" t="s">
        <v>35</v>
      </c>
      <c r="E612">
        <v>0.70596666666666674</v>
      </c>
      <c r="F612">
        <v>1</v>
      </c>
      <c r="G612">
        <v>0.21179000000000001</v>
      </c>
    </row>
    <row r="613" spans="1:7" x14ac:dyDescent="0.25">
      <c r="A613" t="s">
        <v>3081</v>
      </c>
      <c r="B613" t="s">
        <v>34</v>
      </c>
      <c r="C613" t="s">
        <v>34</v>
      </c>
      <c r="D613" t="s">
        <v>20</v>
      </c>
      <c r="E613">
        <v>4.3982333333333337</v>
      </c>
      <c r="F613">
        <v>3</v>
      </c>
      <c r="G613">
        <v>1.3194699999999999</v>
      </c>
    </row>
    <row r="614" spans="1:7" x14ac:dyDescent="0.25">
      <c r="A614" t="s">
        <v>3086</v>
      </c>
      <c r="B614" t="s">
        <v>34</v>
      </c>
      <c r="C614" t="s">
        <v>41</v>
      </c>
      <c r="D614" t="s">
        <v>35</v>
      </c>
      <c r="E614">
        <v>12.94566666666667</v>
      </c>
      <c r="F614">
        <v>10</v>
      </c>
      <c r="G614">
        <v>3.8837000000000002</v>
      </c>
    </row>
    <row r="615" spans="1:7" x14ac:dyDescent="0.25">
      <c r="A615" t="s">
        <v>3091</v>
      </c>
      <c r="B615" t="s">
        <v>27</v>
      </c>
      <c r="C615" t="s">
        <v>19</v>
      </c>
      <c r="D615" t="s">
        <v>20</v>
      </c>
      <c r="E615">
        <v>2.2452666666666672</v>
      </c>
      <c r="F615">
        <v>3</v>
      </c>
      <c r="G615">
        <v>0.67357999999999996</v>
      </c>
    </row>
    <row r="616" spans="1:7" x14ac:dyDescent="0.25">
      <c r="A616" t="s">
        <v>3096</v>
      </c>
      <c r="B616" t="s">
        <v>27</v>
      </c>
      <c r="C616" t="s">
        <v>41</v>
      </c>
      <c r="D616" t="s">
        <v>35</v>
      </c>
      <c r="E616">
        <v>4.6207333333333338</v>
      </c>
      <c r="F616">
        <v>3</v>
      </c>
      <c r="G616">
        <v>1.38622</v>
      </c>
    </row>
    <row r="617" spans="1:7" x14ac:dyDescent="0.25">
      <c r="A617" t="s">
        <v>3101</v>
      </c>
      <c r="B617" t="s">
        <v>34</v>
      </c>
      <c r="C617" t="s">
        <v>34</v>
      </c>
      <c r="D617" t="s">
        <v>48</v>
      </c>
      <c r="E617">
        <v>7.9377000000000004</v>
      </c>
      <c r="F617">
        <v>5</v>
      </c>
      <c r="G617">
        <v>2.38131</v>
      </c>
    </row>
    <row r="618" spans="1:7" x14ac:dyDescent="0.25">
      <c r="A618" t="s">
        <v>3106</v>
      </c>
      <c r="B618" t="s">
        <v>34</v>
      </c>
      <c r="C618" t="s">
        <v>34</v>
      </c>
      <c r="D618" t="s">
        <v>20</v>
      </c>
      <c r="E618">
        <v>0.72773333333333334</v>
      </c>
      <c r="F618">
        <v>1</v>
      </c>
      <c r="G618">
        <v>0.21831999999999999</v>
      </c>
    </row>
    <row r="619" spans="1:7" x14ac:dyDescent="0.25">
      <c r="A619" t="s">
        <v>3111</v>
      </c>
      <c r="B619" t="s">
        <v>19</v>
      </c>
      <c r="C619" t="s">
        <v>19</v>
      </c>
      <c r="D619" t="s">
        <v>48</v>
      </c>
      <c r="E619">
        <v>9.435433333333334</v>
      </c>
      <c r="F619">
        <v>10</v>
      </c>
      <c r="G619">
        <v>2.8306300000000002</v>
      </c>
    </row>
    <row r="620" spans="1:7" x14ac:dyDescent="0.25">
      <c r="A620" t="s">
        <v>3116</v>
      </c>
      <c r="B620" t="s">
        <v>27</v>
      </c>
      <c r="C620" t="s">
        <v>41</v>
      </c>
      <c r="D620" t="s">
        <v>35</v>
      </c>
      <c r="E620">
        <v>7.3643333333333327</v>
      </c>
      <c r="F620">
        <v>5</v>
      </c>
      <c r="G620">
        <v>2.2092999999999998</v>
      </c>
    </row>
    <row r="621" spans="1:7" x14ac:dyDescent="0.25">
      <c r="A621" t="s">
        <v>3121</v>
      </c>
      <c r="B621" t="s">
        <v>41</v>
      </c>
      <c r="C621" t="s">
        <v>19</v>
      </c>
      <c r="D621" t="s">
        <v>35</v>
      </c>
      <c r="E621">
        <v>7.0746333333333347</v>
      </c>
      <c r="F621">
        <v>5</v>
      </c>
      <c r="G621">
        <v>2.1223900000000002</v>
      </c>
    </row>
    <row r="622" spans="1:7" x14ac:dyDescent="0.25">
      <c r="A622" t="s">
        <v>3126</v>
      </c>
      <c r="B622" t="s">
        <v>27</v>
      </c>
      <c r="C622" t="s">
        <v>19</v>
      </c>
      <c r="D622" t="s">
        <v>48</v>
      </c>
      <c r="E622">
        <v>8.511866666666668</v>
      </c>
      <c r="F622">
        <v>10</v>
      </c>
      <c r="G622">
        <v>2.5535600000000001</v>
      </c>
    </row>
    <row r="623" spans="1:7" x14ac:dyDescent="0.25">
      <c r="A623" t="s">
        <v>3131</v>
      </c>
      <c r="B623" t="s">
        <v>34</v>
      </c>
      <c r="C623" t="s">
        <v>41</v>
      </c>
      <c r="D623" t="s">
        <v>35</v>
      </c>
      <c r="E623">
        <v>2.6280333333333341</v>
      </c>
      <c r="F623">
        <v>3</v>
      </c>
      <c r="G623">
        <v>0.78841000000000006</v>
      </c>
    </row>
    <row r="624" spans="1:7" x14ac:dyDescent="0.25">
      <c r="A624" t="s">
        <v>3136</v>
      </c>
      <c r="B624" t="s">
        <v>34</v>
      </c>
      <c r="C624" t="s">
        <v>19</v>
      </c>
      <c r="D624" t="s">
        <v>48</v>
      </c>
      <c r="E624">
        <v>5.1856999999999998</v>
      </c>
      <c r="F624">
        <v>5</v>
      </c>
      <c r="G624">
        <v>1.5557099999999999</v>
      </c>
    </row>
    <row r="625" spans="1:7" x14ac:dyDescent="0.25">
      <c r="A625" t="s">
        <v>3141</v>
      </c>
      <c r="B625" t="s">
        <v>19</v>
      </c>
      <c r="C625" t="s">
        <v>27</v>
      </c>
      <c r="D625" t="s">
        <v>35</v>
      </c>
      <c r="E625">
        <v>3.4535666666666671</v>
      </c>
      <c r="F625">
        <v>3</v>
      </c>
      <c r="G625">
        <v>1.03607</v>
      </c>
    </row>
    <row r="626" spans="1:7" x14ac:dyDescent="0.25">
      <c r="A626" t="s">
        <v>3146</v>
      </c>
      <c r="B626" t="s">
        <v>19</v>
      </c>
      <c r="C626" t="s">
        <v>19</v>
      </c>
      <c r="D626" t="s">
        <v>35</v>
      </c>
      <c r="E626">
        <v>1.284933333333333</v>
      </c>
      <c r="F626">
        <v>1</v>
      </c>
      <c r="G626">
        <v>0.38547999999999999</v>
      </c>
    </row>
    <row r="627" spans="1:7" x14ac:dyDescent="0.25">
      <c r="A627" t="s">
        <v>3151</v>
      </c>
      <c r="B627" t="s">
        <v>27</v>
      </c>
      <c r="C627" t="s">
        <v>34</v>
      </c>
      <c r="D627" t="s">
        <v>20</v>
      </c>
      <c r="E627">
        <v>3.1067333333333331</v>
      </c>
      <c r="F627">
        <v>3</v>
      </c>
      <c r="G627">
        <v>0.93201999999999996</v>
      </c>
    </row>
    <row r="628" spans="1:7" x14ac:dyDescent="0.25">
      <c r="A628" t="s">
        <v>3156</v>
      </c>
      <c r="B628" t="s">
        <v>19</v>
      </c>
      <c r="C628" t="s">
        <v>41</v>
      </c>
      <c r="D628" t="s">
        <v>48</v>
      </c>
      <c r="E628">
        <v>1.1292</v>
      </c>
      <c r="F628">
        <v>1</v>
      </c>
      <c r="G628">
        <v>0.33876000000000001</v>
      </c>
    </row>
    <row r="629" spans="1:7" x14ac:dyDescent="0.25">
      <c r="A629" t="s">
        <v>3161</v>
      </c>
      <c r="B629" t="s">
        <v>41</v>
      </c>
      <c r="C629" t="s">
        <v>34</v>
      </c>
      <c r="D629" t="s">
        <v>35</v>
      </c>
      <c r="E629">
        <v>4.2424000000000008</v>
      </c>
      <c r="F629">
        <v>3</v>
      </c>
      <c r="G629">
        <v>1.2727200000000001</v>
      </c>
    </row>
    <row r="630" spans="1:7" x14ac:dyDescent="0.25">
      <c r="A630" t="s">
        <v>3166</v>
      </c>
      <c r="B630" t="s">
        <v>41</v>
      </c>
      <c r="C630" t="s">
        <v>27</v>
      </c>
      <c r="D630" t="s">
        <v>48</v>
      </c>
      <c r="E630">
        <v>3.5167333333333342</v>
      </c>
      <c r="F630">
        <v>5</v>
      </c>
      <c r="G630">
        <v>1.0550200000000001</v>
      </c>
    </row>
    <row r="631" spans="1:7" x14ac:dyDescent="0.25">
      <c r="A631" t="s">
        <v>3171</v>
      </c>
      <c r="B631" t="s">
        <v>19</v>
      </c>
      <c r="C631" t="s">
        <v>27</v>
      </c>
      <c r="D631" t="s">
        <v>20</v>
      </c>
      <c r="E631">
        <v>4.5955333333333339</v>
      </c>
      <c r="F631">
        <v>5</v>
      </c>
      <c r="G631">
        <v>1.37866</v>
      </c>
    </row>
    <row r="632" spans="1:7" x14ac:dyDescent="0.25">
      <c r="A632" t="s">
        <v>3176</v>
      </c>
      <c r="B632" t="s">
        <v>41</v>
      </c>
      <c r="C632" t="s">
        <v>19</v>
      </c>
      <c r="D632" t="s">
        <v>48</v>
      </c>
      <c r="E632">
        <v>1.38</v>
      </c>
      <c r="F632">
        <v>1</v>
      </c>
      <c r="G632">
        <v>0.41399999999999998</v>
      </c>
    </row>
    <row r="633" spans="1:7" x14ac:dyDescent="0.25">
      <c r="A633" t="s">
        <v>3181</v>
      </c>
      <c r="B633" t="s">
        <v>41</v>
      </c>
      <c r="C633" t="s">
        <v>34</v>
      </c>
      <c r="D633" t="s">
        <v>20</v>
      </c>
      <c r="E633">
        <v>15.61873333333333</v>
      </c>
      <c r="F633">
        <v>10</v>
      </c>
      <c r="G633">
        <v>4.6856200000000001</v>
      </c>
    </row>
    <row r="634" spans="1:7" x14ac:dyDescent="0.25">
      <c r="A634" t="s">
        <v>3186</v>
      </c>
      <c r="B634" t="s">
        <v>27</v>
      </c>
      <c r="C634" t="s">
        <v>19</v>
      </c>
      <c r="D634" t="s">
        <v>48</v>
      </c>
      <c r="E634">
        <v>1.178333333333333</v>
      </c>
      <c r="F634">
        <v>1</v>
      </c>
      <c r="G634">
        <v>0.35349999999999998</v>
      </c>
    </row>
    <row r="635" spans="1:7" x14ac:dyDescent="0.25">
      <c r="A635" t="s">
        <v>3191</v>
      </c>
      <c r="B635" t="s">
        <v>41</v>
      </c>
      <c r="C635" t="s">
        <v>19</v>
      </c>
      <c r="D635" t="s">
        <v>48</v>
      </c>
      <c r="E635">
        <v>1.198766666666667</v>
      </c>
      <c r="F635">
        <v>1</v>
      </c>
      <c r="G635">
        <v>0.35963000000000001</v>
      </c>
    </row>
    <row r="636" spans="1:7" x14ac:dyDescent="0.25">
      <c r="A636" t="s">
        <v>3196</v>
      </c>
      <c r="B636" t="s">
        <v>34</v>
      </c>
      <c r="C636" t="s">
        <v>34</v>
      </c>
      <c r="D636" t="s">
        <v>20</v>
      </c>
      <c r="E636">
        <v>2.3214999999999999</v>
      </c>
      <c r="F636">
        <v>3</v>
      </c>
      <c r="G636">
        <v>0.69645000000000001</v>
      </c>
    </row>
    <row r="637" spans="1:7" x14ac:dyDescent="0.25">
      <c r="A637" t="s">
        <v>3201</v>
      </c>
      <c r="B637" t="s">
        <v>34</v>
      </c>
      <c r="C637" t="s">
        <v>27</v>
      </c>
      <c r="D637" t="s">
        <v>35</v>
      </c>
      <c r="E637">
        <v>3.3422333333333332</v>
      </c>
      <c r="F637">
        <v>3</v>
      </c>
      <c r="G637">
        <v>1.00267</v>
      </c>
    </row>
    <row r="638" spans="1:7" x14ac:dyDescent="0.25">
      <c r="A638" t="s">
        <v>3206</v>
      </c>
      <c r="B638" t="s">
        <v>27</v>
      </c>
      <c r="C638" t="s">
        <v>27</v>
      </c>
      <c r="D638" t="s">
        <v>35</v>
      </c>
      <c r="E638">
        <v>1.1993</v>
      </c>
      <c r="F638">
        <v>1</v>
      </c>
      <c r="G638">
        <v>0.35979</v>
      </c>
    </row>
    <row r="639" spans="1:7" x14ac:dyDescent="0.25">
      <c r="A639" t="s">
        <v>3211</v>
      </c>
      <c r="B639" t="s">
        <v>19</v>
      </c>
      <c r="C639" t="s">
        <v>27</v>
      </c>
      <c r="D639" t="s">
        <v>35</v>
      </c>
      <c r="E639">
        <v>4.5457000000000001</v>
      </c>
      <c r="F639">
        <v>5</v>
      </c>
      <c r="G639">
        <v>1.36371</v>
      </c>
    </row>
    <row r="640" spans="1:7" x14ac:dyDescent="0.25">
      <c r="A640" t="s">
        <v>3216</v>
      </c>
      <c r="B640" t="s">
        <v>27</v>
      </c>
      <c r="C640" t="s">
        <v>41</v>
      </c>
      <c r="D640" t="s">
        <v>48</v>
      </c>
      <c r="E640">
        <v>2.8077333333333332</v>
      </c>
      <c r="F640">
        <v>3</v>
      </c>
      <c r="G640">
        <v>0.84231999999999996</v>
      </c>
    </row>
    <row r="641" spans="1:7" x14ac:dyDescent="0.25">
      <c r="A641" t="s">
        <v>3221</v>
      </c>
      <c r="B641" t="s">
        <v>19</v>
      </c>
      <c r="C641" t="s">
        <v>41</v>
      </c>
      <c r="D641" t="s">
        <v>48</v>
      </c>
      <c r="E641">
        <v>10.439500000000001</v>
      </c>
      <c r="F641">
        <v>10</v>
      </c>
      <c r="G641">
        <v>3.13185</v>
      </c>
    </row>
    <row r="642" spans="1:7" x14ac:dyDescent="0.25">
      <c r="A642" t="s">
        <v>3226</v>
      </c>
      <c r="B642" t="s">
        <v>19</v>
      </c>
      <c r="C642" t="s">
        <v>19</v>
      </c>
      <c r="D642" t="s">
        <v>35</v>
      </c>
      <c r="E642">
        <v>2.0602</v>
      </c>
      <c r="F642">
        <v>3</v>
      </c>
      <c r="G642">
        <v>0.61806000000000005</v>
      </c>
    </row>
    <row r="643" spans="1:7" x14ac:dyDescent="0.25">
      <c r="A643" t="s">
        <v>3231</v>
      </c>
      <c r="B643" t="s">
        <v>19</v>
      </c>
      <c r="C643" t="s">
        <v>41</v>
      </c>
      <c r="D643" t="s">
        <v>48</v>
      </c>
      <c r="E643">
        <v>2.9662333333333342</v>
      </c>
      <c r="F643">
        <v>3</v>
      </c>
      <c r="G643">
        <v>0.88987000000000005</v>
      </c>
    </row>
    <row r="644" spans="1:7" x14ac:dyDescent="0.25">
      <c r="A644" t="s">
        <v>3236</v>
      </c>
      <c r="B644" t="s">
        <v>19</v>
      </c>
      <c r="C644" t="s">
        <v>41</v>
      </c>
      <c r="D644" t="s">
        <v>48</v>
      </c>
      <c r="E644">
        <v>8.781133333333333</v>
      </c>
      <c r="F644">
        <v>10</v>
      </c>
      <c r="G644">
        <v>2.6343399999999999</v>
      </c>
    </row>
    <row r="645" spans="1:7" x14ac:dyDescent="0.25">
      <c r="A645" t="s">
        <v>3241</v>
      </c>
      <c r="B645" t="s">
        <v>19</v>
      </c>
      <c r="C645" t="s">
        <v>34</v>
      </c>
      <c r="D645" t="s">
        <v>35</v>
      </c>
      <c r="E645">
        <v>0.99416666666666675</v>
      </c>
      <c r="F645">
        <v>1</v>
      </c>
      <c r="G645">
        <v>0.29825000000000002</v>
      </c>
    </row>
    <row r="646" spans="1:7" x14ac:dyDescent="0.25">
      <c r="A646" t="s">
        <v>3246</v>
      </c>
      <c r="B646" t="s">
        <v>27</v>
      </c>
      <c r="C646" t="s">
        <v>19</v>
      </c>
      <c r="D646" t="s">
        <v>20</v>
      </c>
      <c r="E646">
        <v>7.864300000000001</v>
      </c>
      <c r="F646">
        <v>10</v>
      </c>
      <c r="G646">
        <v>2.3592900000000001</v>
      </c>
    </row>
    <row r="647" spans="1:7" x14ac:dyDescent="0.25">
      <c r="A647" t="s">
        <v>3251</v>
      </c>
      <c r="B647" t="s">
        <v>19</v>
      </c>
      <c r="C647" t="s">
        <v>19</v>
      </c>
      <c r="D647" t="s">
        <v>48</v>
      </c>
      <c r="E647">
        <v>1.5571999999999999</v>
      </c>
      <c r="F647">
        <v>1</v>
      </c>
      <c r="G647">
        <v>0.46716000000000002</v>
      </c>
    </row>
    <row r="648" spans="1:7" x14ac:dyDescent="0.25">
      <c r="A648" t="s">
        <v>3256</v>
      </c>
      <c r="B648" t="s">
        <v>41</v>
      </c>
      <c r="C648" t="s">
        <v>34</v>
      </c>
      <c r="D648" t="s">
        <v>48</v>
      </c>
      <c r="E648">
        <v>1.2602666666666671</v>
      </c>
      <c r="F648">
        <v>1</v>
      </c>
      <c r="G648">
        <v>0.37808000000000003</v>
      </c>
    </row>
    <row r="649" spans="1:7" x14ac:dyDescent="0.25">
      <c r="A649" t="s">
        <v>3261</v>
      </c>
      <c r="B649" t="s">
        <v>41</v>
      </c>
      <c r="C649" t="s">
        <v>27</v>
      </c>
      <c r="D649" t="s">
        <v>48</v>
      </c>
      <c r="E649">
        <v>1.345766666666667</v>
      </c>
      <c r="F649">
        <v>1</v>
      </c>
      <c r="G649">
        <v>0.40372999999999998</v>
      </c>
    </row>
    <row r="650" spans="1:7" x14ac:dyDescent="0.25">
      <c r="A650" t="s">
        <v>3266</v>
      </c>
      <c r="B650" t="s">
        <v>19</v>
      </c>
      <c r="C650" t="s">
        <v>34</v>
      </c>
      <c r="D650" t="s">
        <v>48</v>
      </c>
      <c r="E650">
        <v>14.55836666666667</v>
      </c>
      <c r="F650">
        <v>10</v>
      </c>
      <c r="G650">
        <v>4.3675100000000002</v>
      </c>
    </row>
    <row r="651" spans="1:7" x14ac:dyDescent="0.25">
      <c r="A651" t="s">
        <v>3271</v>
      </c>
      <c r="B651" t="s">
        <v>41</v>
      </c>
      <c r="C651" t="s">
        <v>27</v>
      </c>
      <c r="D651" t="s">
        <v>20</v>
      </c>
      <c r="E651">
        <v>1.1651</v>
      </c>
      <c r="F651">
        <v>1</v>
      </c>
      <c r="G651">
        <v>0.34953000000000001</v>
      </c>
    </row>
    <row r="652" spans="1:7" x14ac:dyDescent="0.25">
      <c r="A652" t="s">
        <v>3276</v>
      </c>
      <c r="B652" t="s">
        <v>34</v>
      </c>
      <c r="C652" t="s">
        <v>19</v>
      </c>
      <c r="D652" t="s">
        <v>35</v>
      </c>
      <c r="E652">
        <v>3.7679333333333331</v>
      </c>
      <c r="F652">
        <v>5</v>
      </c>
      <c r="G652">
        <v>1.1303799999999999</v>
      </c>
    </row>
    <row r="653" spans="1:7" x14ac:dyDescent="0.25">
      <c r="A653" t="s">
        <v>3281</v>
      </c>
      <c r="B653" t="s">
        <v>27</v>
      </c>
      <c r="C653" t="s">
        <v>19</v>
      </c>
      <c r="D653" t="s">
        <v>48</v>
      </c>
      <c r="E653">
        <v>12.03773333333333</v>
      </c>
      <c r="F653">
        <v>10</v>
      </c>
      <c r="G653">
        <v>3.6113200000000001</v>
      </c>
    </row>
    <row r="654" spans="1:7" x14ac:dyDescent="0.25">
      <c r="A654" t="s">
        <v>3286</v>
      </c>
      <c r="B654" t="s">
        <v>27</v>
      </c>
      <c r="C654" t="s">
        <v>41</v>
      </c>
      <c r="D654" t="s">
        <v>35</v>
      </c>
      <c r="E654">
        <v>6.2675333333333336</v>
      </c>
      <c r="F654">
        <v>5</v>
      </c>
      <c r="G654">
        <v>1.88026</v>
      </c>
    </row>
    <row r="655" spans="1:7" x14ac:dyDescent="0.25">
      <c r="A655" t="s">
        <v>3291</v>
      </c>
      <c r="B655" t="s">
        <v>19</v>
      </c>
      <c r="C655" t="s">
        <v>41</v>
      </c>
      <c r="D655" t="s">
        <v>48</v>
      </c>
      <c r="E655">
        <v>1.4120999999999999</v>
      </c>
      <c r="F655">
        <v>1</v>
      </c>
      <c r="G655">
        <v>0.42363000000000001</v>
      </c>
    </row>
    <row r="656" spans="1:7" x14ac:dyDescent="0.25">
      <c r="A656" t="s">
        <v>3296</v>
      </c>
      <c r="B656" t="s">
        <v>19</v>
      </c>
      <c r="C656" t="s">
        <v>34</v>
      </c>
      <c r="D656" t="s">
        <v>20</v>
      </c>
      <c r="E656">
        <v>3.2949666666666668</v>
      </c>
      <c r="F656">
        <v>3</v>
      </c>
      <c r="G656">
        <v>0.98848999999999998</v>
      </c>
    </row>
    <row r="657" spans="1:7" x14ac:dyDescent="0.25">
      <c r="A657" t="s">
        <v>3301</v>
      </c>
      <c r="B657" t="s">
        <v>34</v>
      </c>
      <c r="C657" t="s">
        <v>41</v>
      </c>
      <c r="D657" t="s">
        <v>35</v>
      </c>
      <c r="E657">
        <v>0.79423333333333335</v>
      </c>
      <c r="F657">
        <v>1</v>
      </c>
      <c r="G657">
        <v>0.23827000000000001</v>
      </c>
    </row>
    <row r="658" spans="1:7" x14ac:dyDescent="0.25">
      <c r="A658" t="s">
        <v>3306</v>
      </c>
      <c r="B658" t="s">
        <v>19</v>
      </c>
      <c r="C658" t="s">
        <v>19</v>
      </c>
      <c r="D658" t="s">
        <v>20</v>
      </c>
      <c r="E658">
        <v>4.7522000000000002</v>
      </c>
      <c r="F658">
        <v>5</v>
      </c>
      <c r="G658">
        <v>1.4256599999999999</v>
      </c>
    </row>
    <row r="659" spans="1:7" x14ac:dyDescent="0.25">
      <c r="A659" t="s">
        <v>3311</v>
      </c>
      <c r="B659" t="s">
        <v>41</v>
      </c>
      <c r="C659" t="s">
        <v>19</v>
      </c>
      <c r="D659" t="s">
        <v>48</v>
      </c>
      <c r="E659">
        <v>5.1487333333333343</v>
      </c>
      <c r="F659">
        <v>5</v>
      </c>
      <c r="G659">
        <v>1.5446200000000001</v>
      </c>
    </row>
    <row r="660" spans="1:7" x14ac:dyDescent="0.25">
      <c r="A660" t="s">
        <v>3316</v>
      </c>
      <c r="B660" t="s">
        <v>34</v>
      </c>
      <c r="C660" t="s">
        <v>27</v>
      </c>
      <c r="D660" t="s">
        <v>20</v>
      </c>
      <c r="E660">
        <v>13.125833333333331</v>
      </c>
      <c r="F660">
        <v>10</v>
      </c>
      <c r="G660">
        <v>3.9377499999999999</v>
      </c>
    </row>
    <row r="661" spans="1:7" x14ac:dyDescent="0.25">
      <c r="A661" t="s">
        <v>3321</v>
      </c>
      <c r="B661" t="s">
        <v>41</v>
      </c>
      <c r="C661" t="s">
        <v>41</v>
      </c>
      <c r="D661" t="s">
        <v>20</v>
      </c>
      <c r="E661">
        <v>3.712333333333333</v>
      </c>
      <c r="F661">
        <v>3</v>
      </c>
      <c r="G661">
        <v>1.1136999999999999</v>
      </c>
    </row>
    <row r="662" spans="1:7" x14ac:dyDescent="0.25">
      <c r="A662" t="s">
        <v>3326</v>
      </c>
      <c r="B662" t="s">
        <v>27</v>
      </c>
      <c r="C662" t="s">
        <v>27</v>
      </c>
      <c r="D662" t="s">
        <v>48</v>
      </c>
      <c r="E662">
        <v>10.22763333333334</v>
      </c>
      <c r="F662">
        <v>10</v>
      </c>
      <c r="G662">
        <v>3.0682900000000002</v>
      </c>
    </row>
    <row r="663" spans="1:7" x14ac:dyDescent="0.25">
      <c r="A663" t="s">
        <v>3331</v>
      </c>
      <c r="B663" t="s">
        <v>41</v>
      </c>
      <c r="C663" t="s">
        <v>19</v>
      </c>
      <c r="D663" t="s">
        <v>48</v>
      </c>
      <c r="E663">
        <v>8.2659000000000002</v>
      </c>
      <c r="F663">
        <v>5</v>
      </c>
      <c r="G663">
        <v>2.4797699999999998</v>
      </c>
    </row>
    <row r="664" spans="1:7" x14ac:dyDescent="0.25">
      <c r="A664" t="s">
        <v>3336</v>
      </c>
      <c r="B664" t="s">
        <v>27</v>
      </c>
      <c r="C664" t="s">
        <v>41</v>
      </c>
      <c r="D664" t="s">
        <v>35</v>
      </c>
      <c r="E664">
        <v>1.272433333333334</v>
      </c>
      <c r="F664">
        <v>1</v>
      </c>
      <c r="G664">
        <v>0.38173000000000001</v>
      </c>
    </row>
    <row r="665" spans="1:7" x14ac:dyDescent="0.25">
      <c r="A665" t="s">
        <v>3341</v>
      </c>
      <c r="B665" t="s">
        <v>41</v>
      </c>
      <c r="C665" t="s">
        <v>27</v>
      </c>
      <c r="D665" t="s">
        <v>48</v>
      </c>
      <c r="E665">
        <v>2.7116666666666669</v>
      </c>
      <c r="F665">
        <v>3</v>
      </c>
      <c r="G665">
        <v>0.8135</v>
      </c>
    </row>
    <row r="666" spans="1:7" x14ac:dyDescent="0.25">
      <c r="A666" t="s">
        <v>3345</v>
      </c>
      <c r="B666" t="s">
        <v>27</v>
      </c>
      <c r="C666" t="s">
        <v>19</v>
      </c>
      <c r="D666" t="s">
        <v>35</v>
      </c>
      <c r="E666">
        <v>0.76843333333333341</v>
      </c>
      <c r="F666">
        <v>1</v>
      </c>
      <c r="G666">
        <v>0.23053000000000001</v>
      </c>
    </row>
    <row r="667" spans="1:7" x14ac:dyDescent="0.25">
      <c r="A667" t="s">
        <v>3350</v>
      </c>
      <c r="B667" t="s">
        <v>19</v>
      </c>
      <c r="C667" t="s">
        <v>27</v>
      </c>
      <c r="D667" t="s">
        <v>20</v>
      </c>
      <c r="E667">
        <v>0.81953333333333334</v>
      </c>
      <c r="F667">
        <v>1</v>
      </c>
      <c r="G667">
        <v>0.24586</v>
      </c>
    </row>
    <row r="668" spans="1:7" x14ac:dyDescent="0.25">
      <c r="A668" t="s">
        <v>3355</v>
      </c>
      <c r="B668" t="s">
        <v>41</v>
      </c>
      <c r="C668" t="s">
        <v>41</v>
      </c>
      <c r="D668" t="s">
        <v>20</v>
      </c>
      <c r="E668">
        <v>2.7378666666666671</v>
      </c>
      <c r="F668">
        <v>3</v>
      </c>
      <c r="G668">
        <v>0.82135999999999998</v>
      </c>
    </row>
    <row r="669" spans="1:7" x14ac:dyDescent="0.25">
      <c r="A669" t="s">
        <v>3360</v>
      </c>
      <c r="B669" t="s">
        <v>27</v>
      </c>
      <c r="C669" t="s">
        <v>27</v>
      </c>
      <c r="D669" t="s">
        <v>35</v>
      </c>
      <c r="E669">
        <v>8.2734666666666676</v>
      </c>
      <c r="F669">
        <v>10</v>
      </c>
      <c r="G669">
        <v>2.48204</v>
      </c>
    </row>
    <row r="670" spans="1:7" x14ac:dyDescent="0.25">
      <c r="A670" t="s">
        <v>3365</v>
      </c>
      <c r="B670" t="s">
        <v>41</v>
      </c>
      <c r="C670" t="s">
        <v>27</v>
      </c>
      <c r="D670" t="s">
        <v>48</v>
      </c>
      <c r="E670">
        <v>0.85323333333333329</v>
      </c>
      <c r="F670">
        <v>1</v>
      </c>
      <c r="G670">
        <v>0.25596999999999998</v>
      </c>
    </row>
    <row r="671" spans="1:7" x14ac:dyDescent="0.25">
      <c r="A671" t="s">
        <v>3370</v>
      </c>
      <c r="B671" t="s">
        <v>34</v>
      </c>
      <c r="C671" t="s">
        <v>19</v>
      </c>
      <c r="D671" t="s">
        <v>48</v>
      </c>
      <c r="E671">
        <v>4.7587999999999999</v>
      </c>
      <c r="F671">
        <v>5</v>
      </c>
      <c r="G671">
        <v>1.42764</v>
      </c>
    </row>
    <row r="672" spans="1:7" x14ac:dyDescent="0.25">
      <c r="A672" t="s">
        <v>3375</v>
      </c>
      <c r="B672" t="s">
        <v>19</v>
      </c>
      <c r="C672" t="s">
        <v>41</v>
      </c>
      <c r="D672" t="s">
        <v>20</v>
      </c>
      <c r="E672">
        <v>0.84003333333333341</v>
      </c>
      <c r="F672">
        <v>1</v>
      </c>
      <c r="G672">
        <v>0.25201000000000001</v>
      </c>
    </row>
    <row r="673" spans="1:7" x14ac:dyDescent="0.25">
      <c r="A673" t="s">
        <v>3380</v>
      </c>
      <c r="B673" t="s">
        <v>27</v>
      </c>
      <c r="C673" t="s">
        <v>34</v>
      </c>
      <c r="D673" t="s">
        <v>35</v>
      </c>
      <c r="E673">
        <v>4.6902999999999997</v>
      </c>
      <c r="F673">
        <v>3</v>
      </c>
      <c r="G673">
        <v>1.40709</v>
      </c>
    </row>
    <row r="674" spans="1:7" x14ac:dyDescent="0.25">
      <c r="A674" t="s">
        <v>3384</v>
      </c>
      <c r="B674" t="s">
        <v>34</v>
      </c>
      <c r="C674" t="s">
        <v>34</v>
      </c>
      <c r="D674" t="s">
        <v>20</v>
      </c>
      <c r="E674">
        <v>2.2406999999999999</v>
      </c>
      <c r="F674">
        <v>3</v>
      </c>
      <c r="G674">
        <v>0.67220999999999997</v>
      </c>
    </row>
    <row r="675" spans="1:7" x14ac:dyDescent="0.25">
      <c r="A675" t="s">
        <v>3389</v>
      </c>
      <c r="B675" t="s">
        <v>41</v>
      </c>
      <c r="C675" t="s">
        <v>27</v>
      </c>
      <c r="D675" t="s">
        <v>20</v>
      </c>
      <c r="E675">
        <v>3.5735333333333341</v>
      </c>
      <c r="F675">
        <v>3</v>
      </c>
      <c r="G675">
        <v>1.07206</v>
      </c>
    </row>
    <row r="676" spans="1:7" x14ac:dyDescent="0.25">
      <c r="A676" t="s">
        <v>3394</v>
      </c>
      <c r="B676" t="s">
        <v>34</v>
      </c>
      <c r="C676" t="s">
        <v>19</v>
      </c>
      <c r="D676" t="s">
        <v>48</v>
      </c>
      <c r="E676">
        <v>10.770633333333331</v>
      </c>
      <c r="F676">
        <v>10</v>
      </c>
      <c r="G676">
        <v>3.2311899999999998</v>
      </c>
    </row>
    <row r="677" spans="1:7" x14ac:dyDescent="0.25">
      <c r="A677" t="s">
        <v>3399</v>
      </c>
      <c r="B677" t="s">
        <v>41</v>
      </c>
      <c r="C677" t="s">
        <v>41</v>
      </c>
      <c r="D677" t="s">
        <v>35</v>
      </c>
      <c r="E677">
        <v>1.6490333333333329</v>
      </c>
      <c r="F677">
        <v>1</v>
      </c>
      <c r="G677">
        <v>0.49470999999999998</v>
      </c>
    </row>
    <row r="678" spans="1:7" x14ac:dyDescent="0.25">
      <c r="A678" t="s">
        <v>3404</v>
      </c>
      <c r="B678" t="s">
        <v>19</v>
      </c>
      <c r="C678" t="s">
        <v>19</v>
      </c>
      <c r="D678" t="s">
        <v>20</v>
      </c>
      <c r="E678">
        <v>7.7870666666666679</v>
      </c>
      <c r="F678">
        <v>10</v>
      </c>
      <c r="G678">
        <v>2.3361200000000002</v>
      </c>
    </row>
    <row r="679" spans="1:7" x14ac:dyDescent="0.25">
      <c r="A679" t="s">
        <v>3409</v>
      </c>
      <c r="B679" t="s">
        <v>34</v>
      </c>
      <c r="C679" t="s">
        <v>41</v>
      </c>
      <c r="D679" t="s">
        <v>48</v>
      </c>
      <c r="E679">
        <v>10.64523333333333</v>
      </c>
      <c r="F679">
        <v>10</v>
      </c>
      <c r="G679">
        <v>3.1935699999999998</v>
      </c>
    </row>
    <row r="680" spans="1:7" x14ac:dyDescent="0.25">
      <c r="A680" t="s">
        <v>3414</v>
      </c>
      <c r="B680" t="s">
        <v>19</v>
      </c>
      <c r="C680" t="s">
        <v>19</v>
      </c>
      <c r="D680" t="s">
        <v>20</v>
      </c>
      <c r="E680">
        <v>4.9084000000000003</v>
      </c>
      <c r="F680">
        <v>3</v>
      </c>
      <c r="G680">
        <v>1.4725200000000001</v>
      </c>
    </row>
    <row r="681" spans="1:7" x14ac:dyDescent="0.25">
      <c r="A681" t="s">
        <v>3419</v>
      </c>
      <c r="B681" t="s">
        <v>27</v>
      </c>
      <c r="C681" t="s">
        <v>34</v>
      </c>
      <c r="D681" t="s">
        <v>20</v>
      </c>
      <c r="E681">
        <v>4.5965333333333334</v>
      </c>
      <c r="F681">
        <v>3</v>
      </c>
      <c r="G681">
        <v>1.37896</v>
      </c>
    </row>
    <row r="682" spans="1:7" x14ac:dyDescent="0.25">
      <c r="A682" t="s">
        <v>3424</v>
      </c>
      <c r="B682" t="s">
        <v>41</v>
      </c>
      <c r="C682" t="s">
        <v>34</v>
      </c>
      <c r="D682" t="s">
        <v>48</v>
      </c>
      <c r="E682">
        <v>14.837400000000001</v>
      </c>
      <c r="F682">
        <v>10</v>
      </c>
      <c r="G682">
        <v>4.4512200000000002</v>
      </c>
    </row>
    <row r="683" spans="1:7" x14ac:dyDescent="0.25">
      <c r="A683" t="s">
        <v>3429</v>
      </c>
      <c r="B683" t="s">
        <v>41</v>
      </c>
      <c r="C683" t="s">
        <v>34</v>
      </c>
      <c r="D683" t="s">
        <v>48</v>
      </c>
      <c r="E683">
        <v>0.92456666666666676</v>
      </c>
      <c r="F683">
        <v>1</v>
      </c>
      <c r="G683">
        <v>0.27737000000000001</v>
      </c>
    </row>
    <row r="684" spans="1:7" x14ac:dyDescent="0.25">
      <c r="A684" t="s">
        <v>3434</v>
      </c>
      <c r="B684" t="s">
        <v>19</v>
      </c>
      <c r="C684" t="s">
        <v>19</v>
      </c>
      <c r="D684" t="s">
        <v>35</v>
      </c>
      <c r="E684">
        <v>4.1877666666666666</v>
      </c>
      <c r="F684">
        <v>5</v>
      </c>
      <c r="G684">
        <v>1.2563299999999999</v>
      </c>
    </row>
    <row r="685" spans="1:7" x14ac:dyDescent="0.25">
      <c r="A685" t="s">
        <v>3439</v>
      </c>
      <c r="B685" t="s">
        <v>19</v>
      </c>
      <c r="C685" t="s">
        <v>19</v>
      </c>
      <c r="D685" t="s">
        <v>20</v>
      </c>
      <c r="E685">
        <v>13.3531</v>
      </c>
      <c r="F685">
        <v>10</v>
      </c>
      <c r="G685">
        <v>4.0059300000000002</v>
      </c>
    </row>
    <row r="686" spans="1:7" x14ac:dyDescent="0.25">
      <c r="A686" t="s">
        <v>3444</v>
      </c>
      <c r="B686" t="s">
        <v>27</v>
      </c>
      <c r="C686" t="s">
        <v>27</v>
      </c>
      <c r="D686" t="s">
        <v>35</v>
      </c>
      <c r="E686">
        <v>1.596033333333333</v>
      </c>
      <c r="F686">
        <v>1</v>
      </c>
      <c r="G686">
        <v>0.47881000000000001</v>
      </c>
    </row>
    <row r="687" spans="1:7" x14ac:dyDescent="0.25">
      <c r="A687" t="s">
        <v>3449</v>
      </c>
      <c r="B687" t="s">
        <v>34</v>
      </c>
      <c r="C687" t="s">
        <v>34</v>
      </c>
      <c r="D687" t="s">
        <v>48</v>
      </c>
      <c r="E687">
        <v>3.6703000000000001</v>
      </c>
      <c r="F687">
        <v>3</v>
      </c>
      <c r="G687">
        <v>1.1010899999999999</v>
      </c>
    </row>
    <row r="688" spans="1:7" x14ac:dyDescent="0.25">
      <c r="A688" t="s">
        <v>3454</v>
      </c>
      <c r="B688" t="s">
        <v>41</v>
      </c>
      <c r="C688" t="s">
        <v>27</v>
      </c>
      <c r="D688" t="s">
        <v>48</v>
      </c>
      <c r="E688">
        <v>3.714833333333333</v>
      </c>
      <c r="F688">
        <v>3</v>
      </c>
      <c r="G688">
        <v>1.1144499999999999</v>
      </c>
    </row>
    <row r="689" spans="1:7" x14ac:dyDescent="0.25">
      <c r="A689" t="s">
        <v>3459</v>
      </c>
      <c r="B689" t="s">
        <v>41</v>
      </c>
      <c r="C689" t="s">
        <v>19</v>
      </c>
      <c r="D689" t="s">
        <v>20</v>
      </c>
      <c r="E689">
        <v>0.94663333333333344</v>
      </c>
      <c r="F689">
        <v>1</v>
      </c>
      <c r="G689">
        <v>0.28399000000000002</v>
      </c>
    </row>
    <row r="690" spans="1:7" x14ac:dyDescent="0.25">
      <c r="A690" t="s">
        <v>3464</v>
      </c>
      <c r="B690" t="s">
        <v>27</v>
      </c>
      <c r="C690" t="s">
        <v>41</v>
      </c>
      <c r="D690" t="s">
        <v>35</v>
      </c>
      <c r="E690">
        <v>7.1808000000000014</v>
      </c>
      <c r="F690">
        <v>5</v>
      </c>
      <c r="G690">
        <v>2.1542400000000002</v>
      </c>
    </row>
    <row r="691" spans="1:7" x14ac:dyDescent="0.25">
      <c r="A691" t="s">
        <v>3469</v>
      </c>
      <c r="B691" t="s">
        <v>27</v>
      </c>
      <c r="C691" t="s">
        <v>34</v>
      </c>
      <c r="D691" t="s">
        <v>35</v>
      </c>
      <c r="E691">
        <v>2.5611333333333341</v>
      </c>
      <c r="F691">
        <v>3</v>
      </c>
      <c r="G691">
        <v>0.76834000000000002</v>
      </c>
    </row>
    <row r="692" spans="1:7" x14ac:dyDescent="0.25">
      <c r="A692" t="s">
        <v>3474</v>
      </c>
      <c r="B692" t="s">
        <v>19</v>
      </c>
      <c r="C692" t="s">
        <v>34</v>
      </c>
      <c r="D692" t="s">
        <v>20</v>
      </c>
      <c r="E692">
        <v>2.9710333333333341</v>
      </c>
      <c r="F692">
        <v>3</v>
      </c>
      <c r="G692">
        <v>0.89131000000000005</v>
      </c>
    </row>
    <row r="693" spans="1:7" x14ac:dyDescent="0.25">
      <c r="A693" t="s">
        <v>3479</v>
      </c>
      <c r="B693" t="s">
        <v>19</v>
      </c>
      <c r="C693" t="s">
        <v>34</v>
      </c>
      <c r="D693" t="s">
        <v>20</v>
      </c>
      <c r="E693">
        <v>3.2763</v>
      </c>
      <c r="F693">
        <v>3</v>
      </c>
      <c r="G693">
        <v>0.98289000000000004</v>
      </c>
    </row>
    <row r="694" spans="1:7" x14ac:dyDescent="0.25">
      <c r="A694" t="s">
        <v>3484</v>
      </c>
      <c r="B694" t="s">
        <v>34</v>
      </c>
      <c r="C694" t="s">
        <v>34</v>
      </c>
      <c r="D694" t="s">
        <v>35</v>
      </c>
      <c r="E694">
        <v>1.174266666666667</v>
      </c>
      <c r="F694">
        <v>1</v>
      </c>
      <c r="G694">
        <v>0.35227999999999998</v>
      </c>
    </row>
    <row r="695" spans="1:7" x14ac:dyDescent="0.25">
      <c r="A695" t="s">
        <v>3489</v>
      </c>
      <c r="B695" t="s">
        <v>27</v>
      </c>
      <c r="C695" t="s">
        <v>34</v>
      </c>
      <c r="D695" t="s">
        <v>48</v>
      </c>
      <c r="E695">
        <v>9.0907666666666671</v>
      </c>
      <c r="F695">
        <v>10</v>
      </c>
      <c r="G695">
        <v>2.72723</v>
      </c>
    </row>
    <row r="696" spans="1:7" x14ac:dyDescent="0.25">
      <c r="A696" t="s">
        <v>3494</v>
      </c>
      <c r="B696" t="s">
        <v>34</v>
      </c>
      <c r="C696" t="s">
        <v>19</v>
      </c>
      <c r="D696" t="s">
        <v>48</v>
      </c>
      <c r="E696">
        <v>2.3445</v>
      </c>
      <c r="F696">
        <v>3</v>
      </c>
      <c r="G696">
        <v>0.70335000000000003</v>
      </c>
    </row>
    <row r="697" spans="1:7" x14ac:dyDescent="0.25">
      <c r="A697" t="s">
        <v>3499</v>
      </c>
      <c r="B697" t="s">
        <v>27</v>
      </c>
      <c r="C697" t="s">
        <v>34</v>
      </c>
      <c r="D697" t="s">
        <v>20</v>
      </c>
      <c r="E697">
        <v>12.772866666666671</v>
      </c>
      <c r="F697">
        <v>10</v>
      </c>
      <c r="G697">
        <v>3.8318599999999998</v>
      </c>
    </row>
    <row r="698" spans="1:7" x14ac:dyDescent="0.25">
      <c r="A698" t="s">
        <v>3504</v>
      </c>
      <c r="B698" t="s">
        <v>41</v>
      </c>
      <c r="C698" t="s">
        <v>34</v>
      </c>
      <c r="D698" t="s">
        <v>35</v>
      </c>
      <c r="E698">
        <v>4.7765000000000004</v>
      </c>
      <c r="F698">
        <v>5</v>
      </c>
      <c r="G698">
        <v>1.4329499999999999</v>
      </c>
    </row>
    <row r="699" spans="1:7" x14ac:dyDescent="0.25">
      <c r="A699" t="s">
        <v>3509</v>
      </c>
      <c r="B699" t="s">
        <v>27</v>
      </c>
      <c r="C699" t="s">
        <v>27</v>
      </c>
      <c r="D699" t="s">
        <v>35</v>
      </c>
      <c r="E699">
        <v>3.7437</v>
      </c>
      <c r="F699">
        <v>3</v>
      </c>
      <c r="G699">
        <v>1.1231100000000001</v>
      </c>
    </row>
    <row r="700" spans="1:7" x14ac:dyDescent="0.25">
      <c r="A700" t="s">
        <v>3514</v>
      </c>
      <c r="B700" t="s">
        <v>27</v>
      </c>
      <c r="C700" t="s">
        <v>41</v>
      </c>
      <c r="D700" t="s">
        <v>35</v>
      </c>
      <c r="E700">
        <v>2.4630999999999998</v>
      </c>
      <c r="F700">
        <v>3</v>
      </c>
      <c r="G700">
        <v>0.73892999999999998</v>
      </c>
    </row>
    <row r="701" spans="1:7" x14ac:dyDescent="0.25">
      <c r="A701" t="s">
        <v>3519</v>
      </c>
      <c r="B701" t="s">
        <v>41</v>
      </c>
      <c r="C701" t="s">
        <v>34</v>
      </c>
      <c r="D701" t="s">
        <v>48</v>
      </c>
      <c r="E701">
        <v>5.7390333333333334</v>
      </c>
      <c r="F701">
        <v>5</v>
      </c>
      <c r="G701">
        <v>1.7217100000000001</v>
      </c>
    </row>
    <row r="702" spans="1:7" x14ac:dyDescent="0.25">
      <c r="A702" t="s">
        <v>3524</v>
      </c>
      <c r="B702" t="s">
        <v>27</v>
      </c>
      <c r="C702" t="s">
        <v>27</v>
      </c>
      <c r="D702" t="s">
        <v>48</v>
      </c>
      <c r="E702">
        <v>3.5977666666666659</v>
      </c>
      <c r="F702">
        <v>3</v>
      </c>
      <c r="G702">
        <v>1.0793299999999999</v>
      </c>
    </row>
    <row r="703" spans="1:7" x14ac:dyDescent="0.25">
      <c r="A703" t="s">
        <v>3529</v>
      </c>
      <c r="B703" t="s">
        <v>34</v>
      </c>
      <c r="C703" t="s">
        <v>19</v>
      </c>
      <c r="D703" t="s">
        <v>35</v>
      </c>
      <c r="E703">
        <v>7.1849000000000007</v>
      </c>
      <c r="F703">
        <v>10</v>
      </c>
      <c r="G703">
        <v>2.1554700000000002</v>
      </c>
    </row>
    <row r="704" spans="1:7" x14ac:dyDescent="0.25">
      <c r="A704" t="s">
        <v>3534</v>
      </c>
      <c r="B704" t="s">
        <v>19</v>
      </c>
      <c r="C704" t="s">
        <v>27</v>
      </c>
      <c r="D704" t="s">
        <v>35</v>
      </c>
      <c r="E704">
        <v>1.003266666666667</v>
      </c>
      <c r="F704">
        <v>1</v>
      </c>
      <c r="G704">
        <v>0.30098000000000003</v>
      </c>
    </row>
    <row r="705" spans="1:7" x14ac:dyDescent="0.25">
      <c r="A705" t="s">
        <v>3539</v>
      </c>
      <c r="B705" t="s">
        <v>19</v>
      </c>
      <c r="C705" t="s">
        <v>34</v>
      </c>
      <c r="D705" t="s">
        <v>20</v>
      </c>
      <c r="E705">
        <v>8.0107999999999997</v>
      </c>
      <c r="F705">
        <v>10</v>
      </c>
      <c r="G705">
        <v>2.4032399999999998</v>
      </c>
    </row>
    <row r="706" spans="1:7" x14ac:dyDescent="0.25">
      <c r="A706" t="s">
        <v>3544</v>
      </c>
      <c r="B706" t="s">
        <v>34</v>
      </c>
      <c r="C706" t="s">
        <v>27</v>
      </c>
      <c r="D706" t="s">
        <v>20</v>
      </c>
      <c r="E706">
        <v>0.73003333333333342</v>
      </c>
      <c r="F706">
        <v>1</v>
      </c>
      <c r="G706">
        <v>0.21901000000000001</v>
      </c>
    </row>
    <row r="707" spans="1:7" x14ac:dyDescent="0.25">
      <c r="A707" t="s">
        <v>3549</v>
      </c>
      <c r="B707" t="s">
        <v>41</v>
      </c>
      <c r="C707" t="s">
        <v>27</v>
      </c>
      <c r="D707" t="s">
        <v>35</v>
      </c>
      <c r="E707">
        <v>1.656633333333333</v>
      </c>
      <c r="F707">
        <v>1</v>
      </c>
      <c r="G707">
        <v>0.49698999999999999</v>
      </c>
    </row>
    <row r="708" spans="1:7" x14ac:dyDescent="0.25">
      <c r="A708" t="s">
        <v>3554</v>
      </c>
      <c r="B708" t="s">
        <v>27</v>
      </c>
      <c r="C708" t="s">
        <v>19</v>
      </c>
      <c r="D708" t="s">
        <v>35</v>
      </c>
      <c r="E708">
        <v>9.8902000000000001</v>
      </c>
      <c r="F708">
        <v>10</v>
      </c>
      <c r="G708">
        <v>2.96706</v>
      </c>
    </row>
    <row r="709" spans="1:7" x14ac:dyDescent="0.25">
      <c r="A709" t="s">
        <v>3559</v>
      </c>
      <c r="B709" t="s">
        <v>34</v>
      </c>
      <c r="C709" t="s">
        <v>27</v>
      </c>
      <c r="D709" t="s">
        <v>48</v>
      </c>
      <c r="E709">
        <v>14.7654</v>
      </c>
      <c r="F709">
        <v>10</v>
      </c>
      <c r="G709">
        <v>4.4296199999999999</v>
      </c>
    </row>
    <row r="710" spans="1:7" x14ac:dyDescent="0.25">
      <c r="A710" t="s">
        <v>3564</v>
      </c>
      <c r="B710" t="s">
        <v>19</v>
      </c>
      <c r="C710" t="s">
        <v>19</v>
      </c>
      <c r="D710" t="s">
        <v>35</v>
      </c>
      <c r="E710">
        <v>9.2130666666666681</v>
      </c>
      <c r="F710">
        <v>10</v>
      </c>
      <c r="G710">
        <v>2.7639200000000002</v>
      </c>
    </row>
    <row r="711" spans="1:7" x14ac:dyDescent="0.25">
      <c r="A711" t="s">
        <v>3569</v>
      </c>
      <c r="B711" t="s">
        <v>19</v>
      </c>
      <c r="C711" t="s">
        <v>19</v>
      </c>
      <c r="D711" t="s">
        <v>20</v>
      </c>
      <c r="E711">
        <v>13.4817</v>
      </c>
      <c r="F711">
        <v>10</v>
      </c>
      <c r="G711">
        <v>4.0445099999999998</v>
      </c>
    </row>
    <row r="712" spans="1:7" x14ac:dyDescent="0.25">
      <c r="A712" t="s">
        <v>3574</v>
      </c>
      <c r="B712" t="s">
        <v>34</v>
      </c>
      <c r="C712" t="s">
        <v>27</v>
      </c>
      <c r="D712" t="s">
        <v>48</v>
      </c>
      <c r="E712">
        <v>7.1344666666666674</v>
      </c>
      <c r="F712">
        <v>5</v>
      </c>
      <c r="G712">
        <v>2.1403400000000001</v>
      </c>
    </row>
    <row r="713" spans="1:7" x14ac:dyDescent="0.25">
      <c r="A713" t="s">
        <v>3579</v>
      </c>
      <c r="B713" t="s">
        <v>19</v>
      </c>
      <c r="C713" t="s">
        <v>34</v>
      </c>
      <c r="D713" t="s">
        <v>20</v>
      </c>
      <c r="E713">
        <v>3.7869000000000002</v>
      </c>
      <c r="F713">
        <v>3</v>
      </c>
      <c r="G713">
        <v>1.1360699999999999</v>
      </c>
    </row>
    <row r="714" spans="1:7" x14ac:dyDescent="0.25">
      <c r="A714" t="s">
        <v>3584</v>
      </c>
      <c r="B714" t="s">
        <v>34</v>
      </c>
      <c r="C714" t="s">
        <v>41</v>
      </c>
      <c r="D714" t="s">
        <v>20</v>
      </c>
      <c r="E714">
        <v>1.138233333333333</v>
      </c>
      <c r="F714">
        <v>1</v>
      </c>
      <c r="G714">
        <v>0.34147</v>
      </c>
    </row>
    <row r="715" spans="1:7" x14ac:dyDescent="0.25">
      <c r="A715" t="s">
        <v>3589</v>
      </c>
      <c r="B715" t="s">
        <v>19</v>
      </c>
      <c r="C715" t="s">
        <v>27</v>
      </c>
      <c r="D715" t="s">
        <v>48</v>
      </c>
      <c r="E715">
        <v>10.785066666666671</v>
      </c>
      <c r="F715">
        <v>10</v>
      </c>
      <c r="G715">
        <v>3.2355200000000002</v>
      </c>
    </row>
    <row r="716" spans="1:7" x14ac:dyDescent="0.25">
      <c r="A716" t="s">
        <v>3594</v>
      </c>
      <c r="B716" t="s">
        <v>34</v>
      </c>
      <c r="C716" t="s">
        <v>27</v>
      </c>
      <c r="D716" t="s">
        <v>20</v>
      </c>
      <c r="E716">
        <v>10.15533333333333</v>
      </c>
      <c r="F716">
        <v>10</v>
      </c>
      <c r="G716">
        <v>3.0466000000000002</v>
      </c>
    </row>
    <row r="717" spans="1:7" x14ac:dyDescent="0.25">
      <c r="A717" t="s">
        <v>3599</v>
      </c>
      <c r="B717" t="s">
        <v>27</v>
      </c>
      <c r="C717" t="s">
        <v>27</v>
      </c>
      <c r="D717" t="s">
        <v>35</v>
      </c>
      <c r="E717">
        <v>15.961966666666671</v>
      </c>
      <c r="F717">
        <v>10</v>
      </c>
      <c r="G717">
        <v>4.7885900000000001</v>
      </c>
    </row>
    <row r="718" spans="1:7" x14ac:dyDescent="0.25">
      <c r="A718" t="s">
        <v>3604</v>
      </c>
      <c r="B718" t="s">
        <v>27</v>
      </c>
      <c r="C718" t="s">
        <v>41</v>
      </c>
      <c r="D718" t="s">
        <v>20</v>
      </c>
      <c r="E718">
        <v>7.4864333333333333</v>
      </c>
      <c r="F718">
        <v>5</v>
      </c>
      <c r="G718">
        <v>2.24593</v>
      </c>
    </row>
    <row r="719" spans="1:7" x14ac:dyDescent="0.25">
      <c r="A719" t="s">
        <v>3609</v>
      </c>
      <c r="B719" t="s">
        <v>27</v>
      </c>
      <c r="C719" t="s">
        <v>41</v>
      </c>
      <c r="D719" t="s">
        <v>48</v>
      </c>
      <c r="E719">
        <v>16.316933333333331</v>
      </c>
      <c r="F719">
        <v>10</v>
      </c>
      <c r="G719">
        <v>4.8950800000000001</v>
      </c>
    </row>
    <row r="720" spans="1:7" x14ac:dyDescent="0.25">
      <c r="A720" t="s">
        <v>3614</v>
      </c>
      <c r="B720" t="s">
        <v>27</v>
      </c>
      <c r="C720" t="s">
        <v>19</v>
      </c>
      <c r="D720" t="s">
        <v>48</v>
      </c>
      <c r="E720">
        <v>7.9096333333333337</v>
      </c>
      <c r="F720">
        <v>10</v>
      </c>
      <c r="G720">
        <v>2.3728899999999999</v>
      </c>
    </row>
    <row r="721" spans="1:7" x14ac:dyDescent="0.25">
      <c r="A721" t="s">
        <v>3619</v>
      </c>
      <c r="B721" t="s">
        <v>19</v>
      </c>
      <c r="C721" t="s">
        <v>41</v>
      </c>
      <c r="D721" t="s">
        <v>48</v>
      </c>
      <c r="E721">
        <v>13.97533333333333</v>
      </c>
      <c r="F721">
        <v>10</v>
      </c>
      <c r="G721">
        <v>4.1925999999999997</v>
      </c>
    </row>
    <row r="722" spans="1:7" x14ac:dyDescent="0.25">
      <c r="A722" t="s">
        <v>3624</v>
      </c>
      <c r="B722" t="s">
        <v>41</v>
      </c>
      <c r="C722" t="s">
        <v>41</v>
      </c>
      <c r="D722" t="s">
        <v>20</v>
      </c>
      <c r="E722">
        <v>4.8150333333333331</v>
      </c>
      <c r="F722">
        <v>3</v>
      </c>
      <c r="G722">
        <v>1.44451</v>
      </c>
    </row>
    <row r="723" spans="1:7" x14ac:dyDescent="0.25">
      <c r="A723" t="s">
        <v>3629</v>
      </c>
      <c r="B723" t="s">
        <v>34</v>
      </c>
      <c r="C723" t="s">
        <v>27</v>
      </c>
      <c r="D723" t="s">
        <v>35</v>
      </c>
      <c r="E723">
        <v>4.2394999999999996</v>
      </c>
      <c r="F723">
        <v>5</v>
      </c>
      <c r="G723">
        <v>1.2718499999999999</v>
      </c>
    </row>
    <row r="724" spans="1:7" x14ac:dyDescent="0.25">
      <c r="A724" t="s">
        <v>3634</v>
      </c>
      <c r="B724" t="s">
        <v>41</v>
      </c>
      <c r="C724" t="s">
        <v>19</v>
      </c>
      <c r="D724" t="s">
        <v>48</v>
      </c>
      <c r="E724">
        <v>7.3316333333333326</v>
      </c>
      <c r="F724">
        <v>10</v>
      </c>
      <c r="G724">
        <v>2.1994899999999999</v>
      </c>
    </row>
    <row r="725" spans="1:7" x14ac:dyDescent="0.25">
      <c r="A725" t="s">
        <v>3639</v>
      </c>
      <c r="B725" t="s">
        <v>19</v>
      </c>
      <c r="C725" t="s">
        <v>34</v>
      </c>
      <c r="D725" t="s">
        <v>35</v>
      </c>
      <c r="E725">
        <v>1.4077999999999999</v>
      </c>
      <c r="F725">
        <v>1</v>
      </c>
      <c r="G725">
        <v>0.42233999999999999</v>
      </c>
    </row>
    <row r="726" spans="1:7" x14ac:dyDescent="0.25">
      <c r="A726" t="s">
        <v>3644</v>
      </c>
      <c r="B726" t="s">
        <v>19</v>
      </c>
      <c r="C726" t="s">
        <v>19</v>
      </c>
      <c r="D726" t="s">
        <v>48</v>
      </c>
      <c r="E726">
        <v>1.241133333333333</v>
      </c>
      <c r="F726">
        <v>1</v>
      </c>
      <c r="G726">
        <v>0.37234</v>
      </c>
    </row>
    <row r="727" spans="1:7" x14ac:dyDescent="0.25">
      <c r="A727" t="s">
        <v>3649</v>
      </c>
      <c r="B727" t="s">
        <v>41</v>
      </c>
      <c r="C727" t="s">
        <v>41</v>
      </c>
      <c r="D727" t="s">
        <v>35</v>
      </c>
      <c r="E727">
        <v>1.5085</v>
      </c>
      <c r="F727">
        <v>1</v>
      </c>
      <c r="G727">
        <v>0.45255000000000001</v>
      </c>
    </row>
    <row r="728" spans="1:7" x14ac:dyDescent="0.25">
      <c r="A728" t="s">
        <v>3654</v>
      </c>
      <c r="B728" t="s">
        <v>41</v>
      </c>
      <c r="C728" t="s">
        <v>41</v>
      </c>
      <c r="D728" t="s">
        <v>35</v>
      </c>
      <c r="E728">
        <v>4.0321999999999996</v>
      </c>
      <c r="F728">
        <v>5</v>
      </c>
      <c r="G728">
        <v>1.20966</v>
      </c>
    </row>
    <row r="729" spans="1:7" x14ac:dyDescent="0.25">
      <c r="A729" t="s">
        <v>3659</v>
      </c>
      <c r="B729" t="s">
        <v>19</v>
      </c>
      <c r="C729" t="s">
        <v>27</v>
      </c>
      <c r="D729" t="s">
        <v>35</v>
      </c>
      <c r="E729">
        <v>7.3096666666666668</v>
      </c>
      <c r="F729">
        <v>5</v>
      </c>
      <c r="G729">
        <v>2.1928999999999998</v>
      </c>
    </row>
    <row r="730" spans="1:7" x14ac:dyDescent="0.25">
      <c r="A730" t="s">
        <v>3664</v>
      </c>
      <c r="B730" t="s">
        <v>19</v>
      </c>
      <c r="C730" t="s">
        <v>34</v>
      </c>
      <c r="D730" t="s">
        <v>48</v>
      </c>
      <c r="E730">
        <v>0.86830000000000007</v>
      </c>
      <c r="F730">
        <v>1</v>
      </c>
      <c r="G730">
        <v>0.26049</v>
      </c>
    </row>
    <row r="731" spans="1:7" x14ac:dyDescent="0.25">
      <c r="A731" t="s">
        <v>3669</v>
      </c>
      <c r="B731" t="s">
        <v>34</v>
      </c>
      <c r="C731" t="s">
        <v>34</v>
      </c>
      <c r="D731" t="s">
        <v>20</v>
      </c>
      <c r="E731">
        <v>8.303233333333333</v>
      </c>
      <c r="F731">
        <v>10</v>
      </c>
      <c r="G731">
        <v>2.4909699999999999</v>
      </c>
    </row>
    <row r="732" spans="1:7" x14ac:dyDescent="0.25">
      <c r="A732" t="s">
        <v>3674</v>
      </c>
      <c r="B732" t="s">
        <v>27</v>
      </c>
      <c r="C732" t="s">
        <v>34</v>
      </c>
      <c r="D732" t="s">
        <v>20</v>
      </c>
      <c r="E732">
        <v>4.1546666666666674</v>
      </c>
      <c r="F732">
        <v>5</v>
      </c>
      <c r="G732">
        <v>1.2464</v>
      </c>
    </row>
    <row r="733" spans="1:7" x14ac:dyDescent="0.25">
      <c r="A733" t="s">
        <v>3679</v>
      </c>
      <c r="B733" t="s">
        <v>27</v>
      </c>
      <c r="C733" t="s">
        <v>41</v>
      </c>
      <c r="D733" t="s">
        <v>20</v>
      </c>
      <c r="E733">
        <v>1.481233333333333</v>
      </c>
      <c r="F733">
        <v>1</v>
      </c>
      <c r="G733">
        <v>0.44436999999999999</v>
      </c>
    </row>
    <row r="734" spans="1:7" x14ac:dyDescent="0.25">
      <c r="A734" t="s">
        <v>3684</v>
      </c>
      <c r="B734" t="s">
        <v>34</v>
      </c>
      <c r="C734" t="s">
        <v>41</v>
      </c>
      <c r="D734" t="s">
        <v>35</v>
      </c>
      <c r="E734">
        <v>1.331866666666667</v>
      </c>
      <c r="F734">
        <v>1</v>
      </c>
      <c r="G734">
        <v>0.39956000000000003</v>
      </c>
    </row>
    <row r="735" spans="1:7" x14ac:dyDescent="0.25">
      <c r="A735" t="s">
        <v>3689</v>
      </c>
      <c r="B735" t="s">
        <v>41</v>
      </c>
      <c r="C735" t="s">
        <v>19</v>
      </c>
      <c r="D735" t="s">
        <v>48</v>
      </c>
      <c r="E735">
        <v>11.89733333333333</v>
      </c>
      <c r="F735">
        <v>10</v>
      </c>
      <c r="G735">
        <v>3.5691999999999999</v>
      </c>
    </row>
    <row r="736" spans="1:7" x14ac:dyDescent="0.25">
      <c r="A736" t="s">
        <v>3694</v>
      </c>
      <c r="B736" t="s">
        <v>19</v>
      </c>
      <c r="C736" t="s">
        <v>41</v>
      </c>
      <c r="D736" t="s">
        <v>35</v>
      </c>
      <c r="E736">
        <v>3.0764999999999998</v>
      </c>
      <c r="F736">
        <v>3</v>
      </c>
      <c r="G736">
        <v>0.92295000000000005</v>
      </c>
    </row>
    <row r="737" spans="1:7" x14ac:dyDescent="0.25">
      <c r="A737" t="s">
        <v>3699</v>
      </c>
      <c r="B737" t="s">
        <v>41</v>
      </c>
      <c r="C737" t="s">
        <v>34</v>
      </c>
      <c r="D737" t="s">
        <v>48</v>
      </c>
      <c r="E737">
        <v>7.7193333333333332</v>
      </c>
      <c r="F737">
        <v>5</v>
      </c>
      <c r="G737">
        <v>2.3157999999999999</v>
      </c>
    </row>
    <row r="738" spans="1:7" x14ac:dyDescent="0.25">
      <c r="A738" t="s">
        <v>3704</v>
      </c>
      <c r="B738" t="s">
        <v>27</v>
      </c>
      <c r="C738" t="s">
        <v>34</v>
      </c>
      <c r="D738" t="s">
        <v>35</v>
      </c>
      <c r="E738">
        <v>10.59113333333333</v>
      </c>
      <c r="F738">
        <v>10</v>
      </c>
      <c r="G738">
        <v>3.1773400000000001</v>
      </c>
    </row>
    <row r="739" spans="1:7" x14ac:dyDescent="0.25">
      <c r="A739" t="s">
        <v>3709</v>
      </c>
      <c r="B739" t="s">
        <v>27</v>
      </c>
      <c r="C739" t="s">
        <v>34</v>
      </c>
      <c r="D739" t="s">
        <v>48</v>
      </c>
      <c r="E739">
        <v>1.483266666666667</v>
      </c>
      <c r="F739">
        <v>1</v>
      </c>
      <c r="G739">
        <v>0.44497999999999999</v>
      </c>
    </row>
    <row r="740" spans="1:7" x14ac:dyDescent="0.25">
      <c r="A740" t="s">
        <v>3714</v>
      </c>
      <c r="B740" t="s">
        <v>41</v>
      </c>
      <c r="C740" t="s">
        <v>27</v>
      </c>
      <c r="D740" t="s">
        <v>48</v>
      </c>
      <c r="E740">
        <v>1.1057999999999999</v>
      </c>
      <c r="F740">
        <v>1</v>
      </c>
      <c r="G740">
        <v>0.33173999999999998</v>
      </c>
    </row>
    <row r="741" spans="1:7" x14ac:dyDescent="0.25">
      <c r="A741" t="s">
        <v>3719</v>
      </c>
      <c r="B741" t="s">
        <v>27</v>
      </c>
      <c r="C741" t="s">
        <v>19</v>
      </c>
      <c r="D741" t="s">
        <v>48</v>
      </c>
      <c r="E741">
        <v>10.4361</v>
      </c>
      <c r="F741">
        <v>10</v>
      </c>
      <c r="G741">
        <v>3.13083</v>
      </c>
    </row>
    <row r="742" spans="1:7" x14ac:dyDescent="0.25">
      <c r="A742" t="s">
        <v>3724</v>
      </c>
      <c r="B742" t="s">
        <v>19</v>
      </c>
      <c r="C742" t="s">
        <v>19</v>
      </c>
      <c r="D742" t="s">
        <v>35</v>
      </c>
      <c r="E742">
        <v>5.6467333333333336</v>
      </c>
      <c r="F742">
        <v>5</v>
      </c>
      <c r="G742">
        <v>1.6940200000000001</v>
      </c>
    </row>
    <row r="743" spans="1:7" x14ac:dyDescent="0.25">
      <c r="A743" t="s">
        <v>3729</v>
      </c>
      <c r="B743" t="s">
        <v>34</v>
      </c>
      <c r="C743" t="s">
        <v>41</v>
      </c>
      <c r="D743" t="s">
        <v>20</v>
      </c>
      <c r="E743">
        <v>2.9041333333333341</v>
      </c>
      <c r="F743">
        <v>3</v>
      </c>
      <c r="G743">
        <v>0.87124000000000001</v>
      </c>
    </row>
    <row r="744" spans="1:7" x14ac:dyDescent="0.25">
      <c r="A744" t="s">
        <v>3734</v>
      </c>
      <c r="B744" t="s">
        <v>41</v>
      </c>
      <c r="C744" t="s">
        <v>27</v>
      </c>
      <c r="D744" t="s">
        <v>35</v>
      </c>
      <c r="E744">
        <v>4.2428333333333326</v>
      </c>
      <c r="F744">
        <v>3</v>
      </c>
      <c r="G744">
        <v>1.27285</v>
      </c>
    </row>
    <row r="745" spans="1:7" x14ac:dyDescent="0.25">
      <c r="A745" t="s">
        <v>3739</v>
      </c>
      <c r="B745" t="s">
        <v>19</v>
      </c>
      <c r="C745" t="s">
        <v>19</v>
      </c>
      <c r="D745" t="s">
        <v>35</v>
      </c>
      <c r="E745">
        <v>1.1694</v>
      </c>
      <c r="F745">
        <v>1</v>
      </c>
      <c r="G745">
        <v>0.35082000000000002</v>
      </c>
    </row>
    <row r="746" spans="1:7" x14ac:dyDescent="0.25">
      <c r="A746" t="s">
        <v>3744</v>
      </c>
      <c r="B746" t="s">
        <v>19</v>
      </c>
      <c r="C746" t="s">
        <v>27</v>
      </c>
      <c r="D746" t="s">
        <v>48</v>
      </c>
      <c r="E746">
        <v>4.4943999999999997</v>
      </c>
      <c r="F746">
        <v>5</v>
      </c>
      <c r="G746">
        <v>1.34832</v>
      </c>
    </row>
    <row r="747" spans="1:7" x14ac:dyDescent="0.25">
      <c r="A747" t="s">
        <v>3749</v>
      </c>
      <c r="B747" t="s">
        <v>27</v>
      </c>
      <c r="C747" t="s">
        <v>27</v>
      </c>
      <c r="D747" t="s">
        <v>48</v>
      </c>
      <c r="E747">
        <v>4.6987333333333341</v>
      </c>
      <c r="F747">
        <v>3</v>
      </c>
      <c r="G747">
        <v>1.4096200000000001</v>
      </c>
    </row>
    <row r="748" spans="1:7" x14ac:dyDescent="0.25">
      <c r="A748" t="s">
        <v>3754</v>
      </c>
      <c r="B748" t="s">
        <v>19</v>
      </c>
      <c r="C748" t="s">
        <v>41</v>
      </c>
      <c r="D748" t="s">
        <v>20</v>
      </c>
      <c r="E748">
        <v>5.2527999999999997</v>
      </c>
      <c r="F748">
        <v>5</v>
      </c>
      <c r="G748">
        <v>1.5758399999999999</v>
      </c>
    </row>
    <row r="749" spans="1:7" x14ac:dyDescent="0.25">
      <c r="A749" t="s">
        <v>3759</v>
      </c>
      <c r="B749" t="s">
        <v>41</v>
      </c>
      <c r="C749" t="s">
        <v>27</v>
      </c>
      <c r="D749" t="s">
        <v>20</v>
      </c>
      <c r="E749">
        <v>6.0511000000000008</v>
      </c>
      <c r="F749">
        <v>5</v>
      </c>
      <c r="G749">
        <v>1.8153300000000001</v>
      </c>
    </row>
    <row r="750" spans="1:7" x14ac:dyDescent="0.25">
      <c r="A750" t="s">
        <v>3764</v>
      </c>
      <c r="B750" t="s">
        <v>19</v>
      </c>
      <c r="C750" t="s">
        <v>19</v>
      </c>
      <c r="D750" t="s">
        <v>48</v>
      </c>
      <c r="E750">
        <v>1.5731333333333331</v>
      </c>
      <c r="F750">
        <v>1</v>
      </c>
      <c r="G750">
        <v>0.47194000000000003</v>
      </c>
    </row>
    <row r="751" spans="1:7" x14ac:dyDescent="0.25">
      <c r="A751" t="s">
        <v>3769</v>
      </c>
      <c r="B751" t="s">
        <v>34</v>
      </c>
      <c r="C751" t="s">
        <v>41</v>
      </c>
      <c r="D751" t="s">
        <v>20</v>
      </c>
      <c r="E751">
        <v>3.8727</v>
      </c>
      <c r="F751">
        <v>3</v>
      </c>
      <c r="G751">
        <v>1.16181</v>
      </c>
    </row>
    <row r="752" spans="1:7" x14ac:dyDescent="0.25">
      <c r="A752" t="s">
        <v>3774</v>
      </c>
      <c r="B752" t="s">
        <v>19</v>
      </c>
      <c r="C752" t="s">
        <v>19</v>
      </c>
      <c r="D752" t="s">
        <v>20</v>
      </c>
      <c r="E752">
        <v>7.8356333333333339</v>
      </c>
      <c r="F752">
        <v>10</v>
      </c>
      <c r="G752">
        <v>2.3506900000000002</v>
      </c>
    </row>
    <row r="753" spans="1:7" x14ac:dyDescent="0.25">
      <c r="A753" t="s">
        <v>3779</v>
      </c>
      <c r="B753" t="s">
        <v>19</v>
      </c>
      <c r="C753" t="s">
        <v>27</v>
      </c>
      <c r="D753" t="s">
        <v>48</v>
      </c>
      <c r="E753">
        <v>1.6065</v>
      </c>
      <c r="F753">
        <v>1</v>
      </c>
      <c r="G753">
        <v>0.48194999999999999</v>
      </c>
    </row>
    <row r="754" spans="1:7" x14ac:dyDescent="0.25">
      <c r="A754" t="s">
        <v>3784</v>
      </c>
      <c r="B754" t="s">
        <v>34</v>
      </c>
      <c r="C754" t="s">
        <v>27</v>
      </c>
      <c r="D754" t="s">
        <v>35</v>
      </c>
      <c r="E754">
        <v>3.8831333333333342</v>
      </c>
      <c r="F754">
        <v>3</v>
      </c>
      <c r="G754">
        <v>1.1649400000000001</v>
      </c>
    </row>
    <row r="755" spans="1:7" x14ac:dyDescent="0.25">
      <c r="A755" t="s">
        <v>3789</v>
      </c>
      <c r="B755" t="s">
        <v>19</v>
      </c>
      <c r="C755" t="s">
        <v>34</v>
      </c>
      <c r="D755" t="s">
        <v>20</v>
      </c>
      <c r="E755">
        <v>3.0047333333333328</v>
      </c>
      <c r="F755">
        <v>3</v>
      </c>
      <c r="G755">
        <v>0.90142</v>
      </c>
    </row>
    <row r="756" spans="1:7" x14ac:dyDescent="0.25">
      <c r="A756" t="s">
        <v>3794</v>
      </c>
      <c r="B756" t="s">
        <v>19</v>
      </c>
      <c r="C756" t="s">
        <v>41</v>
      </c>
      <c r="D756" t="s">
        <v>48</v>
      </c>
      <c r="E756">
        <v>2.4178000000000002</v>
      </c>
      <c r="F756">
        <v>3</v>
      </c>
      <c r="G756">
        <v>0.72533999999999998</v>
      </c>
    </row>
    <row r="757" spans="1:7" x14ac:dyDescent="0.25">
      <c r="A757" t="s">
        <v>3799</v>
      </c>
      <c r="B757" t="s">
        <v>27</v>
      </c>
      <c r="C757" t="s">
        <v>41</v>
      </c>
      <c r="D757" t="s">
        <v>20</v>
      </c>
      <c r="E757">
        <v>4.3820666666666668</v>
      </c>
      <c r="F757">
        <v>3</v>
      </c>
      <c r="G757">
        <v>1.3146199999999999</v>
      </c>
    </row>
    <row r="758" spans="1:7" x14ac:dyDescent="0.25">
      <c r="A758" t="s">
        <v>3804</v>
      </c>
      <c r="B758" t="s">
        <v>41</v>
      </c>
      <c r="C758" t="s">
        <v>34</v>
      </c>
      <c r="D758" t="s">
        <v>20</v>
      </c>
      <c r="E758">
        <v>3.860233333333333</v>
      </c>
      <c r="F758">
        <v>3</v>
      </c>
      <c r="G758">
        <v>1.1580699999999999</v>
      </c>
    </row>
    <row r="759" spans="1:7" x14ac:dyDescent="0.25">
      <c r="A759" t="s">
        <v>3809</v>
      </c>
      <c r="B759" t="s">
        <v>27</v>
      </c>
      <c r="C759" t="s">
        <v>19</v>
      </c>
      <c r="D759" t="s">
        <v>48</v>
      </c>
      <c r="E759">
        <v>6.000633333333333</v>
      </c>
      <c r="F759">
        <v>5</v>
      </c>
      <c r="G759">
        <v>1.80019</v>
      </c>
    </row>
    <row r="760" spans="1:7" x14ac:dyDescent="0.25">
      <c r="A760" t="s">
        <v>3814</v>
      </c>
      <c r="B760" t="s">
        <v>41</v>
      </c>
      <c r="C760" t="s">
        <v>19</v>
      </c>
      <c r="D760" t="s">
        <v>20</v>
      </c>
      <c r="E760">
        <v>1.5605666666666671</v>
      </c>
      <c r="F760">
        <v>1</v>
      </c>
      <c r="G760">
        <v>0.46816999999999998</v>
      </c>
    </row>
    <row r="761" spans="1:7" x14ac:dyDescent="0.25">
      <c r="A761" t="s">
        <v>3819</v>
      </c>
      <c r="B761" t="s">
        <v>34</v>
      </c>
      <c r="C761" t="s">
        <v>27</v>
      </c>
      <c r="D761" t="s">
        <v>20</v>
      </c>
      <c r="E761">
        <v>7.2763333333333344</v>
      </c>
      <c r="F761">
        <v>5</v>
      </c>
      <c r="G761">
        <v>2.1829000000000001</v>
      </c>
    </row>
    <row r="762" spans="1:7" x14ac:dyDescent="0.25">
      <c r="A762" t="s">
        <v>3824</v>
      </c>
      <c r="B762" t="s">
        <v>34</v>
      </c>
      <c r="C762" t="s">
        <v>41</v>
      </c>
      <c r="D762" t="s">
        <v>20</v>
      </c>
      <c r="E762">
        <v>8.1834000000000007</v>
      </c>
      <c r="F762">
        <v>10</v>
      </c>
      <c r="G762">
        <v>2.4550200000000002</v>
      </c>
    </row>
    <row r="763" spans="1:7" x14ac:dyDescent="0.25">
      <c r="A763" t="s">
        <v>3829</v>
      </c>
      <c r="B763" t="s">
        <v>34</v>
      </c>
      <c r="C763" t="s">
        <v>27</v>
      </c>
      <c r="D763" t="s">
        <v>35</v>
      </c>
      <c r="E763">
        <v>2.9351666666666669</v>
      </c>
      <c r="F763">
        <v>3</v>
      </c>
      <c r="G763">
        <v>0.88055000000000005</v>
      </c>
    </row>
    <row r="764" spans="1:7" x14ac:dyDescent="0.25">
      <c r="A764" t="s">
        <v>3834</v>
      </c>
      <c r="B764" t="s">
        <v>41</v>
      </c>
      <c r="C764" t="s">
        <v>34</v>
      </c>
      <c r="D764" t="s">
        <v>35</v>
      </c>
      <c r="E764">
        <v>0.91516666666666679</v>
      </c>
      <c r="F764">
        <v>1</v>
      </c>
      <c r="G764">
        <v>0.27455000000000002</v>
      </c>
    </row>
    <row r="765" spans="1:7" x14ac:dyDescent="0.25">
      <c r="A765" t="s">
        <v>3839</v>
      </c>
      <c r="B765" t="s">
        <v>41</v>
      </c>
      <c r="C765" t="s">
        <v>27</v>
      </c>
      <c r="D765" t="s">
        <v>20</v>
      </c>
      <c r="E765">
        <v>4.2318333333333333</v>
      </c>
      <c r="F765">
        <v>3</v>
      </c>
      <c r="G765">
        <v>1.26955</v>
      </c>
    </row>
    <row r="766" spans="1:7" x14ac:dyDescent="0.25">
      <c r="A766" t="s">
        <v>3844</v>
      </c>
      <c r="B766" t="s">
        <v>41</v>
      </c>
      <c r="C766" t="s">
        <v>19</v>
      </c>
      <c r="D766" t="s">
        <v>48</v>
      </c>
      <c r="E766">
        <v>0.70020000000000004</v>
      </c>
      <c r="F766">
        <v>1</v>
      </c>
      <c r="G766">
        <v>0.21006</v>
      </c>
    </row>
    <row r="767" spans="1:7" x14ac:dyDescent="0.25">
      <c r="A767" t="s">
        <v>3849</v>
      </c>
      <c r="B767" t="s">
        <v>34</v>
      </c>
      <c r="C767" t="s">
        <v>19</v>
      </c>
      <c r="D767" t="s">
        <v>20</v>
      </c>
      <c r="E767">
        <v>6.1827666666666667</v>
      </c>
      <c r="F767">
        <v>5</v>
      </c>
      <c r="G767">
        <v>1.85483</v>
      </c>
    </row>
    <row r="768" spans="1:7" x14ac:dyDescent="0.25">
      <c r="A768" t="s">
        <v>3854</v>
      </c>
      <c r="B768" t="s">
        <v>41</v>
      </c>
      <c r="C768" t="s">
        <v>34</v>
      </c>
      <c r="D768" t="s">
        <v>20</v>
      </c>
      <c r="E768">
        <v>1.4291333333333329</v>
      </c>
      <c r="F768">
        <v>1</v>
      </c>
      <c r="G768">
        <v>0.42874000000000001</v>
      </c>
    </row>
    <row r="769" spans="1:7" x14ac:dyDescent="0.25">
      <c r="A769" t="s">
        <v>3859</v>
      </c>
      <c r="B769" t="s">
        <v>19</v>
      </c>
      <c r="C769" t="s">
        <v>19</v>
      </c>
      <c r="D769" t="s">
        <v>35</v>
      </c>
      <c r="E769">
        <v>15.434333333333329</v>
      </c>
      <c r="F769">
        <v>10</v>
      </c>
      <c r="G769">
        <v>4.6303000000000001</v>
      </c>
    </row>
    <row r="770" spans="1:7" x14ac:dyDescent="0.25">
      <c r="A770" t="s">
        <v>3864</v>
      </c>
      <c r="B770" t="s">
        <v>27</v>
      </c>
      <c r="C770" t="s">
        <v>34</v>
      </c>
      <c r="D770" t="s">
        <v>35</v>
      </c>
      <c r="E770">
        <v>10.0875</v>
      </c>
      <c r="F770">
        <v>10</v>
      </c>
      <c r="G770">
        <v>3.0262500000000001</v>
      </c>
    </row>
    <row r="771" spans="1:7" x14ac:dyDescent="0.25">
      <c r="A771" t="s">
        <v>3869</v>
      </c>
      <c r="B771" t="s">
        <v>34</v>
      </c>
      <c r="C771" t="s">
        <v>41</v>
      </c>
      <c r="D771" t="s">
        <v>35</v>
      </c>
      <c r="E771">
        <v>1.4879333333333331</v>
      </c>
      <c r="F771">
        <v>1</v>
      </c>
      <c r="G771">
        <v>0.44638</v>
      </c>
    </row>
    <row r="772" spans="1:7" x14ac:dyDescent="0.25">
      <c r="A772" t="s">
        <v>3874</v>
      </c>
      <c r="B772" t="s">
        <v>27</v>
      </c>
      <c r="C772" t="s">
        <v>34</v>
      </c>
      <c r="D772" t="s">
        <v>20</v>
      </c>
      <c r="E772">
        <v>0.7773000000000001</v>
      </c>
      <c r="F772">
        <v>1</v>
      </c>
      <c r="G772">
        <v>0.23319000000000001</v>
      </c>
    </row>
    <row r="773" spans="1:7" x14ac:dyDescent="0.25">
      <c r="A773" t="s">
        <v>3879</v>
      </c>
      <c r="B773" t="s">
        <v>19</v>
      </c>
      <c r="C773" t="s">
        <v>34</v>
      </c>
      <c r="D773" t="s">
        <v>20</v>
      </c>
      <c r="E773">
        <v>1.513133333333333</v>
      </c>
      <c r="F773">
        <v>1</v>
      </c>
      <c r="G773">
        <v>0.45394000000000001</v>
      </c>
    </row>
    <row r="774" spans="1:7" x14ac:dyDescent="0.25">
      <c r="A774" t="s">
        <v>3884</v>
      </c>
      <c r="B774" t="s">
        <v>41</v>
      </c>
      <c r="C774" t="s">
        <v>34</v>
      </c>
      <c r="D774" t="s">
        <v>48</v>
      </c>
      <c r="E774">
        <v>0.79416666666666669</v>
      </c>
      <c r="F774">
        <v>1</v>
      </c>
      <c r="G774">
        <v>0.23824999999999999</v>
      </c>
    </row>
    <row r="775" spans="1:7" x14ac:dyDescent="0.25">
      <c r="A775" t="s">
        <v>3889</v>
      </c>
      <c r="B775" t="s">
        <v>27</v>
      </c>
      <c r="C775" t="s">
        <v>19</v>
      </c>
      <c r="D775" t="s">
        <v>20</v>
      </c>
      <c r="E775">
        <v>10.639533333333331</v>
      </c>
      <c r="F775">
        <v>10</v>
      </c>
      <c r="G775">
        <v>3.1918600000000001</v>
      </c>
    </row>
    <row r="776" spans="1:7" x14ac:dyDescent="0.25">
      <c r="A776" t="s">
        <v>3894</v>
      </c>
      <c r="B776" t="s">
        <v>19</v>
      </c>
      <c r="C776" t="s">
        <v>41</v>
      </c>
      <c r="D776" t="s">
        <v>20</v>
      </c>
      <c r="E776">
        <v>4.3918999999999997</v>
      </c>
      <c r="F776">
        <v>3</v>
      </c>
      <c r="G776">
        <v>1.3175699999999999</v>
      </c>
    </row>
    <row r="777" spans="1:7" x14ac:dyDescent="0.25">
      <c r="A777" t="s">
        <v>3899</v>
      </c>
      <c r="B777" t="s">
        <v>19</v>
      </c>
      <c r="C777" t="s">
        <v>27</v>
      </c>
      <c r="D777" t="s">
        <v>35</v>
      </c>
      <c r="E777">
        <v>0.81659999999999999</v>
      </c>
      <c r="F777">
        <v>1</v>
      </c>
      <c r="G777">
        <v>0.24498</v>
      </c>
    </row>
    <row r="778" spans="1:7" x14ac:dyDescent="0.25">
      <c r="A778" t="s">
        <v>3904</v>
      </c>
      <c r="B778" t="s">
        <v>27</v>
      </c>
      <c r="C778" t="s">
        <v>41</v>
      </c>
      <c r="D778" t="s">
        <v>35</v>
      </c>
      <c r="E778">
        <v>0.89593333333333347</v>
      </c>
      <c r="F778">
        <v>1</v>
      </c>
      <c r="G778">
        <v>0.26878000000000002</v>
      </c>
    </row>
    <row r="779" spans="1:7" x14ac:dyDescent="0.25">
      <c r="A779" t="s">
        <v>3909</v>
      </c>
      <c r="B779" t="s">
        <v>34</v>
      </c>
      <c r="C779" t="s">
        <v>19</v>
      </c>
      <c r="D779" t="s">
        <v>35</v>
      </c>
      <c r="E779">
        <v>13.889200000000001</v>
      </c>
      <c r="F779">
        <v>10</v>
      </c>
      <c r="G779">
        <v>4.16676</v>
      </c>
    </row>
    <row r="780" spans="1:7" x14ac:dyDescent="0.25">
      <c r="A780" t="s">
        <v>3914</v>
      </c>
      <c r="B780" t="s">
        <v>27</v>
      </c>
      <c r="C780" t="s">
        <v>41</v>
      </c>
      <c r="D780" t="s">
        <v>35</v>
      </c>
      <c r="E780">
        <v>13.867033333333341</v>
      </c>
      <c r="F780">
        <v>10</v>
      </c>
      <c r="G780">
        <v>4.1601100000000004</v>
      </c>
    </row>
    <row r="781" spans="1:7" x14ac:dyDescent="0.25">
      <c r="A781" t="s">
        <v>3919</v>
      </c>
      <c r="B781" t="s">
        <v>34</v>
      </c>
      <c r="C781" t="s">
        <v>41</v>
      </c>
      <c r="D781" t="s">
        <v>35</v>
      </c>
      <c r="E781">
        <v>6.5390666666666668</v>
      </c>
      <c r="F781">
        <v>5</v>
      </c>
      <c r="G781">
        <v>1.9617199999999999</v>
      </c>
    </row>
    <row r="782" spans="1:7" x14ac:dyDescent="0.25">
      <c r="A782" t="s">
        <v>3924</v>
      </c>
      <c r="B782" t="s">
        <v>41</v>
      </c>
      <c r="C782" t="s">
        <v>34</v>
      </c>
      <c r="D782" t="s">
        <v>48</v>
      </c>
      <c r="E782">
        <v>1.3606</v>
      </c>
      <c r="F782">
        <v>1</v>
      </c>
      <c r="G782">
        <v>0.40817999999999999</v>
      </c>
    </row>
    <row r="783" spans="1:7" x14ac:dyDescent="0.25">
      <c r="A783" t="s">
        <v>3929</v>
      </c>
      <c r="B783" t="s">
        <v>34</v>
      </c>
      <c r="C783" t="s">
        <v>34</v>
      </c>
      <c r="D783" t="s">
        <v>48</v>
      </c>
      <c r="E783">
        <v>6.046966666666667</v>
      </c>
      <c r="F783">
        <v>5</v>
      </c>
      <c r="G783">
        <v>1.81409</v>
      </c>
    </row>
    <row r="784" spans="1:7" x14ac:dyDescent="0.25">
      <c r="A784" t="s">
        <v>3934</v>
      </c>
      <c r="B784" t="s">
        <v>41</v>
      </c>
      <c r="C784" t="s">
        <v>19</v>
      </c>
      <c r="D784" t="s">
        <v>48</v>
      </c>
      <c r="E784">
        <v>9.1846666666666668</v>
      </c>
      <c r="F784">
        <v>10</v>
      </c>
      <c r="G784">
        <v>2.7553999999999998</v>
      </c>
    </row>
    <row r="785" spans="1:7" x14ac:dyDescent="0.25">
      <c r="A785" t="s">
        <v>3939</v>
      </c>
      <c r="B785" t="s">
        <v>27</v>
      </c>
      <c r="C785" t="s">
        <v>34</v>
      </c>
      <c r="D785" t="s">
        <v>35</v>
      </c>
      <c r="E785">
        <v>10.123633333333331</v>
      </c>
      <c r="F785">
        <v>10</v>
      </c>
      <c r="G785">
        <v>3.0370900000000001</v>
      </c>
    </row>
    <row r="786" spans="1:7" x14ac:dyDescent="0.25">
      <c r="A786" t="s">
        <v>3944</v>
      </c>
      <c r="B786" t="s">
        <v>41</v>
      </c>
      <c r="C786" t="s">
        <v>19</v>
      </c>
      <c r="D786" t="s">
        <v>35</v>
      </c>
      <c r="E786">
        <v>2.5448</v>
      </c>
      <c r="F786">
        <v>3</v>
      </c>
      <c r="G786">
        <v>0.76344000000000001</v>
      </c>
    </row>
    <row r="787" spans="1:7" x14ac:dyDescent="0.25">
      <c r="A787" t="s">
        <v>3949</v>
      </c>
      <c r="B787" t="s">
        <v>19</v>
      </c>
      <c r="C787" t="s">
        <v>27</v>
      </c>
      <c r="D787" t="s">
        <v>35</v>
      </c>
      <c r="E787">
        <v>1.5751333333333331</v>
      </c>
      <c r="F787">
        <v>1</v>
      </c>
      <c r="G787">
        <v>0.47254000000000002</v>
      </c>
    </row>
    <row r="788" spans="1:7" x14ac:dyDescent="0.25">
      <c r="A788" t="s">
        <v>3954</v>
      </c>
      <c r="B788" t="s">
        <v>41</v>
      </c>
      <c r="C788" t="s">
        <v>41</v>
      </c>
      <c r="D788" t="s">
        <v>48</v>
      </c>
      <c r="E788">
        <v>6.2503000000000002</v>
      </c>
      <c r="F788">
        <v>5</v>
      </c>
      <c r="G788">
        <v>1.8750899999999999</v>
      </c>
    </row>
    <row r="789" spans="1:7" x14ac:dyDescent="0.25">
      <c r="A789" t="s">
        <v>3959</v>
      </c>
      <c r="B789" t="s">
        <v>34</v>
      </c>
      <c r="C789" t="s">
        <v>27</v>
      </c>
      <c r="D789" t="s">
        <v>35</v>
      </c>
      <c r="E789">
        <v>10.675166666666669</v>
      </c>
      <c r="F789">
        <v>10</v>
      </c>
      <c r="G789">
        <v>3.20255</v>
      </c>
    </row>
    <row r="790" spans="1:7" x14ac:dyDescent="0.25">
      <c r="A790" t="s">
        <v>3964</v>
      </c>
      <c r="B790" t="s">
        <v>34</v>
      </c>
      <c r="C790" t="s">
        <v>27</v>
      </c>
      <c r="D790" t="s">
        <v>48</v>
      </c>
      <c r="E790">
        <v>11.286733333333331</v>
      </c>
      <c r="F790">
        <v>10</v>
      </c>
      <c r="G790">
        <v>3.3860199999999998</v>
      </c>
    </row>
    <row r="791" spans="1:7" x14ac:dyDescent="0.25">
      <c r="A791" t="s">
        <v>3969</v>
      </c>
      <c r="B791" t="s">
        <v>34</v>
      </c>
      <c r="C791" t="s">
        <v>41</v>
      </c>
      <c r="D791" t="s">
        <v>35</v>
      </c>
      <c r="E791">
        <v>8.0697666666666663</v>
      </c>
      <c r="F791">
        <v>5</v>
      </c>
      <c r="G791">
        <v>2.4209299999999998</v>
      </c>
    </row>
    <row r="792" spans="1:7" x14ac:dyDescent="0.25">
      <c r="A792" t="s">
        <v>3974</v>
      </c>
      <c r="B792" t="s">
        <v>41</v>
      </c>
      <c r="C792" t="s">
        <v>34</v>
      </c>
      <c r="D792" t="s">
        <v>20</v>
      </c>
      <c r="E792">
        <v>2.4600666666666671</v>
      </c>
      <c r="F792">
        <v>3</v>
      </c>
      <c r="G792">
        <v>0.73802000000000001</v>
      </c>
    </row>
    <row r="793" spans="1:7" x14ac:dyDescent="0.25">
      <c r="A793" t="s">
        <v>3979</v>
      </c>
      <c r="B793" t="s">
        <v>34</v>
      </c>
      <c r="C793" t="s">
        <v>27</v>
      </c>
      <c r="D793" t="s">
        <v>48</v>
      </c>
      <c r="E793">
        <v>12.528966666666671</v>
      </c>
      <c r="F793">
        <v>10</v>
      </c>
      <c r="G793">
        <v>3.7586900000000001</v>
      </c>
    </row>
    <row r="794" spans="1:7" x14ac:dyDescent="0.25">
      <c r="A794" t="s">
        <v>3984</v>
      </c>
      <c r="B794" t="s">
        <v>34</v>
      </c>
      <c r="C794" t="s">
        <v>41</v>
      </c>
      <c r="D794" t="s">
        <v>20</v>
      </c>
      <c r="E794">
        <v>1.172566666666667</v>
      </c>
      <c r="F794">
        <v>1</v>
      </c>
      <c r="G794">
        <v>0.35177000000000003</v>
      </c>
    </row>
    <row r="795" spans="1:7" x14ac:dyDescent="0.25">
      <c r="A795" t="s">
        <v>3989</v>
      </c>
      <c r="B795" t="s">
        <v>19</v>
      </c>
      <c r="C795" t="s">
        <v>27</v>
      </c>
      <c r="D795" t="s">
        <v>48</v>
      </c>
      <c r="E795">
        <v>12.7812</v>
      </c>
      <c r="F795">
        <v>10</v>
      </c>
      <c r="G795">
        <v>3.8343600000000002</v>
      </c>
    </row>
    <row r="796" spans="1:7" x14ac:dyDescent="0.25">
      <c r="A796" t="s">
        <v>3994</v>
      </c>
      <c r="B796" t="s">
        <v>41</v>
      </c>
      <c r="C796" t="s">
        <v>27</v>
      </c>
      <c r="D796" t="s">
        <v>35</v>
      </c>
      <c r="E796">
        <v>0.68476666666666675</v>
      </c>
      <c r="F796">
        <v>1</v>
      </c>
      <c r="G796">
        <v>0.20543</v>
      </c>
    </row>
    <row r="797" spans="1:7" x14ac:dyDescent="0.25">
      <c r="A797" t="s">
        <v>3999</v>
      </c>
      <c r="B797" t="s">
        <v>19</v>
      </c>
      <c r="C797" t="s">
        <v>41</v>
      </c>
      <c r="D797" t="s">
        <v>35</v>
      </c>
      <c r="E797">
        <v>7.6939666666666673</v>
      </c>
      <c r="F797">
        <v>5</v>
      </c>
      <c r="G797">
        <v>2.3081900000000002</v>
      </c>
    </row>
    <row r="798" spans="1:7" x14ac:dyDescent="0.25">
      <c r="A798" t="s">
        <v>4004</v>
      </c>
      <c r="B798" t="s">
        <v>34</v>
      </c>
      <c r="C798" t="s">
        <v>34</v>
      </c>
      <c r="D798" t="s">
        <v>20</v>
      </c>
      <c r="E798">
        <v>1.5988</v>
      </c>
      <c r="F798">
        <v>1</v>
      </c>
      <c r="G798">
        <v>0.47964000000000001</v>
      </c>
    </row>
    <row r="799" spans="1:7" x14ac:dyDescent="0.25">
      <c r="A799" t="s">
        <v>4009</v>
      </c>
      <c r="B799" t="s">
        <v>34</v>
      </c>
      <c r="C799" t="s">
        <v>19</v>
      </c>
      <c r="D799" t="s">
        <v>35</v>
      </c>
      <c r="E799">
        <v>6.1589999999999998</v>
      </c>
      <c r="F799">
        <v>5</v>
      </c>
      <c r="G799">
        <v>1.8476999999999999</v>
      </c>
    </row>
    <row r="800" spans="1:7" x14ac:dyDescent="0.25">
      <c r="A800" t="s">
        <v>4014</v>
      </c>
      <c r="B800" t="s">
        <v>34</v>
      </c>
      <c r="C800" t="s">
        <v>41</v>
      </c>
      <c r="D800" t="s">
        <v>48</v>
      </c>
      <c r="E800">
        <v>1.3633333333333331</v>
      </c>
      <c r="F800">
        <v>1</v>
      </c>
      <c r="G800">
        <v>0.40899999999999997</v>
      </c>
    </row>
    <row r="801" spans="1:7" x14ac:dyDescent="0.25">
      <c r="A801" t="s">
        <v>4019</v>
      </c>
      <c r="B801" t="s">
        <v>41</v>
      </c>
      <c r="C801" t="s">
        <v>19</v>
      </c>
      <c r="D801" t="s">
        <v>35</v>
      </c>
      <c r="E801">
        <v>7.9458333333333337</v>
      </c>
      <c r="F801">
        <v>5</v>
      </c>
      <c r="G801">
        <v>2.38375</v>
      </c>
    </row>
    <row r="802" spans="1:7" x14ac:dyDescent="0.25">
      <c r="A802" t="s">
        <v>4024</v>
      </c>
      <c r="B802" t="s">
        <v>27</v>
      </c>
      <c r="C802" t="s">
        <v>41</v>
      </c>
      <c r="D802" t="s">
        <v>35</v>
      </c>
      <c r="E802">
        <v>1.3738999999999999</v>
      </c>
      <c r="F802">
        <v>1</v>
      </c>
      <c r="G802">
        <v>0.41216999999999998</v>
      </c>
    </row>
    <row r="803" spans="1:7" x14ac:dyDescent="0.25">
      <c r="A803" t="s">
        <v>4029</v>
      </c>
      <c r="B803" t="s">
        <v>34</v>
      </c>
      <c r="C803" t="s">
        <v>41</v>
      </c>
      <c r="D803" t="s">
        <v>48</v>
      </c>
      <c r="E803">
        <v>2.4576333333333329</v>
      </c>
      <c r="F803">
        <v>3</v>
      </c>
      <c r="G803">
        <v>0.73729</v>
      </c>
    </row>
    <row r="804" spans="1:7" x14ac:dyDescent="0.25">
      <c r="A804" t="s">
        <v>4034</v>
      </c>
      <c r="B804" t="s">
        <v>34</v>
      </c>
      <c r="C804" t="s">
        <v>19</v>
      </c>
      <c r="D804" t="s">
        <v>20</v>
      </c>
      <c r="E804">
        <v>1.242966666666667</v>
      </c>
      <c r="F804">
        <v>1</v>
      </c>
      <c r="G804">
        <v>0.37289</v>
      </c>
    </row>
    <row r="805" spans="1:7" x14ac:dyDescent="0.25">
      <c r="A805" t="s">
        <v>4039</v>
      </c>
      <c r="B805" t="s">
        <v>34</v>
      </c>
      <c r="C805" t="s">
        <v>19</v>
      </c>
      <c r="D805" t="s">
        <v>20</v>
      </c>
      <c r="E805">
        <v>1.273366666666667</v>
      </c>
      <c r="F805">
        <v>1</v>
      </c>
      <c r="G805">
        <v>0.38201000000000002</v>
      </c>
    </row>
    <row r="806" spans="1:7" x14ac:dyDescent="0.25">
      <c r="A806" t="s">
        <v>4044</v>
      </c>
      <c r="B806" t="s">
        <v>34</v>
      </c>
      <c r="C806" t="s">
        <v>34</v>
      </c>
      <c r="D806" t="s">
        <v>35</v>
      </c>
      <c r="E806">
        <v>3.2724000000000002</v>
      </c>
      <c r="F806">
        <v>3</v>
      </c>
      <c r="G806">
        <v>0.98172000000000004</v>
      </c>
    </row>
    <row r="807" spans="1:7" x14ac:dyDescent="0.25">
      <c r="A807" t="s">
        <v>4049</v>
      </c>
      <c r="B807" t="s">
        <v>41</v>
      </c>
      <c r="C807" t="s">
        <v>41</v>
      </c>
      <c r="D807" t="s">
        <v>48</v>
      </c>
      <c r="E807">
        <v>14.0311</v>
      </c>
      <c r="F807">
        <v>10</v>
      </c>
      <c r="G807">
        <v>4.2093299999999996</v>
      </c>
    </row>
    <row r="808" spans="1:7" x14ac:dyDescent="0.25">
      <c r="A808" t="s">
        <v>4054</v>
      </c>
      <c r="B808" t="s">
        <v>27</v>
      </c>
      <c r="C808" t="s">
        <v>41</v>
      </c>
      <c r="D808" t="s">
        <v>20</v>
      </c>
      <c r="E808">
        <v>16.010333333333332</v>
      </c>
      <c r="F808">
        <v>10</v>
      </c>
      <c r="G808">
        <v>4.8030999999999997</v>
      </c>
    </row>
    <row r="809" spans="1:7" x14ac:dyDescent="0.25">
      <c r="A809" t="s">
        <v>4059</v>
      </c>
      <c r="B809" t="s">
        <v>27</v>
      </c>
      <c r="C809" t="s">
        <v>41</v>
      </c>
      <c r="D809" t="s">
        <v>20</v>
      </c>
      <c r="E809">
        <v>1.5922333333333329</v>
      </c>
      <c r="F809">
        <v>1</v>
      </c>
      <c r="G809">
        <v>0.47766999999999998</v>
      </c>
    </row>
    <row r="810" spans="1:7" x14ac:dyDescent="0.25">
      <c r="A810" t="s">
        <v>4064</v>
      </c>
      <c r="B810" t="s">
        <v>27</v>
      </c>
      <c r="C810" t="s">
        <v>34</v>
      </c>
      <c r="D810" t="s">
        <v>35</v>
      </c>
      <c r="E810">
        <v>3.352533333333334</v>
      </c>
      <c r="F810">
        <v>3</v>
      </c>
      <c r="G810">
        <v>1.00576</v>
      </c>
    </row>
    <row r="811" spans="1:7" x14ac:dyDescent="0.25">
      <c r="A811" t="s">
        <v>4069</v>
      </c>
      <c r="B811" t="s">
        <v>34</v>
      </c>
      <c r="C811" t="s">
        <v>19</v>
      </c>
      <c r="D811" t="s">
        <v>48</v>
      </c>
      <c r="E811">
        <v>0.77990000000000004</v>
      </c>
      <c r="F811">
        <v>1</v>
      </c>
      <c r="G811">
        <v>0.23397000000000001</v>
      </c>
    </row>
    <row r="812" spans="1:7" x14ac:dyDescent="0.25">
      <c r="A812" t="s">
        <v>4074</v>
      </c>
      <c r="B812" t="s">
        <v>34</v>
      </c>
      <c r="C812" t="s">
        <v>41</v>
      </c>
      <c r="D812" t="s">
        <v>20</v>
      </c>
      <c r="E812">
        <v>8.2575333333333329</v>
      </c>
      <c r="F812">
        <v>5</v>
      </c>
      <c r="G812">
        <v>2.4772599999999998</v>
      </c>
    </row>
    <row r="813" spans="1:7" x14ac:dyDescent="0.25">
      <c r="A813" t="s">
        <v>4079</v>
      </c>
      <c r="B813" t="s">
        <v>27</v>
      </c>
      <c r="C813" t="s">
        <v>19</v>
      </c>
      <c r="D813" t="s">
        <v>35</v>
      </c>
      <c r="E813">
        <v>7.5278333333333336</v>
      </c>
      <c r="F813">
        <v>5</v>
      </c>
      <c r="G813">
        <v>2.2583500000000001</v>
      </c>
    </row>
    <row r="814" spans="1:7" x14ac:dyDescent="0.25">
      <c r="A814" t="s">
        <v>4084</v>
      </c>
      <c r="B814" t="s">
        <v>27</v>
      </c>
      <c r="C814" t="s">
        <v>34</v>
      </c>
      <c r="D814" t="s">
        <v>35</v>
      </c>
      <c r="E814">
        <v>0.79133333333333333</v>
      </c>
      <c r="F814">
        <v>1</v>
      </c>
      <c r="G814">
        <v>0.2374</v>
      </c>
    </row>
    <row r="815" spans="1:7" x14ac:dyDescent="0.25">
      <c r="A815" t="s">
        <v>4089</v>
      </c>
      <c r="B815" t="s">
        <v>34</v>
      </c>
      <c r="C815" t="s">
        <v>27</v>
      </c>
      <c r="D815" t="s">
        <v>35</v>
      </c>
      <c r="E815">
        <v>15.8751</v>
      </c>
      <c r="F815">
        <v>10</v>
      </c>
      <c r="G815">
        <v>4.7625299999999999</v>
      </c>
    </row>
    <row r="816" spans="1:7" x14ac:dyDescent="0.25">
      <c r="A816" t="s">
        <v>4094</v>
      </c>
      <c r="B816" t="s">
        <v>34</v>
      </c>
      <c r="C816" t="s">
        <v>19</v>
      </c>
      <c r="D816" t="s">
        <v>35</v>
      </c>
      <c r="E816">
        <v>15.36563333333333</v>
      </c>
      <c r="F816">
        <v>10</v>
      </c>
      <c r="G816">
        <v>4.6096899999999996</v>
      </c>
    </row>
    <row r="817" spans="1:7" x14ac:dyDescent="0.25">
      <c r="A817" t="s">
        <v>4099</v>
      </c>
      <c r="B817" t="s">
        <v>19</v>
      </c>
      <c r="C817" t="s">
        <v>34</v>
      </c>
      <c r="D817" t="s">
        <v>20</v>
      </c>
      <c r="E817">
        <v>1.1855</v>
      </c>
      <c r="F817">
        <v>1</v>
      </c>
      <c r="G817">
        <v>0.35565000000000002</v>
      </c>
    </row>
    <row r="818" spans="1:7" x14ac:dyDescent="0.25">
      <c r="A818" t="s">
        <v>4104</v>
      </c>
      <c r="B818" t="s">
        <v>19</v>
      </c>
      <c r="C818" t="s">
        <v>27</v>
      </c>
      <c r="D818" t="s">
        <v>48</v>
      </c>
      <c r="E818">
        <v>1.2579333333333329</v>
      </c>
      <c r="F818">
        <v>1</v>
      </c>
      <c r="G818">
        <v>0.37737999999999999</v>
      </c>
    </row>
    <row r="819" spans="1:7" x14ac:dyDescent="0.25">
      <c r="A819" t="s">
        <v>4109</v>
      </c>
      <c r="B819" t="s">
        <v>19</v>
      </c>
      <c r="C819" t="s">
        <v>41</v>
      </c>
      <c r="D819" t="s">
        <v>35</v>
      </c>
      <c r="E819">
        <v>5.328333333333334</v>
      </c>
      <c r="F819">
        <v>5</v>
      </c>
      <c r="G819">
        <v>1.5985</v>
      </c>
    </row>
    <row r="820" spans="1:7" x14ac:dyDescent="0.25">
      <c r="A820" t="s">
        <v>4114</v>
      </c>
      <c r="B820" t="s">
        <v>27</v>
      </c>
      <c r="C820" t="s">
        <v>41</v>
      </c>
      <c r="D820" t="s">
        <v>35</v>
      </c>
      <c r="E820">
        <v>7.2142666666666679</v>
      </c>
      <c r="F820">
        <v>10</v>
      </c>
      <c r="G820">
        <v>2.1642800000000002</v>
      </c>
    </row>
    <row r="821" spans="1:7" x14ac:dyDescent="0.25">
      <c r="A821" t="s">
        <v>4119</v>
      </c>
      <c r="B821" t="s">
        <v>41</v>
      </c>
      <c r="C821" t="s">
        <v>19</v>
      </c>
      <c r="D821" t="s">
        <v>20</v>
      </c>
      <c r="E821">
        <v>1.0018666666666669</v>
      </c>
      <c r="F821">
        <v>1</v>
      </c>
      <c r="G821">
        <v>0.30055999999999999</v>
      </c>
    </row>
    <row r="822" spans="1:7" x14ac:dyDescent="0.25">
      <c r="A822" t="s">
        <v>4124</v>
      </c>
      <c r="B822" t="s">
        <v>34</v>
      </c>
      <c r="C822" t="s">
        <v>27</v>
      </c>
      <c r="D822" t="s">
        <v>35</v>
      </c>
      <c r="E822">
        <v>7.3475999999999999</v>
      </c>
      <c r="F822">
        <v>5</v>
      </c>
      <c r="G822">
        <v>2.2042799999999998</v>
      </c>
    </row>
    <row r="823" spans="1:7" x14ac:dyDescent="0.25">
      <c r="A823" t="s">
        <v>4129</v>
      </c>
      <c r="B823" t="s">
        <v>19</v>
      </c>
      <c r="C823" t="s">
        <v>34</v>
      </c>
      <c r="D823" t="s">
        <v>35</v>
      </c>
      <c r="E823">
        <v>6.7130000000000001</v>
      </c>
      <c r="F823">
        <v>10</v>
      </c>
      <c r="G823">
        <v>2.0139</v>
      </c>
    </row>
    <row r="824" spans="1:7" x14ac:dyDescent="0.25">
      <c r="A824" t="s">
        <v>4134</v>
      </c>
      <c r="B824" t="s">
        <v>41</v>
      </c>
      <c r="C824" t="s">
        <v>41</v>
      </c>
      <c r="D824" t="s">
        <v>48</v>
      </c>
      <c r="E824">
        <v>3.0005000000000002</v>
      </c>
      <c r="F824">
        <v>3</v>
      </c>
      <c r="G824">
        <v>0.90015000000000001</v>
      </c>
    </row>
    <row r="825" spans="1:7" x14ac:dyDescent="0.25">
      <c r="A825" t="s">
        <v>4139</v>
      </c>
      <c r="B825" t="s">
        <v>34</v>
      </c>
      <c r="C825" t="s">
        <v>41</v>
      </c>
      <c r="D825" t="s">
        <v>35</v>
      </c>
      <c r="E825">
        <v>5.3241666666666667</v>
      </c>
      <c r="F825">
        <v>5</v>
      </c>
      <c r="G825">
        <v>1.5972500000000001</v>
      </c>
    </row>
    <row r="826" spans="1:7" x14ac:dyDescent="0.25">
      <c r="A826" t="s">
        <v>4144</v>
      </c>
      <c r="B826" t="s">
        <v>41</v>
      </c>
      <c r="C826" t="s">
        <v>27</v>
      </c>
      <c r="D826" t="s">
        <v>20</v>
      </c>
      <c r="E826">
        <v>12.04063333333333</v>
      </c>
      <c r="F826">
        <v>10</v>
      </c>
      <c r="G826">
        <v>3.61219</v>
      </c>
    </row>
    <row r="827" spans="1:7" x14ac:dyDescent="0.25">
      <c r="A827" t="s">
        <v>4149</v>
      </c>
      <c r="B827" t="s">
        <v>27</v>
      </c>
      <c r="C827" t="s">
        <v>34</v>
      </c>
      <c r="D827" t="s">
        <v>48</v>
      </c>
      <c r="E827">
        <v>15.865233333333331</v>
      </c>
      <c r="F827">
        <v>10</v>
      </c>
      <c r="G827">
        <v>4.7595700000000001</v>
      </c>
    </row>
    <row r="828" spans="1:7" x14ac:dyDescent="0.25">
      <c r="A828" t="s">
        <v>4154</v>
      </c>
      <c r="B828" t="s">
        <v>27</v>
      </c>
      <c r="C828" t="s">
        <v>41</v>
      </c>
      <c r="D828" t="s">
        <v>20</v>
      </c>
      <c r="E828">
        <v>5.0650666666666666</v>
      </c>
      <c r="F828">
        <v>5</v>
      </c>
      <c r="G828">
        <v>1.51952</v>
      </c>
    </row>
    <row r="829" spans="1:7" x14ac:dyDescent="0.25">
      <c r="A829" t="s">
        <v>4159</v>
      </c>
      <c r="B829" t="s">
        <v>27</v>
      </c>
      <c r="C829" t="s">
        <v>41</v>
      </c>
      <c r="D829" t="s">
        <v>48</v>
      </c>
      <c r="E829">
        <v>3.0408666666666671</v>
      </c>
      <c r="F829">
        <v>3</v>
      </c>
      <c r="G829">
        <v>0.91225999999999996</v>
      </c>
    </row>
    <row r="830" spans="1:7" x14ac:dyDescent="0.25">
      <c r="A830" t="s">
        <v>4164</v>
      </c>
      <c r="B830" t="s">
        <v>19</v>
      </c>
      <c r="C830" t="s">
        <v>19</v>
      </c>
      <c r="D830" t="s">
        <v>48</v>
      </c>
      <c r="E830">
        <v>7.0208333333333339</v>
      </c>
      <c r="F830">
        <v>5</v>
      </c>
      <c r="G830">
        <v>2.1062500000000002</v>
      </c>
    </row>
    <row r="831" spans="1:7" x14ac:dyDescent="0.25">
      <c r="A831" t="s">
        <v>4169</v>
      </c>
      <c r="B831" t="s">
        <v>34</v>
      </c>
      <c r="C831" t="s">
        <v>34</v>
      </c>
      <c r="D831" t="s">
        <v>35</v>
      </c>
      <c r="E831">
        <v>11.18883333333333</v>
      </c>
      <c r="F831">
        <v>10</v>
      </c>
      <c r="G831">
        <v>3.3566500000000001</v>
      </c>
    </row>
    <row r="832" spans="1:7" x14ac:dyDescent="0.25">
      <c r="A832" t="s">
        <v>4174</v>
      </c>
      <c r="B832" t="s">
        <v>27</v>
      </c>
      <c r="C832" t="s">
        <v>41</v>
      </c>
      <c r="D832" t="s">
        <v>35</v>
      </c>
      <c r="E832">
        <v>0.89126666666666676</v>
      </c>
      <c r="F832">
        <v>1</v>
      </c>
      <c r="G832">
        <v>0.26738000000000001</v>
      </c>
    </row>
    <row r="833" spans="1:7" x14ac:dyDescent="0.25">
      <c r="A833" t="s">
        <v>4179</v>
      </c>
      <c r="B833" t="s">
        <v>19</v>
      </c>
      <c r="C833" t="s">
        <v>27</v>
      </c>
      <c r="D833" t="s">
        <v>35</v>
      </c>
      <c r="E833">
        <v>1.1191</v>
      </c>
      <c r="F833">
        <v>1</v>
      </c>
      <c r="G833">
        <v>0.33572999999999997</v>
      </c>
    </row>
    <row r="834" spans="1:7" x14ac:dyDescent="0.25">
      <c r="A834" t="s">
        <v>4184</v>
      </c>
      <c r="B834" t="s">
        <v>19</v>
      </c>
      <c r="C834" t="s">
        <v>41</v>
      </c>
      <c r="D834" t="s">
        <v>20</v>
      </c>
      <c r="E834">
        <v>4.0376333333333339</v>
      </c>
      <c r="F834">
        <v>5</v>
      </c>
      <c r="G834">
        <v>1.21129</v>
      </c>
    </row>
    <row r="835" spans="1:7" x14ac:dyDescent="0.25">
      <c r="A835" t="s">
        <v>4189</v>
      </c>
      <c r="B835" t="s">
        <v>19</v>
      </c>
      <c r="C835" t="s">
        <v>34</v>
      </c>
      <c r="D835" t="s">
        <v>35</v>
      </c>
      <c r="E835">
        <v>8.4305333333333348</v>
      </c>
      <c r="F835">
        <v>10</v>
      </c>
      <c r="G835">
        <v>2.5291600000000001</v>
      </c>
    </row>
    <row r="836" spans="1:7" x14ac:dyDescent="0.25">
      <c r="A836" t="s">
        <v>4194</v>
      </c>
      <c r="B836" t="s">
        <v>19</v>
      </c>
      <c r="C836" t="s">
        <v>19</v>
      </c>
      <c r="D836" t="s">
        <v>35</v>
      </c>
      <c r="E836">
        <v>1.1650333333333329</v>
      </c>
      <c r="F836">
        <v>1</v>
      </c>
      <c r="G836">
        <v>0.34950999999999999</v>
      </c>
    </row>
    <row r="837" spans="1:7" x14ac:dyDescent="0.25">
      <c r="A837" t="s">
        <v>4199</v>
      </c>
      <c r="B837" t="s">
        <v>27</v>
      </c>
      <c r="C837" t="s">
        <v>41</v>
      </c>
      <c r="D837" t="s">
        <v>48</v>
      </c>
      <c r="E837">
        <v>10.855933333333329</v>
      </c>
      <c r="F837">
        <v>10</v>
      </c>
      <c r="G837">
        <v>3.25678</v>
      </c>
    </row>
    <row r="838" spans="1:7" x14ac:dyDescent="0.25">
      <c r="A838" t="s">
        <v>4204</v>
      </c>
      <c r="B838" t="s">
        <v>19</v>
      </c>
      <c r="C838" t="s">
        <v>27</v>
      </c>
      <c r="D838" t="s">
        <v>35</v>
      </c>
      <c r="E838">
        <v>7.9075666666666669</v>
      </c>
      <c r="F838">
        <v>5</v>
      </c>
      <c r="G838">
        <v>2.3722699999999999</v>
      </c>
    </row>
    <row r="839" spans="1:7" x14ac:dyDescent="0.25">
      <c r="A839" t="s">
        <v>4209</v>
      </c>
      <c r="B839" t="s">
        <v>27</v>
      </c>
      <c r="C839" t="s">
        <v>41</v>
      </c>
      <c r="D839" t="s">
        <v>35</v>
      </c>
      <c r="E839">
        <v>1.029066666666667</v>
      </c>
      <c r="F839">
        <v>1</v>
      </c>
      <c r="G839">
        <v>0.30871999999999999</v>
      </c>
    </row>
    <row r="840" spans="1:7" x14ac:dyDescent="0.25">
      <c r="A840" t="s">
        <v>4214</v>
      </c>
      <c r="B840" t="s">
        <v>27</v>
      </c>
      <c r="C840" t="s">
        <v>27</v>
      </c>
      <c r="D840" t="s">
        <v>35</v>
      </c>
      <c r="E840">
        <v>12.472566666666671</v>
      </c>
      <c r="F840">
        <v>10</v>
      </c>
      <c r="G840">
        <v>3.7417699999999998</v>
      </c>
    </row>
    <row r="841" spans="1:7" x14ac:dyDescent="0.25">
      <c r="A841" t="s">
        <v>4219</v>
      </c>
      <c r="B841" t="s">
        <v>19</v>
      </c>
      <c r="C841" t="s">
        <v>34</v>
      </c>
      <c r="D841" t="s">
        <v>35</v>
      </c>
      <c r="E841">
        <v>1.2989333333333331</v>
      </c>
      <c r="F841">
        <v>1</v>
      </c>
      <c r="G841">
        <v>0.38968000000000003</v>
      </c>
    </row>
    <row r="842" spans="1:7" x14ac:dyDescent="0.25">
      <c r="A842" t="s">
        <v>4224</v>
      </c>
      <c r="B842" t="s">
        <v>27</v>
      </c>
      <c r="C842" t="s">
        <v>19</v>
      </c>
      <c r="D842" t="s">
        <v>48</v>
      </c>
      <c r="E842">
        <v>3.3988</v>
      </c>
      <c r="F842">
        <v>5</v>
      </c>
      <c r="G842">
        <v>1.0196400000000001</v>
      </c>
    </row>
    <row r="843" spans="1:7" x14ac:dyDescent="0.25">
      <c r="A843" t="s">
        <v>4229</v>
      </c>
      <c r="B843" t="s">
        <v>34</v>
      </c>
      <c r="C843" t="s">
        <v>34</v>
      </c>
      <c r="D843" t="s">
        <v>35</v>
      </c>
      <c r="E843">
        <v>13.30203333333333</v>
      </c>
      <c r="F843">
        <v>10</v>
      </c>
      <c r="G843">
        <v>3.9906100000000002</v>
      </c>
    </row>
    <row r="844" spans="1:7" x14ac:dyDescent="0.25">
      <c r="A844" t="s">
        <v>4234</v>
      </c>
      <c r="B844" t="s">
        <v>34</v>
      </c>
      <c r="C844" t="s">
        <v>41</v>
      </c>
      <c r="D844" t="s">
        <v>48</v>
      </c>
      <c r="E844">
        <v>0.84470000000000012</v>
      </c>
      <c r="F844">
        <v>1</v>
      </c>
      <c r="G844">
        <v>0.25341000000000002</v>
      </c>
    </row>
    <row r="845" spans="1:7" x14ac:dyDescent="0.25">
      <c r="A845" t="s">
        <v>4239</v>
      </c>
      <c r="B845" t="s">
        <v>41</v>
      </c>
      <c r="C845" t="s">
        <v>41</v>
      </c>
      <c r="D845" t="s">
        <v>20</v>
      </c>
      <c r="E845">
        <v>8.1387</v>
      </c>
      <c r="F845">
        <v>5</v>
      </c>
      <c r="G845">
        <v>2.4416099999999998</v>
      </c>
    </row>
    <row r="846" spans="1:7" x14ac:dyDescent="0.25">
      <c r="A846" t="s">
        <v>4244</v>
      </c>
      <c r="B846" t="s">
        <v>34</v>
      </c>
      <c r="C846" t="s">
        <v>19</v>
      </c>
      <c r="D846" t="s">
        <v>35</v>
      </c>
      <c r="E846">
        <v>0.81533333333333335</v>
      </c>
      <c r="F846">
        <v>1</v>
      </c>
      <c r="G846">
        <v>0.24460000000000001</v>
      </c>
    </row>
    <row r="847" spans="1:7" x14ac:dyDescent="0.25">
      <c r="A847" t="s">
        <v>4249</v>
      </c>
      <c r="B847" t="s">
        <v>27</v>
      </c>
      <c r="C847" t="s">
        <v>27</v>
      </c>
      <c r="D847" t="s">
        <v>35</v>
      </c>
      <c r="E847">
        <v>1.0812999999999999</v>
      </c>
      <c r="F847">
        <v>1</v>
      </c>
      <c r="G847">
        <v>0.32439000000000001</v>
      </c>
    </row>
    <row r="848" spans="1:7" x14ac:dyDescent="0.25">
      <c r="A848" t="s">
        <v>4254</v>
      </c>
      <c r="B848" t="s">
        <v>27</v>
      </c>
      <c r="C848" t="s">
        <v>34</v>
      </c>
      <c r="D848" t="s">
        <v>35</v>
      </c>
      <c r="E848">
        <v>2.2560333333333329</v>
      </c>
      <c r="F848">
        <v>3</v>
      </c>
      <c r="G848">
        <v>0.67681000000000002</v>
      </c>
    </row>
    <row r="849" spans="1:7" x14ac:dyDescent="0.25">
      <c r="A849" t="s">
        <v>4259</v>
      </c>
      <c r="B849" t="s">
        <v>34</v>
      </c>
      <c r="C849" t="s">
        <v>27</v>
      </c>
      <c r="D849" t="s">
        <v>48</v>
      </c>
      <c r="E849">
        <v>4.9906333333333333</v>
      </c>
      <c r="F849">
        <v>3</v>
      </c>
      <c r="G849">
        <v>1.49719</v>
      </c>
    </row>
    <row r="850" spans="1:7" x14ac:dyDescent="0.25">
      <c r="A850" t="s">
        <v>4264</v>
      </c>
      <c r="B850" t="s">
        <v>19</v>
      </c>
      <c r="C850" t="s">
        <v>41</v>
      </c>
      <c r="D850" t="s">
        <v>35</v>
      </c>
      <c r="E850">
        <v>5.8442999999999996</v>
      </c>
      <c r="F850">
        <v>5</v>
      </c>
      <c r="G850">
        <v>1.75329</v>
      </c>
    </row>
    <row r="851" spans="1:7" x14ac:dyDescent="0.25">
      <c r="A851" t="s">
        <v>4269</v>
      </c>
      <c r="B851" t="s">
        <v>19</v>
      </c>
      <c r="C851" t="s">
        <v>27</v>
      </c>
      <c r="D851" t="s">
        <v>35</v>
      </c>
      <c r="E851">
        <v>3.7861666666666669</v>
      </c>
      <c r="F851">
        <v>3</v>
      </c>
      <c r="G851">
        <v>1.13585</v>
      </c>
    </row>
    <row r="852" spans="1:7" x14ac:dyDescent="0.25">
      <c r="A852" t="s">
        <v>4274</v>
      </c>
      <c r="B852" t="s">
        <v>27</v>
      </c>
      <c r="C852" t="s">
        <v>34</v>
      </c>
      <c r="D852" t="s">
        <v>20</v>
      </c>
      <c r="E852">
        <v>3.6686999999999999</v>
      </c>
      <c r="F852">
        <v>5</v>
      </c>
      <c r="G852">
        <v>1.1006100000000001</v>
      </c>
    </row>
    <row r="853" spans="1:7" x14ac:dyDescent="0.25">
      <c r="A853" t="s">
        <v>4279</v>
      </c>
      <c r="B853" t="s">
        <v>19</v>
      </c>
      <c r="C853" t="s">
        <v>27</v>
      </c>
      <c r="D853" t="s">
        <v>48</v>
      </c>
      <c r="E853">
        <v>4.2498666666666676</v>
      </c>
      <c r="F853">
        <v>3</v>
      </c>
      <c r="G853">
        <v>1.2749600000000001</v>
      </c>
    </row>
    <row r="854" spans="1:7" x14ac:dyDescent="0.25">
      <c r="A854" t="s">
        <v>4284</v>
      </c>
      <c r="B854" t="s">
        <v>41</v>
      </c>
      <c r="C854" t="s">
        <v>41</v>
      </c>
      <c r="D854" t="s">
        <v>48</v>
      </c>
      <c r="E854">
        <v>0.87656666666666661</v>
      </c>
      <c r="F854">
        <v>1</v>
      </c>
      <c r="G854">
        <v>0.26296999999999998</v>
      </c>
    </row>
    <row r="855" spans="1:7" x14ac:dyDescent="0.25">
      <c r="A855" t="s">
        <v>4289</v>
      </c>
      <c r="B855" t="s">
        <v>41</v>
      </c>
      <c r="C855" t="s">
        <v>34</v>
      </c>
      <c r="D855" t="s">
        <v>20</v>
      </c>
      <c r="E855">
        <v>7.8236000000000008</v>
      </c>
      <c r="F855">
        <v>5</v>
      </c>
      <c r="G855">
        <v>2.3470800000000001</v>
      </c>
    </row>
    <row r="856" spans="1:7" x14ac:dyDescent="0.25">
      <c r="A856" t="s">
        <v>4294</v>
      </c>
      <c r="B856" t="s">
        <v>34</v>
      </c>
      <c r="C856" t="s">
        <v>27</v>
      </c>
      <c r="D856" t="s">
        <v>48</v>
      </c>
      <c r="E856">
        <v>4.3590333333333344</v>
      </c>
      <c r="F856">
        <v>5</v>
      </c>
      <c r="G856">
        <v>1.3077099999999999</v>
      </c>
    </row>
    <row r="857" spans="1:7" x14ac:dyDescent="0.25">
      <c r="A857" t="s">
        <v>4299</v>
      </c>
      <c r="B857" t="s">
        <v>34</v>
      </c>
      <c r="C857" t="s">
        <v>27</v>
      </c>
      <c r="D857" t="s">
        <v>35</v>
      </c>
      <c r="E857">
        <v>0.85736666666666672</v>
      </c>
      <c r="F857">
        <v>1</v>
      </c>
      <c r="G857">
        <v>0.25720999999999999</v>
      </c>
    </row>
    <row r="858" spans="1:7" x14ac:dyDescent="0.25">
      <c r="A858" t="s">
        <v>4304</v>
      </c>
      <c r="B858" t="s">
        <v>19</v>
      </c>
      <c r="C858" t="s">
        <v>34</v>
      </c>
      <c r="D858" t="s">
        <v>35</v>
      </c>
      <c r="E858">
        <v>3.5160666666666671</v>
      </c>
      <c r="F858">
        <v>5</v>
      </c>
      <c r="G858">
        <v>1.0548200000000001</v>
      </c>
    </row>
    <row r="859" spans="1:7" x14ac:dyDescent="0.25">
      <c r="A859" t="s">
        <v>4309</v>
      </c>
      <c r="B859" t="s">
        <v>27</v>
      </c>
      <c r="C859" t="s">
        <v>41</v>
      </c>
      <c r="D859" t="s">
        <v>20</v>
      </c>
      <c r="E859">
        <v>5.6936666666666671</v>
      </c>
      <c r="F859">
        <v>5</v>
      </c>
      <c r="G859">
        <v>1.7081</v>
      </c>
    </row>
    <row r="860" spans="1:7" x14ac:dyDescent="0.25">
      <c r="A860" t="s">
        <v>4314</v>
      </c>
      <c r="B860" t="s">
        <v>34</v>
      </c>
      <c r="C860" t="s">
        <v>34</v>
      </c>
      <c r="D860" t="s">
        <v>48</v>
      </c>
      <c r="E860">
        <v>3.6945333333333341</v>
      </c>
      <c r="F860">
        <v>3</v>
      </c>
      <c r="G860">
        <v>1.10836</v>
      </c>
    </row>
    <row r="861" spans="1:7" x14ac:dyDescent="0.25">
      <c r="A861" t="s">
        <v>4319</v>
      </c>
      <c r="B861" t="s">
        <v>41</v>
      </c>
      <c r="C861" t="s">
        <v>41</v>
      </c>
      <c r="D861" t="s">
        <v>48</v>
      </c>
      <c r="E861">
        <v>3.661866666666667</v>
      </c>
      <c r="F861">
        <v>5</v>
      </c>
      <c r="G861">
        <v>1.09856</v>
      </c>
    </row>
    <row r="862" spans="1:7" x14ac:dyDescent="0.25">
      <c r="A862" t="s">
        <v>4324</v>
      </c>
      <c r="B862" t="s">
        <v>34</v>
      </c>
      <c r="C862" t="s">
        <v>27</v>
      </c>
      <c r="D862" t="s">
        <v>48</v>
      </c>
      <c r="E862">
        <v>14.42193333333333</v>
      </c>
      <c r="F862">
        <v>10</v>
      </c>
      <c r="G862">
        <v>4.3265799999999999</v>
      </c>
    </row>
    <row r="863" spans="1:7" x14ac:dyDescent="0.25">
      <c r="A863" t="s">
        <v>4329</v>
      </c>
      <c r="B863" t="s">
        <v>34</v>
      </c>
      <c r="C863" t="s">
        <v>34</v>
      </c>
      <c r="D863" t="s">
        <v>20</v>
      </c>
      <c r="E863">
        <v>1.119966666666667</v>
      </c>
      <c r="F863">
        <v>1</v>
      </c>
      <c r="G863">
        <v>0.33599000000000001</v>
      </c>
    </row>
    <row r="864" spans="1:7" x14ac:dyDescent="0.25">
      <c r="A864" t="s">
        <v>4334</v>
      </c>
      <c r="B864" t="s">
        <v>41</v>
      </c>
      <c r="C864" t="s">
        <v>41</v>
      </c>
      <c r="D864" t="s">
        <v>35</v>
      </c>
      <c r="E864">
        <v>3.5731666666666668</v>
      </c>
      <c r="F864">
        <v>3</v>
      </c>
      <c r="G864">
        <v>1.07195</v>
      </c>
    </row>
    <row r="865" spans="1:7" x14ac:dyDescent="0.25">
      <c r="A865" t="s">
        <v>4339</v>
      </c>
      <c r="B865" t="s">
        <v>27</v>
      </c>
      <c r="C865" t="s">
        <v>34</v>
      </c>
      <c r="D865" t="s">
        <v>20</v>
      </c>
      <c r="E865">
        <v>3.3222999999999998</v>
      </c>
      <c r="F865">
        <v>3</v>
      </c>
      <c r="G865">
        <v>0.99668999999999996</v>
      </c>
    </row>
    <row r="866" spans="1:7" x14ac:dyDescent="0.25">
      <c r="A866" t="s">
        <v>4344</v>
      </c>
      <c r="B866" t="s">
        <v>34</v>
      </c>
      <c r="C866" t="s">
        <v>27</v>
      </c>
      <c r="D866" t="s">
        <v>35</v>
      </c>
      <c r="E866">
        <v>10.674300000000001</v>
      </c>
      <c r="F866">
        <v>10</v>
      </c>
      <c r="G866">
        <v>3.2022900000000001</v>
      </c>
    </row>
    <row r="867" spans="1:7" x14ac:dyDescent="0.25">
      <c r="A867" t="s">
        <v>4349</v>
      </c>
      <c r="B867" t="s">
        <v>34</v>
      </c>
      <c r="C867" t="s">
        <v>34</v>
      </c>
      <c r="D867" t="s">
        <v>20</v>
      </c>
      <c r="E867">
        <v>1.2262999999999999</v>
      </c>
      <c r="F867">
        <v>1</v>
      </c>
      <c r="G867">
        <v>0.36788999999999999</v>
      </c>
    </row>
    <row r="868" spans="1:7" x14ac:dyDescent="0.25">
      <c r="A868" t="s">
        <v>4354</v>
      </c>
      <c r="B868" t="s">
        <v>34</v>
      </c>
      <c r="C868" t="s">
        <v>27</v>
      </c>
      <c r="D868" t="s">
        <v>35</v>
      </c>
      <c r="E868">
        <v>0.82190000000000007</v>
      </c>
      <c r="F868">
        <v>1</v>
      </c>
      <c r="G868">
        <v>0.24657000000000001</v>
      </c>
    </row>
    <row r="869" spans="1:7" x14ac:dyDescent="0.25">
      <c r="A869" t="s">
        <v>4359</v>
      </c>
      <c r="B869" t="s">
        <v>19</v>
      </c>
      <c r="C869" t="s">
        <v>27</v>
      </c>
      <c r="D869" t="s">
        <v>48</v>
      </c>
      <c r="E869">
        <v>2.5457999999999998</v>
      </c>
      <c r="F869">
        <v>3</v>
      </c>
      <c r="G869">
        <v>0.76373999999999997</v>
      </c>
    </row>
    <row r="870" spans="1:7" x14ac:dyDescent="0.25">
      <c r="A870" t="s">
        <v>4364</v>
      </c>
      <c r="B870" t="s">
        <v>34</v>
      </c>
      <c r="C870" t="s">
        <v>27</v>
      </c>
      <c r="D870" t="s">
        <v>48</v>
      </c>
      <c r="E870">
        <v>7.6422666666666661</v>
      </c>
      <c r="F870">
        <v>5</v>
      </c>
      <c r="G870">
        <v>2.2926799999999998</v>
      </c>
    </row>
    <row r="871" spans="1:7" x14ac:dyDescent="0.25">
      <c r="A871" t="s">
        <v>4369</v>
      </c>
      <c r="B871" t="s">
        <v>41</v>
      </c>
      <c r="C871" t="s">
        <v>41</v>
      </c>
      <c r="D871" t="s">
        <v>48</v>
      </c>
      <c r="E871">
        <v>4.8383333333333338</v>
      </c>
      <c r="F871">
        <v>3</v>
      </c>
      <c r="G871">
        <v>1.4515</v>
      </c>
    </row>
    <row r="872" spans="1:7" x14ac:dyDescent="0.25">
      <c r="A872" t="s">
        <v>4374</v>
      </c>
      <c r="B872" t="s">
        <v>27</v>
      </c>
      <c r="C872" t="s">
        <v>41</v>
      </c>
      <c r="D872" t="s">
        <v>20</v>
      </c>
      <c r="E872">
        <v>1.0399666666666669</v>
      </c>
      <c r="F872">
        <v>1</v>
      </c>
      <c r="G872">
        <v>0.31198999999999999</v>
      </c>
    </row>
    <row r="873" spans="1:7" x14ac:dyDescent="0.25">
      <c r="A873" t="s">
        <v>4379</v>
      </c>
      <c r="B873" t="s">
        <v>27</v>
      </c>
      <c r="C873" t="s">
        <v>19</v>
      </c>
      <c r="D873" t="s">
        <v>20</v>
      </c>
      <c r="E873">
        <v>9.3741000000000003</v>
      </c>
      <c r="F873">
        <v>10</v>
      </c>
      <c r="G873">
        <v>2.81223</v>
      </c>
    </row>
    <row r="874" spans="1:7" x14ac:dyDescent="0.25">
      <c r="A874" t="s">
        <v>4384</v>
      </c>
      <c r="B874" t="s">
        <v>41</v>
      </c>
      <c r="C874" t="s">
        <v>41</v>
      </c>
      <c r="D874" t="s">
        <v>20</v>
      </c>
      <c r="E874">
        <v>3.9319999999999999</v>
      </c>
      <c r="F874">
        <v>3</v>
      </c>
      <c r="G874">
        <v>1.1796</v>
      </c>
    </row>
    <row r="875" spans="1:7" x14ac:dyDescent="0.25">
      <c r="A875" t="s">
        <v>4389</v>
      </c>
      <c r="B875" t="s">
        <v>19</v>
      </c>
      <c r="C875" t="s">
        <v>19</v>
      </c>
      <c r="D875" t="s">
        <v>48</v>
      </c>
      <c r="E875">
        <v>1.0753999999999999</v>
      </c>
      <c r="F875">
        <v>1</v>
      </c>
      <c r="G875">
        <v>0.32262000000000002</v>
      </c>
    </row>
    <row r="876" spans="1:7" x14ac:dyDescent="0.25">
      <c r="A876" t="s">
        <v>4394</v>
      </c>
      <c r="B876" t="s">
        <v>41</v>
      </c>
      <c r="C876" t="s">
        <v>34</v>
      </c>
      <c r="D876" t="s">
        <v>35</v>
      </c>
      <c r="E876">
        <v>2.0761666666666669</v>
      </c>
      <c r="F876">
        <v>3</v>
      </c>
      <c r="G876">
        <v>0.62285000000000001</v>
      </c>
    </row>
    <row r="877" spans="1:7" x14ac:dyDescent="0.25">
      <c r="A877" t="s">
        <v>4399</v>
      </c>
      <c r="B877" t="s">
        <v>27</v>
      </c>
      <c r="C877" t="s">
        <v>27</v>
      </c>
      <c r="D877" t="s">
        <v>48</v>
      </c>
      <c r="E877">
        <v>4.1140999999999996</v>
      </c>
      <c r="F877">
        <v>5</v>
      </c>
      <c r="G877">
        <v>1.2342299999999999</v>
      </c>
    </row>
    <row r="878" spans="1:7" x14ac:dyDescent="0.25">
      <c r="A878" t="s">
        <v>4404</v>
      </c>
      <c r="B878" t="s">
        <v>41</v>
      </c>
      <c r="C878" t="s">
        <v>41</v>
      </c>
      <c r="D878" t="s">
        <v>48</v>
      </c>
      <c r="E878">
        <v>4.1479333333333326</v>
      </c>
      <c r="F878">
        <v>3</v>
      </c>
      <c r="G878">
        <v>1.24438</v>
      </c>
    </row>
    <row r="879" spans="1:7" x14ac:dyDescent="0.25">
      <c r="A879" t="s">
        <v>4409</v>
      </c>
      <c r="B879" t="s">
        <v>19</v>
      </c>
      <c r="C879" t="s">
        <v>27</v>
      </c>
      <c r="D879" t="s">
        <v>35</v>
      </c>
      <c r="E879">
        <v>3.9767666666666668</v>
      </c>
      <c r="F879">
        <v>3</v>
      </c>
      <c r="G879">
        <v>1.19303</v>
      </c>
    </row>
    <row r="880" spans="1:7" x14ac:dyDescent="0.25">
      <c r="A880" t="s">
        <v>4414</v>
      </c>
      <c r="B880" t="s">
        <v>27</v>
      </c>
      <c r="C880" t="s">
        <v>19</v>
      </c>
      <c r="D880" t="s">
        <v>35</v>
      </c>
      <c r="E880">
        <v>0.69376666666666675</v>
      </c>
      <c r="F880">
        <v>1</v>
      </c>
      <c r="G880">
        <v>0.20813000000000001</v>
      </c>
    </row>
    <row r="881" spans="1:7" x14ac:dyDescent="0.25">
      <c r="A881" t="s">
        <v>4419</v>
      </c>
      <c r="B881" t="s">
        <v>19</v>
      </c>
      <c r="C881" t="s">
        <v>41</v>
      </c>
      <c r="D881" t="s">
        <v>35</v>
      </c>
      <c r="E881">
        <v>0.88863333333333339</v>
      </c>
      <c r="F881">
        <v>1</v>
      </c>
      <c r="G881">
        <v>0.26658999999999999</v>
      </c>
    </row>
    <row r="882" spans="1:7" x14ac:dyDescent="0.25">
      <c r="A882" t="s">
        <v>4423</v>
      </c>
      <c r="B882" t="s">
        <v>41</v>
      </c>
      <c r="C882" t="s">
        <v>41</v>
      </c>
      <c r="D882" t="s">
        <v>35</v>
      </c>
      <c r="E882">
        <v>0.89773333333333338</v>
      </c>
      <c r="F882">
        <v>1</v>
      </c>
      <c r="G882">
        <v>0.26932</v>
      </c>
    </row>
    <row r="883" spans="1:7" x14ac:dyDescent="0.25">
      <c r="A883" t="s">
        <v>4428</v>
      </c>
      <c r="B883" t="s">
        <v>34</v>
      </c>
      <c r="C883" t="s">
        <v>41</v>
      </c>
      <c r="D883" t="s">
        <v>48</v>
      </c>
      <c r="E883">
        <v>4.0156666666666672</v>
      </c>
      <c r="F883">
        <v>3</v>
      </c>
      <c r="G883">
        <v>1.2047000000000001</v>
      </c>
    </row>
    <row r="884" spans="1:7" x14ac:dyDescent="0.25">
      <c r="A884" t="s">
        <v>4433</v>
      </c>
      <c r="B884" t="s">
        <v>41</v>
      </c>
      <c r="C884" t="s">
        <v>41</v>
      </c>
      <c r="D884" t="s">
        <v>20</v>
      </c>
      <c r="E884">
        <v>3.4319000000000011</v>
      </c>
      <c r="F884">
        <v>5</v>
      </c>
      <c r="G884">
        <v>1.0295700000000001</v>
      </c>
    </row>
    <row r="885" spans="1:7" x14ac:dyDescent="0.25">
      <c r="A885" t="s">
        <v>4438</v>
      </c>
      <c r="B885" t="s">
        <v>19</v>
      </c>
      <c r="C885" t="s">
        <v>27</v>
      </c>
      <c r="D885" t="s">
        <v>48</v>
      </c>
      <c r="E885">
        <v>7.707766666666668</v>
      </c>
      <c r="F885">
        <v>10</v>
      </c>
      <c r="G885">
        <v>2.3123300000000002</v>
      </c>
    </row>
    <row r="886" spans="1:7" x14ac:dyDescent="0.25">
      <c r="A886" t="s">
        <v>4443</v>
      </c>
      <c r="B886" t="s">
        <v>41</v>
      </c>
      <c r="C886" t="s">
        <v>41</v>
      </c>
      <c r="D886" t="s">
        <v>35</v>
      </c>
      <c r="E886">
        <v>14.66583333333333</v>
      </c>
      <c r="F886">
        <v>10</v>
      </c>
      <c r="G886">
        <v>4.39975</v>
      </c>
    </row>
    <row r="887" spans="1:7" x14ac:dyDescent="0.25">
      <c r="A887" t="s">
        <v>4448</v>
      </c>
      <c r="B887" t="s">
        <v>34</v>
      </c>
      <c r="C887" t="s">
        <v>19</v>
      </c>
      <c r="D887" t="s">
        <v>20</v>
      </c>
      <c r="E887">
        <v>0.84520000000000006</v>
      </c>
      <c r="F887">
        <v>1</v>
      </c>
      <c r="G887">
        <v>0.25356000000000001</v>
      </c>
    </row>
    <row r="888" spans="1:7" x14ac:dyDescent="0.25">
      <c r="A888" t="s">
        <v>4453</v>
      </c>
      <c r="B888" t="s">
        <v>19</v>
      </c>
      <c r="C888" t="s">
        <v>41</v>
      </c>
      <c r="D888" t="s">
        <v>20</v>
      </c>
      <c r="E888">
        <v>1.3193999999999999</v>
      </c>
      <c r="F888">
        <v>1</v>
      </c>
      <c r="G888">
        <v>0.39582000000000001</v>
      </c>
    </row>
    <row r="889" spans="1:7" x14ac:dyDescent="0.25">
      <c r="A889" t="s">
        <v>4458</v>
      </c>
      <c r="B889" t="s">
        <v>41</v>
      </c>
      <c r="C889" t="s">
        <v>19</v>
      </c>
      <c r="D889" t="s">
        <v>48</v>
      </c>
      <c r="E889">
        <v>2.7145333333333328</v>
      </c>
      <c r="F889">
        <v>3</v>
      </c>
      <c r="G889">
        <v>0.81435999999999997</v>
      </c>
    </row>
    <row r="890" spans="1:7" x14ac:dyDescent="0.25">
      <c r="A890" t="s">
        <v>4463</v>
      </c>
      <c r="B890" t="s">
        <v>19</v>
      </c>
      <c r="C890" t="s">
        <v>19</v>
      </c>
      <c r="D890" t="s">
        <v>48</v>
      </c>
      <c r="E890">
        <v>7.6610666666666667</v>
      </c>
      <c r="F890">
        <v>10</v>
      </c>
      <c r="G890">
        <v>2.2983199999999999</v>
      </c>
    </row>
    <row r="891" spans="1:7" x14ac:dyDescent="0.25">
      <c r="A891" t="s">
        <v>4468</v>
      </c>
      <c r="B891" t="s">
        <v>19</v>
      </c>
      <c r="C891" t="s">
        <v>27</v>
      </c>
      <c r="D891" t="s">
        <v>48</v>
      </c>
      <c r="E891">
        <v>0.90983333333333349</v>
      </c>
      <c r="F891">
        <v>1</v>
      </c>
      <c r="G891">
        <v>0.27295000000000003</v>
      </c>
    </row>
    <row r="892" spans="1:7" x14ac:dyDescent="0.25">
      <c r="A892" t="s">
        <v>4473</v>
      </c>
      <c r="B892" t="s">
        <v>27</v>
      </c>
      <c r="C892" t="s">
        <v>41</v>
      </c>
      <c r="D892" t="s">
        <v>20</v>
      </c>
      <c r="E892">
        <v>6.9446666666666674</v>
      </c>
      <c r="F892">
        <v>5</v>
      </c>
      <c r="G892">
        <v>2.0834000000000001</v>
      </c>
    </row>
    <row r="893" spans="1:7" x14ac:dyDescent="0.25">
      <c r="A893" t="s">
        <v>4478</v>
      </c>
      <c r="B893" t="s">
        <v>27</v>
      </c>
      <c r="C893" t="s">
        <v>19</v>
      </c>
      <c r="D893" t="s">
        <v>20</v>
      </c>
      <c r="E893">
        <v>7.6117999999999997</v>
      </c>
      <c r="F893">
        <v>5</v>
      </c>
      <c r="G893">
        <v>2.2835399999999999</v>
      </c>
    </row>
    <row r="894" spans="1:7" x14ac:dyDescent="0.25">
      <c r="A894" t="s">
        <v>4483</v>
      </c>
      <c r="B894" t="s">
        <v>19</v>
      </c>
      <c r="C894" t="s">
        <v>41</v>
      </c>
      <c r="D894" t="s">
        <v>20</v>
      </c>
      <c r="E894">
        <v>1.4968999999999999</v>
      </c>
      <c r="F894">
        <v>1</v>
      </c>
      <c r="G894">
        <v>0.44907000000000002</v>
      </c>
    </row>
    <row r="895" spans="1:7" x14ac:dyDescent="0.25">
      <c r="A895" t="s">
        <v>4488</v>
      </c>
      <c r="B895" t="s">
        <v>41</v>
      </c>
      <c r="C895" t="s">
        <v>27</v>
      </c>
      <c r="D895" t="s">
        <v>35</v>
      </c>
      <c r="E895">
        <v>1.063866666666667</v>
      </c>
      <c r="F895">
        <v>1</v>
      </c>
      <c r="G895">
        <v>0.31916</v>
      </c>
    </row>
    <row r="896" spans="1:7" x14ac:dyDescent="0.25">
      <c r="A896" t="s">
        <v>4493</v>
      </c>
      <c r="B896" t="s">
        <v>41</v>
      </c>
      <c r="C896" t="s">
        <v>27</v>
      </c>
      <c r="D896" t="s">
        <v>35</v>
      </c>
      <c r="E896">
        <v>13.347533333333329</v>
      </c>
      <c r="F896">
        <v>10</v>
      </c>
      <c r="G896">
        <v>4.0042600000000004</v>
      </c>
    </row>
    <row r="897" spans="1:7" x14ac:dyDescent="0.25">
      <c r="A897" t="s">
        <v>4498</v>
      </c>
      <c r="B897" t="s">
        <v>41</v>
      </c>
      <c r="C897" t="s">
        <v>41</v>
      </c>
      <c r="D897" t="s">
        <v>48</v>
      </c>
      <c r="E897">
        <v>8.7164999999999999</v>
      </c>
      <c r="F897">
        <v>10</v>
      </c>
      <c r="G897">
        <v>2.6149499999999999</v>
      </c>
    </row>
    <row r="898" spans="1:7" x14ac:dyDescent="0.25">
      <c r="A898" t="s">
        <v>4503</v>
      </c>
      <c r="B898" t="s">
        <v>34</v>
      </c>
      <c r="C898" t="s">
        <v>19</v>
      </c>
      <c r="D898" t="s">
        <v>20</v>
      </c>
      <c r="E898">
        <v>2.879433333333334</v>
      </c>
      <c r="F898">
        <v>3</v>
      </c>
      <c r="G898">
        <v>0.86382999999999999</v>
      </c>
    </row>
    <row r="899" spans="1:7" x14ac:dyDescent="0.25">
      <c r="A899" t="s">
        <v>4508</v>
      </c>
      <c r="B899" t="s">
        <v>19</v>
      </c>
      <c r="C899" t="s">
        <v>34</v>
      </c>
      <c r="D899" t="s">
        <v>48</v>
      </c>
      <c r="E899">
        <v>15.63003333333333</v>
      </c>
      <c r="F899">
        <v>10</v>
      </c>
      <c r="G899">
        <v>4.6890099999999997</v>
      </c>
    </row>
    <row r="900" spans="1:7" x14ac:dyDescent="0.25">
      <c r="A900" t="s">
        <v>4513</v>
      </c>
      <c r="B900" t="s">
        <v>19</v>
      </c>
      <c r="C900" t="s">
        <v>34</v>
      </c>
      <c r="D900" t="s">
        <v>20</v>
      </c>
      <c r="E900">
        <v>3.3983333333333339</v>
      </c>
      <c r="F900">
        <v>5</v>
      </c>
      <c r="G900">
        <v>1.0195000000000001</v>
      </c>
    </row>
    <row r="901" spans="1:7" x14ac:dyDescent="0.25">
      <c r="A901" t="s">
        <v>4518</v>
      </c>
      <c r="B901" t="s">
        <v>34</v>
      </c>
      <c r="C901" t="s">
        <v>27</v>
      </c>
      <c r="D901" t="s">
        <v>48</v>
      </c>
      <c r="E901">
        <v>3.7608666666666668</v>
      </c>
      <c r="F901">
        <v>5</v>
      </c>
      <c r="G901">
        <v>1.12826</v>
      </c>
    </row>
    <row r="902" spans="1:7" x14ac:dyDescent="0.25">
      <c r="A902" t="s">
        <v>4523</v>
      </c>
      <c r="B902" t="s">
        <v>19</v>
      </c>
      <c r="C902" t="s">
        <v>19</v>
      </c>
      <c r="D902" t="s">
        <v>35</v>
      </c>
      <c r="E902">
        <v>0.87456666666666671</v>
      </c>
      <c r="F902">
        <v>1</v>
      </c>
      <c r="G902">
        <v>0.26236999999999999</v>
      </c>
    </row>
    <row r="903" spans="1:7" x14ac:dyDescent="0.25">
      <c r="A903" t="s">
        <v>4528</v>
      </c>
      <c r="B903" t="s">
        <v>19</v>
      </c>
      <c r="C903" t="s">
        <v>34</v>
      </c>
      <c r="D903" t="s">
        <v>20</v>
      </c>
      <c r="E903">
        <v>6.9320000000000004</v>
      </c>
      <c r="F903">
        <v>10</v>
      </c>
      <c r="G903">
        <v>2.0796000000000001</v>
      </c>
    </row>
    <row r="904" spans="1:7" x14ac:dyDescent="0.25">
      <c r="A904" t="s">
        <v>4533</v>
      </c>
      <c r="B904" t="s">
        <v>34</v>
      </c>
      <c r="C904" t="s">
        <v>19</v>
      </c>
      <c r="D904" t="s">
        <v>35</v>
      </c>
      <c r="E904">
        <v>2.5442999999999998</v>
      </c>
      <c r="F904">
        <v>3</v>
      </c>
      <c r="G904">
        <v>0.76329000000000002</v>
      </c>
    </row>
    <row r="905" spans="1:7" x14ac:dyDescent="0.25">
      <c r="A905" t="s">
        <v>4538</v>
      </c>
      <c r="B905" t="s">
        <v>27</v>
      </c>
      <c r="C905" t="s">
        <v>41</v>
      </c>
      <c r="D905" t="s">
        <v>20</v>
      </c>
      <c r="E905">
        <v>6.2485333333333326</v>
      </c>
      <c r="F905">
        <v>5</v>
      </c>
      <c r="G905">
        <v>1.87456</v>
      </c>
    </row>
    <row r="906" spans="1:7" x14ac:dyDescent="0.25">
      <c r="A906" t="s">
        <v>4543</v>
      </c>
      <c r="B906" t="s">
        <v>19</v>
      </c>
      <c r="C906" t="s">
        <v>27</v>
      </c>
      <c r="D906" t="s">
        <v>48</v>
      </c>
      <c r="E906">
        <v>5.4404666666666666</v>
      </c>
      <c r="F906">
        <v>5</v>
      </c>
      <c r="G906">
        <v>1.6321399999999999</v>
      </c>
    </row>
    <row r="907" spans="1:7" x14ac:dyDescent="0.25">
      <c r="A907" t="s">
        <v>4548</v>
      </c>
      <c r="B907" t="s">
        <v>34</v>
      </c>
      <c r="C907" t="s">
        <v>41</v>
      </c>
      <c r="D907" t="s">
        <v>20</v>
      </c>
      <c r="E907">
        <v>4.6779999999999999</v>
      </c>
      <c r="F907">
        <v>3</v>
      </c>
      <c r="G907">
        <v>1.4034</v>
      </c>
    </row>
    <row r="908" spans="1:7" x14ac:dyDescent="0.25">
      <c r="A908" t="s">
        <v>4553</v>
      </c>
      <c r="B908" t="s">
        <v>41</v>
      </c>
      <c r="C908" t="s">
        <v>41</v>
      </c>
      <c r="D908" t="s">
        <v>35</v>
      </c>
      <c r="E908">
        <v>4.4523333333333337</v>
      </c>
      <c r="F908">
        <v>3</v>
      </c>
      <c r="G908">
        <v>1.3357000000000001</v>
      </c>
    </row>
    <row r="909" spans="1:7" x14ac:dyDescent="0.25">
      <c r="A909" t="s">
        <v>4558</v>
      </c>
      <c r="B909" t="s">
        <v>27</v>
      </c>
      <c r="C909" t="s">
        <v>41</v>
      </c>
      <c r="D909" t="s">
        <v>20</v>
      </c>
      <c r="E909">
        <v>5.0424333333333333</v>
      </c>
      <c r="F909">
        <v>5</v>
      </c>
      <c r="G909">
        <v>1.5127299999999999</v>
      </c>
    </row>
    <row r="910" spans="1:7" x14ac:dyDescent="0.25">
      <c r="A910" t="s">
        <v>4563</v>
      </c>
      <c r="B910" t="s">
        <v>41</v>
      </c>
      <c r="C910" t="s">
        <v>19</v>
      </c>
      <c r="D910" t="s">
        <v>48</v>
      </c>
      <c r="E910">
        <v>4.630466666666667</v>
      </c>
      <c r="F910">
        <v>5</v>
      </c>
      <c r="G910">
        <v>1.38914</v>
      </c>
    </row>
    <row r="911" spans="1:7" x14ac:dyDescent="0.25">
      <c r="A911" t="s">
        <v>4568</v>
      </c>
      <c r="B911" t="s">
        <v>19</v>
      </c>
      <c r="C911" t="s">
        <v>34</v>
      </c>
      <c r="D911" t="s">
        <v>20</v>
      </c>
      <c r="E911">
        <v>3.1390666666666669</v>
      </c>
      <c r="F911">
        <v>3</v>
      </c>
      <c r="G911">
        <v>0.94172</v>
      </c>
    </row>
    <row r="912" spans="1:7" x14ac:dyDescent="0.25">
      <c r="A912" t="s">
        <v>4573</v>
      </c>
      <c r="B912" t="s">
        <v>27</v>
      </c>
      <c r="C912" t="s">
        <v>41</v>
      </c>
      <c r="D912" t="s">
        <v>35</v>
      </c>
      <c r="E912">
        <v>6.2848000000000006</v>
      </c>
      <c r="F912">
        <v>5</v>
      </c>
      <c r="G912">
        <v>1.88544</v>
      </c>
    </row>
    <row r="913" spans="1:7" x14ac:dyDescent="0.25">
      <c r="A913" t="s">
        <v>4578</v>
      </c>
      <c r="B913" t="s">
        <v>34</v>
      </c>
      <c r="C913" t="s">
        <v>27</v>
      </c>
      <c r="D913" t="s">
        <v>48</v>
      </c>
      <c r="E913">
        <v>0.93473333333333342</v>
      </c>
      <c r="F913">
        <v>1</v>
      </c>
      <c r="G913">
        <v>0.28042</v>
      </c>
    </row>
    <row r="914" spans="1:7" x14ac:dyDescent="0.25">
      <c r="A914" t="s">
        <v>4583</v>
      </c>
      <c r="B914" t="s">
        <v>19</v>
      </c>
      <c r="C914" t="s">
        <v>19</v>
      </c>
      <c r="D914" t="s">
        <v>35</v>
      </c>
      <c r="E914">
        <v>1.2907999999999999</v>
      </c>
      <c r="F914">
        <v>1</v>
      </c>
      <c r="G914">
        <v>0.38723999999999997</v>
      </c>
    </row>
    <row r="915" spans="1:7" x14ac:dyDescent="0.25">
      <c r="A915" t="s">
        <v>4588</v>
      </c>
      <c r="B915" t="s">
        <v>34</v>
      </c>
      <c r="C915" t="s">
        <v>34</v>
      </c>
      <c r="D915" t="s">
        <v>20</v>
      </c>
      <c r="E915">
        <v>3.2282333333333342</v>
      </c>
      <c r="F915">
        <v>3</v>
      </c>
      <c r="G915">
        <v>0.96847000000000005</v>
      </c>
    </row>
    <row r="916" spans="1:7" x14ac:dyDescent="0.25">
      <c r="A916" t="s">
        <v>4593</v>
      </c>
      <c r="B916" t="s">
        <v>27</v>
      </c>
      <c r="C916" t="s">
        <v>41</v>
      </c>
      <c r="D916" t="s">
        <v>35</v>
      </c>
      <c r="E916">
        <v>12.18713333333333</v>
      </c>
      <c r="F916">
        <v>10</v>
      </c>
      <c r="G916">
        <v>3.6561400000000002</v>
      </c>
    </row>
    <row r="917" spans="1:7" x14ac:dyDescent="0.25">
      <c r="A917" t="s">
        <v>4598</v>
      </c>
      <c r="B917" t="s">
        <v>41</v>
      </c>
      <c r="C917" t="s">
        <v>27</v>
      </c>
      <c r="D917" t="s">
        <v>20</v>
      </c>
      <c r="E917">
        <v>3.3083666666666671</v>
      </c>
      <c r="F917">
        <v>3</v>
      </c>
      <c r="G917">
        <v>0.99251</v>
      </c>
    </row>
    <row r="918" spans="1:7" x14ac:dyDescent="0.25">
      <c r="A918" t="s">
        <v>4603</v>
      </c>
      <c r="B918" t="s">
        <v>19</v>
      </c>
      <c r="C918" t="s">
        <v>41</v>
      </c>
      <c r="D918" t="s">
        <v>48</v>
      </c>
      <c r="E918">
        <v>2.8834</v>
      </c>
      <c r="F918">
        <v>3</v>
      </c>
      <c r="G918">
        <v>0.86502000000000001</v>
      </c>
    </row>
    <row r="919" spans="1:7" x14ac:dyDescent="0.25">
      <c r="A919" t="s">
        <v>4608</v>
      </c>
      <c r="B919" t="s">
        <v>19</v>
      </c>
      <c r="C919" t="s">
        <v>34</v>
      </c>
      <c r="D919" t="s">
        <v>35</v>
      </c>
      <c r="E919">
        <v>16.151199999999999</v>
      </c>
      <c r="F919">
        <v>10</v>
      </c>
      <c r="G919">
        <v>4.8453600000000003</v>
      </c>
    </row>
    <row r="920" spans="1:7" x14ac:dyDescent="0.25">
      <c r="A920" t="s">
        <v>4613</v>
      </c>
      <c r="B920" t="s">
        <v>34</v>
      </c>
      <c r="C920" t="s">
        <v>34</v>
      </c>
      <c r="D920" t="s">
        <v>35</v>
      </c>
      <c r="E920">
        <v>14.302733333333331</v>
      </c>
      <c r="F920">
        <v>10</v>
      </c>
      <c r="G920">
        <v>4.2908200000000001</v>
      </c>
    </row>
    <row r="921" spans="1:7" x14ac:dyDescent="0.25">
      <c r="A921" t="s">
        <v>4618</v>
      </c>
      <c r="B921" t="s">
        <v>27</v>
      </c>
      <c r="C921" t="s">
        <v>41</v>
      </c>
      <c r="D921" t="s">
        <v>20</v>
      </c>
      <c r="E921">
        <v>8.0678000000000001</v>
      </c>
      <c r="F921">
        <v>10</v>
      </c>
      <c r="G921">
        <v>2.4203399999999999</v>
      </c>
    </row>
    <row r="922" spans="1:7" x14ac:dyDescent="0.25">
      <c r="A922" t="s">
        <v>4623</v>
      </c>
      <c r="B922" t="s">
        <v>34</v>
      </c>
      <c r="C922" t="s">
        <v>41</v>
      </c>
      <c r="D922" t="s">
        <v>35</v>
      </c>
      <c r="E922">
        <v>1.535133333333333</v>
      </c>
      <c r="F922">
        <v>1</v>
      </c>
      <c r="G922">
        <v>0.46054</v>
      </c>
    </row>
    <row r="923" spans="1:7" x14ac:dyDescent="0.25">
      <c r="A923" t="s">
        <v>4628</v>
      </c>
      <c r="B923" t="s">
        <v>27</v>
      </c>
      <c r="C923" t="s">
        <v>19</v>
      </c>
      <c r="D923" t="s">
        <v>35</v>
      </c>
      <c r="E923">
        <v>5.7705000000000002</v>
      </c>
      <c r="F923">
        <v>5</v>
      </c>
      <c r="G923">
        <v>1.73115</v>
      </c>
    </row>
    <row r="924" spans="1:7" x14ac:dyDescent="0.25">
      <c r="A924" t="s">
        <v>4633</v>
      </c>
      <c r="B924" t="s">
        <v>19</v>
      </c>
      <c r="C924" t="s">
        <v>34</v>
      </c>
      <c r="D924" t="s">
        <v>48</v>
      </c>
      <c r="E924">
        <v>1.561233333333333</v>
      </c>
      <c r="F924">
        <v>1</v>
      </c>
      <c r="G924">
        <v>0.46837000000000001</v>
      </c>
    </row>
    <row r="925" spans="1:7" x14ac:dyDescent="0.25">
      <c r="A925" t="s">
        <v>4638</v>
      </c>
      <c r="B925" t="s">
        <v>27</v>
      </c>
      <c r="C925" t="s">
        <v>34</v>
      </c>
      <c r="D925" t="s">
        <v>20</v>
      </c>
      <c r="E925">
        <v>7.3326000000000002</v>
      </c>
      <c r="F925">
        <v>5</v>
      </c>
      <c r="G925">
        <v>2.1997800000000001</v>
      </c>
    </row>
    <row r="926" spans="1:7" x14ac:dyDescent="0.25">
      <c r="A926" t="s">
        <v>4643</v>
      </c>
      <c r="B926" t="s">
        <v>19</v>
      </c>
      <c r="C926" t="s">
        <v>41</v>
      </c>
      <c r="D926" t="s">
        <v>20</v>
      </c>
      <c r="E926">
        <v>1.091866666666667</v>
      </c>
      <c r="F926">
        <v>1</v>
      </c>
      <c r="G926">
        <v>0.32756000000000002</v>
      </c>
    </row>
    <row r="927" spans="1:7" x14ac:dyDescent="0.25">
      <c r="A927" t="s">
        <v>4648</v>
      </c>
      <c r="B927" t="s">
        <v>27</v>
      </c>
      <c r="C927" t="s">
        <v>27</v>
      </c>
      <c r="D927" t="s">
        <v>48</v>
      </c>
      <c r="E927">
        <v>3.4456666666666669</v>
      </c>
      <c r="F927">
        <v>5</v>
      </c>
      <c r="G927">
        <v>1.0337000000000001</v>
      </c>
    </row>
    <row r="928" spans="1:7" x14ac:dyDescent="0.25">
      <c r="A928" t="s">
        <v>4653</v>
      </c>
      <c r="B928" t="s">
        <v>41</v>
      </c>
      <c r="C928" t="s">
        <v>41</v>
      </c>
      <c r="D928" t="s">
        <v>48</v>
      </c>
      <c r="E928">
        <v>0.93533333333333346</v>
      </c>
      <c r="F928">
        <v>1</v>
      </c>
      <c r="G928">
        <v>0.28060000000000002</v>
      </c>
    </row>
    <row r="929" spans="1:7" x14ac:dyDescent="0.25">
      <c r="A929" t="s">
        <v>4658</v>
      </c>
      <c r="B929" t="s">
        <v>27</v>
      </c>
      <c r="C929" t="s">
        <v>41</v>
      </c>
      <c r="D929" t="s">
        <v>20</v>
      </c>
      <c r="E929">
        <v>12.083</v>
      </c>
      <c r="F929">
        <v>10</v>
      </c>
      <c r="G929">
        <v>3.6248999999999998</v>
      </c>
    </row>
    <row r="930" spans="1:7" x14ac:dyDescent="0.25">
      <c r="A930" t="s">
        <v>4663</v>
      </c>
      <c r="B930" t="s">
        <v>41</v>
      </c>
      <c r="C930" t="s">
        <v>34</v>
      </c>
      <c r="D930" t="s">
        <v>48</v>
      </c>
      <c r="E930">
        <v>3.900433333333333</v>
      </c>
      <c r="F930">
        <v>3</v>
      </c>
      <c r="G930">
        <v>1.1701299999999999</v>
      </c>
    </row>
    <row r="931" spans="1:7" x14ac:dyDescent="0.25">
      <c r="A931" t="s">
        <v>4668</v>
      </c>
      <c r="B931" t="s">
        <v>27</v>
      </c>
      <c r="C931" t="s">
        <v>19</v>
      </c>
      <c r="D931" t="s">
        <v>48</v>
      </c>
      <c r="E931">
        <v>0.92456666666666676</v>
      </c>
      <c r="F931">
        <v>1</v>
      </c>
      <c r="G931">
        <v>0.27737000000000001</v>
      </c>
    </row>
    <row r="932" spans="1:7" x14ac:dyDescent="0.25">
      <c r="A932" t="s">
        <v>4673</v>
      </c>
      <c r="B932" t="s">
        <v>27</v>
      </c>
      <c r="C932" t="s">
        <v>41</v>
      </c>
      <c r="D932" t="s">
        <v>48</v>
      </c>
      <c r="E932">
        <v>4.0301</v>
      </c>
      <c r="F932">
        <v>5</v>
      </c>
      <c r="G932">
        <v>1.20903</v>
      </c>
    </row>
    <row r="933" spans="1:7" x14ac:dyDescent="0.25">
      <c r="A933" t="s">
        <v>4678</v>
      </c>
      <c r="B933" t="s">
        <v>34</v>
      </c>
      <c r="C933" t="s">
        <v>27</v>
      </c>
      <c r="D933" t="s">
        <v>20</v>
      </c>
      <c r="E933">
        <v>15.015966666666669</v>
      </c>
      <c r="F933">
        <v>10</v>
      </c>
      <c r="G933">
        <v>4.5047899999999998</v>
      </c>
    </row>
    <row r="934" spans="1:7" x14ac:dyDescent="0.25">
      <c r="A934" t="s">
        <v>4683</v>
      </c>
      <c r="B934" t="s">
        <v>34</v>
      </c>
      <c r="C934" t="s">
        <v>27</v>
      </c>
      <c r="D934" t="s">
        <v>48</v>
      </c>
      <c r="E934">
        <v>1.6510666666666669</v>
      </c>
      <c r="F934">
        <v>1</v>
      </c>
      <c r="G934">
        <v>0.49531999999999998</v>
      </c>
    </row>
    <row r="935" spans="1:7" x14ac:dyDescent="0.25">
      <c r="A935" t="s">
        <v>4688</v>
      </c>
      <c r="B935" t="s">
        <v>19</v>
      </c>
      <c r="C935" t="s">
        <v>41</v>
      </c>
      <c r="D935" t="s">
        <v>35</v>
      </c>
      <c r="E935">
        <v>1.192366666666667</v>
      </c>
      <c r="F935">
        <v>1</v>
      </c>
      <c r="G935">
        <v>0.35770999999999997</v>
      </c>
    </row>
    <row r="936" spans="1:7" x14ac:dyDescent="0.25">
      <c r="A936" t="s">
        <v>4693</v>
      </c>
      <c r="B936" t="s">
        <v>34</v>
      </c>
      <c r="C936" t="s">
        <v>27</v>
      </c>
      <c r="D936" t="s">
        <v>35</v>
      </c>
      <c r="E936">
        <v>8.3834666666666671</v>
      </c>
      <c r="F936">
        <v>10</v>
      </c>
      <c r="G936">
        <v>2.5150399999999999</v>
      </c>
    </row>
    <row r="937" spans="1:7" x14ac:dyDescent="0.25">
      <c r="A937" t="s">
        <v>4698</v>
      </c>
      <c r="B937" t="s">
        <v>27</v>
      </c>
      <c r="C937" t="s">
        <v>27</v>
      </c>
      <c r="D937" t="s">
        <v>20</v>
      </c>
      <c r="E937">
        <v>0.93896666666666673</v>
      </c>
      <c r="F937">
        <v>1</v>
      </c>
      <c r="G937">
        <v>0.28169</v>
      </c>
    </row>
    <row r="938" spans="1:7" x14ac:dyDescent="0.25">
      <c r="A938" t="s">
        <v>4703</v>
      </c>
      <c r="B938" t="s">
        <v>34</v>
      </c>
      <c r="C938" t="s">
        <v>41</v>
      </c>
      <c r="D938" t="s">
        <v>48</v>
      </c>
      <c r="E938">
        <v>2.055166666666667</v>
      </c>
      <c r="F938">
        <v>3</v>
      </c>
      <c r="G938">
        <v>0.61655000000000004</v>
      </c>
    </row>
    <row r="939" spans="1:7" x14ac:dyDescent="0.25">
      <c r="A939" t="s">
        <v>4708</v>
      </c>
      <c r="B939" t="s">
        <v>27</v>
      </c>
      <c r="C939" t="s">
        <v>27</v>
      </c>
      <c r="D939" t="s">
        <v>35</v>
      </c>
      <c r="E939">
        <v>1.5809666666666671</v>
      </c>
      <c r="F939">
        <v>1</v>
      </c>
      <c r="G939">
        <v>0.47428999999999999</v>
      </c>
    </row>
    <row r="940" spans="1:7" x14ac:dyDescent="0.25">
      <c r="A940" t="s">
        <v>4713</v>
      </c>
      <c r="B940" t="s">
        <v>41</v>
      </c>
      <c r="C940" t="s">
        <v>27</v>
      </c>
      <c r="D940" t="s">
        <v>20</v>
      </c>
      <c r="E940">
        <v>2.3532666666666668</v>
      </c>
      <c r="F940">
        <v>3</v>
      </c>
      <c r="G940">
        <v>0.70598000000000005</v>
      </c>
    </row>
    <row r="941" spans="1:7" x14ac:dyDescent="0.25">
      <c r="A941" t="s">
        <v>4718</v>
      </c>
      <c r="B941" t="s">
        <v>27</v>
      </c>
      <c r="C941" t="s">
        <v>41</v>
      </c>
      <c r="D941" t="s">
        <v>35</v>
      </c>
      <c r="E941">
        <v>3.7295333333333329</v>
      </c>
      <c r="F941">
        <v>3</v>
      </c>
      <c r="G941">
        <v>1.11886</v>
      </c>
    </row>
    <row r="942" spans="1:7" x14ac:dyDescent="0.25">
      <c r="A942" t="s">
        <v>4723</v>
      </c>
      <c r="B942" t="s">
        <v>19</v>
      </c>
      <c r="C942" t="s">
        <v>34</v>
      </c>
      <c r="D942" t="s">
        <v>48</v>
      </c>
      <c r="E942">
        <v>9.407233333333334</v>
      </c>
      <c r="F942">
        <v>10</v>
      </c>
      <c r="G942">
        <v>2.8221699999999998</v>
      </c>
    </row>
    <row r="943" spans="1:7" x14ac:dyDescent="0.25">
      <c r="A943" t="s">
        <v>4728</v>
      </c>
      <c r="B943" t="s">
        <v>41</v>
      </c>
      <c r="C943" t="s">
        <v>19</v>
      </c>
      <c r="D943" t="s">
        <v>20</v>
      </c>
      <c r="E943">
        <v>1.220833333333333</v>
      </c>
      <c r="F943">
        <v>1</v>
      </c>
      <c r="G943">
        <v>0.36625000000000002</v>
      </c>
    </row>
    <row r="944" spans="1:7" x14ac:dyDescent="0.25">
      <c r="A944" t="s">
        <v>4733</v>
      </c>
      <c r="B944" t="s">
        <v>19</v>
      </c>
      <c r="C944" t="s">
        <v>19</v>
      </c>
      <c r="D944" t="s">
        <v>35</v>
      </c>
      <c r="E944">
        <v>13.18086666666667</v>
      </c>
      <c r="F944">
        <v>10</v>
      </c>
      <c r="G944">
        <v>3.9542600000000001</v>
      </c>
    </row>
    <row r="945" spans="1:7" x14ac:dyDescent="0.25">
      <c r="A945" t="s">
        <v>4738</v>
      </c>
      <c r="B945" t="s">
        <v>19</v>
      </c>
      <c r="C945" t="s">
        <v>34</v>
      </c>
      <c r="D945" t="s">
        <v>20</v>
      </c>
      <c r="E945">
        <v>1.4964</v>
      </c>
      <c r="F945">
        <v>1</v>
      </c>
      <c r="G945">
        <v>0.44891999999999999</v>
      </c>
    </row>
    <row r="946" spans="1:7" x14ac:dyDescent="0.25">
      <c r="A946" t="s">
        <v>4743</v>
      </c>
      <c r="B946" t="s">
        <v>19</v>
      </c>
      <c r="C946" t="s">
        <v>41</v>
      </c>
      <c r="D946" t="s">
        <v>35</v>
      </c>
      <c r="E946">
        <v>0.87309999999999999</v>
      </c>
      <c r="F946">
        <v>1</v>
      </c>
      <c r="G946">
        <v>0.26193</v>
      </c>
    </row>
    <row r="947" spans="1:7" x14ac:dyDescent="0.25">
      <c r="A947" t="s">
        <v>4748</v>
      </c>
      <c r="B947" t="s">
        <v>34</v>
      </c>
      <c r="C947" t="s">
        <v>34</v>
      </c>
      <c r="D947" t="s">
        <v>35</v>
      </c>
      <c r="E947">
        <v>3.3883000000000001</v>
      </c>
      <c r="F947">
        <v>5</v>
      </c>
      <c r="G947">
        <v>1.0164899999999999</v>
      </c>
    </row>
    <row r="948" spans="1:7" x14ac:dyDescent="0.25">
      <c r="A948" t="s">
        <v>4753</v>
      </c>
      <c r="B948" t="s">
        <v>19</v>
      </c>
      <c r="C948" t="s">
        <v>19</v>
      </c>
      <c r="D948" t="s">
        <v>48</v>
      </c>
      <c r="E948">
        <v>0.80356666666666676</v>
      </c>
      <c r="F948">
        <v>1</v>
      </c>
      <c r="G948">
        <v>0.24107000000000001</v>
      </c>
    </row>
    <row r="949" spans="1:7" x14ac:dyDescent="0.25">
      <c r="A949" t="s">
        <v>4758</v>
      </c>
      <c r="B949" t="s">
        <v>41</v>
      </c>
      <c r="C949" t="s">
        <v>19</v>
      </c>
      <c r="D949" t="s">
        <v>48</v>
      </c>
      <c r="E949">
        <v>15.666866666666669</v>
      </c>
      <c r="F949">
        <v>10</v>
      </c>
      <c r="G949">
        <v>4.7000599999999997</v>
      </c>
    </row>
    <row r="950" spans="1:7" x14ac:dyDescent="0.25">
      <c r="A950" t="s">
        <v>4763</v>
      </c>
      <c r="B950" t="s">
        <v>27</v>
      </c>
      <c r="C950" t="s">
        <v>19</v>
      </c>
      <c r="D950" t="s">
        <v>35</v>
      </c>
      <c r="E950">
        <v>4.621666666666667</v>
      </c>
      <c r="F950">
        <v>3</v>
      </c>
      <c r="G950">
        <v>1.3865000000000001</v>
      </c>
    </row>
    <row r="951" spans="1:7" x14ac:dyDescent="0.25">
      <c r="A951" t="s">
        <v>4768</v>
      </c>
      <c r="B951" t="s">
        <v>19</v>
      </c>
      <c r="C951" t="s">
        <v>19</v>
      </c>
      <c r="D951" t="s">
        <v>20</v>
      </c>
      <c r="E951">
        <v>1.2640666666666669</v>
      </c>
      <c r="F951">
        <v>1</v>
      </c>
      <c r="G951">
        <v>0.37922</v>
      </c>
    </row>
    <row r="952" spans="1:7" x14ac:dyDescent="0.25">
      <c r="A952" t="s">
        <v>4773</v>
      </c>
      <c r="B952" t="s">
        <v>41</v>
      </c>
      <c r="C952" t="s">
        <v>41</v>
      </c>
      <c r="D952" t="s">
        <v>20</v>
      </c>
      <c r="E952">
        <v>6.3359333333333332</v>
      </c>
      <c r="F952">
        <v>5</v>
      </c>
      <c r="G952">
        <v>1.9007799999999999</v>
      </c>
    </row>
    <row r="953" spans="1:7" x14ac:dyDescent="0.25">
      <c r="A953" t="s">
        <v>4778</v>
      </c>
      <c r="B953" t="s">
        <v>19</v>
      </c>
      <c r="C953" t="s">
        <v>19</v>
      </c>
      <c r="D953" t="s">
        <v>48</v>
      </c>
      <c r="E953">
        <v>13.317033333333329</v>
      </c>
      <c r="F953">
        <v>10</v>
      </c>
      <c r="G953">
        <v>3.9951099999999999</v>
      </c>
    </row>
    <row r="954" spans="1:7" x14ac:dyDescent="0.25">
      <c r="A954" t="s">
        <v>4783</v>
      </c>
      <c r="B954" t="s">
        <v>27</v>
      </c>
      <c r="C954" t="s">
        <v>19</v>
      </c>
      <c r="D954" t="s">
        <v>35</v>
      </c>
      <c r="E954">
        <v>0.84203333333333341</v>
      </c>
      <c r="F954">
        <v>1</v>
      </c>
      <c r="G954">
        <v>0.25261</v>
      </c>
    </row>
    <row r="955" spans="1:7" x14ac:dyDescent="0.25">
      <c r="A955" t="s">
        <v>4788</v>
      </c>
      <c r="B955" t="s">
        <v>41</v>
      </c>
      <c r="C955" t="s">
        <v>41</v>
      </c>
      <c r="D955" t="s">
        <v>48</v>
      </c>
      <c r="E955">
        <v>15.8108</v>
      </c>
      <c r="F955">
        <v>10</v>
      </c>
      <c r="G955">
        <v>4.7432400000000001</v>
      </c>
    </row>
    <row r="956" spans="1:7" x14ac:dyDescent="0.25">
      <c r="A956" t="s">
        <v>4793</v>
      </c>
      <c r="B956" t="s">
        <v>41</v>
      </c>
      <c r="C956" t="s">
        <v>34</v>
      </c>
      <c r="D956" t="s">
        <v>35</v>
      </c>
      <c r="E956">
        <v>5.4272</v>
      </c>
      <c r="F956">
        <v>5</v>
      </c>
      <c r="G956">
        <v>1.6281600000000001</v>
      </c>
    </row>
    <row r="957" spans="1:7" x14ac:dyDescent="0.25">
      <c r="A957" t="s">
        <v>4798</v>
      </c>
      <c r="B957" t="s">
        <v>27</v>
      </c>
      <c r="C957" t="s">
        <v>41</v>
      </c>
      <c r="D957" t="s">
        <v>35</v>
      </c>
      <c r="E957">
        <v>5.2490333333333341</v>
      </c>
      <c r="F957">
        <v>5</v>
      </c>
      <c r="G957">
        <v>1.5747100000000001</v>
      </c>
    </row>
    <row r="958" spans="1:7" x14ac:dyDescent="0.25">
      <c r="A958" t="s">
        <v>4803</v>
      </c>
      <c r="B958" t="s">
        <v>41</v>
      </c>
      <c r="C958" t="s">
        <v>19</v>
      </c>
      <c r="D958" t="s">
        <v>48</v>
      </c>
      <c r="E958">
        <v>11.855833333333329</v>
      </c>
      <c r="F958">
        <v>10</v>
      </c>
      <c r="G958">
        <v>3.5567500000000001</v>
      </c>
    </row>
    <row r="959" spans="1:7" x14ac:dyDescent="0.25">
      <c r="A959" t="s">
        <v>4808</v>
      </c>
      <c r="B959" t="s">
        <v>27</v>
      </c>
      <c r="C959" t="s">
        <v>27</v>
      </c>
      <c r="D959" t="s">
        <v>20</v>
      </c>
      <c r="E959">
        <v>0.71363333333333334</v>
      </c>
      <c r="F959">
        <v>1</v>
      </c>
      <c r="G959">
        <v>0.21409</v>
      </c>
    </row>
    <row r="960" spans="1:7" x14ac:dyDescent="0.25">
      <c r="A960" t="s">
        <v>4813</v>
      </c>
      <c r="B960" t="s">
        <v>41</v>
      </c>
      <c r="C960" t="s">
        <v>41</v>
      </c>
      <c r="D960" t="s">
        <v>48</v>
      </c>
      <c r="E960">
        <v>2.4988666666666668</v>
      </c>
      <c r="F960">
        <v>3</v>
      </c>
      <c r="G960">
        <v>0.74965999999999999</v>
      </c>
    </row>
    <row r="961" spans="1:7" x14ac:dyDescent="0.25">
      <c r="A961" t="s">
        <v>4818</v>
      </c>
      <c r="B961" t="s">
        <v>41</v>
      </c>
      <c r="C961" t="s">
        <v>41</v>
      </c>
      <c r="D961" t="s">
        <v>35</v>
      </c>
      <c r="E961">
        <v>7.0235000000000003</v>
      </c>
      <c r="F961">
        <v>5</v>
      </c>
      <c r="G961">
        <v>2.1070500000000001</v>
      </c>
    </row>
    <row r="962" spans="1:7" x14ac:dyDescent="0.25">
      <c r="A962" t="s">
        <v>4823</v>
      </c>
      <c r="B962" t="s">
        <v>27</v>
      </c>
      <c r="C962" t="s">
        <v>34</v>
      </c>
      <c r="D962" t="s">
        <v>48</v>
      </c>
      <c r="E962">
        <v>0.74946666666666673</v>
      </c>
      <c r="F962">
        <v>1</v>
      </c>
      <c r="G962">
        <v>0.22484000000000001</v>
      </c>
    </row>
    <row r="963" spans="1:7" x14ac:dyDescent="0.25">
      <c r="A963" t="s">
        <v>4828</v>
      </c>
      <c r="B963" t="s">
        <v>27</v>
      </c>
      <c r="C963" t="s">
        <v>19</v>
      </c>
      <c r="D963" t="s">
        <v>20</v>
      </c>
      <c r="E963">
        <v>1.2698333333333329</v>
      </c>
      <c r="F963">
        <v>1</v>
      </c>
      <c r="G963">
        <v>0.38095000000000001</v>
      </c>
    </row>
    <row r="964" spans="1:7" x14ac:dyDescent="0.25">
      <c r="A964" t="s">
        <v>4833</v>
      </c>
      <c r="B964" t="s">
        <v>41</v>
      </c>
      <c r="C964" t="s">
        <v>27</v>
      </c>
      <c r="D964" t="s">
        <v>20</v>
      </c>
      <c r="E964">
        <v>2.7360333333333342</v>
      </c>
      <c r="F964">
        <v>3</v>
      </c>
      <c r="G964">
        <v>0.82081000000000004</v>
      </c>
    </row>
    <row r="965" spans="1:7" x14ac:dyDescent="0.25">
      <c r="A965" t="s">
        <v>4838</v>
      </c>
      <c r="B965" t="s">
        <v>41</v>
      </c>
      <c r="C965" t="s">
        <v>41</v>
      </c>
      <c r="D965" t="s">
        <v>35</v>
      </c>
      <c r="E965">
        <v>5.2797999999999998</v>
      </c>
      <c r="F965">
        <v>5</v>
      </c>
      <c r="G965">
        <v>1.5839399999999999</v>
      </c>
    </row>
    <row r="966" spans="1:7" x14ac:dyDescent="0.25">
      <c r="A966" t="s">
        <v>4843</v>
      </c>
      <c r="B966" t="s">
        <v>27</v>
      </c>
      <c r="C966" t="s">
        <v>41</v>
      </c>
      <c r="D966" t="s">
        <v>48</v>
      </c>
      <c r="E966">
        <v>4.7768000000000006</v>
      </c>
      <c r="F966">
        <v>5</v>
      </c>
      <c r="G966">
        <v>1.4330400000000001</v>
      </c>
    </row>
    <row r="967" spans="1:7" x14ac:dyDescent="0.25">
      <c r="A967" t="s">
        <v>4848</v>
      </c>
      <c r="B967" t="s">
        <v>34</v>
      </c>
      <c r="C967" t="s">
        <v>41</v>
      </c>
      <c r="D967" t="s">
        <v>20</v>
      </c>
      <c r="E967">
        <v>1.0223333333333331</v>
      </c>
      <c r="F967">
        <v>1</v>
      </c>
      <c r="G967">
        <v>0.30669999999999997</v>
      </c>
    </row>
    <row r="968" spans="1:7" x14ac:dyDescent="0.25">
      <c r="A968" t="s">
        <v>4853</v>
      </c>
      <c r="B968" t="s">
        <v>27</v>
      </c>
      <c r="C968" t="s">
        <v>27</v>
      </c>
      <c r="D968" t="s">
        <v>48</v>
      </c>
      <c r="E968">
        <v>1.3856999999999999</v>
      </c>
      <c r="F968">
        <v>1</v>
      </c>
      <c r="G968">
        <v>0.41571000000000002</v>
      </c>
    </row>
    <row r="969" spans="1:7" x14ac:dyDescent="0.25">
      <c r="A969" t="s">
        <v>4858</v>
      </c>
      <c r="B969" t="s">
        <v>41</v>
      </c>
      <c r="C969" t="s">
        <v>41</v>
      </c>
      <c r="D969" t="s">
        <v>20</v>
      </c>
      <c r="E969">
        <v>2.8913666666666669</v>
      </c>
      <c r="F969">
        <v>3</v>
      </c>
      <c r="G969">
        <v>0.86741000000000001</v>
      </c>
    </row>
    <row r="970" spans="1:7" x14ac:dyDescent="0.25">
      <c r="A970" t="s">
        <v>4863</v>
      </c>
      <c r="B970" t="s">
        <v>41</v>
      </c>
      <c r="C970" t="s">
        <v>41</v>
      </c>
      <c r="D970" t="s">
        <v>35</v>
      </c>
      <c r="E970">
        <v>3.6991999999999998</v>
      </c>
      <c r="F970">
        <v>3</v>
      </c>
      <c r="G970">
        <v>1.1097600000000001</v>
      </c>
    </row>
    <row r="971" spans="1:7" x14ac:dyDescent="0.25">
      <c r="A971" t="s">
        <v>4868</v>
      </c>
      <c r="B971" t="s">
        <v>41</v>
      </c>
      <c r="C971" t="s">
        <v>27</v>
      </c>
      <c r="D971" t="s">
        <v>35</v>
      </c>
      <c r="E971">
        <v>5.7135999999999996</v>
      </c>
      <c r="F971">
        <v>5</v>
      </c>
      <c r="G971">
        <v>1.71408</v>
      </c>
    </row>
    <row r="972" spans="1:7" x14ac:dyDescent="0.25">
      <c r="A972" t="s">
        <v>4873</v>
      </c>
      <c r="B972" t="s">
        <v>27</v>
      </c>
      <c r="C972" t="s">
        <v>41</v>
      </c>
      <c r="D972" t="s">
        <v>48</v>
      </c>
      <c r="E972">
        <v>13.303366666666671</v>
      </c>
      <c r="F972">
        <v>10</v>
      </c>
      <c r="G972">
        <v>3.9910100000000002</v>
      </c>
    </row>
    <row r="973" spans="1:7" x14ac:dyDescent="0.25">
      <c r="A973" t="s">
        <v>4878</v>
      </c>
      <c r="B973" t="s">
        <v>41</v>
      </c>
      <c r="C973" t="s">
        <v>27</v>
      </c>
      <c r="D973" t="s">
        <v>35</v>
      </c>
      <c r="E973">
        <v>8.0174666666666674</v>
      </c>
      <c r="F973">
        <v>5</v>
      </c>
      <c r="G973">
        <v>2.40524</v>
      </c>
    </row>
    <row r="974" spans="1:7" x14ac:dyDescent="0.25">
      <c r="A974" t="s">
        <v>4883</v>
      </c>
      <c r="B974" t="s">
        <v>34</v>
      </c>
      <c r="C974" t="s">
        <v>34</v>
      </c>
      <c r="D974" t="s">
        <v>20</v>
      </c>
      <c r="E974">
        <v>1.3992333333333331</v>
      </c>
      <c r="F974">
        <v>1</v>
      </c>
      <c r="G974">
        <v>0.41976999999999998</v>
      </c>
    </row>
    <row r="975" spans="1:7" x14ac:dyDescent="0.25">
      <c r="A975" t="s">
        <v>4888</v>
      </c>
      <c r="B975" t="s">
        <v>19</v>
      </c>
      <c r="C975" t="s">
        <v>27</v>
      </c>
      <c r="D975" t="s">
        <v>35</v>
      </c>
      <c r="E975">
        <v>4.4080333333333339</v>
      </c>
      <c r="F975">
        <v>5</v>
      </c>
      <c r="G975">
        <v>1.3224100000000001</v>
      </c>
    </row>
    <row r="976" spans="1:7" x14ac:dyDescent="0.25">
      <c r="A976" t="s">
        <v>4893</v>
      </c>
      <c r="B976" t="s">
        <v>34</v>
      </c>
      <c r="C976" t="s">
        <v>34</v>
      </c>
      <c r="D976" t="s">
        <v>20</v>
      </c>
      <c r="E976">
        <v>6.9785000000000004</v>
      </c>
      <c r="F976">
        <v>10</v>
      </c>
      <c r="G976">
        <v>2.09355</v>
      </c>
    </row>
    <row r="977" spans="1:7" x14ac:dyDescent="0.25">
      <c r="A977" t="s">
        <v>4898</v>
      </c>
      <c r="B977" t="s">
        <v>27</v>
      </c>
      <c r="C977" t="s">
        <v>27</v>
      </c>
      <c r="D977" t="s">
        <v>20</v>
      </c>
      <c r="E977">
        <v>2.7867999999999999</v>
      </c>
      <c r="F977">
        <v>3</v>
      </c>
      <c r="G977">
        <v>0.83604000000000001</v>
      </c>
    </row>
    <row r="978" spans="1:7" x14ac:dyDescent="0.25">
      <c r="A978" t="s">
        <v>4903</v>
      </c>
      <c r="B978" t="s">
        <v>41</v>
      </c>
      <c r="C978" t="s">
        <v>19</v>
      </c>
      <c r="D978" t="s">
        <v>35</v>
      </c>
      <c r="E978">
        <v>12.617433333333331</v>
      </c>
      <c r="F978">
        <v>10</v>
      </c>
      <c r="G978">
        <v>3.7852299999999999</v>
      </c>
    </row>
    <row r="979" spans="1:7" x14ac:dyDescent="0.25">
      <c r="A979" t="s">
        <v>4908</v>
      </c>
      <c r="B979" t="s">
        <v>27</v>
      </c>
      <c r="C979" t="s">
        <v>41</v>
      </c>
      <c r="D979" t="s">
        <v>20</v>
      </c>
      <c r="E979">
        <v>7.1809333333333338</v>
      </c>
      <c r="F979">
        <v>10</v>
      </c>
      <c r="G979">
        <v>2.15428</v>
      </c>
    </row>
    <row r="980" spans="1:7" x14ac:dyDescent="0.25">
      <c r="A980" t="s">
        <v>4913</v>
      </c>
      <c r="B980" t="s">
        <v>19</v>
      </c>
      <c r="C980" t="s">
        <v>34</v>
      </c>
      <c r="D980" t="s">
        <v>20</v>
      </c>
      <c r="E980">
        <v>11.630333333333329</v>
      </c>
      <c r="F980">
        <v>10</v>
      </c>
      <c r="G980">
        <v>3.4891000000000001</v>
      </c>
    </row>
    <row r="981" spans="1:7" x14ac:dyDescent="0.25">
      <c r="A981" t="s">
        <v>4918</v>
      </c>
      <c r="B981" t="s">
        <v>27</v>
      </c>
      <c r="C981" t="s">
        <v>41</v>
      </c>
      <c r="D981" t="s">
        <v>48</v>
      </c>
      <c r="E981">
        <v>3.7905333333333329</v>
      </c>
      <c r="F981">
        <v>3</v>
      </c>
      <c r="G981">
        <v>1.1371599999999999</v>
      </c>
    </row>
    <row r="982" spans="1:7" x14ac:dyDescent="0.25">
      <c r="A982" t="s">
        <v>4923</v>
      </c>
      <c r="B982" t="s">
        <v>41</v>
      </c>
      <c r="C982" t="s">
        <v>41</v>
      </c>
      <c r="D982" t="s">
        <v>48</v>
      </c>
      <c r="E982">
        <v>10.0091</v>
      </c>
      <c r="F982">
        <v>10</v>
      </c>
      <c r="G982">
        <v>3.0027300000000001</v>
      </c>
    </row>
    <row r="983" spans="1:7" x14ac:dyDescent="0.25">
      <c r="A983" t="s">
        <v>4928</v>
      </c>
      <c r="B983" t="s">
        <v>19</v>
      </c>
      <c r="C983" t="s">
        <v>27</v>
      </c>
      <c r="D983" t="s">
        <v>48</v>
      </c>
      <c r="E983">
        <v>14.3758</v>
      </c>
      <c r="F983">
        <v>10</v>
      </c>
      <c r="G983">
        <v>4.3127399999999998</v>
      </c>
    </row>
    <row r="984" spans="1:7" x14ac:dyDescent="0.25">
      <c r="A984" t="s">
        <v>4933</v>
      </c>
      <c r="B984" t="s">
        <v>19</v>
      </c>
      <c r="C984" t="s">
        <v>19</v>
      </c>
      <c r="D984" t="s">
        <v>35</v>
      </c>
      <c r="E984">
        <v>7.7326333333333332</v>
      </c>
      <c r="F984">
        <v>10</v>
      </c>
      <c r="G984">
        <v>2.3197899999999998</v>
      </c>
    </row>
    <row r="985" spans="1:7" x14ac:dyDescent="0.25">
      <c r="A985" t="s">
        <v>4938</v>
      </c>
      <c r="B985" t="s">
        <v>41</v>
      </c>
      <c r="C985" t="s">
        <v>27</v>
      </c>
      <c r="D985" t="s">
        <v>48</v>
      </c>
      <c r="E985">
        <v>0.74180000000000001</v>
      </c>
      <c r="F985">
        <v>1</v>
      </c>
      <c r="G985">
        <v>0.22253999999999999</v>
      </c>
    </row>
    <row r="986" spans="1:7" x14ac:dyDescent="0.25">
      <c r="A986" t="s">
        <v>4943</v>
      </c>
      <c r="B986" t="s">
        <v>41</v>
      </c>
      <c r="C986" t="s">
        <v>41</v>
      </c>
      <c r="D986" t="s">
        <v>20</v>
      </c>
      <c r="E986">
        <v>13.94856666666667</v>
      </c>
      <c r="F986">
        <v>10</v>
      </c>
      <c r="G986">
        <v>4.1845699999999999</v>
      </c>
    </row>
    <row r="987" spans="1:7" x14ac:dyDescent="0.25">
      <c r="A987" t="s">
        <v>4948</v>
      </c>
      <c r="B987" t="s">
        <v>41</v>
      </c>
      <c r="C987" t="s">
        <v>27</v>
      </c>
      <c r="D987" t="s">
        <v>35</v>
      </c>
      <c r="E987">
        <v>3.4864666666666668</v>
      </c>
      <c r="F987">
        <v>3</v>
      </c>
      <c r="G987">
        <v>1.0459400000000001</v>
      </c>
    </row>
    <row r="988" spans="1:7" x14ac:dyDescent="0.25">
      <c r="A988" t="s">
        <v>4953</v>
      </c>
      <c r="B988" t="s">
        <v>27</v>
      </c>
      <c r="C988" t="s">
        <v>34</v>
      </c>
      <c r="D988" t="s">
        <v>35</v>
      </c>
      <c r="E988">
        <v>13.550700000000001</v>
      </c>
      <c r="F988">
        <v>10</v>
      </c>
      <c r="G988">
        <v>4.0652100000000004</v>
      </c>
    </row>
    <row r="989" spans="1:7" x14ac:dyDescent="0.25">
      <c r="A989" t="s">
        <v>4958</v>
      </c>
      <c r="B989" t="s">
        <v>34</v>
      </c>
      <c r="C989" t="s">
        <v>19</v>
      </c>
      <c r="D989" t="s">
        <v>35</v>
      </c>
      <c r="E989">
        <v>11.01493333333333</v>
      </c>
      <c r="F989">
        <v>10</v>
      </c>
      <c r="G989">
        <v>3.3044799999999999</v>
      </c>
    </row>
    <row r="990" spans="1:7" x14ac:dyDescent="0.25">
      <c r="A990" t="s">
        <v>4963</v>
      </c>
      <c r="B990" t="s">
        <v>27</v>
      </c>
      <c r="C990" t="s">
        <v>41</v>
      </c>
      <c r="D990" t="s">
        <v>35</v>
      </c>
      <c r="E990">
        <v>2.7391999999999999</v>
      </c>
      <c r="F990">
        <v>3</v>
      </c>
      <c r="G990">
        <v>0.82176000000000005</v>
      </c>
    </row>
    <row r="991" spans="1:7" x14ac:dyDescent="0.25">
      <c r="A991" t="s">
        <v>4968</v>
      </c>
      <c r="B991" t="s">
        <v>27</v>
      </c>
      <c r="C991" t="s">
        <v>27</v>
      </c>
      <c r="D991" t="s">
        <v>20</v>
      </c>
      <c r="E991">
        <v>14.857699999999999</v>
      </c>
      <c r="F991">
        <v>10</v>
      </c>
      <c r="G991">
        <v>4.4573099999999997</v>
      </c>
    </row>
    <row r="992" spans="1:7" x14ac:dyDescent="0.25">
      <c r="A992" t="s">
        <v>4973</v>
      </c>
      <c r="B992" t="s">
        <v>34</v>
      </c>
      <c r="C992" t="s">
        <v>34</v>
      </c>
      <c r="D992" t="s">
        <v>20</v>
      </c>
      <c r="E992">
        <v>4.3982333333333337</v>
      </c>
      <c r="F992">
        <v>3</v>
      </c>
      <c r="G992">
        <v>1.3194699999999999</v>
      </c>
    </row>
    <row r="993" spans="1:7" x14ac:dyDescent="0.25">
      <c r="A993" t="s">
        <v>4978</v>
      </c>
      <c r="B993" t="s">
        <v>41</v>
      </c>
      <c r="C993" t="s">
        <v>19</v>
      </c>
      <c r="D993" t="s">
        <v>48</v>
      </c>
      <c r="E993">
        <v>13.613633333333331</v>
      </c>
      <c r="F993">
        <v>10</v>
      </c>
      <c r="G993">
        <v>4.0840899999999998</v>
      </c>
    </row>
    <row r="994" spans="1:7" x14ac:dyDescent="0.25">
      <c r="A994" t="s">
        <v>4983</v>
      </c>
      <c r="B994" t="s">
        <v>41</v>
      </c>
      <c r="C994" t="s">
        <v>27</v>
      </c>
      <c r="D994" t="s">
        <v>35</v>
      </c>
      <c r="E994">
        <v>2.8164333333333329</v>
      </c>
      <c r="F994">
        <v>3</v>
      </c>
      <c r="G994">
        <v>0.84492999999999996</v>
      </c>
    </row>
    <row r="995" spans="1:7" x14ac:dyDescent="0.25">
      <c r="A995" t="s">
        <v>4988</v>
      </c>
      <c r="B995" t="s">
        <v>34</v>
      </c>
      <c r="C995" t="s">
        <v>27</v>
      </c>
      <c r="D995" t="s">
        <v>48</v>
      </c>
      <c r="E995">
        <v>12.56896666666667</v>
      </c>
      <c r="F995">
        <v>10</v>
      </c>
      <c r="G995">
        <v>3.7706900000000001</v>
      </c>
    </row>
    <row r="996" spans="1:7" x14ac:dyDescent="0.25">
      <c r="A996" t="s">
        <v>4993</v>
      </c>
      <c r="B996" t="s">
        <v>34</v>
      </c>
      <c r="C996" t="s">
        <v>41</v>
      </c>
      <c r="D996" t="s">
        <v>20</v>
      </c>
      <c r="E996">
        <v>10.276400000000001</v>
      </c>
      <c r="F996">
        <v>10</v>
      </c>
      <c r="G996">
        <v>3.0829200000000001</v>
      </c>
    </row>
    <row r="997" spans="1:7" x14ac:dyDescent="0.25">
      <c r="A997" t="s">
        <v>4998</v>
      </c>
      <c r="B997" t="s">
        <v>27</v>
      </c>
      <c r="C997" t="s">
        <v>34</v>
      </c>
      <c r="D997" t="s">
        <v>35</v>
      </c>
      <c r="E997">
        <v>0.75823333333333343</v>
      </c>
      <c r="F997">
        <v>1</v>
      </c>
      <c r="G997">
        <v>0.22747000000000001</v>
      </c>
    </row>
    <row r="998" spans="1:7" x14ac:dyDescent="0.25">
      <c r="A998" t="s">
        <v>5003</v>
      </c>
      <c r="B998" t="s">
        <v>19</v>
      </c>
      <c r="C998" t="s">
        <v>19</v>
      </c>
      <c r="D998" t="s">
        <v>20</v>
      </c>
      <c r="E998">
        <v>1.583966666666667</v>
      </c>
      <c r="F998">
        <v>1</v>
      </c>
      <c r="G998">
        <v>0.47519</v>
      </c>
    </row>
    <row r="999" spans="1:7" x14ac:dyDescent="0.25">
      <c r="A999" t="s">
        <v>5008</v>
      </c>
      <c r="B999" t="s">
        <v>34</v>
      </c>
      <c r="C999" t="s">
        <v>27</v>
      </c>
      <c r="D999" t="s">
        <v>48</v>
      </c>
      <c r="E999">
        <v>8.0348666666666677</v>
      </c>
      <c r="F999">
        <v>10</v>
      </c>
      <c r="G999">
        <v>2.41046</v>
      </c>
    </row>
    <row r="1000" spans="1:7" x14ac:dyDescent="0.25">
      <c r="A1000" t="s">
        <v>5013</v>
      </c>
      <c r="B1000" t="s">
        <v>27</v>
      </c>
      <c r="C1000" t="s">
        <v>19</v>
      </c>
      <c r="D1000" t="s">
        <v>20</v>
      </c>
      <c r="E1000">
        <v>16.169033333333331</v>
      </c>
      <c r="F1000">
        <v>10</v>
      </c>
      <c r="G1000">
        <v>4.8507100000000003</v>
      </c>
    </row>
    <row r="1001" spans="1:7" x14ac:dyDescent="0.25">
      <c r="A1001" t="s">
        <v>5018</v>
      </c>
      <c r="B1001" t="s">
        <v>19</v>
      </c>
      <c r="C1001" t="s">
        <v>34</v>
      </c>
      <c r="D1001" t="s">
        <v>35</v>
      </c>
      <c r="E1001">
        <v>5.563366666666667</v>
      </c>
      <c r="F1001">
        <v>5</v>
      </c>
      <c r="G1001">
        <v>1.6690100000000001</v>
      </c>
    </row>
    <row r="1002" spans="1:7" x14ac:dyDescent="0.25">
      <c r="A1002" t="s">
        <v>5023</v>
      </c>
      <c r="B1002" t="s">
        <v>41</v>
      </c>
      <c r="C1002" t="s">
        <v>41</v>
      </c>
      <c r="D1002" t="s">
        <v>35</v>
      </c>
      <c r="E1002">
        <v>2.5554000000000001</v>
      </c>
      <c r="F1002">
        <v>3</v>
      </c>
      <c r="G1002">
        <v>0.76661999999999997</v>
      </c>
    </row>
    <row r="1003" spans="1:7" x14ac:dyDescent="0.25">
      <c r="A1003" t="s">
        <v>5028</v>
      </c>
      <c r="B1003" t="s">
        <v>41</v>
      </c>
      <c r="C1003" t="s">
        <v>41</v>
      </c>
      <c r="D1003" t="s">
        <v>48</v>
      </c>
      <c r="E1003">
        <v>6.0428333333333342</v>
      </c>
      <c r="F1003">
        <v>5</v>
      </c>
      <c r="G1003">
        <v>1.8128500000000001</v>
      </c>
    </row>
    <row r="1004" spans="1:7" x14ac:dyDescent="0.25">
      <c r="A1004" t="s">
        <v>5033</v>
      </c>
      <c r="B1004" t="s">
        <v>27</v>
      </c>
      <c r="C1004" t="s">
        <v>41</v>
      </c>
      <c r="D1004" t="s">
        <v>35</v>
      </c>
      <c r="E1004">
        <v>1.5396000000000001</v>
      </c>
      <c r="F1004">
        <v>1</v>
      </c>
      <c r="G1004">
        <v>0.46188000000000001</v>
      </c>
    </row>
    <row r="1005" spans="1:7" x14ac:dyDescent="0.25">
      <c r="A1005" t="s">
        <v>5038</v>
      </c>
      <c r="B1005" t="s">
        <v>27</v>
      </c>
      <c r="C1005" t="s">
        <v>19</v>
      </c>
      <c r="D1005" t="s">
        <v>20</v>
      </c>
      <c r="E1005">
        <v>1.3989</v>
      </c>
      <c r="F1005">
        <v>1</v>
      </c>
      <c r="G1005">
        <v>0.41966999999999999</v>
      </c>
    </row>
    <row r="1006" spans="1:7" x14ac:dyDescent="0.25">
      <c r="A1006" t="s">
        <v>5043</v>
      </c>
      <c r="B1006" t="s">
        <v>34</v>
      </c>
      <c r="C1006" t="s">
        <v>19</v>
      </c>
      <c r="D1006" t="s">
        <v>20</v>
      </c>
      <c r="E1006">
        <v>1.473233333333333</v>
      </c>
      <c r="F1006">
        <v>1</v>
      </c>
      <c r="G1006">
        <v>0.44196999999999997</v>
      </c>
    </row>
    <row r="1007" spans="1:7" x14ac:dyDescent="0.25">
      <c r="A1007" t="s">
        <v>5048</v>
      </c>
      <c r="B1007" t="s">
        <v>41</v>
      </c>
      <c r="C1007" t="s">
        <v>27</v>
      </c>
      <c r="D1007" t="s">
        <v>20</v>
      </c>
      <c r="E1007">
        <v>1.325466666666667</v>
      </c>
      <c r="F1007">
        <v>1</v>
      </c>
      <c r="G1007">
        <v>0.39763999999999999</v>
      </c>
    </row>
    <row r="1008" spans="1:7" x14ac:dyDescent="0.25">
      <c r="A1008" t="s">
        <v>5052</v>
      </c>
      <c r="B1008" t="s">
        <v>27</v>
      </c>
      <c r="C1008" t="s">
        <v>34</v>
      </c>
      <c r="D1008" t="s">
        <v>20</v>
      </c>
      <c r="E1008">
        <v>13.58943333333333</v>
      </c>
      <c r="F1008">
        <v>10</v>
      </c>
      <c r="G1008">
        <v>4.0768300000000002</v>
      </c>
    </row>
    <row r="1009" spans="1:7" x14ac:dyDescent="0.25">
      <c r="A1009" t="s">
        <v>5057</v>
      </c>
      <c r="B1009" t="s">
        <v>41</v>
      </c>
      <c r="C1009" t="s">
        <v>34</v>
      </c>
      <c r="D1009" t="s">
        <v>48</v>
      </c>
      <c r="E1009">
        <v>1.5158666666666669</v>
      </c>
      <c r="F1009">
        <v>1</v>
      </c>
      <c r="G1009">
        <v>0.45476</v>
      </c>
    </row>
    <row r="1010" spans="1:7" x14ac:dyDescent="0.25">
      <c r="A1010" t="s">
        <v>5062</v>
      </c>
      <c r="B1010" t="s">
        <v>41</v>
      </c>
      <c r="C1010" t="s">
        <v>34</v>
      </c>
      <c r="D1010" t="s">
        <v>20</v>
      </c>
      <c r="E1010">
        <v>9.163333333333334</v>
      </c>
      <c r="F1010">
        <v>10</v>
      </c>
      <c r="G1010">
        <v>2.7490000000000001</v>
      </c>
    </row>
    <row r="1011" spans="1:7" x14ac:dyDescent="0.25">
      <c r="A1011" t="s">
        <v>5067</v>
      </c>
      <c r="B1011" t="s">
        <v>34</v>
      </c>
      <c r="C1011" t="s">
        <v>19</v>
      </c>
      <c r="D1011" t="s">
        <v>48</v>
      </c>
      <c r="E1011">
        <v>11.5609</v>
      </c>
      <c r="F1011">
        <v>10</v>
      </c>
      <c r="G1011">
        <v>3.46827</v>
      </c>
    </row>
    <row r="1012" spans="1:7" x14ac:dyDescent="0.25">
      <c r="A1012" t="s">
        <v>5072</v>
      </c>
      <c r="B1012" t="s">
        <v>19</v>
      </c>
      <c r="C1012" t="s">
        <v>41</v>
      </c>
      <c r="D1012" t="s">
        <v>20</v>
      </c>
      <c r="E1012">
        <v>0.88786666666666669</v>
      </c>
      <c r="F1012">
        <v>1</v>
      </c>
      <c r="G1012">
        <v>0.26635999999999999</v>
      </c>
    </row>
    <row r="1013" spans="1:7" x14ac:dyDescent="0.25">
      <c r="A1013" t="s">
        <v>5077</v>
      </c>
      <c r="B1013" t="s">
        <v>34</v>
      </c>
      <c r="C1013" t="s">
        <v>34</v>
      </c>
      <c r="D1013" t="s">
        <v>48</v>
      </c>
      <c r="E1013">
        <v>1.654333333333333</v>
      </c>
      <c r="F1013">
        <v>1</v>
      </c>
      <c r="G1013">
        <v>0.49630000000000002</v>
      </c>
    </row>
    <row r="1014" spans="1:7" x14ac:dyDescent="0.25">
      <c r="A1014" t="s">
        <v>5082</v>
      </c>
      <c r="B1014" t="s">
        <v>27</v>
      </c>
      <c r="C1014" t="s">
        <v>27</v>
      </c>
      <c r="D1014" t="s">
        <v>20</v>
      </c>
      <c r="E1014">
        <v>4.8321666666666676</v>
      </c>
      <c r="F1014">
        <v>3</v>
      </c>
      <c r="G1014">
        <v>1.4496500000000001</v>
      </c>
    </row>
    <row r="1015" spans="1:7" x14ac:dyDescent="0.25">
      <c r="A1015" t="s">
        <v>5087</v>
      </c>
      <c r="B1015" t="s">
        <v>34</v>
      </c>
      <c r="C1015" t="s">
        <v>19</v>
      </c>
      <c r="D1015" t="s">
        <v>20</v>
      </c>
      <c r="E1015">
        <v>3.5304666666666669</v>
      </c>
      <c r="F1015">
        <v>5</v>
      </c>
      <c r="G1015">
        <v>1.05914</v>
      </c>
    </row>
    <row r="1016" spans="1:7" x14ac:dyDescent="0.25">
      <c r="A1016" t="s">
        <v>5092</v>
      </c>
      <c r="B1016" t="s">
        <v>34</v>
      </c>
      <c r="C1016" t="s">
        <v>41</v>
      </c>
      <c r="D1016" t="s">
        <v>48</v>
      </c>
      <c r="E1016">
        <v>1.372233333333333</v>
      </c>
      <c r="F1016">
        <v>1</v>
      </c>
      <c r="G1016">
        <v>0.41166999999999998</v>
      </c>
    </row>
    <row r="1017" spans="1:7" x14ac:dyDescent="0.25">
      <c r="A1017" t="s">
        <v>5097</v>
      </c>
      <c r="B1017" t="s">
        <v>41</v>
      </c>
      <c r="C1017" t="s">
        <v>34</v>
      </c>
      <c r="D1017" t="s">
        <v>35</v>
      </c>
      <c r="E1017">
        <v>4.7757333333333332</v>
      </c>
      <c r="F1017">
        <v>3</v>
      </c>
      <c r="G1017">
        <v>1.43272</v>
      </c>
    </row>
    <row r="1018" spans="1:7" x14ac:dyDescent="0.25">
      <c r="A1018" t="s">
        <v>5102</v>
      </c>
      <c r="B1018" t="s">
        <v>34</v>
      </c>
      <c r="C1018" t="s">
        <v>41</v>
      </c>
      <c r="D1018" t="s">
        <v>35</v>
      </c>
      <c r="E1018">
        <v>2.5417333333333332</v>
      </c>
      <c r="F1018">
        <v>3</v>
      </c>
      <c r="G1018">
        <v>0.76251999999999998</v>
      </c>
    </row>
    <row r="1019" spans="1:7" x14ac:dyDescent="0.25">
      <c r="A1019" t="s">
        <v>5107</v>
      </c>
      <c r="B1019" t="s">
        <v>27</v>
      </c>
      <c r="C1019" t="s">
        <v>27</v>
      </c>
      <c r="D1019" t="s">
        <v>35</v>
      </c>
      <c r="E1019">
        <v>6.1730666666666671</v>
      </c>
      <c r="F1019">
        <v>5</v>
      </c>
      <c r="G1019">
        <v>1.85192</v>
      </c>
    </row>
    <row r="1020" spans="1:7" x14ac:dyDescent="0.25">
      <c r="A1020" t="s">
        <v>5112</v>
      </c>
      <c r="B1020" t="s">
        <v>19</v>
      </c>
      <c r="C1020" t="s">
        <v>34</v>
      </c>
      <c r="D1020" t="s">
        <v>48</v>
      </c>
      <c r="E1020">
        <v>15.821533333333329</v>
      </c>
      <c r="F1020">
        <v>10</v>
      </c>
      <c r="G1020">
        <v>4.7464599999999999</v>
      </c>
    </row>
    <row r="1021" spans="1:7" x14ac:dyDescent="0.25">
      <c r="A1021" t="s">
        <v>5117</v>
      </c>
      <c r="B1021" t="s">
        <v>34</v>
      </c>
      <c r="C1021" t="s">
        <v>34</v>
      </c>
      <c r="D1021" t="s">
        <v>35</v>
      </c>
      <c r="E1021">
        <v>0.7006</v>
      </c>
      <c r="F1021">
        <v>1</v>
      </c>
      <c r="G1021">
        <v>0.21018000000000001</v>
      </c>
    </row>
    <row r="1022" spans="1:7" x14ac:dyDescent="0.25">
      <c r="A1022" t="s">
        <v>5122</v>
      </c>
      <c r="B1022" t="s">
        <v>34</v>
      </c>
      <c r="C1022" t="s">
        <v>41</v>
      </c>
      <c r="D1022" t="s">
        <v>35</v>
      </c>
      <c r="E1022">
        <v>6.8204333333333329</v>
      </c>
      <c r="F1022">
        <v>5</v>
      </c>
      <c r="G1022">
        <v>2.0461299999999998</v>
      </c>
    </row>
    <row r="1023" spans="1:7" x14ac:dyDescent="0.25">
      <c r="A1023" t="s">
        <v>5127</v>
      </c>
      <c r="B1023" t="s">
        <v>19</v>
      </c>
      <c r="C1023" t="s">
        <v>19</v>
      </c>
      <c r="D1023" t="s">
        <v>48</v>
      </c>
      <c r="E1023">
        <v>0.96400000000000008</v>
      </c>
      <c r="F1023">
        <v>1</v>
      </c>
      <c r="G1023">
        <v>0.28920000000000001</v>
      </c>
    </row>
    <row r="1024" spans="1:7" x14ac:dyDescent="0.25">
      <c r="A1024" t="s">
        <v>5132</v>
      </c>
      <c r="B1024" t="s">
        <v>27</v>
      </c>
      <c r="C1024" t="s">
        <v>41</v>
      </c>
      <c r="D1024" t="s">
        <v>35</v>
      </c>
      <c r="E1024">
        <v>4.7732000000000001</v>
      </c>
      <c r="F1024">
        <v>3</v>
      </c>
      <c r="G1024">
        <v>1.4319599999999999</v>
      </c>
    </row>
    <row r="1025" spans="1:7" x14ac:dyDescent="0.25">
      <c r="A1025" t="s">
        <v>5137</v>
      </c>
      <c r="B1025" t="s">
        <v>27</v>
      </c>
      <c r="C1025" t="s">
        <v>27</v>
      </c>
      <c r="D1025" t="s">
        <v>35</v>
      </c>
      <c r="E1025">
        <v>4.9131666666666671</v>
      </c>
      <c r="F1025">
        <v>3</v>
      </c>
      <c r="G1025">
        <v>1.4739500000000001</v>
      </c>
    </row>
    <row r="1026" spans="1:7" x14ac:dyDescent="0.25">
      <c r="A1026" t="s">
        <v>5142</v>
      </c>
      <c r="B1026" t="s">
        <v>34</v>
      </c>
      <c r="C1026" t="s">
        <v>41</v>
      </c>
      <c r="D1026" t="s">
        <v>35</v>
      </c>
      <c r="E1026">
        <v>16.109333333333328</v>
      </c>
      <c r="F1026">
        <v>10</v>
      </c>
      <c r="G1026">
        <v>4.8327999999999998</v>
      </c>
    </row>
    <row r="1027" spans="1:7" x14ac:dyDescent="0.25">
      <c r="A1027" t="s">
        <v>5147</v>
      </c>
      <c r="B1027" t="s">
        <v>41</v>
      </c>
      <c r="C1027" t="s">
        <v>41</v>
      </c>
      <c r="D1027" t="s">
        <v>48</v>
      </c>
      <c r="E1027">
        <v>3.4226333333333341</v>
      </c>
      <c r="F1027">
        <v>3</v>
      </c>
      <c r="G1027">
        <v>1.0267900000000001</v>
      </c>
    </row>
    <row r="1028" spans="1:7" x14ac:dyDescent="0.25">
      <c r="A1028" t="s">
        <v>5152</v>
      </c>
      <c r="B1028" t="s">
        <v>34</v>
      </c>
      <c r="C1028" t="s">
        <v>34</v>
      </c>
      <c r="D1028" t="s">
        <v>48</v>
      </c>
      <c r="E1028">
        <v>4.5861333333333336</v>
      </c>
      <c r="F1028">
        <v>3</v>
      </c>
      <c r="G1028">
        <v>1.37584</v>
      </c>
    </row>
    <row r="1029" spans="1:7" x14ac:dyDescent="0.25">
      <c r="A1029" t="s">
        <v>5157</v>
      </c>
      <c r="B1029" t="s">
        <v>19</v>
      </c>
      <c r="C1029" t="s">
        <v>19</v>
      </c>
      <c r="D1029" t="s">
        <v>35</v>
      </c>
      <c r="E1029">
        <v>7.5560666666666672</v>
      </c>
      <c r="F1029">
        <v>5</v>
      </c>
      <c r="G1029">
        <v>2.2668200000000001</v>
      </c>
    </row>
    <row r="1030" spans="1:7" x14ac:dyDescent="0.25">
      <c r="A1030" t="s">
        <v>5162</v>
      </c>
      <c r="B1030" t="s">
        <v>19</v>
      </c>
      <c r="C1030" t="s">
        <v>19</v>
      </c>
      <c r="D1030" t="s">
        <v>35</v>
      </c>
      <c r="E1030">
        <v>0.98576666666666668</v>
      </c>
      <c r="F1030">
        <v>1</v>
      </c>
      <c r="G1030">
        <v>0.29572999999999999</v>
      </c>
    </row>
    <row r="1031" spans="1:7" x14ac:dyDescent="0.25">
      <c r="A1031" t="s">
        <v>5167</v>
      </c>
      <c r="B1031" t="s">
        <v>19</v>
      </c>
      <c r="C1031" t="s">
        <v>19</v>
      </c>
      <c r="D1031" t="s">
        <v>48</v>
      </c>
      <c r="E1031">
        <v>1.4955666666666669</v>
      </c>
      <c r="F1031">
        <v>1</v>
      </c>
      <c r="G1031">
        <v>0.44867000000000001</v>
      </c>
    </row>
    <row r="1032" spans="1:7" x14ac:dyDescent="0.25">
      <c r="A1032" t="s">
        <v>5172</v>
      </c>
      <c r="B1032" t="s">
        <v>34</v>
      </c>
      <c r="C1032" t="s">
        <v>19</v>
      </c>
      <c r="D1032" t="s">
        <v>35</v>
      </c>
      <c r="E1032">
        <v>3.5183666666666671</v>
      </c>
      <c r="F1032">
        <v>5</v>
      </c>
      <c r="G1032">
        <v>1.0555099999999999</v>
      </c>
    </row>
    <row r="1033" spans="1:7" x14ac:dyDescent="0.25">
      <c r="A1033" t="s">
        <v>5177</v>
      </c>
      <c r="B1033" t="s">
        <v>34</v>
      </c>
      <c r="C1033" t="s">
        <v>41</v>
      </c>
      <c r="D1033" t="s">
        <v>48</v>
      </c>
      <c r="E1033">
        <v>12.62936666666667</v>
      </c>
      <c r="F1033">
        <v>10</v>
      </c>
      <c r="G1033">
        <v>3.7888099999999998</v>
      </c>
    </row>
    <row r="1034" spans="1:7" x14ac:dyDescent="0.25">
      <c r="A1034" t="s">
        <v>5182</v>
      </c>
      <c r="B1034" t="s">
        <v>27</v>
      </c>
      <c r="C1034" t="s">
        <v>34</v>
      </c>
      <c r="D1034" t="s">
        <v>35</v>
      </c>
      <c r="E1034">
        <v>0.89666666666666672</v>
      </c>
      <c r="F1034">
        <v>1</v>
      </c>
      <c r="G1034">
        <v>0.26900000000000002</v>
      </c>
    </row>
    <row r="1035" spans="1:7" x14ac:dyDescent="0.25">
      <c r="A1035" t="s">
        <v>5187</v>
      </c>
      <c r="B1035" t="s">
        <v>41</v>
      </c>
      <c r="C1035" t="s">
        <v>34</v>
      </c>
      <c r="D1035" t="s">
        <v>48</v>
      </c>
      <c r="E1035">
        <v>2.3616999999999999</v>
      </c>
      <c r="F1035">
        <v>3</v>
      </c>
      <c r="G1035">
        <v>0.70850999999999997</v>
      </c>
    </row>
    <row r="1036" spans="1:7" x14ac:dyDescent="0.25">
      <c r="A1036" t="s">
        <v>5192</v>
      </c>
      <c r="B1036" t="s">
        <v>34</v>
      </c>
      <c r="C1036" t="s">
        <v>19</v>
      </c>
      <c r="D1036" t="s">
        <v>20</v>
      </c>
      <c r="E1036">
        <v>0.74363333333333337</v>
      </c>
      <c r="F1036">
        <v>1</v>
      </c>
      <c r="G1036">
        <v>0.22309000000000001</v>
      </c>
    </row>
    <row r="1037" spans="1:7" x14ac:dyDescent="0.25">
      <c r="A1037" t="s">
        <v>5197</v>
      </c>
      <c r="B1037" t="s">
        <v>27</v>
      </c>
      <c r="C1037" t="s">
        <v>41</v>
      </c>
      <c r="D1037" t="s">
        <v>20</v>
      </c>
      <c r="E1037">
        <v>4.0888666666666671</v>
      </c>
      <c r="F1037">
        <v>3</v>
      </c>
      <c r="G1037">
        <v>1.2266600000000001</v>
      </c>
    </row>
    <row r="1038" spans="1:7" x14ac:dyDescent="0.25">
      <c r="A1038" t="s">
        <v>5202</v>
      </c>
      <c r="B1038" t="s">
        <v>34</v>
      </c>
      <c r="C1038" t="s">
        <v>19</v>
      </c>
      <c r="D1038" t="s">
        <v>48</v>
      </c>
      <c r="E1038">
        <v>10.0654</v>
      </c>
      <c r="F1038">
        <v>10</v>
      </c>
      <c r="G1038">
        <v>3.0196200000000002</v>
      </c>
    </row>
    <row r="1039" spans="1:7" x14ac:dyDescent="0.25">
      <c r="A1039" t="s">
        <v>5207</v>
      </c>
      <c r="B1039" t="s">
        <v>27</v>
      </c>
      <c r="C1039" t="s">
        <v>19</v>
      </c>
      <c r="D1039" t="s">
        <v>20</v>
      </c>
      <c r="E1039">
        <v>6.9571666666666667</v>
      </c>
      <c r="F1039">
        <v>5</v>
      </c>
      <c r="G1039">
        <v>2.0871499999999998</v>
      </c>
    </row>
    <row r="1040" spans="1:7" x14ac:dyDescent="0.25">
      <c r="A1040" t="s">
        <v>5212</v>
      </c>
      <c r="B1040" t="s">
        <v>27</v>
      </c>
      <c r="C1040" t="s">
        <v>34</v>
      </c>
      <c r="D1040" t="s">
        <v>35</v>
      </c>
      <c r="E1040">
        <v>0.73203333333333331</v>
      </c>
      <c r="F1040">
        <v>1</v>
      </c>
      <c r="G1040">
        <v>0.21961</v>
      </c>
    </row>
    <row r="1041" spans="1:7" x14ac:dyDescent="0.25">
      <c r="A1041" t="s">
        <v>5217</v>
      </c>
      <c r="B1041" t="s">
        <v>41</v>
      </c>
      <c r="C1041" t="s">
        <v>34</v>
      </c>
      <c r="D1041" t="s">
        <v>48</v>
      </c>
      <c r="E1041">
        <v>4.9097999999999997</v>
      </c>
      <c r="F1041">
        <v>5</v>
      </c>
      <c r="G1041">
        <v>1.4729399999999999</v>
      </c>
    </row>
    <row r="1042" spans="1:7" x14ac:dyDescent="0.25">
      <c r="A1042" t="s">
        <v>5222</v>
      </c>
      <c r="B1042" t="s">
        <v>34</v>
      </c>
      <c r="C1042" t="s">
        <v>19</v>
      </c>
      <c r="D1042" t="s">
        <v>48</v>
      </c>
      <c r="E1042">
        <v>1.2061666666666671</v>
      </c>
      <c r="F1042">
        <v>1</v>
      </c>
      <c r="G1042">
        <v>0.36185</v>
      </c>
    </row>
    <row r="1043" spans="1:7" x14ac:dyDescent="0.25">
      <c r="A1043" t="s">
        <v>5227</v>
      </c>
      <c r="B1043" t="s">
        <v>27</v>
      </c>
      <c r="C1043" t="s">
        <v>41</v>
      </c>
      <c r="D1043" t="s">
        <v>35</v>
      </c>
      <c r="E1043">
        <v>4.3721666666666668</v>
      </c>
      <c r="F1043">
        <v>3</v>
      </c>
      <c r="G1043">
        <v>1.31165</v>
      </c>
    </row>
    <row r="1044" spans="1:7" x14ac:dyDescent="0.25">
      <c r="A1044" t="s">
        <v>5232</v>
      </c>
      <c r="B1044" t="s">
        <v>19</v>
      </c>
      <c r="C1044" t="s">
        <v>19</v>
      </c>
      <c r="D1044" t="s">
        <v>35</v>
      </c>
      <c r="E1044">
        <v>4.9271000000000003</v>
      </c>
      <c r="F1044">
        <v>5</v>
      </c>
      <c r="G1044">
        <v>1.4781299999999999</v>
      </c>
    </row>
    <row r="1045" spans="1:7" x14ac:dyDescent="0.25">
      <c r="A1045" t="s">
        <v>5237</v>
      </c>
      <c r="B1045" t="s">
        <v>19</v>
      </c>
      <c r="C1045" t="s">
        <v>34</v>
      </c>
      <c r="D1045" t="s">
        <v>48</v>
      </c>
      <c r="E1045">
        <v>1.2925666666666671</v>
      </c>
      <c r="F1045">
        <v>1</v>
      </c>
      <c r="G1045">
        <v>0.38777</v>
      </c>
    </row>
    <row r="1046" spans="1:7" x14ac:dyDescent="0.25">
      <c r="A1046" t="s">
        <v>5242</v>
      </c>
      <c r="B1046" t="s">
        <v>19</v>
      </c>
      <c r="C1046" t="s">
        <v>34</v>
      </c>
      <c r="D1046" t="s">
        <v>35</v>
      </c>
      <c r="E1046">
        <v>4.6579333333333341</v>
      </c>
      <c r="F1046">
        <v>3</v>
      </c>
      <c r="G1046">
        <v>1.3973800000000001</v>
      </c>
    </row>
    <row r="1047" spans="1:7" x14ac:dyDescent="0.25">
      <c r="A1047" t="s">
        <v>5247</v>
      </c>
      <c r="B1047" t="s">
        <v>41</v>
      </c>
      <c r="C1047" t="s">
        <v>41</v>
      </c>
      <c r="D1047" t="s">
        <v>48</v>
      </c>
      <c r="E1047">
        <v>6.412633333333333</v>
      </c>
      <c r="F1047">
        <v>5</v>
      </c>
      <c r="G1047">
        <v>1.9237899999999999</v>
      </c>
    </row>
    <row r="1048" spans="1:7" x14ac:dyDescent="0.25">
      <c r="A1048" t="s">
        <v>5252</v>
      </c>
      <c r="B1048" t="s">
        <v>27</v>
      </c>
      <c r="C1048" t="s">
        <v>19</v>
      </c>
      <c r="D1048" t="s">
        <v>35</v>
      </c>
      <c r="E1048">
        <v>4.4981333333333344</v>
      </c>
      <c r="F1048">
        <v>5</v>
      </c>
      <c r="G1048">
        <v>1.34944</v>
      </c>
    </row>
    <row r="1049" spans="1:7" x14ac:dyDescent="0.25">
      <c r="A1049" t="s">
        <v>5257</v>
      </c>
      <c r="B1049" t="s">
        <v>41</v>
      </c>
      <c r="C1049" t="s">
        <v>19</v>
      </c>
      <c r="D1049" t="s">
        <v>48</v>
      </c>
      <c r="E1049">
        <v>0.69106666666666672</v>
      </c>
      <c r="F1049">
        <v>1</v>
      </c>
      <c r="G1049">
        <v>0.20732</v>
      </c>
    </row>
    <row r="1050" spans="1:7" x14ac:dyDescent="0.25">
      <c r="A1050" t="s">
        <v>5262</v>
      </c>
      <c r="B1050" t="s">
        <v>34</v>
      </c>
      <c r="C1050" t="s">
        <v>27</v>
      </c>
      <c r="D1050" t="s">
        <v>35</v>
      </c>
      <c r="E1050">
        <v>1.5367666666666671</v>
      </c>
      <c r="F1050">
        <v>1</v>
      </c>
      <c r="G1050">
        <v>0.46103</v>
      </c>
    </row>
    <row r="1051" spans="1:7" x14ac:dyDescent="0.25">
      <c r="A1051" t="s">
        <v>5267</v>
      </c>
      <c r="B1051" t="s">
        <v>34</v>
      </c>
      <c r="C1051" t="s">
        <v>19</v>
      </c>
      <c r="D1051" t="s">
        <v>35</v>
      </c>
      <c r="E1051">
        <v>0.6879333333333334</v>
      </c>
      <c r="F1051">
        <v>1</v>
      </c>
      <c r="G1051">
        <v>0.20638000000000001</v>
      </c>
    </row>
    <row r="1052" spans="1:7" x14ac:dyDescent="0.25">
      <c r="A1052" t="s">
        <v>5272</v>
      </c>
      <c r="B1052" t="s">
        <v>27</v>
      </c>
      <c r="C1052" t="s">
        <v>41</v>
      </c>
      <c r="D1052" t="s">
        <v>20</v>
      </c>
      <c r="E1052">
        <v>4.6241000000000003</v>
      </c>
      <c r="F1052">
        <v>3</v>
      </c>
      <c r="G1052">
        <v>1.38723</v>
      </c>
    </row>
    <row r="1053" spans="1:7" x14ac:dyDescent="0.25">
      <c r="A1053" t="s">
        <v>5277</v>
      </c>
      <c r="B1053" t="s">
        <v>19</v>
      </c>
      <c r="C1053" t="s">
        <v>34</v>
      </c>
      <c r="D1053" t="s">
        <v>20</v>
      </c>
      <c r="E1053">
        <v>1.1956</v>
      </c>
      <c r="F1053">
        <v>1</v>
      </c>
      <c r="G1053">
        <v>0.35868</v>
      </c>
    </row>
    <row r="1054" spans="1:7" x14ac:dyDescent="0.25">
      <c r="A1054" t="s">
        <v>5282</v>
      </c>
      <c r="B1054" t="s">
        <v>27</v>
      </c>
      <c r="C1054" t="s">
        <v>27</v>
      </c>
      <c r="D1054" t="s">
        <v>20</v>
      </c>
      <c r="E1054">
        <v>8.0286666666666662</v>
      </c>
      <c r="F1054">
        <v>5</v>
      </c>
      <c r="G1054">
        <v>2.4085999999999999</v>
      </c>
    </row>
    <row r="1055" spans="1:7" x14ac:dyDescent="0.25">
      <c r="A1055" t="s">
        <v>5287</v>
      </c>
      <c r="B1055" t="s">
        <v>27</v>
      </c>
      <c r="C1055" t="s">
        <v>41</v>
      </c>
      <c r="D1055" t="s">
        <v>35</v>
      </c>
      <c r="E1055">
        <v>7.3272333333333339</v>
      </c>
      <c r="F1055">
        <v>5</v>
      </c>
      <c r="G1055">
        <v>2.1981700000000002</v>
      </c>
    </row>
    <row r="1056" spans="1:7" x14ac:dyDescent="0.25">
      <c r="A1056" t="s">
        <v>5292</v>
      </c>
      <c r="B1056" t="s">
        <v>27</v>
      </c>
      <c r="C1056" t="s">
        <v>41</v>
      </c>
      <c r="D1056" t="s">
        <v>48</v>
      </c>
      <c r="E1056">
        <v>1.6646000000000001</v>
      </c>
      <c r="F1056">
        <v>1</v>
      </c>
      <c r="G1056">
        <v>0.49937999999999999</v>
      </c>
    </row>
    <row r="1057" spans="1:7" x14ac:dyDescent="0.25">
      <c r="A1057" t="s">
        <v>5297</v>
      </c>
      <c r="B1057" t="s">
        <v>41</v>
      </c>
      <c r="C1057" t="s">
        <v>27</v>
      </c>
      <c r="D1057" t="s">
        <v>35</v>
      </c>
      <c r="E1057">
        <v>1.017366666666667</v>
      </c>
      <c r="F1057">
        <v>1</v>
      </c>
      <c r="G1057">
        <v>0.30520999999999998</v>
      </c>
    </row>
    <row r="1058" spans="1:7" x14ac:dyDescent="0.25">
      <c r="A1058" t="s">
        <v>5302</v>
      </c>
      <c r="B1058" t="s">
        <v>34</v>
      </c>
      <c r="C1058" t="s">
        <v>19</v>
      </c>
      <c r="D1058" t="s">
        <v>20</v>
      </c>
      <c r="E1058">
        <v>14.338533333333331</v>
      </c>
      <c r="F1058">
        <v>10</v>
      </c>
      <c r="G1058">
        <v>4.3015600000000003</v>
      </c>
    </row>
    <row r="1059" spans="1:7" x14ac:dyDescent="0.25">
      <c r="A1059" t="s">
        <v>5307</v>
      </c>
      <c r="B1059" t="s">
        <v>27</v>
      </c>
      <c r="C1059" t="s">
        <v>27</v>
      </c>
      <c r="D1059" t="s">
        <v>35</v>
      </c>
      <c r="E1059">
        <v>5.343</v>
      </c>
      <c r="F1059">
        <v>5</v>
      </c>
      <c r="G1059">
        <v>1.6029</v>
      </c>
    </row>
    <row r="1060" spans="1:7" x14ac:dyDescent="0.25">
      <c r="A1060" t="s">
        <v>5312</v>
      </c>
      <c r="B1060" t="s">
        <v>27</v>
      </c>
      <c r="C1060" t="s">
        <v>41</v>
      </c>
      <c r="D1060" t="s">
        <v>20</v>
      </c>
      <c r="E1060">
        <v>3.439633333333334</v>
      </c>
      <c r="F1060">
        <v>3</v>
      </c>
      <c r="G1060">
        <v>1.03189</v>
      </c>
    </row>
    <row r="1061" spans="1:7" x14ac:dyDescent="0.25">
      <c r="A1061" t="s">
        <v>5317</v>
      </c>
      <c r="B1061" t="s">
        <v>27</v>
      </c>
      <c r="C1061" t="s">
        <v>19</v>
      </c>
      <c r="D1061" t="s">
        <v>20</v>
      </c>
      <c r="E1061">
        <v>12.94173333333333</v>
      </c>
      <c r="F1061">
        <v>10</v>
      </c>
      <c r="G1061">
        <v>3.88252</v>
      </c>
    </row>
    <row r="1062" spans="1:7" x14ac:dyDescent="0.25">
      <c r="A1062" t="s">
        <v>5322</v>
      </c>
      <c r="B1062" t="s">
        <v>41</v>
      </c>
      <c r="C1062" t="s">
        <v>34</v>
      </c>
      <c r="D1062" t="s">
        <v>48</v>
      </c>
      <c r="E1062">
        <v>1.5403333333333331</v>
      </c>
      <c r="F1062">
        <v>1</v>
      </c>
      <c r="G1062">
        <v>0.46210000000000001</v>
      </c>
    </row>
    <row r="1063" spans="1:7" x14ac:dyDescent="0.25">
      <c r="A1063" t="s">
        <v>5327</v>
      </c>
      <c r="B1063" t="s">
        <v>41</v>
      </c>
      <c r="C1063" t="s">
        <v>27</v>
      </c>
      <c r="D1063" t="s">
        <v>48</v>
      </c>
      <c r="E1063">
        <v>1.6507666666666669</v>
      </c>
      <c r="F1063">
        <v>1</v>
      </c>
      <c r="G1063">
        <v>0.49523</v>
      </c>
    </row>
    <row r="1064" spans="1:7" x14ac:dyDescent="0.25">
      <c r="A1064" t="s">
        <v>5332</v>
      </c>
      <c r="B1064" t="s">
        <v>41</v>
      </c>
      <c r="C1064" t="s">
        <v>41</v>
      </c>
      <c r="D1064" t="s">
        <v>20</v>
      </c>
      <c r="E1064">
        <v>7.1747000000000014</v>
      </c>
      <c r="F1064">
        <v>5</v>
      </c>
      <c r="G1064">
        <v>2.1524100000000002</v>
      </c>
    </row>
    <row r="1065" spans="1:7" x14ac:dyDescent="0.25">
      <c r="A1065" t="s">
        <v>5337</v>
      </c>
      <c r="B1065" t="s">
        <v>27</v>
      </c>
      <c r="C1065" t="s">
        <v>19</v>
      </c>
      <c r="D1065" t="s">
        <v>20</v>
      </c>
      <c r="E1065">
        <v>1.0844333333333329</v>
      </c>
      <c r="F1065">
        <v>1</v>
      </c>
      <c r="G1065">
        <v>0.32533000000000001</v>
      </c>
    </row>
    <row r="1066" spans="1:7" x14ac:dyDescent="0.25">
      <c r="A1066" t="s">
        <v>5342</v>
      </c>
      <c r="B1066" t="s">
        <v>19</v>
      </c>
      <c r="C1066" t="s">
        <v>41</v>
      </c>
      <c r="D1066" t="s">
        <v>35</v>
      </c>
      <c r="E1066">
        <v>3.2640666666666669</v>
      </c>
      <c r="F1066">
        <v>3</v>
      </c>
      <c r="G1066">
        <v>0.97921999999999998</v>
      </c>
    </row>
    <row r="1067" spans="1:7" x14ac:dyDescent="0.25">
      <c r="A1067" t="s">
        <v>5347</v>
      </c>
      <c r="B1067" t="s">
        <v>19</v>
      </c>
      <c r="C1067" t="s">
        <v>19</v>
      </c>
      <c r="D1067" t="s">
        <v>20</v>
      </c>
      <c r="E1067">
        <v>7.0212333333333339</v>
      </c>
      <c r="F1067">
        <v>5</v>
      </c>
      <c r="G1067">
        <v>2.1063700000000001</v>
      </c>
    </row>
    <row r="1068" spans="1:7" x14ac:dyDescent="0.25">
      <c r="A1068" t="s">
        <v>5352</v>
      </c>
      <c r="B1068" t="s">
        <v>19</v>
      </c>
      <c r="C1068" t="s">
        <v>19</v>
      </c>
      <c r="D1068" t="s">
        <v>35</v>
      </c>
      <c r="E1068">
        <v>0.90543333333333331</v>
      </c>
      <c r="F1068">
        <v>1</v>
      </c>
      <c r="G1068">
        <v>0.27162999999999998</v>
      </c>
    </row>
    <row r="1069" spans="1:7" x14ac:dyDescent="0.25">
      <c r="A1069" t="s">
        <v>5357</v>
      </c>
      <c r="B1069" t="s">
        <v>34</v>
      </c>
      <c r="C1069" t="s">
        <v>27</v>
      </c>
      <c r="D1069" t="s">
        <v>20</v>
      </c>
      <c r="E1069">
        <v>3.8856999999999999</v>
      </c>
      <c r="F1069">
        <v>5</v>
      </c>
      <c r="G1069">
        <v>1.16571</v>
      </c>
    </row>
    <row r="1070" spans="1:7" x14ac:dyDescent="0.25">
      <c r="A1070" t="s">
        <v>5362</v>
      </c>
      <c r="B1070" t="s">
        <v>27</v>
      </c>
      <c r="C1070" t="s">
        <v>34</v>
      </c>
      <c r="D1070" t="s">
        <v>48</v>
      </c>
      <c r="E1070">
        <v>1.0213000000000001</v>
      </c>
      <c r="F1070">
        <v>1</v>
      </c>
      <c r="G1070">
        <v>0.30639</v>
      </c>
    </row>
    <row r="1071" spans="1:7" x14ac:dyDescent="0.25">
      <c r="A1071" t="s">
        <v>5367</v>
      </c>
      <c r="B1071" t="s">
        <v>19</v>
      </c>
      <c r="C1071" t="s">
        <v>19</v>
      </c>
      <c r="D1071" t="s">
        <v>48</v>
      </c>
      <c r="E1071">
        <v>0.95389999999999997</v>
      </c>
      <c r="F1071">
        <v>1</v>
      </c>
      <c r="G1071">
        <v>0.28616999999999998</v>
      </c>
    </row>
    <row r="1072" spans="1:7" x14ac:dyDescent="0.25">
      <c r="A1072" t="s">
        <v>5372</v>
      </c>
      <c r="B1072" t="s">
        <v>19</v>
      </c>
      <c r="C1072" t="s">
        <v>41</v>
      </c>
      <c r="D1072" t="s">
        <v>20</v>
      </c>
      <c r="E1072">
        <v>0.96296666666666664</v>
      </c>
      <c r="F1072">
        <v>1</v>
      </c>
      <c r="G1072">
        <v>0.28888999999999998</v>
      </c>
    </row>
    <row r="1073" spans="1:7" x14ac:dyDescent="0.25">
      <c r="A1073" t="s">
        <v>5377</v>
      </c>
      <c r="B1073" t="s">
        <v>19</v>
      </c>
      <c r="C1073" t="s">
        <v>19</v>
      </c>
      <c r="D1073" t="s">
        <v>35</v>
      </c>
      <c r="E1073">
        <v>2.7008333333333341</v>
      </c>
      <c r="F1073">
        <v>3</v>
      </c>
      <c r="G1073">
        <v>0.81025000000000003</v>
      </c>
    </row>
    <row r="1074" spans="1:7" x14ac:dyDescent="0.25">
      <c r="A1074" t="s">
        <v>5382</v>
      </c>
      <c r="B1074" t="s">
        <v>27</v>
      </c>
      <c r="C1074" t="s">
        <v>34</v>
      </c>
      <c r="D1074" t="s">
        <v>35</v>
      </c>
      <c r="E1074">
        <v>2.126266666666667</v>
      </c>
      <c r="F1074">
        <v>3</v>
      </c>
      <c r="G1074">
        <v>0.63788</v>
      </c>
    </row>
    <row r="1075" spans="1:7" x14ac:dyDescent="0.25">
      <c r="A1075" t="s">
        <v>5387</v>
      </c>
      <c r="B1075" t="s">
        <v>19</v>
      </c>
      <c r="C1075" t="s">
        <v>41</v>
      </c>
      <c r="D1075" t="s">
        <v>35</v>
      </c>
      <c r="E1075">
        <v>3.4226999999999999</v>
      </c>
      <c r="F1075">
        <v>5</v>
      </c>
      <c r="G1075">
        <v>1.02681</v>
      </c>
    </row>
    <row r="1076" spans="1:7" x14ac:dyDescent="0.25">
      <c r="A1076" t="s">
        <v>5392</v>
      </c>
      <c r="B1076" t="s">
        <v>19</v>
      </c>
      <c r="C1076" t="s">
        <v>19</v>
      </c>
      <c r="D1076" t="s">
        <v>20</v>
      </c>
      <c r="E1076">
        <v>1.6544000000000001</v>
      </c>
      <c r="F1076">
        <v>1</v>
      </c>
      <c r="G1076">
        <v>0.49631999999999998</v>
      </c>
    </row>
    <row r="1077" spans="1:7" x14ac:dyDescent="0.25">
      <c r="A1077" t="s">
        <v>5397</v>
      </c>
      <c r="B1077" t="s">
        <v>27</v>
      </c>
      <c r="C1077" t="s">
        <v>19</v>
      </c>
      <c r="D1077" t="s">
        <v>20</v>
      </c>
      <c r="E1077">
        <v>1.0944333333333329</v>
      </c>
      <c r="F1077">
        <v>1</v>
      </c>
      <c r="G1077">
        <v>0.32833000000000001</v>
      </c>
    </row>
    <row r="1078" spans="1:7" x14ac:dyDescent="0.25">
      <c r="A1078" t="s">
        <v>5401</v>
      </c>
      <c r="B1078" t="s">
        <v>34</v>
      </c>
      <c r="C1078" t="s">
        <v>27</v>
      </c>
      <c r="D1078" t="s">
        <v>48</v>
      </c>
      <c r="E1078">
        <v>3.1529666666666669</v>
      </c>
      <c r="F1078">
        <v>3</v>
      </c>
      <c r="G1078">
        <v>0.94589000000000001</v>
      </c>
    </row>
    <row r="1079" spans="1:7" x14ac:dyDescent="0.25">
      <c r="A1079" t="s">
        <v>5406</v>
      </c>
      <c r="B1079" t="s">
        <v>41</v>
      </c>
      <c r="C1079" t="s">
        <v>34</v>
      </c>
      <c r="D1079" t="s">
        <v>48</v>
      </c>
      <c r="E1079">
        <v>1.3463000000000001</v>
      </c>
      <c r="F1079">
        <v>1</v>
      </c>
      <c r="G1079">
        <v>0.40389000000000003</v>
      </c>
    </row>
    <row r="1080" spans="1:7" x14ac:dyDescent="0.25">
      <c r="A1080" t="s">
        <v>5411</v>
      </c>
      <c r="B1080" t="s">
        <v>19</v>
      </c>
      <c r="C1080" t="s">
        <v>19</v>
      </c>
      <c r="D1080" t="s">
        <v>20</v>
      </c>
      <c r="E1080">
        <v>2.6547666666666672</v>
      </c>
      <c r="F1080">
        <v>3</v>
      </c>
      <c r="G1080">
        <v>0.79642999999999997</v>
      </c>
    </row>
    <row r="1081" spans="1:7" x14ac:dyDescent="0.25">
      <c r="A1081" t="s">
        <v>5416</v>
      </c>
      <c r="B1081" t="s">
        <v>41</v>
      </c>
      <c r="C1081" t="s">
        <v>34</v>
      </c>
      <c r="D1081" t="s">
        <v>48</v>
      </c>
      <c r="E1081">
        <v>1.6166333333333329</v>
      </c>
      <c r="F1081">
        <v>1</v>
      </c>
      <c r="G1081">
        <v>0.48498999999999998</v>
      </c>
    </row>
    <row r="1082" spans="1:7" x14ac:dyDescent="0.25">
      <c r="A1082" t="s">
        <v>5421</v>
      </c>
      <c r="B1082" t="s">
        <v>34</v>
      </c>
      <c r="C1082" t="s">
        <v>19</v>
      </c>
      <c r="D1082" t="s">
        <v>35</v>
      </c>
      <c r="E1082">
        <v>7.2650666666666677</v>
      </c>
      <c r="F1082">
        <v>5</v>
      </c>
      <c r="G1082">
        <v>2.1795200000000001</v>
      </c>
    </row>
    <row r="1083" spans="1:7" x14ac:dyDescent="0.25">
      <c r="A1083" t="s">
        <v>5426</v>
      </c>
      <c r="B1083" t="s">
        <v>34</v>
      </c>
      <c r="C1083" t="s">
        <v>41</v>
      </c>
      <c r="D1083" t="s">
        <v>35</v>
      </c>
      <c r="E1083">
        <v>0.75606666666666666</v>
      </c>
      <c r="F1083">
        <v>1</v>
      </c>
      <c r="G1083">
        <v>0.22681999999999999</v>
      </c>
    </row>
    <row r="1084" spans="1:7" x14ac:dyDescent="0.25">
      <c r="A1084" t="s">
        <v>5431</v>
      </c>
      <c r="B1084" t="s">
        <v>19</v>
      </c>
      <c r="C1084" t="s">
        <v>34</v>
      </c>
      <c r="D1084" t="s">
        <v>20</v>
      </c>
      <c r="E1084">
        <v>1.0842333333333329</v>
      </c>
      <c r="F1084">
        <v>1</v>
      </c>
      <c r="G1084">
        <v>0.32527</v>
      </c>
    </row>
    <row r="1085" spans="1:7" x14ac:dyDescent="0.25">
      <c r="A1085" t="s">
        <v>5436</v>
      </c>
      <c r="B1085" t="s">
        <v>27</v>
      </c>
      <c r="C1085" t="s">
        <v>41</v>
      </c>
      <c r="D1085" t="s">
        <v>35</v>
      </c>
      <c r="E1085">
        <v>15.45783333333333</v>
      </c>
      <c r="F1085">
        <v>10</v>
      </c>
      <c r="G1085">
        <v>4.6373499999999996</v>
      </c>
    </row>
    <row r="1086" spans="1:7" x14ac:dyDescent="0.25">
      <c r="A1086" t="s">
        <v>5441</v>
      </c>
      <c r="B1086" t="s">
        <v>34</v>
      </c>
      <c r="C1086" t="s">
        <v>34</v>
      </c>
      <c r="D1086" t="s">
        <v>20</v>
      </c>
      <c r="E1086">
        <v>4.8342000000000009</v>
      </c>
      <c r="F1086">
        <v>3</v>
      </c>
      <c r="G1086">
        <v>1.4502600000000001</v>
      </c>
    </row>
    <row r="1087" spans="1:7" x14ac:dyDescent="0.25">
      <c r="A1087" t="s">
        <v>5446</v>
      </c>
      <c r="B1087" t="s">
        <v>41</v>
      </c>
      <c r="C1087" t="s">
        <v>41</v>
      </c>
      <c r="D1087" t="s">
        <v>35</v>
      </c>
      <c r="E1087">
        <v>1.134066666666667</v>
      </c>
      <c r="F1087">
        <v>1</v>
      </c>
      <c r="G1087">
        <v>0.34022000000000002</v>
      </c>
    </row>
    <row r="1088" spans="1:7" x14ac:dyDescent="0.25">
      <c r="A1088" t="s">
        <v>5451</v>
      </c>
      <c r="B1088" t="s">
        <v>41</v>
      </c>
      <c r="C1088" t="s">
        <v>19</v>
      </c>
      <c r="D1088" t="s">
        <v>20</v>
      </c>
      <c r="E1088">
        <v>1.2800666666666669</v>
      </c>
      <c r="F1088">
        <v>1</v>
      </c>
      <c r="G1088">
        <v>0.38401999999999997</v>
      </c>
    </row>
    <row r="1089" spans="1:7" x14ac:dyDescent="0.25">
      <c r="A1089" t="s">
        <v>5456</v>
      </c>
      <c r="B1089" t="s">
        <v>41</v>
      </c>
      <c r="C1089" t="s">
        <v>41</v>
      </c>
      <c r="D1089" t="s">
        <v>35</v>
      </c>
      <c r="E1089">
        <v>8.3370000000000015</v>
      </c>
      <c r="F1089">
        <v>10</v>
      </c>
      <c r="G1089">
        <v>2.5011000000000001</v>
      </c>
    </row>
    <row r="1090" spans="1:7" x14ac:dyDescent="0.25">
      <c r="A1090" t="s">
        <v>5461</v>
      </c>
      <c r="B1090" t="s">
        <v>41</v>
      </c>
      <c r="C1090" t="s">
        <v>41</v>
      </c>
      <c r="D1090" t="s">
        <v>35</v>
      </c>
      <c r="E1090">
        <v>16.578366666666671</v>
      </c>
      <c r="F1090">
        <v>10</v>
      </c>
      <c r="G1090">
        <v>4.9735100000000001</v>
      </c>
    </row>
    <row r="1091" spans="1:7" x14ac:dyDescent="0.25">
      <c r="A1091" t="s">
        <v>5466</v>
      </c>
      <c r="B1091" t="s">
        <v>34</v>
      </c>
      <c r="C1091" t="s">
        <v>19</v>
      </c>
      <c r="D1091" t="s">
        <v>48</v>
      </c>
      <c r="E1091">
        <v>2.6949999999999998</v>
      </c>
      <c r="F1091">
        <v>3</v>
      </c>
      <c r="G1091">
        <v>0.8085</v>
      </c>
    </row>
    <row r="1092" spans="1:7" x14ac:dyDescent="0.25">
      <c r="A1092" t="s">
        <v>5470</v>
      </c>
      <c r="B1092" t="s">
        <v>19</v>
      </c>
      <c r="C1092" t="s">
        <v>34</v>
      </c>
      <c r="D1092" t="s">
        <v>48</v>
      </c>
      <c r="E1092">
        <v>16.094000000000001</v>
      </c>
      <c r="F1092">
        <v>10</v>
      </c>
      <c r="G1092">
        <v>4.8281999999999998</v>
      </c>
    </row>
    <row r="1093" spans="1:7" x14ac:dyDescent="0.25">
      <c r="A1093" t="s">
        <v>5475</v>
      </c>
      <c r="B1093" t="s">
        <v>19</v>
      </c>
      <c r="C1093" t="s">
        <v>41</v>
      </c>
      <c r="D1093" t="s">
        <v>48</v>
      </c>
      <c r="E1093">
        <v>6.5815666666666663</v>
      </c>
      <c r="F1093">
        <v>5</v>
      </c>
      <c r="G1093">
        <v>1.9744699999999999</v>
      </c>
    </row>
    <row r="1094" spans="1:7" x14ac:dyDescent="0.25">
      <c r="A1094" t="s">
        <v>5480</v>
      </c>
      <c r="B1094" t="s">
        <v>41</v>
      </c>
      <c r="C1094" t="s">
        <v>27</v>
      </c>
      <c r="D1094" t="s">
        <v>48</v>
      </c>
      <c r="E1094">
        <v>12.744033333333331</v>
      </c>
      <c r="F1094">
        <v>10</v>
      </c>
      <c r="G1094">
        <v>3.82321</v>
      </c>
    </row>
    <row r="1095" spans="1:7" x14ac:dyDescent="0.25">
      <c r="A1095" t="s">
        <v>5485</v>
      </c>
      <c r="B1095" t="s">
        <v>19</v>
      </c>
      <c r="C1095" t="s">
        <v>27</v>
      </c>
      <c r="D1095" t="s">
        <v>48</v>
      </c>
      <c r="E1095">
        <v>5.8967666666666672</v>
      </c>
      <c r="F1095">
        <v>5</v>
      </c>
      <c r="G1095">
        <v>1.7690300000000001</v>
      </c>
    </row>
    <row r="1096" spans="1:7" x14ac:dyDescent="0.25">
      <c r="A1096" t="s">
        <v>5490</v>
      </c>
      <c r="B1096" t="s">
        <v>41</v>
      </c>
      <c r="C1096" t="s">
        <v>41</v>
      </c>
      <c r="D1096" t="s">
        <v>48</v>
      </c>
      <c r="E1096">
        <v>2.6920000000000002</v>
      </c>
      <c r="F1096">
        <v>3</v>
      </c>
      <c r="G1096">
        <v>0.80759999999999998</v>
      </c>
    </row>
    <row r="1097" spans="1:7" x14ac:dyDescent="0.25">
      <c r="A1097" t="s">
        <v>5495</v>
      </c>
      <c r="B1097" t="s">
        <v>41</v>
      </c>
      <c r="C1097" t="s">
        <v>41</v>
      </c>
      <c r="D1097" t="s">
        <v>20</v>
      </c>
      <c r="E1097">
        <v>2.5295999999999998</v>
      </c>
      <c r="F1097">
        <v>3</v>
      </c>
      <c r="G1097">
        <v>0.75888</v>
      </c>
    </row>
    <row r="1098" spans="1:7" x14ac:dyDescent="0.25">
      <c r="A1098" t="s">
        <v>5500</v>
      </c>
      <c r="B1098" t="s">
        <v>27</v>
      </c>
      <c r="C1098" t="s">
        <v>41</v>
      </c>
      <c r="D1098" t="s">
        <v>20</v>
      </c>
      <c r="E1098">
        <v>2.6614666666666671</v>
      </c>
      <c r="F1098">
        <v>3</v>
      </c>
      <c r="G1098">
        <v>0.79844000000000004</v>
      </c>
    </row>
    <row r="1099" spans="1:7" x14ac:dyDescent="0.25">
      <c r="A1099" t="s">
        <v>5505</v>
      </c>
      <c r="B1099" t="s">
        <v>34</v>
      </c>
      <c r="C1099" t="s">
        <v>34</v>
      </c>
      <c r="D1099" t="s">
        <v>48</v>
      </c>
      <c r="E1099">
        <v>2.5592999999999999</v>
      </c>
      <c r="F1099">
        <v>3</v>
      </c>
      <c r="G1099">
        <v>0.76778999999999997</v>
      </c>
    </row>
    <row r="1100" spans="1:7" x14ac:dyDescent="0.25">
      <c r="A1100" t="s">
        <v>5510</v>
      </c>
      <c r="B1100" t="s">
        <v>34</v>
      </c>
      <c r="C1100" t="s">
        <v>19</v>
      </c>
      <c r="D1100" t="s">
        <v>20</v>
      </c>
      <c r="E1100">
        <v>4.3387666666666673</v>
      </c>
      <c r="F1100">
        <v>3</v>
      </c>
      <c r="G1100">
        <v>1.3016300000000001</v>
      </c>
    </row>
    <row r="1101" spans="1:7" x14ac:dyDescent="0.25">
      <c r="A1101" t="s">
        <v>5515</v>
      </c>
      <c r="B1101" t="s">
        <v>41</v>
      </c>
      <c r="C1101" t="s">
        <v>27</v>
      </c>
      <c r="D1101" t="s">
        <v>48</v>
      </c>
      <c r="E1101">
        <v>5.083966666666667</v>
      </c>
      <c r="F1101">
        <v>5</v>
      </c>
      <c r="G1101">
        <v>1.52519</v>
      </c>
    </row>
    <row r="1102" spans="1:7" x14ac:dyDescent="0.25">
      <c r="A1102" t="s">
        <v>5520</v>
      </c>
      <c r="B1102" t="s">
        <v>34</v>
      </c>
      <c r="C1102" t="s">
        <v>27</v>
      </c>
      <c r="D1102" t="s">
        <v>20</v>
      </c>
      <c r="E1102">
        <v>3.6225333333333332</v>
      </c>
      <c r="F1102">
        <v>5</v>
      </c>
      <c r="G1102">
        <v>1.0867599999999999</v>
      </c>
    </row>
    <row r="1103" spans="1:7" x14ac:dyDescent="0.25">
      <c r="A1103" t="s">
        <v>5525</v>
      </c>
      <c r="B1103" t="s">
        <v>19</v>
      </c>
      <c r="C1103" t="s">
        <v>34</v>
      </c>
      <c r="D1103" t="s">
        <v>35</v>
      </c>
      <c r="E1103">
        <v>4.9073000000000002</v>
      </c>
      <c r="F1103">
        <v>3</v>
      </c>
      <c r="G1103">
        <v>1.4721900000000001</v>
      </c>
    </row>
    <row r="1104" spans="1:7" x14ac:dyDescent="0.25">
      <c r="A1104" t="s">
        <v>5530</v>
      </c>
      <c r="B1104" t="s">
        <v>41</v>
      </c>
      <c r="C1104" t="s">
        <v>41</v>
      </c>
      <c r="D1104" t="s">
        <v>20</v>
      </c>
      <c r="E1104">
        <v>15.504533333333329</v>
      </c>
      <c r="F1104">
        <v>10</v>
      </c>
      <c r="G1104">
        <v>4.6513600000000004</v>
      </c>
    </row>
    <row r="1105" spans="1:7" x14ac:dyDescent="0.25">
      <c r="A1105" t="s">
        <v>5535</v>
      </c>
      <c r="B1105" t="s">
        <v>27</v>
      </c>
      <c r="C1105" t="s">
        <v>41</v>
      </c>
      <c r="D1105" t="s">
        <v>20</v>
      </c>
      <c r="E1105">
        <v>1.5944333333333329</v>
      </c>
      <c r="F1105">
        <v>1</v>
      </c>
      <c r="G1105">
        <v>0.47832999999999998</v>
      </c>
    </row>
    <row r="1106" spans="1:7" x14ac:dyDescent="0.25">
      <c r="A1106" t="s">
        <v>5540</v>
      </c>
      <c r="B1106" t="s">
        <v>19</v>
      </c>
      <c r="C1106" t="s">
        <v>19</v>
      </c>
      <c r="D1106" t="s">
        <v>20</v>
      </c>
      <c r="E1106">
        <v>4.9847333333333337</v>
      </c>
      <c r="F1106">
        <v>3</v>
      </c>
      <c r="G1106">
        <v>1.49542</v>
      </c>
    </row>
    <row r="1107" spans="1:7" x14ac:dyDescent="0.25">
      <c r="A1107" t="s">
        <v>5545</v>
      </c>
      <c r="B1107" t="s">
        <v>27</v>
      </c>
      <c r="C1107" t="s">
        <v>19</v>
      </c>
      <c r="D1107" t="s">
        <v>35</v>
      </c>
      <c r="E1107">
        <v>8.4056333333333342</v>
      </c>
      <c r="F1107">
        <v>10</v>
      </c>
      <c r="G1107">
        <v>2.52169</v>
      </c>
    </row>
    <row r="1108" spans="1:7" x14ac:dyDescent="0.25">
      <c r="A1108" t="s">
        <v>5550</v>
      </c>
      <c r="B1108" t="s">
        <v>27</v>
      </c>
      <c r="C1108" t="s">
        <v>27</v>
      </c>
      <c r="D1108" t="s">
        <v>48</v>
      </c>
      <c r="E1108">
        <v>1.0629</v>
      </c>
      <c r="F1108">
        <v>1</v>
      </c>
      <c r="G1108">
        <v>0.31886999999999999</v>
      </c>
    </row>
    <row r="1109" spans="1:7" x14ac:dyDescent="0.25">
      <c r="A1109" t="s">
        <v>5555</v>
      </c>
      <c r="B1109" t="s">
        <v>34</v>
      </c>
      <c r="C1109" t="s">
        <v>19</v>
      </c>
      <c r="D1109" t="s">
        <v>20</v>
      </c>
      <c r="E1109">
        <v>4.2747000000000002</v>
      </c>
      <c r="F1109">
        <v>3</v>
      </c>
      <c r="G1109">
        <v>1.28241</v>
      </c>
    </row>
    <row r="1110" spans="1:7" x14ac:dyDescent="0.25">
      <c r="A1110" t="s">
        <v>5560</v>
      </c>
      <c r="B1110" t="s">
        <v>34</v>
      </c>
      <c r="C1110" t="s">
        <v>27</v>
      </c>
      <c r="D1110" t="s">
        <v>20</v>
      </c>
      <c r="E1110">
        <v>4.0880666666666672</v>
      </c>
      <c r="F1110">
        <v>3</v>
      </c>
      <c r="G1110">
        <v>1.2264200000000001</v>
      </c>
    </row>
    <row r="1111" spans="1:7" x14ac:dyDescent="0.25">
      <c r="A1111" t="s">
        <v>5565</v>
      </c>
      <c r="B1111" t="s">
        <v>41</v>
      </c>
      <c r="C1111" t="s">
        <v>34</v>
      </c>
      <c r="D1111" t="s">
        <v>35</v>
      </c>
      <c r="E1111">
        <v>4.1028000000000002</v>
      </c>
      <c r="F1111">
        <v>5</v>
      </c>
      <c r="G1111">
        <v>1.2308399999999999</v>
      </c>
    </row>
    <row r="1112" spans="1:7" x14ac:dyDescent="0.25">
      <c r="A1112" t="s">
        <v>5570</v>
      </c>
      <c r="B1112" t="s">
        <v>34</v>
      </c>
      <c r="C1112" t="s">
        <v>41</v>
      </c>
      <c r="D1112" t="s">
        <v>48</v>
      </c>
      <c r="E1112">
        <v>1.4824999999999999</v>
      </c>
      <c r="F1112">
        <v>1</v>
      </c>
      <c r="G1112">
        <v>0.44474999999999998</v>
      </c>
    </row>
    <row r="1113" spans="1:7" x14ac:dyDescent="0.25">
      <c r="A1113" t="s">
        <v>5575</v>
      </c>
      <c r="B1113" t="s">
        <v>27</v>
      </c>
      <c r="C1113" t="s">
        <v>41</v>
      </c>
      <c r="D1113" t="s">
        <v>20</v>
      </c>
      <c r="E1113">
        <v>0.89110000000000011</v>
      </c>
      <c r="F1113">
        <v>1</v>
      </c>
      <c r="G1113">
        <v>0.26733000000000001</v>
      </c>
    </row>
    <row r="1114" spans="1:7" x14ac:dyDescent="0.25">
      <c r="A1114" t="s">
        <v>5580</v>
      </c>
      <c r="B1114" t="s">
        <v>27</v>
      </c>
      <c r="C1114" t="s">
        <v>27</v>
      </c>
      <c r="D1114" t="s">
        <v>35</v>
      </c>
      <c r="E1114">
        <v>8.9048333333333343</v>
      </c>
      <c r="F1114">
        <v>10</v>
      </c>
      <c r="G1114">
        <v>2.6714500000000001</v>
      </c>
    </row>
    <row r="1115" spans="1:7" x14ac:dyDescent="0.25">
      <c r="A1115" t="s">
        <v>5585</v>
      </c>
      <c r="B1115" t="s">
        <v>19</v>
      </c>
      <c r="C1115" t="s">
        <v>41</v>
      </c>
      <c r="D1115" t="s">
        <v>48</v>
      </c>
      <c r="E1115">
        <v>6.0182000000000002</v>
      </c>
      <c r="F1115">
        <v>5</v>
      </c>
      <c r="G1115">
        <v>1.8054600000000001</v>
      </c>
    </row>
    <row r="1116" spans="1:7" x14ac:dyDescent="0.25">
      <c r="A1116" t="s">
        <v>5590</v>
      </c>
      <c r="B1116" t="s">
        <v>27</v>
      </c>
      <c r="C1116" t="s">
        <v>34</v>
      </c>
      <c r="D1116" t="s">
        <v>48</v>
      </c>
      <c r="E1116">
        <v>6.2980333333333336</v>
      </c>
      <c r="F1116">
        <v>5</v>
      </c>
      <c r="G1116">
        <v>1.88941</v>
      </c>
    </row>
    <row r="1117" spans="1:7" x14ac:dyDescent="0.25">
      <c r="A1117" t="s">
        <v>5595</v>
      </c>
      <c r="B1117" t="s">
        <v>41</v>
      </c>
      <c r="C1117" t="s">
        <v>19</v>
      </c>
      <c r="D1117" t="s">
        <v>20</v>
      </c>
      <c r="E1117">
        <v>6.2337666666666669</v>
      </c>
      <c r="F1117">
        <v>5</v>
      </c>
      <c r="G1117">
        <v>1.8701300000000001</v>
      </c>
    </row>
    <row r="1118" spans="1:7" x14ac:dyDescent="0.25">
      <c r="A1118" t="s">
        <v>5600</v>
      </c>
      <c r="B1118" t="s">
        <v>41</v>
      </c>
      <c r="C1118" t="s">
        <v>34</v>
      </c>
      <c r="D1118" t="s">
        <v>20</v>
      </c>
      <c r="E1118">
        <v>3.7907666666666668</v>
      </c>
      <c r="F1118">
        <v>5</v>
      </c>
      <c r="G1118">
        <v>1.13723</v>
      </c>
    </row>
    <row r="1119" spans="1:7" x14ac:dyDescent="0.25">
      <c r="A1119" t="s">
        <v>5605</v>
      </c>
      <c r="B1119" t="s">
        <v>34</v>
      </c>
      <c r="C1119" t="s">
        <v>41</v>
      </c>
      <c r="D1119" t="s">
        <v>20</v>
      </c>
      <c r="E1119">
        <v>1.5441333333333329</v>
      </c>
      <c r="F1119">
        <v>1</v>
      </c>
      <c r="G1119">
        <v>0.46323999999999999</v>
      </c>
    </row>
    <row r="1120" spans="1:7" x14ac:dyDescent="0.25">
      <c r="A1120" t="s">
        <v>5610</v>
      </c>
      <c r="B1120" t="s">
        <v>34</v>
      </c>
      <c r="C1120" t="s">
        <v>34</v>
      </c>
      <c r="D1120" t="s">
        <v>20</v>
      </c>
      <c r="E1120">
        <v>0.93226666666666669</v>
      </c>
      <c r="F1120">
        <v>1</v>
      </c>
      <c r="G1120">
        <v>0.27967999999999998</v>
      </c>
    </row>
    <row r="1121" spans="1:7" x14ac:dyDescent="0.25">
      <c r="A1121" t="s">
        <v>5615</v>
      </c>
      <c r="B1121" t="s">
        <v>34</v>
      </c>
      <c r="C1121" t="s">
        <v>41</v>
      </c>
      <c r="D1121" t="s">
        <v>35</v>
      </c>
      <c r="E1121">
        <v>2.3885333333333332</v>
      </c>
      <c r="F1121">
        <v>3</v>
      </c>
      <c r="G1121">
        <v>0.71655999999999997</v>
      </c>
    </row>
    <row r="1122" spans="1:7" x14ac:dyDescent="0.25">
      <c r="A1122" t="s">
        <v>5620</v>
      </c>
      <c r="B1122" t="s">
        <v>41</v>
      </c>
      <c r="C1122" t="s">
        <v>27</v>
      </c>
      <c r="D1122" t="s">
        <v>35</v>
      </c>
      <c r="E1122">
        <v>4.6662333333333326</v>
      </c>
      <c r="F1122">
        <v>3</v>
      </c>
      <c r="G1122">
        <v>1.3998699999999999</v>
      </c>
    </row>
    <row r="1123" spans="1:7" x14ac:dyDescent="0.25">
      <c r="A1123" t="s">
        <v>5625</v>
      </c>
      <c r="B1123" t="s">
        <v>27</v>
      </c>
      <c r="C1123" t="s">
        <v>19</v>
      </c>
      <c r="D1123" t="s">
        <v>20</v>
      </c>
      <c r="E1123">
        <v>8.1115999999999993</v>
      </c>
      <c r="F1123">
        <v>5</v>
      </c>
      <c r="G1123">
        <v>2.4334799999999999</v>
      </c>
    </row>
    <row r="1124" spans="1:7" x14ac:dyDescent="0.25">
      <c r="A1124" t="s">
        <v>5630</v>
      </c>
      <c r="B1124" t="s">
        <v>34</v>
      </c>
      <c r="C1124" t="s">
        <v>19</v>
      </c>
      <c r="D1124" t="s">
        <v>48</v>
      </c>
      <c r="E1124">
        <v>7.6439666666666666</v>
      </c>
      <c r="F1124">
        <v>5</v>
      </c>
      <c r="G1124">
        <v>2.2931900000000001</v>
      </c>
    </row>
    <row r="1125" spans="1:7" x14ac:dyDescent="0.25">
      <c r="A1125" t="s">
        <v>5635</v>
      </c>
      <c r="B1125" t="s">
        <v>19</v>
      </c>
      <c r="C1125" t="s">
        <v>41</v>
      </c>
      <c r="D1125" t="s">
        <v>20</v>
      </c>
      <c r="E1125">
        <v>7.3808999999999996</v>
      </c>
      <c r="F1125">
        <v>5</v>
      </c>
      <c r="G1125">
        <v>2.21427</v>
      </c>
    </row>
    <row r="1126" spans="1:7" x14ac:dyDescent="0.25">
      <c r="A1126" t="s">
        <v>5640</v>
      </c>
      <c r="B1126" t="s">
        <v>34</v>
      </c>
      <c r="C1126" t="s">
        <v>41</v>
      </c>
      <c r="D1126" t="s">
        <v>48</v>
      </c>
      <c r="E1126">
        <v>3.965733333333334</v>
      </c>
      <c r="F1126">
        <v>3</v>
      </c>
      <c r="G1126">
        <v>1.1897200000000001</v>
      </c>
    </row>
    <row r="1127" spans="1:7" x14ac:dyDescent="0.25">
      <c r="A1127" t="s">
        <v>5645</v>
      </c>
      <c r="B1127" t="s">
        <v>41</v>
      </c>
      <c r="C1127" t="s">
        <v>19</v>
      </c>
      <c r="D1127" t="s">
        <v>48</v>
      </c>
      <c r="E1127">
        <v>12.175233333333329</v>
      </c>
      <c r="F1127">
        <v>10</v>
      </c>
      <c r="G1127">
        <v>3.6525699999999999</v>
      </c>
    </row>
    <row r="1128" spans="1:7" x14ac:dyDescent="0.25">
      <c r="A1128" t="s">
        <v>5650</v>
      </c>
      <c r="B1128" t="s">
        <v>34</v>
      </c>
      <c r="C1128" t="s">
        <v>34</v>
      </c>
      <c r="D1128" t="s">
        <v>48</v>
      </c>
      <c r="E1128">
        <v>7.5365333333333329</v>
      </c>
      <c r="F1128">
        <v>10</v>
      </c>
      <c r="G1128">
        <v>2.2609599999999999</v>
      </c>
    </row>
    <row r="1129" spans="1:7" x14ac:dyDescent="0.25">
      <c r="A1129" t="s">
        <v>5655</v>
      </c>
      <c r="B1129" t="s">
        <v>27</v>
      </c>
      <c r="C1129" t="s">
        <v>34</v>
      </c>
      <c r="D1129" t="s">
        <v>35</v>
      </c>
      <c r="E1129">
        <v>3.225366666666666</v>
      </c>
      <c r="F1129">
        <v>3</v>
      </c>
      <c r="G1129">
        <v>0.96760999999999997</v>
      </c>
    </row>
    <row r="1130" spans="1:7" x14ac:dyDescent="0.25">
      <c r="A1130" t="s">
        <v>5660</v>
      </c>
      <c r="B1130" t="s">
        <v>34</v>
      </c>
      <c r="C1130" t="s">
        <v>34</v>
      </c>
      <c r="D1130" t="s">
        <v>48</v>
      </c>
      <c r="E1130">
        <v>3.118066666666667</v>
      </c>
      <c r="F1130">
        <v>3</v>
      </c>
      <c r="G1130">
        <v>0.93542000000000003</v>
      </c>
    </row>
    <row r="1131" spans="1:7" x14ac:dyDescent="0.25">
      <c r="A1131" t="s">
        <v>5665</v>
      </c>
      <c r="B1131" t="s">
        <v>41</v>
      </c>
      <c r="C1131" t="s">
        <v>19</v>
      </c>
      <c r="D1131" t="s">
        <v>48</v>
      </c>
      <c r="E1131">
        <v>2.779266666666667</v>
      </c>
      <c r="F1131">
        <v>3</v>
      </c>
      <c r="G1131">
        <v>0.83377999999999997</v>
      </c>
    </row>
    <row r="1132" spans="1:7" x14ac:dyDescent="0.25">
      <c r="A1132" t="s">
        <v>5670</v>
      </c>
      <c r="B1132" t="s">
        <v>41</v>
      </c>
      <c r="C1132" t="s">
        <v>27</v>
      </c>
      <c r="D1132" t="s">
        <v>35</v>
      </c>
      <c r="E1132">
        <v>4.1702666666666666</v>
      </c>
      <c r="F1132">
        <v>3</v>
      </c>
      <c r="G1132">
        <v>1.25108</v>
      </c>
    </row>
    <row r="1133" spans="1:7" x14ac:dyDescent="0.25">
      <c r="A1133" t="s">
        <v>5675</v>
      </c>
      <c r="B1133" t="s">
        <v>19</v>
      </c>
      <c r="C1133" t="s">
        <v>41</v>
      </c>
      <c r="D1133" t="s">
        <v>48</v>
      </c>
      <c r="E1133">
        <v>3.4876333333333331</v>
      </c>
      <c r="F1133">
        <v>3</v>
      </c>
      <c r="G1133">
        <v>1.0462899999999999</v>
      </c>
    </row>
    <row r="1134" spans="1:7" x14ac:dyDescent="0.25">
      <c r="A1134" t="s">
        <v>5680</v>
      </c>
      <c r="B1134" t="s">
        <v>41</v>
      </c>
      <c r="C1134" t="s">
        <v>41</v>
      </c>
      <c r="D1134" t="s">
        <v>48</v>
      </c>
      <c r="E1134">
        <v>2.2431333333333332</v>
      </c>
      <c r="F1134">
        <v>3</v>
      </c>
      <c r="G1134">
        <v>0.67293999999999998</v>
      </c>
    </row>
    <row r="1135" spans="1:7" x14ac:dyDescent="0.25">
      <c r="A1135" t="s">
        <v>5685</v>
      </c>
      <c r="B1135" t="s">
        <v>19</v>
      </c>
      <c r="C1135" t="s">
        <v>19</v>
      </c>
      <c r="D1135" t="s">
        <v>20</v>
      </c>
      <c r="E1135">
        <v>4.4342333333333341</v>
      </c>
      <c r="F1135">
        <v>5</v>
      </c>
      <c r="G1135">
        <v>1.3302700000000001</v>
      </c>
    </row>
    <row r="1136" spans="1:7" x14ac:dyDescent="0.25">
      <c r="A1136" t="s">
        <v>5690</v>
      </c>
      <c r="B1136" t="s">
        <v>27</v>
      </c>
      <c r="C1136" t="s">
        <v>27</v>
      </c>
      <c r="D1136" t="s">
        <v>48</v>
      </c>
      <c r="E1136">
        <v>6.7496333333333336</v>
      </c>
      <c r="F1136">
        <v>5</v>
      </c>
      <c r="G1136">
        <v>2.0248900000000001</v>
      </c>
    </row>
    <row r="1137" spans="1:7" x14ac:dyDescent="0.25">
      <c r="A1137" t="s">
        <v>5695</v>
      </c>
      <c r="B1137" t="s">
        <v>41</v>
      </c>
      <c r="C1137" t="s">
        <v>19</v>
      </c>
      <c r="D1137" t="s">
        <v>48</v>
      </c>
      <c r="E1137">
        <v>3.714</v>
      </c>
      <c r="F1137">
        <v>5</v>
      </c>
      <c r="G1137">
        <v>1.1142000000000001</v>
      </c>
    </row>
    <row r="1138" spans="1:7" x14ac:dyDescent="0.25">
      <c r="A1138" t="s">
        <v>5700</v>
      </c>
      <c r="B1138" t="s">
        <v>34</v>
      </c>
      <c r="C1138" t="s">
        <v>34</v>
      </c>
      <c r="D1138" t="s">
        <v>48</v>
      </c>
      <c r="E1138">
        <v>7.5893666666666659</v>
      </c>
      <c r="F1138">
        <v>5</v>
      </c>
      <c r="G1138">
        <v>2.2768099999999998</v>
      </c>
    </row>
    <row r="1139" spans="1:7" x14ac:dyDescent="0.25">
      <c r="A1139" t="s">
        <v>5705</v>
      </c>
      <c r="B1139" t="s">
        <v>27</v>
      </c>
      <c r="C1139" t="s">
        <v>34</v>
      </c>
      <c r="D1139" t="s">
        <v>48</v>
      </c>
      <c r="E1139">
        <v>3.4854333333333338</v>
      </c>
      <c r="F1139">
        <v>3</v>
      </c>
      <c r="G1139">
        <v>1.0456300000000001</v>
      </c>
    </row>
    <row r="1140" spans="1:7" x14ac:dyDescent="0.25">
      <c r="A1140" t="s">
        <v>5710</v>
      </c>
      <c r="B1140" t="s">
        <v>34</v>
      </c>
      <c r="C1140" t="s">
        <v>41</v>
      </c>
      <c r="D1140" t="s">
        <v>48</v>
      </c>
      <c r="E1140">
        <v>11.472533333333329</v>
      </c>
      <c r="F1140">
        <v>10</v>
      </c>
      <c r="G1140">
        <v>3.4417599999999999</v>
      </c>
    </row>
    <row r="1141" spans="1:7" x14ac:dyDescent="0.25">
      <c r="A1141" t="s">
        <v>5715</v>
      </c>
      <c r="B1141" t="s">
        <v>34</v>
      </c>
      <c r="C1141" t="s">
        <v>41</v>
      </c>
      <c r="D1141" t="s">
        <v>35</v>
      </c>
      <c r="E1141">
        <v>1.259066666666667</v>
      </c>
      <c r="F1141">
        <v>1</v>
      </c>
      <c r="G1141">
        <v>0.37772</v>
      </c>
    </row>
    <row r="1142" spans="1:7" x14ac:dyDescent="0.25">
      <c r="A1142" t="s">
        <v>5720</v>
      </c>
      <c r="B1142" t="s">
        <v>34</v>
      </c>
      <c r="C1142" t="s">
        <v>41</v>
      </c>
      <c r="D1142" t="s">
        <v>48</v>
      </c>
      <c r="E1142">
        <v>4.4740333333333329</v>
      </c>
      <c r="F1142">
        <v>3</v>
      </c>
      <c r="G1142">
        <v>1.3422099999999999</v>
      </c>
    </row>
    <row r="1143" spans="1:7" x14ac:dyDescent="0.25">
      <c r="A1143" t="s">
        <v>5725</v>
      </c>
      <c r="B1143" t="s">
        <v>27</v>
      </c>
      <c r="C1143" t="s">
        <v>41</v>
      </c>
      <c r="D1143" t="s">
        <v>48</v>
      </c>
      <c r="E1143">
        <v>1.0144666666666671</v>
      </c>
      <c r="F1143">
        <v>1</v>
      </c>
      <c r="G1143">
        <v>0.30434</v>
      </c>
    </row>
    <row r="1144" spans="1:7" x14ac:dyDescent="0.25">
      <c r="A1144" t="s">
        <v>5730</v>
      </c>
      <c r="B1144" t="s">
        <v>27</v>
      </c>
      <c r="C1144" t="s">
        <v>34</v>
      </c>
      <c r="D1144" t="s">
        <v>35</v>
      </c>
      <c r="E1144">
        <v>13.446833333333331</v>
      </c>
      <c r="F1144">
        <v>10</v>
      </c>
      <c r="G1144">
        <v>4.0340499999999997</v>
      </c>
    </row>
    <row r="1145" spans="1:7" x14ac:dyDescent="0.25">
      <c r="A1145" t="s">
        <v>5735</v>
      </c>
      <c r="B1145" t="s">
        <v>41</v>
      </c>
      <c r="C1145" t="s">
        <v>34</v>
      </c>
      <c r="D1145" t="s">
        <v>35</v>
      </c>
      <c r="E1145">
        <v>6.1619999999999999</v>
      </c>
      <c r="F1145">
        <v>5</v>
      </c>
      <c r="G1145">
        <v>1.8486</v>
      </c>
    </row>
    <row r="1146" spans="1:7" x14ac:dyDescent="0.25">
      <c r="A1146" t="s">
        <v>5740</v>
      </c>
      <c r="B1146" t="s">
        <v>34</v>
      </c>
      <c r="C1146" t="s">
        <v>27</v>
      </c>
      <c r="D1146" t="s">
        <v>48</v>
      </c>
      <c r="E1146">
        <v>9.3369333333333326</v>
      </c>
      <c r="F1146">
        <v>10</v>
      </c>
      <c r="G1146">
        <v>2.8010799999999998</v>
      </c>
    </row>
    <row r="1147" spans="1:7" x14ac:dyDescent="0.25">
      <c r="A1147" t="s">
        <v>5745</v>
      </c>
      <c r="B1147" t="s">
        <v>19</v>
      </c>
      <c r="C1147" t="s">
        <v>41</v>
      </c>
      <c r="D1147" t="s">
        <v>48</v>
      </c>
      <c r="E1147">
        <v>4.6359000000000004</v>
      </c>
      <c r="F1147">
        <v>3</v>
      </c>
      <c r="G1147">
        <v>1.3907700000000001</v>
      </c>
    </row>
    <row r="1148" spans="1:7" x14ac:dyDescent="0.25">
      <c r="A1148" t="s">
        <v>5750</v>
      </c>
      <c r="B1148" t="s">
        <v>41</v>
      </c>
      <c r="C1148" t="s">
        <v>19</v>
      </c>
      <c r="D1148" t="s">
        <v>48</v>
      </c>
      <c r="E1148">
        <v>7.3204666666666673</v>
      </c>
      <c r="F1148">
        <v>5</v>
      </c>
      <c r="G1148">
        <v>2.1961400000000002</v>
      </c>
    </row>
    <row r="1149" spans="1:7" x14ac:dyDescent="0.25">
      <c r="A1149" t="s">
        <v>5755</v>
      </c>
      <c r="B1149" t="s">
        <v>27</v>
      </c>
      <c r="C1149" t="s">
        <v>27</v>
      </c>
      <c r="D1149" t="s">
        <v>20</v>
      </c>
      <c r="E1149">
        <v>3.975366666666666</v>
      </c>
      <c r="F1149">
        <v>3</v>
      </c>
      <c r="G1149">
        <v>1.1926099999999999</v>
      </c>
    </row>
    <row r="1150" spans="1:7" x14ac:dyDescent="0.25">
      <c r="A1150" t="s">
        <v>5760</v>
      </c>
      <c r="B1150" t="s">
        <v>19</v>
      </c>
      <c r="C1150" t="s">
        <v>27</v>
      </c>
      <c r="D1150" t="s">
        <v>20</v>
      </c>
      <c r="E1150">
        <v>7.5862333333333334</v>
      </c>
      <c r="F1150">
        <v>5</v>
      </c>
      <c r="G1150">
        <v>2.2758699999999998</v>
      </c>
    </row>
    <row r="1151" spans="1:7" x14ac:dyDescent="0.25">
      <c r="A1151" t="s">
        <v>5765</v>
      </c>
      <c r="B1151" t="s">
        <v>27</v>
      </c>
      <c r="C1151" t="s">
        <v>34</v>
      </c>
      <c r="D1151" t="s">
        <v>48</v>
      </c>
      <c r="E1151">
        <v>1.5339666666666669</v>
      </c>
      <c r="F1151">
        <v>1</v>
      </c>
      <c r="G1151">
        <v>0.46018999999999999</v>
      </c>
    </row>
    <row r="1152" spans="1:7" x14ac:dyDescent="0.25">
      <c r="A1152" t="s">
        <v>5770</v>
      </c>
      <c r="B1152" t="s">
        <v>19</v>
      </c>
      <c r="C1152" t="s">
        <v>41</v>
      </c>
      <c r="D1152" t="s">
        <v>35</v>
      </c>
      <c r="E1152">
        <v>1.3750333333333331</v>
      </c>
      <c r="F1152">
        <v>1</v>
      </c>
      <c r="G1152">
        <v>0.41250999999999999</v>
      </c>
    </row>
    <row r="1153" spans="1:7" x14ac:dyDescent="0.25">
      <c r="A1153" t="s">
        <v>5775</v>
      </c>
      <c r="B1153" t="s">
        <v>41</v>
      </c>
      <c r="C1153" t="s">
        <v>27</v>
      </c>
      <c r="D1153" t="s">
        <v>48</v>
      </c>
      <c r="E1153">
        <v>1.5036666666666669</v>
      </c>
      <c r="F1153">
        <v>1</v>
      </c>
      <c r="G1153">
        <v>0.4511</v>
      </c>
    </row>
    <row r="1154" spans="1:7" x14ac:dyDescent="0.25">
      <c r="A1154" t="s">
        <v>5780</v>
      </c>
      <c r="B1154" t="s">
        <v>19</v>
      </c>
      <c r="C1154" t="s">
        <v>41</v>
      </c>
      <c r="D1154" t="s">
        <v>35</v>
      </c>
      <c r="E1154">
        <v>13.64136666666667</v>
      </c>
      <c r="F1154">
        <v>10</v>
      </c>
      <c r="G1154">
        <v>4.0924100000000001</v>
      </c>
    </row>
    <row r="1155" spans="1:7" x14ac:dyDescent="0.25">
      <c r="A1155" t="s">
        <v>5785</v>
      </c>
      <c r="B1155" t="s">
        <v>41</v>
      </c>
      <c r="C1155" t="s">
        <v>34</v>
      </c>
      <c r="D1155" t="s">
        <v>35</v>
      </c>
      <c r="E1155">
        <v>4.0404333333333344</v>
      </c>
      <c r="F1155">
        <v>3</v>
      </c>
      <c r="G1155">
        <v>1.2121299999999999</v>
      </c>
    </row>
    <row r="1156" spans="1:7" x14ac:dyDescent="0.25">
      <c r="A1156" t="s">
        <v>5790</v>
      </c>
      <c r="B1156" t="s">
        <v>27</v>
      </c>
      <c r="C1156" t="s">
        <v>27</v>
      </c>
      <c r="D1156" t="s">
        <v>35</v>
      </c>
      <c r="E1156">
        <v>12.852766666666669</v>
      </c>
      <c r="F1156">
        <v>10</v>
      </c>
      <c r="G1156">
        <v>3.8558300000000001</v>
      </c>
    </row>
    <row r="1157" spans="1:7" x14ac:dyDescent="0.25">
      <c r="A1157" t="s">
        <v>5795</v>
      </c>
      <c r="B1157" t="s">
        <v>19</v>
      </c>
      <c r="C1157" t="s">
        <v>27</v>
      </c>
      <c r="D1157" t="s">
        <v>48</v>
      </c>
      <c r="E1157">
        <v>1.4193666666666671</v>
      </c>
      <c r="F1157">
        <v>1</v>
      </c>
      <c r="G1157">
        <v>0.42581000000000002</v>
      </c>
    </row>
    <row r="1158" spans="1:7" x14ac:dyDescent="0.25">
      <c r="A1158" t="s">
        <v>5800</v>
      </c>
      <c r="B1158" t="s">
        <v>34</v>
      </c>
      <c r="C1158" t="s">
        <v>19</v>
      </c>
      <c r="D1158" t="s">
        <v>48</v>
      </c>
      <c r="E1158">
        <v>2.4758</v>
      </c>
      <c r="F1158">
        <v>3</v>
      </c>
      <c r="G1158">
        <v>0.74273999999999996</v>
      </c>
    </row>
    <row r="1159" spans="1:7" x14ac:dyDescent="0.25">
      <c r="A1159" t="s">
        <v>5805</v>
      </c>
      <c r="B1159" t="s">
        <v>34</v>
      </c>
      <c r="C1159" t="s">
        <v>34</v>
      </c>
      <c r="D1159" t="s">
        <v>35</v>
      </c>
      <c r="E1159">
        <v>1.547533333333333</v>
      </c>
      <c r="F1159">
        <v>1</v>
      </c>
      <c r="G1159">
        <v>0.46426000000000001</v>
      </c>
    </row>
    <row r="1160" spans="1:7" x14ac:dyDescent="0.25">
      <c r="A1160" t="s">
        <v>5810</v>
      </c>
      <c r="B1160" t="s">
        <v>27</v>
      </c>
      <c r="C1160" t="s">
        <v>19</v>
      </c>
      <c r="D1160" t="s">
        <v>20</v>
      </c>
      <c r="E1160">
        <v>15.3851</v>
      </c>
      <c r="F1160">
        <v>10</v>
      </c>
      <c r="G1160">
        <v>4.6155299999999997</v>
      </c>
    </row>
    <row r="1161" spans="1:7" x14ac:dyDescent="0.25">
      <c r="A1161" t="s">
        <v>5815</v>
      </c>
      <c r="B1161" t="s">
        <v>19</v>
      </c>
      <c r="C1161" t="s">
        <v>34</v>
      </c>
      <c r="D1161" t="s">
        <v>20</v>
      </c>
      <c r="E1161">
        <v>6.9591333333333338</v>
      </c>
      <c r="F1161">
        <v>10</v>
      </c>
      <c r="G1161">
        <v>2.0877400000000002</v>
      </c>
    </row>
    <row r="1162" spans="1:7" x14ac:dyDescent="0.25">
      <c r="A1162" t="s">
        <v>5820</v>
      </c>
      <c r="B1162" t="s">
        <v>34</v>
      </c>
      <c r="C1162" t="s">
        <v>19</v>
      </c>
      <c r="D1162" t="s">
        <v>20</v>
      </c>
      <c r="E1162">
        <v>14.92483333333333</v>
      </c>
      <c r="F1162">
        <v>10</v>
      </c>
      <c r="G1162">
        <v>4.4774500000000002</v>
      </c>
    </row>
    <row r="1163" spans="1:7" x14ac:dyDescent="0.25">
      <c r="A1163" t="s">
        <v>5825</v>
      </c>
      <c r="B1163" t="s">
        <v>41</v>
      </c>
      <c r="C1163" t="s">
        <v>34</v>
      </c>
      <c r="D1163" t="s">
        <v>35</v>
      </c>
      <c r="E1163">
        <v>0.79553333333333343</v>
      </c>
      <c r="F1163">
        <v>1</v>
      </c>
      <c r="G1163">
        <v>0.23866000000000001</v>
      </c>
    </row>
    <row r="1164" spans="1:7" x14ac:dyDescent="0.25">
      <c r="A1164" t="s">
        <v>5830</v>
      </c>
      <c r="B1164" t="s">
        <v>19</v>
      </c>
      <c r="C1164" t="s">
        <v>34</v>
      </c>
      <c r="D1164" t="s">
        <v>48</v>
      </c>
      <c r="E1164">
        <v>3.0053666666666672</v>
      </c>
      <c r="F1164">
        <v>3</v>
      </c>
      <c r="G1164">
        <v>0.90161000000000002</v>
      </c>
    </row>
    <row r="1165" spans="1:7" x14ac:dyDescent="0.25">
      <c r="A1165" t="s">
        <v>5835</v>
      </c>
      <c r="B1165" t="s">
        <v>19</v>
      </c>
      <c r="C1165" t="s">
        <v>27</v>
      </c>
      <c r="D1165" t="s">
        <v>35</v>
      </c>
      <c r="E1165">
        <v>4.2305333333333337</v>
      </c>
      <c r="F1165">
        <v>3</v>
      </c>
      <c r="G1165">
        <v>1.2691600000000001</v>
      </c>
    </row>
    <row r="1166" spans="1:7" x14ac:dyDescent="0.25">
      <c r="A1166" t="s">
        <v>5840</v>
      </c>
      <c r="B1166" t="s">
        <v>34</v>
      </c>
      <c r="C1166" t="s">
        <v>19</v>
      </c>
      <c r="D1166" t="s">
        <v>20</v>
      </c>
      <c r="E1166">
        <v>0.82743333333333335</v>
      </c>
      <c r="F1166">
        <v>1</v>
      </c>
      <c r="G1166">
        <v>0.24823000000000001</v>
      </c>
    </row>
    <row r="1167" spans="1:7" x14ac:dyDescent="0.25">
      <c r="A1167" t="s">
        <v>5845</v>
      </c>
      <c r="B1167" t="s">
        <v>41</v>
      </c>
      <c r="C1167" t="s">
        <v>19</v>
      </c>
      <c r="D1167" t="s">
        <v>48</v>
      </c>
      <c r="E1167">
        <v>4.4539000000000009</v>
      </c>
      <c r="F1167">
        <v>3</v>
      </c>
      <c r="G1167">
        <v>1.3361700000000001</v>
      </c>
    </row>
    <row r="1168" spans="1:7" x14ac:dyDescent="0.25">
      <c r="A1168" t="s">
        <v>5849</v>
      </c>
      <c r="B1168" t="s">
        <v>41</v>
      </c>
      <c r="C1168" t="s">
        <v>19</v>
      </c>
      <c r="D1168" t="s">
        <v>35</v>
      </c>
      <c r="E1168">
        <v>1.4987999999999999</v>
      </c>
      <c r="F1168">
        <v>1</v>
      </c>
      <c r="G1168">
        <v>0.44963999999999998</v>
      </c>
    </row>
    <row r="1169" spans="1:7" x14ac:dyDescent="0.25">
      <c r="A1169" t="s">
        <v>5854</v>
      </c>
      <c r="B1169" t="s">
        <v>41</v>
      </c>
      <c r="C1169" t="s">
        <v>27</v>
      </c>
      <c r="D1169" t="s">
        <v>35</v>
      </c>
      <c r="E1169">
        <v>3.5224000000000011</v>
      </c>
      <c r="F1169">
        <v>3</v>
      </c>
      <c r="G1169">
        <v>1.0567200000000001</v>
      </c>
    </row>
    <row r="1170" spans="1:7" x14ac:dyDescent="0.25">
      <c r="A1170" t="s">
        <v>5859</v>
      </c>
      <c r="B1170" t="s">
        <v>19</v>
      </c>
      <c r="C1170" t="s">
        <v>41</v>
      </c>
      <c r="D1170" t="s">
        <v>20</v>
      </c>
      <c r="E1170">
        <v>3.365266666666666</v>
      </c>
      <c r="F1170">
        <v>5</v>
      </c>
      <c r="G1170">
        <v>1.0095799999999999</v>
      </c>
    </row>
    <row r="1171" spans="1:7" x14ac:dyDescent="0.25">
      <c r="A1171" t="s">
        <v>5864</v>
      </c>
      <c r="B1171" t="s">
        <v>27</v>
      </c>
      <c r="C1171" t="s">
        <v>34</v>
      </c>
      <c r="D1171" t="s">
        <v>35</v>
      </c>
      <c r="E1171">
        <v>4.768533333333334</v>
      </c>
      <c r="F1171">
        <v>5</v>
      </c>
      <c r="G1171">
        <v>1.4305600000000001</v>
      </c>
    </row>
    <row r="1172" spans="1:7" x14ac:dyDescent="0.25">
      <c r="A1172" t="s">
        <v>5869</v>
      </c>
      <c r="B1172" t="s">
        <v>19</v>
      </c>
      <c r="C1172" t="s">
        <v>19</v>
      </c>
      <c r="D1172" t="s">
        <v>48</v>
      </c>
      <c r="E1172">
        <v>12.83593333333333</v>
      </c>
      <c r="F1172">
        <v>10</v>
      </c>
      <c r="G1172">
        <v>3.8507799999999999</v>
      </c>
    </row>
    <row r="1173" spans="1:7" x14ac:dyDescent="0.25">
      <c r="A1173" t="s">
        <v>5873</v>
      </c>
      <c r="B1173" t="s">
        <v>19</v>
      </c>
      <c r="C1173" t="s">
        <v>34</v>
      </c>
      <c r="D1173" t="s">
        <v>20</v>
      </c>
      <c r="E1173">
        <v>8.2392666666666674</v>
      </c>
      <c r="F1173">
        <v>5</v>
      </c>
      <c r="G1173">
        <v>2.4717799999999999</v>
      </c>
    </row>
    <row r="1174" spans="1:7" x14ac:dyDescent="0.25">
      <c r="A1174" t="s">
        <v>5878</v>
      </c>
      <c r="B1174" t="s">
        <v>34</v>
      </c>
      <c r="C1174" t="s">
        <v>27</v>
      </c>
      <c r="D1174" t="s">
        <v>20</v>
      </c>
      <c r="E1174">
        <v>6.4923999999999999</v>
      </c>
      <c r="F1174">
        <v>5</v>
      </c>
      <c r="G1174">
        <v>1.9477199999999999</v>
      </c>
    </row>
    <row r="1175" spans="1:7" x14ac:dyDescent="0.25">
      <c r="A1175" t="s">
        <v>5883</v>
      </c>
      <c r="B1175" t="s">
        <v>27</v>
      </c>
      <c r="C1175" t="s">
        <v>34</v>
      </c>
      <c r="D1175" t="s">
        <v>48</v>
      </c>
      <c r="E1175">
        <v>4.632366666666667</v>
      </c>
      <c r="F1175">
        <v>5</v>
      </c>
      <c r="G1175">
        <v>1.38971</v>
      </c>
    </row>
    <row r="1176" spans="1:7" x14ac:dyDescent="0.25">
      <c r="A1176" t="s">
        <v>5888</v>
      </c>
      <c r="B1176" t="s">
        <v>41</v>
      </c>
      <c r="C1176" t="s">
        <v>27</v>
      </c>
      <c r="D1176" t="s">
        <v>20</v>
      </c>
      <c r="E1176">
        <v>1.3006666666666671</v>
      </c>
      <c r="F1176">
        <v>1</v>
      </c>
      <c r="G1176">
        <v>0.39019999999999999</v>
      </c>
    </row>
    <row r="1177" spans="1:7" x14ac:dyDescent="0.25">
      <c r="A1177" t="s">
        <v>5893</v>
      </c>
      <c r="B1177" t="s">
        <v>34</v>
      </c>
      <c r="C1177" t="s">
        <v>41</v>
      </c>
      <c r="D1177" t="s">
        <v>35</v>
      </c>
      <c r="E1177">
        <v>6.033266666666667</v>
      </c>
      <c r="F1177">
        <v>5</v>
      </c>
      <c r="G1177">
        <v>1.8099799999999999</v>
      </c>
    </row>
    <row r="1178" spans="1:7" x14ac:dyDescent="0.25">
      <c r="A1178" t="s">
        <v>5898</v>
      </c>
      <c r="B1178" t="s">
        <v>19</v>
      </c>
      <c r="C1178" t="s">
        <v>19</v>
      </c>
      <c r="D1178" t="s">
        <v>35</v>
      </c>
      <c r="E1178">
        <v>7.2325666666666679</v>
      </c>
      <c r="F1178">
        <v>5</v>
      </c>
      <c r="G1178">
        <v>2.1697700000000002</v>
      </c>
    </row>
    <row r="1179" spans="1:7" x14ac:dyDescent="0.25">
      <c r="A1179" t="s">
        <v>5903</v>
      </c>
      <c r="B1179" t="s">
        <v>27</v>
      </c>
      <c r="C1179" t="s">
        <v>27</v>
      </c>
      <c r="D1179" t="s">
        <v>20</v>
      </c>
      <c r="E1179">
        <v>7.7364666666666659</v>
      </c>
      <c r="F1179">
        <v>10</v>
      </c>
      <c r="G1179">
        <v>2.3209399999999998</v>
      </c>
    </row>
    <row r="1180" spans="1:7" x14ac:dyDescent="0.25">
      <c r="A1180" t="s">
        <v>5907</v>
      </c>
      <c r="B1180" t="s">
        <v>41</v>
      </c>
      <c r="C1180" t="s">
        <v>34</v>
      </c>
      <c r="D1180" t="s">
        <v>48</v>
      </c>
      <c r="E1180">
        <v>7.138466666666667</v>
      </c>
      <c r="F1180">
        <v>5</v>
      </c>
      <c r="G1180">
        <v>2.14154</v>
      </c>
    </row>
    <row r="1181" spans="1:7" x14ac:dyDescent="0.25">
      <c r="A1181" t="s">
        <v>5912</v>
      </c>
      <c r="B1181" t="s">
        <v>41</v>
      </c>
      <c r="C1181" t="s">
        <v>27</v>
      </c>
      <c r="D1181" t="s">
        <v>35</v>
      </c>
      <c r="E1181">
        <v>6.0396666666666672</v>
      </c>
      <c r="F1181">
        <v>5</v>
      </c>
      <c r="G1181">
        <v>1.8119000000000001</v>
      </c>
    </row>
    <row r="1182" spans="1:7" x14ac:dyDescent="0.25">
      <c r="A1182" t="s">
        <v>5917</v>
      </c>
      <c r="B1182" t="s">
        <v>19</v>
      </c>
      <c r="C1182" t="s">
        <v>27</v>
      </c>
      <c r="D1182" t="s">
        <v>48</v>
      </c>
      <c r="E1182">
        <v>4.8889666666666667</v>
      </c>
      <c r="F1182">
        <v>3</v>
      </c>
      <c r="G1182">
        <v>1.46669</v>
      </c>
    </row>
    <row r="1183" spans="1:7" x14ac:dyDescent="0.25">
      <c r="A1183" t="s">
        <v>5922</v>
      </c>
      <c r="B1183" t="s">
        <v>41</v>
      </c>
      <c r="C1183" t="s">
        <v>41</v>
      </c>
      <c r="D1183" t="s">
        <v>35</v>
      </c>
      <c r="E1183">
        <v>10.0854</v>
      </c>
      <c r="F1183">
        <v>10</v>
      </c>
      <c r="G1183">
        <v>3.02562</v>
      </c>
    </row>
    <row r="1184" spans="1:7" x14ac:dyDescent="0.25">
      <c r="A1184" t="s">
        <v>5927</v>
      </c>
      <c r="B1184" t="s">
        <v>41</v>
      </c>
      <c r="C1184" t="s">
        <v>19</v>
      </c>
      <c r="D1184" t="s">
        <v>35</v>
      </c>
      <c r="E1184">
        <v>12.992900000000001</v>
      </c>
      <c r="F1184">
        <v>10</v>
      </c>
      <c r="G1184">
        <v>3.8978700000000002</v>
      </c>
    </row>
    <row r="1185" spans="1:7" x14ac:dyDescent="0.25">
      <c r="A1185" t="s">
        <v>5932</v>
      </c>
      <c r="B1185" t="s">
        <v>27</v>
      </c>
      <c r="C1185" t="s">
        <v>27</v>
      </c>
      <c r="D1185" t="s">
        <v>20</v>
      </c>
      <c r="E1185">
        <v>15.986933333333329</v>
      </c>
      <c r="F1185">
        <v>10</v>
      </c>
      <c r="G1185">
        <v>4.7960799999999999</v>
      </c>
    </row>
    <row r="1186" spans="1:7" x14ac:dyDescent="0.25">
      <c r="A1186" t="s">
        <v>5937</v>
      </c>
      <c r="B1186" t="s">
        <v>34</v>
      </c>
      <c r="C1186" t="s">
        <v>27</v>
      </c>
      <c r="D1186" t="s">
        <v>20</v>
      </c>
      <c r="E1186">
        <v>7.6917666666666662</v>
      </c>
      <c r="F1186">
        <v>10</v>
      </c>
      <c r="G1186">
        <v>2.3075299999999999</v>
      </c>
    </row>
    <row r="1187" spans="1:7" x14ac:dyDescent="0.25">
      <c r="A1187" t="s">
        <v>5942</v>
      </c>
      <c r="B1187" t="s">
        <v>27</v>
      </c>
      <c r="C1187" t="s">
        <v>34</v>
      </c>
      <c r="D1187" t="s">
        <v>48</v>
      </c>
      <c r="E1187">
        <v>16.038966666666671</v>
      </c>
      <c r="F1187">
        <v>10</v>
      </c>
      <c r="G1187">
        <v>4.8116899999999996</v>
      </c>
    </row>
    <row r="1188" spans="1:7" x14ac:dyDescent="0.25">
      <c r="A1188" t="s">
        <v>5947</v>
      </c>
      <c r="B1188" t="s">
        <v>34</v>
      </c>
      <c r="C1188" t="s">
        <v>27</v>
      </c>
      <c r="D1188" t="s">
        <v>20</v>
      </c>
      <c r="E1188">
        <v>13.54553333333333</v>
      </c>
      <c r="F1188">
        <v>10</v>
      </c>
      <c r="G1188">
        <v>4.0636599999999996</v>
      </c>
    </row>
    <row r="1189" spans="1:7" x14ac:dyDescent="0.25">
      <c r="A1189" t="s">
        <v>5952</v>
      </c>
      <c r="B1189" t="s">
        <v>34</v>
      </c>
      <c r="C1189" t="s">
        <v>27</v>
      </c>
      <c r="D1189" t="s">
        <v>35</v>
      </c>
      <c r="E1189">
        <v>0.73450000000000004</v>
      </c>
      <c r="F1189">
        <v>1</v>
      </c>
      <c r="G1189">
        <v>0.22034999999999999</v>
      </c>
    </row>
    <row r="1190" spans="1:7" x14ac:dyDescent="0.25">
      <c r="A1190" t="s">
        <v>5957</v>
      </c>
      <c r="B1190" t="s">
        <v>34</v>
      </c>
      <c r="C1190" t="s">
        <v>19</v>
      </c>
      <c r="D1190" t="s">
        <v>35</v>
      </c>
      <c r="E1190">
        <v>4.8381666666666669</v>
      </c>
      <c r="F1190">
        <v>5</v>
      </c>
      <c r="G1190">
        <v>1.4514499999999999</v>
      </c>
    </row>
    <row r="1191" spans="1:7" x14ac:dyDescent="0.25">
      <c r="A1191" t="s">
        <v>5962</v>
      </c>
      <c r="B1191" t="s">
        <v>41</v>
      </c>
      <c r="C1191" t="s">
        <v>19</v>
      </c>
      <c r="D1191" t="s">
        <v>48</v>
      </c>
      <c r="E1191">
        <v>13.7484</v>
      </c>
      <c r="F1191">
        <v>10</v>
      </c>
      <c r="G1191">
        <v>4.1245200000000004</v>
      </c>
    </row>
    <row r="1192" spans="1:7" x14ac:dyDescent="0.25">
      <c r="A1192" t="s">
        <v>5967</v>
      </c>
      <c r="B1192" t="s">
        <v>27</v>
      </c>
      <c r="C1192" t="s">
        <v>34</v>
      </c>
      <c r="D1192" t="s">
        <v>48</v>
      </c>
      <c r="E1192">
        <v>3.6701000000000001</v>
      </c>
      <c r="F1192">
        <v>5</v>
      </c>
      <c r="G1192">
        <v>1.10103</v>
      </c>
    </row>
    <row r="1193" spans="1:7" x14ac:dyDescent="0.25">
      <c r="A1193" t="s">
        <v>5972</v>
      </c>
      <c r="B1193" t="s">
        <v>41</v>
      </c>
      <c r="C1193" t="s">
        <v>27</v>
      </c>
      <c r="D1193" t="s">
        <v>35</v>
      </c>
      <c r="E1193">
        <v>6.2442000000000002</v>
      </c>
      <c r="F1193">
        <v>5</v>
      </c>
      <c r="G1193">
        <v>1.8732599999999999</v>
      </c>
    </row>
    <row r="1194" spans="1:7" x14ac:dyDescent="0.25">
      <c r="A1194" t="s">
        <v>5977</v>
      </c>
      <c r="B1194" t="s">
        <v>19</v>
      </c>
      <c r="C1194" t="s">
        <v>27</v>
      </c>
      <c r="D1194" t="s">
        <v>20</v>
      </c>
      <c r="E1194">
        <v>1.0125333333333331</v>
      </c>
      <c r="F1194">
        <v>1</v>
      </c>
      <c r="G1194">
        <v>0.30375999999999997</v>
      </c>
    </row>
    <row r="1195" spans="1:7" x14ac:dyDescent="0.25">
      <c r="A1195" t="s">
        <v>5982</v>
      </c>
      <c r="B1195" t="s">
        <v>27</v>
      </c>
      <c r="C1195" t="s">
        <v>27</v>
      </c>
      <c r="D1195" t="s">
        <v>20</v>
      </c>
      <c r="E1195">
        <v>12.875833333333331</v>
      </c>
      <c r="F1195">
        <v>10</v>
      </c>
      <c r="G1195">
        <v>3.8627500000000001</v>
      </c>
    </row>
    <row r="1196" spans="1:7" x14ac:dyDescent="0.25">
      <c r="A1196" t="s">
        <v>5987</v>
      </c>
      <c r="B1196" t="s">
        <v>34</v>
      </c>
      <c r="C1196" t="s">
        <v>41</v>
      </c>
      <c r="D1196" t="s">
        <v>48</v>
      </c>
      <c r="E1196">
        <v>2.137233333333334</v>
      </c>
      <c r="F1196">
        <v>3</v>
      </c>
      <c r="G1196">
        <v>0.64117000000000002</v>
      </c>
    </row>
    <row r="1197" spans="1:7" x14ac:dyDescent="0.25">
      <c r="A1197" t="s">
        <v>5992</v>
      </c>
      <c r="B1197" t="s">
        <v>41</v>
      </c>
      <c r="C1197" t="s">
        <v>41</v>
      </c>
      <c r="D1197" t="s">
        <v>48</v>
      </c>
      <c r="E1197">
        <v>1.5382</v>
      </c>
      <c r="F1197">
        <v>1</v>
      </c>
      <c r="G1197">
        <v>0.46145999999999998</v>
      </c>
    </row>
    <row r="1198" spans="1:7" x14ac:dyDescent="0.25">
      <c r="A1198" t="s">
        <v>5997</v>
      </c>
      <c r="B1198" t="s">
        <v>41</v>
      </c>
      <c r="C1198" t="s">
        <v>34</v>
      </c>
      <c r="D1198" t="s">
        <v>35</v>
      </c>
      <c r="E1198">
        <v>4.920466666666667</v>
      </c>
      <c r="F1198">
        <v>3</v>
      </c>
      <c r="G1198">
        <v>1.47614</v>
      </c>
    </row>
    <row r="1199" spans="1:7" x14ac:dyDescent="0.25">
      <c r="A1199" t="s">
        <v>6002</v>
      </c>
      <c r="B1199" t="s">
        <v>27</v>
      </c>
      <c r="C1199" t="s">
        <v>41</v>
      </c>
      <c r="D1199" t="s">
        <v>35</v>
      </c>
      <c r="E1199">
        <v>8.1777333333333342</v>
      </c>
      <c r="F1199">
        <v>5</v>
      </c>
      <c r="G1199">
        <v>2.4533200000000002</v>
      </c>
    </row>
    <row r="1200" spans="1:7" x14ac:dyDescent="0.25">
      <c r="A1200" t="s">
        <v>6007</v>
      </c>
      <c r="B1200" t="s">
        <v>27</v>
      </c>
      <c r="C1200" t="s">
        <v>34</v>
      </c>
      <c r="D1200" t="s">
        <v>48</v>
      </c>
      <c r="E1200">
        <v>7.0816000000000008</v>
      </c>
      <c r="F1200">
        <v>5</v>
      </c>
      <c r="G1200">
        <v>2.1244800000000001</v>
      </c>
    </row>
    <row r="1201" spans="1:7" x14ac:dyDescent="0.25">
      <c r="A1201" t="s">
        <v>6012</v>
      </c>
      <c r="B1201" t="s">
        <v>34</v>
      </c>
      <c r="C1201" t="s">
        <v>27</v>
      </c>
      <c r="D1201" t="s">
        <v>35</v>
      </c>
      <c r="E1201">
        <v>0.79676666666666662</v>
      </c>
      <c r="F1201">
        <v>1</v>
      </c>
      <c r="G1201">
        <v>0.23902999999999999</v>
      </c>
    </row>
    <row r="1202" spans="1:7" x14ac:dyDescent="0.25">
      <c r="A1202" t="s">
        <v>6017</v>
      </c>
      <c r="B1202" t="s">
        <v>34</v>
      </c>
      <c r="C1202" t="s">
        <v>41</v>
      </c>
      <c r="D1202" t="s">
        <v>48</v>
      </c>
      <c r="E1202">
        <v>1.4249333333333329</v>
      </c>
      <c r="F1202">
        <v>1</v>
      </c>
      <c r="G1202">
        <v>0.42748000000000003</v>
      </c>
    </row>
    <row r="1203" spans="1:7" x14ac:dyDescent="0.25">
      <c r="A1203" t="s">
        <v>6022</v>
      </c>
      <c r="B1203" t="s">
        <v>19</v>
      </c>
      <c r="C1203" t="s">
        <v>19</v>
      </c>
      <c r="D1203" t="s">
        <v>48</v>
      </c>
      <c r="E1203">
        <v>2.0737666666666672</v>
      </c>
      <c r="F1203">
        <v>3</v>
      </c>
      <c r="G1203">
        <v>0.62212999999999996</v>
      </c>
    </row>
    <row r="1204" spans="1:7" x14ac:dyDescent="0.25">
      <c r="A1204" t="s">
        <v>6027</v>
      </c>
      <c r="B1204" t="s">
        <v>34</v>
      </c>
      <c r="C1204" t="s">
        <v>41</v>
      </c>
      <c r="D1204" t="s">
        <v>20</v>
      </c>
      <c r="E1204">
        <v>6.8879000000000001</v>
      </c>
      <c r="F1204">
        <v>10</v>
      </c>
      <c r="G1204">
        <v>2.06637</v>
      </c>
    </row>
    <row r="1205" spans="1:7" x14ac:dyDescent="0.25">
      <c r="A1205" t="s">
        <v>6032</v>
      </c>
      <c r="B1205" t="s">
        <v>41</v>
      </c>
      <c r="C1205" t="s">
        <v>27</v>
      </c>
      <c r="D1205" t="s">
        <v>48</v>
      </c>
      <c r="E1205">
        <v>2.9708333333333332</v>
      </c>
      <c r="F1205">
        <v>3</v>
      </c>
      <c r="G1205">
        <v>0.89124999999999999</v>
      </c>
    </row>
    <row r="1206" spans="1:7" x14ac:dyDescent="0.25">
      <c r="A1206" t="s">
        <v>6037</v>
      </c>
      <c r="B1206" t="s">
        <v>19</v>
      </c>
      <c r="C1206" t="s">
        <v>19</v>
      </c>
      <c r="D1206" t="s">
        <v>35</v>
      </c>
      <c r="E1206">
        <v>1.1553</v>
      </c>
      <c r="F1206">
        <v>1</v>
      </c>
      <c r="G1206">
        <v>0.34659000000000001</v>
      </c>
    </row>
    <row r="1207" spans="1:7" x14ac:dyDescent="0.25">
      <c r="A1207" t="s">
        <v>6042</v>
      </c>
      <c r="B1207" t="s">
        <v>19</v>
      </c>
      <c r="C1207" t="s">
        <v>34</v>
      </c>
      <c r="D1207" t="s">
        <v>20</v>
      </c>
      <c r="E1207">
        <v>4.311233333333333</v>
      </c>
      <c r="F1207">
        <v>3</v>
      </c>
      <c r="G1207">
        <v>1.2933699999999999</v>
      </c>
    </row>
    <row r="1208" spans="1:7" x14ac:dyDescent="0.25">
      <c r="A1208" t="s">
        <v>6047</v>
      </c>
      <c r="B1208" t="s">
        <v>19</v>
      </c>
      <c r="C1208" t="s">
        <v>27</v>
      </c>
      <c r="D1208" t="s">
        <v>20</v>
      </c>
      <c r="E1208">
        <v>1.349966666666667</v>
      </c>
      <c r="F1208">
        <v>1</v>
      </c>
      <c r="G1208">
        <v>0.40499000000000002</v>
      </c>
    </row>
    <row r="1209" spans="1:7" x14ac:dyDescent="0.25">
      <c r="A1209" t="s">
        <v>6052</v>
      </c>
      <c r="B1209" t="s">
        <v>27</v>
      </c>
      <c r="C1209" t="s">
        <v>19</v>
      </c>
      <c r="D1209" t="s">
        <v>35</v>
      </c>
      <c r="E1209">
        <v>3.3376999999999999</v>
      </c>
      <c r="F1209">
        <v>3</v>
      </c>
      <c r="G1209">
        <v>1.0013099999999999</v>
      </c>
    </row>
    <row r="1210" spans="1:7" x14ac:dyDescent="0.25">
      <c r="A1210" t="s">
        <v>6057</v>
      </c>
      <c r="B1210" t="s">
        <v>34</v>
      </c>
      <c r="C1210" t="s">
        <v>41</v>
      </c>
      <c r="D1210" t="s">
        <v>35</v>
      </c>
      <c r="E1210">
        <v>0.94030000000000002</v>
      </c>
      <c r="F1210">
        <v>1</v>
      </c>
      <c r="G1210">
        <v>0.28209000000000001</v>
      </c>
    </row>
    <row r="1211" spans="1:7" x14ac:dyDescent="0.25">
      <c r="A1211" t="s">
        <v>6062</v>
      </c>
      <c r="B1211" t="s">
        <v>19</v>
      </c>
      <c r="C1211" t="s">
        <v>34</v>
      </c>
      <c r="D1211" t="s">
        <v>35</v>
      </c>
      <c r="E1211">
        <v>1.6637999999999999</v>
      </c>
      <c r="F1211">
        <v>1</v>
      </c>
      <c r="G1211">
        <v>0.49913999999999997</v>
      </c>
    </row>
    <row r="1212" spans="1:7" x14ac:dyDescent="0.25">
      <c r="A1212" t="s">
        <v>6067</v>
      </c>
      <c r="B1212" t="s">
        <v>27</v>
      </c>
      <c r="C1212" t="s">
        <v>41</v>
      </c>
      <c r="D1212" t="s">
        <v>48</v>
      </c>
      <c r="E1212">
        <v>1.0928333333333331</v>
      </c>
      <c r="F1212">
        <v>1</v>
      </c>
      <c r="G1212">
        <v>0.32784999999999997</v>
      </c>
    </row>
    <row r="1213" spans="1:7" x14ac:dyDescent="0.25">
      <c r="A1213" t="s">
        <v>6070</v>
      </c>
      <c r="B1213" t="s">
        <v>27</v>
      </c>
      <c r="C1213" t="s">
        <v>19</v>
      </c>
      <c r="D1213" t="s">
        <v>20</v>
      </c>
      <c r="E1213">
        <v>11.180533333333329</v>
      </c>
      <c r="F1213">
        <v>10</v>
      </c>
      <c r="G1213">
        <v>3.3541599999999998</v>
      </c>
    </row>
    <row r="1214" spans="1:7" x14ac:dyDescent="0.25">
      <c r="A1214" t="s">
        <v>6074</v>
      </c>
      <c r="B1214" t="s">
        <v>19</v>
      </c>
      <c r="C1214" t="s">
        <v>19</v>
      </c>
      <c r="D1214" t="s">
        <v>48</v>
      </c>
      <c r="E1214">
        <v>2.4908666666666668</v>
      </c>
      <c r="F1214">
        <v>3</v>
      </c>
      <c r="G1214">
        <v>0.74726000000000004</v>
      </c>
    </row>
    <row r="1215" spans="1:7" x14ac:dyDescent="0.25">
      <c r="A1215" t="s">
        <v>6079</v>
      </c>
      <c r="B1215" t="s">
        <v>19</v>
      </c>
      <c r="C1215" t="s">
        <v>27</v>
      </c>
      <c r="D1215" t="s">
        <v>48</v>
      </c>
      <c r="E1215">
        <v>4.3844333333333338</v>
      </c>
      <c r="F1215">
        <v>3</v>
      </c>
      <c r="G1215">
        <v>1.3153300000000001</v>
      </c>
    </row>
    <row r="1216" spans="1:7" x14ac:dyDescent="0.25">
      <c r="A1216" t="s">
        <v>6084</v>
      </c>
      <c r="B1216" t="s">
        <v>41</v>
      </c>
      <c r="C1216" t="s">
        <v>34</v>
      </c>
      <c r="D1216" t="s">
        <v>48</v>
      </c>
      <c r="E1216">
        <v>4.081033333333334</v>
      </c>
      <c r="F1216">
        <v>3</v>
      </c>
      <c r="G1216">
        <v>1.22431</v>
      </c>
    </row>
    <row r="1217" spans="1:7" x14ac:dyDescent="0.25">
      <c r="A1217" t="s">
        <v>6089</v>
      </c>
      <c r="B1217" t="s">
        <v>19</v>
      </c>
      <c r="C1217" t="s">
        <v>34</v>
      </c>
      <c r="D1217" t="s">
        <v>48</v>
      </c>
      <c r="E1217">
        <v>0.88743333333333341</v>
      </c>
      <c r="F1217">
        <v>1</v>
      </c>
      <c r="G1217">
        <v>0.26623000000000002</v>
      </c>
    </row>
    <row r="1218" spans="1:7" x14ac:dyDescent="0.25">
      <c r="A1218" t="s">
        <v>6094</v>
      </c>
      <c r="B1218" t="s">
        <v>41</v>
      </c>
      <c r="C1218" t="s">
        <v>19</v>
      </c>
      <c r="D1218" t="s">
        <v>20</v>
      </c>
      <c r="E1218">
        <v>2.2471333333333332</v>
      </c>
      <c r="F1218">
        <v>3</v>
      </c>
      <c r="G1218">
        <v>0.67413999999999996</v>
      </c>
    </row>
    <row r="1219" spans="1:7" x14ac:dyDescent="0.25">
      <c r="A1219" t="s">
        <v>6099</v>
      </c>
      <c r="B1219" t="s">
        <v>19</v>
      </c>
      <c r="C1219" t="s">
        <v>27</v>
      </c>
      <c r="D1219" t="s">
        <v>20</v>
      </c>
      <c r="E1219">
        <v>4.0415000000000001</v>
      </c>
      <c r="F1219">
        <v>3</v>
      </c>
      <c r="G1219">
        <v>1.21245</v>
      </c>
    </row>
    <row r="1220" spans="1:7" x14ac:dyDescent="0.25">
      <c r="A1220" t="s">
        <v>6104</v>
      </c>
      <c r="B1220" t="s">
        <v>19</v>
      </c>
      <c r="C1220" t="s">
        <v>19</v>
      </c>
      <c r="D1220" t="s">
        <v>48</v>
      </c>
      <c r="E1220">
        <v>1.321166666666667</v>
      </c>
      <c r="F1220">
        <v>1</v>
      </c>
      <c r="G1220">
        <v>0.39634999999999998</v>
      </c>
    </row>
    <row r="1221" spans="1:7" x14ac:dyDescent="0.25">
      <c r="A1221" t="s">
        <v>6109</v>
      </c>
      <c r="B1221" t="s">
        <v>34</v>
      </c>
      <c r="C1221" t="s">
        <v>19</v>
      </c>
      <c r="D1221" t="s">
        <v>35</v>
      </c>
      <c r="E1221">
        <v>4.6996333333333338</v>
      </c>
      <c r="F1221">
        <v>5</v>
      </c>
      <c r="G1221">
        <v>1.4098900000000001</v>
      </c>
    </row>
    <row r="1222" spans="1:7" x14ac:dyDescent="0.25">
      <c r="A1222" t="s">
        <v>6114</v>
      </c>
      <c r="B1222" t="s">
        <v>19</v>
      </c>
      <c r="C1222" t="s">
        <v>34</v>
      </c>
      <c r="D1222" t="s">
        <v>20</v>
      </c>
      <c r="E1222">
        <v>1.617533333333333</v>
      </c>
      <c r="F1222">
        <v>1</v>
      </c>
      <c r="G1222">
        <v>0.48526000000000002</v>
      </c>
    </row>
    <row r="1223" spans="1:7" x14ac:dyDescent="0.25">
      <c r="A1223" t="s">
        <v>6119</v>
      </c>
      <c r="B1223" t="s">
        <v>19</v>
      </c>
      <c r="C1223" t="s">
        <v>41</v>
      </c>
      <c r="D1223" t="s">
        <v>48</v>
      </c>
      <c r="E1223">
        <v>2.4531666666666672</v>
      </c>
      <c r="F1223">
        <v>3</v>
      </c>
      <c r="G1223">
        <v>0.73594999999999999</v>
      </c>
    </row>
    <row r="1224" spans="1:7" x14ac:dyDescent="0.25">
      <c r="A1224" t="s">
        <v>6124</v>
      </c>
      <c r="B1224" t="s">
        <v>41</v>
      </c>
      <c r="C1224" t="s">
        <v>41</v>
      </c>
      <c r="D1224" t="s">
        <v>35</v>
      </c>
      <c r="E1224">
        <v>1.099</v>
      </c>
      <c r="F1224">
        <v>1</v>
      </c>
      <c r="G1224">
        <v>0.32969999999999999</v>
      </c>
    </row>
    <row r="1225" spans="1:7" x14ac:dyDescent="0.25">
      <c r="A1225" t="s">
        <v>6129</v>
      </c>
      <c r="B1225" t="s">
        <v>41</v>
      </c>
      <c r="C1225" t="s">
        <v>34</v>
      </c>
      <c r="D1225" t="s">
        <v>35</v>
      </c>
      <c r="E1225">
        <v>8.051400000000001</v>
      </c>
      <c r="F1225">
        <v>5</v>
      </c>
      <c r="G1225">
        <v>2.4154200000000001</v>
      </c>
    </row>
    <row r="1226" spans="1:7" x14ac:dyDescent="0.25">
      <c r="A1226" t="s">
        <v>6134</v>
      </c>
      <c r="B1226" t="s">
        <v>34</v>
      </c>
      <c r="C1226" t="s">
        <v>27</v>
      </c>
      <c r="D1226" t="s">
        <v>48</v>
      </c>
      <c r="E1226">
        <v>1.0864</v>
      </c>
      <c r="F1226">
        <v>1</v>
      </c>
      <c r="G1226">
        <v>0.32591999999999999</v>
      </c>
    </row>
    <row r="1227" spans="1:7" x14ac:dyDescent="0.25">
      <c r="A1227" t="s">
        <v>6139</v>
      </c>
      <c r="B1227" t="s">
        <v>19</v>
      </c>
      <c r="C1227" t="s">
        <v>34</v>
      </c>
      <c r="D1227" t="s">
        <v>20</v>
      </c>
      <c r="E1227">
        <v>3.9155666666666669</v>
      </c>
      <c r="F1227">
        <v>3</v>
      </c>
      <c r="G1227">
        <v>1.1746700000000001</v>
      </c>
    </row>
    <row r="1228" spans="1:7" x14ac:dyDescent="0.25">
      <c r="A1228" t="s">
        <v>6144</v>
      </c>
      <c r="B1228" t="s">
        <v>19</v>
      </c>
      <c r="C1228" t="s">
        <v>27</v>
      </c>
      <c r="D1228" t="s">
        <v>35</v>
      </c>
      <c r="E1228">
        <v>5.3212999999999999</v>
      </c>
      <c r="F1228">
        <v>5</v>
      </c>
      <c r="G1228">
        <v>1.59639</v>
      </c>
    </row>
    <row r="1229" spans="1:7" x14ac:dyDescent="0.25">
      <c r="A1229" t="s">
        <v>6149</v>
      </c>
      <c r="B1229" t="s">
        <v>41</v>
      </c>
      <c r="C1229" t="s">
        <v>34</v>
      </c>
      <c r="D1229" t="s">
        <v>20</v>
      </c>
      <c r="E1229">
        <v>9.4088333333333338</v>
      </c>
      <c r="F1229">
        <v>10</v>
      </c>
      <c r="G1229">
        <v>2.8226499999999999</v>
      </c>
    </row>
    <row r="1230" spans="1:7" x14ac:dyDescent="0.25">
      <c r="A1230" t="s">
        <v>6154</v>
      </c>
      <c r="B1230" t="s">
        <v>27</v>
      </c>
      <c r="C1230" t="s">
        <v>27</v>
      </c>
      <c r="D1230" t="s">
        <v>20</v>
      </c>
      <c r="E1230">
        <v>4.9519333333333329</v>
      </c>
      <c r="F1230">
        <v>3</v>
      </c>
      <c r="G1230">
        <v>1.4855799999999999</v>
      </c>
    </row>
    <row r="1231" spans="1:7" x14ac:dyDescent="0.25">
      <c r="A1231" t="s">
        <v>6159</v>
      </c>
      <c r="B1231" t="s">
        <v>27</v>
      </c>
      <c r="C1231" t="s">
        <v>19</v>
      </c>
      <c r="D1231" t="s">
        <v>35</v>
      </c>
      <c r="E1231">
        <v>5.3800000000000008</v>
      </c>
      <c r="F1231">
        <v>5</v>
      </c>
      <c r="G1231">
        <v>1.6140000000000001</v>
      </c>
    </row>
    <row r="1232" spans="1:7" x14ac:dyDescent="0.25">
      <c r="A1232" t="s">
        <v>6164</v>
      </c>
      <c r="B1232" t="s">
        <v>27</v>
      </c>
      <c r="C1232" t="s">
        <v>19</v>
      </c>
      <c r="D1232" t="s">
        <v>48</v>
      </c>
      <c r="E1232">
        <v>7.8038333333333334</v>
      </c>
      <c r="F1232">
        <v>5</v>
      </c>
      <c r="G1232">
        <v>2.3411499999999998</v>
      </c>
    </row>
    <row r="1233" spans="1:7" x14ac:dyDescent="0.25">
      <c r="A1233" t="s">
        <v>6169</v>
      </c>
      <c r="B1233" t="s">
        <v>41</v>
      </c>
      <c r="C1233" t="s">
        <v>27</v>
      </c>
      <c r="D1233" t="s">
        <v>35</v>
      </c>
      <c r="E1233">
        <v>8.9662000000000006</v>
      </c>
      <c r="F1233">
        <v>10</v>
      </c>
      <c r="G1233">
        <v>2.6898599999999999</v>
      </c>
    </row>
    <row r="1234" spans="1:7" x14ac:dyDescent="0.25">
      <c r="A1234" t="s">
        <v>6174</v>
      </c>
      <c r="B1234" t="s">
        <v>41</v>
      </c>
      <c r="C1234" t="s">
        <v>34</v>
      </c>
      <c r="D1234" t="s">
        <v>35</v>
      </c>
      <c r="E1234">
        <v>0.8797666666666667</v>
      </c>
      <c r="F1234">
        <v>1</v>
      </c>
      <c r="G1234">
        <v>0.26393</v>
      </c>
    </row>
    <row r="1235" spans="1:7" x14ac:dyDescent="0.25">
      <c r="A1235" t="s">
        <v>6179</v>
      </c>
      <c r="B1235" t="s">
        <v>27</v>
      </c>
      <c r="C1235" t="s">
        <v>19</v>
      </c>
      <c r="D1235" t="s">
        <v>20</v>
      </c>
      <c r="E1235">
        <v>0.69779999999999998</v>
      </c>
      <c r="F1235">
        <v>1</v>
      </c>
      <c r="G1235">
        <v>0.20934</v>
      </c>
    </row>
    <row r="1236" spans="1:7" x14ac:dyDescent="0.25">
      <c r="A1236" t="s">
        <v>6184</v>
      </c>
      <c r="B1236" t="s">
        <v>27</v>
      </c>
      <c r="C1236" t="s">
        <v>34</v>
      </c>
      <c r="D1236" t="s">
        <v>48</v>
      </c>
      <c r="E1236">
        <v>3.955000000000001</v>
      </c>
      <c r="F1236">
        <v>3</v>
      </c>
      <c r="G1236">
        <v>1.1865000000000001</v>
      </c>
    </row>
    <row r="1237" spans="1:7" x14ac:dyDescent="0.25">
      <c r="A1237" t="s">
        <v>6189</v>
      </c>
      <c r="B1237" t="s">
        <v>19</v>
      </c>
      <c r="C1237" t="s">
        <v>41</v>
      </c>
      <c r="D1237" t="s">
        <v>20</v>
      </c>
      <c r="E1237">
        <v>10.35193333333333</v>
      </c>
      <c r="F1237">
        <v>10</v>
      </c>
      <c r="G1237">
        <v>3.1055799999999998</v>
      </c>
    </row>
    <row r="1238" spans="1:7" x14ac:dyDescent="0.25">
      <c r="A1238" t="s">
        <v>6194</v>
      </c>
      <c r="B1238" t="s">
        <v>41</v>
      </c>
      <c r="C1238" t="s">
        <v>19</v>
      </c>
      <c r="D1238" t="s">
        <v>35</v>
      </c>
      <c r="E1238">
        <v>1.531033333333333</v>
      </c>
      <c r="F1238">
        <v>1</v>
      </c>
      <c r="G1238">
        <v>0.45931</v>
      </c>
    </row>
    <row r="1239" spans="1:7" x14ac:dyDescent="0.25">
      <c r="A1239" t="s">
        <v>6199</v>
      </c>
      <c r="B1239" t="s">
        <v>41</v>
      </c>
      <c r="C1239" t="s">
        <v>34</v>
      </c>
      <c r="D1239" t="s">
        <v>48</v>
      </c>
      <c r="E1239">
        <v>11.39876666666667</v>
      </c>
      <c r="F1239">
        <v>10</v>
      </c>
      <c r="G1239">
        <v>3.4196300000000002</v>
      </c>
    </row>
    <row r="1240" spans="1:7" x14ac:dyDescent="0.25">
      <c r="A1240" t="s">
        <v>6204</v>
      </c>
      <c r="B1240" t="s">
        <v>27</v>
      </c>
      <c r="C1240" t="s">
        <v>34</v>
      </c>
      <c r="D1240" t="s">
        <v>48</v>
      </c>
      <c r="E1240">
        <v>1.6348666666666669</v>
      </c>
      <c r="F1240">
        <v>1</v>
      </c>
      <c r="G1240">
        <v>0.49046000000000001</v>
      </c>
    </row>
    <row r="1241" spans="1:7" x14ac:dyDescent="0.25">
      <c r="A1241" t="s">
        <v>6209</v>
      </c>
      <c r="B1241" t="s">
        <v>27</v>
      </c>
      <c r="C1241" t="s">
        <v>41</v>
      </c>
      <c r="D1241" t="s">
        <v>48</v>
      </c>
      <c r="E1241">
        <v>4.2609666666666666</v>
      </c>
      <c r="F1241">
        <v>5</v>
      </c>
      <c r="G1241">
        <v>1.2782899999999999</v>
      </c>
    </row>
    <row r="1242" spans="1:7" x14ac:dyDescent="0.25">
      <c r="A1242" t="s">
        <v>6214</v>
      </c>
      <c r="B1242" t="s">
        <v>34</v>
      </c>
      <c r="C1242" t="s">
        <v>34</v>
      </c>
      <c r="D1242" t="s">
        <v>48</v>
      </c>
      <c r="E1242">
        <v>1.5353000000000001</v>
      </c>
      <c r="F1242">
        <v>1</v>
      </c>
      <c r="G1242">
        <v>0.46059</v>
      </c>
    </row>
    <row r="1243" spans="1:7" x14ac:dyDescent="0.25">
      <c r="A1243" t="s">
        <v>6219</v>
      </c>
      <c r="B1243" t="s">
        <v>41</v>
      </c>
      <c r="C1243" t="s">
        <v>27</v>
      </c>
      <c r="D1243" t="s">
        <v>48</v>
      </c>
      <c r="E1243">
        <v>14.43263333333333</v>
      </c>
      <c r="F1243">
        <v>10</v>
      </c>
      <c r="G1243">
        <v>4.32979</v>
      </c>
    </row>
    <row r="1244" spans="1:7" x14ac:dyDescent="0.25">
      <c r="A1244" t="s">
        <v>6224</v>
      </c>
      <c r="B1244" t="s">
        <v>34</v>
      </c>
      <c r="C1244" t="s">
        <v>19</v>
      </c>
      <c r="D1244" t="s">
        <v>35</v>
      </c>
      <c r="E1244">
        <v>7.1879333333333344</v>
      </c>
      <c r="F1244">
        <v>5</v>
      </c>
      <c r="G1244">
        <v>2.15638</v>
      </c>
    </row>
    <row r="1245" spans="1:7" x14ac:dyDescent="0.25">
      <c r="A1245" t="s">
        <v>6229</v>
      </c>
      <c r="B1245" t="s">
        <v>19</v>
      </c>
      <c r="C1245" t="s">
        <v>27</v>
      </c>
      <c r="D1245" t="s">
        <v>35</v>
      </c>
      <c r="E1245">
        <v>7.5572333333333344</v>
      </c>
      <c r="F1245">
        <v>5</v>
      </c>
      <c r="G1245">
        <v>2.2671700000000001</v>
      </c>
    </row>
    <row r="1246" spans="1:7" x14ac:dyDescent="0.25">
      <c r="A1246" t="s">
        <v>6234</v>
      </c>
      <c r="B1246" t="s">
        <v>34</v>
      </c>
      <c r="C1246" t="s">
        <v>41</v>
      </c>
      <c r="D1246" t="s">
        <v>35</v>
      </c>
      <c r="E1246">
        <v>7.138466666666667</v>
      </c>
      <c r="F1246">
        <v>5</v>
      </c>
      <c r="G1246">
        <v>2.14154</v>
      </c>
    </row>
    <row r="1247" spans="1:7" x14ac:dyDescent="0.25">
      <c r="A1247" t="s">
        <v>6239</v>
      </c>
      <c r="B1247" t="s">
        <v>27</v>
      </c>
      <c r="C1247" t="s">
        <v>27</v>
      </c>
      <c r="D1247" t="s">
        <v>20</v>
      </c>
      <c r="E1247">
        <v>12.92886666666667</v>
      </c>
      <c r="F1247">
        <v>10</v>
      </c>
      <c r="G1247">
        <v>3.87866</v>
      </c>
    </row>
    <row r="1248" spans="1:7" x14ac:dyDescent="0.25">
      <c r="A1248" t="s">
        <v>6244</v>
      </c>
      <c r="B1248" t="s">
        <v>41</v>
      </c>
      <c r="C1248" t="s">
        <v>34</v>
      </c>
      <c r="D1248" t="s">
        <v>48</v>
      </c>
      <c r="E1248">
        <v>2.393733333333333</v>
      </c>
      <c r="F1248">
        <v>3</v>
      </c>
      <c r="G1248">
        <v>0.71811999999999998</v>
      </c>
    </row>
    <row r="1249" spans="1:7" x14ac:dyDescent="0.25">
      <c r="A1249" t="s">
        <v>6249</v>
      </c>
      <c r="B1249" t="s">
        <v>41</v>
      </c>
      <c r="C1249" t="s">
        <v>41</v>
      </c>
      <c r="D1249" t="s">
        <v>48</v>
      </c>
      <c r="E1249">
        <v>2.0975666666666668</v>
      </c>
      <c r="F1249">
        <v>3</v>
      </c>
      <c r="G1249">
        <v>0.62927</v>
      </c>
    </row>
    <row r="1250" spans="1:7" x14ac:dyDescent="0.25">
      <c r="A1250" t="s">
        <v>6254</v>
      </c>
      <c r="B1250" t="s">
        <v>34</v>
      </c>
      <c r="C1250" t="s">
        <v>41</v>
      </c>
      <c r="D1250" t="s">
        <v>35</v>
      </c>
      <c r="E1250">
        <v>4.7625333333333337</v>
      </c>
      <c r="F1250">
        <v>3</v>
      </c>
      <c r="G1250">
        <v>1.42876</v>
      </c>
    </row>
    <row r="1251" spans="1:7" x14ac:dyDescent="0.25">
      <c r="A1251" t="s">
        <v>6258</v>
      </c>
      <c r="B1251" t="s">
        <v>34</v>
      </c>
      <c r="C1251" t="s">
        <v>27</v>
      </c>
      <c r="D1251" t="s">
        <v>48</v>
      </c>
      <c r="E1251">
        <v>12.833166666666671</v>
      </c>
      <c r="F1251">
        <v>10</v>
      </c>
      <c r="G1251">
        <v>3.8499500000000002</v>
      </c>
    </row>
    <row r="1252" spans="1:7" x14ac:dyDescent="0.25">
      <c r="A1252" t="s">
        <v>6263</v>
      </c>
      <c r="B1252" t="s">
        <v>19</v>
      </c>
      <c r="C1252" t="s">
        <v>41</v>
      </c>
      <c r="D1252" t="s">
        <v>20</v>
      </c>
      <c r="E1252">
        <v>7.3160333333333334</v>
      </c>
      <c r="F1252">
        <v>5</v>
      </c>
      <c r="G1252">
        <v>2.1948099999999999</v>
      </c>
    </row>
    <row r="1253" spans="1:7" x14ac:dyDescent="0.25">
      <c r="A1253" t="s">
        <v>6268</v>
      </c>
      <c r="B1253" t="s">
        <v>19</v>
      </c>
      <c r="C1253" t="s">
        <v>27</v>
      </c>
      <c r="D1253" t="s">
        <v>48</v>
      </c>
      <c r="E1253">
        <v>3.4445666666666659</v>
      </c>
      <c r="F1253">
        <v>3</v>
      </c>
      <c r="G1253">
        <v>1.0333699999999999</v>
      </c>
    </row>
    <row r="1254" spans="1:7" x14ac:dyDescent="0.25">
      <c r="A1254" t="s">
        <v>6273</v>
      </c>
      <c r="B1254" t="s">
        <v>27</v>
      </c>
      <c r="C1254" t="s">
        <v>27</v>
      </c>
      <c r="D1254" t="s">
        <v>48</v>
      </c>
      <c r="E1254">
        <v>7.8397333333333332</v>
      </c>
      <c r="F1254">
        <v>10</v>
      </c>
      <c r="G1254">
        <v>2.3519199999999998</v>
      </c>
    </row>
    <row r="1255" spans="1:7" x14ac:dyDescent="0.25">
      <c r="A1255" t="s">
        <v>6278</v>
      </c>
      <c r="B1255" t="s">
        <v>27</v>
      </c>
      <c r="C1255" t="s">
        <v>27</v>
      </c>
      <c r="D1255" t="s">
        <v>20</v>
      </c>
      <c r="E1255">
        <v>2.3755666666666668</v>
      </c>
      <c r="F1255">
        <v>3</v>
      </c>
      <c r="G1255">
        <v>0.71267000000000003</v>
      </c>
    </row>
    <row r="1256" spans="1:7" x14ac:dyDescent="0.25">
      <c r="A1256" t="s">
        <v>6283</v>
      </c>
      <c r="B1256" t="s">
        <v>27</v>
      </c>
      <c r="C1256" t="s">
        <v>41</v>
      </c>
      <c r="D1256" t="s">
        <v>35</v>
      </c>
      <c r="E1256">
        <v>1.352233333333333</v>
      </c>
      <c r="F1256">
        <v>1</v>
      </c>
      <c r="G1256">
        <v>0.40566999999999998</v>
      </c>
    </row>
    <row r="1257" spans="1:7" x14ac:dyDescent="0.25">
      <c r="A1257" t="s">
        <v>6287</v>
      </c>
      <c r="B1257" t="s">
        <v>34</v>
      </c>
      <c r="C1257" t="s">
        <v>41</v>
      </c>
      <c r="D1257" t="s">
        <v>35</v>
      </c>
      <c r="E1257">
        <v>3.2909333333333342</v>
      </c>
      <c r="F1257">
        <v>3</v>
      </c>
      <c r="G1257">
        <v>0.98728000000000005</v>
      </c>
    </row>
    <row r="1258" spans="1:7" x14ac:dyDescent="0.25">
      <c r="A1258" t="s">
        <v>6292</v>
      </c>
      <c r="B1258" t="s">
        <v>34</v>
      </c>
      <c r="C1258" t="s">
        <v>19</v>
      </c>
      <c r="D1258" t="s">
        <v>48</v>
      </c>
      <c r="E1258">
        <v>2.6015666666666668</v>
      </c>
      <c r="F1258">
        <v>3</v>
      </c>
      <c r="G1258">
        <v>0.78047</v>
      </c>
    </row>
    <row r="1259" spans="1:7" x14ac:dyDescent="0.25">
      <c r="A1259" t="s">
        <v>6297</v>
      </c>
      <c r="B1259" t="s">
        <v>41</v>
      </c>
      <c r="C1259" t="s">
        <v>27</v>
      </c>
      <c r="D1259" t="s">
        <v>20</v>
      </c>
      <c r="E1259">
        <v>5.7913000000000006</v>
      </c>
      <c r="F1259">
        <v>5</v>
      </c>
      <c r="G1259">
        <v>1.73739</v>
      </c>
    </row>
    <row r="1260" spans="1:7" x14ac:dyDescent="0.25">
      <c r="A1260" t="s">
        <v>6302</v>
      </c>
      <c r="B1260" t="s">
        <v>27</v>
      </c>
      <c r="C1260" t="s">
        <v>27</v>
      </c>
      <c r="D1260" t="s">
        <v>35</v>
      </c>
      <c r="E1260">
        <v>7.3087666666666662</v>
      </c>
      <c r="F1260">
        <v>10</v>
      </c>
      <c r="G1260">
        <v>2.1926299999999999</v>
      </c>
    </row>
    <row r="1261" spans="1:7" x14ac:dyDescent="0.25">
      <c r="A1261" t="s">
        <v>6307</v>
      </c>
      <c r="B1261" t="s">
        <v>34</v>
      </c>
      <c r="C1261" t="s">
        <v>27</v>
      </c>
      <c r="D1261" t="s">
        <v>35</v>
      </c>
      <c r="E1261">
        <v>6.2431999999999999</v>
      </c>
      <c r="F1261">
        <v>5</v>
      </c>
      <c r="G1261">
        <v>1.87296</v>
      </c>
    </row>
    <row r="1262" spans="1:7" x14ac:dyDescent="0.25">
      <c r="A1262" t="s">
        <v>6312</v>
      </c>
      <c r="B1262" t="s">
        <v>41</v>
      </c>
      <c r="C1262" t="s">
        <v>27</v>
      </c>
      <c r="D1262" t="s">
        <v>35</v>
      </c>
      <c r="E1262">
        <v>4.6783000000000001</v>
      </c>
      <c r="F1262">
        <v>5</v>
      </c>
      <c r="G1262">
        <v>1.4034899999999999</v>
      </c>
    </row>
    <row r="1263" spans="1:7" x14ac:dyDescent="0.25">
      <c r="A1263" t="s">
        <v>6317</v>
      </c>
      <c r="B1263" t="s">
        <v>27</v>
      </c>
      <c r="C1263" t="s">
        <v>27</v>
      </c>
      <c r="D1263" t="s">
        <v>48</v>
      </c>
      <c r="E1263">
        <v>7.3211333333333339</v>
      </c>
      <c r="F1263">
        <v>5</v>
      </c>
      <c r="G1263">
        <v>2.1963400000000002</v>
      </c>
    </row>
    <row r="1264" spans="1:7" x14ac:dyDescent="0.25">
      <c r="A1264" t="s">
        <v>6322</v>
      </c>
      <c r="B1264" t="s">
        <v>19</v>
      </c>
      <c r="C1264" t="s">
        <v>27</v>
      </c>
      <c r="D1264" t="s">
        <v>20</v>
      </c>
      <c r="E1264">
        <v>4.885133333333334</v>
      </c>
      <c r="F1264">
        <v>5</v>
      </c>
      <c r="G1264">
        <v>1.4655400000000001</v>
      </c>
    </row>
    <row r="1265" spans="1:7" x14ac:dyDescent="0.25">
      <c r="A1265" t="s">
        <v>6327</v>
      </c>
      <c r="B1265" t="s">
        <v>19</v>
      </c>
      <c r="C1265" t="s">
        <v>27</v>
      </c>
      <c r="D1265" t="s">
        <v>48</v>
      </c>
      <c r="E1265">
        <v>5.6094333333333326</v>
      </c>
      <c r="F1265">
        <v>5</v>
      </c>
      <c r="G1265">
        <v>1.68283</v>
      </c>
    </row>
    <row r="1266" spans="1:7" x14ac:dyDescent="0.25">
      <c r="A1266" t="s">
        <v>6332</v>
      </c>
      <c r="B1266" t="s">
        <v>34</v>
      </c>
      <c r="C1266" t="s">
        <v>19</v>
      </c>
      <c r="D1266" t="s">
        <v>35</v>
      </c>
      <c r="E1266">
        <v>2.0348666666666668</v>
      </c>
      <c r="F1266">
        <v>3</v>
      </c>
      <c r="G1266">
        <v>0.61046</v>
      </c>
    </row>
    <row r="1267" spans="1:7" x14ac:dyDescent="0.25">
      <c r="A1267" t="s">
        <v>6337</v>
      </c>
      <c r="B1267" t="s">
        <v>41</v>
      </c>
      <c r="C1267" t="s">
        <v>19</v>
      </c>
      <c r="D1267" t="s">
        <v>20</v>
      </c>
      <c r="E1267">
        <v>3.6955666666666671</v>
      </c>
      <c r="F1267">
        <v>5</v>
      </c>
      <c r="G1267">
        <v>1.10867</v>
      </c>
    </row>
    <row r="1268" spans="1:7" x14ac:dyDescent="0.25">
      <c r="A1268" t="s">
        <v>6342</v>
      </c>
      <c r="B1268" t="s">
        <v>19</v>
      </c>
      <c r="C1268" t="s">
        <v>34</v>
      </c>
      <c r="D1268" t="s">
        <v>48</v>
      </c>
      <c r="E1268">
        <v>5.2958000000000007</v>
      </c>
      <c r="F1268">
        <v>5</v>
      </c>
      <c r="G1268">
        <v>1.58874</v>
      </c>
    </row>
    <row r="1269" spans="1:7" x14ac:dyDescent="0.25">
      <c r="A1269" t="s">
        <v>6347</v>
      </c>
      <c r="B1269" t="s">
        <v>41</v>
      </c>
      <c r="C1269" t="s">
        <v>27</v>
      </c>
      <c r="D1269" t="s">
        <v>35</v>
      </c>
      <c r="E1269">
        <v>11.46606666666667</v>
      </c>
      <c r="F1269">
        <v>10</v>
      </c>
      <c r="G1269">
        <v>3.4398200000000001</v>
      </c>
    </row>
    <row r="1270" spans="1:7" x14ac:dyDescent="0.25">
      <c r="A1270" t="s">
        <v>6352</v>
      </c>
      <c r="B1270" t="s">
        <v>41</v>
      </c>
      <c r="C1270" t="s">
        <v>27</v>
      </c>
      <c r="D1270" t="s">
        <v>35</v>
      </c>
      <c r="E1270">
        <v>1.2666999999999999</v>
      </c>
      <c r="F1270">
        <v>1</v>
      </c>
      <c r="G1270">
        <v>0.38001000000000001</v>
      </c>
    </row>
    <row r="1271" spans="1:7" x14ac:dyDescent="0.25">
      <c r="A1271" t="s">
        <v>6357</v>
      </c>
      <c r="B1271" t="s">
        <v>19</v>
      </c>
      <c r="C1271" t="s">
        <v>19</v>
      </c>
      <c r="D1271" t="s">
        <v>48</v>
      </c>
      <c r="E1271">
        <v>2.875</v>
      </c>
      <c r="F1271">
        <v>3</v>
      </c>
      <c r="G1271">
        <v>0.86250000000000004</v>
      </c>
    </row>
    <row r="1272" spans="1:7" x14ac:dyDescent="0.25">
      <c r="A1272" t="s">
        <v>6362</v>
      </c>
      <c r="B1272" t="s">
        <v>41</v>
      </c>
      <c r="C1272" t="s">
        <v>19</v>
      </c>
      <c r="D1272" t="s">
        <v>35</v>
      </c>
      <c r="E1272">
        <v>4.0849333333333329</v>
      </c>
      <c r="F1272">
        <v>3</v>
      </c>
      <c r="G1272">
        <v>1.2254799999999999</v>
      </c>
    </row>
    <row r="1273" spans="1:7" x14ac:dyDescent="0.25">
      <c r="A1273" t="s">
        <v>6367</v>
      </c>
      <c r="B1273" t="s">
        <v>19</v>
      </c>
      <c r="C1273" t="s">
        <v>27</v>
      </c>
      <c r="D1273" t="s">
        <v>35</v>
      </c>
      <c r="E1273">
        <v>4.5803666666666656</v>
      </c>
      <c r="F1273">
        <v>3</v>
      </c>
      <c r="G1273">
        <v>1.3741099999999999</v>
      </c>
    </row>
    <row r="1274" spans="1:7" x14ac:dyDescent="0.25">
      <c r="A1274" t="s">
        <v>6372</v>
      </c>
      <c r="B1274" t="s">
        <v>34</v>
      </c>
      <c r="C1274" t="s">
        <v>27</v>
      </c>
      <c r="D1274" t="s">
        <v>20</v>
      </c>
      <c r="E1274">
        <v>7.2325999999999997</v>
      </c>
      <c r="F1274">
        <v>5</v>
      </c>
      <c r="G1274">
        <v>2.1697799999999998</v>
      </c>
    </row>
    <row r="1275" spans="1:7" x14ac:dyDescent="0.25">
      <c r="A1275" t="s">
        <v>6377</v>
      </c>
      <c r="B1275" t="s">
        <v>27</v>
      </c>
      <c r="C1275" t="s">
        <v>19</v>
      </c>
      <c r="D1275" t="s">
        <v>35</v>
      </c>
      <c r="E1275">
        <v>3.5314333333333341</v>
      </c>
      <c r="F1275">
        <v>5</v>
      </c>
      <c r="G1275">
        <v>1.0594300000000001</v>
      </c>
    </row>
    <row r="1276" spans="1:7" x14ac:dyDescent="0.25">
      <c r="A1276" t="s">
        <v>6382</v>
      </c>
      <c r="B1276" t="s">
        <v>27</v>
      </c>
      <c r="C1276" t="s">
        <v>19</v>
      </c>
      <c r="D1276" t="s">
        <v>48</v>
      </c>
      <c r="E1276">
        <v>5.7358666666666673</v>
      </c>
      <c r="F1276">
        <v>5</v>
      </c>
      <c r="G1276">
        <v>1.7207600000000001</v>
      </c>
    </row>
    <row r="1277" spans="1:7" x14ac:dyDescent="0.25">
      <c r="A1277" t="s">
        <v>6387</v>
      </c>
      <c r="B1277" t="s">
        <v>34</v>
      </c>
      <c r="C1277" t="s">
        <v>34</v>
      </c>
      <c r="D1277" t="s">
        <v>20</v>
      </c>
      <c r="E1277">
        <v>7.7159666666666666</v>
      </c>
      <c r="F1277">
        <v>10</v>
      </c>
      <c r="G1277">
        <v>2.3147899999999999</v>
      </c>
    </row>
    <row r="1278" spans="1:7" x14ac:dyDescent="0.25">
      <c r="A1278" t="s">
        <v>6392</v>
      </c>
      <c r="B1278" t="s">
        <v>19</v>
      </c>
      <c r="C1278" t="s">
        <v>34</v>
      </c>
      <c r="D1278" t="s">
        <v>48</v>
      </c>
      <c r="E1278">
        <v>0.90870000000000006</v>
      </c>
      <c r="F1278">
        <v>1</v>
      </c>
      <c r="G1278">
        <v>0.27261000000000002</v>
      </c>
    </row>
    <row r="1279" spans="1:7" x14ac:dyDescent="0.25">
      <c r="A1279" t="s">
        <v>6397</v>
      </c>
      <c r="B1279" t="s">
        <v>19</v>
      </c>
      <c r="C1279" t="s">
        <v>27</v>
      </c>
      <c r="D1279" t="s">
        <v>35</v>
      </c>
      <c r="E1279">
        <v>8.2666333333333331</v>
      </c>
      <c r="F1279">
        <v>5</v>
      </c>
      <c r="G1279">
        <v>2.4799899999999999</v>
      </c>
    </row>
    <row r="1280" spans="1:7" x14ac:dyDescent="0.25">
      <c r="A1280" t="s">
        <v>6402</v>
      </c>
      <c r="B1280" t="s">
        <v>19</v>
      </c>
      <c r="C1280" t="s">
        <v>19</v>
      </c>
      <c r="D1280" t="s">
        <v>20</v>
      </c>
      <c r="E1280">
        <v>0.8091666666666667</v>
      </c>
      <c r="F1280">
        <v>1</v>
      </c>
      <c r="G1280">
        <v>0.24274999999999999</v>
      </c>
    </row>
    <row r="1281" spans="1:7" x14ac:dyDescent="0.25">
      <c r="A1281" t="s">
        <v>6407</v>
      </c>
      <c r="B1281" t="s">
        <v>19</v>
      </c>
      <c r="C1281" t="s">
        <v>34</v>
      </c>
      <c r="D1281" t="s">
        <v>20</v>
      </c>
      <c r="E1281">
        <v>11.655533333333331</v>
      </c>
      <c r="F1281">
        <v>10</v>
      </c>
      <c r="G1281">
        <v>3.4966599999999999</v>
      </c>
    </row>
    <row r="1282" spans="1:7" x14ac:dyDescent="0.25">
      <c r="A1282" t="s">
        <v>6412</v>
      </c>
      <c r="B1282" t="s">
        <v>34</v>
      </c>
      <c r="C1282" t="s">
        <v>27</v>
      </c>
      <c r="D1282" t="s">
        <v>20</v>
      </c>
      <c r="E1282">
        <v>3.8544666666666672</v>
      </c>
      <c r="F1282">
        <v>3</v>
      </c>
      <c r="G1282">
        <v>1.1563399999999999</v>
      </c>
    </row>
    <row r="1283" spans="1:7" x14ac:dyDescent="0.25">
      <c r="A1283" t="s">
        <v>6417</v>
      </c>
      <c r="B1283" t="s">
        <v>27</v>
      </c>
      <c r="C1283" t="s">
        <v>34</v>
      </c>
      <c r="D1283" t="s">
        <v>20</v>
      </c>
      <c r="E1283">
        <v>6.8456666666666672</v>
      </c>
      <c r="F1283">
        <v>5</v>
      </c>
      <c r="G1283">
        <v>2.0537000000000001</v>
      </c>
    </row>
    <row r="1284" spans="1:7" x14ac:dyDescent="0.25">
      <c r="A1284" t="s">
        <v>6422</v>
      </c>
      <c r="B1284" t="s">
        <v>41</v>
      </c>
      <c r="C1284" t="s">
        <v>34</v>
      </c>
      <c r="D1284" t="s">
        <v>48</v>
      </c>
      <c r="E1284">
        <v>1.2262999999999999</v>
      </c>
      <c r="F1284">
        <v>1</v>
      </c>
      <c r="G1284">
        <v>0.36788999999999999</v>
      </c>
    </row>
    <row r="1285" spans="1:7" x14ac:dyDescent="0.25">
      <c r="A1285" t="s">
        <v>6427</v>
      </c>
      <c r="B1285" t="s">
        <v>41</v>
      </c>
      <c r="C1285" t="s">
        <v>34</v>
      </c>
      <c r="D1285" t="s">
        <v>35</v>
      </c>
      <c r="E1285">
        <v>0.67643333333333333</v>
      </c>
      <c r="F1285">
        <v>1</v>
      </c>
      <c r="G1285">
        <v>0.20293</v>
      </c>
    </row>
    <row r="1286" spans="1:7" x14ac:dyDescent="0.25">
      <c r="A1286" t="s">
        <v>6432</v>
      </c>
      <c r="B1286" t="s">
        <v>27</v>
      </c>
      <c r="C1286" t="s">
        <v>41</v>
      </c>
      <c r="D1286" t="s">
        <v>35</v>
      </c>
      <c r="E1286">
        <v>4.9656333333333338</v>
      </c>
      <c r="F1286">
        <v>5</v>
      </c>
      <c r="G1286">
        <v>1.48969</v>
      </c>
    </row>
    <row r="1287" spans="1:7" x14ac:dyDescent="0.25">
      <c r="A1287" t="s">
        <v>6437</v>
      </c>
      <c r="B1287" t="s">
        <v>34</v>
      </c>
      <c r="C1287" t="s">
        <v>27</v>
      </c>
      <c r="D1287" t="s">
        <v>20</v>
      </c>
      <c r="E1287">
        <v>3.5531333333333341</v>
      </c>
      <c r="F1287">
        <v>3</v>
      </c>
      <c r="G1287">
        <v>1.0659400000000001</v>
      </c>
    </row>
    <row r="1288" spans="1:7" x14ac:dyDescent="0.25">
      <c r="A1288" t="s">
        <v>6442</v>
      </c>
      <c r="B1288" t="s">
        <v>41</v>
      </c>
      <c r="C1288" t="s">
        <v>34</v>
      </c>
      <c r="D1288" t="s">
        <v>35</v>
      </c>
      <c r="E1288">
        <v>2.2635999999999998</v>
      </c>
      <c r="F1288">
        <v>3</v>
      </c>
      <c r="G1288">
        <v>0.67908000000000002</v>
      </c>
    </row>
    <row r="1289" spans="1:7" x14ac:dyDescent="0.25">
      <c r="A1289" t="s">
        <v>6447</v>
      </c>
      <c r="B1289" t="s">
        <v>27</v>
      </c>
      <c r="C1289" t="s">
        <v>27</v>
      </c>
      <c r="D1289" t="s">
        <v>48</v>
      </c>
      <c r="E1289">
        <v>3.0518666666666672</v>
      </c>
      <c r="F1289">
        <v>3</v>
      </c>
      <c r="G1289">
        <v>0.91556000000000004</v>
      </c>
    </row>
    <row r="1290" spans="1:7" x14ac:dyDescent="0.25">
      <c r="A1290" t="s">
        <v>6452</v>
      </c>
      <c r="B1290" t="s">
        <v>34</v>
      </c>
      <c r="C1290" t="s">
        <v>27</v>
      </c>
      <c r="D1290" t="s">
        <v>35</v>
      </c>
      <c r="E1290">
        <v>6.9987000000000013</v>
      </c>
      <c r="F1290">
        <v>10</v>
      </c>
      <c r="G1290">
        <v>2.0996100000000002</v>
      </c>
    </row>
    <row r="1291" spans="1:7" x14ac:dyDescent="0.25">
      <c r="A1291" t="s">
        <v>6457</v>
      </c>
      <c r="B1291" t="s">
        <v>41</v>
      </c>
      <c r="C1291" t="s">
        <v>19</v>
      </c>
      <c r="D1291" t="s">
        <v>48</v>
      </c>
      <c r="E1291">
        <v>0.7452333333333333</v>
      </c>
      <c r="F1291">
        <v>1</v>
      </c>
      <c r="G1291">
        <v>0.22356999999999999</v>
      </c>
    </row>
    <row r="1292" spans="1:7" x14ac:dyDescent="0.25">
      <c r="A1292" t="s">
        <v>6462</v>
      </c>
      <c r="B1292" t="s">
        <v>19</v>
      </c>
      <c r="C1292" t="s">
        <v>27</v>
      </c>
      <c r="D1292" t="s">
        <v>48</v>
      </c>
      <c r="E1292">
        <v>1.0636000000000001</v>
      </c>
      <c r="F1292">
        <v>1</v>
      </c>
      <c r="G1292">
        <v>0.31907999999999997</v>
      </c>
    </row>
    <row r="1293" spans="1:7" x14ac:dyDescent="0.25">
      <c r="A1293" t="s">
        <v>6467</v>
      </c>
      <c r="B1293" t="s">
        <v>19</v>
      </c>
      <c r="C1293" t="s">
        <v>34</v>
      </c>
      <c r="D1293" t="s">
        <v>35</v>
      </c>
      <c r="E1293">
        <v>0.79936666666666667</v>
      </c>
      <c r="F1293">
        <v>1</v>
      </c>
      <c r="G1293">
        <v>0.23981</v>
      </c>
    </row>
    <row r="1294" spans="1:7" x14ac:dyDescent="0.25">
      <c r="A1294" t="s">
        <v>6472</v>
      </c>
      <c r="B1294" t="s">
        <v>34</v>
      </c>
      <c r="C1294" t="s">
        <v>27</v>
      </c>
      <c r="D1294" t="s">
        <v>48</v>
      </c>
      <c r="E1294">
        <v>12.342066666666669</v>
      </c>
      <c r="F1294">
        <v>10</v>
      </c>
      <c r="G1294">
        <v>3.70262</v>
      </c>
    </row>
    <row r="1295" spans="1:7" x14ac:dyDescent="0.25">
      <c r="A1295" t="s">
        <v>6477</v>
      </c>
      <c r="B1295" t="s">
        <v>19</v>
      </c>
      <c r="C1295" t="s">
        <v>19</v>
      </c>
      <c r="D1295" t="s">
        <v>48</v>
      </c>
      <c r="E1295">
        <v>1.356133333333333</v>
      </c>
      <c r="F1295">
        <v>1</v>
      </c>
      <c r="G1295">
        <v>0.40683999999999998</v>
      </c>
    </row>
    <row r="1296" spans="1:7" x14ac:dyDescent="0.25">
      <c r="A1296" t="s">
        <v>6482</v>
      </c>
      <c r="B1296" t="s">
        <v>34</v>
      </c>
      <c r="C1296" t="s">
        <v>41</v>
      </c>
      <c r="D1296" t="s">
        <v>48</v>
      </c>
      <c r="E1296">
        <v>14.672533333333339</v>
      </c>
      <c r="F1296">
        <v>10</v>
      </c>
      <c r="G1296">
        <v>4.4017600000000003</v>
      </c>
    </row>
    <row r="1297" spans="1:7" x14ac:dyDescent="0.25">
      <c r="A1297" t="s">
        <v>6487</v>
      </c>
      <c r="B1297" t="s">
        <v>27</v>
      </c>
      <c r="C1297" t="s">
        <v>41</v>
      </c>
      <c r="D1297" t="s">
        <v>48</v>
      </c>
      <c r="E1297">
        <v>2.6004666666666671</v>
      </c>
      <c r="F1297">
        <v>3</v>
      </c>
      <c r="G1297">
        <v>0.78013999999999994</v>
      </c>
    </row>
    <row r="1298" spans="1:7" x14ac:dyDescent="0.25">
      <c r="A1298" t="s">
        <v>6492</v>
      </c>
      <c r="B1298" t="s">
        <v>27</v>
      </c>
      <c r="C1298" t="s">
        <v>19</v>
      </c>
      <c r="D1298" t="s">
        <v>20</v>
      </c>
      <c r="E1298">
        <v>4.1707333333333336</v>
      </c>
      <c r="F1298">
        <v>5</v>
      </c>
      <c r="G1298">
        <v>1.25122</v>
      </c>
    </row>
    <row r="1299" spans="1:7" x14ac:dyDescent="0.25">
      <c r="A1299" t="s">
        <v>6497</v>
      </c>
      <c r="B1299" t="s">
        <v>41</v>
      </c>
      <c r="C1299" t="s">
        <v>34</v>
      </c>
      <c r="D1299" t="s">
        <v>35</v>
      </c>
      <c r="E1299">
        <v>0.77123333333333333</v>
      </c>
      <c r="F1299">
        <v>1</v>
      </c>
      <c r="G1299">
        <v>0.23136999999999999</v>
      </c>
    </row>
    <row r="1300" spans="1:7" x14ac:dyDescent="0.25">
      <c r="A1300" t="s">
        <v>6502</v>
      </c>
      <c r="B1300" t="s">
        <v>34</v>
      </c>
      <c r="C1300" t="s">
        <v>34</v>
      </c>
      <c r="D1300" t="s">
        <v>20</v>
      </c>
      <c r="E1300">
        <v>1.3030999999999999</v>
      </c>
      <c r="F1300">
        <v>1</v>
      </c>
      <c r="G1300">
        <v>0.39093</v>
      </c>
    </row>
    <row r="1301" spans="1:7" x14ac:dyDescent="0.25">
      <c r="A1301" t="s">
        <v>6507</v>
      </c>
      <c r="B1301" t="s">
        <v>41</v>
      </c>
      <c r="C1301" t="s">
        <v>34</v>
      </c>
      <c r="D1301" t="s">
        <v>48</v>
      </c>
      <c r="E1301">
        <v>4.1194333333333333</v>
      </c>
      <c r="F1301">
        <v>3</v>
      </c>
      <c r="G1301">
        <v>1.23583</v>
      </c>
    </row>
    <row r="1302" spans="1:7" x14ac:dyDescent="0.25">
      <c r="A1302" t="s">
        <v>6512</v>
      </c>
      <c r="B1302" t="s">
        <v>41</v>
      </c>
      <c r="C1302" t="s">
        <v>27</v>
      </c>
      <c r="D1302" t="s">
        <v>35</v>
      </c>
      <c r="E1302">
        <v>3.4912666666666672</v>
      </c>
      <c r="F1302">
        <v>5</v>
      </c>
      <c r="G1302">
        <v>1.04738</v>
      </c>
    </row>
    <row r="1303" spans="1:7" x14ac:dyDescent="0.25">
      <c r="A1303" t="s">
        <v>6517</v>
      </c>
      <c r="B1303" t="s">
        <v>27</v>
      </c>
      <c r="C1303" t="s">
        <v>41</v>
      </c>
      <c r="D1303" t="s">
        <v>48</v>
      </c>
      <c r="E1303">
        <v>16.0288</v>
      </c>
      <c r="F1303">
        <v>10</v>
      </c>
      <c r="G1303">
        <v>4.8086399999999996</v>
      </c>
    </row>
    <row r="1304" spans="1:7" x14ac:dyDescent="0.25">
      <c r="A1304" t="s">
        <v>6522</v>
      </c>
      <c r="B1304" t="s">
        <v>41</v>
      </c>
      <c r="C1304" t="s">
        <v>34</v>
      </c>
      <c r="D1304" t="s">
        <v>35</v>
      </c>
      <c r="E1304">
        <v>3.5931999999999999</v>
      </c>
      <c r="F1304">
        <v>5</v>
      </c>
      <c r="G1304">
        <v>1.07796</v>
      </c>
    </row>
    <row r="1305" spans="1:7" x14ac:dyDescent="0.25">
      <c r="A1305" t="s">
        <v>6527</v>
      </c>
      <c r="B1305" t="s">
        <v>19</v>
      </c>
      <c r="C1305" t="s">
        <v>41</v>
      </c>
      <c r="D1305" t="s">
        <v>20</v>
      </c>
      <c r="E1305">
        <v>3.6238999999999999</v>
      </c>
      <c r="F1305">
        <v>3</v>
      </c>
      <c r="G1305">
        <v>1.08717</v>
      </c>
    </row>
    <row r="1306" spans="1:7" x14ac:dyDescent="0.25">
      <c r="A1306" t="s">
        <v>6532</v>
      </c>
      <c r="B1306" t="s">
        <v>41</v>
      </c>
      <c r="C1306" t="s">
        <v>19</v>
      </c>
      <c r="D1306" t="s">
        <v>35</v>
      </c>
      <c r="E1306">
        <v>4.1271666666666684</v>
      </c>
      <c r="F1306">
        <v>3</v>
      </c>
      <c r="G1306">
        <v>1.2381500000000001</v>
      </c>
    </row>
    <row r="1307" spans="1:7" x14ac:dyDescent="0.25">
      <c r="A1307" t="s">
        <v>6537</v>
      </c>
      <c r="B1307" t="s">
        <v>34</v>
      </c>
      <c r="C1307" t="s">
        <v>41</v>
      </c>
      <c r="D1307" t="s">
        <v>48</v>
      </c>
      <c r="E1307">
        <v>7.6881666666666666</v>
      </c>
      <c r="F1307">
        <v>5</v>
      </c>
      <c r="G1307">
        <v>2.3064499999999999</v>
      </c>
    </row>
    <row r="1308" spans="1:7" x14ac:dyDescent="0.25">
      <c r="A1308" t="s">
        <v>6542</v>
      </c>
      <c r="B1308" t="s">
        <v>19</v>
      </c>
      <c r="C1308" t="s">
        <v>34</v>
      </c>
      <c r="D1308" t="s">
        <v>35</v>
      </c>
      <c r="E1308">
        <v>13.807533333333341</v>
      </c>
      <c r="F1308">
        <v>10</v>
      </c>
      <c r="G1308">
        <v>4.1422600000000003</v>
      </c>
    </row>
    <row r="1309" spans="1:7" x14ac:dyDescent="0.25">
      <c r="A1309" t="s">
        <v>6547</v>
      </c>
      <c r="B1309" t="s">
        <v>27</v>
      </c>
      <c r="C1309" t="s">
        <v>41</v>
      </c>
      <c r="D1309" t="s">
        <v>35</v>
      </c>
      <c r="E1309">
        <v>14.68393333333333</v>
      </c>
      <c r="F1309">
        <v>10</v>
      </c>
      <c r="G1309">
        <v>4.4051799999999997</v>
      </c>
    </row>
    <row r="1310" spans="1:7" x14ac:dyDescent="0.25">
      <c r="A1310" t="s">
        <v>6552</v>
      </c>
      <c r="B1310" t="s">
        <v>34</v>
      </c>
      <c r="C1310" t="s">
        <v>19</v>
      </c>
      <c r="D1310" t="s">
        <v>20</v>
      </c>
      <c r="E1310">
        <v>1.0061333333333331</v>
      </c>
      <c r="F1310">
        <v>1</v>
      </c>
      <c r="G1310">
        <v>0.30184</v>
      </c>
    </row>
    <row r="1311" spans="1:7" x14ac:dyDescent="0.25">
      <c r="A1311" t="s">
        <v>6557</v>
      </c>
      <c r="B1311" t="s">
        <v>19</v>
      </c>
      <c r="C1311" t="s">
        <v>41</v>
      </c>
      <c r="D1311" t="s">
        <v>48</v>
      </c>
      <c r="E1311">
        <v>14.81493333333334</v>
      </c>
      <c r="F1311">
        <v>10</v>
      </c>
      <c r="G1311">
        <v>4.4444800000000004</v>
      </c>
    </row>
    <row r="1312" spans="1:7" x14ac:dyDescent="0.25">
      <c r="A1312" t="s">
        <v>6562</v>
      </c>
      <c r="B1312" t="s">
        <v>34</v>
      </c>
      <c r="C1312" t="s">
        <v>27</v>
      </c>
      <c r="D1312" t="s">
        <v>35</v>
      </c>
      <c r="E1312">
        <v>3.7339000000000011</v>
      </c>
      <c r="F1312">
        <v>5</v>
      </c>
      <c r="G1312">
        <v>1.1201700000000001</v>
      </c>
    </row>
    <row r="1313" spans="1:7" x14ac:dyDescent="0.25">
      <c r="A1313" t="s">
        <v>6567</v>
      </c>
      <c r="B1313" t="s">
        <v>19</v>
      </c>
      <c r="C1313" t="s">
        <v>19</v>
      </c>
      <c r="D1313" t="s">
        <v>20</v>
      </c>
      <c r="E1313">
        <v>4.6844333333333337</v>
      </c>
      <c r="F1313">
        <v>3</v>
      </c>
      <c r="G1313">
        <v>1.40533</v>
      </c>
    </row>
    <row r="1314" spans="1:7" x14ac:dyDescent="0.25">
      <c r="A1314" t="s">
        <v>6572</v>
      </c>
      <c r="B1314" t="s">
        <v>34</v>
      </c>
      <c r="C1314" t="s">
        <v>27</v>
      </c>
      <c r="D1314" t="s">
        <v>35</v>
      </c>
      <c r="E1314">
        <v>1.214266666666667</v>
      </c>
      <c r="F1314">
        <v>1</v>
      </c>
      <c r="G1314">
        <v>0.36427999999999999</v>
      </c>
    </row>
    <row r="1315" spans="1:7" x14ac:dyDescent="0.25">
      <c r="A1315" t="s">
        <v>6577</v>
      </c>
      <c r="B1315" t="s">
        <v>34</v>
      </c>
      <c r="C1315" t="s">
        <v>27</v>
      </c>
      <c r="D1315" t="s">
        <v>48</v>
      </c>
      <c r="E1315">
        <v>1.4839666666666671</v>
      </c>
      <c r="F1315">
        <v>1</v>
      </c>
      <c r="G1315">
        <v>0.44518999999999997</v>
      </c>
    </row>
    <row r="1316" spans="1:7" x14ac:dyDescent="0.25">
      <c r="A1316" t="s">
        <v>6582</v>
      </c>
      <c r="B1316" t="s">
        <v>19</v>
      </c>
      <c r="C1316" t="s">
        <v>34</v>
      </c>
      <c r="D1316" t="s">
        <v>35</v>
      </c>
      <c r="E1316">
        <v>3.3569666666666671</v>
      </c>
      <c r="F1316">
        <v>3</v>
      </c>
      <c r="G1316">
        <v>1.00709</v>
      </c>
    </row>
    <row r="1317" spans="1:7" x14ac:dyDescent="0.25">
      <c r="A1317" t="s">
        <v>6587</v>
      </c>
      <c r="B1317" t="s">
        <v>27</v>
      </c>
      <c r="C1317" t="s">
        <v>34</v>
      </c>
      <c r="D1317" t="s">
        <v>35</v>
      </c>
      <c r="E1317">
        <v>13.10243333333333</v>
      </c>
      <c r="F1317">
        <v>10</v>
      </c>
      <c r="G1317">
        <v>3.9307300000000001</v>
      </c>
    </row>
    <row r="1318" spans="1:7" x14ac:dyDescent="0.25">
      <c r="A1318" t="s">
        <v>6592</v>
      </c>
      <c r="B1318" t="s">
        <v>27</v>
      </c>
      <c r="C1318" t="s">
        <v>19</v>
      </c>
      <c r="D1318" t="s">
        <v>35</v>
      </c>
      <c r="E1318">
        <v>3.5792000000000002</v>
      </c>
      <c r="F1318">
        <v>3</v>
      </c>
      <c r="G1318">
        <v>1.07376</v>
      </c>
    </row>
    <row r="1319" spans="1:7" x14ac:dyDescent="0.25">
      <c r="A1319" t="s">
        <v>6597</v>
      </c>
      <c r="B1319" t="s">
        <v>34</v>
      </c>
      <c r="C1319" t="s">
        <v>34</v>
      </c>
      <c r="D1319" t="s">
        <v>35</v>
      </c>
      <c r="E1319">
        <v>13.982566666666671</v>
      </c>
      <c r="F1319">
        <v>10</v>
      </c>
      <c r="G1319">
        <v>4.1947700000000001</v>
      </c>
    </row>
    <row r="1320" spans="1:7" x14ac:dyDescent="0.25">
      <c r="A1320" t="s">
        <v>6602</v>
      </c>
      <c r="B1320" t="s">
        <v>34</v>
      </c>
      <c r="C1320" t="s">
        <v>41</v>
      </c>
      <c r="D1320" t="s">
        <v>48</v>
      </c>
      <c r="E1320">
        <v>2.2448999999999999</v>
      </c>
      <c r="F1320">
        <v>3</v>
      </c>
      <c r="G1320">
        <v>0.67347000000000001</v>
      </c>
    </row>
    <row r="1321" spans="1:7" x14ac:dyDescent="0.25">
      <c r="A1321" t="s">
        <v>6607</v>
      </c>
      <c r="B1321" t="s">
        <v>27</v>
      </c>
      <c r="C1321" t="s">
        <v>19</v>
      </c>
      <c r="D1321" t="s">
        <v>20</v>
      </c>
      <c r="E1321">
        <v>3.6351</v>
      </c>
      <c r="F1321">
        <v>5</v>
      </c>
      <c r="G1321">
        <v>1.09053</v>
      </c>
    </row>
    <row r="1322" spans="1:7" x14ac:dyDescent="0.25">
      <c r="A1322" t="s">
        <v>6612</v>
      </c>
      <c r="B1322" t="s">
        <v>27</v>
      </c>
      <c r="C1322" t="s">
        <v>34</v>
      </c>
      <c r="D1322" t="s">
        <v>20</v>
      </c>
      <c r="E1322">
        <v>9.1377000000000006</v>
      </c>
      <c r="F1322">
        <v>10</v>
      </c>
      <c r="G1322">
        <v>2.7413099999999999</v>
      </c>
    </row>
    <row r="1323" spans="1:7" x14ac:dyDescent="0.25">
      <c r="A1323" t="s">
        <v>6617</v>
      </c>
      <c r="B1323" t="s">
        <v>41</v>
      </c>
      <c r="C1323" t="s">
        <v>34</v>
      </c>
      <c r="D1323" t="s">
        <v>35</v>
      </c>
      <c r="E1323">
        <v>4.1310666666666664</v>
      </c>
      <c r="F1323">
        <v>5</v>
      </c>
      <c r="G1323">
        <v>1.23932</v>
      </c>
    </row>
    <row r="1324" spans="1:7" x14ac:dyDescent="0.25">
      <c r="A1324" t="s">
        <v>6622</v>
      </c>
      <c r="B1324" t="s">
        <v>27</v>
      </c>
      <c r="C1324" t="s">
        <v>41</v>
      </c>
      <c r="D1324" t="s">
        <v>48</v>
      </c>
      <c r="E1324">
        <v>1.5384666666666671</v>
      </c>
      <c r="F1324">
        <v>1</v>
      </c>
      <c r="G1324">
        <v>0.46154000000000001</v>
      </c>
    </row>
    <row r="1325" spans="1:7" x14ac:dyDescent="0.25">
      <c r="A1325" t="s">
        <v>6627</v>
      </c>
      <c r="B1325" t="s">
        <v>34</v>
      </c>
      <c r="C1325" t="s">
        <v>27</v>
      </c>
      <c r="D1325" t="s">
        <v>48</v>
      </c>
      <c r="E1325">
        <v>2.657633333333334</v>
      </c>
      <c r="F1325">
        <v>3</v>
      </c>
      <c r="G1325">
        <v>0.79729000000000005</v>
      </c>
    </row>
    <row r="1326" spans="1:7" x14ac:dyDescent="0.25">
      <c r="A1326" t="s">
        <v>6632</v>
      </c>
      <c r="B1326" t="s">
        <v>19</v>
      </c>
      <c r="C1326" t="s">
        <v>41</v>
      </c>
      <c r="D1326" t="s">
        <v>48</v>
      </c>
      <c r="E1326">
        <v>1.642533333333333</v>
      </c>
      <c r="F1326">
        <v>1</v>
      </c>
      <c r="G1326">
        <v>0.49275999999999998</v>
      </c>
    </row>
    <row r="1327" spans="1:7" x14ac:dyDescent="0.25">
      <c r="A1327" t="s">
        <v>6637</v>
      </c>
      <c r="B1327" t="s">
        <v>27</v>
      </c>
      <c r="C1327" t="s">
        <v>27</v>
      </c>
      <c r="D1327" t="s">
        <v>48</v>
      </c>
      <c r="E1327">
        <v>1.0035666666666669</v>
      </c>
      <c r="F1327">
        <v>1</v>
      </c>
      <c r="G1327">
        <v>0.30107</v>
      </c>
    </row>
    <row r="1328" spans="1:7" x14ac:dyDescent="0.25">
      <c r="A1328" t="s">
        <v>6642</v>
      </c>
      <c r="B1328" t="s">
        <v>41</v>
      </c>
      <c r="C1328" t="s">
        <v>34</v>
      </c>
      <c r="D1328" t="s">
        <v>48</v>
      </c>
      <c r="E1328">
        <v>0.8488</v>
      </c>
      <c r="F1328">
        <v>1</v>
      </c>
      <c r="G1328">
        <v>0.25463999999999998</v>
      </c>
    </row>
    <row r="1329" spans="1:7" x14ac:dyDescent="0.25">
      <c r="A1329" t="s">
        <v>6647</v>
      </c>
      <c r="B1329" t="s">
        <v>41</v>
      </c>
      <c r="C1329" t="s">
        <v>27</v>
      </c>
      <c r="D1329" t="s">
        <v>48</v>
      </c>
      <c r="E1329">
        <v>1.456366666666667</v>
      </c>
      <c r="F1329">
        <v>1</v>
      </c>
      <c r="G1329">
        <v>0.43691000000000002</v>
      </c>
    </row>
    <row r="1330" spans="1:7" x14ac:dyDescent="0.25">
      <c r="A1330" t="s">
        <v>6652</v>
      </c>
      <c r="B1330" t="s">
        <v>41</v>
      </c>
      <c r="C1330" t="s">
        <v>27</v>
      </c>
      <c r="D1330" t="s">
        <v>35</v>
      </c>
      <c r="E1330">
        <v>3.9761333333333329</v>
      </c>
      <c r="F1330">
        <v>3</v>
      </c>
      <c r="G1330">
        <v>1.1928399999999999</v>
      </c>
    </row>
    <row r="1331" spans="1:7" x14ac:dyDescent="0.25">
      <c r="A1331" t="s">
        <v>6657</v>
      </c>
      <c r="B1331" t="s">
        <v>19</v>
      </c>
      <c r="C1331" t="s">
        <v>34</v>
      </c>
      <c r="D1331" t="s">
        <v>20</v>
      </c>
      <c r="E1331">
        <v>1.1648666666666669</v>
      </c>
      <c r="F1331">
        <v>1</v>
      </c>
      <c r="G1331">
        <v>0.34945999999999999</v>
      </c>
    </row>
    <row r="1332" spans="1:7" x14ac:dyDescent="0.25">
      <c r="A1332" t="s">
        <v>6662</v>
      </c>
      <c r="B1332" t="s">
        <v>27</v>
      </c>
      <c r="C1332" t="s">
        <v>19</v>
      </c>
      <c r="D1332" t="s">
        <v>20</v>
      </c>
      <c r="E1332">
        <v>3.666100000000001</v>
      </c>
      <c r="F1332">
        <v>3</v>
      </c>
      <c r="G1332">
        <v>1.0998300000000001</v>
      </c>
    </row>
    <row r="1333" spans="1:7" x14ac:dyDescent="0.25">
      <c r="A1333" t="s">
        <v>6667</v>
      </c>
      <c r="B1333" t="s">
        <v>27</v>
      </c>
      <c r="C1333" t="s">
        <v>41</v>
      </c>
      <c r="D1333" t="s">
        <v>35</v>
      </c>
      <c r="E1333">
        <v>4.1576000000000004</v>
      </c>
      <c r="F1333">
        <v>3</v>
      </c>
      <c r="G1333">
        <v>1.2472799999999999</v>
      </c>
    </row>
    <row r="1334" spans="1:7" x14ac:dyDescent="0.25">
      <c r="A1334" t="s">
        <v>6672</v>
      </c>
      <c r="B1334" t="s">
        <v>27</v>
      </c>
      <c r="C1334" t="s">
        <v>34</v>
      </c>
      <c r="D1334" t="s">
        <v>20</v>
      </c>
      <c r="E1334">
        <v>4.4756000000000009</v>
      </c>
      <c r="F1334">
        <v>5</v>
      </c>
      <c r="G1334">
        <v>1.3426800000000001</v>
      </c>
    </row>
    <row r="1335" spans="1:7" x14ac:dyDescent="0.25">
      <c r="A1335" t="s">
        <v>6677</v>
      </c>
      <c r="B1335" t="s">
        <v>19</v>
      </c>
      <c r="C1335" t="s">
        <v>41</v>
      </c>
      <c r="D1335" t="s">
        <v>48</v>
      </c>
      <c r="E1335">
        <v>16.63</v>
      </c>
      <c r="F1335">
        <v>10</v>
      </c>
      <c r="G1335">
        <v>4.9889999999999999</v>
      </c>
    </row>
    <row r="1336" spans="1:7" x14ac:dyDescent="0.25">
      <c r="A1336" t="s">
        <v>6682</v>
      </c>
      <c r="B1336" t="s">
        <v>19</v>
      </c>
      <c r="C1336" t="s">
        <v>41</v>
      </c>
      <c r="D1336" t="s">
        <v>48</v>
      </c>
      <c r="E1336">
        <v>16.4146</v>
      </c>
      <c r="F1336">
        <v>10</v>
      </c>
      <c r="G1336">
        <v>4.9243800000000002</v>
      </c>
    </row>
    <row r="1337" spans="1:7" x14ac:dyDescent="0.25">
      <c r="A1337" t="s">
        <v>6687</v>
      </c>
      <c r="B1337" t="s">
        <v>34</v>
      </c>
      <c r="C1337" t="s">
        <v>27</v>
      </c>
      <c r="D1337" t="s">
        <v>20</v>
      </c>
      <c r="E1337">
        <v>3.950966666666667</v>
      </c>
      <c r="F1337">
        <v>3</v>
      </c>
      <c r="G1337">
        <v>1.18529</v>
      </c>
    </row>
    <row r="1338" spans="1:7" x14ac:dyDescent="0.25">
      <c r="A1338" t="s">
        <v>6692</v>
      </c>
      <c r="B1338" t="s">
        <v>41</v>
      </c>
      <c r="C1338" t="s">
        <v>34</v>
      </c>
      <c r="D1338" t="s">
        <v>48</v>
      </c>
      <c r="E1338">
        <v>4.3310333333333331</v>
      </c>
      <c r="F1338">
        <v>5</v>
      </c>
      <c r="G1338">
        <v>1.29931</v>
      </c>
    </row>
    <row r="1339" spans="1:7" x14ac:dyDescent="0.25">
      <c r="A1339" t="s">
        <v>6697</v>
      </c>
      <c r="B1339" t="s">
        <v>41</v>
      </c>
      <c r="C1339" t="s">
        <v>19</v>
      </c>
      <c r="D1339" t="s">
        <v>48</v>
      </c>
      <c r="E1339">
        <v>4.0407000000000002</v>
      </c>
      <c r="F1339">
        <v>3</v>
      </c>
      <c r="G1339">
        <v>1.21221</v>
      </c>
    </row>
    <row r="1340" spans="1:7" x14ac:dyDescent="0.25">
      <c r="A1340" t="s">
        <v>6702</v>
      </c>
      <c r="B1340" t="s">
        <v>27</v>
      </c>
      <c r="C1340" t="s">
        <v>41</v>
      </c>
      <c r="D1340" t="s">
        <v>20</v>
      </c>
      <c r="E1340">
        <v>2.2166000000000001</v>
      </c>
      <c r="F1340">
        <v>3</v>
      </c>
      <c r="G1340">
        <v>0.66498000000000002</v>
      </c>
    </row>
    <row r="1341" spans="1:7" x14ac:dyDescent="0.25">
      <c r="A1341" t="s">
        <v>6707</v>
      </c>
      <c r="B1341" t="s">
        <v>19</v>
      </c>
      <c r="C1341" t="s">
        <v>41</v>
      </c>
      <c r="D1341" t="s">
        <v>35</v>
      </c>
      <c r="E1341">
        <v>2.091966666666667</v>
      </c>
      <c r="F1341">
        <v>3</v>
      </c>
      <c r="G1341">
        <v>0.62758999999999998</v>
      </c>
    </row>
    <row r="1342" spans="1:7" x14ac:dyDescent="0.25">
      <c r="A1342" t="s">
        <v>6712</v>
      </c>
      <c r="B1342" t="s">
        <v>19</v>
      </c>
      <c r="C1342" t="s">
        <v>19</v>
      </c>
      <c r="D1342" t="s">
        <v>20</v>
      </c>
      <c r="E1342">
        <v>4.6217333333333332</v>
      </c>
      <c r="F1342">
        <v>5</v>
      </c>
      <c r="G1342">
        <v>1.38652</v>
      </c>
    </row>
    <row r="1343" spans="1:7" x14ac:dyDescent="0.25">
      <c r="A1343" t="s">
        <v>6717</v>
      </c>
      <c r="B1343" t="s">
        <v>27</v>
      </c>
      <c r="C1343" t="s">
        <v>41</v>
      </c>
      <c r="D1343" t="s">
        <v>20</v>
      </c>
      <c r="E1343">
        <v>11.292899999999999</v>
      </c>
      <c r="F1343">
        <v>10</v>
      </c>
      <c r="G1343">
        <v>3.3878699999999999</v>
      </c>
    </row>
    <row r="1344" spans="1:7" x14ac:dyDescent="0.25">
      <c r="A1344" t="s">
        <v>6722</v>
      </c>
      <c r="B1344" t="s">
        <v>27</v>
      </c>
      <c r="C1344" t="s">
        <v>34</v>
      </c>
      <c r="D1344" t="s">
        <v>20</v>
      </c>
      <c r="E1344">
        <v>7.6747000000000014</v>
      </c>
      <c r="F1344">
        <v>5</v>
      </c>
      <c r="G1344">
        <v>2.3024100000000001</v>
      </c>
    </row>
    <row r="1345" spans="1:7" x14ac:dyDescent="0.25">
      <c r="A1345" t="s">
        <v>6727</v>
      </c>
      <c r="B1345" t="s">
        <v>34</v>
      </c>
      <c r="C1345" t="s">
        <v>19</v>
      </c>
      <c r="D1345" t="s">
        <v>20</v>
      </c>
      <c r="E1345">
        <v>1.393833333333333</v>
      </c>
      <c r="F1345">
        <v>1</v>
      </c>
      <c r="G1345">
        <v>0.41815000000000002</v>
      </c>
    </row>
    <row r="1346" spans="1:7" x14ac:dyDescent="0.25">
      <c r="A1346" t="s">
        <v>6732</v>
      </c>
      <c r="B1346" t="s">
        <v>41</v>
      </c>
      <c r="C1346" t="s">
        <v>34</v>
      </c>
      <c r="D1346" t="s">
        <v>35</v>
      </c>
      <c r="E1346">
        <v>7.0468666666666664</v>
      </c>
      <c r="F1346">
        <v>5</v>
      </c>
      <c r="G1346">
        <v>2.1140599999999998</v>
      </c>
    </row>
    <row r="1347" spans="1:7" x14ac:dyDescent="0.25">
      <c r="A1347" t="s">
        <v>6737</v>
      </c>
      <c r="B1347" t="s">
        <v>41</v>
      </c>
      <c r="C1347" t="s">
        <v>19</v>
      </c>
      <c r="D1347" t="s">
        <v>35</v>
      </c>
      <c r="E1347">
        <v>5.4607999999999999</v>
      </c>
      <c r="F1347">
        <v>5</v>
      </c>
      <c r="G1347">
        <v>1.6382399999999999</v>
      </c>
    </row>
    <row r="1348" spans="1:7" x14ac:dyDescent="0.25">
      <c r="A1348" t="s">
        <v>6742</v>
      </c>
      <c r="B1348" t="s">
        <v>41</v>
      </c>
      <c r="C1348" t="s">
        <v>41</v>
      </c>
      <c r="D1348" t="s">
        <v>48</v>
      </c>
      <c r="E1348">
        <v>5.0629999999999997</v>
      </c>
      <c r="F1348">
        <v>5</v>
      </c>
      <c r="G1348">
        <v>1.5188999999999999</v>
      </c>
    </row>
    <row r="1349" spans="1:7" x14ac:dyDescent="0.25">
      <c r="A1349" t="s">
        <v>6747</v>
      </c>
      <c r="B1349" t="s">
        <v>34</v>
      </c>
      <c r="C1349" t="s">
        <v>19</v>
      </c>
      <c r="D1349" t="s">
        <v>48</v>
      </c>
      <c r="E1349">
        <v>5.188533333333333</v>
      </c>
      <c r="F1349">
        <v>5</v>
      </c>
      <c r="G1349">
        <v>1.5565599999999999</v>
      </c>
    </row>
    <row r="1350" spans="1:7" x14ac:dyDescent="0.25">
      <c r="A1350" t="s">
        <v>6752</v>
      </c>
      <c r="B1350" t="s">
        <v>27</v>
      </c>
      <c r="C1350" t="s">
        <v>34</v>
      </c>
      <c r="D1350" t="s">
        <v>20</v>
      </c>
      <c r="E1350">
        <v>16.543166666666671</v>
      </c>
      <c r="F1350">
        <v>10</v>
      </c>
      <c r="G1350">
        <v>4.9629500000000002</v>
      </c>
    </row>
    <row r="1351" spans="1:7" x14ac:dyDescent="0.25">
      <c r="A1351" t="s">
        <v>6757</v>
      </c>
      <c r="B1351" t="s">
        <v>27</v>
      </c>
      <c r="C1351" t="s">
        <v>19</v>
      </c>
      <c r="D1351" t="s">
        <v>48</v>
      </c>
      <c r="E1351">
        <v>0.70676666666666665</v>
      </c>
      <c r="F1351">
        <v>1</v>
      </c>
      <c r="G1351">
        <v>0.21203</v>
      </c>
    </row>
    <row r="1352" spans="1:7" x14ac:dyDescent="0.25">
      <c r="A1352" t="s">
        <v>6762</v>
      </c>
      <c r="B1352" t="s">
        <v>41</v>
      </c>
      <c r="C1352" t="s">
        <v>41</v>
      </c>
      <c r="D1352" t="s">
        <v>35</v>
      </c>
      <c r="E1352">
        <v>15.336966666666671</v>
      </c>
      <c r="F1352">
        <v>10</v>
      </c>
      <c r="G1352">
        <v>4.6010900000000001</v>
      </c>
    </row>
    <row r="1353" spans="1:7" x14ac:dyDescent="0.25">
      <c r="A1353" t="s">
        <v>6767</v>
      </c>
      <c r="B1353" t="s">
        <v>41</v>
      </c>
      <c r="C1353" t="s">
        <v>27</v>
      </c>
      <c r="D1353" t="s">
        <v>48</v>
      </c>
      <c r="E1353">
        <v>12.453433333333329</v>
      </c>
      <c r="F1353">
        <v>10</v>
      </c>
      <c r="G1353">
        <v>3.73603</v>
      </c>
    </row>
    <row r="1354" spans="1:7" x14ac:dyDescent="0.25">
      <c r="A1354" t="s">
        <v>6772</v>
      </c>
      <c r="B1354" t="s">
        <v>34</v>
      </c>
      <c r="C1354" t="s">
        <v>41</v>
      </c>
      <c r="D1354" t="s">
        <v>48</v>
      </c>
      <c r="E1354">
        <v>5.5264000000000006</v>
      </c>
      <c r="F1354">
        <v>5</v>
      </c>
      <c r="G1354">
        <v>1.6579200000000001</v>
      </c>
    </row>
    <row r="1355" spans="1:7" x14ac:dyDescent="0.25">
      <c r="A1355" t="s">
        <v>6777</v>
      </c>
      <c r="B1355" t="s">
        <v>19</v>
      </c>
      <c r="C1355" t="s">
        <v>41</v>
      </c>
      <c r="D1355" t="s">
        <v>48</v>
      </c>
      <c r="E1355">
        <v>4.1757666666666662</v>
      </c>
      <c r="F1355">
        <v>3</v>
      </c>
      <c r="G1355">
        <v>1.2527299999999999</v>
      </c>
    </row>
    <row r="1356" spans="1:7" x14ac:dyDescent="0.25">
      <c r="A1356" t="s">
        <v>6782</v>
      </c>
      <c r="B1356" t="s">
        <v>19</v>
      </c>
      <c r="C1356" t="s">
        <v>27</v>
      </c>
      <c r="D1356" t="s">
        <v>20</v>
      </c>
      <c r="E1356">
        <v>3.46</v>
      </c>
      <c r="F1356">
        <v>3</v>
      </c>
      <c r="G1356">
        <v>1.038</v>
      </c>
    </row>
    <row r="1357" spans="1:7" x14ac:dyDescent="0.25">
      <c r="A1357" t="s">
        <v>6787</v>
      </c>
      <c r="B1357" t="s">
        <v>41</v>
      </c>
      <c r="C1357" t="s">
        <v>19</v>
      </c>
      <c r="D1357" t="s">
        <v>48</v>
      </c>
      <c r="E1357">
        <v>15.4009</v>
      </c>
      <c r="F1357">
        <v>10</v>
      </c>
      <c r="G1357">
        <v>4.6202699999999997</v>
      </c>
    </row>
    <row r="1358" spans="1:7" x14ac:dyDescent="0.25">
      <c r="A1358" t="s">
        <v>6792</v>
      </c>
      <c r="B1358" t="s">
        <v>34</v>
      </c>
      <c r="C1358" t="s">
        <v>41</v>
      </c>
      <c r="D1358" t="s">
        <v>35</v>
      </c>
      <c r="E1358">
        <v>15.6737</v>
      </c>
      <c r="F1358">
        <v>10</v>
      </c>
      <c r="G1358">
        <v>4.7021100000000002</v>
      </c>
    </row>
    <row r="1359" spans="1:7" x14ac:dyDescent="0.25">
      <c r="A1359" t="s">
        <v>6797</v>
      </c>
      <c r="B1359" t="s">
        <v>41</v>
      </c>
      <c r="C1359" t="s">
        <v>27</v>
      </c>
      <c r="D1359" t="s">
        <v>35</v>
      </c>
      <c r="E1359">
        <v>5.4419333333333331</v>
      </c>
      <c r="F1359">
        <v>5</v>
      </c>
      <c r="G1359">
        <v>1.6325799999999999</v>
      </c>
    </row>
    <row r="1360" spans="1:7" x14ac:dyDescent="0.25">
      <c r="A1360" t="s">
        <v>6802</v>
      </c>
      <c r="B1360" t="s">
        <v>19</v>
      </c>
      <c r="C1360" t="s">
        <v>34</v>
      </c>
      <c r="D1360" t="s">
        <v>35</v>
      </c>
      <c r="E1360">
        <v>9.4349333333333334</v>
      </c>
      <c r="F1360">
        <v>10</v>
      </c>
      <c r="G1360">
        <v>2.8304800000000001</v>
      </c>
    </row>
    <row r="1361" spans="1:7" x14ac:dyDescent="0.25">
      <c r="A1361" t="s">
        <v>6807</v>
      </c>
      <c r="B1361" t="s">
        <v>41</v>
      </c>
      <c r="C1361" t="s">
        <v>27</v>
      </c>
      <c r="D1361" t="s">
        <v>35</v>
      </c>
      <c r="E1361">
        <v>6.2951000000000006</v>
      </c>
      <c r="F1361">
        <v>5</v>
      </c>
      <c r="G1361">
        <v>1.88853</v>
      </c>
    </row>
    <row r="1362" spans="1:7" x14ac:dyDescent="0.25">
      <c r="A1362" t="s">
        <v>6812</v>
      </c>
      <c r="B1362" t="s">
        <v>19</v>
      </c>
      <c r="C1362" t="s">
        <v>41</v>
      </c>
      <c r="D1362" t="s">
        <v>48</v>
      </c>
      <c r="E1362">
        <v>4.7370999999999999</v>
      </c>
      <c r="F1362">
        <v>3</v>
      </c>
      <c r="G1362">
        <v>1.42113</v>
      </c>
    </row>
    <row r="1363" spans="1:7" x14ac:dyDescent="0.25">
      <c r="A1363" t="s">
        <v>6817</v>
      </c>
      <c r="B1363" t="s">
        <v>19</v>
      </c>
      <c r="C1363" t="s">
        <v>34</v>
      </c>
      <c r="D1363" t="s">
        <v>20</v>
      </c>
      <c r="E1363">
        <v>2.6320000000000001</v>
      </c>
      <c r="F1363">
        <v>3</v>
      </c>
      <c r="G1363">
        <v>0.78959999999999997</v>
      </c>
    </row>
    <row r="1364" spans="1:7" x14ac:dyDescent="0.25">
      <c r="A1364" t="s">
        <v>6822</v>
      </c>
      <c r="B1364" t="s">
        <v>19</v>
      </c>
      <c r="C1364" t="s">
        <v>41</v>
      </c>
      <c r="D1364" t="s">
        <v>35</v>
      </c>
      <c r="E1364">
        <v>1.289633333333333</v>
      </c>
      <c r="F1364">
        <v>1</v>
      </c>
      <c r="G1364">
        <v>0.38689000000000001</v>
      </c>
    </row>
    <row r="1365" spans="1:7" x14ac:dyDescent="0.25">
      <c r="A1365" t="s">
        <v>6827</v>
      </c>
      <c r="B1365" t="s">
        <v>27</v>
      </c>
      <c r="C1365" t="s">
        <v>27</v>
      </c>
      <c r="D1365" t="s">
        <v>35</v>
      </c>
      <c r="E1365">
        <v>3.8946666666666672</v>
      </c>
      <c r="F1365">
        <v>3</v>
      </c>
      <c r="G1365">
        <v>1.1684000000000001</v>
      </c>
    </row>
    <row r="1366" spans="1:7" x14ac:dyDescent="0.25">
      <c r="A1366" t="s">
        <v>6832</v>
      </c>
      <c r="B1366" t="s">
        <v>27</v>
      </c>
      <c r="C1366" t="s">
        <v>34</v>
      </c>
      <c r="D1366" t="s">
        <v>20</v>
      </c>
      <c r="E1366">
        <v>13.9978</v>
      </c>
      <c r="F1366">
        <v>10</v>
      </c>
      <c r="G1366">
        <v>4.1993400000000003</v>
      </c>
    </row>
    <row r="1367" spans="1:7" x14ac:dyDescent="0.25">
      <c r="A1367" t="s">
        <v>6837</v>
      </c>
      <c r="B1367" t="s">
        <v>41</v>
      </c>
      <c r="C1367" t="s">
        <v>41</v>
      </c>
      <c r="D1367" t="s">
        <v>20</v>
      </c>
      <c r="E1367">
        <v>2.3946999999999998</v>
      </c>
      <c r="F1367">
        <v>3</v>
      </c>
      <c r="G1367">
        <v>0.71840999999999999</v>
      </c>
    </row>
    <row r="1368" spans="1:7" x14ac:dyDescent="0.25">
      <c r="A1368" t="s">
        <v>6842</v>
      </c>
      <c r="B1368" t="s">
        <v>19</v>
      </c>
      <c r="C1368" t="s">
        <v>27</v>
      </c>
      <c r="D1368" t="s">
        <v>35</v>
      </c>
      <c r="E1368">
        <v>6.912466666666667</v>
      </c>
      <c r="F1368">
        <v>5</v>
      </c>
      <c r="G1368">
        <v>2.0737399999999999</v>
      </c>
    </row>
    <row r="1369" spans="1:7" x14ac:dyDescent="0.25">
      <c r="A1369" t="s">
        <v>6847</v>
      </c>
      <c r="B1369" t="s">
        <v>27</v>
      </c>
      <c r="C1369" t="s">
        <v>34</v>
      </c>
      <c r="D1369" t="s">
        <v>35</v>
      </c>
      <c r="E1369">
        <v>4.7271000000000001</v>
      </c>
      <c r="F1369">
        <v>3</v>
      </c>
      <c r="G1369">
        <v>1.4181299999999999</v>
      </c>
    </row>
    <row r="1370" spans="1:7" x14ac:dyDescent="0.25">
      <c r="A1370" t="s">
        <v>6852</v>
      </c>
      <c r="B1370" t="s">
        <v>41</v>
      </c>
      <c r="C1370" t="s">
        <v>41</v>
      </c>
      <c r="D1370" t="s">
        <v>20</v>
      </c>
      <c r="E1370">
        <v>0.84633333333333338</v>
      </c>
      <c r="F1370">
        <v>1</v>
      </c>
      <c r="G1370">
        <v>0.25390000000000001</v>
      </c>
    </row>
    <row r="1371" spans="1:7" x14ac:dyDescent="0.25">
      <c r="A1371" t="s">
        <v>6857</v>
      </c>
      <c r="B1371" t="s">
        <v>41</v>
      </c>
      <c r="C1371" t="s">
        <v>27</v>
      </c>
      <c r="D1371" t="s">
        <v>35</v>
      </c>
      <c r="E1371">
        <v>2.7126333333333341</v>
      </c>
      <c r="F1371">
        <v>3</v>
      </c>
      <c r="G1371">
        <v>0.81379000000000001</v>
      </c>
    </row>
    <row r="1372" spans="1:7" x14ac:dyDescent="0.25">
      <c r="A1372" t="s">
        <v>6862</v>
      </c>
      <c r="B1372" t="s">
        <v>41</v>
      </c>
      <c r="C1372" t="s">
        <v>41</v>
      </c>
      <c r="D1372" t="s">
        <v>35</v>
      </c>
      <c r="E1372">
        <v>8.1903000000000006</v>
      </c>
      <c r="F1372">
        <v>5</v>
      </c>
      <c r="G1372">
        <v>2.45709</v>
      </c>
    </row>
    <row r="1373" spans="1:7" x14ac:dyDescent="0.25">
      <c r="A1373" t="s">
        <v>6867</v>
      </c>
      <c r="B1373" t="s">
        <v>41</v>
      </c>
      <c r="C1373" t="s">
        <v>41</v>
      </c>
      <c r="D1373" t="s">
        <v>48</v>
      </c>
      <c r="E1373">
        <v>4.2382333333333344</v>
      </c>
      <c r="F1373">
        <v>5</v>
      </c>
      <c r="G1373">
        <v>1.2714700000000001</v>
      </c>
    </row>
    <row r="1374" spans="1:7" x14ac:dyDescent="0.25">
      <c r="A1374" t="s">
        <v>6872</v>
      </c>
      <c r="B1374" t="s">
        <v>41</v>
      </c>
      <c r="C1374" t="s">
        <v>41</v>
      </c>
      <c r="D1374" t="s">
        <v>20</v>
      </c>
      <c r="E1374">
        <v>15.210533333333331</v>
      </c>
      <c r="F1374">
        <v>10</v>
      </c>
      <c r="G1374">
        <v>4.5631599999999999</v>
      </c>
    </row>
    <row r="1375" spans="1:7" x14ac:dyDescent="0.25">
      <c r="A1375" t="s">
        <v>6877</v>
      </c>
      <c r="B1375" t="s">
        <v>34</v>
      </c>
      <c r="C1375" t="s">
        <v>19</v>
      </c>
      <c r="D1375" t="s">
        <v>48</v>
      </c>
      <c r="E1375">
        <v>3.476833333333333</v>
      </c>
      <c r="F1375">
        <v>3</v>
      </c>
      <c r="G1375">
        <v>1.04305</v>
      </c>
    </row>
    <row r="1376" spans="1:7" x14ac:dyDescent="0.25">
      <c r="A1376" t="s">
        <v>6882</v>
      </c>
      <c r="B1376" t="s">
        <v>19</v>
      </c>
      <c r="C1376" t="s">
        <v>41</v>
      </c>
      <c r="D1376" t="s">
        <v>48</v>
      </c>
      <c r="E1376">
        <v>4.5694999999999997</v>
      </c>
      <c r="F1376">
        <v>5</v>
      </c>
      <c r="G1376">
        <v>1.3708499999999999</v>
      </c>
    </row>
    <row r="1377" spans="1:7" x14ac:dyDescent="0.25">
      <c r="A1377" t="s">
        <v>6887</v>
      </c>
      <c r="B1377" t="s">
        <v>41</v>
      </c>
      <c r="C1377" t="s">
        <v>34</v>
      </c>
      <c r="D1377" t="s">
        <v>20</v>
      </c>
      <c r="E1377">
        <v>1.5374000000000001</v>
      </c>
      <c r="F1377">
        <v>1</v>
      </c>
      <c r="G1377">
        <v>0.46122000000000002</v>
      </c>
    </row>
    <row r="1378" spans="1:7" x14ac:dyDescent="0.25">
      <c r="A1378" t="s">
        <v>6892</v>
      </c>
      <c r="B1378" t="s">
        <v>34</v>
      </c>
      <c r="C1378" t="s">
        <v>27</v>
      </c>
      <c r="D1378" t="s">
        <v>48</v>
      </c>
      <c r="E1378">
        <v>11.119733333333331</v>
      </c>
      <c r="F1378">
        <v>10</v>
      </c>
      <c r="G1378">
        <v>3.3359200000000002</v>
      </c>
    </row>
    <row r="1379" spans="1:7" x14ac:dyDescent="0.25">
      <c r="A1379" t="s">
        <v>6897</v>
      </c>
      <c r="B1379" t="s">
        <v>19</v>
      </c>
      <c r="C1379" t="s">
        <v>27</v>
      </c>
      <c r="D1379" t="s">
        <v>35</v>
      </c>
      <c r="E1379">
        <v>1.1815</v>
      </c>
      <c r="F1379">
        <v>1</v>
      </c>
      <c r="G1379">
        <v>0.35444999999999999</v>
      </c>
    </row>
    <row r="1380" spans="1:7" x14ac:dyDescent="0.25">
      <c r="A1380" t="s">
        <v>6902</v>
      </c>
      <c r="B1380" t="s">
        <v>27</v>
      </c>
      <c r="C1380" t="s">
        <v>19</v>
      </c>
      <c r="D1380" t="s">
        <v>48</v>
      </c>
      <c r="E1380">
        <v>3.0777000000000001</v>
      </c>
      <c r="F1380">
        <v>3</v>
      </c>
      <c r="G1380">
        <v>0.92330999999999996</v>
      </c>
    </row>
    <row r="1381" spans="1:7" x14ac:dyDescent="0.25">
      <c r="A1381" t="s">
        <v>6907</v>
      </c>
      <c r="B1381" t="s">
        <v>41</v>
      </c>
      <c r="C1381" t="s">
        <v>19</v>
      </c>
      <c r="D1381" t="s">
        <v>20</v>
      </c>
      <c r="E1381">
        <v>3.778866666666667</v>
      </c>
      <c r="F1381">
        <v>3</v>
      </c>
      <c r="G1381">
        <v>1.1336599999999999</v>
      </c>
    </row>
    <row r="1382" spans="1:7" x14ac:dyDescent="0.25">
      <c r="A1382" t="s">
        <v>6912</v>
      </c>
      <c r="B1382" t="s">
        <v>34</v>
      </c>
      <c r="C1382" t="s">
        <v>19</v>
      </c>
      <c r="D1382" t="s">
        <v>35</v>
      </c>
      <c r="E1382">
        <v>2.490566666666667</v>
      </c>
      <c r="F1382">
        <v>3</v>
      </c>
      <c r="G1382">
        <v>0.74717</v>
      </c>
    </row>
    <row r="1383" spans="1:7" x14ac:dyDescent="0.25">
      <c r="A1383" t="s">
        <v>6917</v>
      </c>
      <c r="B1383" t="s">
        <v>27</v>
      </c>
      <c r="C1383" t="s">
        <v>41</v>
      </c>
      <c r="D1383" t="s">
        <v>35</v>
      </c>
      <c r="E1383">
        <v>10.57746666666667</v>
      </c>
      <c r="F1383">
        <v>10</v>
      </c>
      <c r="G1383">
        <v>3.1732399999999998</v>
      </c>
    </row>
    <row r="1384" spans="1:7" x14ac:dyDescent="0.25">
      <c r="A1384" t="s">
        <v>6922</v>
      </c>
      <c r="B1384" t="s">
        <v>34</v>
      </c>
      <c r="C1384" t="s">
        <v>41</v>
      </c>
      <c r="D1384" t="s">
        <v>35</v>
      </c>
      <c r="E1384">
        <v>8.1804000000000006</v>
      </c>
      <c r="F1384">
        <v>5</v>
      </c>
      <c r="G1384">
        <v>2.4541200000000001</v>
      </c>
    </row>
    <row r="1385" spans="1:7" x14ac:dyDescent="0.25">
      <c r="A1385" t="s">
        <v>6927</v>
      </c>
      <c r="B1385" t="s">
        <v>19</v>
      </c>
      <c r="C1385" t="s">
        <v>34</v>
      </c>
      <c r="D1385" t="s">
        <v>35</v>
      </c>
      <c r="E1385">
        <v>9.2480000000000011</v>
      </c>
      <c r="F1385">
        <v>10</v>
      </c>
      <c r="G1385">
        <v>2.7744</v>
      </c>
    </row>
    <row r="1386" spans="1:7" x14ac:dyDescent="0.25">
      <c r="A1386" t="s">
        <v>6932</v>
      </c>
      <c r="B1386" t="s">
        <v>19</v>
      </c>
      <c r="C1386" t="s">
        <v>27</v>
      </c>
      <c r="D1386" t="s">
        <v>48</v>
      </c>
      <c r="E1386">
        <v>1.3233999999999999</v>
      </c>
      <c r="F1386">
        <v>1</v>
      </c>
      <c r="G1386">
        <v>0.39701999999999998</v>
      </c>
    </row>
    <row r="1387" spans="1:7" x14ac:dyDescent="0.25">
      <c r="A1387" t="s">
        <v>6937</v>
      </c>
      <c r="B1387" t="s">
        <v>27</v>
      </c>
      <c r="C1387" t="s">
        <v>27</v>
      </c>
      <c r="D1387" t="s">
        <v>48</v>
      </c>
      <c r="E1387">
        <v>9.918566666666667</v>
      </c>
      <c r="F1387">
        <v>10</v>
      </c>
      <c r="G1387">
        <v>2.9755699999999998</v>
      </c>
    </row>
    <row r="1388" spans="1:7" x14ac:dyDescent="0.25">
      <c r="A1388" t="s">
        <v>6942</v>
      </c>
      <c r="B1388" t="s">
        <v>34</v>
      </c>
      <c r="C1388" t="s">
        <v>41</v>
      </c>
      <c r="D1388" t="s">
        <v>35</v>
      </c>
      <c r="E1388">
        <v>1.440133333333333</v>
      </c>
      <c r="F1388">
        <v>1</v>
      </c>
      <c r="G1388">
        <v>0.43203999999999998</v>
      </c>
    </row>
    <row r="1389" spans="1:7" x14ac:dyDescent="0.25">
      <c r="A1389" t="s">
        <v>6947</v>
      </c>
      <c r="B1389" t="s">
        <v>41</v>
      </c>
      <c r="C1389" t="s">
        <v>27</v>
      </c>
      <c r="D1389" t="s">
        <v>20</v>
      </c>
      <c r="E1389">
        <v>7.9753999999999996</v>
      </c>
      <c r="F1389">
        <v>10</v>
      </c>
      <c r="G1389">
        <v>2.39262</v>
      </c>
    </row>
    <row r="1390" spans="1:7" x14ac:dyDescent="0.25">
      <c r="A1390" t="s">
        <v>6952</v>
      </c>
      <c r="B1390" t="s">
        <v>41</v>
      </c>
      <c r="C1390" t="s">
        <v>41</v>
      </c>
      <c r="D1390" t="s">
        <v>35</v>
      </c>
      <c r="E1390">
        <v>8.1824333333333339</v>
      </c>
      <c r="F1390">
        <v>5</v>
      </c>
      <c r="G1390">
        <v>2.4547300000000001</v>
      </c>
    </row>
    <row r="1391" spans="1:7" x14ac:dyDescent="0.25">
      <c r="A1391" t="s">
        <v>6957</v>
      </c>
      <c r="B1391" t="s">
        <v>27</v>
      </c>
      <c r="C1391" t="s">
        <v>19</v>
      </c>
      <c r="D1391" t="s">
        <v>48</v>
      </c>
      <c r="E1391">
        <v>1.1204666666666669</v>
      </c>
      <c r="F1391">
        <v>1</v>
      </c>
      <c r="G1391">
        <v>0.33613999999999999</v>
      </c>
    </row>
    <row r="1392" spans="1:7" x14ac:dyDescent="0.25">
      <c r="A1392" t="s">
        <v>6962</v>
      </c>
      <c r="B1392" t="s">
        <v>27</v>
      </c>
      <c r="C1392" t="s">
        <v>41</v>
      </c>
      <c r="D1392" t="s">
        <v>35</v>
      </c>
      <c r="E1392">
        <v>2.7081666666666671</v>
      </c>
      <c r="F1392">
        <v>3</v>
      </c>
      <c r="G1392">
        <v>0.81245000000000001</v>
      </c>
    </row>
    <row r="1393" spans="1:7" x14ac:dyDescent="0.25">
      <c r="A1393" t="s">
        <v>6967</v>
      </c>
      <c r="B1393" t="s">
        <v>27</v>
      </c>
      <c r="C1393" t="s">
        <v>34</v>
      </c>
      <c r="D1393" t="s">
        <v>48</v>
      </c>
      <c r="E1393">
        <v>2.2204999999999999</v>
      </c>
      <c r="F1393">
        <v>3</v>
      </c>
      <c r="G1393">
        <v>0.66615000000000002</v>
      </c>
    </row>
    <row r="1394" spans="1:7" x14ac:dyDescent="0.25">
      <c r="A1394" t="s">
        <v>6972</v>
      </c>
      <c r="B1394" t="s">
        <v>34</v>
      </c>
      <c r="C1394" t="s">
        <v>41</v>
      </c>
      <c r="D1394" t="s">
        <v>35</v>
      </c>
      <c r="E1394">
        <v>8.364233333333333</v>
      </c>
      <c r="F1394">
        <v>10</v>
      </c>
      <c r="G1394">
        <v>2.5092699999999999</v>
      </c>
    </row>
    <row r="1395" spans="1:7" x14ac:dyDescent="0.25">
      <c r="A1395" t="s">
        <v>6977</v>
      </c>
      <c r="B1395" t="s">
        <v>41</v>
      </c>
      <c r="C1395" t="s">
        <v>41</v>
      </c>
      <c r="D1395" t="s">
        <v>20</v>
      </c>
      <c r="E1395">
        <v>3.5593333333333339</v>
      </c>
      <c r="F1395">
        <v>3</v>
      </c>
      <c r="G1395">
        <v>1.0678000000000001</v>
      </c>
    </row>
    <row r="1396" spans="1:7" x14ac:dyDescent="0.25">
      <c r="A1396" t="s">
        <v>6982</v>
      </c>
      <c r="B1396" t="s">
        <v>41</v>
      </c>
      <c r="C1396" t="s">
        <v>27</v>
      </c>
      <c r="D1396" t="s">
        <v>35</v>
      </c>
      <c r="E1396">
        <v>1.0036666666666669</v>
      </c>
      <c r="F1396">
        <v>1</v>
      </c>
      <c r="G1396">
        <v>0.30109999999999998</v>
      </c>
    </row>
    <row r="1397" spans="1:7" x14ac:dyDescent="0.25">
      <c r="A1397" t="s">
        <v>6987</v>
      </c>
      <c r="B1397" t="s">
        <v>41</v>
      </c>
      <c r="C1397" t="s">
        <v>41</v>
      </c>
      <c r="D1397" t="s">
        <v>20</v>
      </c>
      <c r="E1397">
        <v>4.4866666666666672</v>
      </c>
      <c r="F1397">
        <v>3</v>
      </c>
      <c r="G1397">
        <v>1.3460000000000001</v>
      </c>
    </row>
    <row r="1398" spans="1:7" x14ac:dyDescent="0.25">
      <c r="A1398" t="s">
        <v>6992</v>
      </c>
      <c r="B1398" t="s">
        <v>27</v>
      </c>
      <c r="C1398" t="s">
        <v>34</v>
      </c>
      <c r="D1398" t="s">
        <v>20</v>
      </c>
      <c r="E1398">
        <v>5.4877666666666673</v>
      </c>
      <c r="F1398">
        <v>5</v>
      </c>
      <c r="G1398">
        <v>1.6463300000000001</v>
      </c>
    </row>
    <row r="1399" spans="1:7" x14ac:dyDescent="0.25">
      <c r="A1399" t="s">
        <v>6997</v>
      </c>
      <c r="B1399" t="s">
        <v>41</v>
      </c>
      <c r="C1399" t="s">
        <v>41</v>
      </c>
      <c r="D1399" t="s">
        <v>35</v>
      </c>
      <c r="E1399">
        <v>4.5769000000000002</v>
      </c>
      <c r="F1399">
        <v>5</v>
      </c>
      <c r="G1399">
        <v>1.37307</v>
      </c>
    </row>
    <row r="1400" spans="1:7" x14ac:dyDescent="0.25">
      <c r="A1400" t="s">
        <v>7002</v>
      </c>
      <c r="B1400" t="s">
        <v>19</v>
      </c>
      <c r="C1400" t="s">
        <v>41</v>
      </c>
      <c r="D1400" t="s">
        <v>20</v>
      </c>
      <c r="E1400">
        <v>12.838100000000001</v>
      </c>
      <c r="F1400">
        <v>10</v>
      </c>
      <c r="G1400">
        <v>3.8514300000000001</v>
      </c>
    </row>
    <row r="1401" spans="1:7" x14ac:dyDescent="0.25">
      <c r="A1401" t="s">
        <v>7007</v>
      </c>
      <c r="B1401" t="s">
        <v>27</v>
      </c>
      <c r="C1401" t="s">
        <v>19</v>
      </c>
      <c r="D1401" t="s">
        <v>20</v>
      </c>
      <c r="E1401">
        <v>1.3734333333333339</v>
      </c>
      <c r="F1401">
        <v>1</v>
      </c>
      <c r="G1401">
        <v>0.41203000000000001</v>
      </c>
    </row>
    <row r="1402" spans="1:7" x14ac:dyDescent="0.25">
      <c r="A1402" t="s">
        <v>7012</v>
      </c>
      <c r="B1402" t="s">
        <v>41</v>
      </c>
      <c r="C1402" t="s">
        <v>41</v>
      </c>
      <c r="D1402" t="s">
        <v>48</v>
      </c>
      <c r="E1402">
        <v>4.1685333333333334</v>
      </c>
      <c r="F1402">
        <v>5</v>
      </c>
      <c r="G1402">
        <v>1.2505599999999999</v>
      </c>
    </row>
    <row r="1403" spans="1:7" x14ac:dyDescent="0.25">
      <c r="A1403" t="s">
        <v>7017</v>
      </c>
      <c r="B1403" t="s">
        <v>34</v>
      </c>
      <c r="C1403" t="s">
        <v>41</v>
      </c>
      <c r="D1403" t="s">
        <v>48</v>
      </c>
      <c r="E1403">
        <v>4.1714333333333338</v>
      </c>
      <c r="F1403">
        <v>5</v>
      </c>
      <c r="G1403">
        <v>1.25143</v>
      </c>
    </row>
    <row r="1404" spans="1:7" x14ac:dyDescent="0.25">
      <c r="A1404" t="s">
        <v>7022</v>
      </c>
      <c r="B1404" t="s">
        <v>27</v>
      </c>
      <c r="C1404" t="s">
        <v>41</v>
      </c>
      <c r="D1404" t="s">
        <v>20</v>
      </c>
      <c r="E1404">
        <v>0.70333333333333337</v>
      </c>
      <c r="F1404">
        <v>1</v>
      </c>
      <c r="G1404">
        <v>0.21099999999999999</v>
      </c>
    </row>
    <row r="1405" spans="1:7" x14ac:dyDescent="0.25">
      <c r="A1405" t="s">
        <v>7027</v>
      </c>
      <c r="B1405" t="s">
        <v>19</v>
      </c>
      <c r="C1405" t="s">
        <v>34</v>
      </c>
      <c r="D1405" t="s">
        <v>35</v>
      </c>
      <c r="E1405">
        <v>4.2092000000000009</v>
      </c>
      <c r="F1405">
        <v>3</v>
      </c>
      <c r="G1405">
        <v>1.2627600000000001</v>
      </c>
    </row>
    <row r="1406" spans="1:7" x14ac:dyDescent="0.25">
      <c r="A1406" t="s">
        <v>7032</v>
      </c>
      <c r="B1406" t="s">
        <v>19</v>
      </c>
      <c r="C1406" t="s">
        <v>27</v>
      </c>
      <c r="D1406" t="s">
        <v>20</v>
      </c>
      <c r="E1406">
        <v>3.9914000000000001</v>
      </c>
      <c r="F1406">
        <v>3</v>
      </c>
      <c r="G1406">
        <v>1.1974199999999999</v>
      </c>
    </row>
    <row r="1407" spans="1:7" x14ac:dyDescent="0.25">
      <c r="A1407" t="s">
        <v>7037</v>
      </c>
      <c r="B1407" t="s">
        <v>34</v>
      </c>
      <c r="C1407" t="s">
        <v>19</v>
      </c>
      <c r="D1407" t="s">
        <v>35</v>
      </c>
      <c r="E1407">
        <v>11.412966666666669</v>
      </c>
      <c r="F1407">
        <v>10</v>
      </c>
      <c r="G1407">
        <v>3.4238900000000001</v>
      </c>
    </row>
    <row r="1408" spans="1:7" x14ac:dyDescent="0.25">
      <c r="A1408" t="s">
        <v>7042</v>
      </c>
      <c r="B1408" t="s">
        <v>34</v>
      </c>
      <c r="C1408" t="s">
        <v>19</v>
      </c>
      <c r="D1408" t="s">
        <v>48</v>
      </c>
      <c r="E1408">
        <v>4.5325000000000006</v>
      </c>
      <c r="F1408">
        <v>3</v>
      </c>
      <c r="G1408">
        <v>1.35975</v>
      </c>
    </row>
    <row r="1409" spans="1:7" x14ac:dyDescent="0.25">
      <c r="A1409" t="s">
        <v>7047</v>
      </c>
      <c r="B1409" t="s">
        <v>27</v>
      </c>
      <c r="C1409" t="s">
        <v>41</v>
      </c>
      <c r="D1409" t="s">
        <v>35</v>
      </c>
      <c r="E1409">
        <v>1.472333333333333</v>
      </c>
      <c r="F1409">
        <v>1</v>
      </c>
      <c r="G1409">
        <v>0.44169999999999998</v>
      </c>
    </row>
    <row r="1410" spans="1:7" x14ac:dyDescent="0.25">
      <c r="A1410" t="s">
        <v>7052</v>
      </c>
      <c r="B1410" t="s">
        <v>27</v>
      </c>
      <c r="C1410" t="s">
        <v>41</v>
      </c>
      <c r="D1410" t="s">
        <v>20</v>
      </c>
      <c r="E1410">
        <v>6.2601000000000004</v>
      </c>
      <c r="F1410">
        <v>5</v>
      </c>
      <c r="G1410">
        <v>1.8780300000000001</v>
      </c>
    </row>
    <row r="1411" spans="1:7" x14ac:dyDescent="0.25">
      <c r="A1411" t="s">
        <v>7057</v>
      </c>
      <c r="B1411" t="s">
        <v>19</v>
      </c>
      <c r="C1411" t="s">
        <v>27</v>
      </c>
      <c r="D1411" t="s">
        <v>20</v>
      </c>
      <c r="E1411">
        <v>4.6048</v>
      </c>
      <c r="F1411">
        <v>3</v>
      </c>
      <c r="G1411">
        <v>1.38144</v>
      </c>
    </row>
    <row r="1412" spans="1:7" x14ac:dyDescent="0.25">
      <c r="A1412" t="s">
        <v>7062</v>
      </c>
      <c r="B1412" t="s">
        <v>34</v>
      </c>
      <c r="C1412" t="s">
        <v>41</v>
      </c>
      <c r="D1412" t="s">
        <v>20</v>
      </c>
      <c r="E1412">
        <v>8.7250666666666667</v>
      </c>
      <c r="F1412">
        <v>10</v>
      </c>
      <c r="G1412">
        <v>2.6175199999999998</v>
      </c>
    </row>
    <row r="1413" spans="1:7" x14ac:dyDescent="0.25">
      <c r="A1413" t="s">
        <v>7067</v>
      </c>
      <c r="B1413" t="s">
        <v>27</v>
      </c>
      <c r="C1413" t="s">
        <v>34</v>
      </c>
      <c r="D1413" t="s">
        <v>20</v>
      </c>
      <c r="E1413">
        <v>2.3357666666666672</v>
      </c>
      <c r="F1413">
        <v>3</v>
      </c>
      <c r="G1413">
        <v>0.70072999999999996</v>
      </c>
    </row>
    <row r="1414" spans="1:7" x14ac:dyDescent="0.25">
      <c r="A1414" t="s">
        <v>7072</v>
      </c>
      <c r="B1414" t="s">
        <v>19</v>
      </c>
      <c r="C1414" t="s">
        <v>27</v>
      </c>
      <c r="D1414" t="s">
        <v>20</v>
      </c>
      <c r="E1414">
        <v>0.93640000000000001</v>
      </c>
      <c r="F1414">
        <v>1</v>
      </c>
      <c r="G1414">
        <v>0.28092</v>
      </c>
    </row>
    <row r="1415" spans="1:7" x14ac:dyDescent="0.25">
      <c r="A1415" t="s">
        <v>7077</v>
      </c>
      <c r="B1415" t="s">
        <v>34</v>
      </c>
      <c r="C1415" t="s">
        <v>41</v>
      </c>
      <c r="D1415" t="s">
        <v>35</v>
      </c>
      <c r="E1415">
        <v>7.2375333333333343</v>
      </c>
      <c r="F1415">
        <v>10</v>
      </c>
      <c r="G1415">
        <v>2.1712600000000002</v>
      </c>
    </row>
    <row r="1416" spans="1:7" x14ac:dyDescent="0.25">
      <c r="A1416" t="s">
        <v>7082</v>
      </c>
      <c r="B1416" t="s">
        <v>19</v>
      </c>
      <c r="C1416" t="s">
        <v>27</v>
      </c>
      <c r="D1416" t="s">
        <v>20</v>
      </c>
      <c r="E1416">
        <v>3.5935000000000001</v>
      </c>
      <c r="F1416">
        <v>3</v>
      </c>
      <c r="G1416">
        <v>1.07805</v>
      </c>
    </row>
    <row r="1417" spans="1:7" x14ac:dyDescent="0.25">
      <c r="A1417" t="s">
        <v>7087</v>
      </c>
      <c r="B1417" t="s">
        <v>41</v>
      </c>
      <c r="C1417" t="s">
        <v>19</v>
      </c>
      <c r="D1417" t="s">
        <v>48</v>
      </c>
      <c r="E1417">
        <v>16.03273333333334</v>
      </c>
      <c r="F1417">
        <v>10</v>
      </c>
      <c r="G1417">
        <v>4.8098200000000002</v>
      </c>
    </row>
    <row r="1418" spans="1:7" x14ac:dyDescent="0.25">
      <c r="A1418" t="s">
        <v>7092</v>
      </c>
      <c r="B1418" t="s">
        <v>34</v>
      </c>
      <c r="C1418" t="s">
        <v>41</v>
      </c>
      <c r="D1418" t="s">
        <v>20</v>
      </c>
      <c r="E1418">
        <v>0.70599999999999996</v>
      </c>
      <c r="F1418">
        <v>1</v>
      </c>
      <c r="G1418">
        <v>0.21179999999999999</v>
      </c>
    </row>
    <row r="1419" spans="1:7" x14ac:dyDescent="0.25">
      <c r="A1419" t="s">
        <v>7097</v>
      </c>
      <c r="B1419" t="s">
        <v>27</v>
      </c>
      <c r="C1419" t="s">
        <v>27</v>
      </c>
      <c r="D1419" t="s">
        <v>35</v>
      </c>
      <c r="E1419">
        <v>3.9438666666666671</v>
      </c>
      <c r="F1419">
        <v>5</v>
      </c>
      <c r="G1419">
        <v>1.18316</v>
      </c>
    </row>
    <row r="1420" spans="1:7" x14ac:dyDescent="0.25">
      <c r="A1420" t="s">
        <v>7102</v>
      </c>
      <c r="B1420" t="s">
        <v>27</v>
      </c>
      <c r="C1420" t="s">
        <v>27</v>
      </c>
      <c r="D1420" t="s">
        <v>20</v>
      </c>
      <c r="E1420">
        <v>1.1188666666666669</v>
      </c>
      <c r="F1420">
        <v>1</v>
      </c>
      <c r="G1420">
        <v>0.33566000000000001</v>
      </c>
    </row>
    <row r="1421" spans="1:7" x14ac:dyDescent="0.25">
      <c r="A1421" t="s">
        <v>7107</v>
      </c>
      <c r="B1421" t="s">
        <v>41</v>
      </c>
      <c r="C1421" t="s">
        <v>41</v>
      </c>
      <c r="D1421" t="s">
        <v>20</v>
      </c>
      <c r="E1421">
        <v>1.6005333333333329</v>
      </c>
      <c r="F1421">
        <v>1</v>
      </c>
      <c r="G1421">
        <v>0.48015999999999998</v>
      </c>
    </row>
    <row r="1422" spans="1:7" x14ac:dyDescent="0.25">
      <c r="A1422" t="s">
        <v>7112</v>
      </c>
      <c r="B1422" t="s">
        <v>34</v>
      </c>
      <c r="C1422" t="s">
        <v>27</v>
      </c>
      <c r="D1422" t="s">
        <v>35</v>
      </c>
      <c r="E1422">
        <v>0.98283333333333334</v>
      </c>
      <c r="F1422">
        <v>1</v>
      </c>
      <c r="G1422">
        <v>0.29485</v>
      </c>
    </row>
    <row r="1423" spans="1:7" x14ac:dyDescent="0.25">
      <c r="A1423" t="s">
        <v>7117</v>
      </c>
      <c r="B1423" t="s">
        <v>19</v>
      </c>
      <c r="C1423" t="s">
        <v>41</v>
      </c>
      <c r="D1423" t="s">
        <v>20</v>
      </c>
      <c r="E1423">
        <v>1.1738999999999999</v>
      </c>
      <c r="F1423">
        <v>1</v>
      </c>
      <c r="G1423">
        <v>0.35216999999999998</v>
      </c>
    </row>
    <row r="1424" spans="1:7" x14ac:dyDescent="0.25">
      <c r="A1424" t="s">
        <v>7122</v>
      </c>
      <c r="B1424" t="s">
        <v>27</v>
      </c>
      <c r="C1424" t="s">
        <v>41</v>
      </c>
      <c r="D1424" t="s">
        <v>35</v>
      </c>
      <c r="E1424">
        <v>3.5411999999999999</v>
      </c>
      <c r="F1424">
        <v>5</v>
      </c>
      <c r="G1424">
        <v>1.06236</v>
      </c>
    </row>
    <row r="1425" spans="1:7" x14ac:dyDescent="0.25">
      <c r="A1425" t="s">
        <v>7127</v>
      </c>
      <c r="B1425" t="s">
        <v>41</v>
      </c>
      <c r="C1425" t="s">
        <v>34</v>
      </c>
      <c r="D1425" t="s">
        <v>20</v>
      </c>
      <c r="E1425">
        <v>4.0750333333333337</v>
      </c>
      <c r="F1425">
        <v>5</v>
      </c>
      <c r="G1425">
        <v>1.22251</v>
      </c>
    </row>
    <row r="1426" spans="1:7" x14ac:dyDescent="0.25">
      <c r="A1426" t="s">
        <v>7132</v>
      </c>
      <c r="B1426" t="s">
        <v>41</v>
      </c>
      <c r="C1426" t="s">
        <v>34</v>
      </c>
      <c r="D1426" t="s">
        <v>48</v>
      </c>
      <c r="E1426">
        <v>16.53296666666667</v>
      </c>
      <c r="F1426">
        <v>10</v>
      </c>
      <c r="G1426">
        <v>4.9598899999999997</v>
      </c>
    </row>
    <row r="1427" spans="1:7" x14ac:dyDescent="0.25">
      <c r="A1427" t="s">
        <v>7137</v>
      </c>
      <c r="B1427" t="s">
        <v>34</v>
      </c>
      <c r="C1427" t="s">
        <v>27</v>
      </c>
      <c r="D1427" t="s">
        <v>20</v>
      </c>
      <c r="E1427">
        <v>4.8953666666666669</v>
      </c>
      <c r="F1427">
        <v>3</v>
      </c>
      <c r="G1427">
        <v>1.46861</v>
      </c>
    </row>
    <row r="1428" spans="1:7" x14ac:dyDescent="0.25">
      <c r="A1428" t="s">
        <v>7142</v>
      </c>
      <c r="B1428" t="s">
        <v>34</v>
      </c>
      <c r="C1428" t="s">
        <v>27</v>
      </c>
      <c r="D1428" t="s">
        <v>35</v>
      </c>
      <c r="E1428">
        <v>3.3580333333333332</v>
      </c>
      <c r="F1428">
        <v>5</v>
      </c>
      <c r="G1428">
        <v>1.0074099999999999</v>
      </c>
    </row>
    <row r="1429" spans="1:7" x14ac:dyDescent="0.25">
      <c r="A1429" t="s">
        <v>7147</v>
      </c>
      <c r="B1429" t="s">
        <v>27</v>
      </c>
      <c r="C1429" t="s">
        <v>27</v>
      </c>
      <c r="D1429" t="s">
        <v>48</v>
      </c>
      <c r="E1429">
        <v>8.0923999999999996</v>
      </c>
      <c r="F1429">
        <v>5</v>
      </c>
      <c r="G1429">
        <v>2.4277199999999999</v>
      </c>
    </row>
    <row r="1430" spans="1:7" x14ac:dyDescent="0.25">
      <c r="A1430" t="s">
        <v>7152</v>
      </c>
      <c r="B1430" t="s">
        <v>41</v>
      </c>
      <c r="C1430" t="s">
        <v>19</v>
      </c>
      <c r="D1430" t="s">
        <v>35</v>
      </c>
      <c r="E1430">
        <v>3.9173666666666671</v>
      </c>
      <c r="F1430">
        <v>3</v>
      </c>
      <c r="G1430">
        <v>1.1752100000000001</v>
      </c>
    </row>
    <row r="1431" spans="1:7" x14ac:dyDescent="0.25">
      <c r="A1431" t="s">
        <v>7157</v>
      </c>
      <c r="B1431" t="s">
        <v>19</v>
      </c>
      <c r="C1431" t="s">
        <v>41</v>
      </c>
      <c r="D1431" t="s">
        <v>20</v>
      </c>
      <c r="E1431">
        <v>7.6729333333333338</v>
      </c>
      <c r="F1431">
        <v>5</v>
      </c>
      <c r="G1431">
        <v>2.3018800000000001</v>
      </c>
    </row>
    <row r="1432" spans="1:7" x14ac:dyDescent="0.25">
      <c r="A1432" t="s">
        <v>7162</v>
      </c>
      <c r="B1432" t="s">
        <v>41</v>
      </c>
      <c r="C1432" t="s">
        <v>41</v>
      </c>
      <c r="D1432" t="s">
        <v>48</v>
      </c>
      <c r="E1432">
        <v>1.1214</v>
      </c>
      <c r="F1432">
        <v>1</v>
      </c>
      <c r="G1432">
        <v>0.33642</v>
      </c>
    </row>
    <row r="1433" spans="1:7" x14ac:dyDescent="0.25">
      <c r="A1433" t="s">
        <v>7167</v>
      </c>
      <c r="B1433" t="s">
        <v>19</v>
      </c>
      <c r="C1433" t="s">
        <v>19</v>
      </c>
      <c r="D1433" t="s">
        <v>35</v>
      </c>
      <c r="E1433">
        <v>1.182266666666667</v>
      </c>
      <c r="F1433">
        <v>1</v>
      </c>
      <c r="G1433">
        <v>0.35468</v>
      </c>
    </row>
    <row r="1434" spans="1:7" x14ac:dyDescent="0.25">
      <c r="A1434" t="s">
        <v>7172</v>
      </c>
      <c r="B1434" t="s">
        <v>19</v>
      </c>
      <c r="C1434" t="s">
        <v>19</v>
      </c>
      <c r="D1434" t="s">
        <v>48</v>
      </c>
      <c r="E1434">
        <v>3.466533333333333</v>
      </c>
      <c r="F1434">
        <v>3</v>
      </c>
      <c r="G1434">
        <v>1.03996</v>
      </c>
    </row>
    <row r="1435" spans="1:7" x14ac:dyDescent="0.25">
      <c r="A1435" t="s">
        <v>7177</v>
      </c>
      <c r="B1435" t="s">
        <v>27</v>
      </c>
      <c r="C1435" t="s">
        <v>27</v>
      </c>
      <c r="D1435" t="s">
        <v>48</v>
      </c>
      <c r="E1435">
        <v>13.3353</v>
      </c>
      <c r="F1435">
        <v>10</v>
      </c>
      <c r="G1435">
        <v>4.0005899999999999</v>
      </c>
    </row>
    <row r="1436" spans="1:7" x14ac:dyDescent="0.25">
      <c r="A1436" t="s">
        <v>7182</v>
      </c>
      <c r="B1436" t="s">
        <v>41</v>
      </c>
      <c r="C1436" t="s">
        <v>41</v>
      </c>
      <c r="D1436" t="s">
        <v>35</v>
      </c>
      <c r="E1436">
        <v>8.0631666666666675</v>
      </c>
      <c r="F1436">
        <v>10</v>
      </c>
      <c r="G1436">
        <v>2.4189500000000002</v>
      </c>
    </row>
    <row r="1437" spans="1:7" x14ac:dyDescent="0.25">
      <c r="A1437" t="s">
        <v>7187</v>
      </c>
      <c r="B1437" t="s">
        <v>19</v>
      </c>
      <c r="C1437" t="s">
        <v>34</v>
      </c>
      <c r="D1437" t="s">
        <v>48</v>
      </c>
      <c r="E1437">
        <v>2.0899333333333332</v>
      </c>
      <c r="F1437">
        <v>3</v>
      </c>
      <c r="G1437">
        <v>0.62697999999999998</v>
      </c>
    </row>
    <row r="1438" spans="1:7" x14ac:dyDescent="0.25">
      <c r="A1438" t="s">
        <v>7192</v>
      </c>
      <c r="B1438" t="s">
        <v>34</v>
      </c>
      <c r="C1438" t="s">
        <v>34</v>
      </c>
      <c r="D1438" t="s">
        <v>35</v>
      </c>
      <c r="E1438">
        <v>2.9238</v>
      </c>
      <c r="F1438">
        <v>3</v>
      </c>
      <c r="G1438">
        <v>0.87714000000000003</v>
      </c>
    </row>
    <row r="1439" spans="1:7" x14ac:dyDescent="0.25">
      <c r="A1439" t="s">
        <v>7197</v>
      </c>
      <c r="B1439" t="s">
        <v>19</v>
      </c>
      <c r="C1439" t="s">
        <v>19</v>
      </c>
      <c r="D1439" t="s">
        <v>48</v>
      </c>
      <c r="E1439">
        <v>1.3713333333333331</v>
      </c>
      <c r="F1439">
        <v>1</v>
      </c>
      <c r="G1439">
        <v>0.41139999999999999</v>
      </c>
    </row>
    <row r="1440" spans="1:7" x14ac:dyDescent="0.25">
      <c r="A1440" t="s">
        <v>7202</v>
      </c>
      <c r="B1440" t="s">
        <v>34</v>
      </c>
      <c r="C1440" t="s">
        <v>19</v>
      </c>
      <c r="D1440" t="s">
        <v>48</v>
      </c>
      <c r="E1440">
        <v>8.6852</v>
      </c>
      <c r="F1440">
        <v>10</v>
      </c>
      <c r="G1440">
        <v>2.6055600000000001</v>
      </c>
    </row>
    <row r="1441" spans="1:7" x14ac:dyDescent="0.25">
      <c r="A1441" t="s">
        <v>7207</v>
      </c>
      <c r="B1441" t="s">
        <v>34</v>
      </c>
      <c r="C1441" t="s">
        <v>41</v>
      </c>
      <c r="D1441" t="s">
        <v>48</v>
      </c>
      <c r="E1441">
        <v>6.7004999999999999</v>
      </c>
      <c r="F1441">
        <v>5</v>
      </c>
      <c r="G1441">
        <v>2.0101499999999999</v>
      </c>
    </row>
    <row r="1442" spans="1:7" x14ac:dyDescent="0.25">
      <c r="A1442" t="s">
        <v>7212</v>
      </c>
      <c r="B1442" t="s">
        <v>41</v>
      </c>
      <c r="C1442" t="s">
        <v>41</v>
      </c>
      <c r="D1442" t="s">
        <v>20</v>
      </c>
      <c r="E1442">
        <v>1.6365666666666669</v>
      </c>
      <c r="F1442">
        <v>1</v>
      </c>
      <c r="G1442">
        <v>0.49097000000000002</v>
      </c>
    </row>
    <row r="1443" spans="1:7" x14ac:dyDescent="0.25">
      <c r="A1443" t="s">
        <v>7217</v>
      </c>
      <c r="B1443" t="s">
        <v>34</v>
      </c>
      <c r="C1443" t="s">
        <v>34</v>
      </c>
      <c r="D1443" t="s">
        <v>20</v>
      </c>
      <c r="E1443">
        <v>2.2816999999999998</v>
      </c>
      <c r="F1443">
        <v>3</v>
      </c>
      <c r="G1443">
        <v>0.68450999999999995</v>
      </c>
    </row>
    <row r="1444" spans="1:7" x14ac:dyDescent="0.25">
      <c r="A1444" t="s">
        <v>7221</v>
      </c>
      <c r="B1444" t="s">
        <v>19</v>
      </c>
      <c r="C1444" t="s">
        <v>41</v>
      </c>
      <c r="D1444" t="s">
        <v>35</v>
      </c>
      <c r="E1444">
        <v>13.3927</v>
      </c>
      <c r="F1444">
        <v>10</v>
      </c>
      <c r="G1444">
        <v>4.0178099999999999</v>
      </c>
    </row>
    <row r="1445" spans="1:7" x14ac:dyDescent="0.25">
      <c r="A1445" t="s">
        <v>7226</v>
      </c>
      <c r="B1445" t="s">
        <v>34</v>
      </c>
      <c r="C1445" t="s">
        <v>27</v>
      </c>
      <c r="D1445" t="s">
        <v>48</v>
      </c>
      <c r="E1445">
        <v>5.5521000000000003</v>
      </c>
      <c r="F1445">
        <v>5</v>
      </c>
      <c r="G1445">
        <v>1.6656299999999999</v>
      </c>
    </row>
    <row r="1446" spans="1:7" x14ac:dyDescent="0.25">
      <c r="A1446" t="s">
        <v>7231</v>
      </c>
      <c r="B1446" t="s">
        <v>41</v>
      </c>
      <c r="C1446" t="s">
        <v>19</v>
      </c>
      <c r="D1446" t="s">
        <v>35</v>
      </c>
      <c r="E1446">
        <v>7.6740333333333339</v>
      </c>
      <c r="F1446">
        <v>5</v>
      </c>
      <c r="G1446">
        <v>2.3022100000000001</v>
      </c>
    </row>
    <row r="1447" spans="1:7" x14ac:dyDescent="0.25">
      <c r="A1447" t="s">
        <v>7236</v>
      </c>
      <c r="B1447" t="s">
        <v>27</v>
      </c>
      <c r="C1447" t="s">
        <v>34</v>
      </c>
      <c r="D1447" t="s">
        <v>20</v>
      </c>
      <c r="E1447">
        <v>0.84379999999999999</v>
      </c>
      <c r="F1447">
        <v>1</v>
      </c>
      <c r="G1447">
        <v>0.25313999999999998</v>
      </c>
    </row>
    <row r="1448" spans="1:7" x14ac:dyDescent="0.25">
      <c r="A1448" t="s">
        <v>7241</v>
      </c>
      <c r="B1448" t="s">
        <v>19</v>
      </c>
      <c r="C1448" t="s">
        <v>34</v>
      </c>
      <c r="D1448" t="s">
        <v>20</v>
      </c>
      <c r="E1448">
        <v>13.592933333333329</v>
      </c>
      <c r="F1448">
        <v>10</v>
      </c>
      <c r="G1448">
        <v>4.0778800000000004</v>
      </c>
    </row>
    <row r="1449" spans="1:7" x14ac:dyDescent="0.25">
      <c r="A1449" t="s">
        <v>7246</v>
      </c>
      <c r="B1449" t="s">
        <v>19</v>
      </c>
      <c r="C1449" t="s">
        <v>27</v>
      </c>
      <c r="D1449" t="s">
        <v>20</v>
      </c>
      <c r="E1449">
        <v>15.04783333333333</v>
      </c>
      <c r="F1449">
        <v>10</v>
      </c>
      <c r="G1449">
        <v>4.5143500000000003</v>
      </c>
    </row>
    <row r="1450" spans="1:7" x14ac:dyDescent="0.25">
      <c r="A1450" t="s">
        <v>7251</v>
      </c>
      <c r="B1450" t="s">
        <v>41</v>
      </c>
      <c r="C1450" t="s">
        <v>41</v>
      </c>
      <c r="D1450" t="s">
        <v>20</v>
      </c>
      <c r="E1450">
        <v>4.8338333333333336</v>
      </c>
      <c r="F1450">
        <v>3</v>
      </c>
      <c r="G1450">
        <v>1.4501500000000001</v>
      </c>
    </row>
    <row r="1451" spans="1:7" x14ac:dyDescent="0.25">
      <c r="A1451" t="s">
        <v>7256</v>
      </c>
      <c r="B1451" t="s">
        <v>41</v>
      </c>
      <c r="C1451" t="s">
        <v>41</v>
      </c>
      <c r="D1451" t="s">
        <v>35</v>
      </c>
      <c r="E1451">
        <v>13.499133333333329</v>
      </c>
      <c r="F1451">
        <v>10</v>
      </c>
      <c r="G1451">
        <v>4.0497399999999999</v>
      </c>
    </row>
    <row r="1452" spans="1:7" x14ac:dyDescent="0.25">
      <c r="A1452" t="s">
        <v>7261</v>
      </c>
      <c r="B1452" t="s">
        <v>41</v>
      </c>
      <c r="C1452" t="s">
        <v>19</v>
      </c>
      <c r="D1452" t="s">
        <v>48</v>
      </c>
      <c r="E1452">
        <v>11.638400000000001</v>
      </c>
      <c r="F1452">
        <v>10</v>
      </c>
      <c r="G1452">
        <v>3.49152</v>
      </c>
    </row>
    <row r="1453" spans="1:7" x14ac:dyDescent="0.25">
      <c r="A1453" t="s">
        <v>7266</v>
      </c>
      <c r="B1453" t="s">
        <v>41</v>
      </c>
      <c r="C1453" t="s">
        <v>27</v>
      </c>
      <c r="D1453" t="s">
        <v>35</v>
      </c>
      <c r="E1453">
        <v>1.2845</v>
      </c>
      <c r="F1453">
        <v>1</v>
      </c>
      <c r="G1453">
        <v>0.38535000000000003</v>
      </c>
    </row>
    <row r="1454" spans="1:7" x14ac:dyDescent="0.25">
      <c r="A1454" t="s">
        <v>7271</v>
      </c>
      <c r="B1454" t="s">
        <v>19</v>
      </c>
      <c r="C1454" t="s">
        <v>34</v>
      </c>
      <c r="D1454" t="s">
        <v>48</v>
      </c>
      <c r="E1454">
        <v>15.355700000000001</v>
      </c>
      <c r="F1454">
        <v>10</v>
      </c>
      <c r="G1454">
        <v>4.6067099999999996</v>
      </c>
    </row>
    <row r="1455" spans="1:7" x14ac:dyDescent="0.25">
      <c r="A1455" t="s">
        <v>7276</v>
      </c>
      <c r="B1455" t="s">
        <v>27</v>
      </c>
      <c r="C1455" t="s">
        <v>27</v>
      </c>
      <c r="D1455" t="s">
        <v>20</v>
      </c>
      <c r="E1455">
        <v>6.1863666666666663</v>
      </c>
      <c r="F1455">
        <v>5</v>
      </c>
      <c r="G1455">
        <v>1.8559099999999999</v>
      </c>
    </row>
    <row r="1456" spans="1:7" x14ac:dyDescent="0.25">
      <c r="A1456" t="s">
        <v>7281</v>
      </c>
      <c r="B1456" t="s">
        <v>34</v>
      </c>
      <c r="C1456" t="s">
        <v>34</v>
      </c>
      <c r="D1456" t="s">
        <v>48</v>
      </c>
      <c r="E1456">
        <v>0.69706666666666672</v>
      </c>
      <c r="F1456">
        <v>1</v>
      </c>
      <c r="G1456">
        <v>0.20912</v>
      </c>
    </row>
    <row r="1457" spans="1:7" x14ac:dyDescent="0.25">
      <c r="A1457" t="s">
        <v>7286</v>
      </c>
      <c r="B1457" t="s">
        <v>34</v>
      </c>
      <c r="C1457" t="s">
        <v>27</v>
      </c>
      <c r="D1457" t="s">
        <v>20</v>
      </c>
      <c r="E1457">
        <v>1.5975999999999999</v>
      </c>
      <c r="F1457">
        <v>1</v>
      </c>
      <c r="G1457">
        <v>0.47927999999999998</v>
      </c>
    </row>
    <row r="1458" spans="1:7" x14ac:dyDescent="0.25">
      <c r="A1458" t="s">
        <v>7291</v>
      </c>
      <c r="B1458" t="s">
        <v>27</v>
      </c>
      <c r="C1458" t="s">
        <v>41</v>
      </c>
      <c r="D1458" t="s">
        <v>35</v>
      </c>
      <c r="E1458">
        <v>4.0685666666666664</v>
      </c>
      <c r="F1458">
        <v>3</v>
      </c>
      <c r="G1458">
        <v>1.2205699999999999</v>
      </c>
    </row>
    <row r="1459" spans="1:7" x14ac:dyDescent="0.25">
      <c r="A1459" t="s">
        <v>7296</v>
      </c>
      <c r="B1459" t="s">
        <v>27</v>
      </c>
      <c r="C1459" t="s">
        <v>34</v>
      </c>
      <c r="D1459" t="s">
        <v>48</v>
      </c>
      <c r="E1459">
        <v>13.431800000000001</v>
      </c>
      <c r="F1459">
        <v>10</v>
      </c>
      <c r="G1459">
        <v>4.0295399999999999</v>
      </c>
    </row>
    <row r="1460" spans="1:7" x14ac:dyDescent="0.25">
      <c r="A1460" t="s">
        <v>7301</v>
      </c>
      <c r="B1460" t="s">
        <v>27</v>
      </c>
      <c r="C1460" t="s">
        <v>19</v>
      </c>
      <c r="D1460" t="s">
        <v>35</v>
      </c>
      <c r="E1460">
        <v>2.6470333333333329</v>
      </c>
      <c r="F1460">
        <v>3</v>
      </c>
      <c r="G1460">
        <v>0.79410999999999998</v>
      </c>
    </row>
    <row r="1461" spans="1:7" x14ac:dyDescent="0.25">
      <c r="A1461" t="s">
        <v>7306</v>
      </c>
      <c r="B1461" t="s">
        <v>41</v>
      </c>
      <c r="C1461" t="s">
        <v>27</v>
      </c>
      <c r="D1461" t="s">
        <v>20</v>
      </c>
      <c r="E1461">
        <v>6.627766666666667</v>
      </c>
      <c r="F1461">
        <v>5</v>
      </c>
      <c r="G1461">
        <v>1.9883299999999999</v>
      </c>
    </row>
    <row r="1462" spans="1:7" x14ac:dyDescent="0.25">
      <c r="A1462" t="s">
        <v>7311</v>
      </c>
      <c r="B1462" t="s">
        <v>19</v>
      </c>
      <c r="C1462" t="s">
        <v>41</v>
      </c>
      <c r="D1462" t="s">
        <v>35</v>
      </c>
      <c r="E1462">
        <v>1.0605333333333331</v>
      </c>
      <c r="F1462">
        <v>1</v>
      </c>
      <c r="G1462">
        <v>0.31816</v>
      </c>
    </row>
    <row r="1463" spans="1:7" x14ac:dyDescent="0.25">
      <c r="A1463" t="s">
        <v>7316</v>
      </c>
      <c r="B1463" t="s">
        <v>19</v>
      </c>
      <c r="C1463" t="s">
        <v>34</v>
      </c>
      <c r="D1463" t="s">
        <v>20</v>
      </c>
      <c r="E1463">
        <v>1.3179000000000001</v>
      </c>
      <c r="F1463">
        <v>1</v>
      </c>
      <c r="G1463">
        <v>0.39537</v>
      </c>
    </row>
    <row r="1464" spans="1:7" x14ac:dyDescent="0.25">
      <c r="A1464" t="s">
        <v>7321</v>
      </c>
      <c r="B1464" t="s">
        <v>19</v>
      </c>
      <c r="C1464" t="s">
        <v>41</v>
      </c>
      <c r="D1464" t="s">
        <v>20</v>
      </c>
      <c r="E1464">
        <v>0.77326666666666666</v>
      </c>
      <c r="F1464">
        <v>1</v>
      </c>
      <c r="G1464">
        <v>0.23197999999999999</v>
      </c>
    </row>
    <row r="1465" spans="1:7" x14ac:dyDescent="0.25">
      <c r="A1465" t="s">
        <v>7326</v>
      </c>
      <c r="B1465" t="s">
        <v>41</v>
      </c>
      <c r="C1465" t="s">
        <v>27</v>
      </c>
      <c r="D1465" t="s">
        <v>20</v>
      </c>
      <c r="E1465">
        <v>6.6225666666666667</v>
      </c>
      <c r="F1465">
        <v>5</v>
      </c>
      <c r="G1465">
        <v>1.9867699999999999</v>
      </c>
    </row>
    <row r="1466" spans="1:7" x14ac:dyDescent="0.25">
      <c r="A1466" t="s">
        <v>7331</v>
      </c>
      <c r="B1466" t="s">
        <v>19</v>
      </c>
      <c r="C1466" t="s">
        <v>19</v>
      </c>
      <c r="D1466" t="s">
        <v>35</v>
      </c>
      <c r="E1466">
        <v>8.3304000000000009</v>
      </c>
      <c r="F1466">
        <v>5</v>
      </c>
      <c r="G1466">
        <v>2.49912</v>
      </c>
    </row>
    <row r="1467" spans="1:7" x14ac:dyDescent="0.25">
      <c r="A1467" t="s">
        <v>7336</v>
      </c>
      <c r="B1467" t="s">
        <v>41</v>
      </c>
      <c r="C1467" t="s">
        <v>19</v>
      </c>
      <c r="D1467" t="s">
        <v>35</v>
      </c>
      <c r="E1467">
        <v>2.1446333333333341</v>
      </c>
      <c r="F1467">
        <v>3</v>
      </c>
      <c r="G1467">
        <v>0.64339000000000002</v>
      </c>
    </row>
    <row r="1468" spans="1:7" x14ac:dyDescent="0.25">
      <c r="A1468" t="s">
        <v>7341</v>
      </c>
      <c r="B1468" t="s">
        <v>19</v>
      </c>
      <c r="C1468" t="s">
        <v>27</v>
      </c>
      <c r="D1468" t="s">
        <v>48</v>
      </c>
      <c r="E1468">
        <v>4.9315333333333333</v>
      </c>
      <c r="F1468">
        <v>3</v>
      </c>
      <c r="G1468">
        <v>1.47946</v>
      </c>
    </row>
    <row r="1469" spans="1:7" x14ac:dyDescent="0.25">
      <c r="A1469" t="s">
        <v>7346</v>
      </c>
      <c r="B1469" t="s">
        <v>27</v>
      </c>
      <c r="C1469" t="s">
        <v>34</v>
      </c>
      <c r="D1469" t="s">
        <v>48</v>
      </c>
      <c r="E1469">
        <v>3.220733333333333</v>
      </c>
      <c r="F1469">
        <v>3</v>
      </c>
      <c r="G1469">
        <v>0.96621999999999997</v>
      </c>
    </row>
    <row r="1470" spans="1:7" x14ac:dyDescent="0.25">
      <c r="A1470" t="s">
        <v>7351</v>
      </c>
      <c r="B1470" t="s">
        <v>34</v>
      </c>
      <c r="C1470" t="s">
        <v>41</v>
      </c>
      <c r="D1470" t="s">
        <v>35</v>
      </c>
      <c r="E1470">
        <v>15.3742</v>
      </c>
      <c r="F1470">
        <v>10</v>
      </c>
      <c r="G1470">
        <v>4.61226</v>
      </c>
    </row>
    <row r="1471" spans="1:7" x14ac:dyDescent="0.25">
      <c r="A1471" t="s">
        <v>7356</v>
      </c>
      <c r="B1471" t="s">
        <v>34</v>
      </c>
      <c r="C1471" t="s">
        <v>41</v>
      </c>
      <c r="D1471" t="s">
        <v>35</v>
      </c>
      <c r="E1471">
        <v>1.4490666666666669</v>
      </c>
      <c r="F1471">
        <v>1</v>
      </c>
      <c r="G1471">
        <v>0.43472</v>
      </c>
    </row>
    <row r="1472" spans="1:7" x14ac:dyDescent="0.25">
      <c r="A1472" t="s">
        <v>7361</v>
      </c>
      <c r="B1472" t="s">
        <v>41</v>
      </c>
      <c r="C1472" t="s">
        <v>34</v>
      </c>
      <c r="D1472" t="s">
        <v>35</v>
      </c>
      <c r="E1472">
        <v>1.2336666666666669</v>
      </c>
      <c r="F1472">
        <v>1</v>
      </c>
      <c r="G1472">
        <v>0.37009999999999998</v>
      </c>
    </row>
    <row r="1473" spans="1:7" x14ac:dyDescent="0.25">
      <c r="A1473" t="s">
        <v>7366</v>
      </c>
      <c r="B1473" t="s">
        <v>19</v>
      </c>
      <c r="C1473" t="s">
        <v>27</v>
      </c>
      <c r="D1473" t="s">
        <v>35</v>
      </c>
      <c r="E1473">
        <v>4.2153333333333336</v>
      </c>
      <c r="F1473">
        <v>3</v>
      </c>
      <c r="G1473">
        <v>1.2645999999999999</v>
      </c>
    </row>
    <row r="1474" spans="1:7" x14ac:dyDescent="0.25">
      <c r="A1474" t="s">
        <v>7371</v>
      </c>
      <c r="B1474" t="s">
        <v>34</v>
      </c>
      <c r="C1474" t="s">
        <v>41</v>
      </c>
      <c r="D1474" t="s">
        <v>20</v>
      </c>
      <c r="E1474">
        <v>1.545166666666667</v>
      </c>
      <c r="F1474">
        <v>1</v>
      </c>
      <c r="G1474">
        <v>0.46355000000000002</v>
      </c>
    </row>
    <row r="1475" spans="1:7" x14ac:dyDescent="0.25">
      <c r="A1475" t="s">
        <v>7376</v>
      </c>
      <c r="B1475" t="s">
        <v>27</v>
      </c>
      <c r="C1475" t="s">
        <v>41</v>
      </c>
      <c r="D1475" t="s">
        <v>20</v>
      </c>
      <c r="E1475">
        <v>3.2124333333333328</v>
      </c>
      <c r="F1475">
        <v>3</v>
      </c>
      <c r="G1475">
        <v>0.96372999999999998</v>
      </c>
    </row>
    <row r="1476" spans="1:7" x14ac:dyDescent="0.25">
      <c r="A1476" t="s">
        <v>7381</v>
      </c>
      <c r="B1476" t="s">
        <v>27</v>
      </c>
      <c r="C1476" t="s">
        <v>27</v>
      </c>
      <c r="D1476" t="s">
        <v>20</v>
      </c>
      <c r="E1476">
        <v>9.9370000000000012</v>
      </c>
      <c r="F1476">
        <v>10</v>
      </c>
      <c r="G1476">
        <v>2.9811000000000001</v>
      </c>
    </row>
    <row r="1477" spans="1:7" x14ac:dyDescent="0.25">
      <c r="A1477" t="s">
        <v>7386</v>
      </c>
      <c r="B1477" t="s">
        <v>27</v>
      </c>
      <c r="C1477" t="s">
        <v>41</v>
      </c>
      <c r="D1477" t="s">
        <v>35</v>
      </c>
      <c r="E1477">
        <v>13.342599999999999</v>
      </c>
      <c r="F1477">
        <v>10</v>
      </c>
      <c r="G1477">
        <v>4.0027799999999996</v>
      </c>
    </row>
    <row r="1478" spans="1:7" x14ac:dyDescent="0.25">
      <c r="A1478" t="s">
        <v>7391</v>
      </c>
      <c r="B1478" t="s">
        <v>41</v>
      </c>
      <c r="C1478" t="s">
        <v>34</v>
      </c>
      <c r="D1478" t="s">
        <v>20</v>
      </c>
      <c r="E1478">
        <v>7.3725666666666667</v>
      </c>
      <c r="F1478">
        <v>5</v>
      </c>
      <c r="G1478">
        <v>2.21177</v>
      </c>
    </row>
    <row r="1479" spans="1:7" x14ac:dyDescent="0.25">
      <c r="A1479" t="s">
        <v>7396</v>
      </c>
      <c r="B1479" t="s">
        <v>41</v>
      </c>
      <c r="C1479" t="s">
        <v>34</v>
      </c>
      <c r="D1479" t="s">
        <v>20</v>
      </c>
      <c r="E1479">
        <v>14.289533333333329</v>
      </c>
      <c r="F1479">
        <v>10</v>
      </c>
      <c r="G1479">
        <v>4.2868599999999999</v>
      </c>
    </row>
    <row r="1480" spans="1:7" x14ac:dyDescent="0.25">
      <c r="A1480" t="s">
        <v>7401</v>
      </c>
      <c r="B1480" t="s">
        <v>19</v>
      </c>
      <c r="C1480" t="s">
        <v>27</v>
      </c>
      <c r="D1480" t="s">
        <v>48</v>
      </c>
      <c r="E1480">
        <v>4.3934333333333333</v>
      </c>
      <c r="F1480">
        <v>3</v>
      </c>
      <c r="G1480">
        <v>1.31803</v>
      </c>
    </row>
    <row r="1481" spans="1:7" x14ac:dyDescent="0.25">
      <c r="A1481" t="s">
        <v>7406</v>
      </c>
      <c r="B1481" t="s">
        <v>27</v>
      </c>
      <c r="C1481" t="s">
        <v>27</v>
      </c>
      <c r="D1481" t="s">
        <v>48</v>
      </c>
      <c r="E1481">
        <v>11.022500000000001</v>
      </c>
      <c r="F1481">
        <v>10</v>
      </c>
      <c r="G1481">
        <v>3.3067500000000001</v>
      </c>
    </row>
    <row r="1482" spans="1:7" x14ac:dyDescent="0.25">
      <c r="A1482" t="s">
        <v>7411</v>
      </c>
      <c r="B1482" t="s">
        <v>19</v>
      </c>
      <c r="C1482" t="s">
        <v>34</v>
      </c>
      <c r="D1482" t="s">
        <v>20</v>
      </c>
      <c r="E1482">
        <v>7.4225000000000003</v>
      </c>
      <c r="F1482">
        <v>5</v>
      </c>
      <c r="G1482">
        <v>2.22675</v>
      </c>
    </row>
    <row r="1483" spans="1:7" x14ac:dyDescent="0.25">
      <c r="A1483" t="s">
        <v>7416</v>
      </c>
      <c r="B1483" t="s">
        <v>19</v>
      </c>
      <c r="C1483" t="s">
        <v>27</v>
      </c>
      <c r="D1483" t="s">
        <v>20</v>
      </c>
      <c r="E1483">
        <v>0.78686666666666671</v>
      </c>
      <c r="F1483">
        <v>1</v>
      </c>
      <c r="G1483">
        <v>0.23605999999999999</v>
      </c>
    </row>
    <row r="1484" spans="1:7" x14ac:dyDescent="0.25">
      <c r="A1484" t="s">
        <v>7421</v>
      </c>
      <c r="B1484" t="s">
        <v>27</v>
      </c>
      <c r="C1484" t="s">
        <v>34</v>
      </c>
      <c r="D1484" t="s">
        <v>20</v>
      </c>
      <c r="E1484">
        <v>3.6334666666666671</v>
      </c>
      <c r="F1484">
        <v>3</v>
      </c>
      <c r="G1484">
        <v>1.0900399999999999</v>
      </c>
    </row>
    <row r="1485" spans="1:7" x14ac:dyDescent="0.25">
      <c r="A1485" t="s">
        <v>7426</v>
      </c>
      <c r="B1485" t="s">
        <v>19</v>
      </c>
      <c r="C1485" t="s">
        <v>34</v>
      </c>
      <c r="D1485" t="s">
        <v>35</v>
      </c>
      <c r="E1485">
        <v>0.67243333333333333</v>
      </c>
      <c r="F1485">
        <v>1</v>
      </c>
      <c r="G1485">
        <v>0.20172999999999999</v>
      </c>
    </row>
    <row r="1486" spans="1:7" x14ac:dyDescent="0.25">
      <c r="A1486" t="s">
        <v>7431</v>
      </c>
      <c r="B1486" t="s">
        <v>34</v>
      </c>
      <c r="C1486" t="s">
        <v>34</v>
      </c>
      <c r="D1486" t="s">
        <v>48</v>
      </c>
      <c r="E1486">
        <v>4.956266666666667</v>
      </c>
      <c r="F1486">
        <v>5</v>
      </c>
      <c r="G1486">
        <v>1.48688</v>
      </c>
    </row>
    <row r="1487" spans="1:7" x14ac:dyDescent="0.25">
      <c r="A1487" t="s">
        <v>7436</v>
      </c>
      <c r="B1487" t="s">
        <v>41</v>
      </c>
      <c r="C1487" t="s">
        <v>41</v>
      </c>
      <c r="D1487" t="s">
        <v>48</v>
      </c>
      <c r="E1487">
        <v>5.165633333333334</v>
      </c>
      <c r="F1487">
        <v>5</v>
      </c>
      <c r="G1487">
        <v>1.54969</v>
      </c>
    </row>
    <row r="1488" spans="1:7" x14ac:dyDescent="0.25">
      <c r="A1488" t="s">
        <v>7441</v>
      </c>
      <c r="B1488" t="s">
        <v>19</v>
      </c>
      <c r="C1488" t="s">
        <v>27</v>
      </c>
      <c r="D1488" t="s">
        <v>48</v>
      </c>
      <c r="E1488">
        <v>5.3141999999999996</v>
      </c>
      <c r="F1488">
        <v>5</v>
      </c>
      <c r="G1488">
        <v>1.59426</v>
      </c>
    </row>
    <row r="1489" spans="1:7" x14ac:dyDescent="0.25">
      <c r="A1489" t="s">
        <v>7446</v>
      </c>
      <c r="B1489" t="s">
        <v>27</v>
      </c>
      <c r="C1489" t="s">
        <v>41</v>
      </c>
      <c r="D1489" t="s">
        <v>20</v>
      </c>
      <c r="E1489">
        <v>1.362133333333333</v>
      </c>
      <c r="F1489">
        <v>1</v>
      </c>
      <c r="G1489">
        <v>0.40864</v>
      </c>
    </row>
    <row r="1490" spans="1:7" x14ac:dyDescent="0.25">
      <c r="A1490" t="s">
        <v>7451</v>
      </c>
      <c r="B1490" t="s">
        <v>41</v>
      </c>
      <c r="C1490" t="s">
        <v>27</v>
      </c>
      <c r="D1490" t="s">
        <v>35</v>
      </c>
      <c r="E1490">
        <v>1.055233333333333</v>
      </c>
      <c r="F1490">
        <v>1</v>
      </c>
      <c r="G1490">
        <v>0.31657000000000002</v>
      </c>
    </row>
    <row r="1491" spans="1:7" x14ac:dyDescent="0.25">
      <c r="A1491" t="s">
        <v>7456</v>
      </c>
      <c r="B1491" t="s">
        <v>41</v>
      </c>
      <c r="C1491" t="s">
        <v>19</v>
      </c>
      <c r="D1491" t="s">
        <v>48</v>
      </c>
      <c r="E1491">
        <v>1.1153666666666671</v>
      </c>
      <c r="F1491">
        <v>1</v>
      </c>
      <c r="G1491">
        <v>0.33461000000000002</v>
      </c>
    </row>
    <row r="1492" spans="1:7" x14ac:dyDescent="0.25">
      <c r="A1492" t="s">
        <v>7461</v>
      </c>
      <c r="B1492" t="s">
        <v>19</v>
      </c>
      <c r="C1492" t="s">
        <v>41</v>
      </c>
      <c r="D1492" t="s">
        <v>48</v>
      </c>
      <c r="E1492">
        <v>0.9042</v>
      </c>
      <c r="F1492">
        <v>1</v>
      </c>
      <c r="G1492">
        <v>0.27126</v>
      </c>
    </row>
    <row r="1493" spans="1:7" x14ac:dyDescent="0.25">
      <c r="A1493" t="s">
        <v>7466</v>
      </c>
      <c r="B1493" t="s">
        <v>34</v>
      </c>
      <c r="C1493" t="s">
        <v>41</v>
      </c>
      <c r="D1493" t="s">
        <v>35</v>
      </c>
      <c r="E1493">
        <v>5.1996000000000002</v>
      </c>
      <c r="F1493">
        <v>5</v>
      </c>
      <c r="G1493">
        <v>1.5598799999999999</v>
      </c>
    </row>
    <row r="1494" spans="1:7" x14ac:dyDescent="0.25">
      <c r="A1494" t="s">
        <v>7471</v>
      </c>
      <c r="B1494" t="s">
        <v>19</v>
      </c>
      <c r="C1494" t="s">
        <v>41</v>
      </c>
      <c r="D1494" t="s">
        <v>20</v>
      </c>
      <c r="E1494">
        <v>4.4696666666666669</v>
      </c>
      <c r="F1494">
        <v>5</v>
      </c>
      <c r="G1494">
        <v>1.3409</v>
      </c>
    </row>
    <row r="1495" spans="1:7" x14ac:dyDescent="0.25">
      <c r="A1495" t="s">
        <v>7476</v>
      </c>
      <c r="B1495" t="s">
        <v>34</v>
      </c>
      <c r="C1495" t="s">
        <v>19</v>
      </c>
      <c r="D1495" t="s">
        <v>20</v>
      </c>
      <c r="E1495">
        <v>2.2195999999999998</v>
      </c>
      <c r="F1495">
        <v>3</v>
      </c>
      <c r="G1495">
        <v>0.66588000000000003</v>
      </c>
    </row>
    <row r="1496" spans="1:7" x14ac:dyDescent="0.25">
      <c r="A1496" t="s">
        <v>7481</v>
      </c>
      <c r="B1496" t="s">
        <v>41</v>
      </c>
      <c r="C1496" t="s">
        <v>27</v>
      </c>
      <c r="D1496" t="s">
        <v>48</v>
      </c>
      <c r="E1496">
        <v>3.8103333333333329</v>
      </c>
      <c r="F1496">
        <v>3</v>
      </c>
      <c r="G1496">
        <v>1.1431</v>
      </c>
    </row>
    <row r="1497" spans="1:7" x14ac:dyDescent="0.25">
      <c r="A1497" t="s">
        <v>7486</v>
      </c>
      <c r="B1497" t="s">
        <v>19</v>
      </c>
      <c r="C1497" t="s">
        <v>19</v>
      </c>
      <c r="D1497" t="s">
        <v>48</v>
      </c>
      <c r="E1497">
        <v>1.3348666666666671</v>
      </c>
      <c r="F1497">
        <v>1</v>
      </c>
      <c r="G1497">
        <v>0.40045999999999998</v>
      </c>
    </row>
    <row r="1498" spans="1:7" x14ac:dyDescent="0.25">
      <c r="A1498" t="s">
        <v>7491</v>
      </c>
      <c r="B1498" t="s">
        <v>27</v>
      </c>
      <c r="C1498" t="s">
        <v>27</v>
      </c>
      <c r="D1498" t="s">
        <v>35</v>
      </c>
      <c r="E1498">
        <v>12.86156666666667</v>
      </c>
      <c r="F1498">
        <v>10</v>
      </c>
      <c r="G1498">
        <v>3.8584700000000001</v>
      </c>
    </row>
    <row r="1499" spans="1:7" x14ac:dyDescent="0.25">
      <c r="A1499" t="s">
        <v>7496</v>
      </c>
      <c r="B1499" t="s">
        <v>19</v>
      </c>
      <c r="C1499" t="s">
        <v>27</v>
      </c>
      <c r="D1499" t="s">
        <v>48</v>
      </c>
      <c r="E1499">
        <v>11.301600000000001</v>
      </c>
      <c r="F1499">
        <v>10</v>
      </c>
      <c r="G1499">
        <v>3.3904800000000002</v>
      </c>
    </row>
    <row r="1500" spans="1:7" x14ac:dyDescent="0.25">
      <c r="A1500" t="s">
        <v>7501</v>
      </c>
      <c r="B1500" t="s">
        <v>34</v>
      </c>
      <c r="C1500" t="s">
        <v>27</v>
      </c>
      <c r="D1500" t="s">
        <v>35</v>
      </c>
      <c r="E1500">
        <v>5.2322666666666668</v>
      </c>
      <c r="F1500">
        <v>5</v>
      </c>
      <c r="G1500">
        <v>1.56968</v>
      </c>
    </row>
    <row r="1501" spans="1:7" x14ac:dyDescent="0.25">
      <c r="A1501" t="s">
        <v>7506</v>
      </c>
      <c r="B1501" t="s">
        <v>34</v>
      </c>
      <c r="C1501" t="s">
        <v>27</v>
      </c>
      <c r="D1501" t="s">
        <v>48</v>
      </c>
      <c r="E1501">
        <v>7.65</v>
      </c>
      <c r="F1501">
        <v>5</v>
      </c>
      <c r="G1501">
        <v>2.2949999999999999</v>
      </c>
    </row>
    <row r="1502" spans="1:7" x14ac:dyDescent="0.25">
      <c r="A1502" t="s">
        <v>7511</v>
      </c>
      <c r="B1502" t="s">
        <v>19</v>
      </c>
      <c r="C1502" t="s">
        <v>27</v>
      </c>
      <c r="D1502" t="s">
        <v>48</v>
      </c>
      <c r="E1502">
        <v>5.9287333333333336</v>
      </c>
      <c r="F1502">
        <v>5</v>
      </c>
      <c r="G1502">
        <v>1.7786200000000001</v>
      </c>
    </row>
    <row r="1503" spans="1:7" x14ac:dyDescent="0.25">
      <c r="A1503" t="s">
        <v>7516</v>
      </c>
      <c r="B1503" t="s">
        <v>34</v>
      </c>
      <c r="C1503" t="s">
        <v>19</v>
      </c>
      <c r="D1503" t="s">
        <v>48</v>
      </c>
      <c r="E1503">
        <v>3.437533333333334</v>
      </c>
      <c r="F1503">
        <v>3</v>
      </c>
      <c r="G1503">
        <v>1.0312600000000001</v>
      </c>
    </row>
    <row r="1504" spans="1:7" x14ac:dyDescent="0.25">
      <c r="A1504" t="s">
        <v>7521</v>
      </c>
      <c r="B1504" t="s">
        <v>41</v>
      </c>
      <c r="C1504" t="s">
        <v>41</v>
      </c>
      <c r="D1504" t="s">
        <v>20</v>
      </c>
      <c r="E1504">
        <v>2.0769333333333329</v>
      </c>
      <c r="F1504">
        <v>3</v>
      </c>
      <c r="G1504">
        <v>0.62307999999999997</v>
      </c>
    </row>
    <row r="1505" spans="1:7" x14ac:dyDescent="0.25">
      <c r="A1505" t="s">
        <v>7526</v>
      </c>
      <c r="B1505" t="s">
        <v>19</v>
      </c>
      <c r="C1505" t="s">
        <v>19</v>
      </c>
      <c r="D1505" t="s">
        <v>35</v>
      </c>
      <c r="E1505">
        <v>5.0395666666666674</v>
      </c>
      <c r="F1505">
        <v>5</v>
      </c>
      <c r="G1505">
        <v>1.51187</v>
      </c>
    </row>
    <row r="1506" spans="1:7" x14ac:dyDescent="0.25">
      <c r="A1506" t="s">
        <v>7531</v>
      </c>
      <c r="B1506" t="s">
        <v>34</v>
      </c>
      <c r="C1506" t="s">
        <v>41</v>
      </c>
      <c r="D1506" t="s">
        <v>35</v>
      </c>
      <c r="E1506">
        <v>5.2343000000000002</v>
      </c>
      <c r="F1506">
        <v>5</v>
      </c>
      <c r="G1506">
        <v>1.57029</v>
      </c>
    </row>
    <row r="1507" spans="1:7" x14ac:dyDescent="0.25">
      <c r="A1507" t="s">
        <v>7536</v>
      </c>
      <c r="B1507" t="s">
        <v>19</v>
      </c>
      <c r="C1507" t="s">
        <v>41</v>
      </c>
      <c r="D1507" t="s">
        <v>20</v>
      </c>
      <c r="E1507">
        <v>5.3274333333333326</v>
      </c>
      <c r="F1507">
        <v>5</v>
      </c>
      <c r="G1507">
        <v>1.59823</v>
      </c>
    </row>
    <row r="1508" spans="1:7" x14ac:dyDescent="0.25">
      <c r="A1508" t="s">
        <v>7541</v>
      </c>
      <c r="B1508" t="s">
        <v>19</v>
      </c>
      <c r="C1508" t="s">
        <v>34</v>
      </c>
      <c r="D1508" t="s">
        <v>20</v>
      </c>
      <c r="E1508">
        <v>12.468400000000001</v>
      </c>
      <c r="F1508">
        <v>10</v>
      </c>
      <c r="G1508">
        <v>3.7405200000000001</v>
      </c>
    </row>
    <row r="1509" spans="1:7" x14ac:dyDescent="0.25">
      <c r="A1509" t="s">
        <v>7546</v>
      </c>
      <c r="B1509" t="s">
        <v>27</v>
      </c>
      <c r="C1509" t="s">
        <v>41</v>
      </c>
      <c r="D1509" t="s">
        <v>20</v>
      </c>
      <c r="E1509">
        <v>3.6008</v>
      </c>
      <c r="F1509">
        <v>3</v>
      </c>
      <c r="G1509">
        <v>1.0802400000000001</v>
      </c>
    </row>
    <row r="1510" spans="1:7" x14ac:dyDescent="0.25">
      <c r="A1510" t="s">
        <v>7551</v>
      </c>
      <c r="B1510" t="s">
        <v>19</v>
      </c>
      <c r="C1510" t="s">
        <v>19</v>
      </c>
      <c r="D1510" t="s">
        <v>35</v>
      </c>
      <c r="E1510">
        <v>12.74573333333333</v>
      </c>
      <c r="F1510">
        <v>10</v>
      </c>
      <c r="G1510">
        <v>3.8237199999999998</v>
      </c>
    </row>
    <row r="1511" spans="1:7" x14ac:dyDescent="0.25">
      <c r="A1511" t="s">
        <v>7556</v>
      </c>
      <c r="B1511" t="s">
        <v>27</v>
      </c>
      <c r="C1511" t="s">
        <v>34</v>
      </c>
      <c r="D1511" t="s">
        <v>48</v>
      </c>
      <c r="E1511">
        <v>14.3155</v>
      </c>
      <c r="F1511">
        <v>10</v>
      </c>
      <c r="G1511">
        <v>4.2946499999999999</v>
      </c>
    </row>
    <row r="1512" spans="1:7" x14ac:dyDescent="0.25">
      <c r="A1512" t="s">
        <v>7561</v>
      </c>
      <c r="B1512" t="s">
        <v>34</v>
      </c>
      <c r="C1512" t="s">
        <v>27</v>
      </c>
      <c r="D1512" t="s">
        <v>20</v>
      </c>
      <c r="E1512">
        <v>7.3982666666666663</v>
      </c>
      <c r="F1512">
        <v>5</v>
      </c>
      <c r="G1512">
        <v>2.2194799999999999</v>
      </c>
    </row>
    <row r="1513" spans="1:7" x14ac:dyDescent="0.25">
      <c r="A1513" t="s">
        <v>7566</v>
      </c>
      <c r="B1513" t="s">
        <v>27</v>
      </c>
      <c r="C1513" t="s">
        <v>27</v>
      </c>
      <c r="D1513" t="s">
        <v>20</v>
      </c>
      <c r="E1513">
        <v>6.9239333333333333</v>
      </c>
      <c r="F1513">
        <v>5</v>
      </c>
      <c r="G1513">
        <v>2.0771799999999998</v>
      </c>
    </row>
    <row r="1514" spans="1:7" x14ac:dyDescent="0.25">
      <c r="A1514" t="s">
        <v>7571</v>
      </c>
      <c r="B1514" t="s">
        <v>27</v>
      </c>
      <c r="C1514" t="s">
        <v>41</v>
      </c>
      <c r="D1514" t="s">
        <v>20</v>
      </c>
      <c r="E1514">
        <v>1.6222000000000001</v>
      </c>
      <c r="F1514">
        <v>1</v>
      </c>
      <c r="G1514">
        <v>0.48665999999999998</v>
      </c>
    </row>
    <row r="1515" spans="1:7" x14ac:dyDescent="0.25">
      <c r="A1515" t="s">
        <v>7576</v>
      </c>
      <c r="B1515" t="s">
        <v>27</v>
      </c>
      <c r="C1515" t="s">
        <v>27</v>
      </c>
      <c r="D1515" t="s">
        <v>48</v>
      </c>
      <c r="E1515">
        <v>0.68490000000000006</v>
      </c>
      <c r="F1515">
        <v>1</v>
      </c>
      <c r="G1515">
        <v>0.20547000000000001</v>
      </c>
    </row>
    <row r="1516" spans="1:7" x14ac:dyDescent="0.25">
      <c r="A1516" t="s">
        <v>7581</v>
      </c>
      <c r="B1516" t="s">
        <v>41</v>
      </c>
      <c r="C1516" t="s">
        <v>27</v>
      </c>
      <c r="D1516" t="s">
        <v>48</v>
      </c>
      <c r="E1516">
        <v>8.6244333333333341</v>
      </c>
      <c r="F1516">
        <v>10</v>
      </c>
      <c r="G1516">
        <v>2.5873300000000001</v>
      </c>
    </row>
    <row r="1517" spans="1:7" x14ac:dyDescent="0.25">
      <c r="A1517" t="s">
        <v>7586</v>
      </c>
      <c r="B1517" t="s">
        <v>27</v>
      </c>
      <c r="C1517" t="s">
        <v>34</v>
      </c>
      <c r="D1517" t="s">
        <v>20</v>
      </c>
      <c r="E1517">
        <v>2.0226999999999999</v>
      </c>
      <c r="F1517">
        <v>3</v>
      </c>
      <c r="G1517">
        <v>0.60680999999999996</v>
      </c>
    </row>
    <row r="1518" spans="1:7" x14ac:dyDescent="0.25">
      <c r="A1518" t="s">
        <v>7591</v>
      </c>
      <c r="B1518" t="s">
        <v>19</v>
      </c>
      <c r="C1518" t="s">
        <v>19</v>
      </c>
      <c r="D1518" t="s">
        <v>48</v>
      </c>
      <c r="E1518">
        <v>6.5707000000000004</v>
      </c>
      <c r="F1518">
        <v>5</v>
      </c>
      <c r="G1518">
        <v>1.9712099999999999</v>
      </c>
    </row>
    <row r="1519" spans="1:7" x14ac:dyDescent="0.25">
      <c r="A1519" t="s">
        <v>7596</v>
      </c>
      <c r="B1519" t="s">
        <v>27</v>
      </c>
      <c r="C1519" t="s">
        <v>27</v>
      </c>
      <c r="D1519" t="s">
        <v>20</v>
      </c>
      <c r="E1519">
        <v>7.8235000000000001</v>
      </c>
      <c r="F1519">
        <v>5</v>
      </c>
      <c r="G1519">
        <v>2.3470499999999999</v>
      </c>
    </row>
    <row r="1520" spans="1:7" x14ac:dyDescent="0.25">
      <c r="A1520" t="s">
        <v>7601</v>
      </c>
      <c r="B1520" t="s">
        <v>19</v>
      </c>
      <c r="C1520" t="s">
        <v>27</v>
      </c>
      <c r="D1520" t="s">
        <v>48</v>
      </c>
      <c r="E1520">
        <v>9.1014999999999997</v>
      </c>
      <c r="F1520">
        <v>10</v>
      </c>
      <c r="G1520">
        <v>2.7304499999999998</v>
      </c>
    </row>
    <row r="1521" spans="1:7" x14ac:dyDescent="0.25">
      <c r="A1521" t="s">
        <v>7606</v>
      </c>
      <c r="B1521" t="s">
        <v>27</v>
      </c>
      <c r="C1521" t="s">
        <v>19</v>
      </c>
      <c r="D1521" t="s">
        <v>35</v>
      </c>
      <c r="E1521">
        <v>1.5936999999999999</v>
      </c>
      <c r="F1521">
        <v>1</v>
      </c>
      <c r="G1521">
        <v>0.47810999999999998</v>
      </c>
    </row>
    <row r="1522" spans="1:7" x14ac:dyDescent="0.25">
      <c r="A1522" t="s">
        <v>7611</v>
      </c>
      <c r="B1522" t="s">
        <v>41</v>
      </c>
      <c r="C1522" t="s">
        <v>34</v>
      </c>
      <c r="D1522" t="s">
        <v>35</v>
      </c>
      <c r="E1522">
        <v>2.1808000000000001</v>
      </c>
      <c r="F1522">
        <v>3</v>
      </c>
      <c r="G1522">
        <v>0.65424000000000004</v>
      </c>
    </row>
    <row r="1523" spans="1:7" x14ac:dyDescent="0.25">
      <c r="A1523" t="s">
        <v>7615</v>
      </c>
      <c r="B1523" t="s">
        <v>34</v>
      </c>
      <c r="C1523" t="s">
        <v>34</v>
      </c>
      <c r="D1523" t="s">
        <v>48</v>
      </c>
      <c r="E1523">
        <v>1.6011</v>
      </c>
      <c r="F1523">
        <v>1</v>
      </c>
      <c r="G1523">
        <v>0.48032999999999998</v>
      </c>
    </row>
    <row r="1524" spans="1:7" x14ac:dyDescent="0.25">
      <c r="A1524" t="s">
        <v>7620</v>
      </c>
      <c r="B1524" t="s">
        <v>27</v>
      </c>
      <c r="C1524" t="s">
        <v>27</v>
      </c>
      <c r="D1524" t="s">
        <v>35</v>
      </c>
      <c r="E1524">
        <v>1.0183</v>
      </c>
      <c r="F1524">
        <v>1</v>
      </c>
      <c r="G1524">
        <v>0.30548999999999998</v>
      </c>
    </row>
    <row r="1525" spans="1:7" x14ac:dyDescent="0.25">
      <c r="A1525" t="s">
        <v>7625</v>
      </c>
      <c r="B1525" t="s">
        <v>27</v>
      </c>
      <c r="C1525" t="s">
        <v>41</v>
      </c>
      <c r="D1525" t="s">
        <v>35</v>
      </c>
      <c r="E1525">
        <v>0.7681</v>
      </c>
      <c r="F1525">
        <v>1</v>
      </c>
      <c r="G1525">
        <v>0.23043</v>
      </c>
    </row>
    <row r="1526" spans="1:7" x14ac:dyDescent="0.25">
      <c r="A1526" t="s">
        <v>7630</v>
      </c>
      <c r="B1526" t="s">
        <v>41</v>
      </c>
      <c r="C1526" t="s">
        <v>19</v>
      </c>
      <c r="D1526" t="s">
        <v>35</v>
      </c>
      <c r="E1526">
        <v>1.152533333333333</v>
      </c>
      <c r="F1526">
        <v>1</v>
      </c>
      <c r="G1526">
        <v>0.34576000000000001</v>
      </c>
    </row>
    <row r="1527" spans="1:7" x14ac:dyDescent="0.25">
      <c r="A1527" t="s">
        <v>7635</v>
      </c>
      <c r="B1527" t="s">
        <v>27</v>
      </c>
      <c r="C1527" t="s">
        <v>34</v>
      </c>
      <c r="D1527" t="s">
        <v>20</v>
      </c>
      <c r="E1527">
        <v>4.6172000000000004</v>
      </c>
      <c r="F1527">
        <v>5</v>
      </c>
      <c r="G1527">
        <v>1.3851599999999999</v>
      </c>
    </row>
    <row r="1528" spans="1:7" x14ac:dyDescent="0.25">
      <c r="A1528" t="s">
        <v>7640</v>
      </c>
      <c r="B1528" t="s">
        <v>19</v>
      </c>
      <c r="C1528" t="s">
        <v>27</v>
      </c>
      <c r="D1528" t="s">
        <v>48</v>
      </c>
      <c r="E1528">
        <v>4.7577000000000007</v>
      </c>
      <c r="F1528">
        <v>5</v>
      </c>
      <c r="G1528">
        <v>1.4273100000000001</v>
      </c>
    </row>
    <row r="1529" spans="1:7" x14ac:dyDescent="0.25">
      <c r="A1529" t="s">
        <v>7645</v>
      </c>
      <c r="B1529" t="s">
        <v>27</v>
      </c>
      <c r="C1529" t="s">
        <v>34</v>
      </c>
      <c r="D1529" t="s">
        <v>48</v>
      </c>
      <c r="E1529">
        <v>0.97396666666666676</v>
      </c>
      <c r="F1529">
        <v>1</v>
      </c>
      <c r="G1529">
        <v>0.29219000000000001</v>
      </c>
    </row>
    <row r="1530" spans="1:7" x14ac:dyDescent="0.25">
      <c r="A1530" t="s">
        <v>7650</v>
      </c>
      <c r="B1530" t="s">
        <v>27</v>
      </c>
      <c r="C1530" t="s">
        <v>27</v>
      </c>
      <c r="D1530" t="s">
        <v>48</v>
      </c>
      <c r="E1530">
        <v>4.4090666666666669</v>
      </c>
      <c r="F1530">
        <v>3</v>
      </c>
      <c r="G1530">
        <v>1.3227199999999999</v>
      </c>
    </row>
    <row r="1531" spans="1:7" x14ac:dyDescent="0.25">
      <c r="A1531" t="s">
        <v>7655</v>
      </c>
      <c r="B1531" t="s">
        <v>34</v>
      </c>
      <c r="C1531" t="s">
        <v>19</v>
      </c>
      <c r="D1531" t="s">
        <v>35</v>
      </c>
      <c r="E1531">
        <v>12.05826666666667</v>
      </c>
      <c r="F1531">
        <v>10</v>
      </c>
      <c r="G1531">
        <v>3.61748</v>
      </c>
    </row>
    <row r="1532" spans="1:7" x14ac:dyDescent="0.25">
      <c r="A1532" t="s">
        <v>7660</v>
      </c>
      <c r="B1532" t="s">
        <v>34</v>
      </c>
      <c r="C1532" t="s">
        <v>41</v>
      </c>
      <c r="D1532" t="s">
        <v>20</v>
      </c>
      <c r="E1532">
        <v>2.9339333333333339</v>
      </c>
      <c r="F1532">
        <v>3</v>
      </c>
      <c r="G1532">
        <v>0.88017999999999996</v>
      </c>
    </row>
    <row r="1533" spans="1:7" x14ac:dyDescent="0.25">
      <c r="A1533" t="s">
        <v>7665</v>
      </c>
      <c r="B1533" t="s">
        <v>27</v>
      </c>
      <c r="C1533" t="s">
        <v>19</v>
      </c>
      <c r="D1533" t="s">
        <v>48</v>
      </c>
      <c r="E1533">
        <v>3.831</v>
      </c>
      <c r="F1533">
        <v>3</v>
      </c>
      <c r="G1533">
        <v>1.1493</v>
      </c>
    </row>
    <row r="1534" spans="1:7" x14ac:dyDescent="0.25">
      <c r="A1534" t="s">
        <v>7669</v>
      </c>
      <c r="B1534" t="s">
        <v>41</v>
      </c>
      <c r="C1534" t="s">
        <v>34</v>
      </c>
      <c r="D1534" t="s">
        <v>35</v>
      </c>
      <c r="E1534">
        <v>4.1484666666666667</v>
      </c>
      <c r="F1534">
        <v>3</v>
      </c>
      <c r="G1534">
        <v>1.24454</v>
      </c>
    </row>
    <row r="1535" spans="1:7" x14ac:dyDescent="0.25">
      <c r="A1535" t="s">
        <v>7674</v>
      </c>
      <c r="B1535" t="s">
        <v>34</v>
      </c>
      <c r="C1535" t="s">
        <v>34</v>
      </c>
      <c r="D1535" t="s">
        <v>20</v>
      </c>
      <c r="E1535">
        <v>0.93930000000000002</v>
      </c>
      <c r="F1535">
        <v>1</v>
      </c>
      <c r="G1535">
        <v>0.28178999999999998</v>
      </c>
    </row>
    <row r="1536" spans="1:7" x14ac:dyDescent="0.25">
      <c r="A1536" t="s">
        <v>7679</v>
      </c>
      <c r="B1536" t="s">
        <v>27</v>
      </c>
      <c r="C1536" t="s">
        <v>34</v>
      </c>
      <c r="D1536" t="s">
        <v>20</v>
      </c>
      <c r="E1536">
        <v>5.4010666666666669</v>
      </c>
      <c r="F1536">
        <v>5</v>
      </c>
      <c r="G1536">
        <v>1.62032</v>
      </c>
    </row>
    <row r="1537" spans="1:7" x14ac:dyDescent="0.25">
      <c r="A1537" t="s">
        <v>7684</v>
      </c>
      <c r="B1537" t="s">
        <v>34</v>
      </c>
      <c r="C1537" t="s">
        <v>41</v>
      </c>
      <c r="D1537" t="s">
        <v>48</v>
      </c>
      <c r="E1537">
        <v>2.3656666666666668</v>
      </c>
      <c r="F1537">
        <v>3</v>
      </c>
      <c r="G1537">
        <v>0.7097</v>
      </c>
    </row>
    <row r="1538" spans="1:7" x14ac:dyDescent="0.25">
      <c r="A1538" t="s">
        <v>7689</v>
      </c>
      <c r="B1538" t="s">
        <v>27</v>
      </c>
      <c r="C1538" t="s">
        <v>19</v>
      </c>
      <c r="D1538" t="s">
        <v>48</v>
      </c>
      <c r="E1538">
        <v>0.84780000000000011</v>
      </c>
      <c r="F1538">
        <v>1</v>
      </c>
      <c r="G1538">
        <v>0.25434000000000001</v>
      </c>
    </row>
    <row r="1539" spans="1:7" x14ac:dyDescent="0.25">
      <c r="A1539" t="s">
        <v>7694</v>
      </c>
      <c r="B1539" t="s">
        <v>34</v>
      </c>
      <c r="C1539" t="s">
        <v>27</v>
      </c>
      <c r="D1539" t="s">
        <v>35</v>
      </c>
      <c r="E1539">
        <v>4.0433666666666674</v>
      </c>
      <c r="F1539">
        <v>3</v>
      </c>
      <c r="G1539">
        <v>1.2130099999999999</v>
      </c>
    </row>
    <row r="1540" spans="1:7" x14ac:dyDescent="0.25">
      <c r="A1540" t="s">
        <v>7699</v>
      </c>
      <c r="B1540" t="s">
        <v>34</v>
      </c>
      <c r="C1540" t="s">
        <v>19</v>
      </c>
      <c r="D1540" t="s">
        <v>48</v>
      </c>
      <c r="E1540">
        <v>2.5442999999999998</v>
      </c>
      <c r="F1540">
        <v>3</v>
      </c>
      <c r="G1540">
        <v>0.76329000000000002</v>
      </c>
    </row>
    <row r="1541" spans="1:7" x14ac:dyDescent="0.25">
      <c r="A1541" t="s">
        <v>7704</v>
      </c>
      <c r="B1541" t="s">
        <v>19</v>
      </c>
      <c r="C1541" t="s">
        <v>19</v>
      </c>
      <c r="D1541" t="s">
        <v>35</v>
      </c>
      <c r="E1541">
        <v>1.1918333333333331</v>
      </c>
      <c r="F1541">
        <v>1</v>
      </c>
      <c r="G1541">
        <v>0.35754999999999998</v>
      </c>
    </row>
    <row r="1542" spans="1:7" x14ac:dyDescent="0.25">
      <c r="A1542" t="s">
        <v>7709</v>
      </c>
      <c r="B1542" t="s">
        <v>27</v>
      </c>
      <c r="C1542" t="s">
        <v>41</v>
      </c>
      <c r="D1542" t="s">
        <v>20</v>
      </c>
      <c r="E1542">
        <v>6.8785666666666669</v>
      </c>
      <c r="F1542">
        <v>5</v>
      </c>
      <c r="G1542">
        <v>2.0635699999999999</v>
      </c>
    </row>
    <row r="1543" spans="1:7" x14ac:dyDescent="0.25">
      <c r="A1543" t="s">
        <v>7714</v>
      </c>
      <c r="B1543" t="s">
        <v>27</v>
      </c>
      <c r="C1543" t="s">
        <v>19</v>
      </c>
      <c r="D1543" t="s">
        <v>20</v>
      </c>
      <c r="E1543">
        <v>3.8677333333333341</v>
      </c>
      <c r="F1543">
        <v>5</v>
      </c>
      <c r="G1543">
        <v>1.16032</v>
      </c>
    </row>
    <row r="1544" spans="1:7" x14ac:dyDescent="0.25">
      <c r="A1544" t="s">
        <v>7719</v>
      </c>
      <c r="B1544" t="s">
        <v>27</v>
      </c>
      <c r="C1544" t="s">
        <v>34</v>
      </c>
      <c r="D1544" t="s">
        <v>20</v>
      </c>
      <c r="E1544">
        <v>12.3398</v>
      </c>
      <c r="F1544">
        <v>10</v>
      </c>
      <c r="G1544">
        <v>3.70194</v>
      </c>
    </row>
    <row r="1545" spans="1:7" x14ac:dyDescent="0.25">
      <c r="A1545" t="s">
        <v>7723</v>
      </c>
      <c r="B1545" t="s">
        <v>27</v>
      </c>
      <c r="C1545" t="s">
        <v>41</v>
      </c>
      <c r="D1545" t="s">
        <v>20</v>
      </c>
      <c r="E1545">
        <v>0.92323333333333335</v>
      </c>
      <c r="F1545">
        <v>1</v>
      </c>
      <c r="G1545">
        <v>0.27696999999999999</v>
      </c>
    </row>
    <row r="1546" spans="1:7" x14ac:dyDescent="0.25">
      <c r="A1546" t="s">
        <v>7728</v>
      </c>
      <c r="B1546" t="s">
        <v>34</v>
      </c>
      <c r="C1546" t="s">
        <v>34</v>
      </c>
      <c r="D1546" t="s">
        <v>48</v>
      </c>
      <c r="E1546">
        <v>16.29593333333333</v>
      </c>
      <c r="F1546">
        <v>10</v>
      </c>
      <c r="G1546">
        <v>4.8887799999999997</v>
      </c>
    </row>
    <row r="1547" spans="1:7" x14ac:dyDescent="0.25">
      <c r="A1547" t="s">
        <v>7733</v>
      </c>
      <c r="B1547" t="s">
        <v>19</v>
      </c>
      <c r="C1547" t="s">
        <v>34</v>
      </c>
      <c r="D1547" t="s">
        <v>48</v>
      </c>
      <c r="E1547">
        <v>11.50213333333333</v>
      </c>
      <c r="F1547">
        <v>10</v>
      </c>
      <c r="G1547">
        <v>3.4506399999999999</v>
      </c>
    </row>
    <row r="1548" spans="1:7" x14ac:dyDescent="0.25">
      <c r="A1548" t="s">
        <v>7738</v>
      </c>
      <c r="B1548" t="s">
        <v>19</v>
      </c>
      <c r="C1548" t="s">
        <v>19</v>
      </c>
      <c r="D1548" t="s">
        <v>35</v>
      </c>
      <c r="E1548">
        <v>14.726599999999999</v>
      </c>
      <c r="F1548">
        <v>10</v>
      </c>
      <c r="G1548">
        <v>4.41798</v>
      </c>
    </row>
    <row r="1549" spans="1:7" x14ac:dyDescent="0.25">
      <c r="A1549" t="s">
        <v>7743</v>
      </c>
      <c r="B1549" t="s">
        <v>41</v>
      </c>
      <c r="C1549" t="s">
        <v>27</v>
      </c>
      <c r="D1549" t="s">
        <v>35</v>
      </c>
      <c r="E1549">
        <v>6.0844666666666667</v>
      </c>
      <c r="F1549">
        <v>5</v>
      </c>
      <c r="G1549">
        <v>1.82534</v>
      </c>
    </row>
    <row r="1550" spans="1:7" x14ac:dyDescent="0.25">
      <c r="A1550" t="s">
        <v>7748</v>
      </c>
      <c r="B1550" t="s">
        <v>27</v>
      </c>
      <c r="C1550" t="s">
        <v>19</v>
      </c>
      <c r="D1550" t="s">
        <v>35</v>
      </c>
      <c r="E1550">
        <v>0.71006666666666662</v>
      </c>
      <c r="F1550">
        <v>1</v>
      </c>
      <c r="G1550">
        <v>0.21301999999999999</v>
      </c>
    </row>
    <row r="1551" spans="1:7" x14ac:dyDescent="0.25">
      <c r="A1551" t="s">
        <v>7753</v>
      </c>
      <c r="B1551" t="s">
        <v>41</v>
      </c>
      <c r="C1551" t="s">
        <v>27</v>
      </c>
      <c r="D1551" t="s">
        <v>35</v>
      </c>
      <c r="E1551">
        <v>12.99816666666667</v>
      </c>
      <c r="F1551">
        <v>10</v>
      </c>
      <c r="G1551">
        <v>3.8994499999999999</v>
      </c>
    </row>
    <row r="1552" spans="1:7" x14ac:dyDescent="0.25">
      <c r="A1552" t="s">
        <v>7758</v>
      </c>
      <c r="B1552" t="s">
        <v>34</v>
      </c>
      <c r="C1552" t="s">
        <v>41</v>
      </c>
      <c r="D1552" t="s">
        <v>35</v>
      </c>
      <c r="E1552">
        <v>1.618066666666667</v>
      </c>
      <c r="F1552">
        <v>1</v>
      </c>
      <c r="G1552">
        <v>0.48542000000000002</v>
      </c>
    </row>
    <row r="1553" spans="1:7" x14ac:dyDescent="0.25">
      <c r="A1553" t="s">
        <v>7763</v>
      </c>
      <c r="B1553" t="s">
        <v>41</v>
      </c>
      <c r="C1553" t="s">
        <v>41</v>
      </c>
      <c r="D1553" t="s">
        <v>20</v>
      </c>
      <c r="E1553">
        <v>1.2682666666666671</v>
      </c>
      <c r="F1553">
        <v>1</v>
      </c>
      <c r="G1553">
        <v>0.38047999999999998</v>
      </c>
    </row>
    <row r="1554" spans="1:7" x14ac:dyDescent="0.25">
      <c r="A1554" t="s">
        <v>7768</v>
      </c>
      <c r="B1554" t="s">
        <v>27</v>
      </c>
      <c r="C1554" t="s">
        <v>41</v>
      </c>
      <c r="D1554" t="s">
        <v>20</v>
      </c>
      <c r="E1554">
        <v>7.4292666666666669</v>
      </c>
      <c r="F1554">
        <v>5</v>
      </c>
      <c r="G1554">
        <v>2.22878</v>
      </c>
    </row>
    <row r="1555" spans="1:7" x14ac:dyDescent="0.25">
      <c r="A1555" t="s">
        <v>7773</v>
      </c>
      <c r="B1555" t="s">
        <v>19</v>
      </c>
      <c r="C1555" t="s">
        <v>34</v>
      </c>
      <c r="D1555" t="s">
        <v>20</v>
      </c>
      <c r="E1555">
        <v>15.50873333333333</v>
      </c>
      <c r="F1555">
        <v>10</v>
      </c>
      <c r="G1555">
        <v>4.6526199999999998</v>
      </c>
    </row>
    <row r="1556" spans="1:7" x14ac:dyDescent="0.25">
      <c r="A1556" t="s">
        <v>7778</v>
      </c>
      <c r="B1556" t="s">
        <v>19</v>
      </c>
      <c r="C1556" t="s">
        <v>34</v>
      </c>
      <c r="D1556" t="s">
        <v>35</v>
      </c>
      <c r="E1556">
        <v>8.9474666666666671</v>
      </c>
      <c r="F1556">
        <v>10</v>
      </c>
      <c r="G1556">
        <v>2.68424</v>
      </c>
    </row>
    <row r="1557" spans="1:7" x14ac:dyDescent="0.25">
      <c r="A1557" t="s">
        <v>7782</v>
      </c>
      <c r="B1557" t="s">
        <v>27</v>
      </c>
      <c r="C1557" t="s">
        <v>41</v>
      </c>
      <c r="D1557" t="s">
        <v>20</v>
      </c>
      <c r="E1557">
        <v>0.87870000000000004</v>
      </c>
      <c r="F1557">
        <v>1</v>
      </c>
      <c r="G1557">
        <v>0.26361000000000001</v>
      </c>
    </row>
    <row r="1558" spans="1:7" x14ac:dyDescent="0.25">
      <c r="A1558" t="s">
        <v>7787</v>
      </c>
      <c r="B1558" t="s">
        <v>34</v>
      </c>
      <c r="C1558" t="s">
        <v>19</v>
      </c>
      <c r="D1558" t="s">
        <v>20</v>
      </c>
      <c r="E1558">
        <v>3.832933333333334</v>
      </c>
      <c r="F1558">
        <v>3</v>
      </c>
      <c r="G1558">
        <v>1.14988</v>
      </c>
    </row>
    <row r="1559" spans="1:7" x14ac:dyDescent="0.25">
      <c r="A1559" t="s">
        <v>7792</v>
      </c>
      <c r="B1559" t="s">
        <v>27</v>
      </c>
      <c r="C1559" t="s">
        <v>34</v>
      </c>
      <c r="D1559" t="s">
        <v>20</v>
      </c>
      <c r="E1559">
        <v>5.388466666666667</v>
      </c>
      <c r="F1559">
        <v>5</v>
      </c>
      <c r="G1559">
        <v>1.6165400000000001</v>
      </c>
    </row>
    <row r="1560" spans="1:7" x14ac:dyDescent="0.25">
      <c r="A1560" t="s">
        <v>7797</v>
      </c>
      <c r="B1560" t="s">
        <v>34</v>
      </c>
      <c r="C1560" t="s">
        <v>34</v>
      </c>
      <c r="D1560" t="s">
        <v>20</v>
      </c>
      <c r="E1560">
        <v>7.532633333333334</v>
      </c>
      <c r="F1560">
        <v>5</v>
      </c>
      <c r="G1560">
        <v>2.2597900000000002</v>
      </c>
    </row>
    <row r="1561" spans="1:7" x14ac:dyDescent="0.25">
      <c r="A1561" t="s">
        <v>7802</v>
      </c>
      <c r="B1561" t="s">
        <v>19</v>
      </c>
      <c r="C1561" t="s">
        <v>19</v>
      </c>
      <c r="D1561" t="s">
        <v>48</v>
      </c>
      <c r="E1561">
        <v>7.8334333333333328</v>
      </c>
      <c r="F1561">
        <v>5</v>
      </c>
      <c r="G1561">
        <v>2.3500299999999998</v>
      </c>
    </row>
    <row r="1562" spans="1:7" x14ac:dyDescent="0.25">
      <c r="A1562" t="s">
        <v>7807</v>
      </c>
      <c r="B1562" t="s">
        <v>34</v>
      </c>
      <c r="C1562" t="s">
        <v>34</v>
      </c>
      <c r="D1562" t="s">
        <v>35</v>
      </c>
      <c r="E1562">
        <v>5.1004333333333332</v>
      </c>
      <c r="F1562">
        <v>5</v>
      </c>
      <c r="G1562">
        <v>1.53013</v>
      </c>
    </row>
    <row r="1563" spans="1:7" x14ac:dyDescent="0.25">
      <c r="A1563" t="s">
        <v>7812</v>
      </c>
      <c r="B1563" t="s">
        <v>27</v>
      </c>
      <c r="C1563" t="s">
        <v>19</v>
      </c>
      <c r="D1563" t="s">
        <v>35</v>
      </c>
      <c r="E1563">
        <v>9.0353666666666665</v>
      </c>
      <c r="F1563">
        <v>10</v>
      </c>
      <c r="G1563">
        <v>2.71061</v>
      </c>
    </row>
    <row r="1564" spans="1:7" x14ac:dyDescent="0.25">
      <c r="A1564" t="s">
        <v>7817</v>
      </c>
      <c r="B1564" t="s">
        <v>27</v>
      </c>
      <c r="C1564" t="s">
        <v>27</v>
      </c>
      <c r="D1564" t="s">
        <v>48</v>
      </c>
      <c r="E1564">
        <v>14.47193333333334</v>
      </c>
      <c r="F1564">
        <v>10</v>
      </c>
      <c r="G1564">
        <v>4.3415800000000004</v>
      </c>
    </row>
    <row r="1565" spans="1:7" x14ac:dyDescent="0.25">
      <c r="A1565" t="s">
        <v>7822</v>
      </c>
      <c r="B1565" t="s">
        <v>27</v>
      </c>
      <c r="C1565" t="s">
        <v>19</v>
      </c>
      <c r="D1565" t="s">
        <v>20</v>
      </c>
      <c r="E1565">
        <v>2.8244333333333329</v>
      </c>
      <c r="F1565">
        <v>3</v>
      </c>
      <c r="G1565">
        <v>0.84733000000000003</v>
      </c>
    </row>
    <row r="1566" spans="1:7" x14ac:dyDescent="0.25">
      <c r="A1566" t="s">
        <v>7827</v>
      </c>
      <c r="B1566" t="s">
        <v>34</v>
      </c>
      <c r="C1566" t="s">
        <v>27</v>
      </c>
      <c r="D1566" t="s">
        <v>20</v>
      </c>
      <c r="E1566">
        <v>7.4463999999999997</v>
      </c>
      <c r="F1566">
        <v>5</v>
      </c>
      <c r="G1566">
        <v>2.2339199999999999</v>
      </c>
    </row>
    <row r="1567" spans="1:7" x14ac:dyDescent="0.25">
      <c r="A1567" t="s">
        <v>7832</v>
      </c>
      <c r="B1567" t="s">
        <v>34</v>
      </c>
      <c r="C1567" t="s">
        <v>34</v>
      </c>
      <c r="D1567" t="s">
        <v>20</v>
      </c>
      <c r="E1567">
        <v>5.4520333333333344</v>
      </c>
      <c r="F1567">
        <v>5</v>
      </c>
      <c r="G1567">
        <v>1.63561</v>
      </c>
    </row>
    <row r="1568" spans="1:7" x14ac:dyDescent="0.25">
      <c r="A1568" t="s">
        <v>7837</v>
      </c>
      <c r="B1568" t="s">
        <v>34</v>
      </c>
      <c r="C1568" t="s">
        <v>27</v>
      </c>
      <c r="D1568" t="s">
        <v>35</v>
      </c>
      <c r="E1568">
        <v>1.3342000000000001</v>
      </c>
      <c r="F1568">
        <v>1</v>
      </c>
      <c r="G1568">
        <v>0.40026</v>
      </c>
    </row>
    <row r="1569" spans="1:7" x14ac:dyDescent="0.25">
      <c r="A1569" t="s">
        <v>7842</v>
      </c>
      <c r="B1569" t="s">
        <v>19</v>
      </c>
      <c r="C1569" t="s">
        <v>19</v>
      </c>
      <c r="D1569" t="s">
        <v>35</v>
      </c>
      <c r="E1569">
        <v>7.6220333333333334</v>
      </c>
      <c r="F1569">
        <v>10</v>
      </c>
      <c r="G1569">
        <v>2.28661</v>
      </c>
    </row>
    <row r="1570" spans="1:7" x14ac:dyDescent="0.25">
      <c r="A1570" t="s">
        <v>7847</v>
      </c>
      <c r="B1570" t="s">
        <v>41</v>
      </c>
      <c r="C1570" t="s">
        <v>27</v>
      </c>
      <c r="D1570" t="s">
        <v>35</v>
      </c>
      <c r="E1570">
        <v>6.452633333333333</v>
      </c>
      <c r="F1570">
        <v>5</v>
      </c>
      <c r="G1570">
        <v>1.9357899999999999</v>
      </c>
    </row>
    <row r="1571" spans="1:7" x14ac:dyDescent="0.25">
      <c r="A1571" t="s">
        <v>7852</v>
      </c>
      <c r="B1571" t="s">
        <v>41</v>
      </c>
      <c r="C1571" t="s">
        <v>41</v>
      </c>
      <c r="D1571" t="s">
        <v>35</v>
      </c>
      <c r="E1571">
        <v>3.3553000000000011</v>
      </c>
      <c r="F1571">
        <v>3</v>
      </c>
      <c r="G1571">
        <v>1.0065900000000001</v>
      </c>
    </row>
    <row r="1572" spans="1:7" x14ac:dyDescent="0.25">
      <c r="A1572" t="s">
        <v>7857</v>
      </c>
      <c r="B1572" t="s">
        <v>27</v>
      </c>
      <c r="C1572" t="s">
        <v>19</v>
      </c>
      <c r="D1572" t="s">
        <v>35</v>
      </c>
      <c r="E1572">
        <v>3.7598333333333329</v>
      </c>
      <c r="F1572">
        <v>3</v>
      </c>
      <c r="G1572">
        <v>1.12795</v>
      </c>
    </row>
    <row r="1573" spans="1:7" x14ac:dyDescent="0.25">
      <c r="A1573" t="s">
        <v>7862</v>
      </c>
      <c r="B1573" t="s">
        <v>19</v>
      </c>
      <c r="C1573" t="s">
        <v>19</v>
      </c>
      <c r="D1573" t="s">
        <v>48</v>
      </c>
      <c r="E1573">
        <v>8.3468</v>
      </c>
      <c r="F1573">
        <v>10</v>
      </c>
      <c r="G1573">
        <v>2.5040399999999998</v>
      </c>
    </row>
    <row r="1574" spans="1:7" x14ac:dyDescent="0.25">
      <c r="A1574" t="s">
        <v>7867</v>
      </c>
      <c r="B1574" t="s">
        <v>34</v>
      </c>
      <c r="C1574" t="s">
        <v>27</v>
      </c>
      <c r="D1574" t="s">
        <v>35</v>
      </c>
      <c r="E1574">
        <v>4.2106333333333339</v>
      </c>
      <c r="F1574">
        <v>3</v>
      </c>
      <c r="G1574">
        <v>1.26319</v>
      </c>
    </row>
    <row r="1575" spans="1:7" x14ac:dyDescent="0.25">
      <c r="A1575" t="s">
        <v>7872</v>
      </c>
      <c r="B1575" t="s">
        <v>27</v>
      </c>
      <c r="C1575" t="s">
        <v>34</v>
      </c>
      <c r="D1575" t="s">
        <v>20</v>
      </c>
      <c r="E1575">
        <v>4.5884</v>
      </c>
      <c r="F1575">
        <v>3</v>
      </c>
      <c r="G1575">
        <v>1.37652</v>
      </c>
    </row>
    <row r="1576" spans="1:7" x14ac:dyDescent="0.25">
      <c r="A1576" t="s">
        <v>7877</v>
      </c>
      <c r="B1576" t="s">
        <v>19</v>
      </c>
      <c r="C1576" t="s">
        <v>34</v>
      </c>
      <c r="D1576" t="s">
        <v>35</v>
      </c>
      <c r="E1576">
        <v>8.8340666666666667</v>
      </c>
      <c r="F1576">
        <v>10</v>
      </c>
      <c r="G1576">
        <v>2.65022</v>
      </c>
    </row>
    <row r="1577" spans="1:7" x14ac:dyDescent="0.25">
      <c r="A1577" t="s">
        <v>7882</v>
      </c>
      <c r="B1577" t="s">
        <v>27</v>
      </c>
      <c r="C1577" t="s">
        <v>19</v>
      </c>
      <c r="D1577" t="s">
        <v>48</v>
      </c>
      <c r="E1577">
        <v>3.8119000000000001</v>
      </c>
      <c r="F1577">
        <v>5</v>
      </c>
      <c r="G1577">
        <v>1.14357</v>
      </c>
    </row>
    <row r="1578" spans="1:7" x14ac:dyDescent="0.25">
      <c r="A1578" t="s">
        <v>7887</v>
      </c>
      <c r="B1578" t="s">
        <v>19</v>
      </c>
      <c r="C1578" t="s">
        <v>19</v>
      </c>
      <c r="D1578" t="s">
        <v>20</v>
      </c>
      <c r="E1578">
        <v>3.4515333333333338</v>
      </c>
      <c r="F1578">
        <v>5</v>
      </c>
      <c r="G1578">
        <v>1.03546</v>
      </c>
    </row>
    <row r="1579" spans="1:7" x14ac:dyDescent="0.25">
      <c r="A1579" t="s">
        <v>7892</v>
      </c>
      <c r="B1579" t="s">
        <v>19</v>
      </c>
      <c r="C1579" t="s">
        <v>27</v>
      </c>
      <c r="D1579" t="s">
        <v>48</v>
      </c>
      <c r="E1579">
        <v>3.9258999999999999</v>
      </c>
      <c r="F1579">
        <v>3</v>
      </c>
      <c r="G1579">
        <v>1.17777</v>
      </c>
    </row>
    <row r="1580" spans="1:7" x14ac:dyDescent="0.25">
      <c r="A1580" t="s">
        <v>7897</v>
      </c>
      <c r="B1580" t="s">
        <v>41</v>
      </c>
      <c r="C1580" t="s">
        <v>19</v>
      </c>
      <c r="D1580" t="s">
        <v>20</v>
      </c>
      <c r="E1580">
        <v>3.8212666666666668</v>
      </c>
      <c r="F1580">
        <v>3</v>
      </c>
      <c r="G1580">
        <v>1.14638</v>
      </c>
    </row>
    <row r="1581" spans="1:7" x14ac:dyDescent="0.25">
      <c r="A1581" t="s">
        <v>7902</v>
      </c>
      <c r="B1581" t="s">
        <v>27</v>
      </c>
      <c r="C1581" t="s">
        <v>19</v>
      </c>
      <c r="D1581" t="s">
        <v>35</v>
      </c>
      <c r="E1581">
        <v>6.0668333333333333</v>
      </c>
      <c r="F1581">
        <v>5</v>
      </c>
      <c r="G1581">
        <v>1.8200499999999999</v>
      </c>
    </row>
    <row r="1582" spans="1:7" x14ac:dyDescent="0.25">
      <c r="A1582" t="s">
        <v>7907</v>
      </c>
      <c r="B1582" t="s">
        <v>34</v>
      </c>
      <c r="C1582" t="s">
        <v>34</v>
      </c>
      <c r="D1582" t="s">
        <v>48</v>
      </c>
      <c r="E1582">
        <v>8.9861333333333331</v>
      </c>
      <c r="F1582">
        <v>10</v>
      </c>
      <c r="G1582">
        <v>2.69584</v>
      </c>
    </row>
    <row r="1583" spans="1:7" x14ac:dyDescent="0.25">
      <c r="A1583" t="s">
        <v>7912</v>
      </c>
      <c r="B1583" t="s">
        <v>41</v>
      </c>
      <c r="C1583" t="s">
        <v>19</v>
      </c>
      <c r="D1583" t="s">
        <v>20</v>
      </c>
      <c r="E1583">
        <v>3.172733333333333</v>
      </c>
      <c r="F1583">
        <v>3</v>
      </c>
      <c r="G1583">
        <v>0.95182</v>
      </c>
    </row>
    <row r="1584" spans="1:7" x14ac:dyDescent="0.25">
      <c r="A1584" t="s">
        <v>7917</v>
      </c>
      <c r="B1584" t="s">
        <v>41</v>
      </c>
      <c r="C1584" t="s">
        <v>27</v>
      </c>
      <c r="D1584" t="s">
        <v>35</v>
      </c>
      <c r="E1584">
        <v>1.261133333333333</v>
      </c>
      <c r="F1584">
        <v>1</v>
      </c>
      <c r="G1584">
        <v>0.37834000000000001</v>
      </c>
    </row>
    <row r="1585" spans="1:7" x14ac:dyDescent="0.25">
      <c r="A1585" t="s">
        <v>7922</v>
      </c>
      <c r="B1585" t="s">
        <v>34</v>
      </c>
      <c r="C1585" t="s">
        <v>19</v>
      </c>
      <c r="D1585" t="s">
        <v>20</v>
      </c>
      <c r="E1585">
        <v>11.634333333333331</v>
      </c>
      <c r="F1585">
        <v>10</v>
      </c>
      <c r="G1585">
        <v>3.4903</v>
      </c>
    </row>
    <row r="1586" spans="1:7" x14ac:dyDescent="0.25">
      <c r="A1586" t="s">
        <v>7927</v>
      </c>
      <c r="B1586" t="s">
        <v>19</v>
      </c>
      <c r="C1586" t="s">
        <v>19</v>
      </c>
      <c r="D1586" t="s">
        <v>48</v>
      </c>
      <c r="E1586">
        <v>4.9633666666666656</v>
      </c>
      <c r="F1586">
        <v>3</v>
      </c>
      <c r="G1586">
        <v>1.4890099999999999</v>
      </c>
    </row>
    <row r="1587" spans="1:7" x14ac:dyDescent="0.25">
      <c r="A1587" t="s">
        <v>7932</v>
      </c>
      <c r="B1587" t="s">
        <v>34</v>
      </c>
      <c r="C1587" t="s">
        <v>19</v>
      </c>
      <c r="D1587" t="s">
        <v>48</v>
      </c>
      <c r="E1587">
        <v>2.409333333333334</v>
      </c>
      <c r="F1587">
        <v>3</v>
      </c>
      <c r="G1587">
        <v>0.7228</v>
      </c>
    </row>
    <row r="1588" spans="1:7" x14ac:dyDescent="0.25">
      <c r="A1588" t="s">
        <v>7937</v>
      </c>
      <c r="B1588" t="s">
        <v>27</v>
      </c>
      <c r="C1588" t="s">
        <v>41</v>
      </c>
      <c r="D1588" t="s">
        <v>48</v>
      </c>
      <c r="E1588">
        <v>1.3617999999999999</v>
      </c>
      <c r="F1588">
        <v>1</v>
      </c>
      <c r="G1588">
        <v>0.40854000000000001</v>
      </c>
    </row>
    <row r="1589" spans="1:7" x14ac:dyDescent="0.25">
      <c r="A1589" t="s">
        <v>7942</v>
      </c>
      <c r="B1589" t="s">
        <v>34</v>
      </c>
      <c r="C1589" t="s">
        <v>19</v>
      </c>
      <c r="D1589" t="s">
        <v>48</v>
      </c>
      <c r="E1589">
        <v>1.071</v>
      </c>
      <c r="F1589">
        <v>1</v>
      </c>
      <c r="G1589">
        <v>0.32129999999999997</v>
      </c>
    </row>
    <row r="1590" spans="1:7" x14ac:dyDescent="0.25">
      <c r="A1590" t="s">
        <v>7947</v>
      </c>
      <c r="B1590" t="s">
        <v>19</v>
      </c>
      <c r="C1590" t="s">
        <v>27</v>
      </c>
      <c r="D1590" t="s">
        <v>35</v>
      </c>
      <c r="E1590">
        <v>5.4743333333333339</v>
      </c>
      <c r="F1590">
        <v>5</v>
      </c>
      <c r="G1590">
        <v>1.6423000000000001</v>
      </c>
    </row>
    <row r="1591" spans="1:7" x14ac:dyDescent="0.25">
      <c r="A1591" t="s">
        <v>7952</v>
      </c>
      <c r="B1591" t="s">
        <v>34</v>
      </c>
      <c r="C1591" t="s">
        <v>34</v>
      </c>
      <c r="D1591" t="s">
        <v>20</v>
      </c>
      <c r="E1591">
        <v>13.842633333333341</v>
      </c>
      <c r="F1591">
        <v>10</v>
      </c>
      <c r="G1591">
        <v>4.1527900000000004</v>
      </c>
    </row>
    <row r="1592" spans="1:7" x14ac:dyDescent="0.25">
      <c r="A1592" t="s">
        <v>7957</v>
      </c>
      <c r="B1592" t="s">
        <v>19</v>
      </c>
      <c r="C1592" t="s">
        <v>34</v>
      </c>
      <c r="D1592" t="s">
        <v>35</v>
      </c>
      <c r="E1592">
        <v>13.59103333333333</v>
      </c>
      <c r="F1592">
        <v>10</v>
      </c>
      <c r="G1592">
        <v>4.0773099999999998</v>
      </c>
    </row>
    <row r="1593" spans="1:7" x14ac:dyDescent="0.25">
      <c r="A1593" t="s">
        <v>7962</v>
      </c>
      <c r="B1593" t="s">
        <v>19</v>
      </c>
      <c r="C1593" t="s">
        <v>41</v>
      </c>
      <c r="D1593" t="s">
        <v>48</v>
      </c>
      <c r="E1593">
        <v>8.2896000000000019</v>
      </c>
      <c r="F1593">
        <v>5</v>
      </c>
      <c r="G1593">
        <v>2.4868800000000002</v>
      </c>
    </row>
    <row r="1594" spans="1:7" x14ac:dyDescent="0.25">
      <c r="A1594" t="s">
        <v>7967</v>
      </c>
      <c r="B1594" t="s">
        <v>27</v>
      </c>
      <c r="C1594" t="s">
        <v>27</v>
      </c>
      <c r="D1594" t="s">
        <v>20</v>
      </c>
      <c r="E1594">
        <v>7.9506000000000014</v>
      </c>
      <c r="F1594">
        <v>10</v>
      </c>
      <c r="G1594">
        <v>2.3851800000000001</v>
      </c>
    </row>
    <row r="1595" spans="1:7" x14ac:dyDescent="0.25">
      <c r="A1595" t="s">
        <v>7972</v>
      </c>
      <c r="B1595" t="s">
        <v>34</v>
      </c>
      <c r="C1595" t="s">
        <v>34</v>
      </c>
      <c r="D1595" t="s">
        <v>48</v>
      </c>
      <c r="E1595">
        <v>7.707766666666668</v>
      </c>
      <c r="F1595">
        <v>10</v>
      </c>
      <c r="G1595">
        <v>2.3123300000000002</v>
      </c>
    </row>
    <row r="1596" spans="1:7" x14ac:dyDescent="0.25">
      <c r="A1596" t="s">
        <v>7977</v>
      </c>
      <c r="B1596" t="s">
        <v>34</v>
      </c>
      <c r="C1596" t="s">
        <v>34</v>
      </c>
      <c r="D1596" t="s">
        <v>35</v>
      </c>
      <c r="E1596">
        <v>13.910066666666671</v>
      </c>
      <c r="F1596">
        <v>10</v>
      </c>
      <c r="G1596">
        <v>4.1730200000000002</v>
      </c>
    </row>
    <row r="1597" spans="1:7" x14ac:dyDescent="0.25">
      <c r="A1597" t="s">
        <v>7982</v>
      </c>
      <c r="B1597" t="s">
        <v>27</v>
      </c>
      <c r="C1597" t="s">
        <v>19</v>
      </c>
      <c r="D1597" t="s">
        <v>35</v>
      </c>
      <c r="E1597">
        <v>12.450533333333331</v>
      </c>
      <c r="F1597">
        <v>10</v>
      </c>
      <c r="G1597">
        <v>3.73516</v>
      </c>
    </row>
    <row r="1598" spans="1:7" x14ac:dyDescent="0.25">
      <c r="A1598" t="s">
        <v>7987</v>
      </c>
      <c r="B1598" t="s">
        <v>19</v>
      </c>
      <c r="C1598" t="s">
        <v>19</v>
      </c>
      <c r="D1598" t="s">
        <v>35</v>
      </c>
      <c r="E1598">
        <v>9.4082666666666679</v>
      </c>
      <c r="F1598">
        <v>10</v>
      </c>
      <c r="G1598">
        <v>2.8224800000000001</v>
      </c>
    </row>
    <row r="1599" spans="1:7" x14ac:dyDescent="0.25">
      <c r="A1599" t="s">
        <v>7992</v>
      </c>
      <c r="B1599" t="s">
        <v>34</v>
      </c>
      <c r="C1599" t="s">
        <v>19</v>
      </c>
      <c r="D1599" t="s">
        <v>20</v>
      </c>
      <c r="E1599">
        <v>0.74609999999999999</v>
      </c>
      <c r="F1599">
        <v>1</v>
      </c>
      <c r="G1599">
        <v>0.22383</v>
      </c>
    </row>
    <row r="1600" spans="1:7" x14ac:dyDescent="0.25">
      <c r="A1600" t="s">
        <v>7996</v>
      </c>
      <c r="B1600" t="s">
        <v>27</v>
      </c>
      <c r="C1600" t="s">
        <v>41</v>
      </c>
      <c r="D1600" t="s">
        <v>20</v>
      </c>
      <c r="E1600">
        <v>7.5232333333333337</v>
      </c>
      <c r="F1600">
        <v>10</v>
      </c>
      <c r="G1600">
        <v>2.2569699999999999</v>
      </c>
    </row>
    <row r="1601" spans="1:7" x14ac:dyDescent="0.25">
      <c r="A1601" t="s">
        <v>8001</v>
      </c>
      <c r="B1601" t="s">
        <v>19</v>
      </c>
      <c r="C1601" t="s">
        <v>19</v>
      </c>
      <c r="D1601" t="s">
        <v>48</v>
      </c>
      <c r="E1601">
        <v>1.5608666666666671</v>
      </c>
      <c r="F1601">
        <v>1</v>
      </c>
      <c r="G1601">
        <v>0.46826000000000001</v>
      </c>
    </row>
    <row r="1602" spans="1:7" x14ac:dyDescent="0.25">
      <c r="A1602" t="s">
        <v>8006</v>
      </c>
      <c r="B1602" t="s">
        <v>27</v>
      </c>
      <c r="C1602" t="s">
        <v>27</v>
      </c>
      <c r="D1602" t="s">
        <v>20</v>
      </c>
      <c r="E1602">
        <v>8.5853333333333346</v>
      </c>
      <c r="F1602">
        <v>10</v>
      </c>
      <c r="G1602">
        <v>2.5756000000000001</v>
      </c>
    </row>
    <row r="1603" spans="1:7" x14ac:dyDescent="0.25">
      <c r="A1603" t="s">
        <v>8011</v>
      </c>
      <c r="B1603" t="s">
        <v>34</v>
      </c>
      <c r="C1603" t="s">
        <v>41</v>
      </c>
      <c r="D1603" t="s">
        <v>20</v>
      </c>
      <c r="E1603">
        <v>4.9502000000000006</v>
      </c>
      <c r="F1603">
        <v>5</v>
      </c>
      <c r="G1603">
        <v>1.48506</v>
      </c>
    </row>
    <row r="1604" spans="1:7" x14ac:dyDescent="0.25">
      <c r="A1604" t="s">
        <v>8016</v>
      </c>
      <c r="B1604" t="s">
        <v>27</v>
      </c>
      <c r="C1604" t="s">
        <v>34</v>
      </c>
      <c r="D1604" t="s">
        <v>35</v>
      </c>
      <c r="E1604">
        <v>2.6799666666666671</v>
      </c>
      <c r="F1604">
        <v>3</v>
      </c>
      <c r="G1604">
        <v>0.80398999999999998</v>
      </c>
    </row>
    <row r="1605" spans="1:7" x14ac:dyDescent="0.25">
      <c r="A1605" t="s">
        <v>8021</v>
      </c>
      <c r="B1605" t="s">
        <v>41</v>
      </c>
      <c r="C1605" t="s">
        <v>34</v>
      </c>
      <c r="D1605" t="s">
        <v>48</v>
      </c>
      <c r="E1605">
        <v>1.0216666666666669</v>
      </c>
      <c r="F1605">
        <v>1</v>
      </c>
      <c r="G1605">
        <v>0.30649999999999999</v>
      </c>
    </row>
    <row r="1606" spans="1:7" x14ac:dyDescent="0.25">
      <c r="A1606" t="s">
        <v>8025</v>
      </c>
      <c r="B1606" t="s">
        <v>19</v>
      </c>
      <c r="C1606" t="s">
        <v>27</v>
      </c>
      <c r="D1606" t="s">
        <v>35</v>
      </c>
      <c r="E1606">
        <v>7.3609000000000009</v>
      </c>
      <c r="F1606">
        <v>10</v>
      </c>
      <c r="G1606">
        <v>2.2082700000000002</v>
      </c>
    </row>
    <row r="1607" spans="1:7" x14ac:dyDescent="0.25">
      <c r="A1607" t="s">
        <v>8030</v>
      </c>
      <c r="B1607" t="s">
        <v>41</v>
      </c>
      <c r="C1607" t="s">
        <v>27</v>
      </c>
      <c r="D1607" t="s">
        <v>48</v>
      </c>
      <c r="E1607">
        <v>5.928633333333333</v>
      </c>
      <c r="F1607">
        <v>5</v>
      </c>
      <c r="G1607">
        <v>1.7785899999999999</v>
      </c>
    </row>
    <row r="1608" spans="1:7" x14ac:dyDescent="0.25">
      <c r="A1608" t="s">
        <v>8035</v>
      </c>
      <c r="B1608" t="s">
        <v>41</v>
      </c>
      <c r="C1608" t="s">
        <v>34</v>
      </c>
      <c r="D1608" t="s">
        <v>48</v>
      </c>
      <c r="E1608">
        <v>2.202833333333333</v>
      </c>
      <c r="F1608">
        <v>3</v>
      </c>
      <c r="G1608">
        <v>0.66085000000000005</v>
      </c>
    </row>
    <row r="1609" spans="1:7" x14ac:dyDescent="0.25">
      <c r="A1609" t="s">
        <v>8040</v>
      </c>
      <c r="B1609" t="s">
        <v>19</v>
      </c>
      <c r="C1609" t="s">
        <v>27</v>
      </c>
      <c r="D1609" t="s">
        <v>20</v>
      </c>
      <c r="E1609">
        <v>1.467033333333333</v>
      </c>
      <c r="F1609">
        <v>1</v>
      </c>
      <c r="G1609">
        <v>0.44011</v>
      </c>
    </row>
    <row r="1610" spans="1:7" x14ac:dyDescent="0.25">
      <c r="A1610" t="s">
        <v>8045</v>
      </c>
      <c r="B1610" t="s">
        <v>19</v>
      </c>
      <c r="C1610" t="s">
        <v>27</v>
      </c>
      <c r="D1610" t="s">
        <v>35</v>
      </c>
      <c r="E1610">
        <v>2.7011333333333329</v>
      </c>
      <c r="F1610">
        <v>3</v>
      </c>
      <c r="G1610">
        <v>0.81033999999999995</v>
      </c>
    </row>
    <row r="1611" spans="1:7" x14ac:dyDescent="0.25">
      <c r="A1611" t="s">
        <v>8050</v>
      </c>
      <c r="B1611" t="s">
        <v>27</v>
      </c>
      <c r="C1611" t="s">
        <v>27</v>
      </c>
      <c r="D1611" t="s">
        <v>20</v>
      </c>
      <c r="E1611">
        <v>6.0334000000000003</v>
      </c>
      <c r="F1611">
        <v>5</v>
      </c>
      <c r="G1611">
        <v>1.81002</v>
      </c>
    </row>
    <row r="1612" spans="1:7" x14ac:dyDescent="0.25">
      <c r="A1612" t="s">
        <v>8055</v>
      </c>
      <c r="B1612" t="s">
        <v>19</v>
      </c>
      <c r="C1612" t="s">
        <v>19</v>
      </c>
      <c r="D1612" t="s">
        <v>20</v>
      </c>
      <c r="E1612">
        <v>1.5467333333333331</v>
      </c>
      <c r="F1612">
        <v>1</v>
      </c>
      <c r="G1612">
        <v>0.46401999999999999</v>
      </c>
    </row>
    <row r="1613" spans="1:7" x14ac:dyDescent="0.25">
      <c r="A1613" t="s">
        <v>8060</v>
      </c>
      <c r="B1613" t="s">
        <v>41</v>
      </c>
      <c r="C1613" t="s">
        <v>34</v>
      </c>
      <c r="D1613" t="s">
        <v>20</v>
      </c>
      <c r="E1613">
        <v>3.952633333333333</v>
      </c>
      <c r="F1613">
        <v>3</v>
      </c>
      <c r="G1613">
        <v>1.1857899999999999</v>
      </c>
    </row>
    <row r="1614" spans="1:7" x14ac:dyDescent="0.25">
      <c r="A1614" t="s">
        <v>8065</v>
      </c>
      <c r="B1614" t="s">
        <v>41</v>
      </c>
      <c r="C1614" t="s">
        <v>27</v>
      </c>
      <c r="D1614" t="s">
        <v>48</v>
      </c>
      <c r="E1614">
        <v>11.996233333333331</v>
      </c>
      <c r="F1614">
        <v>10</v>
      </c>
      <c r="G1614">
        <v>3.5988699999999998</v>
      </c>
    </row>
    <row r="1615" spans="1:7" x14ac:dyDescent="0.25">
      <c r="A1615" t="s">
        <v>8070</v>
      </c>
      <c r="B1615" t="s">
        <v>34</v>
      </c>
      <c r="C1615" t="s">
        <v>27</v>
      </c>
      <c r="D1615" t="s">
        <v>35</v>
      </c>
      <c r="E1615">
        <v>0.9910000000000001</v>
      </c>
      <c r="F1615">
        <v>1</v>
      </c>
      <c r="G1615">
        <v>0.29730000000000001</v>
      </c>
    </row>
    <row r="1616" spans="1:7" x14ac:dyDescent="0.25">
      <c r="A1616" t="s">
        <v>8075</v>
      </c>
      <c r="B1616" t="s">
        <v>19</v>
      </c>
      <c r="C1616" t="s">
        <v>19</v>
      </c>
      <c r="D1616" t="s">
        <v>35</v>
      </c>
      <c r="E1616">
        <v>2.9990000000000001</v>
      </c>
      <c r="F1616">
        <v>3</v>
      </c>
      <c r="G1616">
        <v>0.89970000000000006</v>
      </c>
    </row>
    <row r="1617" spans="1:7" x14ac:dyDescent="0.25">
      <c r="A1617" t="s">
        <v>8080</v>
      </c>
      <c r="B1617" t="s">
        <v>41</v>
      </c>
      <c r="C1617" t="s">
        <v>34</v>
      </c>
      <c r="D1617" t="s">
        <v>20</v>
      </c>
      <c r="E1617">
        <v>6.6807666666666679</v>
      </c>
      <c r="F1617">
        <v>5</v>
      </c>
      <c r="G1617">
        <v>2.0042300000000002</v>
      </c>
    </row>
    <row r="1618" spans="1:7" x14ac:dyDescent="0.25">
      <c r="A1618" t="s">
        <v>8085</v>
      </c>
      <c r="B1618" t="s">
        <v>34</v>
      </c>
      <c r="C1618" t="s">
        <v>41</v>
      </c>
      <c r="D1618" t="s">
        <v>48</v>
      </c>
      <c r="E1618">
        <v>8.3040333333333347</v>
      </c>
      <c r="F1618">
        <v>5</v>
      </c>
      <c r="G1618">
        <v>2.4912100000000001</v>
      </c>
    </row>
    <row r="1619" spans="1:7" x14ac:dyDescent="0.25">
      <c r="A1619" t="s">
        <v>8090</v>
      </c>
      <c r="B1619" t="s">
        <v>34</v>
      </c>
      <c r="C1619" t="s">
        <v>34</v>
      </c>
      <c r="D1619" t="s">
        <v>35</v>
      </c>
      <c r="E1619">
        <v>1.3285</v>
      </c>
      <c r="F1619">
        <v>1</v>
      </c>
      <c r="G1619">
        <v>0.39855000000000002</v>
      </c>
    </row>
    <row r="1620" spans="1:7" x14ac:dyDescent="0.25">
      <c r="A1620" t="s">
        <v>8095</v>
      </c>
      <c r="B1620" t="s">
        <v>27</v>
      </c>
      <c r="C1620" t="s">
        <v>34</v>
      </c>
      <c r="D1620" t="s">
        <v>35</v>
      </c>
      <c r="E1620">
        <v>3.673366666666666</v>
      </c>
      <c r="F1620">
        <v>3</v>
      </c>
      <c r="G1620">
        <v>1.1020099999999999</v>
      </c>
    </row>
    <row r="1621" spans="1:7" x14ac:dyDescent="0.25">
      <c r="A1621" t="s">
        <v>8100</v>
      </c>
      <c r="B1621" t="s">
        <v>41</v>
      </c>
      <c r="C1621" t="s">
        <v>34</v>
      </c>
      <c r="D1621" t="s">
        <v>20</v>
      </c>
      <c r="E1621">
        <v>1.397333333333334</v>
      </c>
      <c r="F1621">
        <v>1</v>
      </c>
      <c r="G1621">
        <v>0.41920000000000002</v>
      </c>
    </row>
    <row r="1622" spans="1:7" x14ac:dyDescent="0.25">
      <c r="A1622" t="s">
        <v>8105</v>
      </c>
      <c r="B1622" t="s">
        <v>27</v>
      </c>
      <c r="C1622" t="s">
        <v>19</v>
      </c>
      <c r="D1622" t="s">
        <v>48</v>
      </c>
      <c r="E1622">
        <v>1.131866666666667</v>
      </c>
      <c r="F1622">
        <v>1</v>
      </c>
      <c r="G1622">
        <v>0.33955999999999997</v>
      </c>
    </row>
    <row r="1623" spans="1:7" x14ac:dyDescent="0.25">
      <c r="A1623" t="s">
        <v>8110</v>
      </c>
      <c r="B1623" t="s">
        <v>41</v>
      </c>
      <c r="C1623" t="s">
        <v>34</v>
      </c>
      <c r="D1623" t="s">
        <v>20</v>
      </c>
      <c r="E1623">
        <v>2.1804333333333328</v>
      </c>
      <c r="F1623">
        <v>3</v>
      </c>
      <c r="G1623">
        <v>0.65412999999999999</v>
      </c>
    </row>
    <row r="1624" spans="1:7" x14ac:dyDescent="0.25">
      <c r="A1624" t="s">
        <v>8115</v>
      </c>
      <c r="B1624" t="s">
        <v>27</v>
      </c>
      <c r="C1624" t="s">
        <v>41</v>
      </c>
      <c r="D1624" t="s">
        <v>35</v>
      </c>
      <c r="E1624">
        <v>3.686900000000001</v>
      </c>
      <c r="F1624">
        <v>3</v>
      </c>
      <c r="G1624">
        <v>1.1060700000000001</v>
      </c>
    </row>
    <row r="1625" spans="1:7" x14ac:dyDescent="0.25">
      <c r="A1625" t="s">
        <v>8120</v>
      </c>
      <c r="B1625" t="s">
        <v>27</v>
      </c>
      <c r="C1625" t="s">
        <v>27</v>
      </c>
      <c r="D1625" t="s">
        <v>48</v>
      </c>
      <c r="E1625">
        <v>16.24293333333334</v>
      </c>
      <c r="F1625">
        <v>10</v>
      </c>
      <c r="G1625">
        <v>4.8728800000000003</v>
      </c>
    </row>
    <row r="1626" spans="1:7" x14ac:dyDescent="0.25">
      <c r="A1626" t="s">
        <v>8125</v>
      </c>
      <c r="B1626" t="s">
        <v>19</v>
      </c>
      <c r="C1626" t="s">
        <v>34</v>
      </c>
      <c r="D1626" t="s">
        <v>20</v>
      </c>
      <c r="E1626">
        <v>2.5259</v>
      </c>
      <c r="F1626">
        <v>3</v>
      </c>
      <c r="G1626">
        <v>0.75777000000000005</v>
      </c>
    </row>
    <row r="1627" spans="1:7" x14ac:dyDescent="0.25">
      <c r="A1627" t="s">
        <v>8130</v>
      </c>
      <c r="B1627" t="s">
        <v>27</v>
      </c>
      <c r="C1627" t="s">
        <v>19</v>
      </c>
      <c r="D1627" t="s">
        <v>35</v>
      </c>
      <c r="E1627">
        <v>6.7833666666666677</v>
      </c>
      <c r="F1627">
        <v>5</v>
      </c>
      <c r="G1627">
        <v>2.0350100000000002</v>
      </c>
    </row>
    <row r="1628" spans="1:7" x14ac:dyDescent="0.25">
      <c r="A1628" t="s">
        <v>8135</v>
      </c>
      <c r="B1628" t="s">
        <v>19</v>
      </c>
      <c r="C1628" t="s">
        <v>34</v>
      </c>
      <c r="D1628" t="s">
        <v>20</v>
      </c>
      <c r="E1628">
        <v>0.86760000000000004</v>
      </c>
      <c r="F1628">
        <v>1</v>
      </c>
      <c r="G1628">
        <v>0.26028000000000001</v>
      </c>
    </row>
    <row r="1629" spans="1:7" x14ac:dyDescent="0.25">
      <c r="A1629" t="s">
        <v>8140</v>
      </c>
      <c r="B1629" t="s">
        <v>34</v>
      </c>
      <c r="C1629" t="s">
        <v>34</v>
      </c>
      <c r="D1629" t="s">
        <v>20</v>
      </c>
      <c r="E1629">
        <v>1.2024999999999999</v>
      </c>
      <c r="F1629">
        <v>1</v>
      </c>
      <c r="G1629">
        <v>0.36075000000000002</v>
      </c>
    </row>
    <row r="1630" spans="1:7" x14ac:dyDescent="0.25">
      <c r="A1630" t="s">
        <v>8145</v>
      </c>
      <c r="B1630" t="s">
        <v>41</v>
      </c>
      <c r="C1630" t="s">
        <v>41</v>
      </c>
      <c r="D1630" t="s">
        <v>20</v>
      </c>
      <c r="E1630">
        <v>3.8167</v>
      </c>
      <c r="F1630">
        <v>5</v>
      </c>
      <c r="G1630">
        <v>1.1450100000000001</v>
      </c>
    </row>
    <row r="1631" spans="1:7" x14ac:dyDescent="0.25">
      <c r="A1631" t="s">
        <v>8150</v>
      </c>
      <c r="B1631" t="s">
        <v>34</v>
      </c>
      <c r="C1631" t="s">
        <v>41</v>
      </c>
      <c r="D1631" t="s">
        <v>48</v>
      </c>
      <c r="E1631">
        <v>3.3511000000000002</v>
      </c>
      <c r="F1631">
        <v>3</v>
      </c>
      <c r="G1631">
        <v>1.0053300000000001</v>
      </c>
    </row>
    <row r="1632" spans="1:7" x14ac:dyDescent="0.25">
      <c r="A1632" t="s">
        <v>8155</v>
      </c>
      <c r="B1632" t="s">
        <v>41</v>
      </c>
      <c r="C1632" t="s">
        <v>19</v>
      </c>
      <c r="D1632" t="s">
        <v>35</v>
      </c>
      <c r="E1632">
        <v>7.1141333333333341</v>
      </c>
      <c r="F1632">
        <v>5</v>
      </c>
      <c r="G1632">
        <v>2.1342400000000001</v>
      </c>
    </row>
    <row r="1633" spans="1:7" x14ac:dyDescent="0.25">
      <c r="A1633" t="s">
        <v>8160</v>
      </c>
      <c r="B1633" t="s">
        <v>34</v>
      </c>
      <c r="C1633" t="s">
        <v>19</v>
      </c>
      <c r="D1633" t="s">
        <v>35</v>
      </c>
      <c r="E1633">
        <v>5.0712000000000002</v>
      </c>
      <c r="F1633">
        <v>5</v>
      </c>
      <c r="G1633">
        <v>1.52136</v>
      </c>
    </row>
    <row r="1634" spans="1:7" x14ac:dyDescent="0.25">
      <c r="A1634" t="s">
        <v>8165</v>
      </c>
      <c r="B1634" t="s">
        <v>41</v>
      </c>
      <c r="C1634" t="s">
        <v>19</v>
      </c>
      <c r="D1634" t="s">
        <v>35</v>
      </c>
      <c r="E1634">
        <v>13.315799999999999</v>
      </c>
      <c r="F1634">
        <v>10</v>
      </c>
      <c r="G1634">
        <v>3.9947400000000002</v>
      </c>
    </row>
    <row r="1635" spans="1:7" x14ac:dyDescent="0.25">
      <c r="A1635" t="s">
        <v>8170</v>
      </c>
      <c r="B1635" t="s">
        <v>27</v>
      </c>
      <c r="C1635" t="s">
        <v>19</v>
      </c>
      <c r="D1635" t="s">
        <v>35</v>
      </c>
      <c r="E1635">
        <v>7.3105666666666664</v>
      </c>
      <c r="F1635">
        <v>5</v>
      </c>
      <c r="G1635">
        <v>2.1931699999999998</v>
      </c>
    </row>
    <row r="1636" spans="1:7" x14ac:dyDescent="0.25">
      <c r="A1636" t="s">
        <v>8175</v>
      </c>
      <c r="B1636" t="s">
        <v>41</v>
      </c>
      <c r="C1636" t="s">
        <v>19</v>
      </c>
      <c r="D1636" t="s">
        <v>48</v>
      </c>
      <c r="E1636">
        <v>1.593833333333333</v>
      </c>
      <c r="F1636">
        <v>1</v>
      </c>
      <c r="G1636">
        <v>0.47815000000000002</v>
      </c>
    </row>
    <row r="1637" spans="1:7" x14ac:dyDescent="0.25">
      <c r="A1637" t="s">
        <v>8180</v>
      </c>
      <c r="B1637" t="s">
        <v>41</v>
      </c>
      <c r="C1637" t="s">
        <v>27</v>
      </c>
      <c r="D1637" t="s">
        <v>20</v>
      </c>
      <c r="E1637">
        <v>4.5065333333333344</v>
      </c>
      <c r="F1637">
        <v>5</v>
      </c>
      <c r="G1637">
        <v>1.3519600000000001</v>
      </c>
    </row>
    <row r="1638" spans="1:7" x14ac:dyDescent="0.25">
      <c r="A1638" t="s">
        <v>8185</v>
      </c>
      <c r="B1638" t="s">
        <v>34</v>
      </c>
      <c r="C1638" t="s">
        <v>27</v>
      </c>
      <c r="D1638" t="s">
        <v>35</v>
      </c>
      <c r="E1638">
        <v>1.065966666666667</v>
      </c>
      <c r="F1638">
        <v>1</v>
      </c>
      <c r="G1638">
        <v>0.31979000000000002</v>
      </c>
    </row>
    <row r="1639" spans="1:7" x14ac:dyDescent="0.25">
      <c r="A1639" t="s">
        <v>8190</v>
      </c>
      <c r="B1639" t="s">
        <v>34</v>
      </c>
      <c r="C1639" t="s">
        <v>19</v>
      </c>
      <c r="D1639" t="s">
        <v>48</v>
      </c>
      <c r="E1639">
        <v>0.81906666666666672</v>
      </c>
      <c r="F1639">
        <v>1</v>
      </c>
      <c r="G1639">
        <v>0.24571999999999999</v>
      </c>
    </row>
    <row r="1640" spans="1:7" x14ac:dyDescent="0.25">
      <c r="A1640" t="s">
        <v>8195</v>
      </c>
      <c r="B1640" t="s">
        <v>34</v>
      </c>
      <c r="C1640" t="s">
        <v>19</v>
      </c>
      <c r="D1640" t="s">
        <v>20</v>
      </c>
      <c r="E1640">
        <v>1.6591666666666669</v>
      </c>
      <c r="F1640">
        <v>1</v>
      </c>
      <c r="G1640">
        <v>0.49775000000000003</v>
      </c>
    </row>
    <row r="1641" spans="1:7" x14ac:dyDescent="0.25">
      <c r="A1641" t="s">
        <v>8200</v>
      </c>
      <c r="B1641" t="s">
        <v>19</v>
      </c>
      <c r="C1641" t="s">
        <v>27</v>
      </c>
      <c r="D1641" t="s">
        <v>48</v>
      </c>
      <c r="E1641">
        <v>4.7809999999999997</v>
      </c>
      <c r="F1641">
        <v>3</v>
      </c>
      <c r="G1641">
        <v>1.4342999999999999</v>
      </c>
    </row>
    <row r="1642" spans="1:7" x14ac:dyDescent="0.25">
      <c r="A1642" t="s">
        <v>8205</v>
      </c>
      <c r="B1642" t="s">
        <v>19</v>
      </c>
      <c r="C1642" t="s">
        <v>41</v>
      </c>
      <c r="D1642" t="s">
        <v>48</v>
      </c>
      <c r="E1642">
        <v>12.066233333333329</v>
      </c>
      <c r="F1642">
        <v>10</v>
      </c>
      <c r="G1642">
        <v>3.6198700000000001</v>
      </c>
    </row>
    <row r="1643" spans="1:7" x14ac:dyDescent="0.25">
      <c r="A1643" t="s">
        <v>8210</v>
      </c>
      <c r="B1643" t="s">
        <v>41</v>
      </c>
      <c r="C1643" t="s">
        <v>27</v>
      </c>
      <c r="D1643" t="s">
        <v>35</v>
      </c>
      <c r="E1643">
        <v>1.5086999999999999</v>
      </c>
      <c r="F1643">
        <v>1</v>
      </c>
      <c r="G1643">
        <v>0.45261000000000001</v>
      </c>
    </row>
    <row r="1644" spans="1:7" x14ac:dyDescent="0.25">
      <c r="A1644" t="s">
        <v>8215</v>
      </c>
      <c r="B1644" t="s">
        <v>41</v>
      </c>
      <c r="C1644" t="s">
        <v>19</v>
      </c>
      <c r="D1644" t="s">
        <v>35</v>
      </c>
      <c r="E1644">
        <v>1.1876333333333331</v>
      </c>
      <c r="F1644">
        <v>1</v>
      </c>
      <c r="G1644">
        <v>0.35629</v>
      </c>
    </row>
    <row r="1645" spans="1:7" x14ac:dyDescent="0.25">
      <c r="A1645" t="s">
        <v>8220</v>
      </c>
      <c r="B1645" t="s">
        <v>27</v>
      </c>
      <c r="C1645" t="s">
        <v>41</v>
      </c>
      <c r="D1645" t="s">
        <v>20</v>
      </c>
      <c r="E1645">
        <v>3.8707666666666669</v>
      </c>
      <c r="F1645">
        <v>3</v>
      </c>
      <c r="G1645">
        <v>1.16123</v>
      </c>
    </row>
    <row r="1646" spans="1:7" x14ac:dyDescent="0.25">
      <c r="A1646" t="s">
        <v>8225</v>
      </c>
      <c r="B1646" t="s">
        <v>27</v>
      </c>
      <c r="C1646" t="s">
        <v>19</v>
      </c>
      <c r="D1646" t="s">
        <v>20</v>
      </c>
      <c r="E1646">
        <v>0.75580000000000003</v>
      </c>
      <c r="F1646">
        <v>1</v>
      </c>
      <c r="G1646">
        <v>0.22674</v>
      </c>
    </row>
    <row r="1647" spans="1:7" x14ac:dyDescent="0.25">
      <c r="A1647" t="s">
        <v>8230</v>
      </c>
      <c r="B1647" t="s">
        <v>41</v>
      </c>
      <c r="C1647" t="s">
        <v>34</v>
      </c>
      <c r="D1647" t="s">
        <v>35</v>
      </c>
      <c r="E1647">
        <v>7.1097000000000001</v>
      </c>
      <c r="F1647">
        <v>5</v>
      </c>
      <c r="G1647">
        <v>2.1329099999999999</v>
      </c>
    </row>
    <row r="1648" spans="1:7" x14ac:dyDescent="0.25">
      <c r="A1648" t="s">
        <v>8235</v>
      </c>
      <c r="B1648" t="s">
        <v>19</v>
      </c>
      <c r="C1648" t="s">
        <v>41</v>
      </c>
      <c r="D1648" t="s">
        <v>48</v>
      </c>
      <c r="E1648">
        <v>3.9719000000000002</v>
      </c>
      <c r="F1648">
        <v>5</v>
      </c>
      <c r="G1648">
        <v>1.19157</v>
      </c>
    </row>
    <row r="1649" spans="1:7" x14ac:dyDescent="0.25">
      <c r="A1649" t="s">
        <v>8240</v>
      </c>
      <c r="B1649" t="s">
        <v>41</v>
      </c>
      <c r="C1649" t="s">
        <v>19</v>
      </c>
      <c r="D1649" t="s">
        <v>35</v>
      </c>
      <c r="E1649">
        <v>14.92733333333334</v>
      </c>
      <c r="F1649">
        <v>10</v>
      </c>
      <c r="G1649">
        <v>4.4782000000000002</v>
      </c>
    </row>
    <row r="1650" spans="1:7" x14ac:dyDescent="0.25">
      <c r="A1650" t="s">
        <v>8245</v>
      </c>
      <c r="B1650" t="s">
        <v>27</v>
      </c>
      <c r="C1650" t="s">
        <v>27</v>
      </c>
      <c r="D1650" t="s">
        <v>20</v>
      </c>
      <c r="E1650">
        <v>1.4487000000000001</v>
      </c>
      <c r="F1650">
        <v>1</v>
      </c>
      <c r="G1650">
        <v>0.43461</v>
      </c>
    </row>
    <row r="1651" spans="1:7" x14ac:dyDescent="0.25">
      <c r="A1651" t="s">
        <v>8250</v>
      </c>
      <c r="B1651" t="s">
        <v>19</v>
      </c>
      <c r="C1651" t="s">
        <v>19</v>
      </c>
      <c r="D1651" t="s">
        <v>48</v>
      </c>
      <c r="E1651">
        <v>4.1262333333333334</v>
      </c>
      <c r="F1651">
        <v>3</v>
      </c>
      <c r="G1651">
        <v>1.23787</v>
      </c>
    </row>
    <row r="1652" spans="1:7" x14ac:dyDescent="0.25">
      <c r="A1652" t="s">
        <v>8255</v>
      </c>
      <c r="B1652" t="s">
        <v>19</v>
      </c>
      <c r="C1652" t="s">
        <v>27</v>
      </c>
      <c r="D1652" t="s">
        <v>48</v>
      </c>
      <c r="E1652">
        <v>3.514133333333334</v>
      </c>
      <c r="F1652">
        <v>5</v>
      </c>
      <c r="G1652">
        <v>1.0542400000000001</v>
      </c>
    </row>
    <row r="1653" spans="1:7" x14ac:dyDescent="0.25">
      <c r="A1653" t="s">
        <v>8260</v>
      </c>
      <c r="B1653" t="s">
        <v>27</v>
      </c>
      <c r="C1653" t="s">
        <v>41</v>
      </c>
      <c r="D1653" t="s">
        <v>48</v>
      </c>
      <c r="E1653">
        <v>2.9094000000000002</v>
      </c>
      <c r="F1653">
        <v>3</v>
      </c>
      <c r="G1653">
        <v>0.87282000000000004</v>
      </c>
    </row>
    <row r="1654" spans="1:7" x14ac:dyDescent="0.25">
      <c r="A1654" t="s">
        <v>8265</v>
      </c>
      <c r="B1654" t="s">
        <v>41</v>
      </c>
      <c r="C1654" t="s">
        <v>27</v>
      </c>
      <c r="D1654" t="s">
        <v>35</v>
      </c>
      <c r="E1654">
        <v>2.789333333333333</v>
      </c>
      <c r="F1654">
        <v>3</v>
      </c>
      <c r="G1654">
        <v>0.83679999999999999</v>
      </c>
    </row>
    <row r="1655" spans="1:7" x14ac:dyDescent="0.25">
      <c r="A1655" t="s">
        <v>8270</v>
      </c>
      <c r="B1655" t="s">
        <v>34</v>
      </c>
      <c r="C1655" t="s">
        <v>41</v>
      </c>
      <c r="D1655" t="s">
        <v>35</v>
      </c>
      <c r="E1655">
        <v>5.1340000000000003</v>
      </c>
      <c r="F1655">
        <v>5</v>
      </c>
      <c r="G1655">
        <v>1.5402</v>
      </c>
    </row>
    <row r="1656" spans="1:7" x14ac:dyDescent="0.25">
      <c r="A1656" t="s">
        <v>8275</v>
      </c>
      <c r="B1656" t="s">
        <v>41</v>
      </c>
      <c r="C1656" t="s">
        <v>19</v>
      </c>
      <c r="D1656" t="s">
        <v>20</v>
      </c>
      <c r="E1656">
        <v>2.2629333333333341</v>
      </c>
      <c r="F1656">
        <v>3</v>
      </c>
      <c r="G1656">
        <v>0.67888000000000004</v>
      </c>
    </row>
    <row r="1657" spans="1:7" x14ac:dyDescent="0.25">
      <c r="A1657" t="s">
        <v>8280</v>
      </c>
      <c r="B1657" t="s">
        <v>41</v>
      </c>
      <c r="C1657" t="s">
        <v>27</v>
      </c>
      <c r="D1657" t="s">
        <v>48</v>
      </c>
      <c r="E1657">
        <v>8.0181333333333331</v>
      </c>
      <c r="F1657">
        <v>5</v>
      </c>
      <c r="G1657">
        <v>2.40544</v>
      </c>
    </row>
    <row r="1658" spans="1:7" x14ac:dyDescent="0.25">
      <c r="A1658" t="s">
        <v>8285</v>
      </c>
      <c r="B1658" t="s">
        <v>27</v>
      </c>
      <c r="C1658" t="s">
        <v>41</v>
      </c>
      <c r="D1658" t="s">
        <v>48</v>
      </c>
      <c r="E1658">
        <v>3.6614</v>
      </c>
      <c r="F1658">
        <v>3</v>
      </c>
      <c r="G1658">
        <v>1.09842</v>
      </c>
    </row>
    <row r="1659" spans="1:7" x14ac:dyDescent="0.25">
      <c r="A1659" t="s">
        <v>8290</v>
      </c>
      <c r="B1659" t="s">
        <v>19</v>
      </c>
      <c r="C1659" t="s">
        <v>41</v>
      </c>
      <c r="D1659" t="s">
        <v>35</v>
      </c>
      <c r="E1659">
        <v>4.8609666666666671</v>
      </c>
      <c r="F1659">
        <v>5</v>
      </c>
      <c r="G1659">
        <v>1.4582900000000001</v>
      </c>
    </row>
    <row r="1660" spans="1:7" x14ac:dyDescent="0.25">
      <c r="A1660" t="s">
        <v>8295</v>
      </c>
      <c r="B1660" t="s">
        <v>27</v>
      </c>
      <c r="C1660" t="s">
        <v>41</v>
      </c>
      <c r="D1660" t="s">
        <v>20</v>
      </c>
      <c r="E1660">
        <v>1.063633333333333</v>
      </c>
      <c r="F1660">
        <v>1</v>
      </c>
      <c r="G1660">
        <v>0.31908999999999998</v>
      </c>
    </row>
    <row r="1661" spans="1:7" x14ac:dyDescent="0.25">
      <c r="A1661" t="s">
        <v>8300</v>
      </c>
      <c r="B1661" t="s">
        <v>41</v>
      </c>
      <c r="C1661" t="s">
        <v>34</v>
      </c>
      <c r="D1661" t="s">
        <v>20</v>
      </c>
      <c r="E1661">
        <v>11.1387</v>
      </c>
      <c r="F1661">
        <v>10</v>
      </c>
      <c r="G1661">
        <v>3.3416100000000002</v>
      </c>
    </row>
    <row r="1662" spans="1:7" x14ac:dyDescent="0.25">
      <c r="A1662" t="s">
        <v>8305</v>
      </c>
      <c r="B1662" t="s">
        <v>34</v>
      </c>
      <c r="C1662" t="s">
        <v>41</v>
      </c>
      <c r="D1662" t="s">
        <v>48</v>
      </c>
      <c r="E1662">
        <v>6.3362999999999996</v>
      </c>
      <c r="F1662">
        <v>5</v>
      </c>
      <c r="G1662">
        <v>1.90089</v>
      </c>
    </row>
    <row r="1663" spans="1:7" x14ac:dyDescent="0.25">
      <c r="A1663" t="s">
        <v>8310</v>
      </c>
      <c r="B1663" t="s">
        <v>34</v>
      </c>
      <c r="C1663" t="s">
        <v>19</v>
      </c>
      <c r="D1663" t="s">
        <v>35</v>
      </c>
      <c r="E1663">
        <v>5.9117333333333333</v>
      </c>
      <c r="F1663">
        <v>5</v>
      </c>
      <c r="G1663">
        <v>1.77352</v>
      </c>
    </row>
    <row r="1664" spans="1:7" x14ac:dyDescent="0.25">
      <c r="A1664" t="s">
        <v>8315</v>
      </c>
      <c r="B1664" t="s">
        <v>34</v>
      </c>
      <c r="C1664" t="s">
        <v>19</v>
      </c>
      <c r="D1664" t="s">
        <v>48</v>
      </c>
      <c r="E1664">
        <v>15.8606</v>
      </c>
      <c r="F1664">
        <v>10</v>
      </c>
      <c r="G1664">
        <v>4.7581800000000003</v>
      </c>
    </row>
    <row r="1665" spans="1:7" x14ac:dyDescent="0.25">
      <c r="A1665" t="s">
        <v>8320</v>
      </c>
      <c r="B1665" t="s">
        <v>27</v>
      </c>
      <c r="C1665" t="s">
        <v>19</v>
      </c>
      <c r="D1665" t="s">
        <v>35</v>
      </c>
      <c r="E1665">
        <v>5.8181666666666656</v>
      </c>
      <c r="F1665">
        <v>5</v>
      </c>
      <c r="G1665">
        <v>1.7454499999999999</v>
      </c>
    </row>
    <row r="1666" spans="1:7" x14ac:dyDescent="0.25">
      <c r="A1666" t="s">
        <v>8325</v>
      </c>
      <c r="B1666" t="s">
        <v>19</v>
      </c>
      <c r="C1666" t="s">
        <v>41</v>
      </c>
      <c r="D1666" t="s">
        <v>20</v>
      </c>
      <c r="E1666">
        <v>8.2941333333333329</v>
      </c>
      <c r="F1666">
        <v>5</v>
      </c>
      <c r="G1666">
        <v>2.4882399999999998</v>
      </c>
    </row>
    <row r="1667" spans="1:7" x14ac:dyDescent="0.25">
      <c r="A1667" t="s">
        <v>8330</v>
      </c>
      <c r="B1667" t="s">
        <v>27</v>
      </c>
      <c r="C1667" t="s">
        <v>19</v>
      </c>
      <c r="D1667" t="s">
        <v>48</v>
      </c>
      <c r="E1667">
        <v>4.5542666666666669</v>
      </c>
      <c r="F1667">
        <v>3</v>
      </c>
      <c r="G1667">
        <v>1.3662799999999999</v>
      </c>
    </row>
    <row r="1668" spans="1:7" x14ac:dyDescent="0.25">
      <c r="A1668" t="s">
        <v>8335</v>
      </c>
      <c r="B1668" t="s">
        <v>34</v>
      </c>
      <c r="C1668" t="s">
        <v>41</v>
      </c>
      <c r="D1668" t="s">
        <v>48</v>
      </c>
      <c r="E1668">
        <v>8.7517666666666667</v>
      </c>
      <c r="F1668">
        <v>10</v>
      </c>
      <c r="G1668">
        <v>2.6255299999999999</v>
      </c>
    </row>
    <row r="1669" spans="1:7" x14ac:dyDescent="0.25">
      <c r="A1669" t="s">
        <v>8340</v>
      </c>
      <c r="B1669" t="s">
        <v>41</v>
      </c>
      <c r="C1669" t="s">
        <v>41</v>
      </c>
      <c r="D1669" t="s">
        <v>48</v>
      </c>
      <c r="E1669">
        <v>1.5972666666666671</v>
      </c>
      <c r="F1669">
        <v>1</v>
      </c>
      <c r="G1669">
        <v>0.47917999999999999</v>
      </c>
    </row>
    <row r="1670" spans="1:7" x14ac:dyDescent="0.25">
      <c r="A1670" t="s">
        <v>8345</v>
      </c>
      <c r="B1670" t="s">
        <v>19</v>
      </c>
      <c r="C1670" t="s">
        <v>41</v>
      </c>
      <c r="D1670" t="s">
        <v>20</v>
      </c>
      <c r="E1670">
        <v>3.9151666666666669</v>
      </c>
      <c r="F1670">
        <v>5</v>
      </c>
      <c r="G1670">
        <v>1.17455</v>
      </c>
    </row>
    <row r="1671" spans="1:7" x14ac:dyDescent="0.25">
      <c r="A1671" t="s">
        <v>8350</v>
      </c>
      <c r="B1671" t="s">
        <v>27</v>
      </c>
      <c r="C1671" t="s">
        <v>34</v>
      </c>
      <c r="D1671" t="s">
        <v>48</v>
      </c>
      <c r="E1671">
        <v>14.84116666666667</v>
      </c>
      <c r="F1671">
        <v>10</v>
      </c>
      <c r="G1671">
        <v>4.45235</v>
      </c>
    </row>
    <row r="1672" spans="1:7" x14ac:dyDescent="0.25">
      <c r="A1672" t="s">
        <v>8355</v>
      </c>
      <c r="B1672" t="s">
        <v>27</v>
      </c>
      <c r="C1672" t="s">
        <v>27</v>
      </c>
      <c r="D1672" t="s">
        <v>20</v>
      </c>
      <c r="E1672">
        <v>3.141866666666667</v>
      </c>
      <c r="F1672">
        <v>3</v>
      </c>
      <c r="G1672">
        <v>0.94255999999999995</v>
      </c>
    </row>
    <row r="1673" spans="1:7" x14ac:dyDescent="0.25">
      <c r="A1673" t="s">
        <v>8360</v>
      </c>
      <c r="B1673" t="s">
        <v>19</v>
      </c>
      <c r="C1673" t="s">
        <v>19</v>
      </c>
      <c r="D1673" t="s">
        <v>35</v>
      </c>
      <c r="E1673">
        <v>1.544633333333334</v>
      </c>
      <c r="F1673">
        <v>1</v>
      </c>
      <c r="G1673">
        <v>0.46339000000000002</v>
      </c>
    </row>
    <row r="1674" spans="1:7" x14ac:dyDescent="0.25">
      <c r="A1674" t="s">
        <v>8365</v>
      </c>
      <c r="B1674" t="s">
        <v>19</v>
      </c>
      <c r="C1674" t="s">
        <v>34</v>
      </c>
      <c r="D1674" t="s">
        <v>20</v>
      </c>
      <c r="E1674">
        <v>15.34723333333333</v>
      </c>
      <c r="F1674">
        <v>10</v>
      </c>
      <c r="G1674">
        <v>4.6041699999999999</v>
      </c>
    </row>
    <row r="1675" spans="1:7" x14ac:dyDescent="0.25">
      <c r="A1675" t="s">
        <v>8370</v>
      </c>
      <c r="B1675" t="s">
        <v>41</v>
      </c>
      <c r="C1675" t="s">
        <v>19</v>
      </c>
      <c r="D1675" t="s">
        <v>35</v>
      </c>
      <c r="E1675">
        <v>1.4725999999999999</v>
      </c>
      <c r="F1675">
        <v>1</v>
      </c>
      <c r="G1675">
        <v>0.44178000000000001</v>
      </c>
    </row>
    <row r="1676" spans="1:7" x14ac:dyDescent="0.25">
      <c r="A1676" t="s">
        <v>8375</v>
      </c>
      <c r="B1676" t="s">
        <v>19</v>
      </c>
      <c r="C1676" t="s">
        <v>34</v>
      </c>
      <c r="D1676" t="s">
        <v>20</v>
      </c>
      <c r="E1676">
        <v>1.4567000000000001</v>
      </c>
      <c r="F1676">
        <v>1</v>
      </c>
      <c r="G1676">
        <v>0.43701000000000001</v>
      </c>
    </row>
    <row r="1677" spans="1:7" x14ac:dyDescent="0.25">
      <c r="A1677" t="s">
        <v>8380</v>
      </c>
      <c r="B1677" t="s">
        <v>41</v>
      </c>
      <c r="C1677" t="s">
        <v>27</v>
      </c>
      <c r="D1677" t="s">
        <v>20</v>
      </c>
      <c r="E1677">
        <v>0.97133333333333338</v>
      </c>
      <c r="F1677">
        <v>1</v>
      </c>
      <c r="G1677">
        <v>0.29139999999999999</v>
      </c>
    </row>
    <row r="1678" spans="1:7" x14ac:dyDescent="0.25">
      <c r="A1678" t="s">
        <v>8385</v>
      </c>
      <c r="B1678" t="s">
        <v>34</v>
      </c>
      <c r="C1678" t="s">
        <v>27</v>
      </c>
      <c r="D1678" t="s">
        <v>48</v>
      </c>
      <c r="E1678">
        <v>3.7379333333333342</v>
      </c>
      <c r="F1678">
        <v>5</v>
      </c>
      <c r="G1678">
        <v>1.12138</v>
      </c>
    </row>
    <row r="1679" spans="1:7" x14ac:dyDescent="0.25">
      <c r="A1679" t="s">
        <v>8390</v>
      </c>
      <c r="B1679" t="s">
        <v>34</v>
      </c>
      <c r="C1679" t="s">
        <v>27</v>
      </c>
      <c r="D1679" t="s">
        <v>20</v>
      </c>
      <c r="E1679">
        <v>5.3482333333333338</v>
      </c>
      <c r="F1679">
        <v>5</v>
      </c>
      <c r="G1679">
        <v>1.6044700000000001</v>
      </c>
    </row>
    <row r="1680" spans="1:7" x14ac:dyDescent="0.25">
      <c r="A1680" t="s">
        <v>8395</v>
      </c>
      <c r="B1680" t="s">
        <v>27</v>
      </c>
      <c r="C1680" t="s">
        <v>27</v>
      </c>
      <c r="D1680" t="s">
        <v>48</v>
      </c>
      <c r="E1680">
        <v>2.5205666666666668</v>
      </c>
      <c r="F1680">
        <v>3</v>
      </c>
      <c r="G1680">
        <v>0.75617000000000001</v>
      </c>
    </row>
    <row r="1681" spans="1:7" x14ac:dyDescent="0.25">
      <c r="A1681" t="s">
        <v>8400</v>
      </c>
      <c r="B1681" t="s">
        <v>34</v>
      </c>
      <c r="C1681" t="s">
        <v>41</v>
      </c>
      <c r="D1681" t="s">
        <v>35</v>
      </c>
      <c r="E1681">
        <v>4.0848666666666666</v>
      </c>
      <c r="F1681">
        <v>3</v>
      </c>
      <c r="G1681">
        <v>1.22546</v>
      </c>
    </row>
    <row r="1682" spans="1:7" x14ac:dyDescent="0.25">
      <c r="A1682" t="s">
        <v>8405</v>
      </c>
      <c r="B1682" t="s">
        <v>34</v>
      </c>
      <c r="C1682" t="s">
        <v>19</v>
      </c>
      <c r="D1682" t="s">
        <v>35</v>
      </c>
      <c r="E1682">
        <v>10.12766666666667</v>
      </c>
      <c r="F1682">
        <v>10</v>
      </c>
      <c r="G1682">
        <v>3.0383</v>
      </c>
    </row>
    <row r="1683" spans="1:7" x14ac:dyDescent="0.25">
      <c r="A1683" t="s">
        <v>8410</v>
      </c>
      <c r="B1683" t="s">
        <v>41</v>
      </c>
      <c r="C1683" t="s">
        <v>19</v>
      </c>
      <c r="D1683" t="s">
        <v>48</v>
      </c>
      <c r="E1683">
        <v>4.9268333333333336</v>
      </c>
      <c r="F1683">
        <v>3</v>
      </c>
      <c r="G1683">
        <v>1.4780500000000001</v>
      </c>
    </row>
    <row r="1684" spans="1:7" x14ac:dyDescent="0.25">
      <c r="A1684" t="s">
        <v>8415</v>
      </c>
      <c r="B1684" t="s">
        <v>27</v>
      </c>
      <c r="C1684" t="s">
        <v>19</v>
      </c>
      <c r="D1684" t="s">
        <v>35</v>
      </c>
      <c r="E1684">
        <v>1.307633333333333</v>
      </c>
      <c r="F1684">
        <v>1</v>
      </c>
      <c r="G1684">
        <v>0.39229000000000003</v>
      </c>
    </row>
    <row r="1685" spans="1:7" x14ac:dyDescent="0.25">
      <c r="A1685" t="s">
        <v>8420</v>
      </c>
      <c r="B1685" t="s">
        <v>19</v>
      </c>
      <c r="C1685" t="s">
        <v>41</v>
      </c>
      <c r="D1685" t="s">
        <v>20</v>
      </c>
      <c r="E1685">
        <v>1.489133333333333</v>
      </c>
      <c r="F1685">
        <v>1</v>
      </c>
      <c r="G1685">
        <v>0.44674000000000003</v>
      </c>
    </row>
    <row r="1686" spans="1:7" x14ac:dyDescent="0.25">
      <c r="A1686" t="s">
        <v>8425</v>
      </c>
      <c r="B1686" t="s">
        <v>27</v>
      </c>
      <c r="C1686" t="s">
        <v>19</v>
      </c>
      <c r="D1686" t="s">
        <v>48</v>
      </c>
      <c r="E1686">
        <v>3.9959666666666669</v>
      </c>
      <c r="F1686">
        <v>5</v>
      </c>
      <c r="G1686">
        <v>1.19879</v>
      </c>
    </row>
    <row r="1687" spans="1:7" x14ac:dyDescent="0.25">
      <c r="A1687" t="s">
        <v>8429</v>
      </c>
      <c r="B1687" t="s">
        <v>34</v>
      </c>
      <c r="C1687" t="s">
        <v>27</v>
      </c>
      <c r="D1687" t="s">
        <v>48</v>
      </c>
      <c r="E1687">
        <v>1.5286666666666671</v>
      </c>
      <c r="F1687">
        <v>1</v>
      </c>
      <c r="G1687">
        <v>0.45860000000000001</v>
      </c>
    </row>
    <row r="1688" spans="1:7" x14ac:dyDescent="0.25">
      <c r="A1688" t="s">
        <v>8434</v>
      </c>
      <c r="B1688" t="s">
        <v>19</v>
      </c>
      <c r="C1688" t="s">
        <v>19</v>
      </c>
      <c r="D1688" t="s">
        <v>48</v>
      </c>
      <c r="E1688">
        <v>15.894233333333331</v>
      </c>
      <c r="F1688">
        <v>10</v>
      </c>
      <c r="G1688">
        <v>4.7682700000000002</v>
      </c>
    </row>
    <row r="1689" spans="1:7" x14ac:dyDescent="0.25">
      <c r="A1689" t="s">
        <v>8439</v>
      </c>
      <c r="B1689" t="s">
        <v>27</v>
      </c>
      <c r="C1689" t="s">
        <v>19</v>
      </c>
      <c r="D1689" t="s">
        <v>35</v>
      </c>
      <c r="E1689">
        <v>1.1537333333333331</v>
      </c>
      <c r="F1689">
        <v>1</v>
      </c>
      <c r="G1689">
        <v>0.34611999999999998</v>
      </c>
    </row>
    <row r="1690" spans="1:7" x14ac:dyDescent="0.25">
      <c r="A1690" t="s">
        <v>8444</v>
      </c>
      <c r="B1690" t="s">
        <v>27</v>
      </c>
      <c r="C1690" t="s">
        <v>34</v>
      </c>
      <c r="D1690" t="s">
        <v>35</v>
      </c>
      <c r="E1690">
        <v>1.272933333333333</v>
      </c>
      <c r="F1690">
        <v>1</v>
      </c>
      <c r="G1690">
        <v>0.38188</v>
      </c>
    </row>
    <row r="1691" spans="1:7" x14ac:dyDescent="0.25">
      <c r="A1691" t="s">
        <v>8449</v>
      </c>
      <c r="B1691" t="s">
        <v>27</v>
      </c>
      <c r="C1691" t="s">
        <v>41</v>
      </c>
      <c r="D1691" t="s">
        <v>20</v>
      </c>
      <c r="E1691">
        <v>14.314766666666671</v>
      </c>
      <c r="F1691">
        <v>10</v>
      </c>
      <c r="G1691">
        <v>4.2944300000000002</v>
      </c>
    </row>
    <row r="1692" spans="1:7" x14ac:dyDescent="0.25">
      <c r="A1692" t="s">
        <v>8454</v>
      </c>
      <c r="B1692" t="s">
        <v>27</v>
      </c>
      <c r="C1692" t="s">
        <v>27</v>
      </c>
      <c r="D1692" t="s">
        <v>20</v>
      </c>
      <c r="E1692">
        <v>2.5245000000000002</v>
      </c>
      <c r="F1692">
        <v>3</v>
      </c>
      <c r="G1692">
        <v>0.75734999999999997</v>
      </c>
    </row>
    <row r="1693" spans="1:7" x14ac:dyDescent="0.25">
      <c r="A1693" t="s">
        <v>8459</v>
      </c>
      <c r="B1693" t="s">
        <v>41</v>
      </c>
      <c r="C1693" t="s">
        <v>27</v>
      </c>
      <c r="D1693" t="s">
        <v>48</v>
      </c>
      <c r="E1693">
        <v>3.5076999999999998</v>
      </c>
      <c r="F1693">
        <v>3</v>
      </c>
      <c r="G1693">
        <v>1.0523100000000001</v>
      </c>
    </row>
    <row r="1694" spans="1:7" x14ac:dyDescent="0.25">
      <c r="A1694" t="s">
        <v>8464</v>
      </c>
      <c r="B1694" t="s">
        <v>27</v>
      </c>
      <c r="C1694" t="s">
        <v>27</v>
      </c>
      <c r="D1694" t="s">
        <v>20</v>
      </c>
      <c r="E1694">
        <v>10.6533</v>
      </c>
      <c r="F1694">
        <v>10</v>
      </c>
      <c r="G1694">
        <v>3.1959900000000001</v>
      </c>
    </row>
    <row r="1695" spans="1:7" x14ac:dyDescent="0.25">
      <c r="A1695" t="s">
        <v>8469</v>
      </c>
      <c r="B1695" t="s">
        <v>34</v>
      </c>
      <c r="C1695" t="s">
        <v>19</v>
      </c>
      <c r="D1695" t="s">
        <v>35</v>
      </c>
      <c r="E1695">
        <v>4.0651999999999999</v>
      </c>
      <c r="F1695">
        <v>5</v>
      </c>
      <c r="G1695">
        <v>1.21956</v>
      </c>
    </row>
    <row r="1696" spans="1:7" x14ac:dyDescent="0.25">
      <c r="A1696" t="s">
        <v>8474</v>
      </c>
      <c r="B1696" t="s">
        <v>34</v>
      </c>
      <c r="C1696" t="s">
        <v>27</v>
      </c>
      <c r="D1696" t="s">
        <v>20</v>
      </c>
      <c r="E1696">
        <v>1.0342</v>
      </c>
      <c r="F1696">
        <v>1</v>
      </c>
      <c r="G1696">
        <v>0.31025999999999998</v>
      </c>
    </row>
    <row r="1697" spans="1:7" x14ac:dyDescent="0.25">
      <c r="A1697" t="s">
        <v>8479</v>
      </c>
      <c r="B1697" t="s">
        <v>41</v>
      </c>
      <c r="C1697" t="s">
        <v>27</v>
      </c>
      <c r="D1697" t="s">
        <v>35</v>
      </c>
      <c r="E1697">
        <v>7.3484000000000007</v>
      </c>
      <c r="F1697">
        <v>10</v>
      </c>
      <c r="G1697">
        <v>2.20452</v>
      </c>
    </row>
    <row r="1698" spans="1:7" x14ac:dyDescent="0.25">
      <c r="A1698" t="s">
        <v>8484</v>
      </c>
      <c r="B1698" t="s">
        <v>19</v>
      </c>
      <c r="C1698" t="s">
        <v>34</v>
      </c>
      <c r="D1698" t="s">
        <v>20</v>
      </c>
      <c r="E1698">
        <v>0.69246666666666667</v>
      </c>
      <c r="F1698">
        <v>1</v>
      </c>
      <c r="G1698">
        <v>0.20774000000000001</v>
      </c>
    </row>
    <row r="1699" spans="1:7" x14ac:dyDescent="0.25">
      <c r="A1699" t="s">
        <v>8489</v>
      </c>
      <c r="B1699" t="s">
        <v>19</v>
      </c>
      <c r="C1699" t="s">
        <v>19</v>
      </c>
      <c r="D1699" t="s">
        <v>35</v>
      </c>
      <c r="E1699">
        <v>4.0091666666666672</v>
      </c>
      <c r="F1699">
        <v>5</v>
      </c>
      <c r="G1699">
        <v>1.20275</v>
      </c>
    </row>
    <row r="1700" spans="1:7" x14ac:dyDescent="0.25">
      <c r="A1700" t="s">
        <v>8494</v>
      </c>
      <c r="B1700" t="s">
        <v>34</v>
      </c>
      <c r="C1700" t="s">
        <v>34</v>
      </c>
      <c r="D1700" t="s">
        <v>35</v>
      </c>
      <c r="E1700">
        <v>1.629766666666667</v>
      </c>
      <c r="F1700">
        <v>1</v>
      </c>
      <c r="G1700">
        <v>0.48892999999999998</v>
      </c>
    </row>
    <row r="1701" spans="1:7" x14ac:dyDescent="0.25">
      <c r="A1701" t="s">
        <v>8499</v>
      </c>
      <c r="B1701" t="s">
        <v>34</v>
      </c>
      <c r="C1701" t="s">
        <v>41</v>
      </c>
      <c r="D1701" t="s">
        <v>20</v>
      </c>
      <c r="E1701">
        <v>12.16196666666667</v>
      </c>
      <c r="F1701">
        <v>10</v>
      </c>
      <c r="G1701">
        <v>3.64859</v>
      </c>
    </row>
    <row r="1702" spans="1:7" x14ac:dyDescent="0.25">
      <c r="A1702" t="s">
        <v>8504</v>
      </c>
      <c r="B1702" t="s">
        <v>41</v>
      </c>
      <c r="C1702" t="s">
        <v>19</v>
      </c>
      <c r="D1702" t="s">
        <v>20</v>
      </c>
      <c r="E1702">
        <v>1.6325000000000001</v>
      </c>
      <c r="F1702">
        <v>1</v>
      </c>
      <c r="G1702">
        <v>0.48975000000000002</v>
      </c>
    </row>
    <row r="1703" spans="1:7" x14ac:dyDescent="0.25">
      <c r="A1703" t="s">
        <v>8508</v>
      </c>
      <c r="B1703" t="s">
        <v>19</v>
      </c>
      <c r="C1703" t="s">
        <v>34</v>
      </c>
      <c r="D1703" t="s">
        <v>35</v>
      </c>
      <c r="E1703">
        <v>3.2974999999999999</v>
      </c>
      <c r="F1703">
        <v>3</v>
      </c>
      <c r="G1703">
        <v>0.98924999999999996</v>
      </c>
    </row>
    <row r="1704" spans="1:7" x14ac:dyDescent="0.25">
      <c r="A1704" t="s">
        <v>8513</v>
      </c>
      <c r="B1704" t="s">
        <v>19</v>
      </c>
      <c r="C1704" t="s">
        <v>41</v>
      </c>
      <c r="D1704" t="s">
        <v>48</v>
      </c>
      <c r="E1704">
        <v>4.8924000000000003</v>
      </c>
      <c r="F1704">
        <v>5</v>
      </c>
      <c r="G1704">
        <v>1.4677199999999999</v>
      </c>
    </row>
    <row r="1705" spans="1:7" x14ac:dyDescent="0.25">
      <c r="A1705" t="s">
        <v>8518</v>
      </c>
      <c r="B1705" t="s">
        <v>27</v>
      </c>
      <c r="C1705" t="s">
        <v>34</v>
      </c>
      <c r="D1705" t="s">
        <v>20</v>
      </c>
      <c r="E1705">
        <v>5.8640333333333334</v>
      </c>
      <c r="F1705">
        <v>5</v>
      </c>
      <c r="G1705">
        <v>1.7592099999999999</v>
      </c>
    </row>
    <row r="1706" spans="1:7" x14ac:dyDescent="0.25">
      <c r="A1706" t="s">
        <v>8523</v>
      </c>
      <c r="B1706" t="s">
        <v>27</v>
      </c>
      <c r="C1706" t="s">
        <v>41</v>
      </c>
      <c r="D1706" t="s">
        <v>35</v>
      </c>
      <c r="E1706">
        <v>5.5308999999999999</v>
      </c>
      <c r="F1706">
        <v>5</v>
      </c>
      <c r="G1706">
        <v>1.65927</v>
      </c>
    </row>
    <row r="1707" spans="1:7" x14ac:dyDescent="0.25">
      <c r="A1707" t="s">
        <v>8528</v>
      </c>
      <c r="B1707" t="s">
        <v>27</v>
      </c>
      <c r="C1707" t="s">
        <v>27</v>
      </c>
      <c r="D1707" t="s">
        <v>20</v>
      </c>
      <c r="E1707">
        <v>7.7233000000000009</v>
      </c>
      <c r="F1707">
        <v>10</v>
      </c>
      <c r="G1707">
        <v>2.3169900000000001</v>
      </c>
    </row>
    <row r="1708" spans="1:7" x14ac:dyDescent="0.25">
      <c r="A1708" t="s">
        <v>8533</v>
      </c>
      <c r="B1708" t="s">
        <v>41</v>
      </c>
      <c r="C1708" t="s">
        <v>27</v>
      </c>
      <c r="D1708" t="s">
        <v>20</v>
      </c>
      <c r="E1708">
        <v>6.537466666666667</v>
      </c>
      <c r="F1708">
        <v>5</v>
      </c>
      <c r="G1708">
        <v>1.9612400000000001</v>
      </c>
    </row>
    <row r="1709" spans="1:7" x14ac:dyDescent="0.25">
      <c r="A1709" t="s">
        <v>8538</v>
      </c>
      <c r="B1709" t="s">
        <v>34</v>
      </c>
      <c r="C1709" t="s">
        <v>19</v>
      </c>
      <c r="D1709" t="s">
        <v>20</v>
      </c>
      <c r="E1709">
        <v>2.6480999999999999</v>
      </c>
      <c r="F1709">
        <v>3</v>
      </c>
      <c r="G1709">
        <v>0.79442999999999997</v>
      </c>
    </row>
    <row r="1710" spans="1:7" x14ac:dyDescent="0.25">
      <c r="A1710" t="s">
        <v>8543</v>
      </c>
      <c r="B1710" t="s">
        <v>41</v>
      </c>
      <c r="C1710" t="s">
        <v>34</v>
      </c>
      <c r="D1710" t="s">
        <v>20</v>
      </c>
      <c r="E1710">
        <v>12.86253333333334</v>
      </c>
      <c r="F1710">
        <v>10</v>
      </c>
      <c r="G1710">
        <v>3.8587600000000002</v>
      </c>
    </row>
    <row r="1711" spans="1:7" x14ac:dyDescent="0.25">
      <c r="A1711" t="s">
        <v>8548</v>
      </c>
      <c r="B1711" t="s">
        <v>19</v>
      </c>
      <c r="C1711" t="s">
        <v>34</v>
      </c>
      <c r="D1711" t="s">
        <v>20</v>
      </c>
      <c r="E1711">
        <v>3.9506000000000001</v>
      </c>
      <c r="F1711">
        <v>3</v>
      </c>
      <c r="G1711">
        <v>1.1851799999999999</v>
      </c>
    </row>
    <row r="1712" spans="1:7" x14ac:dyDescent="0.25">
      <c r="A1712" t="s">
        <v>8553</v>
      </c>
      <c r="B1712" t="s">
        <v>34</v>
      </c>
      <c r="C1712" t="s">
        <v>41</v>
      </c>
      <c r="D1712" t="s">
        <v>48</v>
      </c>
      <c r="E1712">
        <v>0.81869999999999998</v>
      </c>
      <c r="F1712">
        <v>1</v>
      </c>
      <c r="G1712">
        <v>0.24560999999999999</v>
      </c>
    </row>
    <row r="1713" spans="1:7" x14ac:dyDescent="0.25">
      <c r="A1713" t="s">
        <v>8558</v>
      </c>
      <c r="B1713" t="s">
        <v>27</v>
      </c>
      <c r="C1713" t="s">
        <v>19</v>
      </c>
      <c r="D1713" t="s">
        <v>48</v>
      </c>
      <c r="E1713">
        <v>0.72800000000000009</v>
      </c>
      <c r="F1713">
        <v>1</v>
      </c>
      <c r="G1713">
        <v>0.21840000000000001</v>
      </c>
    </row>
    <row r="1714" spans="1:7" x14ac:dyDescent="0.25">
      <c r="A1714" t="s">
        <v>8563</v>
      </c>
      <c r="B1714" t="s">
        <v>41</v>
      </c>
      <c r="C1714" t="s">
        <v>27</v>
      </c>
      <c r="D1714" t="s">
        <v>48</v>
      </c>
      <c r="E1714">
        <v>1.4474333333333329</v>
      </c>
      <c r="F1714">
        <v>1</v>
      </c>
      <c r="G1714">
        <v>0.43423</v>
      </c>
    </row>
    <row r="1715" spans="1:7" x14ac:dyDescent="0.25">
      <c r="A1715" t="s">
        <v>8568</v>
      </c>
      <c r="B1715" t="s">
        <v>41</v>
      </c>
      <c r="C1715" t="s">
        <v>34</v>
      </c>
      <c r="D1715" t="s">
        <v>35</v>
      </c>
      <c r="E1715">
        <v>1.1264666666666669</v>
      </c>
      <c r="F1715">
        <v>1</v>
      </c>
      <c r="G1715">
        <v>0.33794000000000002</v>
      </c>
    </row>
    <row r="1716" spans="1:7" x14ac:dyDescent="0.25">
      <c r="A1716" t="s">
        <v>8573</v>
      </c>
      <c r="B1716" t="s">
        <v>27</v>
      </c>
      <c r="C1716" t="s">
        <v>41</v>
      </c>
      <c r="D1716" t="s">
        <v>48</v>
      </c>
      <c r="E1716">
        <v>2.1745000000000001</v>
      </c>
      <c r="F1716">
        <v>3</v>
      </c>
      <c r="G1716">
        <v>0.65234999999999999</v>
      </c>
    </row>
    <row r="1717" spans="1:7" x14ac:dyDescent="0.25">
      <c r="A1717" t="s">
        <v>8578</v>
      </c>
      <c r="B1717" t="s">
        <v>41</v>
      </c>
      <c r="C1717" t="s">
        <v>27</v>
      </c>
      <c r="D1717" t="s">
        <v>48</v>
      </c>
      <c r="E1717">
        <v>16.615333333333339</v>
      </c>
      <c r="F1717">
        <v>10</v>
      </c>
      <c r="G1717">
        <v>4.9846000000000004</v>
      </c>
    </row>
    <row r="1718" spans="1:7" x14ac:dyDescent="0.25">
      <c r="A1718" t="s">
        <v>8583</v>
      </c>
      <c r="B1718" t="s">
        <v>27</v>
      </c>
      <c r="C1718" t="s">
        <v>27</v>
      </c>
      <c r="D1718" t="s">
        <v>35</v>
      </c>
      <c r="E1718">
        <v>7.2444666666666668</v>
      </c>
      <c r="F1718">
        <v>10</v>
      </c>
      <c r="G1718">
        <v>2.17334</v>
      </c>
    </row>
    <row r="1719" spans="1:7" x14ac:dyDescent="0.25">
      <c r="A1719" t="s">
        <v>8588</v>
      </c>
      <c r="B1719" t="s">
        <v>19</v>
      </c>
      <c r="C1719" t="s">
        <v>27</v>
      </c>
      <c r="D1719" t="s">
        <v>48</v>
      </c>
      <c r="E1719">
        <v>6.8085000000000004</v>
      </c>
      <c r="F1719">
        <v>5</v>
      </c>
      <c r="G1719">
        <v>2.0425499999999999</v>
      </c>
    </row>
    <row r="1720" spans="1:7" x14ac:dyDescent="0.25">
      <c r="A1720" t="s">
        <v>8593</v>
      </c>
      <c r="B1720" t="s">
        <v>34</v>
      </c>
      <c r="C1720" t="s">
        <v>41</v>
      </c>
      <c r="D1720" t="s">
        <v>20</v>
      </c>
      <c r="E1720">
        <v>4.9510333333333332</v>
      </c>
      <c r="F1720">
        <v>3</v>
      </c>
      <c r="G1720">
        <v>1.4853099999999999</v>
      </c>
    </row>
    <row r="1721" spans="1:7" x14ac:dyDescent="0.25">
      <c r="A1721" t="s">
        <v>8598</v>
      </c>
      <c r="B1721" t="s">
        <v>19</v>
      </c>
      <c r="C1721" t="s">
        <v>41</v>
      </c>
      <c r="D1721" t="s">
        <v>48</v>
      </c>
      <c r="E1721">
        <v>0.90583333333333338</v>
      </c>
      <c r="F1721">
        <v>1</v>
      </c>
      <c r="G1721">
        <v>0.27174999999999999</v>
      </c>
    </row>
    <row r="1722" spans="1:7" x14ac:dyDescent="0.25">
      <c r="A1722" t="s">
        <v>8603</v>
      </c>
      <c r="B1722" t="s">
        <v>19</v>
      </c>
      <c r="C1722" t="s">
        <v>27</v>
      </c>
      <c r="D1722" t="s">
        <v>48</v>
      </c>
      <c r="E1722">
        <v>2.426733333333333</v>
      </c>
      <c r="F1722">
        <v>3</v>
      </c>
      <c r="G1722">
        <v>0.72802</v>
      </c>
    </row>
    <row r="1723" spans="1:7" x14ac:dyDescent="0.25">
      <c r="A1723" t="s">
        <v>8608</v>
      </c>
      <c r="B1723" t="s">
        <v>27</v>
      </c>
      <c r="C1723" t="s">
        <v>41</v>
      </c>
      <c r="D1723" t="s">
        <v>48</v>
      </c>
      <c r="E1723">
        <v>3.940266666666667</v>
      </c>
      <c r="F1723">
        <v>5</v>
      </c>
      <c r="G1723">
        <v>1.18208</v>
      </c>
    </row>
    <row r="1724" spans="1:7" x14ac:dyDescent="0.25">
      <c r="A1724" t="s">
        <v>8613</v>
      </c>
      <c r="B1724" t="s">
        <v>41</v>
      </c>
      <c r="C1724" t="s">
        <v>27</v>
      </c>
      <c r="D1724" t="s">
        <v>20</v>
      </c>
      <c r="E1724">
        <v>4.8497000000000003</v>
      </c>
      <c r="F1724">
        <v>5</v>
      </c>
      <c r="G1724">
        <v>1.4549099999999999</v>
      </c>
    </row>
    <row r="1725" spans="1:7" x14ac:dyDescent="0.25">
      <c r="A1725" t="s">
        <v>8618</v>
      </c>
      <c r="B1725" t="s">
        <v>19</v>
      </c>
      <c r="C1725" t="s">
        <v>27</v>
      </c>
      <c r="D1725" t="s">
        <v>20</v>
      </c>
      <c r="E1725">
        <v>2.3031333333333328</v>
      </c>
      <c r="F1725">
        <v>3</v>
      </c>
      <c r="G1725">
        <v>0.69094</v>
      </c>
    </row>
    <row r="1726" spans="1:7" x14ac:dyDescent="0.25">
      <c r="A1726" t="s">
        <v>8623</v>
      </c>
      <c r="B1726" t="s">
        <v>19</v>
      </c>
      <c r="C1726" t="s">
        <v>27</v>
      </c>
      <c r="D1726" t="s">
        <v>20</v>
      </c>
      <c r="E1726">
        <v>4.0765000000000002</v>
      </c>
      <c r="F1726">
        <v>3</v>
      </c>
      <c r="G1726">
        <v>1.22295</v>
      </c>
    </row>
    <row r="1727" spans="1:7" x14ac:dyDescent="0.25">
      <c r="A1727" t="s">
        <v>8628</v>
      </c>
      <c r="B1727" t="s">
        <v>19</v>
      </c>
      <c r="C1727" t="s">
        <v>41</v>
      </c>
      <c r="D1727" t="s">
        <v>20</v>
      </c>
      <c r="E1727">
        <v>2.186866666666667</v>
      </c>
      <c r="F1727">
        <v>3</v>
      </c>
      <c r="G1727">
        <v>0.65605999999999998</v>
      </c>
    </row>
    <row r="1728" spans="1:7" x14ac:dyDescent="0.25">
      <c r="A1728" t="s">
        <v>8633</v>
      </c>
      <c r="B1728" t="s">
        <v>41</v>
      </c>
      <c r="C1728" t="s">
        <v>19</v>
      </c>
      <c r="D1728" t="s">
        <v>35</v>
      </c>
      <c r="E1728">
        <v>11.760899999999999</v>
      </c>
      <c r="F1728">
        <v>10</v>
      </c>
      <c r="G1728">
        <v>3.52827</v>
      </c>
    </row>
    <row r="1729" spans="1:7" x14ac:dyDescent="0.25">
      <c r="A1729" t="s">
        <v>8638</v>
      </c>
      <c r="B1729" t="s">
        <v>41</v>
      </c>
      <c r="C1729" t="s">
        <v>19</v>
      </c>
      <c r="D1729" t="s">
        <v>20</v>
      </c>
      <c r="E1729">
        <v>1.6633666666666671</v>
      </c>
      <c r="F1729">
        <v>1</v>
      </c>
      <c r="G1729">
        <v>0.49901000000000001</v>
      </c>
    </row>
    <row r="1730" spans="1:7" x14ac:dyDescent="0.25">
      <c r="A1730" t="s">
        <v>8643</v>
      </c>
      <c r="B1730" t="s">
        <v>27</v>
      </c>
      <c r="C1730" t="s">
        <v>41</v>
      </c>
      <c r="D1730" t="s">
        <v>20</v>
      </c>
      <c r="E1730">
        <v>4.4419000000000004</v>
      </c>
      <c r="F1730">
        <v>3</v>
      </c>
      <c r="G1730">
        <v>1.33257</v>
      </c>
    </row>
    <row r="1731" spans="1:7" x14ac:dyDescent="0.25">
      <c r="A1731" t="s">
        <v>8648</v>
      </c>
      <c r="B1731" t="s">
        <v>19</v>
      </c>
      <c r="C1731" t="s">
        <v>34</v>
      </c>
      <c r="D1731" t="s">
        <v>20</v>
      </c>
      <c r="E1731">
        <v>3.8456666666666668</v>
      </c>
      <c r="F1731">
        <v>3</v>
      </c>
      <c r="G1731">
        <v>1.1536999999999999</v>
      </c>
    </row>
    <row r="1732" spans="1:7" x14ac:dyDescent="0.25">
      <c r="A1732" t="s">
        <v>8653</v>
      </c>
      <c r="B1732" t="s">
        <v>34</v>
      </c>
      <c r="C1732" t="s">
        <v>41</v>
      </c>
      <c r="D1732" t="s">
        <v>20</v>
      </c>
      <c r="E1732">
        <v>2.918766666666667</v>
      </c>
      <c r="F1732">
        <v>3</v>
      </c>
      <c r="G1732">
        <v>0.87563000000000002</v>
      </c>
    </row>
    <row r="1733" spans="1:7" x14ac:dyDescent="0.25">
      <c r="A1733" t="s">
        <v>8658</v>
      </c>
      <c r="B1733" t="s">
        <v>41</v>
      </c>
      <c r="C1733" t="s">
        <v>34</v>
      </c>
      <c r="D1733" t="s">
        <v>35</v>
      </c>
      <c r="E1733">
        <v>6.4527999999999999</v>
      </c>
      <c r="F1733">
        <v>5</v>
      </c>
      <c r="G1733">
        <v>1.93584</v>
      </c>
    </row>
    <row r="1734" spans="1:7" x14ac:dyDescent="0.25">
      <c r="A1734" t="s">
        <v>8663</v>
      </c>
      <c r="B1734" t="s">
        <v>27</v>
      </c>
      <c r="C1734" t="s">
        <v>27</v>
      </c>
      <c r="D1734" t="s">
        <v>48</v>
      </c>
      <c r="E1734">
        <v>5.9685333333333332</v>
      </c>
      <c r="F1734">
        <v>5</v>
      </c>
      <c r="G1734">
        <v>1.7905599999999999</v>
      </c>
    </row>
    <row r="1735" spans="1:7" x14ac:dyDescent="0.25">
      <c r="A1735" t="s">
        <v>8668</v>
      </c>
      <c r="B1735" t="s">
        <v>19</v>
      </c>
      <c r="C1735" t="s">
        <v>34</v>
      </c>
      <c r="D1735" t="s">
        <v>48</v>
      </c>
      <c r="E1735">
        <v>10.9275</v>
      </c>
      <c r="F1735">
        <v>10</v>
      </c>
      <c r="G1735">
        <v>3.2782499999999999</v>
      </c>
    </row>
    <row r="1736" spans="1:7" x14ac:dyDescent="0.25">
      <c r="A1736" t="s">
        <v>8673</v>
      </c>
      <c r="B1736" t="s">
        <v>34</v>
      </c>
      <c r="C1736" t="s">
        <v>27</v>
      </c>
      <c r="D1736" t="s">
        <v>20</v>
      </c>
      <c r="E1736">
        <v>0.79736666666666667</v>
      </c>
      <c r="F1736">
        <v>1</v>
      </c>
      <c r="G1736">
        <v>0.23921000000000001</v>
      </c>
    </row>
    <row r="1737" spans="1:7" x14ac:dyDescent="0.25">
      <c r="A1737" t="s">
        <v>8678</v>
      </c>
      <c r="B1737" t="s">
        <v>41</v>
      </c>
      <c r="C1737" t="s">
        <v>19</v>
      </c>
      <c r="D1737" t="s">
        <v>20</v>
      </c>
      <c r="E1737">
        <v>15.5327</v>
      </c>
      <c r="F1737">
        <v>10</v>
      </c>
      <c r="G1737">
        <v>4.6598100000000002</v>
      </c>
    </row>
    <row r="1738" spans="1:7" x14ac:dyDescent="0.25">
      <c r="A1738" t="s">
        <v>8683</v>
      </c>
      <c r="B1738" t="s">
        <v>34</v>
      </c>
      <c r="C1738" t="s">
        <v>27</v>
      </c>
      <c r="D1738" t="s">
        <v>20</v>
      </c>
      <c r="E1738">
        <v>1.1164666666666669</v>
      </c>
      <c r="F1738">
        <v>1</v>
      </c>
      <c r="G1738">
        <v>0.33494000000000002</v>
      </c>
    </row>
    <row r="1739" spans="1:7" x14ac:dyDescent="0.25">
      <c r="A1739" t="s">
        <v>8688</v>
      </c>
      <c r="B1739" t="s">
        <v>41</v>
      </c>
      <c r="C1739" t="s">
        <v>34</v>
      </c>
      <c r="D1739" t="s">
        <v>48</v>
      </c>
      <c r="E1739">
        <v>4.3064333333333336</v>
      </c>
      <c r="F1739">
        <v>5</v>
      </c>
      <c r="G1739">
        <v>1.29193</v>
      </c>
    </row>
    <row r="1740" spans="1:7" x14ac:dyDescent="0.25">
      <c r="A1740" t="s">
        <v>8693</v>
      </c>
      <c r="B1740" t="s">
        <v>27</v>
      </c>
      <c r="C1740" t="s">
        <v>19</v>
      </c>
      <c r="D1740" t="s">
        <v>48</v>
      </c>
      <c r="E1740">
        <v>5.172133333333333</v>
      </c>
      <c r="F1740">
        <v>5</v>
      </c>
      <c r="G1740">
        <v>1.5516399999999999</v>
      </c>
    </row>
    <row r="1741" spans="1:7" x14ac:dyDescent="0.25">
      <c r="A1741" t="s">
        <v>8698</v>
      </c>
      <c r="B1741" t="s">
        <v>34</v>
      </c>
      <c r="C1741" t="s">
        <v>19</v>
      </c>
      <c r="D1741" t="s">
        <v>20</v>
      </c>
      <c r="E1741">
        <v>5.4039666666666664</v>
      </c>
      <c r="F1741">
        <v>5</v>
      </c>
      <c r="G1741">
        <v>1.6211899999999999</v>
      </c>
    </row>
    <row r="1742" spans="1:7" x14ac:dyDescent="0.25">
      <c r="A1742" t="s">
        <v>8703</v>
      </c>
      <c r="B1742" t="s">
        <v>19</v>
      </c>
      <c r="C1742" t="s">
        <v>41</v>
      </c>
      <c r="D1742" t="s">
        <v>48</v>
      </c>
      <c r="E1742">
        <v>14.942033333333329</v>
      </c>
      <c r="F1742">
        <v>10</v>
      </c>
      <c r="G1742">
        <v>4.4826100000000002</v>
      </c>
    </row>
    <row r="1743" spans="1:7" x14ac:dyDescent="0.25">
      <c r="A1743" t="s">
        <v>8708</v>
      </c>
      <c r="B1743" t="s">
        <v>19</v>
      </c>
      <c r="C1743" t="s">
        <v>34</v>
      </c>
      <c r="D1743" t="s">
        <v>35</v>
      </c>
      <c r="E1743">
        <v>4.2008333333333336</v>
      </c>
      <c r="F1743">
        <v>3</v>
      </c>
      <c r="G1743">
        <v>1.2602500000000001</v>
      </c>
    </row>
    <row r="1744" spans="1:7" x14ac:dyDescent="0.25">
      <c r="A1744" t="s">
        <v>8713</v>
      </c>
      <c r="B1744" t="s">
        <v>41</v>
      </c>
      <c r="C1744" t="s">
        <v>34</v>
      </c>
      <c r="D1744" t="s">
        <v>20</v>
      </c>
      <c r="E1744">
        <v>4.3079000000000001</v>
      </c>
      <c r="F1744">
        <v>3</v>
      </c>
      <c r="G1744">
        <v>1.29237</v>
      </c>
    </row>
    <row r="1745" spans="1:7" x14ac:dyDescent="0.25">
      <c r="A1745" t="s">
        <v>8718</v>
      </c>
      <c r="B1745" t="s">
        <v>19</v>
      </c>
      <c r="C1745" t="s">
        <v>41</v>
      </c>
      <c r="D1745" t="s">
        <v>20</v>
      </c>
      <c r="E1745">
        <v>3.388500000000001</v>
      </c>
      <c r="F1745">
        <v>5</v>
      </c>
      <c r="G1745">
        <v>1.0165500000000001</v>
      </c>
    </row>
    <row r="1746" spans="1:7" x14ac:dyDescent="0.25">
      <c r="A1746" t="s">
        <v>8723</v>
      </c>
      <c r="B1746" t="s">
        <v>34</v>
      </c>
      <c r="C1746" t="s">
        <v>41</v>
      </c>
      <c r="D1746" t="s">
        <v>35</v>
      </c>
      <c r="E1746">
        <v>3.2484666666666668</v>
      </c>
      <c r="F1746">
        <v>3</v>
      </c>
      <c r="G1746">
        <v>0.97453999999999996</v>
      </c>
    </row>
    <row r="1747" spans="1:7" x14ac:dyDescent="0.25">
      <c r="A1747" t="s">
        <v>8728</v>
      </c>
      <c r="B1747" t="s">
        <v>27</v>
      </c>
      <c r="C1747" t="s">
        <v>19</v>
      </c>
      <c r="D1747" t="s">
        <v>35</v>
      </c>
      <c r="E1747">
        <v>3.4440333333333339</v>
      </c>
      <c r="F1747">
        <v>3</v>
      </c>
      <c r="G1747">
        <v>1.03321</v>
      </c>
    </row>
    <row r="1748" spans="1:7" x14ac:dyDescent="0.25">
      <c r="A1748" t="s">
        <v>8733</v>
      </c>
      <c r="B1748" t="s">
        <v>41</v>
      </c>
      <c r="C1748" t="s">
        <v>41</v>
      </c>
      <c r="D1748" t="s">
        <v>48</v>
      </c>
      <c r="E1748">
        <v>6.8586000000000009</v>
      </c>
      <c r="F1748">
        <v>10</v>
      </c>
      <c r="G1748">
        <v>2.0575800000000002</v>
      </c>
    </row>
    <row r="1749" spans="1:7" x14ac:dyDescent="0.25">
      <c r="A1749" t="s">
        <v>8738</v>
      </c>
      <c r="B1749" t="s">
        <v>34</v>
      </c>
      <c r="C1749" t="s">
        <v>19</v>
      </c>
      <c r="D1749" t="s">
        <v>35</v>
      </c>
      <c r="E1749">
        <v>0.92646666666666677</v>
      </c>
      <c r="F1749">
        <v>1</v>
      </c>
      <c r="G1749">
        <v>0.27794000000000002</v>
      </c>
    </row>
    <row r="1750" spans="1:7" x14ac:dyDescent="0.25">
      <c r="A1750" t="s">
        <v>8742</v>
      </c>
      <c r="B1750" t="s">
        <v>41</v>
      </c>
      <c r="C1750" t="s">
        <v>34</v>
      </c>
      <c r="D1750" t="s">
        <v>20</v>
      </c>
      <c r="E1750">
        <v>7.1347666666666667</v>
      </c>
      <c r="F1750">
        <v>5</v>
      </c>
      <c r="G1750">
        <v>2.1404299999999998</v>
      </c>
    </row>
    <row r="1751" spans="1:7" x14ac:dyDescent="0.25">
      <c r="A1751" t="s">
        <v>8747</v>
      </c>
      <c r="B1751" t="s">
        <v>27</v>
      </c>
      <c r="C1751" t="s">
        <v>41</v>
      </c>
      <c r="D1751" t="s">
        <v>48</v>
      </c>
      <c r="E1751">
        <v>4.0188666666666668</v>
      </c>
      <c r="F1751">
        <v>5</v>
      </c>
      <c r="G1751">
        <v>1.20566</v>
      </c>
    </row>
    <row r="1752" spans="1:7" x14ac:dyDescent="0.25">
      <c r="A1752" t="s">
        <v>8752</v>
      </c>
      <c r="B1752" t="s">
        <v>41</v>
      </c>
      <c r="C1752" t="s">
        <v>34</v>
      </c>
      <c r="D1752" t="s">
        <v>35</v>
      </c>
      <c r="E1752">
        <v>12.019766666666669</v>
      </c>
      <c r="F1752">
        <v>10</v>
      </c>
      <c r="G1752">
        <v>3.6059299999999999</v>
      </c>
    </row>
    <row r="1753" spans="1:7" x14ac:dyDescent="0.25">
      <c r="A1753" t="s">
        <v>8757</v>
      </c>
      <c r="B1753" t="s">
        <v>19</v>
      </c>
      <c r="C1753" t="s">
        <v>19</v>
      </c>
      <c r="D1753" t="s">
        <v>48</v>
      </c>
      <c r="E1753">
        <v>8.8186999999999998</v>
      </c>
      <c r="F1753">
        <v>10</v>
      </c>
      <c r="G1753">
        <v>2.64561</v>
      </c>
    </row>
    <row r="1754" spans="1:7" x14ac:dyDescent="0.25">
      <c r="A1754" t="s">
        <v>8762</v>
      </c>
      <c r="B1754" t="s">
        <v>19</v>
      </c>
      <c r="C1754" t="s">
        <v>27</v>
      </c>
      <c r="D1754" t="s">
        <v>48</v>
      </c>
      <c r="E1754">
        <v>2.036366666666666</v>
      </c>
      <c r="F1754">
        <v>3</v>
      </c>
      <c r="G1754">
        <v>0.61090999999999995</v>
      </c>
    </row>
    <row r="1755" spans="1:7" x14ac:dyDescent="0.25">
      <c r="A1755" t="s">
        <v>8767</v>
      </c>
      <c r="B1755" t="s">
        <v>41</v>
      </c>
      <c r="C1755" t="s">
        <v>27</v>
      </c>
      <c r="D1755" t="s">
        <v>48</v>
      </c>
      <c r="E1755">
        <v>4.5393333333333334</v>
      </c>
      <c r="F1755">
        <v>5</v>
      </c>
      <c r="G1755">
        <v>1.3617999999999999</v>
      </c>
    </row>
    <row r="1756" spans="1:7" x14ac:dyDescent="0.25">
      <c r="A1756" t="s">
        <v>8772</v>
      </c>
      <c r="B1756" t="s">
        <v>27</v>
      </c>
      <c r="C1756" t="s">
        <v>34</v>
      </c>
      <c r="D1756" t="s">
        <v>48</v>
      </c>
      <c r="E1756">
        <v>1.642533333333333</v>
      </c>
      <c r="F1756">
        <v>1</v>
      </c>
      <c r="G1756">
        <v>0.49275999999999998</v>
      </c>
    </row>
    <row r="1757" spans="1:7" x14ac:dyDescent="0.25">
      <c r="A1757" t="s">
        <v>8777</v>
      </c>
      <c r="B1757" t="s">
        <v>27</v>
      </c>
      <c r="C1757" t="s">
        <v>19</v>
      </c>
      <c r="D1757" t="s">
        <v>35</v>
      </c>
      <c r="E1757">
        <v>14.682033333333329</v>
      </c>
      <c r="F1757">
        <v>10</v>
      </c>
      <c r="G1757">
        <v>4.4046099999999999</v>
      </c>
    </row>
    <row r="1758" spans="1:7" x14ac:dyDescent="0.25">
      <c r="A1758" t="s">
        <v>8782</v>
      </c>
      <c r="B1758" t="s">
        <v>19</v>
      </c>
      <c r="C1758" t="s">
        <v>19</v>
      </c>
      <c r="D1758" t="s">
        <v>20</v>
      </c>
      <c r="E1758">
        <v>1.626233333333333</v>
      </c>
      <c r="F1758">
        <v>1</v>
      </c>
      <c r="G1758">
        <v>0.48787000000000003</v>
      </c>
    </row>
    <row r="1759" spans="1:7" x14ac:dyDescent="0.25">
      <c r="A1759" t="s">
        <v>8787</v>
      </c>
      <c r="B1759" t="s">
        <v>27</v>
      </c>
      <c r="C1759" t="s">
        <v>27</v>
      </c>
      <c r="D1759" t="s">
        <v>20</v>
      </c>
      <c r="E1759">
        <v>1.154533333333333</v>
      </c>
      <c r="F1759">
        <v>1</v>
      </c>
      <c r="G1759">
        <v>0.34636</v>
      </c>
    </row>
    <row r="1760" spans="1:7" x14ac:dyDescent="0.25">
      <c r="A1760" t="s">
        <v>8792</v>
      </c>
      <c r="B1760" t="s">
        <v>41</v>
      </c>
      <c r="C1760" t="s">
        <v>19</v>
      </c>
      <c r="D1760" t="s">
        <v>35</v>
      </c>
      <c r="E1760">
        <v>3.882000000000001</v>
      </c>
      <c r="F1760">
        <v>5</v>
      </c>
      <c r="G1760">
        <v>1.1646000000000001</v>
      </c>
    </row>
    <row r="1761" spans="1:7" x14ac:dyDescent="0.25">
      <c r="A1761" t="s">
        <v>8797</v>
      </c>
      <c r="B1761" t="s">
        <v>34</v>
      </c>
      <c r="C1761" t="s">
        <v>19</v>
      </c>
      <c r="D1761" t="s">
        <v>20</v>
      </c>
      <c r="E1761">
        <v>6.0731333333333328</v>
      </c>
      <c r="F1761">
        <v>5</v>
      </c>
      <c r="G1761">
        <v>1.8219399999999999</v>
      </c>
    </row>
    <row r="1762" spans="1:7" x14ac:dyDescent="0.25">
      <c r="A1762" t="s">
        <v>8802</v>
      </c>
      <c r="B1762" t="s">
        <v>41</v>
      </c>
      <c r="C1762" t="s">
        <v>34</v>
      </c>
      <c r="D1762" t="s">
        <v>48</v>
      </c>
      <c r="E1762">
        <v>11.210433333333331</v>
      </c>
      <c r="F1762">
        <v>10</v>
      </c>
      <c r="G1762">
        <v>3.36313</v>
      </c>
    </row>
    <row r="1763" spans="1:7" x14ac:dyDescent="0.25">
      <c r="A1763" t="s">
        <v>8807</v>
      </c>
      <c r="B1763" t="s">
        <v>19</v>
      </c>
      <c r="C1763" t="s">
        <v>27</v>
      </c>
      <c r="D1763" t="s">
        <v>48</v>
      </c>
      <c r="E1763">
        <v>7.5551333333333339</v>
      </c>
      <c r="F1763">
        <v>5</v>
      </c>
      <c r="G1763">
        <v>2.26654</v>
      </c>
    </row>
    <row r="1764" spans="1:7" x14ac:dyDescent="0.25">
      <c r="A1764" t="s">
        <v>8812</v>
      </c>
      <c r="B1764" t="s">
        <v>19</v>
      </c>
      <c r="C1764" t="s">
        <v>19</v>
      </c>
      <c r="D1764" t="s">
        <v>48</v>
      </c>
      <c r="E1764">
        <v>3.8237333333333332</v>
      </c>
      <c r="F1764">
        <v>5</v>
      </c>
      <c r="G1764">
        <v>1.1471199999999999</v>
      </c>
    </row>
    <row r="1765" spans="1:7" x14ac:dyDescent="0.25">
      <c r="A1765" t="s">
        <v>8817</v>
      </c>
      <c r="B1765" t="s">
        <v>19</v>
      </c>
      <c r="C1765" t="s">
        <v>34</v>
      </c>
      <c r="D1765" t="s">
        <v>35</v>
      </c>
      <c r="E1765">
        <v>5.7745333333333333</v>
      </c>
      <c r="F1765">
        <v>5</v>
      </c>
      <c r="G1765">
        <v>1.7323599999999999</v>
      </c>
    </row>
    <row r="1766" spans="1:7" x14ac:dyDescent="0.25">
      <c r="A1766" t="s">
        <v>8822</v>
      </c>
      <c r="B1766" t="s">
        <v>27</v>
      </c>
      <c r="C1766" t="s">
        <v>41</v>
      </c>
      <c r="D1766" t="s">
        <v>48</v>
      </c>
      <c r="E1766">
        <v>0.81670000000000009</v>
      </c>
      <c r="F1766">
        <v>1</v>
      </c>
      <c r="G1766">
        <v>0.24501000000000001</v>
      </c>
    </row>
    <row r="1767" spans="1:7" x14ac:dyDescent="0.25">
      <c r="A1767" t="s">
        <v>8827</v>
      </c>
      <c r="B1767" t="s">
        <v>41</v>
      </c>
      <c r="C1767" t="s">
        <v>27</v>
      </c>
      <c r="D1767" t="s">
        <v>48</v>
      </c>
      <c r="E1767">
        <v>9.9134333333333338</v>
      </c>
      <c r="F1767">
        <v>10</v>
      </c>
      <c r="G1767">
        <v>2.97403</v>
      </c>
    </row>
    <row r="1768" spans="1:7" x14ac:dyDescent="0.25">
      <c r="A1768" t="s">
        <v>8832</v>
      </c>
      <c r="B1768" t="s">
        <v>34</v>
      </c>
      <c r="C1768" t="s">
        <v>34</v>
      </c>
      <c r="D1768" t="s">
        <v>35</v>
      </c>
      <c r="E1768">
        <v>4.2120666666666668</v>
      </c>
      <c r="F1768">
        <v>3</v>
      </c>
      <c r="G1768">
        <v>1.26362</v>
      </c>
    </row>
    <row r="1769" spans="1:7" x14ac:dyDescent="0.25">
      <c r="A1769" t="s">
        <v>8837</v>
      </c>
      <c r="B1769" t="s">
        <v>41</v>
      </c>
      <c r="C1769" t="s">
        <v>41</v>
      </c>
      <c r="D1769" t="s">
        <v>48</v>
      </c>
      <c r="E1769">
        <v>1.1427</v>
      </c>
      <c r="F1769">
        <v>1</v>
      </c>
      <c r="G1769">
        <v>0.34281</v>
      </c>
    </row>
    <row r="1770" spans="1:7" x14ac:dyDescent="0.25">
      <c r="A1770" t="s">
        <v>8842</v>
      </c>
      <c r="B1770" t="s">
        <v>34</v>
      </c>
      <c r="C1770" t="s">
        <v>19</v>
      </c>
      <c r="D1770" t="s">
        <v>48</v>
      </c>
      <c r="E1770">
        <v>5.212766666666667</v>
      </c>
      <c r="F1770">
        <v>5</v>
      </c>
      <c r="G1770">
        <v>1.5638300000000001</v>
      </c>
    </row>
    <row r="1771" spans="1:7" x14ac:dyDescent="0.25">
      <c r="A1771" t="s">
        <v>8847</v>
      </c>
      <c r="B1771" t="s">
        <v>41</v>
      </c>
      <c r="C1771" t="s">
        <v>19</v>
      </c>
      <c r="D1771" t="s">
        <v>20</v>
      </c>
      <c r="E1771">
        <v>1.061133333333333</v>
      </c>
      <c r="F1771">
        <v>1</v>
      </c>
      <c r="G1771">
        <v>0.31834000000000001</v>
      </c>
    </row>
    <row r="1772" spans="1:7" x14ac:dyDescent="0.25">
      <c r="A1772" t="s">
        <v>8852</v>
      </c>
      <c r="B1772" t="s">
        <v>19</v>
      </c>
      <c r="C1772" t="s">
        <v>41</v>
      </c>
      <c r="D1772" t="s">
        <v>35</v>
      </c>
      <c r="E1772">
        <v>5.6305666666666667</v>
      </c>
      <c r="F1772">
        <v>5</v>
      </c>
      <c r="G1772">
        <v>1.6891700000000001</v>
      </c>
    </row>
    <row r="1773" spans="1:7" x14ac:dyDescent="0.25">
      <c r="A1773" t="s">
        <v>8857</v>
      </c>
      <c r="B1773" t="s">
        <v>34</v>
      </c>
      <c r="C1773" t="s">
        <v>34</v>
      </c>
      <c r="D1773" t="s">
        <v>48</v>
      </c>
      <c r="E1773">
        <v>7.2584</v>
      </c>
      <c r="F1773">
        <v>5</v>
      </c>
      <c r="G1773">
        <v>2.1775199999999999</v>
      </c>
    </row>
    <row r="1774" spans="1:7" x14ac:dyDescent="0.25">
      <c r="A1774" t="s">
        <v>8862</v>
      </c>
      <c r="B1774" t="s">
        <v>41</v>
      </c>
      <c r="C1774" t="s">
        <v>19</v>
      </c>
      <c r="D1774" t="s">
        <v>48</v>
      </c>
      <c r="E1774">
        <v>1.5587666666666671</v>
      </c>
      <c r="F1774">
        <v>1</v>
      </c>
      <c r="G1774">
        <v>0.46762999999999999</v>
      </c>
    </row>
    <row r="1775" spans="1:7" x14ac:dyDescent="0.25">
      <c r="A1775" t="s">
        <v>8867</v>
      </c>
      <c r="B1775" t="s">
        <v>27</v>
      </c>
      <c r="C1775" t="s">
        <v>19</v>
      </c>
      <c r="D1775" t="s">
        <v>48</v>
      </c>
      <c r="E1775">
        <v>16.22</v>
      </c>
      <c r="F1775">
        <v>10</v>
      </c>
      <c r="G1775">
        <v>4.8659999999999997</v>
      </c>
    </row>
    <row r="1776" spans="1:7" x14ac:dyDescent="0.25">
      <c r="A1776" t="s">
        <v>8872</v>
      </c>
      <c r="B1776" t="s">
        <v>27</v>
      </c>
      <c r="C1776" t="s">
        <v>34</v>
      </c>
      <c r="D1776" t="s">
        <v>48</v>
      </c>
      <c r="E1776">
        <v>7.2678666666666656</v>
      </c>
      <c r="F1776">
        <v>5</v>
      </c>
      <c r="G1776">
        <v>2.1803599999999999</v>
      </c>
    </row>
    <row r="1777" spans="1:7" x14ac:dyDescent="0.25">
      <c r="A1777" t="s">
        <v>8877</v>
      </c>
      <c r="B1777" t="s">
        <v>41</v>
      </c>
      <c r="C1777" t="s">
        <v>34</v>
      </c>
      <c r="D1777" t="s">
        <v>20</v>
      </c>
      <c r="E1777">
        <v>9.8207333333333331</v>
      </c>
      <c r="F1777">
        <v>10</v>
      </c>
      <c r="G1777">
        <v>2.9462199999999998</v>
      </c>
    </row>
    <row r="1778" spans="1:7" x14ac:dyDescent="0.25">
      <c r="A1778" t="s">
        <v>8882</v>
      </c>
      <c r="B1778" t="s">
        <v>19</v>
      </c>
      <c r="C1778" t="s">
        <v>41</v>
      </c>
      <c r="D1778" t="s">
        <v>20</v>
      </c>
      <c r="E1778">
        <v>4.0644</v>
      </c>
      <c r="F1778">
        <v>3</v>
      </c>
      <c r="G1778">
        <v>1.21932</v>
      </c>
    </row>
    <row r="1779" spans="1:7" x14ac:dyDescent="0.25">
      <c r="A1779" t="s">
        <v>8887</v>
      </c>
      <c r="B1779" t="s">
        <v>34</v>
      </c>
      <c r="C1779" t="s">
        <v>19</v>
      </c>
      <c r="D1779" t="s">
        <v>20</v>
      </c>
      <c r="E1779">
        <v>5.5213333333333336</v>
      </c>
      <c r="F1779">
        <v>5</v>
      </c>
      <c r="G1779">
        <v>1.6564000000000001</v>
      </c>
    </row>
    <row r="1780" spans="1:7" x14ac:dyDescent="0.25">
      <c r="A1780" t="s">
        <v>8892</v>
      </c>
      <c r="B1780" t="s">
        <v>41</v>
      </c>
      <c r="C1780" t="s">
        <v>34</v>
      </c>
      <c r="D1780" t="s">
        <v>20</v>
      </c>
      <c r="E1780">
        <v>9.2133666666666674</v>
      </c>
      <c r="F1780">
        <v>10</v>
      </c>
      <c r="G1780">
        <v>2.7640099999999999</v>
      </c>
    </row>
    <row r="1781" spans="1:7" x14ac:dyDescent="0.25">
      <c r="A1781" t="s">
        <v>8897</v>
      </c>
      <c r="B1781" t="s">
        <v>27</v>
      </c>
      <c r="C1781" t="s">
        <v>27</v>
      </c>
      <c r="D1781" t="s">
        <v>35</v>
      </c>
      <c r="E1781">
        <v>15.075366666666669</v>
      </c>
      <c r="F1781">
        <v>10</v>
      </c>
      <c r="G1781">
        <v>4.5226100000000002</v>
      </c>
    </row>
    <row r="1782" spans="1:7" x14ac:dyDescent="0.25">
      <c r="A1782" t="s">
        <v>8902</v>
      </c>
      <c r="B1782" t="s">
        <v>34</v>
      </c>
      <c r="C1782" t="s">
        <v>41</v>
      </c>
      <c r="D1782" t="s">
        <v>48</v>
      </c>
      <c r="E1782">
        <v>2.1152666666666669</v>
      </c>
      <c r="F1782">
        <v>3</v>
      </c>
      <c r="G1782">
        <v>0.63458000000000003</v>
      </c>
    </row>
    <row r="1783" spans="1:7" x14ac:dyDescent="0.25">
      <c r="A1783" t="s">
        <v>8907</v>
      </c>
      <c r="B1783" t="s">
        <v>27</v>
      </c>
      <c r="C1783" t="s">
        <v>41</v>
      </c>
      <c r="D1783" t="s">
        <v>20</v>
      </c>
      <c r="E1783">
        <v>15.6843</v>
      </c>
      <c r="F1783">
        <v>10</v>
      </c>
      <c r="G1783">
        <v>4.7052899999999998</v>
      </c>
    </row>
    <row r="1784" spans="1:7" x14ac:dyDescent="0.25">
      <c r="A1784" t="s">
        <v>8912</v>
      </c>
      <c r="B1784" t="s">
        <v>27</v>
      </c>
      <c r="C1784" t="s">
        <v>41</v>
      </c>
      <c r="D1784" t="s">
        <v>48</v>
      </c>
      <c r="E1784">
        <v>11.281433333333331</v>
      </c>
      <c r="F1784">
        <v>10</v>
      </c>
      <c r="G1784">
        <v>3.38443</v>
      </c>
    </row>
    <row r="1785" spans="1:7" x14ac:dyDescent="0.25">
      <c r="A1785" t="s">
        <v>8917</v>
      </c>
      <c r="B1785" t="s">
        <v>41</v>
      </c>
      <c r="C1785" t="s">
        <v>41</v>
      </c>
      <c r="D1785" t="s">
        <v>35</v>
      </c>
      <c r="E1785">
        <v>3.9116</v>
      </c>
      <c r="F1785">
        <v>3</v>
      </c>
      <c r="G1785">
        <v>1.1734800000000001</v>
      </c>
    </row>
    <row r="1786" spans="1:7" x14ac:dyDescent="0.25">
      <c r="A1786" t="s">
        <v>8922</v>
      </c>
      <c r="B1786" t="s">
        <v>27</v>
      </c>
      <c r="C1786" t="s">
        <v>27</v>
      </c>
      <c r="D1786" t="s">
        <v>48</v>
      </c>
      <c r="E1786">
        <v>6.6301000000000014</v>
      </c>
      <c r="F1786">
        <v>5</v>
      </c>
      <c r="G1786">
        <v>1.9890300000000001</v>
      </c>
    </row>
    <row r="1787" spans="1:7" x14ac:dyDescent="0.25">
      <c r="A1787" t="s">
        <v>8927</v>
      </c>
      <c r="B1787" t="s">
        <v>34</v>
      </c>
      <c r="C1787" t="s">
        <v>41</v>
      </c>
      <c r="D1787" t="s">
        <v>48</v>
      </c>
      <c r="E1787">
        <v>15.61783333333333</v>
      </c>
      <c r="F1787">
        <v>10</v>
      </c>
      <c r="G1787">
        <v>4.6853499999999997</v>
      </c>
    </row>
    <row r="1788" spans="1:7" x14ac:dyDescent="0.25">
      <c r="A1788" t="s">
        <v>8932</v>
      </c>
      <c r="B1788" t="s">
        <v>19</v>
      </c>
      <c r="C1788" t="s">
        <v>41</v>
      </c>
      <c r="D1788" t="s">
        <v>20</v>
      </c>
      <c r="E1788">
        <v>13.033366666666669</v>
      </c>
      <c r="F1788">
        <v>10</v>
      </c>
      <c r="G1788">
        <v>3.9100100000000002</v>
      </c>
    </row>
    <row r="1789" spans="1:7" x14ac:dyDescent="0.25">
      <c r="A1789" t="s">
        <v>8937</v>
      </c>
      <c r="B1789" t="s">
        <v>41</v>
      </c>
      <c r="C1789" t="s">
        <v>34</v>
      </c>
      <c r="D1789" t="s">
        <v>20</v>
      </c>
      <c r="E1789">
        <v>12.805999999999999</v>
      </c>
      <c r="F1789">
        <v>10</v>
      </c>
      <c r="G1789">
        <v>3.8418000000000001</v>
      </c>
    </row>
    <row r="1790" spans="1:7" x14ac:dyDescent="0.25">
      <c r="A1790" t="s">
        <v>8942</v>
      </c>
      <c r="B1790" t="s">
        <v>34</v>
      </c>
      <c r="C1790" t="s">
        <v>19</v>
      </c>
      <c r="D1790" t="s">
        <v>35</v>
      </c>
      <c r="E1790">
        <v>0.73333333333333339</v>
      </c>
      <c r="F1790">
        <v>1</v>
      </c>
      <c r="G1790">
        <v>0.22</v>
      </c>
    </row>
    <row r="1791" spans="1:7" x14ac:dyDescent="0.25">
      <c r="A1791" t="s">
        <v>8946</v>
      </c>
      <c r="B1791" t="s">
        <v>41</v>
      </c>
      <c r="C1791" t="s">
        <v>41</v>
      </c>
      <c r="D1791" t="s">
        <v>48</v>
      </c>
      <c r="E1791">
        <v>3.5552333333333341</v>
      </c>
      <c r="F1791">
        <v>3</v>
      </c>
      <c r="G1791">
        <v>1.06657</v>
      </c>
    </row>
    <row r="1792" spans="1:7" x14ac:dyDescent="0.25">
      <c r="A1792" t="s">
        <v>8951</v>
      </c>
      <c r="B1792" t="s">
        <v>27</v>
      </c>
      <c r="C1792" t="s">
        <v>34</v>
      </c>
      <c r="D1792" t="s">
        <v>20</v>
      </c>
      <c r="E1792">
        <v>0.8168333333333333</v>
      </c>
      <c r="F1792">
        <v>1</v>
      </c>
      <c r="G1792">
        <v>0.24504999999999999</v>
      </c>
    </row>
    <row r="1793" spans="1:7" x14ac:dyDescent="0.25">
      <c r="A1793" t="s">
        <v>8956</v>
      </c>
      <c r="B1793" t="s">
        <v>27</v>
      </c>
      <c r="C1793" t="s">
        <v>34</v>
      </c>
      <c r="D1793" t="s">
        <v>20</v>
      </c>
      <c r="E1793">
        <v>4.2122999999999999</v>
      </c>
      <c r="F1793">
        <v>3</v>
      </c>
      <c r="G1793">
        <v>1.26369</v>
      </c>
    </row>
    <row r="1794" spans="1:7" x14ac:dyDescent="0.25">
      <c r="A1794" t="s">
        <v>8961</v>
      </c>
      <c r="B1794" t="s">
        <v>34</v>
      </c>
      <c r="C1794" t="s">
        <v>19</v>
      </c>
      <c r="D1794" t="s">
        <v>20</v>
      </c>
      <c r="E1794">
        <v>5.8944333333333336</v>
      </c>
      <c r="F1794">
        <v>5</v>
      </c>
      <c r="G1794">
        <v>1.76833</v>
      </c>
    </row>
    <row r="1795" spans="1:7" x14ac:dyDescent="0.25">
      <c r="A1795" t="s">
        <v>8966</v>
      </c>
      <c r="B1795" t="s">
        <v>34</v>
      </c>
      <c r="C1795" t="s">
        <v>34</v>
      </c>
      <c r="D1795" t="s">
        <v>35</v>
      </c>
      <c r="E1795">
        <v>6.734466666666667</v>
      </c>
      <c r="F1795">
        <v>5</v>
      </c>
      <c r="G1795">
        <v>2.02034</v>
      </c>
    </row>
    <row r="1796" spans="1:7" x14ac:dyDescent="0.25">
      <c r="A1796" t="s">
        <v>8971</v>
      </c>
      <c r="B1796" t="s">
        <v>19</v>
      </c>
      <c r="C1796" t="s">
        <v>34</v>
      </c>
      <c r="D1796" t="s">
        <v>48</v>
      </c>
      <c r="E1796">
        <v>7.083400000000001</v>
      </c>
      <c r="F1796">
        <v>10</v>
      </c>
      <c r="G1796">
        <v>2.1250200000000001</v>
      </c>
    </row>
    <row r="1797" spans="1:7" x14ac:dyDescent="0.25">
      <c r="A1797" t="s">
        <v>8976</v>
      </c>
      <c r="B1797" t="s">
        <v>34</v>
      </c>
      <c r="C1797" t="s">
        <v>41</v>
      </c>
      <c r="D1797" t="s">
        <v>20</v>
      </c>
      <c r="E1797">
        <v>2.2543666666666669</v>
      </c>
      <c r="F1797">
        <v>3</v>
      </c>
      <c r="G1797">
        <v>0.67630999999999997</v>
      </c>
    </row>
    <row r="1798" spans="1:7" x14ac:dyDescent="0.25">
      <c r="A1798" t="s">
        <v>8981</v>
      </c>
      <c r="B1798" t="s">
        <v>34</v>
      </c>
      <c r="C1798" t="s">
        <v>41</v>
      </c>
      <c r="D1798" t="s">
        <v>48</v>
      </c>
      <c r="E1798">
        <v>6.9149666666666656</v>
      </c>
      <c r="F1798">
        <v>5</v>
      </c>
      <c r="G1798">
        <v>2.0744899999999999</v>
      </c>
    </row>
    <row r="1799" spans="1:7" x14ac:dyDescent="0.25">
      <c r="A1799" t="s">
        <v>8986</v>
      </c>
      <c r="B1799" t="s">
        <v>41</v>
      </c>
      <c r="C1799" t="s">
        <v>34</v>
      </c>
      <c r="D1799" t="s">
        <v>35</v>
      </c>
      <c r="E1799">
        <v>2.2162666666666668</v>
      </c>
      <c r="F1799">
        <v>3</v>
      </c>
      <c r="G1799">
        <v>0.66488000000000003</v>
      </c>
    </row>
    <row r="1800" spans="1:7" x14ac:dyDescent="0.25">
      <c r="A1800" t="s">
        <v>8991</v>
      </c>
      <c r="B1800" t="s">
        <v>27</v>
      </c>
      <c r="C1800" t="s">
        <v>27</v>
      </c>
      <c r="D1800" t="s">
        <v>48</v>
      </c>
      <c r="E1800">
        <v>3.6896333333333331</v>
      </c>
      <c r="F1800">
        <v>5</v>
      </c>
      <c r="G1800">
        <v>1.1068899999999999</v>
      </c>
    </row>
    <row r="1801" spans="1:7" x14ac:dyDescent="0.25">
      <c r="A1801" t="s">
        <v>8996</v>
      </c>
      <c r="B1801" t="s">
        <v>34</v>
      </c>
      <c r="C1801" t="s">
        <v>19</v>
      </c>
      <c r="D1801" t="s">
        <v>20</v>
      </c>
      <c r="E1801">
        <v>0.67876666666666674</v>
      </c>
      <c r="F1801">
        <v>1</v>
      </c>
      <c r="G1801">
        <v>0.20363000000000001</v>
      </c>
    </row>
    <row r="1802" spans="1:7" x14ac:dyDescent="0.25">
      <c r="A1802" t="s">
        <v>9001</v>
      </c>
      <c r="B1802" t="s">
        <v>19</v>
      </c>
      <c r="C1802" t="s">
        <v>34</v>
      </c>
      <c r="D1802" t="s">
        <v>48</v>
      </c>
      <c r="E1802">
        <v>8.1158333333333346</v>
      </c>
      <c r="F1802">
        <v>5</v>
      </c>
      <c r="G1802">
        <v>2.4347500000000002</v>
      </c>
    </row>
    <row r="1803" spans="1:7" x14ac:dyDescent="0.25">
      <c r="A1803" t="s">
        <v>9006</v>
      </c>
      <c r="B1803" t="s">
        <v>34</v>
      </c>
      <c r="C1803" t="s">
        <v>34</v>
      </c>
      <c r="D1803" t="s">
        <v>48</v>
      </c>
      <c r="E1803">
        <v>1.404166666666667</v>
      </c>
      <c r="F1803">
        <v>1</v>
      </c>
      <c r="G1803">
        <v>0.42125000000000001</v>
      </c>
    </row>
    <row r="1804" spans="1:7" x14ac:dyDescent="0.25">
      <c r="A1804" t="s">
        <v>9011</v>
      </c>
      <c r="B1804" t="s">
        <v>27</v>
      </c>
      <c r="C1804" t="s">
        <v>27</v>
      </c>
      <c r="D1804" t="s">
        <v>35</v>
      </c>
      <c r="E1804">
        <v>5.0995999999999997</v>
      </c>
      <c r="F1804">
        <v>5</v>
      </c>
      <c r="G1804">
        <v>1.5298799999999999</v>
      </c>
    </row>
    <row r="1805" spans="1:7" x14ac:dyDescent="0.25">
      <c r="A1805" t="s">
        <v>9016</v>
      </c>
      <c r="B1805" t="s">
        <v>34</v>
      </c>
      <c r="C1805" t="s">
        <v>19</v>
      </c>
      <c r="D1805" t="s">
        <v>35</v>
      </c>
      <c r="E1805">
        <v>9.6320333333333323</v>
      </c>
      <c r="F1805">
        <v>10</v>
      </c>
      <c r="G1805">
        <v>2.8896099999999998</v>
      </c>
    </row>
    <row r="1806" spans="1:7" x14ac:dyDescent="0.25">
      <c r="A1806" t="s">
        <v>9021</v>
      </c>
      <c r="B1806" t="s">
        <v>41</v>
      </c>
      <c r="C1806" t="s">
        <v>34</v>
      </c>
      <c r="D1806" t="s">
        <v>48</v>
      </c>
      <c r="E1806">
        <v>1.0163666666666671</v>
      </c>
      <c r="F1806">
        <v>1</v>
      </c>
      <c r="G1806">
        <v>0.30491000000000001</v>
      </c>
    </row>
    <row r="1807" spans="1:7" x14ac:dyDescent="0.25">
      <c r="A1807" t="s">
        <v>9026</v>
      </c>
      <c r="B1807" t="s">
        <v>27</v>
      </c>
      <c r="C1807" t="s">
        <v>34</v>
      </c>
      <c r="D1807" t="s">
        <v>48</v>
      </c>
      <c r="E1807">
        <v>7.2065999999999999</v>
      </c>
      <c r="F1807">
        <v>5</v>
      </c>
      <c r="G1807">
        <v>2.1619799999999998</v>
      </c>
    </row>
    <row r="1808" spans="1:7" x14ac:dyDescent="0.25">
      <c r="A1808" t="s">
        <v>9031</v>
      </c>
      <c r="B1808" t="s">
        <v>34</v>
      </c>
      <c r="C1808" t="s">
        <v>41</v>
      </c>
      <c r="D1808" t="s">
        <v>48</v>
      </c>
      <c r="E1808">
        <v>13.280366666666669</v>
      </c>
      <c r="F1808">
        <v>10</v>
      </c>
      <c r="G1808">
        <v>3.9841099999999998</v>
      </c>
    </row>
    <row r="1809" spans="1:7" x14ac:dyDescent="0.25">
      <c r="A1809" t="s">
        <v>9036</v>
      </c>
      <c r="B1809" t="s">
        <v>41</v>
      </c>
      <c r="C1809" t="s">
        <v>34</v>
      </c>
      <c r="D1809" t="s">
        <v>35</v>
      </c>
      <c r="E1809">
        <v>0.85186666666666677</v>
      </c>
      <c r="F1809">
        <v>1</v>
      </c>
      <c r="G1809">
        <v>0.25556000000000001</v>
      </c>
    </row>
    <row r="1810" spans="1:7" x14ac:dyDescent="0.25">
      <c r="A1810" t="s">
        <v>9041</v>
      </c>
      <c r="B1810" t="s">
        <v>27</v>
      </c>
      <c r="C1810" t="s">
        <v>27</v>
      </c>
      <c r="D1810" t="s">
        <v>35</v>
      </c>
      <c r="E1810">
        <v>8.4077666666666673</v>
      </c>
      <c r="F1810">
        <v>10</v>
      </c>
      <c r="G1810">
        <v>2.5223300000000002</v>
      </c>
    </row>
    <row r="1811" spans="1:7" x14ac:dyDescent="0.25">
      <c r="A1811" t="s">
        <v>9046</v>
      </c>
      <c r="B1811" t="s">
        <v>34</v>
      </c>
      <c r="C1811" t="s">
        <v>34</v>
      </c>
      <c r="D1811" t="s">
        <v>48</v>
      </c>
      <c r="E1811">
        <v>2.2951999999999999</v>
      </c>
      <c r="F1811">
        <v>3</v>
      </c>
      <c r="G1811">
        <v>0.68855999999999995</v>
      </c>
    </row>
    <row r="1812" spans="1:7" x14ac:dyDescent="0.25">
      <c r="A1812" t="s">
        <v>9051</v>
      </c>
      <c r="B1812" t="s">
        <v>41</v>
      </c>
      <c r="C1812" t="s">
        <v>19</v>
      </c>
      <c r="D1812" t="s">
        <v>35</v>
      </c>
      <c r="E1812">
        <v>3.9809000000000001</v>
      </c>
      <c r="F1812">
        <v>3</v>
      </c>
      <c r="G1812">
        <v>1.1942699999999999</v>
      </c>
    </row>
    <row r="1813" spans="1:7" x14ac:dyDescent="0.25">
      <c r="A1813" t="s">
        <v>9056</v>
      </c>
      <c r="B1813" t="s">
        <v>19</v>
      </c>
      <c r="C1813" t="s">
        <v>19</v>
      </c>
      <c r="D1813" t="s">
        <v>20</v>
      </c>
      <c r="E1813">
        <v>1.4310333333333329</v>
      </c>
      <c r="F1813">
        <v>1</v>
      </c>
      <c r="G1813">
        <v>0.42931000000000002</v>
      </c>
    </row>
    <row r="1814" spans="1:7" x14ac:dyDescent="0.25">
      <c r="A1814" t="s">
        <v>9061</v>
      </c>
      <c r="B1814" t="s">
        <v>41</v>
      </c>
      <c r="C1814" t="s">
        <v>27</v>
      </c>
      <c r="D1814" t="s">
        <v>35</v>
      </c>
      <c r="E1814">
        <v>4.6585666666666672</v>
      </c>
      <c r="F1814">
        <v>5</v>
      </c>
      <c r="G1814">
        <v>1.39757</v>
      </c>
    </row>
    <row r="1815" spans="1:7" x14ac:dyDescent="0.25">
      <c r="A1815" t="s">
        <v>9066</v>
      </c>
      <c r="B1815" t="s">
        <v>19</v>
      </c>
      <c r="C1815" t="s">
        <v>34</v>
      </c>
      <c r="D1815" t="s">
        <v>35</v>
      </c>
      <c r="E1815">
        <v>0.68759999999999999</v>
      </c>
      <c r="F1815">
        <v>1</v>
      </c>
      <c r="G1815">
        <v>0.20627999999999999</v>
      </c>
    </row>
    <row r="1816" spans="1:7" x14ac:dyDescent="0.25">
      <c r="A1816" t="s">
        <v>9071</v>
      </c>
      <c r="B1816" t="s">
        <v>34</v>
      </c>
      <c r="C1816" t="s">
        <v>34</v>
      </c>
      <c r="D1816" t="s">
        <v>35</v>
      </c>
      <c r="E1816">
        <v>7.4884000000000004</v>
      </c>
      <c r="F1816">
        <v>10</v>
      </c>
      <c r="G1816">
        <v>2.2465199999999999</v>
      </c>
    </row>
    <row r="1817" spans="1:7" x14ac:dyDescent="0.25">
      <c r="A1817" t="s">
        <v>9076</v>
      </c>
      <c r="B1817" t="s">
        <v>41</v>
      </c>
      <c r="C1817" t="s">
        <v>34</v>
      </c>
      <c r="D1817" t="s">
        <v>20</v>
      </c>
      <c r="E1817">
        <v>8.1726333333333336</v>
      </c>
      <c r="F1817">
        <v>5</v>
      </c>
      <c r="G1817">
        <v>2.4517899999999999</v>
      </c>
    </row>
    <row r="1818" spans="1:7" x14ac:dyDescent="0.25">
      <c r="A1818" t="s">
        <v>9081</v>
      </c>
      <c r="B1818" t="s">
        <v>19</v>
      </c>
      <c r="C1818" t="s">
        <v>34</v>
      </c>
      <c r="D1818" t="s">
        <v>20</v>
      </c>
      <c r="E1818">
        <v>2.886333333333333</v>
      </c>
      <c r="F1818">
        <v>3</v>
      </c>
      <c r="G1818">
        <v>0.8659</v>
      </c>
    </row>
    <row r="1819" spans="1:7" x14ac:dyDescent="0.25">
      <c r="A1819" t="s">
        <v>9086</v>
      </c>
      <c r="B1819" t="s">
        <v>27</v>
      </c>
      <c r="C1819" t="s">
        <v>34</v>
      </c>
      <c r="D1819" t="s">
        <v>20</v>
      </c>
      <c r="E1819">
        <v>7.1794333333333338</v>
      </c>
      <c r="F1819">
        <v>5</v>
      </c>
      <c r="G1819">
        <v>2.1538300000000001</v>
      </c>
    </row>
    <row r="1820" spans="1:7" x14ac:dyDescent="0.25">
      <c r="A1820" t="s">
        <v>9091</v>
      </c>
      <c r="B1820" t="s">
        <v>41</v>
      </c>
      <c r="C1820" t="s">
        <v>19</v>
      </c>
      <c r="D1820" t="s">
        <v>48</v>
      </c>
      <c r="E1820">
        <v>3.8740000000000001</v>
      </c>
      <c r="F1820">
        <v>3</v>
      </c>
      <c r="G1820">
        <v>1.1621999999999999</v>
      </c>
    </row>
    <row r="1821" spans="1:7" x14ac:dyDescent="0.25">
      <c r="A1821" t="s">
        <v>9095</v>
      </c>
      <c r="B1821" t="s">
        <v>34</v>
      </c>
      <c r="C1821" t="s">
        <v>41</v>
      </c>
      <c r="D1821" t="s">
        <v>48</v>
      </c>
      <c r="E1821">
        <v>5.2430333333333339</v>
      </c>
      <c r="F1821">
        <v>5</v>
      </c>
      <c r="G1821">
        <v>1.57291</v>
      </c>
    </row>
    <row r="1822" spans="1:7" x14ac:dyDescent="0.25">
      <c r="A1822" t="s">
        <v>9100</v>
      </c>
      <c r="B1822" t="s">
        <v>27</v>
      </c>
      <c r="C1822" t="s">
        <v>19</v>
      </c>
      <c r="D1822" t="s">
        <v>20</v>
      </c>
      <c r="E1822">
        <v>4.361766666666667</v>
      </c>
      <c r="F1822">
        <v>5</v>
      </c>
      <c r="G1822">
        <v>1.30853</v>
      </c>
    </row>
    <row r="1823" spans="1:7" x14ac:dyDescent="0.25">
      <c r="A1823" t="s">
        <v>9105</v>
      </c>
      <c r="B1823" t="s">
        <v>19</v>
      </c>
      <c r="C1823" t="s">
        <v>41</v>
      </c>
      <c r="D1823" t="s">
        <v>48</v>
      </c>
      <c r="E1823">
        <v>3.940266666666667</v>
      </c>
      <c r="F1823">
        <v>5</v>
      </c>
      <c r="G1823">
        <v>1.18208</v>
      </c>
    </row>
    <row r="1824" spans="1:7" x14ac:dyDescent="0.25">
      <c r="A1824" t="s">
        <v>9110</v>
      </c>
      <c r="B1824" t="s">
        <v>41</v>
      </c>
      <c r="C1824" t="s">
        <v>19</v>
      </c>
      <c r="D1824" t="s">
        <v>48</v>
      </c>
      <c r="E1824">
        <v>12.816800000000001</v>
      </c>
      <c r="F1824">
        <v>10</v>
      </c>
      <c r="G1824">
        <v>3.84504</v>
      </c>
    </row>
    <row r="1825" spans="1:7" x14ac:dyDescent="0.25">
      <c r="A1825" t="s">
        <v>9115</v>
      </c>
      <c r="B1825" t="s">
        <v>41</v>
      </c>
      <c r="C1825" t="s">
        <v>27</v>
      </c>
      <c r="D1825" t="s">
        <v>48</v>
      </c>
      <c r="E1825">
        <v>14.413</v>
      </c>
      <c r="F1825">
        <v>10</v>
      </c>
      <c r="G1825">
        <v>4.3239000000000001</v>
      </c>
    </row>
    <row r="1826" spans="1:7" x14ac:dyDescent="0.25">
      <c r="A1826" t="s">
        <v>9120</v>
      </c>
      <c r="B1826" t="s">
        <v>34</v>
      </c>
      <c r="C1826" t="s">
        <v>34</v>
      </c>
      <c r="D1826" t="s">
        <v>20</v>
      </c>
      <c r="E1826">
        <v>1.3105666666666671</v>
      </c>
      <c r="F1826">
        <v>1</v>
      </c>
      <c r="G1826">
        <v>0.39317000000000002</v>
      </c>
    </row>
    <row r="1827" spans="1:7" x14ac:dyDescent="0.25">
      <c r="A1827" t="s">
        <v>9125</v>
      </c>
      <c r="B1827" t="s">
        <v>27</v>
      </c>
      <c r="C1827" t="s">
        <v>41</v>
      </c>
      <c r="D1827" t="s">
        <v>35</v>
      </c>
      <c r="E1827">
        <v>1.196966666666667</v>
      </c>
      <c r="F1827">
        <v>1</v>
      </c>
      <c r="G1827">
        <v>0.35909000000000002</v>
      </c>
    </row>
    <row r="1828" spans="1:7" x14ac:dyDescent="0.25">
      <c r="A1828" t="s">
        <v>9130</v>
      </c>
      <c r="B1828" t="s">
        <v>41</v>
      </c>
      <c r="C1828" t="s">
        <v>19</v>
      </c>
      <c r="D1828" t="s">
        <v>20</v>
      </c>
      <c r="E1828">
        <v>2.125866666666667</v>
      </c>
      <c r="F1828">
        <v>3</v>
      </c>
      <c r="G1828">
        <v>0.63775999999999999</v>
      </c>
    </row>
    <row r="1829" spans="1:7" x14ac:dyDescent="0.25">
      <c r="A1829" t="s">
        <v>9135</v>
      </c>
      <c r="B1829" t="s">
        <v>41</v>
      </c>
      <c r="C1829" t="s">
        <v>41</v>
      </c>
      <c r="D1829" t="s">
        <v>20</v>
      </c>
      <c r="E1829">
        <v>16.35156666666667</v>
      </c>
      <c r="F1829">
        <v>10</v>
      </c>
      <c r="G1829">
        <v>4.9054700000000002</v>
      </c>
    </row>
    <row r="1830" spans="1:7" x14ac:dyDescent="0.25">
      <c r="A1830" t="s">
        <v>9140</v>
      </c>
      <c r="B1830" t="s">
        <v>27</v>
      </c>
      <c r="C1830" t="s">
        <v>34</v>
      </c>
      <c r="D1830" t="s">
        <v>48</v>
      </c>
      <c r="E1830">
        <v>4.3961333333333332</v>
      </c>
      <c r="F1830">
        <v>3</v>
      </c>
      <c r="G1830">
        <v>1.31884</v>
      </c>
    </row>
    <row r="1831" spans="1:7" x14ac:dyDescent="0.25">
      <c r="A1831" t="s">
        <v>9145</v>
      </c>
      <c r="B1831" t="s">
        <v>41</v>
      </c>
      <c r="C1831" t="s">
        <v>27</v>
      </c>
      <c r="D1831" t="s">
        <v>48</v>
      </c>
      <c r="E1831">
        <v>0.95950000000000002</v>
      </c>
      <c r="F1831">
        <v>1</v>
      </c>
      <c r="G1831">
        <v>0.28784999999999999</v>
      </c>
    </row>
    <row r="1832" spans="1:7" x14ac:dyDescent="0.25">
      <c r="A1832" t="s">
        <v>9150</v>
      </c>
      <c r="B1832" t="s">
        <v>27</v>
      </c>
      <c r="C1832" t="s">
        <v>34</v>
      </c>
      <c r="D1832" t="s">
        <v>35</v>
      </c>
      <c r="E1832">
        <v>4.9399000000000006</v>
      </c>
      <c r="F1832">
        <v>3</v>
      </c>
      <c r="G1832">
        <v>1.48197</v>
      </c>
    </row>
    <row r="1833" spans="1:7" x14ac:dyDescent="0.25">
      <c r="A1833" t="s">
        <v>9155</v>
      </c>
      <c r="B1833" t="s">
        <v>27</v>
      </c>
      <c r="C1833" t="s">
        <v>19</v>
      </c>
      <c r="D1833" t="s">
        <v>35</v>
      </c>
      <c r="E1833">
        <v>1.268533333333334</v>
      </c>
      <c r="F1833">
        <v>1</v>
      </c>
      <c r="G1833">
        <v>0.38056000000000001</v>
      </c>
    </row>
    <row r="1834" spans="1:7" x14ac:dyDescent="0.25">
      <c r="A1834" t="s">
        <v>9160</v>
      </c>
      <c r="B1834" t="s">
        <v>27</v>
      </c>
      <c r="C1834" t="s">
        <v>19</v>
      </c>
      <c r="D1834" t="s">
        <v>35</v>
      </c>
      <c r="E1834">
        <v>12.4909</v>
      </c>
      <c r="F1834">
        <v>10</v>
      </c>
      <c r="G1834">
        <v>3.7472699999999999</v>
      </c>
    </row>
    <row r="1835" spans="1:7" x14ac:dyDescent="0.25">
      <c r="A1835" t="s">
        <v>9165</v>
      </c>
      <c r="B1835" t="s">
        <v>34</v>
      </c>
      <c r="C1835" t="s">
        <v>41</v>
      </c>
      <c r="D1835" t="s">
        <v>35</v>
      </c>
      <c r="E1835">
        <v>7.0737000000000014</v>
      </c>
      <c r="F1835">
        <v>5</v>
      </c>
      <c r="G1835">
        <v>2.1221100000000002</v>
      </c>
    </row>
    <row r="1836" spans="1:7" x14ac:dyDescent="0.25">
      <c r="A1836" t="s">
        <v>9170</v>
      </c>
      <c r="B1836" t="s">
        <v>27</v>
      </c>
      <c r="C1836" t="s">
        <v>27</v>
      </c>
      <c r="D1836" t="s">
        <v>20</v>
      </c>
      <c r="E1836">
        <v>14.784366666666671</v>
      </c>
      <c r="F1836">
        <v>10</v>
      </c>
      <c r="G1836">
        <v>4.4353100000000003</v>
      </c>
    </row>
    <row r="1837" spans="1:7" x14ac:dyDescent="0.25">
      <c r="A1837" t="s">
        <v>9175</v>
      </c>
      <c r="B1837" t="s">
        <v>27</v>
      </c>
      <c r="C1837" t="s">
        <v>27</v>
      </c>
      <c r="D1837" t="s">
        <v>35</v>
      </c>
      <c r="E1837">
        <v>3.9694333333333338</v>
      </c>
      <c r="F1837">
        <v>3</v>
      </c>
      <c r="G1837">
        <v>1.1908300000000001</v>
      </c>
    </row>
    <row r="1838" spans="1:7" x14ac:dyDescent="0.25">
      <c r="A1838" t="s">
        <v>9180</v>
      </c>
      <c r="B1838" t="s">
        <v>19</v>
      </c>
      <c r="C1838" t="s">
        <v>19</v>
      </c>
      <c r="D1838" t="s">
        <v>20</v>
      </c>
      <c r="E1838">
        <v>2.3843000000000001</v>
      </c>
      <c r="F1838">
        <v>3</v>
      </c>
      <c r="G1838">
        <v>0.71528999999999998</v>
      </c>
    </row>
    <row r="1839" spans="1:7" x14ac:dyDescent="0.25">
      <c r="A1839" t="s">
        <v>9184</v>
      </c>
      <c r="B1839" t="s">
        <v>19</v>
      </c>
      <c r="C1839" t="s">
        <v>41</v>
      </c>
      <c r="D1839" t="s">
        <v>48</v>
      </c>
      <c r="E1839">
        <v>10.04933333333334</v>
      </c>
      <c r="F1839">
        <v>10</v>
      </c>
      <c r="G1839">
        <v>3.0148000000000001</v>
      </c>
    </row>
    <row r="1840" spans="1:7" x14ac:dyDescent="0.25">
      <c r="A1840" t="s">
        <v>9189</v>
      </c>
      <c r="B1840" t="s">
        <v>34</v>
      </c>
      <c r="C1840" t="s">
        <v>34</v>
      </c>
      <c r="D1840" t="s">
        <v>35</v>
      </c>
      <c r="E1840">
        <v>15.9475</v>
      </c>
      <c r="F1840">
        <v>10</v>
      </c>
      <c r="G1840">
        <v>4.7842500000000001</v>
      </c>
    </row>
    <row r="1841" spans="1:7" x14ac:dyDescent="0.25">
      <c r="A1841" t="s">
        <v>9194</v>
      </c>
      <c r="B1841" t="s">
        <v>27</v>
      </c>
      <c r="C1841" t="s">
        <v>34</v>
      </c>
      <c r="D1841" t="s">
        <v>48</v>
      </c>
      <c r="E1841">
        <v>0.89126666666666676</v>
      </c>
      <c r="F1841">
        <v>1</v>
      </c>
      <c r="G1841">
        <v>0.26738000000000001</v>
      </c>
    </row>
    <row r="1842" spans="1:7" x14ac:dyDescent="0.25">
      <c r="A1842" t="s">
        <v>9199</v>
      </c>
      <c r="B1842" t="s">
        <v>19</v>
      </c>
      <c r="C1842" t="s">
        <v>19</v>
      </c>
      <c r="D1842" t="s">
        <v>48</v>
      </c>
      <c r="E1842">
        <v>3.1164999999999998</v>
      </c>
      <c r="F1842">
        <v>3</v>
      </c>
      <c r="G1842">
        <v>0.93494999999999995</v>
      </c>
    </row>
    <row r="1843" spans="1:7" x14ac:dyDescent="0.25">
      <c r="A1843" t="s">
        <v>9204</v>
      </c>
      <c r="B1843" t="s">
        <v>19</v>
      </c>
      <c r="C1843" t="s">
        <v>19</v>
      </c>
      <c r="D1843" t="s">
        <v>20</v>
      </c>
      <c r="E1843">
        <v>3.2962333333333329</v>
      </c>
      <c r="F1843">
        <v>3</v>
      </c>
      <c r="G1843">
        <v>0.98887000000000003</v>
      </c>
    </row>
    <row r="1844" spans="1:7" x14ac:dyDescent="0.25">
      <c r="A1844" t="s">
        <v>9209</v>
      </c>
      <c r="B1844" t="s">
        <v>41</v>
      </c>
      <c r="C1844" t="s">
        <v>34</v>
      </c>
      <c r="D1844" t="s">
        <v>35</v>
      </c>
      <c r="E1844">
        <v>11.060700000000001</v>
      </c>
      <c r="F1844">
        <v>10</v>
      </c>
      <c r="G1844">
        <v>3.3182100000000001</v>
      </c>
    </row>
    <row r="1845" spans="1:7" x14ac:dyDescent="0.25">
      <c r="A1845" t="s">
        <v>9214</v>
      </c>
      <c r="B1845" t="s">
        <v>27</v>
      </c>
      <c r="C1845" t="s">
        <v>34</v>
      </c>
      <c r="D1845" t="s">
        <v>20</v>
      </c>
      <c r="E1845">
        <v>6.3980333333333341</v>
      </c>
      <c r="F1845">
        <v>5</v>
      </c>
      <c r="G1845">
        <v>1.9194100000000001</v>
      </c>
    </row>
    <row r="1846" spans="1:7" x14ac:dyDescent="0.25">
      <c r="A1846" t="s">
        <v>9219</v>
      </c>
      <c r="B1846" t="s">
        <v>19</v>
      </c>
      <c r="C1846" t="s">
        <v>34</v>
      </c>
      <c r="D1846" t="s">
        <v>48</v>
      </c>
      <c r="E1846">
        <v>4.8292333333333328</v>
      </c>
      <c r="F1846">
        <v>3</v>
      </c>
      <c r="G1846">
        <v>1.4487699999999999</v>
      </c>
    </row>
    <row r="1847" spans="1:7" x14ac:dyDescent="0.25">
      <c r="A1847" t="s">
        <v>9224</v>
      </c>
      <c r="B1847" t="s">
        <v>34</v>
      </c>
      <c r="C1847" t="s">
        <v>41</v>
      </c>
      <c r="D1847" t="s">
        <v>35</v>
      </c>
      <c r="E1847">
        <v>4.5368000000000004</v>
      </c>
      <c r="F1847">
        <v>5</v>
      </c>
      <c r="G1847">
        <v>1.36104</v>
      </c>
    </row>
    <row r="1848" spans="1:7" x14ac:dyDescent="0.25">
      <c r="A1848" t="s">
        <v>9229</v>
      </c>
      <c r="B1848" t="s">
        <v>41</v>
      </c>
      <c r="C1848" t="s">
        <v>27</v>
      </c>
      <c r="D1848" t="s">
        <v>48</v>
      </c>
      <c r="E1848">
        <v>7.8816666666666668</v>
      </c>
      <c r="F1848">
        <v>10</v>
      </c>
      <c r="G1848">
        <v>2.3645</v>
      </c>
    </row>
    <row r="1849" spans="1:7" x14ac:dyDescent="0.25">
      <c r="A1849" t="s">
        <v>9234</v>
      </c>
      <c r="B1849" t="s">
        <v>41</v>
      </c>
      <c r="C1849" t="s">
        <v>19</v>
      </c>
      <c r="D1849" t="s">
        <v>48</v>
      </c>
      <c r="E1849">
        <v>8.6413666666666682</v>
      </c>
      <c r="F1849">
        <v>10</v>
      </c>
      <c r="G1849">
        <v>2.5924100000000001</v>
      </c>
    </row>
    <row r="1850" spans="1:7" x14ac:dyDescent="0.25">
      <c r="A1850" t="s">
        <v>9239</v>
      </c>
      <c r="B1850" t="s">
        <v>27</v>
      </c>
      <c r="C1850" t="s">
        <v>19</v>
      </c>
      <c r="D1850" t="s">
        <v>35</v>
      </c>
      <c r="E1850">
        <v>1.5536000000000001</v>
      </c>
      <c r="F1850">
        <v>1</v>
      </c>
      <c r="G1850">
        <v>0.46607999999999999</v>
      </c>
    </row>
    <row r="1851" spans="1:7" x14ac:dyDescent="0.25">
      <c r="A1851" t="s">
        <v>9244</v>
      </c>
      <c r="B1851" t="s">
        <v>27</v>
      </c>
      <c r="C1851" t="s">
        <v>41</v>
      </c>
      <c r="D1851" t="s">
        <v>35</v>
      </c>
      <c r="E1851">
        <v>3.9374333333333329</v>
      </c>
      <c r="F1851">
        <v>3</v>
      </c>
      <c r="G1851">
        <v>1.18123</v>
      </c>
    </row>
    <row r="1852" spans="1:7" x14ac:dyDescent="0.25">
      <c r="A1852" t="s">
        <v>9249</v>
      </c>
      <c r="B1852" t="s">
        <v>41</v>
      </c>
      <c r="C1852" t="s">
        <v>34</v>
      </c>
      <c r="D1852" t="s">
        <v>35</v>
      </c>
      <c r="E1852">
        <v>4.7628666666666666</v>
      </c>
      <c r="F1852">
        <v>5</v>
      </c>
      <c r="G1852">
        <v>1.42886</v>
      </c>
    </row>
    <row r="1853" spans="1:7" x14ac:dyDescent="0.25">
      <c r="A1853" t="s">
        <v>9254</v>
      </c>
      <c r="B1853" t="s">
        <v>34</v>
      </c>
      <c r="C1853" t="s">
        <v>41</v>
      </c>
      <c r="D1853" t="s">
        <v>20</v>
      </c>
      <c r="E1853">
        <v>1.4825999999999999</v>
      </c>
      <c r="F1853">
        <v>1</v>
      </c>
      <c r="G1853">
        <v>0.44478000000000001</v>
      </c>
    </row>
    <row r="1854" spans="1:7" x14ac:dyDescent="0.25">
      <c r="A1854" t="s">
        <v>9259</v>
      </c>
      <c r="B1854" t="s">
        <v>27</v>
      </c>
      <c r="C1854" t="s">
        <v>34</v>
      </c>
      <c r="D1854" t="s">
        <v>20</v>
      </c>
      <c r="E1854">
        <v>4.5841000000000003</v>
      </c>
      <c r="F1854">
        <v>3</v>
      </c>
      <c r="G1854">
        <v>1.37523</v>
      </c>
    </row>
    <row r="1855" spans="1:7" x14ac:dyDescent="0.25">
      <c r="A1855" t="s">
        <v>9264</v>
      </c>
      <c r="B1855" t="s">
        <v>27</v>
      </c>
      <c r="C1855" t="s">
        <v>19</v>
      </c>
      <c r="D1855" t="s">
        <v>48</v>
      </c>
      <c r="E1855">
        <v>1.513166666666667</v>
      </c>
      <c r="F1855">
        <v>1</v>
      </c>
      <c r="G1855">
        <v>0.45395000000000002</v>
      </c>
    </row>
    <row r="1856" spans="1:7" x14ac:dyDescent="0.25">
      <c r="A1856" t="s">
        <v>9269</v>
      </c>
      <c r="B1856" t="s">
        <v>41</v>
      </c>
      <c r="C1856" t="s">
        <v>27</v>
      </c>
      <c r="D1856" t="s">
        <v>35</v>
      </c>
      <c r="E1856">
        <v>15.855933333333329</v>
      </c>
      <c r="F1856">
        <v>10</v>
      </c>
      <c r="G1856">
        <v>4.75678</v>
      </c>
    </row>
    <row r="1857" spans="1:7" x14ac:dyDescent="0.25">
      <c r="A1857" t="s">
        <v>9274</v>
      </c>
      <c r="B1857" t="s">
        <v>41</v>
      </c>
      <c r="C1857" t="s">
        <v>41</v>
      </c>
      <c r="D1857" t="s">
        <v>48</v>
      </c>
      <c r="E1857">
        <v>2.756733333333333</v>
      </c>
      <c r="F1857">
        <v>3</v>
      </c>
      <c r="G1857">
        <v>0.82701999999999998</v>
      </c>
    </row>
    <row r="1858" spans="1:7" x14ac:dyDescent="0.25">
      <c r="A1858" t="s">
        <v>9279</v>
      </c>
      <c r="B1858" t="s">
        <v>27</v>
      </c>
      <c r="C1858" t="s">
        <v>34</v>
      </c>
      <c r="D1858" t="s">
        <v>48</v>
      </c>
      <c r="E1858">
        <v>1.4217</v>
      </c>
      <c r="F1858">
        <v>1</v>
      </c>
      <c r="G1858">
        <v>0.42651</v>
      </c>
    </row>
    <row r="1859" spans="1:7" x14ac:dyDescent="0.25">
      <c r="A1859" t="s">
        <v>9284</v>
      </c>
      <c r="B1859" t="s">
        <v>19</v>
      </c>
      <c r="C1859" t="s">
        <v>19</v>
      </c>
      <c r="D1859" t="s">
        <v>48</v>
      </c>
      <c r="E1859">
        <v>1.1272</v>
      </c>
      <c r="F1859">
        <v>1</v>
      </c>
      <c r="G1859">
        <v>0.33816000000000002</v>
      </c>
    </row>
    <row r="1860" spans="1:7" x14ac:dyDescent="0.25">
      <c r="A1860" t="s">
        <v>9289</v>
      </c>
      <c r="B1860" t="s">
        <v>27</v>
      </c>
      <c r="C1860" t="s">
        <v>27</v>
      </c>
      <c r="D1860" t="s">
        <v>48</v>
      </c>
      <c r="E1860">
        <v>7.543333333333333</v>
      </c>
      <c r="F1860">
        <v>5</v>
      </c>
      <c r="G1860">
        <v>2.2629999999999999</v>
      </c>
    </row>
    <row r="1861" spans="1:7" x14ac:dyDescent="0.25">
      <c r="A1861" t="s">
        <v>9294</v>
      </c>
      <c r="B1861" t="s">
        <v>19</v>
      </c>
      <c r="C1861" t="s">
        <v>41</v>
      </c>
      <c r="D1861" t="s">
        <v>48</v>
      </c>
      <c r="E1861">
        <v>1.3951666666666671</v>
      </c>
      <c r="F1861">
        <v>1</v>
      </c>
      <c r="G1861">
        <v>0.41854999999999998</v>
      </c>
    </row>
    <row r="1862" spans="1:7" x14ac:dyDescent="0.25">
      <c r="A1862" t="s">
        <v>9299</v>
      </c>
      <c r="B1862" t="s">
        <v>41</v>
      </c>
      <c r="C1862" t="s">
        <v>41</v>
      </c>
      <c r="D1862" t="s">
        <v>35</v>
      </c>
      <c r="E1862">
        <v>4.3293333333333326</v>
      </c>
      <c r="F1862">
        <v>3</v>
      </c>
      <c r="G1862">
        <v>1.2988</v>
      </c>
    </row>
    <row r="1863" spans="1:7" x14ac:dyDescent="0.25">
      <c r="A1863" t="s">
        <v>9304</v>
      </c>
      <c r="B1863" t="s">
        <v>19</v>
      </c>
      <c r="C1863" t="s">
        <v>19</v>
      </c>
      <c r="D1863" t="s">
        <v>20</v>
      </c>
      <c r="E1863">
        <v>3.9685000000000001</v>
      </c>
      <c r="F1863">
        <v>3</v>
      </c>
      <c r="G1863">
        <v>1.19055</v>
      </c>
    </row>
    <row r="1864" spans="1:7" x14ac:dyDescent="0.25">
      <c r="A1864" t="s">
        <v>9309</v>
      </c>
      <c r="B1864" t="s">
        <v>34</v>
      </c>
      <c r="C1864" t="s">
        <v>41</v>
      </c>
      <c r="D1864" t="s">
        <v>35</v>
      </c>
      <c r="E1864">
        <v>4.2204666666666668</v>
      </c>
      <c r="F1864">
        <v>5</v>
      </c>
      <c r="G1864">
        <v>1.26614</v>
      </c>
    </row>
    <row r="1865" spans="1:7" x14ac:dyDescent="0.25">
      <c r="A1865" t="s">
        <v>9314</v>
      </c>
      <c r="B1865" t="s">
        <v>41</v>
      </c>
      <c r="C1865" t="s">
        <v>19</v>
      </c>
      <c r="D1865" t="s">
        <v>35</v>
      </c>
      <c r="E1865">
        <v>3.635066666666666</v>
      </c>
      <c r="F1865">
        <v>3</v>
      </c>
      <c r="G1865">
        <v>1.0905199999999999</v>
      </c>
    </row>
    <row r="1866" spans="1:7" x14ac:dyDescent="0.25">
      <c r="A1866" t="s">
        <v>9319</v>
      </c>
      <c r="B1866" t="s">
        <v>27</v>
      </c>
      <c r="C1866" t="s">
        <v>41</v>
      </c>
      <c r="D1866" t="s">
        <v>35</v>
      </c>
      <c r="E1866">
        <v>16.51336666666667</v>
      </c>
      <c r="F1866">
        <v>10</v>
      </c>
      <c r="G1866">
        <v>4.9540100000000002</v>
      </c>
    </row>
    <row r="1867" spans="1:7" x14ac:dyDescent="0.25">
      <c r="A1867" t="s">
        <v>9324</v>
      </c>
      <c r="B1867" t="s">
        <v>27</v>
      </c>
      <c r="C1867" t="s">
        <v>27</v>
      </c>
      <c r="D1867" t="s">
        <v>20</v>
      </c>
      <c r="E1867">
        <v>4.8121666666666671</v>
      </c>
      <c r="F1867">
        <v>3</v>
      </c>
      <c r="G1867">
        <v>1.4436500000000001</v>
      </c>
    </row>
    <row r="1868" spans="1:7" x14ac:dyDescent="0.25">
      <c r="A1868" t="s">
        <v>9329</v>
      </c>
      <c r="B1868" t="s">
        <v>41</v>
      </c>
      <c r="C1868" t="s">
        <v>27</v>
      </c>
      <c r="D1868" t="s">
        <v>20</v>
      </c>
      <c r="E1868">
        <v>2.1295333333333328</v>
      </c>
      <c r="F1868">
        <v>3</v>
      </c>
      <c r="G1868">
        <v>0.63885999999999998</v>
      </c>
    </row>
    <row r="1869" spans="1:7" x14ac:dyDescent="0.25">
      <c r="A1869" t="s">
        <v>9334</v>
      </c>
      <c r="B1869" t="s">
        <v>41</v>
      </c>
      <c r="C1869" t="s">
        <v>41</v>
      </c>
      <c r="D1869" t="s">
        <v>20</v>
      </c>
      <c r="E1869">
        <v>0.83146666666666669</v>
      </c>
      <c r="F1869">
        <v>1</v>
      </c>
      <c r="G1869">
        <v>0.24944</v>
      </c>
    </row>
    <row r="1870" spans="1:7" x14ac:dyDescent="0.25">
      <c r="A1870" t="s">
        <v>9339</v>
      </c>
      <c r="B1870" t="s">
        <v>34</v>
      </c>
      <c r="C1870" t="s">
        <v>19</v>
      </c>
      <c r="D1870" t="s">
        <v>35</v>
      </c>
      <c r="E1870">
        <v>0.79840000000000011</v>
      </c>
      <c r="F1870">
        <v>1</v>
      </c>
      <c r="G1870">
        <v>0.23952000000000001</v>
      </c>
    </row>
    <row r="1871" spans="1:7" x14ac:dyDescent="0.25">
      <c r="A1871" t="s">
        <v>9344</v>
      </c>
      <c r="B1871" t="s">
        <v>41</v>
      </c>
      <c r="C1871" t="s">
        <v>34</v>
      </c>
      <c r="D1871" t="s">
        <v>20</v>
      </c>
      <c r="E1871">
        <v>4.1779333333333337</v>
      </c>
      <c r="F1871">
        <v>3</v>
      </c>
      <c r="G1871">
        <v>1.2533799999999999</v>
      </c>
    </row>
    <row r="1872" spans="1:7" x14ac:dyDescent="0.25">
      <c r="A1872" t="s">
        <v>9349</v>
      </c>
      <c r="B1872" t="s">
        <v>27</v>
      </c>
      <c r="C1872" t="s">
        <v>41</v>
      </c>
      <c r="D1872" t="s">
        <v>48</v>
      </c>
      <c r="E1872">
        <v>7.4222666666666672</v>
      </c>
      <c r="F1872">
        <v>5</v>
      </c>
      <c r="G1872">
        <v>2.22668</v>
      </c>
    </row>
    <row r="1873" spans="1:7" x14ac:dyDescent="0.25">
      <c r="A1873" t="s">
        <v>9354</v>
      </c>
      <c r="B1873" t="s">
        <v>34</v>
      </c>
      <c r="C1873" t="s">
        <v>34</v>
      </c>
      <c r="D1873" t="s">
        <v>20</v>
      </c>
      <c r="E1873">
        <v>0.88016666666666676</v>
      </c>
      <c r="F1873">
        <v>1</v>
      </c>
      <c r="G1873">
        <v>0.26405000000000001</v>
      </c>
    </row>
    <row r="1874" spans="1:7" x14ac:dyDescent="0.25">
      <c r="A1874" t="s">
        <v>9359</v>
      </c>
      <c r="B1874" t="s">
        <v>27</v>
      </c>
      <c r="C1874" t="s">
        <v>19</v>
      </c>
      <c r="D1874" t="s">
        <v>35</v>
      </c>
      <c r="E1874">
        <v>5.8625999999999996</v>
      </c>
      <c r="F1874">
        <v>5</v>
      </c>
      <c r="G1874">
        <v>1.75878</v>
      </c>
    </row>
    <row r="1875" spans="1:7" x14ac:dyDescent="0.25">
      <c r="A1875" t="s">
        <v>9364</v>
      </c>
      <c r="B1875" t="s">
        <v>19</v>
      </c>
      <c r="C1875" t="s">
        <v>34</v>
      </c>
      <c r="D1875" t="s">
        <v>35</v>
      </c>
      <c r="E1875">
        <v>4.5221</v>
      </c>
      <c r="F1875">
        <v>3</v>
      </c>
      <c r="G1875">
        <v>1.35663</v>
      </c>
    </row>
    <row r="1876" spans="1:7" x14ac:dyDescent="0.25">
      <c r="A1876" t="s">
        <v>9369</v>
      </c>
      <c r="B1876" t="s">
        <v>41</v>
      </c>
      <c r="C1876" t="s">
        <v>41</v>
      </c>
      <c r="D1876" t="s">
        <v>48</v>
      </c>
      <c r="E1876">
        <v>4.1984000000000004</v>
      </c>
      <c r="F1876">
        <v>3</v>
      </c>
      <c r="G1876">
        <v>1.25952</v>
      </c>
    </row>
    <row r="1877" spans="1:7" x14ac:dyDescent="0.25">
      <c r="A1877" t="s">
        <v>9374</v>
      </c>
      <c r="B1877" t="s">
        <v>19</v>
      </c>
      <c r="C1877" t="s">
        <v>27</v>
      </c>
      <c r="D1877" t="s">
        <v>20</v>
      </c>
      <c r="E1877">
        <v>12.08903333333333</v>
      </c>
      <c r="F1877">
        <v>10</v>
      </c>
      <c r="G1877">
        <v>3.6267100000000001</v>
      </c>
    </row>
    <row r="1878" spans="1:7" x14ac:dyDescent="0.25">
      <c r="A1878" t="s">
        <v>9379</v>
      </c>
      <c r="B1878" t="s">
        <v>27</v>
      </c>
      <c r="C1878" t="s">
        <v>19</v>
      </c>
      <c r="D1878" t="s">
        <v>20</v>
      </c>
      <c r="E1878">
        <v>1.2569999999999999</v>
      </c>
      <c r="F1878">
        <v>1</v>
      </c>
      <c r="G1878">
        <v>0.37709999999999999</v>
      </c>
    </row>
    <row r="1879" spans="1:7" x14ac:dyDescent="0.25">
      <c r="A1879" t="s">
        <v>9384</v>
      </c>
      <c r="B1879" t="s">
        <v>19</v>
      </c>
      <c r="C1879" t="s">
        <v>27</v>
      </c>
      <c r="D1879" t="s">
        <v>48</v>
      </c>
      <c r="E1879">
        <v>3.525066666666667</v>
      </c>
      <c r="F1879">
        <v>3</v>
      </c>
      <c r="G1879">
        <v>1.05752</v>
      </c>
    </row>
    <row r="1880" spans="1:7" x14ac:dyDescent="0.25">
      <c r="A1880" t="s">
        <v>9389</v>
      </c>
      <c r="B1880" t="s">
        <v>19</v>
      </c>
      <c r="C1880" t="s">
        <v>27</v>
      </c>
      <c r="D1880" t="s">
        <v>35</v>
      </c>
      <c r="E1880">
        <v>9.6421666666666681</v>
      </c>
      <c r="F1880">
        <v>10</v>
      </c>
      <c r="G1880">
        <v>2.8926500000000002</v>
      </c>
    </row>
    <row r="1881" spans="1:7" x14ac:dyDescent="0.25">
      <c r="A1881" t="s">
        <v>9394</v>
      </c>
      <c r="B1881" t="s">
        <v>27</v>
      </c>
      <c r="C1881" t="s">
        <v>27</v>
      </c>
      <c r="D1881" t="s">
        <v>35</v>
      </c>
      <c r="E1881">
        <v>1.2317</v>
      </c>
      <c r="F1881">
        <v>1</v>
      </c>
      <c r="G1881">
        <v>0.36951000000000001</v>
      </c>
    </row>
    <row r="1882" spans="1:7" x14ac:dyDescent="0.25">
      <c r="A1882" t="s">
        <v>9399</v>
      </c>
      <c r="B1882" t="s">
        <v>27</v>
      </c>
      <c r="C1882" t="s">
        <v>41</v>
      </c>
      <c r="D1882" t="s">
        <v>20</v>
      </c>
      <c r="E1882">
        <v>4.0666666666666664</v>
      </c>
      <c r="F1882">
        <v>3</v>
      </c>
      <c r="G1882">
        <v>1.22</v>
      </c>
    </row>
    <row r="1883" spans="1:7" x14ac:dyDescent="0.25">
      <c r="A1883" t="s">
        <v>9404</v>
      </c>
      <c r="B1883" t="s">
        <v>41</v>
      </c>
      <c r="C1883" t="s">
        <v>19</v>
      </c>
      <c r="D1883" t="s">
        <v>20</v>
      </c>
      <c r="E1883">
        <v>4.6199666666666674</v>
      </c>
      <c r="F1883">
        <v>3</v>
      </c>
      <c r="G1883">
        <v>1.3859900000000001</v>
      </c>
    </row>
    <row r="1884" spans="1:7" x14ac:dyDescent="0.25">
      <c r="A1884" t="s">
        <v>9409</v>
      </c>
      <c r="B1884" t="s">
        <v>19</v>
      </c>
      <c r="C1884" t="s">
        <v>34</v>
      </c>
      <c r="D1884" t="s">
        <v>20</v>
      </c>
      <c r="E1884">
        <v>1.3029666666666671</v>
      </c>
      <c r="F1884">
        <v>1</v>
      </c>
      <c r="G1884">
        <v>0.39089000000000002</v>
      </c>
    </row>
    <row r="1885" spans="1:7" x14ac:dyDescent="0.25">
      <c r="A1885" t="s">
        <v>9414</v>
      </c>
      <c r="B1885" t="s">
        <v>34</v>
      </c>
      <c r="C1885" t="s">
        <v>27</v>
      </c>
      <c r="D1885" t="s">
        <v>20</v>
      </c>
      <c r="E1885">
        <v>1.4278</v>
      </c>
      <c r="F1885">
        <v>1</v>
      </c>
      <c r="G1885">
        <v>0.42834</v>
      </c>
    </row>
    <row r="1886" spans="1:7" x14ac:dyDescent="0.25">
      <c r="A1886" t="s">
        <v>9419</v>
      </c>
      <c r="B1886" t="s">
        <v>34</v>
      </c>
      <c r="C1886" t="s">
        <v>34</v>
      </c>
      <c r="D1886" t="s">
        <v>20</v>
      </c>
      <c r="E1886">
        <v>0.82673333333333332</v>
      </c>
      <c r="F1886">
        <v>1</v>
      </c>
      <c r="G1886">
        <v>0.24801999999999999</v>
      </c>
    </row>
    <row r="1887" spans="1:7" x14ac:dyDescent="0.25">
      <c r="A1887" t="s">
        <v>9424</v>
      </c>
      <c r="B1887" t="s">
        <v>27</v>
      </c>
      <c r="C1887" t="s">
        <v>19</v>
      </c>
      <c r="D1887" t="s">
        <v>35</v>
      </c>
      <c r="E1887">
        <v>3.3846666666666669</v>
      </c>
      <c r="F1887">
        <v>3</v>
      </c>
      <c r="G1887">
        <v>1.0154000000000001</v>
      </c>
    </row>
    <row r="1888" spans="1:7" x14ac:dyDescent="0.25">
      <c r="A1888" t="s">
        <v>9429</v>
      </c>
      <c r="B1888" t="s">
        <v>27</v>
      </c>
      <c r="C1888" t="s">
        <v>19</v>
      </c>
      <c r="D1888" t="s">
        <v>35</v>
      </c>
      <c r="E1888">
        <v>2.028</v>
      </c>
      <c r="F1888">
        <v>3</v>
      </c>
      <c r="G1888">
        <v>0.60840000000000005</v>
      </c>
    </row>
    <row r="1889" spans="1:7" x14ac:dyDescent="0.25">
      <c r="A1889" t="s">
        <v>9434</v>
      </c>
      <c r="B1889" t="s">
        <v>19</v>
      </c>
      <c r="C1889" t="s">
        <v>34</v>
      </c>
      <c r="D1889" t="s">
        <v>35</v>
      </c>
      <c r="E1889">
        <v>9.1334666666666671</v>
      </c>
      <c r="F1889">
        <v>10</v>
      </c>
      <c r="G1889">
        <v>2.74004</v>
      </c>
    </row>
    <row r="1890" spans="1:7" x14ac:dyDescent="0.25">
      <c r="A1890" t="s">
        <v>9439</v>
      </c>
      <c r="B1890" t="s">
        <v>27</v>
      </c>
      <c r="C1890" t="s">
        <v>34</v>
      </c>
      <c r="D1890" t="s">
        <v>35</v>
      </c>
      <c r="E1890">
        <v>6.9656333333333338</v>
      </c>
      <c r="F1890">
        <v>5</v>
      </c>
      <c r="G1890">
        <v>2.08969</v>
      </c>
    </row>
    <row r="1891" spans="1:7" x14ac:dyDescent="0.25">
      <c r="A1891" t="s">
        <v>9444</v>
      </c>
      <c r="B1891" t="s">
        <v>34</v>
      </c>
      <c r="C1891" t="s">
        <v>27</v>
      </c>
      <c r="D1891" t="s">
        <v>48</v>
      </c>
      <c r="E1891">
        <v>1.658466666666667</v>
      </c>
      <c r="F1891">
        <v>1</v>
      </c>
      <c r="G1891">
        <v>0.49753999999999998</v>
      </c>
    </row>
    <row r="1892" spans="1:7" x14ac:dyDescent="0.25">
      <c r="A1892" t="s">
        <v>9449</v>
      </c>
      <c r="B1892" t="s">
        <v>41</v>
      </c>
      <c r="C1892" t="s">
        <v>34</v>
      </c>
      <c r="D1892" t="s">
        <v>35</v>
      </c>
      <c r="E1892">
        <v>2.297533333333333</v>
      </c>
      <c r="F1892">
        <v>3</v>
      </c>
      <c r="G1892">
        <v>0.68925999999999998</v>
      </c>
    </row>
    <row r="1893" spans="1:7" x14ac:dyDescent="0.25">
      <c r="A1893" t="s">
        <v>9454</v>
      </c>
      <c r="B1893" t="s">
        <v>41</v>
      </c>
      <c r="C1893" t="s">
        <v>34</v>
      </c>
      <c r="D1893" t="s">
        <v>48</v>
      </c>
      <c r="E1893">
        <v>3.2044666666666668</v>
      </c>
      <c r="F1893">
        <v>3</v>
      </c>
      <c r="G1893">
        <v>0.96133999999999997</v>
      </c>
    </row>
    <row r="1894" spans="1:7" x14ac:dyDescent="0.25">
      <c r="A1894" t="s">
        <v>9459</v>
      </c>
      <c r="B1894" t="s">
        <v>19</v>
      </c>
      <c r="C1894" t="s">
        <v>41</v>
      </c>
      <c r="D1894" t="s">
        <v>35</v>
      </c>
      <c r="E1894">
        <v>1.466733333333333</v>
      </c>
      <c r="F1894">
        <v>1</v>
      </c>
      <c r="G1894">
        <v>0.44002000000000002</v>
      </c>
    </row>
    <row r="1895" spans="1:7" x14ac:dyDescent="0.25">
      <c r="A1895" t="s">
        <v>9464</v>
      </c>
      <c r="B1895" t="s">
        <v>41</v>
      </c>
      <c r="C1895" t="s">
        <v>27</v>
      </c>
      <c r="D1895" t="s">
        <v>20</v>
      </c>
      <c r="E1895">
        <v>4.3535000000000004</v>
      </c>
      <c r="F1895">
        <v>5</v>
      </c>
      <c r="G1895">
        <v>1.3060499999999999</v>
      </c>
    </row>
    <row r="1896" spans="1:7" x14ac:dyDescent="0.25">
      <c r="A1896" t="s">
        <v>9469</v>
      </c>
      <c r="B1896" t="s">
        <v>27</v>
      </c>
      <c r="C1896" t="s">
        <v>27</v>
      </c>
      <c r="D1896" t="s">
        <v>20</v>
      </c>
      <c r="E1896">
        <v>1.2217666666666669</v>
      </c>
      <c r="F1896">
        <v>1</v>
      </c>
      <c r="G1896">
        <v>0.36653000000000002</v>
      </c>
    </row>
    <row r="1897" spans="1:7" x14ac:dyDescent="0.25">
      <c r="A1897" t="s">
        <v>9474</v>
      </c>
      <c r="B1897" t="s">
        <v>27</v>
      </c>
      <c r="C1897" t="s">
        <v>19</v>
      </c>
      <c r="D1897" t="s">
        <v>20</v>
      </c>
      <c r="E1897">
        <v>6.9987000000000013</v>
      </c>
      <c r="F1897">
        <v>5</v>
      </c>
      <c r="G1897">
        <v>2.0996100000000002</v>
      </c>
    </row>
    <row r="1898" spans="1:7" x14ac:dyDescent="0.25">
      <c r="A1898" t="s">
        <v>9478</v>
      </c>
      <c r="B1898" t="s">
        <v>27</v>
      </c>
      <c r="C1898" t="s">
        <v>34</v>
      </c>
      <c r="D1898" t="s">
        <v>48</v>
      </c>
      <c r="E1898">
        <v>3.8479666666666672</v>
      </c>
      <c r="F1898">
        <v>3</v>
      </c>
      <c r="G1898">
        <v>1.15439</v>
      </c>
    </row>
    <row r="1899" spans="1:7" x14ac:dyDescent="0.25">
      <c r="A1899" t="s">
        <v>9483</v>
      </c>
      <c r="B1899" t="s">
        <v>27</v>
      </c>
      <c r="C1899" t="s">
        <v>41</v>
      </c>
      <c r="D1899" t="s">
        <v>35</v>
      </c>
      <c r="E1899">
        <v>4.2734666666666667</v>
      </c>
      <c r="F1899">
        <v>5</v>
      </c>
      <c r="G1899">
        <v>1.2820400000000001</v>
      </c>
    </row>
    <row r="1900" spans="1:7" x14ac:dyDescent="0.25">
      <c r="A1900" t="s">
        <v>9488</v>
      </c>
      <c r="B1900" t="s">
        <v>19</v>
      </c>
      <c r="C1900" t="s">
        <v>19</v>
      </c>
      <c r="D1900" t="s">
        <v>35</v>
      </c>
      <c r="E1900">
        <v>10.220499999999999</v>
      </c>
      <c r="F1900">
        <v>10</v>
      </c>
      <c r="G1900">
        <v>3.0661499999999999</v>
      </c>
    </row>
    <row r="1901" spans="1:7" x14ac:dyDescent="0.25">
      <c r="A1901" t="s">
        <v>9493</v>
      </c>
      <c r="B1901" t="s">
        <v>41</v>
      </c>
      <c r="C1901" t="s">
        <v>41</v>
      </c>
      <c r="D1901" t="s">
        <v>48</v>
      </c>
      <c r="E1901">
        <v>4.3513666666666664</v>
      </c>
      <c r="F1901">
        <v>3</v>
      </c>
      <c r="G1901">
        <v>1.30541</v>
      </c>
    </row>
    <row r="1902" spans="1:7" x14ac:dyDescent="0.25">
      <c r="A1902" t="s">
        <v>9498</v>
      </c>
      <c r="B1902" t="s">
        <v>34</v>
      </c>
      <c r="C1902" t="s">
        <v>27</v>
      </c>
      <c r="D1902" t="s">
        <v>48</v>
      </c>
      <c r="E1902">
        <v>12.208933333333331</v>
      </c>
      <c r="F1902">
        <v>10</v>
      </c>
      <c r="G1902">
        <v>3.6626799999999999</v>
      </c>
    </row>
    <row r="1903" spans="1:7" x14ac:dyDescent="0.25">
      <c r="A1903" t="s">
        <v>9503</v>
      </c>
      <c r="B1903" t="s">
        <v>41</v>
      </c>
      <c r="C1903" t="s">
        <v>34</v>
      </c>
      <c r="D1903" t="s">
        <v>48</v>
      </c>
      <c r="E1903">
        <v>0.67190000000000005</v>
      </c>
      <c r="F1903">
        <v>1</v>
      </c>
      <c r="G1903">
        <v>0.20157</v>
      </c>
    </row>
    <row r="1904" spans="1:7" x14ac:dyDescent="0.25">
      <c r="A1904" t="s">
        <v>9508</v>
      </c>
      <c r="B1904" t="s">
        <v>27</v>
      </c>
      <c r="C1904" t="s">
        <v>41</v>
      </c>
      <c r="D1904" t="s">
        <v>48</v>
      </c>
      <c r="E1904">
        <v>1.4276666666666671</v>
      </c>
      <c r="F1904">
        <v>1</v>
      </c>
      <c r="G1904">
        <v>0.42830000000000001</v>
      </c>
    </row>
    <row r="1905" spans="1:7" x14ac:dyDescent="0.25">
      <c r="A1905" t="s">
        <v>9513</v>
      </c>
      <c r="B1905" t="s">
        <v>34</v>
      </c>
      <c r="C1905" t="s">
        <v>19</v>
      </c>
      <c r="D1905" t="s">
        <v>48</v>
      </c>
      <c r="E1905">
        <v>0.70196666666666674</v>
      </c>
      <c r="F1905">
        <v>1</v>
      </c>
      <c r="G1905">
        <v>0.21059</v>
      </c>
    </row>
    <row r="1906" spans="1:7" x14ac:dyDescent="0.25">
      <c r="A1906" t="s">
        <v>9518</v>
      </c>
      <c r="B1906" t="s">
        <v>19</v>
      </c>
      <c r="C1906" t="s">
        <v>27</v>
      </c>
      <c r="D1906" t="s">
        <v>20</v>
      </c>
      <c r="E1906">
        <v>7.0619999999999994</v>
      </c>
      <c r="F1906">
        <v>5</v>
      </c>
      <c r="G1906">
        <v>2.1185999999999998</v>
      </c>
    </row>
    <row r="1907" spans="1:7" x14ac:dyDescent="0.25">
      <c r="A1907" t="s">
        <v>9523</v>
      </c>
      <c r="B1907" t="s">
        <v>27</v>
      </c>
      <c r="C1907" t="s">
        <v>41</v>
      </c>
      <c r="D1907" t="s">
        <v>35</v>
      </c>
      <c r="E1907">
        <v>2.6074333333333328</v>
      </c>
      <c r="F1907">
        <v>3</v>
      </c>
      <c r="G1907">
        <v>0.78222999999999998</v>
      </c>
    </row>
    <row r="1908" spans="1:7" x14ac:dyDescent="0.25">
      <c r="A1908" t="s">
        <v>9528</v>
      </c>
      <c r="B1908" t="s">
        <v>27</v>
      </c>
      <c r="C1908" t="s">
        <v>41</v>
      </c>
      <c r="D1908" t="s">
        <v>48</v>
      </c>
      <c r="E1908">
        <v>1.6247333333333329</v>
      </c>
      <c r="F1908">
        <v>1</v>
      </c>
      <c r="G1908">
        <v>0.48742000000000002</v>
      </c>
    </row>
    <row r="1909" spans="1:7" x14ac:dyDescent="0.25">
      <c r="A1909" t="s">
        <v>9533</v>
      </c>
      <c r="B1909" t="s">
        <v>34</v>
      </c>
      <c r="C1909" t="s">
        <v>19</v>
      </c>
      <c r="D1909" t="s">
        <v>20</v>
      </c>
      <c r="E1909">
        <v>1.0346</v>
      </c>
      <c r="F1909">
        <v>1</v>
      </c>
      <c r="G1909">
        <v>0.31037999999999999</v>
      </c>
    </row>
    <row r="1910" spans="1:7" x14ac:dyDescent="0.25">
      <c r="A1910" t="s">
        <v>9538</v>
      </c>
      <c r="B1910" t="s">
        <v>19</v>
      </c>
      <c r="C1910" t="s">
        <v>41</v>
      </c>
      <c r="D1910" t="s">
        <v>48</v>
      </c>
      <c r="E1910">
        <v>2.9807999999999999</v>
      </c>
      <c r="F1910">
        <v>3</v>
      </c>
      <c r="G1910">
        <v>0.89424000000000003</v>
      </c>
    </row>
    <row r="1911" spans="1:7" x14ac:dyDescent="0.25">
      <c r="A1911" t="s">
        <v>9543</v>
      </c>
      <c r="B1911" t="s">
        <v>34</v>
      </c>
      <c r="C1911" t="s">
        <v>27</v>
      </c>
      <c r="D1911" t="s">
        <v>20</v>
      </c>
      <c r="E1911">
        <v>0.81556666666666666</v>
      </c>
      <c r="F1911">
        <v>1</v>
      </c>
      <c r="G1911">
        <v>0.24467</v>
      </c>
    </row>
    <row r="1912" spans="1:7" x14ac:dyDescent="0.25">
      <c r="A1912" t="s">
        <v>9548</v>
      </c>
      <c r="B1912" t="s">
        <v>19</v>
      </c>
      <c r="C1912" t="s">
        <v>41</v>
      </c>
      <c r="D1912" t="s">
        <v>48</v>
      </c>
      <c r="E1912">
        <v>9.7226999999999997</v>
      </c>
      <c r="F1912">
        <v>10</v>
      </c>
      <c r="G1912">
        <v>2.9168099999999999</v>
      </c>
    </row>
    <row r="1913" spans="1:7" x14ac:dyDescent="0.25">
      <c r="A1913" t="s">
        <v>9552</v>
      </c>
      <c r="B1913" t="s">
        <v>27</v>
      </c>
      <c r="C1913" t="s">
        <v>34</v>
      </c>
      <c r="D1913" t="s">
        <v>35</v>
      </c>
      <c r="E1913">
        <v>4.6299666666666663</v>
      </c>
      <c r="F1913">
        <v>3</v>
      </c>
      <c r="G1913">
        <v>1.3889899999999999</v>
      </c>
    </row>
    <row r="1914" spans="1:7" x14ac:dyDescent="0.25">
      <c r="A1914" t="s">
        <v>9555</v>
      </c>
      <c r="B1914" t="s">
        <v>41</v>
      </c>
      <c r="C1914" t="s">
        <v>34</v>
      </c>
      <c r="D1914" t="s">
        <v>48</v>
      </c>
      <c r="E1914">
        <v>4.9889999999999999</v>
      </c>
      <c r="F1914">
        <v>3</v>
      </c>
      <c r="G1914">
        <v>1.4966999999999999</v>
      </c>
    </row>
    <row r="1915" spans="1:7" x14ac:dyDescent="0.25">
      <c r="A1915" t="s">
        <v>9560</v>
      </c>
      <c r="B1915" t="s">
        <v>27</v>
      </c>
      <c r="C1915" t="s">
        <v>19</v>
      </c>
      <c r="D1915" t="s">
        <v>48</v>
      </c>
      <c r="E1915">
        <v>3.1049333333333329</v>
      </c>
      <c r="F1915">
        <v>3</v>
      </c>
      <c r="G1915">
        <v>0.93147999999999997</v>
      </c>
    </row>
    <row r="1916" spans="1:7" x14ac:dyDescent="0.25">
      <c r="A1916" t="s">
        <v>9565</v>
      </c>
      <c r="B1916" t="s">
        <v>41</v>
      </c>
      <c r="C1916" t="s">
        <v>34</v>
      </c>
      <c r="D1916" t="s">
        <v>35</v>
      </c>
      <c r="E1916">
        <v>11.15276666666667</v>
      </c>
      <c r="F1916">
        <v>10</v>
      </c>
      <c r="G1916">
        <v>3.3458299999999999</v>
      </c>
    </row>
    <row r="1917" spans="1:7" x14ac:dyDescent="0.25">
      <c r="A1917" t="s">
        <v>9570</v>
      </c>
      <c r="B1917" t="s">
        <v>41</v>
      </c>
      <c r="C1917" t="s">
        <v>34</v>
      </c>
      <c r="D1917" t="s">
        <v>35</v>
      </c>
      <c r="E1917">
        <v>4.1661999999999999</v>
      </c>
      <c r="F1917">
        <v>3</v>
      </c>
      <c r="G1917">
        <v>1.24986</v>
      </c>
    </row>
    <row r="1918" spans="1:7" x14ac:dyDescent="0.25">
      <c r="A1918" t="s">
        <v>9575</v>
      </c>
      <c r="B1918" t="s">
        <v>19</v>
      </c>
      <c r="C1918" t="s">
        <v>41</v>
      </c>
      <c r="D1918" t="s">
        <v>48</v>
      </c>
      <c r="E1918">
        <v>15.528633333333341</v>
      </c>
      <c r="F1918">
        <v>10</v>
      </c>
      <c r="G1918">
        <v>4.6585900000000002</v>
      </c>
    </row>
    <row r="1919" spans="1:7" x14ac:dyDescent="0.25">
      <c r="A1919" t="s">
        <v>9580</v>
      </c>
      <c r="B1919" t="s">
        <v>34</v>
      </c>
      <c r="C1919" t="s">
        <v>27</v>
      </c>
      <c r="D1919" t="s">
        <v>35</v>
      </c>
      <c r="E1919">
        <v>3.7791333333333328</v>
      </c>
      <c r="F1919">
        <v>3</v>
      </c>
      <c r="G1919">
        <v>1.13374</v>
      </c>
    </row>
    <row r="1920" spans="1:7" x14ac:dyDescent="0.25">
      <c r="A1920" t="s">
        <v>9585</v>
      </c>
      <c r="B1920" t="s">
        <v>19</v>
      </c>
      <c r="C1920" t="s">
        <v>27</v>
      </c>
      <c r="D1920" t="s">
        <v>35</v>
      </c>
      <c r="E1920">
        <v>5.2909666666666668</v>
      </c>
      <c r="F1920">
        <v>5</v>
      </c>
      <c r="G1920">
        <v>1.5872900000000001</v>
      </c>
    </row>
    <row r="1921" spans="1:7" x14ac:dyDescent="0.25">
      <c r="A1921" t="s">
        <v>9589</v>
      </c>
      <c r="B1921" t="s">
        <v>27</v>
      </c>
      <c r="C1921" t="s">
        <v>41</v>
      </c>
      <c r="D1921" t="s">
        <v>20</v>
      </c>
      <c r="E1921">
        <v>1.0792999999999999</v>
      </c>
      <c r="F1921">
        <v>1</v>
      </c>
      <c r="G1921">
        <v>0.32379000000000002</v>
      </c>
    </row>
    <row r="1922" spans="1:7" x14ac:dyDescent="0.25">
      <c r="A1922" t="s">
        <v>9594</v>
      </c>
      <c r="B1922" t="s">
        <v>34</v>
      </c>
      <c r="C1922" t="s">
        <v>34</v>
      </c>
      <c r="D1922" t="s">
        <v>35</v>
      </c>
      <c r="E1922">
        <v>6.8114333333333326</v>
      </c>
      <c r="F1922">
        <v>5</v>
      </c>
      <c r="G1922">
        <v>2.0434299999999999</v>
      </c>
    </row>
    <row r="1923" spans="1:7" x14ac:dyDescent="0.25">
      <c r="A1923" t="s">
        <v>9599</v>
      </c>
      <c r="B1923" t="s">
        <v>41</v>
      </c>
      <c r="C1923" t="s">
        <v>41</v>
      </c>
      <c r="D1923" t="s">
        <v>35</v>
      </c>
      <c r="E1923">
        <v>0.66990000000000005</v>
      </c>
      <c r="F1923">
        <v>1</v>
      </c>
      <c r="G1923">
        <v>0.20097000000000001</v>
      </c>
    </row>
    <row r="1924" spans="1:7" x14ac:dyDescent="0.25">
      <c r="A1924" t="s">
        <v>9604</v>
      </c>
      <c r="B1924" t="s">
        <v>41</v>
      </c>
      <c r="C1924" t="s">
        <v>34</v>
      </c>
      <c r="D1924" t="s">
        <v>48</v>
      </c>
      <c r="E1924">
        <v>12.86256666666667</v>
      </c>
      <c r="F1924">
        <v>10</v>
      </c>
      <c r="G1924">
        <v>3.8587699999999998</v>
      </c>
    </row>
    <row r="1925" spans="1:7" x14ac:dyDescent="0.25">
      <c r="A1925" t="s">
        <v>9608</v>
      </c>
      <c r="B1925" t="s">
        <v>27</v>
      </c>
      <c r="C1925" t="s">
        <v>34</v>
      </c>
      <c r="D1925" t="s">
        <v>48</v>
      </c>
      <c r="E1925">
        <v>5.1108000000000002</v>
      </c>
      <c r="F1925">
        <v>5</v>
      </c>
      <c r="G1925">
        <v>1.5332399999999999</v>
      </c>
    </row>
    <row r="1926" spans="1:7" x14ac:dyDescent="0.25">
      <c r="A1926" t="s">
        <v>9613</v>
      </c>
      <c r="B1926" t="s">
        <v>34</v>
      </c>
      <c r="C1926" t="s">
        <v>34</v>
      </c>
      <c r="D1926" t="s">
        <v>20</v>
      </c>
      <c r="E1926">
        <v>4.3826000000000001</v>
      </c>
      <c r="F1926">
        <v>3</v>
      </c>
      <c r="G1926">
        <v>1.3147800000000001</v>
      </c>
    </row>
    <row r="1927" spans="1:7" x14ac:dyDescent="0.25">
      <c r="A1927" t="s">
        <v>9618</v>
      </c>
      <c r="B1927" t="s">
        <v>27</v>
      </c>
      <c r="C1927" t="s">
        <v>27</v>
      </c>
      <c r="D1927" t="s">
        <v>48</v>
      </c>
      <c r="E1927">
        <v>0.75966666666666671</v>
      </c>
      <c r="F1927">
        <v>1</v>
      </c>
      <c r="G1927">
        <v>0.22789999999999999</v>
      </c>
    </row>
    <row r="1928" spans="1:7" x14ac:dyDescent="0.25">
      <c r="A1928" t="s">
        <v>9623</v>
      </c>
      <c r="B1928" t="s">
        <v>27</v>
      </c>
      <c r="C1928" t="s">
        <v>19</v>
      </c>
      <c r="D1928" t="s">
        <v>35</v>
      </c>
      <c r="E1928">
        <v>1.254866666666667</v>
      </c>
      <c r="F1928">
        <v>1</v>
      </c>
      <c r="G1928">
        <v>0.37646000000000002</v>
      </c>
    </row>
    <row r="1929" spans="1:7" x14ac:dyDescent="0.25">
      <c r="A1929" t="s">
        <v>9628</v>
      </c>
      <c r="B1929" t="s">
        <v>19</v>
      </c>
      <c r="C1929" t="s">
        <v>27</v>
      </c>
      <c r="D1929" t="s">
        <v>35</v>
      </c>
      <c r="E1929">
        <v>5.7382</v>
      </c>
      <c r="F1929">
        <v>5</v>
      </c>
      <c r="G1929">
        <v>1.72146</v>
      </c>
    </row>
    <row r="1930" spans="1:7" x14ac:dyDescent="0.25">
      <c r="A1930" t="s">
        <v>9633</v>
      </c>
      <c r="B1930" t="s">
        <v>27</v>
      </c>
      <c r="C1930" t="s">
        <v>34</v>
      </c>
      <c r="D1930" t="s">
        <v>35</v>
      </c>
      <c r="E1930">
        <v>13.089933333333329</v>
      </c>
      <c r="F1930">
        <v>10</v>
      </c>
      <c r="G1930">
        <v>3.9269799999999999</v>
      </c>
    </row>
    <row r="1931" spans="1:7" x14ac:dyDescent="0.25">
      <c r="A1931" t="s">
        <v>9638</v>
      </c>
      <c r="B1931" t="s">
        <v>34</v>
      </c>
      <c r="C1931" t="s">
        <v>41</v>
      </c>
      <c r="D1931" t="s">
        <v>48</v>
      </c>
      <c r="E1931">
        <v>3.6576</v>
      </c>
      <c r="F1931">
        <v>5</v>
      </c>
      <c r="G1931">
        <v>1.09728</v>
      </c>
    </row>
    <row r="1932" spans="1:7" x14ac:dyDescent="0.25">
      <c r="A1932" t="s">
        <v>9643</v>
      </c>
      <c r="B1932" t="s">
        <v>27</v>
      </c>
      <c r="C1932" t="s">
        <v>41</v>
      </c>
      <c r="D1932" t="s">
        <v>35</v>
      </c>
      <c r="E1932">
        <v>12.4665</v>
      </c>
      <c r="F1932">
        <v>10</v>
      </c>
      <c r="G1932">
        <v>3.7399499999999999</v>
      </c>
    </row>
    <row r="1933" spans="1:7" x14ac:dyDescent="0.25">
      <c r="A1933" t="s">
        <v>9647</v>
      </c>
      <c r="B1933" t="s">
        <v>34</v>
      </c>
      <c r="C1933" t="s">
        <v>34</v>
      </c>
      <c r="D1933" t="s">
        <v>35</v>
      </c>
      <c r="E1933">
        <v>12.281499999999999</v>
      </c>
      <c r="F1933">
        <v>10</v>
      </c>
      <c r="G1933">
        <v>3.68445</v>
      </c>
    </row>
    <row r="1934" spans="1:7" x14ac:dyDescent="0.25">
      <c r="A1934" t="s">
        <v>9652</v>
      </c>
      <c r="B1934" t="s">
        <v>41</v>
      </c>
      <c r="C1934" t="s">
        <v>19</v>
      </c>
      <c r="D1934" t="s">
        <v>20</v>
      </c>
      <c r="E1934">
        <v>1.2273333333333329</v>
      </c>
      <c r="F1934">
        <v>1</v>
      </c>
      <c r="G1934">
        <v>0.36820000000000003</v>
      </c>
    </row>
    <row r="1935" spans="1:7" x14ac:dyDescent="0.25">
      <c r="A1935" t="s">
        <v>9657</v>
      </c>
      <c r="B1935" t="s">
        <v>27</v>
      </c>
      <c r="C1935" t="s">
        <v>27</v>
      </c>
      <c r="D1935" t="s">
        <v>20</v>
      </c>
      <c r="E1935">
        <v>6.3507666666666669</v>
      </c>
      <c r="F1935">
        <v>5</v>
      </c>
      <c r="G1935">
        <v>1.90523</v>
      </c>
    </row>
    <row r="1936" spans="1:7" x14ac:dyDescent="0.25">
      <c r="A1936" t="s">
        <v>9662</v>
      </c>
      <c r="B1936" t="s">
        <v>34</v>
      </c>
      <c r="C1936" t="s">
        <v>27</v>
      </c>
      <c r="D1936" t="s">
        <v>20</v>
      </c>
      <c r="E1936">
        <v>6.7156666666666656</v>
      </c>
      <c r="F1936">
        <v>5</v>
      </c>
      <c r="G1936">
        <v>2.0146999999999999</v>
      </c>
    </row>
    <row r="1937" spans="1:7" x14ac:dyDescent="0.25">
      <c r="A1937" t="s">
        <v>9667</v>
      </c>
      <c r="B1937" t="s">
        <v>41</v>
      </c>
      <c r="C1937" t="s">
        <v>34</v>
      </c>
      <c r="D1937" t="s">
        <v>48</v>
      </c>
      <c r="E1937">
        <v>14.716566666666671</v>
      </c>
      <c r="F1937">
        <v>10</v>
      </c>
      <c r="G1937">
        <v>4.4149700000000003</v>
      </c>
    </row>
    <row r="1938" spans="1:7" x14ac:dyDescent="0.25">
      <c r="A1938" t="s">
        <v>9672</v>
      </c>
      <c r="B1938" t="s">
        <v>34</v>
      </c>
      <c r="C1938" t="s">
        <v>34</v>
      </c>
      <c r="D1938" t="s">
        <v>35</v>
      </c>
      <c r="E1938">
        <v>4.6824333333333339</v>
      </c>
      <c r="F1938">
        <v>5</v>
      </c>
      <c r="G1938">
        <v>1.40473</v>
      </c>
    </row>
    <row r="1939" spans="1:7" x14ac:dyDescent="0.25">
      <c r="A1939" t="s">
        <v>9677</v>
      </c>
      <c r="B1939" t="s">
        <v>41</v>
      </c>
      <c r="C1939" t="s">
        <v>19</v>
      </c>
      <c r="D1939" t="s">
        <v>35</v>
      </c>
      <c r="E1939">
        <v>4.4751333333333339</v>
      </c>
      <c r="F1939">
        <v>3</v>
      </c>
      <c r="G1939">
        <v>1.3425400000000001</v>
      </c>
    </row>
    <row r="1940" spans="1:7" x14ac:dyDescent="0.25">
      <c r="A1940" t="s">
        <v>9682</v>
      </c>
      <c r="B1940" t="s">
        <v>19</v>
      </c>
      <c r="C1940" t="s">
        <v>27</v>
      </c>
      <c r="D1940" t="s">
        <v>35</v>
      </c>
      <c r="E1940">
        <v>3.494766666666667</v>
      </c>
      <c r="F1940">
        <v>3</v>
      </c>
      <c r="G1940">
        <v>1.04843</v>
      </c>
    </row>
    <row r="1941" spans="1:7" x14ac:dyDescent="0.25">
      <c r="A1941" t="s">
        <v>9687</v>
      </c>
      <c r="B1941" t="s">
        <v>27</v>
      </c>
      <c r="C1941" t="s">
        <v>19</v>
      </c>
      <c r="D1941" t="s">
        <v>20</v>
      </c>
      <c r="E1941">
        <v>3.7186333333333339</v>
      </c>
      <c r="F1941">
        <v>5</v>
      </c>
      <c r="G1941">
        <v>1.1155900000000001</v>
      </c>
    </row>
    <row r="1942" spans="1:7" x14ac:dyDescent="0.25">
      <c r="A1942" t="s">
        <v>9692</v>
      </c>
      <c r="B1942" t="s">
        <v>27</v>
      </c>
      <c r="C1942" t="s">
        <v>27</v>
      </c>
      <c r="D1942" t="s">
        <v>35</v>
      </c>
      <c r="E1942">
        <v>3.626100000000001</v>
      </c>
      <c r="F1942">
        <v>5</v>
      </c>
      <c r="G1942">
        <v>1.0878300000000001</v>
      </c>
    </row>
    <row r="1943" spans="1:7" x14ac:dyDescent="0.25">
      <c r="A1943" t="s">
        <v>9697</v>
      </c>
      <c r="B1943" t="s">
        <v>41</v>
      </c>
      <c r="C1943" t="s">
        <v>19</v>
      </c>
      <c r="D1943" t="s">
        <v>35</v>
      </c>
      <c r="E1943">
        <v>10.009033333333329</v>
      </c>
      <c r="F1943">
        <v>10</v>
      </c>
      <c r="G1943">
        <v>3.00271</v>
      </c>
    </row>
    <row r="1944" spans="1:7" x14ac:dyDescent="0.25">
      <c r="A1944" t="s">
        <v>9702</v>
      </c>
      <c r="B1944" t="s">
        <v>19</v>
      </c>
      <c r="C1944" t="s">
        <v>19</v>
      </c>
      <c r="D1944" t="s">
        <v>35</v>
      </c>
      <c r="E1944">
        <v>4.3547000000000002</v>
      </c>
      <c r="F1944">
        <v>3</v>
      </c>
      <c r="G1944">
        <v>1.3064100000000001</v>
      </c>
    </row>
    <row r="1945" spans="1:7" x14ac:dyDescent="0.25">
      <c r="A1945" t="s">
        <v>9707</v>
      </c>
      <c r="B1945" t="s">
        <v>34</v>
      </c>
      <c r="C1945" t="s">
        <v>19</v>
      </c>
      <c r="D1945" t="s">
        <v>35</v>
      </c>
      <c r="E1945">
        <v>4.1230333333333338</v>
      </c>
      <c r="F1945">
        <v>3</v>
      </c>
      <c r="G1945">
        <v>1.23691</v>
      </c>
    </row>
    <row r="1946" spans="1:7" x14ac:dyDescent="0.25">
      <c r="A1946" t="s">
        <v>9712</v>
      </c>
      <c r="B1946" t="s">
        <v>19</v>
      </c>
      <c r="C1946" t="s">
        <v>41</v>
      </c>
      <c r="D1946" t="s">
        <v>35</v>
      </c>
      <c r="E1946">
        <v>1.4552666666666669</v>
      </c>
      <c r="F1946">
        <v>1</v>
      </c>
      <c r="G1946">
        <v>0.43658000000000002</v>
      </c>
    </row>
    <row r="1947" spans="1:7" x14ac:dyDescent="0.25">
      <c r="A1947" t="s">
        <v>9717</v>
      </c>
      <c r="B1947" t="s">
        <v>34</v>
      </c>
      <c r="C1947" t="s">
        <v>41</v>
      </c>
      <c r="D1947" t="s">
        <v>48</v>
      </c>
      <c r="E1947">
        <v>11.83936666666667</v>
      </c>
      <c r="F1947">
        <v>10</v>
      </c>
      <c r="G1947">
        <v>3.5518100000000001</v>
      </c>
    </row>
    <row r="1948" spans="1:7" x14ac:dyDescent="0.25">
      <c r="A1948" t="s">
        <v>9722</v>
      </c>
      <c r="B1948" t="s">
        <v>34</v>
      </c>
      <c r="C1948" t="s">
        <v>41</v>
      </c>
      <c r="D1948" t="s">
        <v>35</v>
      </c>
      <c r="E1948">
        <v>1.1068666666666671</v>
      </c>
      <c r="F1948">
        <v>1</v>
      </c>
      <c r="G1948">
        <v>0.33206000000000002</v>
      </c>
    </row>
    <row r="1949" spans="1:7" x14ac:dyDescent="0.25">
      <c r="A1949" t="s">
        <v>9727</v>
      </c>
      <c r="B1949" t="s">
        <v>27</v>
      </c>
      <c r="C1949" t="s">
        <v>27</v>
      </c>
      <c r="D1949" t="s">
        <v>48</v>
      </c>
      <c r="E1949">
        <v>2.442366666666667</v>
      </c>
      <c r="F1949">
        <v>3</v>
      </c>
      <c r="G1949">
        <v>0.73270999999999997</v>
      </c>
    </row>
    <row r="1950" spans="1:7" x14ac:dyDescent="0.25">
      <c r="A1950" t="s">
        <v>9732</v>
      </c>
      <c r="B1950" t="s">
        <v>41</v>
      </c>
      <c r="C1950" t="s">
        <v>19</v>
      </c>
      <c r="D1950" t="s">
        <v>35</v>
      </c>
      <c r="E1950">
        <v>9.948599999999999</v>
      </c>
      <c r="F1950">
        <v>10</v>
      </c>
      <c r="G1950">
        <v>2.9845799999999998</v>
      </c>
    </row>
    <row r="1951" spans="1:7" x14ac:dyDescent="0.25">
      <c r="A1951" t="s">
        <v>9737</v>
      </c>
      <c r="B1951" t="s">
        <v>27</v>
      </c>
      <c r="C1951" t="s">
        <v>34</v>
      </c>
      <c r="D1951" t="s">
        <v>48</v>
      </c>
      <c r="E1951">
        <v>5.5034333333333336</v>
      </c>
      <c r="F1951">
        <v>5</v>
      </c>
      <c r="G1951">
        <v>1.65103</v>
      </c>
    </row>
    <row r="1952" spans="1:7" x14ac:dyDescent="0.25">
      <c r="A1952" t="s">
        <v>9742</v>
      </c>
      <c r="B1952" t="s">
        <v>27</v>
      </c>
      <c r="C1952" t="s">
        <v>34</v>
      </c>
      <c r="D1952" t="s">
        <v>35</v>
      </c>
      <c r="E1952">
        <v>7.5526666666666671</v>
      </c>
      <c r="F1952">
        <v>10</v>
      </c>
      <c r="G1952">
        <v>2.2658</v>
      </c>
    </row>
    <row r="1953" spans="1:7" x14ac:dyDescent="0.25">
      <c r="A1953" t="s">
        <v>9747</v>
      </c>
      <c r="B1953" t="s">
        <v>27</v>
      </c>
      <c r="C1953" t="s">
        <v>27</v>
      </c>
      <c r="D1953" t="s">
        <v>35</v>
      </c>
      <c r="E1953">
        <v>4.4364000000000008</v>
      </c>
      <c r="F1953">
        <v>5</v>
      </c>
      <c r="G1953">
        <v>1.3309200000000001</v>
      </c>
    </row>
    <row r="1954" spans="1:7" x14ac:dyDescent="0.25">
      <c r="A1954" t="s">
        <v>9752</v>
      </c>
      <c r="B1954" t="s">
        <v>34</v>
      </c>
      <c r="C1954" t="s">
        <v>27</v>
      </c>
      <c r="D1954" t="s">
        <v>35</v>
      </c>
      <c r="E1954">
        <v>6.3244666666666669</v>
      </c>
      <c r="F1954">
        <v>5</v>
      </c>
      <c r="G1954">
        <v>1.89734</v>
      </c>
    </row>
    <row r="1955" spans="1:7" x14ac:dyDescent="0.25">
      <c r="A1955" t="s">
        <v>9757</v>
      </c>
      <c r="B1955" t="s">
        <v>27</v>
      </c>
      <c r="C1955" t="s">
        <v>34</v>
      </c>
      <c r="D1955" t="s">
        <v>35</v>
      </c>
      <c r="E1955">
        <v>14.023300000000001</v>
      </c>
      <c r="F1955">
        <v>10</v>
      </c>
      <c r="G1955">
        <v>4.2069900000000002</v>
      </c>
    </row>
    <row r="1956" spans="1:7" x14ac:dyDescent="0.25">
      <c r="A1956" t="s">
        <v>9762</v>
      </c>
      <c r="B1956" t="s">
        <v>34</v>
      </c>
      <c r="C1956" t="s">
        <v>19</v>
      </c>
      <c r="D1956" t="s">
        <v>20</v>
      </c>
      <c r="E1956">
        <v>8.3250666666666682</v>
      </c>
      <c r="F1956">
        <v>5</v>
      </c>
      <c r="G1956">
        <v>2.4975200000000002</v>
      </c>
    </row>
    <row r="1957" spans="1:7" x14ac:dyDescent="0.25">
      <c r="A1957" t="s">
        <v>9767</v>
      </c>
      <c r="B1957" t="s">
        <v>41</v>
      </c>
      <c r="C1957" t="s">
        <v>41</v>
      </c>
      <c r="D1957" t="s">
        <v>35</v>
      </c>
      <c r="E1957">
        <v>1.599766666666667</v>
      </c>
      <c r="F1957">
        <v>1</v>
      </c>
      <c r="G1957">
        <v>0.47993000000000002</v>
      </c>
    </row>
    <row r="1958" spans="1:7" x14ac:dyDescent="0.25">
      <c r="A1958" t="s">
        <v>9772</v>
      </c>
      <c r="B1958" t="s">
        <v>34</v>
      </c>
      <c r="C1958" t="s">
        <v>27</v>
      </c>
      <c r="D1958" t="s">
        <v>48</v>
      </c>
      <c r="E1958">
        <v>3.9277000000000002</v>
      </c>
      <c r="F1958">
        <v>3</v>
      </c>
      <c r="G1958">
        <v>1.17831</v>
      </c>
    </row>
    <row r="1959" spans="1:7" x14ac:dyDescent="0.25">
      <c r="A1959" t="s">
        <v>9777</v>
      </c>
      <c r="B1959" t="s">
        <v>34</v>
      </c>
      <c r="C1959" t="s">
        <v>27</v>
      </c>
      <c r="D1959" t="s">
        <v>20</v>
      </c>
      <c r="E1959">
        <v>5.4395666666666669</v>
      </c>
      <c r="F1959">
        <v>5</v>
      </c>
      <c r="G1959">
        <v>1.6318699999999999</v>
      </c>
    </row>
    <row r="1960" spans="1:7" x14ac:dyDescent="0.25">
      <c r="A1960" t="s">
        <v>9782</v>
      </c>
      <c r="B1960" t="s">
        <v>19</v>
      </c>
      <c r="C1960" t="s">
        <v>27</v>
      </c>
      <c r="D1960" t="s">
        <v>20</v>
      </c>
      <c r="E1960">
        <v>1.3028333333333331</v>
      </c>
      <c r="F1960">
        <v>1</v>
      </c>
      <c r="G1960">
        <v>0.39084999999999998</v>
      </c>
    </row>
    <row r="1961" spans="1:7" x14ac:dyDescent="0.25">
      <c r="A1961" t="s">
        <v>9787</v>
      </c>
      <c r="B1961" t="s">
        <v>27</v>
      </c>
      <c r="C1961" t="s">
        <v>34</v>
      </c>
      <c r="D1961" t="s">
        <v>35</v>
      </c>
      <c r="E1961">
        <v>7.2615999999999996</v>
      </c>
      <c r="F1961">
        <v>5</v>
      </c>
      <c r="G1961">
        <v>2.17848</v>
      </c>
    </row>
    <row r="1962" spans="1:7" x14ac:dyDescent="0.25">
      <c r="A1962" t="s">
        <v>9792</v>
      </c>
      <c r="B1962" t="s">
        <v>27</v>
      </c>
      <c r="C1962" t="s">
        <v>41</v>
      </c>
      <c r="D1962" t="s">
        <v>48</v>
      </c>
      <c r="E1962">
        <v>2.355</v>
      </c>
      <c r="F1962">
        <v>3</v>
      </c>
      <c r="G1962">
        <v>0.70650000000000002</v>
      </c>
    </row>
    <row r="1963" spans="1:7" x14ac:dyDescent="0.25">
      <c r="A1963" t="s">
        <v>9797</v>
      </c>
      <c r="B1963" t="s">
        <v>27</v>
      </c>
      <c r="C1963" t="s">
        <v>19</v>
      </c>
      <c r="D1963" t="s">
        <v>48</v>
      </c>
      <c r="E1963">
        <v>1.0765666666666669</v>
      </c>
      <c r="F1963">
        <v>1</v>
      </c>
      <c r="G1963">
        <v>0.32296999999999998</v>
      </c>
    </row>
    <row r="1964" spans="1:7" x14ac:dyDescent="0.25">
      <c r="A1964" t="s">
        <v>9802</v>
      </c>
      <c r="B1964" t="s">
        <v>27</v>
      </c>
      <c r="C1964" t="s">
        <v>19</v>
      </c>
      <c r="D1964" t="s">
        <v>20</v>
      </c>
      <c r="E1964">
        <v>4.5194000000000001</v>
      </c>
      <c r="F1964">
        <v>3</v>
      </c>
      <c r="G1964">
        <v>1.35582</v>
      </c>
    </row>
    <row r="1965" spans="1:7" x14ac:dyDescent="0.25">
      <c r="A1965" t="s">
        <v>9807</v>
      </c>
      <c r="B1965" t="s">
        <v>19</v>
      </c>
      <c r="C1965" t="s">
        <v>34</v>
      </c>
      <c r="D1965" t="s">
        <v>48</v>
      </c>
      <c r="E1965">
        <v>3.1515</v>
      </c>
      <c r="F1965">
        <v>3</v>
      </c>
      <c r="G1965">
        <v>0.94545000000000001</v>
      </c>
    </row>
    <row r="1966" spans="1:7" x14ac:dyDescent="0.25">
      <c r="A1966" t="s">
        <v>9812</v>
      </c>
      <c r="B1966" t="s">
        <v>19</v>
      </c>
      <c r="C1966" t="s">
        <v>27</v>
      </c>
      <c r="D1966" t="s">
        <v>35</v>
      </c>
      <c r="E1966">
        <v>1.238533333333333</v>
      </c>
      <c r="F1966">
        <v>1</v>
      </c>
      <c r="G1966">
        <v>0.37156</v>
      </c>
    </row>
    <row r="1967" spans="1:7" x14ac:dyDescent="0.25">
      <c r="A1967" t="s">
        <v>9817</v>
      </c>
      <c r="B1967" t="s">
        <v>19</v>
      </c>
      <c r="C1967" t="s">
        <v>34</v>
      </c>
      <c r="D1967" t="s">
        <v>35</v>
      </c>
      <c r="E1967">
        <v>1.2544333333333331</v>
      </c>
      <c r="F1967">
        <v>1</v>
      </c>
      <c r="G1967">
        <v>0.37633</v>
      </c>
    </row>
    <row r="1968" spans="1:7" x14ac:dyDescent="0.25">
      <c r="A1968" t="s">
        <v>9822</v>
      </c>
      <c r="B1968" t="s">
        <v>19</v>
      </c>
      <c r="C1968" t="s">
        <v>34</v>
      </c>
      <c r="D1968" t="s">
        <v>35</v>
      </c>
      <c r="E1968">
        <v>0.85113333333333341</v>
      </c>
      <c r="F1968">
        <v>1</v>
      </c>
      <c r="G1968">
        <v>0.25534000000000001</v>
      </c>
    </row>
    <row r="1969" spans="1:7" x14ac:dyDescent="0.25">
      <c r="A1969" t="s">
        <v>9827</v>
      </c>
      <c r="B1969" t="s">
        <v>27</v>
      </c>
      <c r="C1969" t="s">
        <v>19</v>
      </c>
      <c r="D1969" t="s">
        <v>35</v>
      </c>
      <c r="E1969">
        <v>10.289033333333331</v>
      </c>
      <c r="F1969">
        <v>10</v>
      </c>
      <c r="G1969">
        <v>3.0867100000000001</v>
      </c>
    </row>
    <row r="1970" spans="1:7" x14ac:dyDescent="0.25">
      <c r="A1970" t="s">
        <v>9832</v>
      </c>
      <c r="B1970" t="s">
        <v>34</v>
      </c>
      <c r="C1970" t="s">
        <v>41</v>
      </c>
      <c r="D1970" t="s">
        <v>35</v>
      </c>
      <c r="E1970">
        <v>1.001166666666667</v>
      </c>
      <c r="F1970">
        <v>1</v>
      </c>
      <c r="G1970">
        <v>0.30035000000000001</v>
      </c>
    </row>
    <row r="1971" spans="1:7" x14ac:dyDescent="0.25">
      <c r="A1971" t="s">
        <v>9837</v>
      </c>
      <c r="B1971" t="s">
        <v>41</v>
      </c>
      <c r="C1971" t="s">
        <v>19</v>
      </c>
      <c r="D1971" t="s">
        <v>20</v>
      </c>
      <c r="E1971">
        <v>0.69286666666666663</v>
      </c>
      <c r="F1971">
        <v>1</v>
      </c>
      <c r="G1971">
        <v>0.20785999999999999</v>
      </c>
    </row>
    <row r="1972" spans="1:7" x14ac:dyDescent="0.25">
      <c r="A1972" t="s">
        <v>9842</v>
      </c>
      <c r="B1972" t="s">
        <v>19</v>
      </c>
      <c r="C1972" t="s">
        <v>34</v>
      </c>
      <c r="D1972" t="s">
        <v>35</v>
      </c>
      <c r="E1972">
        <v>0.69086666666666674</v>
      </c>
      <c r="F1972">
        <v>1</v>
      </c>
      <c r="G1972">
        <v>0.20726</v>
      </c>
    </row>
    <row r="1973" spans="1:7" x14ac:dyDescent="0.25">
      <c r="A1973" t="s">
        <v>9847</v>
      </c>
      <c r="B1973" t="s">
        <v>34</v>
      </c>
      <c r="C1973" t="s">
        <v>34</v>
      </c>
      <c r="D1973" t="s">
        <v>35</v>
      </c>
      <c r="E1973">
        <v>1.4983666666666671</v>
      </c>
      <c r="F1973">
        <v>1</v>
      </c>
      <c r="G1973">
        <v>0.44951000000000002</v>
      </c>
    </row>
    <row r="1974" spans="1:7" x14ac:dyDescent="0.25">
      <c r="A1974" t="s">
        <v>9852</v>
      </c>
      <c r="B1974" t="s">
        <v>19</v>
      </c>
      <c r="C1974" t="s">
        <v>27</v>
      </c>
      <c r="D1974" t="s">
        <v>20</v>
      </c>
      <c r="E1974">
        <v>4.6987000000000014</v>
      </c>
      <c r="F1974">
        <v>5</v>
      </c>
      <c r="G1974">
        <v>1.40961</v>
      </c>
    </row>
    <row r="1975" spans="1:7" x14ac:dyDescent="0.25">
      <c r="A1975" t="s">
        <v>9857</v>
      </c>
      <c r="B1975" t="s">
        <v>27</v>
      </c>
      <c r="C1975" t="s">
        <v>27</v>
      </c>
      <c r="D1975" t="s">
        <v>20</v>
      </c>
      <c r="E1975">
        <v>11.847466666666669</v>
      </c>
      <c r="F1975">
        <v>10</v>
      </c>
      <c r="G1975">
        <v>3.5542400000000001</v>
      </c>
    </row>
    <row r="1976" spans="1:7" x14ac:dyDescent="0.25">
      <c r="A1976" t="s">
        <v>9862</v>
      </c>
      <c r="B1976" t="s">
        <v>27</v>
      </c>
      <c r="C1976" t="s">
        <v>34</v>
      </c>
      <c r="D1976" t="s">
        <v>20</v>
      </c>
      <c r="E1976">
        <v>2.8961666666666668</v>
      </c>
      <c r="F1976">
        <v>3</v>
      </c>
      <c r="G1976">
        <v>0.86885000000000001</v>
      </c>
    </row>
    <row r="1977" spans="1:7" x14ac:dyDescent="0.25">
      <c r="A1977" t="s">
        <v>9867</v>
      </c>
      <c r="B1977" t="s">
        <v>34</v>
      </c>
      <c r="C1977" t="s">
        <v>19</v>
      </c>
      <c r="D1977" t="s">
        <v>48</v>
      </c>
      <c r="E1977">
        <v>1.6073333333333339</v>
      </c>
      <c r="F1977">
        <v>1</v>
      </c>
      <c r="G1977">
        <v>0.48220000000000002</v>
      </c>
    </row>
    <row r="1978" spans="1:7" x14ac:dyDescent="0.25">
      <c r="A1978" t="s">
        <v>9872</v>
      </c>
      <c r="B1978" t="s">
        <v>34</v>
      </c>
      <c r="C1978" t="s">
        <v>27</v>
      </c>
      <c r="D1978" t="s">
        <v>48</v>
      </c>
      <c r="E1978">
        <v>4.629833333333333</v>
      </c>
      <c r="F1978">
        <v>5</v>
      </c>
      <c r="G1978">
        <v>1.3889499999999999</v>
      </c>
    </row>
    <row r="1979" spans="1:7" x14ac:dyDescent="0.25">
      <c r="A1979" t="s">
        <v>9877</v>
      </c>
      <c r="B1979" t="s">
        <v>34</v>
      </c>
      <c r="C1979" t="s">
        <v>41</v>
      </c>
      <c r="D1979" t="s">
        <v>35</v>
      </c>
      <c r="E1979">
        <v>5.4816333333333338</v>
      </c>
      <c r="F1979">
        <v>5</v>
      </c>
      <c r="G1979">
        <v>1.64449</v>
      </c>
    </row>
    <row r="1980" spans="1:7" x14ac:dyDescent="0.25">
      <c r="A1980" t="s">
        <v>9882</v>
      </c>
      <c r="B1980" t="s">
        <v>27</v>
      </c>
      <c r="C1980" t="s">
        <v>41</v>
      </c>
      <c r="D1980" t="s">
        <v>35</v>
      </c>
      <c r="E1980">
        <v>7.6970000000000001</v>
      </c>
      <c r="F1980">
        <v>5</v>
      </c>
      <c r="G1980">
        <v>2.3090999999999999</v>
      </c>
    </row>
    <row r="1981" spans="1:7" x14ac:dyDescent="0.25">
      <c r="A1981" t="s">
        <v>9887</v>
      </c>
      <c r="B1981" t="s">
        <v>27</v>
      </c>
      <c r="C1981" t="s">
        <v>34</v>
      </c>
      <c r="D1981" t="s">
        <v>35</v>
      </c>
      <c r="E1981">
        <v>4.5258000000000003</v>
      </c>
      <c r="F1981">
        <v>3</v>
      </c>
      <c r="G1981">
        <v>1.3577399999999999</v>
      </c>
    </row>
    <row r="1982" spans="1:7" x14ac:dyDescent="0.25">
      <c r="A1982" t="s">
        <v>9892</v>
      </c>
      <c r="B1982" t="s">
        <v>41</v>
      </c>
      <c r="C1982" t="s">
        <v>41</v>
      </c>
      <c r="D1982" t="s">
        <v>48</v>
      </c>
      <c r="E1982">
        <v>0.85276666666666667</v>
      </c>
      <c r="F1982">
        <v>1</v>
      </c>
      <c r="G1982">
        <v>0.25583</v>
      </c>
    </row>
    <row r="1983" spans="1:7" x14ac:dyDescent="0.25">
      <c r="A1983" t="s">
        <v>9897</v>
      </c>
      <c r="B1983" t="s">
        <v>34</v>
      </c>
      <c r="C1983" t="s">
        <v>41</v>
      </c>
      <c r="D1983" t="s">
        <v>35</v>
      </c>
      <c r="E1983">
        <v>14.693099999999999</v>
      </c>
      <c r="F1983">
        <v>10</v>
      </c>
      <c r="G1983">
        <v>4.4079300000000003</v>
      </c>
    </row>
    <row r="1984" spans="1:7" x14ac:dyDescent="0.25">
      <c r="A1984" t="s">
        <v>9902</v>
      </c>
      <c r="B1984" t="s">
        <v>41</v>
      </c>
      <c r="C1984" t="s">
        <v>27</v>
      </c>
      <c r="D1984" t="s">
        <v>35</v>
      </c>
      <c r="E1984">
        <v>11.248533333333331</v>
      </c>
      <c r="F1984">
        <v>10</v>
      </c>
      <c r="G1984">
        <v>3.3745599999999998</v>
      </c>
    </row>
    <row r="1985" spans="1:7" x14ac:dyDescent="0.25">
      <c r="A1985" t="s">
        <v>9907</v>
      </c>
      <c r="B1985" t="s">
        <v>19</v>
      </c>
      <c r="C1985" t="s">
        <v>27</v>
      </c>
      <c r="D1985" t="s">
        <v>48</v>
      </c>
      <c r="E1985">
        <v>5.7481666666666671</v>
      </c>
      <c r="F1985">
        <v>5</v>
      </c>
      <c r="G1985">
        <v>1.72445</v>
      </c>
    </row>
    <row r="1986" spans="1:7" x14ac:dyDescent="0.25">
      <c r="A1986" t="s">
        <v>9912</v>
      </c>
      <c r="B1986" t="s">
        <v>41</v>
      </c>
      <c r="C1986" t="s">
        <v>19</v>
      </c>
      <c r="D1986" t="s">
        <v>20</v>
      </c>
      <c r="E1986">
        <v>2.400433333333333</v>
      </c>
      <c r="F1986">
        <v>3</v>
      </c>
      <c r="G1986">
        <v>0.72013000000000005</v>
      </c>
    </row>
    <row r="1987" spans="1:7" x14ac:dyDescent="0.25">
      <c r="A1987" t="s">
        <v>9917</v>
      </c>
      <c r="B1987" t="s">
        <v>19</v>
      </c>
      <c r="C1987" t="s">
        <v>27</v>
      </c>
      <c r="D1987" t="s">
        <v>48</v>
      </c>
      <c r="E1987">
        <v>2.2418</v>
      </c>
      <c r="F1987">
        <v>3</v>
      </c>
      <c r="G1987">
        <v>0.67254000000000003</v>
      </c>
    </row>
    <row r="1988" spans="1:7" x14ac:dyDescent="0.25">
      <c r="A1988" t="s">
        <v>9922</v>
      </c>
      <c r="B1988" t="s">
        <v>19</v>
      </c>
      <c r="C1988" t="s">
        <v>19</v>
      </c>
      <c r="D1988" t="s">
        <v>35</v>
      </c>
      <c r="E1988">
        <v>4.1838333333333333</v>
      </c>
      <c r="F1988">
        <v>3</v>
      </c>
      <c r="G1988">
        <v>1.25515</v>
      </c>
    </row>
    <row r="1989" spans="1:7" x14ac:dyDescent="0.25">
      <c r="A1989" t="s">
        <v>9927</v>
      </c>
      <c r="B1989" t="s">
        <v>41</v>
      </c>
      <c r="C1989" t="s">
        <v>27</v>
      </c>
      <c r="D1989" t="s">
        <v>48</v>
      </c>
      <c r="E1989">
        <v>11.63126666666667</v>
      </c>
      <c r="F1989">
        <v>10</v>
      </c>
      <c r="G1989">
        <v>3.4893800000000001</v>
      </c>
    </row>
    <row r="1990" spans="1:7" x14ac:dyDescent="0.25">
      <c r="A1990" t="s">
        <v>9932</v>
      </c>
      <c r="B1990" t="s">
        <v>34</v>
      </c>
      <c r="C1990" t="s">
        <v>34</v>
      </c>
      <c r="D1990" t="s">
        <v>20</v>
      </c>
      <c r="E1990">
        <v>5.5176000000000007</v>
      </c>
      <c r="F1990">
        <v>5</v>
      </c>
      <c r="G1990">
        <v>1.6552800000000001</v>
      </c>
    </row>
    <row r="1991" spans="1:7" x14ac:dyDescent="0.25">
      <c r="A1991" t="s">
        <v>9937</v>
      </c>
      <c r="B1991" t="s">
        <v>19</v>
      </c>
      <c r="C1991" t="s">
        <v>19</v>
      </c>
      <c r="D1991" t="s">
        <v>20</v>
      </c>
      <c r="E1991">
        <v>1.396166666666667</v>
      </c>
      <c r="F1991">
        <v>1</v>
      </c>
      <c r="G1991">
        <v>0.41885</v>
      </c>
    </row>
    <row r="1992" spans="1:7" x14ac:dyDescent="0.25">
      <c r="A1992" t="s">
        <v>9942</v>
      </c>
      <c r="B1992" t="s">
        <v>34</v>
      </c>
      <c r="C1992" t="s">
        <v>34</v>
      </c>
      <c r="D1992" t="s">
        <v>20</v>
      </c>
      <c r="E1992">
        <v>14.3218</v>
      </c>
      <c r="F1992">
        <v>10</v>
      </c>
      <c r="G1992">
        <v>4.2965400000000002</v>
      </c>
    </row>
    <row r="1993" spans="1:7" x14ac:dyDescent="0.25">
      <c r="A1993" t="s">
        <v>9947</v>
      </c>
      <c r="B1993" t="s">
        <v>27</v>
      </c>
      <c r="C1993" t="s">
        <v>19</v>
      </c>
      <c r="D1993" t="s">
        <v>20</v>
      </c>
      <c r="E1993">
        <v>4.1278666666666668</v>
      </c>
      <c r="F1993">
        <v>5</v>
      </c>
      <c r="G1993">
        <v>1.2383599999999999</v>
      </c>
    </row>
    <row r="1994" spans="1:7" x14ac:dyDescent="0.25">
      <c r="A1994" t="s">
        <v>9952</v>
      </c>
      <c r="B1994" t="s">
        <v>19</v>
      </c>
      <c r="C1994" t="s">
        <v>41</v>
      </c>
      <c r="D1994" t="s">
        <v>20</v>
      </c>
      <c r="E1994">
        <v>6.3844666666666674</v>
      </c>
      <c r="F1994">
        <v>5</v>
      </c>
      <c r="G1994">
        <v>1.91534</v>
      </c>
    </row>
    <row r="1995" spans="1:7" x14ac:dyDescent="0.25">
      <c r="A1995" t="s">
        <v>9957</v>
      </c>
      <c r="B1995" t="s">
        <v>27</v>
      </c>
      <c r="C1995" t="s">
        <v>19</v>
      </c>
      <c r="D1995" t="s">
        <v>20</v>
      </c>
      <c r="E1995">
        <v>0.80203333333333338</v>
      </c>
      <c r="F1995">
        <v>1</v>
      </c>
      <c r="G1995">
        <v>0.24060999999999999</v>
      </c>
    </row>
    <row r="1996" spans="1:7" x14ac:dyDescent="0.25">
      <c r="A1996" t="s">
        <v>9962</v>
      </c>
      <c r="B1996" t="s">
        <v>41</v>
      </c>
      <c r="C1996" t="s">
        <v>19</v>
      </c>
      <c r="D1996" t="s">
        <v>35</v>
      </c>
      <c r="E1996">
        <v>1.418033333333333</v>
      </c>
      <c r="F1996">
        <v>1</v>
      </c>
      <c r="G1996">
        <v>0.42541000000000001</v>
      </c>
    </row>
    <row r="1997" spans="1:7" x14ac:dyDescent="0.25">
      <c r="A1997" t="s">
        <v>9967</v>
      </c>
      <c r="B1997" t="s">
        <v>34</v>
      </c>
      <c r="C1997" t="s">
        <v>19</v>
      </c>
      <c r="D1997" t="s">
        <v>35</v>
      </c>
      <c r="E1997">
        <v>1.323633333333333</v>
      </c>
      <c r="F1997">
        <v>1</v>
      </c>
      <c r="G1997">
        <v>0.39709</v>
      </c>
    </row>
    <row r="1998" spans="1:7" x14ac:dyDescent="0.25">
      <c r="A1998" t="s">
        <v>9972</v>
      </c>
      <c r="B1998" t="s">
        <v>41</v>
      </c>
      <c r="C1998" t="s">
        <v>19</v>
      </c>
      <c r="D1998" t="s">
        <v>48</v>
      </c>
      <c r="E1998">
        <v>4.8698333333333332</v>
      </c>
      <c r="F1998">
        <v>3</v>
      </c>
      <c r="G1998">
        <v>1.46095</v>
      </c>
    </row>
    <row r="1999" spans="1:7" x14ac:dyDescent="0.25">
      <c r="A1999" t="s">
        <v>9977</v>
      </c>
      <c r="B1999" t="s">
        <v>19</v>
      </c>
      <c r="C1999" t="s">
        <v>19</v>
      </c>
      <c r="D1999" t="s">
        <v>35</v>
      </c>
      <c r="E1999">
        <v>0.73563333333333336</v>
      </c>
      <c r="F1999">
        <v>1</v>
      </c>
      <c r="G1999">
        <v>0.22069</v>
      </c>
    </row>
    <row r="2000" spans="1:7" x14ac:dyDescent="0.25">
      <c r="A2000" t="s">
        <v>9982</v>
      </c>
      <c r="B2000" t="s">
        <v>27</v>
      </c>
      <c r="C2000" t="s">
        <v>41</v>
      </c>
      <c r="D2000" t="s">
        <v>20</v>
      </c>
      <c r="E2000">
        <v>3.6185999999999998</v>
      </c>
      <c r="F2000">
        <v>5</v>
      </c>
      <c r="G2000">
        <v>1.08558</v>
      </c>
    </row>
    <row r="2001" spans="1:7" x14ac:dyDescent="0.25">
      <c r="A2001" t="s">
        <v>9987</v>
      </c>
      <c r="B2001" t="s">
        <v>19</v>
      </c>
      <c r="C2001" t="s">
        <v>19</v>
      </c>
      <c r="D2001" t="s">
        <v>35</v>
      </c>
      <c r="E2001">
        <v>0.94886666666666675</v>
      </c>
      <c r="F2001">
        <v>1</v>
      </c>
      <c r="G2001">
        <v>0.28466000000000002</v>
      </c>
    </row>
    <row r="2002" spans="1:7" x14ac:dyDescent="0.25">
      <c r="A2002" t="s">
        <v>9991</v>
      </c>
      <c r="B2002" t="s">
        <v>41</v>
      </c>
      <c r="C2002" t="s">
        <v>34</v>
      </c>
      <c r="D2002" t="s">
        <v>48</v>
      </c>
      <c r="E2002">
        <v>4.641866666666667</v>
      </c>
      <c r="F2002">
        <v>5</v>
      </c>
      <c r="G2002">
        <v>1.39256</v>
      </c>
    </row>
    <row r="2003" spans="1:7" x14ac:dyDescent="0.25">
      <c r="A2003" t="s">
        <v>9996</v>
      </c>
      <c r="B2003" t="s">
        <v>34</v>
      </c>
      <c r="C2003" t="s">
        <v>19</v>
      </c>
      <c r="D2003" t="s">
        <v>20</v>
      </c>
      <c r="E2003">
        <v>9.1364666666666672</v>
      </c>
      <c r="F2003">
        <v>10</v>
      </c>
      <c r="G2003">
        <v>2.7409400000000002</v>
      </c>
    </row>
    <row r="2004" spans="1:7" x14ac:dyDescent="0.25">
      <c r="A2004" t="s">
        <v>10001</v>
      </c>
      <c r="B2004" t="s">
        <v>34</v>
      </c>
      <c r="C2004" t="s">
        <v>19</v>
      </c>
      <c r="D2004" t="s">
        <v>35</v>
      </c>
      <c r="E2004">
        <v>4.7187666666666663</v>
      </c>
      <c r="F2004">
        <v>3</v>
      </c>
      <c r="G2004">
        <v>1.4156299999999999</v>
      </c>
    </row>
    <row r="2005" spans="1:7" x14ac:dyDescent="0.25">
      <c r="A2005" t="s">
        <v>10005</v>
      </c>
      <c r="B2005" t="s">
        <v>19</v>
      </c>
      <c r="C2005" t="s">
        <v>34</v>
      </c>
      <c r="D2005" t="s">
        <v>35</v>
      </c>
      <c r="E2005">
        <v>9.1621333333333332</v>
      </c>
      <c r="F2005">
        <v>10</v>
      </c>
      <c r="G2005">
        <v>2.74864</v>
      </c>
    </row>
    <row r="2006" spans="1:7" x14ac:dyDescent="0.25">
      <c r="A2006" t="s">
        <v>10010</v>
      </c>
      <c r="B2006" t="s">
        <v>19</v>
      </c>
      <c r="C2006" t="s">
        <v>27</v>
      </c>
      <c r="D2006" t="s">
        <v>48</v>
      </c>
      <c r="E2006">
        <v>9.3861666666666679</v>
      </c>
      <c r="F2006">
        <v>10</v>
      </c>
      <c r="G2006">
        <v>2.8158500000000002</v>
      </c>
    </row>
    <row r="2007" spans="1:7" x14ac:dyDescent="0.25">
      <c r="A2007" t="s">
        <v>10015</v>
      </c>
      <c r="B2007" t="s">
        <v>27</v>
      </c>
      <c r="C2007" t="s">
        <v>27</v>
      </c>
      <c r="D2007" t="s">
        <v>20</v>
      </c>
      <c r="E2007">
        <v>7.1303333333333336</v>
      </c>
      <c r="F2007">
        <v>5</v>
      </c>
      <c r="G2007">
        <v>2.1391</v>
      </c>
    </row>
    <row r="2008" spans="1:7" x14ac:dyDescent="0.25">
      <c r="A2008" t="s">
        <v>10020</v>
      </c>
      <c r="B2008" t="s">
        <v>41</v>
      </c>
      <c r="C2008" t="s">
        <v>41</v>
      </c>
      <c r="D2008" t="s">
        <v>48</v>
      </c>
      <c r="E2008">
        <v>11.16406666666667</v>
      </c>
      <c r="F2008">
        <v>10</v>
      </c>
      <c r="G2008">
        <v>3.3492199999999999</v>
      </c>
    </row>
    <row r="2009" spans="1:7" x14ac:dyDescent="0.25">
      <c r="A2009" t="s">
        <v>10025</v>
      </c>
      <c r="B2009" t="s">
        <v>19</v>
      </c>
      <c r="C2009" t="s">
        <v>19</v>
      </c>
      <c r="D2009" t="s">
        <v>20</v>
      </c>
      <c r="E2009">
        <v>7.2169000000000008</v>
      </c>
      <c r="F2009">
        <v>5</v>
      </c>
      <c r="G2009">
        <v>2.1650700000000001</v>
      </c>
    </row>
    <row r="2010" spans="1:7" x14ac:dyDescent="0.25">
      <c r="A2010" t="s">
        <v>10030</v>
      </c>
      <c r="B2010" t="s">
        <v>27</v>
      </c>
      <c r="C2010" t="s">
        <v>19</v>
      </c>
      <c r="D2010" t="s">
        <v>20</v>
      </c>
      <c r="E2010">
        <v>0.73203333333333331</v>
      </c>
      <c r="F2010">
        <v>1</v>
      </c>
      <c r="G2010">
        <v>0.21961</v>
      </c>
    </row>
    <row r="2011" spans="1:7" x14ac:dyDescent="0.25">
      <c r="A2011" t="s">
        <v>10035</v>
      </c>
      <c r="B2011" t="s">
        <v>19</v>
      </c>
      <c r="C2011" t="s">
        <v>27</v>
      </c>
      <c r="D2011" t="s">
        <v>35</v>
      </c>
      <c r="E2011">
        <v>1.154233333333333</v>
      </c>
      <c r="F2011">
        <v>1</v>
      </c>
      <c r="G2011">
        <v>0.34627000000000002</v>
      </c>
    </row>
    <row r="2012" spans="1:7" x14ac:dyDescent="0.25">
      <c r="A2012" t="s">
        <v>10040</v>
      </c>
      <c r="B2012" t="s">
        <v>34</v>
      </c>
      <c r="C2012" t="s">
        <v>19</v>
      </c>
      <c r="D2012" t="s">
        <v>48</v>
      </c>
      <c r="E2012">
        <v>3.5013999999999998</v>
      </c>
      <c r="F2012">
        <v>5</v>
      </c>
      <c r="G2012">
        <v>1.0504199999999999</v>
      </c>
    </row>
    <row r="2013" spans="1:7" x14ac:dyDescent="0.25">
      <c r="A2013" t="s">
        <v>10045</v>
      </c>
      <c r="B2013" t="s">
        <v>27</v>
      </c>
      <c r="C2013" t="s">
        <v>41</v>
      </c>
      <c r="D2013" t="s">
        <v>48</v>
      </c>
      <c r="E2013">
        <v>0.72933333333333339</v>
      </c>
      <c r="F2013">
        <v>1</v>
      </c>
      <c r="G2013">
        <v>0.21879999999999999</v>
      </c>
    </row>
    <row r="2014" spans="1:7" x14ac:dyDescent="0.25">
      <c r="A2014" t="s">
        <v>10050</v>
      </c>
      <c r="B2014" t="s">
        <v>27</v>
      </c>
      <c r="C2014" t="s">
        <v>34</v>
      </c>
      <c r="D2014" t="s">
        <v>48</v>
      </c>
      <c r="E2014">
        <v>4.7192999999999996</v>
      </c>
      <c r="F2014">
        <v>3</v>
      </c>
      <c r="G2014">
        <v>1.4157900000000001</v>
      </c>
    </row>
    <row r="2015" spans="1:7" x14ac:dyDescent="0.25">
      <c r="A2015" t="s">
        <v>10054</v>
      </c>
      <c r="B2015" t="s">
        <v>19</v>
      </c>
      <c r="C2015" t="s">
        <v>19</v>
      </c>
      <c r="D2015" t="s">
        <v>20</v>
      </c>
      <c r="E2015">
        <v>8.0591333333333335</v>
      </c>
      <c r="F2015">
        <v>10</v>
      </c>
      <c r="G2015">
        <v>2.4177399999999998</v>
      </c>
    </row>
    <row r="2016" spans="1:7" x14ac:dyDescent="0.25">
      <c r="A2016" t="s">
        <v>10059</v>
      </c>
      <c r="B2016" t="s">
        <v>41</v>
      </c>
      <c r="C2016" t="s">
        <v>34</v>
      </c>
      <c r="D2016" t="s">
        <v>48</v>
      </c>
      <c r="E2016">
        <v>3.5972666666666671</v>
      </c>
      <c r="F2016">
        <v>3</v>
      </c>
      <c r="G2016">
        <v>1.07918</v>
      </c>
    </row>
    <row r="2017" spans="1:7" x14ac:dyDescent="0.25">
      <c r="A2017" t="s">
        <v>10064</v>
      </c>
      <c r="B2017" t="s">
        <v>34</v>
      </c>
      <c r="C2017" t="s">
        <v>41</v>
      </c>
      <c r="D2017" t="s">
        <v>20</v>
      </c>
      <c r="E2017">
        <v>10.777633333333331</v>
      </c>
      <c r="F2017">
        <v>10</v>
      </c>
      <c r="G2017">
        <v>3.2332900000000002</v>
      </c>
    </row>
    <row r="2018" spans="1:7" x14ac:dyDescent="0.25">
      <c r="A2018" t="s">
        <v>10069</v>
      </c>
      <c r="B2018" t="s">
        <v>41</v>
      </c>
      <c r="C2018" t="s">
        <v>27</v>
      </c>
      <c r="D2018" t="s">
        <v>48</v>
      </c>
      <c r="E2018">
        <v>1.014</v>
      </c>
      <c r="F2018">
        <v>1</v>
      </c>
      <c r="G2018">
        <v>0.30420000000000003</v>
      </c>
    </row>
    <row r="2019" spans="1:7" x14ac:dyDescent="0.25">
      <c r="A2019" t="s">
        <v>10074</v>
      </c>
      <c r="B2019" t="s">
        <v>27</v>
      </c>
      <c r="C2019" t="s">
        <v>41</v>
      </c>
      <c r="D2019" t="s">
        <v>48</v>
      </c>
      <c r="E2019">
        <v>4.6994999999999996</v>
      </c>
      <c r="F2019">
        <v>3</v>
      </c>
      <c r="G2019">
        <v>1.40985</v>
      </c>
    </row>
    <row r="2020" spans="1:7" x14ac:dyDescent="0.25">
      <c r="A2020" t="s">
        <v>10079</v>
      </c>
      <c r="B2020" t="s">
        <v>41</v>
      </c>
      <c r="C2020" t="s">
        <v>41</v>
      </c>
      <c r="D2020" t="s">
        <v>35</v>
      </c>
      <c r="E2020">
        <v>0.68850000000000011</v>
      </c>
      <c r="F2020">
        <v>1</v>
      </c>
      <c r="G2020">
        <v>0.20655000000000001</v>
      </c>
    </row>
    <row r="2021" spans="1:7" x14ac:dyDescent="0.25">
      <c r="A2021" t="s">
        <v>10084</v>
      </c>
      <c r="B2021" t="s">
        <v>27</v>
      </c>
      <c r="C2021" t="s">
        <v>41</v>
      </c>
      <c r="D2021" t="s">
        <v>48</v>
      </c>
      <c r="E2021">
        <v>13.30456666666667</v>
      </c>
      <c r="F2021">
        <v>10</v>
      </c>
      <c r="G2021">
        <v>3.9913699999999999</v>
      </c>
    </row>
    <row r="2022" spans="1:7" x14ac:dyDescent="0.25">
      <c r="A2022" t="s">
        <v>10089</v>
      </c>
      <c r="B2022" t="s">
        <v>41</v>
      </c>
      <c r="C2022" t="s">
        <v>41</v>
      </c>
      <c r="D2022" t="s">
        <v>35</v>
      </c>
      <c r="E2022">
        <v>8.1502999999999997</v>
      </c>
      <c r="F2022">
        <v>5</v>
      </c>
      <c r="G2022">
        <v>2.44509</v>
      </c>
    </row>
    <row r="2023" spans="1:7" x14ac:dyDescent="0.25">
      <c r="A2023" t="s">
        <v>10094</v>
      </c>
      <c r="B2023" t="s">
        <v>19</v>
      </c>
      <c r="C2023" t="s">
        <v>34</v>
      </c>
      <c r="D2023" t="s">
        <v>35</v>
      </c>
      <c r="E2023">
        <v>6.1341666666666663</v>
      </c>
      <c r="F2023">
        <v>5</v>
      </c>
      <c r="G2023">
        <v>1.8402499999999999</v>
      </c>
    </row>
    <row r="2024" spans="1:7" x14ac:dyDescent="0.25">
      <c r="A2024" t="s">
        <v>10099</v>
      </c>
      <c r="B2024" t="s">
        <v>41</v>
      </c>
      <c r="C2024" t="s">
        <v>41</v>
      </c>
      <c r="D2024" t="s">
        <v>20</v>
      </c>
      <c r="E2024">
        <v>4.8104666666666676</v>
      </c>
      <c r="F2024">
        <v>3</v>
      </c>
      <c r="G2024">
        <v>1.4431400000000001</v>
      </c>
    </row>
    <row r="2025" spans="1:7" x14ac:dyDescent="0.25">
      <c r="A2025" t="s">
        <v>10104</v>
      </c>
      <c r="B2025" t="s">
        <v>27</v>
      </c>
      <c r="C2025" t="s">
        <v>41</v>
      </c>
      <c r="D2025" t="s">
        <v>48</v>
      </c>
      <c r="E2025">
        <v>0.71893333333333342</v>
      </c>
      <c r="F2025">
        <v>1</v>
      </c>
      <c r="G2025">
        <v>0.21568000000000001</v>
      </c>
    </row>
    <row r="2026" spans="1:7" x14ac:dyDescent="0.25">
      <c r="A2026" t="s">
        <v>10107</v>
      </c>
      <c r="B2026" t="s">
        <v>34</v>
      </c>
      <c r="C2026" t="s">
        <v>41</v>
      </c>
      <c r="D2026" t="s">
        <v>48</v>
      </c>
      <c r="E2026">
        <v>1.085466666666667</v>
      </c>
      <c r="F2026">
        <v>1</v>
      </c>
      <c r="G2026">
        <v>0.32563999999999999</v>
      </c>
    </row>
    <row r="2027" spans="1:7" x14ac:dyDescent="0.25">
      <c r="A2027" t="s">
        <v>10110</v>
      </c>
      <c r="B2027" t="s">
        <v>34</v>
      </c>
      <c r="C2027" t="s">
        <v>41</v>
      </c>
      <c r="D2027" t="s">
        <v>48</v>
      </c>
      <c r="E2027">
        <v>2.7804666666666669</v>
      </c>
      <c r="F2027">
        <v>3</v>
      </c>
      <c r="G2027">
        <v>0.83413999999999999</v>
      </c>
    </row>
    <row r="2028" spans="1:7" x14ac:dyDescent="0.25">
      <c r="A2028" t="s">
        <v>10115</v>
      </c>
      <c r="B2028" t="s">
        <v>34</v>
      </c>
      <c r="C2028" t="s">
        <v>34</v>
      </c>
      <c r="D2028" t="s">
        <v>35</v>
      </c>
      <c r="E2028">
        <v>6.9874333333333327</v>
      </c>
      <c r="F2028">
        <v>5</v>
      </c>
      <c r="G2028">
        <v>2.0962299999999998</v>
      </c>
    </row>
    <row r="2029" spans="1:7" x14ac:dyDescent="0.25">
      <c r="A2029" t="s">
        <v>10120</v>
      </c>
      <c r="B2029" t="s">
        <v>27</v>
      </c>
      <c r="C2029" t="s">
        <v>41</v>
      </c>
      <c r="D2029" t="s">
        <v>48</v>
      </c>
      <c r="E2029">
        <v>16.479633333333329</v>
      </c>
      <c r="F2029">
        <v>10</v>
      </c>
      <c r="G2029">
        <v>4.9438899999999997</v>
      </c>
    </row>
    <row r="2030" spans="1:7" x14ac:dyDescent="0.25">
      <c r="A2030" t="s">
        <v>10125</v>
      </c>
      <c r="B2030" t="s">
        <v>41</v>
      </c>
      <c r="C2030" t="s">
        <v>27</v>
      </c>
      <c r="D2030" t="s">
        <v>20</v>
      </c>
      <c r="E2030">
        <v>2.7696000000000001</v>
      </c>
      <c r="F2030">
        <v>3</v>
      </c>
      <c r="G2030">
        <v>0.83087999999999995</v>
      </c>
    </row>
    <row r="2031" spans="1:7" x14ac:dyDescent="0.25">
      <c r="A2031" t="s">
        <v>10130</v>
      </c>
      <c r="B2031" t="s">
        <v>34</v>
      </c>
      <c r="C2031" t="s">
        <v>41</v>
      </c>
      <c r="D2031" t="s">
        <v>20</v>
      </c>
      <c r="E2031">
        <v>13.208399999999999</v>
      </c>
      <c r="F2031">
        <v>10</v>
      </c>
      <c r="G2031">
        <v>3.96252</v>
      </c>
    </row>
    <row r="2032" spans="1:7" x14ac:dyDescent="0.25">
      <c r="A2032" t="s">
        <v>10135</v>
      </c>
      <c r="B2032" t="s">
        <v>34</v>
      </c>
      <c r="C2032" t="s">
        <v>41</v>
      </c>
      <c r="D2032" t="s">
        <v>48</v>
      </c>
      <c r="E2032">
        <v>4.3238333333333339</v>
      </c>
      <c r="F2032">
        <v>5</v>
      </c>
      <c r="G2032">
        <v>1.29715</v>
      </c>
    </row>
    <row r="2033" spans="1:7" x14ac:dyDescent="0.25">
      <c r="A2033" t="s">
        <v>10140</v>
      </c>
      <c r="B2033" t="s">
        <v>34</v>
      </c>
      <c r="C2033" t="s">
        <v>19</v>
      </c>
      <c r="D2033" t="s">
        <v>35</v>
      </c>
      <c r="E2033">
        <v>1.232</v>
      </c>
      <c r="F2033">
        <v>1</v>
      </c>
      <c r="G2033">
        <v>0.36959999999999998</v>
      </c>
    </row>
    <row r="2034" spans="1:7" x14ac:dyDescent="0.25">
      <c r="A2034" t="s">
        <v>10145</v>
      </c>
      <c r="B2034" t="s">
        <v>19</v>
      </c>
      <c r="C2034" t="s">
        <v>19</v>
      </c>
      <c r="D2034" t="s">
        <v>20</v>
      </c>
      <c r="E2034">
        <v>5.6529999999999996</v>
      </c>
      <c r="F2034">
        <v>5</v>
      </c>
      <c r="G2034">
        <v>1.6959</v>
      </c>
    </row>
    <row r="2035" spans="1:7" x14ac:dyDescent="0.25">
      <c r="A2035" t="s">
        <v>10150</v>
      </c>
      <c r="B2035" t="s">
        <v>27</v>
      </c>
      <c r="C2035" t="s">
        <v>19</v>
      </c>
      <c r="D2035" t="s">
        <v>20</v>
      </c>
      <c r="E2035">
        <v>4.9160000000000004</v>
      </c>
      <c r="F2035">
        <v>3</v>
      </c>
      <c r="G2035">
        <v>1.4748000000000001</v>
      </c>
    </row>
    <row r="2036" spans="1:7" x14ac:dyDescent="0.25">
      <c r="A2036" t="s">
        <v>10154</v>
      </c>
      <c r="B2036" t="s">
        <v>27</v>
      </c>
      <c r="C2036" t="s">
        <v>41</v>
      </c>
      <c r="D2036" t="s">
        <v>35</v>
      </c>
      <c r="E2036">
        <v>1.2751999999999999</v>
      </c>
      <c r="F2036">
        <v>1</v>
      </c>
      <c r="G2036">
        <v>0.38256000000000001</v>
      </c>
    </row>
    <row r="2037" spans="1:7" x14ac:dyDescent="0.25">
      <c r="A2037" t="s">
        <v>10159</v>
      </c>
      <c r="B2037" t="s">
        <v>27</v>
      </c>
      <c r="C2037" t="s">
        <v>27</v>
      </c>
      <c r="D2037" t="s">
        <v>20</v>
      </c>
      <c r="E2037">
        <v>3.0485333333333342</v>
      </c>
      <c r="F2037">
        <v>3</v>
      </c>
      <c r="G2037">
        <v>0.91456000000000004</v>
      </c>
    </row>
    <row r="2038" spans="1:7" x14ac:dyDescent="0.25">
      <c r="A2038" t="s">
        <v>10163</v>
      </c>
      <c r="B2038" t="s">
        <v>27</v>
      </c>
      <c r="C2038" t="s">
        <v>27</v>
      </c>
      <c r="D2038" t="s">
        <v>35</v>
      </c>
      <c r="E2038">
        <v>2.3422999999999998</v>
      </c>
      <c r="F2038">
        <v>3</v>
      </c>
      <c r="G2038">
        <v>0.70269000000000004</v>
      </c>
    </row>
    <row r="2039" spans="1:7" x14ac:dyDescent="0.25">
      <c r="A2039" t="s">
        <v>10167</v>
      </c>
      <c r="B2039" t="s">
        <v>27</v>
      </c>
      <c r="C2039" t="s">
        <v>19</v>
      </c>
      <c r="D2039" t="s">
        <v>20</v>
      </c>
      <c r="E2039">
        <v>4.0895666666666664</v>
      </c>
      <c r="F2039">
        <v>5</v>
      </c>
      <c r="G2039">
        <v>1.2268699999999999</v>
      </c>
    </row>
    <row r="2040" spans="1:7" x14ac:dyDescent="0.25">
      <c r="A2040" t="s">
        <v>10172</v>
      </c>
      <c r="B2040" t="s">
        <v>19</v>
      </c>
      <c r="C2040" t="s">
        <v>19</v>
      </c>
      <c r="D2040" t="s">
        <v>35</v>
      </c>
      <c r="E2040">
        <v>2.675966666666667</v>
      </c>
      <c r="F2040">
        <v>3</v>
      </c>
      <c r="G2040">
        <v>0.80279</v>
      </c>
    </row>
    <row r="2041" spans="1:7" x14ac:dyDescent="0.25">
      <c r="A2041" t="s">
        <v>10177</v>
      </c>
      <c r="B2041" t="s">
        <v>41</v>
      </c>
      <c r="C2041" t="s">
        <v>41</v>
      </c>
      <c r="D2041" t="s">
        <v>20</v>
      </c>
      <c r="E2041">
        <v>4.5881666666666669</v>
      </c>
      <c r="F2041">
        <v>5</v>
      </c>
      <c r="G2041">
        <v>1.37645</v>
      </c>
    </row>
    <row r="2042" spans="1:7" x14ac:dyDescent="0.25">
      <c r="A2042" t="s">
        <v>10182</v>
      </c>
      <c r="B2042" t="s">
        <v>19</v>
      </c>
      <c r="C2042" t="s">
        <v>27</v>
      </c>
      <c r="D2042" t="s">
        <v>48</v>
      </c>
      <c r="E2042">
        <v>1.517266666666667</v>
      </c>
      <c r="F2042">
        <v>1</v>
      </c>
      <c r="G2042">
        <v>0.45517999999999997</v>
      </c>
    </row>
    <row r="2043" spans="1:7" x14ac:dyDescent="0.25">
      <c r="A2043" t="s">
        <v>10187</v>
      </c>
      <c r="B2043" t="s">
        <v>34</v>
      </c>
      <c r="C2043" t="s">
        <v>27</v>
      </c>
      <c r="D2043" t="s">
        <v>20</v>
      </c>
      <c r="E2043">
        <v>6.1394333333333337</v>
      </c>
      <c r="F2043">
        <v>5</v>
      </c>
      <c r="G2043">
        <v>1.8418300000000001</v>
      </c>
    </row>
    <row r="2044" spans="1:7" x14ac:dyDescent="0.25">
      <c r="A2044" t="s">
        <v>10192</v>
      </c>
      <c r="B2044" t="s">
        <v>19</v>
      </c>
      <c r="C2044" t="s">
        <v>19</v>
      </c>
      <c r="D2044" t="s">
        <v>20</v>
      </c>
      <c r="E2044">
        <v>1.1900666666666671</v>
      </c>
      <c r="F2044">
        <v>1</v>
      </c>
      <c r="G2044">
        <v>0.35702</v>
      </c>
    </row>
    <row r="2045" spans="1:7" x14ac:dyDescent="0.25">
      <c r="A2045" t="s">
        <v>10197</v>
      </c>
      <c r="B2045" t="s">
        <v>27</v>
      </c>
      <c r="C2045" t="s">
        <v>27</v>
      </c>
      <c r="D2045" t="s">
        <v>48</v>
      </c>
      <c r="E2045">
        <v>3.9071666666666669</v>
      </c>
      <c r="F2045">
        <v>5</v>
      </c>
      <c r="G2045">
        <v>1.17215</v>
      </c>
    </row>
    <row r="2046" spans="1:7" x14ac:dyDescent="0.25">
      <c r="A2046" t="s">
        <v>10202</v>
      </c>
      <c r="B2046" t="s">
        <v>19</v>
      </c>
      <c r="C2046" t="s">
        <v>19</v>
      </c>
      <c r="D2046" t="s">
        <v>48</v>
      </c>
      <c r="E2046">
        <v>15.26806666666667</v>
      </c>
      <c r="F2046">
        <v>10</v>
      </c>
      <c r="G2046">
        <v>4.5804200000000002</v>
      </c>
    </row>
    <row r="2047" spans="1:7" x14ac:dyDescent="0.25">
      <c r="A2047" t="s">
        <v>10207</v>
      </c>
      <c r="B2047" t="s">
        <v>27</v>
      </c>
      <c r="C2047" t="s">
        <v>19</v>
      </c>
      <c r="D2047" t="s">
        <v>48</v>
      </c>
      <c r="E2047">
        <v>13.8948</v>
      </c>
      <c r="F2047">
        <v>10</v>
      </c>
      <c r="G2047">
        <v>4.1684400000000004</v>
      </c>
    </row>
    <row r="2048" spans="1:7" x14ac:dyDescent="0.25">
      <c r="A2048" t="s">
        <v>10212</v>
      </c>
      <c r="B2048" t="s">
        <v>19</v>
      </c>
      <c r="C2048" t="s">
        <v>34</v>
      </c>
      <c r="D2048" t="s">
        <v>48</v>
      </c>
      <c r="E2048">
        <v>2.2029999999999998</v>
      </c>
      <c r="F2048">
        <v>3</v>
      </c>
      <c r="G2048">
        <v>0.66090000000000004</v>
      </c>
    </row>
    <row r="2049" spans="1:7" x14ac:dyDescent="0.25">
      <c r="A2049" t="s">
        <v>10217</v>
      </c>
      <c r="B2049" t="s">
        <v>27</v>
      </c>
      <c r="C2049" t="s">
        <v>34</v>
      </c>
      <c r="D2049" t="s">
        <v>35</v>
      </c>
      <c r="E2049">
        <v>6.8724999999999996</v>
      </c>
      <c r="F2049">
        <v>5</v>
      </c>
      <c r="G2049">
        <v>2.06175</v>
      </c>
    </row>
    <row r="2050" spans="1:7" x14ac:dyDescent="0.25">
      <c r="A2050" t="s">
        <v>10222</v>
      </c>
      <c r="B2050" t="s">
        <v>34</v>
      </c>
      <c r="C2050" t="s">
        <v>41</v>
      </c>
      <c r="D2050" t="s">
        <v>35</v>
      </c>
      <c r="E2050">
        <v>6.0510333333333337</v>
      </c>
      <c r="F2050">
        <v>5</v>
      </c>
      <c r="G2050">
        <v>1.81531</v>
      </c>
    </row>
    <row r="2051" spans="1:7" x14ac:dyDescent="0.25">
      <c r="A2051" t="s">
        <v>10227</v>
      </c>
      <c r="B2051" t="s">
        <v>27</v>
      </c>
      <c r="C2051" t="s">
        <v>19</v>
      </c>
      <c r="D2051" t="s">
        <v>20</v>
      </c>
      <c r="E2051">
        <v>0.74840000000000007</v>
      </c>
      <c r="F2051">
        <v>1</v>
      </c>
      <c r="G2051">
        <v>0.22452</v>
      </c>
    </row>
    <row r="2052" spans="1:7" x14ac:dyDescent="0.25">
      <c r="A2052" t="s">
        <v>10232</v>
      </c>
      <c r="B2052" t="s">
        <v>19</v>
      </c>
      <c r="C2052" t="s">
        <v>41</v>
      </c>
      <c r="D2052" t="s">
        <v>20</v>
      </c>
      <c r="E2052">
        <v>3.3748999999999998</v>
      </c>
      <c r="F2052">
        <v>3</v>
      </c>
      <c r="G2052">
        <v>1.01247</v>
      </c>
    </row>
    <row r="2053" spans="1:7" x14ac:dyDescent="0.25">
      <c r="A2053" t="s">
        <v>10237</v>
      </c>
      <c r="B2053" t="s">
        <v>34</v>
      </c>
      <c r="C2053" t="s">
        <v>34</v>
      </c>
      <c r="D2053" t="s">
        <v>20</v>
      </c>
      <c r="E2053">
        <v>5.7568000000000001</v>
      </c>
      <c r="F2053">
        <v>5</v>
      </c>
      <c r="G2053">
        <v>1.7270399999999999</v>
      </c>
    </row>
    <row r="2054" spans="1:7" x14ac:dyDescent="0.25">
      <c r="A2054" t="s">
        <v>10242</v>
      </c>
      <c r="B2054" t="s">
        <v>19</v>
      </c>
      <c r="C2054" t="s">
        <v>27</v>
      </c>
      <c r="D2054" t="s">
        <v>35</v>
      </c>
      <c r="E2054">
        <v>2.4973333333333332</v>
      </c>
      <c r="F2054">
        <v>3</v>
      </c>
      <c r="G2054">
        <v>0.74919999999999998</v>
      </c>
    </row>
    <row r="2055" spans="1:7" x14ac:dyDescent="0.25">
      <c r="A2055" t="s">
        <v>10247</v>
      </c>
      <c r="B2055" t="s">
        <v>34</v>
      </c>
      <c r="C2055" t="s">
        <v>34</v>
      </c>
      <c r="D2055" t="s">
        <v>20</v>
      </c>
      <c r="E2055">
        <v>16.123633333333331</v>
      </c>
      <c r="F2055">
        <v>10</v>
      </c>
      <c r="G2055">
        <v>4.8370899999999999</v>
      </c>
    </row>
    <row r="2056" spans="1:7" x14ac:dyDescent="0.25">
      <c r="A2056" t="s">
        <v>10251</v>
      </c>
      <c r="B2056" t="s">
        <v>41</v>
      </c>
      <c r="C2056" t="s">
        <v>34</v>
      </c>
      <c r="D2056" t="s">
        <v>20</v>
      </c>
      <c r="E2056">
        <v>7.5832000000000006</v>
      </c>
      <c r="F2056">
        <v>5</v>
      </c>
      <c r="G2056">
        <v>2.2749600000000001</v>
      </c>
    </row>
    <row r="2057" spans="1:7" x14ac:dyDescent="0.25">
      <c r="A2057" t="s">
        <v>10255</v>
      </c>
      <c r="B2057" t="s">
        <v>41</v>
      </c>
      <c r="C2057" t="s">
        <v>34</v>
      </c>
      <c r="D2057" t="s">
        <v>35</v>
      </c>
      <c r="E2057">
        <v>6.6784333333333334</v>
      </c>
      <c r="F2057">
        <v>5</v>
      </c>
      <c r="G2057">
        <v>2.00353</v>
      </c>
    </row>
    <row r="2058" spans="1:7" x14ac:dyDescent="0.25">
      <c r="A2058" t="s">
        <v>10260</v>
      </c>
      <c r="B2058" t="s">
        <v>41</v>
      </c>
      <c r="C2058" t="s">
        <v>27</v>
      </c>
      <c r="D2058" t="s">
        <v>20</v>
      </c>
      <c r="E2058">
        <v>3.3868999999999998</v>
      </c>
      <c r="F2058">
        <v>3</v>
      </c>
      <c r="G2058">
        <v>1.01607</v>
      </c>
    </row>
    <row r="2059" spans="1:7" x14ac:dyDescent="0.25">
      <c r="A2059" t="s">
        <v>10265</v>
      </c>
      <c r="B2059" t="s">
        <v>19</v>
      </c>
      <c r="C2059" t="s">
        <v>34</v>
      </c>
      <c r="D2059" t="s">
        <v>35</v>
      </c>
      <c r="E2059">
        <v>5.3921666666666672</v>
      </c>
      <c r="F2059">
        <v>5</v>
      </c>
      <c r="G2059">
        <v>1.61765</v>
      </c>
    </row>
    <row r="2060" spans="1:7" x14ac:dyDescent="0.25">
      <c r="A2060" t="s">
        <v>10270</v>
      </c>
      <c r="B2060" t="s">
        <v>19</v>
      </c>
      <c r="C2060" t="s">
        <v>19</v>
      </c>
      <c r="D2060" t="s">
        <v>35</v>
      </c>
      <c r="E2060">
        <v>3.9529333333333341</v>
      </c>
      <c r="F2060">
        <v>3</v>
      </c>
      <c r="G2060">
        <v>1.18588</v>
      </c>
    </row>
    <row r="2061" spans="1:7" x14ac:dyDescent="0.25">
      <c r="A2061" t="s">
        <v>10275</v>
      </c>
      <c r="B2061" t="s">
        <v>34</v>
      </c>
      <c r="C2061" t="s">
        <v>19</v>
      </c>
      <c r="D2061" t="s">
        <v>48</v>
      </c>
      <c r="E2061">
        <v>6.0605000000000002</v>
      </c>
      <c r="F2061">
        <v>5</v>
      </c>
      <c r="G2061">
        <v>1.8181499999999999</v>
      </c>
    </row>
    <row r="2062" spans="1:7" x14ac:dyDescent="0.25">
      <c r="A2062" t="s">
        <v>10280</v>
      </c>
      <c r="B2062" t="s">
        <v>34</v>
      </c>
      <c r="C2062" t="s">
        <v>34</v>
      </c>
      <c r="D2062" t="s">
        <v>48</v>
      </c>
      <c r="E2062">
        <v>0.72893333333333343</v>
      </c>
      <c r="F2062">
        <v>1</v>
      </c>
      <c r="G2062">
        <v>0.21868000000000001</v>
      </c>
    </row>
    <row r="2063" spans="1:7" x14ac:dyDescent="0.25">
      <c r="A2063" t="s">
        <v>10285</v>
      </c>
      <c r="B2063" t="s">
        <v>34</v>
      </c>
      <c r="C2063" t="s">
        <v>41</v>
      </c>
      <c r="D2063" t="s">
        <v>35</v>
      </c>
      <c r="E2063">
        <v>3.5375000000000001</v>
      </c>
      <c r="F2063">
        <v>3</v>
      </c>
      <c r="G2063">
        <v>1.06125</v>
      </c>
    </row>
    <row r="2064" spans="1:7" x14ac:dyDescent="0.25">
      <c r="A2064" t="s">
        <v>10290</v>
      </c>
      <c r="B2064" t="s">
        <v>34</v>
      </c>
      <c r="C2064" t="s">
        <v>41</v>
      </c>
      <c r="D2064" t="s">
        <v>35</v>
      </c>
      <c r="E2064">
        <v>7.3653666666666684</v>
      </c>
      <c r="F2064">
        <v>5</v>
      </c>
      <c r="G2064">
        <v>2.2096100000000001</v>
      </c>
    </row>
    <row r="2065" spans="1:7" x14ac:dyDescent="0.25">
      <c r="A2065" t="s">
        <v>10295</v>
      </c>
      <c r="B2065" t="s">
        <v>27</v>
      </c>
      <c r="C2065" t="s">
        <v>27</v>
      </c>
      <c r="D2065" t="s">
        <v>48</v>
      </c>
      <c r="E2065">
        <v>11.259066666666669</v>
      </c>
      <c r="F2065">
        <v>10</v>
      </c>
      <c r="G2065">
        <v>3.3777200000000001</v>
      </c>
    </row>
    <row r="2066" spans="1:7" x14ac:dyDescent="0.25">
      <c r="A2066" t="s">
        <v>10300</v>
      </c>
      <c r="B2066" t="s">
        <v>41</v>
      </c>
      <c r="C2066" t="s">
        <v>27</v>
      </c>
      <c r="D2066" t="s">
        <v>20</v>
      </c>
      <c r="E2066">
        <v>3.5931000000000002</v>
      </c>
      <c r="F2066">
        <v>5</v>
      </c>
      <c r="G2066">
        <v>1.0779300000000001</v>
      </c>
    </row>
    <row r="2067" spans="1:7" x14ac:dyDescent="0.25">
      <c r="A2067" t="s">
        <v>10305</v>
      </c>
      <c r="B2067" t="s">
        <v>27</v>
      </c>
      <c r="C2067" t="s">
        <v>19</v>
      </c>
      <c r="D2067" t="s">
        <v>20</v>
      </c>
      <c r="E2067">
        <v>14.529433333333341</v>
      </c>
      <c r="F2067">
        <v>10</v>
      </c>
      <c r="G2067">
        <v>4.3588300000000002</v>
      </c>
    </row>
    <row r="2068" spans="1:7" x14ac:dyDescent="0.25">
      <c r="A2068" t="s">
        <v>10310</v>
      </c>
      <c r="B2068" t="s">
        <v>27</v>
      </c>
      <c r="C2068" t="s">
        <v>19</v>
      </c>
      <c r="D2068" t="s">
        <v>20</v>
      </c>
      <c r="E2068">
        <v>8.680299999999999</v>
      </c>
      <c r="F2068">
        <v>10</v>
      </c>
      <c r="G2068">
        <v>2.6040899999999998</v>
      </c>
    </row>
    <row r="2069" spans="1:7" x14ac:dyDescent="0.25">
      <c r="A2069" t="s">
        <v>10315</v>
      </c>
      <c r="B2069" t="s">
        <v>27</v>
      </c>
      <c r="C2069" t="s">
        <v>34</v>
      </c>
      <c r="D2069" t="s">
        <v>35</v>
      </c>
      <c r="E2069">
        <v>0.92530000000000001</v>
      </c>
      <c r="F2069">
        <v>1</v>
      </c>
      <c r="G2069">
        <v>0.27759</v>
      </c>
    </row>
    <row r="2070" spans="1:7" x14ac:dyDescent="0.25">
      <c r="A2070" t="s">
        <v>10320</v>
      </c>
      <c r="B2070" t="s">
        <v>27</v>
      </c>
      <c r="C2070" t="s">
        <v>41</v>
      </c>
      <c r="D2070" t="s">
        <v>48</v>
      </c>
      <c r="E2070">
        <v>2.494133333333334</v>
      </c>
      <c r="F2070">
        <v>3</v>
      </c>
      <c r="G2070">
        <v>0.74824000000000002</v>
      </c>
    </row>
    <row r="2071" spans="1:7" x14ac:dyDescent="0.25">
      <c r="A2071" t="s">
        <v>10325</v>
      </c>
      <c r="B2071" t="s">
        <v>41</v>
      </c>
      <c r="C2071" t="s">
        <v>19</v>
      </c>
      <c r="D2071" t="s">
        <v>20</v>
      </c>
      <c r="E2071">
        <v>4.9843999999999999</v>
      </c>
      <c r="F2071">
        <v>5</v>
      </c>
      <c r="G2071">
        <v>1.49532</v>
      </c>
    </row>
    <row r="2072" spans="1:7" x14ac:dyDescent="0.25">
      <c r="A2072" t="s">
        <v>10330</v>
      </c>
      <c r="B2072" t="s">
        <v>27</v>
      </c>
      <c r="C2072" t="s">
        <v>41</v>
      </c>
      <c r="D2072" t="s">
        <v>48</v>
      </c>
      <c r="E2072">
        <v>1.423433333333334</v>
      </c>
      <c r="F2072">
        <v>1</v>
      </c>
      <c r="G2072">
        <v>0.42703000000000002</v>
      </c>
    </row>
    <row r="2073" spans="1:7" x14ac:dyDescent="0.25">
      <c r="A2073" t="s">
        <v>10334</v>
      </c>
      <c r="B2073" t="s">
        <v>34</v>
      </c>
      <c r="C2073" t="s">
        <v>27</v>
      </c>
      <c r="D2073" t="s">
        <v>48</v>
      </c>
      <c r="E2073">
        <v>5.9302666666666672</v>
      </c>
      <c r="F2073">
        <v>5</v>
      </c>
      <c r="G2073">
        <v>1.77908</v>
      </c>
    </row>
    <row r="2074" spans="1:7" x14ac:dyDescent="0.25">
      <c r="A2074" t="s">
        <v>10339</v>
      </c>
      <c r="B2074" t="s">
        <v>19</v>
      </c>
      <c r="C2074" t="s">
        <v>27</v>
      </c>
      <c r="D2074" t="s">
        <v>35</v>
      </c>
      <c r="E2074">
        <v>8.7154666666666678</v>
      </c>
      <c r="F2074">
        <v>10</v>
      </c>
      <c r="G2074">
        <v>2.6146400000000001</v>
      </c>
    </row>
    <row r="2075" spans="1:7" x14ac:dyDescent="0.25">
      <c r="A2075" t="s">
        <v>10344</v>
      </c>
      <c r="B2075" t="s">
        <v>34</v>
      </c>
      <c r="C2075" t="s">
        <v>34</v>
      </c>
      <c r="D2075" t="s">
        <v>20</v>
      </c>
      <c r="E2075">
        <v>4.6335000000000006</v>
      </c>
      <c r="F2075">
        <v>3</v>
      </c>
      <c r="G2075">
        <v>1.39005</v>
      </c>
    </row>
    <row r="2076" spans="1:7" x14ac:dyDescent="0.25">
      <c r="A2076" t="s">
        <v>10349</v>
      </c>
      <c r="B2076" t="s">
        <v>19</v>
      </c>
      <c r="C2076" t="s">
        <v>34</v>
      </c>
      <c r="D2076" t="s">
        <v>48</v>
      </c>
      <c r="E2076">
        <v>7.7312333333333338</v>
      </c>
      <c r="F2076">
        <v>5</v>
      </c>
      <c r="G2076">
        <v>2.3193700000000002</v>
      </c>
    </row>
    <row r="2077" spans="1:7" x14ac:dyDescent="0.25">
      <c r="A2077" t="s">
        <v>10354</v>
      </c>
      <c r="B2077" t="s">
        <v>34</v>
      </c>
      <c r="C2077" t="s">
        <v>19</v>
      </c>
      <c r="D2077" t="s">
        <v>35</v>
      </c>
      <c r="E2077">
        <v>7.6862333333333339</v>
      </c>
      <c r="F2077">
        <v>5</v>
      </c>
      <c r="G2077">
        <v>2.3058700000000001</v>
      </c>
    </row>
    <row r="2078" spans="1:7" x14ac:dyDescent="0.25">
      <c r="A2078" t="s">
        <v>10359</v>
      </c>
      <c r="B2078" t="s">
        <v>34</v>
      </c>
      <c r="C2078" t="s">
        <v>41</v>
      </c>
      <c r="D2078" t="s">
        <v>35</v>
      </c>
      <c r="E2078">
        <v>9.0546333333333333</v>
      </c>
      <c r="F2078">
        <v>10</v>
      </c>
      <c r="G2078">
        <v>2.7163900000000001</v>
      </c>
    </row>
    <row r="2079" spans="1:7" x14ac:dyDescent="0.25">
      <c r="A2079" t="s">
        <v>10364</v>
      </c>
      <c r="B2079" t="s">
        <v>19</v>
      </c>
      <c r="C2079" t="s">
        <v>19</v>
      </c>
      <c r="D2079" t="s">
        <v>35</v>
      </c>
      <c r="E2079">
        <v>5.5895333333333337</v>
      </c>
      <c r="F2079">
        <v>5</v>
      </c>
      <c r="G2079">
        <v>1.67686</v>
      </c>
    </row>
    <row r="2080" spans="1:7" x14ac:dyDescent="0.25">
      <c r="A2080" t="s">
        <v>10369</v>
      </c>
      <c r="B2080" t="s">
        <v>41</v>
      </c>
      <c r="C2080" t="s">
        <v>19</v>
      </c>
      <c r="D2080" t="s">
        <v>20</v>
      </c>
      <c r="E2080">
        <v>8.2582666666666675</v>
      </c>
      <c r="F2080">
        <v>5</v>
      </c>
      <c r="G2080">
        <v>2.4774799999999999</v>
      </c>
    </row>
    <row r="2081" spans="1:7" x14ac:dyDescent="0.25">
      <c r="A2081" t="s">
        <v>10374</v>
      </c>
      <c r="B2081" t="s">
        <v>27</v>
      </c>
      <c r="C2081" t="s">
        <v>41</v>
      </c>
      <c r="D2081" t="s">
        <v>20</v>
      </c>
      <c r="E2081">
        <v>14.386799999999999</v>
      </c>
      <c r="F2081">
        <v>10</v>
      </c>
      <c r="G2081">
        <v>4.3160400000000001</v>
      </c>
    </row>
    <row r="2082" spans="1:7" x14ac:dyDescent="0.25">
      <c r="A2082" t="s">
        <v>10379</v>
      </c>
      <c r="B2082" t="s">
        <v>34</v>
      </c>
      <c r="C2082" t="s">
        <v>19</v>
      </c>
      <c r="D2082" t="s">
        <v>35</v>
      </c>
      <c r="E2082">
        <v>0.69383333333333341</v>
      </c>
      <c r="F2082">
        <v>1</v>
      </c>
      <c r="G2082">
        <v>0.20815</v>
      </c>
    </row>
    <row r="2083" spans="1:7" x14ac:dyDescent="0.25">
      <c r="A2083" t="s">
        <v>10384</v>
      </c>
      <c r="B2083" t="s">
        <v>41</v>
      </c>
      <c r="C2083" t="s">
        <v>34</v>
      </c>
      <c r="D2083" t="s">
        <v>20</v>
      </c>
      <c r="E2083">
        <v>7.3186999999999998</v>
      </c>
      <c r="F2083">
        <v>10</v>
      </c>
      <c r="G2083">
        <v>2.1956099999999998</v>
      </c>
    </row>
    <row r="2084" spans="1:7" x14ac:dyDescent="0.25">
      <c r="A2084" t="s">
        <v>10389</v>
      </c>
      <c r="B2084" t="s">
        <v>27</v>
      </c>
      <c r="C2084" t="s">
        <v>41</v>
      </c>
      <c r="D2084" t="s">
        <v>20</v>
      </c>
      <c r="E2084">
        <v>1.1306</v>
      </c>
      <c r="F2084">
        <v>1</v>
      </c>
      <c r="G2084">
        <v>0.33917999999999998</v>
      </c>
    </row>
    <row r="2085" spans="1:7" x14ac:dyDescent="0.25">
      <c r="A2085" t="s">
        <v>10394</v>
      </c>
      <c r="B2085" t="s">
        <v>41</v>
      </c>
      <c r="C2085" t="s">
        <v>41</v>
      </c>
      <c r="D2085" t="s">
        <v>48</v>
      </c>
      <c r="E2085">
        <v>4.7276666666666669</v>
      </c>
      <c r="F2085">
        <v>3</v>
      </c>
      <c r="G2085">
        <v>1.4182999999999999</v>
      </c>
    </row>
    <row r="2086" spans="1:7" x14ac:dyDescent="0.25">
      <c r="A2086" t="s">
        <v>10399</v>
      </c>
      <c r="B2086" t="s">
        <v>41</v>
      </c>
      <c r="C2086" t="s">
        <v>19</v>
      </c>
      <c r="D2086" t="s">
        <v>35</v>
      </c>
      <c r="E2086">
        <v>1.2053666666666669</v>
      </c>
      <c r="F2086">
        <v>1</v>
      </c>
      <c r="G2086">
        <v>0.36160999999999999</v>
      </c>
    </row>
    <row r="2087" spans="1:7" x14ac:dyDescent="0.25">
      <c r="A2087" t="s">
        <v>10404</v>
      </c>
      <c r="B2087" t="s">
        <v>27</v>
      </c>
      <c r="C2087" t="s">
        <v>41</v>
      </c>
      <c r="D2087" t="s">
        <v>35</v>
      </c>
      <c r="E2087">
        <v>1.164466666666667</v>
      </c>
      <c r="F2087">
        <v>1</v>
      </c>
      <c r="G2087">
        <v>0.34933999999999998</v>
      </c>
    </row>
    <row r="2088" spans="1:7" x14ac:dyDescent="0.25">
      <c r="A2088" t="s">
        <v>10409</v>
      </c>
      <c r="B2088" t="s">
        <v>34</v>
      </c>
      <c r="C2088" t="s">
        <v>34</v>
      </c>
      <c r="D2088" t="s">
        <v>20</v>
      </c>
      <c r="E2088">
        <v>2.3164333333333338</v>
      </c>
      <c r="F2088">
        <v>3</v>
      </c>
      <c r="G2088">
        <v>0.69493000000000005</v>
      </c>
    </row>
    <row r="2089" spans="1:7" x14ac:dyDescent="0.25">
      <c r="A2089" t="s">
        <v>10414</v>
      </c>
      <c r="B2089" t="s">
        <v>41</v>
      </c>
      <c r="C2089" t="s">
        <v>34</v>
      </c>
      <c r="D2089" t="s">
        <v>35</v>
      </c>
      <c r="E2089">
        <v>1.323433333333333</v>
      </c>
      <c r="F2089">
        <v>1</v>
      </c>
      <c r="G2089">
        <v>0.39702999999999999</v>
      </c>
    </row>
    <row r="2090" spans="1:7" x14ac:dyDescent="0.25">
      <c r="A2090" t="s">
        <v>10419</v>
      </c>
      <c r="B2090" t="s">
        <v>34</v>
      </c>
      <c r="C2090" t="s">
        <v>27</v>
      </c>
      <c r="D2090" t="s">
        <v>35</v>
      </c>
      <c r="E2090">
        <v>14.887700000000001</v>
      </c>
      <c r="F2090">
        <v>10</v>
      </c>
      <c r="G2090">
        <v>4.46631</v>
      </c>
    </row>
    <row r="2091" spans="1:7" x14ac:dyDescent="0.25">
      <c r="A2091" t="s">
        <v>10424</v>
      </c>
      <c r="B2091" t="s">
        <v>34</v>
      </c>
      <c r="C2091" t="s">
        <v>27</v>
      </c>
      <c r="D2091" t="s">
        <v>35</v>
      </c>
      <c r="E2091">
        <v>1.0470999999999999</v>
      </c>
      <c r="F2091">
        <v>1</v>
      </c>
      <c r="G2091">
        <v>0.31413000000000002</v>
      </c>
    </row>
    <row r="2092" spans="1:7" x14ac:dyDescent="0.25">
      <c r="A2092" t="s">
        <v>10429</v>
      </c>
      <c r="B2092" t="s">
        <v>34</v>
      </c>
      <c r="C2092" t="s">
        <v>27</v>
      </c>
      <c r="D2092" t="s">
        <v>20</v>
      </c>
      <c r="E2092">
        <v>4.3268333333333331</v>
      </c>
      <c r="F2092">
        <v>3</v>
      </c>
      <c r="G2092">
        <v>1.2980499999999999</v>
      </c>
    </row>
    <row r="2093" spans="1:7" x14ac:dyDescent="0.25">
      <c r="A2093" t="s">
        <v>10434</v>
      </c>
      <c r="B2093" t="s">
        <v>27</v>
      </c>
      <c r="C2093" t="s">
        <v>27</v>
      </c>
      <c r="D2093" t="s">
        <v>20</v>
      </c>
      <c r="E2093">
        <v>16.311433333333341</v>
      </c>
      <c r="F2093">
        <v>10</v>
      </c>
      <c r="G2093">
        <v>4.8934300000000004</v>
      </c>
    </row>
    <row r="2094" spans="1:7" x14ac:dyDescent="0.25">
      <c r="A2094" t="s">
        <v>10439</v>
      </c>
      <c r="B2094" t="s">
        <v>19</v>
      </c>
      <c r="C2094" t="s">
        <v>19</v>
      </c>
      <c r="D2094" t="s">
        <v>20</v>
      </c>
      <c r="E2094">
        <v>2.6113</v>
      </c>
      <c r="F2094">
        <v>3</v>
      </c>
      <c r="G2094">
        <v>0.78339000000000003</v>
      </c>
    </row>
    <row r="2095" spans="1:7" x14ac:dyDescent="0.25">
      <c r="A2095" t="s">
        <v>10444</v>
      </c>
      <c r="B2095" t="s">
        <v>34</v>
      </c>
      <c r="C2095" t="s">
        <v>27</v>
      </c>
      <c r="D2095" t="s">
        <v>48</v>
      </c>
      <c r="E2095">
        <v>3.57</v>
      </c>
      <c r="F2095">
        <v>3</v>
      </c>
      <c r="G2095">
        <v>1.071</v>
      </c>
    </row>
    <row r="2096" spans="1:7" x14ac:dyDescent="0.25">
      <c r="A2096" t="s">
        <v>10449</v>
      </c>
      <c r="B2096" t="s">
        <v>19</v>
      </c>
      <c r="C2096" t="s">
        <v>27</v>
      </c>
      <c r="D2096" t="s">
        <v>35</v>
      </c>
      <c r="E2096">
        <v>4.7690333333333337</v>
      </c>
      <c r="F2096">
        <v>5</v>
      </c>
      <c r="G2096">
        <v>1.4307099999999999</v>
      </c>
    </row>
    <row r="2097" spans="1:7" x14ac:dyDescent="0.25">
      <c r="A2097" t="s">
        <v>10454</v>
      </c>
      <c r="B2097" t="s">
        <v>19</v>
      </c>
      <c r="C2097" t="s">
        <v>27</v>
      </c>
      <c r="D2097" t="s">
        <v>48</v>
      </c>
      <c r="E2097">
        <v>7.297600000000001</v>
      </c>
      <c r="F2097">
        <v>5</v>
      </c>
      <c r="G2097">
        <v>2.1892800000000001</v>
      </c>
    </row>
    <row r="2098" spans="1:7" x14ac:dyDescent="0.25">
      <c r="A2098" t="s">
        <v>10459</v>
      </c>
      <c r="B2098" t="s">
        <v>41</v>
      </c>
      <c r="C2098" t="s">
        <v>27</v>
      </c>
      <c r="D2098" t="s">
        <v>20</v>
      </c>
      <c r="E2098">
        <v>3.732766666666667</v>
      </c>
      <c r="F2098">
        <v>3</v>
      </c>
      <c r="G2098">
        <v>1.1198300000000001</v>
      </c>
    </row>
    <row r="2099" spans="1:7" x14ac:dyDescent="0.25">
      <c r="A2099" t="s">
        <v>10464</v>
      </c>
      <c r="B2099" t="s">
        <v>34</v>
      </c>
      <c r="C2099" t="s">
        <v>19</v>
      </c>
      <c r="D2099" t="s">
        <v>48</v>
      </c>
      <c r="E2099">
        <v>3.9037333333333328</v>
      </c>
      <c r="F2099">
        <v>3</v>
      </c>
      <c r="G2099">
        <v>1.1711199999999999</v>
      </c>
    </row>
    <row r="2100" spans="1:7" x14ac:dyDescent="0.25">
      <c r="A2100" t="s">
        <v>10469</v>
      </c>
      <c r="B2100" t="s">
        <v>34</v>
      </c>
      <c r="C2100" t="s">
        <v>27</v>
      </c>
      <c r="D2100" t="s">
        <v>35</v>
      </c>
      <c r="E2100">
        <v>4.3937333333333326</v>
      </c>
      <c r="F2100">
        <v>3</v>
      </c>
      <c r="G2100">
        <v>1.31812</v>
      </c>
    </row>
    <row r="2101" spans="1:7" x14ac:dyDescent="0.25">
      <c r="A2101" t="s">
        <v>10474</v>
      </c>
      <c r="B2101" t="s">
        <v>34</v>
      </c>
      <c r="C2101" t="s">
        <v>41</v>
      </c>
      <c r="D2101" t="s">
        <v>35</v>
      </c>
      <c r="E2101">
        <v>5.3132000000000001</v>
      </c>
      <c r="F2101">
        <v>5</v>
      </c>
      <c r="G2101">
        <v>1.59396</v>
      </c>
    </row>
    <row r="2102" spans="1:7" x14ac:dyDescent="0.25">
      <c r="A2102" t="s">
        <v>10479</v>
      </c>
      <c r="B2102" t="s">
        <v>19</v>
      </c>
      <c r="C2102" t="s">
        <v>34</v>
      </c>
      <c r="D2102" t="s">
        <v>20</v>
      </c>
      <c r="E2102">
        <v>7.9088000000000003</v>
      </c>
      <c r="F2102">
        <v>5</v>
      </c>
      <c r="G2102">
        <v>2.3726400000000001</v>
      </c>
    </row>
    <row r="2103" spans="1:7" x14ac:dyDescent="0.25">
      <c r="A2103" t="s">
        <v>10484</v>
      </c>
      <c r="B2103" t="s">
        <v>27</v>
      </c>
      <c r="C2103" t="s">
        <v>41</v>
      </c>
      <c r="D2103" t="s">
        <v>20</v>
      </c>
      <c r="E2103">
        <v>1.1997</v>
      </c>
      <c r="F2103">
        <v>1</v>
      </c>
      <c r="G2103">
        <v>0.35991000000000001</v>
      </c>
    </row>
    <row r="2104" spans="1:7" x14ac:dyDescent="0.25">
      <c r="A2104" t="s">
        <v>10489</v>
      </c>
      <c r="B2104" t="s">
        <v>19</v>
      </c>
      <c r="C2104" t="s">
        <v>19</v>
      </c>
      <c r="D2104" t="s">
        <v>48</v>
      </c>
      <c r="E2104">
        <v>0.82463333333333333</v>
      </c>
      <c r="F2104">
        <v>1</v>
      </c>
      <c r="G2104">
        <v>0.24739</v>
      </c>
    </row>
    <row r="2105" spans="1:7" x14ac:dyDescent="0.25">
      <c r="A2105" t="s">
        <v>10494</v>
      </c>
      <c r="B2105" t="s">
        <v>34</v>
      </c>
      <c r="C2105" t="s">
        <v>19</v>
      </c>
      <c r="D2105" t="s">
        <v>20</v>
      </c>
      <c r="E2105">
        <v>4.0876999999999999</v>
      </c>
      <c r="F2105">
        <v>3</v>
      </c>
      <c r="G2105">
        <v>1.22631</v>
      </c>
    </row>
    <row r="2106" spans="1:7" x14ac:dyDescent="0.25">
      <c r="A2106" t="s">
        <v>10499</v>
      </c>
      <c r="B2106" t="s">
        <v>34</v>
      </c>
      <c r="C2106" t="s">
        <v>19</v>
      </c>
      <c r="D2106" t="s">
        <v>48</v>
      </c>
      <c r="E2106">
        <v>14.59926666666667</v>
      </c>
      <c r="F2106">
        <v>10</v>
      </c>
      <c r="G2106">
        <v>4.3797800000000002</v>
      </c>
    </row>
    <row r="2107" spans="1:7" x14ac:dyDescent="0.25">
      <c r="A2107" t="s">
        <v>10504</v>
      </c>
      <c r="B2107" t="s">
        <v>34</v>
      </c>
      <c r="C2107" t="s">
        <v>34</v>
      </c>
      <c r="D2107" t="s">
        <v>35</v>
      </c>
      <c r="E2107">
        <v>9.8343000000000007</v>
      </c>
      <c r="F2107">
        <v>10</v>
      </c>
      <c r="G2107">
        <v>2.9502899999999999</v>
      </c>
    </row>
    <row r="2108" spans="1:7" x14ac:dyDescent="0.25">
      <c r="A2108" t="s">
        <v>10509</v>
      </c>
      <c r="B2108" t="s">
        <v>19</v>
      </c>
      <c r="C2108" t="s">
        <v>27</v>
      </c>
      <c r="D2108" t="s">
        <v>35</v>
      </c>
      <c r="E2108">
        <v>7.6192333333333329</v>
      </c>
      <c r="F2108">
        <v>5</v>
      </c>
      <c r="G2108">
        <v>2.2857699999999999</v>
      </c>
    </row>
    <row r="2109" spans="1:7" x14ac:dyDescent="0.25">
      <c r="A2109" t="s">
        <v>10514</v>
      </c>
      <c r="B2109" t="s">
        <v>34</v>
      </c>
      <c r="C2109" t="s">
        <v>19</v>
      </c>
      <c r="D2109" t="s">
        <v>35</v>
      </c>
      <c r="E2109">
        <v>7.8640333333333334</v>
      </c>
      <c r="F2109">
        <v>5</v>
      </c>
      <c r="G2109">
        <v>2.35921</v>
      </c>
    </row>
    <row r="2110" spans="1:7" x14ac:dyDescent="0.25">
      <c r="A2110" t="s">
        <v>10519</v>
      </c>
      <c r="B2110" t="s">
        <v>41</v>
      </c>
      <c r="C2110" t="s">
        <v>27</v>
      </c>
      <c r="D2110" t="s">
        <v>35</v>
      </c>
      <c r="E2110">
        <v>4.7178666666666667</v>
      </c>
      <c r="F2110">
        <v>5</v>
      </c>
      <c r="G2110">
        <v>1.41536</v>
      </c>
    </row>
    <row r="2111" spans="1:7" x14ac:dyDescent="0.25">
      <c r="A2111" t="s">
        <v>10524</v>
      </c>
      <c r="B2111" t="s">
        <v>34</v>
      </c>
      <c r="C2111" t="s">
        <v>19</v>
      </c>
      <c r="D2111" t="s">
        <v>35</v>
      </c>
      <c r="E2111">
        <v>4.950566666666667</v>
      </c>
      <c r="F2111">
        <v>3</v>
      </c>
      <c r="G2111">
        <v>1.4851700000000001</v>
      </c>
    </row>
    <row r="2112" spans="1:7" x14ac:dyDescent="0.25">
      <c r="A2112" t="s">
        <v>10529</v>
      </c>
      <c r="B2112" t="s">
        <v>27</v>
      </c>
      <c r="C2112" t="s">
        <v>34</v>
      </c>
      <c r="D2112" t="s">
        <v>48</v>
      </c>
      <c r="E2112">
        <v>8.0737666666666676</v>
      </c>
      <c r="F2112">
        <v>10</v>
      </c>
      <c r="G2112">
        <v>2.4221300000000001</v>
      </c>
    </row>
    <row r="2113" spans="1:7" x14ac:dyDescent="0.25">
      <c r="A2113" t="s">
        <v>10534</v>
      </c>
      <c r="B2113" t="s">
        <v>41</v>
      </c>
      <c r="C2113" t="s">
        <v>41</v>
      </c>
      <c r="D2113" t="s">
        <v>35</v>
      </c>
      <c r="E2113">
        <v>0.8686666666666667</v>
      </c>
      <c r="F2113">
        <v>1</v>
      </c>
      <c r="G2113">
        <v>0.2606</v>
      </c>
    </row>
    <row r="2114" spans="1:7" x14ac:dyDescent="0.25">
      <c r="A2114" t="s">
        <v>10539</v>
      </c>
      <c r="B2114" t="s">
        <v>34</v>
      </c>
      <c r="C2114" t="s">
        <v>41</v>
      </c>
      <c r="D2114" t="s">
        <v>48</v>
      </c>
      <c r="E2114">
        <v>2.5526666666666671</v>
      </c>
      <c r="F2114">
        <v>3</v>
      </c>
      <c r="G2114">
        <v>0.76580000000000004</v>
      </c>
    </row>
    <row r="2115" spans="1:7" x14ac:dyDescent="0.25">
      <c r="A2115" t="s">
        <v>10544</v>
      </c>
      <c r="B2115" t="s">
        <v>41</v>
      </c>
      <c r="C2115" t="s">
        <v>34</v>
      </c>
      <c r="D2115" t="s">
        <v>35</v>
      </c>
      <c r="E2115">
        <v>1.5606666666666671</v>
      </c>
      <c r="F2115">
        <v>1</v>
      </c>
      <c r="G2115">
        <v>0.46820000000000001</v>
      </c>
    </row>
    <row r="2116" spans="1:7" x14ac:dyDescent="0.25">
      <c r="A2116" t="s">
        <v>10549</v>
      </c>
      <c r="B2116" t="s">
        <v>34</v>
      </c>
      <c r="C2116" t="s">
        <v>27</v>
      </c>
      <c r="D2116" t="s">
        <v>48</v>
      </c>
      <c r="E2116">
        <v>1.3209666666666671</v>
      </c>
      <c r="F2116">
        <v>1</v>
      </c>
      <c r="G2116">
        <v>0.39628999999999998</v>
      </c>
    </row>
    <row r="2117" spans="1:7" x14ac:dyDescent="0.25">
      <c r="A2117" t="s">
        <v>10554</v>
      </c>
      <c r="B2117" t="s">
        <v>27</v>
      </c>
      <c r="C2117" t="s">
        <v>19</v>
      </c>
      <c r="D2117" t="s">
        <v>48</v>
      </c>
      <c r="E2117">
        <v>2.4563000000000001</v>
      </c>
      <c r="F2117">
        <v>3</v>
      </c>
      <c r="G2117">
        <v>0.73689000000000004</v>
      </c>
    </row>
    <row r="2118" spans="1:7" x14ac:dyDescent="0.25">
      <c r="A2118" t="s">
        <v>10559</v>
      </c>
      <c r="B2118" t="s">
        <v>34</v>
      </c>
      <c r="C2118" t="s">
        <v>41</v>
      </c>
      <c r="D2118" t="s">
        <v>48</v>
      </c>
      <c r="E2118">
        <v>1.107</v>
      </c>
      <c r="F2118">
        <v>1</v>
      </c>
      <c r="G2118">
        <v>0.33210000000000001</v>
      </c>
    </row>
    <row r="2119" spans="1:7" x14ac:dyDescent="0.25">
      <c r="A2119" t="s">
        <v>10564</v>
      </c>
      <c r="B2119" t="s">
        <v>41</v>
      </c>
      <c r="C2119" t="s">
        <v>34</v>
      </c>
      <c r="D2119" t="s">
        <v>20</v>
      </c>
      <c r="E2119">
        <v>12.81963333333333</v>
      </c>
      <c r="F2119">
        <v>10</v>
      </c>
      <c r="G2119">
        <v>3.8458899999999998</v>
      </c>
    </row>
    <row r="2120" spans="1:7" x14ac:dyDescent="0.25">
      <c r="A2120" t="s">
        <v>10569</v>
      </c>
      <c r="B2120" t="s">
        <v>27</v>
      </c>
      <c r="C2120" t="s">
        <v>27</v>
      </c>
      <c r="D2120" t="s">
        <v>48</v>
      </c>
      <c r="E2120">
        <v>0.75013333333333332</v>
      </c>
      <c r="F2120">
        <v>1</v>
      </c>
      <c r="G2120">
        <v>0.22503999999999999</v>
      </c>
    </row>
    <row r="2121" spans="1:7" x14ac:dyDescent="0.25">
      <c r="A2121" t="s">
        <v>10574</v>
      </c>
      <c r="B2121" t="s">
        <v>19</v>
      </c>
      <c r="C2121" t="s">
        <v>41</v>
      </c>
      <c r="D2121" t="s">
        <v>48</v>
      </c>
      <c r="E2121">
        <v>15.490833333333329</v>
      </c>
      <c r="F2121">
        <v>10</v>
      </c>
      <c r="G2121">
        <v>4.6472499999999997</v>
      </c>
    </row>
    <row r="2122" spans="1:7" x14ac:dyDescent="0.25">
      <c r="A2122" t="s">
        <v>10579</v>
      </c>
      <c r="B2122" t="s">
        <v>27</v>
      </c>
      <c r="C2122" t="s">
        <v>34</v>
      </c>
      <c r="D2122" t="s">
        <v>35</v>
      </c>
      <c r="E2122">
        <v>14.7027</v>
      </c>
      <c r="F2122">
        <v>10</v>
      </c>
      <c r="G2122">
        <v>4.4108099999999997</v>
      </c>
    </row>
    <row r="2123" spans="1:7" x14ac:dyDescent="0.25">
      <c r="A2123" t="s">
        <v>10584</v>
      </c>
      <c r="B2123" t="s">
        <v>27</v>
      </c>
      <c r="C2123" t="s">
        <v>19</v>
      </c>
      <c r="D2123" t="s">
        <v>48</v>
      </c>
      <c r="E2123">
        <v>11.718733333333329</v>
      </c>
      <c r="F2123">
        <v>10</v>
      </c>
      <c r="G2123">
        <v>3.5156200000000002</v>
      </c>
    </row>
    <row r="2124" spans="1:7" x14ac:dyDescent="0.25">
      <c r="A2124" t="s">
        <v>10589</v>
      </c>
      <c r="B2124" t="s">
        <v>27</v>
      </c>
      <c r="C2124" t="s">
        <v>34</v>
      </c>
      <c r="D2124" t="s">
        <v>48</v>
      </c>
      <c r="E2124">
        <v>8.168966666666666</v>
      </c>
      <c r="F2124">
        <v>5</v>
      </c>
      <c r="G2124">
        <v>2.4506899999999998</v>
      </c>
    </row>
    <row r="2125" spans="1:7" x14ac:dyDescent="0.25">
      <c r="A2125" t="s">
        <v>10594</v>
      </c>
      <c r="B2125" t="s">
        <v>41</v>
      </c>
      <c r="C2125" t="s">
        <v>27</v>
      </c>
      <c r="D2125" t="s">
        <v>20</v>
      </c>
      <c r="E2125">
        <v>1.0844333333333329</v>
      </c>
      <c r="F2125">
        <v>1</v>
      </c>
      <c r="G2125">
        <v>0.32533000000000001</v>
      </c>
    </row>
    <row r="2126" spans="1:7" x14ac:dyDescent="0.25">
      <c r="A2126" t="s">
        <v>10599</v>
      </c>
      <c r="B2126" t="s">
        <v>27</v>
      </c>
      <c r="C2126" t="s">
        <v>41</v>
      </c>
      <c r="D2126" t="s">
        <v>35</v>
      </c>
      <c r="E2126">
        <v>4.9523333333333337</v>
      </c>
      <c r="F2126">
        <v>3</v>
      </c>
      <c r="G2126">
        <v>1.4857</v>
      </c>
    </row>
    <row r="2127" spans="1:7" x14ac:dyDescent="0.25">
      <c r="A2127" t="s">
        <v>10604</v>
      </c>
      <c r="B2127" t="s">
        <v>34</v>
      </c>
      <c r="C2127" t="s">
        <v>19</v>
      </c>
      <c r="D2127" t="s">
        <v>20</v>
      </c>
      <c r="E2127">
        <v>4.0037666666666674</v>
      </c>
      <c r="F2127">
        <v>3</v>
      </c>
      <c r="G2127">
        <v>1.20113</v>
      </c>
    </row>
    <row r="2128" spans="1:7" x14ac:dyDescent="0.25">
      <c r="A2128" t="s">
        <v>10609</v>
      </c>
      <c r="B2128" t="s">
        <v>27</v>
      </c>
      <c r="C2128" t="s">
        <v>27</v>
      </c>
      <c r="D2128" t="s">
        <v>20</v>
      </c>
      <c r="E2128">
        <v>1.301333333333333</v>
      </c>
      <c r="F2128">
        <v>1</v>
      </c>
      <c r="G2128">
        <v>0.39040000000000002</v>
      </c>
    </row>
    <row r="2129" spans="1:7" x14ac:dyDescent="0.25">
      <c r="A2129" t="s">
        <v>10614</v>
      </c>
      <c r="B2129" t="s">
        <v>27</v>
      </c>
      <c r="C2129" t="s">
        <v>34</v>
      </c>
      <c r="D2129" t="s">
        <v>20</v>
      </c>
      <c r="E2129">
        <v>4.1631000000000009</v>
      </c>
      <c r="F2129">
        <v>5</v>
      </c>
      <c r="G2129">
        <v>1.2489300000000001</v>
      </c>
    </row>
    <row r="2130" spans="1:7" x14ac:dyDescent="0.25">
      <c r="A2130" t="s">
        <v>10619</v>
      </c>
      <c r="B2130" t="s">
        <v>34</v>
      </c>
      <c r="C2130" t="s">
        <v>41</v>
      </c>
      <c r="D2130" t="s">
        <v>48</v>
      </c>
      <c r="E2130">
        <v>7.7429666666666677</v>
      </c>
      <c r="F2130">
        <v>5</v>
      </c>
      <c r="G2130">
        <v>2.3228900000000001</v>
      </c>
    </row>
    <row r="2131" spans="1:7" x14ac:dyDescent="0.25">
      <c r="A2131" t="s">
        <v>10624</v>
      </c>
      <c r="B2131" t="s">
        <v>34</v>
      </c>
      <c r="C2131" t="s">
        <v>41</v>
      </c>
      <c r="D2131" t="s">
        <v>20</v>
      </c>
      <c r="E2131">
        <v>10.94156666666667</v>
      </c>
      <c r="F2131">
        <v>10</v>
      </c>
      <c r="G2131">
        <v>3.28247</v>
      </c>
    </row>
    <row r="2132" spans="1:7" x14ac:dyDescent="0.25">
      <c r="A2132" t="s">
        <v>10629</v>
      </c>
      <c r="B2132" t="s">
        <v>19</v>
      </c>
      <c r="C2132" t="s">
        <v>27</v>
      </c>
      <c r="D2132" t="s">
        <v>20</v>
      </c>
      <c r="E2132">
        <v>0.82890000000000008</v>
      </c>
      <c r="F2132">
        <v>1</v>
      </c>
      <c r="G2132">
        <v>0.24867</v>
      </c>
    </row>
    <row r="2133" spans="1:7" x14ac:dyDescent="0.25">
      <c r="A2133" t="s">
        <v>10634</v>
      </c>
      <c r="B2133" t="s">
        <v>27</v>
      </c>
      <c r="C2133" t="s">
        <v>19</v>
      </c>
      <c r="D2133" t="s">
        <v>35</v>
      </c>
      <c r="E2133">
        <v>0.67926666666666669</v>
      </c>
      <c r="F2133">
        <v>1</v>
      </c>
      <c r="G2133">
        <v>0.20377999999999999</v>
      </c>
    </row>
    <row r="2134" spans="1:7" x14ac:dyDescent="0.25">
      <c r="A2134" t="s">
        <v>10639</v>
      </c>
      <c r="B2134" t="s">
        <v>41</v>
      </c>
      <c r="C2134" t="s">
        <v>27</v>
      </c>
      <c r="D2134" t="s">
        <v>35</v>
      </c>
      <c r="E2134">
        <v>3.6792666666666669</v>
      </c>
      <c r="F2134">
        <v>3</v>
      </c>
      <c r="G2134">
        <v>1.10378</v>
      </c>
    </row>
    <row r="2135" spans="1:7" x14ac:dyDescent="0.25">
      <c r="A2135" t="s">
        <v>10644</v>
      </c>
      <c r="B2135" t="s">
        <v>27</v>
      </c>
      <c r="C2135" t="s">
        <v>41</v>
      </c>
      <c r="D2135" t="s">
        <v>35</v>
      </c>
      <c r="E2135">
        <v>1.1940666666666671</v>
      </c>
      <c r="F2135">
        <v>1</v>
      </c>
      <c r="G2135">
        <v>0.35821999999999998</v>
      </c>
    </row>
    <row r="2136" spans="1:7" x14ac:dyDescent="0.25">
      <c r="A2136" t="s">
        <v>10649</v>
      </c>
      <c r="B2136" t="s">
        <v>27</v>
      </c>
      <c r="C2136" t="s">
        <v>41</v>
      </c>
      <c r="D2136" t="s">
        <v>35</v>
      </c>
      <c r="E2136">
        <v>6.9301000000000004</v>
      </c>
      <c r="F2136">
        <v>5</v>
      </c>
      <c r="G2136">
        <v>2.0790299999999999</v>
      </c>
    </row>
    <row r="2137" spans="1:7" x14ac:dyDescent="0.25">
      <c r="A2137" t="s">
        <v>10654</v>
      </c>
      <c r="B2137" t="s">
        <v>34</v>
      </c>
      <c r="C2137" t="s">
        <v>41</v>
      </c>
      <c r="D2137" t="s">
        <v>20</v>
      </c>
      <c r="E2137">
        <v>1.5569333333333331</v>
      </c>
      <c r="F2137">
        <v>1</v>
      </c>
      <c r="G2137">
        <v>0.46708</v>
      </c>
    </row>
    <row r="2138" spans="1:7" x14ac:dyDescent="0.25">
      <c r="A2138" t="s">
        <v>10659</v>
      </c>
      <c r="B2138" t="s">
        <v>19</v>
      </c>
      <c r="C2138" t="s">
        <v>19</v>
      </c>
      <c r="D2138" t="s">
        <v>35</v>
      </c>
      <c r="E2138">
        <v>2.238233333333334</v>
      </c>
      <c r="F2138">
        <v>3</v>
      </c>
      <c r="G2138">
        <v>0.67147000000000001</v>
      </c>
    </row>
    <row r="2139" spans="1:7" x14ac:dyDescent="0.25">
      <c r="A2139" t="s">
        <v>10664</v>
      </c>
      <c r="B2139" t="s">
        <v>27</v>
      </c>
      <c r="C2139" t="s">
        <v>41</v>
      </c>
      <c r="D2139" t="s">
        <v>48</v>
      </c>
      <c r="E2139">
        <v>13.981633333333329</v>
      </c>
      <c r="F2139">
        <v>10</v>
      </c>
      <c r="G2139">
        <v>4.1944900000000001</v>
      </c>
    </row>
    <row r="2140" spans="1:7" x14ac:dyDescent="0.25">
      <c r="A2140" t="s">
        <v>10669</v>
      </c>
      <c r="B2140" t="s">
        <v>41</v>
      </c>
      <c r="C2140" t="s">
        <v>41</v>
      </c>
      <c r="D2140" t="s">
        <v>20</v>
      </c>
      <c r="E2140">
        <v>2.5622333333333329</v>
      </c>
      <c r="F2140">
        <v>3</v>
      </c>
      <c r="G2140">
        <v>0.76866999999999996</v>
      </c>
    </row>
    <row r="2141" spans="1:7" x14ac:dyDescent="0.25">
      <c r="A2141" t="s">
        <v>10674</v>
      </c>
      <c r="B2141" t="s">
        <v>27</v>
      </c>
      <c r="C2141" t="s">
        <v>27</v>
      </c>
      <c r="D2141" t="s">
        <v>35</v>
      </c>
      <c r="E2141">
        <v>4.574533333333334</v>
      </c>
      <c r="F2141">
        <v>3</v>
      </c>
      <c r="G2141">
        <v>1.37236</v>
      </c>
    </row>
    <row r="2142" spans="1:7" x14ac:dyDescent="0.25">
      <c r="A2142" t="s">
        <v>10679</v>
      </c>
      <c r="B2142" t="s">
        <v>41</v>
      </c>
      <c r="C2142" t="s">
        <v>41</v>
      </c>
      <c r="D2142" t="s">
        <v>20</v>
      </c>
      <c r="E2142">
        <v>14.8573</v>
      </c>
      <c r="F2142">
        <v>10</v>
      </c>
      <c r="G2142">
        <v>4.4571899999999998</v>
      </c>
    </row>
    <row r="2143" spans="1:7" x14ac:dyDescent="0.25">
      <c r="A2143" t="s">
        <v>10684</v>
      </c>
      <c r="B2143" t="s">
        <v>34</v>
      </c>
      <c r="C2143" t="s">
        <v>34</v>
      </c>
      <c r="D2143" t="s">
        <v>35</v>
      </c>
      <c r="E2143">
        <v>3.6223666666666672</v>
      </c>
      <c r="F2143">
        <v>3</v>
      </c>
      <c r="G2143">
        <v>1.0867100000000001</v>
      </c>
    </row>
    <row r="2144" spans="1:7" x14ac:dyDescent="0.25">
      <c r="A2144" t="s">
        <v>10689</v>
      </c>
      <c r="B2144" t="s">
        <v>19</v>
      </c>
      <c r="C2144" t="s">
        <v>27</v>
      </c>
      <c r="D2144" t="s">
        <v>20</v>
      </c>
      <c r="E2144">
        <v>4.1307333333333336</v>
      </c>
      <c r="F2144">
        <v>3</v>
      </c>
      <c r="G2144">
        <v>1.23922</v>
      </c>
    </row>
    <row r="2145" spans="1:7" x14ac:dyDescent="0.25">
      <c r="A2145" t="s">
        <v>10694</v>
      </c>
      <c r="B2145" t="s">
        <v>27</v>
      </c>
      <c r="C2145" t="s">
        <v>41</v>
      </c>
      <c r="D2145" t="s">
        <v>35</v>
      </c>
      <c r="E2145">
        <v>0.98103333333333342</v>
      </c>
      <c r="F2145">
        <v>1</v>
      </c>
      <c r="G2145">
        <v>0.29431000000000002</v>
      </c>
    </row>
    <row r="2146" spans="1:7" x14ac:dyDescent="0.25">
      <c r="A2146" t="s">
        <v>10699</v>
      </c>
      <c r="B2146" t="s">
        <v>19</v>
      </c>
      <c r="C2146" t="s">
        <v>27</v>
      </c>
      <c r="D2146" t="s">
        <v>48</v>
      </c>
      <c r="E2146">
        <v>1.137833333333333</v>
      </c>
      <c r="F2146">
        <v>1</v>
      </c>
      <c r="G2146">
        <v>0.34134999999999999</v>
      </c>
    </row>
    <row r="2147" spans="1:7" x14ac:dyDescent="0.25">
      <c r="A2147" t="s">
        <v>10704</v>
      </c>
      <c r="B2147" t="s">
        <v>27</v>
      </c>
      <c r="C2147" t="s">
        <v>27</v>
      </c>
      <c r="D2147" t="s">
        <v>35</v>
      </c>
      <c r="E2147">
        <v>14.88303333333333</v>
      </c>
      <c r="F2147">
        <v>10</v>
      </c>
      <c r="G2147">
        <v>4.4649099999999997</v>
      </c>
    </row>
    <row r="2148" spans="1:7" x14ac:dyDescent="0.25">
      <c r="A2148" t="s">
        <v>10709</v>
      </c>
      <c r="B2148" t="s">
        <v>41</v>
      </c>
      <c r="C2148" t="s">
        <v>34</v>
      </c>
      <c r="D2148" t="s">
        <v>20</v>
      </c>
      <c r="E2148">
        <v>1.125933333333333</v>
      </c>
      <c r="F2148">
        <v>1</v>
      </c>
      <c r="G2148">
        <v>0.33778000000000002</v>
      </c>
    </row>
    <row r="2149" spans="1:7" x14ac:dyDescent="0.25">
      <c r="A2149" t="s">
        <v>10714</v>
      </c>
      <c r="B2149" t="s">
        <v>19</v>
      </c>
      <c r="C2149" t="s">
        <v>27</v>
      </c>
      <c r="D2149" t="s">
        <v>20</v>
      </c>
      <c r="E2149">
        <v>1.0244666666666671</v>
      </c>
      <c r="F2149">
        <v>1</v>
      </c>
      <c r="G2149">
        <v>0.30734</v>
      </c>
    </row>
    <row r="2150" spans="1:7" x14ac:dyDescent="0.25">
      <c r="A2150" t="s">
        <v>10718</v>
      </c>
      <c r="B2150" t="s">
        <v>27</v>
      </c>
      <c r="C2150" t="s">
        <v>27</v>
      </c>
      <c r="D2150" t="s">
        <v>48</v>
      </c>
      <c r="E2150">
        <v>3.4826333333333341</v>
      </c>
      <c r="F2150">
        <v>3</v>
      </c>
      <c r="G2150">
        <v>1.0447900000000001</v>
      </c>
    </row>
    <row r="2151" spans="1:7" x14ac:dyDescent="0.25">
      <c r="A2151" t="s">
        <v>10723</v>
      </c>
      <c r="B2151" t="s">
        <v>34</v>
      </c>
      <c r="C2151" t="s">
        <v>19</v>
      </c>
      <c r="D2151" t="s">
        <v>20</v>
      </c>
      <c r="E2151">
        <v>7.4745666666666679</v>
      </c>
      <c r="F2151">
        <v>5</v>
      </c>
      <c r="G2151">
        <v>2.2423700000000002</v>
      </c>
    </row>
    <row r="2152" spans="1:7" x14ac:dyDescent="0.25">
      <c r="A2152" t="s">
        <v>10728</v>
      </c>
      <c r="B2152" t="s">
        <v>41</v>
      </c>
      <c r="C2152" t="s">
        <v>41</v>
      </c>
      <c r="D2152" t="s">
        <v>48</v>
      </c>
      <c r="E2152">
        <v>1.0018666666666669</v>
      </c>
      <c r="F2152">
        <v>1</v>
      </c>
      <c r="G2152">
        <v>0.30055999999999999</v>
      </c>
    </row>
    <row r="2153" spans="1:7" x14ac:dyDescent="0.25">
      <c r="A2153" t="s">
        <v>10733</v>
      </c>
      <c r="B2153" t="s">
        <v>19</v>
      </c>
      <c r="C2153" t="s">
        <v>19</v>
      </c>
      <c r="D2153" t="s">
        <v>20</v>
      </c>
      <c r="E2153">
        <v>4.2021333333333333</v>
      </c>
      <c r="F2153">
        <v>5</v>
      </c>
      <c r="G2153">
        <v>1.26064</v>
      </c>
    </row>
    <row r="2154" spans="1:7" x14ac:dyDescent="0.25">
      <c r="A2154" t="s">
        <v>10738</v>
      </c>
      <c r="B2154" t="s">
        <v>27</v>
      </c>
      <c r="C2154" t="s">
        <v>41</v>
      </c>
      <c r="D2154" t="s">
        <v>20</v>
      </c>
      <c r="E2154">
        <v>1.3786666666666669</v>
      </c>
      <c r="F2154">
        <v>1</v>
      </c>
      <c r="G2154">
        <v>0.41360000000000002</v>
      </c>
    </row>
    <row r="2155" spans="1:7" x14ac:dyDescent="0.25">
      <c r="A2155" t="s">
        <v>10743</v>
      </c>
      <c r="B2155" t="s">
        <v>19</v>
      </c>
      <c r="C2155" t="s">
        <v>27</v>
      </c>
      <c r="D2155" t="s">
        <v>48</v>
      </c>
      <c r="E2155">
        <v>1.492633333333333</v>
      </c>
      <c r="F2155">
        <v>1</v>
      </c>
      <c r="G2155">
        <v>0.44779000000000002</v>
      </c>
    </row>
    <row r="2156" spans="1:7" x14ac:dyDescent="0.25">
      <c r="A2156" t="s">
        <v>10748</v>
      </c>
      <c r="B2156" t="s">
        <v>27</v>
      </c>
      <c r="C2156" t="s">
        <v>41</v>
      </c>
      <c r="D2156" t="s">
        <v>20</v>
      </c>
      <c r="E2156">
        <v>7.6730333333333336</v>
      </c>
      <c r="F2156">
        <v>10</v>
      </c>
      <c r="G2156">
        <v>2.3019099999999999</v>
      </c>
    </row>
    <row r="2157" spans="1:7" x14ac:dyDescent="0.25">
      <c r="A2157" t="s">
        <v>10753</v>
      </c>
      <c r="B2157" t="s">
        <v>41</v>
      </c>
      <c r="C2157" t="s">
        <v>27</v>
      </c>
      <c r="D2157" t="s">
        <v>20</v>
      </c>
      <c r="E2157">
        <v>9.0654000000000003</v>
      </c>
      <c r="F2157">
        <v>10</v>
      </c>
      <c r="G2157">
        <v>2.7196199999999999</v>
      </c>
    </row>
    <row r="2158" spans="1:7" x14ac:dyDescent="0.25">
      <c r="A2158" t="s">
        <v>10758</v>
      </c>
      <c r="B2158" t="s">
        <v>34</v>
      </c>
      <c r="C2158" t="s">
        <v>41</v>
      </c>
      <c r="D2158" t="s">
        <v>48</v>
      </c>
      <c r="E2158">
        <v>8.0864000000000011</v>
      </c>
      <c r="F2158">
        <v>10</v>
      </c>
      <c r="G2158">
        <v>2.4259200000000001</v>
      </c>
    </row>
    <row r="2159" spans="1:7" x14ac:dyDescent="0.25">
      <c r="A2159" t="s">
        <v>10763</v>
      </c>
      <c r="B2159" t="s">
        <v>41</v>
      </c>
      <c r="C2159" t="s">
        <v>27</v>
      </c>
      <c r="D2159" t="s">
        <v>35</v>
      </c>
      <c r="E2159">
        <v>5.0730333333333339</v>
      </c>
      <c r="F2159">
        <v>5</v>
      </c>
      <c r="G2159">
        <v>1.5219100000000001</v>
      </c>
    </row>
    <row r="2160" spans="1:7" x14ac:dyDescent="0.25">
      <c r="A2160" t="s">
        <v>10768</v>
      </c>
      <c r="B2160" t="s">
        <v>19</v>
      </c>
      <c r="C2160" t="s">
        <v>41</v>
      </c>
      <c r="D2160" t="s">
        <v>48</v>
      </c>
      <c r="E2160">
        <v>3.3510666666666671</v>
      </c>
      <c r="F2160">
        <v>3</v>
      </c>
      <c r="G2160">
        <v>1.00532</v>
      </c>
    </row>
    <row r="2161" spans="1:7" x14ac:dyDescent="0.25">
      <c r="A2161" t="s">
        <v>10773</v>
      </c>
      <c r="B2161" t="s">
        <v>19</v>
      </c>
      <c r="C2161" t="s">
        <v>41</v>
      </c>
      <c r="D2161" t="s">
        <v>20</v>
      </c>
      <c r="E2161">
        <v>1.4155</v>
      </c>
      <c r="F2161">
        <v>1</v>
      </c>
      <c r="G2161">
        <v>0.42465000000000003</v>
      </c>
    </row>
    <row r="2162" spans="1:7" x14ac:dyDescent="0.25">
      <c r="A2162" t="s">
        <v>10778</v>
      </c>
      <c r="B2162" t="s">
        <v>27</v>
      </c>
      <c r="C2162" t="s">
        <v>41</v>
      </c>
      <c r="D2162" t="s">
        <v>35</v>
      </c>
      <c r="E2162">
        <v>1.3178000000000001</v>
      </c>
      <c r="F2162">
        <v>1</v>
      </c>
      <c r="G2162">
        <v>0.39534000000000002</v>
      </c>
    </row>
    <row r="2163" spans="1:7" x14ac:dyDescent="0.25">
      <c r="A2163" t="s">
        <v>10783</v>
      </c>
      <c r="B2163" t="s">
        <v>41</v>
      </c>
      <c r="C2163" t="s">
        <v>27</v>
      </c>
      <c r="D2163" t="s">
        <v>35</v>
      </c>
      <c r="E2163">
        <v>1.2876000000000001</v>
      </c>
      <c r="F2163">
        <v>1</v>
      </c>
      <c r="G2163">
        <v>0.38628000000000001</v>
      </c>
    </row>
    <row r="2164" spans="1:7" x14ac:dyDescent="0.25">
      <c r="A2164" t="s">
        <v>10788</v>
      </c>
      <c r="B2164" t="s">
        <v>27</v>
      </c>
      <c r="C2164" t="s">
        <v>41</v>
      </c>
      <c r="D2164" t="s">
        <v>35</v>
      </c>
      <c r="E2164">
        <v>5.0952000000000002</v>
      </c>
      <c r="F2164">
        <v>5</v>
      </c>
      <c r="G2164">
        <v>1.5285599999999999</v>
      </c>
    </row>
    <row r="2165" spans="1:7" x14ac:dyDescent="0.25">
      <c r="A2165" t="s">
        <v>10793</v>
      </c>
      <c r="B2165" t="s">
        <v>41</v>
      </c>
      <c r="C2165" t="s">
        <v>27</v>
      </c>
      <c r="D2165" t="s">
        <v>48</v>
      </c>
      <c r="E2165">
        <v>15.08113333333333</v>
      </c>
      <c r="F2165">
        <v>10</v>
      </c>
      <c r="G2165">
        <v>4.5243399999999996</v>
      </c>
    </row>
    <row r="2166" spans="1:7" x14ac:dyDescent="0.25">
      <c r="A2166" t="s">
        <v>10798</v>
      </c>
      <c r="B2166" t="s">
        <v>19</v>
      </c>
      <c r="C2166" t="s">
        <v>19</v>
      </c>
      <c r="D2166" t="s">
        <v>35</v>
      </c>
      <c r="E2166">
        <v>3.4138666666666668</v>
      </c>
      <c r="F2166">
        <v>3</v>
      </c>
      <c r="G2166">
        <v>1.02416</v>
      </c>
    </row>
    <row r="2167" spans="1:7" x14ac:dyDescent="0.25">
      <c r="A2167" t="s">
        <v>10803</v>
      </c>
      <c r="B2167" t="s">
        <v>27</v>
      </c>
      <c r="C2167" t="s">
        <v>41</v>
      </c>
      <c r="D2167" t="s">
        <v>35</v>
      </c>
      <c r="E2167">
        <v>8.2288666666666668</v>
      </c>
      <c r="F2167">
        <v>5</v>
      </c>
      <c r="G2167">
        <v>2.4686599999999999</v>
      </c>
    </row>
    <row r="2168" spans="1:7" x14ac:dyDescent="0.25">
      <c r="A2168" t="s">
        <v>10808</v>
      </c>
      <c r="B2168" t="s">
        <v>27</v>
      </c>
      <c r="C2168" t="s">
        <v>34</v>
      </c>
      <c r="D2168" t="s">
        <v>35</v>
      </c>
      <c r="E2168">
        <v>13.008100000000001</v>
      </c>
      <c r="F2168">
        <v>10</v>
      </c>
      <c r="G2168">
        <v>3.9024299999999998</v>
      </c>
    </row>
    <row r="2169" spans="1:7" x14ac:dyDescent="0.25">
      <c r="A2169" t="s">
        <v>10813</v>
      </c>
      <c r="B2169" t="s">
        <v>41</v>
      </c>
      <c r="C2169" t="s">
        <v>34</v>
      </c>
      <c r="D2169" t="s">
        <v>20</v>
      </c>
      <c r="E2169">
        <v>3.964666666666667</v>
      </c>
      <c r="F2169">
        <v>5</v>
      </c>
      <c r="G2169">
        <v>1.1894</v>
      </c>
    </row>
    <row r="2170" spans="1:7" x14ac:dyDescent="0.25">
      <c r="A2170" t="s">
        <v>10818</v>
      </c>
      <c r="B2170" t="s">
        <v>34</v>
      </c>
      <c r="C2170" t="s">
        <v>27</v>
      </c>
      <c r="D2170" t="s">
        <v>48</v>
      </c>
      <c r="E2170">
        <v>4.0285333333333337</v>
      </c>
      <c r="F2170">
        <v>3</v>
      </c>
      <c r="G2170">
        <v>1.2085600000000001</v>
      </c>
    </row>
    <row r="2171" spans="1:7" x14ac:dyDescent="0.25">
      <c r="A2171" t="s">
        <v>10823</v>
      </c>
      <c r="B2171" t="s">
        <v>41</v>
      </c>
      <c r="C2171" t="s">
        <v>34</v>
      </c>
      <c r="D2171" t="s">
        <v>48</v>
      </c>
      <c r="E2171">
        <v>9.9177</v>
      </c>
      <c r="F2171">
        <v>10</v>
      </c>
      <c r="G2171">
        <v>2.9753099999999999</v>
      </c>
    </row>
    <row r="2172" spans="1:7" x14ac:dyDescent="0.25">
      <c r="A2172" t="s">
        <v>10828</v>
      </c>
      <c r="B2172" t="s">
        <v>34</v>
      </c>
      <c r="C2172" t="s">
        <v>27</v>
      </c>
      <c r="D2172" t="s">
        <v>20</v>
      </c>
      <c r="E2172">
        <v>6.764966666666667</v>
      </c>
      <c r="F2172">
        <v>5</v>
      </c>
      <c r="G2172">
        <v>2.02949</v>
      </c>
    </row>
    <row r="2173" spans="1:7" x14ac:dyDescent="0.25">
      <c r="A2173" t="s">
        <v>10832</v>
      </c>
      <c r="B2173" t="s">
        <v>41</v>
      </c>
      <c r="C2173" t="s">
        <v>27</v>
      </c>
      <c r="D2173" t="s">
        <v>35</v>
      </c>
      <c r="E2173">
        <v>2.208933333333333</v>
      </c>
      <c r="F2173">
        <v>3</v>
      </c>
      <c r="G2173">
        <v>0.66268000000000005</v>
      </c>
    </row>
    <row r="2174" spans="1:7" x14ac:dyDescent="0.25">
      <c r="A2174" t="s">
        <v>10835</v>
      </c>
      <c r="B2174" t="s">
        <v>19</v>
      </c>
      <c r="C2174" t="s">
        <v>34</v>
      </c>
      <c r="D2174" t="s">
        <v>20</v>
      </c>
      <c r="E2174">
        <v>0.84153333333333347</v>
      </c>
      <c r="F2174">
        <v>1</v>
      </c>
      <c r="G2174">
        <v>0.25246000000000002</v>
      </c>
    </row>
    <row r="2175" spans="1:7" x14ac:dyDescent="0.25">
      <c r="A2175" t="s">
        <v>10840</v>
      </c>
      <c r="B2175" t="s">
        <v>27</v>
      </c>
      <c r="C2175" t="s">
        <v>34</v>
      </c>
      <c r="D2175" t="s">
        <v>20</v>
      </c>
      <c r="E2175">
        <v>4.5672000000000006</v>
      </c>
      <c r="F2175">
        <v>3</v>
      </c>
      <c r="G2175">
        <v>1.37016</v>
      </c>
    </row>
    <row r="2176" spans="1:7" x14ac:dyDescent="0.25">
      <c r="A2176" t="s">
        <v>10845</v>
      </c>
      <c r="B2176" t="s">
        <v>41</v>
      </c>
      <c r="C2176" t="s">
        <v>19</v>
      </c>
      <c r="D2176" t="s">
        <v>35</v>
      </c>
      <c r="E2176">
        <v>0.89383333333333337</v>
      </c>
      <c r="F2176">
        <v>1</v>
      </c>
      <c r="G2176">
        <v>0.26815</v>
      </c>
    </row>
    <row r="2177" spans="1:7" x14ac:dyDescent="0.25">
      <c r="A2177" t="s">
        <v>10850</v>
      </c>
      <c r="B2177" t="s">
        <v>19</v>
      </c>
      <c r="C2177" t="s">
        <v>27</v>
      </c>
      <c r="D2177" t="s">
        <v>35</v>
      </c>
      <c r="E2177">
        <v>7.518533333333334</v>
      </c>
      <c r="F2177">
        <v>5</v>
      </c>
      <c r="G2177">
        <v>2.25556</v>
      </c>
    </row>
    <row r="2178" spans="1:7" x14ac:dyDescent="0.25">
      <c r="A2178" t="s">
        <v>10855</v>
      </c>
      <c r="B2178" t="s">
        <v>41</v>
      </c>
      <c r="C2178" t="s">
        <v>34</v>
      </c>
      <c r="D2178" t="s">
        <v>48</v>
      </c>
      <c r="E2178">
        <v>9.4594333333333331</v>
      </c>
      <c r="F2178">
        <v>10</v>
      </c>
      <c r="G2178">
        <v>2.8378299999999999</v>
      </c>
    </row>
    <row r="2179" spans="1:7" x14ac:dyDescent="0.25">
      <c r="A2179" t="s">
        <v>10860</v>
      </c>
      <c r="B2179" t="s">
        <v>27</v>
      </c>
      <c r="C2179" t="s">
        <v>19</v>
      </c>
      <c r="D2179" t="s">
        <v>35</v>
      </c>
      <c r="E2179">
        <v>13.095499999999999</v>
      </c>
      <c r="F2179">
        <v>10</v>
      </c>
      <c r="G2179">
        <v>3.9286500000000002</v>
      </c>
    </row>
    <row r="2180" spans="1:7" x14ac:dyDescent="0.25">
      <c r="A2180" t="s">
        <v>10865</v>
      </c>
      <c r="B2180" t="s">
        <v>41</v>
      </c>
      <c r="C2180" t="s">
        <v>19</v>
      </c>
      <c r="D2180" t="s">
        <v>20</v>
      </c>
      <c r="E2180">
        <v>6.8041000000000009</v>
      </c>
      <c r="F2180">
        <v>5</v>
      </c>
      <c r="G2180">
        <v>2.0412300000000001</v>
      </c>
    </row>
    <row r="2181" spans="1:7" x14ac:dyDescent="0.25">
      <c r="A2181" t="s">
        <v>10870</v>
      </c>
      <c r="B2181" t="s">
        <v>34</v>
      </c>
      <c r="C2181" t="s">
        <v>27</v>
      </c>
      <c r="D2181" t="s">
        <v>20</v>
      </c>
      <c r="E2181">
        <v>11.793200000000001</v>
      </c>
      <c r="F2181">
        <v>10</v>
      </c>
      <c r="G2181">
        <v>3.53796</v>
      </c>
    </row>
    <row r="2182" spans="1:7" x14ac:dyDescent="0.25">
      <c r="A2182" t="s">
        <v>10875</v>
      </c>
      <c r="B2182" t="s">
        <v>27</v>
      </c>
      <c r="C2182" t="s">
        <v>41</v>
      </c>
      <c r="D2182" t="s">
        <v>35</v>
      </c>
      <c r="E2182">
        <v>9.7197666666666667</v>
      </c>
      <c r="F2182">
        <v>10</v>
      </c>
      <c r="G2182">
        <v>2.9159299999999999</v>
      </c>
    </row>
    <row r="2183" spans="1:7" x14ac:dyDescent="0.25">
      <c r="A2183" t="s">
        <v>10880</v>
      </c>
      <c r="B2183" t="s">
        <v>34</v>
      </c>
      <c r="C2183" t="s">
        <v>34</v>
      </c>
      <c r="D2183" t="s">
        <v>48</v>
      </c>
      <c r="E2183">
        <v>0.87930000000000008</v>
      </c>
      <c r="F2183">
        <v>1</v>
      </c>
      <c r="G2183">
        <v>0.26379000000000002</v>
      </c>
    </row>
    <row r="2184" spans="1:7" x14ac:dyDescent="0.25">
      <c r="A2184" t="s">
        <v>10885</v>
      </c>
      <c r="B2184" t="s">
        <v>19</v>
      </c>
      <c r="C2184" t="s">
        <v>34</v>
      </c>
      <c r="D2184" t="s">
        <v>20</v>
      </c>
      <c r="E2184">
        <v>3.4992666666666672</v>
      </c>
      <c r="F2184">
        <v>5</v>
      </c>
      <c r="G2184">
        <v>1.0497799999999999</v>
      </c>
    </row>
    <row r="2185" spans="1:7" x14ac:dyDescent="0.25">
      <c r="A2185" t="s">
        <v>10890</v>
      </c>
      <c r="B2185" t="s">
        <v>19</v>
      </c>
      <c r="C2185" t="s">
        <v>34</v>
      </c>
      <c r="D2185" t="s">
        <v>35</v>
      </c>
      <c r="E2185">
        <v>2.9118333333333331</v>
      </c>
      <c r="F2185">
        <v>3</v>
      </c>
      <c r="G2185">
        <v>0.87355000000000005</v>
      </c>
    </row>
    <row r="2186" spans="1:7" x14ac:dyDescent="0.25">
      <c r="A2186" t="s">
        <v>10895</v>
      </c>
      <c r="B2186" t="s">
        <v>41</v>
      </c>
      <c r="C2186" t="s">
        <v>34</v>
      </c>
      <c r="D2186" t="s">
        <v>48</v>
      </c>
      <c r="E2186">
        <v>1.319833333333333</v>
      </c>
      <c r="F2186">
        <v>1</v>
      </c>
      <c r="G2186">
        <v>0.39595000000000002</v>
      </c>
    </row>
    <row r="2187" spans="1:7" x14ac:dyDescent="0.25">
      <c r="A2187" t="s">
        <v>10900</v>
      </c>
      <c r="B2187" t="s">
        <v>34</v>
      </c>
      <c r="C2187" t="s">
        <v>34</v>
      </c>
      <c r="D2187" t="s">
        <v>48</v>
      </c>
      <c r="E2187">
        <v>8.0248666666666661</v>
      </c>
      <c r="F2187">
        <v>5</v>
      </c>
      <c r="G2187">
        <v>2.4074599999999999</v>
      </c>
    </row>
    <row r="2188" spans="1:7" x14ac:dyDescent="0.25">
      <c r="A2188" t="s">
        <v>10905</v>
      </c>
      <c r="B2188" t="s">
        <v>34</v>
      </c>
      <c r="C2188" t="s">
        <v>34</v>
      </c>
      <c r="D2188" t="s">
        <v>20</v>
      </c>
      <c r="E2188">
        <v>1.5378666666666669</v>
      </c>
      <c r="F2188">
        <v>1</v>
      </c>
      <c r="G2188">
        <v>0.46135999999999999</v>
      </c>
    </row>
    <row r="2189" spans="1:7" x14ac:dyDescent="0.25">
      <c r="A2189" t="s">
        <v>10910</v>
      </c>
      <c r="B2189" t="s">
        <v>27</v>
      </c>
      <c r="C2189" t="s">
        <v>19</v>
      </c>
      <c r="D2189" t="s">
        <v>20</v>
      </c>
      <c r="E2189">
        <v>4.2981999999999996</v>
      </c>
      <c r="F2189">
        <v>3</v>
      </c>
      <c r="G2189">
        <v>1.2894600000000001</v>
      </c>
    </row>
    <row r="2190" spans="1:7" x14ac:dyDescent="0.25">
      <c r="A2190" t="s">
        <v>10915</v>
      </c>
      <c r="B2190" t="s">
        <v>34</v>
      </c>
      <c r="C2190" t="s">
        <v>27</v>
      </c>
      <c r="D2190" t="s">
        <v>48</v>
      </c>
      <c r="E2190">
        <v>4.365333333333334</v>
      </c>
      <c r="F2190">
        <v>3</v>
      </c>
      <c r="G2190">
        <v>1.3096000000000001</v>
      </c>
    </row>
    <row r="2191" spans="1:7" x14ac:dyDescent="0.25">
      <c r="A2191" t="s">
        <v>10920</v>
      </c>
      <c r="B2191" t="s">
        <v>34</v>
      </c>
      <c r="C2191" t="s">
        <v>19</v>
      </c>
      <c r="D2191" t="s">
        <v>48</v>
      </c>
      <c r="E2191">
        <v>6.658266666666667</v>
      </c>
      <c r="F2191">
        <v>5</v>
      </c>
      <c r="G2191">
        <v>1.9974799999999999</v>
      </c>
    </row>
    <row r="2192" spans="1:7" x14ac:dyDescent="0.25">
      <c r="A2192" t="s">
        <v>10925</v>
      </c>
      <c r="B2192" t="s">
        <v>27</v>
      </c>
      <c r="C2192" t="s">
        <v>34</v>
      </c>
      <c r="D2192" t="s">
        <v>48</v>
      </c>
      <c r="E2192">
        <v>2.7808666666666668</v>
      </c>
      <c r="F2192">
        <v>3</v>
      </c>
      <c r="G2192">
        <v>0.83426</v>
      </c>
    </row>
    <row r="2193" spans="1:7" x14ac:dyDescent="0.25">
      <c r="A2193" t="s">
        <v>10929</v>
      </c>
      <c r="B2193" t="s">
        <v>27</v>
      </c>
      <c r="C2193" t="s">
        <v>27</v>
      </c>
      <c r="D2193" t="s">
        <v>35</v>
      </c>
      <c r="E2193">
        <v>1.573866666666667</v>
      </c>
      <c r="F2193">
        <v>1</v>
      </c>
      <c r="G2193">
        <v>0.47216000000000002</v>
      </c>
    </row>
    <row r="2194" spans="1:7" x14ac:dyDescent="0.25">
      <c r="A2194" t="s">
        <v>10932</v>
      </c>
      <c r="B2194" t="s">
        <v>34</v>
      </c>
      <c r="C2194" t="s">
        <v>34</v>
      </c>
      <c r="D2194" t="s">
        <v>20</v>
      </c>
      <c r="E2194">
        <v>4.0122</v>
      </c>
      <c r="F2194">
        <v>3</v>
      </c>
      <c r="G2194">
        <v>1.20366</v>
      </c>
    </row>
    <row r="2195" spans="1:7" x14ac:dyDescent="0.25">
      <c r="A2195" t="s">
        <v>10937</v>
      </c>
      <c r="B2195" t="s">
        <v>41</v>
      </c>
      <c r="C2195" t="s">
        <v>27</v>
      </c>
      <c r="D2195" t="s">
        <v>48</v>
      </c>
      <c r="E2195">
        <v>1.2271000000000001</v>
      </c>
      <c r="F2195">
        <v>1</v>
      </c>
      <c r="G2195">
        <v>0.36813000000000001</v>
      </c>
    </row>
    <row r="2196" spans="1:7" x14ac:dyDescent="0.25">
      <c r="A2196" t="s">
        <v>10942</v>
      </c>
      <c r="B2196" t="s">
        <v>27</v>
      </c>
      <c r="C2196" t="s">
        <v>19</v>
      </c>
      <c r="D2196" t="s">
        <v>20</v>
      </c>
      <c r="E2196">
        <v>0.77766666666666673</v>
      </c>
      <c r="F2196">
        <v>1</v>
      </c>
      <c r="G2196">
        <v>0.23330000000000001</v>
      </c>
    </row>
    <row r="2197" spans="1:7" x14ac:dyDescent="0.25">
      <c r="A2197" t="s">
        <v>10947</v>
      </c>
      <c r="B2197" t="s">
        <v>27</v>
      </c>
      <c r="C2197" t="s">
        <v>27</v>
      </c>
      <c r="D2197" t="s">
        <v>20</v>
      </c>
      <c r="E2197">
        <v>3.3411666666666671</v>
      </c>
      <c r="F2197">
        <v>3</v>
      </c>
      <c r="G2197">
        <v>1.0023500000000001</v>
      </c>
    </row>
    <row r="2198" spans="1:7" x14ac:dyDescent="0.25">
      <c r="A2198" t="s">
        <v>10952</v>
      </c>
      <c r="B2198" t="s">
        <v>34</v>
      </c>
      <c r="C2198" t="s">
        <v>19</v>
      </c>
      <c r="D2198" t="s">
        <v>20</v>
      </c>
      <c r="E2198">
        <v>5.6351333333333331</v>
      </c>
      <c r="F2198">
        <v>5</v>
      </c>
      <c r="G2198">
        <v>1.6905399999999999</v>
      </c>
    </row>
    <row r="2199" spans="1:7" x14ac:dyDescent="0.25">
      <c r="A2199" t="s">
        <v>10957</v>
      </c>
      <c r="B2199" t="s">
        <v>34</v>
      </c>
      <c r="C2199" t="s">
        <v>34</v>
      </c>
      <c r="D2199" t="s">
        <v>48</v>
      </c>
      <c r="E2199">
        <v>15.3123</v>
      </c>
      <c r="F2199">
        <v>10</v>
      </c>
      <c r="G2199">
        <v>4.5936899999999996</v>
      </c>
    </row>
    <row r="2200" spans="1:7" x14ac:dyDescent="0.25">
      <c r="A2200" t="s">
        <v>10962</v>
      </c>
      <c r="B2200" t="s">
        <v>27</v>
      </c>
      <c r="C2200" t="s">
        <v>27</v>
      </c>
      <c r="D2200" t="s">
        <v>35</v>
      </c>
      <c r="E2200">
        <v>3.639933333333333</v>
      </c>
      <c r="F2200">
        <v>3</v>
      </c>
      <c r="G2200">
        <v>1.09198</v>
      </c>
    </row>
    <row r="2201" spans="1:7" x14ac:dyDescent="0.25">
      <c r="A2201" t="s">
        <v>10967</v>
      </c>
      <c r="B2201" t="s">
        <v>34</v>
      </c>
      <c r="C2201" t="s">
        <v>41</v>
      </c>
      <c r="D2201" t="s">
        <v>48</v>
      </c>
      <c r="E2201">
        <v>1.047066666666667</v>
      </c>
      <c r="F2201">
        <v>1</v>
      </c>
      <c r="G2201">
        <v>0.31412000000000001</v>
      </c>
    </row>
    <row r="2202" spans="1:7" x14ac:dyDescent="0.25">
      <c r="A2202" t="s">
        <v>10972</v>
      </c>
      <c r="B2202" t="s">
        <v>27</v>
      </c>
      <c r="C2202" t="s">
        <v>41</v>
      </c>
      <c r="D2202" t="s">
        <v>20</v>
      </c>
      <c r="E2202">
        <v>1.6434666666666671</v>
      </c>
      <c r="F2202">
        <v>1</v>
      </c>
      <c r="G2202">
        <v>0.49303999999999998</v>
      </c>
    </row>
    <row r="2203" spans="1:7" x14ac:dyDescent="0.25">
      <c r="A2203" t="s">
        <v>10977</v>
      </c>
      <c r="B2203" t="s">
        <v>41</v>
      </c>
      <c r="C2203" t="s">
        <v>19</v>
      </c>
      <c r="D2203" t="s">
        <v>48</v>
      </c>
      <c r="E2203">
        <v>2.3321666666666672</v>
      </c>
      <c r="F2203">
        <v>3</v>
      </c>
      <c r="G2203">
        <v>0.69964999999999999</v>
      </c>
    </row>
    <row r="2204" spans="1:7" x14ac:dyDescent="0.25">
      <c r="A2204" t="s">
        <v>10982</v>
      </c>
      <c r="B2204" t="s">
        <v>41</v>
      </c>
      <c r="C2204" t="s">
        <v>19</v>
      </c>
      <c r="D2204" t="s">
        <v>48</v>
      </c>
      <c r="E2204">
        <v>5.4460666666666668</v>
      </c>
      <c r="F2204">
        <v>5</v>
      </c>
      <c r="G2204">
        <v>1.6338200000000001</v>
      </c>
    </row>
    <row r="2205" spans="1:7" x14ac:dyDescent="0.25">
      <c r="A2205" t="s">
        <v>10987</v>
      </c>
      <c r="B2205" t="s">
        <v>27</v>
      </c>
      <c r="C2205" t="s">
        <v>19</v>
      </c>
      <c r="D2205" t="s">
        <v>20</v>
      </c>
      <c r="E2205">
        <v>3.5434666666666672</v>
      </c>
      <c r="F2205">
        <v>5</v>
      </c>
      <c r="G2205">
        <v>1.06304</v>
      </c>
    </row>
    <row r="2206" spans="1:7" x14ac:dyDescent="0.25">
      <c r="A2206" t="s">
        <v>10992</v>
      </c>
      <c r="B2206" t="s">
        <v>27</v>
      </c>
      <c r="C2206" t="s">
        <v>19</v>
      </c>
      <c r="D2206" t="s">
        <v>20</v>
      </c>
      <c r="E2206">
        <v>1.406566666666667</v>
      </c>
      <c r="F2206">
        <v>1</v>
      </c>
      <c r="G2206">
        <v>0.42197000000000001</v>
      </c>
    </row>
    <row r="2207" spans="1:7" x14ac:dyDescent="0.25">
      <c r="A2207" t="s">
        <v>10997</v>
      </c>
      <c r="B2207" t="s">
        <v>19</v>
      </c>
      <c r="C2207" t="s">
        <v>34</v>
      </c>
      <c r="D2207" t="s">
        <v>48</v>
      </c>
      <c r="E2207">
        <v>1.5847333333333331</v>
      </c>
      <c r="F2207">
        <v>1</v>
      </c>
      <c r="G2207">
        <v>0.47542000000000001</v>
      </c>
    </row>
    <row r="2208" spans="1:7" x14ac:dyDescent="0.25">
      <c r="A2208" t="s">
        <v>11002</v>
      </c>
      <c r="B2208" t="s">
        <v>19</v>
      </c>
      <c r="C2208" t="s">
        <v>41</v>
      </c>
      <c r="D2208" t="s">
        <v>48</v>
      </c>
      <c r="E2208">
        <v>4.7335333333333338</v>
      </c>
      <c r="F2208">
        <v>5</v>
      </c>
      <c r="G2208">
        <v>1.4200600000000001</v>
      </c>
    </row>
    <row r="2209" spans="1:7" x14ac:dyDescent="0.25">
      <c r="A2209" t="s">
        <v>11007</v>
      </c>
      <c r="B2209" t="s">
        <v>34</v>
      </c>
      <c r="C2209" t="s">
        <v>19</v>
      </c>
      <c r="D2209" t="s">
        <v>48</v>
      </c>
      <c r="E2209">
        <v>15.2501</v>
      </c>
      <c r="F2209">
        <v>10</v>
      </c>
      <c r="G2209">
        <v>4.5750299999999999</v>
      </c>
    </row>
    <row r="2210" spans="1:7" x14ac:dyDescent="0.25">
      <c r="A2210" t="s">
        <v>11012</v>
      </c>
      <c r="B2210" t="s">
        <v>34</v>
      </c>
      <c r="C2210" t="s">
        <v>27</v>
      </c>
      <c r="D2210" t="s">
        <v>48</v>
      </c>
      <c r="E2210">
        <v>2.8766666666666669</v>
      </c>
      <c r="F2210">
        <v>3</v>
      </c>
      <c r="G2210">
        <v>0.86299999999999999</v>
      </c>
    </row>
    <row r="2211" spans="1:7" x14ac:dyDescent="0.25">
      <c r="A2211" t="s">
        <v>11017</v>
      </c>
      <c r="B2211" t="s">
        <v>27</v>
      </c>
      <c r="C2211" t="s">
        <v>27</v>
      </c>
      <c r="D2211" t="s">
        <v>35</v>
      </c>
      <c r="E2211">
        <v>1.577433333333333</v>
      </c>
      <c r="F2211">
        <v>1</v>
      </c>
      <c r="G2211">
        <v>0.47322999999999998</v>
      </c>
    </row>
    <row r="2212" spans="1:7" x14ac:dyDescent="0.25">
      <c r="A2212" t="s">
        <v>11022</v>
      </c>
      <c r="B2212" t="s">
        <v>27</v>
      </c>
      <c r="C2212" t="s">
        <v>34</v>
      </c>
      <c r="D2212" t="s">
        <v>48</v>
      </c>
      <c r="E2212">
        <v>1.420633333333333</v>
      </c>
      <c r="F2212">
        <v>1</v>
      </c>
      <c r="G2212">
        <v>0.42619000000000001</v>
      </c>
    </row>
    <row r="2213" spans="1:7" x14ac:dyDescent="0.25">
      <c r="A2213" t="s">
        <v>11027</v>
      </c>
      <c r="B2213" t="s">
        <v>19</v>
      </c>
      <c r="C2213" t="s">
        <v>19</v>
      </c>
      <c r="D2213" t="s">
        <v>35</v>
      </c>
      <c r="E2213">
        <v>7.3578666666666672</v>
      </c>
      <c r="F2213">
        <v>5</v>
      </c>
      <c r="G2213">
        <v>2.20736</v>
      </c>
    </row>
    <row r="2214" spans="1:7" x14ac:dyDescent="0.25">
      <c r="A2214" t="s">
        <v>11032</v>
      </c>
      <c r="B2214" t="s">
        <v>19</v>
      </c>
      <c r="C2214" t="s">
        <v>27</v>
      </c>
      <c r="D2214" t="s">
        <v>20</v>
      </c>
      <c r="E2214">
        <v>2.0540333333333329</v>
      </c>
      <c r="F2214">
        <v>3</v>
      </c>
      <c r="G2214">
        <v>0.61621000000000004</v>
      </c>
    </row>
    <row r="2215" spans="1:7" x14ac:dyDescent="0.25">
      <c r="A2215" t="s">
        <v>11037</v>
      </c>
      <c r="B2215" t="s">
        <v>27</v>
      </c>
      <c r="C2215" t="s">
        <v>19</v>
      </c>
      <c r="D2215" t="s">
        <v>35</v>
      </c>
      <c r="E2215">
        <v>8.1474000000000011</v>
      </c>
      <c r="F2215">
        <v>5</v>
      </c>
      <c r="G2215">
        <v>2.4442200000000001</v>
      </c>
    </row>
    <row r="2216" spans="1:7" x14ac:dyDescent="0.25">
      <c r="A2216" t="s">
        <v>11042</v>
      </c>
      <c r="B2216" t="s">
        <v>41</v>
      </c>
      <c r="C2216" t="s">
        <v>27</v>
      </c>
      <c r="D2216" t="s">
        <v>20</v>
      </c>
      <c r="E2216">
        <v>4.1800000000000006</v>
      </c>
      <c r="F2216">
        <v>3</v>
      </c>
      <c r="G2216">
        <v>1.254</v>
      </c>
    </row>
    <row r="2217" spans="1:7" x14ac:dyDescent="0.25">
      <c r="A2217" t="s">
        <v>11046</v>
      </c>
      <c r="B2217" t="s">
        <v>41</v>
      </c>
      <c r="C2217" t="s">
        <v>34</v>
      </c>
      <c r="D2217" t="s">
        <v>35</v>
      </c>
      <c r="E2217">
        <v>2.9142666666666668</v>
      </c>
      <c r="F2217">
        <v>3</v>
      </c>
      <c r="G2217">
        <v>0.87427999999999995</v>
      </c>
    </row>
    <row r="2218" spans="1:7" x14ac:dyDescent="0.25">
      <c r="A2218" t="s">
        <v>11051</v>
      </c>
      <c r="B2218" t="s">
        <v>34</v>
      </c>
      <c r="C2218" t="s">
        <v>27</v>
      </c>
      <c r="D2218" t="s">
        <v>20</v>
      </c>
      <c r="E2218">
        <v>4.4882</v>
      </c>
      <c r="F2218">
        <v>3</v>
      </c>
      <c r="G2218">
        <v>1.34646</v>
      </c>
    </row>
    <row r="2219" spans="1:7" x14ac:dyDescent="0.25">
      <c r="A2219" t="s">
        <v>11056</v>
      </c>
      <c r="B2219" t="s">
        <v>27</v>
      </c>
      <c r="C2219" t="s">
        <v>19</v>
      </c>
      <c r="D2219" t="s">
        <v>48</v>
      </c>
      <c r="E2219">
        <v>0.94820000000000004</v>
      </c>
      <c r="F2219">
        <v>1</v>
      </c>
      <c r="G2219">
        <v>0.28445999999999999</v>
      </c>
    </row>
    <row r="2220" spans="1:7" x14ac:dyDescent="0.25">
      <c r="A2220" t="s">
        <v>11060</v>
      </c>
      <c r="B2220" t="s">
        <v>27</v>
      </c>
      <c r="C2220" t="s">
        <v>19</v>
      </c>
      <c r="D2220" t="s">
        <v>35</v>
      </c>
      <c r="E2220">
        <v>15.3942</v>
      </c>
      <c r="F2220">
        <v>10</v>
      </c>
      <c r="G2220">
        <v>4.6182600000000003</v>
      </c>
    </row>
    <row r="2221" spans="1:7" x14ac:dyDescent="0.25">
      <c r="A2221" t="s">
        <v>11065</v>
      </c>
      <c r="B2221" t="s">
        <v>34</v>
      </c>
      <c r="C2221" t="s">
        <v>34</v>
      </c>
      <c r="D2221" t="s">
        <v>35</v>
      </c>
      <c r="E2221">
        <v>3.8962333333333339</v>
      </c>
      <c r="F2221">
        <v>5</v>
      </c>
      <c r="G2221">
        <v>1.1688700000000001</v>
      </c>
    </row>
    <row r="2222" spans="1:7" x14ac:dyDescent="0.25">
      <c r="A2222" t="s">
        <v>11070</v>
      </c>
      <c r="B2222" t="s">
        <v>19</v>
      </c>
      <c r="C2222" t="s">
        <v>41</v>
      </c>
      <c r="D2222" t="s">
        <v>20</v>
      </c>
      <c r="E2222">
        <v>13.703533333333329</v>
      </c>
      <c r="F2222">
        <v>10</v>
      </c>
      <c r="G2222">
        <v>4.1110600000000002</v>
      </c>
    </row>
    <row r="2223" spans="1:7" x14ac:dyDescent="0.25">
      <c r="A2223" t="s">
        <v>11075</v>
      </c>
      <c r="B2223" t="s">
        <v>19</v>
      </c>
      <c r="C2223" t="s">
        <v>19</v>
      </c>
      <c r="D2223" t="s">
        <v>20</v>
      </c>
      <c r="E2223">
        <v>6.0368333333333339</v>
      </c>
      <c r="F2223">
        <v>5</v>
      </c>
      <c r="G2223">
        <v>1.81105</v>
      </c>
    </row>
    <row r="2224" spans="1:7" x14ac:dyDescent="0.25">
      <c r="A2224" t="s">
        <v>11080</v>
      </c>
      <c r="B2224" t="s">
        <v>41</v>
      </c>
      <c r="C2224" t="s">
        <v>41</v>
      </c>
      <c r="D2224" t="s">
        <v>35</v>
      </c>
      <c r="E2224">
        <v>2.2896000000000001</v>
      </c>
      <c r="F2224">
        <v>3</v>
      </c>
      <c r="G2224">
        <v>0.68688000000000005</v>
      </c>
    </row>
    <row r="2225" spans="1:7" x14ac:dyDescent="0.25">
      <c r="A2225" t="s">
        <v>11085</v>
      </c>
      <c r="B2225" t="s">
        <v>27</v>
      </c>
      <c r="C2225" t="s">
        <v>19</v>
      </c>
      <c r="D2225" t="s">
        <v>20</v>
      </c>
      <c r="E2225">
        <v>0.90856666666666663</v>
      </c>
      <c r="F2225">
        <v>1</v>
      </c>
      <c r="G2225">
        <v>0.27256999999999998</v>
      </c>
    </row>
    <row r="2226" spans="1:7" x14ac:dyDescent="0.25">
      <c r="A2226" t="s">
        <v>11090</v>
      </c>
      <c r="B2226" t="s">
        <v>19</v>
      </c>
      <c r="C2226" t="s">
        <v>34</v>
      </c>
      <c r="D2226" t="s">
        <v>48</v>
      </c>
      <c r="E2226">
        <v>6.7907000000000002</v>
      </c>
      <c r="F2226">
        <v>10</v>
      </c>
      <c r="G2226">
        <v>2.03721</v>
      </c>
    </row>
    <row r="2227" spans="1:7" x14ac:dyDescent="0.25">
      <c r="A2227" t="s">
        <v>11095</v>
      </c>
      <c r="B2227" t="s">
        <v>41</v>
      </c>
      <c r="C2227" t="s">
        <v>27</v>
      </c>
      <c r="D2227" t="s">
        <v>35</v>
      </c>
      <c r="E2227">
        <v>1.1354333333333331</v>
      </c>
      <c r="F2227">
        <v>1</v>
      </c>
      <c r="G2227">
        <v>0.34062999999999999</v>
      </c>
    </row>
    <row r="2228" spans="1:7" x14ac:dyDescent="0.25">
      <c r="A2228" t="s">
        <v>11100</v>
      </c>
      <c r="B2228" t="s">
        <v>41</v>
      </c>
      <c r="C2228" t="s">
        <v>41</v>
      </c>
      <c r="D2228" t="s">
        <v>48</v>
      </c>
      <c r="E2228">
        <v>4.839666666666667</v>
      </c>
      <c r="F2228">
        <v>5</v>
      </c>
      <c r="G2228">
        <v>1.4519</v>
      </c>
    </row>
    <row r="2229" spans="1:7" x14ac:dyDescent="0.25">
      <c r="A2229" t="s">
        <v>11105</v>
      </c>
      <c r="B2229" t="s">
        <v>41</v>
      </c>
      <c r="C2229" t="s">
        <v>27</v>
      </c>
      <c r="D2229" t="s">
        <v>35</v>
      </c>
      <c r="E2229">
        <v>1.265033333333333</v>
      </c>
      <c r="F2229">
        <v>1</v>
      </c>
      <c r="G2229">
        <v>0.37951000000000001</v>
      </c>
    </row>
    <row r="2230" spans="1:7" x14ac:dyDescent="0.25">
      <c r="A2230" t="s">
        <v>11110</v>
      </c>
      <c r="B2230" t="s">
        <v>19</v>
      </c>
      <c r="C2230" t="s">
        <v>34</v>
      </c>
      <c r="D2230" t="s">
        <v>48</v>
      </c>
      <c r="E2230">
        <v>0.96389999999999998</v>
      </c>
      <c r="F2230">
        <v>1</v>
      </c>
      <c r="G2230">
        <v>0.28916999999999998</v>
      </c>
    </row>
    <row r="2231" spans="1:7" x14ac:dyDescent="0.25">
      <c r="A2231" t="s">
        <v>11115</v>
      </c>
      <c r="B2231" t="s">
        <v>19</v>
      </c>
      <c r="C2231" t="s">
        <v>34</v>
      </c>
      <c r="D2231" t="s">
        <v>35</v>
      </c>
      <c r="E2231">
        <v>9.6658666666666679</v>
      </c>
      <c r="F2231">
        <v>10</v>
      </c>
      <c r="G2231">
        <v>2.8997600000000001</v>
      </c>
    </row>
    <row r="2232" spans="1:7" x14ac:dyDescent="0.25">
      <c r="A2232" t="s">
        <v>11120</v>
      </c>
      <c r="B2232" t="s">
        <v>27</v>
      </c>
      <c r="C2232" t="s">
        <v>34</v>
      </c>
      <c r="D2232" t="s">
        <v>20</v>
      </c>
      <c r="E2232">
        <v>4.2295666666666669</v>
      </c>
      <c r="F2232">
        <v>3</v>
      </c>
      <c r="G2232">
        <v>1.2688699999999999</v>
      </c>
    </row>
    <row r="2233" spans="1:7" x14ac:dyDescent="0.25">
      <c r="A2233" t="s">
        <v>11125</v>
      </c>
      <c r="B2233" t="s">
        <v>27</v>
      </c>
      <c r="C2233" t="s">
        <v>19</v>
      </c>
      <c r="D2233" t="s">
        <v>35</v>
      </c>
      <c r="E2233">
        <v>0.71479999999999999</v>
      </c>
      <c r="F2233">
        <v>1</v>
      </c>
      <c r="G2233">
        <v>0.21443999999999999</v>
      </c>
    </row>
    <row r="2234" spans="1:7" x14ac:dyDescent="0.25">
      <c r="A2234" t="s">
        <v>11130</v>
      </c>
      <c r="B2234" t="s">
        <v>41</v>
      </c>
      <c r="C2234" t="s">
        <v>19</v>
      </c>
      <c r="D2234" t="s">
        <v>48</v>
      </c>
      <c r="E2234">
        <v>4.7087000000000003</v>
      </c>
      <c r="F2234">
        <v>3</v>
      </c>
      <c r="G2234">
        <v>1.4126099999999999</v>
      </c>
    </row>
    <row r="2235" spans="1:7" x14ac:dyDescent="0.25">
      <c r="A2235" t="s">
        <v>11135</v>
      </c>
      <c r="B2235" t="s">
        <v>41</v>
      </c>
      <c r="C2235" t="s">
        <v>19</v>
      </c>
      <c r="D2235" t="s">
        <v>35</v>
      </c>
      <c r="E2235">
        <v>7.5946666666666669</v>
      </c>
      <c r="F2235">
        <v>5</v>
      </c>
      <c r="G2235">
        <v>2.2784</v>
      </c>
    </row>
    <row r="2236" spans="1:7" x14ac:dyDescent="0.25">
      <c r="A2236" t="s">
        <v>11140</v>
      </c>
      <c r="B2236" t="s">
        <v>19</v>
      </c>
      <c r="C2236" t="s">
        <v>19</v>
      </c>
      <c r="D2236" t="s">
        <v>48</v>
      </c>
      <c r="E2236">
        <v>1.3344666666666669</v>
      </c>
      <c r="F2236">
        <v>1</v>
      </c>
      <c r="G2236">
        <v>0.40033999999999997</v>
      </c>
    </row>
    <row r="2237" spans="1:7" x14ac:dyDescent="0.25">
      <c r="A2237" t="s">
        <v>11145</v>
      </c>
      <c r="B2237" t="s">
        <v>19</v>
      </c>
      <c r="C2237" t="s">
        <v>41</v>
      </c>
      <c r="D2237" t="s">
        <v>48</v>
      </c>
      <c r="E2237">
        <v>12.59886666666667</v>
      </c>
      <c r="F2237">
        <v>10</v>
      </c>
      <c r="G2237">
        <v>3.7796599999999998</v>
      </c>
    </row>
    <row r="2238" spans="1:7" x14ac:dyDescent="0.25">
      <c r="A2238" t="s">
        <v>11150</v>
      </c>
      <c r="B2238" t="s">
        <v>27</v>
      </c>
      <c r="C2238" t="s">
        <v>34</v>
      </c>
      <c r="D2238" t="s">
        <v>48</v>
      </c>
      <c r="E2238">
        <v>7.7948333333333331</v>
      </c>
      <c r="F2238">
        <v>5</v>
      </c>
      <c r="G2238">
        <v>2.3384499999999999</v>
      </c>
    </row>
    <row r="2239" spans="1:7" x14ac:dyDescent="0.25">
      <c r="A2239" t="s">
        <v>11155</v>
      </c>
      <c r="B2239" t="s">
        <v>27</v>
      </c>
      <c r="C2239" t="s">
        <v>41</v>
      </c>
      <c r="D2239" t="s">
        <v>20</v>
      </c>
      <c r="E2239">
        <v>4.2600000000000007</v>
      </c>
      <c r="F2239">
        <v>5</v>
      </c>
      <c r="G2239">
        <v>1.278</v>
      </c>
    </row>
    <row r="2240" spans="1:7" x14ac:dyDescent="0.25">
      <c r="A2240" t="s">
        <v>11160</v>
      </c>
      <c r="B2240" t="s">
        <v>34</v>
      </c>
      <c r="C2240" t="s">
        <v>19</v>
      </c>
      <c r="D2240" t="s">
        <v>35</v>
      </c>
      <c r="E2240">
        <v>7.4563666666666668</v>
      </c>
      <c r="F2240">
        <v>10</v>
      </c>
      <c r="G2240">
        <v>2.23691</v>
      </c>
    </row>
    <row r="2241" spans="1:7" x14ac:dyDescent="0.25">
      <c r="A2241" t="s">
        <v>11165</v>
      </c>
      <c r="B2241" t="s">
        <v>27</v>
      </c>
      <c r="C2241" t="s">
        <v>27</v>
      </c>
      <c r="D2241" t="s">
        <v>48</v>
      </c>
      <c r="E2241">
        <v>0.90616666666666668</v>
      </c>
      <c r="F2241">
        <v>1</v>
      </c>
      <c r="G2241">
        <v>0.27184999999999998</v>
      </c>
    </row>
    <row r="2242" spans="1:7" x14ac:dyDescent="0.25">
      <c r="A2242" t="s">
        <v>11170</v>
      </c>
      <c r="B2242" t="s">
        <v>19</v>
      </c>
      <c r="C2242" t="s">
        <v>41</v>
      </c>
      <c r="D2242" t="s">
        <v>20</v>
      </c>
      <c r="E2242">
        <v>1.4612333333333329</v>
      </c>
      <c r="F2242">
        <v>1</v>
      </c>
      <c r="G2242">
        <v>0.43836999999999998</v>
      </c>
    </row>
    <row r="2243" spans="1:7" x14ac:dyDescent="0.25">
      <c r="A2243" t="s">
        <v>11175</v>
      </c>
      <c r="B2243" t="s">
        <v>41</v>
      </c>
      <c r="C2243" t="s">
        <v>27</v>
      </c>
      <c r="D2243" t="s">
        <v>48</v>
      </c>
      <c r="E2243">
        <v>3.5066999999999999</v>
      </c>
      <c r="F2243">
        <v>5</v>
      </c>
      <c r="G2243">
        <v>1.0520099999999999</v>
      </c>
    </row>
    <row r="2244" spans="1:7" x14ac:dyDescent="0.25">
      <c r="A2244" t="s">
        <v>11180</v>
      </c>
      <c r="B2244" t="s">
        <v>34</v>
      </c>
      <c r="C2244" t="s">
        <v>19</v>
      </c>
      <c r="D2244" t="s">
        <v>35</v>
      </c>
      <c r="E2244">
        <v>1.2494666666666669</v>
      </c>
      <c r="F2244">
        <v>1</v>
      </c>
      <c r="G2244">
        <v>0.37484000000000001</v>
      </c>
    </row>
    <row r="2245" spans="1:7" x14ac:dyDescent="0.25">
      <c r="A2245" t="s">
        <v>11185</v>
      </c>
      <c r="B2245" t="s">
        <v>27</v>
      </c>
      <c r="C2245" t="s">
        <v>41</v>
      </c>
      <c r="D2245" t="s">
        <v>20</v>
      </c>
      <c r="E2245">
        <v>4.9863</v>
      </c>
      <c r="F2245">
        <v>3</v>
      </c>
      <c r="G2245">
        <v>1.4958899999999999</v>
      </c>
    </row>
    <row r="2246" spans="1:7" x14ac:dyDescent="0.25">
      <c r="A2246" t="s">
        <v>11190</v>
      </c>
      <c r="B2246" t="s">
        <v>27</v>
      </c>
      <c r="C2246" t="s">
        <v>41</v>
      </c>
      <c r="D2246" t="s">
        <v>48</v>
      </c>
      <c r="E2246">
        <v>15.223633333333339</v>
      </c>
      <c r="F2246">
        <v>10</v>
      </c>
      <c r="G2246">
        <v>4.5670900000000003</v>
      </c>
    </row>
    <row r="2247" spans="1:7" x14ac:dyDescent="0.25">
      <c r="A2247" t="s">
        <v>11195</v>
      </c>
      <c r="B2247" t="s">
        <v>19</v>
      </c>
      <c r="C2247" t="s">
        <v>41</v>
      </c>
      <c r="D2247" t="s">
        <v>48</v>
      </c>
      <c r="E2247">
        <v>3.5643333333333329</v>
      </c>
      <c r="F2247">
        <v>3</v>
      </c>
      <c r="G2247">
        <v>1.0692999999999999</v>
      </c>
    </row>
    <row r="2248" spans="1:7" x14ac:dyDescent="0.25">
      <c r="A2248" t="s">
        <v>11200</v>
      </c>
      <c r="B2248" t="s">
        <v>34</v>
      </c>
      <c r="C2248" t="s">
        <v>27</v>
      </c>
      <c r="D2248" t="s">
        <v>48</v>
      </c>
      <c r="E2248">
        <v>0.73030000000000006</v>
      </c>
      <c r="F2248">
        <v>1</v>
      </c>
      <c r="G2248">
        <v>0.21909000000000001</v>
      </c>
    </row>
    <row r="2249" spans="1:7" x14ac:dyDescent="0.25">
      <c r="A2249" t="s">
        <v>11205</v>
      </c>
      <c r="B2249" t="s">
        <v>27</v>
      </c>
      <c r="C2249" t="s">
        <v>19</v>
      </c>
      <c r="D2249" t="s">
        <v>35</v>
      </c>
      <c r="E2249">
        <v>7.4901999999999997</v>
      </c>
      <c r="F2249">
        <v>5</v>
      </c>
      <c r="G2249">
        <v>2.2470599999999998</v>
      </c>
    </row>
    <row r="2250" spans="1:7" x14ac:dyDescent="0.25">
      <c r="A2250" t="s">
        <v>11210</v>
      </c>
      <c r="B2250" t="s">
        <v>41</v>
      </c>
      <c r="C2250" t="s">
        <v>34</v>
      </c>
      <c r="D2250" t="s">
        <v>20</v>
      </c>
      <c r="E2250">
        <v>12.65646666666667</v>
      </c>
      <c r="F2250">
        <v>10</v>
      </c>
      <c r="G2250">
        <v>3.7969400000000002</v>
      </c>
    </row>
    <row r="2251" spans="1:7" x14ac:dyDescent="0.25">
      <c r="A2251" t="s">
        <v>11215</v>
      </c>
      <c r="B2251" t="s">
        <v>19</v>
      </c>
      <c r="C2251" t="s">
        <v>34</v>
      </c>
      <c r="D2251" t="s">
        <v>20</v>
      </c>
      <c r="E2251">
        <v>0.78159999999999996</v>
      </c>
      <c r="F2251">
        <v>1</v>
      </c>
      <c r="G2251">
        <v>0.23447999999999999</v>
      </c>
    </row>
    <row r="2252" spans="1:7" x14ac:dyDescent="0.25">
      <c r="A2252" t="s">
        <v>11220</v>
      </c>
      <c r="B2252" t="s">
        <v>34</v>
      </c>
      <c r="C2252" t="s">
        <v>19</v>
      </c>
      <c r="D2252" t="s">
        <v>20</v>
      </c>
      <c r="E2252">
        <v>0.76053333333333339</v>
      </c>
      <c r="F2252">
        <v>1</v>
      </c>
      <c r="G2252">
        <v>0.22816</v>
      </c>
    </row>
    <row r="2253" spans="1:7" x14ac:dyDescent="0.25">
      <c r="A2253" t="s">
        <v>11225</v>
      </c>
      <c r="B2253" t="s">
        <v>27</v>
      </c>
      <c r="C2253" t="s">
        <v>41</v>
      </c>
      <c r="D2253" t="s">
        <v>48</v>
      </c>
      <c r="E2253">
        <v>7.8814666666666673</v>
      </c>
      <c r="F2253">
        <v>5</v>
      </c>
      <c r="G2253">
        <v>2.3644400000000001</v>
      </c>
    </row>
    <row r="2254" spans="1:7" x14ac:dyDescent="0.25">
      <c r="A2254" t="s">
        <v>11230</v>
      </c>
      <c r="B2254" t="s">
        <v>27</v>
      </c>
      <c r="C2254" t="s">
        <v>34</v>
      </c>
      <c r="D2254" t="s">
        <v>20</v>
      </c>
      <c r="E2254">
        <v>6.679333333333334</v>
      </c>
      <c r="F2254">
        <v>5</v>
      </c>
      <c r="G2254">
        <v>2.0038</v>
      </c>
    </row>
    <row r="2255" spans="1:7" x14ac:dyDescent="0.25">
      <c r="A2255" t="s">
        <v>11235</v>
      </c>
      <c r="B2255" t="s">
        <v>34</v>
      </c>
      <c r="C2255" t="s">
        <v>41</v>
      </c>
      <c r="D2255" t="s">
        <v>48</v>
      </c>
      <c r="E2255">
        <v>4.4878666666666671</v>
      </c>
      <c r="F2255">
        <v>3</v>
      </c>
      <c r="G2255">
        <v>1.34636</v>
      </c>
    </row>
    <row r="2256" spans="1:7" x14ac:dyDescent="0.25">
      <c r="A2256" t="s">
        <v>11239</v>
      </c>
      <c r="B2256" t="s">
        <v>19</v>
      </c>
      <c r="C2256" t="s">
        <v>19</v>
      </c>
      <c r="D2256" t="s">
        <v>35</v>
      </c>
      <c r="E2256">
        <v>15.456466666666669</v>
      </c>
      <c r="F2256">
        <v>10</v>
      </c>
      <c r="G2256">
        <v>4.6369400000000001</v>
      </c>
    </row>
    <row r="2257" spans="1:7" x14ac:dyDescent="0.25">
      <c r="A2257" t="s">
        <v>11244</v>
      </c>
      <c r="B2257" t="s">
        <v>34</v>
      </c>
      <c r="C2257" t="s">
        <v>27</v>
      </c>
      <c r="D2257" t="s">
        <v>20</v>
      </c>
      <c r="E2257">
        <v>12.384399999999999</v>
      </c>
      <c r="F2257">
        <v>10</v>
      </c>
      <c r="G2257">
        <v>3.7153200000000002</v>
      </c>
    </row>
    <row r="2258" spans="1:7" x14ac:dyDescent="0.25">
      <c r="A2258" t="s">
        <v>11249</v>
      </c>
      <c r="B2258" t="s">
        <v>34</v>
      </c>
      <c r="C2258" t="s">
        <v>41</v>
      </c>
      <c r="D2258" t="s">
        <v>48</v>
      </c>
      <c r="E2258">
        <v>5.9205666666666668</v>
      </c>
      <c r="F2258">
        <v>5</v>
      </c>
      <c r="G2258">
        <v>1.77617</v>
      </c>
    </row>
    <row r="2259" spans="1:7" x14ac:dyDescent="0.25">
      <c r="A2259" t="s">
        <v>11254</v>
      </c>
      <c r="B2259" t="s">
        <v>19</v>
      </c>
      <c r="C2259" t="s">
        <v>27</v>
      </c>
      <c r="D2259" t="s">
        <v>20</v>
      </c>
      <c r="E2259">
        <v>3.291266666666667</v>
      </c>
      <c r="F2259">
        <v>3</v>
      </c>
      <c r="G2259">
        <v>0.98738000000000004</v>
      </c>
    </row>
    <row r="2260" spans="1:7" x14ac:dyDescent="0.25">
      <c r="A2260" t="s">
        <v>11259</v>
      </c>
      <c r="B2260" t="s">
        <v>27</v>
      </c>
      <c r="C2260" t="s">
        <v>27</v>
      </c>
      <c r="D2260" t="s">
        <v>20</v>
      </c>
      <c r="E2260">
        <v>9.8361333333333327</v>
      </c>
      <c r="F2260">
        <v>10</v>
      </c>
      <c r="G2260">
        <v>2.9508399999999999</v>
      </c>
    </row>
    <row r="2261" spans="1:7" x14ac:dyDescent="0.25">
      <c r="A2261" t="s">
        <v>11264</v>
      </c>
      <c r="B2261" t="s">
        <v>41</v>
      </c>
      <c r="C2261" t="s">
        <v>19</v>
      </c>
      <c r="D2261" t="s">
        <v>35</v>
      </c>
      <c r="E2261">
        <v>5.5063000000000004</v>
      </c>
      <c r="F2261">
        <v>5</v>
      </c>
      <c r="G2261">
        <v>1.6518900000000001</v>
      </c>
    </row>
    <row r="2262" spans="1:7" x14ac:dyDescent="0.25">
      <c r="A2262" t="s">
        <v>11269</v>
      </c>
      <c r="B2262" t="s">
        <v>19</v>
      </c>
      <c r="C2262" t="s">
        <v>19</v>
      </c>
      <c r="D2262" t="s">
        <v>20</v>
      </c>
      <c r="E2262">
        <v>1.440533333333333</v>
      </c>
      <c r="F2262">
        <v>1</v>
      </c>
      <c r="G2262">
        <v>0.43215999999999999</v>
      </c>
    </row>
    <row r="2263" spans="1:7" x14ac:dyDescent="0.25">
      <c r="A2263" t="s">
        <v>11274</v>
      </c>
      <c r="B2263" t="s">
        <v>41</v>
      </c>
      <c r="C2263" t="s">
        <v>27</v>
      </c>
      <c r="D2263" t="s">
        <v>35</v>
      </c>
      <c r="E2263">
        <v>12.6859</v>
      </c>
      <c r="F2263">
        <v>10</v>
      </c>
      <c r="G2263">
        <v>3.8057699999999999</v>
      </c>
    </row>
    <row r="2264" spans="1:7" x14ac:dyDescent="0.25">
      <c r="A2264" t="s">
        <v>11279</v>
      </c>
      <c r="B2264" t="s">
        <v>27</v>
      </c>
      <c r="C2264" t="s">
        <v>27</v>
      </c>
      <c r="D2264" t="s">
        <v>20</v>
      </c>
      <c r="E2264">
        <v>4.6775666666666673</v>
      </c>
      <c r="F2264">
        <v>3</v>
      </c>
      <c r="G2264">
        <v>1.40327</v>
      </c>
    </row>
    <row r="2265" spans="1:7" x14ac:dyDescent="0.25">
      <c r="A2265" t="s">
        <v>11284</v>
      </c>
      <c r="B2265" t="s">
        <v>34</v>
      </c>
      <c r="C2265" t="s">
        <v>34</v>
      </c>
      <c r="D2265" t="s">
        <v>20</v>
      </c>
      <c r="E2265">
        <v>3.3301333333333329</v>
      </c>
      <c r="F2265">
        <v>3</v>
      </c>
      <c r="G2265">
        <v>0.99904000000000004</v>
      </c>
    </row>
    <row r="2266" spans="1:7" x14ac:dyDescent="0.25">
      <c r="A2266" t="s">
        <v>11289</v>
      </c>
      <c r="B2266" t="s">
        <v>41</v>
      </c>
      <c r="C2266" t="s">
        <v>34</v>
      </c>
      <c r="D2266" t="s">
        <v>20</v>
      </c>
      <c r="E2266">
        <v>3.8212666666666668</v>
      </c>
      <c r="F2266">
        <v>3</v>
      </c>
      <c r="G2266">
        <v>1.14638</v>
      </c>
    </row>
    <row r="2267" spans="1:7" x14ac:dyDescent="0.25">
      <c r="A2267" t="s">
        <v>11294</v>
      </c>
      <c r="B2267" t="s">
        <v>27</v>
      </c>
      <c r="C2267" t="s">
        <v>19</v>
      </c>
      <c r="D2267" t="s">
        <v>20</v>
      </c>
      <c r="E2267">
        <v>1.2979666666666669</v>
      </c>
      <c r="F2267">
        <v>1</v>
      </c>
      <c r="G2267">
        <v>0.38939000000000001</v>
      </c>
    </row>
    <row r="2268" spans="1:7" x14ac:dyDescent="0.25">
      <c r="A2268" t="s">
        <v>11299</v>
      </c>
      <c r="B2268" t="s">
        <v>27</v>
      </c>
      <c r="C2268" t="s">
        <v>41</v>
      </c>
      <c r="D2268" t="s">
        <v>20</v>
      </c>
      <c r="E2268">
        <v>12.58363333333333</v>
      </c>
      <c r="F2268">
        <v>10</v>
      </c>
      <c r="G2268">
        <v>3.7750900000000001</v>
      </c>
    </row>
    <row r="2269" spans="1:7" x14ac:dyDescent="0.25">
      <c r="A2269" t="s">
        <v>11304</v>
      </c>
      <c r="B2269" t="s">
        <v>34</v>
      </c>
      <c r="C2269" t="s">
        <v>27</v>
      </c>
      <c r="D2269" t="s">
        <v>20</v>
      </c>
      <c r="E2269">
        <v>13.693</v>
      </c>
      <c r="F2269">
        <v>10</v>
      </c>
      <c r="G2269">
        <v>4.1078999999999999</v>
      </c>
    </row>
    <row r="2270" spans="1:7" x14ac:dyDescent="0.25">
      <c r="A2270" t="s">
        <v>11309</v>
      </c>
      <c r="B2270" t="s">
        <v>34</v>
      </c>
      <c r="C2270" t="s">
        <v>41</v>
      </c>
      <c r="D2270" t="s">
        <v>35</v>
      </c>
      <c r="E2270">
        <v>0.90410000000000013</v>
      </c>
      <c r="F2270">
        <v>1</v>
      </c>
      <c r="G2270">
        <v>0.27123000000000003</v>
      </c>
    </row>
    <row r="2271" spans="1:7" x14ac:dyDescent="0.25">
      <c r="A2271" t="s">
        <v>11314</v>
      </c>
      <c r="B2271" t="s">
        <v>27</v>
      </c>
      <c r="C2271" t="s">
        <v>27</v>
      </c>
      <c r="D2271" t="s">
        <v>35</v>
      </c>
      <c r="E2271">
        <v>11.7903</v>
      </c>
      <c r="F2271">
        <v>10</v>
      </c>
      <c r="G2271">
        <v>3.5370900000000001</v>
      </c>
    </row>
    <row r="2272" spans="1:7" x14ac:dyDescent="0.25">
      <c r="A2272" t="s">
        <v>11319</v>
      </c>
      <c r="B2272" t="s">
        <v>27</v>
      </c>
      <c r="C2272" t="s">
        <v>19</v>
      </c>
      <c r="D2272" t="s">
        <v>48</v>
      </c>
      <c r="E2272">
        <v>0.77090000000000003</v>
      </c>
      <c r="F2272">
        <v>1</v>
      </c>
      <c r="G2272">
        <v>0.23127</v>
      </c>
    </row>
    <row r="2273" spans="1:7" x14ac:dyDescent="0.25">
      <c r="A2273" t="s">
        <v>11324</v>
      </c>
      <c r="B2273" t="s">
        <v>41</v>
      </c>
      <c r="C2273" t="s">
        <v>41</v>
      </c>
      <c r="D2273" t="s">
        <v>20</v>
      </c>
      <c r="E2273">
        <v>1.051166666666667</v>
      </c>
      <c r="F2273">
        <v>1</v>
      </c>
      <c r="G2273">
        <v>0.31535000000000002</v>
      </c>
    </row>
    <row r="2274" spans="1:7" x14ac:dyDescent="0.25">
      <c r="A2274" t="s">
        <v>11329</v>
      </c>
      <c r="B2274" t="s">
        <v>27</v>
      </c>
      <c r="C2274" t="s">
        <v>19</v>
      </c>
      <c r="D2274" t="s">
        <v>35</v>
      </c>
      <c r="E2274">
        <v>1.154333333333333</v>
      </c>
      <c r="F2274">
        <v>1</v>
      </c>
      <c r="G2274">
        <v>0.3463</v>
      </c>
    </row>
    <row r="2275" spans="1:7" x14ac:dyDescent="0.25">
      <c r="A2275" t="s">
        <v>11334</v>
      </c>
      <c r="B2275" t="s">
        <v>27</v>
      </c>
      <c r="C2275" t="s">
        <v>27</v>
      </c>
      <c r="D2275" t="s">
        <v>20</v>
      </c>
      <c r="E2275">
        <v>3.956666666666667</v>
      </c>
      <c r="F2275">
        <v>3</v>
      </c>
      <c r="G2275">
        <v>1.1870000000000001</v>
      </c>
    </row>
    <row r="2276" spans="1:7" x14ac:dyDescent="0.25">
      <c r="A2276" t="s">
        <v>11339</v>
      </c>
      <c r="B2276" t="s">
        <v>41</v>
      </c>
      <c r="C2276" t="s">
        <v>19</v>
      </c>
      <c r="D2276" t="s">
        <v>20</v>
      </c>
      <c r="E2276">
        <v>16.17196666666667</v>
      </c>
      <c r="F2276">
        <v>10</v>
      </c>
      <c r="G2276">
        <v>4.8515899999999998</v>
      </c>
    </row>
    <row r="2277" spans="1:7" x14ac:dyDescent="0.25">
      <c r="A2277" t="s">
        <v>11344</v>
      </c>
      <c r="B2277" t="s">
        <v>19</v>
      </c>
      <c r="C2277" t="s">
        <v>41</v>
      </c>
      <c r="D2277" t="s">
        <v>35</v>
      </c>
      <c r="E2277">
        <v>1.267333333333333</v>
      </c>
      <c r="F2277">
        <v>1</v>
      </c>
      <c r="G2277">
        <v>0.38019999999999998</v>
      </c>
    </row>
    <row r="2278" spans="1:7" x14ac:dyDescent="0.25">
      <c r="A2278" t="s">
        <v>11349</v>
      </c>
      <c r="B2278" t="s">
        <v>41</v>
      </c>
      <c r="C2278" t="s">
        <v>34</v>
      </c>
      <c r="D2278" t="s">
        <v>20</v>
      </c>
      <c r="E2278">
        <v>14.102600000000001</v>
      </c>
      <c r="F2278">
        <v>10</v>
      </c>
      <c r="G2278">
        <v>4.2307800000000002</v>
      </c>
    </row>
    <row r="2279" spans="1:7" x14ac:dyDescent="0.25">
      <c r="A2279" t="s">
        <v>11354</v>
      </c>
      <c r="B2279" t="s">
        <v>41</v>
      </c>
      <c r="C2279" t="s">
        <v>19</v>
      </c>
      <c r="D2279" t="s">
        <v>35</v>
      </c>
      <c r="E2279">
        <v>3.5188000000000001</v>
      </c>
      <c r="F2279">
        <v>3</v>
      </c>
      <c r="G2279">
        <v>1.0556399999999999</v>
      </c>
    </row>
    <row r="2280" spans="1:7" x14ac:dyDescent="0.25">
      <c r="A2280" t="s">
        <v>11359</v>
      </c>
      <c r="B2280" t="s">
        <v>34</v>
      </c>
      <c r="C2280" t="s">
        <v>41</v>
      </c>
      <c r="D2280" t="s">
        <v>35</v>
      </c>
      <c r="E2280">
        <v>1.3007666666666671</v>
      </c>
      <c r="F2280">
        <v>1</v>
      </c>
      <c r="G2280">
        <v>0.39023000000000002</v>
      </c>
    </row>
    <row r="2281" spans="1:7" x14ac:dyDescent="0.25">
      <c r="A2281" t="s">
        <v>11363</v>
      </c>
      <c r="B2281" t="s">
        <v>41</v>
      </c>
      <c r="C2281" t="s">
        <v>19</v>
      </c>
      <c r="D2281" t="s">
        <v>48</v>
      </c>
      <c r="E2281">
        <v>3.6880000000000002</v>
      </c>
      <c r="F2281">
        <v>5</v>
      </c>
      <c r="G2281">
        <v>1.1064000000000001</v>
      </c>
    </row>
    <row r="2282" spans="1:7" x14ac:dyDescent="0.25">
      <c r="A2282" t="s">
        <v>11368</v>
      </c>
      <c r="B2282" t="s">
        <v>27</v>
      </c>
      <c r="C2282" t="s">
        <v>19</v>
      </c>
      <c r="D2282" t="s">
        <v>48</v>
      </c>
      <c r="E2282">
        <v>2.7631666666666672</v>
      </c>
      <c r="F2282">
        <v>3</v>
      </c>
      <c r="G2282">
        <v>0.82894999999999996</v>
      </c>
    </row>
    <row r="2283" spans="1:7" x14ac:dyDescent="0.25">
      <c r="A2283" t="s">
        <v>11373</v>
      </c>
      <c r="B2283" t="s">
        <v>27</v>
      </c>
      <c r="C2283" t="s">
        <v>34</v>
      </c>
      <c r="D2283" t="s">
        <v>48</v>
      </c>
      <c r="E2283">
        <v>5.1426000000000007</v>
      </c>
      <c r="F2283">
        <v>5</v>
      </c>
      <c r="G2283">
        <v>1.54278</v>
      </c>
    </row>
    <row r="2284" spans="1:7" x14ac:dyDescent="0.25">
      <c r="A2284" t="s">
        <v>11378</v>
      </c>
      <c r="B2284" t="s">
        <v>27</v>
      </c>
      <c r="C2284" t="s">
        <v>41</v>
      </c>
      <c r="D2284" t="s">
        <v>48</v>
      </c>
      <c r="E2284">
        <v>11.3916</v>
      </c>
      <c r="F2284">
        <v>10</v>
      </c>
      <c r="G2284">
        <v>3.4174799999999999</v>
      </c>
    </row>
    <row r="2285" spans="1:7" x14ac:dyDescent="0.25">
      <c r="A2285" t="s">
        <v>11383</v>
      </c>
      <c r="B2285" t="s">
        <v>19</v>
      </c>
      <c r="C2285" t="s">
        <v>41</v>
      </c>
      <c r="D2285" t="s">
        <v>20</v>
      </c>
      <c r="E2285">
        <v>7.1231666666666671</v>
      </c>
      <c r="F2285">
        <v>10</v>
      </c>
      <c r="G2285">
        <v>2.1369500000000001</v>
      </c>
    </row>
    <row r="2286" spans="1:7" x14ac:dyDescent="0.25">
      <c r="A2286" t="s">
        <v>11388</v>
      </c>
      <c r="B2286" t="s">
        <v>27</v>
      </c>
      <c r="C2286" t="s">
        <v>41</v>
      </c>
      <c r="D2286" t="s">
        <v>20</v>
      </c>
      <c r="E2286">
        <v>2.420066666666667</v>
      </c>
      <c r="F2286">
        <v>3</v>
      </c>
      <c r="G2286">
        <v>0.72602</v>
      </c>
    </row>
    <row r="2287" spans="1:7" x14ac:dyDescent="0.25">
      <c r="A2287" t="s">
        <v>11393</v>
      </c>
      <c r="B2287" t="s">
        <v>19</v>
      </c>
      <c r="C2287" t="s">
        <v>27</v>
      </c>
      <c r="D2287" t="s">
        <v>48</v>
      </c>
      <c r="E2287">
        <v>9.4347999999999992</v>
      </c>
      <c r="F2287">
        <v>10</v>
      </c>
      <c r="G2287">
        <v>2.8304399999999998</v>
      </c>
    </row>
    <row r="2288" spans="1:7" x14ac:dyDescent="0.25">
      <c r="A2288" t="s">
        <v>11398</v>
      </c>
      <c r="B2288" t="s">
        <v>27</v>
      </c>
      <c r="C2288" t="s">
        <v>19</v>
      </c>
      <c r="D2288" t="s">
        <v>35</v>
      </c>
      <c r="E2288">
        <v>8.1910000000000007</v>
      </c>
      <c r="F2288">
        <v>5</v>
      </c>
      <c r="G2288">
        <v>2.4573</v>
      </c>
    </row>
    <row r="2289" spans="1:7" x14ac:dyDescent="0.25">
      <c r="A2289" t="s">
        <v>11403</v>
      </c>
      <c r="B2289" t="s">
        <v>41</v>
      </c>
      <c r="C2289" t="s">
        <v>34</v>
      </c>
      <c r="D2289" t="s">
        <v>35</v>
      </c>
      <c r="E2289">
        <v>0.998</v>
      </c>
      <c r="F2289">
        <v>1</v>
      </c>
      <c r="G2289">
        <v>0.2994</v>
      </c>
    </row>
    <row r="2290" spans="1:7" x14ac:dyDescent="0.25">
      <c r="A2290" t="s">
        <v>11408</v>
      </c>
      <c r="B2290" t="s">
        <v>34</v>
      </c>
      <c r="C2290" t="s">
        <v>41</v>
      </c>
      <c r="D2290" t="s">
        <v>35</v>
      </c>
      <c r="E2290">
        <v>1.1487000000000001</v>
      </c>
      <c r="F2290">
        <v>1</v>
      </c>
      <c r="G2290">
        <v>0.34461000000000003</v>
      </c>
    </row>
    <row r="2291" spans="1:7" x14ac:dyDescent="0.25">
      <c r="A2291" t="s">
        <v>11413</v>
      </c>
      <c r="B2291" t="s">
        <v>27</v>
      </c>
      <c r="C2291" t="s">
        <v>34</v>
      </c>
      <c r="D2291" t="s">
        <v>35</v>
      </c>
      <c r="E2291">
        <v>0.86276666666666668</v>
      </c>
      <c r="F2291">
        <v>1</v>
      </c>
      <c r="G2291">
        <v>0.25883</v>
      </c>
    </row>
    <row r="2292" spans="1:7" x14ac:dyDescent="0.25">
      <c r="A2292" t="s">
        <v>11418</v>
      </c>
      <c r="B2292" t="s">
        <v>19</v>
      </c>
      <c r="C2292" t="s">
        <v>27</v>
      </c>
      <c r="D2292" t="s">
        <v>20</v>
      </c>
      <c r="E2292">
        <v>3.8323333333333331</v>
      </c>
      <c r="F2292">
        <v>3</v>
      </c>
      <c r="G2292">
        <v>1.1496999999999999</v>
      </c>
    </row>
    <row r="2293" spans="1:7" x14ac:dyDescent="0.25">
      <c r="A2293" t="s">
        <v>11423</v>
      </c>
      <c r="B2293" t="s">
        <v>19</v>
      </c>
      <c r="C2293" t="s">
        <v>27</v>
      </c>
      <c r="D2293" t="s">
        <v>35</v>
      </c>
      <c r="E2293">
        <v>9.4734999999999996</v>
      </c>
      <c r="F2293">
        <v>10</v>
      </c>
      <c r="G2293">
        <v>2.84205</v>
      </c>
    </row>
    <row r="2294" spans="1:7" x14ac:dyDescent="0.25">
      <c r="A2294" t="s">
        <v>11428</v>
      </c>
      <c r="B2294" t="s">
        <v>34</v>
      </c>
      <c r="C2294" t="s">
        <v>34</v>
      </c>
      <c r="D2294" t="s">
        <v>35</v>
      </c>
      <c r="E2294">
        <v>4.3682999999999996</v>
      </c>
      <c r="F2294">
        <v>5</v>
      </c>
      <c r="G2294">
        <v>1.3104899999999999</v>
      </c>
    </row>
    <row r="2295" spans="1:7" x14ac:dyDescent="0.25">
      <c r="A2295" t="s">
        <v>11433</v>
      </c>
      <c r="B2295" t="s">
        <v>27</v>
      </c>
      <c r="C2295" t="s">
        <v>41</v>
      </c>
      <c r="D2295" t="s">
        <v>48</v>
      </c>
      <c r="E2295">
        <v>11.8324</v>
      </c>
      <c r="F2295">
        <v>10</v>
      </c>
      <c r="G2295">
        <v>3.5497200000000002</v>
      </c>
    </row>
    <row r="2296" spans="1:7" x14ac:dyDescent="0.25">
      <c r="A2296" t="s">
        <v>11438</v>
      </c>
      <c r="B2296" t="s">
        <v>41</v>
      </c>
      <c r="C2296" t="s">
        <v>34</v>
      </c>
      <c r="D2296" t="s">
        <v>35</v>
      </c>
      <c r="E2296">
        <v>6.7217333333333329</v>
      </c>
      <c r="F2296">
        <v>10</v>
      </c>
      <c r="G2296">
        <v>2.0165199999999999</v>
      </c>
    </row>
    <row r="2297" spans="1:7" x14ac:dyDescent="0.25">
      <c r="A2297" t="s">
        <v>11443</v>
      </c>
      <c r="B2297" t="s">
        <v>27</v>
      </c>
      <c r="C2297" t="s">
        <v>41</v>
      </c>
      <c r="D2297" t="s">
        <v>20</v>
      </c>
      <c r="E2297">
        <v>6.7433000000000014</v>
      </c>
      <c r="F2297">
        <v>10</v>
      </c>
      <c r="G2297">
        <v>2.0229900000000001</v>
      </c>
    </row>
    <row r="2298" spans="1:7" x14ac:dyDescent="0.25">
      <c r="A2298" t="s">
        <v>11448</v>
      </c>
      <c r="B2298" t="s">
        <v>27</v>
      </c>
      <c r="C2298" t="s">
        <v>41</v>
      </c>
      <c r="D2298" t="s">
        <v>35</v>
      </c>
      <c r="E2298">
        <v>0.88573333333333337</v>
      </c>
      <c r="F2298">
        <v>1</v>
      </c>
      <c r="G2298">
        <v>0.26572000000000001</v>
      </c>
    </row>
    <row r="2299" spans="1:7" x14ac:dyDescent="0.25">
      <c r="A2299" t="s">
        <v>11453</v>
      </c>
      <c r="B2299" t="s">
        <v>34</v>
      </c>
      <c r="C2299" t="s">
        <v>27</v>
      </c>
      <c r="D2299" t="s">
        <v>35</v>
      </c>
      <c r="E2299">
        <v>3.5169333333333341</v>
      </c>
      <c r="F2299">
        <v>5</v>
      </c>
      <c r="G2299">
        <v>1.05508</v>
      </c>
    </row>
    <row r="2300" spans="1:7" x14ac:dyDescent="0.25">
      <c r="A2300" t="s">
        <v>11458</v>
      </c>
      <c r="B2300" t="s">
        <v>27</v>
      </c>
      <c r="C2300" t="s">
        <v>34</v>
      </c>
      <c r="D2300" t="s">
        <v>20</v>
      </c>
      <c r="E2300">
        <v>3.8734666666666668</v>
      </c>
      <c r="F2300">
        <v>5</v>
      </c>
      <c r="G2300">
        <v>1.16204</v>
      </c>
    </row>
    <row r="2301" spans="1:7" x14ac:dyDescent="0.25">
      <c r="A2301" t="s">
        <v>11463</v>
      </c>
      <c r="B2301" t="s">
        <v>41</v>
      </c>
      <c r="C2301" t="s">
        <v>27</v>
      </c>
      <c r="D2301" t="s">
        <v>48</v>
      </c>
      <c r="E2301">
        <v>10.05526666666667</v>
      </c>
      <c r="F2301">
        <v>10</v>
      </c>
      <c r="G2301">
        <v>3.0165799999999998</v>
      </c>
    </row>
    <row r="2302" spans="1:7" x14ac:dyDescent="0.25">
      <c r="A2302" t="s">
        <v>11468</v>
      </c>
      <c r="B2302" t="s">
        <v>19</v>
      </c>
      <c r="C2302" t="s">
        <v>19</v>
      </c>
      <c r="D2302" t="s">
        <v>20</v>
      </c>
      <c r="E2302">
        <v>1.4692666666666669</v>
      </c>
      <c r="F2302">
        <v>1</v>
      </c>
      <c r="G2302">
        <v>0.44078000000000001</v>
      </c>
    </row>
    <row r="2303" spans="1:7" x14ac:dyDescent="0.25">
      <c r="A2303" t="s">
        <v>11473</v>
      </c>
      <c r="B2303" t="s">
        <v>34</v>
      </c>
      <c r="C2303" t="s">
        <v>27</v>
      </c>
      <c r="D2303" t="s">
        <v>48</v>
      </c>
      <c r="E2303">
        <v>1.2386999999999999</v>
      </c>
      <c r="F2303">
        <v>1</v>
      </c>
      <c r="G2303">
        <v>0.37161</v>
      </c>
    </row>
    <row r="2304" spans="1:7" x14ac:dyDescent="0.25">
      <c r="A2304" t="s">
        <v>11478</v>
      </c>
      <c r="B2304" t="s">
        <v>41</v>
      </c>
      <c r="C2304" t="s">
        <v>41</v>
      </c>
      <c r="D2304" t="s">
        <v>35</v>
      </c>
      <c r="E2304">
        <v>5.8966666666666674</v>
      </c>
      <c r="F2304">
        <v>5</v>
      </c>
      <c r="G2304">
        <v>1.7689999999999999</v>
      </c>
    </row>
    <row r="2305" spans="1:7" x14ac:dyDescent="0.25">
      <c r="A2305" t="s">
        <v>11483</v>
      </c>
      <c r="B2305" t="s">
        <v>19</v>
      </c>
      <c r="C2305" t="s">
        <v>34</v>
      </c>
      <c r="D2305" t="s">
        <v>48</v>
      </c>
      <c r="E2305">
        <v>0.96016666666666661</v>
      </c>
      <c r="F2305">
        <v>1</v>
      </c>
      <c r="G2305">
        <v>0.28804999999999997</v>
      </c>
    </row>
    <row r="2306" spans="1:7" x14ac:dyDescent="0.25">
      <c r="A2306" t="s">
        <v>11488</v>
      </c>
      <c r="B2306" t="s">
        <v>34</v>
      </c>
      <c r="C2306" t="s">
        <v>19</v>
      </c>
      <c r="D2306" t="s">
        <v>48</v>
      </c>
      <c r="E2306">
        <v>1.5984333333333329</v>
      </c>
      <c r="F2306">
        <v>1</v>
      </c>
      <c r="G2306">
        <v>0.47953000000000001</v>
      </c>
    </row>
    <row r="2307" spans="1:7" x14ac:dyDescent="0.25">
      <c r="A2307" t="s">
        <v>11493</v>
      </c>
      <c r="B2307" t="s">
        <v>34</v>
      </c>
      <c r="C2307" t="s">
        <v>19</v>
      </c>
      <c r="D2307" t="s">
        <v>48</v>
      </c>
      <c r="E2307">
        <v>1.063666666666667</v>
      </c>
      <c r="F2307">
        <v>1</v>
      </c>
      <c r="G2307">
        <v>0.31909999999999999</v>
      </c>
    </row>
    <row r="2308" spans="1:7" x14ac:dyDescent="0.25">
      <c r="A2308" t="s">
        <v>11498</v>
      </c>
      <c r="B2308" t="s">
        <v>19</v>
      </c>
      <c r="C2308" t="s">
        <v>19</v>
      </c>
      <c r="D2308" t="s">
        <v>35</v>
      </c>
      <c r="E2308">
        <v>2.2612666666666672</v>
      </c>
      <c r="F2308">
        <v>3</v>
      </c>
      <c r="G2308">
        <v>0.67837999999999998</v>
      </c>
    </row>
    <row r="2309" spans="1:7" x14ac:dyDescent="0.25">
      <c r="A2309" t="s">
        <v>11503</v>
      </c>
      <c r="B2309" t="s">
        <v>19</v>
      </c>
      <c r="C2309" t="s">
        <v>19</v>
      </c>
      <c r="D2309" t="s">
        <v>48</v>
      </c>
      <c r="E2309">
        <v>12.83733333333333</v>
      </c>
      <c r="F2309">
        <v>10</v>
      </c>
      <c r="G2309">
        <v>3.8512</v>
      </c>
    </row>
    <row r="2310" spans="1:7" x14ac:dyDescent="0.25">
      <c r="A2310" t="s">
        <v>11508</v>
      </c>
      <c r="B2310" t="s">
        <v>41</v>
      </c>
      <c r="C2310" t="s">
        <v>34</v>
      </c>
      <c r="D2310" t="s">
        <v>48</v>
      </c>
      <c r="E2310">
        <v>3.902533333333333</v>
      </c>
      <c r="F2310">
        <v>5</v>
      </c>
      <c r="G2310">
        <v>1.17076</v>
      </c>
    </row>
    <row r="2311" spans="1:7" x14ac:dyDescent="0.25">
      <c r="A2311" t="s">
        <v>11513</v>
      </c>
      <c r="B2311" t="s">
        <v>27</v>
      </c>
      <c r="C2311" t="s">
        <v>41</v>
      </c>
      <c r="D2311" t="s">
        <v>35</v>
      </c>
      <c r="E2311">
        <v>5.0594333333333337</v>
      </c>
      <c r="F2311">
        <v>5</v>
      </c>
      <c r="G2311">
        <v>1.51783</v>
      </c>
    </row>
    <row r="2312" spans="1:7" x14ac:dyDescent="0.25">
      <c r="A2312" t="s">
        <v>11518</v>
      </c>
      <c r="B2312" t="s">
        <v>27</v>
      </c>
      <c r="C2312" t="s">
        <v>19</v>
      </c>
      <c r="D2312" t="s">
        <v>20</v>
      </c>
      <c r="E2312">
        <v>3.5222333333333329</v>
      </c>
      <c r="F2312">
        <v>3</v>
      </c>
      <c r="G2312">
        <v>1.05667</v>
      </c>
    </row>
    <row r="2313" spans="1:7" x14ac:dyDescent="0.25">
      <c r="A2313" t="s">
        <v>11523</v>
      </c>
      <c r="B2313" t="s">
        <v>27</v>
      </c>
      <c r="C2313" t="s">
        <v>41</v>
      </c>
      <c r="D2313" t="s">
        <v>20</v>
      </c>
      <c r="E2313">
        <v>15.408899999999999</v>
      </c>
      <c r="F2313">
        <v>10</v>
      </c>
      <c r="G2313">
        <v>4.6226700000000003</v>
      </c>
    </row>
    <row r="2314" spans="1:7" x14ac:dyDescent="0.25">
      <c r="A2314" t="s">
        <v>11528</v>
      </c>
      <c r="B2314" t="s">
        <v>27</v>
      </c>
      <c r="C2314" t="s">
        <v>27</v>
      </c>
      <c r="D2314" t="s">
        <v>20</v>
      </c>
      <c r="E2314">
        <v>5.8010666666666673</v>
      </c>
      <c r="F2314">
        <v>5</v>
      </c>
      <c r="G2314">
        <v>1.7403200000000001</v>
      </c>
    </row>
    <row r="2315" spans="1:7" x14ac:dyDescent="0.25">
      <c r="A2315" t="s">
        <v>11533</v>
      </c>
      <c r="B2315" t="s">
        <v>27</v>
      </c>
      <c r="C2315" t="s">
        <v>41</v>
      </c>
      <c r="D2315" t="s">
        <v>35</v>
      </c>
      <c r="E2315">
        <v>1.3689333333333329</v>
      </c>
      <c r="F2315">
        <v>1</v>
      </c>
      <c r="G2315">
        <v>0.41067999999999999</v>
      </c>
    </row>
    <row r="2316" spans="1:7" x14ac:dyDescent="0.25">
      <c r="A2316" t="s">
        <v>11538</v>
      </c>
      <c r="B2316" t="s">
        <v>41</v>
      </c>
      <c r="C2316" t="s">
        <v>19</v>
      </c>
      <c r="D2316" t="s">
        <v>35</v>
      </c>
      <c r="E2316">
        <v>8.2974333333333341</v>
      </c>
      <c r="F2316">
        <v>5</v>
      </c>
      <c r="G2316">
        <v>2.4892300000000001</v>
      </c>
    </row>
    <row r="2317" spans="1:7" x14ac:dyDescent="0.25">
      <c r="A2317" t="s">
        <v>11543</v>
      </c>
      <c r="B2317" t="s">
        <v>34</v>
      </c>
      <c r="C2317" t="s">
        <v>27</v>
      </c>
      <c r="D2317" t="s">
        <v>20</v>
      </c>
      <c r="E2317">
        <v>0.79816666666666669</v>
      </c>
      <c r="F2317">
        <v>1</v>
      </c>
      <c r="G2317">
        <v>0.23945</v>
      </c>
    </row>
    <row r="2318" spans="1:7" x14ac:dyDescent="0.25">
      <c r="A2318" t="s">
        <v>11548</v>
      </c>
      <c r="B2318" t="s">
        <v>41</v>
      </c>
      <c r="C2318" t="s">
        <v>27</v>
      </c>
      <c r="D2318" t="s">
        <v>48</v>
      </c>
      <c r="E2318">
        <v>2.8241999999999998</v>
      </c>
      <c r="F2318">
        <v>3</v>
      </c>
      <c r="G2318">
        <v>0.84726000000000001</v>
      </c>
    </row>
    <row r="2319" spans="1:7" x14ac:dyDescent="0.25">
      <c r="A2319" t="s">
        <v>11553</v>
      </c>
      <c r="B2319" t="s">
        <v>41</v>
      </c>
      <c r="C2319" t="s">
        <v>27</v>
      </c>
      <c r="D2319" t="s">
        <v>20</v>
      </c>
      <c r="E2319">
        <v>1.061233333333333</v>
      </c>
      <c r="F2319">
        <v>1</v>
      </c>
      <c r="G2319">
        <v>0.31836999999999999</v>
      </c>
    </row>
    <row r="2320" spans="1:7" x14ac:dyDescent="0.25">
      <c r="A2320" t="s">
        <v>11558</v>
      </c>
      <c r="B2320" t="s">
        <v>41</v>
      </c>
      <c r="C2320" t="s">
        <v>19</v>
      </c>
      <c r="D2320" t="s">
        <v>35</v>
      </c>
      <c r="E2320">
        <v>5.4424666666666672</v>
      </c>
      <c r="F2320">
        <v>5</v>
      </c>
      <c r="G2320">
        <v>1.6327400000000001</v>
      </c>
    </row>
    <row r="2321" spans="1:7" x14ac:dyDescent="0.25">
      <c r="A2321" t="s">
        <v>11563</v>
      </c>
      <c r="B2321" t="s">
        <v>34</v>
      </c>
      <c r="C2321" t="s">
        <v>41</v>
      </c>
      <c r="D2321" t="s">
        <v>48</v>
      </c>
      <c r="E2321">
        <v>5.3884333333333334</v>
      </c>
      <c r="F2321">
        <v>5</v>
      </c>
      <c r="G2321">
        <v>1.61653</v>
      </c>
    </row>
    <row r="2322" spans="1:7" x14ac:dyDescent="0.25">
      <c r="A2322" t="s">
        <v>11568</v>
      </c>
      <c r="B2322" t="s">
        <v>41</v>
      </c>
      <c r="C2322" t="s">
        <v>34</v>
      </c>
      <c r="D2322" t="s">
        <v>48</v>
      </c>
      <c r="E2322">
        <v>7.8714000000000004</v>
      </c>
      <c r="F2322">
        <v>5</v>
      </c>
      <c r="G2322">
        <v>2.3614199999999999</v>
      </c>
    </row>
    <row r="2323" spans="1:7" x14ac:dyDescent="0.25">
      <c r="A2323" t="s">
        <v>11573</v>
      </c>
      <c r="B2323" t="s">
        <v>41</v>
      </c>
      <c r="C2323" t="s">
        <v>41</v>
      </c>
      <c r="D2323" t="s">
        <v>35</v>
      </c>
      <c r="E2323">
        <v>4.1421000000000001</v>
      </c>
      <c r="F2323">
        <v>3</v>
      </c>
      <c r="G2323">
        <v>1.2426299999999999</v>
      </c>
    </row>
    <row r="2324" spans="1:7" x14ac:dyDescent="0.25">
      <c r="A2324" t="s">
        <v>11578</v>
      </c>
      <c r="B2324" t="s">
        <v>34</v>
      </c>
      <c r="C2324" t="s">
        <v>19</v>
      </c>
      <c r="D2324" t="s">
        <v>48</v>
      </c>
      <c r="E2324">
        <v>3.823700000000001</v>
      </c>
      <c r="F2324">
        <v>3</v>
      </c>
      <c r="G2324">
        <v>1.1471100000000001</v>
      </c>
    </row>
    <row r="2325" spans="1:7" x14ac:dyDescent="0.25">
      <c r="A2325" t="s">
        <v>11583</v>
      </c>
      <c r="B2325" t="s">
        <v>41</v>
      </c>
      <c r="C2325" t="s">
        <v>19</v>
      </c>
      <c r="D2325" t="s">
        <v>20</v>
      </c>
      <c r="E2325">
        <v>9.7604000000000006</v>
      </c>
      <c r="F2325">
        <v>10</v>
      </c>
      <c r="G2325">
        <v>2.9281199999999998</v>
      </c>
    </row>
    <row r="2326" spans="1:7" x14ac:dyDescent="0.25">
      <c r="A2326" t="s">
        <v>11588</v>
      </c>
      <c r="B2326" t="s">
        <v>27</v>
      </c>
      <c r="C2326" t="s">
        <v>27</v>
      </c>
      <c r="D2326" t="s">
        <v>35</v>
      </c>
      <c r="E2326">
        <v>7.4523000000000001</v>
      </c>
      <c r="F2326">
        <v>5</v>
      </c>
      <c r="G2326">
        <v>2.23569</v>
      </c>
    </row>
    <row r="2327" spans="1:7" x14ac:dyDescent="0.25">
      <c r="A2327" t="s">
        <v>11593</v>
      </c>
      <c r="B2327" t="s">
        <v>19</v>
      </c>
      <c r="C2327" t="s">
        <v>41</v>
      </c>
      <c r="D2327" t="s">
        <v>35</v>
      </c>
      <c r="E2327">
        <v>1.621733333333333</v>
      </c>
      <c r="F2327">
        <v>1</v>
      </c>
      <c r="G2327">
        <v>0.48652000000000001</v>
      </c>
    </row>
    <row r="2328" spans="1:7" x14ac:dyDescent="0.25">
      <c r="A2328" t="s">
        <v>11598</v>
      </c>
      <c r="B2328" t="s">
        <v>41</v>
      </c>
      <c r="C2328" t="s">
        <v>19</v>
      </c>
      <c r="D2328" t="s">
        <v>35</v>
      </c>
      <c r="E2328">
        <v>4.4635999999999996</v>
      </c>
      <c r="F2328">
        <v>3</v>
      </c>
      <c r="G2328">
        <v>1.33908</v>
      </c>
    </row>
    <row r="2329" spans="1:7" x14ac:dyDescent="0.25">
      <c r="A2329" t="s">
        <v>11603</v>
      </c>
      <c r="B2329" t="s">
        <v>19</v>
      </c>
      <c r="C2329" t="s">
        <v>19</v>
      </c>
      <c r="D2329" t="s">
        <v>35</v>
      </c>
      <c r="E2329">
        <v>3.3411666666666671</v>
      </c>
      <c r="F2329">
        <v>5</v>
      </c>
      <c r="G2329">
        <v>1.0023500000000001</v>
      </c>
    </row>
    <row r="2330" spans="1:7" x14ac:dyDescent="0.25">
      <c r="A2330" t="s">
        <v>11608</v>
      </c>
      <c r="B2330" t="s">
        <v>41</v>
      </c>
      <c r="C2330" t="s">
        <v>34</v>
      </c>
      <c r="D2330" t="s">
        <v>48</v>
      </c>
      <c r="E2330">
        <v>6.5153333333333334</v>
      </c>
      <c r="F2330">
        <v>5</v>
      </c>
      <c r="G2330">
        <v>1.9545999999999999</v>
      </c>
    </row>
    <row r="2331" spans="1:7" x14ac:dyDescent="0.25">
      <c r="A2331" t="s">
        <v>11613</v>
      </c>
      <c r="B2331" t="s">
        <v>41</v>
      </c>
      <c r="C2331" t="s">
        <v>41</v>
      </c>
      <c r="D2331" t="s">
        <v>35</v>
      </c>
      <c r="E2331">
        <v>2.1534</v>
      </c>
      <c r="F2331">
        <v>3</v>
      </c>
      <c r="G2331">
        <v>0.64602000000000004</v>
      </c>
    </row>
    <row r="2332" spans="1:7" x14ac:dyDescent="0.25">
      <c r="A2332" t="s">
        <v>11617</v>
      </c>
      <c r="B2332" t="s">
        <v>27</v>
      </c>
      <c r="C2332" t="s">
        <v>27</v>
      </c>
      <c r="D2332" t="s">
        <v>35</v>
      </c>
      <c r="E2332">
        <v>9.2427333333333337</v>
      </c>
      <c r="F2332">
        <v>10</v>
      </c>
      <c r="G2332">
        <v>2.7728199999999998</v>
      </c>
    </row>
    <row r="2333" spans="1:7" x14ac:dyDescent="0.25">
      <c r="A2333" t="s">
        <v>11622</v>
      </c>
      <c r="B2333" t="s">
        <v>34</v>
      </c>
      <c r="C2333" t="s">
        <v>27</v>
      </c>
      <c r="D2333" t="s">
        <v>48</v>
      </c>
      <c r="E2333">
        <v>2.1785666666666672</v>
      </c>
      <c r="F2333">
        <v>3</v>
      </c>
      <c r="G2333">
        <v>0.65356999999999998</v>
      </c>
    </row>
    <row r="2334" spans="1:7" x14ac:dyDescent="0.25">
      <c r="A2334" t="s">
        <v>11627</v>
      </c>
      <c r="B2334" t="s">
        <v>19</v>
      </c>
      <c r="C2334" t="s">
        <v>27</v>
      </c>
      <c r="D2334" t="s">
        <v>35</v>
      </c>
      <c r="E2334">
        <v>3.8113999999999999</v>
      </c>
      <c r="F2334">
        <v>3</v>
      </c>
      <c r="G2334">
        <v>1.1434200000000001</v>
      </c>
    </row>
    <row r="2335" spans="1:7" x14ac:dyDescent="0.25">
      <c r="A2335" t="s">
        <v>11632</v>
      </c>
      <c r="B2335" t="s">
        <v>34</v>
      </c>
      <c r="C2335" t="s">
        <v>41</v>
      </c>
      <c r="D2335" t="s">
        <v>48</v>
      </c>
      <c r="E2335">
        <v>1.3532666666666671</v>
      </c>
      <c r="F2335">
        <v>1</v>
      </c>
      <c r="G2335">
        <v>0.40598000000000001</v>
      </c>
    </row>
    <row r="2336" spans="1:7" x14ac:dyDescent="0.25">
      <c r="A2336" t="s">
        <v>11637</v>
      </c>
      <c r="B2336" t="s">
        <v>27</v>
      </c>
      <c r="C2336" t="s">
        <v>19</v>
      </c>
      <c r="D2336" t="s">
        <v>48</v>
      </c>
      <c r="E2336">
        <v>0.78116666666666668</v>
      </c>
      <c r="F2336">
        <v>1</v>
      </c>
      <c r="G2336">
        <v>0.23435</v>
      </c>
    </row>
    <row r="2337" spans="1:7" x14ac:dyDescent="0.25">
      <c r="A2337" t="s">
        <v>11642</v>
      </c>
      <c r="B2337" t="s">
        <v>27</v>
      </c>
      <c r="C2337" t="s">
        <v>19</v>
      </c>
      <c r="D2337" t="s">
        <v>35</v>
      </c>
      <c r="E2337">
        <v>10.50506666666667</v>
      </c>
      <c r="F2337">
        <v>10</v>
      </c>
      <c r="G2337">
        <v>3.1515200000000001</v>
      </c>
    </row>
    <row r="2338" spans="1:7" x14ac:dyDescent="0.25">
      <c r="A2338" t="s">
        <v>11647</v>
      </c>
      <c r="B2338" t="s">
        <v>19</v>
      </c>
      <c r="C2338" t="s">
        <v>34</v>
      </c>
      <c r="D2338" t="s">
        <v>20</v>
      </c>
      <c r="E2338">
        <v>5.6144999999999996</v>
      </c>
      <c r="F2338">
        <v>5</v>
      </c>
      <c r="G2338">
        <v>1.68435</v>
      </c>
    </row>
    <row r="2339" spans="1:7" x14ac:dyDescent="0.25">
      <c r="A2339" t="s">
        <v>11652</v>
      </c>
      <c r="B2339" t="s">
        <v>34</v>
      </c>
      <c r="C2339" t="s">
        <v>34</v>
      </c>
      <c r="D2339" t="s">
        <v>35</v>
      </c>
      <c r="E2339">
        <v>3.1071666666666671</v>
      </c>
      <c r="F2339">
        <v>3</v>
      </c>
      <c r="G2339">
        <v>0.93215000000000003</v>
      </c>
    </row>
    <row r="2340" spans="1:7" x14ac:dyDescent="0.25">
      <c r="A2340" t="s">
        <v>11657</v>
      </c>
      <c r="B2340" t="s">
        <v>27</v>
      </c>
      <c r="C2340" t="s">
        <v>19</v>
      </c>
      <c r="D2340" t="s">
        <v>20</v>
      </c>
      <c r="E2340">
        <v>7.8769333333333336</v>
      </c>
      <c r="F2340">
        <v>10</v>
      </c>
      <c r="G2340">
        <v>2.3630800000000001</v>
      </c>
    </row>
    <row r="2341" spans="1:7" x14ac:dyDescent="0.25">
      <c r="A2341" t="s">
        <v>11661</v>
      </c>
      <c r="B2341" t="s">
        <v>41</v>
      </c>
      <c r="C2341" t="s">
        <v>19</v>
      </c>
      <c r="D2341" t="s">
        <v>48</v>
      </c>
      <c r="E2341">
        <v>1.0855999999999999</v>
      </c>
      <c r="F2341">
        <v>1</v>
      </c>
      <c r="G2341">
        <v>0.32568000000000003</v>
      </c>
    </row>
    <row r="2342" spans="1:7" x14ac:dyDescent="0.25">
      <c r="A2342" t="s">
        <v>11666</v>
      </c>
      <c r="B2342" t="s">
        <v>41</v>
      </c>
      <c r="C2342" t="s">
        <v>41</v>
      </c>
      <c r="D2342" t="s">
        <v>20</v>
      </c>
      <c r="E2342">
        <v>4.2535333333333334</v>
      </c>
      <c r="F2342">
        <v>3</v>
      </c>
      <c r="G2342">
        <v>1.27606</v>
      </c>
    </row>
    <row r="2343" spans="1:7" x14ac:dyDescent="0.25">
      <c r="A2343" t="s">
        <v>11671</v>
      </c>
      <c r="B2343" t="s">
        <v>41</v>
      </c>
      <c r="C2343" t="s">
        <v>34</v>
      </c>
      <c r="D2343" t="s">
        <v>35</v>
      </c>
      <c r="E2343">
        <v>3.688366666666667</v>
      </c>
      <c r="F2343">
        <v>5</v>
      </c>
      <c r="G2343">
        <v>1.1065100000000001</v>
      </c>
    </row>
    <row r="2344" spans="1:7" x14ac:dyDescent="0.25">
      <c r="A2344" t="s">
        <v>11676</v>
      </c>
      <c r="B2344" t="s">
        <v>34</v>
      </c>
      <c r="C2344" t="s">
        <v>27</v>
      </c>
      <c r="D2344" t="s">
        <v>35</v>
      </c>
      <c r="E2344">
        <v>0.74683333333333335</v>
      </c>
      <c r="F2344">
        <v>1</v>
      </c>
      <c r="G2344">
        <v>0.22405</v>
      </c>
    </row>
    <row r="2345" spans="1:7" x14ac:dyDescent="0.25">
      <c r="A2345" t="s">
        <v>11680</v>
      </c>
      <c r="B2345" t="s">
        <v>41</v>
      </c>
      <c r="C2345" t="s">
        <v>27</v>
      </c>
      <c r="D2345" t="s">
        <v>20</v>
      </c>
      <c r="E2345">
        <v>1.021433333333333</v>
      </c>
      <c r="F2345">
        <v>1</v>
      </c>
      <c r="G2345">
        <v>0.30642999999999998</v>
      </c>
    </row>
    <row r="2346" spans="1:7" x14ac:dyDescent="0.25">
      <c r="A2346" t="s">
        <v>11685</v>
      </c>
      <c r="B2346" t="s">
        <v>41</v>
      </c>
      <c r="C2346" t="s">
        <v>27</v>
      </c>
      <c r="D2346" t="s">
        <v>35</v>
      </c>
      <c r="E2346">
        <v>1.6084000000000001</v>
      </c>
      <c r="F2346">
        <v>1</v>
      </c>
      <c r="G2346">
        <v>0.48252</v>
      </c>
    </row>
    <row r="2347" spans="1:7" x14ac:dyDescent="0.25">
      <c r="A2347" t="s">
        <v>11690</v>
      </c>
      <c r="B2347" t="s">
        <v>27</v>
      </c>
      <c r="C2347" t="s">
        <v>27</v>
      </c>
      <c r="D2347" t="s">
        <v>20</v>
      </c>
      <c r="E2347">
        <v>13.352399999999999</v>
      </c>
      <c r="F2347">
        <v>10</v>
      </c>
      <c r="G2347">
        <v>4.0057200000000002</v>
      </c>
    </row>
    <row r="2348" spans="1:7" x14ac:dyDescent="0.25">
      <c r="A2348" t="s">
        <v>11695</v>
      </c>
      <c r="B2348" t="s">
        <v>27</v>
      </c>
      <c r="C2348" t="s">
        <v>19</v>
      </c>
      <c r="D2348" t="s">
        <v>48</v>
      </c>
      <c r="E2348">
        <v>6.7266666666666666</v>
      </c>
      <c r="F2348">
        <v>5</v>
      </c>
      <c r="G2348">
        <v>2.0179999999999998</v>
      </c>
    </row>
    <row r="2349" spans="1:7" x14ac:dyDescent="0.25">
      <c r="A2349" t="s">
        <v>11700</v>
      </c>
      <c r="B2349" t="s">
        <v>41</v>
      </c>
      <c r="C2349" t="s">
        <v>19</v>
      </c>
      <c r="D2349" t="s">
        <v>20</v>
      </c>
      <c r="E2349">
        <v>3.0857666666666672</v>
      </c>
      <c r="F2349">
        <v>3</v>
      </c>
      <c r="G2349">
        <v>0.92573000000000005</v>
      </c>
    </row>
    <row r="2350" spans="1:7" x14ac:dyDescent="0.25">
      <c r="A2350" t="s">
        <v>11705</v>
      </c>
      <c r="B2350" t="s">
        <v>41</v>
      </c>
      <c r="C2350" t="s">
        <v>41</v>
      </c>
      <c r="D2350" t="s">
        <v>20</v>
      </c>
      <c r="E2350">
        <v>12.60326666666667</v>
      </c>
      <c r="F2350">
        <v>10</v>
      </c>
      <c r="G2350">
        <v>3.78098</v>
      </c>
    </row>
    <row r="2351" spans="1:7" x14ac:dyDescent="0.25">
      <c r="A2351" t="s">
        <v>11710</v>
      </c>
      <c r="B2351" t="s">
        <v>27</v>
      </c>
      <c r="C2351" t="s">
        <v>27</v>
      </c>
      <c r="D2351" t="s">
        <v>20</v>
      </c>
      <c r="E2351">
        <v>6.7679666666666671</v>
      </c>
      <c r="F2351">
        <v>10</v>
      </c>
      <c r="G2351">
        <v>2.0303900000000001</v>
      </c>
    </row>
    <row r="2352" spans="1:7" x14ac:dyDescent="0.25">
      <c r="A2352" t="s">
        <v>11715</v>
      </c>
      <c r="B2352" t="s">
        <v>19</v>
      </c>
      <c r="C2352" t="s">
        <v>19</v>
      </c>
      <c r="D2352" t="s">
        <v>20</v>
      </c>
      <c r="E2352">
        <v>13.027633333333331</v>
      </c>
      <c r="F2352">
        <v>10</v>
      </c>
      <c r="G2352">
        <v>3.90829</v>
      </c>
    </row>
    <row r="2353" spans="1:7" x14ac:dyDescent="0.25">
      <c r="A2353" t="s">
        <v>11720</v>
      </c>
      <c r="B2353" t="s">
        <v>34</v>
      </c>
      <c r="C2353" t="s">
        <v>19</v>
      </c>
      <c r="D2353" t="s">
        <v>48</v>
      </c>
      <c r="E2353">
        <v>1.579966666666667</v>
      </c>
      <c r="F2353">
        <v>1</v>
      </c>
      <c r="G2353">
        <v>0.47399000000000002</v>
      </c>
    </row>
    <row r="2354" spans="1:7" x14ac:dyDescent="0.25">
      <c r="A2354" t="s">
        <v>11725</v>
      </c>
      <c r="B2354" t="s">
        <v>34</v>
      </c>
      <c r="C2354" t="s">
        <v>19</v>
      </c>
      <c r="D2354" t="s">
        <v>48</v>
      </c>
      <c r="E2354">
        <v>6.3962000000000003</v>
      </c>
      <c r="F2354">
        <v>5</v>
      </c>
      <c r="G2354">
        <v>1.91886</v>
      </c>
    </row>
    <row r="2355" spans="1:7" x14ac:dyDescent="0.25">
      <c r="A2355" t="s">
        <v>11730</v>
      </c>
      <c r="B2355" t="s">
        <v>27</v>
      </c>
      <c r="C2355" t="s">
        <v>27</v>
      </c>
      <c r="D2355" t="s">
        <v>48</v>
      </c>
      <c r="E2355">
        <v>15.40366666666667</v>
      </c>
      <c r="F2355">
        <v>10</v>
      </c>
      <c r="G2355">
        <v>4.6211000000000002</v>
      </c>
    </row>
    <row r="2356" spans="1:7" x14ac:dyDescent="0.25">
      <c r="A2356" t="s">
        <v>11735</v>
      </c>
      <c r="B2356" t="s">
        <v>34</v>
      </c>
      <c r="C2356" t="s">
        <v>19</v>
      </c>
      <c r="D2356" t="s">
        <v>20</v>
      </c>
      <c r="E2356">
        <v>4.1719333333333326</v>
      </c>
      <c r="F2356">
        <v>3</v>
      </c>
      <c r="G2356">
        <v>1.2515799999999999</v>
      </c>
    </row>
    <row r="2357" spans="1:7" x14ac:dyDescent="0.25">
      <c r="A2357" t="s">
        <v>11740</v>
      </c>
      <c r="B2357" t="s">
        <v>27</v>
      </c>
      <c r="C2357" t="s">
        <v>34</v>
      </c>
      <c r="D2357" t="s">
        <v>48</v>
      </c>
      <c r="E2357">
        <v>3.9361333333333328</v>
      </c>
      <c r="F2357">
        <v>5</v>
      </c>
      <c r="G2357">
        <v>1.1808399999999999</v>
      </c>
    </row>
    <row r="2358" spans="1:7" x14ac:dyDescent="0.25">
      <c r="A2358" t="s">
        <v>11745</v>
      </c>
      <c r="B2358" t="s">
        <v>27</v>
      </c>
      <c r="C2358" t="s">
        <v>27</v>
      </c>
      <c r="D2358" t="s">
        <v>35</v>
      </c>
      <c r="E2358">
        <v>4.7073666666666671</v>
      </c>
      <c r="F2358">
        <v>3</v>
      </c>
      <c r="G2358">
        <v>1.41221</v>
      </c>
    </row>
    <row r="2359" spans="1:7" x14ac:dyDescent="0.25">
      <c r="A2359" t="s">
        <v>11750</v>
      </c>
      <c r="B2359" t="s">
        <v>27</v>
      </c>
      <c r="C2359" t="s">
        <v>27</v>
      </c>
      <c r="D2359" t="s">
        <v>48</v>
      </c>
      <c r="E2359">
        <v>3.665566666666666</v>
      </c>
      <c r="F2359">
        <v>5</v>
      </c>
      <c r="G2359">
        <v>1.0996699999999999</v>
      </c>
    </row>
    <row r="2360" spans="1:7" x14ac:dyDescent="0.25">
      <c r="A2360" t="s">
        <v>11755</v>
      </c>
      <c r="B2360" t="s">
        <v>27</v>
      </c>
      <c r="C2360" t="s">
        <v>34</v>
      </c>
      <c r="D2360" t="s">
        <v>20</v>
      </c>
      <c r="E2360">
        <v>3.6019000000000001</v>
      </c>
      <c r="F2360">
        <v>3</v>
      </c>
      <c r="G2360">
        <v>1.08057</v>
      </c>
    </row>
    <row r="2361" spans="1:7" x14ac:dyDescent="0.25">
      <c r="A2361" t="s">
        <v>11760</v>
      </c>
      <c r="B2361" t="s">
        <v>19</v>
      </c>
      <c r="C2361" t="s">
        <v>41</v>
      </c>
      <c r="D2361" t="s">
        <v>35</v>
      </c>
      <c r="E2361">
        <v>0.80879999999999996</v>
      </c>
      <c r="F2361">
        <v>1</v>
      </c>
      <c r="G2361">
        <v>0.24263999999999999</v>
      </c>
    </row>
    <row r="2362" spans="1:7" x14ac:dyDescent="0.25">
      <c r="A2362" t="s">
        <v>11765</v>
      </c>
      <c r="B2362" t="s">
        <v>41</v>
      </c>
      <c r="C2362" t="s">
        <v>41</v>
      </c>
      <c r="D2362" t="s">
        <v>20</v>
      </c>
      <c r="E2362">
        <v>6.7837333333333341</v>
      </c>
      <c r="F2362">
        <v>10</v>
      </c>
      <c r="G2362">
        <v>2.03512</v>
      </c>
    </row>
    <row r="2363" spans="1:7" x14ac:dyDescent="0.25">
      <c r="A2363" t="s">
        <v>11770</v>
      </c>
      <c r="B2363" t="s">
        <v>41</v>
      </c>
      <c r="C2363" t="s">
        <v>27</v>
      </c>
      <c r="D2363" t="s">
        <v>35</v>
      </c>
      <c r="E2363">
        <v>3.2660999999999998</v>
      </c>
      <c r="F2363">
        <v>3</v>
      </c>
      <c r="G2363">
        <v>0.97982999999999998</v>
      </c>
    </row>
    <row r="2364" spans="1:7" x14ac:dyDescent="0.25">
      <c r="A2364" t="s">
        <v>11775</v>
      </c>
      <c r="B2364" t="s">
        <v>19</v>
      </c>
      <c r="C2364" t="s">
        <v>27</v>
      </c>
      <c r="D2364" t="s">
        <v>20</v>
      </c>
      <c r="E2364">
        <v>4.808533333333334</v>
      </c>
      <c r="F2364">
        <v>5</v>
      </c>
      <c r="G2364">
        <v>1.4425600000000001</v>
      </c>
    </row>
    <row r="2365" spans="1:7" x14ac:dyDescent="0.25">
      <c r="A2365" t="s">
        <v>11780</v>
      </c>
      <c r="B2365" t="s">
        <v>34</v>
      </c>
      <c r="C2365" t="s">
        <v>27</v>
      </c>
      <c r="D2365" t="s">
        <v>20</v>
      </c>
      <c r="E2365">
        <v>11.526666666666671</v>
      </c>
      <c r="F2365">
        <v>10</v>
      </c>
      <c r="G2365">
        <v>3.4580000000000002</v>
      </c>
    </row>
    <row r="2366" spans="1:7" x14ac:dyDescent="0.25">
      <c r="A2366" t="s">
        <v>11785</v>
      </c>
      <c r="B2366" t="s">
        <v>34</v>
      </c>
      <c r="C2366" t="s">
        <v>34</v>
      </c>
      <c r="D2366" t="s">
        <v>35</v>
      </c>
      <c r="E2366">
        <v>12.43866666666667</v>
      </c>
      <c r="F2366">
        <v>10</v>
      </c>
      <c r="G2366">
        <v>3.7315999999999998</v>
      </c>
    </row>
    <row r="2367" spans="1:7" x14ac:dyDescent="0.25">
      <c r="A2367" t="s">
        <v>11790</v>
      </c>
      <c r="B2367" t="s">
        <v>41</v>
      </c>
      <c r="C2367" t="s">
        <v>19</v>
      </c>
      <c r="D2367" t="s">
        <v>48</v>
      </c>
      <c r="E2367">
        <v>3.5520333333333332</v>
      </c>
      <c r="F2367">
        <v>5</v>
      </c>
      <c r="G2367">
        <v>1.0656099999999999</v>
      </c>
    </row>
    <row r="2368" spans="1:7" x14ac:dyDescent="0.25">
      <c r="A2368" t="s">
        <v>11794</v>
      </c>
      <c r="B2368" t="s">
        <v>34</v>
      </c>
      <c r="C2368" t="s">
        <v>34</v>
      </c>
      <c r="D2368" t="s">
        <v>35</v>
      </c>
      <c r="E2368">
        <v>2.3690000000000002</v>
      </c>
      <c r="F2368">
        <v>3</v>
      </c>
      <c r="G2368">
        <v>0.7107</v>
      </c>
    </row>
    <row r="2369" spans="1:7" x14ac:dyDescent="0.25">
      <c r="A2369" t="s">
        <v>11799</v>
      </c>
      <c r="B2369" t="s">
        <v>41</v>
      </c>
      <c r="C2369" t="s">
        <v>19</v>
      </c>
      <c r="D2369" t="s">
        <v>35</v>
      </c>
      <c r="E2369">
        <v>1.2253000000000001</v>
      </c>
      <c r="F2369">
        <v>1</v>
      </c>
      <c r="G2369">
        <v>0.36758999999999997</v>
      </c>
    </row>
    <row r="2370" spans="1:7" x14ac:dyDescent="0.25">
      <c r="A2370" t="s">
        <v>11804</v>
      </c>
      <c r="B2370" t="s">
        <v>41</v>
      </c>
      <c r="C2370" t="s">
        <v>19</v>
      </c>
      <c r="D2370" t="s">
        <v>35</v>
      </c>
      <c r="E2370">
        <v>1.0098333333333329</v>
      </c>
      <c r="F2370">
        <v>1</v>
      </c>
      <c r="G2370">
        <v>0.30295</v>
      </c>
    </row>
    <row r="2371" spans="1:7" x14ac:dyDescent="0.25">
      <c r="A2371" t="s">
        <v>11809</v>
      </c>
      <c r="B2371" t="s">
        <v>19</v>
      </c>
      <c r="C2371" t="s">
        <v>41</v>
      </c>
      <c r="D2371" t="s">
        <v>35</v>
      </c>
      <c r="E2371">
        <v>4.1875333333333344</v>
      </c>
      <c r="F2371">
        <v>3</v>
      </c>
      <c r="G2371">
        <v>1.2562599999999999</v>
      </c>
    </row>
    <row r="2372" spans="1:7" x14ac:dyDescent="0.25">
      <c r="A2372" t="s">
        <v>11814</v>
      </c>
      <c r="B2372" t="s">
        <v>34</v>
      </c>
      <c r="C2372" t="s">
        <v>34</v>
      </c>
      <c r="D2372" t="s">
        <v>35</v>
      </c>
      <c r="E2372">
        <v>13.18956666666667</v>
      </c>
      <c r="F2372">
        <v>10</v>
      </c>
      <c r="G2372">
        <v>3.9568699999999999</v>
      </c>
    </row>
    <row r="2373" spans="1:7" x14ac:dyDescent="0.25">
      <c r="A2373" t="s">
        <v>11819</v>
      </c>
      <c r="B2373" t="s">
        <v>19</v>
      </c>
      <c r="C2373" t="s">
        <v>34</v>
      </c>
      <c r="D2373" t="s">
        <v>20</v>
      </c>
      <c r="E2373">
        <v>15.1227</v>
      </c>
      <c r="F2373">
        <v>10</v>
      </c>
      <c r="G2373">
        <v>4.53681</v>
      </c>
    </row>
    <row r="2374" spans="1:7" x14ac:dyDescent="0.25">
      <c r="A2374" t="s">
        <v>11824</v>
      </c>
      <c r="B2374" t="s">
        <v>41</v>
      </c>
      <c r="C2374" t="s">
        <v>27</v>
      </c>
      <c r="D2374" t="s">
        <v>20</v>
      </c>
      <c r="E2374">
        <v>13.5916</v>
      </c>
      <c r="F2374">
        <v>10</v>
      </c>
      <c r="G2374">
        <v>4.0774800000000004</v>
      </c>
    </row>
    <row r="2375" spans="1:7" x14ac:dyDescent="0.25">
      <c r="A2375" t="s">
        <v>11829</v>
      </c>
      <c r="B2375" t="s">
        <v>41</v>
      </c>
      <c r="C2375" t="s">
        <v>34</v>
      </c>
      <c r="D2375" t="s">
        <v>48</v>
      </c>
      <c r="E2375">
        <v>10.96596666666667</v>
      </c>
      <c r="F2375">
        <v>10</v>
      </c>
      <c r="G2375">
        <v>3.28979</v>
      </c>
    </row>
    <row r="2376" spans="1:7" x14ac:dyDescent="0.25">
      <c r="A2376" t="s">
        <v>11834</v>
      </c>
      <c r="B2376" t="s">
        <v>41</v>
      </c>
      <c r="C2376" t="s">
        <v>19</v>
      </c>
      <c r="D2376" t="s">
        <v>48</v>
      </c>
      <c r="E2376">
        <v>4.0189000000000004</v>
      </c>
      <c r="F2376">
        <v>3</v>
      </c>
      <c r="G2376">
        <v>1.20567</v>
      </c>
    </row>
    <row r="2377" spans="1:7" x14ac:dyDescent="0.25">
      <c r="A2377" t="s">
        <v>11839</v>
      </c>
      <c r="B2377" t="s">
        <v>27</v>
      </c>
      <c r="C2377" t="s">
        <v>19</v>
      </c>
      <c r="D2377" t="s">
        <v>35</v>
      </c>
      <c r="E2377">
        <v>9.4204666666666679</v>
      </c>
      <c r="F2377">
        <v>10</v>
      </c>
      <c r="G2377">
        <v>2.8261400000000001</v>
      </c>
    </row>
    <row r="2378" spans="1:7" x14ac:dyDescent="0.25">
      <c r="A2378" t="s">
        <v>11844</v>
      </c>
      <c r="B2378" t="s">
        <v>27</v>
      </c>
      <c r="C2378" t="s">
        <v>34</v>
      </c>
      <c r="D2378" t="s">
        <v>48</v>
      </c>
      <c r="E2378">
        <v>4.8648999999999996</v>
      </c>
      <c r="F2378">
        <v>5</v>
      </c>
      <c r="G2378">
        <v>1.45947</v>
      </c>
    </row>
    <row r="2379" spans="1:7" x14ac:dyDescent="0.25">
      <c r="A2379" t="s">
        <v>11849</v>
      </c>
      <c r="B2379" t="s">
        <v>27</v>
      </c>
      <c r="C2379" t="s">
        <v>41</v>
      </c>
      <c r="D2379" t="s">
        <v>48</v>
      </c>
      <c r="E2379">
        <v>14.556533333333331</v>
      </c>
      <c r="F2379">
        <v>10</v>
      </c>
      <c r="G2379">
        <v>4.3669599999999997</v>
      </c>
    </row>
    <row r="2380" spans="1:7" x14ac:dyDescent="0.25">
      <c r="A2380" t="s">
        <v>11854</v>
      </c>
      <c r="B2380" t="s">
        <v>19</v>
      </c>
      <c r="C2380" t="s">
        <v>41</v>
      </c>
      <c r="D2380" t="s">
        <v>35</v>
      </c>
      <c r="E2380">
        <v>1.1131</v>
      </c>
      <c r="F2380">
        <v>1</v>
      </c>
      <c r="G2380">
        <v>0.33393</v>
      </c>
    </row>
    <row r="2381" spans="1:7" x14ac:dyDescent="0.25">
      <c r="A2381" t="s">
        <v>11859</v>
      </c>
      <c r="B2381" t="s">
        <v>41</v>
      </c>
      <c r="C2381" t="s">
        <v>27</v>
      </c>
      <c r="D2381" t="s">
        <v>20</v>
      </c>
      <c r="E2381">
        <v>14.65046666666667</v>
      </c>
      <c r="F2381">
        <v>10</v>
      </c>
      <c r="G2381">
        <v>4.3951399999999996</v>
      </c>
    </row>
    <row r="2382" spans="1:7" x14ac:dyDescent="0.25">
      <c r="A2382" t="s">
        <v>11864</v>
      </c>
      <c r="B2382" t="s">
        <v>34</v>
      </c>
      <c r="C2382" t="s">
        <v>27</v>
      </c>
      <c r="D2382" t="s">
        <v>20</v>
      </c>
      <c r="E2382">
        <v>4.4672666666666663</v>
      </c>
      <c r="F2382">
        <v>3</v>
      </c>
      <c r="G2382">
        <v>1.3401799999999999</v>
      </c>
    </row>
    <row r="2383" spans="1:7" x14ac:dyDescent="0.25">
      <c r="A2383" t="s">
        <v>11869</v>
      </c>
      <c r="B2383" t="s">
        <v>19</v>
      </c>
      <c r="C2383" t="s">
        <v>19</v>
      </c>
      <c r="D2383" t="s">
        <v>48</v>
      </c>
      <c r="E2383">
        <v>1.5242333333333331</v>
      </c>
      <c r="F2383">
        <v>1</v>
      </c>
      <c r="G2383">
        <v>0.45727000000000001</v>
      </c>
    </row>
    <row r="2384" spans="1:7" x14ac:dyDescent="0.25">
      <c r="A2384" t="s">
        <v>11874</v>
      </c>
      <c r="B2384" t="s">
        <v>19</v>
      </c>
      <c r="C2384" t="s">
        <v>34</v>
      </c>
      <c r="D2384" t="s">
        <v>20</v>
      </c>
      <c r="E2384">
        <v>4.7499000000000002</v>
      </c>
      <c r="F2384">
        <v>3</v>
      </c>
      <c r="G2384">
        <v>1.4249700000000001</v>
      </c>
    </row>
    <row r="2385" spans="1:7" x14ac:dyDescent="0.25">
      <c r="A2385" t="s">
        <v>11879</v>
      </c>
      <c r="B2385" t="s">
        <v>19</v>
      </c>
      <c r="C2385" t="s">
        <v>19</v>
      </c>
      <c r="D2385" t="s">
        <v>20</v>
      </c>
      <c r="E2385">
        <v>3.292966666666667</v>
      </c>
      <c r="F2385">
        <v>3</v>
      </c>
      <c r="G2385">
        <v>0.98789000000000005</v>
      </c>
    </row>
    <row r="2386" spans="1:7" x14ac:dyDescent="0.25">
      <c r="A2386" t="s">
        <v>11884</v>
      </c>
      <c r="B2386" t="s">
        <v>34</v>
      </c>
      <c r="C2386" t="s">
        <v>19</v>
      </c>
      <c r="D2386" t="s">
        <v>48</v>
      </c>
      <c r="E2386">
        <v>0.98553333333333326</v>
      </c>
      <c r="F2386">
        <v>1</v>
      </c>
      <c r="G2386">
        <v>0.29565999999999998</v>
      </c>
    </row>
    <row r="2387" spans="1:7" x14ac:dyDescent="0.25">
      <c r="A2387" t="s">
        <v>11889</v>
      </c>
      <c r="B2387" t="s">
        <v>41</v>
      </c>
      <c r="C2387" t="s">
        <v>34</v>
      </c>
      <c r="D2387" t="s">
        <v>35</v>
      </c>
      <c r="E2387">
        <v>3.7465999999999999</v>
      </c>
      <c r="F2387">
        <v>3</v>
      </c>
      <c r="G2387">
        <v>1.12398</v>
      </c>
    </row>
    <row r="2388" spans="1:7" x14ac:dyDescent="0.25">
      <c r="A2388" t="s">
        <v>11894</v>
      </c>
      <c r="B2388" t="s">
        <v>27</v>
      </c>
      <c r="C2388" t="s">
        <v>19</v>
      </c>
      <c r="D2388" t="s">
        <v>48</v>
      </c>
      <c r="E2388">
        <v>3.1135333333333328</v>
      </c>
      <c r="F2388">
        <v>3</v>
      </c>
      <c r="G2388">
        <v>0.93406</v>
      </c>
    </row>
    <row r="2389" spans="1:7" x14ac:dyDescent="0.25">
      <c r="A2389" t="s">
        <v>11899</v>
      </c>
      <c r="B2389" t="s">
        <v>41</v>
      </c>
      <c r="C2389" t="s">
        <v>19</v>
      </c>
      <c r="D2389" t="s">
        <v>48</v>
      </c>
      <c r="E2389">
        <v>12.6774</v>
      </c>
      <c r="F2389">
        <v>10</v>
      </c>
      <c r="G2389">
        <v>3.80322</v>
      </c>
    </row>
    <row r="2390" spans="1:7" x14ac:dyDescent="0.25">
      <c r="A2390" t="s">
        <v>11904</v>
      </c>
      <c r="B2390" t="s">
        <v>41</v>
      </c>
      <c r="C2390" t="s">
        <v>41</v>
      </c>
      <c r="D2390" t="s">
        <v>48</v>
      </c>
      <c r="E2390">
        <v>6.8612666666666673</v>
      </c>
      <c r="F2390">
        <v>5</v>
      </c>
      <c r="G2390">
        <v>2.0583800000000001</v>
      </c>
    </row>
    <row r="2391" spans="1:7" x14ac:dyDescent="0.25">
      <c r="A2391" t="s">
        <v>11909</v>
      </c>
      <c r="B2391" t="s">
        <v>19</v>
      </c>
      <c r="C2391" t="s">
        <v>27</v>
      </c>
      <c r="D2391" t="s">
        <v>35</v>
      </c>
      <c r="E2391">
        <v>4.0651999999999999</v>
      </c>
      <c r="F2391">
        <v>3</v>
      </c>
      <c r="G2391">
        <v>1.21956</v>
      </c>
    </row>
    <row r="2392" spans="1:7" x14ac:dyDescent="0.25">
      <c r="A2392" t="s">
        <v>11914</v>
      </c>
      <c r="B2392" t="s">
        <v>19</v>
      </c>
      <c r="C2392" t="s">
        <v>41</v>
      </c>
      <c r="D2392" t="s">
        <v>35</v>
      </c>
      <c r="E2392">
        <v>3.1236666666666668</v>
      </c>
      <c r="F2392">
        <v>3</v>
      </c>
      <c r="G2392">
        <v>0.93710000000000004</v>
      </c>
    </row>
    <row r="2393" spans="1:7" x14ac:dyDescent="0.25">
      <c r="A2393" t="s">
        <v>11919</v>
      </c>
      <c r="B2393" t="s">
        <v>19</v>
      </c>
      <c r="C2393" t="s">
        <v>27</v>
      </c>
      <c r="D2393" t="s">
        <v>35</v>
      </c>
      <c r="E2393">
        <v>2.5005666666666668</v>
      </c>
      <c r="F2393">
        <v>3</v>
      </c>
      <c r="G2393">
        <v>0.75017</v>
      </c>
    </row>
    <row r="2394" spans="1:7" x14ac:dyDescent="0.25">
      <c r="A2394" t="s">
        <v>11924</v>
      </c>
      <c r="B2394" t="s">
        <v>27</v>
      </c>
      <c r="C2394" t="s">
        <v>27</v>
      </c>
      <c r="D2394" t="s">
        <v>35</v>
      </c>
      <c r="E2394">
        <v>10.97196666666667</v>
      </c>
      <c r="F2394">
        <v>10</v>
      </c>
      <c r="G2394">
        <v>3.2915899999999998</v>
      </c>
    </row>
    <row r="2395" spans="1:7" x14ac:dyDescent="0.25">
      <c r="A2395" t="s">
        <v>11929</v>
      </c>
      <c r="B2395" t="s">
        <v>27</v>
      </c>
      <c r="C2395" t="s">
        <v>27</v>
      </c>
      <c r="D2395" t="s">
        <v>48</v>
      </c>
      <c r="E2395">
        <v>4.0462999999999996</v>
      </c>
      <c r="F2395">
        <v>5</v>
      </c>
      <c r="G2395">
        <v>1.2138899999999999</v>
      </c>
    </row>
    <row r="2396" spans="1:7" x14ac:dyDescent="0.25">
      <c r="A2396" t="s">
        <v>11934</v>
      </c>
      <c r="B2396" t="s">
        <v>27</v>
      </c>
      <c r="C2396" t="s">
        <v>41</v>
      </c>
      <c r="D2396" t="s">
        <v>20</v>
      </c>
      <c r="E2396">
        <v>1.5567666666666671</v>
      </c>
      <c r="F2396">
        <v>1</v>
      </c>
      <c r="G2396">
        <v>0.46703</v>
      </c>
    </row>
    <row r="2397" spans="1:7" x14ac:dyDescent="0.25">
      <c r="A2397" t="s">
        <v>11938</v>
      </c>
      <c r="B2397" t="s">
        <v>41</v>
      </c>
      <c r="C2397" t="s">
        <v>34</v>
      </c>
      <c r="D2397" t="s">
        <v>48</v>
      </c>
      <c r="E2397">
        <v>10.12543333333333</v>
      </c>
      <c r="F2397">
        <v>10</v>
      </c>
      <c r="G2397">
        <v>3.0376300000000001</v>
      </c>
    </row>
    <row r="2398" spans="1:7" x14ac:dyDescent="0.25">
      <c r="A2398" t="s">
        <v>11943</v>
      </c>
      <c r="B2398" t="s">
        <v>19</v>
      </c>
      <c r="C2398" t="s">
        <v>19</v>
      </c>
      <c r="D2398" t="s">
        <v>35</v>
      </c>
      <c r="E2398">
        <v>8.2112666666666669</v>
      </c>
      <c r="F2398">
        <v>10</v>
      </c>
      <c r="G2398">
        <v>2.4633799999999999</v>
      </c>
    </row>
    <row r="2399" spans="1:7" x14ac:dyDescent="0.25">
      <c r="A2399" t="s">
        <v>11948</v>
      </c>
      <c r="B2399" t="s">
        <v>34</v>
      </c>
      <c r="C2399" t="s">
        <v>34</v>
      </c>
      <c r="D2399" t="s">
        <v>20</v>
      </c>
      <c r="E2399">
        <v>3.4605666666666668</v>
      </c>
      <c r="F2399">
        <v>5</v>
      </c>
      <c r="G2399">
        <v>1.03817</v>
      </c>
    </row>
    <row r="2400" spans="1:7" x14ac:dyDescent="0.25">
      <c r="A2400" t="s">
        <v>11953</v>
      </c>
      <c r="B2400" t="s">
        <v>41</v>
      </c>
      <c r="C2400" t="s">
        <v>34</v>
      </c>
      <c r="D2400" t="s">
        <v>48</v>
      </c>
      <c r="E2400">
        <v>6.5624333333333338</v>
      </c>
      <c r="F2400">
        <v>5</v>
      </c>
      <c r="G2400">
        <v>1.9687300000000001</v>
      </c>
    </row>
    <row r="2401" spans="1:7" x14ac:dyDescent="0.25">
      <c r="A2401" t="s">
        <v>11958</v>
      </c>
      <c r="B2401" t="s">
        <v>27</v>
      </c>
      <c r="C2401" t="s">
        <v>27</v>
      </c>
      <c r="D2401" t="s">
        <v>20</v>
      </c>
      <c r="E2401">
        <v>13.0357</v>
      </c>
      <c r="F2401">
        <v>10</v>
      </c>
      <c r="G2401">
        <v>3.9107099999999999</v>
      </c>
    </row>
    <row r="2402" spans="1:7" x14ac:dyDescent="0.25">
      <c r="A2402" t="s">
        <v>11963</v>
      </c>
      <c r="B2402" t="s">
        <v>34</v>
      </c>
      <c r="C2402" t="s">
        <v>27</v>
      </c>
      <c r="D2402" t="s">
        <v>35</v>
      </c>
      <c r="E2402">
        <v>1.007266666666667</v>
      </c>
      <c r="F2402">
        <v>1</v>
      </c>
      <c r="G2402">
        <v>0.30218</v>
      </c>
    </row>
    <row r="2403" spans="1:7" x14ac:dyDescent="0.25">
      <c r="A2403" t="s">
        <v>11966</v>
      </c>
      <c r="B2403" t="s">
        <v>34</v>
      </c>
      <c r="C2403" t="s">
        <v>41</v>
      </c>
      <c r="D2403" t="s">
        <v>20</v>
      </c>
      <c r="E2403">
        <v>7.3837999999999999</v>
      </c>
      <c r="F2403">
        <v>10</v>
      </c>
      <c r="G2403">
        <v>2.2151399999999999</v>
      </c>
    </row>
    <row r="2404" spans="1:7" x14ac:dyDescent="0.25">
      <c r="A2404" t="s">
        <v>11970</v>
      </c>
      <c r="B2404" t="s">
        <v>19</v>
      </c>
      <c r="C2404" t="s">
        <v>41</v>
      </c>
      <c r="D2404" t="s">
        <v>20</v>
      </c>
      <c r="E2404">
        <v>5.3814666666666673</v>
      </c>
      <c r="F2404">
        <v>5</v>
      </c>
      <c r="G2404">
        <v>1.6144400000000001</v>
      </c>
    </row>
    <row r="2405" spans="1:7" x14ac:dyDescent="0.25">
      <c r="A2405" t="s">
        <v>11975</v>
      </c>
      <c r="B2405" t="s">
        <v>34</v>
      </c>
      <c r="C2405" t="s">
        <v>19</v>
      </c>
      <c r="D2405" t="s">
        <v>35</v>
      </c>
      <c r="E2405">
        <v>0.9779000000000001</v>
      </c>
      <c r="F2405">
        <v>1</v>
      </c>
      <c r="G2405">
        <v>0.29337000000000002</v>
      </c>
    </row>
    <row r="2406" spans="1:7" x14ac:dyDescent="0.25">
      <c r="A2406" t="s">
        <v>11980</v>
      </c>
      <c r="B2406" t="s">
        <v>27</v>
      </c>
      <c r="C2406" t="s">
        <v>34</v>
      </c>
      <c r="D2406" t="s">
        <v>20</v>
      </c>
      <c r="E2406">
        <v>6.7189333333333341</v>
      </c>
      <c r="F2406">
        <v>5</v>
      </c>
      <c r="G2406">
        <v>2.0156800000000001</v>
      </c>
    </row>
    <row r="2407" spans="1:7" x14ac:dyDescent="0.25">
      <c r="A2407" t="s">
        <v>11985</v>
      </c>
      <c r="B2407" t="s">
        <v>19</v>
      </c>
      <c r="C2407" t="s">
        <v>34</v>
      </c>
      <c r="D2407" t="s">
        <v>48</v>
      </c>
      <c r="E2407">
        <v>1.272433333333334</v>
      </c>
      <c r="F2407">
        <v>1</v>
      </c>
      <c r="G2407">
        <v>0.38173000000000001</v>
      </c>
    </row>
    <row r="2408" spans="1:7" x14ac:dyDescent="0.25">
      <c r="A2408" t="s">
        <v>11990</v>
      </c>
      <c r="B2408" t="s">
        <v>34</v>
      </c>
      <c r="C2408" t="s">
        <v>19</v>
      </c>
      <c r="D2408" t="s">
        <v>20</v>
      </c>
      <c r="E2408">
        <v>3.0937666666666672</v>
      </c>
      <c r="F2408">
        <v>3</v>
      </c>
      <c r="G2408">
        <v>0.92813000000000001</v>
      </c>
    </row>
    <row r="2409" spans="1:7" x14ac:dyDescent="0.25">
      <c r="A2409" t="s">
        <v>11995</v>
      </c>
      <c r="B2409" t="s">
        <v>19</v>
      </c>
      <c r="C2409" t="s">
        <v>27</v>
      </c>
      <c r="D2409" t="s">
        <v>48</v>
      </c>
      <c r="E2409">
        <v>4.4228000000000014</v>
      </c>
      <c r="F2409">
        <v>5</v>
      </c>
      <c r="G2409">
        <v>1.32684</v>
      </c>
    </row>
    <row r="2410" spans="1:7" x14ac:dyDescent="0.25">
      <c r="A2410" t="s">
        <v>12000</v>
      </c>
      <c r="B2410" t="s">
        <v>34</v>
      </c>
      <c r="C2410" t="s">
        <v>41</v>
      </c>
      <c r="D2410" t="s">
        <v>20</v>
      </c>
      <c r="E2410">
        <v>8.2735000000000003</v>
      </c>
      <c r="F2410">
        <v>5</v>
      </c>
      <c r="G2410">
        <v>2.4820500000000001</v>
      </c>
    </row>
    <row r="2411" spans="1:7" x14ac:dyDescent="0.25">
      <c r="A2411" t="s">
        <v>12005</v>
      </c>
      <c r="B2411" t="s">
        <v>41</v>
      </c>
      <c r="C2411" t="s">
        <v>19</v>
      </c>
      <c r="D2411" t="s">
        <v>20</v>
      </c>
      <c r="E2411">
        <v>11.206666666666671</v>
      </c>
      <c r="F2411">
        <v>10</v>
      </c>
      <c r="G2411">
        <v>3.3620000000000001</v>
      </c>
    </row>
    <row r="2412" spans="1:7" x14ac:dyDescent="0.25">
      <c r="A2412" t="s">
        <v>12010</v>
      </c>
      <c r="B2412" t="s">
        <v>41</v>
      </c>
      <c r="C2412" t="s">
        <v>34</v>
      </c>
      <c r="D2412" t="s">
        <v>35</v>
      </c>
      <c r="E2412">
        <v>6.7747000000000002</v>
      </c>
      <c r="F2412">
        <v>5</v>
      </c>
      <c r="G2412">
        <v>2.03241</v>
      </c>
    </row>
    <row r="2413" spans="1:7" x14ac:dyDescent="0.25">
      <c r="A2413" t="s">
        <v>12015</v>
      </c>
      <c r="B2413" t="s">
        <v>27</v>
      </c>
      <c r="C2413" t="s">
        <v>19</v>
      </c>
      <c r="D2413" t="s">
        <v>35</v>
      </c>
      <c r="E2413">
        <v>4.0361000000000002</v>
      </c>
      <c r="F2413">
        <v>5</v>
      </c>
      <c r="G2413">
        <v>1.2108300000000001</v>
      </c>
    </row>
    <row r="2414" spans="1:7" x14ac:dyDescent="0.25">
      <c r="A2414" t="s">
        <v>12020</v>
      </c>
      <c r="B2414" t="s">
        <v>41</v>
      </c>
      <c r="C2414" t="s">
        <v>19</v>
      </c>
      <c r="D2414" t="s">
        <v>48</v>
      </c>
      <c r="E2414">
        <v>3.4567666666666659</v>
      </c>
      <c r="F2414">
        <v>3</v>
      </c>
      <c r="G2414">
        <v>1.0370299999999999</v>
      </c>
    </row>
    <row r="2415" spans="1:7" x14ac:dyDescent="0.25">
      <c r="A2415" t="s">
        <v>12025</v>
      </c>
      <c r="B2415" t="s">
        <v>41</v>
      </c>
      <c r="C2415" t="s">
        <v>34</v>
      </c>
      <c r="D2415" t="s">
        <v>35</v>
      </c>
      <c r="E2415">
        <v>3.4710333333333332</v>
      </c>
      <c r="F2415">
        <v>5</v>
      </c>
      <c r="G2415">
        <v>1.04131</v>
      </c>
    </row>
    <row r="2416" spans="1:7" x14ac:dyDescent="0.25">
      <c r="A2416" t="s">
        <v>12030</v>
      </c>
      <c r="B2416" t="s">
        <v>41</v>
      </c>
      <c r="C2416" t="s">
        <v>34</v>
      </c>
      <c r="D2416" t="s">
        <v>35</v>
      </c>
      <c r="E2416">
        <v>3.5163666666666669</v>
      </c>
      <c r="F2416">
        <v>3</v>
      </c>
      <c r="G2416">
        <v>1.05491</v>
      </c>
    </row>
    <row r="2417" spans="1:7" x14ac:dyDescent="0.25">
      <c r="A2417" t="s">
        <v>12035</v>
      </c>
      <c r="B2417" t="s">
        <v>34</v>
      </c>
      <c r="C2417" t="s">
        <v>41</v>
      </c>
      <c r="D2417" t="s">
        <v>35</v>
      </c>
      <c r="E2417">
        <v>4.8920666666666666</v>
      </c>
      <c r="F2417">
        <v>3</v>
      </c>
      <c r="G2417">
        <v>1.4676199999999999</v>
      </c>
    </row>
    <row r="2418" spans="1:7" x14ac:dyDescent="0.25">
      <c r="A2418" t="s">
        <v>12040</v>
      </c>
      <c r="B2418" t="s">
        <v>34</v>
      </c>
      <c r="C2418" t="s">
        <v>41</v>
      </c>
      <c r="D2418" t="s">
        <v>35</v>
      </c>
      <c r="E2418">
        <v>3.1526333333333341</v>
      </c>
      <c r="F2418">
        <v>3</v>
      </c>
      <c r="G2418">
        <v>0.94579000000000002</v>
      </c>
    </row>
    <row r="2419" spans="1:7" x14ac:dyDescent="0.25">
      <c r="A2419" t="s">
        <v>12045</v>
      </c>
      <c r="B2419" t="s">
        <v>19</v>
      </c>
      <c r="C2419" t="s">
        <v>34</v>
      </c>
      <c r="D2419" t="s">
        <v>35</v>
      </c>
      <c r="E2419">
        <v>2.117</v>
      </c>
      <c r="F2419">
        <v>3</v>
      </c>
      <c r="G2419">
        <v>0.6351</v>
      </c>
    </row>
    <row r="2420" spans="1:7" x14ac:dyDescent="0.25">
      <c r="A2420" t="s">
        <v>12050</v>
      </c>
      <c r="B2420" t="s">
        <v>34</v>
      </c>
      <c r="C2420" t="s">
        <v>41</v>
      </c>
      <c r="D2420" t="s">
        <v>48</v>
      </c>
      <c r="E2420">
        <v>0.69763333333333333</v>
      </c>
      <c r="F2420">
        <v>1</v>
      </c>
      <c r="G2420">
        <v>0.20929</v>
      </c>
    </row>
    <row r="2421" spans="1:7" x14ac:dyDescent="0.25">
      <c r="A2421" t="s">
        <v>12055</v>
      </c>
      <c r="B2421" t="s">
        <v>41</v>
      </c>
      <c r="C2421" t="s">
        <v>41</v>
      </c>
      <c r="D2421" t="s">
        <v>48</v>
      </c>
      <c r="E2421">
        <v>10.546533333333331</v>
      </c>
      <c r="F2421">
        <v>10</v>
      </c>
      <c r="G2421">
        <v>3.1639599999999999</v>
      </c>
    </row>
    <row r="2422" spans="1:7" x14ac:dyDescent="0.25">
      <c r="A2422" t="s">
        <v>12060</v>
      </c>
      <c r="B2422" t="s">
        <v>34</v>
      </c>
      <c r="C2422" t="s">
        <v>41</v>
      </c>
      <c r="D2422" t="s">
        <v>35</v>
      </c>
      <c r="E2422">
        <v>0.8267000000000001</v>
      </c>
      <c r="F2422">
        <v>1</v>
      </c>
      <c r="G2422">
        <v>0.24801000000000001</v>
      </c>
    </row>
    <row r="2423" spans="1:7" x14ac:dyDescent="0.25">
      <c r="A2423" t="s">
        <v>12065</v>
      </c>
      <c r="B2423" t="s">
        <v>27</v>
      </c>
      <c r="C2423" t="s">
        <v>34</v>
      </c>
      <c r="D2423" t="s">
        <v>35</v>
      </c>
      <c r="E2423">
        <v>3.4500999999999999</v>
      </c>
      <c r="F2423">
        <v>5</v>
      </c>
      <c r="G2423">
        <v>1.0350299999999999</v>
      </c>
    </row>
    <row r="2424" spans="1:7" x14ac:dyDescent="0.25">
      <c r="A2424" t="s">
        <v>12070</v>
      </c>
      <c r="B2424" t="s">
        <v>19</v>
      </c>
      <c r="C2424" t="s">
        <v>27</v>
      </c>
      <c r="D2424" t="s">
        <v>48</v>
      </c>
      <c r="E2424">
        <v>1.4228666666666669</v>
      </c>
      <c r="F2424">
        <v>1</v>
      </c>
      <c r="G2424">
        <v>0.42686000000000002</v>
      </c>
    </row>
    <row r="2425" spans="1:7" x14ac:dyDescent="0.25">
      <c r="A2425" t="s">
        <v>12075</v>
      </c>
      <c r="B2425" t="s">
        <v>19</v>
      </c>
      <c r="C2425" t="s">
        <v>27</v>
      </c>
      <c r="D2425" t="s">
        <v>20</v>
      </c>
      <c r="E2425">
        <v>1.1252</v>
      </c>
      <c r="F2425">
        <v>1</v>
      </c>
      <c r="G2425">
        <v>0.33756000000000003</v>
      </c>
    </row>
    <row r="2426" spans="1:7" x14ac:dyDescent="0.25">
      <c r="A2426" t="s">
        <v>12080</v>
      </c>
      <c r="B2426" t="s">
        <v>34</v>
      </c>
      <c r="C2426" t="s">
        <v>41</v>
      </c>
      <c r="D2426" t="s">
        <v>48</v>
      </c>
      <c r="E2426">
        <v>4.7795666666666667</v>
      </c>
      <c r="F2426">
        <v>5</v>
      </c>
      <c r="G2426">
        <v>1.43387</v>
      </c>
    </row>
    <row r="2427" spans="1:7" x14ac:dyDescent="0.25">
      <c r="A2427" t="s">
        <v>12085</v>
      </c>
      <c r="B2427" t="s">
        <v>41</v>
      </c>
      <c r="C2427" t="s">
        <v>27</v>
      </c>
      <c r="D2427" t="s">
        <v>20</v>
      </c>
      <c r="E2427">
        <v>7.8337333333333339</v>
      </c>
      <c r="F2427">
        <v>5</v>
      </c>
      <c r="G2427">
        <v>2.35012</v>
      </c>
    </row>
    <row r="2428" spans="1:7" x14ac:dyDescent="0.25">
      <c r="A2428" t="s">
        <v>12090</v>
      </c>
      <c r="B2428" t="s">
        <v>19</v>
      </c>
      <c r="C2428" t="s">
        <v>41</v>
      </c>
      <c r="D2428" t="s">
        <v>35</v>
      </c>
      <c r="E2428">
        <v>3.9140333333333328</v>
      </c>
      <c r="F2428">
        <v>5</v>
      </c>
      <c r="G2428">
        <v>1.17421</v>
      </c>
    </row>
    <row r="2429" spans="1:7" x14ac:dyDescent="0.25">
      <c r="A2429" t="s">
        <v>12095</v>
      </c>
      <c r="B2429" t="s">
        <v>27</v>
      </c>
      <c r="C2429" t="s">
        <v>27</v>
      </c>
      <c r="D2429" t="s">
        <v>35</v>
      </c>
      <c r="E2429">
        <v>1.6226</v>
      </c>
      <c r="F2429">
        <v>1</v>
      </c>
      <c r="G2429">
        <v>0.48677999999999999</v>
      </c>
    </row>
    <row r="2430" spans="1:7" x14ac:dyDescent="0.25">
      <c r="A2430" t="s">
        <v>12100</v>
      </c>
      <c r="B2430" t="s">
        <v>27</v>
      </c>
      <c r="C2430" t="s">
        <v>27</v>
      </c>
      <c r="D2430" t="s">
        <v>48</v>
      </c>
      <c r="E2430">
        <v>0.98063333333333336</v>
      </c>
      <c r="F2430">
        <v>1</v>
      </c>
      <c r="G2430">
        <v>0.29419000000000001</v>
      </c>
    </row>
    <row r="2431" spans="1:7" x14ac:dyDescent="0.25">
      <c r="A2431" t="s">
        <v>12105</v>
      </c>
      <c r="B2431" t="s">
        <v>19</v>
      </c>
      <c r="C2431" t="s">
        <v>19</v>
      </c>
      <c r="D2431" t="s">
        <v>35</v>
      </c>
      <c r="E2431">
        <v>7.7753666666666668</v>
      </c>
      <c r="F2431">
        <v>5</v>
      </c>
      <c r="G2431">
        <v>2.3326099999999999</v>
      </c>
    </row>
    <row r="2432" spans="1:7" x14ac:dyDescent="0.25">
      <c r="A2432" t="s">
        <v>12110</v>
      </c>
      <c r="B2432" t="s">
        <v>41</v>
      </c>
      <c r="C2432" t="s">
        <v>41</v>
      </c>
      <c r="D2432" t="s">
        <v>20</v>
      </c>
      <c r="E2432">
        <v>12.696099999999999</v>
      </c>
      <c r="F2432">
        <v>10</v>
      </c>
      <c r="G2432">
        <v>3.8088299999999999</v>
      </c>
    </row>
    <row r="2433" spans="1:7" x14ac:dyDescent="0.25">
      <c r="A2433" t="s">
        <v>12115</v>
      </c>
      <c r="B2433" t="s">
        <v>41</v>
      </c>
      <c r="C2433" t="s">
        <v>27</v>
      </c>
      <c r="D2433" t="s">
        <v>20</v>
      </c>
      <c r="E2433">
        <v>14.933733333333331</v>
      </c>
      <c r="F2433">
        <v>10</v>
      </c>
      <c r="G2433">
        <v>4.4801200000000003</v>
      </c>
    </row>
    <row r="2434" spans="1:7" x14ac:dyDescent="0.25">
      <c r="A2434" t="s">
        <v>12120</v>
      </c>
      <c r="B2434" t="s">
        <v>34</v>
      </c>
      <c r="C2434" t="s">
        <v>27</v>
      </c>
      <c r="D2434" t="s">
        <v>48</v>
      </c>
      <c r="E2434">
        <v>4.9520333333333344</v>
      </c>
      <c r="F2434">
        <v>3</v>
      </c>
      <c r="G2434">
        <v>1.4856100000000001</v>
      </c>
    </row>
    <row r="2435" spans="1:7" x14ac:dyDescent="0.25">
      <c r="A2435" t="s">
        <v>12125</v>
      </c>
      <c r="B2435" t="s">
        <v>34</v>
      </c>
      <c r="C2435" t="s">
        <v>19</v>
      </c>
      <c r="D2435" t="s">
        <v>20</v>
      </c>
      <c r="E2435">
        <v>4.7753666666666668</v>
      </c>
      <c r="F2435">
        <v>5</v>
      </c>
      <c r="G2435">
        <v>1.4326099999999999</v>
      </c>
    </row>
    <row r="2436" spans="1:7" x14ac:dyDescent="0.25">
      <c r="A2436" t="s">
        <v>12130</v>
      </c>
      <c r="B2436" t="s">
        <v>19</v>
      </c>
      <c r="C2436" t="s">
        <v>27</v>
      </c>
      <c r="D2436" t="s">
        <v>48</v>
      </c>
      <c r="E2436">
        <v>4.8834</v>
      </c>
      <c r="F2436">
        <v>3</v>
      </c>
      <c r="G2436">
        <v>1.46502</v>
      </c>
    </row>
    <row r="2437" spans="1:7" x14ac:dyDescent="0.25">
      <c r="A2437" t="s">
        <v>12135</v>
      </c>
      <c r="B2437" t="s">
        <v>34</v>
      </c>
      <c r="C2437" t="s">
        <v>19</v>
      </c>
      <c r="D2437" t="s">
        <v>48</v>
      </c>
      <c r="E2437">
        <v>10.561500000000001</v>
      </c>
      <c r="F2437">
        <v>10</v>
      </c>
      <c r="G2437">
        <v>3.16845</v>
      </c>
    </row>
    <row r="2438" spans="1:7" x14ac:dyDescent="0.25">
      <c r="A2438" t="s">
        <v>12140</v>
      </c>
      <c r="B2438" t="s">
        <v>34</v>
      </c>
      <c r="C2438" t="s">
        <v>27</v>
      </c>
      <c r="D2438" t="s">
        <v>20</v>
      </c>
      <c r="E2438">
        <v>3.156533333333333</v>
      </c>
      <c r="F2438">
        <v>3</v>
      </c>
      <c r="G2438">
        <v>0.94696000000000002</v>
      </c>
    </row>
    <row r="2439" spans="1:7" x14ac:dyDescent="0.25">
      <c r="A2439" t="s">
        <v>12145</v>
      </c>
      <c r="B2439" t="s">
        <v>34</v>
      </c>
      <c r="C2439" t="s">
        <v>19</v>
      </c>
      <c r="D2439" t="s">
        <v>20</v>
      </c>
      <c r="E2439">
        <v>5.0352666666666668</v>
      </c>
      <c r="F2439">
        <v>5</v>
      </c>
      <c r="G2439">
        <v>1.51058</v>
      </c>
    </row>
    <row r="2440" spans="1:7" x14ac:dyDescent="0.25">
      <c r="A2440" t="s">
        <v>12150</v>
      </c>
      <c r="B2440" t="s">
        <v>27</v>
      </c>
      <c r="C2440" t="s">
        <v>19</v>
      </c>
      <c r="D2440" t="s">
        <v>20</v>
      </c>
      <c r="E2440">
        <v>6.0403666666666673</v>
      </c>
      <c r="F2440">
        <v>5</v>
      </c>
      <c r="G2440">
        <v>1.8121100000000001</v>
      </c>
    </row>
    <row r="2441" spans="1:7" x14ac:dyDescent="0.25">
      <c r="A2441" t="s">
        <v>12155</v>
      </c>
      <c r="B2441" t="s">
        <v>34</v>
      </c>
      <c r="C2441" t="s">
        <v>34</v>
      </c>
      <c r="D2441" t="s">
        <v>20</v>
      </c>
      <c r="E2441">
        <v>4.1040666666666672</v>
      </c>
      <c r="F2441">
        <v>5</v>
      </c>
      <c r="G2441">
        <v>1.23122</v>
      </c>
    </row>
    <row r="2442" spans="1:7" x14ac:dyDescent="0.25">
      <c r="A2442" t="s">
        <v>12160</v>
      </c>
      <c r="B2442" t="s">
        <v>19</v>
      </c>
      <c r="C2442" t="s">
        <v>41</v>
      </c>
      <c r="D2442" t="s">
        <v>20</v>
      </c>
      <c r="E2442">
        <v>1.220366666666667</v>
      </c>
      <c r="F2442">
        <v>1</v>
      </c>
      <c r="G2442">
        <v>0.36610999999999999</v>
      </c>
    </row>
    <row r="2443" spans="1:7" x14ac:dyDescent="0.25">
      <c r="A2443" t="s">
        <v>12165</v>
      </c>
      <c r="B2443" t="s">
        <v>41</v>
      </c>
      <c r="C2443" t="s">
        <v>34</v>
      </c>
      <c r="D2443" t="s">
        <v>20</v>
      </c>
      <c r="E2443">
        <v>3.6251000000000011</v>
      </c>
      <c r="F2443">
        <v>3</v>
      </c>
      <c r="G2443">
        <v>1.0875300000000001</v>
      </c>
    </row>
    <row r="2444" spans="1:7" x14ac:dyDescent="0.25">
      <c r="A2444" t="s">
        <v>12170</v>
      </c>
      <c r="B2444" t="s">
        <v>34</v>
      </c>
      <c r="C2444" t="s">
        <v>41</v>
      </c>
      <c r="D2444" t="s">
        <v>20</v>
      </c>
      <c r="E2444">
        <v>14.2857</v>
      </c>
      <c r="F2444">
        <v>10</v>
      </c>
      <c r="G2444">
        <v>4.2857099999999999</v>
      </c>
    </row>
    <row r="2445" spans="1:7" x14ac:dyDescent="0.25">
      <c r="A2445" t="s">
        <v>12175</v>
      </c>
      <c r="B2445" t="s">
        <v>41</v>
      </c>
      <c r="C2445" t="s">
        <v>27</v>
      </c>
      <c r="D2445" t="s">
        <v>35</v>
      </c>
      <c r="E2445">
        <v>15.003166666666671</v>
      </c>
      <c r="F2445">
        <v>10</v>
      </c>
      <c r="G2445">
        <v>4.5009499999999996</v>
      </c>
    </row>
    <row r="2446" spans="1:7" x14ac:dyDescent="0.25">
      <c r="A2446" t="s">
        <v>12180</v>
      </c>
      <c r="B2446" t="s">
        <v>34</v>
      </c>
      <c r="C2446" t="s">
        <v>41</v>
      </c>
      <c r="D2446" t="s">
        <v>48</v>
      </c>
      <c r="E2446">
        <v>11.07106666666667</v>
      </c>
      <c r="F2446">
        <v>10</v>
      </c>
      <c r="G2446">
        <v>3.3213200000000001</v>
      </c>
    </row>
    <row r="2447" spans="1:7" x14ac:dyDescent="0.25">
      <c r="A2447" t="s">
        <v>12185</v>
      </c>
      <c r="B2447" t="s">
        <v>19</v>
      </c>
      <c r="C2447" t="s">
        <v>34</v>
      </c>
      <c r="D2447" t="s">
        <v>48</v>
      </c>
      <c r="E2447">
        <v>0.96900000000000008</v>
      </c>
      <c r="F2447">
        <v>1</v>
      </c>
      <c r="G2447">
        <v>0.29070000000000001</v>
      </c>
    </row>
    <row r="2448" spans="1:7" x14ac:dyDescent="0.25">
      <c r="A2448" t="s">
        <v>12190</v>
      </c>
      <c r="B2448" t="s">
        <v>27</v>
      </c>
      <c r="C2448" t="s">
        <v>41</v>
      </c>
      <c r="D2448" t="s">
        <v>20</v>
      </c>
      <c r="E2448">
        <v>0.92600000000000005</v>
      </c>
      <c r="F2448">
        <v>1</v>
      </c>
      <c r="G2448">
        <v>0.27779999999999999</v>
      </c>
    </row>
    <row r="2449" spans="1:7" x14ac:dyDescent="0.25">
      <c r="A2449" t="s">
        <v>12195</v>
      </c>
      <c r="B2449" t="s">
        <v>19</v>
      </c>
      <c r="C2449" t="s">
        <v>34</v>
      </c>
      <c r="D2449" t="s">
        <v>48</v>
      </c>
      <c r="E2449">
        <v>4.3064666666666671</v>
      </c>
      <c r="F2449">
        <v>5</v>
      </c>
      <c r="G2449">
        <v>1.2919400000000001</v>
      </c>
    </row>
    <row r="2450" spans="1:7" x14ac:dyDescent="0.25">
      <c r="A2450" t="s">
        <v>12200</v>
      </c>
      <c r="B2450" t="s">
        <v>27</v>
      </c>
      <c r="C2450" t="s">
        <v>41</v>
      </c>
      <c r="D2450" t="s">
        <v>20</v>
      </c>
      <c r="E2450">
        <v>7.2431333333333336</v>
      </c>
      <c r="F2450">
        <v>10</v>
      </c>
      <c r="G2450">
        <v>2.1729400000000001</v>
      </c>
    </row>
    <row r="2451" spans="1:7" x14ac:dyDescent="0.25">
      <c r="A2451" t="s">
        <v>12205</v>
      </c>
      <c r="B2451" t="s">
        <v>34</v>
      </c>
      <c r="C2451" t="s">
        <v>27</v>
      </c>
      <c r="D2451" t="s">
        <v>35</v>
      </c>
      <c r="E2451">
        <v>1.0091000000000001</v>
      </c>
      <c r="F2451">
        <v>1</v>
      </c>
      <c r="G2451">
        <v>0.30273</v>
      </c>
    </row>
    <row r="2452" spans="1:7" x14ac:dyDescent="0.25">
      <c r="A2452" t="s">
        <v>12210</v>
      </c>
      <c r="B2452" t="s">
        <v>34</v>
      </c>
      <c r="C2452" t="s">
        <v>27</v>
      </c>
      <c r="D2452" t="s">
        <v>48</v>
      </c>
      <c r="E2452">
        <v>4.684566666666667</v>
      </c>
      <c r="F2452">
        <v>5</v>
      </c>
      <c r="G2452">
        <v>1.40537</v>
      </c>
    </row>
    <row r="2453" spans="1:7" x14ac:dyDescent="0.25">
      <c r="A2453" t="s">
        <v>12214</v>
      </c>
      <c r="B2453" t="s">
        <v>27</v>
      </c>
      <c r="C2453" t="s">
        <v>41</v>
      </c>
      <c r="D2453" t="s">
        <v>48</v>
      </c>
      <c r="E2453">
        <v>16.330833333333331</v>
      </c>
      <c r="F2453">
        <v>10</v>
      </c>
      <c r="G2453">
        <v>4.8992500000000003</v>
      </c>
    </row>
    <row r="2454" spans="1:7" x14ac:dyDescent="0.25">
      <c r="A2454" t="s">
        <v>12219</v>
      </c>
      <c r="B2454" t="s">
        <v>19</v>
      </c>
      <c r="C2454" t="s">
        <v>41</v>
      </c>
      <c r="D2454" t="s">
        <v>35</v>
      </c>
      <c r="E2454">
        <v>3.6731333333333329</v>
      </c>
      <c r="F2454">
        <v>3</v>
      </c>
      <c r="G2454">
        <v>1.1019399999999999</v>
      </c>
    </row>
    <row r="2455" spans="1:7" x14ac:dyDescent="0.25">
      <c r="A2455" t="s">
        <v>12224</v>
      </c>
      <c r="B2455" t="s">
        <v>19</v>
      </c>
      <c r="C2455" t="s">
        <v>27</v>
      </c>
      <c r="D2455" t="s">
        <v>35</v>
      </c>
      <c r="E2455">
        <v>5.0697333333333336</v>
      </c>
      <c r="F2455">
        <v>5</v>
      </c>
      <c r="G2455">
        <v>1.52092</v>
      </c>
    </row>
    <row r="2456" spans="1:7" x14ac:dyDescent="0.25">
      <c r="A2456" t="s">
        <v>12229</v>
      </c>
      <c r="B2456" t="s">
        <v>27</v>
      </c>
      <c r="C2456" t="s">
        <v>41</v>
      </c>
      <c r="D2456" t="s">
        <v>35</v>
      </c>
      <c r="E2456">
        <v>1.247133333333333</v>
      </c>
      <c r="F2456">
        <v>1</v>
      </c>
      <c r="G2456">
        <v>0.37413999999999997</v>
      </c>
    </row>
    <row r="2457" spans="1:7" x14ac:dyDescent="0.25">
      <c r="A2457" t="s">
        <v>12234</v>
      </c>
      <c r="B2457" t="s">
        <v>34</v>
      </c>
      <c r="C2457" t="s">
        <v>19</v>
      </c>
      <c r="D2457" t="s">
        <v>48</v>
      </c>
      <c r="E2457">
        <v>0.80586666666666673</v>
      </c>
      <c r="F2457">
        <v>1</v>
      </c>
      <c r="G2457">
        <v>0.24176</v>
      </c>
    </row>
    <row r="2458" spans="1:7" x14ac:dyDescent="0.25">
      <c r="A2458" t="s">
        <v>12239</v>
      </c>
      <c r="B2458" t="s">
        <v>27</v>
      </c>
      <c r="C2458" t="s">
        <v>27</v>
      </c>
      <c r="D2458" t="s">
        <v>48</v>
      </c>
      <c r="E2458">
        <v>5.5535666666666668</v>
      </c>
      <c r="F2458">
        <v>5</v>
      </c>
      <c r="G2458">
        <v>1.6660699999999999</v>
      </c>
    </row>
    <row r="2459" spans="1:7" x14ac:dyDescent="0.25">
      <c r="A2459" t="s">
        <v>12244</v>
      </c>
      <c r="B2459" t="s">
        <v>34</v>
      </c>
      <c r="C2459" t="s">
        <v>27</v>
      </c>
      <c r="D2459" t="s">
        <v>35</v>
      </c>
      <c r="E2459">
        <v>6.4645000000000001</v>
      </c>
      <c r="F2459">
        <v>5</v>
      </c>
      <c r="G2459">
        <v>1.9393499999999999</v>
      </c>
    </row>
    <row r="2460" spans="1:7" x14ac:dyDescent="0.25">
      <c r="A2460" t="s">
        <v>12249</v>
      </c>
      <c r="B2460" t="s">
        <v>27</v>
      </c>
      <c r="C2460" t="s">
        <v>34</v>
      </c>
      <c r="D2460" t="s">
        <v>35</v>
      </c>
      <c r="E2460">
        <v>1.1555666666666671</v>
      </c>
      <c r="F2460">
        <v>1</v>
      </c>
      <c r="G2460">
        <v>0.34666999999999998</v>
      </c>
    </row>
    <row r="2461" spans="1:7" x14ac:dyDescent="0.25">
      <c r="A2461" t="s">
        <v>12254</v>
      </c>
      <c r="B2461" t="s">
        <v>34</v>
      </c>
      <c r="C2461" t="s">
        <v>34</v>
      </c>
      <c r="D2461" t="s">
        <v>35</v>
      </c>
      <c r="E2461">
        <v>3.2053333333333329</v>
      </c>
      <c r="F2461">
        <v>3</v>
      </c>
      <c r="G2461">
        <v>0.96160000000000001</v>
      </c>
    </row>
    <row r="2462" spans="1:7" x14ac:dyDescent="0.25">
      <c r="A2462" t="s">
        <v>12259</v>
      </c>
      <c r="B2462" t="s">
        <v>27</v>
      </c>
      <c r="C2462" t="s">
        <v>19</v>
      </c>
      <c r="D2462" t="s">
        <v>35</v>
      </c>
      <c r="E2462">
        <v>16.605166666666669</v>
      </c>
      <c r="F2462">
        <v>10</v>
      </c>
      <c r="G2462">
        <v>4.9815500000000004</v>
      </c>
    </row>
    <row r="2463" spans="1:7" x14ac:dyDescent="0.25">
      <c r="A2463" t="s">
        <v>12264</v>
      </c>
      <c r="B2463" t="s">
        <v>41</v>
      </c>
      <c r="C2463" t="s">
        <v>41</v>
      </c>
      <c r="D2463" t="s">
        <v>35</v>
      </c>
      <c r="E2463">
        <v>4.6409333333333338</v>
      </c>
      <c r="F2463">
        <v>3</v>
      </c>
      <c r="G2463">
        <v>1.39228</v>
      </c>
    </row>
    <row r="2464" spans="1:7" x14ac:dyDescent="0.25">
      <c r="A2464" t="s">
        <v>12269</v>
      </c>
      <c r="B2464" t="s">
        <v>34</v>
      </c>
      <c r="C2464" t="s">
        <v>19</v>
      </c>
      <c r="D2464" t="s">
        <v>20</v>
      </c>
      <c r="E2464">
        <v>6.4503666666666666</v>
      </c>
      <c r="F2464">
        <v>5</v>
      </c>
      <c r="G2464">
        <v>1.9351100000000001</v>
      </c>
    </row>
    <row r="2465" spans="1:7" x14ac:dyDescent="0.25">
      <c r="A2465" t="s">
        <v>12274</v>
      </c>
      <c r="B2465" t="s">
        <v>19</v>
      </c>
      <c r="C2465" t="s">
        <v>41</v>
      </c>
      <c r="D2465" t="s">
        <v>35</v>
      </c>
      <c r="E2465">
        <v>3.7081333333333339</v>
      </c>
      <c r="F2465">
        <v>3</v>
      </c>
      <c r="G2465">
        <v>1.1124400000000001</v>
      </c>
    </row>
    <row r="2466" spans="1:7" x14ac:dyDescent="0.25">
      <c r="A2466" t="s">
        <v>12279</v>
      </c>
      <c r="B2466" t="s">
        <v>27</v>
      </c>
      <c r="C2466" t="s">
        <v>34</v>
      </c>
      <c r="D2466" t="s">
        <v>20</v>
      </c>
      <c r="E2466">
        <v>1.287333333333333</v>
      </c>
      <c r="F2466">
        <v>1</v>
      </c>
      <c r="G2466">
        <v>0.38619999999999999</v>
      </c>
    </row>
    <row r="2467" spans="1:7" x14ac:dyDescent="0.25">
      <c r="A2467" t="s">
        <v>12284</v>
      </c>
      <c r="B2467" t="s">
        <v>19</v>
      </c>
      <c r="C2467" t="s">
        <v>41</v>
      </c>
      <c r="D2467" t="s">
        <v>48</v>
      </c>
      <c r="E2467">
        <v>4.3399000000000001</v>
      </c>
      <c r="F2467">
        <v>5</v>
      </c>
      <c r="G2467">
        <v>1.3019700000000001</v>
      </c>
    </row>
    <row r="2468" spans="1:7" x14ac:dyDescent="0.25">
      <c r="A2468" t="s">
        <v>12289</v>
      </c>
      <c r="B2468" t="s">
        <v>27</v>
      </c>
      <c r="C2468" t="s">
        <v>34</v>
      </c>
      <c r="D2468" t="s">
        <v>48</v>
      </c>
      <c r="E2468">
        <v>10.618033333333329</v>
      </c>
      <c r="F2468">
        <v>10</v>
      </c>
      <c r="G2468">
        <v>3.1854100000000001</v>
      </c>
    </row>
    <row r="2469" spans="1:7" x14ac:dyDescent="0.25">
      <c r="A2469" t="s">
        <v>12294</v>
      </c>
      <c r="B2469" t="s">
        <v>19</v>
      </c>
      <c r="C2469" t="s">
        <v>27</v>
      </c>
      <c r="D2469" t="s">
        <v>20</v>
      </c>
      <c r="E2469">
        <v>0.70613333333333339</v>
      </c>
      <c r="F2469">
        <v>1</v>
      </c>
      <c r="G2469">
        <v>0.21184</v>
      </c>
    </row>
    <row r="2470" spans="1:7" x14ac:dyDescent="0.25">
      <c r="A2470" t="s">
        <v>12299</v>
      </c>
      <c r="B2470" t="s">
        <v>19</v>
      </c>
      <c r="C2470" t="s">
        <v>27</v>
      </c>
      <c r="D2470" t="s">
        <v>35</v>
      </c>
      <c r="E2470">
        <v>1.1422000000000001</v>
      </c>
      <c r="F2470">
        <v>1</v>
      </c>
      <c r="G2470">
        <v>0.34266000000000002</v>
      </c>
    </row>
    <row r="2471" spans="1:7" x14ac:dyDescent="0.25">
      <c r="A2471" t="s">
        <v>12304</v>
      </c>
      <c r="B2471" t="s">
        <v>27</v>
      </c>
      <c r="C2471" t="s">
        <v>41</v>
      </c>
      <c r="D2471" t="s">
        <v>48</v>
      </c>
      <c r="E2471">
        <v>12.0969</v>
      </c>
      <c r="F2471">
        <v>10</v>
      </c>
      <c r="G2471">
        <v>3.62907</v>
      </c>
    </row>
    <row r="2472" spans="1:7" x14ac:dyDescent="0.25">
      <c r="A2472" t="s">
        <v>12309</v>
      </c>
      <c r="B2472" t="s">
        <v>27</v>
      </c>
      <c r="C2472" t="s">
        <v>34</v>
      </c>
      <c r="D2472" t="s">
        <v>35</v>
      </c>
      <c r="E2472">
        <v>8.9441666666666677</v>
      </c>
      <c r="F2472">
        <v>10</v>
      </c>
      <c r="G2472">
        <v>2.6832500000000001</v>
      </c>
    </row>
    <row r="2473" spans="1:7" x14ac:dyDescent="0.25">
      <c r="A2473" t="s">
        <v>12314</v>
      </c>
      <c r="B2473" t="s">
        <v>19</v>
      </c>
      <c r="C2473" t="s">
        <v>19</v>
      </c>
      <c r="D2473" t="s">
        <v>35</v>
      </c>
      <c r="E2473">
        <v>4.8921000000000001</v>
      </c>
      <c r="F2473">
        <v>3</v>
      </c>
      <c r="G2473">
        <v>1.46763</v>
      </c>
    </row>
    <row r="2474" spans="1:7" x14ac:dyDescent="0.25">
      <c r="A2474" t="s">
        <v>12319</v>
      </c>
      <c r="B2474" t="s">
        <v>19</v>
      </c>
      <c r="C2474" t="s">
        <v>34</v>
      </c>
      <c r="D2474" t="s">
        <v>20</v>
      </c>
      <c r="E2474">
        <v>7.8806000000000012</v>
      </c>
      <c r="F2474">
        <v>5</v>
      </c>
      <c r="G2474">
        <v>2.3641800000000002</v>
      </c>
    </row>
    <row r="2475" spans="1:7" x14ac:dyDescent="0.25">
      <c r="A2475" t="s">
        <v>12324</v>
      </c>
      <c r="B2475" t="s">
        <v>19</v>
      </c>
      <c r="C2475" t="s">
        <v>34</v>
      </c>
      <c r="D2475" t="s">
        <v>48</v>
      </c>
      <c r="E2475">
        <v>13.8881</v>
      </c>
      <c r="F2475">
        <v>10</v>
      </c>
      <c r="G2475">
        <v>4.1664300000000001</v>
      </c>
    </row>
    <row r="2476" spans="1:7" x14ac:dyDescent="0.25">
      <c r="A2476" t="s">
        <v>12329</v>
      </c>
      <c r="B2476" t="s">
        <v>34</v>
      </c>
      <c r="C2476" t="s">
        <v>34</v>
      </c>
      <c r="D2476" t="s">
        <v>48</v>
      </c>
      <c r="E2476">
        <v>12.00053333333333</v>
      </c>
      <c r="F2476">
        <v>10</v>
      </c>
      <c r="G2476">
        <v>3.6001599999999998</v>
      </c>
    </row>
    <row r="2477" spans="1:7" x14ac:dyDescent="0.25">
      <c r="A2477" t="s">
        <v>12334</v>
      </c>
      <c r="B2477" t="s">
        <v>34</v>
      </c>
      <c r="C2477" t="s">
        <v>27</v>
      </c>
      <c r="D2477" t="s">
        <v>20</v>
      </c>
      <c r="E2477">
        <v>7.6831666666666667</v>
      </c>
      <c r="F2477">
        <v>5</v>
      </c>
      <c r="G2477">
        <v>2.3049499999999998</v>
      </c>
    </row>
    <row r="2478" spans="1:7" x14ac:dyDescent="0.25">
      <c r="A2478" t="s">
        <v>12339</v>
      </c>
      <c r="B2478" t="s">
        <v>41</v>
      </c>
      <c r="C2478" t="s">
        <v>34</v>
      </c>
      <c r="D2478" t="s">
        <v>35</v>
      </c>
      <c r="E2478">
        <v>7.9732000000000003</v>
      </c>
      <c r="F2478">
        <v>10</v>
      </c>
      <c r="G2478">
        <v>2.3919600000000001</v>
      </c>
    </row>
    <row r="2479" spans="1:7" x14ac:dyDescent="0.25">
      <c r="A2479" t="s">
        <v>12344</v>
      </c>
      <c r="B2479" t="s">
        <v>34</v>
      </c>
      <c r="C2479" t="s">
        <v>41</v>
      </c>
      <c r="D2479" t="s">
        <v>35</v>
      </c>
      <c r="E2479">
        <v>14.571766666666671</v>
      </c>
      <c r="F2479">
        <v>10</v>
      </c>
      <c r="G2479">
        <v>4.3715299999999999</v>
      </c>
    </row>
    <row r="2480" spans="1:7" x14ac:dyDescent="0.25">
      <c r="A2480" t="s">
        <v>12349</v>
      </c>
      <c r="B2480" t="s">
        <v>34</v>
      </c>
      <c r="C2480" t="s">
        <v>27</v>
      </c>
      <c r="D2480" t="s">
        <v>48</v>
      </c>
      <c r="E2480">
        <v>2.3744666666666672</v>
      </c>
      <c r="F2480">
        <v>3</v>
      </c>
      <c r="G2480">
        <v>0.71233999999999997</v>
      </c>
    </row>
    <row r="2481" spans="1:7" x14ac:dyDescent="0.25">
      <c r="A2481" t="s">
        <v>12354</v>
      </c>
      <c r="B2481" t="s">
        <v>27</v>
      </c>
      <c r="C2481" t="s">
        <v>27</v>
      </c>
      <c r="D2481" t="s">
        <v>20</v>
      </c>
      <c r="E2481">
        <v>1.460866666666667</v>
      </c>
      <c r="F2481">
        <v>1</v>
      </c>
      <c r="G2481">
        <v>0.43825999999999998</v>
      </c>
    </row>
    <row r="2482" spans="1:7" x14ac:dyDescent="0.25">
      <c r="A2482" t="s">
        <v>12359</v>
      </c>
      <c r="B2482" t="s">
        <v>41</v>
      </c>
      <c r="C2482" t="s">
        <v>27</v>
      </c>
      <c r="D2482" t="s">
        <v>20</v>
      </c>
      <c r="E2482">
        <v>0.94243333333333335</v>
      </c>
      <c r="F2482">
        <v>1</v>
      </c>
      <c r="G2482">
        <v>0.28272999999999998</v>
      </c>
    </row>
    <row r="2483" spans="1:7" x14ac:dyDescent="0.25">
      <c r="A2483" t="s">
        <v>12364</v>
      </c>
      <c r="B2483" t="s">
        <v>41</v>
      </c>
      <c r="C2483" t="s">
        <v>34</v>
      </c>
      <c r="D2483" t="s">
        <v>35</v>
      </c>
      <c r="E2483">
        <v>1.543766666666667</v>
      </c>
      <c r="F2483">
        <v>1</v>
      </c>
      <c r="G2483">
        <v>0.46312999999999999</v>
      </c>
    </row>
    <row r="2484" spans="1:7" x14ac:dyDescent="0.25">
      <c r="A2484" t="s">
        <v>12369</v>
      </c>
      <c r="B2484" t="s">
        <v>34</v>
      </c>
      <c r="C2484" t="s">
        <v>19</v>
      </c>
      <c r="D2484" t="s">
        <v>35</v>
      </c>
      <c r="E2484">
        <v>1.6107</v>
      </c>
      <c r="F2484">
        <v>1</v>
      </c>
      <c r="G2484">
        <v>0.48320999999999997</v>
      </c>
    </row>
    <row r="2485" spans="1:7" x14ac:dyDescent="0.25">
      <c r="A2485" t="s">
        <v>12374</v>
      </c>
      <c r="B2485" t="s">
        <v>27</v>
      </c>
      <c r="C2485" t="s">
        <v>34</v>
      </c>
      <c r="D2485" t="s">
        <v>20</v>
      </c>
      <c r="E2485">
        <v>8.1546333333333347</v>
      </c>
      <c r="F2485">
        <v>10</v>
      </c>
      <c r="G2485">
        <v>2.4463900000000001</v>
      </c>
    </row>
    <row r="2486" spans="1:7" x14ac:dyDescent="0.25">
      <c r="A2486" t="s">
        <v>12379</v>
      </c>
      <c r="B2486" t="s">
        <v>27</v>
      </c>
      <c r="C2486" t="s">
        <v>34</v>
      </c>
      <c r="D2486" t="s">
        <v>48</v>
      </c>
      <c r="E2486">
        <v>5.6467000000000001</v>
      </c>
      <c r="F2486">
        <v>5</v>
      </c>
      <c r="G2486">
        <v>1.69401</v>
      </c>
    </row>
    <row r="2487" spans="1:7" x14ac:dyDescent="0.25">
      <c r="A2487" t="s">
        <v>12384</v>
      </c>
      <c r="B2487" t="s">
        <v>41</v>
      </c>
      <c r="C2487" t="s">
        <v>19</v>
      </c>
      <c r="D2487" t="s">
        <v>35</v>
      </c>
      <c r="E2487">
        <v>8.238266666666668</v>
      </c>
      <c r="F2487">
        <v>5</v>
      </c>
      <c r="G2487">
        <v>2.4714800000000001</v>
      </c>
    </row>
    <row r="2488" spans="1:7" x14ac:dyDescent="0.25">
      <c r="A2488" t="s">
        <v>12389</v>
      </c>
      <c r="B2488" t="s">
        <v>27</v>
      </c>
      <c r="C2488" t="s">
        <v>34</v>
      </c>
      <c r="D2488" t="s">
        <v>20</v>
      </c>
      <c r="E2488">
        <v>3.4502333333333328</v>
      </c>
      <c r="F2488">
        <v>3</v>
      </c>
      <c r="G2488">
        <v>1.0350699999999999</v>
      </c>
    </row>
    <row r="2489" spans="1:7" x14ac:dyDescent="0.25">
      <c r="A2489" t="s">
        <v>12394</v>
      </c>
      <c r="B2489" t="s">
        <v>19</v>
      </c>
      <c r="C2489" t="s">
        <v>41</v>
      </c>
      <c r="D2489" t="s">
        <v>20</v>
      </c>
      <c r="E2489">
        <v>4.5906333333333329</v>
      </c>
      <c r="F2489">
        <v>3</v>
      </c>
      <c r="G2489">
        <v>1.3771899999999999</v>
      </c>
    </row>
    <row r="2490" spans="1:7" x14ac:dyDescent="0.25">
      <c r="A2490" t="s">
        <v>12399</v>
      </c>
      <c r="B2490" t="s">
        <v>34</v>
      </c>
      <c r="C2490" t="s">
        <v>19</v>
      </c>
      <c r="D2490" t="s">
        <v>20</v>
      </c>
      <c r="E2490">
        <v>12.553966666666669</v>
      </c>
      <c r="F2490">
        <v>10</v>
      </c>
      <c r="G2490">
        <v>3.7661899999999999</v>
      </c>
    </row>
    <row r="2491" spans="1:7" x14ac:dyDescent="0.25">
      <c r="A2491" t="s">
        <v>12404</v>
      </c>
      <c r="B2491" t="s">
        <v>19</v>
      </c>
      <c r="C2491" t="s">
        <v>41</v>
      </c>
      <c r="D2491" t="s">
        <v>48</v>
      </c>
      <c r="E2491">
        <v>5.2099666666666673</v>
      </c>
      <c r="F2491">
        <v>5</v>
      </c>
      <c r="G2491">
        <v>1.5629900000000001</v>
      </c>
    </row>
    <row r="2492" spans="1:7" x14ac:dyDescent="0.25">
      <c r="A2492" t="s">
        <v>12408</v>
      </c>
      <c r="B2492" t="s">
        <v>41</v>
      </c>
      <c r="C2492" t="s">
        <v>41</v>
      </c>
      <c r="D2492" t="s">
        <v>35</v>
      </c>
      <c r="E2492">
        <v>4.7622666666666671</v>
      </c>
      <c r="F2492">
        <v>5</v>
      </c>
      <c r="G2492">
        <v>1.4286799999999999</v>
      </c>
    </row>
    <row r="2493" spans="1:7" x14ac:dyDescent="0.25">
      <c r="A2493" t="s">
        <v>12412</v>
      </c>
      <c r="B2493" t="s">
        <v>41</v>
      </c>
      <c r="C2493" t="s">
        <v>27</v>
      </c>
      <c r="D2493" t="s">
        <v>35</v>
      </c>
      <c r="E2493">
        <v>0.86990000000000001</v>
      </c>
      <c r="F2493">
        <v>1</v>
      </c>
      <c r="G2493">
        <v>0.26096999999999998</v>
      </c>
    </row>
    <row r="2494" spans="1:7" x14ac:dyDescent="0.25">
      <c r="A2494" t="s">
        <v>12416</v>
      </c>
      <c r="B2494" t="s">
        <v>27</v>
      </c>
      <c r="C2494" t="s">
        <v>27</v>
      </c>
      <c r="D2494" t="s">
        <v>35</v>
      </c>
      <c r="E2494">
        <v>14.28463333333333</v>
      </c>
      <c r="F2494">
        <v>10</v>
      </c>
      <c r="G2494">
        <v>4.2853899999999996</v>
      </c>
    </row>
    <row r="2495" spans="1:7" x14ac:dyDescent="0.25">
      <c r="A2495" t="s">
        <v>12420</v>
      </c>
      <c r="B2495" t="s">
        <v>27</v>
      </c>
      <c r="C2495" t="s">
        <v>19</v>
      </c>
      <c r="D2495" t="s">
        <v>48</v>
      </c>
      <c r="E2495">
        <v>10.532066666666671</v>
      </c>
      <c r="F2495">
        <v>10</v>
      </c>
      <c r="G2495">
        <v>3.1596199999999999</v>
      </c>
    </row>
    <row r="2496" spans="1:7" x14ac:dyDescent="0.25">
      <c r="A2496" t="s">
        <v>12424</v>
      </c>
      <c r="B2496" t="s">
        <v>41</v>
      </c>
      <c r="C2496" t="s">
        <v>34</v>
      </c>
      <c r="D2496" t="s">
        <v>35</v>
      </c>
      <c r="E2496">
        <v>1.1779333333333331</v>
      </c>
      <c r="F2496">
        <v>1</v>
      </c>
      <c r="G2496">
        <v>0.35338000000000003</v>
      </c>
    </row>
    <row r="2497" spans="1:7" x14ac:dyDescent="0.25">
      <c r="A2497" t="s">
        <v>12428</v>
      </c>
      <c r="B2497" t="s">
        <v>41</v>
      </c>
      <c r="C2497" t="s">
        <v>41</v>
      </c>
      <c r="D2497" t="s">
        <v>35</v>
      </c>
      <c r="E2497">
        <v>11.589933333333329</v>
      </c>
      <c r="F2497">
        <v>10</v>
      </c>
      <c r="G2497">
        <v>3.4769800000000002</v>
      </c>
    </row>
    <row r="2498" spans="1:7" x14ac:dyDescent="0.25">
      <c r="A2498" t="s">
        <v>12432</v>
      </c>
      <c r="B2498" t="s">
        <v>19</v>
      </c>
      <c r="C2498" t="s">
        <v>34</v>
      </c>
      <c r="D2498" t="s">
        <v>35</v>
      </c>
      <c r="E2498">
        <v>12.43946666666667</v>
      </c>
      <c r="F2498">
        <v>10</v>
      </c>
      <c r="G2498">
        <v>3.73184</v>
      </c>
    </row>
    <row r="2499" spans="1:7" x14ac:dyDescent="0.25">
      <c r="A2499" t="s">
        <v>12436</v>
      </c>
      <c r="B2499" t="s">
        <v>19</v>
      </c>
      <c r="C2499" t="s">
        <v>41</v>
      </c>
      <c r="D2499" t="s">
        <v>35</v>
      </c>
      <c r="E2499">
        <v>4.5967333333333329</v>
      </c>
      <c r="F2499">
        <v>3</v>
      </c>
      <c r="G2499">
        <v>1.3790199999999999</v>
      </c>
    </row>
    <row r="2500" spans="1:7" x14ac:dyDescent="0.25">
      <c r="A2500" t="s">
        <v>12440</v>
      </c>
      <c r="B2500" t="s">
        <v>27</v>
      </c>
      <c r="C2500" t="s">
        <v>27</v>
      </c>
      <c r="D2500" t="s">
        <v>48</v>
      </c>
      <c r="E2500">
        <v>8.2370333333333328</v>
      </c>
      <c r="F2500">
        <v>5</v>
      </c>
      <c r="G2500">
        <v>2.4711099999999999</v>
      </c>
    </row>
    <row r="2501" spans="1:7" x14ac:dyDescent="0.25">
      <c r="A2501" t="s">
        <v>12444</v>
      </c>
      <c r="B2501" t="s">
        <v>19</v>
      </c>
      <c r="C2501" t="s">
        <v>27</v>
      </c>
      <c r="D2501" t="s">
        <v>20</v>
      </c>
      <c r="E2501">
        <v>10.7425</v>
      </c>
      <c r="F2501">
        <v>10</v>
      </c>
      <c r="G2501">
        <v>3.22275</v>
      </c>
    </row>
    <row r="2502" spans="1:7" x14ac:dyDescent="0.25">
      <c r="A2502" t="s">
        <v>12448</v>
      </c>
      <c r="B2502" t="s">
        <v>27</v>
      </c>
      <c r="C2502" t="s">
        <v>27</v>
      </c>
      <c r="D2502" t="s">
        <v>20</v>
      </c>
      <c r="E2502">
        <v>4.482566666666667</v>
      </c>
      <c r="F2502">
        <v>3</v>
      </c>
      <c r="G2502">
        <v>1.34477</v>
      </c>
    </row>
    <row r="2503" spans="1:7" x14ac:dyDescent="0.25">
      <c r="A2503" t="s">
        <v>12452</v>
      </c>
      <c r="B2503" t="s">
        <v>27</v>
      </c>
      <c r="C2503" t="s">
        <v>19</v>
      </c>
      <c r="D2503" t="s">
        <v>35</v>
      </c>
      <c r="E2503">
        <v>7.1559666666666679</v>
      </c>
      <c r="F2503">
        <v>5</v>
      </c>
      <c r="G2503">
        <v>2.1467900000000002</v>
      </c>
    </row>
    <row r="2504" spans="1:7" x14ac:dyDescent="0.25">
      <c r="A2504" t="s">
        <v>12456</v>
      </c>
      <c r="B2504" t="s">
        <v>34</v>
      </c>
      <c r="C2504" t="s">
        <v>41</v>
      </c>
      <c r="D2504" t="s">
        <v>35</v>
      </c>
      <c r="E2504">
        <v>1.2402</v>
      </c>
      <c r="F2504">
        <v>1</v>
      </c>
      <c r="G2504">
        <v>0.37206</v>
      </c>
    </row>
    <row r="2505" spans="1:7" x14ac:dyDescent="0.25">
      <c r="A2505" t="s">
        <v>12460</v>
      </c>
      <c r="B2505" t="s">
        <v>27</v>
      </c>
      <c r="C2505" t="s">
        <v>34</v>
      </c>
      <c r="D2505" t="s">
        <v>35</v>
      </c>
      <c r="E2505">
        <v>4.8681333333333336</v>
      </c>
      <c r="F2505">
        <v>3</v>
      </c>
      <c r="G2505">
        <v>1.46044</v>
      </c>
    </row>
    <row r="2506" spans="1:7" x14ac:dyDescent="0.25">
      <c r="A2506" t="s">
        <v>12464</v>
      </c>
      <c r="B2506" t="s">
        <v>19</v>
      </c>
      <c r="C2506" t="s">
        <v>41</v>
      </c>
      <c r="D2506" t="s">
        <v>48</v>
      </c>
      <c r="E2506">
        <v>2.601433333333333</v>
      </c>
      <c r="F2506">
        <v>3</v>
      </c>
      <c r="G2506">
        <v>0.78042999999999996</v>
      </c>
    </row>
    <row r="2507" spans="1:7" x14ac:dyDescent="0.25">
      <c r="A2507" t="s">
        <v>12468</v>
      </c>
      <c r="B2507" t="s">
        <v>41</v>
      </c>
      <c r="C2507" t="s">
        <v>34</v>
      </c>
      <c r="D2507" t="s">
        <v>35</v>
      </c>
      <c r="E2507">
        <v>3.879666666666667</v>
      </c>
      <c r="F2507">
        <v>5</v>
      </c>
      <c r="G2507">
        <v>1.1638999999999999</v>
      </c>
    </row>
    <row r="2508" spans="1:7" x14ac:dyDescent="0.25">
      <c r="A2508" t="s">
        <v>12472</v>
      </c>
      <c r="B2508" t="s">
        <v>41</v>
      </c>
      <c r="C2508" t="s">
        <v>34</v>
      </c>
      <c r="D2508" t="s">
        <v>48</v>
      </c>
      <c r="E2508">
        <v>1.5206333333333331</v>
      </c>
      <c r="F2508">
        <v>1</v>
      </c>
      <c r="G2508">
        <v>0.45618999999999998</v>
      </c>
    </row>
    <row r="2509" spans="1:7" x14ac:dyDescent="0.25">
      <c r="A2509" t="s">
        <v>12476</v>
      </c>
      <c r="B2509" t="s">
        <v>19</v>
      </c>
      <c r="C2509" t="s">
        <v>34</v>
      </c>
      <c r="D2509" t="s">
        <v>35</v>
      </c>
      <c r="E2509">
        <v>3.3174333333333328</v>
      </c>
      <c r="F2509">
        <v>3</v>
      </c>
      <c r="G2509">
        <v>0.99522999999999995</v>
      </c>
    </row>
    <row r="2510" spans="1:7" x14ac:dyDescent="0.25">
      <c r="A2510" t="s">
        <v>12479</v>
      </c>
      <c r="B2510" t="s">
        <v>41</v>
      </c>
      <c r="C2510" t="s">
        <v>41</v>
      </c>
      <c r="D2510" t="s">
        <v>35</v>
      </c>
      <c r="E2510">
        <v>15.136366666666669</v>
      </c>
      <c r="F2510">
        <v>10</v>
      </c>
      <c r="G2510">
        <v>4.5409100000000002</v>
      </c>
    </row>
    <row r="2511" spans="1:7" x14ac:dyDescent="0.25">
      <c r="A2511" t="s">
        <v>12483</v>
      </c>
      <c r="B2511" t="s">
        <v>27</v>
      </c>
      <c r="C2511" t="s">
        <v>27</v>
      </c>
      <c r="D2511" t="s">
        <v>20</v>
      </c>
      <c r="E2511">
        <v>15.597566666666671</v>
      </c>
      <c r="F2511">
        <v>10</v>
      </c>
      <c r="G2511">
        <v>4.6792699999999998</v>
      </c>
    </row>
    <row r="2512" spans="1:7" x14ac:dyDescent="0.25">
      <c r="A2512" t="s">
        <v>12487</v>
      </c>
      <c r="B2512" t="s">
        <v>41</v>
      </c>
      <c r="C2512" t="s">
        <v>19</v>
      </c>
      <c r="D2512" t="s">
        <v>35</v>
      </c>
      <c r="E2512">
        <v>7.2912333333333326</v>
      </c>
      <c r="F2512">
        <v>10</v>
      </c>
      <c r="G2512">
        <v>2.18737</v>
      </c>
    </row>
    <row r="2513" spans="1:7" x14ac:dyDescent="0.25">
      <c r="A2513" t="s">
        <v>12491</v>
      </c>
      <c r="B2513" t="s">
        <v>19</v>
      </c>
      <c r="C2513" t="s">
        <v>19</v>
      </c>
      <c r="D2513" t="s">
        <v>48</v>
      </c>
      <c r="E2513">
        <v>1.5501333333333329</v>
      </c>
      <c r="F2513">
        <v>1</v>
      </c>
      <c r="G2513">
        <v>0.46504000000000001</v>
      </c>
    </row>
    <row r="2514" spans="1:7" x14ac:dyDescent="0.25">
      <c r="A2514" t="s">
        <v>12495</v>
      </c>
      <c r="B2514" t="s">
        <v>41</v>
      </c>
      <c r="C2514" t="s">
        <v>27</v>
      </c>
      <c r="D2514" t="s">
        <v>20</v>
      </c>
      <c r="E2514">
        <v>3.3449666666666671</v>
      </c>
      <c r="F2514">
        <v>3</v>
      </c>
      <c r="G2514">
        <v>1.00349</v>
      </c>
    </row>
    <row r="2515" spans="1:7" x14ac:dyDescent="0.25">
      <c r="A2515" t="s">
        <v>12498</v>
      </c>
      <c r="B2515" t="s">
        <v>27</v>
      </c>
      <c r="C2515" t="s">
        <v>19</v>
      </c>
      <c r="D2515" t="s">
        <v>48</v>
      </c>
      <c r="E2515">
        <v>11.771000000000001</v>
      </c>
      <c r="F2515">
        <v>10</v>
      </c>
      <c r="G2515">
        <v>3.5312999999999999</v>
      </c>
    </row>
    <row r="2516" spans="1:7" x14ac:dyDescent="0.25">
      <c r="A2516" t="s">
        <v>12502</v>
      </c>
      <c r="B2516" t="s">
        <v>27</v>
      </c>
      <c r="C2516" t="s">
        <v>34</v>
      </c>
      <c r="D2516" t="s">
        <v>20</v>
      </c>
      <c r="E2516">
        <v>1.293266666666667</v>
      </c>
      <c r="F2516">
        <v>1</v>
      </c>
      <c r="G2516">
        <v>0.38797999999999999</v>
      </c>
    </row>
    <row r="2517" spans="1:7" x14ac:dyDescent="0.25">
      <c r="A2517" t="s">
        <v>12506</v>
      </c>
      <c r="B2517" t="s">
        <v>19</v>
      </c>
      <c r="C2517" t="s">
        <v>19</v>
      </c>
      <c r="D2517" t="s">
        <v>48</v>
      </c>
      <c r="E2517">
        <v>15.9305</v>
      </c>
      <c r="F2517">
        <v>10</v>
      </c>
      <c r="G2517">
        <v>4.7791499999999996</v>
      </c>
    </row>
    <row r="2518" spans="1:7" x14ac:dyDescent="0.25">
      <c r="A2518" t="s">
        <v>12510</v>
      </c>
      <c r="B2518" t="s">
        <v>19</v>
      </c>
      <c r="C2518" t="s">
        <v>41</v>
      </c>
      <c r="D2518" t="s">
        <v>20</v>
      </c>
      <c r="E2518">
        <v>3.4289000000000001</v>
      </c>
      <c r="F2518">
        <v>5</v>
      </c>
      <c r="G2518">
        <v>1.02867</v>
      </c>
    </row>
    <row r="2519" spans="1:7" x14ac:dyDescent="0.25">
      <c r="A2519" t="s">
        <v>12514</v>
      </c>
      <c r="B2519" t="s">
        <v>19</v>
      </c>
      <c r="C2519" t="s">
        <v>27</v>
      </c>
      <c r="D2519" t="s">
        <v>48</v>
      </c>
      <c r="E2519">
        <v>3.4305333333333339</v>
      </c>
      <c r="F2519">
        <v>3</v>
      </c>
      <c r="G2519">
        <v>1.0291600000000001</v>
      </c>
    </row>
    <row r="2520" spans="1:7" x14ac:dyDescent="0.25">
      <c r="A2520" t="s">
        <v>12518</v>
      </c>
      <c r="B2520" t="s">
        <v>34</v>
      </c>
      <c r="C2520" t="s">
        <v>27</v>
      </c>
      <c r="D2520" t="s">
        <v>48</v>
      </c>
      <c r="E2520">
        <v>4.0631666666666666</v>
      </c>
      <c r="F2520">
        <v>3</v>
      </c>
      <c r="G2520">
        <v>1.21895</v>
      </c>
    </row>
    <row r="2521" spans="1:7" x14ac:dyDescent="0.25">
      <c r="A2521" t="s">
        <v>12521</v>
      </c>
      <c r="B2521" t="s">
        <v>34</v>
      </c>
      <c r="C2521" t="s">
        <v>27</v>
      </c>
      <c r="D2521" t="s">
        <v>35</v>
      </c>
      <c r="E2521">
        <v>1.3893666666666671</v>
      </c>
      <c r="F2521">
        <v>1</v>
      </c>
      <c r="G2521">
        <v>0.41681000000000001</v>
      </c>
    </row>
    <row r="2522" spans="1:7" x14ac:dyDescent="0.25">
      <c r="A2522" t="s">
        <v>12525</v>
      </c>
      <c r="B2522" t="s">
        <v>27</v>
      </c>
      <c r="C2522" t="s">
        <v>27</v>
      </c>
      <c r="D2522" t="s">
        <v>20</v>
      </c>
      <c r="E2522">
        <v>1.3592</v>
      </c>
      <c r="F2522">
        <v>1</v>
      </c>
      <c r="G2522">
        <v>0.40776000000000001</v>
      </c>
    </row>
    <row r="2523" spans="1:7" x14ac:dyDescent="0.25">
      <c r="A2523" t="s">
        <v>12529</v>
      </c>
      <c r="B2523" t="s">
        <v>34</v>
      </c>
      <c r="C2523" t="s">
        <v>41</v>
      </c>
      <c r="D2523" t="s">
        <v>20</v>
      </c>
      <c r="E2523">
        <v>2.4033000000000002</v>
      </c>
      <c r="F2523">
        <v>3</v>
      </c>
      <c r="G2523">
        <v>0.72099000000000002</v>
      </c>
    </row>
    <row r="2524" spans="1:7" x14ac:dyDescent="0.25">
      <c r="A2524" t="s">
        <v>12533</v>
      </c>
      <c r="B2524" t="s">
        <v>34</v>
      </c>
      <c r="C2524" t="s">
        <v>34</v>
      </c>
      <c r="D2524" t="s">
        <v>35</v>
      </c>
      <c r="E2524">
        <v>9.6606333333333332</v>
      </c>
      <c r="F2524">
        <v>10</v>
      </c>
      <c r="G2524">
        <v>2.89819</v>
      </c>
    </row>
    <row r="2525" spans="1:7" x14ac:dyDescent="0.25">
      <c r="A2525" t="s">
        <v>12537</v>
      </c>
      <c r="B2525" t="s">
        <v>41</v>
      </c>
      <c r="C2525" t="s">
        <v>34</v>
      </c>
      <c r="D2525" t="s">
        <v>48</v>
      </c>
      <c r="E2525">
        <v>10.253833333333329</v>
      </c>
      <c r="F2525">
        <v>10</v>
      </c>
      <c r="G2525">
        <v>3.0761500000000002</v>
      </c>
    </row>
    <row r="2526" spans="1:7" x14ac:dyDescent="0.25">
      <c r="A2526" t="s">
        <v>12541</v>
      </c>
      <c r="B2526" t="s">
        <v>34</v>
      </c>
      <c r="C2526" t="s">
        <v>34</v>
      </c>
      <c r="D2526" t="s">
        <v>48</v>
      </c>
      <c r="E2526">
        <v>7.3555333333333328</v>
      </c>
      <c r="F2526">
        <v>5</v>
      </c>
      <c r="G2526">
        <v>2.2066599999999998</v>
      </c>
    </row>
    <row r="2527" spans="1:7" x14ac:dyDescent="0.25">
      <c r="A2527" t="s">
        <v>12545</v>
      </c>
      <c r="B2527" t="s">
        <v>41</v>
      </c>
      <c r="C2527" t="s">
        <v>19</v>
      </c>
      <c r="D2527" t="s">
        <v>20</v>
      </c>
      <c r="E2527">
        <v>9.4542666666666673</v>
      </c>
      <c r="F2527">
        <v>10</v>
      </c>
      <c r="G2527">
        <v>2.8362799999999999</v>
      </c>
    </row>
    <row r="2528" spans="1:7" x14ac:dyDescent="0.25">
      <c r="A2528" t="s">
        <v>12549</v>
      </c>
      <c r="B2528" t="s">
        <v>19</v>
      </c>
      <c r="C2528" t="s">
        <v>34</v>
      </c>
      <c r="D2528" t="s">
        <v>48</v>
      </c>
      <c r="E2528">
        <v>0.87736666666666674</v>
      </c>
      <c r="F2528">
        <v>1</v>
      </c>
      <c r="G2528">
        <v>0.26321</v>
      </c>
    </row>
    <row r="2529" spans="1:7" x14ac:dyDescent="0.25">
      <c r="A2529" t="s">
        <v>12553</v>
      </c>
      <c r="B2529" t="s">
        <v>41</v>
      </c>
      <c r="C2529" t="s">
        <v>19</v>
      </c>
      <c r="D2529" t="s">
        <v>20</v>
      </c>
      <c r="E2529">
        <v>1.6241000000000001</v>
      </c>
      <c r="F2529">
        <v>1</v>
      </c>
      <c r="G2529">
        <v>0.48723</v>
      </c>
    </row>
    <row r="2530" spans="1:7" x14ac:dyDescent="0.25">
      <c r="A2530" t="s">
        <v>12557</v>
      </c>
      <c r="B2530" t="s">
        <v>41</v>
      </c>
      <c r="C2530" t="s">
        <v>41</v>
      </c>
      <c r="D2530" t="s">
        <v>20</v>
      </c>
      <c r="E2530">
        <v>6.755300000000001</v>
      </c>
      <c r="F2530">
        <v>10</v>
      </c>
      <c r="G2530">
        <v>2.0265900000000001</v>
      </c>
    </row>
    <row r="2531" spans="1:7" x14ac:dyDescent="0.25">
      <c r="A2531" t="s">
        <v>12561</v>
      </c>
      <c r="B2531" t="s">
        <v>19</v>
      </c>
      <c r="C2531" t="s">
        <v>19</v>
      </c>
      <c r="D2531" t="s">
        <v>48</v>
      </c>
      <c r="E2531">
        <v>1.6645000000000001</v>
      </c>
      <c r="F2531">
        <v>1</v>
      </c>
      <c r="G2531">
        <v>0.49935000000000002</v>
      </c>
    </row>
    <row r="2532" spans="1:7" x14ac:dyDescent="0.25">
      <c r="A2532" t="s">
        <v>12565</v>
      </c>
      <c r="B2532" t="s">
        <v>19</v>
      </c>
      <c r="C2532" t="s">
        <v>34</v>
      </c>
      <c r="D2532" t="s">
        <v>48</v>
      </c>
      <c r="E2532">
        <v>4.0304666666666673</v>
      </c>
      <c r="F2532">
        <v>3</v>
      </c>
      <c r="G2532">
        <v>1.2091400000000001</v>
      </c>
    </row>
    <row r="2533" spans="1:7" x14ac:dyDescent="0.25">
      <c r="A2533" t="s">
        <v>12569</v>
      </c>
      <c r="B2533" t="s">
        <v>27</v>
      </c>
      <c r="C2533" t="s">
        <v>27</v>
      </c>
      <c r="D2533" t="s">
        <v>48</v>
      </c>
      <c r="E2533">
        <v>4.4854000000000003</v>
      </c>
      <c r="F2533">
        <v>3</v>
      </c>
      <c r="G2533">
        <v>1.34562</v>
      </c>
    </row>
    <row r="2534" spans="1:7" x14ac:dyDescent="0.25">
      <c r="A2534" t="s">
        <v>12573</v>
      </c>
      <c r="B2534" t="s">
        <v>27</v>
      </c>
      <c r="C2534" t="s">
        <v>41</v>
      </c>
      <c r="D2534" t="s">
        <v>35</v>
      </c>
      <c r="E2534">
        <v>9.6128666666666671</v>
      </c>
      <c r="F2534">
        <v>10</v>
      </c>
      <c r="G2534">
        <v>2.8838599999999999</v>
      </c>
    </row>
    <row r="2535" spans="1:7" x14ac:dyDescent="0.25">
      <c r="A2535" t="s">
        <v>12577</v>
      </c>
      <c r="B2535" t="s">
        <v>27</v>
      </c>
      <c r="C2535" t="s">
        <v>34</v>
      </c>
      <c r="D2535" t="s">
        <v>20</v>
      </c>
      <c r="E2535">
        <v>2.042933333333333</v>
      </c>
      <c r="F2535">
        <v>3</v>
      </c>
      <c r="G2535">
        <v>0.61287999999999998</v>
      </c>
    </row>
    <row r="2536" spans="1:7" x14ac:dyDescent="0.25">
      <c r="A2536" t="s">
        <v>12581</v>
      </c>
      <c r="B2536" t="s">
        <v>27</v>
      </c>
      <c r="C2536" t="s">
        <v>34</v>
      </c>
      <c r="D2536" t="s">
        <v>48</v>
      </c>
      <c r="E2536">
        <v>4.2135999999999996</v>
      </c>
      <c r="F2536">
        <v>3</v>
      </c>
      <c r="G2536">
        <v>1.2640800000000001</v>
      </c>
    </row>
    <row r="2537" spans="1:7" x14ac:dyDescent="0.25">
      <c r="A2537" t="s">
        <v>12585</v>
      </c>
      <c r="B2537" t="s">
        <v>41</v>
      </c>
      <c r="C2537" t="s">
        <v>34</v>
      </c>
      <c r="D2537" t="s">
        <v>35</v>
      </c>
      <c r="E2537">
        <v>7.5040666666666667</v>
      </c>
      <c r="F2537">
        <v>5</v>
      </c>
      <c r="G2537">
        <v>2.25122</v>
      </c>
    </row>
    <row r="2538" spans="1:7" x14ac:dyDescent="0.25">
      <c r="A2538" t="s">
        <v>12589</v>
      </c>
      <c r="B2538" t="s">
        <v>41</v>
      </c>
      <c r="C2538" t="s">
        <v>41</v>
      </c>
      <c r="D2538" t="s">
        <v>48</v>
      </c>
      <c r="E2538">
        <v>7.0357000000000003</v>
      </c>
      <c r="F2538">
        <v>5</v>
      </c>
      <c r="G2538">
        <v>2.1107100000000001</v>
      </c>
    </row>
    <row r="2539" spans="1:7" x14ac:dyDescent="0.25">
      <c r="A2539" t="s">
        <v>12593</v>
      </c>
      <c r="B2539" t="s">
        <v>27</v>
      </c>
      <c r="C2539" t="s">
        <v>27</v>
      </c>
      <c r="D2539" t="s">
        <v>20</v>
      </c>
      <c r="E2539">
        <v>2.4285666666666672</v>
      </c>
      <c r="F2539">
        <v>3</v>
      </c>
      <c r="G2539">
        <v>0.72857000000000005</v>
      </c>
    </row>
    <row r="2540" spans="1:7" x14ac:dyDescent="0.25">
      <c r="A2540" t="s">
        <v>12597</v>
      </c>
      <c r="B2540" t="s">
        <v>34</v>
      </c>
      <c r="C2540" t="s">
        <v>27</v>
      </c>
      <c r="D2540" t="s">
        <v>35</v>
      </c>
      <c r="E2540">
        <v>14.20093333333333</v>
      </c>
      <c r="F2540">
        <v>10</v>
      </c>
      <c r="G2540">
        <v>4.2602799999999998</v>
      </c>
    </row>
    <row r="2541" spans="1:7" x14ac:dyDescent="0.25">
      <c r="A2541" t="s">
        <v>12601</v>
      </c>
      <c r="B2541" t="s">
        <v>27</v>
      </c>
      <c r="C2541" t="s">
        <v>27</v>
      </c>
      <c r="D2541" t="s">
        <v>20</v>
      </c>
      <c r="E2541">
        <v>7.1779333333333328</v>
      </c>
      <c r="F2541">
        <v>5</v>
      </c>
      <c r="G2541">
        <v>2.1533799999999998</v>
      </c>
    </row>
    <row r="2542" spans="1:7" x14ac:dyDescent="0.25">
      <c r="A2542" t="s">
        <v>12605</v>
      </c>
      <c r="B2542" t="s">
        <v>34</v>
      </c>
      <c r="C2542" t="s">
        <v>34</v>
      </c>
      <c r="D2542" t="s">
        <v>48</v>
      </c>
      <c r="E2542">
        <v>1.3251999999999999</v>
      </c>
      <c r="F2542">
        <v>1</v>
      </c>
      <c r="G2542">
        <v>0.39756000000000002</v>
      </c>
    </row>
    <row r="2543" spans="1:7" x14ac:dyDescent="0.25">
      <c r="A2543" t="s">
        <v>12609</v>
      </c>
      <c r="B2543" t="s">
        <v>19</v>
      </c>
      <c r="C2543" t="s">
        <v>19</v>
      </c>
      <c r="D2543" t="s">
        <v>48</v>
      </c>
      <c r="E2543">
        <v>1.432766666666667</v>
      </c>
      <c r="F2543">
        <v>1</v>
      </c>
      <c r="G2543">
        <v>0.42982999999999999</v>
      </c>
    </row>
    <row r="2544" spans="1:7" x14ac:dyDescent="0.25">
      <c r="A2544" t="s">
        <v>12613</v>
      </c>
      <c r="B2544" t="s">
        <v>41</v>
      </c>
      <c r="C2544" t="s">
        <v>34</v>
      </c>
      <c r="D2544" t="s">
        <v>48</v>
      </c>
      <c r="E2544">
        <v>1.5125999999999999</v>
      </c>
      <c r="F2544">
        <v>1</v>
      </c>
      <c r="G2544">
        <v>0.45378000000000002</v>
      </c>
    </row>
    <row r="2545" spans="1:7" x14ac:dyDescent="0.25">
      <c r="A2545" t="s">
        <v>12617</v>
      </c>
      <c r="B2545" t="s">
        <v>41</v>
      </c>
      <c r="C2545" t="s">
        <v>27</v>
      </c>
      <c r="D2545" t="s">
        <v>35</v>
      </c>
      <c r="E2545">
        <v>12.8027</v>
      </c>
      <c r="F2545">
        <v>10</v>
      </c>
      <c r="G2545">
        <v>3.8408099999999998</v>
      </c>
    </row>
    <row r="2546" spans="1:7" x14ac:dyDescent="0.25">
      <c r="A2546" t="s">
        <v>12621</v>
      </c>
      <c r="B2546" t="s">
        <v>34</v>
      </c>
      <c r="C2546" t="s">
        <v>41</v>
      </c>
      <c r="D2546" t="s">
        <v>35</v>
      </c>
      <c r="E2546">
        <v>2.2658</v>
      </c>
      <c r="F2546">
        <v>3</v>
      </c>
      <c r="G2546">
        <v>0.67974000000000001</v>
      </c>
    </row>
    <row r="2547" spans="1:7" x14ac:dyDescent="0.25">
      <c r="A2547" t="s">
        <v>12625</v>
      </c>
      <c r="B2547" t="s">
        <v>27</v>
      </c>
      <c r="C2547" t="s">
        <v>19</v>
      </c>
      <c r="D2547" t="s">
        <v>35</v>
      </c>
      <c r="E2547">
        <v>1.1543000000000001</v>
      </c>
      <c r="F2547">
        <v>1</v>
      </c>
      <c r="G2547">
        <v>0.34628999999999999</v>
      </c>
    </row>
    <row r="2548" spans="1:7" x14ac:dyDescent="0.25">
      <c r="A2548" t="s">
        <v>12629</v>
      </c>
      <c r="B2548" t="s">
        <v>41</v>
      </c>
      <c r="C2548" t="s">
        <v>19</v>
      </c>
      <c r="D2548" t="s">
        <v>35</v>
      </c>
      <c r="E2548">
        <v>7.4431666666666674</v>
      </c>
      <c r="F2548">
        <v>10</v>
      </c>
      <c r="G2548">
        <v>2.2329500000000002</v>
      </c>
    </row>
    <row r="2549" spans="1:7" x14ac:dyDescent="0.25">
      <c r="A2549" t="s">
        <v>12633</v>
      </c>
      <c r="B2549" t="s">
        <v>34</v>
      </c>
      <c r="C2549" t="s">
        <v>34</v>
      </c>
      <c r="D2549" t="s">
        <v>48</v>
      </c>
      <c r="E2549">
        <v>5.371033333333334</v>
      </c>
      <c r="F2549">
        <v>5</v>
      </c>
      <c r="G2549">
        <v>1.61131</v>
      </c>
    </row>
    <row r="2550" spans="1:7" x14ac:dyDescent="0.25">
      <c r="A2550" t="s">
        <v>12637</v>
      </c>
      <c r="B2550" t="s">
        <v>19</v>
      </c>
      <c r="C2550" t="s">
        <v>41</v>
      </c>
      <c r="D2550" t="s">
        <v>48</v>
      </c>
      <c r="E2550">
        <v>3.2213333333333329</v>
      </c>
      <c r="F2550">
        <v>3</v>
      </c>
      <c r="G2550">
        <v>0.96640000000000004</v>
      </c>
    </row>
    <row r="2551" spans="1:7" x14ac:dyDescent="0.25">
      <c r="A2551" t="s">
        <v>12641</v>
      </c>
      <c r="B2551" t="s">
        <v>19</v>
      </c>
      <c r="C2551" t="s">
        <v>19</v>
      </c>
      <c r="D2551" t="s">
        <v>48</v>
      </c>
      <c r="E2551">
        <v>3.6633666666666671</v>
      </c>
      <c r="F2551">
        <v>5</v>
      </c>
      <c r="G2551">
        <v>1.09901</v>
      </c>
    </row>
    <row r="2552" spans="1:7" x14ac:dyDescent="0.25">
      <c r="A2552" t="s">
        <v>12644</v>
      </c>
      <c r="B2552" t="s">
        <v>41</v>
      </c>
      <c r="C2552" t="s">
        <v>27</v>
      </c>
      <c r="D2552" t="s">
        <v>35</v>
      </c>
      <c r="E2552">
        <v>10.15486666666667</v>
      </c>
      <c r="F2552">
        <v>10</v>
      </c>
      <c r="G2552">
        <v>3.0464600000000002</v>
      </c>
    </row>
    <row r="2553" spans="1:7" x14ac:dyDescent="0.25">
      <c r="A2553" t="s">
        <v>12648</v>
      </c>
      <c r="B2553" t="s">
        <v>27</v>
      </c>
      <c r="C2553" t="s">
        <v>34</v>
      </c>
      <c r="D2553" t="s">
        <v>35</v>
      </c>
      <c r="E2553">
        <v>0.77766666666666673</v>
      </c>
      <c r="F2553">
        <v>1</v>
      </c>
      <c r="G2553">
        <v>0.23330000000000001</v>
      </c>
    </row>
    <row r="2554" spans="1:7" x14ac:dyDescent="0.25">
      <c r="A2554" t="s">
        <v>12652</v>
      </c>
      <c r="B2554" t="s">
        <v>34</v>
      </c>
      <c r="C2554" t="s">
        <v>34</v>
      </c>
      <c r="D2554" t="s">
        <v>48</v>
      </c>
      <c r="E2554">
        <v>1.4749000000000001</v>
      </c>
      <c r="F2554">
        <v>1</v>
      </c>
      <c r="G2554">
        <v>0.44246999999999997</v>
      </c>
    </row>
    <row r="2555" spans="1:7" x14ac:dyDescent="0.25">
      <c r="A2555" t="s">
        <v>12656</v>
      </c>
      <c r="B2555" t="s">
        <v>41</v>
      </c>
      <c r="C2555" t="s">
        <v>27</v>
      </c>
      <c r="D2555" t="s">
        <v>48</v>
      </c>
      <c r="E2555">
        <v>16.14353333333333</v>
      </c>
      <c r="F2555">
        <v>10</v>
      </c>
      <c r="G2555">
        <v>4.8430600000000004</v>
      </c>
    </row>
    <row r="2556" spans="1:7" x14ac:dyDescent="0.25">
      <c r="A2556" t="s">
        <v>12660</v>
      </c>
      <c r="B2556" t="s">
        <v>19</v>
      </c>
      <c r="C2556" t="s">
        <v>27</v>
      </c>
      <c r="D2556" t="s">
        <v>35</v>
      </c>
      <c r="E2556">
        <v>0.73896666666666666</v>
      </c>
      <c r="F2556">
        <v>1</v>
      </c>
      <c r="G2556">
        <v>0.22169</v>
      </c>
    </row>
    <row r="2557" spans="1:7" x14ac:dyDescent="0.25">
      <c r="A2557" t="s">
        <v>12664</v>
      </c>
      <c r="B2557" t="s">
        <v>27</v>
      </c>
      <c r="C2557" t="s">
        <v>27</v>
      </c>
      <c r="D2557" t="s">
        <v>20</v>
      </c>
      <c r="E2557">
        <v>4.865333333333334</v>
      </c>
      <c r="F2557">
        <v>3</v>
      </c>
      <c r="G2557">
        <v>1.4596</v>
      </c>
    </row>
    <row r="2558" spans="1:7" x14ac:dyDescent="0.25">
      <c r="A2558" t="s">
        <v>12668</v>
      </c>
      <c r="B2558" t="s">
        <v>34</v>
      </c>
      <c r="C2558" t="s">
        <v>19</v>
      </c>
      <c r="D2558" t="s">
        <v>48</v>
      </c>
      <c r="E2558">
        <v>11.892433333333329</v>
      </c>
      <c r="F2558">
        <v>10</v>
      </c>
      <c r="G2558">
        <v>3.5677300000000001</v>
      </c>
    </row>
    <row r="2559" spans="1:7" x14ac:dyDescent="0.25">
      <c r="A2559" t="s">
        <v>12672</v>
      </c>
      <c r="B2559" t="s">
        <v>41</v>
      </c>
      <c r="C2559" t="s">
        <v>41</v>
      </c>
      <c r="D2559" t="s">
        <v>48</v>
      </c>
      <c r="E2559">
        <v>4.8311666666666664</v>
      </c>
      <c r="F2559">
        <v>5</v>
      </c>
      <c r="G2559">
        <v>1.4493499999999999</v>
      </c>
    </row>
    <row r="2560" spans="1:7" x14ac:dyDescent="0.25">
      <c r="A2560" t="s">
        <v>12676</v>
      </c>
      <c r="B2560" t="s">
        <v>34</v>
      </c>
      <c r="C2560" t="s">
        <v>19</v>
      </c>
      <c r="D2560" t="s">
        <v>48</v>
      </c>
      <c r="E2560">
        <v>7.4352999999999998</v>
      </c>
      <c r="F2560">
        <v>10</v>
      </c>
      <c r="G2560">
        <v>2.2305899999999999</v>
      </c>
    </row>
    <row r="2561" spans="1:7" x14ac:dyDescent="0.25">
      <c r="A2561" t="s">
        <v>12680</v>
      </c>
      <c r="B2561" t="s">
        <v>27</v>
      </c>
      <c r="C2561" t="s">
        <v>41</v>
      </c>
      <c r="D2561" t="s">
        <v>35</v>
      </c>
      <c r="E2561">
        <v>3.501866666666666</v>
      </c>
      <c r="F2561">
        <v>3</v>
      </c>
      <c r="G2561">
        <v>1.0505599999999999</v>
      </c>
    </row>
    <row r="2562" spans="1:7" x14ac:dyDescent="0.25">
      <c r="A2562" t="s">
        <v>12684</v>
      </c>
      <c r="B2562" t="s">
        <v>27</v>
      </c>
      <c r="C2562" t="s">
        <v>34</v>
      </c>
      <c r="D2562" t="s">
        <v>48</v>
      </c>
      <c r="E2562">
        <v>4.3835333333333333</v>
      </c>
      <c r="F2562">
        <v>3</v>
      </c>
      <c r="G2562">
        <v>1.3150599999999999</v>
      </c>
    </row>
    <row r="2563" spans="1:7" x14ac:dyDescent="0.25">
      <c r="A2563" t="s">
        <v>12688</v>
      </c>
      <c r="B2563" t="s">
        <v>19</v>
      </c>
      <c r="C2563" t="s">
        <v>41</v>
      </c>
      <c r="D2563" t="s">
        <v>48</v>
      </c>
      <c r="E2563">
        <v>13.73753333333334</v>
      </c>
      <c r="F2563">
        <v>10</v>
      </c>
      <c r="G2563">
        <v>4.1212600000000004</v>
      </c>
    </row>
    <row r="2564" spans="1:7" x14ac:dyDescent="0.25">
      <c r="A2564" t="s">
        <v>12692</v>
      </c>
      <c r="B2564" t="s">
        <v>27</v>
      </c>
      <c r="C2564" t="s">
        <v>27</v>
      </c>
      <c r="D2564" t="s">
        <v>48</v>
      </c>
      <c r="E2564">
        <v>7.1689333333333334</v>
      </c>
      <c r="F2564">
        <v>10</v>
      </c>
      <c r="G2564">
        <v>2.1506799999999999</v>
      </c>
    </row>
    <row r="2565" spans="1:7" x14ac:dyDescent="0.25">
      <c r="A2565" t="s">
        <v>12696</v>
      </c>
      <c r="B2565" t="s">
        <v>41</v>
      </c>
      <c r="C2565" t="s">
        <v>19</v>
      </c>
      <c r="D2565" t="s">
        <v>48</v>
      </c>
      <c r="E2565">
        <v>0.73956666666666671</v>
      </c>
      <c r="F2565">
        <v>1</v>
      </c>
      <c r="G2565">
        <v>0.22187000000000001</v>
      </c>
    </row>
    <row r="2566" spans="1:7" x14ac:dyDescent="0.25">
      <c r="A2566" t="s">
        <v>12700</v>
      </c>
      <c r="B2566" t="s">
        <v>34</v>
      </c>
      <c r="C2566" t="s">
        <v>27</v>
      </c>
      <c r="D2566" t="s">
        <v>48</v>
      </c>
      <c r="E2566">
        <v>3.2086333333333328</v>
      </c>
      <c r="F2566">
        <v>3</v>
      </c>
      <c r="G2566">
        <v>0.96258999999999995</v>
      </c>
    </row>
    <row r="2567" spans="1:7" x14ac:dyDescent="0.25">
      <c r="A2567" t="s">
        <v>12704</v>
      </c>
      <c r="B2567" t="s">
        <v>27</v>
      </c>
      <c r="C2567" t="s">
        <v>34</v>
      </c>
      <c r="D2567" t="s">
        <v>20</v>
      </c>
      <c r="E2567">
        <v>9.6195666666666675</v>
      </c>
      <c r="F2567">
        <v>10</v>
      </c>
      <c r="G2567">
        <v>2.8858700000000002</v>
      </c>
    </row>
    <row r="2568" spans="1:7" x14ac:dyDescent="0.25">
      <c r="A2568" t="s">
        <v>12708</v>
      </c>
      <c r="B2568" t="s">
        <v>27</v>
      </c>
      <c r="C2568" t="s">
        <v>19</v>
      </c>
      <c r="D2568" t="s">
        <v>20</v>
      </c>
      <c r="E2568">
        <v>8.9905000000000008</v>
      </c>
      <c r="F2568">
        <v>10</v>
      </c>
      <c r="G2568">
        <v>2.6971500000000002</v>
      </c>
    </row>
    <row r="2569" spans="1:7" x14ac:dyDescent="0.25">
      <c r="A2569" t="s">
        <v>12712</v>
      </c>
      <c r="B2569" t="s">
        <v>41</v>
      </c>
      <c r="C2569" t="s">
        <v>19</v>
      </c>
      <c r="D2569" t="s">
        <v>48</v>
      </c>
      <c r="E2569">
        <v>2.843</v>
      </c>
      <c r="F2569">
        <v>3</v>
      </c>
      <c r="G2569">
        <v>0.85289999999999999</v>
      </c>
    </row>
    <row r="2570" spans="1:7" x14ac:dyDescent="0.25">
      <c r="A2570" t="s">
        <v>12716</v>
      </c>
      <c r="B2570" t="s">
        <v>34</v>
      </c>
      <c r="C2570" t="s">
        <v>27</v>
      </c>
      <c r="D2570" t="s">
        <v>48</v>
      </c>
      <c r="E2570">
        <v>14.701499999999999</v>
      </c>
      <c r="F2570">
        <v>10</v>
      </c>
      <c r="G2570">
        <v>4.41045</v>
      </c>
    </row>
    <row r="2571" spans="1:7" x14ac:dyDescent="0.25">
      <c r="A2571" t="s">
        <v>12720</v>
      </c>
      <c r="B2571" t="s">
        <v>34</v>
      </c>
      <c r="C2571" t="s">
        <v>19</v>
      </c>
      <c r="D2571" t="s">
        <v>48</v>
      </c>
      <c r="E2571">
        <v>1.5959000000000001</v>
      </c>
      <c r="F2571">
        <v>1</v>
      </c>
      <c r="G2571">
        <v>0.47876999999999997</v>
      </c>
    </row>
    <row r="2572" spans="1:7" x14ac:dyDescent="0.25">
      <c r="A2572" t="s">
        <v>12724</v>
      </c>
      <c r="B2572" t="s">
        <v>19</v>
      </c>
      <c r="C2572" t="s">
        <v>27</v>
      </c>
      <c r="D2572" t="s">
        <v>48</v>
      </c>
      <c r="E2572">
        <v>3.2153</v>
      </c>
      <c r="F2572">
        <v>3</v>
      </c>
      <c r="G2572">
        <v>0.96458999999999995</v>
      </c>
    </row>
    <row r="2573" spans="1:7" x14ac:dyDescent="0.25">
      <c r="A2573" t="s">
        <v>12728</v>
      </c>
      <c r="B2573" t="s">
        <v>19</v>
      </c>
      <c r="C2573" t="s">
        <v>41</v>
      </c>
      <c r="D2573" t="s">
        <v>35</v>
      </c>
      <c r="E2573">
        <v>1.5727666666666671</v>
      </c>
      <c r="F2573">
        <v>1</v>
      </c>
      <c r="G2573">
        <v>0.47183000000000003</v>
      </c>
    </row>
    <row r="2574" spans="1:7" x14ac:dyDescent="0.25">
      <c r="A2574" t="s">
        <v>12732</v>
      </c>
      <c r="B2574" t="s">
        <v>34</v>
      </c>
      <c r="C2574" t="s">
        <v>34</v>
      </c>
      <c r="D2574" t="s">
        <v>35</v>
      </c>
      <c r="E2574">
        <v>0.98816666666666664</v>
      </c>
      <c r="F2574">
        <v>1</v>
      </c>
      <c r="G2574">
        <v>0.29644999999999999</v>
      </c>
    </row>
    <row r="2575" spans="1:7" x14ac:dyDescent="0.25">
      <c r="A2575" t="s">
        <v>12736</v>
      </c>
      <c r="B2575" t="s">
        <v>41</v>
      </c>
      <c r="C2575" t="s">
        <v>27</v>
      </c>
      <c r="D2575" t="s">
        <v>35</v>
      </c>
      <c r="E2575">
        <v>1.1431</v>
      </c>
      <c r="F2575">
        <v>1</v>
      </c>
      <c r="G2575">
        <v>0.34293000000000001</v>
      </c>
    </row>
    <row r="2576" spans="1:7" x14ac:dyDescent="0.25">
      <c r="A2576" t="s">
        <v>12740</v>
      </c>
      <c r="B2576" t="s">
        <v>41</v>
      </c>
      <c r="C2576" t="s">
        <v>34</v>
      </c>
      <c r="D2576" t="s">
        <v>20</v>
      </c>
      <c r="E2576">
        <v>0.89270000000000005</v>
      </c>
      <c r="F2576">
        <v>1</v>
      </c>
      <c r="G2576">
        <v>0.26780999999999999</v>
      </c>
    </row>
    <row r="2577" spans="1:7" x14ac:dyDescent="0.25">
      <c r="A2577" t="s">
        <v>12744</v>
      </c>
      <c r="B2577" t="s">
        <v>19</v>
      </c>
      <c r="C2577" t="s">
        <v>19</v>
      </c>
      <c r="D2577" t="s">
        <v>48</v>
      </c>
      <c r="E2577">
        <v>3.9214333333333342</v>
      </c>
      <c r="F2577">
        <v>3</v>
      </c>
      <c r="G2577">
        <v>1.1764300000000001</v>
      </c>
    </row>
    <row r="2578" spans="1:7" x14ac:dyDescent="0.25">
      <c r="A2578" t="s">
        <v>12748</v>
      </c>
      <c r="B2578" t="s">
        <v>27</v>
      </c>
      <c r="C2578" t="s">
        <v>34</v>
      </c>
      <c r="D2578" t="s">
        <v>35</v>
      </c>
      <c r="E2578">
        <v>1.6456333333333339</v>
      </c>
      <c r="F2578">
        <v>1</v>
      </c>
      <c r="G2578">
        <v>0.49369000000000002</v>
      </c>
    </row>
    <row r="2579" spans="1:7" x14ac:dyDescent="0.25">
      <c r="A2579" t="s">
        <v>12752</v>
      </c>
      <c r="B2579" t="s">
        <v>41</v>
      </c>
      <c r="C2579" t="s">
        <v>34</v>
      </c>
      <c r="D2579" t="s">
        <v>48</v>
      </c>
      <c r="E2579">
        <v>1.2701666666666671</v>
      </c>
      <c r="F2579">
        <v>1</v>
      </c>
      <c r="G2579">
        <v>0.38105</v>
      </c>
    </row>
    <row r="2580" spans="1:7" x14ac:dyDescent="0.25">
      <c r="A2580" t="s">
        <v>12756</v>
      </c>
      <c r="B2580" t="s">
        <v>27</v>
      </c>
      <c r="C2580" t="s">
        <v>34</v>
      </c>
      <c r="D2580" t="s">
        <v>48</v>
      </c>
      <c r="E2580">
        <v>10.2448</v>
      </c>
      <c r="F2580">
        <v>10</v>
      </c>
      <c r="G2580">
        <v>3.0734400000000002</v>
      </c>
    </row>
    <row r="2581" spans="1:7" x14ac:dyDescent="0.25">
      <c r="A2581" t="s">
        <v>12760</v>
      </c>
      <c r="B2581" t="s">
        <v>41</v>
      </c>
      <c r="C2581" t="s">
        <v>19</v>
      </c>
      <c r="D2581" t="s">
        <v>20</v>
      </c>
      <c r="E2581">
        <v>3.9434666666666671</v>
      </c>
      <c r="F2581">
        <v>3</v>
      </c>
      <c r="G2581">
        <v>1.1830400000000001</v>
      </c>
    </row>
    <row r="2582" spans="1:7" x14ac:dyDescent="0.25">
      <c r="A2582" t="s">
        <v>12764</v>
      </c>
      <c r="B2582" t="s">
        <v>34</v>
      </c>
      <c r="C2582" t="s">
        <v>41</v>
      </c>
      <c r="D2582" t="s">
        <v>20</v>
      </c>
      <c r="E2582">
        <v>2.3687666666666671</v>
      </c>
      <c r="F2582">
        <v>3</v>
      </c>
      <c r="G2582">
        <v>0.71062999999999998</v>
      </c>
    </row>
    <row r="2583" spans="1:7" x14ac:dyDescent="0.25">
      <c r="A2583" t="s">
        <v>12768</v>
      </c>
      <c r="B2583" t="s">
        <v>19</v>
      </c>
      <c r="C2583" t="s">
        <v>41</v>
      </c>
      <c r="D2583" t="s">
        <v>35</v>
      </c>
      <c r="E2583">
        <v>7.7766333333333337</v>
      </c>
      <c r="F2583">
        <v>5</v>
      </c>
      <c r="G2583">
        <v>2.3329900000000001</v>
      </c>
    </row>
    <row r="2584" spans="1:7" x14ac:dyDescent="0.25">
      <c r="A2584" t="s">
        <v>12772</v>
      </c>
      <c r="B2584" t="s">
        <v>27</v>
      </c>
      <c r="C2584" t="s">
        <v>41</v>
      </c>
      <c r="D2584" t="s">
        <v>35</v>
      </c>
      <c r="E2584">
        <v>3.509266666666667</v>
      </c>
      <c r="F2584">
        <v>3</v>
      </c>
      <c r="G2584">
        <v>1.05278</v>
      </c>
    </row>
    <row r="2585" spans="1:7" x14ac:dyDescent="0.25">
      <c r="A2585" t="s">
        <v>12776</v>
      </c>
      <c r="B2585" t="s">
        <v>27</v>
      </c>
      <c r="C2585" t="s">
        <v>27</v>
      </c>
      <c r="D2585" t="s">
        <v>20</v>
      </c>
      <c r="E2585">
        <v>3.348033333333333</v>
      </c>
      <c r="F2585">
        <v>3</v>
      </c>
      <c r="G2585">
        <v>1.00441</v>
      </c>
    </row>
    <row r="2586" spans="1:7" x14ac:dyDescent="0.25">
      <c r="A2586" t="s">
        <v>12780</v>
      </c>
      <c r="B2586" t="s">
        <v>34</v>
      </c>
      <c r="C2586" t="s">
        <v>27</v>
      </c>
      <c r="D2586" t="s">
        <v>20</v>
      </c>
      <c r="E2586">
        <v>6.262666666666667</v>
      </c>
      <c r="F2586">
        <v>5</v>
      </c>
      <c r="G2586">
        <v>1.8788</v>
      </c>
    </row>
    <row r="2587" spans="1:7" x14ac:dyDescent="0.25">
      <c r="A2587" t="s">
        <v>12784</v>
      </c>
      <c r="B2587" t="s">
        <v>41</v>
      </c>
      <c r="C2587" t="s">
        <v>19</v>
      </c>
      <c r="D2587" t="s">
        <v>48</v>
      </c>
      <c r="E2587">
        <v>3.874366666666667</v>
      </c>
      <c r="F2587">
        <v>3</v>
      </c>
      <c r="G2587">
        <v>1.16231</v>
      </c>
    </row>
    <row r="2588" spans="1:7" x14ac:dyDescent="0.25">
      <c r="A2588" t="s">
        <v>12788</v>
      </c>
      <c r="B2588" t="s">
        <v>27</v>
      </c>
      <c r="C2588" t="s">
        <v>41</v>
      </c>
      <c r="D2588" t="s">
        <v>48</v>
      </c>
      <c r="E2588">
        <v>2.2153333333333332</v>
      </c>
      <c r="F2588">
        <v>3</v>
      </c>
      <c r="G2588">
        <v>0.66459999999999997</v>
      </c>
    </row>
    <row r="2589" spans="1:7" x14ac:dyDescent="0.25">
      <c r="A2589" t="s">
        <v>12792</v>
      </c>
      <c r="B2589" t="s">
        <v>41</v>
      </c>
      <c r="C2589" t="s">
        <v>34</v>
      </c>
      <c r="D2589" t="s">
        <v>35</v>
      </c>
      <c r="E2589">
        <v>4.0478666666666676</v>
      </c>
      <c r="F2589">
        <v>3</v>
      </c>
      <c r="G2589">
        <v>1.2143600000000001</v>
      </c>
    </row>
    <row r="2590" spans="1:7" x14ac:dyDescent="0.25">
      <c r="A2590" t="s">
        <v>12796</v>
      </c>
      <c r="B2590" t="s">
        <v>34</v>
      </c>
      <c r="C2590" t="s">
        <v>41</v>
      </c>
      <c r="D2590" t="s">
        <v>35</v>
      </c>
      <c r="E2590">
        <v>2.7258</v>
      </c>
      <c r="F2590">
        <v>3</v>
      </c>
      <c r="G2590">
        <v>0.81774000000000002</v>
      </c>
    </row>
    <row r="2591" spans="1:7" x14ac:dyDescent="0.25">
      <c r="A2591" t="s">
        <v>12800</v>
      </c>
      <c r="B2591" t="s">
        <v>19</v>
      </c>
      <c r="C2591" t="s">
        <v>27</v>
      </c>
      <c r="D2591" t="s">
        <v>20</v>
      </c>
      <c r="E2591">
        <v>6.9031000000000011</v>
      </c>
      <c r="F2591">
        <v>5</v>
      </c>
      <c r="G2591">
        <v>2.0709300000000002</v>
      </c>
    </row>
    <row r="2592" spans="1:7" x14ac:dyDescent="0.25">
      <c r="A2592" t="s">
        <v>12804</v>
      </c>
      <c r="B2592" t="s">
        <v>27</v>
      </c>
      <c r="C2592" t="s">
        <v>19</v>
      </c>
      <c r="D2592" t="s">
        <v>35</v>
      </c>
      <c r="E2592">
        <v>4.4676</v>
      </c>
      <c r="F2592">
        <v>3</v>
      </c>
      <c r="G2592">
        <v>1.3402799999999999</v>
      </c>
    </row>
    <row r="2593" spans="1:7" x14ac:dyDescent="0.25">
      <c r="A2593" t="s">
        <v>12808</v>
      </c>
      <c r="B2593" t="s">
        <v>41</v>
      </c>
      <c r="C2593" t="s">
        <v>41</v>
      </c>
      <c r="D2593" t="s">
        <v>48</v>
      </c>
      <c r="E2593">
        <v>4.4118666666666666</v>
      </c>
      <c r="F2593">
        <v>3</v>
      </c>
      <c r="G2593">
        <v>1.3235600000000001</v>
      </c>
    </row>
    <row r="2594" spans="1:7" x14ac:dyDescent="0.25">
      <c r="A2594" t="s">
        <v>12812</v>
      </c>
      <c r="B2594" t="s">
        <v>27</v>
      </c>
      <c r="C2594" t="s">
        <v>27</v>
      </c>
      <c r="D2594" t="s">
        <v>20</v>
      </c>
      <c r="E2594">
        <v>6.0958333333333341</v>
      </c>
      <c r="F2594">
        <v>5</v>
      </c>
      <c r="G2594">
        <v>1.8287500000000001</v>
      </c>
    </row>
    <row r="2595" spans="1:7" x14ac:dyDescent="0.25">
      <c r="A2595" t="s">
        <v>12816</v>
      </c>
      <c r="B2595" t="s">
        <v>41</v>
      </c>
      <c r="C2595" t="s">
        <v>27</v>
      </c>
      <c r="D2595" t="s">
        <v>48</v>
      </c>
      <c r="E2595">
        <v>11.86836666666667</v>
      </c>
      <c r="F2595">
        <v>10</v>
      </c>
      <c r="G2595">
        <v>3.5605099999999998</v>
      </c>
    </row>
    <row r="2596" spans="1:7" x14ac:dyDescent="0.25">
      <c r="A2596" t="s">
        <v>12820</v>
      </c>
      <c r="B2596" t="s">
        <v>41</v>
      </c>
      <c r="C2596" t="s">
        <v>34</v>
      </c>
      <c r="D2596" t="s">
        <v>20</v>
      </c>
      <c r="E2596">
        <v>0.80953333333333333</v>
      </c>
      <c r="F2596">
        <v>1</v>
      </c>
      <c r="G2596">
        <v>0.24285999999999999</v>
      </c>
    </row>
    <row r="2597" spans="1:7" x14ac:dyDescent="0.25">
      <c r="A2597" t="s">
        <v>12824</v>
      </c>
      <c r="B2597" t="s">
        <v>41</v>
      </c>
      <c r="C2597" t="s">
        <v>41</v>
      </c>
      <c r="D2597" t="s">
        <v>20</v>
      </c>
      <c r="E2597">
        <v>14.420133333333331</v>
      </c>
      <c r="F2597">
        <v>10</v>
      </c>
      <c r="G2597">
        <v>4.3260399999999999</v>
      </c>
    </row>
    <row r="2598" spans="1:7" x14ac:dyDescent="0.25">
      <c r="A2598" t="s">
        <v>12828</v>
      </c>
      <c r="B2598" t="s">
        <v>34</v>
      </c>
      <c r="C2598" t="s">
        <v>34</v>
      </c>
      <c r="D2598" t="s">
        <v>48</v>
      </c>
      <c r="E2598">
        <v>4.6903666666666668</v>
      </c>
      <c r="F2598">
        <v>5</v>
      </c>
      <c r="G2598">
        <v>1.4071100000000001</v>
      </c>
    </row>
    <row r="2599" spans="1:7" x14ac:dyDescent="0.25">
      <c r="A2599" t="s">
        <v>12832</v>
      </c>
      <c r="B2599" t="s">
        <v>19</v>
      </c>
      <c r="C2599" t="s">
        <v>41</v>
      </c>
      <c r="D2599" t="s">
        <v>35</v>
      </c>
      <c r="E2599">
        <v>1.1633666666666671</v>
      </c>
      <c r="F2599">
        <v>1</v>
      </c>
      <c r="G2599">
        <v>0.34900999999999999</v>
      </c>
    </row>
    <row r="2600" spans="1:7" x14ac:dyDescent="0.25">
      <c r="A2600" t="s">
        <v>12836</v>
      </c>
      <c r="B2600" t="s">
        <v>27</v>
      </c>
      <c r="C2600" t="s">
        <v>19</v>
      </c>
      <c r="D2600" t="s">
        <v>35</v>
      </c>
      <c r="E2600">
        <v>4.7546999999999997</v>
      </c>
      <c r="F2600">
        <v>5</v>
      </c>
      <c r="G2600">
        <v>1.42641</v>
      </c>
    </row>
    <row r="2601" spans="1:7" x14ac:dyDescent="0.25">
      <c r="A2601" t="s">
        <v>12840</v>
      </c>
      <c r="B2601" t="s">
        <v>19</v>
      </c>
      <c r="C2601" t="s">
        <v>41</v>
      </c>
      <c r="D2601" t="s">
        <v>35</v>
      </c>
      <c r="E2601">
        <v>4.0024666666666668</v>
      </c>
      <c r="F2601">
        <v>5</v>
      </c>
      <c r="G2601">
        <v>1.2007399999999999</v>
      </c>
    </row>
    <row r="2602" spans="1:7" x14ac:dyDescent="0.25">
      <c r="A2602" t="s">
        <v>12844</v>
      </c>
      <c r="B2602" t="s">
        <v>41</v>
      </c>
      <c r="C2602" t="s">
        <v>34</v>
      </c>
      <c r="D2602" t="s">
        <v>35</v>
      </c>
      <c r="E2602">
        <v>3.8886666666666669</v>
      </c>
      <c r="F2602">
        <v>3</v>
      </c>
      <c r="G2602">
        <v>1.1666000000000001</v>
      </c>
    </row>
    <row r="2603" spans="1:7" x14ac:dyDescent="0.25">
      <c r="A2603" t="s">
        <v>12848</v>
      </c>
      <c r="B2603" t="s">
        <v>41</v>
      </c>
      <c r="C2603" t="s">
        <v>34</v>
      </c>
      <c r="D2603" t="s">
        <v>48</v>
      </c>
      <c r="E2603">
        <v>0.72099999999999997</v>
      </c>
      <c r="F2603">
        <v>1</v>
      </c>
      <c r="G2603">
        <v>0.21629999999999999</v>
      </c>
    </row>
    <row r="2604" spans="1:7" x14ac:dyDescent="0.25">
      <c r="A2604" t="s">
        <v>12852</v>
      </c>
      <c r="B2604" t="s">
        <v>19</v>
      </c>
      <c r="C2604" t="s">
        <v>27</v>
      </c>
      <c r="D2604" t="s">
        <v>20</v>
      </c>
      <c r="E2604">
        <v>4.2459333333333333</v>
      </c>
      <c r="F2604">
        <v>3</v>
      </c>
      <c r="G2604">
        <v>1.2737799999999999</v>
      </c>
    </row>
    <row r="2605" spans="1:7" x14ac:dyDescent="0.25">
      <c r="A2605" t="s">
        <v>12856</v>
      </c>
      <c r="B2605" t="s">
        <v>19</v>
      </c>
      <c r="C2605" t="s">
        <v>41</v>
      </c>
      <c r="D2605" t="s">
        <v>48</v>
      </c>
      <c r="E2605">
        <v>0.98426666666666662</v>
      </c>
      <c r="F2605">
        <v>1</v>
      </c>
      <c r="G2605">
        <v>0.29527999999999999</v>
      </c>
    </row>
    <row r="2606" spans="1:7" x14ac:dyDescent="0.25">
      <c r="A2606" t="s">
        <v>12860</v>
      </c>
      <c r="B2606" t="s">
        <v>27</v>
      </c>
      <c r="C2606" t="s">
        <v>41</v>
      </c>
      <c r="D2606" t="s">
        <v>35</v>
      </c>
      <c r="E2606">
        <v>3.3340000000000001</v>
      </c>
      <c r="F2606">
        <v>5</v>
      </c>
      <c r="G2606">
        <v>1.0002</v>
      </c>
    </row>
    <row r="2607" spans="1:7" x14ac:dyDescent="0.25">
      <c r="A2607" t="s">
        <v>12864</v>
      </c>
      <c r="B2607" t="s">
        <v>41</v>
      </c>
      <c r="C2607" t="s">
        <v>19</v>
      </c>
      <c r="D2607" t="s">
        <v>35</v>
      </c>
      <c r="E2607">
        <v>5.8889666666666676</v>
      </c>
      <c r="F2607">
        <v>5</v>
      </c>
      <c r="G2607">
        <v>1.7666900000000001</v>
      </c>
    </row>
    <row r="2608" spans="1:7" x14ac:dyDescent="0.25">
      <c r="A2608" t="s">
        <v>12868</v>
      </c>
      <c r="B2608" t="s">
        <v>19</v>
      </c>
      <c r="C2608" t="s">
        <v>27</v>
      </c>
      <c r="D2608" t="s">
        <v>48</v>
      </c>
      <c r="E2608">
        <v>7.1351999999999993</v>
      </c>
      <c r="F2608">
        <v>10</v>
      </c>
      <c r="G2608">
        <v>2.1405599999999998</v>
      </c>
    </row>
    <row r="2609" spans="1:7" x14ac:dyDescent="0.25">
      <c r="A2609" t="s">
        <v>12872</v>
      </c>
      <c r="B2609" t="s">
        <v>34</v>
      </c>
      <c r="C2609" t="s">
        <v>34</v>
      </c>
      <c r="D2609" t="s">
        <v>20</v>
      </c>
      <c r="E2609">
        <v>0.9428333333333333</v>
      </c>
      <c r="F2609">
        <v>1</v>
      </c>
      <c r="G2609">
        <v>0.28284999999999999</v>
      </c>
    </row>
    <row r="2610" spans="1:7" x14ac:dyDescent="0.25">
      <c r="A2610" t="s">
        <v>12876</v>
      </c>
      <c r="B2610" t="s">
        <v>41</v>
      </c>
      <c r="C2610" t="s">
        <v>41</v>
      </c>
      <c r="D2610" t="s">
        <v>48</v>
      </c>
      <c r="E2610">
        <v>4.1209333333333333</v>
      </c>
      <c r="F2610">
        <v>3</v>
      </c>
      <c r="G2610">
        <v>1.23628</v>
      </c>
    </row>
    <row r="2611" spans="1:7" x14ac:dyDescent="0.25">
      <c r="A2611" t="s">
        <v>12880</v>
      </c>
      <c r="B2611" t="s">
        <v>41</v>
      </c>
      <c r="C2611" t="s">
        <v>27</v>
      </c>
      <c r="D2611" t="s">
        <v>48</v>
      </c>
      <c r="E2611">
        <v>7.2935666666666679</v>
      </c>
      <c r="F2611">
        <v>10</v>
      </c>
      <c r="G2611">
        <v>2.1880700000000002</v>
      </c>
    </row>
    <row r="2612" spans="1:7" x14ac:dyDescent="0.25">
      <c r="A2612" t="s">
        <v>12884</v>
      </c>
      <c r="B2612" t="s">
        <v>27</v>
      </c>
      <c r="C2612" t="s">
        <v>19</v>
      </c>
      <c r="D2612" t="s">
        <v>48</v>
      </c>
      <c r="E2612">
        <v>15.060066666666669</v>
      </c>
      <c r="F2612">
        <v>10</v>
      </c>
      <c r="G2612">
        <v>4.5180199999999999</v>
      </c>
    </row>
    <row r="2613" spans="1:7" x14ac:dyDescent="0.25">
      <c r="A2613" t="s">
        <v>12888</v>
      </c>
      <c r="B2613" t="s">
        <v>34</v>
      </c>
      <c r="C2613" t="s">
        <v>27</v>
      </c>
      <c r="D2613" t="s">
        <v>20</v>
      </c>
      <c r="E2613">
        <v>6.7048666666666668</v>
      </c>
      <c r="F2613">
        <v>10</v>
      </c>
      <c r="G2613">
        <v>2.01146</v>
      </c>
    </row>
    <row r="2614" spans="1:7" x14ac:dyDescent="0.25">
      <c r="A2614" t="s">
        <v>12892</v>
      </c>
      <c r="B2614" t="s">
        <v>27</v>
      </c>
      <c r="C2614" t="s">
        <v>41</v>
      </c>
      <c r="D2614" t="s">
        <v>48</v>
      </c>
      <c r="E2614">
        <v>2.7404666666666668</v>
      </c>
      <c r="F2614">
        <v>3</v>
      </c>
      <c r="G2614">
        <v>0.82213999999999998</v>
      </c>
    </row>
    <row r="2615" spans="1:7" x14ac:dyDescent="0.25">
      <c r="A2615" t="s">
        <v>12896</v>
      </c>
      <c r="B2615" t="s">
        <v>34</v>
      </c>
      <c r="C2615" t="s">
        <v>41</v>
      </c>
      <c r="D2615" t="s">
        <v>48</v>
      </c>
      <c r="E2615">
        <v>14.075699999999999</v>
      </c>
      <c r="F2615">
        <v>10</v>
      </c>
      <c r="G2615">
        <v>4.2227100000000002</v>
      </c>
    </row>
    <row r="2616" spans="1:7" x14ac:dyDescent="0.25">
      <c r="A2616" t="s">
        <v>12900</v>
      </c>
      <c r="B2616" t="s">
        <v>27</v>
      </c>
      <c r="C2616" t="s">
        <v>19</v>
      </c>
      <c r="D2616" t="s">
        <v>35</v>
      </c>
      <c r="E2616">
        <v>2.9487999999999999</v>
      </c>
      <c r="F2616">
        <v>3</v>
      </c>
      <c r="G2616">
        <v>0.88463999999999998</v>
      </c>
    </row>
    <row r="2617" spans="1:7" x14ac:dyDescent="0.25">
      <c r="A2617" t="s">
        <v>12904</v>
      </c>
      <c r="B2617" t="s">
        <v>34</v>
      </c>
      <c r="C2617" t="s">
        <v>19</v>
      </c>
      <c r="D2617" t="s">
        <v>48</v>
      </c>
      <c r="E2617">
        <v>7.6856000000000009</v>
      </c>
      <c r="F2617">
        <v>10</v>
      </c>
      <c r="G2617">
        <v>2.3056800000000002</v>
      </c>
    </row>
    <row r="2618" spans="1:7" x14ac:dyDescent="0.25">
      <c r="A2618" t="s">
        <v>12908</v>
      </c>
      <c r="B2618" t="s">
        <v>34</v>
      </c>
      <c r="C2618" t="s">
        <v>19</v>
      </c>
      <c r="D2618" t="s">
        <v>35</v>
      </c>
      <c r="E2618">
        <v>3.0807000000000002</v>
      </c>
      <c r="F2618">
        <v>3</v>
      </c>
      <c r="G2618">
        <v>0.92420999999999998</v>
      </c>
    </row>
    <row r="2619" spans="1:7" x14ac:dyDescent="0.25">
      <c r="A2619" t="s">
        <v>12912</v>
      </c>
      <c r="B2619" t="s">
        <v>34</v>
      </c>
      <c r="C2619" t="s">
        <v>34</v>
      </c>
      <c r="D2619" t="s">
        <v>35</v>
      </c>
      <c r="E2619">
        <v>4.6852999999999998</v>
      </c>
      <c r="F2619">
        <v>5</v>
      </c>
      <c r="G2619">
        <v>1.4055899999999999</v>
      </c>
    </row>
    <row r="2620" spans="1:7" x14ac:dyDescent="0.25">
      <c r="A2620" t="s">
        <v>12916</v>
      </c>
      <c r="B2620" t="s">
        <v>19</v>
      </c>
      <c r="C2620" t="s">
        <v>27</v>
      </c>
      <c r="D2620" t="s">
        <v>35</v>
      </c>
      <c r="E2620">
        <v>7.5468999999999999</v>
      </c>
      <c r="F2620">
        <v>5</v>
      </c>
      <c r="G2620">
        <v>2.2640699999999998</v>
      </c>
    </row>
    <row r="2621" spans="1:7" x14ac:dyDescent="0.25">
      <c r="A2621" t="s">
        <v>12920</v>
      </c>
      <c r="B2621" t="s">
        <v>41</v>
      </c>
      <c r="C2621" t="s">
        <v>27</v>
      </c>
      <c r="D2621" t="s">
        <v>20</v>
      </c>
      <c r="E2621">
        <v>4.9000666666666666</v>
      </c>
      <c r="F2621">
        <v>5</v>
      </c>
      <c r="G2621">
        <v>1.4700200000000001</v>
      </c>
    </row>
    <row r="2622" spans="1:7" x14ac:dyDescent="0.25">
      <c r="A2622" t="s">
        <v>12924</v>
      </c>
      <c r="B2622" t="s">
        <v>34</v>
      </c>
      <c r="C2622" t="s">
        <v>27</v>
      </c>
      <c r="D2622" t="s">
        <v>35</v>
      </c>
      <c r="E2622">
        <v>7.2779999999999996</v>
      </c>
      <c r="F2622">
        <v>5</v>
      </c>
      <c r="G2622">
        <v>2.1833999999999998</v>
      </c>
    </row>
    <row r="2623" spans="1:7" x14ac:dyDescent="0.25">
      <c r="A2623" t="s">
        <v>12928</v>
      </c>
      <c r="B2623" t="s">
        <v>19</v>
      </c>
      <c r="C2623" t="s">
        <v>34</v>
      </c>
      <c r="D2623" t="s">
        <v>48</v>
      </c>
      <c r="E2623">
        <v>7.7927000000000008</v>
      </c>
      <c r="F2623">
        <v>5</v>
      </c>
      <c r="G2623">
        <v>2.3378100000000002</v>
      </c>
    </row>
    <row r="2624" spans="1:7" x14ac:dyDescent="0.25">
      <c r="A2624" t="s">
        <v>12932</v>
      </c>
      <c r="B2624" t="s">
        <v>19</v>
      </c>
      <c r="C2624" t="s">
        <v>27</v>
      </c>
      <c r="D2624" t="s">
        <v>48</v>
      </c>
      <c r="E2624">
        <v>11.00483333333333</v>
      </c>
      <c r="F2624">
        <v>10</v>
      </c>
      <c r="G2624">
        <v>3.30145</v>
      </c>
    </row>
    <row r="2625" spans="1:7" x14ac:dyDescent="0.25">
      <c r="A2625" t="s">
        <v>12936</v>
      </c>
      <c r="B2625" t="s">
        <v>27</v>
      </c>
      <c r="C2625" t="s">
        <v>19</v>
      </c>
      <c r="D2625" t="s">
        <v>35</v>
      </c>
      <c r="E2625">
        <v>15.7661</v>
      </c>
      <c r="F2625">
        <v>10</v>
      </c>
      <c r="G2625">
        <v>4.7298299999999998</v>
      </c>
    </row>
    <row r="2626" spans="1:7" x14ac:dyDescent="0.25">
      <c r="A2626" t="s">
        <v>12940</v>
      </c>
      <c r="B2626" t="s">
        <v>41</v>
      </c>
      <c r="C2626" t="s">
        <v>27</v>
      </c>
      <c r="D2626" t="s">
        <v>35</v>
      </c>
      <c r="E2626">
        <v>10.439833333333331</v>
      </c>
      <c r="F2626">
        <v>10</v>
      </c>
      <c r="G2626">
        <v>3.1319499999999998</v>
      </c>
    </row>
    <row r="2627" spans="1:7" x14ac:dyDescent="0.25">
      <c r="A2627" t="s">
        <v>12944</v>
      </c>
      <c r="B2627" t="s">
        <v>41</v>
      </c>
      <c r="C2627" t="s">
        <v>34</v>
      </c>
      <c r="D2627" t="s">
        <v>48</v>
      </c>
      <c r="E2627">
        <v>4.8922333333333334</v>
      </c>
      <c r="F2627">
        <v>3</v>
      </c>
      <c r="G2627">
        <v>1.46767</v>
      </c>
    </row>
    <row r="2628" spans="1:7" x14ac:dyDescent="0.25">
      <c r="A2628" t="s">
        <v>12948</v>
      </c>
      <c r="B2628" t="s">
        <v>27</v>
      </c>
      <c r="C2628" t="s">
        <v>34</v>
      </c>
      <c r="D2628" t="s">
        <v>35</v>
      </c>
      <c r="E2628">
        <v>2.267866666666666</v>
      </c>
      <c r="F2628">
        <v>3</v>
      </c>
      <c r="G2628">
        <v>0.68035999999999996</v>
      </c>
    </row>
    <row r="2629" spans="1:7" x14ac:dyDescent="0.25">
      <c r="A2629" t="s">
        <v>12952</v>
      </c>
      <c r="B2629" t="s">
        <v>41</v>
      </c>
      <c r="C2629" t="s">
        <v>27</v>
      </c>
      <c r="D2629" t="s">
        <v>20</v>
      </c>
      <c r="E2629">
        <v>4.061066666666667</v>
      </c>
      <c r="F2629">
        <v>3</v>
      </c>
      <c r="G2629">
        <v>1.2183200000000001</v>
      </c>
    </row>
    <row r="2630" spans="1:7" x14ac:dyDescent="0.25">
      <c r="A2630" t="s">
        <v>12956</v>
      </c>
      <c r="B2630" t="s">
        <v>27</v>
      </c>
      <c r="C2630" t="s">
        <v>34</v>
      </c>
      <c r="D2630" t="s">
        <v>35</v>
      </c>
      <c r="E2630">
        <v>3.4814333333333329</v>
      </c>
      <c r="F2630">
        <v>3</v>
      </c>
      <c r="G2630">
        <v>1.04443</v>
      </c>
    </row>
    <row r="2631" spans="1:7" x14ac:dyDescent="0.25">
      <c r="A2631" t="s">
        <v>12960</v>
      </c>
      <c r="B2631" t="s">
        <v>19</v>
      </c>
      <c r="C2631" t="s">
        <v>34</v>
      </c>
      <c r="D2631" t="s">
        <v>20</v>
      </c>
      <c r="E2631">
        <v>5.2715666666666667</v>
      </c>
      <c r="F2631">
        <v>5</v>
      </c>
      <c r="G2631">
        <v>1.5814699999999999</v>
      </c>
    </row>
    <row r="2632" spans="1:7" x14ac:dyDescent="0.25">
      <c r="A2632" t="s">
        <v>12964</v>
      </c>
      <c r="B2632" t="s">
        <v>19</v>
      </c>
      <c r="C2632" t="s">
        <v>27</v>
      </c>
      <c r="D2632" t="s">
        <v>20</v>
      </c>
      <c r="E2632">
        <v>6.4969000000000001</v>
      </c>
      <c r="F2632">
        <v>5</v>
      </c>
      <c r="G2632">
        <v>1.9490700000000001</v>
      </c>
    </row>
    <row r="2633" spans="1:7" x14ac:dyDescent="0.25">
      <c r="A2633" t="s">
        <v>12967</v>
      </c>
      <c r="B2633" t="s">
        <v>34</v>
      </c>
      <c r="C2633" t="s">
        <v>34</v>
      </c>
      <c r="D2633" t="s">
        <v>20</v>
      </c>
      <c r="E2633">
        <v>6.8526333333333334</v>
      </c>
      <c r="F2633">
        <v>5</v>
      </c>
      <c r="G2633">
        <v>2.05579</v>
      </c>
    </row>
    <row r="2634" spans="1:7" x14ac:dyDescent="0.25">
      <c r="A2634" t="s">
        <v>12971</v>
      </c>
      <c r="B2634" t="s">
        <v>27</v>
      </c>
      <c r="C2634" t="s">
        <v>34</v>
      </c>
      <c r="D2634" t="s">
        <v>35</v>
      </c>
      <c r="E2634">
        <v>0.67103333333333337</v>
      </c>
      <c r="F2634">
        <v>1</v>
      </c>
      <c r="G2634">
        <v>0.20130999999999999</v>
      </c>
    </row>
    <row r="2635" spans="1:7" x14ac:dyDescent="0.25">
      <c r="A2635" t="s">
        <v>12975</v>
      </c>
      <c r="B2635" t="s">
        <v>19</v>
      </c>
      <c r="C2635" t="s">
        <v>27</v>
      </c>
      <c r="D2635" t="s">
        <v>20</v>
      </c>
      <c r="E2635">
        <v>8.3361999999999998</v>
      </c>
      <c r="F2635">
        <v>10</v>
      </c>
      <c r="G2635">
        <v>2.5008599999999999</v>
      </c>
    </row>
    <row r="2636" spans="1:7" x14ac:dyDescent="0.25">
      <c r="A2636" t="s">
        <v>12979</v>
      </c>
      <c r="B2636" t="s">
        <v>19</v>
      </c>
      <c r="C2636" t="s">
        <v>19</v>
      </c>
      <c r="D2636" t="s">
        <v>20</v>
      </c>
      <c r="E2636">
        <v>4.1391333333333344</v>
      </c>
      <c r="F2636">
        <v>3</v>
      </c>
      <c r="G2636">
        <v>1.2417400000000001</v>
      </c>
    </row>
    <row r="2637" spans="1:7" x14ac:dyDescent="0.25">
      <c r="A2637" t="s">
        <v>12983</v>
      </c>
      <c r="B2637" t="s">
        <v>27</v>
      </c>
      <c r="C2637" t="s">
        <v>19</v>
      </c>
      <c r="D2637" t="s">
        <v>35</v>
      </c>
      <c r="E2637">
        <v>3.999166666666667</v>
      </c>
      <c r="F2637">
        <v>3</v>
      </c>
      <c r="G2637">
        <v>1.1997500000000001</v>
      </c>
    </row>
    <row r="2638" spans="1:7" x14ac:dyDescent="0.25">
      <c r="A2638" t="s">
        <v>12987</v>
      </c>
      <c r="B2638" t="s">
        <v>19</v>
      </c>
      <c r="C2638" t="s">
        <v>34</v>
      </c>
      <c r="D2638" t="s">
        <v>20</v>
      </c>
      <c r="E2638">
        <v>8.1635666666666662</v>
      </c>
      <c r="F2638">
        <v>5</v>
      </c>
      <c r="G2638">
        <v>2.4490699999999999</v>
      </c>
    </row>
    <row r="2639" spans="1:7" x14ac:dyDescent="0.25">
      <c r="A2639" t="s">
        <v>12991</v>
      </c>
      <c r="B2639" t="s">
        <v>41</v>
      </c>
      <c r="C2639" t="s">
        <v>41</v>
      </c>
      <c r="D2639" t="s">
        <v>35</v>
      </c>
      <c r="E2639">
        <v>4.2831000000000001</v>
      </c>
      <c r="F2639">
        <v>3</v>
      </c>
      <c r="G2639">
        <v>1.2849299999999999</v>
      </c>
    </row>
    <row r="2640" spans="1:7" x14ac:dyDescent="0.25">
      <c r="A2640" t="s">
        <v>12995</v>
      </c>
      <c r="B2640" t="s">
        <v>19</v>
      </c>
      <c r="C2640" t="s">
        <v>41</v>
      </c>
      <c r="D2640" t="s">
        <v>48</v>
      </c>
      <c r="E2640">
        <v>4.8523333333333332</v>
      </c>
      <c r="F2640">
        <v>3</v>
      </c>
      <c r="G2640">
        <v>1.4557</v>
      </c>
    </row>
    <row r="2641" spans="1:7" x14ac:dyDescent="0.25">
      <c r="A2641" t="s">
        <v>12999</v>
      </c>
      <c r="B2641" t="s">
        <v>27</v>
      </c>
      <c r="C2641" t="s">
        <v>27</v>
      </c>
      <c r="D2641" t="s">
        <v>20</v>
      </c>
      <c r="E2641">
        <v>13.692066666666671</v>
      </c>
      <c r="F2641">
        <v>10</v>
      </c>
      <c r="G2641">
        <v>4.1076199999999998</v>
      </c>
    </row>
    <row r="2642" spans="1:7" x14ac:dyDescent="0.25">
      <c r="A2642" t="s">
        <v>13003</v>
      </c>
      <c r="B2642" t="s">
        <v>41</v>
      </c>
      <c r="C2642" t="s">
        <v>27</v>
      </c>
      <c r="D2642" t="s">
        <v>35</v>
      </c>
      <c r="E2642">
        <v>4.8235999999999999</v>
      </c>
      <c r="F2642">
        <v>5</v>
      </c>
      <c r="G2642">
        <v>1.4470799999999999</v>
      </c>
    </row>
    <row r="2643" spans="1:7" x14ac:dyDescent="0.25">
      <c r="A2643" t="s">
        <v>13007</v>
      </c>
      <c r="B2643" t="s">
        <v>41</v>
      </c>
      <c r="C2643" t="s">
        <v>19</v>
      </c>
      <c r="D2643" t="s">
        <v>48</v>
      </c>
      <c r="E2643">
        <v>7.7202999999999999</v>
      </c>
      <c r="F2643">
        <v>10</v>
      </c>
      <c r="G2643">
        <v>2.31609</v>
      </c>
    </row>
    <row r="2644" spans="1:7" x14ac:dyDescent="0.25">
      <c r="A2644" t="s">
        <v>13011</v>
      </c>
      <c r="B2644" t="s">
        <v>19</v>
      </c>
      <c r="C2644" t="s">
        <v>41</v>
      </c>
      <c r="D2644" t="s">
        <v>20</v>
      </c>
      <c r="E2644">
        <v>1.4484999999999999</v>
      </c>
      <c r="F2644">
        <v>1</v>
      </c>
      <c r="G2644">
        <v>0.43454999999999999</v>
      </c>
    </row>
    <row r="2645" spans="1:7" x14ac:dyDescent="0.25">
      <c r="A2645" t="s">
        <v>13015</v>
      </c>
      <c r="B2645" t="s">
        <v>34</v>
      </c>
      <c r="C2645" t="s">
        <v>27</v>
      </c>
      <c r="D2645" t="s">
        <v>20</v>
      </c>
      <c r="E2645">
        <v>1.3108</v>
      </c>
      <c r="F2645">
        <v>1</v>
      </c>
      <c r="G2645">
        <v>0.39323999999999998</v>
      </c>
    </row>
    <row r="2646" spans="1:7" x14ac:dyDescent="0.25">
      <c r="A2646" t="s">
        <v>13019</v>
      </c>
      <c r="B2646" t="s">
        <v>41</v>
      </c>
      <c r="C2646" t="s">
        <v>41</v>
      </c>
      <c r="D2646" t="s">
        <v>35</v>
      </c>
      <c r="E2646">
        <v>0.71486666666666676</v>
      </c>
      <c r="F2646">
        <v>1</v>
      </c>
      <c r="G2646">
        <v>0.21446000000000001</v>
      </c>
    </row>
    <row r="2647" spans="1:7" x14ac:dyDescent="0.25">
      <c r="A2647" t="s">
        <v>13023</v>
      </c>
      <c r="B2647" t="s">
        <v>27</v>
      </c>
      <c r="C2647" t="s">
        <v>41</v>
      </c>
      <c r="D2647" t="s">
        <v>48</v>
      </c>
      <c r="E2647">
        <v>5.1335999999999986</v>
      </c>
      <c r="F2647">
        <v>5</v>
      </c>
      <c r="G2647">
        <v>1.5400799999999999</v>
      </c>
    </row>
    <row r="2648" spans="1:7" x14ac:dyDescent="0.25">
      <c r="A2648" t="s">
        <v>13027</v>
      </c>
      <c r="B2648" t="s">
        <v>34</v>
      </c>
      <c r="C2648" t="s">
        <v>34</v>
      </c>
      <c r="D2648" t="s">
        <v>35</v>
      </c>
      <c r="E2648">
        <v>4.8704000000000001</v>
      </c>
      <c r="F2648">
        <v>3</v>
      </c>
      <c r="G2648">
        <v>1.46112</v>
      </c>
    </row>
    <row r="2649" spans="1:7" x14ac:dyDescent="0.25">
      <c r="A2649" t="s">
        <v>13031</v>
      </c>
      <c r="B2649" t="s">
        <v>34</v>
      </c>
      <c r="C2649" t="s">
        <v>34</v>
      </c>
      <c r="D2649" t="s">
        <v>20</v>
      </c>
      <c r="E2649">
        <v>5.8353333333333337</v>
      </c>
      <c r="F2649">
        <v>5</v>
      </c>
      <c r="G2649">
        <v>1.7505999999999999</v>
      </c>
    </row>
    <row r="2650" spans="1:7" x14ac:dyDescent="0.25">
      <c r="A2650" t="s">
        <v>13035</v>
      </c>
      <c r="B2650" t="s">
        <v>41</v>
      </c>
      <c r="C2650" t="s">
        <v>41</v>
      </c>
      <c r="D2650" t="s">
        <v>20</v>
      </c>
      <c r="E2650">
        <v>5.4969666666666663</v>
      </c>
      <c r="F2650">
        <v>5</v>
      </c>
      <c r="G2650">
        <v>1.6490899999999999</v>
      </c>
    </row>
    <row r="2651" spans="1:7" x14ac:dyDescent="0.25">
      <c r="A2651" t="s">
        <v>13039</v>
      </c>
      <c r="B2651" t="s">
        <v>19</v>
      </c>
      <c r="C2651" t="s">
        <v>19</v>
      </c>
      <c r="D2651" t="s">
        <v>20</v>
      </c>
      <c r="E2651">
        <v>3.3731</v>
      </c>
      <c r="F2651">
        <v>3</v>
      </c>
      <c r="G2651">
        <v>1.01193</v>
      </c>
    </row>
    <row r="2652" spans="1:7" x14ac:dyDescent="0.25">
      <c r="A2652" t="s">
        <v>13043</v>
      </c>
      <c r="B2652" t="s">
        <v>34</v>
      </c>
      <c r="C2652" t="s">
        <v>27</v>
      </c>
      <c r="D2652" t="s">
        <v>20</v>
      </c>
      <c r="E2652">
        <v>8.7555000000000014</v>
      </c>
      <c r="F2652">
        <v>10</v>
      </c>
      <c r="G2652">
        <v>2.6266500000000002</v>
      </c>
    </row>
    <row r="2653" spans="1:7" x14ac:dyDescent="0.25">
      <c r="A2653" t="s">
        <v>13047</v>
      </c>
      <c r="B2653" t="s">
        <v>19</v>
      </c>
      <c r="C2653" t="s">
        <v>27</v>
      </c>
      <c r="D2653" t="s">
        <v>48</v>
      </c>
      <c r="E2653">
        <v>1.035366666666667</v>
      </c>
      <c r="F2653">
        <v>1</v>
      </c>
      <c r="G2653">
        <v>0.31061</v>
      </c>
    </row>
    <row r="2654" spans="1:7" x14ac:dyDescent="0.25">
      <c r="A2654" t="s">
        <v>13051</v>
      </c>
      <c r="B2654" t="s">
        <v>41</v>
      </c>
      <c r="C2654" t="s">
        <v>19</v>
      </c>
      <c r="D2654" t="s">
        <v>48</v>
      </c>
      <c r="E2654">
        <v>10.364800000000001</v>
      </c>
      <c r="F2654">
        <v>10</v>
      </c>
      <c r="G2654">
        <v>3.1094400000000002</v>
      </c>
    </row>
    <row r="2655" spans="1:7" x14ac:dyDescent="0.25">
      <c r="A2655" t="s">
        <v>13055</v>
      </c>
      <c r="B2655" t="s">
        <v>27</v>
      </c>
      <c r="C2655" t="s">
        <v>34</v>
      </c>
      <c r="D2655" t="s">
        <v>35</v>
      </c>
      <c r="E2655">
        <v>0.71903333333333341</v>
      </c>
      <c r="F2655">
        <v>1</v>
      </c>
      <c r="G2655">
        <v>0.21571000000000001</v>
      </c>
    </row>
    <row r="2656" spans="1:7" x14ac:dyDescent="0.25">
      <c r="A2656" t="s">
        <v>13059</v>
      </c>
      <c r="B2656" t="s">
        <v>34</v>
      </c>
      <c r="C2656" t="s">
        <v>34</v>
      </c>
      <c r="D2656" t="s">
        <v>35</v>
      </c>
      <c r="E2656">
        <v>7.1711666666666662</v>
      </c>
      <c r="F2656">
        <v>5</v>
      </c>
      <c r="G2656">
        <v>2.1513499999999999</v>
      </c>
    </row>
    <row r="2657" spans="1:7" x14ac:dyDescent="0.25">
      <c r="A2657" t="s">
        <v>13063</v>
      </c>
      <c r="B2657" t="s">
        <v>27</v>
      </c>
      <c r="C2657" t="s">
        <v>19</v>
      </c>
      <c r="D2657" t="s">
        <v>35</v>
      </c>
      <c r="E2657">
        <v>1.0831666666666671</v>
      </c>
      <c r="F2657">
        <v>1</v>
      </c>
      <c r="G2657">
        <v>0.32495000000000002</v>
      </c>
    </row>
    <row r="2658" spans="1:7" x14ac:dyDescent="0.25">
      <c r="A2658" t="s">
        <v>13067</v>
      </c>
      <c r="B2658" t="s">
        <v>19</v>
      </c>
      <c r="C2658" t="s">
        <v>19</v>
      </c>
      <c r="D2658" t="s">
        <v>20</v>
      </c>
      <c r="E2658">
        <v>7.4442333333333339</v>
      </c>
      <c r="F2658">
        <v>5</v>
      </c>
      <c r="G2658">
        <v>2.2332700000000001</v>
      </c>
    </row>
    <row r="2659" spans="1:7" x14ac:dyDescent="0.25">
      <c r="A2659" t="s">
        <v>13071</v>
      </c>
      <c r="B2659" t="s">
        <v>19</v>
      </c>
      <c r="C2659" t="s">
        <v>34</v>
      </c>
      <c r="D2659" t="s">
        <v>35</v>
      </c>
      <c r="E2659">
        <v>15.170133333333339</v>
      </c>
      <c r="F2659">
        <v>10</v>
      </c>
      <c r="G2659">
        <v>4.5510400000000004</v>
      </c>
    </row>
    <row r="2660" spans="1:7" x14ac:dyDescent="0.25">
      <c r="A2660" t="s">
        <v>13075</v>
      </c>
      <c r="B2660" t="s">
        <v>27</v>
      </c>
      <c r="C2660" t="s">
        <v>41</v>
      </c>
      <c r="D2660" t="s">
        <v>48</v>
      </c>
      <c r="E2660">
        <v>4.3933</v>
      </c>
      <c r="F2660">
        <v>5</v>
      </c>
      <c r="G2660">
        <v>1.31799</v>
      </c>
    </row>
    <row r="2661" spans="1:7" x14ac:dyDescent="0.25">
      <c r="A2661" t="s">
        <v>13079</v>
      </c>
      <c r="B2661" t="s">
        <v>41</v>
      </c>
      <c r="C2661" t="s">
        <v>34</v>
      </c>
      <c r="D2661" t="s">
        <v>35</v>
      </c>
      <c r="E2661">
        <v>13.2402</v>
      </c>
      <c r="F2661">
        <v>10</v>
      </c>
      <c r="G2661">
        <v>3.9720599999999999</v>
      </c>
    </row>
    <row r="2662" spans="1:7" x14ac:dyDescent="0.25">
      <c r="A2662" t="s">
        <v>13083</v>
      </c>
      <c r="B2662" t="s">
        <v>41</v>
      </c>
      <c r="C2662" t="s">
        <v>41</v>
      </c>
      <c r="D2662" t="s">
        <v>35</v>
      </c>
      <c r="E2662">
        <v>3.4168333333333329</v>
      </c>
      <c r="F2662">
        <v>3</v>
      </c>
      <c r="G2662">
        <v>1.02505</v>
      </c>
    </row>
    <row r="2663" spans="1:7" x14ac:dyDescent="0.25">
      <c r="A2663" t="s">
        <v>13087</v>
      </c>
      <c r="B2663" t="s">
        <v>34</v>
      </c>
      <c r="C2663" t="s">
        <v>27</v>
      </c>
      <c r="D2663" t="s">
        <v>48</v>
      </c>
      <c r="E2663">
        <v>4.6404666666666667</v>
      </c>
      <c r="F2663">
        <v>3</v>
      </c>
      <c r="G2663">
        <v>1.3921399999999999</v>
      </c>
    </row>
    <row r="2664" spans="1:7" x14ac:dyDescent="0.25">
      <c r="A2664" t="s">
        <v>13091</v>
      </c>
      <c r="B2664" t="s">
        <v>34</v>
      </c>
      <c r="C2664" t="s">
        <v>27</v>
      </c>
      <c r="D2664" t="s">
        <v>48</v>
      </c>
      <c r="E2664">
        <v>2.6472333333333342</v>
      </c>
      <c r="F2664">
        <v>3</v>
      </c>
      <c r="G2664">
        <v>0.79417000000000004</v>
      </c>
    </row>
    <row r="2665" spans="1:7" x14ac:dyDescent="0.25">
      <c r="A2665" t="s">
        <v>13095</v>
      </c>
      <c r="B2665" t="s">
        <v>41</v>
      </c>
      <c r="C2665" t="s">
        <v>41</v>
      </c>
      <c r="D2665" t="s">
        <v>20</v>
      </c>
      <c r="E2665">
        <v>6.7223999999999986</v>
      </c>
      <c r="F2665">
        <v>5</v>
      </c>
      <c r="G2665">
        <v>2.0167199999999998</v>
      </c>
    </row>
    <row r="2666" spans="1:7" x14ac:dyDescent="0.25">
      <c r="A2666" t="s">
        <v>13099</v>
      </c>
      <c r="B2666" t="s">
        <v>41</v>
      </c>
      <c r="C2666" t="s">
        <v>41</v>
      </c>
      <c r="D2666" t="s">
        <v>48</v>
      </c>
      <c r="E2666">
        <v>3.823266666666667</v>
      </c>
      <c r="F2666">
        <v>3</v>
      </c>
      <c r="G2666">
        <v>1.1469800000000001</v>
      </c>
    </row>
    <row r="2667" spans="1:7" x14ac:dyDescent="0.25">
      <c r="A2667" t="s">
        <v>13103</v>
      </c>
      <c r="B2667" t="s">
        <v>27</v>
      </c>
      <c r="C2667" t="s">
        <v>34</v>
      </c>
      <c r="D2667" t="s">
        <v>48</v>
      </c>
      <c r="E2667">
        <v>0.96196666666666675</v>
      </c>
      <c r="F2667">
        <v>1</v>
      </c>
      <c r="G2667">
        <v>0.28859000000000001</v>
      </c>
    </row>
    <row r="2668" spans="1:7" x14ac:dyDescent="0.25">
      <c r="A2668" t="s">
        <v>13107</v>
      </c>
      <c r="B2668" t="s">
        <v>19</v>
      </c>
      <c r="C2668" t="s">
        <v>19</v>
      </c>
      <c r="D2668" t="s">
        <v>35</v>
      </c>
      <c r="E2668">
        <v>8.0326666666666675</v>
      </c>
      <c r="F2668">
        <v>10</v>
      </c>
      <c r="G2668">
        <v>2.4098000000000002</v>
      </c>
    </row>
    <row r="2669" spans="1:7" x14ac:dyDescent="0.25">
      <c r="A2669" t="s">
        <v>13111</v>
      </c>
      <c r="B2669" t="s">
        <v>19</v>
      </c>
      <c r="C2669" t="s">
        <v>41</v>
      </c>
      <c r="D2669" t="s">
        <v>48</v>
      </c>
      <c r="E2669">
        <v>13.18306666666667</v>
      </c>
      <c r="F2669">
        <v>10</v>
      </c>
      <c r="G2669">
        <v>3.95492</v>
      </c>
    </row>
    <row r="2670" spans="1:7" x14ac:dyDescent="0.25">
      <c r="A2670" t="s">
        <v>13115</v>
      </c>
      <c r="B2670" t="s">
        <v>34</v>
      </c>
      <c r="C2670" t="s">
        <v>27</v>
      </c>
      <c r="D2670" t="s">
        <v>20</v>
      </c>
      <c r="E2670">
        <v>1.4052666666666671</v>
      </c>
      <c r="F2670">
        <v>1</v>
      </c>
      <c r="G2670">
        <v>0.42158000000000001</v>
      </c>
    </row>
    <row r="2671" spans="1:7" x14ac:dyDescent="0.25">
      <c r="A2671" t="s">
        <v>13118</v>
      </c>
      <c r="B2671" t="s">
        <v>41</v>
      </c>
      <c r="C2671" t="s">
        <v>34</v>
      </c>
      <c r="D2671" t="s">
        <v>35</v>
      </c>
      <c r="E2671">
        <v>4.9114666666666684</v>
      </c>
      <c r="F2671">
        <v>5</v>
      </c>
      <c r="G2671">
        <v>1.4734400000000001</v>
      </c>
    </row>
    <row r="2672" spans="1:7" x14ac:dyDescent="0.25">
      <c r="A2672" t="s">
        <v>13122</v>
      </c>
      <c r="B2672" t="s">
        <v>27</v>
      </c>
      <c r="C2672" t="s">
        <v>27</v>
      </c>
      <c r="D2672" t="s">
        <v>20</v>
      </c>
      <c r="E2672">
        <v>6.5575000000000001</v>
      </c>
      <c r="F2672">
        <v>5</v>
      </c>
      <c r="G2672">
        <v>1.9672499999999999</v>
      </c>
    </row>
    <row r="2673" spans="1:7" x14ac:dyDescent="0.25">
      <c r="A2673" t="s">
        <v>13126</v>
      </c>
      <c r="B2673" t="s">
        <v>34</v>
      </c>
      <c r="C2673" t="s">
        <v>34</v>
      </c>
      <c r="D2673" t="s">
        <v>48</v>
      </c>
      <c r="E2673">
        <v>10.617966666666669</v>
      </c>
      <c r="F2673">
        <v>10</v>
      </c>
      <c r="G2673">
        <v>3.1853899999999999</v>
      </c>
    </row>
    <row r="2674" spans="1:7" x14ac:dyDescent="0.25">
      <c r="A2674" t="s">
        <v>13130</v>
      </c>
      <c r="B2674" t="s">
        <v>27</v>
      </c>
      <c r="C2674" t="s">
        <v>19</v>
      </c>
      <c r="D2674" t="s">
        <v>20</v>
      </c>
      <c r="E2674">
        <v>4.1396333333333333</v>
      </c>
      <c r="F2674">
        <v>3</v>
      </c>
      <c r="G2674">
        <v>1.2418899999999999</v>
      </c>
    </row>
    <row r="2675" spans="1:7" x14ac:dyDescent="0.25">
      <c r="A2675" t="s">
        <v>13133</v>
      </c>
      <c r="B2675" t="s">
        <v>41</v>
      </c>
      <c r="C2675" t="s">
        <v>19</v>
      </c>
      <c r="D2675" t="s">
        <v>20</v>
      </c>
      <c r="E2675">
        <v>4.3294000000000006</v>
      </c>
      <c r="F2675">
        <v>5</v>
      </c>
      <c r="G2675">
        <v>1.2988200000000001</v>
      </c>
    </row>
    <row r="2676" spans="1:7" x14ac:dyDescent="0.25">
      <c r="A2676" t="s">
        <v>13137</v>
      </c>
      <c r="B2676" t="s">
        <v>41</v>
      </c>
      <c r="C2676" t="s">
        <v>27</v>
      </c>
      <c r="D2676" t="s">
        <v>48</v>
      </c>
      <c r="E2676">
        <v>7.7843999999999998</v>
      </c>
      <c r="F2676">
        <v>5</v>
      </c>
      <c r="G2676">
        <v>2.3353199999999998</v>
      </c>
    </row>
    <row r="2677" spans="1:7" x14ac:dyDescent="0.25">
      <c r="A2677" t="s">
        <v>13141</v>
      </c>
      <c r="B2677" t="s">
        <v>41</v>
      </c>
      <c r="C2677" t="s">
        <v>41</v>
      </c>
      <c r="D2677" t="s">
        <v>48</v>
      </c>
      <c r="E2677">
        <v>0.95406666666666662</v>
      </c>
      <c r="F2677">
        <v>1</v>
      </c>
      <c r="G2677">
        <v>0.28621999999999997</v>
      </c>
    </row>
    <row r="2678" spans="1:7" x14ac:dyDescent="0.25">
      <c r="A2678" t="s">
        <v>13145</v>
      </c>
      <c r="B2678" t="s">
        <v>19</v>
      </c>
      <c r="C2678" t="s">
        <v>41</v>
      </c>
      <c r="D2678" t="s">
        <v>35</v>
      </c>
      <c r="E2678">
        <v>1.0344666666666671</v>
      </c>
      <c r="F2678">
        <v>1</v>
      </c>
      <c r="G2678">
        <v>0.31034</v>
      </c>
    </row>
    <row r="2679" spans="1:7" x14ac:dyDescent="0.25">
      <c r="A2679" t="s">
        <v>13149</v>
      </c>
      <c r="B2679" t="s">
        <v>41</v>
      </c>
      <c r="C2679" t="s">
        <v>27</v>
      </c>
      <c r="D2679" t="s">
        <v>35</v>
      </c>
      <c r="E2679">
        <v>2.174266666666667</v>
      </c>
      <c r="F2679">
        <v>3</v>
      </c>
      <c r="G2679">
        <v>0.65227999999999997</v>
      </c>
    </row>
    <row r="2680" spans="1:7" x14ac:dyDescent="0.25">
      <c r="A2680" t="s">
        <v>13153</v>
      </c>
      <c r="B2680" t="s">
        <v>34</v>
      </c>
      <c r="C2680" t="s">
        <v>41</v>
      </c>
      <c r="D2680" t="s">
        <v>35</v>
      </c>
      <c r="E2680">
        <v>3.8908999999999998</v>
      </c>
      <c r="F2680">
        <v>5</v>
      </c>
      <c r="G2680">
        <v>1.16727</v>
      </c>
    </row>
    <row r="2681" spans="1:7" x14ac:dyDescent="0.25">
      <c r="A2681" t="s">
        <v>13157</v>
      </c>
      <c r="B2681" t="s">
        <v>19</v>
      </c>
      <c r="C2681" t="s">
        <v>41</v>
      </c>
      <c r="D2681" t="s">
        <v>48</v>
      </c>
      <c r="E2681">
        <v>5.9126333333333339</v>
      </c>
      <c r="F2681">
        <v>5</v>
      </c>
      <c r="G2681">
        <v>1.77379</v>
      </c>
    </row>
    <row r="2682" spans="1:7" x14ac:dyDescent="0.25">
      <c r="A2682" t="s">
        <v>13161</v>
      </c>
      <c r="B2682" t="s">
        <v>27</v>
      </c>
      <c r="C2682" t="s">
        <v>27</v>
      </c>
      <c r="D2682" t="s">
        <v>20</v>
      </c>
      <c r="E2682">
        <v>0.93426666666666658</v>
      </c>
      <c r="F2682">
        <v>1</v>
      </c>
      <c r="G2682">
        <v>0.28027999999999997</v>
      </c>
    </row>
    <row r="2683" spans="1:7" x14ac:dyDescent="0.25">
      <c r="A2683" t="s">
        <v>13165</v>
      </c>
      <c r="B2683" t="s">
        <v>34</v>
      </c>
      <c r="C2683" t="s">
        <v>27</v>
      </c>
      <c r="D2683" t="s">
        <v>20</v>
      </c>
      <c r="E2683">
        <v>7.5107333333333326</v>
      </c>
      <c r="F2683">
        <v>5</v>
      </c>
      <c r="G2683">
        <v>2.2532199999999998</v>
      </c>
    </row>
    <row r="2684" spans="1:7" x14ac:dyDescent="0.25">
      <c r="A2684" t="s">
        <v>13168</v>
      </c>
      <c r="B2684" t="s">
        <v>34</v>
      </c>
      <c r="C2684" t="s">
        <v>19</v>
      </c>
      <c r="D2684" t="s">
        <v>35</v>
      </c>
      <c r="E2684">
        <v>6.813600000000001</v>
      </c>
      <c r="F2684">
        <v>10</v>
      </c>
      <c r="G2684">
        <v>2.0440800000000001</v>
      </c>
    </row>
    <row r="2685" spans="1:7" x14ac:dyDescent="0.25">
      <c r="A2685" t="s">
        <v>13172</v>
      </c>
      <c r="B2685" t="s">
        <v>27</v>
      </c>
      <c r="C2685" t="s">
        <v>27</v>
      </c>
      <c r="D2685" t="s">
        <v>35</v>
      </c>
      <c r="E2685">
        <v>1.045766666666667</v>
      </c>
      <c r="F2685">
        <v>1</v>
      </c>
      <c r="G2685">
        <v>0.31373000000000001</v>
      </c>
    </row>
    <row r="2686" spans="1:7" x14ac:dyDescent="0.25">
      <c r="A2686" t="s">
        <v>13176</v>
      </c>
      <c r="B2686" t="s">
        <v>19</v>
      </c>
      <c r="C2686" t="s">
        <v>19</v>
      </c>
      <c r="D2686" t="s">
        <v>48</v>
      </c>
      <c r="E2686">
        <v>3.012033333333334</v>
      </c>
      <c r="F2686">
        <v>3</v>
      </c>
      <c r="G2686">
        <v>0.90361000000000002</v>
      </c>
    </row>
    <row r="2687" spans="1:7" x14ac:dyDescent="0.25">
      <c r="A2687" t="s">
        <v>13180</v>
      </c>
      <c r="B2687" t="s">
        <v>34</v>
      </c>
      <c r="C2687" t="s">
        <v>19</v>
      </c>
      <c r="D2687" t="s">
        <v>20</v>
      </c>
      <c r="E2687">
        <v>0.68600000000000005</v>
      </c>
      <c r="F2687">
        <v>1</v>
      </c>
      <c r="G2687">
        <v>0.20580000000000001</v>
      </c>
    </row>
    <row r="2688" spans="1:7" x14ac:dyDescent="0.25">
      <c r="A2688" t="s">
        <v>13184</v>
      </c>
      <c r="B2688" t="s">
        <v>34</v>
      </c>
      <c r="C2688" t="s">
        <v>34</v>
      </c>
      <c r="D2688" t="s">
        <v>35</v>
      </c>
      <c r="E2688">
        <v>3.9551666666666669</v>
      </c>
      <c r="F2688">
        <v>5</v>
      </c>
      <c r="G2688">
        <v>1.18655</v>
      </c>
    </row>
    <row r="2689" spans="1:7" x14ac:dyDescent="0.25">
      <c r="A2689" t="s">
        <v>13188</v>
      </c>
      <c r="B2689" t="s">
        <v>34</v>
      </c>
      <c r="C2689" t="s">
        <v>41</v>
      </c>
      <c r="D2689" t="s">
        <v>48</v>
      </c>
      <c r="E2689">
        <v>3.240933333333333</v>
      </c>
      <c r="F2689">
        <v>3</v>
      </c>
      <c r="G2689">
        <v>0.97228000000000003</v>
      </c>
    </row>
    <row r="2690" spans="1:7" x14ac:dyDescent="0.25">
      <c r="A2690" t="s">
        <v>13192</v>
      </c>
      <c r="B2690" t="s">
        <v>19</v>
      </c>
      <c r="C2690" t="s">
        <v>27</v>
      </c>
      <c r="D2690" t="s">
        <v>35</v>
      </c>
      <c r="E2690">
        <v>1.1595333333333331</v>
      </c>
      <c r="F2690">
        <v>1</v>
      </c>
      <c r="G2690">
        <v>0.34786</v>
      </c>
    </row>
    <row r="2691" spans="1:7" x14ac:dyDescent="0.25">
      <c r="A2691" t="s">
        <v>13196</v>
      </c>
      <c r="B2691" t="s">
        <v>19</v>
      </c>
      <c r="C2691" t="s">
        <v>41</v>
      </c>
      <c r="D2691" t="s">
        <v>48</v>
      </c>
      <c r="E2691">
        <v>10.709566666666669</v>
      </c>
      <c r="F2691">
        <v>10</v>
      </c>
      <c r="G2691">
        <v>3.2128700000000001</v>
      </c>
    </row>
    <row r="2692" spans="1:7" x14ac:dyDescent="0.25">
      <c r="A2692" t="s">
        <v>13200</v>
      </c>
      <c r="B2692" t="s">
        <v>19</v>
      </c>
      <c r="C2692" t="s">
        <v>34</v>
      </c>
      <c r="D2692" t="s">
        <v>20</v>
      </c>
      <c r="E2692">
        <v>11.97603333333333</v>
      </c>
      <c r="F2692">
        <v>10</v>
      </c>
      <c r="G2692">
        <v>3.5928100000000001</v>
      </c>
    </row>
    <row r="2693" spans="1:7" x14ac:dyDescent="0.25">
      <c r="A2693" t="s">
        <v>13204</v>
      </c>
      <c r="B2693" t="s">
        <v>34</v>
      </c>
      <c r="C2693" t="s">
        <v>27</v>
      </c>
      <c r="D2693" t="s">
        <v>48</v>
      </c>
      <c r="E2693">
        <v>1.2618</v>
      </c>
      <c r="F2693">
        <v>1</v>
      </c>
      <c r="G2693">
        <v>0.37853999999999999</v>
      </c>
    </row>
    <row r="2694" spans="1:7" x14ac:dyDescent="0.25">
      <c r="A2694" t="s">
        <v>13208</v>
      </c>
      <c r="B2694" t="s">
        <v>41</v>
      </c>
      <c r="C2694" t="s">
        <v>27</v>
      </c>
      <c r="D2694" t="s">
        <v>35</v>
      </c>
      <c r="E2694">
        <v>6.7659000000000002</v>
      </c>
      <c r="F2694">
        <v>10</v>
      </c>
      <c r="G2694">
        <v>2.0297700000000001</v>
      </c>
    </row>
    <row r="2695" spans="1:7" x14ac:dyDescent="0.25">
      <c r="A2695" t="s">
        <v>13212</v>
      </c>
      <c r="B2695" t="s">
        <v>27</v>
      </c>
      <c r="C2695" t="s">
        <v>34</v>
      </c>
      <c r="D2695" t="s">
        <v>35</v>
      </c>
      <c r="E2695">
        <v>11.30763333333333</v>
      </c>
      <c r="F2695">
        <v>10</v>
      </c>
      <c r="G2695">
        <v>3.39229</v>
      </c>
    </row>
    <row r="2696" spans="1:7" x14ac:dyDescent="0.25">
      <c r="A2696" t="s">
        <v>13216</v>
      </c>
      <c r="B2696" t="s">
        <v>41</v>
      </c>
      <c r="C2696" t="s">
        <v>41</v>
      </c>
      <c r="D2696" t="s">
        <v>20</v>
      </c>
      <c r="E2696">
        <v>16.301666666666669</v>
      </c>
      <c r="F2696">
        <v>10</v>
      </c>
      <c r="G2696">
        <v>4.8905000000000003</v>
      </c>
    </row>
    <row r="2697" spans="1:7" x14ac:dyDescent="0.25">
      <c r="A2697" t="s">
        <v>13220</v>
      </c>
      <c r="B2697" t="s">
        <v>19</v>
      </c>
      <c r="C2697" t="s">
        <v>19</v>
      </c>
      <c r="D2697" t="s">
        <v>20</v>
      </c>
      <c r="E2697">
        <v>3.5571000000000002</v>
      </c>
      <c r="F2697">
        <v>3</v>
      </c>
      <c r="G2697">
        <v>1.0671299999999999</v>
      </c>
    </row>
    <row r="2698" spans="1:7" x14ac:dyDescent="0.25">
      <c r="A2698" t="s">
        <v>13224</v>
      </c>
      <c r="B2698" t="s">
        <v>34</v>
      </c>
      <c r="C2698" t="s">
        <v>34</v>
      </c>
      <c r="D2698" t="s">
        <v>35</v>
      </c>
      <c r="E2698">
        <v>13.4421</v>
      </c>
      <c r="F2698">
        <v>10</v>
      </c>
      <c r="G2698">
        <v>4.0326300000000002</v>
      </c>
    </row>
    <row r="2699" spans="1:7" x14ac:dyDescent="0.25">
      <c r="A2699" t="s">
        <v>13228</v>
      </c>
      <c r="B2699" t="s">
        <v>34</v>
      </c>
      <c r="C2699" t="s">
        <v>34</v>
      </c>
      <c r="D2699" t="s">
        <v>35</v>
      </c>
      <c r="E2699">
        <v>9.7852999999999994</v>
      </c>
      <c r="F2699">
        <v>10</v>
      </c>
      <c r="G2699">
        <v>2.9355899999999999</v>
      </c>
    </row>
    <row r="2700" spans="1:7" x14ac:dyDescent="0.25">
      <c r="A2700" t="s">
        <v>13232</v>
      </c>
      <c r="B2700" t="s">
        <v>41</v>
      </c>
      <c r="C2700" t="s">
        <v>27</v>
      </c>
      <c r="D2700" t="s">
        <v>35</v>
      </c>
      <c r="E2700">
        <v>14.40656666666667</v>
      </c>
      <c r="F2700">
        <v>10</v>
      </c>
      <c r="G2700">
        <v>4.3219700000000003</v>
      </c>
    </row>
    <row r="2701" spans="1:7" x14ac:dyDescent="0.25">
      <c r="A2701" t="s">
        <v>13236</v>
      </c>
      <c r="B2701" t="s">
        <v>41</v>
      </c>
      <c r="C2701" t="s">
        <v>19</v>
      </c>
      <c r="D2701" t="s">
        <v>20</v>
      </c>
      <c r="E2701">
        <v>4.3187666666666669</v>
      </c>
      <c r="F2701">
        <v>3</v>
      </c>
      <c r="G2701">
        <v>1.2956300000000001</v>
      </c>
    </row>
    <row r="2702" spans="1:7" x14ac:dyDescent="0.25">
      <c r="A2702" t="s">
        <v>13240</v>
      </c>
      <c r="B2702" t="s">
        <v>27</v>
      </c>
      <c r="C2702" t="s">
        <v>34</v>
      </c>
      <c r="D2702" t="s">
        <v>35</v>
      </c>
      <c r="E2702">
        <v>1.1879666666666671</v>
      </c>
      <c r="F2702">
        <v>1</v>
      </c>
      <c r="G2702">
        <v>0.35638999999999998</v>
      </c>
    </row>
    <row r="2703" spans="1:7" x14ac:dyDescent="0.25">
      <c r="A2703" t="s">
        <v>13244</v>
      </c>
      <c r="B2703" t="s">
        <v>34</v>
      </c>
      <c r="C2703" t="s">
        <v>41</v>
      </c>
      <c r="D2703" t="s">
        <v>20</v>
      </c>
      <c r="E2703">
        <v>8.2134</v>
      </c>
      <c r="F2703">
        <v>5</v>
      </c>
      <c r="G2703">
        <v>2.4640200000000001</v>
      </c>
    </row>
    <row r="2704" spans="1:7" x14ac:dyDescent="0.25">
      <c r="A2704" t="s">
        <v>13248</v>
      </c>
      <c r="B2704" t="s">
        <v>41</v>
      </c>
      <c r="C2704" t="s">
        <v>34</v>
      </c>
      <c r="D2704" t="s">
        <v>35</v>
      </c>
      <c r="E2704">
        <v>7.9221666666666666</v>
      </c>
      <c r="F2704">
        <v>10</v>
      </c>
      <c r="G2704">
        <v>2.3766500000000002</v>
      </c>
    </row>
    <row r="2705" spans="1:7" x14ac:dyDescent="0.25">
      <c r="A2705" t="s">
        <v>13252</v>
      </c>
      <c r="B2705" t="s">
        <v>27</v>
      </c>
      <c r="C2705" t="s">
        <v>41</v>
      </c>
      <c r="D2705" t="s">
        <v>48</v>
      </c>
      <c r="E2705">
        <v>0.6836000000000001</v>
      </c>
      <c r="F2705">
        <v>1</v>
      </c>
      <c r="G2705">
        <v>0.20508000000000001</v>
      </c>
    </row>
    <row r="2706" spans="1:7" x14ac:dyDescent="0.25">
      <c r="A2706" t="s">
        <v>13256</v>
      </c>
      <c r="B2706" t="s">
        <v>19</v>
      </c>
      <c r="C2706" t="s">
        <v>27</v>
      </c>
      <c r="D2706" t="s">
        <v>48</v>
      </c>
      <c r="E2706">
        <v>14.368233333333331</v>
      </c>
      <c r="F2706">
        <v>10</v>
      </c>
      <c r="G2706">
        <v>4.3104699999999996</v>
      </c>
    </row>
    <row r="2707" spans="1:7" x14ac:dyDescent="0.25">
      <c r="A2707" t="s">
        <v>13260</v>
      </c>
      <c r="B2707" t="s">
        <v>41</v>
      </c>
      <c r="C2707" t="s">
        <v>34</v>
      </c>
      <c r="D2707" t="s">
        <v>35</v>
      </c>
      <c r="E2707">
        <v>4.4214666666666673</v>
      </c>
      <c r="F2707">
        <v>3</v>
      </c>
      <c r="G2707">
        <v>1.3264400000000001</v>
      </c>
    </row>
    <row r="2708" spans="1:7" x14ac:dyDescent="0.25">
      <c r="A2708" t="s">
        <v>13264</v>
      </c>
      <c r="B2708" t="s">
        <v>19</v>
      </c>
      <c r="C2708" t="s">
        <v>41</v>
      </c>
      <c r="D2708" t="s">
        <v>48</v>
      </c>
      <c r="E2708">
        <v>0.78686666666666671</v>
      </c>
      <c r="F2708">
        <v>1</v>
      </c>
      <c r="G2708">
        <v>0.23605999999999999</v>
      </c>
    </row>
    <row r="2709" spans="1:7" x14ac:dyDescent="0.25">
      <c r="A2709" t="s">
        <v>13268</v>
      </c>
      <c r="B2709" t="s">
        <v>27</v>
      </c>
      <c r="C2709" t="s">
        <v>27</v>
      </c>
      <c r="D2709" t="s">
        <v>20</v>
      </c>
      <c r="E2709">
        <v>2.796733333333334</v>
      </c>
      <c r="F2709">
        <v>3</v>
      </c>
      <c r="G2709">
        <v>0.83901999999999999</v>
      </c>
    </row>
    <row r="2710" spans="1:7" x14ac:dyDescent="0.25">
      <c r="A2710" t="s">
        <v>13272</v>
      </c>
      <c r="B2710" t="s">
        <v>19</v>
      </c>
      <c r="C2710" t="s">
        <v>27</v>
      </c>
      <c r="D2710" t="s">
        <v>48</v>
      </c>
      <c r="E2710">
        <v>6.8422000000000001</v>
      </c>
      <c r="F2710">
        <v>10</v>
      </c>
      <c r="G2710">
        <v>2.0526599999999999</v>
      </c>
    </row>
    <row r="2711" spans="1:7" x14ac:dyDescent="0.25">
      <c r="A2711" t="s">
        <v>13276</v>
      </c>
      <c r="B2711" t="s">
        <v>34</v>
      </c>
      <c r="C2711" t="s">
        <v>27</v>
      </c>
      <c r="D2711" t="s">
        <v>48</v>
      </c>
      <c r="E2711">
        <v>9.5997666666666674</v>
      </c>
      <c r="F2711">
        <v>10</v>
      </c>
      <c r="G2711">
        <v>2.8799299999999999</v>
      </c>
    </row>
    <row r="2712" spans="1:7" x14ac:dyDescent="0.25">
      <c r="A2712" t="s">
        <v>13280</v>
      </c>
      <c r="B2712" t="s">
        <v>34</v>
      </c>
      <c r="C2712" t="s">
        <v>34</v>
      </c>
      <c r="D2712" t="s">
        <v>20</v>
      </c>
      <c r="E2712">
        <v>4.3194333333333326</v>
      </c>
      <c r="F2712">
        <v>3</v>
      </c>
      <c r="G2712">
        <v>1.29583</v>
      </c>
    </row>
    <row r="2713" spans="1:7" x14ac:dyDescent="0.25">
      <c r="A2713" t="s">
        <v>13284</v>
      </c>
      <c r="B2713" t="s">
        <v>19</v>
      </c>
      <c r="C2713" t="s">
        <v>27</v>
      </c>
      <c r="D2713" t="s">
        <v>48</v>
      </c>
      <c r="E2713">
        <v>5.9231333333333334</v>
      </c>
      <c r="F2713">
        <v>5</v>
      </c>
      <c r="G2713">
        <v>1.77694</v>
      </c>
    </row>
    <row r="2714" spans="1:7" x14ac:dyDescent="0.25">
      <c r="A2714" t="s">
        <v>13288</v>
      </c>
      <c r="B2714" t="s">
        <v>34</v>
      </c>
      <c r="C2714" t="s">
        <v>27</v>
      </c>
      <c r="D2714" t="s">
        <v>48</v>
      </c>
      <c r="E2714">
        <v>3.0442999999999998</v>
      </c>
      <c r="F2714">
        <v>3</v>
      </c>
      <c r="G2714">
        <v>0.91329000000000005</v>
      </c>
    </row>
    <row r="2715" spans="1:7" x14ac:dyDescent="0.25">
      <c r="A2715" t="s">
        <v>13292</v>
      </c>
      <c r="B2715" t="s">
        <v>27</v>
      </c>
      <c r="C2715" t="s">
        <v>41</v>
      </c>
      <c r="D2715" t="s">
        <v>35</v>
      </c>
      <c r="E2715">
        <v>10.384066666666669</v>
      </c>
      <c r="F2715">
        <v>10</v>
      </c>
      <c r="G2715">
        <v>3.1152199999999999</v>
      </c>
    </row>
    <row r="2716" spans="1:7" x14ac:dyDescent="0.25">
      <c r="A2716" t="s">
        <v>13296</v>
      </c>
      <c r="B2716" t="s">
        <v>34</v>
      </c>
      <c r="C2716" t="s">
        <v>27</v>
      </c>
      <c r="D2716" t="s">
        <v>20</v>
      </c>
      <c r="E2716">
        <v>2.0040666666666671</v>
      </c>
      <c r="F2716">
        <v>3</v>
      </c>
      <c r="G2716">
        <v>0.60121999999999998</v>
      </c>
    </row>
    <row r="2717" spans="1:7" x14ac:dyDescent="0.25">
      <c r="A2717" t="s">
        <v>13300</v>
      </c>
      <c r="B2717" t="s">
        <v>19</v>
      </c>
      <c r="C2717" t="s">
        <v>34</v>
      </c>
      <c r="D2717" t="s">
        <v>20</v>
      </c>
      <c r="E2717">
        <v>4.8323333333333336</v>
      </c>
      <c r="F2717">
        <v>5</v>
      </c>
      <c r="G2717">
        <v>1.4497</v>
      </c>
    </row>
    <row r="2718" spans="1:7" x14ac:dyDescent="0.25">
      <c r="A2718" t="s">
        <v>13304</v>
      </c>
      <c r="B2718" t="s">
        <v>19</v>
      </c>
      <c r="C2718" t="s">
        <v>19</v>
      </c>
      <c r="D2718" t="s">
        <v>35</v>
      </c>
      <c r="E2718">
        <v>3.9393666666666669</v>
      </c>
      <c r="F2718">
        <v>3</v>
      </c>
      <c r="G2718">
        <v>1.18181</v>
      </c>
    </row>
    <row r="2719" spans="1:7" x14ac:dyDescent="0.25">
      <c r="A2719" t="s">
        <v>13308</v>
      </c>
      <c r="B2719" t="s">
        <v>19</v>
      </c>
      <c r="C2719" t="s">
        <v>27</v>
      </c>
      <c r="D2719" t="s">
        <v>35</v>
      </c>
      <c r="E2719">
        <v>8.2042999999999999</v>
      </c>
      <c r="F2719">
        <v>5</v>
      </c>
      <c r="G2719">
        <v>2.46129</v>
      </c>
    </row>
    <row r="2720" spans="1:7" x14ac:dyDescent="0.25">
      <c r="A2720" t="s">
        <v>13312</v>
      </c>
      <c r="B2720" t="s">
        <v>41</v>
      </c>
      <c r="C2720" t="s">
        <v>34</v>
      </c>
      <c r="D2720" t="s">
        <v>48</v>
      </c>
      <c r="E2720">
        <v>7.5686333333333344</v>
      </c>
      <c r="F2720">
        <v>5</v>
      </c>
      <c r="G2720">
        <v>2.2705899999999999</v>
      </c>
    </row>
    <row r="2721" spans="1:7" x14ac:dyDescent="0.25">
      <c r="A2721" t="s">
        <v>13316</v>
      </c>
      <c r="B2721" t="s">
        <v>19</v>
      </c>
      <c r="C2721" t="s">
        <v>27</v>
      </c>
      <c r="D2721" t="s">
        <v>48</v>
      </c>
      <c r="E2721">
        <v>2.0708000000000002</v>
      </c>
      <c r="F2721">
        <v>3</v>
      </c>
      <c r="G2721">
        <v>0.62124000000000001</v>
      </c>
    </row>
    <row r="2722" spans="1:7" x14ac:dyDescent="0.25">
      <c r="A2722" t="s">
        <v>13320</v>
      </c>
      <c r="B2722" t="s">
        <v>27</v>
      </c>
      <c r="C2722" t="s">
        <v>34</v>
      </c>
      <c r="D2722" t="s">
        <v>48</v>
      </c>
      <c r="E2722">
        <v>4.6956666666666669</v>
      </c>
      <c r="F2722">
        <v>3</v>
      </c>
      <c r="G2722">
        <v>1.4087000000000001</v>
      </c>
    </row>
    <row r="2723" spans="1:7" x14ac:dyDescent="0.25">
      <c r="A2723" t="s">
        <v>13324</v>
      </c>
      <c r="B2723" t="s">
        <v>34</v>
      </c>
      <c r="C2723" t="s">
        <v>27</v>
      </c>
      <c r="D2723" t="s">
        <v>35</v>
      </c>
      <c r="E2723">
        <v>1.4498666666666671</v>
      </c>
      <c r="F2723">
        <v>1</v>
      </c>
      <c r="G2723">
        <v>0.43496000000000001</v>
      </c>
    </row>
    <row r="2724" spans="1:7" x14ac:dyDescent="0.25">
      <c r="A2724" t="s">
        <v>13328</v>
      </c>
      <c r="B2724" t="s">
        <v>34</v>
      </c>
      <c r="C2724" t="s">
        <v>41</v>
      </c>
      <c r="D2724" t="s">
        <v>20</v>
      </c>
      <c r="E2724">
        <v>14.470433333333331</v>
      </c>
      <c r="F2724">
        <v>10</v>
      </c>
      <c r="G2724">
        <v>4.3411299999999997</v>
      </c>
    </row>
    <row r="2725" spans="1:7" x14ac:dyDescent="0.25">
      <c r="A2725" t="s">
        <v>13331</v>
      </c>
      <c r="B2725" t="s">
        <v>41</v>
      </c>
      <c r="C2725" t="s">
        <v>19</v>
      </c>
      <c r="D2725" t="s">
        <v>48</v>
      </c>
      <c r="E2725">
        <v>5.6233000000000004</v>
      </c>
      <c r="F2725">
        <v>5</v>
      </c>
      <c r="G2725">
        <v>1.68699</v>
      </c>
    </row>
    <row r="2726" spans="1:7" x14ac:dyDescent="0.25">
      <c r="A2726" t="s">
        <v>13335</v>
      </c>
      <c r="B2726" t="s">
        <v>41</v>
      </c>
      <c r="C2726" t="s">
        <v>19</v>
      </c>
      <c r="D2726" t="s">
        <v>35</v>
      </c>
      <c r="E2726">
        <v>1.0646666666666671</v>
      </c>
      <c r="F2726">
        <v>1</v>
      </c>
      <c r="G2726">
        <v>0.31940000000000002</v>
      </c>
    </row>
    <row r="2727" spans="1:7" x14ac:dyDescent="0.25">
      <c r="A2727" t="s">
        <v>13339</v>
      </c>
      <c r="B2727" t="s">
        <v>27</v>
      </c>
      <c r="C2727" t="s">
        <v>34</v>
      </c>
      <c r="D2727" t="s">
        <v>20</v>
      </c>
      <c r="E2727">
        <v>2.9087333333333332</v>
      </c>
      <c r="F2727">
        <v>3</v>
      </c>
      <c r="G2727">
        <v>0.87261999999999995</v>
      </c>
    </row>
    <row r="2728" spans="1:7" x14ac:dyDescent="0.25">
      <c r="A2728" t="s">
        <v>13343</v>
      </c>
      <c r="B2728" t="s">
        <v>19</v>
      </c>
      <c r="C2728" t="s">
        <v>34</v>
      </c>
      <c r="D2728" t="s">
        <v>35</v>
      </c>
      <c r="E2728">
        <v>7.3236000000000008</v>
      </c>
      <c r="F2728">
        <v>10</v>
      </c>
      <c r="G2728">
        <v>2.1970800000000001</v>
      </c>
    </row>
    <row r="2729" spans="1:7" x14ac:dyDescent="0.25">
      <c r="A2729" t="s">
        <v>13347</v>
      </c>
      <c r="B2729" t="s">
        <v>41</v>
      </c>
      <c r="C2729" t="s">
        <v>19</v>
      </c>
      <c r="D2729" t="s">
        <v>48</v>
      </c>
      <c r="E2729">
        <v>0.89490000000000003</v>
      </c>
      <c r="F2729">
        <v>1</v>
      </c>
      <c r="G2729">
        <v>0.26846999999999999</v>
      </c>
    </row>
    <row r="2730" spans="1:7" x14ac:dyDescent="0.25">
      <c r="A2730" t="s">
        <v>13351</v>
      </c>
      <c r="B2730" t="s">
        <v>34</v>
      </c>
      <c r="C2730" t="s">
        <v>41</v>
      </c>
      <c r="D2730" t="s">
        <v>35</v>
      </c>
      <c r="E2730">
        <v>4.5663666666666671</v>
      </c>
      <c r="F2730">
        <v>5</v>
      </c>
      <c r="G2730">
        <v>1.36991</v>
      </c>
    </row>
    <row r="2731" spans="1:7" x14ac:dyDescent="0.25">
      <c r="A2731" t="s">
        <v>13355</v>
      </c>
      <c r="B2731" t="s">
        <v>41</v>
      </c>
      <c r="C2731" t="s">
        <v>41</v>
      </c>
      <c r="D2731" t="s">
        <v>35</v>
      </c>
      <c r="E2731">
        <v>1.1507333333333329</v>
      </c>
      <c r="F2731">
        <v>1</v>
      </c>
      <c r="G2731">
        <v>0.34522000000000003</v>
      </c>
    </row>
    <row r="2732" spans="1:7" x14ac:dyDescent="0.25">
      <c r="A2732" t="s">
        <v>13359</v>
      </c>
      <c r="B2732" t="s">
        <v>41</v>
      </c>
      <c r="C2732" t="s">
        <v>27</v>
      </c>
      <c r="D2732" t="s">
        <v>35</v>
      </c>
      <c r="E2732">
        <v>7.070566666666668</v>
      </c>
      <c r="F2732">
        <v>5</v>
      </c>
      <c r="G2732">
        <v>2.1211700000000002</v>
      </c>
    </row>
    <row r="2733" spans="1:7" x14ac:dyDescent="0.25">
      <c r="A2733" t="s">
        <v>13363</v>
      </c>
      <c r="B2733" t="s">
        <v>19</v>
      </c>
      <c r="C2733" t="s">
        <v>41</v>
      </c>
      <c r="D2733" t="s">
        <v>35</v>
      </c>
      <c r="E2733">
        <v>3.4214333333333329</v>
      </c>
      <c r="F2733">
        <v>3</v>
      </c>
      <c r="G2733">
        <v>1.02643</v>
      </c>
    </row>
    <row r="2734" spans="1:7" x14ac:dyDescent="0.25">
      <c r="A2734" t="s">
        <v>13367</v>
      </c>
      <c r="B2734" t="s">
        <v>41</v>
      </c>
      <c r="C2734" t="s">
        <v>19</v>
      </c>
      <c r="D2734" t="s">
        <v>20</v>
      </c>
      <c r="E2734">
        <v>7.2450999999999999</v>
      </c>
      <c r="F2734">
        <v>10</v>
      </c>
      <c r="G2734">
        <v>2.17353</v>
      </c>
    </row>
    <row r="2735" spans="1:7" x14ac:dyDescent="0.25">
      <c r="A2735" t="s">
        <v>13371</v>
      </c>
      <c r="B2735" t="s">
        <v>27</v>
      </c>
      <c r="C2735" t="s">
        <v>19</v>
      </c>
      <c r="D2735" t="s">
        <v>48</v>
      </c>
      <c r="E2735">
        <v>16.244566666666671</v>
      </c>
      <c r="F2735">
        <v>10</v>
      </c>
      <c r="G2735">
        <v>4.8733700000000004</v>
      </c>
    </row>
    <row r="2736" spans="1:7" x14ac:dyDescent="0.25">
      <c r="A2736" t="s">
        <v>13375</v>
      </c>
      <c r="B2736" t="s">
        <v>34</v>
      </c>
      <c r="C2736" t="s">
        <v>41</v>
      </c>
      <c r="D2736" t="s">
        <v>20</v>
      </c>
      <c r="E2736">
        <v>16.093900000000001</v>
      </c>
      <c r="F2736">
        <v>10</v>
      </c>
      <c r="G2736">
        <v>4.8281700000000001</v>
      </c>
    </row>
    <row r="2737" spans="1:7" x14ac:dyDescent="0.25">
      <c r="A2737" t="s">
        <v>13379</v>
      </c>
      <c r="B2737" t="s">
        <v>19</v>
      </c>
      <c r="C2737" t="s">
        <v>41</v>
      </c>
      <c r="D2737" t="s">
        <v>35</v>
      </c>
      <c r="E2737">
        <v>4.3555666666666673</v>
      </c>
      <c r="F2737">
        <v>3</v>
      </c>
      <c r="G2737">
        <v>1.30667</v>
      </c>
    </row>
    <row r="2738" spans="1:7" x14ac:dyDescent="0.25">
      <c r="A2738" t="s">
        <v>13383</v>
      </c>
      <c r="B2738" t="s">
        <v>34</v>
      </c>
      <c r="C2738" t="s">
        <v>19</v>
      </c>
      <c r="D2738" t="s">
        <v>35</v>
      </c>
      <c r="E2738">
        <v>8.2899666666666665</v>
      </c>
      <c r="F2738">
        <v>5</v>
      </c>
      <c r="G2738">
        <v>2.48699</v>
      </c>
    </row>
    <row r="2739" spans="1:7" x14ac:dyDescent="0.25">
      <c r="A2739" t="s">
        <v>13387</v>
      </c>
      <c r="B2739" t="s">
        <v>27</v>
      </c>
      <c r="C2739" t="s">
        <v>19</v>
      </c>
      <c r="D2739" t="s">
        <v>48</v>
      </c>
      <c r="E2739">
        <v>3.633433333333334</v>
      </c>
      <c r="F2739">
        <v>3</v>
      </c>
      <c r="G2739">
        <v>1.0900300000000001</v>
      </c>
    </row>
    <row r="2740" spans="1:7" x14ac:dyDescent="0.25">
      <c r="A2740" t="s">
        <v>13391</v>
      </c>
      <c r="B2740" t="s">
        <v>27</v>
      </c>
      <c r="C2740" t="s">
        <v>19</v>
      </c>
      <c r="D2740" t="s">
        <v>48</v>
      </c>
      <c r="E2740">
        <v>16.294366666666669</v>
      </c>
      <c r="F2740">
        <v>10</v>
      </c>
      <c r="G2740">
        <v>4.8883099999999997</v>
      </c>
    </row>
    <row r="2741" spans="1:7" x14ac:dyDescent="0.25">
      <c r="A2741" t="s">
        <v>13395</v>
      </c>
      <c r="B2741" t="s">
        <v>41</v>
      </c>
      <c r="C2741" t="s">
        <v>19</v>
      </c>
      <c r="D2741" t="s">
        <v>20</v>
      </c>
      <c r="E2741">
        <v>2.2267999999999999</v>
      </c>
      <c r="F2741">
        <v>3</v>
      </c>
      <c r="G2741">
        <v>0.66803999999999997</v>
      </c>
    </row>
    <row r="2742" spans="1:7" x14ac:dyDescent="0.25">
      <c r="A2742" t="s">
        <v>13399</v>
      </c>
      <c r="B2742" t="s">
        <v>41</v>
      </c>
      <c r="C2742" t="s">
        <v>19</v>
      </c>
      <c r="D2742" t="s">
        <v>20</v>
      </c>
      <c r="E2742">
        <v>3.097033333333334</v>
      </c>
      <c r="F2742">
        <v>3</v>
      </c>
      <c r="G2742">
        <v>0.92910999999999999</v>
      </c>
    </row>
    <row r="2743" spans="1:7" x14ac:dyDescent="0.25">
      <c r="A2743" t="s">
        <v>13403</v>
      </c>
      <c r="B2743" t="s">
        <v>41</v>
      </c>
      <c r="C2743" t="s">
        <v>41</v>
      </c>
      <c r="D2743" t="s">
        <v>48</v>
      </c>
      <c r="E2743">
        <v>2.676133333333333</v>
      </c>
      <c r="F2743">
        <v>3</v>
      </c>
      <c r="G2743">
        <v>0.80284</v>
      </c>
    </row>
    <row r="2744" spans="1:7" x14ac:dyDescent="0.25">
      <c r="A2744" t="s">
        <v>13407</v>
      </c>
      <c r="B2744" t="s">
        <v>34</v>
      </c>
      <c r="C2744" t="s">
        <v>41</v>
      </c>
      <c r="D2744" t="s">
        <v>20</v>
      </c>
      <c r="E2744">
        <v>4.3125</v>
      </c>
      <c r="F2744">
        <v>5</v>
      </c>
      <c r="G2744">
        <v>1.29375</v>
      </c>
    </row>
    <row r="2745" spans="1:7" x14ac:dyDescent="0.25">
      <c r="A2745" t="s">
        <v>13411</v>
      </c>
      <c r="B2745" t="s">
        <v>27</v>
      </c>
      <c r="C2745" t="s">
        <v>27</v>
      </c>
      <c r="D2745" t="s">
        <v>35</v>
      </c>
      <c r="E2745">
        <v>0.80746666666666678</v>
      </c>
      <c r="F2745">
        <v>1</v>
      </c>
      <c r="G2745">
        <v>0.24224000000000001</v>
      </c>
    </row>
    <row r="2746" spans="1:7" x14ac:dyDescent="0.25">
      <c r="A2746" t="s">
        <v>13415</v>
      </c>
      <c r="B2746" t="s">
        <v>19</v>
      </c>
      <c r="C2746" t="s">
        <v>27</v>
      </c>
      <c r="D2746" t="s">
        <v>35</v>
      </c>
      <c r="E2746">
        <v>1.289066666666667</v>
      </c>
      <c r="F2746">
        <v>1</v>
      </c>
      <c r="G2746">
        <v>0.38672000000000001</v>
      </c>
    </row>
    <row r="2747" spans="1:7" x14ac:dyDescent="0.25">
      <c r="A2747" t="s">
        <v>13419</v>
      </c>
      <c r="B2747" t="s">
        <v>41</v>
      </c>
      <c r="C2747" t="s">
        <v>34</v>
      </c>
      <c r="D2747" t="s">
        <v>48</v>
      </c>
      <c r="E2747">
        <v>4.3439666666666668</v>
      </c>
      <c r="F2747">
        <v>3</v>
      </c>
      <c r="G2747">
        <v>1.3031900000000001</v>
      </c>
    </row>
    <row r="2748" spans="1:7" x14ac:dyDescent="0.25">
      <c r="A2748" t="s">
        <v>13423</v>
      </c>
      <c r="B2748" t="s">
        <v>34</v>
      </c>
      <c r="C2748" t="s">
        <v>27</v>
      </c>
      <c r="D2748" t="s">
        <v>20</v>
      </c>
      <c r="E2748">
        <v>1.244966666666667</v>
      </c>
      <c r="F2748">
        <v>1</v>
      </c>
      <c r="G2748">
        <v>0.37348999999999999</v>
      </c>
    </row>
    <row r="2749" spans="1:7" x14ac:dyDescent="0.25">
      <c r="A2749" t="s">
        <v>13427</v>
      </c>
      <c r="B2749" t="s">
        <v>41</v>
      </c>
      <c r="C2749" t="s">
        <v>41</v>
      </c>
      <c r="D2749" t="s">
        <v>35</v>
      </c>
      <c r="E2749">
        <v>0.81363333333333332</v>
      </c>
      <c r="F2749">
        <v>1</v>
      </c>
      <c r="G2749">
        <v>0.24409</v>
      </c>
    </row>
    <row r="2750" spans="1:7" x14ac:dyDescent="0.25">
      <c r="A2750" t="s">
        <v>13431</v>
      </c>
      <c r="B2750" t="s">
        <v>27</v>
      </c>
      <c r="C2750" t="s">
        <v>27</v>
      </c>
      <c r="D2750" t="s">
        <v>48</v>
      </c>
      <c r="E2750">
        <v>4.4333666666666662</v>
      </c>
      <c r="F2750">
        <v>3</v>
      </c>
      <c r="G2750">
        <v>1.3300099999999999</v>
      </c>
    </row>
    <row r="2751" spans="1:7" x14ac:dyDescent="0.25">
      <c r="A2751" t="s">
        <v>13435</v>
      </c>
      <c r="B2751" t="s">
        <v>19</v>
      </c>
      <c r="C2751" t="s">
        <v>27</v>
      </c>
      <c r="D2751" t="s">
        <v>20</v>
      </c>
      <c r="E2751">
        <v>3.907866666666667</v>
      </c>
      <c r="F2751">
        <v>3</v>
      </c>
      <c r="G2751">
        <v>1.1723600000000001</v>
      </c>
    </row>
    <row r="2752" spans="1:7" x14ac:dyDescent="0.25">
      <c r="A2752" t="s">
        <v>13439</v>
      </c>
      <c r="B2752" t="s">
        <v>27</v>
      </c>
      <c r="C2752" t="s">
        <v>41</v>
      </c>
      <c r="D2752" t="s">
        <v>35</v>
      </c>
      <c r="E2752">
        <v>10.54833333333333</v>
      </c>
      <c r="F2752">
        <v>10</v>
      </c>
      <c r="G2752">
        <v>3.1644999999999999</v>
      </c>
    </row>
    <row r="2753" spans="1:7" x14ac:dyDescent="0.25">
      <c r="A2753" t="s">
        <v>13443</v>
      </c>
      <c r="B2753" t="s">
        <v>34</v>
      </c>
      <c r="C2753" t="s">
        <v>19</v>
      </c>
      <c r="D2753" t="s">
        <v>20</v>
      </c>
      <c r="E2753">
        <v>1.3408</v>
      </c>
      <c r="F2753">
        <v>1</v>
      </c>
      <c r="G2753">
        <v>0.40223999999999999</v>
      </c>
    </row>
    <row r="2754" spans="1:7" x14ac:dyDescent="0.25">
      <c r="A2754" t="s">
        <v>13446</v>
      </c>
      <c r="B2754" t="s">
        <v>41</v>
      </c>
      <c r="C2754" t="s">
        <v>41</v>
      </c>
      <c r="D2754" t="s">
        <v>20</v>
      </c>
      <c r="E2754">
        <v>4.6328666666666676</v>
      </c>
      <c r="F2754">
        <v>5</v>
      </c>
      <c r="G2754">
        <v>1.3898600000000001</v>
      </c>
    </row>
    <row r="2755" spans="1:7" x14ac:dyDescent="0.25">
      <c r="A2755" t="s">
        <v>13450</v>
      </c>
      <c r="B2755" t="s">
        <v>27</v>
      </c>
      <c r="C2755" t="s">
        <v>41</v>
      </c>
      <c r="D2755" t="s">
        <v>20</v>
      </c>
      <c r="E2755">
        <v>3.035566666666667</v>
      </c>
      <c r="F2755">
        <v>3</v>
      </c>
      <c r="G2755">
        <v>0.91066999999999998</v>
      </c>
    </row>
    <row r="2756" spans="1:7" x14ac:dyDescent="0.25">
      <c r="A2756" t="s">
        <v>13454</v>
      </c>
      <c r="B2756" t="s">
        <v>34</v>
      </c>
      <c r="C2756" t="s">
        <v>34</v>
      </c>
      <c r="D2756" t="s">
        <v>48</v>
      </c>
      <c r="E2756">
        <v>15.841533333333331</v>
      </c>
      <c r="F2756">
        <v>10</v>
      </c>
      <c r="G2756">
        <v>4.7524600000000001</v>
      </c>
    </row>
    <row r="2757" spans="1:7" x14ac:dyDescent="0.25">
      <c r="A2757" t="s">
        <v>13458</v>
      </c>
      <c r="B2757" t="s">
        <v>41</v>
      </c>
      <c r="C2757" t="s">
        <v>34</v>
      </c>
      <c r="D2757" t="s">
        <v>35</v>
      </c>
      <c r="E2757">
        <v>4.7858666666666663</v>
      </c>
      <c r="F2757">
        <v>5</v>
      </c>
      <c r="G2757">
        <v>1.4357599999999999</v>
      </c>
    </row>
    <row r="2758" spans="1:7" x14ac:dyDescent="0.25">
      <c r="A2758" t="s">
        <v>13462</v>
      </c>
      <c r="B2758" t="s">
        <v>19</v>
      </c>
      <c r="C2758" t="s">
        <v>34</v>
      </c>
      <c r="D2758" t="s">
        <v>48</v>
      </c>
      <c r="E2758">
        <v>1.1366666666666669</v>
      </c>
      <c r="F2758">
        <v>1</v>
      </c>
      <c r="G2758">
        <v>0.34100000000000003</v>
      </c>
    </row>
    <row r="2759" spans="1:7" x14ac:dyDescent="0.25">
      <c r="A2759" t="s">
        <v>13466</v>
      </c>
      <c r="B2759" t="s">
        <v>27</v>
      </c>
      <c r="C2759" t="s">
        <v>19</v>
      </c>
      <c r="D2759" t="s">
        <v>35</v>
      </c>
      <c r="E2759">
        <v>15.56806666666667</v>
      </c>
      <c r="F2759">
        <v>10</v>
      </c>
      <c r="G2759">
        <v>4.67042</v>
      </c>
    </row>
    <row r="2760" spans="1:7" x14ac:dyDescent="0.25">
      <c r="A2760" t="s">
        <v>13470</v>
      </c>
      <c r="B2760" t="s">
        <v>41</v>
      </c>
      <c r="C2760" t="s">
        <v>27</v>
      </c>
      <c r="D2760" t="s">
        <v>35</v>
      </c>
      <c r="E2760">
        <v>4.1231666666666671</v>
      </c>
      <c r="F2760">
        <v>3</v>
      </c>
      <c r="G2760">
        <v>1.23695</v>
      </c>
    </row>
    <row r="2761" spans="1:7" x14ac:dyDescent="0.25">
      <c r="A2761" t="s">
        <v>13474</v>
      </c>
      <c r="B2761" t="s">
        <v>41</v>
      </c>
      <c r="C2761" t="s">
        <v>34</v>
      </c>
      <c r="D2761" t="s">
        <v>48</v>
      </c>
      <c r="E2761">
        <v>3.644333333333333</v>
      </c>
      <c r="F2761">
        <v>5</v>
      </c>
      <c r="G2761">
        <v>1.0932999999999999</v>
      </c>
    </row>
    <row r="2762" spans="1:7" x14ac:dyDescent="0.25">
      <c r="A2762" t="s">
        <v>13478</v>
      </c>
      <c r="B2762" t="s">
        <v>41</v>
      </c>
      <c r="C2762" t="s">
        <v>41</v>
      </c>
      <c r="D2762" t="s">
        <v>48</v>
      </c>
      <c r="E2762">
        <v>2.4419</v>
      </c>
      <c r="F2762">
        <v>3</v>
      </c>
      <c r="G2762">
        <v>0.73257000000000005</v>
      </c>
    </row>
    <row r="2763" spans="1:7" x14ac:dyDescent="0.25">
      <c r="A2763" t="s">
        <v>13482</v>
      </c>
      <c r="B2763" t="s">
        <v>41</v>
      </c>
      <c r="C2763" t="s">
        <v>34</v>
      </c>
      <c r="D2763" t="s">
        <v>35</v>
      </c>
      <c r="E2763">
        <v>0.67449999999999999</v>
      </c>
      <c r="F2763">
        <v>1</v>
      </c>
      <c r="G2763">
        <v>0.20235</v>
      </c>
    </row>
    <row r="2764" spans="1:7" x14ac:dyDescent="0.25">
      <c r="A2764" t="s">
        <v>13486</v>
      </c>
      <c r="B2764" t="s">
        <v>27</v>
      </c>
      <c r="C2764" t="s">
        <v>41</v>
      </c>
      <c r="D2764" t="s">
        <v>35</v>
      </c>
      <c r="E2764">
        <v>6.4879333333333333</v>
      </c>
      <c r="F2764">
        <v>5</v>
      </c>
      <c r="G2764">
        <v>1.94638</v>
      </c>
    </row>
    <row r="2765" spans="1:7" x14ac:dyDescent="0.25">
      <c r="A2765" t="s">
        <v>13490</v>
      </c>
      <c r="B2765" t="s">
        <v>41</v>
      </c>
      <c r="C2765" t="s">
        <v>19</v>
      </c>
      <c r="D2765" t="s">
        <v>35</v>
      </c>
      <c r="E2765">
        <v>1.114333333333333</v>
      </c>
      <c r="F2765">
        <v>1</v>
      </c>
      <c r="G2765">
        <v>0.33429999999999999</v>
      </c>
    </row>
    <row r="2766" spans="1:7" x14ac:dyDescent="0.25">
      <c r="A2766" t="s">
        <v>13494</v>
      </c>
      <c r="B2766" t="s">
        <v>34</v>
      </c>
      <c r="C2766" t="s">
        <v>34</v>
      </c>
      <c r="D2766" t="s">
        <v>20</v>
      </c>
      <c r="E2766">
        <v>0.80093333333333339</v>
      </c>
      <c r="F2766">
        <v>1</v>
      </c>
      <c r="G2766">
        <v>0.24027999999999999</v>
      </c>
    </row>
    <row r="2767" spans="1:7" x14ac:dyDescent="0.25">
      <c r="A2767" t="s">
        <v>13498</v>
      </c>
      <c r="B2767" t="s">
        <v>27</v>
      </c>
      <c r="C2767" t="s">
        <v>41</v>
      </c>
      <c r="D2767" t="s">
        <v>35</v>
      </c>
      <c r="E2767">
        <v>16.245999999999999</v>
      </c>
      <c r="F2767">
        <v>10</v>
      </c>
      <c r="G2767">
        <v>4.8738000000000001</v>
      </c>
    </row>
    <row r="2768" spans="1:7" x14ac:dyDescent="0.25">
      <c r="A2768" t="s">
        <v>13502</v>
      </c>
      <c r="B2768" t="s">
        <v>41</v>
      </c>
      <c r="C2768" t="s">
        <v>27</v>
      </c>
      <c r="D2768" t="s">
        <v>48</v>
      </c>
      <c r="E2768">
        <v>3.588966666666666</v>
      </c>
      <c r="F2768">
        <v>3</v>
      </c>
      <c r="G2768">
        <v>1.0766899999999999</v>
      </c>
    </row>
    <row r="2769" spans="1:7" x14ac:dyDescent="0.25">
      <c r="A2769" t="s">
        <v>13506</v>
      </c>
      <c r="B2769" t="s">
        <v>27</v>
      </c>
      <c r="C2769" t="s">
        <v>19</v>
      </c>
      <c r="D2769" t="s">
        <v>48</v>
      </c>
      <c r="E2769">
        <v>4.5428000000000006</v>
      </c>
      <c r="F2769">
        <v>5</v>
      </c>
      <c r="G2769">
        <v>1.3628400000000001</v>
      </c>
    </row>
    <row r="2770" spans="1:7" x14ac:dyDescent="0.25">
      <c r="A2770" t="s">
        <v>13509</v>
      </c>
      <c r="B2770" t="s">
        <v>34</v>
      </c>
      <c r="C2770" t="s">
        <v>41</v>
      </c>
      <c r="D2770" t="s">
        <v>48</v>
      </c>
      <c r="E2770">
        <v>1.1672666666666669</v>
      </c>
      <c r="F2770">
        <v>1</v>
      </c>
      <c r="G2770">
        <v>0.35017999999999999</v>
      </c>
    </row>
    <row r="2771" spans="1:7" x14ac:dyDescent="0.25">
      <c r="A2771" t="s">
        <v>13512</v>
      </c>
      <c r="B2771" t="s">
        <v>34</v>
      </c>
      <c r="C2771" t="s">
        <v>27</v>
      </c>
      <c r="D2771" t="s">
        <v>35</v>
      </c>
      <c r="E2771">
        <v>1.3463000000000001</v>
      </c>
      <c r="F2771">
        <v>1</v>
      </c>
      <c r="G2771">
        <v>0.40389000000000003</v>
      </c>
    </row>
    <row r="2772" spans="1:7" x14ac:dyDescent="0.25">
      <c r="A2772" t="s">
        <v>13516</v>
      </c>
      <c r="B2772" t="s">
        <v>27</v>
      </c>
      <c r="C2772" t="s">
        <v>27</v>
      </c>
      <c r="D2772" t="s">
        <v>35</v>
      </c>
      <c r="E2772">
        <v>3.7145333333333341</v>
      </c>
      <c r="F2772">
        <v>5</v>
      </c>
      <c r="G2772">
        <v>1.11436</v>
      </c>
    </row>
    <row r="2773" spans="1:7" x14ac:dyDescent="0.25">
      <c r="A2773" t="s">
        <v>13520</v>
      </c>
      <c r="B2773" t="s">
        <v>41</v>
      </c>
      <c r="C2773" t="s">
        <v>41</v>
      </c>
      <c r="D2773" t="s">
        <v>20</v>
      </c>
      <c r="E2773">
        <v>0.94136666666666668</v>
      </c>
      <c r="F2773">
        <v>1</v>
      </c>
      <c r="G2773">
        <v>0.28240999999999999</v>
      </c>
    </row>
    <row r="2774" spans="1:7" x14ac:dyDescent="0.25">
      <c r="A2774" t="s">
        <v>13524</v>
      </c>
      <c r="B2774" t="s">
        <v>41</v>
      </c>
      <c r="C2774" t="s">
        <v>34</v>
      </c>
      <c r="D2774" t="s">
        <v>20</v>
      </c>
      <c r="E2774">
        <v>14.736333333333331</v>
      </c>
      <c r="F2774">
        <v>10</v>
      </c>
      <c r="G2774">
        <v>4.4208999999999996</v>
      </c>
    </row>
    <row r="2775" spans="1:7" x14ac:dyDescent="0.25">
      <c r="A2775" t="s">
        <v>13528</v>
      </c>
      <c r="B2775" t="s">
        <v>34</v>
      </c>
      <c r="C2775" t="s">
        <v>27</v>
      </c>
      <c r="D2775" t="s">
        <v>48</v>
      </c>
      <c r="E2775">
        <v>11.263299999999999</v>
      </c>
      <c r="F2775">
        <v>10</v>
      </c>
      <c r="G2775">
        <v>3.3789899999999999</v>
      </c>
    </row>
    <row r="2776" spans="1:7" x14ac:dyDescent="0.25">
      <c r="A2776" t="s">
        <v>13532</v>
      </c>
      <c r="B2776" t="s">
        <v>41</v>
      </c>
      <c r="C2776" t="s">
        <v>19</v>
      </c>
      <c r="D2776" t="s">
        <v>20</v>
      </c>
      <c r="E2776">
        <v>12.13243333333333</v>
      </c>
      <c r="F2776">
        <v>10</v>
      </c>
      <c r="G2776">
        <v>3.6397300000000001</v>
      </c>
    </row>
    <row r="2777" spans="1:7" x14ac:dyDescent="0.25">
      <c r="A2777" t="s">
        <v>13536</v>
      </c>
      <c r="B2777" t="s">
        <v>34</v>
      </c>
      <c r="C2777" t="s">
        <v>27</v>
      </c>
      <c r="D2777" t="s">
        <v>20</v>
      </c>
      <c r="E2777">
        <v>10.994833333333331</v>
      </c>
      <c r="F2777">
        <v>10</v>
      </c>
      <c r="G2777">
        <v>3.2984499999999999</v>
      </c>
    </row>
    <row r="2778" spans="1:7" x14ac:dyDescent="0.25">
      <c r="A2778" t="s">
        <v>13540</v>
      </c>
      <c r="B2778" t="s">
        <v>41</v>
      </c>
      <c r="C2778" t="s">
        <v>34</v>
      </c>
      <c r="D2778" t="s">
        <v>48</v>
      </c>
      <c r="E2778">
        <v>0.71056666666666668</v>
      </c>
      <c r="F2778">
        <v>1</v>
      </c>
      <c r="G2778">
        <v>0.21317</v>
      </c>
    </row>
    <row r="2779" spans="1:7" x14ac:dyDescent="0.25">
      <c r="A2779" t="s">
        <v>13544</v>
      </c>
      <c r="B2779" t="s">
        <v>34</v>
      </c>
      <c r="C2779" t="s">
        <v>19</v>
      </c>
      <c r="D2779" t="s">
        <v>35</v>
      </c>
      <c r="E2779">
        <v>4.162066666666667</v>
      </c>
      <c r="F2779">
        <v>5</v>
      </c>
      <c r="G2779">
        <v>1.2486200000000001</v>
      </c>
    </row>
    <row r="2780" spans="1:7" x14ac:dyDescent="0.25">
      <c r="A2780" t="s">
        <v>13548</v>
      </c>
      <c r="B2780" t="s">
        <v>19</v>
      </c>
      <c r="C2780" t="s">
        <v>19</v>
      </c>
      <c r="D2780" t="s">
        <v>20</v>
      </c>
      <c r="E2780">
        <v>5.5610333333333326</v>
      </c>
      <c r="F2780">
        <v>5</v>
      </c>
      <c r="G2780">
        <v>1.66831</v>
      </c>
    </row>
    <row r="2781" spans="1:7" x14ac:dyDescent="0.25">
      <c r="A2781" t="s">
        <v>13552</v>
      </c>
      <c r="B2781" t="s">
        <v>41</v>
      </c>
      <c r="C2781" t="s">
        <v>19</v>
      </c>
      <c r="D2781" t="s">
        <v>35</v>
      </c>
      <c r="E2781">
        <v>4.3792666666666671</v>
      </c>
      <c r="F2781">
        <v>5</v>
      </c>
      <c r="G2781">
        <v>1.3137799999999999</v>
      </c>
    </row>
    <row r="2782" spans="1:7" x14ac:dyDescent="0.25">
      <c r="A2782" t="s">
        <v>13556</v>
      </c>
      <c r="B2782" t="s">
        <v>41</v>
      </c>
      <c r="C2782" t="s">
        <v>41</v>
      </c>
      <c r="D2782" t="s">
        <v>48</v>
      </c>
      <c r="E2782">
        <v>3.5832333333333328</v>
      </c>
      <c r="F2782">
        <v>5</v>
      </c>
      <c r="G2782">
        <v>1.07497</v>
      </c>
    </row>
    <row r="2783" spans="1:7" x14ac:dyDescent="0.25">
      <c r="A2783" t="s">
        <v>13560</v>
      </c>
      <c r="B2783" t="s">
        <v>41</v>
      </c>
      <c r="C2783" t="s">
        <v>27</v>
      </c>
      <c r="D2783" t="s">
        <v>48</v>
      </c>
      <c r="E2783">
        <v>4.5309333333333326</v>
      </c>
      <c r="F2783">
        <v>3</v>
      </c>
      <c r="G2783">
        <v>1.35928</v>
      </c>
    </row>
    <row r="2784" spans="1:7" x14ac:dyDescent="0.25">
      <c r="A2784" t="s">
        <v>13564</v>
      </c>
      <c r="B2784" t="s">
        <v>27</v>
      </c>
      <c r="C2784" t="s">
        <v>34</v>
      </c>
      <c r="D2784" t="s">
        <v>20</v>
      </c>
      <c r="E2784">
        <v>8.2393000000000001</v>
      </c>
      <c r="F2784">
        <v>5</v>
      </c>
      <c r="G2784">
        <v>2.4717899999999999</v>
      </c>
    </row>
    <row r="2785" spans="1:7" x14ac:dyDescent="0.25">
      <c r="A2785" t="s">
        <v>13568</v>
      </c>
      <c r="B2785" t="s">
        <v>41</v>
      </c>
      <c r="C2785" t="s">
        <v>41</v>
      </c>
      <c r="D2785" t="s">
        <v>48</v>
      </c>
      <c r="E2785">
        <v>4.379433333333334</v>
      </c>
      <c r="F2785">
        <v>3</v>
      </c>
      <c r="G2785">
        <v>1.3138300000000001</v>
      </c>
    </row>
    <row r="2786" spans="1:7" x14ac:dyDescent="0.25">
      <c r="A2786" t="s">
        <v>13572</v>
      </c>
      <c r="B2786" t="s">
        <v>27</v>
      </c>
      <c r="C2786" t="s">
        <v>41</v>
      </c>
      <c r="D2786" t="s">
        <v>48</v>
      </c>
      <c r="E2786">
        <v>4.5613666666666663</v>
      </c>
      <c r="F2786">
        <v>3</v>
      </c>
      <c r="G2786">
        <v>1.3684099999999999</v>
      </c>
    </row>
    <row r="2787" spans="1:7" x14ac:dyDescent="0.25">
      <c r="A2787" t="s">
        <v>13576</v>
      </c>
      <c r="B2787" t="s">
        <v>27</v>
      </c>
      <c r="C2787" t="s">
        <v>19</v>
      </c>
      <c r="D2787" t="s">
        <v>48</v>
      </c>
      <c r="E2787">
        <v>9.0864333333333338</v>
      </c>
      <c r="F2787">
        <v>10</v>
      </c>
      <c r="G2787">
        <v>2.72593</v>
      </c>
    </row>
    <row r="2788" spans="1:7" x14ac:dyDescent="0.25">
      <c r="A2788" t="s">
        <v>13580</v>
      </c>
      <c r="B2788" t="s">
        <v>34</v>
      </c>
      <c r="C2788" t="s">
        <v>41</v>
      </c>
      <c r="D2788" t="s">
        <v>20</v>
      </c>
      <c r="E2788">
        <v>4.8818666666666672</v>
      </c>
      <c r="F2788">
        <v>3</v>
      </c>
      <c r="G2788">
        <v>1.4645600000000001</v>
      </c>
    </row>
    <row r="2789" spans="1:7" x14ac:dyDescent="0.25">
      <c r="A2789" t="s">
        <v>13584</v>
      </c>
      <c r="B2789" t="s">
        <v>27</v>
      </c>
      <c r="C2789" t="s">
        <v>27</v>
      </c>
      <c r="D2789" t="s">
        <v>20</v>
      </c>
      <c r="E2789">
        <v>0.86359999999999992</v>
      </c>
      <c r="F2789">
        <v>1</v>
      </c>
      <c r="G2789">
        <v>0.25907999999999998</v>
      </c>
    </row>
    <row r="2790" spans="1:7" x14ac:dyDescent="0.25">
      <c r="A2790" t="s">
        <v>13588</v>
      </c>
      <c r="B2790" t="s">
        <v>27</v>
      </c>
      <c r="C2790" t="s">
        <v>41</v>
      </c>
      <c r="D2790" t="s">
        <v>20</v>
      </c>
      <c r="E2790">
        <v>4.8543000000000003</v>
      </c>
      <c r="F2790">
        <v>3</v>
      </c>
      <c r="G2790">
        <v>1.4562900000000001</v>
      </c>
    </row>
    <row r="2791" spans="1:7" x14ac:dyDescent="0.25">
      <c r="A2791" t="s">
        <v>13592</v>
      </c>
      <c r="B2791" t="s">
        <v>19</v>
      </c>
      <c r="C2791" t="s">
        <v>41</v>
      </c>
      <c r="D2791" t="s">
        <v>48</v>
      </c>
      <c r="E2791">
        <v>16.614866666666671</v>
      </c>
      <c r="F2791">
        <v>10</v>
      </c>
      <c r="G2791">
        <v>4.9844600000000003</v>
      </c>
    </row>
    <row r="2792" spans="1:7" x14ac:dyDescent="0.25">
      <c r="A2792" t="s">
        <v>13596</v>
      </c>
      <c r="B2792" t="s">
        <v>41</v>
      </c>
      <c r="C2792" t="s">
        <v>19</v>
      </c>
      <c r="D2792" t="s">
        <v>35</v>
      </c>
      <c r="E2792">
        <v>4.1351666666666667</v>
      </c>
      <c r="F2792">
        <v>3</v>
      </c>
      <c r="G2792">
        <v>1.24055</v>
      </c>
    </row>
    <row r="2793" spans="1:7" x14ac:dyDescent="0.25">
      <c r="A2793" t="s">
        <v>13600</v>
      </c>
      <c r="B2793" t="s">
        <v>27</v>
      </c>
      <c r="C2793" t="s">
        <v>19</v>
      </c>
      <c r="D2793" t="s">
        <v>48</v>
      </c>
      <c r="E2793">
        <v>1.6477999999999999</v>
      </c>
      <c r="F2793">
        <v>1</v>
      </c>
      <c r="G2793">
        <v>0.49434</v>
      </c>
    </row>
    <row r="2794" spans="1:7" x14ac:dyDescent="0.25">
      <c r="A2794" t="s">
        <v>13604</v>
      </c>
      <c r="B2794" t="s">
        <v>41</v>
      </c>
      <c r="C2794" t="s">
        <v>41</v>
      </c>
      <c r="D2794" t="s">
        <v>20</v>
      </c>
      <c r="E2794">
        <v>1.2362</v>
      </c>
      <c r="F2794">
        <v>1</v>
      </c>
      <c r="G2794">
        <v>0.37086000000000002</v>
      </c>
    </row>
    <row r="2795" spans="1:7" x14ac:dyDescent="0.25">
      <c r="A2795" t="s">
        <v>13608</v>
      </c>
      <c r="B2795" t="s">
        <v>27</v>
      </c>
      <c r="C2795" t="s">
        <v>19</v>
      </c>
      <c r="D2795" t="s">
        <v>35</v>
      </c>
      <c r="E2795">
        <v>0.92620000000000002</v>
      </c>
      <c r="F2795">
        <v>1</v>
      </c>
      <c r="G2795">
        <v>0.27786</v>
      </c>
    </row>
    <row r="2796" spans="1:7" x14ac:dyDescent="0.25">
      <c r="A2796" t="s">
        <v>13612</v>
      </c>
      <c r="B2796" t="s">
        <v>34</v>
      </c>
      <c r="C2796" t="s">
        <v>34</v>
      </c>
      <c r="D2796" t="s">
        <v>35</v>
      </c>
      <c r="E2796">
        <v>11.036633333333331</v>
      </c>
      <c r="F2796">
        <v>10</v>
      </c>
      <c r="G2796">
        <v>3.3109899999999999</v>
      </c>
    </row>
    <row r="2797" spans="1:7" x14ac:dyDescent="0.25">
      <c r="A2797" t="s">
        <v>13616</v>
      </c>
      <c r="B2797" t="s">
        <v>19</v>
      </c>
      <c r="C2797" t="s">
        <v>34</v>
      </c>
      <c r="D2797" t="s">
        <v>20</v>
      </c>
      <c r="E2797">
        <v>12.602266666666671</v>
      </c>
      <c r="F2797">
        <v>10</v>
      </c>
      <c r="G2797">
        <v>3.7806799999999998</v>
      </c>
    </row>
    <row r="2798" spans="1:7" x14ac:dyDescent="0.25">
      <c r="A2798" t="s">
        <v>13620</v>
      </c>
      <c r="B2798" t="s">
        <v>27</v>
      </c>
      <c r="C2798" t="s">
        <v>34</v>
      </c>
      <c r="D2798" t="s">
        <v>35</v>
      </c>
      <c r="E2798">
        <v>3.6987333333333341</v>
      </c>
      <c r="F2798">
        <v>5</v>
      </c>
      <c r="G2798">
        <v>1.1096200000000001</v>
      </c>
    </row>
    <row r="2799" spans="1:7" x14ac:dyDescent="0.25">
      <c r="A2799" t="s">
        <v>13624</v>
      </c>
      <c r="B2799" t="s">
        <v>41</v>
      </c>
      <c r="C2799" t="s">
        <v>41</v>
      </c>
      <c r="D2799" t="s">
        <v>35</v>
      </c>
      <c r="E2799">
        <v>12.8901</v>
      </c>
      <c r="F2799">
        <v>10</v>
      </c>
      <c r="G2799">
        <v>3.8670300000000002</v>
      </c>
    </row>
    <row r="2800" spans="1:7" x14ac:dyDescent="0.25">
      <c r="A2800" t="s">
        <v>13628</v>
      </c>
      <c r="B2800" t="s">
        <v>34</v>
      </c>
      <c r="C2800" t="s">
        <v>27</v>
      </c>
      <c r="D2800" t="s">
        <v>20</v>
      </c>
      <c r="E2800">
        <v>1.647833333333333</v>
      </c>
      <c r="F2800">
        <v>1</v>
      </c>
      <c r="G2800">
        <v>0.49435000000000001</v>
      </c>
    </row>
    <row r="2801" spans="1:7" x14ac:dyDescent="0.25">
      <c r="A2801" t="s">
        <v>13632</v>
      </c>
      <c r="B2801" t="s">
        <v>41</v>
      </c>
      <c r="C2801" t="s">
        <v>27</v>
      </c>
      <c r="D2801" t="s">
        <v>35</v>
      </c>
      <c r="E2801">
        <v>0.85676666666666668</v>
      </c>
      <c r="F2801">
        <v>1</v>
      </c>
      <c r="G2801">
        <v>0.25702999999999998</v>
      </c>
    </row>
    <row r="2802" spans="1:7" x14ac:dyDescent="0.25">
      <c r="A2802" t="s">
        <v>13636</v>
      </c>
      <c r="B2802" t="s">
        <v>34</v>
      </c>
      <c r="C2802" t="s">
        <v>19</v>
      </c>
      <c r="D2802" t="s">
        <v>35</v>
      </c>
      <c r="E2802">
        <v>14.59263333333333</v>
      </c>
      <c r="F2802">
        <v>10</v>
      </c>
      <c r="G2802">
        <v>4.3777900000000001</v>
      </c>
    </row>
    <row r="2803" spans="1:7" x14ac:dyDescent="0.25">
      <c r="A2803" t="s">
        <v>13640</v>
      </c>
      <c r="B2803" t="s">
        <v>19</v>
      </c>
      <c r="C2803" t="s">
        <v>27</v>
      </c>
      <c r="D2803" t="s">
        <v>20</v>
      </c>
      <c r="E2803">
        <v>4.7237000000000009</v>
      </c>
      <c r="F2803">
        <v>3</v>
      </c>
      <c r="G2803">
        <v>1.4171100000000001</v>
      </c>
    </row>
    <row r="2804" spans="1:7" x14ac:dyDescent="0.25">
      <c r="A2804" t="s">
        <v>13644</v>
      </c>
      <c r="B2804" t="s">
        <v>34</v>
      </c>
      <c r="C2804" t="s">
        <v>27</v>
      </c>
      <c r="D2804" t="s">
        <v>35</v>
      </c>
      <c r="E2804">
        <v>16.103666666666669</v>
      </c>
      <c r="F2804">
        <v>10</v>
      </c>
      <c r="G2804">
        <v>4.8311000000000002</v>
      </c>
    </row>
    <row r="2805" spans="1:7" x14ac:dyDescent="0.25">
      <c r="A2805" t="s">
        <v>13648</v>
      </c>
      <c r="B2805" t="s">
        <v>41</v>
      </c>
      <c r="C2805" t="s">
        <v>41</v>
      </c>
      <c r="D2805" t="s">
        <v>35</v>
      </c>
      <c r="E2805">
        <v>16.268033333333339</v>
      </c>
      <c r="F2805">
        <v>10</v>
      </c>
      <c r="G2805">
        <v>4.8804100000000004</v>
      </c>
    </row>
    <row r="2806" spans="1:7" x14ac:dyDescent="0.25">
      <c r="A2806" t="s">
        <v>13652</v>
      </c>
      <c r="B2806" t="s">
        <v>41</v>
      </c>
      <c r="C2806" t="s">
        <v>19</v>
      </c>
      <c r="D2806" t="s">
        <v>35</v>
      </c>
      <c r="E2806">
        <v>1.188133333333333</v>
      </c>
      <c r="F2806">
        <v>1</v>
      </c>
      <c r="G2806">
        <v>0.35643999999999998</v>
      </c>
    </row>
    <row r="2807" spans="1:7" x14ac:dyDescent="0.25">
      <c r="A2807" t="s">
        <v>13655</v>
      </c>
      <c r="B2807" t="s">
        <v>27</v>
      </c>
      <c r="C2807" t="s">
        <v>27</v>
      </c>
      <c r="D2807" t="s">
        <v>35</v>
      </c>
      <c r="E2807">
        <v>8.2198666666666664</v>
      </c>
      <c r="F2807">
        <v>5</v>
      </c>
      <c r="G2807">
        <v>2.4659599999999999</v>
      </c>
    </row>
    <row r="2808" spans="1:7" x14ac:dyDescent="0.25">
      <c r="A2808" t="s">
        <v>13659</v>
      </c>
      <c r="B2808" t="s">
        <v>34</v>
      </c>
      <c r="C2808" t="s">
        <v>34</v>
      </c>
      <c r="D2808" t="s">
        <v>20</v>
      </c>
      <c r="E2808">
        <v>1.423966666666667</v>
      </c>
      <c r="F2808">
        <v>1</v>
      </c>
      <c r="G2808">
        <v>0.42719000000000001</v>
      </c>
    </row>
    <row r="2809" spans="1:7" x14ac:dyDescent="0.25">
      <c r="A2809" t="s">
        <v>13663</v>
      </c>
      <c r="B2809" t="s">
        <v>41</v>
      </c>
      <c r="C2809" t="s">
        <v>19</v>
      </c>
      <c r="D2809" t="s">
        <v>48</v>
      </c>
      <c r="E2809">
        <v>4.1417000000000002</v>
      </c>
      <c r="F2809">
        <v>5</v>
      </c>
      <c r="G2809">
        <v>1.24251</v>
      </c>
    </row>
    <row r="2810" spans="1:7" x14ac:dyDescent="0.25">
      <c r="A2810" t="s">
        <v>13667</v>
      </c>
      <c r="B2810" t="s">
        <v>27</v>
      </c>
      <c r="C2810" t="s">
        <v>19</v>
      </c>
      <c r="D2810" t="s">
        <v>48</v>
      </c>
      <c r="E2810">
        <v>1.1435666666666671</v>
      </c>
      <c r="F2810">
        <v>1</v>
      </c>
      <c r="G2810">
        <v>0.34306999999999999</v>
      </c>
    </row>
    <row r="2811" spans="1:7" x14ac:dyDescent="0.25">
      <c r="A2811" t="s">
        <v>13671</v>
      </c>
      <c r="B2811" t="s">
        <v>19</v>
      </c>
      <c r="C2811" t="s">
        <v>19</v>
      </c>
      <c r="D2811" t="s">
        <v>35</v>
      </c>
      <c r="E2811">
        <v>13.849966666666671</v>
      </c>
      <c r="F2811">
        <v>10</v>
      </c>
      <c r="G2811">
        <v>4.1549899999999997</v>
      </c>
    </row>
    <row r="2812" spans="1:7" x14ac:dyDescent="0.25">
      <c r="A2812" t="s">
        <v>13675</v>
      </c>
      <c r="B2812" t="s">
        <v>41</v>
      </c>
      <c r="C2812" t="s">
        <v>34</v>
      </c>
      <c r="D2812" t="s">
        <v>20</v>
      </c>
      <c r="E2812">
        <v>0.91400000000000003</v>
      </c>
      <c r="F2812">
        <v>1</v>
      </c>
      <c r="G2812">
        <v>0.2742</v>
      </c>
    </row>
    <row r="2813" spans="1:7" x14ac:dyDescent="0.25">
      <c r="A2813" t="s">
        <v>13679</v>
      </c>
      <c r="B2813" t="s">
        <v>27</v>
      </c>
      <c r="C2813" t="s">
        <v>27</v>
      </c>
      <c r="D2813" t="s">
        <v>20</v>
      </c>
      <c r="E2813">
        <v>1.307266666666667</v>
      </c>
      <c r="F2813">
        <v>1</v>
      </c>
      <c r="G2813">
        <v>0.39217999999999997</v>
      </c>
    </row>
    <row r="2814" spans="1:7" x14ac:dyDescent="0.25">
      <c r="A2814" t="s">
        <v>13683</v>
      </c>
      <c r="B2814" t="s">
        <v>41</v>
      </c>
      <c r="C2814" t="s">
        <v>34</v>
      </c>
      <c r="D2814" t="s">
        <v>35</v>
      </c>
      <c r="E2814">
        <v>1.333266666666667</v>
      </c>
      <c r="F2814">
        <v>1</v>
      </c>
      <c r="G2814">
        <v>0.39998</v>
      </c>
    </row>
    <row r="2815" spans="1:7" x14ac:dyDescent="0.25">
      <c r="A2815" t="s">
        <v>13687</v>
      </c>
      <c r="B2815" t="s">
        <v>34</v>
      </c>
      <c r="C2815" t="s">
        <v>19</v>
      </c>
      <c r="D2815" t="s">
        <v>48</v>
      </c>
      <c r="E2815">
        <v>8.2936666666666685</v>
      </c>
      <c r="F2815">
        <v>10</v>
      </c>
      <c r="G2815">
        <v>2.4881000000000002</v>
      </c>
    </row>
    <row r="2816" spans="1:7" x14ac:dyDescent="0.25">
      <c r="A2816" t="s">
        <v>13691</v>
      </c>
      <c r="B2816" t="s">
        <v>27</v>
      </c>
      <c r="C2816" t="s">
        <v>19</v>
      </c>
      <c r="D2816" t="s">
        <v>35</v>
      </c>
      <c r="E2816">
        <v>12.317533333333341</v>
      </c>
      <c r="F2816">
        <v>10</v>
      </c>
      <c r="G2816">
        <v>3.6952600000000002</v>
      </c>
    </row>
    <row r="2817" spans="1:7" x14ac:dyDescent="0.25">
      <c r="A2817" t="s">
        <v>13695</v>
      </c>
      <c r="B2817" t="s">
        <v>34</v>
      </c>
      <c r="C2817" t="s">
        <v>41</v>
      </c>
      <c r="D2817" t="s">
        <v>20</v>
      </c>
      <c r="E2817">
        <v>14.38293333333333</v>
      </c>
      <c r="F2817">
        <v>10</v>
      </c>
      <c r="G2817">
        <v>4.3148799999999996</v>
      </c>
    </row>
    <row r="2818" spans="1:7" x14ac:dyDescent="0.25">
      <c r="A2818" t="s">
        <v>13699</v>
      </c>
      <c r="B2818" t="s">
        <v>19</v>
      </c>
      <c r="C2818" t="s">
        <v>41</v>
      </c>
      <c r="D2818" t="s">
        <v>20</v>
      </c>
      <c r="E2818">
        <v>11.655633333333331</v>
      </c>
      <c r="F2818">
        <v>10</v>
      </c>
      <c r="G2818">
        <v>3.4966900000000001</v>
      </c>
    </row>
    <row r="2819" spans="1:7" x14ac:dyDescent="0.25">
      <c r="A2819" t="s">
        <v>13703</v>
      </c>
      <c r="B2819" t="s">
        <v>34</v>
      </c>
      <c r="C2819" t="s">
        <v>41</v>
      </c>
      <c r="D2819" t="s">
        <v>48</v>
      </c>
      <c r="E2819">
        <v>3.3938333333333341</v>
      </c>
      <c r="F2819">
        <v>5</v>
      </c>
      <c r="G2819">
        <v>1.0181500000000001</v>
      </c>
    </row>
    <row r="2820" spans="1:7" x14ac:dyDescent="0.25">
      <c r="A2820" t="s">
        <v>13707</v>
      </c>
      <c r="B2820" t="s">
        <v>27</v>
      </c>
      <c r="C2820" t="s">
        <v>41</v>
      </c>
      <c r="D2820" t="s">
        <v>20</v>
      </c>
      <c r="E2820">
        <v>3.3785333333333329</v>
      </c>
      <c r="F2820">
        <v>5</v>
      </c>
      <c r="G2820">
        <v>1.01356</v>
      </c>
    </row>
    <row r="2821" spans="1:7" x14ac:dyDescent="0.25">
      <c r="A2821" t="s">
        <v>13711</v>
      </c>
      <c r="B2821" t="s">
        <v>41</v>
      </c>
      <c r="C2821" t="s">
        <v>19</v>
      </c>
      <c r="D2821" t="s">
        <v>20</v>
      </c>
      <c r="E2821">
        <v>3.0710999999999999</v>
      </c>
      <c r="F2821">
        <v>3</v>
      </c>
      <c r="G2821">
        <v>0.92132999999999998</v>
      </c>
    </row>
    <row r="2822" spans="1:7" x14ac:dyDescent="0.25">
      <c r="A2822" t="s">
        <v>13715</v>
      </c>
      <c r="B2822" t="s">
        <v>27</v>
      </c>
      <c r="C2822" t="s">
        <v>34</v>
      </c>
      <c r="D2822" t="s">
        <v>20</v>
      </c>
      <c r="E2822">
        <v>15.928599999999999</v>
      </c>
      <c r="F2822">
        <v>10</v>
      </c>
      <c r="G2822">
        <v>4.7785799999999998</v>
      </c>
    </row>
    <row r="2823" spans="1:7" x14ac:dyDescent="0.25">
      <c r="A2823" t="s">
        <v>13718</v>
      </c>
      <c r="B2823" t="s">
        <v>34</v>
      </c>
      <c r="C2823" t="s">
        <v>41</v>
      </c>
      <c r="D2823" t="s">
        <v>48</v>
      </c>
      <c r="E2823">
        <v>4.4767333333333337</v>
      </c>
      <c r="F2823">
        <v>5</v>
      </c>
      <c r="G2823">
        <v>1.3430200000000001</v>
      </c>
    </row>
    <row r="2824" spans="1:7" x14ac:dyDescent="0.25">
      <c r="A2824" t="s">
        <v>13722</v>
      </c>
      <c r="B2824" t="s">
        <v>34</v>
      </c>
      <c r="C2824" t="s">
        <v>34</v>
      </c>
      <c r="D2824" t="s">
        <v>20</v>
      </c>
      <c r="E2824">
        <v>1.301033333333333</v>
      </c>
      <c r="F2824">
        <v>1</v>
      </c>
      <c r="G2824">
        <v>0.39030999999999999</v>
      </c>
    </row>
    <row r="2825" spans="1:7" x14ac:dyDescent="0.25">
      <c r="A2825" t="s">
        <v>13726</v>
      </c>
      <c r="B2825" t="s">
        <v>41</v>
      </c>
      <c r="C2825" t="s">
        <v>41</v>
      </c>
      <c r="D2825" t="s">
        <v>35</v>
      </c>
      <c r="E2825">
        <v>8.887433333333334</v>
      </c>
      <c r="F2825">
        <v>10</v>
      </c>
      <c r="G2825">
        <v>2.6662300000000001</v>
      </c>
    </row>
    <row r="2826" spans="1:7" x14ac:dyDescent="0.25">
      <c r="A2826" t="s">
        <v>13730</v>
      </c>
      <c r="B2826" t="s">
        <v>19</v>
      </c>
      <c r="C2826" t="s">
        <v>27</v>
      </c>
      <c r="D2826" t="s">
        <v>48</v>
      </c>
      <c r="E2826">
        <v>2.9649999999999999</v>
      </c>
      <c r="F2826">
        <v>3</v>
      </c>
      <c r="G2826">
        <v>0.88949999999999996</v>
      </c>
    </row>
    <row r="2827" spans="1:7" x14ac:dyDescent="0.25">
      <c r="A2827" t="s">
        <v>13734</v>
      </c>
      <c r="B2827" t="s">
        <v>27</v>
      </c>
      <c r="C2827" t="s">
        <v>41</v>
      </c>
      <c r="D2827" t="s">
        <v>35</v>
      </c>
      <c r="E2827">
        <v>4.5441333333333338</v>
      </c>
      <c r="F2827">
        <v>3</v>
      </c>
      <c r="G2827">
        <v>1.36324</v>
      </c>
    </row>
    <row r="2828" spans="1:7" x14ac:dyDescent="0.25">
      <c r="A2828" t="s">
        <v>13738</v>
      </c>
      <c r="B2828" t="s">
        <v>41</v>
      </c>
      <c r="C2828" t="s">
        <v>34</v>
      </c>
      <c r="D2828" t="s">
        <v>35</v>
      </c>
      <c r="E2828">
        <v>4.1866000000000003</v>
      </c>
      <c r="F2828">
        <v>3</v>
      </c>
      <c r="G2828">
        <v>1.2559800000000001</v>
      </c>
    </row>
    <row r="2829" spans="1:7" x14ac:dyDescent="0.25">
      <c r="A2829" t="s">
        <v>13742</v>
      </c>
      <c r="B2829" t="s">
        <v>41</v>
      </c>
      <c r="C2829" t="s">
        <v>41</v>
      </c>
      <c r="D2829" t="s">
        <v>48</v>
      </c>
      <c r="E2829">
        <v>0.76206666666666667</v>
      </c>
      <c r="F2829">
        <v>1</v>
      </c>
      <c r="G2829">
        <v>0.22861999999999999</v>
      </c>
    </row>
    <row r="2830" spans="1:7" x14ac:dyDescent="0.25">
      <c r="A2830" t="s">
        <v>13746</v>
      </c>
      <c r="B2830" t="s">
        <v>41</v>
      </c>
      <c r="C2830" t="s">
        <v>27</v>
      </c>
      <c r="D2830" t="s">
        <v>35</v>
      </c>
      <c r="E2830">
        <v>5.4768333333333334</v>
      </c>
      <c r="F2830">
        <v>5</v>
      </c>
      <c r="G2830">
        <v>1.6430499999999999</v>
      </c>
    </row>
    <row r="2831" spans="1:7" x14ac:dyDescent="0.25">
      <c r="A2831" t="s">
        <v>13750</v>
      </c>
      <c r="B2831" t="s">
        <v>27</v>
      </c>
      <c r="C2831" t="s">
        <v>34</v>
      </c>
      <c r="D2831" t="s">
        <v>48</v>
      </c>
      <c r="E2831">
        <v>0.6958333333333333</v>
      </c>
      <c r="F2831">
        <v>1</v>
      </c>
      <c r="G2831">
        <v>0.20874999999999999</v>
      </c>
    </row>
    <row r="2832" spans="1:7" x14ac:dyDescent="0.25">
      <c r="A2832" t="s">
        <v>13754</v>
      </c>
      <c r="B2832" t="s">
        <v>27</v>
      </c>
      <c r="C2832" t="s">
        <v>34</v>
      </c>
      <c r="D2832" t="s">
        <v>35</v>
      </c>
      <c r="E2832">
        <v>11.475566666666669</v>
      </c>
      <c r="F2832">
        <v>10</v>
      </c>
      <c r="G2832">
        <v>3.4426700000000001</v>
      </c>
    </row>
    <row r="2833" spans="1:7" x14ac:dyDescent="0.25">
      <c r="A2833" t="s">
        <v>13758</v>
      </c>
      <c r="B2833" t="s">
        <v>27</v>
      </c>
      <c r="C2833" t="s">
        <v>34</v>
      </c>
      <c r="D2833" t="s">
        <v>48</v>
      </c>
      <c r="E2833">
        <v>3.9872999999999998</v>
      </c>
      <c r="F2833">
        <v>3</v>
      </c>
      <c r="G2833">
        <v>1.1961900000000001</v>
      </c>
    </row>
    <row r="2834" spans="1:7" x14ac:dyDescent="0.25">
      <c r="A2834" t="s">
        <v>13762</v>
      </c>
      <c r="B2834" t="s">
        <v>19</v>
      </c>
      <c r="C2834" t="s">
        <v>19</v>
      </c>
      <c r="D2834" t="s">
        <v>20</v>
      </c>
      <c r="E2834">
        <v>0.78516666666666668</v>
      </c>
      <c r="F2834">
        <v>1</v>
      </c>
      <c r="G2834">
        <v>0.23555000000000001</v>
      </c>
    </row>
    <row r="2835" spans="1:7" x14ac:dyDescent="0.25">
      <c r="A2835" t="s">
        <v>13766</v>
      </c>
      <c r="B2835" t="s">
        <v>41</v>
      </c>
      <c r="C2835" t="s">
        <v>34</v>
      </c>
      <c r="D2835" t="s">
        <v>20</v>
      </c>
      <c r="E2835">
        <v>0.95556666666666668</v>
      </c>
      <c r="F2835">
        <v>1</v>
      </c>
      <c r="G2835">
        <v>0.28666999999999998</v>
      </c>
    </row>
    <row r="2836" spans="1:7" x14ac:dyDescent="0.25">
      <c r="A2836" t="s">
        <v>13770</v>
      </c>
      <c r="B2836" t="s">
        <v>34</v>
      </c>
      <c r="C2836" t="s">
        <v>19</v>
      </c>
      <c r="D2836" t="s">
        <v>35</v>
      </c>
      <c r="E2836">
        <v>5.3224999999999998</v>
      </c>
      <c r="F2836">
        <v>5</v>
      </c>
      <c r="G2836">
        <v>1.5967499999999999</v>
      </c>
    </row>
    <row r="2837" spans="1:7" x14ac:dyDescent="0.25">
      <c r="A2837" t="s">
        <v>13774</v>
      </c>
      <c r="B2837" t="s">
        <v>34</v>
      </c>
      <c r="C2837" t="s">
        <v>27</v>
      </c>
      <c r="D2837" t="s">
        <v>20</v>
      </c>
      <c r="E2837">
        <v>7.9310000000000009</v>
      </c>
      <c r="F2837">
        <v>5</v>
      </c>
      <c r="G2837">
        <v>2.3793000000000002</v>
      </c>
    </row>
    <row r="2838" spans="1:7" x14ac:dyDescent="0.25">
      <c r="A2838" t="s">
        <v>13778</v>
      </c>
      <c r="B2838" t="s">
        <v>41</v>
      </c>
      <c r="C2838" t="s">
        <v>34</v>
      </c>
      <c r="D2838" t="s">
        <v>48</v>
      </c>
      <c r="E2838">
        <v>4.9797666666666656</v>
      </c>
      <c r="F2838">
        <v>3</v>
      </c>
      <c r="G2838">
        <v>1.49393</v>
      </c>
    </row>
    <row r="2839" spans="1:7" x14ac:dyDescent="0.25">
      <c r="A2839" t="s">
        <v>13782</v>
      </c>
      <c r="B2839" t="s">
        <v>34</v>
      </c>
      <c r="C2839" t="s">
        <v>34</v>
      </c>
      <c r="D2839" t="s">
        <v>35</v>
      </c>
      <c r="E2839">
        <v>0.71156666666666668</v>
      </c>
      <c r="F2839">
        <v>1</v>
      </c>
      <c r="G2839">
        <v>0.21346999999999999</v>
      </c>
    </row>
    <row r="2840" spans="1:7" x14ac:dyDescent="0.25">
      <c r="A2840" t="s">
        <v>13786</v>
      </c>
      <c r="B2840" t="s">
        <v>19</v>
      </c>
      <c r="C2840" t="s">
        <v>34</v>
      </c>
      <c r="D2840" t="s">
        <v>20</v>
      </c>
      <c r="E2840">
        <v>1.4276666666666671</v>
      </c>
      <c r="F2840">
        <v>1</v>
      </c>
      <c r="G2840">
        <v>0.42830000000000001</v>
      </c>
    </row>
    <row r="2841" spans="1:7" x14ac:dyDescent="0.25">
      <c r="A2841" t="s">
        <v>13790</v>
      </c>
      <c r="B2841" t="s">
        <v>19</v>
      </c>
      <c r="C2841" t="s">
        <v>27</v>
      </c>
      <c r="D2841" t="s">
        <v>20</v>
      </c>
      <c r="E2841">
        <v>5.1919666666666666</v>
      </c>
      <c r="F2841">
        <v>5</v>
      </c>
      <c r="G2841">
        <v>1.55759</v>
      </c>
    </row>
    <row r="2842" spans="1:7" x14ac:dyDescent="0.25">
      <c r="A2842" t="s">
        <v>13794</v>
      </c>
      <c r="B2842" t="s">
        <v>27</v>
      </c>
      <c r="C2842" t="s">
        <v>19</v>
      </c>
      <c r="D2842" t="s">
        <v>35</v>
      </c>
      <c r="E2842">
        <v>1.059133333333333</v>
      </c>
      <c r="F2842">
        <v>1</v>
      </c>
      <c r="G2842">
        <v>0.31774000000000002</v>
      </c>
    </row>
    <row r="2843" spans="1:7" x14ac:dyDescent="0.25">
      <c r="A2843" t="s">
        <v>13798</v>
      </c>
      <c r="B2843" t="s">
        <v>27</v>
      </c>
      <c r="C2843" t="s">
        <v>41</v>
      </c>
      <c r="D2843" t="s">
        <v>20</v>
      </c>
      <c r="E2843">
        <v>1.4209333333333329</v>
      </c>
      <c r="F2843">
        <v>1</v>
      </c>
      <c r="G2843">
        <v>0.42627999999999999</v>
      </c>
    </row>
    <row r="2844" spans="1:7" x14ac:dyDescent="0.25">
      <c r="A2844" t="s">
        <v>13802</v>
      </c>
      <c r="B2844" t="s">
        <v>27</v>
      </c>
      <c r="C2844" t="s">
        <v>27</v>
      </c>
      <c r="D2844" t="s">
        <v>20</v>
      </c>
      <c r="E2844">
        <v>1.5851</v>
      </c>
      <c r="F2844">
        <v>1</v>
      </c>
      <c r="G2844">
        <v>0.47553000000000001</v>
      </c>
    </row>
    <row r="2845" spans="1:7" x14ac:dyDescent="0.25">
      <c r="A2845" t="s">
        <v>13806</v>
      </c>
      <c r="B2845" t="s">
        <v>27</v>
      </c>
      <c r="C2845" t="s">
        <v>27</v>
      </c>
      <c r="D2845" t="s">
        <v>35</v>
      </c>
      <c r="E2845">
        <v>8.0879666666666665</v>
      </c>
      <c r="F2845">
        <v>5</v>
      </c>
      <c r="G2845">
        <v>2.42639</v>
      </c>
    </row>
    <row r="2846" spans="1:7" x14ac:dyDescent="0.25">
      <c r="A2846" t="s">
        <v>13810</v>
      </c>
      <c r="B2846" t="s">
        <v>27</v>
      </c>
      <c r="C2846" t="s">
        <v>27</v>
      </c>
      <c r="D2846" t="s">
        <v>20</v>
      </c>
      <c r="E2846">
        <v>3.7313666666666672</v>
      </c>
      <c r="F2846">
        <v>3</v>
      </c>
      <c r="G2846">
        <v>1.11941</v>
      </c>
    </row>
    <row r="2847" spans="1:7" x14ac:dyDescent="0.25">
      <c r="A2847" t="s">
        <v>13814</v>
      </c>
      <c r="B2847" t="s">
        <v>34</v>
      </c>
      <c r="C2847" t="s">
        <v>19</v>
      </c>
      <c r="D2847" t="s">
        <v>20</v>
      </c>
      <c r="E2847">
        <v>10.237866666666671</v>
      </c>
      <c r="F2847">
        <v>10</v>
      </c>
      <c r="G2847">
        <v>3.0713599999999999</v>
      </c>
    </row>
    <row r="2848" spans="1:7" x14ac:dyDescent="0.25">
      <c r="A2848" t="s">
        <v>13818</v>
      </c>
      <c r="B2848" t="s">
        <v>34</v>
      </c>
      <c r="C2848" t="s">
        <v>19</v>
      </c>
      <c r="D2848" t="s">
        <v>20</v>
      </c>
      <c r="E2848">
        <v>4.3626333333333331</v>
      </c>
      <c r="F2848">
        <v>3</v>
      </c>
      <c r="G2848">
        <v>1.3087899999999999</v>
      </c>
    </row>
    <row r="2849" spans="1:7" x14ac:dyDescent="0.25">
      <c r="A2849" t="s">
        <v>13822</v>
      </c>
      <c r="B2849" t="s">
        <v>27</v>
      </c>
      <c r="C2849" t="s">
        <v>19</v>
      </c>
      <c r="D2849" t="s">
        <v>20</v>
      </c>
      <c r="E2849">
        <v>9.1766666666666676</v>
      </c>
      <c r="F2849">
        <v>10</v>
      </c>
      <c r="G2849">
        <v>2.7530000000000001</v>
      </c>
    </row>
    <row r="2850" spans="1:7" x14ac:dyDescent="0.25">
      <c r="A2850" t="s">
        <v>13826</v>
      </c>
      <c r="B2850" t="s">
        <v>19</v>
      </c>
      <c r="C2850" t="s">
        <v>19</v>
      </c>
      <c r="D2850" t="s">
        <v>35</v>
      </c>
      <c r="E2850">
        <v>1.230733333333333</v>
      </c>
      <c r="F2850">
        <v>1</v>
      </c>
      <c r="G2850">
        <v>0.36921999999999999</v>
      </c>
    </row>
    <row r="2851" spans="1:7" x14ac:dyDescent="0.25">
      <c r="A2851" t="s">
        <v>13830</v>
      </c>
      <c r="B2851" t="s">
        <v>34</v>
      </c>
      <c r="C2851" t="s">
        <v>19</v>
      </c>
      <c r="D2851" t="s">
        <v>48</v>
      </c>
      <c r="E2851">
        <v>3.075733333333333</v>
      </c>
      <c r="F2851">
        <v>3</v>
      </c>
      <c r="G2851">
        <v>0.92271999999999998</v>
      </c>
    </row>
    <row r="2852" spans="1:7" x14ac:dyDescent="0.25">
      <c r="A2852" t="s">
        <v>13833</v>
      </c>
      <c r="B2852" t="s">
        <v>19</v>
      </c>
      <c r="C2852" t="s">
        <v>34</v>
      </c>
      <c r="D2852" t="s">
        <v>48</v>
      </c>
      <c r="E2852">
        <v>13.23296666666667</v>
      </c>
      <c r="F2852">
        <v>10</v>
      </c>
      <c r="G2852">
        <v>3.9698899999999999</v>
      </c>
    </row>
    <row r="2853" spans="1:7" x14ac:dyDescent="0.25">
      <c r="A2853" t="s">
        <v>13837</v>
      </c>
      <c r="B2853" t="s">
        <v>19</v>
      </c>
      <c r="C2853" t="s">
        <v>41</v>
      </c>
      <c r="D2853" t="s">
        <v>20</v>
      </c>
      <c r="E2853">
        <v>4.5353333333333339</v>
      </c>
      <c r="F2853">
        <v>5</v>
      </c>
      <c r="G2853">
        <v>1.3606</v>
      </c>
    </row>
    <row r="2854" spans="1:7" x14ac:dyDescent="0.25">
      <c r="A2854" t="s">
        <v>13840</v>
      </c>
      <c r="B2854" t="s">
        <v>41</v>
      </c>
      <c r="C2854" t="s">
        <v>41</v>
      </c>
      <c r="D2854" t="s">
        <v>20</v>
      </c>
      <c r="E2854">
        <v>4.2913000000000006</v>
      </c>
      <c r="F2854">
        <v>5</v>
      </c>
      <c r="G2854">
        <v>1.28739</v>
      </c>
    </row>
    <row r="2855" spans="1:7" x14ac:dyDescent="0.25">
      <c r="A2855" t="s">
        <v>13844</v>
      </c>
      <c r="B2855" t="s">
        <v>41</v>
      </c>
      <c r="C2855" t="s">
        <v>19</v>
      </c>
      <c r="D2855" t="s">
        <v>48</v>
      </c>
      <c r="E2855">
        <v>4.7547333333333333</v>
      </c>
      <c r="F2855">
        <v>3</v>
      </c>
      <c r="G2855">
        <v>1.42642</v>
      </c>
    </row>
    <row r="2856" spans="1:7" x14ac:dyDescent="0.25">
      <c r="A2856" t="s">
        <v>13848</v>
      </c>
      <c r="B2856" t="s">
        <v>27</v>
      </c>
      <c r="C2856" t="s">
        <v>19</v>
      </c>
      <c r="D2856" t="s">
        <v>20</v>
      </c>
      <c r="E2856">
        <v>2.3054000000000001</v>
      </c>
      <c r="F2856">
        <v>3</v>
      </c>
      <c r="G2856">
        <v>0.69162000000000001</v>
      </c>
    </row>
    <row r="2857" spans="1:7" x14ac:dyDescent="0.25">
      <c r="A2857" t="s">
        <v>13852</v>
      </c>
      <c r="B2857" t="s">
        <v>19</v>
      </c>
      <c r="C2857" t="s">
        <v>34</v>
      </c>
      <c r="D2857" t="s">
        <v>48</v>
      </c>
      <c r="E2857">
        <v>1.172633333333333</v>
      </c>
      <c r="F2857">
        <v>1</v>
      </c>
      <c r="G2857">
        <v>0.35178999999999999</v>
      </c>
    </row>
    <row r="2858" spans="1:7" x14ac:dyDescent="0.25">
      <c r="A2858" t="s">
        <v>13856</v>
      </c>
      <c r="B2858" t="s">
        <v>34</v>
      </c>
      <c r="C2858" t="s">
        <v>19</v>
      </c>
      <c r="D2858" t="s">
        <v>35</v>
      </c>
      <c r="E2858">
        <v>2.6625666666666672</v>
      </c>
      <c r="F2858">
        <v>3</v>
      </c>
      <c r="G2858">
        <v>0.79876999999999998</v>
      </c>
    </row>
    <row r="2859" spans="1:7" x14ac:dyDescent="0.25">
      <c r="A2859" t="s">
        <v>13860</v>
      </c>
      <c r="B2859" t="s">
        <v>41</v>
      </c>
      <c r="C2859" t="s">
        <v>34</v>
      </c>
      <c r="D2859" t="s">
        <v>35</v>
      </c>
      <c r="E2859">
        <v>0.7056</v>
      </c>
      <c r="F2859">
        <v>1</v>
      </c>
      <c r="G2859">
        <v>0.21168000000000001</v>
      </c>
    </row>
    <row r="2860" spans="1:7" x14ac:dyDescent="0.25">
      <c r="A2860" t="s">
        <v>13864</v>
      </c>
      <c r="B2860" t="s">
        <v>41</v>
      </c>
      <c r="C2860" t="s">
        <v>34</v>
      </c>
      <c r="D2860" t="s">
        <v>35</v>
      </c>
      <c r="E2860">
        <v>0.70269999999999999</v>
      </c>
      <c r="F2860">
        <v>1</v>
      </c>
      <c r="G2860">
        <v>0.21081</v>
      </c>
    </row>
    <row r="2861" spans="1:7" x14ac:dyDescent="0.25">
      <c r="A2861" t="s">
        <v>13868</v>
      </c>
      <c r="B2861" t="s">
        <v>19</v>
      </c>
      <c r="C2861" t="s">
        <v>27</v>
      </c>
      <c r="D2861" t="s">
        <v>35</v>
      </c>
      <c r="E2861">
        <v>4.2094333333333331</v>
      </c>
      <c r="F2861">
        <v>5</v>
      </c>
      <c r="G2861">
        <v>1.2628299999999999</v>
      </c>
    </row>
    <row r="2862" spans="1:7" x14ac:dyDescent="0.25">
      <c r="A2862" t="s">
        <v>13872</v>
      </c>
      <c r="B2862" t="s">
        <v>41</v>
      </c>
      <c r="C2862" t="s">
        <v>27</v>
      </c>
      <c r="D2862" t="s">
        <v>35</v>
      </c>
      <c r="E2862">
        <v>7.6672000000000002</v>
      </c>
      <c r="F2862">
        <v>5</v>
      </c>
      <c r="G2862">
        <v>2.30016</v>
      </c>
    </row>
    <row r="2863" spans="1:7" x14ac:dyDescent="0.25">
      <c r="A2863" t="s">
        <v>13876</v>
      </c>
      <c r="B2863" t="s">
        <v>41</v>
      </c>
      <c r="C2863" t="s">
        <v>19</v>
      </c>
      <c r="D2863" t="s">
        <v>35</v>
      </c>
      <c r="E2863">
        <v>9.4914666666666676</v>
      </c>
      <c r="F2863">
        <v>10</v>
      </c>
      <c r="G2863">
        <v>2.8474400000000002</v>
      </c>
    </row>
    <row r="2864" spans="1:7" x14ac:dyDescent="0.25">
      <c r="A2864" t="s">
        <v>13880</v>
      </c>
      <c r="B2864" t="s">
        <v>34</v>
      </c>
      <c r="C2864" t="s">
        <v>34</v>
      </c>
      <c r="D2864" t="s">
        <v>48</v>
      </c>
      <c r="E2864">
        <v>8.0856333333333339</v>
      </c>
      <c r="F2864">
        <v>5</v>
      </c>
      <c r="G2864">
        <v>2.4256899999999999</v>
      </c>
    </row>
    <row r="2865" spans="1:7" x14ac:dyDescent="0.25">
      <c r="A2865" t="s">
        <v>13884</v>
      </c>
      <c r="B2865" t="s">
        <v>19</v>
      </c>
      <c r="C2865" t="s">
        <v>19</v>
      </c>
      <c r="D2865" t="s">
        <v>20</v>
      </c>
      <c r="E2865">
        <v>6.2414333333333341</v>
      </c>
      <c r="F2865">
        <v>5</v>
      </c>
      <c r="G2865">
        <v>1.87243</v>
      </c>
    </row>
    <row r="2866" spans="1:7" x14ac:dyDescent="0.25">
      <c r="A2866" t="s">
        <v>13888</v>
      </c>
      <c r="B2866" t="s">
        <v>41</v>
      </c>
      <c r="C2866" t="s">
        <v>27</v>
      </c>
      <c r="D2866" t="s">
        <v>48</v>
      </c>
      <c r="E2866">
        <v>3.3098333333333341</v>
      </c>
      <c r="F2866">
        <v>3</v>
      </c>
      <c r="G2866">
        <v>0.99295</v>
      </c>
    </row>
    <row r="2867" spans="1:7" x14ac:dyDescent="0.25">
      <c r="A2867" t="s">
        <v>13892</v>
      </c>
      <c r="B2867" t="s">
        <v>19</v>
      </c>
      <c r="C2867" t="s">
        <v>27</v>
      </c>
      <c r="D2867" t="s">
        <v>35</v>
      </c>
      <c r="E2867">
        <v>6.2337666666666669</v>
      </c>
      <c r="F2867">
        <v>5</v>
      </c>
      <c r="G2867">
        <v>1.8701300000000001</v>
      </c>
    </row>
    <row r="2868" spans="1:7" x14ac:dyDescent="0.25">
      <c r="A2868" t="s">
        <v>13896</v>
      </c>
      <c r="B2868" t="s">
        <v>41</v>
      </c>
      <c r="C2868" t="s">
        <v>27</v>
      </c>
      <c r="D2868" t="s">
        <v>20</v>
      </c>
      <c r="E2868">
        <v>11.833666666666669</v>
      </c>
      <c r="F2868">
        <v>10</v>
      </c>
      <c r="G2868">
        <v>3.5501</v>
      </c>
    </row>
    <row r="2869" spans="1:7" x14ac:dyDescent="0.25">
      <c r="A2869" t="s">
        <v>13900</v>
      </c>
      <c r="B2869" t="s">
        <v>34</v>
      </c>
      <c r="C2869" t="s">
        <v>27</v>
      </c>
      <c r="D2869" t="s">
        <v>20</v>
      </c>
      <c r="E2869">
        <v>4.2763333333333344</v>
      </c>
      <c r="F2869">
        <v>3</v>
      </c>
      <c r="G2869">
        <v>1.2828999999999999</v>
      </c>
    </row>
    <row r="2870" spans="1:7" x14ac:dyDescent="0.25">
      <c r="A2870" t="s">
        <v>13904</v>
      </c>
      <c r="B2870" t="s">
        <v>19</v>
      </c>
      <c r="C2870" t="s">
        <v>27</v>
      </c>
      <c r="D2870" t="s">
        <v>35</v>
      </c>
      <c r="E2870">
        <v>9.4916333333333345</v>
      </c>
      <c r="F2870">
        <v>10</v>
      </c>
      <c r="G2870">
        <v>2.8474900000000001</v>
      </c>
    </row>
    <row r="2871" spans="1:7" x14ac:dyDescent="0.25">
      <c r="A2871" t="s">
        <v>13908</v>
      </c>
      <c r="B2871" t="s">
        <v>41</v>
      </c>
      <c r="C2871" t="s">
        <v>19</v>
      </c>
      <c r="D2871" t="s">
        <v>35</v>
      </c>
      <c r="E2871">
        <v>5.0986000000000002</v>
      </c>
      <c r="F2871">
        <v>5</v>
      </c>
      <c r="G2871">
        <v>1.5295799999999999</v>
      </c>
    </row>
    <row r="2872" spans="1:7" x14ac:dyDescent="0.25">
      <c r="A2872" t="s">
        <v>13912</v>
      </c>
      <c r="B2872" t="s">
        <v>34</v>
      </c>
      <c r="C2872" t="s">
        <v>19</v>
      </c>
      <c r="D2872" t="s">
        <v>35</v>
      </c>
      <c r="E2872">
        <v>15.6076</v>
      </c>
      <c r="F2872">
        <v>10</v>
      </c>
      <c r="G2872">
        <v>4.6822800000000004</v>
      </c>
    </row>
    <row r="2873" spans="1:7" x14ac:dyDescent="0.25">
      <c r="A2873" t="s">
        <v>13916</v>
      </c>
      <c r="B2873" t="s">
        <v>41</v>
      </c>
      <c r="C2873" t="s">
        <v>27</v>
      </c>
      <c r="D2873" t="s">
        <v>35</v>
      </c>
      <c r="E2873">
        <v>4.8393666666666668</v>
      </c>
      <c r="F2873">
        <v>3</v>
      </c>
      <c r="G2873">
        <v>1.45181</v>
      </c>
    </row>
    <row r="2874" spans="1:7" x14ac:dyDescent="0.25">
      <c r="A2874" t="s">
        <v>13920</v>
      </c>
      <c r="B2874" t="s">
        <v>19</v>
      </c>
      <c r="C2874" t="s">
        <v>19</v>
      </c>
      <c r="D2874" t="s">
        <v>35</v>
      </c>
      <c r="E2874">
        <v>1.559233333333333</v>
      </c>
      <c r="F2874">
        <v>1</v>
      </c>
      <c r="G2874">
        <v>0.46777000000000002</v>
      </c>
    </row>
    <row r="2875" spans="1:7" x14ac:dyDescent="0.25">
      <c r="A2875" t="s">
        <v>13924</v>
      </c>
      <c r="B2875" t="s">
        <v>41</v>
      </c>
      <c r="C2875" t="s">
        <v>27</v>
      </c>
      <c r="D2875" t="s">
        <v>35</v>
      </c>
      <c r="E2875">
        <v>10.86113333333333</v>
      </c>
      <c r="F2875">
        <v>10</v>
      </c>
      <c r="G2875">
        <v>3.25834</v>
      </c>
    </row>
    <row r="2876" spans="1:7" x14ac:dyDescent="0.25">
      <c r="A2876" t="s">
        <v>13928</v>
      </c>
      <c r="B2876" t="s">
        <v>19</v>
      </c>
      <c r="C2876" t="s">
        <v>27</v>
      </c>
      <c r="D2876" t="s">
        <v>20</v>
      </c>
      <c r="E2876">
        <v>14.470333333333331</v>
      </c>
      <c r="F2876">
        <v>10</v>
      </c>
      <c r="G2876">
        <v>4.3411</v>
      </c>
    </row>
    <row r="2877" spans="1:7" x14ac:dyDescent="0.25">
      <c r="A2877" t="s">
        <v>13932</v>
      </c>
      <c r="B2877" t="s">
        <v>19</v>
      </c>
      <c r="C2877" t="s">
        <v>27</v>
      </c>
      <c r="D2877" t="s">
        <v>35</v>
      </c>
      <c r="E2877">
        <v>3.4289999999999998</v>
      </c>
      <c r="F2877">
        <v>3</v>
      </c>
      <c r="G2877">
        <v>1.0286999999999999</v>
      </c>
    </row>
    <row r="2878" spans="1:7" x14ac:dyDescent="0.25">
      <c r="A2878" t="s">
        <v>13936</v>
      </c>
      <c r="B2878" t="s">
        <v>41</v>
      </c>
      <c r="C2878" t="s">
        <v>19</v>
      </c>
      <c r="D2878" t="s">
        <v>35</v>
      </c>
      <c r="E2878">
        <v>3.492633333333333</v>
      </c>
      <c r="F2878">
        <v>3</v>
      </c>
      <c r="G2878">
        <v>1.04779</v>
      </c>
    </row>
    <row r="2879" spans="1:7" x14ac:dyDescent="0.25">
      <c r="A2879" t="s">
        <v>13940</v>
      </c>
      <c r="B2879" t="s">
        <v>34</v>
      </c>
      <c r="C2879" t="s">
        <v>19</v>
      </c>
      <c r="D2879" t="s">
        <v>20</v>
      </c>
      <c r="E2879">
        <v>8.7134666666666671</v>
      </c>
      <c r="F2879">
        <v>10</v>
      </c>
      <c r="G2879">
        <v>2.6140400000000001</v>
      </c>
    </row>
    <row r="2880" spans="1:7" x14ac:dyDescent="0.25">
      <c r="A2880" t="s">
        <v>13944</v>
      </c>
      <c r="B2880" t="s">
        <v>27</v>
      </c>
      <c r="C2880" t="s">
        <v>34</v>
      </c>
      <c r="D2880" t="s">
        <v>48</v>
      </c>
      <c r="E2880">
        <v>6.2890000000000006</v>
      </c>
      <c r="F2880">
        <v>5</v>
      </c>
      <c r="G2880">
        <v>1.8867</v>
      </c>
    </row>
    <row r="2881" spans="1:7" x14ac:dyDescent="0.25">
      <c r="A2881" t="s">
        <v>13948</v>
      </c>
      <c r="B2881" t="s">
        <v>34</v>
      </c>
      <c r="C2881" t="s">
        <v>19</v>
      </c>
      <c r="D2881" t="s">
        <v>35</v>
      </c>
      <c r="E2881">
        <v>8.5280333333333331</v>
      </c>
      <c r="F2881">
        <v>10</v>
      </c>
      <c r="G2881">
        <v>2.5584099999999999</v>
      </c>
    </row>
    <row r="2882" spans="1:7" x14ac:dyDescent="0.25">
      <c r="A2882" t="s">
        <v>13952</v>
      </c>
      <c r="B2882" t="s">
        <v>34</v>
      </c>
      <c r="C2882" t="s">
        <v>19</v>
      </c>
      <c r="D2882" t="s">
        <v>20</v>
      </c>
      <c r="E2882">
        <v>2.9946999999999999</v>
      </c>
      <c r="F2882">
        <v>3</v>
      </c>
      <c r="G2882">
        <v>0.89841000000000004</v>
      </c>
    </row>
    <row r="2883" spans="1:7" x14ac:dyDescent="0.25">
      <c r="A2883" t="s">
        <v>13956</v>
      </c>
      <c r="B2883" t="s">
        <v>41</v>
      </c>
      <c r="C2883" t="s">
        <v>41</v>
      </c>
      <c r="D2883" t="s">
        <v>20</v>
      </c>
      <c r="E2883">
        <v>1.5217000000000001</v>
      </c>
      <c r="F2883">
        <v>1</v>
      </c>
      <c r="G2883">
        <v>0.45651000000000003</v>
      </c>
    </row>
    <row r="2884" spans="1:7" x14ac:dyDescent="0.25">
      <c r="A2884" t="s">
        <v>13960</v>
      </c>
      <c r="B2884" t="s">
        <v>34</v>
      </c>
      <c r="C2884" t="s">
        <v>27</v>
      </c>
      <c r="D2884" t="s">
        <v>48</v>
      </c>
      <c r="E2884">
        <v>0.87373333333333347</v>
      </c>
      <c r="F2884">
        <v>1</v>
      </c>
      <c r="G2884">
        <v>0.26212000000000002</v>
      </c>
    </row>
    <row r="2885" spans="1:7" x14ac:dyDescent="0.25">
      <c r="A2885" t="s">
        <v>13964</v>
      </c>
      <c r="B2885" t="s">
        <v>34</v>
      </c>
      <c r="C2885" t="s">
        <v>27</v>
      </c>
      <c r="D2885" t="s">
        <v>35</v>
      </c>
      <c r="E2885">
        <v>3.6891333333333338</v>
      </c>
      <c r="F2885">
        <v>5</v>
      </c>
      <c r="G2885">
        <v>1.1067400000000001</v>
      </c>
    </row>
    <row r="2886" spans="1:7" x14ac:dyDescent="0.25">
      <c r="A2886" t="s">
        <v>13968</v>
      </c>
      <c r="B2886" t="s">
        <v>27</v>
      </c>
      <c r="C2886" t="s">
        <v>19</v>
      </c>
      <c r="D2886" t="s">
        <v>35</v>
      </c>
      <c r="E2886">
        <v>7.3567333333333336</v>
      </c>
      <c r="F2886">
        <v>10</v>
      </c>
      <c r="G2886">
        <v>2.20702</v>
      </c>
    </row>
    <row r="2887" spans="1:7" x14ac:dyDescent="0.25">
      <c r="A2887" t="s">
        <v>13972</v>
      </c>
      <c r="B2887" t="s">
        <v>34</v>
      </c>
      <c r="C2887" t="s">
        <v>19</v>
      </c>
      <c r="D2887" t="s">
        <v>35</v>
      </c>
      <c r="E2887">
        <v>1.607466666666667</v>
      </c>
      <c r="F2887">
        <v>1</v>
      </c>
      <c r="G2887">
        <v>0.48224</v>
      </c>
    </row>
    <row r="2888" spans="1:7" x14ac:dyDescent="0.25">
      <c r="A2888" t="s">
        <v>13976</v>
      </c>
      <c r="B2888" t="s">
        <v>27</v>
      </c>
      <c r="C2888" t="s">
        <v>34</v>
      </c>
      <c r="D2888" t="s">
        <v>20</v>
      </c>
      <c r="E2888">
        <v>11.73586666666667</v>
      </c>
      <c r="F2888">
        <v>10</v>
      </c>
      <c r="G2888">
        <v>3.5207600000000001</v>
      </c>
    </row>
    <row r="2889" spans="1:7" x14ac:dyDescent="0.25">
      <c r="A2889" t="s">
        <v>13980</v>
      </c>
      <c r="B2889" t="s">
        <v>41</v>
      </c>
      <c r="C2889" t="s">
        <v>41</v>
      </c>
      <c r="D2889" t="s">
        <v>35</v>
      </c>
      <c r="E2889">
        <v>3.2282333333333342</v>
      </c>
      <c r="F2889">
        <v>3</v>
      </c>
      <c r="G2889">
        <v>0.96847000000000005</v>
      </c>
    </row>
    <row r="2890" spans="1:7" x14ac:dyDescent="0.25">
      <c r="A2890" t="s">
        <v>13984</v>
      </c>
      <c r="B2890" t="s">
        <v>27</v>
      </c>
      <c r="C2890" t="s">
        <v>27</v>
      </c>
      <c r="D2890" t="s">
        <v>35</v>
      </c>
      <c r="E2890">
        <v>1.4775333333333329</v>
      </c>
      <c r="F2890">
        <v>1</v>
      </c>
      <c r="G2890">
        <v>0.44325999999999999</v>
      </c>
    </row>
    <row r="2891" spans="1:7" x14ac:dyDescent="0.25">
      <c r="A2891" t="s">
        <v>13988</v>
      </c>
      <c r="B2891" t="s">
        <v>19</v>
      </c>
      <c r="C2891" t="s">
        <v>27</v>
      </c>
      <c r="D2891" t="s">
        <v>35</v>
      </c>
      <c r="E2891">
        <v>7.5124666666666684</v>
      </c>
      <c r="F2891">
        <v>5</v>
      </c>
      <c r="G2891">
        <v>2.2537400000000001</v>
      </c>
    </row>
    <row r="2892" spans="1:7" x14ac:dyDescent="0.25">
      <c r="A2892" t="s">
        <v>13992</v>
      </c>
      <c r="B2892" t="s">
        <v>19</v>
      </c>
      <c r="C2892" t="s">
        <v>19</v>
      </c>
      <c r="D2892" t="s">
        <v>35</v>
      </c>
      <c r="E2892">
        <v>2.9965666666666668</v>
      </c>
      <c r="F2892">
        <v>3</v>
      </c>
      <c r="G2892">
        <v>0.89897000000000005</v>
      </c>
    </row>
    <row r="2893" spans="1:7" x14ac:dyDescent="0.25">
      <c r="A2893" t="s">
        <v>13996</v>
      </c>
      <c r="B2893" t="s">
        <v>27</v>
      </c>
      <c r="C2893" t="s">
        <v>19</v>
      </c>
      <c r="D2893" t="s">
        <v>48</v>
      </c>
      <c r="E2893">
        <v>6.8014333333333354</v>
      </c>
      <c r="F2893">
        <v>5</v>
      </c>
      <c r="G2893">
        <v>2.0404300000000002</v>
      </c>
    </row>
    <row r="2894" spans="1:7" x14ac:dyDescent="0.25">
      <c r="A2894" t="s">
        <v>14000</v>
      </c>
      <c r="B2894" t="s">
        <v>19</v>
      </c>
      <c r="C2894" t="s">
        <v>41</v>
      </c>
      <c r="D2894" t="s">
        <v>48</v>
      </c>
      <c r="E2894">
        <v>4.313366666666667</v>
      </c>
      <c r="F2894">
        <v>3</v>
      </c>
      <c r="G2894">
        <v>1.2940100000000001</v>
      </c>
    </row>
    <row r="2895" spans="1:7" x14ac:dyDescent="0.25">
      <c r="A2895" t="s">
        <v>14004</v>
      </c>
      <c r="B2895" t="s">
        <v>41</v>
      </c>
      <c r="C2895" t="s">
        <v>27</v>
      </c>
      <c r="D2895" t="s">
        <v>48</v>
      </c>
      <c r="E2895">
        <v>1.321333333333333</v>
      </c>
      <c r="F2895">
        <v>1</v>
      </c>
      <c r="G2895">
        <v>0.39639999999999997</v>
      </c>
    </row>
    <row r="2896" spans="1:7" x14ac:dyDescent="0.25">
      <c r="A2896" t="s">
        <v>14008</v>
      </c>
      <c r="B2896" t="s">
        <v>19</v>
      </c>
      <c r="C2896" t="s">
        <v>41</v>
      </c>
      <c r="D2896" t="s">
        <v>35</v>
      </c>
      <c r="E2896">
        <v>4.0913000000000004</v>
      </c>
      <c r="F2896">
        <v>5</v>
      </c>
      <c r="G2896">
        <v>1.22739</v>
      </c>
    </row>
    <row r="2897" spans="1:7" x14ac:dyDescent="0.25">
      <c r="A2897" t="s">
        <v>14012</v>
      </c>
      <c r="B2897" t="s">
        <v>27</v>
      </c>
      <c r="C2897" t="s">
        <v>27</v>
      </c>
      <c r="D2897" t="s">
        <v>35</v>
      </c>
      <c r="E2897">
        <v>7.7127333333333343</v>
      </c>
      <c r="F2897">
        <v>5</v>
      </c>
      <c r="G2897">
        <v>2.3138200000000002</v>
      </c>
    </row>
    <row r="2898" spans="1:7" x14ac:dyDescent="0.25">
      <c r="A2898" t="s">
        <v>14016</v>
      </c>
      <c r="B2898" t="s">
        <v>41</v>
      </c>
      <c r="C2898" t="s">
        <v>19</v>
      </c>
      <c r="D2898" t="s">
        <v>20</v>
      </c>
      <c r="E2898">
        <v>3.6173000000000011</v>
      </c>
      <c r="F2898">
        <v>3</v>
      </c>
      <c r="G2898">
        <v>1.0851900000000001</v>
      </c>
    </row>
    <row r="2899" spans="1:7" x14ac:dyDescent="0.25">
      <c r="A2899" t="s">
        <v>14020</v>
      </c>
      <c r="B2899" t="s">
        <v>19</v>
      </c>
      <c r="C2899" t="s">
        <v>41</v>
      </c>
      <c r="D2899" t="s">
        <v>20</v>
      </c>
      <c r="E2899">
        <v>4.7457000000000003</v>
      </c>
      <c r="F2899">
        <v>5</v>
      </c>
      <c r="G2899">
        <v>1.42371</v>
      </c>
    </row>
    <row r="2900" spans="1:7" x14ac:dyDescent="0.25">
      <c r="A2900" t="s">
        <v>14024</v>
      </c>
      <c r="B2900" t="s">
        <v>41</v>
      </c>
      <c r="C2900" t="s">
        <v>34</v>
      </c>
      <c r="D2900" t="s">
        <v>20</v>
      </c>
      <c r="E2900">
        <v>3.2757000000000001</v>
      </c>
      <c r="F2900">
        <v>3</v>
      </c>
      <c r="G2900">
        <v>0.98270999999999997</v>
      </c>
    </row>
    <row r="2901" spans="1:7" x14ac:dyDescent="0.25">
      <c r="A2901" t="s">
        <v>14028</v>
      </c>
      <c r="B2901" t="s">
        <v>27</v>
      </c>
      <c r="C2901" t="s">
        <v>19</v>
      </c>
      <c r="D2901" t="s">
        <v>35</v>
      </c>
      <c r="E2901">
        <v>2.1126999999999998</v>
      </c>
      <c r="F2901">
        <v>3</v>
      </c>
      <c r="G2901">
        <v>0.63380999999999998</v>
      </c>
    </row>
    <row r="2902" spans="1:7" x14ac:dyDescent="0.25">
      <c r="A2902" t="s">
        <v>14032</v>
      </c>
      <c r="B2902" t="s">
        <v>19</v>
      </c>
      <c r="C2902" t="s">
        <v>34</v>
      </c>
      <c r="D2902" t="s">
        <v>48</v>
      </c>
      <c r="E2902">
        <v>2.3835999999999999</v>
      </c>
      <c r="F2902">
        <v>3</v>
      </c>
      <c r="G2902">
        <v>0.71508000000000005</v>
      </c>
    </row>
    <row r="2903" spans="1:7" x14ac:dyDescent="0.25">
      <c r="A2903" t="s">
        <v>14036</v>
      </c>
      <c r="B2903" t="s">
        <v>41</v>
      </c>
      <c r="C2903" t="s">
        <v>34</v>
      </c>
      <c r="D2903" t="s">
        <v>48</v>
      </c>
      <c r="E2903">
        <v>4.2966333333333342</v>
      </c>
      <c r="F2903">
        <v>3</v>
      </c>
      <c r="G2903">
        <v>1.2889900000000001</v>
      </c>
    </row>
    <row r="2904" spans="1:7" x14ac:dyDescent="0.25">
      <c r="A2904" t="s">
        <v>14040</v>
      </c>
      <c r="B2904" t="s">
        <v>41</v>
      </c>
      <c r="C2904" t="s">
        <v>34</v>
      </c>
      <c r="D2904" t="s">
        <v>48</v>
      </c>
      <c r="E2904">
        <v>0.66666666666666674</v>
      </c>
      <c r="F2904">
        <v>1</v>
      </c>
      <c r="G2904">
        <v>0.2</v>
      </c>
    </row>
    <row r="2905" spans="1:7" x14ac:dyDescent="0.25">
      <c r="A2905" t="s">
        <v>14044</v>
      </c>
      <c r="B2905" t="s">
        <v>19</v>
      </c>
      <c r="C2905" t="s">
        <v>27</v>
      </c>
      <c r="D2905" t="s">
        <v>35</v>
      </c>
      <c r="E2905">
        <v>3.2496999999999998</v>
      </c>
      <c r="F2905">
        <v>3</v>
      </c>
      <c r="G2905">
        <v>0.97491000000000005</v>
      </c>
    </row>
    <row r="2906" spans="1:7" x14ac:dyDescent="0.25">
      <c r="A2906" t="s">
        <v>14048</v>
      </c>
      <c r="B2906" t="s">
        <v>41</v>
      </c>
      <c r="C2906" t="s">
        <v>34</v>
      </c>
      <c r="D2906" t="s">
        <v>48</v>
      </c>
      <c r="E2906">
        <v>11.891766666666671</v>
      </c>
      <c r="F2906">
        <v>10</v>
      </c>
      <c r="G2906">
        <v>3.5675300000000001</v>
      </c>
    </row>
    <row r="2907" spans="1:7" x14ac:dyDescent="0.25">
      <c r="A2907" t="s">
        <v>14052</v>
      </c>
      <c r="B2907" t="s">
        <v>41</v>
      </c>
      <c r="C2907" t="s">
        <v>27</v>
      </c>
      <c r="D2907" t="s">
        <v>20</v>
      </c>
      <c r="E2907">
        <v>3.6065</v>
      </c>
      <c r="F2907">
        <v>5</v>
      </c>
      <c r="G2907">
        <v>1.08195</v>
      </c>
    </row>
    <row r="2908" spans="1:7" x14ac:dyDescent="0.25">
      <c r="A2908" t="s">
        <v>14056</v>
      </c>
      <c r="B2908" t="s">
        <v>27</v>
      </c>
      <c r="C2908" t="s">
        <v>41</v>
      </c>
      <c r="D2908" t="s">
        <v>20</v>
      </c>
      <c r="E2908">
        <v>16.397433333333328</v>
      </c>
      <c r="F2908">
        <v>10</v>
      </c>
      <c r="G2908">
        <v>4.9192299999999998</v>
      </c>
    </row>
    <row r="2909" spans="1:7" x14ac:dyDescent="0.25">
      <c r="A2909" t="s">
        <v>14059</v>
      </c>
      <c r="B2909" t="s">
        <v>27</v>
      </c>
      <c r="C2909" t="s">
        <v>19</v>
      </c>
      <c r="D2909" t="s">
        <v>48</v>
      </c>
      <c r="E2909">
        <v>0.89280000000000015</v>
      </c>
      <c r="F2909">
        <v>1</v>
      </c>
      <c r="G2909">
        <v>0.26784000000000002</v>
      </c>
    </row>
    <row r="2910" spans="1:7" x14ac:dyDescent="0.25">
      <c r="A2910" t="s">
        <v>14063</v>
      </c>
      <c r="B2910" t="s">
        <v>27</v>
      </c>
      <c r="C2910" t="s">
        <v>27</v>
      </c>
      <c r="D2910" t="s">
        <v>20</v>
      </c>
      <c r="E2910">
        <v>9.7086666666666659</v>
      </c>
      <c r="F2910">
        <v>10</v>
      </c>
      <c r="G2910">
        <v>2.9125999999999999</v>
      </c>
    </row>
    <row r="2911" spans="1:7" x14ac:dyDescent="0.25">
      <c r="A2911" t="s">
        <v>14067</v>
      </c>
      <c r="B2911" t="s">
        <v>27</v>
      </c>
      <c r="C2911" t="s">
        <v>27</v>
      </c>
      <c r="D2911" t="s">
        <v>48</v>
      </c>
      <c r="E2911">
        <v>4.8530333333333333</v>
      </c>
      <c r="F2911">
        <v>5</v>
      </c>
      <c r="G2911">
        <v>1.45591</v>
      </c>
    </row>
    <row r="2912" spans="1:7" x14ac:dyDescent="0.25">
      <c r="A2912" t="s">
        <v>14071</v>
      </c>
      <c r="B2912" t="s">
        <v>27</v>
      </c>
      <c r="C2912" t="s">
        <v>41</v>
      </c>
      <c r="D2912" t="s">
        <v>48</v>
      </c>
      <c r="E2912">
        <v>8.970833333333335</v>
      </c>
      <c r="F2912">
        <v>10</v>
      </c>
      <c r="G2912">
        <v>2.6912500000000001</v>
      </c>
    </row>
    <row r="2913" spans="1:7" x14ac:dyDescent="0.25">
      <c r="A2913" t="s">
        <v>14075</v>
      </c>
      <c r="B2913" t="s">
        <v>27</v>
      </c>
      <c r="C2913" t="s">
        <v>41</v>
      </c>
      <c r="D2913" t="s">
        <v>20</v>
      </c>
      <c r="E2913">
        <v>0.66813333333333336</v>
      </c>
      <c r="F2913">
        <v>1</v>
      </c>
      <c r="G2913">
        <v>0.20044000000000001</v>
      </c>
    </row>
    <row r="2914" spans="1:7" x14ac:dyDescent="0.25">
      <c r="A2914" t="s">
        <v>14079</v>
      </c>
      <c r="B2914" t="s">
        <v>19</v>
      </c>
      <c r="C2914" t="s">
        <v>19</v>
      </c>
      <c r="D2914" t="s">
        <v>20</v>
      </c>
      <c r="E2914">
        <v>4.1880333333333333</v>
      </c>
      <c r="F2914">
        <v>3</v>
      </c>
      <c r="G2914">
        <v>1.25641</v>
      </c>
    </row>
    <row r="2915" spans="1:7" x14ac:dyDescent="0.25">
      <c r="A2915" t="s">
        <v>14083</v>
      </c>
      <c r="B2915" t="s">
        <v>27</v>
      </c>
      <c r="C2915" t="s">
        <v>41</v>
      </c>
      <c r="D2915" t="s">
        <v>20</v>
      </c>
      <c r="E2915">
        <v>16.335133333333339</v>
      </c>
      <c r="F2915">
        <v>10</v>
      </c>
      <c r="G2915">
        <v>4.9005400000000003</v>
      </c>
    </row>
    <row r="2916" spans="1:7" x14ac:dyDescent="0.25">
      <c r="A2916" t="s">
        <v>14087</v>
      </c>
      <c r="B2916" t="s">
        <v>41</v>
      </c>
      <c r="C2916" t="s">
        <v>27</v>
      </c>
      <c r="D2916" t="s">
        <v>20</v>
      </c>
      <c r="E2916">
        <v>0.8909666666666668</v>
      </c>
      <c r="F2916">
        <v>1</v>
      </c>
      <c r="G2916">
        <v>0.26729000000000003</v>
      </c>
    </row>
    <row r="2917" spans="1:7" x14ac:dyDescent="0.25">
      <c r="A2917" t="s">
        <v>14091</v>
      </c>
      <c r="B2917" t="s">
        <v>19</v>
      </c>
      <c r="C2917" t="s">
        <v>19</v>
      </c>
      <c r="D2917" t="s">
        <v>48</v>
      </c>
      <c r="E2917">
        <v>1.3297000000000001</v>
      </c>
      <c r="F2917">
        <v>1</v>
      </c>
      <c r="G2917">
        <v>0.39890999999999999</v>
      </c>
    </row>
    <row r="2918" spans="1:7" x14ac:dyDescent="0.25">
      <c r="A2918" t="s">
        <v>14095</v>
      </c>
      <c r="B2918" t="s">
        <v>41</v>
      </c>
      <c r="C2918" t="s">
        <v>19</v>
      </c>
      <c r="D2918" t="s">
        <v>20</v>
      </c>
      <c r="E2918">
        <v>7.0427999999999997</v>
      </c>
      <c r="F2918">
        <v>5</v>
      </c>
      <c r="G2918">
        <v>2.1128399999999998</v>
      </c>
    </row>
    <row r="2919" spans="1:7" x14ac:dyDescent="0.25">
      <c r="A2919" t="s">
        <v>14099</v>
      </c>
      <c r="B2919" t="s">
        <v>27</v>
      </c>
      <c r="C2919" t="s">
        <v>19</v>
      </c>
      <c r="D2919" t="s">
        <v>20</v>
      </c>
      <c r="E2919">
        <v>7.5754666666666672</v>
      </c>
      <c r="F2919">
        <v>5</v>
      </c>
      <c r="G2919">
        <v>2.27264</v>
      </c>
    </row>
    <row r="2920" spans="1:7" x14ac:dyDescent="0.25">
      <c r="A2920" t="s">
        <v>14103</v>
      </c>
      <c r="B2920" t="s">
        <v>27</v>
      </c>
      <c r="C2920" t="s">
        <v>34</v>
      </c>
      <c r="D2920" t="s">
        <v>35</v>
      </c>
      <c r="E2920">
        <v>10.89296666666667</v>
      </c>
      <c r="F2920">
        <v>10</v>
      </c>
      <c r="G2920">
        <v>3.26789</v>
      </c>
    </row>
    <row r="2921" spans="1:7" x14ac:dyDescent="0.25">
      <c r="A2921" t="s">
        <v>14107</v>
      </c>
      <c r="B2921" t="s">
        <v>41</v>
      </c>
      <c r="C2921" t="s">
        <v>34</v>
      </c>
      <c r="D2921" t="s">
        <v>20</v>
      </c>
      <c r="E2921">
        <v>2.9087999999999998</v>
      </c>
      <c r="F2921">
        <v>3</v>
      </c>
      <c r="G2921">
        <v>0.87263999999999997</v>
      </c>
    </row>
    <row r="2922" spans="1:7" x14ac:dyDescent="0.25">
      <c r="A2922" t="s">
        <v>14111</v>
      </c>
      <c r="B2922" t="s">
        <v>41</v>
      </c>
      <c r="C2922" t="s">
        <v>27</v>
      </c>
      <c r="D2922" t="s">
        <v>20</v>
      </c>
      <c r="E2922">
        <v>0.99196666666666677</v>
      </c>
      <c r="F2922">
        <v>1</v>
      </c>
      <c r="G2922">
        <v>0.29759000000000002</v>
      </c>
    </row>
    <row r="2923" spans="1:7" x14ac:dyDescent="0.25">
      <c r="A2923" t="s">
        <v>14115</v>
      </c>
      <c r="B2923" t="s">
        <v>41</v>
      </c>
      <c r="C2923" t="s">
        <v>34</v>
      </c>
      <c r="D2923" t="s">
        <v>48</v>
      </c>
      <c r="E2923">
        <v>13.79286666666667</v>
      </c>
      <c r="F2923">
        <v>10</v>
      </c>
      <c r="G2923">
        <v>4.1378599999999999</v>
      </c>
    </row>
    <row r="2924" spans="1:7" x14ac:dyDescent="0.25">
      <c r="A2924" t="s">
        <v>14119</v>
      </c>
      <c r="B2924" t="s">
        <v>34</v>
      </c>
      <c r="C2924" t="s">
        <v>41</v>
      </c>
      <c r="D2924" t="s">
        <v>48</v>
      </c>
      <c r="E2924">
        <v>1.4834333333333329</v>
      </c>
      <c r="F2924">
        <v>1</v>
      </c>
      <c r="G2924">
        <v>0.44502999999999998</v>
      </c>
    </row>
    <row r="2925" spans="1:7" x14ac:dyDescent="0.25">
      <c r="A2925" t="s">
        <v>14123</v>
      </c>
      <c r="B2925" t="s">
        <v>34</v>
      </c>
      <c r="C2925" t="s">
        <v>19</v>
      </c>
      <c r="D2925" t="s">
        <v>35</v>
      </c>
      <c r="E2925">
        <v>0.84826666666666661</v>
      </c>
      <c r="F2925">
        <v>1</v>
      </c>
      <c r="G2925">
        <v>0.25447999999999998</v>
      </c>
    </row>
    <row r="2926" spans="1:7" x14ac:dyDescent="0.25">
      <c r="A2926" t="s">
        <v>14127</v>
      </c>
      <c r="B2926" t="s">
        <v>34</v>
      </c>
      <c r="C2926" t="s">
        <v>27</v>
      </c>
      <c r="D2926" t="s">
        <v>20</v>
      </c>
      <c r="E2926">
        <v>3.1128333333333331</v>
      </c>
      <c r="F2926">
        <v>3</v>
      </c>
      <c r="G2926">
        <v>0.93384999999999996</v>
      </c>
    </row>
    <row r="2927" spans="1:7" x14ac:dyDescent="0.25">
      <c r="A2927" t="s">
        <v>14131</v>
      </c>
      <c r="B2927" t="s">
        <v>34</v>
      </c>
      <c r="C2927" t="s">
        <v>41</v>
      </c>
      <c r="D2927" t="s">
        <v>20</v>
      </c>
      <c r="E2927">
        <v>4.7058333333333344</v>
      </c>
      <c r="F2927">
        <v>3</v>
      </c>
      <c r="G2927">
        <v>1.4117500000000001</v>
      </c>
    </row>
    <row r="2928" spans="1:7" x14ac:dyDescent="0.25">
      <c r="A2928" t="s">
        <v>14135</v>
      </c>
      <c r="B2928" t="s">
        <v>19</v>
      </c>
      <c r="C2928" t="s">
        <v>19</v>
      </c>
      <c r="D2928" t="s">
        <v>20</v>
      </c>
      <c r="E2928">
        <v>14.733599999999999</v>
      </c>
      <c r="F2928">
        <v>10</v>
      </c>
      <c r="G2928">
        <v>4.4200799999999996</v>
      </c>
    </row>
    <row r="2929" spans="1:7" x14ac:dyDescent="0.25">
      <c r="A2929" t="s">
        <v>14139</v>
      </c>
      <c r="B2929" t="s">
        <v>27</v>
      </c>
      <c r="C2929" t="s">
        <v>41</v>
      </c>
      <c r="D2929" t="s">
        <v>20</v>
      </c>
      <c r="E2929">
        <v>4.9545666666666666</v>
      </c>
      <c r="F2929">
        <v>3</v>
      </c>
      <c r="G2929">
        <v>1.48637</v>
      </c>
    </row>
    <row r="2930" spans="1:7" x14ac:dyDescent="0.25">
      <c r="A2930" t="s">
        <v>14143</v>
      </c>
      <c r="B2930" t="s">
        <v>41</v>
      </c>
      <c r="C2930" t="s">
        <v>34</v>
      </c>
      <c r="D2930" t="s">
        <v>20</v>
      </c>
      <c r="E2930">
        <v>4.2627333333333342</v>
      </c>
      <c r="F2930">
        <v>3</v>
      </c>
      <c r="G2930">
        <v>1.2788200000000001</v>
      </c>
    </row>
    <row r="2931" spans="1:7" x14ac:dyDescent="0.25">
      <c r="A2931" t="s">
        <v>14147</v>
      </c>
      <c r="B2931" t="s">
        <v>27</v>
      </c>
      <c r="C2931" t="s">
        <v>41</v>
      </c>
      <c r="D2931" t="s">
        <v>20</v>
      </c>
      <c r="E2931">
        <v>10.59863333333333</v>
      </c>
      <c r="F2931">
        <v>10</v>
      </c>
      <c r="G2931">
        <v>3.1795900000000001</v>
      </c>
    </row>
    <row r="2932" spans="1:7" x14ac:dyDescent="0.25">
      <c r="A2932" t="s">
        <v>14151</v>
      </c>
      <c r="B2932" t="s">
        <v>41</v>
      </c>
      <c r="C2932" t="s">
        <v>34</v>
      </c>
      <c r="D2932" t="s">
        <v>35</v>
      </c>
      <c r="E2932">
        <v>3.7719</v>
      </c>
      <c r="F2932">
        <v>3</v>
      </c>
      <c r="G2932">
        <v>1.13157</v>
      </c>
    </row>
    <row r="2933" spans="1:7" x14ac:dyDescent="0.25">
      <c r="A2933" t="s">
        <v>14155</v>
      </c>
      <c r="B2933" t="s">
        <v>27</v>
      </c>
      <c r="C2933" t="s">
        <v>41</v>
      </c>
      <c r="D2933" t="s">
        <v>20</v>
      </c>
      <c r="E2933">
        <v>6.6383999999999999</v>
      </c>
      <c r="F2933">
        <v>5</v>
      </c>
      <c r="G2933">
        <v>1.99152</v>
      </c>
    </row>
    <row r="2934" spans="1:7" x14ac:dyDescent="0.25">
      <c r="A2934" t="s">
        <v>14159</v>
      </c>
      <c r="B2934" t="s">
        <v>19</v>
      </c>
      <c r="C2934" t="s">
        <v>27</v>
      </c>
      <c r="D2934" t="s">
        <v>20</v>
      </c>
      <c r="E2934">
        <v>0.74513333333333331</v>
      </c>
      <c r="F2934">
        <v>1</v>
      </c>
      <c r="G2934">
        <v>0.22353999999999999</v>
      </c>
    </row>
    <row r="2935" spans="1:7" x14ac:dyDescent="0.25">
      <c r="A2935" t="s">
        <v>14163</v>
      </c>
      <c r="B2935" t="s">
        <v>34</v>
      </c>
      <c r="C2935" t="s">
        <v>34</v>
      </c>
      <c r="D2935" t="s">
        <v>20</v>
      </c>
      <c r="E2935">
        <v>1.2111666666666669</v>
      </c>
      <c r="F2935">
        <v>1</v>
      </c>
      <c r="G2935">
        <v>0.36335000000000001</v>
      </c>
    </row>
    <row r="2936" spans="1:7" x14ac:dyDescent="0.25">
      <c r="A2936" t="s">
        <v>14167</v>
      </c>
      <c r="B2936" t="s">
        <v>27</v>
      </c>
      <c r="C2936" t="s">
        <v>34</v>
      </c>
      <c r="D2936" t="s">
        <v>35</v>
      </c>
      <c r="E2936">
        <v>1.3759999999999999</v>
      </c>
      <c r="F2936">
        <v>1</v>
      </c>
      <c r="G2936">
        <v>0.4128</v>
      </c>
    </row>
    <row r="2937" spans="1:7" x14ac:dyDescent="0.25">
      <c r="A2937" t="s">
        <v>14171</v>
      </c>
      <c r="B2937" t="s">
        <v>41</v>
      </c>
      <c r="C2937" t="s">
        <v>19</v>
      </c>
      <c r="D2937" t="s">
        <v>20</v>
      </c>
      <c r="E2937">
        <v>0.83399999999999996</v>
      </c>
      <c r="F2937">
        <v>1</v>
      </c>
      <c r="G2937">
        <v>0.25019999999999998</v>
      </c>
    </row>
    <row r="2938" spans="1:7" x14ac:dyDescent="0.25">
      <c r="A2938" t="s">
        <v>14175</v>
      </c>
      <c r="B2938" t="s">
        <v>27</v>
      </c>
      <c r="C2938" t="s">
        <v>34</v>
      </c>
      <c r="D2938" t="s">
        <v>35</v>
      </c>
      <c r="E2938">
        <v>14.473000000000001</v>
      </c>
      <c r="F2938">
        <v>10</v>
      </c>
      <c r="G2938">
        <v>4.3418999999999999</v>
      </c>
    </row>
    <row r="2939" spans="1:7" x14ac:dyDescent="0.25">
      <c r="A2939" t="s">
        <v>14179</v>
      </c>
      <c r="B2939" t="s">
        <v>19</v>
      </c>
      <c r="C2939" t="s">
        <v>19</v>
      </c>
      <c r="D2939" t="s">
        <v>48</v>
      </c>
      <c r="E2939">
        <v>1.250433333333334</v>
      </c>
      <c r="F2939">
        <v>1</v>
      </c>
      <c r="G2939">
        <v>0.37513000000000002</v>
      </c>
    </row>
    <row r="2940" spans="1:7" x14ac:dyDescent="0.25">
      <c r="A2940" t="s">
        <v>14183</v>
      </c>
      <c r="B2940" t="s">
        <v>19</v>
      </c>
      <c r="C2940" t="s">
        <v>34</v>
      </c>
      <c r="D2940" t="s">
        <v>20</v>
      </c>
      <c r="E2940">
        <v>1.6189</v>
      </c>
      <c r="F2940">
        <v>1</v>
      </c>
      <c r="G2940">
        <v>0.48566999999999999</v>
      </c>
    </row>
    <row r="2941" spans="1:7" x14ac:dyDescent="0.25">
      <c r="A2941" t="s">
        <v>14187</v>
      </c>
      <c r="B2941" t="s">
        <v>27</v>
      </c>
      <c r="C2941" t="s">
        <v>34</v>
      </c>
      <c r="D2941" t="s">
        <v>35</v>
      </c>
      <c r="E2941">
        <v>0.70910000000000006</v>
      </c>
      <c r="F2941">
        <v>1</v>
      </c>
      <c r="G2941">
        <v>0.21273</v>
      </c>
    </row>
    <row r="2942" spans="1:7" x14ac:dyDescent="0.25">
      <c r="A2942" t="s">
        <v>14191</v>
      </c>
      <c r="B2942" t="s">
        <v>34</v>
      </c>
      <c r="C2942" t="s">
        <v>34</v>
      </c>
      <c r="D2942" t="s">
        <v>48</v>
      </c>
      <c r="E2942">
        <v>0.93200000000000005</v>
      </c>
      <c r="F2942">
        <v>1</v>
      </c>
      <c r="G2942">
        <v>0.27960000000000002</v>
      </c>
    </row>
    <row r="2943" spans="1:7" x14ac:dyDescent="0.25">
      <c r="A2943" t="s">
        <v>14195</v>
      </c>
      <c r="B2943" t="s">
        <v>41</v>
      </c>
      <c r="C2943" t="s">
        <v>34</v>
      </c>
      <c r="D2943" t="s">
        <v>35</v>
      </c>
      <c r="E2943">
        <v>6.3411000000000008</v>
      </c>
      <c r="F2943">
        <v>5</v>
      </c>
      <c r="G2943">
        <v>1.9023300000000001</v>
      </c>
    </row>
    <row r="2944" spans="1:7" x14ac:dyDescent="0.25">
      <c r="A2944" t="s">
        <v>14199</v>
      </c>
      <c r="B2944" t="s">
        <v>19</v>
      </c>
      <c r="C2944" t="s">
        <v>19</v>
      </c>
      <c r="D2944" t="s">
        <v>35</v>
      </c>
      <c r="E2944">
        <v>0.96323333333333339</v>
      </c>
      <c r="F2944">
        <v>1</v>
      </c>
      <c r="G2944">
        <v>0.28897</v>
      </c>
    </row>
    <row r="2945" spans="1:7" x14ac:dyDescent="0.25">
      <c r="A2945" t="s">
        <v>14203</v>
      </c>
      <c r="B2945" t="s">
        <v>19</v>
      </c>
      <c r="C2945" t="s">
        <v>27</v>
      </c>
      <c r="D2945" t="s">
        <v>48</v>
      </c>
      <c r="E2945">
        <v>6.9054666666666664</v>
      </c>
      <c r="F2945">
        <v>5</v>
      </c>
      <c r="G2945">
        <v>2.0716399999999999</v>
      </c>
    </row>
    <row r="2946" spans="1:7" x14ac:dyDescent="0.25">
      <c r="A2946" t="s">
        <v>14207</v>
      </c>
      <c r="B2946" t="s">
        <v>27</v>
      </c>
      <c r="C2946" t="s">
        <v>41</v>
      </c>
      <c r="D2946" t="s">
        <v>20</v>
      </c>
      <c r="E2946">
        <v>14.256733333333329</v>
      </c>
      <c r="F2946">
        <v>10</v>
      </c>
      <c r="G2946">
        <v>4.2770200000000003</v>
      </c>
    </row>
    <row r="2947" spans="1:7" x14ac:dyDescent="0.25">
      <c r="A2947" t="s">
        <v>14211</v>
      </c>
      <c r="B2947" t="s">
        <v>19</v>
      </c>
      <c r="C2947" t="s">
        <v>34</v>
      </c>
      <c r="D2947" t="s">
        <v>20</v>
      </c>
      <c r="E2947">
        <v>2.3075333333333332</v>
      </c>
      <c r="F2947">
        <v>3</v>
      </c>
      <c r="G2947">
        <v>0.69225999999999999</v>
      </c>
    </row>
    <row r="2948" spans="1:7" x14ac:dyDescent="0.25">
      <c r="A2948" t="s">
        <v>14215</v>
      </c>
      <c r="B2948" t="s">
        <v>19</v>
      </c>
      <c r="C2948" t="s">
        <v>34</v>
      </c>
      <c r="D2948" t="s">
        <v>35</v>
      </c>
      <c r="E2948">
        <v>1.180533333333333</v>
      </c>
      <c r="F2948">
        <v>1</v>
      </c>
      <c r="G2948">
        <v>0.35415999999999997</v>
      </c>
    </row>
    <row r="2949" spans="1:7" x14ac:dyDescent="0.25">
      <c r="A2949" t="s">
        <v>14218</v>
      </c>
      <c r="B2949" t="s">
        <v>41</v>
      </c>
      <c r="C2949" t="s">
        <v>27</v>
      </c>
      <c r="D2949" t="s">
        <v>48</v>
      </c>
      <c r="E2949">
        <v>3.5266666666666668</v>
      </c>
      <c r="F2949">
        <v>3</v>
      </c>
      <c r="G2949">
        <v>1.0580000000000001</v>
      </c>
    </row>
    <row r="2950" spans="1:7" x14ac:dyDescent="0.25">
      <c r="A2950" t="s">
        <v>14222</v>
      </c>
      <c r="B2950" t="s">
        <v>34</v>
      </c>
      <c r="C2950" t="s">
        <v>19</v>
      </c>
      <c r="D2950" t="s">
        <v>20</v>
      </c>
      <c r="E2950">
        <v>3.1078333333333341</v>
      </c>
      <c r="F2950">
        <v>3</v>
      </c>
      <c r="G2950">
        <v>0.93235000000000001</v>
      </c>
    </row>
    <row r="2951" spans="1:7" x14ac:dyDescent="0.25">
      <c r="A2951" t="s">
        <v>14226</v>
      </c>
      <c r="B2951" t="s">
        <v>41</v>
      </c>
      <c r="C2951" t="s">
        <v>41</v>
      </c>
      <c r="D2951" t="s">
        <v>35</v>
      </c>
      <c r="E2951">
        <v>15.995900000000001</v>
      </c>
      <c r="F2951">
        <v>10</v>
      </c>
      <c r="G2951">
        <v>4.7987700000000002</v>
      </c>
    </row>
    <row r="2952" spans="1:7" x14ac:dyDescent="0.25">
      <c r="A2952" t="s">
        <v>14230</v>
      </c>
      <c r="B2952" t="s">
        <v>34</v>
      </c>
      <c r="C2952" t="s">
        <v>27</v>
      </c>
      <c r="D2952" t="s">
        <v>48</v>
      </c>
      <c r="E2952">
        <v>4.4825333333333326</v>
      </c>
      <c r="F2952">
        <v>3</v>
      </c>
      <c r="G2952">
        <v>1.34476</v>
      </c>
    </row>
    <row r="2953" spans="1:7" x14ac:dyDescent="0.25">
      <c r="A2953" t="s">
        <v>14234</v>
      </c>
      <c r="B2953" t="s">
        <v>41</v>
      </c>
      <c r="C2953" t="s">
        <v>27</v>
      </c>
      <c r="D2953" t="s">
        <v>35</v>
      </c>
      <c r="E2953">
        <v>6.8193666666666664</v>
      </c>
      <c r="F2953">
        <v>5</v>
      </c>
      <c r="G2953">
        <v>2.0458099999999999</v>
      </c>
    </row>
    <row r="2954" spans="1:7" x14ac:dyDescent="0.25">
      <c r="A2954" t="s">
        <v>14238</v>
      </c>
      <c r="B2954" t="s">
        <v>27</v>
      </c>
      <c r="C2954" t="s">
        <v>27</v>
      </c>
      <c r="D2954" t="s">
        <v>48</v>
      </c>
      <c r="E2954">
        <v>4.1429666666666671</v>
      </c>
      <c r="F2954">
        <v>3</v>
      </c>
      <c r="G2954">
        <v>1.2428900000000001</v>
      </c>
    </row>
    <row r="2955" spans="1:7" x14ac:dyDescent="0.25">
      <c r="A2955" t="s">
        <v>14242</v>
      </c>
      <c r="B2955" t="s">
        <v>19</v>
      </c>
      <c r="C2955" t="s">
        <v>27</v>
      </c>
      <c r="D2955" t="s">
        <v>20</v>
      </c>
      <c r="E2955">
        <v>3.385133333333334</v>
      </c>
      <c r="F2955">
        <v>3</v>
      </c>
      <c r="G2955">
        <v>1.0155400000000001</v>
      </c>
    </row>
    <row r="2956" spans="1:7" x14ac:dyDescent="0.25">
      <c r="A2956" t="s">
        <v>14246</v>
      </c>
      <c r="B2956" t="s">
        <v>34</v>
      </c>
      <c r="C2956" t="s">
        <v>34</v>
      </c>
      <c r="D2956" t="s">
        <v>20</v>
      </c>
      <c r="E2956">
        <v>4.7630000000000008</v>
      </c>
      <c r="F2956">
        <v>3</v>
      </c>
      <c r="G2956">
        <v>1.4289000000000001</v>
      </c>
    </row>
    <row r="2957" spans="1:7" x14ac:dyDescent="0.25">
      <c r="A2957" t="s">
        <v>14250</v>
      </c>
      <c r="B2957" t="s">
        <v>27</v>
      </c>
      <c r="C2957" t="s">
        <v>41</v>
      </c>
      <c r="D2957" t="s">
        <v>35</v>
      </c>
      <c r="E2957">
        <v>1.3612666666666671</v>
      </c>
      <c r="F2957">
        <v>1</v>
      </c>
      <c r="G2957">
        <v>0.40838000000000002</v>
      </c>
    </row>
    <row r="2958" spans="1:7" x14ac:dyDescent="0.25">
      <c r="A2958" t="s">
        <v>14254</v>
      </c>
      <c r="B2958" t="s">
        <v>19</v>
      </c>
      <c r="C2958" t="s">
        <v>34</v>
      </c>
      <c r="D2958" t="s">
        <v>20</v>
      </c>
      <c r="E2958">
        <v>1.3956333333333339</v>
      </c>
      <c r="F2958">
        <v>1</v>
      </c>
      <c r="G2958">
        <v>0.41869000000000001</v>
      </c>
    </row>
    <row r="2959" spans="1:7" x14ac:dyDescent="0.25">
      <c r="A2959" t="s">
        <v>14258</v>
      </c>
      <c r="B2959" t="s">
        <v>19</v>
      </c>
      <c r="C2959" t="s">
        <v>27</v>
      </c>
      <c r="D2959" t="s">
        <v>20</v>
      </c>
      <c r="E2959">
        <v>7.6417999999999999</v>
      </c>
      <c r="F2959">
        <v>5</v>
      </c>
      <c r="G2959">
        <v>2.2925399999999998</v>
      </c>
    </row>
    <row r="2960" spans="1:7" x14ac:dyDescent="0.25">
      <c r="A2960" t="s">
        <v>14262</v>
      </c>
      <c r="B2960" t="s">
        <v>19</v>
      </c>
      <c r="C2960" t="s">
        <v>41</v>
      </c>
      <c r="D2960" t="s">
        <v>48</v>
      </c>
      <c r="E2960">
        <v>4.7037000000000004</v>
      </c>
      <c r="F2960">
        <v>5</v>
      </c>
      <c r="G2960">
        <v>1.4111100000000001</v>
      </c>
    </row>
    <row r="2961" spans="1:7" x14ac:dyDescent="0.25">
      <c r="A2961" t="s">
        <v>14266</v>
      </c>
      <c r="B2961" t="s">
        <v>41</v>
      </c>
      <c r="C2961" t="s">
        <v>27</v>
      </c>
      <c r="D2961" t="s">
        <v>20</v>
      </c>
      <c r="E2961">
        <v>1.4737333333333329</v>
      </c>
      <c r="F2961">
        <v>1</v>
      </c>
      <c r="G2961">
        <v>0.44212000000000001</v>
      </c>
    </row>
    <row r="2962" spans="1:7" x14ac:dyDescent="0.25">
      <c r="A2962" t="s">
        <v>14270</v>
      </c>
      <c r="B2962" t="s">
        <v>27</v>
      </c>
      <c r="C2962" t="s">
        <v>19</v>
      </c>
      <c r="D2962" t="s">
        <v>48</v>
      </c>
      <c r="E2962">
        <v>4.3095333333333334</v>
      </c>
      <c r="F2962">
        <v>5</v>
      </c>
      <c r="G2962">
        <v>1.2928599999999999</v>
      </c>
    </row>
    <row r="2963" spans="1:7" x14ac:dyDescent="0.25">
      <c r="A2963" t="s">
        <v>14274</v>
      </c>
      <c r="B2963" t="s">
        <v>27</v>
      </c>
      <c r="C2963" t="s">
        <v>27</v>
      </c>
      <c r="D2963" t="s">
        <v>48</v>
      </c>
      <c r="E2963">
        <v>1.012</v>
      </c>
      <c r="F2963">
        <v>1</v>
      </c>
      <c r="G2963">
        <v>0.30359999999999998</v>
      </c>
    </row>
    <row r="2964" spans="1:7" x14ac:dyDescent="0.25">
      <c r="A2964" t="s">
        <v>14278</v>
      </c>
      <c r="B2964" t="s">
        <v>19</v>
      </c>
      <c r="C2964" t="s">
        <v>27</v>
      </c>
      <c r="D2964" t="s">
        <v>35</v>
      </c>
      <c r="E2964">
        <v>10.022766666666669</v>
      </c>
      <c r="F2964">
        <v>10</v>
      </c>
      <c r="G2964">
        <v>3.0068299999999999</v>
      </c>
    </row>
    <row r="2965" spans="1:7" x14ac:dyDescent="0.25">
      <c r="A2965" t="s">
        <v>14282</v>
      </c>
      <c r="B2965" t="s">
        <v>34</v>
      </c>
      <c r="C2965" t="s">
        <v>19</v>
      </c>
      <c r="D2965" t="s">
        <v>48</v>
      </c>
      <c r="E2965">
        <v>4.9355666666666664</v>
      </c>
      <c r="F2965">
        <v>3</v>
      </c>
      <c r="G2965">
        <v>1.4806699999999999</v>
      </c>
    </row>
    <row r="2966" spans="1:7" x14ac:dyDescent="0.25">
      <c r="A2966" t="s">
        <v>14286</v>
      </c>
      <c r="B2966" t="s">
        <v>27</v>
      </c>
      <c r="C2966" t="s">
        <v>34</v>
      </c>
      <c r="D2966" t="s">
        <v>20</v>
      </c>
      <c r="E2966">
        <v>4.5696000000000003</v>
      </c>
      <c r="F2966">
        <v>3</v>
      </c>
      <c r="G2966">
        <v>1.3708800000000001</v>
      </c>
    </row>
    <row r="2967" spans="1:7" x14ac:dyDescent="0.25">
      <c r="A2967" t="s">
        <v>14290</v>
      </c>
      <c r="B2967" t="s">
        <v>41</v>
      </c>
      <c r="C2967" t="s">
        <v>41</v>
      </c>
      <c r="D2967" t="s">
        <v>48</v>
      </c>
      <c r="E2967">
        <v>6.8391666666666673</v>
      </c>
      <c r="F2967">
        <v>5</v>
      </c>
      <c r="G2967">
        <v>2.0517500000000002</v>
      </c>
    </row>
    <row r="2968" spans="1:7" x14ac:dyDescent="0.25">
      <c r="A2968" t="s">
        <v>14294</v>
      </c>
      <c r="B2968" t="s">
        <v>34</v>
      </c>
      <c r="C2968" t="s">
        <v>27</v>
      </c>
      <c r="D2968" t="s">
        <v>48</v>
      </c>
      <c r="E2968">
        <v>1.393733333333333</v>
      </c>
      <c r="F2968">
        <v>1</v>
      </c>
      <c r="G2968">
        <v>0.41811999999999999</v>
      </c>
    </row>
    <row r="2969" spans="1:7" x14ac:dyDescent="0.25">
      <c r="A2969" t="s">
        <v>14298</v>
      </c>
      <c r="B2969" t="s">
        <v>34</v>
      </c>
      <c r="C2969" t="s">
        <v>27</v>
      </c>
      <c r="D2969" t="s">
        <v>35</v>
      </c>
      <c r="E2969">
        <v>1.228733333333333</v>
      </c>
      <c r="F2969">
        <v>1</v>
      </c>
      <c r="G2969">
        <v>0.36862</v>
      </c>
    </row>
    <row r="2970" spans="1:7" x14ac:dyDescent="0.25">
      <c r="A2970" t="s">
        <v>14302</v>
      </c>
      <c r="B2970" t="s">
        <v>34</v>
      </c>
      <c r="C2970" t="s">
        <v>19</v>
      </c>
      <c r="D2970" t="s">
        <v>20</v>
      </c>
      <c r="E2970">
        <v>8.0688000000000013</v>
      </c>
      <c r="F2970">
        <v>5</v>
      </c>
      <c r="G2970">
        <v>2.4206400000000001</v>
      </c>
    </row>
    <row r="2971" spans="1:7" x14ac:dyDescent="0.25">
      <c r="A2971" t="s">
        <v>14306</v>
      </c>
      <c r="B2971" t="s">
        <v>34</v>
      </c>
      <c r="C2971" t="s">
        <v>41</v>
      </c>
      <c r="D2971" t="s">
        <v>20</v>
      </c>
      <c r="E2971">
        <v>1.1629333333333329</v>
      </c>
      <c r="F2971">
        <v>1</v>
      </c>
      <c r="G2971">
        <v>0.34888000000000002</v>
      </c>
    </row>
    <row r="2972" spans="1:7" x14ac:dyDescent="0.25">
      <c r="A2972" t="s">
        <v>14310</v>
      </c>
      <c r="B2972" t="s">
        <v>27</v>
      </c>
      <c r="C2972" t="s">
        <v>19</v>
      </c>
      <c r="D2972" t="s">
        <v>20</v>
      </c>
      <c r="E2972">
        <v>10.471833333333331</v>
      </c>
      <c r="F2972">
        <v>10</v>
      </c>
      <c r="G2972">
        <v>3.1415500000000001</v>
      </c>
    </row>
    <row r="2973" spans="1:7" x14ac:dyDescent="0.25">
      <c r="A2973" t="s">
        <v>14314</v>
      </c>
      <c r="B2973" t="s">
        <v>19</v>
      </c>
      <c r="C2973" t="s">
        <v>27</v>
      </c>
      <c r="D2973" t="s">
        <v>48</v>
      </c>
      <c r="E2973">
        <v>2.4891000000000001</v>
      </c>
      <c r="F2973">
        <v>3</v>
      </c>
      <c r="G2973">
        <v>0.74673</v>
      </c>
    </row>
    <row r="2974" spans="1:7" x14ac:dyDescent="0.25">
      <c r="A2974" t="s">
        <v>14318</v>
      </c>
      <c r="B2974" t="s">
        <v>34</v>
      </c>
      <c r="C2974" t="s">
        <v>34</v>
      </c>
      <c r="D2974" t="s">
        <v>20</v>
      </c>
      <c r="E2974">
        <v>7.2643666666666684</v>
      </c>
      <c r="F2974">
        <v>5</v>
      </c>
      <c r="G2974">
        <v>2.1793100000000001</v>
      </c>
    </row>
    <row r="2975" spans="1:7" x14ac:dyDescent="0.25">
      <c r="A2975" t="s">
        <v>14322</v>
      </c>
      <c r="B2975" t="s">
        <v>41</v>
      </c>
      <c r="C2975" t="s">
        <v>34</v>
      </c>
      <c r="D2975" t="s">
        <v>20</v>
      </c>
      <c r="E2975">
        <v>7.0055666666666667</v>
      </c>
      <c r="F2975">
        <v>5</v>
      </c>
      <c r="G2975">
        <v>2.1016699999999999</v>
      </c>
    </row>
    <row r="2976" spans="1:7" x14ac:dyDescent="0.25">
      <c r="A2976" t="s">
        <v>14326</v>
      </c>
      <c r="B2976" t="s">
        <v>41</v>
      </c>
      <c r="C2976" t="s">
        <v>41</v>
      </c>
      <c r="D2976" t="s">
        <v>48</v>
      </c>
      <c r="E2976">
        <v>1.051033333333333</v>
      </c>
      <c r="F2976">
        <v>1</v>
      </c>
      <c r="G2976">
        <v>0.31530999999999998</v>
      </c>
    </row>
    <row r="2977" spans="1:7" x14ac:dyDescent="0.25">
      <c r="A2977" t="s">
        <v>14329</v>
      </c>
      <c r="B2977" t="s">
        <v>19</v>
      </c>
      <c r="C2977" t="s">
        <v>27</v>
      </c>
      <c r="D2977" t="s">
        <v>35</v>
      </c>
      <c r="E2977">
        <v>3.4592999999999998</v>
      </c>
      <c r="F2977">
        <v>5</v>
      </c>
      <c r="G2977">
        <v>1.03779</v>
      </c>
    </row>
    <row r="2978" spans="1:7" x14ac:dyDescent="0.25">
      <c r="A2978" t="s">
        <v>14332</v>
      </c>
      <c r="B2978" t="s">
        <v>27</v>
      </c>
      <c r="C2978" t="s">
        <v>19</v>
      </c>
      <c r="D2978" t="s">
        <v>35</v>
      </c>
      <c r="E2978">
        <v>15.05663333333333</v>
      </c>
      <c r="F2978">
        <v>10</v>
      </c>
      <c r="G2978">
        <v>4.5169899999999998</v>
      </c>
    </row>
    <row r="2979" spans="1:7" x14ac:dyDescent="0.25">
      <c r="A2979" t="s">
        <v>14336</v>
      </c>
      <c r="B2979" t="s">
        <v>19</v>
      </c>
      <c r="C2979" t="s">
        <v>27</v>
      </c>
      <c r="D2979" t="s">
        <v>48</v>
      </c>
      <c r="E2979">
        <v>0.67810000000000004</v>
      </c>
      <c r="F2979">
        <v>1</v>
      </c>
      <c r="G2979">
        <v>0.20343</v>
      </c>
    </row>
    <row r="2980" spans="1:7" x14ac:dyDescent="0.25">
      <c r="A2980" t="s">
        <v>14340</v>
      </c>
      <c r="B2980" t="s">
        <v>34</v>
      </c>
      <c r="C2980" t="s">
        <v>19</v>
      </c>
      <c r="D2980" t="s">
        <v>35</v>
      </c>
      <c r="E2980">
        <v>1.370366666666667</v>
      </c>
      <c r="F2980">
        <v>1</v>
      </c>
      <c r="G2980">
        <v>0.41110999999999998</v>
      </c>
    </row>
    <row r="2981" spans="1:7" x14ac:dyDescent="0.25">
      <c r="A2981" t="s">
        <v>14344</v>
      </c>
      <c r="B2981" t="s">
        <v>27</v>
      </c>
      <c r="C2981" t="s">
        <v>19</v>
      </c>
      <c r="D2981" t="s">
        <v>35</v>
      </c>
      <c r="E2981">
        <v>1.6369333333333329</v>
      </c>
      <c r="F2981">
        <v>1</v>
      </c>
      <c r="G2981">
        <v>0.49108000000000002</v>
      </c>
    </row>
    <row r="2982" spans="1:7" x14ac:dyDescent="0.25">
      <c r="A2982" t="s">
        <v>14348</v>
      </c>
      <c r="B2982" t="s">
        <v>27</v>
      </c>
      <c r="C2982" t="s">
        <v>41</v>
      </c>
      <c r="D2982" t="s">
        <v>35</v>
      </c>
      <c r="E2982">
        <v>1.1043333333333329</v>
      </c>
      <c r="F2982">
        <v>1</v>
      </c>
      <c r="G2982">
        <v>0.33129999999999998</v>
      </c>
    </row>
    <row r="2983" spans="1:7" x14ac:dyDescent="0.25">
      <c r="A2983" t="s">
        <v>14352</v>
      </c>
      <c r="B2983" t="s">
        <v>34</v>
      </c>
      <c r="C2983" t="s">
        <v>19</v>
      </c>
      <c r="D2983" t="s">
        <v>20</v>
      </c>
      <c r="E2983">
        <v>9.0164000000000009</v>
      </c>
      <c r="F2983">
        <v>10</v>
      </c>
      <c r="G2983">
        <v>2.70492</v>
      </c>
    </row>
    <row r="2984" spans="1:7" x14ac:dyDescent="0.25">
      <c r="A2984" t="s">
        <v>14356</v>
      </c>
      <c r="B2984" t="s">
        <v>41</v>
      </c>
      <c r="C2984" t="s">
        <v>41</v>
      </c>
      <c r="D2984" t="s">
        <v>35</v>
      </c>
      <c r="E2984">
        <v>1.371533333333333</v>
      </c>
      <c r="F2984">
        <v>1</v>
      </c>
      <c r="G2984">
        <v>0.41145999999999999</v>
      </c>
    </row>
    <row r="2985" spans="1:7" x14ac:dyDescent="0.25">
      <c r="A2985" t="s">
        <v>14360</v>
      </c>
      <c r="B2985" t="s">
        <v>34</v>
      </c>
      <c r="C2985" t="s">
        <v>34</v>
      </c>
      <c r="D2985" t="s">
        <v>20</v>
      </c>
      <c r="E2985">
        <v>7.4189666666666678</v>
      </c>
      <c r="F2985">
        <v>5</v>
      </c>
      <c r="G2985">
        <v>2.2256900000000002</v>
      </c>
    </row>
    <row r="2986" spans="1:7" x14ac:dyDescent="0.25">
      <c r="A2986" t="s">
        <v>14364</v>
      </c>
      <c r="B2986" t="s">
        <v>19</v>
      </c>
      <c r="C2986" t="s">
        <v>41</v>
      </c>
      <c r="D2986" t="s">
        <v>35</v>
      </c>
      <c r="E2986">
        <v>12.130966666666669</v>
      </c>
      <c r="F2986">
        <v>10</v>
      </c>
      <c r="G2986">
        <v>3.6392899999999999</v>
      </c>
    </row>
    <row r="2987" spans="1:7" x14ac:dyDescent="0.25">
      <c r="A2987" t="s">
        <v>14368</v>
      </c>
      <c r="B2987" t="s">
        <v>34</v>
      </c>
      <c r="C2987" t="s">
        <v>41</v>
      </c>
      <c r="D2987" t="s">
        <v>20</v>
      </c>
      <c r="E2987">
        <v>4.9010999999999996</v>
      </c>
      <c r="F2987">
        <v>3</v>
      </c>
      <c r="G2987">
        <v>1.4703299999999999</v>
      </c>
    </row>
    <row r="2988" spans="1:7" x14ac:dyDescent="0.25">
      <c r="A2988" t="s">
        <v>14372</v>
      </c>
      <c r="B2988" t="s">
        <v>41</v>
      </c>
      <c r="C2988" t="s">
        <v>41</v>
      </c>
      <c r="D2988" t="s">
        <v>48</v>
      </c>
      <c r="E2988">
        <v>2.1549999999999998</v>
      </c>
      <c r="F2988">
        <v>3</v>
      </c>
      <c r="G2988">
        <v>0.64649999999999996</v>
      </c>
    </row>
    <row r="2989" spans="1:7" x14ac:dyDescent="0.25">
      <c r="A2989" t="s">
        <v>14376</v>
      </c>
      <c r="B2989" t="s">
        <v>34</v>
      </c>
      <c r="C2989" t="s">
        <v>34</v>
      </c>
      <c r="D2989" t="s">
        <v>48</v>
      </c>
      <c r="E2989">
        <v>5.8573000000000004</v>
      </c>
      <c r="F2989">
        <v>5</v>
      </c>
      <c r="G2989">
        <v>1.75719</v>
      </c>
    </row>
    <row r="2990" spans="1:7" x14ac:dyDescent="0.25">
      <c r="A2990" t="s">
        <v>14380</v>
      </c>
      <c r="B2990" t="s">
        <v>19</v>
      </c>
      <c r="C2990" t="s">
        <v>41</v>
      </c>
      <c r="D2990" t="s">
        <v>35</v>
      </c>
      <c r="E2990">
        <v>6.9256000000000002</v>
      </c>
      <c r="F2990">
        <v>5</v>
      </c>
      <c r="G2990">
        <v>2.07768</v>
      </c>
    </row>
    <row r="2991" spans="1:7" x14ac:dyDescent="0.25">
      <c r="A2991" t="s">
        <v>14384</v>
      </c>
      <c r="B2991" t="s">
        <v>19</v>
      </c>
      <c r="C2991" t="s">
        <v>19</v>
      </c>
      <c r="D2991" t="s">
        <v>20</v>
      </c>
      <c r="E2991">
        <v>15.29306666666667</v>
      </c>
      <c r="F2991">
        <v>10</v>
      </c>
      <c r="G2991">
        <v>4.5879200000000004</v>
      </c>
    </row>
    <row r="2992" spans="1:7" x14ac:dyDescent="0.25">
      <c r="A2992" t="s">
        <v>14388</v>
      </c>
      <c r="B2992" t="s">
        <v>41</v>
      </c>
      <c r="C2992" t="s">
        <v>19</v>
      </c>
      <c r="D2992" t="s">
        <v>48</v>
      </c>
      <c r="E2992">
        <v>2.5377666666666672</v>
      </c>
      <c r="F2992">
        <v>3</v>
      </c>
      <c r="G2992">
        <v>0.76132999999999995</v>
      </c>
    </row>
    <row r="2993" spans="1:7" x14ac:dyDescent="0.25">
      <c r="A2993" t="s">
        <v>14392</v>
      </c>
      <c r="B2993" t="s">
        <v>19</v>
      </c>
      <c r="C2993" t="s">
        <v>41</v>
      </c>
      <c r="D2993" t="s">
        <v>48</v>
      </c>
      <c r="E2993">
        <v>4.4000000000000004</v>
      </c>
      <c r="F2993">
        <v>3</v>
      </c>
      <c r="G2993">
        <v>1.32</v>
      </c>
    </row>
    <row r="2994" spans="1:7" x14ac:dyDescent="0.25">
      <c r="A2994" t="s">
        <v>14396</v>
      </c>
      <c r="B2994" t="s">
        <v>19</v>
      </c>
      <c r="C2994" t="s">
        <v>19</v>
      </c>
      <c r="D2994" t="s">
        <v>48</v>
      </c>
      <c r="E2994">
        <v>3.6581333333333328</v>
      </c>
      <c r="F2994">
        <v>3</v>
      </c>
      <c r="G2994">
        <v>1.09744</v>
      </c>
    </row>
    <row r="2995" spans="1:7" x14ac:dyDescent="0.25">
      <c r="A2995" t="s">
        <v>14400</v>
      </c>
      <c r="B2995" t="s">
        <v>34</v>
      </c>
      <c r="C2995" t="s">
        <v>41</v>
      </c>
      <c r="D2995" t="s">
        <v>48</v>
      </c>
      <c r="E2995">
        <v>3.1896666666666671</v>
      </c>
      <c r="F2995">
        <v>3</v>
      </c>
      <c r="G2995">
        <v>0.95689999999999997</v>
      </c>
    </row>
    <row r="2996" spans="1:7" x14ac:dyDescent="0.25">
      <c r="A2996" t="s">
        <v>14404</v>
      </c>
      <c r="B2996" t="s">
        <v>27</v>
      </c>
      <c r="C2996" t="s">
        <v>34</v>
      </c>
      <c r="D2996" t="s">
        <v>35</v>
      </c>
      <c r="E2996">
        <v>2.3951333333333329</v>
      </c>
      <c r="F2996">
        <v>3</v>
      </c>
      <c r="G2996">
        <v>0.71853999999999996</v>
      </c>
    </row>
    <row r="2997" spans="1:7" x14ac:dyDescent="0.25">
      <c r="A2997" t="s">
        <v>14408</v>
      </c>
      <c r="B2997" t="s">
        <v>19</v>
      </c>
      <c r="C2997" t="s">
        <v>19</v>
      </c>
      <c r="D2997" t="s">
        <v>20</v>
      </c>
      <c r="E2997">
        <v>1.5319666666666669</v>
      </c>
      <c r="F2997">
        <v>1</v>
      </c>
      <c r="G2997">
        <v>0.45959</v>
      </c>
    </row>
    <row r="2998" spans="1:7" x14ac:dyDescent="0.25">
      <c r="A2998" t="s">
        <v>14412</v>
      </c>
      <c r="B2998" t="s">
        <v>19</v>
      </c>
      <c r="C2998" t="s">
        <v>41</v>
      </c>
      <c r="D2998" t="s">
        <v>48</v>
      </c>
      <c r="E2998">
        <v>4.1197000000000008</v>
      </c>
      <c r="F2998">
        <v>5</v>
      </c>
      <c r="G2998">
        <v>1.2359100000000001</v>
      </c>
    </row>
    <row r="2999" spans="1:7" x14ac:dyDescent="0.25">
      <c r="A2999" t="s">
        <v>14416</v>
      </c>
      <c r="B2999" t="s">
        <v>41</v>
      </c>
      <c r="C2999" t="s">
        <v>27</v>
      </c>
      <c r="D2999" t="s">
        <v>35</v>
      </c>
      <c r="E2999">
        <v>0.97646666666666659</v>
      </c>
      <c r="F2999">
        <v>1</v>
      </c>
      <c r="G2999">
        <v>0.29293999999999998</v>
      </c>
    </row>
    <row r="3000" spans="1:7" x14ac:dyDescent="0.25">
      <c r="A3000" t="s">
        <v>14420</v>
      </c>
      <c r="B3000" t="s">
        <v>41</v>
      </c>
      <c r="C3000" t="s">
        <v>34</v>
      </c>
      <c r="D3000" t="s">
        <v>48</v>
      </c>
      <c r="E3000">
        <v>2.870133333333333</v>
      </c>
      <c r="F3000">
        <v>3</v>
      </c>
      <c r="G3000">
        <v>0.86104000000000003</v>
      </c>
    </row>
    <row r="3001" spans="1:7" x14ac:dyDescent="0.25">
      <c r="A3001" t="s">
        <v>14424</v>
      </c>
      <c r="B3001" t="s">
        <v>34</v>
      </c>
      <c r="C3001" t="s">
        <v>27</v>
      </c>
      <c r="D3001" t="s">
        <v>48</v>
      </c>
      <c r="E3001">
        <v>15.380800000000001</v>
      </c>
      <c r="F3001">
        <v>10</v>
      </c>
      <c r="G3001">
        <v>4.6142399999999997</v>
      </c>
    </row>
    <row r="3002" spans="1:7" x14ac:dyDescent="0.25">
      <c r="A3002" t="s">
        <v>14428</v>
      </c>
      <c r="B3002" t="s">
        <v>34</v>
      </c>
      <c r="C3002" t="s">
        <v>41</v>
      </c>
      <c r="D3002" t="s">
        <v>48</v>
      </c>
      <c r="E3002">
        <v>13.393700000000001</v>
      </c>
      <c r="F3002">
        <v>10</v>
      </c>
      <c r="G3002">
        <v>4.0181100000000001</v>
      </c>
    </row>
    <row r="3003" spans="1:7" x14ac:dyDescent="0.25">
      <c r="A3003" t="s">
        <v>14432</v>
      </c>
      <c r="B3003" t="s">
        <v>19</v>
      </c>
      <c r="C3003" t="s">
        <v>19</v>
      </c>
      <c r="D3003" t="s">
        <v>48</v>
      </c>
      <c r="E3003">
        <v>4.3900333333333332</v>
      </c>
      <c r="F3003">
        <v>3</v>
      </c>
      <c r="G3003">
        <v>1.31701</v>
      </c>
    </row>
    <row r="3004" spans="1:7" x14ac:dyDescent="0.25">
      <c r="A3004" t="s">
        <v>14436</v>
      </c>
      <c r="B3004" t="s">
        <v>27</v>
      </c>
      <c r="C3004" t="s">
        <v>41</v>
      </c>
      <c r="D3004" t="s">
        <v>35</v>
      </c>
      <c r="E3004">
        <v>2.7513999999999998</v>
      </c>
      <c r="F3004">
        <v>3</v>
      </c>
      <c r="G3004">
        <v>0.82542000000000004</v>
      </c>
    </row>
    <row r="3005" spans="1:7" x14ac:dyDescent="0.25">
      <c r="A3005" t="s">
        <v>14440</v>
      </c>
      <c r="B3005" t="s">
        <v>27</v>
      </c>
      <c r="C3005" t="s">
        <v>19</v>
      </c>
      <c r="D3005" t="s">
        <v>20</v>
      </c>
      <c r="E3005">
        <v>12.9154</v>
      </c>
      <c r="F3005">
        <v>10</v>
      </c>
      <c r="G3005">
        <v>3.8746200000000002</v>
      </c>
    </row>
    <row r="3006" spans="1:7" x14ac:dyDescent="0.25">
      <c r="A3006" t="s">
        <v>14444</v>
      </c>
      <c r="B3006" t="s">
        <v>34</v>
      </c>
      <c r="C3006" t="s">
        <v>41</v>
      </c>
      <c r="D3006" t="s">
        <v>35</v>
      </c>
      <c r="E3006">
        <v>1.2383999999999999</v>
      </c>
      <c r="F3006">
        <v>1</v>
      </c>
      <c r="G3006">
        <v>0.37152000000000002</v>
      </c>
    </row>
    <row r="3007" spans="1:7" x14ac:dyDescent="0.25">
      <c r="A3007" t="s">
        <v>14448</v>
      </c>
      <c r="B3007" t="s">
        <v>41</v>
      </c>
      <c r="C3007" t="s">
        <v>41</v>
      </c>
      <c r="D3007" t="s">
        <v>35</v>
      </c>
      <c r="E3007">
        <v>1.4995000000000001</v>
      </c>
      <c r="F3007">
        <v>1</v>
      </c>
      <c r="G3007">
        <v>0.44985000000000003</v>
      </c>
    </row>
    <row r="3008" spans="1:7" x14ac:dyDescent="0.25">
      <c r="A3008" t="s">
        <v>14452</v>
      </c>
      <c r="B3008" t="s">
        <v>19</v>
      </c>
      <c r="C3008" t="s">
        <v>19</v>
      </c>
      <c r="D3008" t="s">
        <v>35</v>
      </c>
      <c r="E3008">
        <v>4.7182666666666666</v>
      </c>
      <c r="F3008">
        <v>3</v>
      </c>
      <c r="G3008">
        <v>1.4154800000000001</v>
      </c>
    </row>
    <row r="3009" spans="1:7" x14ac:dyDescent="0.25">
      <c r="A3009" t="s">
        <v>14456</v>
      </c>
      <c r="B3009" t="s">
        <v>19</v>
      </c>
      <c r="C3009" t="s">
        <v>19</v>
      </c>
      <c r="D3009" t="s">
        <v>48</v>
      </c>
      <c r="E3009">
        <v>0.6788333333333334</v>
      </c>
      <c r="F3009">
        <v>1</v>
      </c>
      <c r="G3009">
        <v>0.20365</v>
      </c>
    </row>
    <row r="3010" spans="1:7" x14ac:dyDescent="0.25">
      <c r="A3010" t="s">
        <v>14460</v>
      </c>
      <c r="B3010" t="s">
        <v>27</v>
      </c>
      <c r="C3010" t="s">
        <v>41</v>
      </c>
      <c r="D3010" t="s">
        <v>20</v>
      </c>
      <c r="E3010">
        <v>13.406866666666669</v>
      </c>
      <c r="F3010">
        <v>10</v>
      </c>
      <c r="G3010">
        <v>4.0220599999999997</v>
      </c>
    </row>
    <row r="3011" spans="1:7" x14ac:dyDescent="0.25">
      <c r="A3011" t="s">
        <v>14464</v>
      </c>
      <c r="B3011" t="s">
        <v>34</v>
      </c>
      <c r="C3011" t="s">
        <v>27</v>
      </c>
      <c r="D3011" t="s">
        <v>48</v>
      </c>
      <c r="E3011">
        <v>0.71850000000000003</v>
      </c>
      <c r="F3011">
        <v>1</v>
      </c>
      <c r="G3011">
        <v>0.21554999999999999</v>
      </c>
    </row>
    <row r="3012" spans="1:7" x14ac:dyDescent="0.25">
      <c r="A3012" t="s">
        <v>14468</v>
      </c>
      <c r="B3012" t="s">
        <v>27</v>
      </c>
      <c r="C3012" t="s">
        <v>34</v>
      </c>
      <c r="D3012" t="s">
        <v>35</v>
      </c>
      <c r="E3012">
        <v>3.6465666666666672</v>
      </c>
      <c r="F3012">
        <v>3</v>
      </c>
      <c r="G3012">
        <v>1.0939700000000001</v>
      </c>
    </row>
    <row r="3013" spans="1:7" x14ac:dyDescent="0.25">
      <c r="A3013" t="s">
        <v>14471</v>
      </c>
      <c r="B3013" t="s">
        <v>27</v>
      </c>
      <c r="C3013" t="s">
        <v>27</v>
      </c>
      <c r="D3013" t="s">
        <v>48</v>
      </c>
      <c r="E3013">
        <v>9.5429999999999993</v>
      </c>
      <c r="F3013">
        <v>10</v>
      </c>
      <c r="G3013">
        <v>2.8628999999999998</v>
      </c>
    </row>
    <row r="3014" spans="1:7" x14ac:dyDescent="0.25">
      <c r="A3014" t="s">
        <v>14475</v>
      </c>
      <c r="B3014" t="s">
        <v>34</v>
      </c>
      <c r="C3014" t="s">
        <v>27</v>
      </c>
      <c r="D3014" t="s">
        <v>20</v>
      </c>
      <c r="E3014">
        <v>0.97343333333333337</v>
      </c>
      <c r="F3014">
        <v>1</v>
      </c>
      <c r="G3014">
        <v>0.29203000000000001</v>
      </c>
    </row>
    <row r="3015" spans="1:7" x14ac:dyDescent="0.25">
      <c r="A3015" t="s">
        <v>14479</v>
      </c>
      <c r="B3015" t="s">
        <v>41</v>
      </c>
      <c r="C3015" t="s">
        <v>27</v>
      </c>
      <c r="D3015" t="s">
        <v>20</v>
      </c>
      <c r="E3015">
        <v>5.0981333333333332</v>
      </c>
      <c r="F3015">
        <v>5</v>
      </c>
      <c r="G3015">
        <v>1.5294399999999999</v>
      </c>
    </row>
    <row r="3016" spans="1:7" x14ac:dyDescent="0.25">
      <c r="A3016" t="s">
        <v>14483</v>
      </c>
      <c r="B3016" t="s">
        <v>19</v>
      </c>
      <c r="C3016" t="s">
        <v>27</v>
      </c>
      <c r="D3016" t="s">
        <v>48</v>
      </c>
      <c r="E3016">
        <v>12.8796</v>
      </c>
      <c r="F3016">
        <v>10</v>
      </c>
      <c r="G3016">
        <v>3.86388</v>
      </c>
    </row>
    <row r="3017" spans="1:7" x14ac:dyDescent="0.25">
      <c r="A3017" t="s">
        <v>14487</v>
      </c>
      <c r="B3017" t="s">
        <v>41</v>
      </c>
      <c r="C3017" t="s">
        <v>19</v>
      </c>
      <c r="D3017" t="s">
        <v>35</v>
      </c>
      <c r="E3017">
        <v>10.00716666666667</v>
      </c>
      <c r="F3017">
        <v>10</v>
      </c>
      <c r="G3017">
        <v>3.0021499999999999</v>
      </c>
    </row>
    <row r="3018" spans="1:7" x14ac:dyDescent="0.25">
      <c r="A3018" t="s">
        <v>14491</v>
      </c>
      <c r="B3018" t="s">
        <v>34</v>
      </c>
      <c r="C3018" t="s">
        <v>27</v>
      </c>
      <c r="D3018" t="s">
        <v>48</v>
      </c>
      <c r="E3018">
        <v>6.9968333333333339</v>
      </c>
      <c r="F3018">
        <v>5</v>
      </c>
      <c r="G3018">
        <v>2.0990500000000001</v>
      </c>
    </row>
    <row r="3019" spans="1:7" x14ac:dyDescent="0.25">
      <c r="A3019" t="s">
        <v>14494</v>
      </c>
      <c r="B3019" t="s">
        <v>34</v>
      </c>
      <c r="C3019" t="s">
        <v>34</v>
      </c>
      <c r="D3019" t="s">
        <v>35</v>
      </c>
      <c r="E3019">
        <v>5.3559666666666663</v>
      </c>
      <c r="F3019">
        <v>5</v>
      </c>
      <c r="G3019">
        <v>1.6067899999999999</v>
      </c>
    </row>
    <row r="3020" spans="1:7" x14ac:dyDescent="0.25">
      <c r="A3020" t="s">
        <v>14498</v>
      </c>
      <c r="B3020" t="s">
        <v>19</v>
      </c>
      <c r="C3020" t="s">
        <v>19</v>
      </c>
      <c r="D3020" t="s">
        <v>20</v>
      </c>
      <c r="E3020">
        <v>7.3502000000000001</v>
      </c>
      <c r="F3020">
        <v>10</v>
      </c>
      <c r="G3020">
        <v>2.20506</v>
      </c>
    </row>
    <row r="3021" spans="1:7" x14ac:dyDescent="0.25">
      <c r="A3021" t="s">
        <v>14502</v>
      </c>
      <c r="B3021" t="s">
        <v>41</v>
      </c>
      <c r="C3021" t="s">
        <v>27</v>
      </c>
      <c r="D3021" t="s">
        <v>48</v>
      </c>
      <c r="E3021">
        <v>7.252133333333334</v>
      </c>
      <c r="F3021">
        <v>5</v>
      </c>
      <c r="G3021">
        <v>2.17564</v>
      </c>
    </row>
    <row r="3022" spans="1:7" x14ac:dyDescent="0.25">
      <c r="A3022" t="s">
        <v>14506</v>
      </c>
      <c r="B3022" t="s">
        <v>19</v>
      </c>
      <c r="C3022" t="s">
        <v>19</v>
      </c>
      <c r="D3022" t="s">
        <v>20</v>
      </c>
      <c r="E3022">
        <v>2.8572666666666668</v>
      </c>
      <c r="F3022">
        <v>3</v>
      </c>
      <c r="G3022">
        <v>0.85718000000000005</v>
      </c>
    </row>
    <row r="3023" spans="1:7" x14ac:dyDescent="0.25">
      <c r="A3023" t="s">
        <v>14510</v>
      </c>
      <c r="B3023" t="s">
        <v>27</v>
      </c>
      <c r="C3023" t="s">
        <v>27</v>
      </c>
      <c r="D3023" t="s">
        <v>35</v>
      </c>
      <c r="E3023">
        <v>3.2982999999999998</v>
      </c>
      <c r="F3023">
        <v>3</v>
      </c>
      <c r="G3023">
        <v>0.98948999999999998</v>
      </c>
    </row>
    <row r="3024" spans="1:7" x14ac:dyDescent="0.25">
      <c r="A3024" t="s">
        <v>14514</v>
      </c>
      <c r="B3024" t="s">
        <v>27</v>
      </c>
      <c r="C3024" t="s">
        <v>27</v>
      </c>
      <c r="D3024" t="s">
        <v>35</v>
      </c>
      <c r="E3024">
        <v>4.0563333333333338</v>
      </c>
      <c r="F3024">
        <v>3</v>
      </c>
      <c r="G3024">
        <v>1.2169000000000001</v>
      </c>
    </row>
    <row r="3025" spans="1:7" x14ac:dyDescent="0.25">
      <c r="A3025" t="s">
        <v>14518</v>
      </c>
      <c r="B3025" t="s">
        <v>27</v>
      </c>
      <c r="C3025" t="s">
        <v>34</v>
      </c>
      <c r="D3025" t="s">
        <v>48</v>
      </c>
      <c r="E3025">
        <v>9.9912333333333336</v>
      </c>
      <c r="F3025">
        <v>10</v>
      </c>
      <c r="G3025">
        <v>2.9973700000000001</v>
      </c>
    </row>
    <row r="3026" spans="1:7" x14ac:dyDescent="0.25">
      <c r="A3026" t="s">
        <v>14522</v>
      </c>
      <c r="B3026" t="s">
        <v>41</v>
      </c>
      <c r="C3026" t="s">
        <v>19</v>
      </c>
      <c r="D3026" t="s">
        <v>48</v>
      </c>
      <c r="E3026">
        <v>3.6162666666666672</v>
      </c>
      <c r="F3026">
        <v>5</v>
      </c>
      <c r="G3026">
        <v>1.0848800000000001</v>
      </c>
    </row>
    <row r="3027" spans="1:7" x14ac:dyDescent="0.25">
      <c r="A3027" t="s">
        <v>14526</v>
      </c>
      <c r="B3027" t="s">
        <v>27</v>
      </c>
      <c r="C3027" t="s">
        <v>19</v>
      </c>
      <c r="D3027" t="s">
        <v>48</v>
      </c>
      <c r="E3027">
        <v>5.2029333333333341</v>
      </c>
      <c r="F3027">
        <v>5</v>
      </c>
      <c r="G3027">
        <v>1.56088</v>
      </c>
    </row>
    <row r="3028" spans="1:7" x14ac:dyDescent="0.25">
      <c r="A3028" t="s">
        <v>14530</v>
      </c>
      <c r="B3028" t="s">
        <v>19</v>
      </c>
      <c r="C3028" t="s">
        <v>41</v>
      </c>
      <c r="D3028" t="s">
        <v>20</v>
      </c>
      <c r="E3028">
        <v>1.6111</v>
      </c>
      <c r="F3028">
        <v>1</v>
      </c>
      <c r="G3028">
        <v>0.48332999999999998</v>
      </c>
    </row>
    <row r="3029" spans="1:7" x14ac:dyDescent="0.25">
      <c r="A3029" t="s">
        <v>14534</v>
      </c>
      <c r="B3029" t="s">
        <v>41</v>
      </c>
      <c r="C3029" t="s">
        <v>27</v>
      </c>
      <c r="D3029" t="s">
        <v>35</v>
      </c>
      <c r="E3029">
        <v>1.3084</v>
      </c>
      <c r="F3029">
        <v>1</v>
      </c>
      <c r="G3029">
        <v>0.39251999999999998</v>
      </c>
    </row>
    <row r="3030" spans="1:7" x14ac:dyDescent="0.25">
      <c r="A3030" t="s">
        <v>14538</v>
      </c>
      <c r="B3030" t="s">
        <v>19</v>
      </c>
      <c r="C3030" t="s">
        <v>27</v>
      </c>
      <c r="D3030" t="s">
        <v>35</v>
      </c>
      <c r="E3030">
        <v>6.6907333333333332</v>
      </c>
      <c r="F3030">
        <v>5</v>
      </c>
      <c r="G3030">
        <v>2.0072199999999998</v>
      </c>
    </row>
    <row r="3031" spans="1:7" x14ac:dyDescent="0.25">
      <c r="A3031" t="s">
        <v>14542</v>
      </c>
      <c r="B3031" t="s">
        <v>34</v>
      </c>
      <c r="C3031" t="s">
        <v>34</v>
      </c>
      <c r="D3031" t="s">
        <v>20</v>
      </c>
      <c r="E3031">
        <v>6.4947333333333326</v>
      </c>
      <c r="F3031">
        <v>5</v>
      </c>
      <c r="G3031">
        <v>1.94842</v>
      </c>
    </row>
    <row r="3032" spans="1:7" x14ac:dyDescent="0.25">
      <c r="A3032" t="s">
        <v>14546</v>
      </c>
      <c r="B3032" t="s">
        <v>41</v>
      </c>
      <c r="C3032" t="s">
        <v>34</v>
      </c>
      <c r="D3032" t="s">
        <v>48</v>
      </c>
      <c r="E3032">
        <v>4.3282999999999996</v>
      </c>
      <c r="F3032">
        <v>5</v>
      </c>
      <c r="G3032">
        <v>1.2984899999999999</v>
      </c>
    </row>
    <row r="3033" spans="1:7" x14ac:dyDescent="0.25">
      <c r="A3033" t="s">
        <v>14550</v>
      </c>
      <c r="B3033" t="s">
        <v>19</v>
      </c>
      <c r="C3033" t="s">
        <v>19</v>
      </c>
      <c r="D3033" t="s">
        <v>48</v>
      </c>
      <c r="E3033">
        <v>10.85</v>
      </c>
      <c r="F3033">
        <v>10</v>
      </c>
      <c r="G3033">
        <v>3.2549999999999999</v>
      </c>
    </row>
    <row r="3034" spans="1:7" x14ac:dyDescent="0.25">
      <c r="A3034" t="s">
        <v>14554</v>
      </c>
      <c r="B3034" t="s">
        <v>19</v>
      </c>
      <c r="C3034" t="s">
        <v>34</v>
      </c>
      <c r="D3034" t="s">
        <v>20</v>
      </c>
      <c r="E3034">
        <v>7.0880333333333336</v>
      </c>
      <c r="F3034">
        <v>5</v>
      </c>
      <c r="G3034">
        <v>2.1264099999999999</v>
      </c>
    </row>
    <row r="3035" spans="1:7" x14ac:dyDescent="0.25">
      <c r="A3035" t="s">
        <v>14558</v>
      </c>
      <c r="B3035" t="s">
        <v>41</v>
      </c>
      <c r="C3035" t="s">
        <v>19</v>
      </c>
      <c r="D3035" t="s">
        <v>35</v>
      </c>
      <c r="E3035">
        <v>0.76803333333333335</v>
      </c>
      <c r="F3035">
        <v>1</v>
      </c>
      <c r="G3035">
        <v>0.23041</v>
      </c>
    </row>
    <row r="3036" spans="1:7" x14ac:dyDescent="0.25">
      <c r="A3036" t="s">
        <v>14562</v>
      </c>
      <c r="B3036" t="s">
        <v>34</v>
      </c>
      <c r="C3036" t="s">
        <v>27</v>
      </c>
      <c r="D3036" t="s">
        <v>35</v>
      </c>
      <c r="E3036">
        <v>9.4451999999999998</v>
      </c>
      <c r="F3036">
        <v>10</v>
      </c>
      <c r="G3036">
        <v>2.8335599999999999</v>
      </c>
    </row>
    <row r="3037" spans="1:7" x14ac:dyDescent="0.25">
      <c r="A3037" t="s">
        <v>14565</v>
      </c>
      <c r="B3037" t="s">
        <v>41</v>
      </c>
      <c r="C3037" t="s">
        <v>27</v>
      </c>
      <c r="D3037" t="s">
        <v>35</v>
      </c>
      <c r="E3037">
        <v>4.7149333333333336</v>
      </c>
      <c r="F3037">
        <v>5</v>
      </c>
      <c r="G3037">
        <v>1.41448</v>
      </c>
    </row>
    <row r="3038" spans="1:7" x14ac:dyDescent="0.25">
      <c r="A3038" t="s">
        <v>14568</v>
      </c>
      <c r="B3038" t="s">
        <v>27</v>
      </c>
      <c r="C3038" t="s">
        <v>19</v>
      </c>
      <c r="D3038" t="s">
        <v>35</v>
      </c>
      <c r="E3038">
        <v>1.0987</v>
      </c>
      <c r="F3038">
        <v>1</v>
      </c>
      <c r="G3038">
        <v>0.32961000000000001</v>
      </c>
    </row>
    <row r="3039" spans="1:7" x14ac:dyDescent="0.25">
      <c r="A3039" t="s">
        <v>14572</v>
      </c>
      <c r="B3039" t="s">
        <v>27</v>
      </c>
      <c r="C3039" t="s">
        <v>34</v>
      </c>
      <c r="D3039" t="s">
        <v>20</v>
      </c>
      <c r="E3039">
        <v>16.470366666666671</v>
      </c>
      <c r="F3039">
        <v>10</v>
      </c>
      <c r="G3039">
        <v>4.9411100000000001</v>
      </c>
    </row>
    <row r="3040" spans="1:7" x14ac:dyDescent="0.25">
      <c r="A3040" t="s">
        <v>14576</v>
      </c>
      <c r="B3040" t="s">
        <v>34</v>
      </c>
      <c r="C3040" t="s">
        <v>34</v>
      </c>
      <c r="D3040" t="s">
        <v>35</v>
      </c>
      <c r="E3040">
        <v>3.6708333333333338</v>
      </c>
      <c r="F3040">
        <v>5</v>
      </c>
      <c r="G3040">
        <v>1.1012500000000001</v>
      </c>
    </row>
    <row r="3041" spans="1:7" x14ac:dyDescent="0.25">
      <c r="A3041" t="s">
        <v>14580</v>
      </c>
      <c r="B3041" t="s">
        <v>19</v>
      </c>
      <c r="C3041" t="s">
        <v>19</v>
      </c>
      <c r="D3041" t="s">
        <v>20</v>
      </c>
      <c r="E3041">
        <v>5.9268333333333336</v>
      </c>
      <c r="F3041">
        <v>5</v>
      </c>
      <c r="G3041">
        <v>1.7780499999999999</v>
      </c>
    </row>
    <row r="3042" spans="1:7" x14ac:dyDescent="0.25">
      <c r="A3042" t="s">
        <v>14584</v>
      </c>
      <c r="B3042" t="s">
        <v>19</v>
      </c>
      <c r="C3042" t="s">
        <v>27</v>
      </c>
      <c r="D3042" t="s">
        <v>48</v>
      </c>
      <c r="E3042">
        <v>4.2301666666666673</v>
      </c>
      <c r="F3042">
        <v>5</v>
      </c>
      <c r="G3042">
        <v>1.26905</v>
      </c>
    </row>
    <row r="3043" spans="1:7" x14ac:dyDescent="0.25">
      <c r="A3043" t="s">
        <v>14588</v>
      </c>
      <c r="B3043" t="s">
        <v>19</v>
      </c>
      <c r="C3043" t="s">
        <v>19</v>
      </c>
      <c r="D3043" t="s">
        <v>20</v>
      </c>
      <c r="E3043">
        <v>16.373433333333331</v>
      </c>
      <c r="F3043">
        <v>10</v>
      </c>
      <c r="G3043">
        <v>4.9120299999999997</v>
      </c>
    </row>
    <row r="3044" spans="1:7" x14ac:dyDescent="0.25">
      <c r="A3044" t="s">
        <v>14592</v>
      </c>
      <c r="B3044" t="s">
        <v>41</v>
      </c>
      <c r="C3044" t="s">
        <v>34</v>
      </c>
      <c r="D3044" t="s">
        <v>35</v>
      </c>
      <c r="E3044">
        <v>0.7799666666666667</v>
      </c>
      <c r="F3044">
        <v>1</v>
      </c>
      <c r="G3044">
        <v>0.23399</v>
      </c>
    </row>
    <row r="3045" spans="1:7" x14ac:dyDescent="0.25">
      <c r="A3045" t="s">
        <v>14596</v>
      </c>
      <c r="B3045" t="s">
        <v>41</v>
      </c>
      <c r="C3045" t="s">
        <v>19</v>
      </c>
      <c r="D3045" t="s">
        <v>48</v>
      </c>
      <c r="E3045">
        <v>1.0702666666666669</v>
      </c>
      <c r="F3045">
        <v>1</v>
      </c>
      <c r="G3045">
        <v>0.32107999999999998</v>
      </c>
    </row>
    <row r="3046" spans="1:7" x14ac:dyDescent="0.25">
      <c r="A3046" t="s">
        <v>14600</v>
      </c>
      <c r="B3046" t="s">
        <v>34</v>
      </c>
      <c r="C3046" t="s">
        <v>27</v>
      </c>
      <c r="D3046" t="s">
        <v>20</v>
      </c>
      <c r="E3046">
        <v>4.2136666666666667</v>
      </c>
      <c r="F3046">
        <v>3</v>
      </c>
      <c r="G3046">
        <v>1.2641</v>
      </c>
    </row>
    <row r="3047" spans="1:7" x14ac:dyDescent="0.25">
      <c r="A3047" t="s">
        <v>14604</v>
      </c>
      <c r="B3047" t="s">
        <v>27</v>
      </c>
      <c r="C3047" t="s">
        <v>41</v>
      </c>
      <c r="D3047" t="s">
        <v>20</v>
      </c>
      <c r="E3047">
        <v>6.8561000000000014</v>
      </c>
      <c r="F3047">
        <v>5</v>
      </c>
      <c r="G3047">
        <v>2.0568300000000002</v>
      </c>
    </row>
    <row r="3048" spans="1:7" x14ac:dyDescent="0.25">
      <c r="A3048" t="s">
        <v>14608</v>
      </c>
      <c r="B3048" t="s">
        <v>19</v>
      </c>
      <c r="C3048" t="s">
        <v>19</v>
      </c>
      <c r="D3048" t="s">
        <v>20</v>
      </c>
      <c r="E3048">
        <v>3.2682000000000002</v>
      </c>
      <c r="F3048">
        <v>3</v>
      </c>
      <c r="G3048">
        <v>0.98046</v>
      </c>
    </row>
    <row r="3049" spans="1:7" x14ac:dyDescent="0.25">
      <c r="A3049" t="s">
        <v>14612</v>
      </c>
      <c r="B3049" t="s">
        <v>27</v>
      </c>
      <c r="C3049" t="s">
        <v>41</v>
      </c>
      <c r="D3049" t="s">
        <v>48</v>
      </c>
      <c r="E3049">
        <v>3.039566666666667</v>
      </c>
      <c r="F3049">
        <v>3</v>
      </c>
      <c r="G3049">
        <v>0.91186999999999996</v>
      </c>
    </row>
    <row r="3050" spans="1:7" x14ac:dyDescent="0.25">
      <c r="A3050" t="s">
        <v>14616</v>
      </c>
      <c r="B3050" t="s">
        <v>41</v>
      </c>
      <c r="C3050" t="s">
        <v>19</v>
      </c>
      <c r="D3050" t="s">
        <v>20</v>
      </c>
      <c r="E3050">
        <v>1.0642666666666669</v>
      </c>
      <c r="F3050">
        <v>1</v>
      </c>
      <c r="G3050">
        <v>0.31928000000000001</v>
      </c>
    </row>
    <row r="3051" spans="1:7" x14ac:dyDescent="0.25">
      <c r="A3051" t="s">
        <v>14620</v>
      </c>
      <c r="B3051" t="s">
        <v>41</v>
      </c>
      <c r="C3051" t="s">
        <v>34</v>
      </c>
      <c r="D3051" t="s">
        <v>35</v>
      </c>
      <c r="E3051">
        <v>9.3094333333333328</v>
      </c>
      <c r="F3051">
        <v>10</v>
      </c>
      <c r="G3051">
        <v>2.7928299999999999</v>
      </c>
    </row>
    <row r="3052" spans="1:7" x14ac:dyDescent="0.25">
      <c r="A3052" t="s">
        <v>14624</v>
      </c>
      <c r="B3052" t="s">
        <v>41</v>
      </c>
      <c r="C3052" t="s">
        <v>34</v>
      </c>
      <c r="D3052" t="s">
        <v>48</v>
      </c>
      <c r="E3052">
        <v>8.7200000000000006</v>
      </c>
      <c r="F3052">
        <v>10</v>
      </c>
      <c r="G3052">
        <v>2.6160000000000001</v>
      </c>
    </row>
    <row r="3053" spans="1:7" x14ac:dyDescent="0.25">
      <c r="A3053" t="s">
        <v>14628</v>
      </c>
      <c r="B3053" t="s">
        <v>27</v>
      </c>
      <c r="C3053" t="s">
        <v>41</v>
      </c>
      <c r="D3053" t="s">
        <v>48</v>
      </c>
      <c r="E3053">
        <v>1.1496999999999999</v>
      </c>
      <c r="F3053">
        <v>1</v>
      </c>
      <c r="G3053">
        <v>0.34490999999999999</v>
      </c>
    </row>
    <row r="3054" spans="1:7" x14ac:dyDescent="0.25">
      <c r="A3054" t="s">
        <v>14632</v>
      </c>
      <c r="B3054" t="s">
        <v>34</v>
      </c>
      <c r="C3054" t="s">
        <v>19</v>
      </c>
      <c r="D3054" t="s">
        <v>20</v>
      </c>
      <c r="E3054">
        <v>9.3520000000000003</v>
      </c>
      <c r="F3054">
        <v>10</v>
      </c>
      <c r="G3054">
        <v>2.8056000000000001</v>
      </c>
    </row>
    <row r="3055" spans="1:7" x14ac:dyDescent="0.25">
      <c r="A3055" t="s">
        <v>14636</v>
      </c>
      <c r="B3055" t="s">
        <v>34</v>
      </c>
      <c r="C3055" t="s">
        <v>34</v>
      </c>
      <c r="D3055" t="s">
        <v>35</v>
      </c>
      <c r="E3055">
        <v>2.8624000000000001</v>
      </c>
      <c r="F3055">
        <v>3</v>
      </c>
      <c r="G3055">
        <v>0.85872000000000004</v>
      </c>
    </row>
    <row r="3056" spans="1:7" x14ac:dyDescent="0.25">
      <c r="A3056" t="s">
        <v>14639</v>
      </c>
      <c r="B3056" t="s">
        <v>41</v>
      </c>
      <c r="C3056" t="s">
        <v>41</v>
      </c>
      <c r="D3056" t="s">
        <v>48</v>
      </c>
      <c r="E3056">
        <v>6.6171000000000006</v>
      </c>
      <c r="F3056">
        <v>5</v>
      </c>
      <c r="G3056">
        <v>1.9851300000000001</v>
      </c>
    </row>
    <row r="3057" spans="1:7" x14ac:dyDescent="0.25">
      <c r="A3057" t="s">
        <v>14642</v>
      </c>
      <c r="B3057" t="s">
        <v>19</v>
      </c>
      <c r="C3057" t="s">
        <v>41</v>
      </c>
      <c r="D3057" t="s">
        <v>20</v>
      </c>
      <c r="E3057">
        <v>1.6352</v>
      </c>
      <c r="F3057">
        <v>1</v>
      </c>
      <c r="G3057">
        <v>0.49056</v>
      </c>
    </row>
    <row r="3058" spans="1:7" x14ac:dyDescent="0.25">
      <c r="A3058" t="s">
        <v>14645</v>
      </c>
      <c r="B3058" t="s">
        <v>27</v>
      </c>
      <c r="C3058" t="s">
        <v>19</v>
      </c>
      <c r="D3058" t="s">
        <v>35</v>
      </c>
      <c r="E3058">
        <v>6.3515333333333333</v>
      </c>
      <c r="F3058">
        <v>5</v>
      </c>
      <c r="G3058">
        <v>1.9054599999999999</v>
      </c>
    </row>
    <row r="3059" spans="1:7" x14ac:dyDescent="0.25">
      <c r="A3059" t="s">
        <v>14649</v>
      </c>
      <c r="B3059" t="s">
        <v>41</v>
      </c>
      <c r="C3059" t="s">
        <v>34</v>
      </c>
      <c r="D3059" t="s">
        <v>20</v>
      </c>
      <c r="E3059">
        <v>7.436466666666667</v>
      </c>
      <c r="F3059">
        <v>10</v>
      </c>
      <c r="G3059">
        <v>2.2309399999999999</v>
      </c>
    </row>
    <row r="3060" spans="1:7" x14ac:dyDescent="0.25">
      <c r="A3060" t="s">
        <v>14653</v>
      </c>
      <c r="B3060" t="s">
        <v>27</v>
      </c>
      <c r="C3060" t="s">
        <v>41</v>
      </c>
      <c r="D3060" t="s">
        <v>20</v>
      </c>
      <c r="E3060">
        <v>3.7112666666666669</v>
      </c>
      <c r="F3060">
        <v>5</v>
      </c>
      <c r="G3060">
        <v>1.11338</v>
      </c>
    </row>
    <row r="3061" spans="1:7" x14ac:dyDescent="0.25">
      <c r="A3061" t="s">
        <v>14657</v>
      </c>
      <c r="B3061" t="s">
        <v>27</v>
      </c>
      <c r="C3061" t="s">
        <v>27</v>
      </c>
      <c r="D3061" t="s">
        <v>48</v>
      </c>
      <c r="E3061">
        <v>16.180900000000001</v>
      </c>
      <c r="F3061">
        <v>10</v>
      </c>
      <c r="G3061">
        <v>4.8542699999999996</v>
      </c>
    </row>
    <row r="3062" spans="1:7" x14ac:dyDescent="0.25">
      <c r="A3062" t="s">
        <v>14661</v>
      </c>
      <c r="B3062" t="s">
        <v>34</v>
      </c>
      <c r="C3062" t="s">
        <v>27</v>
      </c>
      <c r="D3062" t="s">
        <v>48</v>
      </c>
      <c r="E3062">
        <v>9.6395666666666671</v>
      </c>
      <c r="F3062">
        <v>10</v>
      </c>
      <c r="G3062">
        <v>2.8918699999999999</v>
      </c>
    </row>
    <row r="3063" spans="1:7" x14ac:dyDescent="0.25">
      <c r="A3063" t="s">
        <v>14664</v>
      </c>
      <c r="B3063" t="s">
        <v>41</v>
      </c>
      <c r="C3063" t="s">
        <v>34</v>
      </c>
      <c r="D3063" t="s">
        <v>20</v>
      </c>
      <c r="E3063">
        <v>2.2761999999999998</v>
      </c>
      <c r="F3063">
        <v>3</v>
      </c>
      <c r="G3063">
        <v>0.68286000000000002</v>
      </c>
    </row>
    <row r="3064" spans="1:7" x14ac:dyDescent="0.25">
      <c r="A3064" t="s">
        <v>14668</v>
      </c>
      <c r="B3064" t="s">
        <v>34</v>
      </c>
      <c r="C3064" t="s">
        <v>34</v>
      </c>
      <c r="D3064" t="s">
        <v>48</v>
      </c>
      <c r="E3064">
        <v>12.6571</v>
      </c>
      <c r="F3064">
        <v>10</v>
      </c>
      <c r="G3064">
        <v>3.7971300000000001</v>
      </c>
    </row>
    <row r="3065" spans="1:7" x14ac:dyDescent="0.25">
      <c r="A3065" t="s">
        <v>14672</v>
      </c>
      <c r="B3065" t="s">
        <v>41</v>
      </c>
      <c r="C3065" t="s">
        <v>27</v>
      </c>
      <c r="D3065" t="s">
        <v>48</v>
      </c>
      <c r="E3065">
        <v>3.8709333333333338</v>
      </c>
      <c r="F3065">
        <v>3</v>
      </c>
      <c r="G3065">
        <v>1.1612800000000001</v>
      </c>
    </row>
    <row r="3066" spans="1:7" x14ac:dyDescent="0.25">
      <c r="A3066" t="s">
        <v>14676</v>
      </c>
      <c r="B3066" t="s">
        <v>27</v>
      </c>
      <c r="C3066" t="s">
        <v>41</v>
      </c>
      <c r="D3066" t="s">
        <v>35</v>
      </c>
      <c r="E3066">
        <v>3.9455</v>
      </c>
      <c r="F3066">
        <v>3</v>
      </c>
      <c r="G3066">
        <v>1.1836500000000001</v>
      </c>
    </row>
    <row r="3067" spans="1:7" x14ac:dyDescent="0.25">
      <c r="A3067" t="s">
        <v>14680</v>
      </c>
      <c r="B3067" t="s">
        <v>34</v>
      </c>
      <c r="C3067" t="s">
        <v>19</v>
      </c>
      <c r="D3067" t="s">
        <v>35</v>
      </c>
      <c r="E3067">
        <v>2.8022</v>
      </c>
      <c r="F3067">
        <v>3</v>
      </c>
      <c r="G3067">
        <v>0.84065999999999996</v>
      </c>
    </row>
    <row r="3068" spans="1:7" x14ac:dyDescent="0.25">
      <c r="A3068" t="s">
        <v>14684</v>
      </c>
      <c r="B3068" t="s">
        <v>27</v>
      </c>
      <c r="C3068" t="s">
        <v>41</v>
      </c>
      <c r="D3068" t="s">
        <v>20</v>
      </c>
      <c r="E3068">
        <v>0.68176666666666663</v>
      </c>
      <c r="F3068">
        <v>1</v>
      </c>
      <c r="G3068">
        <v>0.20452999999999999</v>
      </c>
    </row>
    <row r="3069" spans="1:7" x14ac:dyDescent="0.25">
      <c r="A3069" t="s">
        <v>14688</v>
      </c>
      <c r="B3069" t="s">
        <v>41</v>
      </c>
      <c r="C3069" t="s">
        <v>34</v>
      </c>
      <c r="D3069" t="s">
        <v>20</v>
      </c>
      <c r="E3069">
        <v>1.631666666666667</v>
      </c>
      <c r="F3069">
        <v>1</v>
      </c>
      <c r="G3069">
        <v>0.48949999999999999</v>
      </c>
    </row>
    <row r="3070" spans="1:7" x14ac:dyDescent="0.25">
      <c r="A3070" t="s">
        <v>14692</v>
      </c>
      <c r="B3070" t="s">
        <v>19</v>
      </c>
      <c r="C3070" t="s">
        <v>34</v>
      </c>
      <c r="D3070" t="s">
        <v>20</v>
      </c>
      <c r="E3070">
        <v>9.1755999999999993</v>
      </c>
      <c r="F3070">
        <v>10</v>
      </c>
      <c r="G3070">
        <v>2.7526799999999998</v>
      </c>
    </row>
    <row r="3071" spans="1:7" x14ac:dyDescent="0.25">
      <c r="A3071" t="s">
        <v>14696</v>
      </c>
      <c r="B3071" t="s">
        <v>34</v>
      </c>
      <c r="C3071" t="s">
        <v>19</v>
      </c>
      <c r="D3071" t="s">
        <v>20</v>
      </c>
      <c r="E3071">
        <v>4.0280666666666667</v>
      </c>
      <c r="F3071">
        <v>3</v>
      </c>
      <c r="G3071">
        <v>1.20842</v>
      </c>
    </row>
    <row r="3072" spans="1:7" x14ac:dyDescent="0.25">
      <c r="A3072" t="s">
        <v>14700</v>
      </c>
      <c r="B3072" t="s">
        <v>34</v>
      </c>
      <c r="C3072" t="s">
        <v>41</v>
      </c>
      <c r="D3072" t="s">
        <v>35</v>
      </c>
      <c r="E3072">
        <v>1.3733</v>
      </c>
      <c r="F3072">
        <v>1</v>
      </c>
      <c r="G3072">
        <v>0.41199000000000002</v>
      </c>
    </row>
    <row r="3073" spans="1:7" x14ac:dyDescent="0.25">
      <c r="A3073" t="s">
        <v>14704</v>
      </c>
      <c r="B3073" t="s">
        <v>27</v>
      </c>
      <c r="C3073" t="s">
        <v>19</v>
      </c>
      <c r="D3073" t="s">
        <v>48</v>
      </c>
      <c r="E3073">
        <v>3.8300333333333341</v>
      </c>
      <c r="F3073">
        <v>3</v>
      </c>
      <c r="G3073">
        <v>1.1490100000000001</v>
      </c>
    </row>
    <row r="3074" spans="1:7" x14ac:dyDescent="0.25">
      <c r="A3074" t="s">
        <v>14708</v>
      </c>
      <c r="B3074" t="s">
        <v>27</v>
      </c>
      <c r="C3074" t="s">
        <v>41</v>
      </c>
      <c r="D3074" t="s">
        <v>35</v>
      </c>
      <c r="E3074">
        <v>4.8978666666666673</v>
      </c>
      <c r="F3074">
        <v>5</v>
      </c>
      <c r="G3074">
        <v>1.46936</v>
      </c>
    </row>
    <row r="3075" spans="1:7" x14ac:dyDescent="0.25">
      <c r="A3075" t="s">
        <v>14712</v>
      </c>
      <c r="B3075" t="s">
        <v>19</v>
      </c>
      <c r="C3075" t="s">
        <v>41</v>
      </c>
      <c r="D3075" t="s">
        <v>20</v>
      </c>
      <c r="E3075">
        <v>4.6887999999999996</v>
      </c>
      <c r="F3075">
        <v>5</v>
      </c>
      <c r="G3075">
        <v>1.4066399999999999</v>
      </c>
    </row>
    <row r="3076" spans="1:7" x14ac:dyDescent="0.25">
      <c r="A3076" t="s">
        <v>14716</v>
      </c>
      <c r="B3076" t="s">
        <v>34</v>
      </c>
      <c r="C3076" t="s">
        <v>27</v>
      </c>
      <c r="D3076" t="s">
        <v>20</v>
      </c>
      <c r="E3076">
        <v>6.3216666666666672</v>
      </c>
      <c r="F3076">
        <v>5</v>
      </c>
      <c r="G3076">
        <v>1.8965000000000001</v>
      </c>
    </row>
    <row r="3077" spans="1:7" x14ac:dyDescent="0.25">
      <c r="A3077" t="s">
        <v>14720</v>
      </c>
      <c r="B3077" t="s">
        <v>41</v>
      </c>
      <c r="C3077" t="s">
        <v>41</v>
      </c>
      <c r="D3077" t="s">
        <v>35</v>
      </c>
      <c r="E3077">
        <v>15.327633333333329</v>
      </c>
      <c r="F3077">
        <v>10</v>
      </c>
      <c r="G3077">
        <v>4.5982900000000004</v>
      </c>
    </row>
    <row r="3078" spans="1:7" x14ac:dyDescent="0.25">
      <c r="A3078" t="s">
        <v>14724</v>
      </c>
      <c r="B3078" t="s">
        <v>41</v>
      </c>
      <c r="C3078" t="s">
        <v>34</v>
      </c>
      <c r="D3078" t="s">
        <v>35</v>
      </c>
      <c r="E3078">
        <v>4.8402000000000003</v>
      </c>
      <c r="F3078">
        <v>3</v>
      </c>
      <c r="G3078">
        <v>1.4520599999999999</v>
      </c>
    </row>
    <row r="3079" spans="1:7" x14ac:dyDescent="0.25">
      <c r="A3079" t="s">
        <v>14728</v>
      </c>
      <c r="B3079" t="s">
        <v>34</v>
      </c>
      <c r="C3079" t="s">
        <v>34</v>
      </c>
      <c r="D3079" t="s">
        <v>20</v>
      </c>
      <c r="E3079">
        <v>3.8628666666666671</v>
      </c>
      <c r="F3079">
        <v>5</v>
      </c>
      <c r="G3079">
        <v>1.15886</v>
      </c>
    </row>
    <row r="3080" spans="1:7" x14ac:dyDescent="0.25">
      <c r="A3080" t="s">
        <v>14732</v>
      </c>
      <c r="B3080" t="s">
        <v>34</v>
      </c>
      <c r="C3080" t="s">
        <v>34</v>
      </c>
      <c r="D3080" t="s">
        <v>48</v>
      </c>
      <c r="E3080">
        <v>0.82150000000000001</v>
      </c>
      <c r="F3080">
        <v>1</v>
      </c>
      <c r="G3080">
        <v>0.24645</v>
      </c>
    </row>
    <row r="3081" spans="1:7" x14ac:dyDescent="0.25">
      <c r="A3081" t="s">
        <v>14736</v>
      </c>
      <c r="B3081" t="s">
        <v>34</v>
      </c>
      <c r="C3081" t="s">
        <v>27</v>
      </c>
      <c r="D3081" t="s">
        <v>20</v>
      </c>
      <c r="E3081">
        <v>8.0570000000000004</v>
      </c>
      <c r="F3081">
        <v>5</v>
      </c>
      <c r="G3081">
        <v>2.4171</v>
      </c>
    </row>
    <row r="3082" spans="1:7" x14ac:dyDescent="0.25">
      <c r="A3082" t="s">
        <v>14740</v>
      </c>
      <c r="B3082" t="s">
        <v>19</v>
      </c>
      <c r="C3082" t="s">
        <v>19</v>
      </c>
      <c r="D3082" t="s">
        <v>35</v>
      </c>
      <c r="E3082">
        <v>7.016</v>
      </c>
      <c r="F3082">
        <v>5</v>
      </c>
      <c r="G3082">
        <v>2.1048</v>
      </c>
    </row>
    <row r="3083" spans="1:7" x14ac:dyDescent="0.25">
      <c r="A3083" t="s">
        <v>14744</v>
      </c>
      <c r="B3083" t="s">
        <v>41</v>
      </c>
      <c r="C3083" t="s">
        <v>34</v>
      </c>
      <c r="D3083" t="s">
        <v>20</v>
      </c>
      <c r="E3083">
        <v>7.7483000000000004</v>
      </c>
      <c r="F3083">
        <v>5</v>
      </c>
      <c r="G3083">
        <v>2.3244899999999999</v>
      </c>
    </row>
    <row r="3084" spans="1:7" x14ac:dyDescent="0.25">
      <c r="A3084" t="s">
        <v>14748</v>
      </c>
      <c r="B3084" t="s">
        <v>41</v>
      </c>
      <c r="C3084" t="s">
        <v>34</v>
      </c>
      <c r="D3084" t="s">
        <v>20</v>
      </c>
      <c r="E3084">
        <v>8.6929999999999996</v>
      </c>
      <c r="F3084">
        <v>10</v>
      </c>
      <c r="G3084">
        <v>2.6078999999999999</v>
      </c>
    </row>
    <row r="3085" spans="1:7" x14ac:dyDescent="0.25">
      <c r="A3085" t="s">
        <v>14752</v>
      </c>
      <c r="B3085" t="s">
        <v>27</v>
      </c>
      <c r="C3085" t="s">
        <v>19</v>
      </c>
      <c r="D3085" t="s">
        <v>48</v>
      </c>
      <c r="E3085">
        <v>1.2542666666666671</v>
      </c>
      <c r="F3085">
        <v>1</v>
      </c>
      <c r="G3085">
        <v>0.37628</v>
      </c>
    </row>
    <row r="3086" spans="1:7" x14ac:dyDescent="0.25">
      <c r="A3086" t="s">
        <v>14755</v>
      </c>
      <c r="B3086" t="s">
        <v>27</v>
      </c>
      <c r="C3086" t="s">
        <v>27</v>
      </c>
      <c r="D3086" t="s">
        <v>20</v>
      </c>
      <c r="E3086">
        <v>4.1034333333333342</v>
      </c>
      <c r="F3086">
        <v>3</v>
      </c>
      <c r="G3086">
        <v>1.2310300000000001</v>
      </c>
    </row>
    <row r="3087" spans="1:7" x14ac:dyDescent="0.25">
      <c r="A3087" t="s">
        <v>14758</v>
      </c>
      <c r="B3087" t="s">
        <v>34</v>
      </c>
      <c r="C3087" t="s">
        <v>41</v>
      </c>
      <c r="D3087" t="s">
        <v>20</v>
      </c>
      <c r="E3087">
        <v>1.3467666666666669</v>
      </c>
      <c r="F3087">
        <v>1</v>
      </c>
      <c r="G3087">
        <v>0.40403</v>
      </c>
    </row>
    <row r="3088" spans="1:7" x14ac:dyDescent="0.25">
      <c r="A3088" t="s">
        <v>14762</v>
      </c>
      <c r="B3088" t="s">
        <v>27</v>
      </c>
      <c r="C3088" t="s">
        <v>19</v>
      </c>
      <c r="D3088" t="s">
        <v>20</v>
      </c>
      <c r="E3088">
        <v>3.2244666666666668</v>
      </c>
      <c r="F3088">
        <v>3</v>
      </c>
      <c r="G3088">
        <v>0.96733999999999998</v>
      </c>
    </row>
    <row r="3089" spans="1:7" x14ac:dyDescent="0.25">
      <c r="A3089" t="s">
        <v>14766</v>
      </c>
      <c r="B3089" t="s">
        <v>19</v>
      </c>
      <c r="C3089" t="s">
        <v>41</v>
      </c>
      <c r="D3089" t="s">
        <v>35</v>
      </c>
      <c r="E3089">
        <v>6.8206000000000007</v>
      </c>
      <c r="F3089">
        <v>10</v>
      </c>
      <c r="G3089">
        <v>2.0461800000000001</v>
      </c>
    </row>
    <row r="3090" spans="1:7" x14ac:dyDescent="0.25">
      <c r="A3090" t="s">
        <v>14770</v>
      </c>
      <c r="B3090" t="s">
        <v>41</v>
      </c>
      <c r="C3090" t="s">
        <v>41</v>
      </c>
      <c r="D3090" t="s">
        <v>35</v>
      </c>
      <c r="E3090">
        <v>12.49593333333333</v>
      </c>
      <c r="F3090">
        <v>10</v>
      </c>
      <c r="G3090">
        <v>3.74878</v>
      </c>
    </row>
    <row r="3091" spans="1:7" x14ac:dyDescent="0.25">
      <c r="A3091" t="s">
        <v>14774</v>
      </c>
      <c r="B3091" t="s">
        <v>41</v>
      </c>
      <c r="C3091" t="s">
        <v>41</v>
      </c>
      <c r="D3091" t="s">
        <v>48</v>
      </c>
      <c r="E3091">
        <v>9.1976666666666667</v>
      </c>
      <c r="F3091">
        <v>10</v>
      </c>
      <c r="G3091">
        <v>2.7593000000000001</v>
      </c>
    </row>
    <row r="3092" spans="1:7" x14ac:dyDescent="0.25">
      <c r="A3092" t="s">
        <v>14777</v>
      </c>
      <c r="B3092" t="s">
        <v>27</v>
      </c>
      <c r="C3092" t="s">
        <v>19</v>
      </c>
      <c r="D3092" t="s">
        <v>20</v>
      </c>
      <c r="E3092">
        <v>11.1692</v>
      </c>
      <c r="F3092">
        <v>10</v>
      </c>
      <c r="G3092">
        <v>3.3507600000000002</v>
      </c>
    </row>
    <row r="3093" spans="1:7" x14ac:dyDescent="0.25">
      <c r="A3093" t="s">
        <v>14781</v>
      </c>
      <c r="B3093" t="s">
        <v>34</v>
      </c>
      <c r="C3093" t="s">
        <v>19</v>
      </c>
      <c r="D3093" t="s">
        <v>35</v>
      </c>
      <c r="E3093">
        <v>4.8727333333333336</v>
      </c>
      <c r="F3093">
        <v>3</v>
      </c>
      <c r="G3093">
        <v>1.4618199999999999</v>
      </c>
    </row>
    <row r="3094" spans="1:7" x14ac:dyDescent="0.25">
      <c r="A3094" t="s">
        <v>14785</v>
      </c>
      <c r="B3094" t="s">
        <v>27</v>
      </c>
      <c r="C3094" t="s">
        <v>41</v>
      </c>
      <c r="D3094" t="s">
        <v>48</v>
      </c>
      <c r="E3094">
        <v>5.3285</v>
      </c>
      <c r="F3094">
        <v>5</v>
      </c>
      <c r="G3094">
        <v>1.5985499999999999</v>
      </c>
    </row>
    <row r="3095" spans="1:7" x14ac:dyDescent="0.25">
      <c r="A3095" t="s">
        <v>14789</v>
      </c>
      <c r="B3095" t="s">
        <v>34</v>
      </c>
      <c r="C3095" t="s">
        <v>27</v>
      </c>
      <c r="D3095" t="s">
        <v>20</v>
      </c>
      <c r="E3095">
        <v>4.5194000000000001</v>
      </c>
      <c r="F3095">
        <v>3</v>
      </c>
      <c r="G3095">
        <v>1.35582</v>
      </c>
    </row>
    <row r="3096" spans="1:7" x14ac:dyDescent="0.25">
      <c r="A3096" t="s">
        <v>14793</v>
      </c>
      <c r="B3096" t="s">
        <v>19</v>
      </c>
      <c r="C3096" t="s">
        <v>27</v>
      </c>
      <c r="D3096" t="s">
        <v>48</v>
      </c>
      <c r="E3096">
        <v>0.85520000000000007</v>
      </c>
      <c r="F3096">
        <v>1</v>
      </c>
      <c r="G3096">
        <v>0.25656000000000001</v>
      </c>
    </row>
    <row r="3097" spans="1:7" x14ac:dyDescent="0.25">
      <c r="A3097" t="s">
        <v>14797</v>
      </c>
      <c r="B3097" t="s">
        <v>41</v>
      </c>
      <c r="C3097" t="s">
        <v>27</v>
      </c>
      <c r="D3097" t="s">
        <v>48</v>
      </c>
      <c r="E3097">
        <v>13.39126666666667</v>
      </c>
      <c r="F3097">
        <v>10</v>
      </c>
      <c r="G3097">
        <v>4.0173800000000002</v>
      </c>
    </row>
    <row r="3098" spans="1:7" x14ac:dyDescent="0.25">
      <c r="A3098" t="s">
        <v>14801</v>
      </c>
      <c r="B3098" t="s">
        <v>19</v>
      </c>
      <c r="C3098" t="s">
        <v>34</v>
      </c>
      <c r="D3098" t="s">
        <v>48</v>
      </c>
      <c r="E3098">
        <v>16.43673333333334</v>
      </c>
      <c r="F3098">
        <v>10</v>
      </c>
      <c r="G3098">
        <v>4.9310200000000002</v>
      </c>
    </row>
    <row r="3099" spans="1:7" x14ac:dyDescent="0.25">
      <c r="A3099" t="s">
        <v>14805</v>
      </c>
      <c r="B3099" t="s">
        <v>41</v>
      </c>
      <c r="C3099" t="s">
        <v>41</v>
      </c>
      <c r="D3099" t="s">
        <v>48</v>
      </c>
      <c r="E3099">
        <v>0.76856666666666673</v>
      </c>
      <c r="F3099">
        <v>1</v>
      </c>
      <c r="G3099">
        <v>0.23057</v>
      </c>
    </row>
    <row r="3100" spans="1:7" x14ac:dyDescent="0.25">
      <c r="A3100" t="s">
        <v>14809</v>
      </c>
      <c r="B3100" t="s">
        <v>19</v>
      </c>
      <c r="C3100" t="s">
        <v>34</v>
      </c>
      <c r="D3100" t="s">
        <v>48</v>
      </c>
      <c r="E3100">
        <v>2.0249666666666668</v>
      </c>
      <c r="F3100">
        <v>3</v>
      </c>
      <c r="G3100">
        <v>0.60748999999999997</v>
      </c>
    </row>
    <row r="3101" spans="1:7" x14ac:dyDescent="0.25">
      <c r="A3101" t="s">
        <v>14813</v>
      </c>
      <c r="B3101" t="s">
        <v>27</v>
      </c>
      <c r="C3101" t="s">
        <v>27</v>
      </c>
      <c r="D3101" t="s">
        <v>48</v>
      </c>
      <c r="E3101">
        <v>5.5012333333333334</v>
      </c>
      <c r="F3101">
        <v>5</v>
      </c>
      <c r="G3101">
        <v>1.6503699999999999</v>
      </c>
    </row>
    <row r="3102" spans="1:7" x14ac:dyDescent="0.25">
      <c r="A3102" t="s">
        <v>14817</v>
      </c>
      <c r="B3102" t="s">
        <v>19</v>
      </c>
      <c r="C3102" t="s">
        <v>19</v>
      </c>
      <c r="D3102" t="s">
        <v>48</v>
      </c>
      <c r="E3102">
        <v>3.7964666666666669</v>
      </c>
      <c r="F3102">
        <v>5</v>
      </c>
      <c r="G3102">
        <v>1.1389400000000001</v>
      </c>
    </row>
    <row r="3103" spans="1:7" x14ac:dyDescent="0.25">
      <c r="A3103" t="s">
        <v>14821</v>
      </c>
      <c r="B3103" t="s">
        <v>19</v>
      </c>
      <c r="C3103" t="s">
        <v>27</v>
      </c>
      <c r="D3103" t="s">
        <v>20</v>
      </c>
      <c r="E3103">
        <v>1.4150666666666669</v>
      </c>
      <c r="F3103">
        <v>1</v>
      </c>
      <c r="G3103">
        <v>0.42452000000000001</v>
      </c>
    </row>
    <row r="3104" spans="1:7" x14ac:dyDescent="0.25">
      <c r="A3104" t="s">
        <v>14825</v>
      </c>
      <c r="B3104" t="s">
        <v>27</v>
      </c>
      <c r="C3104" t="s">
        <v>34</v>
      </c>
      <c r="D3104" t="s">
        <v>20</v>
      </c>
      <c r="E3104">
        <v>7.9060666666666668</v>
      </c>
      <c r="F3104">
        <v>5</v>
      </c>
      <c r="G3104">
        <v>2.37182</v>
      </c>
    </row>
    <row r="3105" spans="1:7" x14ac:dyDescent="0.25">
      <c r="A3105" t="s">
        <v>14829</v>
      </c>
      <c r="B3105" t="s">
        <v>41</v>
      </c>
      <c r="C3105" t="s">
        <v>34</v>
      </c>
      <c r="D3105" t="s">
        <v>48</v>
      </c>
      <c r="E3105">
        <v>3.3020666666666671</v>
      </c>
      <c r="F3105">
        <v>3</v>
      </c>
      <c r="G3105">
        <v>0.99061999999999995</v>
      </c>
    </row>
    <row r="3106" spans="1:7" x14ac:dyDescent="0.25">
      <c r="A3106" t="s">
        <v>14833</v>
      </c>
      <c r="B3106" t="s">
        <v>41</v>
      </c>
      <c r="C3106" t="s">
        <v>27</v>
      </c>
      <c r="D3106" t="s">
        <v>20</v>
      </c>
      <c r="E3106">
        <v>2.776133333333334</v>
      </c>
      <c r="F3106">
        <v>3</v>
      </c>
      <c r="G3106">
        <v>0.83284000000000002</v>
      </c>
    </row>
    <row r="3107" spans="1:7" x14ac:dyDescent="0.25">
      <c r="A3107" t="s">
        <v>14837</v>
      </c>
      <c r="B3107" t="s">
        <v>27</v>
      </c>
      <c r="C3107" t="s">
        <v>41</v>
      </c>
      <c r="D3107" t="s">
        <v>48</v>
      </c>
      <c r="E3107">
        <v>1.1010666666666671</v>
      </c>
      <c r="F3107">
        <v>1</v>
      </c>
      <c r="G3107">
        <v>0.33032</v>
      </c>
    </row>
    <row r="3108" spans="1:7" x14ac:dyDescent="0.25">
      <c r="A3108" t="s">
        <v>14841</v>
      </c>
      <c r="B3108" t="s">
        <v>19</v>
      </c>
      <c r="C3108" t="s">
        <v>19</v>
      </c>
      <c r="D3108" t="s">
        <v>20</v>
      </c>
      <c r="E3108">
        <v>4.1703333333333337</v>
      </c>
      <c r="F3108">
        <v>3</v>
      </c>
      <c r="G3108">
        <v>1.2511000000000001</v>
      </c>
    </row>
    <row r="3109" spans="1:7" x14ac:dyDescent="0.25">
      <c r="A3109" t="s">
        <v>14845</v>
      </c>
      <c r="B3109" t="s">
        <v>19</v>
      </c>
      <c r="C3109" t="s">
        <v>19</v>
      </c>
      <c r="D3109" t="s">
        <v>35</v>
      </c>
      <c r="E3109">
        <v>6.7572000000000001</v>
      </c>
      <c r="F3109">
        <v>10</v>
      </c>
      <c r="G3109">
        <v>2.0271599999999999</v>
      </c>
    </row>
    <row r="3110" spans="1:7" x14ac:dyDescent="0.25">
      <c r="A3110" t="s">
        <v>14848</v>
      </c>
      <c r="B3110" t="s">
        <v>19</v>
      </c>
      <c r="C3110" t="s">
        <v>27</v>
      </c>
      <c r="D3110" t="s">
        <v>48</v>
      </c>
      <c r="E3110">
        <v>1.2561333333333331</v>
      </c>
      <c r="F3110">
        <v>1</v>
      </c>
      <c r="G3110">
        <v>0.37684000000000001</v>
      </c>
    </row>
    <row r="3111" spans="1:7" x14ac:dyDescent="0.25">
      <c r="A3111" t="s">
        <v>14852</v>
      </c>
      <c r="B3111" t="s">
        <v>34</v>
      </c>
      <c r="C3111" t="s">
        <v>41</v>
      </c>
      <c r="D3111" t="s">
        <v>35</v>
      </c>
      <c r="E3111">
        <v>3.839866666666667</v>
      </c>
      <c r="F3111">
        <v>3</v>
      </c>
      <c r="G3111">
        <v>1.1519600000000001</v>
      </c>
    </row>
    <row r="3112" spans="1:7" x14ac:dyDescent="0.25">
      <c r="A3112" t="s">
        <v>14856</v>
      </c>
      <c r="B3112" t="s">
        <v>41</v>
      </c>
      <c r="C3112" t="s">
        <v>41</v>
      </c>
      <c r="D3112" t="s">
        <v>48</v>
      </c>
      <c r="E3112">
        <v>1.3043666666666669</v>
      </c>
      <c r="F3112">
        <v>1</v>
      </c>
      <c r="G3112">
        <v>0.39130999999999999</v>
      </c>
    </row>
    <row r="3113" spans="1:7" x14ac:dyDescent="0.25">
      <c r="A3113" t="s">
        <v>14860</v>
      </c>
      <c r="B3113" t="s">
        <v>19</v>
      </c>
      <c r="C3113" t="s">
        <v>27</v>
      </c>
      <c r="D3113" t="s">
        <v>48</v>
      </c>
      <c r="E3113">
        <v>4.5434333333333337</v>
      </c>
      <c r="F3113">
        <v>5</v>
      </c>
      <c r="G3113">
        <v>1.36303</v>
      </c>
    </row>
    <row r="3114" spans="1:7" x14ac:dyDescent="0.25">
      <c r="A3114" t="s">
        <v>14864</v>
      </c>
      <c r="B3114" t="s">
        <v>41</v>
      </c>
      <c r="C3114" t="s">
        <v>19</v>
      </c>
      <c r="D3114" t="s">
        <v>35</v>
      </c>
      <c r="E3114">
        <v>4.1421666666666672</v>
      </c>
      <c r="F3114">
        <v>3</v>
      </c>
      <c r="G3114">
        <v>1.24265</v>
      </c>
    </row>
    <row r="3115" spans="1:7" x14ac:dyDescent="0.25">
      <c r="A3115" t="s">
        <v>14868</v>
      </c>
      <c r="B3115" t="s">
        <v>19</v>
      </c>
      <c r="C3115" t="s">
        <v>19</v>
      </c>
      <c r="D3115" t="s">
        <v>35</v>
      </c>
      <c r="E3115">
        <v>7.580566666666666</v>
      </c>
      <c r="F3115">
        <v>10</v>
      </c>
      <c r="G3115">
        <v>2.2741699999999998</v>
      </c>
    </row>
    <row r="3116" spans="1:7" x14ac:dyDescent="0.25">
      <c r="A3116" t="s">
        <v>14872</v>
      </c>
      <c r="B3116" t="s">
        <v>27</v>
      </c>
      <c r="C3116" t="s">
        <v>19</v>
      </c>
      <c r="D3116" t="s">
        <v>35</v>
      </c>
      <c r="E3116">
        <v>2.5977999999999999</v>
      </c>
      <c r="F3116">
        <v>3</v>
      </c>
      <c r="G3116">
        <v>0.77934000000000003</v>
      </c>
    </row>
    <row r="3117" spans="1:7" x14ac:dyDescent="0.25">
      <c r="A3117" t="s">
        <v>14876</v>
      </c>
      <c r="B3117" t="s">
        <v>27</v>
      </c>
      <c r="C3117" t="s">
        <v>41</v>
      </c>
      <c r="D3117" t="s">
        <v>48</v>
      </c>
      <c r="E3117">
        <v>1.5441333333333329</v>
      </c>
      <c r="F3117">
        <v>1</v>
      </c>
      <c r="G3117">
        <v>0.46323999999999999</v>
      </c>
    </row>
    <row r="3118" spans="1:7" x14ac:dyDescent="0.25">
      <c r="A3118" t="s">
        <v>14880</v>
      </c>
      <c r="B3118" t="s">
        <v>41</v>
      </c>
      <c r="C3118" t="s">
        <v>27</v>
      </c>
      <c r="D3118" t="s">
        <v>35</v>
      </c>
      <c r="E3118">
        <v>1.4054</v>
      </c>
      <c r="F3118">
        <v>1</v>
      </c>
      <c r="G3118">
        <v>0.42161999999999999</v>
      </c>
    </row>
    <row r="3119" spans="1:7" x14ac:dyDescent="0.25">
      <c r="A3119" t="s">
        <v>14884</v>
      </c>
      <c r="B3119" t="s">
        <v>41</v>
      </c>
      <c r="C3119" t="s">
        <v>41</v>
      </c>
      <c r="D3119" t="s">
        <v>35</v>
      </c>
      <c r="E3119">
        <v>2.041233333333333</v>
      </c>
      <c r="F3119">
        <v>3</v>
      </c>
      <c r="G3119">
        <v>0.61236999999999997</v>
      </c>
    </row>
    <row r="3120" spans="1:7" x14ac:dyDescent="0.25">
      <c r="A3120" t="s">
        <v>14888</v>
      </c>
      <c r="B3120" t="s">
        <v>27</v>
      </c>
      <c r="C3120" t="s">
        <v>19</v>
      </c>
      <c r="D3120" t="s">
        <v>20</v>
      </c>
      <c r="E3120">
        <v>9.1504333333333339</v>
      </c>
      <c r="F3120">
        <v>10</v>
      </c>
      <c r="G3120">
        <v>2.7451300000000001</v>
      </c>
    </row>
    <row r="3121" spans="1:7" x14ac:dyDescent="0.25">
      <c r="A3121" t="s">
        <v>14892</v>
      </c>
      <c r="B3121" t="s">
        <v>34</v>
      </c>
      <c r="C3121" t="s">
        <v>41</v>
      </c>
      <c r="D3121" t="s">
        <v>20</v>
      </c>
      <c r="E3121">
        <v>8.8107333333333333</v>
      </c>
      <c r="F3121">
        <v>10</v>
      </c>
      <c r="G3121">
        <v>2.6432199999999999</v>
      </c>
    </row>
    <row r="3122" spans="1:7" x14ac:dyDescent="0.25">
      <c r="A3122" t="s">
        <v>14896</v>
      </c>
      <c r="B3122" t="s">
        <v>27</v>
      </c>
      <c r="C3122" t="s">
        <v>19</v>
      </c>
      <c r="D3122" t="s">
        <v>35</v>
      </c>
      <c r="E3122">
        <v>9.3747333333333334</v>
      </c>
      <c r="F3122">
        <v>10</v>
      </c>
      <c r="G3122">
        <v>2.8124199999999999</v>
      </c>
    </row>
    <row r="3123" spans="1:7" x14ac:dyDescent="0.25">
      <c r="A3123" t="s">
        <v>14900</v>
      </c>
      <c r="B3123" t="s">
        <v>19</v>
      </c>
      <c r="C3123" t="s">
        <v>27</v>
      </c>
      <c r="D3123" t="s">
        <v>35</v>
      </c>
      <c r="E3123">
        <v>0.91423333333333345</v>
      </c>
      <c r="F3123">
        <v>1</v>
      </c>
      <c r="G3123">
        <v>0.27427000000000001</v>
      </c>
    </row>
    <row r="3124" spans="1:7" x14ac:dyDescent="0.25">
      <c r="A3124" t="s">
        <v>14904</v>
      </c>
      <c r="B3124" t="s">
        <v>34</v>
      </c>
      <c r="C3124" t="s">
        <v>19</v>
      </c>
      <c r="D3124" t="s">
        <v>35</v>
      </c>
      <c r="E3124">
        <v>2.1875666666666671</v>
      </c>
      <c r="F3124">
        <v>3</v>
      </c>
      <c r="G3124">
        <v>0.65627000000000002</v>
      </c>
    </row>
    <row r="3125" spans="1:7" x14ac:dyDescent="0.25">
      <c r="A3125" t="s">
        <v>14908</v>
      </c>
      <c r="B3125" t="s">
        <v>27</v>
      </c>
      <c r="C3125" t="s">
        <v>34</v>
      </c>
      <c r="D3125" t="s">
        <v>35</v>
      </c>
      <c r="E3125">
        <v>5.6280333333333337</v>
      </c>
      <c r="F3125">
        <v>5</v>
      </c>
      <c r="G3125">
        <v>1.68841</v>
      </c>
    </row>
    <row r="3126" spans="1:7" x14ac:dyDescent="0.25">
      <c r="A3126" t="s">
        <v>14912</v>
      </c>
      <c r="B3126" t="s">
        <v>34</v>
      </c>
      <c r="C3126" t="s">
        <v>34</v>
      </c>
      <c r="D3126" t="s">
        <v>20</v>
      </c>
      <c r="E3126">
        <v>1.3994</v>
      </c>
      <c r="F3126">
        <v>1</v>
      </c>
      <c r="G3126">
        <v>0.41982000000000003</v>
      </c>
    </row>
    <row r="3127" spans="1:7" x14ac:dyDescent="0.25">
      <c r="A3127" t="s">
        <v>14916</v>
      </c>
      <c r="B3127" t="s">
        <v>34</v>
      </c>
      <c r="C3127" t="s">
        <v>27</v>
      </c>
      <c r="D3127" t="s">
        <v>48</v>
      </c>
      <c r="E3127">
        <v>12.734</v>
      </c>
      <c r="F3127">
        <v>10</v>
      </c>
      <c r="G3127">
        <v>3.8201999999999998</v>
      </c>
    </row>
    <row r="3128" spans="1:7" x14ac:dyDescent="0.25">
      <c r="A3128" t="s">
        <v>14920</v>
      </c>
      <c r="B3128" t="s">
        <v>34</v>
      </c>
      <c r="C3128" t="s">
        <v>41</v>
      </c>
      <c r="D3128" t="s">
        <v>35</v>
      </c>
      <c r="E3128">
        <v>4.0186000000000002</v>
      </c>
      <c r="F3128">
        <v>3</v>
      </c>
      <c r="G3128">
        <v>1.2055800000000001</v>
      </c>
    </row>
    <row r="3129" spans="1:7" x14ac:dyDescent="0.25">
      <c r="A3129" t="s">
        <v>14924</v>
      </c>
      <c r="B3129" t="s">
        <v>41</v>
      </c>
      <c r="C3129" t="s">
        <v>41</v>
      </c>
      <c r="D3129" t="s">
        <v>35</v>
      </c>
      <c r="E3129">
        <v>7.4781666666666684</v>
      </c>
      <c r="F3129">
        <v>10</v>
      </c>
      <c r="G3129">
        <v>2.2434500000000002</v>
      </c>
    </row>
    <row r="3130" spans="1:7" x14ac:dyDescent="0.25">
      <c r="A3130" t="s">
        <v>14928</v>
      </c>
      <c r="B3130" t="s">
        <v>27</v>
      </c>
      <c r="C3130" t="s">
        <v>41</v>
      </c>
      <c r="D3130" t="s">
        <v>20</v>
      </c>
      <c r="E3130">
        <v>8.0907999999999998</v>
      </c>
      <c r="F3130">
        <v>5</v>
      </c>
      <c r="G3130">
        <v>2.4272399999999998</v>
      </c>
    </row>
    <row r="3131" spans="1:7" x14ac:dyDescent="0.25">
      <c r="A3131" t="s">
        <v>14932</v>
      </c>
      <c r="B3131" t="s">
        <v>41</v>
      </c>
      <c r="C3131" t="s">
        <v>19</v>
      </c>
      <c r="D3131" t="s">
        <v>35</v>
      </c>
      <c r="E3131">
        <v>15.051600000000001</v>
      </c>
      <c r="F3131">
        <v>10</v>
      </c>
      <c r="G3131">
        <v>4.5154800000000002</v>
      </c>
    </row>
    <row r="3132" spans="1:7" x14ac:dyDescent="0.25">
      <c r="A3132" t="s">
        <v>14936</v>
      </c>
      <c r="B3132" t="s">
        <v>41</v>
      </c>
      <c r="C3132" t="s">
        <v>34</v>
      </c>
      <c r="D3132" t="s">
        <v>35</v>
      </c>
      <c r="E3132">
        <v>14.71756666666667</v>
      </c>
      <c r="F3132">
        <v>10</v>
      </c>
      <c r="G3132">
        <v>4.4152699999999996</v>
      </c>
    </row>
    <row r="3133" spans="1:7" x14ac:dyDescent="0.25">
      <c r="A3133" t="s">
        <v>14940</v>
      </c>
      <c r="B3133" t="s">
        <v>19</v>
      </c>
      <c r="C3133" t="s">
        <v>27</v>
      </c>
      <c r="D3133" t="s">
        <v>20</v>
      </c>
      <c r="E3133">
        <v>7.448266666666667</v>
      </c>
      <c r="F3133">
        <v>5</v>
      </c>
      <c r="G3133">
        <v>2.23448</v>
      </c>
    </row>
    <row r="3134" spans="1:7" x14ac:dyDescent="0.25">
      <c r="A3134" t="s">
        <v>14944</v>
      </c>
      <c r="B3134" t="s">
        <v>19</v>
      </c>
      <c r="C3134" t="s">
        <v>41</v>
      </c>
      <c r="D3134" t="s">
        <v>35</v>
      </c>
      <c r="E3134">
        <v>4.7981333333333334</v>
      </c>
      <c r="F3134">
        <v>3</v>
      </c>
      <c r="G3134">
        <v>1.4394400000000001</v>
      </c>
    </row>
    <row r="3135" spans="1:7" x14ac:dyDescent="0.25">
      <c r="A3135" t="s">
        <v>14948</v>
      </c>
      <c r="B3135" t="s">
        <v>34</v>
      </c>
      <c r="C3135" t="s">
        <v>41</v>
      </c>
      <c r="D3135" t="s">
        <v>35</v>
      </c>
      <c r="E3135">
        <v>1.210933333333333</v>
      </c>
      <c r="F3135">
        <v>1</v>
      </c>
      <c r="G3135">
        <v>0.36327999999999999</v>
      </c>
    </row>
    <row r="3136" spans="1:7" x14ac:dyDescent="0.25">
      <c r="A3136" t="s">
        <v>14952</v>
      </c>
      <c r="B3136" t="s">
        <v>34</v>
      </c>
      <c r="C3136" t="s">
        <v>27</v>
      </c>
      <c r="D3136" t="s">
        <v>20</v>
      </c>
      <c r="E3136">
        <v>2.600833333333334</v>
      </c>
      <c r="F3136">
        <v>3</v>
      </c>
      <c r="G3136">
        <v>0.78025</v>
      </c>
    </row>
    <row r="3137" spans="1:7" x14ac:dyDescent="0.25">
      <c r="A3137" t="s">
        <v>14956</v>
      </c>
      <c r="B3137" t="s">
        <v>19</v>
      </c>
      <c r="C3137" t="s">
        <v>19</v>
      </c>
      <c r="D3137" t="s">
        <v>48</v>
      </c>
      <c r="E3137">
        <v>6.4172666666666656</v>
      </c>
      <c r="F3137">
        <v>5</v>
      </c>
      <c r="G3137">
        <v>1.9251799999999999</v>
      </c>
    </row>
    <row r="3138" spans="1:7" x14ac:dyDescent="0.25">
      <c r="A3138" t="s">
        <v>14960</v>
      </c>
      <c r="B3138" t="s">
        <v>19</v>
      </c>
      <c r="C3138" t="s">
        <v>41</v>
      </c>
      <c r="D3138" t="s">
        <v>35</v>
      </c>
      <c r="E3138">
        <v>14.09546666666667</v>
      </c>
      <c r="F3138">
        <v>10</v>
      </c>
      <c r="G3138">
        <v>4.2286400000000004</v>
      </c>
    </row>
    <row r="3139" spans="1:7" x14ac:dyDescent="0.25">
      <c r="A3139" t="s">
        <v>14964</v>
      </c>
      <c r="B3139" t="s">
        <v>27</v>
      </c>
      <c r="C3139" t="s">
        <v>19</v>
      </c>
      <c r="D3139" t="s">
        <v>35</v>
      </c>
      <c r="E3139">
        <v>4.2137666666666664</v>
      </c>
      <c r="F3139">
        <v>3</v>
      </c>
      <c r="G3139">
        <v>1.26413</v>
      </c>
    </row>
    <row r="3140" spans="1:7" x14ac:dyDescent="0.25">
      <c r="A3140" t="s">
        <v>14968</v>
      </c>
      <c r="B3140" t="s">
        <v>34</v>
      </c>
      <c r="C3140" t="s">
        <v>19</v>
      </c>
      <c r="D3140" t="s">
        <v>48</v>
      </c>
      <c r="E3140">
        <v>1.1880999999999999</v>
      </c>
      <c r="F3140">
        <v>1</v>
      </c>
      <c r="G3140">
        <v>0.35643000000000002</v>
      </c>
    </row>
    <row r="3141" spans="1:7" x14ac:dyDescent="0.25">
      <c r="A3141" t="s">
        <v>14972</v>
      </c>
      <c r="B3141" t="s">
        <v>34</v>
      </c>
      <c r="C3141" t="s">
        <v>19</v>
      </c>
      <c r="D3141" t="s">
        <v>20</v>
      </c>
      <c r="E3141">
        <v>3.6756333333333329</v>
      </c>
      <c r="F3141">
        <v>5</v>
      </c>
      <c r="G3141">
        <v>1.1026899999999999</v>
      </c>
    </row>
    <row r="3142" spans="1:7" x14ac:dyDescent="0.25">
      <c r="A3142" t="s">
        <v>14976</v>
      </c>
      <c r="B3142" t="s">
        <v>19</v>
      </c>
      <c r="C3142" t="s">
        <v>41</v>
      </c>
      <c r="D3142" t="s">
        <v>48</v>
      </c>
      <c r="E3142">
        <v>3.1133333333333342</v>
      </c>
      <c r="F3142">
        <v>3</v>
      </c>
      <c r="G3142">
        <v>0.93400000000000005</v>
      </c>
    </row>
    <row r="3143" spans="1:7" x14ac:dyDescent="0.25">
      <c r="A3143" t="s">
        <v>14980</v>
      </c>
      <c r="B3143" t="s">
        <v>27</v>
      </c>
      <c r="C3143" t="s">
        <v>41</v>
      </c>
      <c r="D3143" t="s">
        <v>35</v>
      </c>
      <c r="E3143">
        <v>1.587433333333333</v>
      </c>
      <c r="F3143">
        <v>1</v>
      </c>
      <c r="G3143">
        <v>0.47622999999999999</v>
      </c>
    </row>
    <row r="3144" spans="1:7" x14ac:dyDescent="0.25">
      <c r="A3144" t="s">
        <v>14984</v>
      </c>
      <c r="B3144" t="s">
        <v>19</v>
      </c>
      <c r="C3144" t="s">
        <v>27</v>
      </c>
      <c r="D3144" t="s">
        <v>48</v>
      </c>
      <c r="E3144">
        <v>6.2555666666666667</v>
      </c>
      <c r="F3144">
        <v>5</v>
      </c>
      <c r="G3144">
        <v>1.8766700000000001</v>
      </c>
    </row>
    <row r="3145" spans="1:7" x14ac:dyDescent="0.25">
      <c r="A3145" t="s">
        <v>14988</v>
      </c>
      <c r="B3145" t="s">
        <v>19</v>
      </c>
      <c r="C3145" t="s">
        <v>27</v>
      </c>
      <c r="D3145" t="s">
        <v>20</v>
      </c>
      <c r="E3145">
        <v>1.2050000000000001</v>
      </c>
      <c r="F3145">
        <v>1</v>
      </c>
      <c r="G3145">
        <v>0.36149999999999999</v>
      </c>
    </row>
    <row r="3146" spans="1:7" x14ac:dyDescent="0.25">
      <c r="A3146" t="s">
        <v>14992</v>
      </c>
      <c r="B3146" t="s">
        <v>41</v>
      </c>
      <c r="C3146" t="s">
        <v>19</v>
      </c>
      <c r="D3146" t="s">
        <v>35</v>
      </c>
      <c r="E3146">
        <v>4.6776000000000009</v>
      </c>
      <c r="F3146">
        <v>5</v>
      </c>
      <c r="G3146">
        <v>1.4032800000000001</v>
      </c>
    </row>
    <row r="3147" spans="1:7" x14ac:dyDescent="0.25">
      <c r="A3147" t="s">
        <v>14996</v>
      </c>
      <c r="B3147" t="s">
        <v>34</v>
      </c>
      <c r="C3147" t="s">
        <v>41</v>
      </c>
      <c r="D3147" t="s">
        <v>20</v>
      </c>
      <c r="E3147">
        <v>10.35116666666667</v>
      </c>
      <c r="F3147">
        <v>10</v>
      </c>
      <c r="G3147">
        <v>3.1053500000000001</v>
      </c>
    </row>
    <row r="3148" spans="1:7" x14ac:dyDescent="0.25">
      <c r="A3148" t="s">
        <v>15000</v>
      </c>
      <c r="B3148" t="s">
        <v>27</v>
      </c>
      <c r="C3148" t="s">
        <v>19</v>
      </c>
      <c r="D3148" t="s">
        <v>20</v>
      </c>
      <c r="E3148">
        <v>4.6860333333333326</v>
      </c>
      <c r="F3148">
        <v>3</v>
      </c>
      <c r="G3148">
        <v>1.40581</v>
      </c>
    </row>
    <row r="3149" spans="1:7" x14ac:dyDescent="0.25">
      <c r="A3149" t="s">
        <v>15004</v>
      </c>
      <c r="B3149" t="s">
        <v>41</v>
      </c>
      <c r="C3149" t="s">
        <v>27</v>
      </c>
      <c r="D3149" t="s">
        <v>48</v>
      </c>
      <c r="E3149">
        <v>1.3331333333333339</v>
      </c>
      <c r="F3149">
        <v>1</v>
      </c>
      <c r="G3149">
        <v>0.39994000000000002</v>
      </c>
    </row>
    <row r="3150" spans="1:7" x14ac:dyDescent="0.25">
      <c r="A3150" t="s">
        <v>15008</v>
      </c>
      <c r="B3150" t="s">
        <v>34</v>
      </c>
      <c r="C3150" t="s">
        <v>19</v>
      </c>
      <c r="D3150" t="s">
        <v>48</v>
      </c>
      <c r="E3150">
        <v>7.2702666666666671</v>
      </c>
      <c r="F3150">
        <v>5</v>
      </c>
      <c r="G3150">
        <v>2.1810800000000001</v>
      </c>
    </row>
    <row r="3151" spans="1:7" x14ac:dyDescent="0.25">
      <c r="A3151" t="s">
        <v>15012</v>
      </c>
      <c r="B3151" t="s">
        <v>19</v>
      </c>
      <c r="C3151" t="s">
        <v>34</v>
      </c>
      <c r="D3151" t="s">
        <v>20</v>
      </c>
      <c r="E3151">
        <v>1.121</v>
      </c>
      <c r="F3151">
        <v>1</v>
      </c>
      <c r="G3151">
        <v>0.33629999999999999</v>
      </c>
    </row>
    <row r="3152" spans="1:7" x14ac:dyDescent="0.25">
      <c r="A3152" t="s">
        <v>15016</v>
      </c>
      <c r="B3152" t="s">
        <v>27</v>
      </c>
      <c r="C3152" t="s">
        <v>19</v>
      </c>
      <c r="D3152" t="s">
        <v>20</v>
      </c>
      <c r="E3152">
        <v>1.2968999999999999</v>
      </c>
      <c r="F3152">
        <v>1</v>
      </c>
      <c r="G3152">
        <v>0.38907000000000003</v>
      </c>
    </row>
    <row r="3153" spans="1:7" x14ac:dyDescent="0.25">
      <c r="A3153" t="s">
        <v>15020</v>
      </c>
      <c r="B3153" t="s">
        <v>34</v>
      </c>
      <c r="C3153" t="s">
        <v>41</v>
      </c>
      <c r="D3153" t="s">
        <v>35</v>
      </c>
      <c r="E3153">
        <v>2.745166666666667</v>
      </c>
      <c r="F3153">
        <v>3</v>
      </c>
      <c r="G3153">
        <v>0.82355</v>
      </c>
    </row>
    <row r="3154" spans="1:7" x14ac:dyDescent="0.25">
      <c r="A3154" t="s">
        <v>15024</v>
      </c>
      <c r="B3154" t="s">
        <v>19</v>
      </c>
      <c r="C3154" t="s">
        <v>19</v>
      </c>
      <c r="D3154" t="s">
        <v>20</v>
      </c>
      <c r="E3154">
        <v>13.72126666666667</v>
      </c>
      <c r="F3154">
        <v>10</v>
      </c>
      <c r="G3154">
        <v>4.1163800000000004</v>
      </c>
    </row>
    <row r="3155" spans="1:7" x14ac:dyDescent="0.25">
      <c r="A3155" t="s">
        <v>15028</v>
      </c>
      <c r="B3155" t="s">
        <v>41</v>
      </c>
      <c r="C3155" t="s">
        <v>19</v>
      </c>
      <c r="D3155" t="s">
        <v>20</v>
      </c>
      <c r="E3155">
        <v>1.0942666666666669</v>
      </c>
      <c r="F3155">
        <v>1</v>
      </c>
      <c r="G3155">
        <v>0.32828000000000002</v>
      </c>
    </row>
    <row r="3156" spans="1:7" x14ac:dyDescent="0.25">
      <c r="A3156" t="s">
        <v>15032</v>
      </c>
      <c r="B3156" t="s">
        <v>27</v>
      </c>
      <c r="C3156" t="s">
        <v>41</v>
      </c>
      <c r="D3156" t="s">
        <v>48</v>
      </c>
      <c r="E3156">
        <v>5.5460666666666674</v>
      </c>
      <c r="F3156">
        <v>5</v>
      </c>
      <c r="G3156">
        <v>1.6638200000000001</v>
      </c>
    </row>
    <row r="3157" spans="1:7" x14ac:dyDescent="0.25">
      <c r="A3157" t="s">
        <v>15036</v>
      </c>
      <c r="B3157" t="s">
        <v>34</v>
      </c>
      <c r="C3157" t="s">
        <v>34</v>
      </c>
      <c r="D3157" t="s">
        <v>20</v>
      </c>
      <c r="E3157">
        <v>6.5799333333333339</v>
      </c>
      <c r="F3157">
        <v>5</v>
      </c>
      <c r="G3157">
        <v>1.9739800000000001</v>
      </c>
    </row>
    <row r="3158" spans="1:7" x14ac:dyDescent="0.25">
      <c r="A3158" t="s">
        <v>15040</v>
      </c>
      <c r="B3158" t="s">
        <v>41</v>
      </c>
      <c r="C3158" t="s">
        <v>41</v>
      </c>
      <c r="D3158" t="s">
        <v>20</v>
      </c>
      <c r="E3158">
        <v>16.029466666666671</v>
      </c>
      <c r="F3158">
        <v>10</v>
      </c>
      <c r="G3158">
        <v>4.80884</v>
      </c>
    </row>
    <row r="3159" spans="1:7" x14ac:dyDescent="0.25">
      <c r="A3159" t="s">
        <v>15044</v>
      </c>
      <c r="B3159" t="s">
        <v>19</v>
      </c>
      <c r="C3159" t="s">
        <v>27</v>
      </c>
      <c r="D3159" t="s">
        <v>48</v>
      </c>
      <c r="E3159">
        <v>3.653366666666666</v>
      </c>
      <c r="F3159">
        <v>5</v>
      </c>
      <c r="G3159">
        <v>1.0960099999999999</v>
      </c>
    </row>
    <row r="3160" spans="1:7" x14ac:dyDescent="0.25">
      <c r="A3160" t="s">
        <v>15048</v>
      </c>
      <c r="B3160" t="s">
        <v>19</v>
      </c>
      <c r="C3160" t="s">
        <v>34</v>
      </c>
      <c r="D3160" t="s">
        <v>35</v>
      </c>
      <c r="E3160">
        <v>14.914099999999999</v>
      </c>
      <c r="F3160">
        <v>10</v>
      </c>
      <c r="G3160">
        <v>4.4742300000000004</v>
      </c>
    </row>
    <row r="3161" spans="1:7" x14ac:dyDescent="0.25">
      <c r="A3161" t="s">
        <v>15051</v>
      </c>
      <c r="B3161" t="s">
        <v>34</v>
      </c>
      <c r="C3161" t="s">
        <v>34</v>
      </c>
      <c r="D3161" t="s">
        <v>48</v>
      </c>
      <c r="E3161">
        <v>4.795233333333333</v>
      </c>
      <c r="F3161">
        <v>5</v>
      </c>
      <c r="G3161">
        <v>1.4385699999999999</v>
      </c>
    </row>
    <row r="3162" spans="1:7" x14ac:dyDescent="0.25">
      <c r="A3162" t="s">
        <v>15055</v>
      </c>
      <c r="B3162" t="s">
        <v>19</v>
      </c>
      <c r="C3162" t="s">
        <v>41</v>
      </c>
      <c r="D3162" t="s">
        <v>48</v>
      </c>
      <c r="E3162">
        <v>3.3317666666666672</v>
      </c>
      <c r="F3162">
        <v>3</v>
      </c>
      <c r="G3162">
        <v>0.99953000000000003</v>
      </c>
    </row>
    <row r="3163" spans="1:7" x14ac:dyDescent="0.25">
      <c r="A3163" t="s">
        <v>15059</v>
      </c>
      <c r="B3163" t="s">
        <v>27</v>
      </c>
      <c r="C3163" t="s">
        <v>19</v>
      </c>
      <c r="D3163" t="s">
        <v>20</v>
      </c>
      <c r="E3163">
        <v>0.68856666666666666</v>
      </c>
      <c r="F3163">
        <v>1</v>
      </c>
      <c r="G3163">
        <v>0.20657</v>
      </c>
    </row>
    <row r="3164" spans="1:7" x14ac:dyDescent="0.25">
      <c r="A3164" t="s">
        <v>15063</v>
      </c>
      <c r="B3164" t="s">
        <v>34</v>
      </c>
      <c r="C3164" t="s">
        <v>27</v>
      </c>
      <c r="D3164" t="s">
        <v>20</v>
      </c>
      <c r="E3164">
        <v>2.9031333333333338</v>
      </c>
      <c r="F3164">
        <v>3</v>
      </c>
      <c r="G3164">
        <v>0.87094000000000005</v>
      </c>
    </row>
    <row r="3165" spans="1:7" x14ac:dyDescent="0.25">
      <c r="A3165" t="s">
        <v>15067</v>
      </c>
      <c r="B3165" t="s">
        <v>41</v>
      </c>
      <c r="C3165" t="s">
        <v>27</v>
      </c>
      <c r="D3165" t="s">
        <v>35</v>
      </c>
      <c r="E3165">
        <v>1.1693</v>
      </c>
      <c r="F3165">
        <v>1</v>
      </c>
      <c r="G3165">
        <v>0.35078999999999999</v>
      </c>
    </row>
    <row r="3166" spans="1:7" x14ac:dyDescent="0.25">
      <c r="A3166" t="s">
        <v>15071</v>
      </c>
      <c r="B3166" t="s">
        <v>34</v>
      </c>
      <c r="C3166" t="s">
        <v>34</v>
      </c>
      <c r="D3166" t="s">
        <v>20</v>
      </c>
      <c r="E3166">
        <v>0.72283333333333333</v>
      </c>
      <c r="F3166">
        <v>1</v>
      </c>
      <c r="G3166">
        <v>0.21684999999999999</v>
      </c>
    </row>
    <row r="3167" spans="1:7" x14ac:dyDescent="0.25">
      <c r="A3167" t="s">
        <v>15075</v>
      </c>
      <c r="B3167" t="s">
        <v>34</v>
      </c>
      <c r="C3167" t="s">
        <v>27</v>
      </c>
      <c r="D3167" t="s">
        <v>35</v>
      </c>
      <c r="E3167">
        <v>1.1577666666666671</v>
      </c>
      <c r="F3167">
        <v>1</v>
      </c>
      <c r="G3167">
        <v>0.34733000000000003</v>
      </c>
    </row>
    <row r="3168" spans="1:7" x14ac:dyDescent="0.25">
      <c r="A3168" t="s">
        <v>15079</v>
      </c>
      <c r="B3168" t="s">
        <v>41</v>
      </c>
      <c r="C3168" t="s">
        <v>34</v>
      </c>
      <c r="D3168" t="s">
        <v>35</v>
      </c>
      <c r="E3168">
        <v>4.7813333333333334</v>
      </c>
      <c r="F3168">
        <v>3</v>
      </c>
      <c r="G3168">
        <v>1.4343999999999999</v>
      </c>
    </row>
    <row r="3169" spans="1:7" x14ac:dyDescent="0.25">
      <c r="A3169" t="s">
        <v>15083</v>
      </c>
      <c r="B3169" t="s">
        <v>19</v>
      </c>
      <c r="C3169" t="s">
        <v>34</v>
      </c>
      <c r="D3169" t="s">
        <v>35</v>
      </c>
      <c r="E3169">
        <v>0.77206666666666668</v>
      </c>
      <c r="F3169">
        <v>1</v>
      </c>
      <c r="G3169">
        <v>0.23161999999999999</v>
      </c>
    </row>
    <row r="3170" spans="1:7" x14ac:dyDescent="0.25">
      <c r="A3170" t="s">
        <v>15086</v>
      </c>
      <c r="B3170" t="s">
        <v>41</v>
      </c>
      <c r="C3170" t="s">
        <v>27</v>
      </c>
      <c r="D3170" t="s">
        <v>35</v>
      </c>
      <c r="E3170">
        <v>4.2933333333333339</v>
      </c>
      <c r="F3170">
        <v>3</v>
      </c>
      <c r="G3170">
        <v>1.288</v>
      </c>
    </row>
    <row r="3171" spans="1:7" x14ac:dyDescent="0.25">
      <c r="A3171" t="s">
        <v>15090</v>
      </c>
      <c r="B3171" t="s">
        <v>27</v>
      </c>
      <c r="C3171" t="s">
        <v>34</v>
      </c>
      <c r="D3171" t="s">
        <v>20</v>
      </c>
      <c r="E3171">
        <v>10.76336666666667</v>
      </c>
      <c r="F3171">
        <v>10</v>
      </c>
      <c r="G3171">
        <v>3.2290100000000002</v>
      </c>
    </row>
    <row r="3172" spans="1:7" x14ac:dyDescent="0.25">
      <c r="A3172" t="s">
        <v>15094</v>
      </c>
      <c r="B3172" t="s">
        <v>19</v>
      </c>
      <c r="C3172" t="s">
        <v>19</v>
      </c>
      <c r="D3172" t="s">
        <v>48</v>
      </c>
      <c r="E3172">
        <v>6.6092000000000004</v>
      </c>
      <c r="F3172">
        <v>5</v>
      </c>
      <c r="G3172">
        <v>1.9827600000000001</v>
      </c>
    </row>
    <row r="3173" spans="1:7" x14ac:dyDescent="0.25">
      <c r="A3173" t="s">
        <v>15098</v>
      </c>
      <c r="B3173" t="s">
        <v>34</v>
      </c>
      <c r="C3173" t="s">
        <v>34</v>
      </c>
      <c r="D3173" t="s">
        <v>48</v>
      </c>
      <c r="E3173">
        <v>4.6345000000000001</v>
      </c>
      <c r="F3173">
        <v>5</v>
      </c>
      <c r="G3173">
        <v>1.39035</v>
      </c>
    </row>
    <row r="3174" spans="1:7" x14ac:dyDescent="0.25">
      <c r="A3174" t="s">
        <v>15102</v>
      </c>
      <c r="B3174" t="s">
        <v>19</v>
      </c>
      <c r="C3174" t="s">
        <v>19</v>
      </c>
      <c r="D3174" t="s">
        <v>20</v>
      </c>
      <c r="E3174">
        <v>0.8261666666666666</v>
      </c>
      <c r="F3174">
        <v>1</v>
      </c>
      <c r="G3174">
        <v>0.24784999999999999</v>
      </c>
    </row>
    <row r="3175" spans="1:7" x14ac:dyDescent="0.25">
      <c r="A3175" t="s">
        <v>15106</v>
      </c>
      <c r="B3175" t="s">
        <v>19</v>
      </c>
      <c r="C3175" t="s">
        <v>19</v>
      </c>
      <c r="D3175" t="s">
        <v>20</v>
      </c>
      <c r="E3175">
        <v>2.4813999999999998</v>
      </c>
      <c r="F3175">
        <v>3</v>
      </c>
      <c r="G3175">
        <v>0.74441999999999997</v>
      </c>
    </row>
    <row r="3176" spans="1:7" x14ac:dyDescent="0.25">
      <c r="A3176" t="s">
        <v>15110</v>
      </c>
      <c r="B3176" t="s">
        <v>27</v>
      </c>
      <c r="C3176" t="s">
        <v>19</v>
      </c>
      <c r="D3176" t="s">
        <v>35</v>
      </c>
      <c r="E3176">
        <v>3.6858</v>
      </c>
      <c r="F3176">
        <v>5</v>
      </c>
      <c r="G3176">
        <v>1.1057399999999999</v>
      </c>
    </row>
    <row r="3177" spans="1:7" x14ac:dyDescent="0.25">
      <c r="A3177" t="s">
        <v>15114</v>
      </c>
      <c r="B3177" t="s">
        <v>19</v>
      </c>
      <c r="C3177" t="s">
        <v>27</v>
      </c>
      <c r="D3177" t="s">
        <v>20</v>
      </c>
      <c r="E3177">
        <v>2.5569333333333328</v>
      </c>
      <c r="F3177">
        <v>3</v>
      </c>
      <c r="G3177">
        <v>0.76707999999999998</v>
      </c>
    </row>
    <row r="3178" spans="1:7" x14ac:dyDescent="0.25">
      <c r="A3178" t="s">
        <v>15118</v>
      </c>
      <c r="B3178" t="s">
        <v>19</v>
      </c>
      <c r="C3178" t="s">
        <v>19</v>
      </c>
      <c r="D3178" t="s">
        <v>48</v>
      </c>
      <c r="E3178">
        <v>3.992666666666667</v>
      </c>
      <c r="F3178">
        <v>3</v>
      </c>
      <c r="G3178">
        <v>1.1978</v>
      </c>
    </row>
    <row r="3179" spans="1:7" x14ac:dyDescent="0.25">
      <c r="A3179" t="s">
        <v>15122</v>
      </c>
      <c r="B3179" t="s">
        <v>19</v>
      </c>
      <c r="C3179" t="s">
        <v>27</v>
      </c>
      <c r="D3179" t="s">
        <v>20</v>
      </c>
      <c r="E3179">
        <v>1.5483666666666669</v>
      </c>
      <c r="F3179">
        <v>1</v>
      </c>
      <c r="G3179">
        <v>0.46450999999999998</v>
      </c>
    </row>
    <row r="3180" spans="1:7" x14ac:dyDescent="0.25">
      <c r="A3180" t="s">
        <v>15126</v>
      </c>
      <c r="B3180" t="s">
        <v>34</v>
      </c>
      <c r="C3180" t="s">
        <v>41</v>
      </c>
      <c r="D3180" t="s">
        <v>20</v>
      </c>
      <c r="E3180">
        <v>7.4039666666666673</v>
      </c>
      <c r="F3180">
        <v>5</v>
      </c>
      <c r="G3180">
        <v>2.22119</v>
      </c>
    </row>
    <row r="3181" spans="1:7" x14ac:dyDescent="0.25">
      <c r="A3181" t="s">
        <v>15130</v>
      </c>
      <c r="B3181" t="s">
        <v>19</v>
      </c>
      <c r="C3181" t="s">
        <v>19</v>
      </c>
      <c r="D3181" t="s">
        <v>35</v>
      </c>
      <c r="E3181">
        <v>1.3517999999999999</v>
      </c>
      <c r="F3181">
        <v>1</v>
      </c>
      <c r="G3181">
        <v>0.40554000000000001</v>
      </c>
    </row>
    <row r="3182" spans="1:7" x14ac:dyDescent="0.25">
      <c r="A3182" t="s">
        <v>15134</v>
      </c>
      <c r="B3182" t="s">
        <v>41</v>
      </c>
      <c r="C3182" t="s">
        <v>34</v>
      </c>
      <c r="D3182" t="s">
        <v>35</v>
      </c>
      <c r="E3182">
        <v>0.77710000000000001</v>
      </c>
      <c r="F3182">
        <v>1</v>
      </c>
      <c r="G3182">
        <v>0.23313</v>
      </c>
    </row>
    <row r="3183" spans="1:7" x14ac:dyDescent="0.25">
      <c r="A3183" t="s">
        <v>15138</v>
      </c>
      <c r="B3183" t="s">
        <v>19</v>
      </c>
      <c r="C3183" t="s">
        <v>41</v>
      </c>
      <c r="D3183" t="s">
        <v>35</v>
      </c>
      <c r="E3183">
        <v>4.7792666666666674</v>
      </c>
      <c r="F3183">
        <v>5</v>
      </c>
      <c r="G3183">
        <v>1.4337800000000001</v>
      </c>
    </row>
    <row r="3184" spans="1:7" x14ac:dyDescent="0.25">
      <c r="A3184" t="s">
        <v>15142</v>
      </c>
      <c r="B3184" t="s">
        <v>27</v>
      </c>
      <c r="C3184" t="s">
        <v>41</v>
      </c>
      <c r="D3184" t="s">
        <v>35</v>
      </c>
      <c r="E3184">
        <v>4.882366666666667</v>
      </c>
      <c r="F3184">
        <v>5</v>
      </c>
      <c r="G3184">
        <v>1.46471</v>
      </c>
    </row>
    <row r="3185" spans="1:7" x14ac:dyDescent="0.25">
      <c r="A3185" t="s">
        <v>15146</v>
      </c>
      <c r="B3185" t="s">
        <v>19</v>
      </c>
      <c r="C3185" t="s">
        <v>19</v>
      </c>
      <c r="D3185" t="s">
        <v>48</v>
      </c>
      <c r="E3185">
        <v>9.1662333333333343</v>
      </c>
      <c r="F3185">
        <v>10</v>
      </c>
      <c r="G3185">
        <v>2.74987</v>
      </c>
    </row>
    <row r="3186" spans="1:7" x14ac:dyDescent="0.25">
      <c r="A3186" t="s">
        <v>15150</v>
      </c>
      <c r="B3186" t="s">
        <v>19</v>
      </c>
      <c r="C3186" t="s">
        <v>27</v>
      </c>
      <c r="D3186" t="s">
        <v>20</v>
      </c>
      <c r="E3186">
        <v>11.81673333333333</v>
      </c>
      <c r="F3186">
        <v>10</v>
      </c>
      <c r="G3186">
        <v>3.5450200000000001</v>
      </c>
    </row>
    <row r="3187" spans="1:7" x14ac:dyDescent="0.25">
      <c r="A3187" t="s">
        <v>15154</v>
      </c>
      <c r="B3187" t="s">
        <v>34</v>
      </c>
      <c r="C3187" t="s">
        <v>41</v>
      </c>
      <c r="D3187" t="s">
        <v>20</v>
      </c>
      <c r="E3187">
        <v>3.6066666666666669</v>
      </c>
      <c r="F3187">
        <v>3</v>
      </c>
      <c r="G3187">
        <v>1.0820000000000001</v>
      </c>
    </row>
    <row r="3188" spans="1:7" x14ac:dyDescent="0.25">
      <c r="A3188" t="s">
        <v>15158</v>
      </c>
      <c r="B3188" t="s">
        <v>41</v>
      </c>
      <c r="C3188" t="s">
        <v>19</v>
      </c>
      <c r="D3188" t="s">
        <v>35</v>
      </c>
      <c r="E3188">
        <v>5.1177666666666672</v>
      </c>
      <c r="F3188">
        <v>5</v>
      </c>
      <c r="G3188">
        <v>1.5353300000000001</v>
      </c>
    </row>
    <row r="3189" spans="1:7" x14ac:dyDescent="0.25">
      <c r="A3189" t="s">
        <v>15162</v>
      </c>
      <c r="B3189" t="s">
        <v>19</v>
      </c>
      <c r="C3189" t="s">
        <v>41</v>
      </c>
      <c r="D3189" t="s">
        <v>48</v>
      </c>
      <c r="E3189">
        <v>10.20456666666667</v>
      </c>
      <c r="F3189">
        <v>10</v>
      </c>
      <c r="G3189">
        <v>3.0613700000000001</v>
      </c>
    </row>
    <row r="3190" spans="1:7" x14ac:dyDescent="0.25">
      <c r="A3190" t="s">
        <v>15166</v>
      </c>
      <c r="B3190" t="s">
        <v>41</v>
      </c>
      <c r="C3190" t="s">
        <v>41</v>
      </c>
      <c r="D3190" t="s">
        <v>48</v>
      </c>
      <c r="E3190">
        <v>4.4856666666666669</v>
      </c>
      <c r="F3190">
        <v>3</v>
      </c>
      <c r="G3190">
        <v>1.3456999999999999</v>
      </c>
    </row>
    <row r="3191" spans="1:7" x14ac:dyDescent="0.25">
      <c r="A3191" t="s">
        <v>15170</v>
      </c>
      <c r="B3191" t="s">
        <v>27</v>
      </c>
      <c r="C3191" t="s">
        <v>19</v>
      </c>
      <c r="D3191" t="s">
        <v>20</v>
      </c>
      <c r="E3191">
        <v>4.367866666666667</v>
      </c>
      <c r="F3191">
        <v>3</v>
      </c>
      <c r="G3191">
        <v>1.31036</v>
      </c>
    </row>
    <row r="3192" spans="1:7" x14ac:dyDescent="0.25">
      <c r="A3192" t="s">
        <v>15174</v>
      </c>
      <c r="B3192" t="s">
        <v>34</v>
      </c>
      <c r="C3192" t="s">
        <v>34</v>
      </c>
      <c r="D3192" t="s">
        <v>35</v>
      </c>
      <c r="E3192">
        <v>2.9234</v>
      </c>
      <c r="F3192">
        <v>3</v>
      </c>
      <c r="G3192">
        <v>0.87702000000000002</v>
      </c>
    </row>
    <row r="3193" spans="1:7" x14ac:dyDescent="0.25">
      <c r="A3193" t="s">
        <v>15178</v>
      </c>
      <c r="B3193" t="s">
        <v>41</v>
      </c>
      <c r="C3193" t="s">
        <v>34</v>
      </c>
      <c r="D3193" t="s">
        <v>20</v>
      </c>
      <c r="E3193">
        <v>15.80456666666667</v>
      </c>
      <c r="F3193">
        <v>10</v>
      </c>
      <c r="G3193">
        <v>4.7413699999999999</v>
      </c>
    </row>
    <row r="3194" spans="1:7" x14ac:dyDescent="0.25">
      <c r="A3194" t="s">
        <v>15182</v>
      </c>
      <c r="B3194" t="s">
        <v>34</v>
      </c>
      <c r="C3194" t="s">
        <v>34</v>
      </c>
      <c r="D3194" t="s">
        <v>20</v>
      </c>
      <c r="E3194">
        <v>8.0974000000000004</v>
      </c>
      <c r="F3194">
        <v>5</v>
      </c>
      <c r="G3194">
        <v>2.4292199999999999</v>
      </c>
    </row>
    <row r="3195" spans="1:7" x14ac:dyDescent="0.25">
      <c r="A3195" t="s">
        <v>15186</v>
      </c>
      <c r="B3195" t="s">
        <v>19</v>
      </c>
      <c r="C3195" t="s">
        <v>41</v>
      </c>
      <c r="D3195" t="s">
        <v>48</v>
      </c>
      <c r="E3195">
        <v>0.99340000000000006</v>
      </c>
      <c r="F3195">
        <v>1</v>
      </c>
      <c r="G3195">
        <v>0.29802000000000001</v>
      </c>
    </row>
    <row r="3196" spans="1:7" x14ac:dyDescent="0.25">
      <c r="A3196" t="s">
        <v>15190</v>
      </c>
      <c r="B3196" t="s">
        <v>27</v>
      </c>
      <c r="C3196" t="s">
        <v>27</v>
      </c>
      <c r="D3196" t="s">
        <v>48</v>
      </c>
      <c r="E3196">
        <v>3.0632666666666668</v>
      </c>
      <c r="F3196">
        <v>3</v>
      </c>
      <c r="G3196">
        <v>0.91898000000000002</v>
      </c>
    </row>
    <row r="3197" spans="1:7" x14ac:dyDescent="0.25">
      <c r="A3197" t="s">
        <v>15194</v>
      </c>
      <c r="B3197" t="s">
        <v>34</v>
      </c>
      <c r="C3197" t="s">
        <v>27</v>
      </c>
      <c r="D3197" t="s">
        <v>20</v>
      </c>
      <c r="E3197">
        <v>11.723000000000001</v>
      </c>
      <c r="F3197">
        <v>10</v>
      </c>
      <c r="G3197">
        <v>3.5169000000000001</v>
      </c>
    </row>
    <row r="3198" spans="1:7" x14ac:dyDescent="0.25">
      <c r="A3198" t="s">
        <v>15198</v>
      </c>
      <c r="B3198" t="s">
        <v>19</v>
      </c>
      <c r="C3198" t="s">
        <v>41</v>
      </c>
      <c r="D3198" t="s">
        <v>35</v>
      </c>
      <c r="E3198">
        <v>16.077866666666669</v>
      </c>
      <c r="F3198">
        <v>10</v>
      </c>
      <c r="G3198">
        <v>4.8233600000000001</v>
      </c>
    </row>
    <row r="3199" spans="1:7" x14ac:dyDescent="0.25">
      <c r="A3199" t="s">
        <v>15202</v>
      </c>
      <c r="B3199" t="s">
        <v>41</v>
      </c>
      <c r="C3199" t="s">
        <v>41</v>
      </c>
      <c r="D3199" t="s">
        <v>35</v>
      </c>
      <c r="E3199">
        <v>1.5429999999999999</v>
      </c>
      <c r="F3199">
        <v>1</v>
      </c>
      <c r="G3199">
        <v>0.46289999999999998</v>
      </c>
    </row>
    <row r="3200" spans="1:7" x14ac:dyDescent="0.25">
      <c r="A3200" t="s">
        <v>15206</v>
      </c>
      <c r="B3200" t="s">
        <v>27</v>
      </c>
      <c r="C3200" t="s">
        <v>19</v>
      </c>
      <c r="D3200" t="s">
        <v>20</v>
      </c>
      <c r="E3200">
        <v>0.76923333333333332</v>
      </c>
      <c r="F3200">
        <v>1</v>
      </c>
      <c r="G3200">
        <v>0.23077</v>
      </c>
    </row>
    <row r="3201" spans="1:7" x14ac:dyDescent="0.25">
      <c r="A3201" t="s">
        <v>15210</v>
      </c>
      <c r="B3201" t="s">
        <v>27</v>
      </c>
      <c r="C3201" t="s">
        <v>27</v>
      </c>
      <c r="D3201" t="s">
        <v>20</v>
      </c>
      <c r="E3201">
        <v>10.59396666666667</v>
      </c>
      <c r="F3201">
        <v>10</v>
      </c>
      <c r="G3201">
        <v>3.1781899999999998</v>
      </c>
    </row>
    <row r="3202" spans="1:7" x14ac:dyDescent="0.25">
      <c r="A3202" t="s">
        <v>15214</v>
      </c>
      <c r="B3202" t="s">
        <v>41</v>
      </c>
      <c r="C3202" t="s">
        <v>41</v>
      </c>
      <c r="D3202" t="s">
        <v>35</v>
      </c>
      <c r="E3202">
        <v>6.1002000000000001</v>
      </c>
      <c r="F3202">
        <v>5</v>
      </c>
      <c r="G3202">
        <v>1.83006</v>
      </c>
    </row>
    <row r="3203" spans="1:7" x14ac:dyDescent="0.25">
      <c r="A3203" t="s">
        <v>15218</v>
      </c>
      <c r="B3203" t="s">
        <v>41</v>
      </c>
      <c r="C3203" t="s">
        <v>34</v>
      </c>
      <c r="D3203" t="s">
        <v>35</v>
      </c>
      <c r="E3203">
        <v>1.1698</v>
      </c>
      <c r="F3203">
        <v>1</v>
      </c>
      <c r="G3203">
        <v>0.35093999999999997</v>
      </c>
    </row>
    <row r="3204" spans="1:7" x14ac:dyDescent="0.25">
      <c r="A3204" t="s">
        <v>15222</v>
      </c>
      <c r="B3204" t="s">
        <v>27</v>
      </c>
      <c r="C3204" t="s">
        <v>27</v>
      </c>
      <c r="D3204" t="s">
        <v>35</v>
      </c>
      <c r="E3204">
        <v>8.6052999999999997</v>
      </c>
      <c r="F3204">
        <v>10</v>
      </c>
      <c r="G3204">
        <v>2.5815899999999998</v>
      </c>
    </row>
    <row r="3205" spans="1:7" x14ac:dyDescent="0.25">
      <c r="A3205" t="s">
        <v>15226</v>
      </c>
      <c r="B3205" t="s">
        <v>34</v>
      </c>
      <c r="C3205" t="s">
        <v>41</v>
      </c>
      <c r="D3205" t="s">
        <v>20</v>
      </c>
      <c r="E3205">
        <v>1.5255000000000001</v>
      </c>
      <c r="F3205">
        <v>1</v>
      </c>
      <c r="G3205">
        <v>0.45765</v>
      </c>
    </row>
    <row r="3206" spans="1:7" x14ac:dyDescent="0.25">
      <c r="A3206" t="s">
        <v>15230</v>
      </c>
      <c r="B3206" t="s">
        <v>27</v>
      </c>
      <c r="C3206" t="s">
        <v>19</v>
      </c>
      <c r="D3206" t="s">
        <v>48</v>
      </c>
      <c r="E3206">
        <v>6.7180333333333344</v>
      </c>
      <c r="F3206">
        <v>5</v>
      </c>
      <c r="G3206">
        <v>2.0154100000000001</v>
      </c>
    </row>
    <row r="3207" spans="1:7" x14ac:dyDescent="0.25">
      <c r="A3207" t="s">
        <v>15234</v>
      </c>
      <c r="B3207" t="s">
        <v>41</v>
      </c>
      <c r="C3207" t="s">
        <v>19</v>
      </c>
      <c r="D3207" t="s">
        <v>35</v>
      </c>
      <c r="E3207">
        <v>4.5137333333333336</v>
      </c>
      <c r="F3207">
        <v>3</v>
      </c>
      <c r="G3207">
        <v>1.35412</v>
      </c>
    </row>
    <row r="3208" spans="1:7" x14ac:dyDescent="0.25">
      <c r="A3208" t="s">
        <v>15238</v>
      </c>
      <c r="B3208" t="s">
        <v>34</v>
      </c>
      <c r="C3208" t="s">
        <v>27</v>
      </c>
      <c r="D3208" t="s">
        <v>35</v>
      </c>
      <c r="E3208">
        <v>1.525433333333333</v>
      </c>
      <c r="F3208">
        <v>1</v>
      </c>
      <c r="G3208">
        <v>0.45762999999999998</v>
      </c>
    </row>
    <row r="3209" spans="1:7" x14ac:dyDescent="0.25">
      <c r="A3209" t="s">
        <v>15242</v>
      </c>
      <c r="B3209" t="s">
        <v>19</v>
      </c>
      <c r="C3209" t="s">
        <v>34</v>
      </c>
      <c r="D3209" t="s">
        <v>35</v>
      </c>
      <c r="E3209">
        <v>7.0750999999999999</v>
      </c>
      <c r="F3209">
        <v>5</v>
      </c>
      <c r="G3209">
        <v>2.1225299999999998</v>
      </c>
    </row>
    <row r="3210" spans="1:7" x14ac:dyDescent="0.25">
      <c r="A3210" t="s">
        <v>15246</v>
      </c>
      <c r="B3210" t="s">
        <v>27</v>
      </c>
      <c r="C3210" t="s">
        <v>27</v>
      </c>
      <c r="D3210" t="s">
        <v>20</v>
      </c>
      <c r="E3210">
        <v>11.058766666666671</v>
      </c>
      <c r="F3210">
        <v>10</v>
      </c>
      <c r="G3210">
        <v>3.3176299999999999</v>
      </c>
    </row>
    <row r="3211" spans="1:7" x14ac:dyDescent="0.25">
      <c r="A3211" t="s">
        <v>15250</v>
      </c>
      <c r="B3211" t="s">
        <v>41</v>
      </c>
      <c r="C3211" t="s">
        <v>41</v>
      </c>
      <c r="D3211" t="s">
        <v>48</v>
      </c>
      <c r="E3211">
        <v>1.2771999999999999</v>
      </c>
      <c r="F3211">
        <v>1</v>
      </c>
      <c r="G3211">
        <v>0.38316</v>
      </c>
    </row>
    <row r="3212" spans="1:7" x14ac:dyDescent="0.25">
      <c r="A3212" t="s">
        <v>15254</v>
      </c>
      <c r="B3212" t="s">
        <v>19</v>
      </c>
      <c r="C3212" t="s">
        <v>34</v>
      </c>
      <c r="D3212" t="s">
        <v>48</v>
      </c>
      <c r="E3212">
        <v>0.8270333333333334</v>
      </c>
      <c r="F3212">
        <v>1</v>
      </c>
      <c r="G3212">
        <v>0.24811</v>
      </c>
    </row>
    <row r="3213" spans="1:7" x14ac:dyDescent="0.25">
      <c r="A3213" t="s">
        <v>15258</v>
      </c>
      <c r="B3213" t="s">
        <v>27</v>
      </c>
      <c r="C3213" t="s">
        <v>41</v>
      </c>
      <c r="D3213" t="s">
        <v>35</v>
      </c>
      <c r="E3213">
        <v>13.403133333333329</v>
      </c>
      <c r="F3213">
        <v>10</v>
      </c>
      <c r="G3213">
        <v>4.0209400000000004</v>
      </c>
    </row>
    <row r="3214" spans="1:7" x14ac:dyDescent="0.25">
      <c r="A3214" t="s">
        <v>15262</v>
      </c>
      <c r="B3214" t="s">
        <v>27</v>
      </c>
      <c r="C3214" t="s">
        <v>34</v>
      </c>
      <c r="D3214" t="s">
        <v>20</v>
      </c>
      <c r="E3214">
        <v>2.5377666666666672</v>
      </c>
      <c r="F3214">
        <v>3</v>
      </c>
      <c r="G3214">
        <v>0.76132999999999995</v>
      </c>
    </row>
    <row r="3215" spans="1:7" x14ac:dyDescent="0.25">
      <c r="A3215" t="s">
        <v>15266</v>
      </c>
      <c r="B3215" t="s">
        <v>34</v>
      </c>
      <c r="C3215" t="s">
        <v>34</v>
      </c>
      <c r="D3215" t="s">
        <v>48</v>
      </c>
      <c r="E3215">
        <v>13.60616666666667</v>
      </c>
      <c r="F3215">
        <v>10</v>
      </c>
      <c r="G3215">
        <v>4.0818500000000002</v>
      </c>
    </row>
    <row r="3216" spans="1:7" x14ac:dyDescent="0.25">
      <c r="A3216" t="s">
        <v>15270</v>
      </c>
      <c r="B3216" t="s">
        <v>41</v>
      </c>
      <c r="C3216" t="s">
        <v>41</v>
      </c>
      <c r="D3216" t="s">
        <v>20</v>
      </c>
      <c r="E3216">
        <v>0.89626666666666677</v>
      </c>
      <c r="F3216">
        <v>1</v>
      </c>
      <c r="G3216">
        <v>0.26888000000000001</v>
      </c>
    </row>
    <row r="3217" spans="1:7" x14ac:dyDescent="0.25">
      <c r="A3217" t="s">
        <v>15274</v>
      </c>
      <c r="B3217" t="s">
        <v>19</v>
      </c>
      <c r="C3217" t="s">
        <v>27</v>
      </c>
      <c r="D3217" t="s">
        <v>48</v>
      </c>
      <c r="E3217">
        <v>7.8421666666666674</v>
      </c>
      <c r="F3217">
        <v>10</v>
      </c>
      <c r="G3217">
        <v>2.3526500000000001</v>
      </c>
    </row>
    <row r="3218" spans="1:7" x14ac:dyDescent="0.25">
      <c r="A3218" t="s">
        <v>15278</v>
      </c>
      <c r="B3218" t="s">
        <v>27</v>
      </c>
      <c r="C3218" t="s">
        <v>19</v>
      </c>
      <c r="D3218" t="s">
        <v>35</v>
      </c>
      <c r="E3218">
        <v>4.1597666666666671</v>
      </c>
      <c r="F3218">
        <v>5</v>
      </c>
      <c r="G3218">
        <v>1.24793</v>
      </c>
    </row>
    <row r="3219" spans="1:7" x14ac:dyDescent="0.25">
      <c r="A3219" t="s">
        <v>15282</v>
      </c>
      <c r="B3219" t="s">
        <v>34</v>
      </c>
      <c r="C3219" t="s">
        <v>34</v>
      </c>
      <c r="D3219" t="s">
        <v>20</v>
      </c>
      <c r="E3219">
        <v>6.6866000000000003</v>
      </c>
      <c r="F3219">
        <v>10</v>
      </c>
      <c r="G3219">
        <v>2.0059800000000001</v>
      </c>
    </row>
    <row r="3220" spans="1:7" x14ac:dyDescent="0.25">
      <c r="A3220" t="s">
        <v>15286</v>
      </c>
      <c r="B3220" t="s">
        <v>19</v>
      </c>
      <c r="C3220" t="s">
        <v>34</v>
      </c>
      <c r="D3220" t="s">
        <v>35</v>
      </c>
      <c r="E3220">
        <v>1.3854</v>
      </c>
      <c r="F3220">
        <v>1</v>
      </c>
      <c r="G3220">
        <v>0.41561999999999999</v>
      </c>
    </row>
    <row r="3221" spans="1:7" x14ac:dyDescent="0.25">
      <c r="A3221" t="s">
        <v>15289</v>
      </c>
      <c r="B3221" t="s">
        <v>19</v>
      </c>
      <c r="C3221" t="s">
        <v>19</v>
      </c>
      <c r="D3221" t="s">
        <v>48</v>
      </c>
      <c r="E3221">
        <v>13.990666666666669</v>
      </c>
      <c r="F3221">
        <v>10</v>
      </c>
      <c r="G3221">
        <v>4.1971999999999996</v>
      </c>
    </row>
    <row r="3222" spans="1:7" x14ac:dyDescent="0.25">
      <c r="A3222" t="s">
        <v>15293</v>
      </c>
      <c r="B3222" t="s">
        <v>27</v>
      </c>
      <c r="C3222" t="s">
        <v>27</v>
      </c>
      <c r="D3222" t="s">
        <v>48</v>
      </c>
      <c r="E3222">
        <v>3.5448</v>
      </c>
      <c r="F3222">
        <v>3</v>
      </c>
      <c r="G3222">
        <v>1.0634399999999999</v>
      </c>
    </row>
    <row r="3223" spans="1:7" x14ac:dyDescent="0.25">
      <c r="A3223" t="s">
        <v>15297</v>
      </c>
      <c r="B3223" t="s">
        <v>19</v>
      </c>
      <c r="C3223" t="s">
        <v>19</v>
      </c>
      <c r="D3223" t="s">
        <v>35</v>
      </c>
      <c r="E3223">
        <v>8.2803000000000004</v>
      </c>
      <c r="F3223">
        <v>10</v>
      </c>
      <c r="G3223">
        <v>2.4840900000000001</v>
      </c>
    </row>
    <row r="3224" spans="1:7" x14ac:dyDescent="0.25">
      <c r="A3224" t="s">
        <v>15301</v>
      </c>
      <c r="B3224" t="s">
        <v>27</v>
      </c>
      <c r="C3224" t="s">
        <v>27</v>
      </c>
      <c r="D3224" t="s">
        <v>48</v>
      </c>
      <c r="E3224">
        <v>2.250666666666667</v>
      </c>
      <c r="F3224">
        <v>3</v>
      </c>
      <c r="G3224">
        <v>0.67520000000000002</v>
      </c>
    </row>
    <row r="3225" spans="1:7" x14ac:dyDescent="0.25">
      <c r="A3225" t="s">
        <v>15305</v>
      </c>
      <c r="B3225" t="s">
        <v>34</v>
      </c>
      <c r="C3225" t="s">
        <v>34</v>
      </c>
      <c r="D3225" t="s">
        <v>35</v>
      </c>
      <c r="E3225">
        <v>3.4289666666666672</v>
      </c>
      <c r="F3225">
        <v>5</v>
      </c>
      <c r="G3225">
        <v>1.0286900000000001</v>
      </c>
    </row>
    <row r="3226" spans="1:7" x14ac:dyDescent="0.25">
      <c r="A3226" t="s">
        <v>15309</v>
      </c>
      <c r="B3226" t="s">
        <v>34</v>
      </c>
      <c r="C3226" t="s">
        <v>34</v>
      </c>
      <c r="D3226" t="s">
        <v>35</v>
      </c>
      <c r="E3226">
        <v>2.497233333333333</v>
      </c>
      <c r="F3226">
        <v>3</v>
      </c>
      <c r="G3226">
        <v>0.74917</v>
      </c>
    </row>
    <row r="3227" spans="1:7" x14ac:dyDescent="0.25">
      <c r="A3227" t="s">
        <v>15313</v>
      </c>
      <c r="B3227" t="s">
        <v>19</v>
      </c>
      <c r="C3227" t="s">
        <v>41</v>
      </c>
      <c r="D3227" t="s">
        <v>35</v>
      </c>
      <c r="E3227">
        <v>15.57523333333334</v>
      </c>
      <c r="F3227">
        <v>10</v>
      </c>
      <c r="G3227">
        <v>4.6725700000000003</v>
      </c>
    </row>
    <row r="3228" spans="1:7" x14ac:dyDescent="0.25">
      <c r="A3228" t="s">
        <v>15317</v>
      </c>
      <c r="B3228" t="s">
        <v>27</v>
      </c>
      <c r="C3228" t="s">
        <v>27</v>
      </c>
      <c r="D3228" t="s">
        <v>48</v>
      </c>
      <c r="E3228">
        <v>0.90820000000000001</v>
      </c>
      <c r="F3228">
        <v>1</v>
      </c>
      <c r="G3228">
        <v>0.27245999999999998</v>
      </c>
    </row>
    <row r="3229" spans="1:7" x14ac:dyDescent="0.25">
      <c r="A3229" t="s">
        <v>15321</v>
      </c>
      <c r="B3229" t="s">
        <v>41</v>
      </c>
      <c r="C3229" t="s">
        <v>19</v>
      </c>
      <c r="D3229" t="s">
        <v>20</v>
      </c>
      <c r="E3229">
        <v>3.0628000000000002</v>
      </c>
      <c r="F3229">
        <v>3</v>
      </c>
      <c r="G3229">
        <v>0.91883999999999999</v>
      </c>
    </row>
    <row r="3230" spans="1:7" x14ac:dyDescent="0.25">
      <c r="A3230" t="s">
        <v>15325</v>
      </c>
      <c r="B3230" t="s">
        <v>34</v>
      </c>
      <c r="C3230" t="s">
        <v>27</v>
      </c>
      <c r="D3230" t="s">
        <v>35</v>
      </c>
      <c r="E3230">
        <v>3.860066666666667</v>
      </c>
      <c r="F3230">
        <v>5</v>
      </c>
      <c r="G3230">
        <v>1.15802</v>
      </c>
    </row>
    <row r="3231" spans="1:7" x14ac:dyDescent="0.25">
      <c r="A3231" t="s">
        <v>15329</v>
      </c>
      <c r="B3231" t="s">
        <v>27</v>
      </c>
      <c r="C3231" t="s">
        <v>27</v>
      </c>
      <c r="D3231" t="s">
        <v>20</v>
      </c>
      <c r="E3231">
        <v>2.6671</v>
      </c>
      <c r="F3231">
        <v>3</v>
      </c>
      <c r="G3231">
        <v>0.80013000000000001</v>
      </c>
    </row>
    <row r="3232" spans="1:7" x14ac:dyDescent="0.25">
      <c r="A3232" t="s">
        <v>15333</v>
      </c>
      <c r="B3232" t="s">
        <v>27</v>
      </c>
      <c r="C3232" t="s">
        <v>27</v>
      </c>
      <c r="D3232" t="s">
        <v>48</v>
      </c>
      <c r="E3232">
        <v>3.557666666666667</v>
      </c>
      <c r="F3232">
        <v>3</v>
      </c>
      <c r="G3232">
        <v>1.0672999999999999</v>
      </c>
    </row>
    <row r="3233" spans="1:7" x14ac:dyDescent="0.25">
      <c r="A3233" t="s">
        <v>15337</v>
      </c>
      <c r="B3233" t="s">
        <v>27</v>
      </c>
      <c r="C3233" t="s">
        <v>27</v>
      </c>
      <c r="D3233" t="s">
        <v>48</v>
      </c>
      <c r="E3233">
        <v>3.823266666666667</v>
      </c>
      <c r="F3233">
        <v>3</v>
      </c>
      <c r="G3233">
        <v>1.1469800000000001</v>
      </c>
    </row>
    <row r="3234" spans="1:7" x14ac:dyDescent="0.25">
      <c r="A3234" t="s">
        <v>15341</v>
      </c>
      <c r="B3234" t="s">
        <v>19</v>
      </c>
      <c r="C3234" t="s">
        <v>19</v>
      </c>
      <c r="D3234" t="s">
        <v>20</v>
      </c>
      <c r="E3234">
        <v>4.5601000000000003</v>
      </c>
      <c r="F3234">
        <v>5</v>
      </c>
      <c r="G3234">
        <v>1.3680300000000001</v>
      </c>
    </row>
    <row r="3235" spans="1:7" x14ac:dyDescent="0.25">
      <c r="A3235" t="s">
        <v>15345</v>
      </c>
      <c r="B3235" t="s">
        <v>41</v>
      </c>
      <c r="C3235" t="s">
        <v>41</v>
      </c>
      <c r="D3235" t="s">
        <v>35</v>
      </c>
      <c r="E3235">
        <v>7.2440000000000007</v>
      </c>
      <c r="F3235">
        <v>10</v>
      </c>
      <c r="G3235">
        <v>2.1732</v>
      </c>
    </row>
    <row r="3236" spans="1:7" x14ac:dyDescent="0.25">
      <c r="A3236" t="s">
        <v>15348</v>
      </c>
      <c r="B3236" t="s">
        <v>19</v>
      </c>
      <c r="C3236" t="s">
        <v>34</v>
      </c>
      <c r="D3236" t="s">
        <v>48</v>
      </c>
      <c r="E3236">
        <v>3.1730999999999998</v>
      </c>
      <c r="F3236">
        <v>3</v>
      </c>
      <c r="G3236">
        <v>0.95193000000000005</v>
      </c>
    </row>
    <row r="3237" spans="1:7" x14ac:dyDescent="0.25">
      <c r="A3237" t="s">
        <v>15352</v>
      </c>
      <c r="B3237" t="s">
        <v>34</v>
      </c>
      <c r="C3237" t="s">
        <v>19</v>
      </c>
      <c r="D3237" t="s">
        <v>35</v>
      </c>
      <c r="E3237">
        <v>2.7025999999999999</v>
      </c>
      <c r="F3237">
        <v>3</v>
      </c>
      <c r="G3237">
        <v>0.81077999999999995</v>
      </c>
    </row>
    <row r="3238" spans="1:7" x14ac:dyDescent="0.25">
      <c r="A3238" t="s">
        <v>15356</v>
      </c>
      <c r="B3238" t="s">
        <v>19</v>
      </c>
      <c r="C3238" t="s">
        <v>19</v>
      </c>
      <c r="D3238" t="s">
        <v>35</v>
      </c>
      <c r="E3238">
        <v>0.88623333333333332</v>
      </c>
      <c r="F3238">
        <v>1</v>
      </c>
      <c r="G3238">
        <v>0.26587</v>
      </c>
    </row>
    <row r="3239" spans="1:7" x14ac:dyDescent="0.25">
      <c r="A3239" t="s">
        <v>15360</v>
      </c>
      <c r="B3239" t="s">
        <v>27</v>
      </c>
      <c r="C3239" t="s">
        <v>34</v>
      </c>
      <c r="D3239" t="s">
        <v>20</v>
      </c>
      <c r="E3239">
        <v>8.1326333333333327</v>
      </c>
      <c r="F3239">
        <v>5</v>
      </c>
      <c r="G3239">
        <v>2.4397899999999999</v>
      </c>
    </row>
    <row r="3240" spans="1:7" x14ac:dyDescent="0.25">
      <c r="A3240" t="s">
        <v>15364</v>
      </c>
      <c r="B3240" t="s">
        <v>19</v>
      </c>
      <c r="C3240" t="s">
        <v>41</v>
      </c>
      <c r="D3240" t="s">
        <v>48</v>
      </c>
      <c r="E3240">
        <v>3.8489</v>
      </c>
      <c r="F3240">
        <v>3</v>
      </c>
      <c r="G3240">
        <v>1.1546700000000001</v>
      </c>
    </row>
    <row r="3241" spans="1:7" x14ac:dyDescent="0.25">
      <c r="A3241" t="s">
        <v>15368</v>
      </c>
      <c r="B3241" t="s">
        <v>27</v>
      </c>
      <c r="C3241" t="s">
        <v>19</v>
      </c>
      <c r="D3241" t="s">
        <v>20</v>
      </c>
      <c r="E3241">
        <v>6.1177333333333337</v>
      </c>
      <c r="F3241">
        <v>5</v>
      </c>
      <c r="G3241">
        <v>1.8353200000000001</v>
      </c>
    </row>
    <row r="3242" spans="1:7" x14ac:dyDescent="0.25">
      <c r="A3242" t="s">
        <v>15371</v>
      </c>
      <c r="B3242" t="s">
        <v>41</v>
      </c>
      <c r="C3242" t="s">
        <v>34</v>
      </c>
      <c r="D3242" t="s">
        <v>48</v>
      </c>
      <c r="E3242">
        <v>3.2473333333333332</v>
      </c>
      <c r="F3242">
        <v>3</v>
      </c>
      <c r="G3242">
        <v>0.97419999999999995</v>
      </c>
    </row>
    <row r="3243" spans="1:7" x14ac:dyDescent="0.25">
      <c r="A3243" t="s">
        <v>15375</v>
      </c>
      <c r="B3243" t="s">
        <v>19</v>
      </c>
      <c r="C3243" t="s">
        <v>41</v>
      </c>
      <c r="D3243" t="s">
        <v>20</v>
      </c>
      <c r="E3243">
        <v>10.956099999999999</v>
      </c>
      <c r="F3243">
        <v>10</v>
      </c>
      <c r="G3243">
        <v>3.2868300000000001</v>
      </c>
    </row>
    <row r="3244" spans="1:7" x14ac:dyDescent="0.25">
      <c r="A3244" t="s">
        <v>15379</v>
      </c>
      <c r="B3244" t="s">
        <v>19</v>
      </c>
      <c r="C3244" t="s">
        <v>41</v>
      </c>
      <c r="D3244" t="s">
        <v>48</v>
      </c>
      <c r="E3244">
        <v>12.07573333333333</v>
      </c>
      <c r="F3244">
        <v>10</v>
      </c>
      <c r="G3244">
        <v>3.6227200000000002</v>
      </c>
    </row>
    <row r="3245" spans="1:7" x14ac:dyDescent="0.25">
      <c r="A3245" t="s">
        <v>15383</v>
      </c>
      <c r="B3245" t="s">
        <v>19</v>
      </c>
      <c r="C3245" t="s">
        <v>27</v>
      </c>
      <c r="D3245" t="s">
        <v>48</v>
      </c>
      <c r="E3245">
        <v>4.0893000000000006</v>
      </c>
      <c r="F3245">
        <v>3</v>
      </c>
      <c r="G3245">
        <v>1.22679</v>
      </c>
    </row>
    <row r="3246" spans="1:7" x14ac:dyDescent="0.25">
      <c r="A3246" t="s">
        <v>15387</v>
      </c>
      <c r="B3246" t="s">
        <v>27</v>
      </c>
      <c r="C3246" t="s">
        <v>19</v>
      </c>
      <c r="D3246" t="s">
        <v>48</v>
      </c>
      <c r="E3246">
        <v>13.688133333333329</v>
      </c>
      <c r="F3246">
        <v>10</v>
      </c>
      <c r="G3246">
        <v>4.1064400000000001</v>
      </c>
    </row>
    <row r="3247" spans="1:7" x14ac:dyDescent="0.25">
      <c r="A3247" t="s">
        <v>15391</v>
      </c>
      <c r="B3247" t="s">
        <v>27</v>
      </c>
      <c r="C3247" t="s">
        <v>41</v>
      </c>
      <c r="D3247" t="s">
        <v>35</v>
      </c>
      <c r="E3247">
        <v>2.5150666666666668</v>
      </c>
      <c r="F3247">
        <v>3</v>
      </c>
      <c r="G3247">
        <v>0.75451999999999997</v>
      </c>
    </row>
    <row r="3248" spans="1:7" x14ac:dyDescent="0.25">
      <c r="A3248" t="s">
        <v>15395</v>
      </c>
      <c r="B3248" t="s">
        <v>19</v>
      </c>
      <c r="C3248" t="s">
        <v>19</v>
      </c>
      <c r="D3248" t="s">
        <v>35</v>
      </c>
      <c r="E3248">
        <v>11.6678</v>
      </c>
      <c r="F3248">
        <v>10</v>
      </c>
      <c r="G3248">
        <v>3.50034</v>
      </c>
    </row>
    <row r="3249" spans="1:7" x14ac:dyDescent="0.25">
      <c r="A3249" t="s">
        <v>15399</v>
      </c>
      <c r="B3249" t="s">
        <v>19</v>
      </c>
      <c r="C3249" t="s">
        <v>34</v>
      </c>
      <c r="D3249" t="s">
        <v>20</v>
      </c>
      <c r="E3249">
        <v>1.0786333333333331</v>
      </c>
      <c r="F3249">
        <v>1</v>
      </c>
      <c r="G3249">
        <v>0.32358999999999999</v>
      </c>
    </row>
    <row r="3250" spans="1:7" x14ac:dyDescent="0.25">
      <c r="A3250" t="s">
        <v>15403</v>
      </c>
      <c r="B3250" t="s">
        <v>41</v>
      </c>
      <c r="C3250" t="s">
        <v>19</v>
      </c>
      <c r="D3250" t="s">
        <v>20</v>
      </c>
      <c r="E3250">
        <v>1.5371999999999999</v>
      </c>
      <c r="F3250">
        <v>1</v>
      </c>
      <c r="G3250">
        <v>0.46116000000000001</v>
      </c>
    </row>
    <row r="3251" spans="1:7" x14ac:dyDescent="0.25">
      <c r="A3251" t="s">
        <v>15407</v>
      </c>
      <c r="B3251" t="s">
        <v>41</v>
      </c>
      <c r="C3251" t="s">
        <v>41</v>
      </c>
      <c r="D3251" t="s">
        <v>48</v>
      </c>
      <c r="E3251">
        <v>1.2981</v>
      </c>
      <c r="F3251">
        <v>1</v>
      </c>
      <c r="G3251">
        <v>0.38943</v>
      </c>
    </row>
    <row r="3252" spans="1:7" x14ac:dyDescent="0.25">
      <c r="A3252" t="s">
        <v>15411</v>
      </c>
      <c r="B3252" t="s">
        <v>34</v>
      </c>
      <c r="C3252" t="s">
        <v>34</v>
      </c>
      <c r="D3252" t="s">
        <v>48</v>
      </c>
      <c r="E3252">
        <v>5.9958666666666662</v>
      </c>
      <c r="F3252">
        <v>5</v>
      </c>
      <c r="G3252">
        <v>1.7987599999999999</v>
      </c>
    </row>
    <row r="3253" spans="1:7" x14ac:dyDescent="0.25">
      <c r="A3253" t="s">
        <v>15415</v>
      </c>
      <c r="B3253" t="s">
        <v>41</v>
      </c>
      <c r="C3253" t="s">
        <v>34</v>
      </c>
      <c r="D3253" t="s">
        <v>35</v>
      </c>
      <c r="E3253">
        <v>3.9102999999999999</v>
      </c>
      <c r="F3253">
        <v>5</v>
      </c>
      <c r="G3253">
        <v>1.17309</v>
      </c>
    </row>
    <row r="3254" spans="1:7" x14ac:dyDescent="0.25">
      <c r="A3254" t="s">
        <v>15419</v>
      </c>
      <c r="B3254" t="s">
        <v>41</v>
      </c>
      <c r="C3254" t="s">
        <v>27</v>
      </c>
      <c r="D3254" t="s">
        <v>35</v>
      </c>
      <c r="E3254">
        <v>1.2723</v>
      </c>
      <c r="F3254">
        <v>1</v>
      </c>
      <c r="G3254">
        <v>0.38168999999999997</v>
      </c>
    </row>
    <row r="3255" spans="1:7" x14ac:dyDescent="0.25">
      <c r="A3255" t="s">
        <v>15423</v>
      </c>
      <c r="B3255" t="s">
        <v>41</v>
      </c>
      <c r="C3255" t="s">
        <v>34</v>
      </c>
      <c r="D3255" t="s">
        <v>35</v>
      </c>
      <c r="E3255">
        <v>3.9193666666666669</v>
      </c>
      <c r="F3255">
        <v>5</v>
      </c>
      <c r="G3255">
        <v>1.17581</v>
      </c>
    </row>
    <row r="3256" spans="1:7" x14ac:dyDescent="0.25">
      <c r="A3256" t="s">
        <v>15427</v>
      </c>
      <c r="B3256" t="s">
        <v>27</v>
      </c>
      <c r="C3256" t="s">
        <v>41</v>
      </c>
      <c r="D3256" t="s">
        <v>20</v>
      </c>
      <c r="E3256">
        <v>10.03873333333333</v>
      </c>
      <c r="F3256">
        <v>10</v>
      </c>
      <c r="G3256">
        <v>3.0116200000000002</v>
      </c>
    </row>
    <row r="3257" spans="1:7" x14ac:dyDescent="0.25">
      <c r="A3257" t="s">
        <v>15431</v>
      </c>
      <c r="B3257" t="s">
        <v>41</v>
      </c>
      <c r="C3257" t="s">
        <v>27</v>
      </c>
      <c r="D3257" t="s">
        <v>35</v>
      </c>
      <c r="E3257">
        <v>2.4285333333333332</v>
      </c>
      <c r="F3257">
        <v>3</v>
      </c>
      <c r="G3257">
        <v>0.72855999999999999</v>
      </c>
    </row>
    <row r="3258" spans="1:7" x14ac:dyDescent="0.25">
      <c r="A3258" t="s">
        <v>15435</v>
      </c>
      <c r="B3258" t="s">
        <v>41</v>
      </c>
      <c r="C3258" t="s">
        <v>41</v>
      </c>
      <c r="D3258" t="s">
        <v>20</v>
      </c>
      <c r="E3258">
        <v>4.0762333333333336</v>
      </c>
      <c r="F3258">
        <v>3</v>
      </c>
      <c r="G3258">
        <v>1.2228699999999999</v>
      </c>
    </row>
    <row r="3259" spans="1:7" x14ac:dyDescent="0.25">
      <c r="A3259" t="s">
        <v>15439</v>
      </c>
      <c r="B3259" t="s">
        <v>19</v>
      </c>
      <c r="C3259" t="s">
        <v>41</v>
      </c>
      <c r="D3259" t="s">
        <v>35</v>
      </c>
      <c r="E3259">
        <v>2.6187666666666671</v>
      </c>
      <c r="F3259">
        <v>3</v>
      </c>
      <c r="G3259">
        <v>0.78563000000000005</v>
      </c>
    </row>
    <row r="3260" spans="1:7" x14ac:dyDescent="0.25">
      <c r="A3260" t="s">
        <v>15443</v>
      </c>
      <c r="B3260" t="s">
        <v>27</v>
      </c>
      <c r="C3260" t="s">
        <v>27</v>
      </c>
      <c r="D3260" t="s">
        <v>35</v>
      </c>
      <c r="E3260">
        <v>1.0585333333333331</v>
      </c>
      <c r="F3260">
        <v>1</v>
      </c>
      <c r="G3260">
        <v>0.31756000000000001</v>
      </c>
    </row>
    <row r="3261" spans="1:7" x14ac:dyDescent="0.25">
      <c r="A3261" t="s">
        <v>15447</v>
      </c>
      <c r="B3261" t="s">
        <v>34</v>
      </c>
      <c r="C3261" t="s">
        <v>27</v>
      </c>
      <c r="D3261" t="s">
        <v>48</v>
      </c>
      <c r="E3261">
        <v>7.811700000000001</v>
      </c>
      <c r="F3261">
        <v>5</v>
      </c>
      <c r="G3261">
        <v>2.3435100000000002</v>
      </c>
    </row>
    <row r="3262" spans="1:7" x14ac:dyDescent="0.25">
      <c r="A3262" t="s">
        <v>15451</v>
      </c>
      <c r="B3262" t="s">
        <v>34</v>
      </c>
      <c r="C3262" t="s">
        <v>19</v>
      </c>
      <c r="D3262" t="s">
        <v>20</v>
      </c>
      <c r="E3262">
        <v>8.709833333333334</v>
      </c>
      <c r="F3262">
        <v>10</v>
      </c>
      <c r="G3262">
        <v>2.6129500000000001</v>
      </c>
    </row>
    <row r="3263" spans="1:7" x14ac:dyDescent="0.25">
      <c r="A3263" t="s">
        <v>15455</v>
      </c>
      <c r="B3263" t="s">
        <v>41</v>
      </c>
      <c r="C3263" t="s">
        <v>41</v>
      </c>
      <c r="D3263" t="s">
        <v>35</v>
      </c>
      <c r="E3263">
        <v>11.744733333333331</v>
      </c>
      <c r="F3263">
        <v>10</v>
      </c>
      <c r="G3263">
        <v>3.5234200000000002</v>
      </c>
    </row>
    <row r="3264" spans="1:7" x14ac:dyDescent="0.25">
      <c r="A3264" t="s">
        <v>15459</v>
      </c>
      <c r="B3264" t="s">
        <v>34</v>
      </c>
      <c r="C3264" t="s">
        <v>19</v>
      </c>
      <c r="D3264" t="s">
        <v>48</v>
      </c>
      <c r="E3264">
        <v>1.085933333333333</v>
      </c>
      <c r="F3264">
        <v>1</v>
      </c>
      <c r="G3264">
        <v>0.32578000000000001</v>
      </c>
    </row>
    <row r="3265" spans="1:7" x14ac:dyDescent="0.25">
      <c r="A3265" t="s">
        <v>15463</v>
      </c>
      <c r="B3265" t="s">
        <v>34</v>
      </c>
      <c r="C3265" t="s">
        <v>34</v>
      </c>
      <c r="D3265" t="s">
        <v>20</v>
      </c>
      <c r="E3265">
        <v>6.8479000000000001</v>
      </c>
      <c r="F3265">
        <v>10</v>
      </c>
      <c r="G3265">
        <v>2.05437</v>
      </c>
    </row>
    <row r="3266" spans="1:7" x14ac:dyDescent="0.25">
      <c r="A3266" t="s">
        <v>15467</v>
      </c>
      <c r="B3266" t="s">
        <v>34</v>
      </c>
      <c r="C3266" t="s">
        <v>34</v>
      </c>
      <c r="D3266" t="s">
        <v>20</v>
      </c>
      <c r="E3266">
        <v>14.59423333333333</v>
      </c>
      <c r="F3266">
        <v>10</v>
      </c>
      <c r="G3266">
        <v>4.3782699999999997</v>
      </c>
    </row>
    <row r="3267" spans="1:7" x14ac:dyDescent="0.25">
      <c r="A3267" t="s">
        <v>15471</v>
      </c>
      <c r="B3267" t="s">
        <v>41</v>
      </c>
      <c r="C3267" t="s">
        <v>19</v>
      </c>
      <c r="D3267" t="s">
        <v>35</v>
      </c>
      <c r="E3267">
        <v>7.3571333333333344</v>
      </c>
      <c r="F3267">
        <v>10</v>
      </c>
      <c r="G3267">
        <v>2.2071399999999999</v>
      </c>
    </row>
    <row r="3268" spans="1:7" x14ac:dyDescent="0.25">
      <c r="A3268" t="s">
        <v>15475</v>
      </c>
      <c r="B3268" t="s">
        <v>34</v>
      </c>
      <c r="C3268" t="s">
        <v>27</v>
      </c>
      <c r="D3268" t="s">
        <v>20</v>
      </c>
      <c r="E3268">
        <v>11.409233333333329</v>
      </c>
      <c r="F3268">
        <v>10</v>
      </c>
      <c r="G3268">
        <v>3.4227699999999999</v>
      </c>
    </row>
    <row r="3269" spans="1:7" x14ac:dyDescent="0.25">
      <c r="A3269" t="s">
        <v>15479</v>
      </c>
      <c r="B3269" t="s">
        <v>41</v>
      </c>
      <c r="C3269" t="s">
        <v>34</v>
      </c>
      <c r="D3269" t="s">
        <v>48</v>
      </c>
      <c r="E3269">
        <v>6.1367333333333338</v>
      </c>
      <c r="F3269">
        <v>5</v>
      </c>
      <c r="G3269">
        <v>1.8410200000000001</v>
      </c>
    </row>
    <row r="3270" spans="1:7" x14ac:dyDescent="0.25">
      <c r="A3270" t="s">
        <v>15483</v>
      </c>
      <c r="B3270" t="s">
        <v>19</v>
      </c>
      <c r="C3270" t="s">
        <v>27</v>
      </c>
      <c r="D3270" t="s">
        <v>48</v>
      </c>
      <c r="E3270">
        <v>12.95093333333333</v>
      </c>
      <c r="F3270">
        <v>10</v>
      </c>
      <c r="G3270">
        <v>3.8852799999999998</v>
      </c>
    </row>
    <row r="3271" spans="1:7" x14ac:dyDescent="0.25">
      <c r="A3271" t="s">
        <v>15487</v>
      </c>
      <c r="B3271" t="s">
        <v>19</v>
      </c>
      <c r="C3271" t="s">
        <v>19</v>
      </c>
      <c r="D3271" t="s">
        <v>20</v>
      </c>
      <c r="E3271">
        <v>4.0659000000000001</v>
      </c>
      <c r="F3271">
        <v>3</v>
      </c>
      <c r="G3271">
        <v>1.21977</v>
      </c>
    </row>
    <row r="3272" spans="1:7" x14ac:dyDescent="0.25">
      <c r="A3272" t="s">
        <v>15491</v>
      </c>
      <c r="B3272" t="s">
        <v>34</v>
      </c>
      <c r="C3272" t="s">
        <v>27</v>
      </c>
      <c r="D3272" t="s">
        <v>48</v>
      </c>
      <c r="E3272">
        <v>0.91993333333333338</v>
      </c>
      <c r="F3272">
        <v>1</v>
      </c>
      <c r="G3272">
        <v>0.27598</v>
      </c>
    </row>
    <row r="3273" spans="1:7" x14ac:dyDescent="0.25">
      <c r="A3273" t="s">
        <v>15495</v>
      </c>
      <c r="B3273" t="s">
        <v>19</v>
      </c>
      <c r="C3273" t="s">
        <v>41</v>
      </c>
      <c r="D3273" t="s">
        <v>20</v>
      </c>
      <c r="E3273">
        <v>3.3832333333333331</v>
      </c>
      <c r="F3273">
        <v>5</v>
      </c>
      <c r="G3273">
        <v>1.0149699999999999</v>
      </c>
    </row>
    <row r="3274" spans="1:7" x14ac:dyDescent="0.25">
      <c r="A3274" t="s">
        <v>15499</v>
      </c>
      <c r="B3274" t="s">
        <v>41</v>
      </c>
      <c r="C3274" t="s">
        <v>34</v>
      </c>
      <c r="D3274" t="s">
        <v>48</v>
      </c>
      <c r="E3274">
        <v>13.9011</v>
      </c>
      <c r="F3274">
        <v>10</v>
      </c>
      <c r="G3274">
        <v>4.1703299999999999</v>
      </c>
    </row>
    <row r="3275" spans="1:7" x14ac:dyDescent="0.25">
      <c r="A3275" t="s">
        <v>15503</v>
      </c>
      <c r="B3275" t="s">
        <v>19</v>
      </c>
      <c r="C3275" t="s">
        <v>27</v>
      </c>
      <c r="D3275" t="s">
        <v>20</v>
      </c>
      <c r="E3275">
        <v>6.0115999999999996</v>
      </c>
      <c r="F3275">
        <v>5</v>
      </c>
      <c r="G3275">
        <v>1.80348</v>
      </c>
    </row>
    <row r="3276" spans="1:7" x14ac:dyDescent="0.25">
      <c r="A3276" t="s">
        <v>15507</v>
      </c>
      <c r="B3276" t="s">
        <v>34</v>
      </c>
      <c r="C3276" t="s">
        <v>27</v>
      </c>
      <c r="D3276" t="s">
        <v>20</v>
      </c>
      <c r="E3276">
        <v>15.02783333333333</v>
      </c>
      <c r="F3276">
        <v>10</v>
      </c>
      <c r="G3276">
        <v>4.5083500000000001</v>
      </c>
    </row>
    <row r="3277" spans="1:7" x14ac:dyDescent="0.25">
      <c r="A3277" t="s">
        <v>15511</v>
      </c>
      <c r="B3277" t="s">
        <v>41</v>
      </c>
      <c r="C3277" t="s">
        <v>41</v>
      </c>
      <c r="D3277" t="s">
        <v>20</v>
      </c>
      <c r="E3277">
        <v>4.4641666666666673</v>
      </c>
      <c r="F3277">
        <v>3</v>
      </c>
      <c r="G3277">
        <v>1.3392500000000001</v>
      </c>
    </row>
    <row r="3278" spans="1:7" x14ac:dyDescent="0.25">
      <c r="A3278" t="s">
        <v>15515</v>
      </c>
      <c r="B3278" t="s">
        <v>27</v>
      </c>
      <c r="C3278" t="s">
        <v>27</v>
      </c>
      <c r="D3278" t="s">
        <v>48</v>
      </c>
      <c r="E3278">
        <v>1.51</v>
      </c>
      <c r="F3278">
        <v>1</v>
      </c>
      <c r="G3278">
        <v>0.45300000000000001</v>
      </c>
    </row>
    <row r="3279" spans="1:7" x14ac:dyDescent="0.25">
      <c r="A3279" t="s">
        <v>15519</v>
      </c>
      <c r="B3279" t="s">
        <v>41</v>
      </c>
      <c r="C3279" t="s">
        <v>19</v>
      </c>
      <c r="D3279" t="s">
        <v>20</v>
      </c>
      <c r="E3279">
        <v>11.5176</v>
      </c>
      <c r="F3279">
        <v>10</v>
      </c>
      <c r="G3279">
        <v>3.4552800000000001</v>
      </c>
    </row>
    <row r="3280" spans="1:7" x14ac:dyDescent="0.25">
      <c r="A3280" t="s">
        <v>15523</v>
      </c>
      <c r="B3280" t="s">
        <v>19</v>
      </c>
      <c r="C3280" t="s">
        <v>19</v>
      </c>
      <c r="D3280" t="s">
        <v>20</v>
      </c>
      <c r="E3280">
        <v>10.002966666666669</v>
      </c>
      <c r="F3280">
        <v>10</v>
      </c>
      <c r="G3280">
        <v>3.0008900000000001</v>
      </c>
    </row>
    <row r="3281" spans="1:7" x14ac:dyDescent="0.25">
      <c r="A3281" t="s">
        <v>15527</v>
      </c>
      <c r="B3281" t="s">
        <v>27</v>
      </c>
      <c r="C3281" t="s">
        <v>19</v>
      </c>
      <c r="D3281" t="s">
        <v>35</v>
      </c>
      <c r="E3281">
        <v>14.582233333333329</v>
      </c>
      <c r="F3281">
        <v>10</v>
      </c>
      <c r="G3281">
        <v>4.3746700000000001</v>
      </c>
    </row>
    <row r="3282" spans="1:7" x14ac:dyDescent="0.25">
      <c r="A3282" t="s">
        <v>15531</v>
      </c>
      <c r="B3282" t="s">
        <v>41</v>
      </c>
      <c r="C3282" t="s">
        <v>34</v>
      </c>
      <c r="D3282" t="s">
        <v>35</v>
      </c>
      <c r="E3282">
        <v>11.179600000000001</v>
      </c>
      <c r="F3282">
        <v>10</v>
      </c>
      <c r="G3282">
        <v>3.3538800000000002</v>
      </c>
    </row>
    <row r="3283" spans="1:7" x14ac:dyDescent="0.25">
      <c r="A3283" t="s">
        <v>15535</v>
      </c>
      <c r="B3283" t="s">
        <v>27</v>
      </c>
      <c r="C3283" t="s">
        <v>27</v>
      </c>
      <c r="D3283" t="s">
        <v>20</v>
      </c>
      <c r="E3283">
        <v>0.85009999999999997</v>
      </c>
      <c r="F3283">
        <v>1</v>
      </c>
      <c r="G3283">
        <v>0.25502999999999998</v>
      </c>
    </row>
    <row r="3284" spans="1:7" x14ac:dyDescent="0.25">
      <c r="A3284" t="s">
        <v>15538</v>
      </c>
      <c r="B3284" t="s">
        <v>27</v>
      </c>
      <c r="C3284" t="s">
        <v>34</v>
      </c>
      <c r="D3284" t="s">
        <v>35</v>
      </c>
      <c r="E3284">
        <v>1.5216333333333329</v>
      </c>
      <c r="F3284">
        <v>1</v>
      </c>
      <c r="G3284">
        <v>0.45649000000000001</v>
      </c>
    </row>
    <row r="3285" spans="1:7" x14ac:dyDescent="0.25">
      <c r="A3285" t="s">
        <v>15542</v>
      </c>
      <c r="B3285" t="s">
        <v>27</v>
      </c>
      <c r="C3285" t="s">
        <v>34</v>
      </c>
      <c r="D3285" t="s">
        <v>20</v>
      </c>
      <c r="E3285">
        <v>4.6476666666666668</v>
      </c>
      <c r="F3285">
        <v>3</v>
      </c>
      <c r="G3285">
        <v>1.3943000000000001</v>
      </c>
    </row>
    <row r="3286" spans="1:7" x14ac:dyDescent="0.25">
      <c r="A3286" t="s">
        <v>15545</v>
      </c>
      <c r="B3286" t="s">
        <v>41</v>
      </c>
      <c r="C3286" t="s">
        <v>27</v>
      </c>
      <c r="D3286" t="s">
        <v>35</v>
      </c>
      <c r="E3286">
        <v>1.1329666666666669</v>
      </c>
      <c r="F3286">
        <v>1</v>
      </c>
      <c r="G3286">
        <v>0.33989000000000003</v>
      </c>
    </row>
    <row r="3287" spans="1:7" x14ac:dyDescent="0.25">
      <c r="A3287" t="s">
        <v>15549</v>
      </c>
      <c r="B3287" t="s">
        <v>19</v>
      </c>
      <c r="C3287" t="s">
        <v>27</v>
      </c>
      <c r="D3287" t="s">
        <v>48</v>
      </c>
      <c r="E3287">
        <v>7.4236666666666684</v>
      </c>
      <c r="F3287">
        <v>10</v>
      </c>
      <c r="G3287">
        <v>2.2271000000000001</v>
      </c>
    </row>
    <row r="3288" spans="1:7" x14ac:dyDescent="0.25">
      <c r="A3288" t="s">
        <v>15553</v>
      </c>
      <c r="B3288" t="s">
        <v>41</v>
      </c>
      <c r="C3288" t="s">
        <v>19</v>
      </c>
      <c r="D3288" t="s">
        <v>48</v>
      </c>
      <c r="E3288">
        <v>3.1634666666666669</v>
      </c>
      <c r="F3288">
        <v>3</v>
      </c>
      <c r="G3288">
        <v>0.94903999999999999</v>
      </c>
    </row>
    <row r="3289" spans="1:7" x14ac:dyDescent="0.25">
      <c r="A3289" t="s">
        <v>15557</v>
      </c>
      <c r="B3289" t="s">
        <v>19</v>
      </c>
      <c r="C3289" t="s">
        <v>34</v>
      </c>
      <c r="D3289" t="s">
        <v>20</v>
      </c>
      <c r="E3289">
        <v>4.4106000000000014</v>
      </c>
      <c r="F3289">
        <v>3</v>
      </c>
      <c r="G3289">
        <v>1.32318</v>
      </c>
    </row>
    <row r="3290" spans="1:7" x14ac:dyDescent="0.25">
      <c r="A3290" t="s">
        <v>15561</v>
      </c>
      <c r="B3290" t="s">
        <v>41</v>
      </c>
      <c r="C3290" t="s">
        <v>34</v>
      </c>
      <c r="D3290" t="s">
        <v>20</v>
      </c>
      <c r="E3290">
        <v>4.7053333333333338</v>
      </c>
      <c r="F3290">
        <v>3</v>
      </c>
      <c r="G3290">
        <v>1.4116</v>
      </c>
    </row>
    <row r="3291" spans="1:7" x14ac:dyDescent="0.25">
      <c r="A3291" t="s">
        <v>15565</v>
      </c>
      <c r="B3291" t="s">
        <v>41</v>
      </c>
      <c r="C3291" t="s">
        <v>27</v>
      </c>
      <c r="D3291" t="s">
        <v>48</v>
      </c>
      <c r="E3291">
        <v>8.7013999999999996</v>
      </c>
      <c r="F3291">
        <v>10</v>
      </c>
      <c r="G3291">
        <v>2.61042</v>
      </c>
    </row>
    <row r="3292" spans="1:7" x14ac:dyDescent="0.25">
      <c r="A3292" t="s">
        <v>15568</v>
      </c>
      <c r="B3292" t="s">
        <v>41</v>
      </c>
      <c r="C3292" t="s">
        <v>34</v>
      </c>
      <c r="D3292" t="s">
        <v>48</v>
      </c>
      <c r="E3292">
        <v>3.6682000000000001</v>
      </c>
      <c r="F3292">
        <v>5</v>
      </c>
      <c r="G3292">
        <v>1.10046</v>
      </c>
    </row>
    <row r="3293" spans="1:7" x14ac:dyDescent="0.25">
      <c r="A3293" t="s">
        <v>15572</v>
      </c>
      <c r="B3293" t="s">
        <v>19</v>
      </c>
      <c r="C3293" t="s">
        <v>41</v>
      </c>
      <c r="D3293" t="s">
        <v>35</v>
      </c>
      <c r="E3293">
        <v>15.44016666666667</v>
      </c>
      <c r="F3293">
        <v>10</v>
      </c>
      <c r="G3293">
        <v>4.6320499999999996</v>
      </c>
    </row>
    <row r="3294" spans="1:7" x14ac:dyDescent="0.25">
      <c r="A3294" t="s">
        <v>15576</v>
      </c>
      <c r="B3294" t="s">
        <v>41</v>
      </c>
      <c r="C3294" t="s">
        <v>27</v>
      </c>
      <c r="D3294" t="s">
        <v>20</v>
      </c>
      <c r="E3294">
        <v>1.0560666666666669</v>
      </c>
      <c r="F3294">
        <v>1</v>
      </c>
      <c r="G3294">
        <v>0.31681999999999999</v>
      </c>
    </row>
    <row r="3295" spans="1:7" x14ac:dyDescent="0.25">
      <c r="A3295" t="s">
        <v>15580</v>
      </c>
      <c r="B3295" t="s">
        <v>27</v>
      </c>
      <c r="C3295" t="s">
        <v>19</v>
      </c>
      <c r="D3295" t="s">
        <v>48</v>
      </c>
      <c r="E3295">
        <v>1.208433333333333</v>
      </c>
      <c r="F3295">
        <v>1</v>
      </c>
      <c r="G3295">
        <v>0.36253000000000002</v>
      </c>
    </row>
    <row r="3296" spans="1:7" x14ac:dyDescent="0.25">
      <c r="A3296" t="s">
        <v>15584</v>
      </c>
      <c r="B3296" t="s">
        <v>41</v>
      </c>
      <c r="C3296" t="s">
        <v>41</v>
      </c>
      <c r="D3296" t="s">
        <v>48</v>
      </c>
      <c r="E3296">
        <v>16.347333333333339</v>
      </c>
      <c r="F3296">
        <v>10</v>
      </c>
      <c r="G3296">
        <v>4.9042000000000003</v>
      </c>
    </row>
    <row r="3297" spans="1:7" x14ac:dyDescent="0.25">
      <c r="A3297" t="s">
        <v>15587</v>
      </c>
      <c r="B3297" t="s">
        <v>27</v>
      </c>
      <c r="C3297" t="s">
        <v>41</v>
      </c>
      <c r="D3297" t="s">
        <v>20</v>
      </c>
      <c r="E3297">
        <v>7.3323</v>
      </c>
      <c r="F3297">
        <v>10</v>
      </c>
      <c r="G3297">
        <v>2.1996899999999999</v>
      </c>
    </row>
    <row r="3298" spans="1:7" x14ac:dyDescent="0.25">
      <c r="A3298" t="s">
        <v>15591</v>
      </c>
      <c r="B3298" t="s">
        <v>34</v>
      </c>
      <c r="C3298" t="s">
        <v>19</v>
      </c>
      <c r="D3298" t="s">
        <v>35</v>
      </c>
      <c r="E3298">
        <v>3.9449666666666672</v>
      </c>
      <c r="F3298">
        <v>3</v>
      </c>
      <c r="G3298">
        <v>1.1834899999999999</v>
      </c>
    </row>
    <row r="3299" spans="1:7" x14ac:dyDescent="0.25">
      <c r="A3299" t="s">
        <v>15595</v>
      </c>
      <c r="B3299" t="s">
        <v>34</v>
      </c>
      <c r="C3299" t="s">
        <v>41</v>
      </c>
      <c r="D3299" t="s">
        <v>35</v>
      </c>
      <c r="E3299">
        <v>7.4077333333333328</v>
      </c>
      <c r="F3299">
        <v>10</v>
      </c>
      <c r="G3299">
        <v>2.2223199999999999</v>
      </c>
    </row>
    <row r="3300" spans="1:7" x14ac:dyDescent="0.25">
      <c r="A3300" t="s">
        <v>15599</v>
      </c>
      <c r="B3300" t="s">
        <v>19</v>
      </c>
      <c r="C3300" t="s">
        <v>41</v>
      </c>
      <c r="D3300" t="s">
        <v>35</v>
      </c>
      <c r="E3300">
        <v>3.1263999999999998</v>
      </c>
      <c r="F3300">
        <v>3</v>
      </c>
      <c r="G3300">
        <v>0.93791999999999998</v>
      </c>
    </row>
    <row r="3301" spans="1:7" x14ac:dyDescent="0.25">
      <c r="A3301" t="s">
        <v>15603</v>
      </c>
      <c r="B3301" t="s">
        <v>19</v>
      </c>
      <c r="C3301" t="s">
        <v>41</v>
      </c>
      <c r="D3301" t="s">
        <v>35</v>
      </c>
      <c r="E3301">
        <v>1.470466666666667</v>
      </c>
      <c r="F3301">
        <v>1</v>
      </c>
      <c r="G3301">
        <v>0.44113999999999998</v>
      </c>
    </row>
    <row r="3302" spans="1:7" x14ac:dyDescent="0.25">
      <c r="A3302" t="s">
        <v>15607</v>
      </c>
      <c r="B3302" t="s">
        <v>34</v>
      </c>
      <c r="C3302" t="s">
        <v>34</v>
      </c>
      <c r="D3302" t="s">
        <v>48</v>
      </c>
      <c r="E3302">
        <v>3.3004333333333329</v>
      </c>
      <c r="F3302">
        <v>3</v>
      </c>
      <c r="G3302">
        <v>0.99012999999999995</v>
      </c>
    </row>
    <row r="3303" spans="1:7" x14ac:dyDescent="0.25">
      <c r="A3303" t="s">
        <v>15611</v>
      </c>
      <c r="B3303" t="s">
        <v>41</v>
      </c>
      <c r="C3303" t="s">
        <v>41</v>
      </c>
      <c r="D3303" t="s">
        <v>20</v>
      </c>
      <c r="E3303">
        <v>16.638500000000001</v>
      </c>
      <c r="F3303">
        <v>10</v>
      </c>
      <c r="G3303">
        <v>4.9915500000000002</v>
      </c>
    </row>
    <row r="3304" spans="1:7" x14ac:dyDescent="0.25">
      <c r="A3304" t="s">
        <v>15615</v>
      </c>
      <c r="B3304" t="s">
        <v>41</v>
      </c>
      <c r="C3304" t="s">
        <v>41</v>
      </c>
      <c r="D3304" t="s">
        <v>20</v>
      </c>
      <c r="E3304">
        <v>1.2257333333333329</v>
      </c>
      <c r="F3304">
        <v>1</v>
      </c>
      <c r="G3304">
        <v>0.36771999999999999</v>
      </c>
    </row>
    <row r="3305" spans="1:7" x14ac:dyDescent="0.25">
      <c r="A3305" t="s">
        <v>15619</v>
      </c>
      <c r="B3305" t="s">
        <v>41</v>
      </c>
      <c r="C3305" t="s">
        <v>27</v>
      </c>
      <c r="D3305" t="s">
        <v>48</v>
      </c>
      <c r="E3305">
        <v>4.9391333333333334</v>
      </c>
      <c r="F3305">
        <v>5</v>
      </c>
      <c r="G3305">
        <v>1.4817400000000001</v>
      </c>
    </row>
    <row r="3306" spans="1:7" x14ac:dyDescent="0.25">
      <c r="A3306" t="s">
        <v>15623</v>
      </c>
      <c r="B3306" t="s">
        <v>34</v>
      </c>
      <c r="C3306" t="s">
        <v>19</v>
      </c>
      <c r="D3306" t="s">
        <v>48</v>
      </c>
      <c r="E3306">
        <v>2.660333333333333</v>
      </c>
      <c r="F3306">
        <v>3</v>
      </c>
      <c r="G3306">
        <v>0.79810000000000003</v>
      </c>
    </row>
    <row r="3307" spans="1:7" x14ac:dyDescent="0.25">
      <c r="A3307" t="s">
        <v>15627</v>
      </c>
      <c r="B3307" t="s">
        <v>27</v>
      </c>
      <c r="C3307" t="s">
        <v>34</v>
      </c>
      <c r="D3307" t="s">
        <v>48</v>
      </c>
      <c r="E3307">
        <v>1.0172000000000001</v>
      </c>
      <c r="F3307">
        <v>1</v>
      </c>
      <c r="G3307">
        <v>0.30515999999999999</v>
      </c>
    </row>
    <row r="3308" spans="1:7" x14ac:dyDescent="0.25">
      <c r="A3308" t="s">
        <v>15631</v>
      </c>
      <c r="B3308" t="s">
        <v>19</v>
      </c>
      <c r="C3308" t="s">
        <v>34</v>
      </c>
      <c r="D3308" t="s">
        <v>20</v>
      </c>
      <c r="E3308">
        <v>3.1175999999999999</v>
      </c>
      <c r="F3308">
        <v>3</v>
      </c>
      <c r="G3308">
        <v>0.93528</v>
      </c>
    </row>
    <row r="3309" spans="1:7" x14ac:dyDescent="0.25">
      <c r="A3309" t="s">
        <v>15635</v>
      </c>
      <c r="B3309" t="s">
        <v>27</v>
      </c>
      <c r="C3309" t="s">
        <v>19</v>
      </c>
      <c r="D3309" t="s">
        <v>20</v>
      </c>
      <c r="E3309">
        <v>0.73536666666666672</v>
      </c>
      <c r="F3309">
        <v>1</v>
      </c>
      <c r="G3309">
        <v>0.22061</v>
      </c>
    </row>
    <row r="3310" spans="1:7" x14ac:dyDescent="0.25">
      <c r="A3310" t="s">
        <v>15639</v>
      </c>
      <c r="B3310" t="s">
        <v>34</v>
      </c>
      <c r="C3310" t="s">
        <v>34</v>
      </c>
      <c r="D3310" t="s">
        <v>20</v>
      </c>
      <c r="E3310">
        <v>1.0362333333333329</v>
      </c>
      <c r="F3310">
        <v>1</v>
      </c>
      <c r="G3310">
        <v>0.31086999999999998</v>
      </c>
    </row>
    <row r="3311" spans="1:7" x14ac:dyDescent="0.25">
      <c r="A3311" t="s">
        <v>15643</v>
      </c>
      <c r="B3311" t="s">
        <v>27</v>
      </c>
      <c r="C3311" t="s">
        <v>34</v>
      </c>
      <c r="D3311" t="s">
        <v>35</v>
      </c>
      <c r="E3311">
        <v>3.3927</v>
      </c>
      <c r="F3311">
        <v>3</v>
      </c>
      <c r="G3311">
        <v>1.0178100000000001</v>
      </c>
    </row>
    <row r="3312" spans="1:7" x14ac:dyDescent="0.25">
      <c r="A3312" t="s">
        <v>15647</v>
      </c>
      <c r="B3312" t="s">
        <v>41</v>
      </c>
      <c r="C3312" t="s">
        <v>34</v>
      </c>
      <c r="D3312" t="s">
        <v>48</v>
      </c>
      <c r="E3312">
        <v>6.9470333333333336</v>
      </c>
      <c r="F3312">
        <v>5</v>
      </c>
      <c r="G3312">
        <v>2.0841099999999999</v>
      </c>
    </row>
    <row r="3313" spans="1:7" x14ac:dyDescent="0.25">
      <c r="A3313" t="s">
        <v>15651</v>
      </c>
      <c r="B3313" t="s">
        <v>41</v>
      </c>
      <c r="C3313" t="s">
        <v>27</v>
      </c>
      <c r="D3313" t="s">
        <v>48</v>
      </c>
      <c r="E3313">
        <v>1.3233999999999999</v>
      </c>
      <c r="F3313">
        <v>1</v>
      </c>
      <c r="G3313">
        <v>0.39701999999999998</v>
      </c>
    </row>
    <row r="3314" spans="1:7" x14ac:dyDescent="0.25">
      <c r="A3314" t="s">
        <v>15655</v>
      </c>
      <c r="B3314" t="s">
        <v>27</v>
      </c>
      <c r="C3314" t="s">
        <v>27</v>
      </c>
      <c r="D3314" t="s">
        <v>48</v>
      </c>
      <c r="E3314">
        <v>1.3754333333333331</v>
      </c>
      <c r="F3314">
        <v>1</v>
      </c>
      <c r="G3314">
        <v>0.41263</v>
      </c>
    </row>
    <row r="3315" spans="1:7" x14ac:dyDescent="0.25">
      <c r="A3315" t="s">
        <v>15659</v>
      </c>
      <c r="B3315" t="s">
        <v>34</v>
      </c>
      <c r="C3315" t="s">
        <v>34</v>
      </c>
      <c r="D3315" t="s">
        <v>20</v>
      </c>
      <c r="E3315">
        <v>0.67503333333333337</v>
      </c>
      <c r="F3315">
        <v>1</v>
      </c>
      <c r="G3315">
        <v>0.20251</v>
      </c>
    </row>
    <row r="3316" spans="1:7" x14ac:dyDescent="0.25">
      <c r="A3316" t="s">
        <v>15663</v>
      </c>
      <c r="B3316" t="s">
        <v>27</v>
      </c>
      <c r="C3316" t="s">
        <v>19</v>
      </c>
      <c r="D3316" t="s">
        <v>48</v>
      </c>
      <c r="E3316">
        <v>4.4216666666666669</v>
      </c>
      <c r="F3316">
        <v>5</v>
      </c>
      <c r="G3316">
        <v>1.3265</v>
      </c>
    </row>
    <row r="3317" spans="1:7" x14ac:dyDescent="0.25">
      <c r="A3317" t="s">
        <v>15667</v>
      </c>
      <c r="B3317" t="s">
        <v>41</v>
      </c>
      <c r="C3317" t="s">
        <v>19</v>
      </c>
      <c r="D3317" t="s">
        <v>48</v>
      </c>
      <c r="E3317">
        <v>6.6417666666666664</v>
      </c>
      <c r="F3317">
        <v>5</v>
      </c>
      <c r="G3317">
        <v>1.9925299999999999</v>
      </c>
    </row>
    <row r="3318" spans="1:7" x14ac:dyDescent="0.25">
      <c r="A3318" t="s">
        <v>15671</v>
      </c>
      <c r="B3318" t="s">
        <v>41</v>
      </c>
      <c r="C3318" t="s">
        <v>27</v>
      </c>
      <c r="D3318" t="s">
        <v>35</v>
      </c>
      <c r="E3318">
        <v>11.50656666666667</v>
      </c>
      <c r="F3318">
        <v>10</v>
      </c>
      <c r="G3318">
        <v>3.4519700000000002</v>
      </c>
    </row>
    <row r="3319" spans="1:7" x14ac:dyDescent="0.25">
      <c r="A3319" t="s">
        <v>15675</v>
      </c>
      <c r="B3319" t="s">
        <v>34</v>
      </c>
      <c r="C3319" t="s">
        <v>27</v>
      </c>
      <c r="D3319" t="s">
        <v>20</v>
      </c>
      <c r="E3319">
        <v>2.0159333333333329</v>
      </c>
      <c r="F3319">
        <v>3</v>
      </c>
      <c r="G3319">
        <v>0.60477999999999998</v>
      </c>
    </row>
    <row r="3320" spans="1:7" x14ac:dyDescent="0.25">
      <c r="A3320" t="s">
        <v>15679</v>
      </c>
      <c r="B3320" t="s">
        <v>27</v>
      </c>
      <c r="C3320" t="s">
        <v>41</v>
      </c>
      <c r="D3320" t="s">
        <v>48</v>
      </c>
      <c r="E3320">
        <v>7.3558000000000003</v>
      </c>
      <c r="F3320">
        <v>5</v>
      </c>
      <c r="G3320">
        <v>2.2067399999999999</v>
      </c>
    </row>
    <row r="3321" spans="1:7" x14ac:dyDescent="0.25">
      <c r="A3321" t="s">
        <v>15683</v>
      </c>
      <c r="B3321" t="s">
        <v>41</v>
      </c>
      <c r="C3321" t="s">
        <v>27</v>
      </c>
      <c r="D3321" t="s">
        <v>20</v>
      </c>
      <c r="E3321">
        <v>4.318433333333334</v>
      </c>
      <c r="F3321">
        <v>3</v>
      </c>
      <c r="G3321">
        <v>1.2955300000000001</v>
      </c>
    </row>
    <row r="3322" spans="1:7" x14ac:dyDescent="0.25">
      <c r="A3322" t="s">
        <v>15687</v>
      </c>
      <c r="B3322" t="s">
        <v>41</v>
      </c>
      <c r="C3322" t="s">
        <v>34</v>
      </c>
      <c r="D3322" t="s">
        <v>20</v>
      </c>
      <c r="E3322">
        <v>12.150866666666669</v>
      </c>
      <c r="F3322">
        <v>10</v>
      </c>
      <c r="G3322">
        <v>3.6452599999999999</v>
      </c>
    </row>
    <row r="3323" spans="1:7" x14ac:dyDescent="0.25">
      <c r="A3323" t="s">
        <v>15691</v>
      </c>
      <c r="B3323" t="s">
        <v>27</v>
      </c>
      <c r="C3323" t="s">
        <v>27</v>
      </c>
      <c r="D3323" t="s">
        <v>20</v>
      </c>
      <c r="E3323">
        <v>2.1993999999999998</v>
      </c>
      <c r="F3323">
        <v>3</v>
      </c>
      <c r="G3323">
        <v>0.65981999999999996</v>
      </c>
    </row>
    <row r="3324" spans="1:7" x14ac:dyDescent="0.25">
      <c r="A3324" t="s">
        <v>15694</v>
      </c>
      <c r="B3324" t="s">
        <v>27</v>
      </c>
      <c r="C3324" t="s">
        <v>41</v>
      </c>
      <c r="D3324" t="s">
        <v>35</v>
      </c>
      <c r="E3324">
        <v>7.1659000000000006</v>
      </c>
      <c r="F3324">
        <v>5</v>
      </c>
      <c r="G3324">
        <v>2.1497700000000002</v>
      </c>
    </row>
    <row r="3325" spans="1:7" x14ac:dyDescent="0.25">
      <c r="A3325" t="s">
        <v>15698</v>
      </c>
      <c r="B3325" t="s">
        <v>19</v>
      </c>
      <c r="C3325" t="s">
        <v>41</v>
      </c>
      <c r="D3325" t="s">
        <v>20</v>
      </c>
      <c r="E3325">
        <v>3.7511333333333341</v>
      </c>
      <c r="F3325">
        <v>3</v>
      </c>
      <c r="G3325">
        <v>1.12534</v>
      </c>
    </row>
    <row r="3326" spans="1:7" x14ac:dyDescent="0.25">
      <c r="A3326" t="s">
        <v>15702</v>
      </c>
      <c r="B3326" t="s">
        <v>34</v>
      </c>
      <c r="C3326" t="s">
        <v>19</v>
      </c>
      <c r="D3326" t="s">
        <v>20</v>
      </c>
      <c r="E3326">
        <v>7.2431333333333336</v>
      </c>
      <c r="F3326">
        <v>5</v>
      </c>
      <c r="G3326">
        <v>2.1729400000000001</v>
      </c>
    </row>
    <row r="3327" spans="1:7" x14ac:dyDescent="0.25">
      <c r="A3327" t="s">
        <v>15706</v>
      </c>
      <c r="B3327" t="s">
        <v>34</v>
      </c>
      <c r="C3327" t="s">
        <v>19</v>
      </c>
      <c r="D3327" t="s">
        <v>20</v>
      </c>
      <c r="E3327">
        <v>4.2552333333333339</v>
      </c>
      <c r="F3327">
        <v>3</v>
      </c>
      <c r="G3327">
        <v>1.27657</v>
      </c>
    </row>
    <row r="3328" spans="1:7" x14ac:dyDescent="0.25">
      <c r="A3328" t="s">
        <v>15710</v>
      </c>
      <c r="B3328" t="s">
        <v>27</v>
      </c>
      <c r="C3328" t="s">
        <v>34</v>
      </c>
      <c r="D3328" t="s">
        <v>48</v>
      </c>
      <c r="E3328">
        <v>7.3483333333333336</v>
      </c>
      <c r="F3328">
        <v>5</v>
      </c>
      <c r="G3328">
        <v>2.2044999999999999</v>
      </c>
    </row>
    <row r="3329" spans="1:7" x14ac:dyDescent="0.25">
      <c r="A3329" t="s">
        <v>15714</v>
      </c>
      <c r="B3329" t="s">
        <v>34</v>
      </c>
      <c r="C3329" t="s">
        <v>27</v>
      </c>
      <c r="D3329" t="s">
        <v>35</v>
      </c>
      <c r="E3329">
        <v>5.9233666666666656</v>
      </c>
      <c r="F3329">
        <v>5</v>
      </c>
      <c r="G3329">
        <v>1.77701</v>
      </c>
    </row>
    <row r="3330" spans="1:7" x14ac:dyDescent="0.25">
      <c r="A3330" t="s">
        <v>15718</v>
      </c>
      <c r="B3330" t="s">
        <v>41</v>
      </c>
      <c r="C3330" t="s">
        <v>41</v>
      </c>
      <c r="D3330" t="s">
        <v>48</v>
      </c>
      <c r="E3330">
        <v>2.4209666666666672</v>
      </c>
      <c r="F3330">
        <v>3</v>
      </c>
      <c r="G3330">
        <v>0.72628999999999999</v>
      </c>
    </row>
    <row r="3331" spans="1:7" x14ac:dyDescent="0.25">
      <c r="A3331" t="s">
        <v>15722</v>
      </c>
      <c r="B3331" t="s">
        <v>27</v>
      </c>
      <c r="C3331" t="s">
        <v>41</v>
      </c>
      <c r="D3331" t="s">
        <v>35</v>
      </c>
      <c r="E3331">
        <v>13.378233333333331</v>
      </c>
      <c r="F3331">
        <v>10</v>
      </c>
      <c r="G3331">
        <v>4.0134699999999999</v>
      </c>
    </row>
    <row r="3332" spans="1:7" x14ac:dyDescent="0.25">
      <c r="A3332" t="s">
        <v>15726</v>
      </c>
      <c r="B3332" t="s">
        <v>27</v>
      </c>
      <c r="C3332" t="s">
        <v>19</v>
      </c>
      <c r="D3332" t="s">
        <v>35</v>
      </c>
      <c r="E3332">
        <v>1.287133333333333</v>
      </c>
      <c r="F3332">
        <v>1</v>
      </c>
      <c r="G3332">
        <v>0.38613999999999998</v>
      </c>
    </row>
    <row r="3333" spans="1:7" x14ac:dyDescent="0.25">
      <c r="A3333" t="s">
        <v>15730</v>
      </c>
      <c r="B3333" t="s">
        <v>27</v>
      </c>
      <c r="C3333" t="s">
        <v>19</v>
      </c>
      <c r="D3333" t="s">
        <v>20</v>
      </c>
      <c r="E3333">
        <v>14.0892</v>
      </c>
      <c r="F3333">
        <v>10</v>
      </c>
      <c r="G3333">
        <v>4.2267599999999996</v>
      </c>
    </row>
    <row r="3334" spans="1:7" x14ac:dyDescent="0.25">
      <c r="A3334" t="s">
        <v>15734</v>
      </c>
      <c r="B3334" t="s">
        <v>19</v>
      </c>
      <c r="C3334" t="s">
        <v>27</v>
      </c>
      <c r="D3334" t="s">
        <v>20</v>
      </c>
      <c r="E3334">
        <v>2.5096333333333329</v>
      </c>
      <c r="F3334">
        <v>3</v>
      </c>
      <c r="G3334">
        <v>0.75288999999999995</v>
      </c>
    </row>
    <row r="3335" spans="1:7" x14ac:dyDescent="0.25">
      <c r="A3335" t="s">
        <v>15738</v>
      </c>
      <c r="B3335" t="s">
        <v>34</v>
      </c>
      <c r="C3335" t="s">
        <v>41</v>
      </c>
      <c r="D3335" t="s">
        <v>48</v>
      </c>
      <c r="E3335">
        <v>8.6164333333333332</v>
      </c>
      <c r="F3335">
        <v>10</v>
      </c>
      <c r="G3335">
        <v>2.5849299999999999</v>
      </c>
    </row>
    <row r="3336" spans="1:7" x14ac:dyDescent="0.25">
      <c r="A3336" t="s">
        <v>15741</v>
      </c>
      <c r="B3336" t="s">
        <v>19</v>
      </c>
      <c r="C3336" t="s">
        <v>19</v>
      </c>
      <c r="D3336" t="s">
        <v>35</v>
      </c>
      <c r="E3336">
        <v>7.7853666666666674</v>
      </c>
      <c r="F3336">
        <v>5</v>
      </c>
      <c r="G3336">
        <v>2.33561</v>
      </c>
    </row>
    <row r="3337" spans="1:7" x14ac:dyDescent="0.25">
      <c r="A3337" t="s">
        <v>15745</v>
      </c>
      <c r="B3337" t="s">
        <v>41</v>
      </c>
      <c r="C3337" t="s">
        <v>27</v>
      </c>
      <c r="D3337" t="s">
        <v>20</v>
      </c>
      <c r="E3337">
        <v>1.416633333333333</v>
      </c>
      <c r="F3337">
        <v>1</v>
      </c>
      <c r="G3337">
        <v>0.42498999999999998</v>
      </c>
    </row>
    <row r="3338" spans="1:7" x14ac:dyDescent="0.25">
      <c r="A3338" t="s">
        <v>15749</v>
      </c>
      <c r="B3338" t="s">
        <v>34</v>
      </c>
      <c r="C3338" t="s">
        <v>27</v>
      </c>
      <c r="D3338" t="s">
        <v>20</v>
      </c>
      <c r="E3338">
        <v>4.7247000000000003</v>
      </c>
      <c r="F3338">
        <v>3</v>
      </c>
      <c r="G3338">
        <v>1.4174100000000001</v>
      </c>
    </row>
    <row r="3339" spans="1:7" x14ac:dyDescent="0.25">
      <c r="A3339" t="s">
        <v>15753</v>
      </c>
      <c r="B3339" t="s">
        <v>19</v>
      </c>
      <c r="C3339" t="s">
        <v>27</v>
      </c>
      <c r="D3339" t="s">
        <v>20</v>
      </c>
      <c r="E3339">
        <v>4.2761333333333331</v>
      </c>
      <c r="F3339">
        <v>3</v>
      </c>
      <c r="G3339">
        <v>1.28284</v>
      </c>
    </row>
    <row r="3340" spans="1:7" x14ac:dyDescent="0.25">
      <c r="A3340" t="s">
        <v>15757</v>
      </c>
      <c r="B3340" t="s">
        <v>27</v>
      </c>
      <c r="C3340" t="s">
        <v>19</v>
      </c>
      <c r="D3340" t="s">
        <v>20</v>
      </c>
      <c r="E3340">
        <v>3.791466666666667</v>
      </c>
      <c r="F3340">
        <v>3</v>
      </c>
      <c r="G3340">
        <v>1.13744</v>
      </c>
    </row>
    <row r="3341" spans="1:7" x14ac:dyDescent="0.25">
      <c r="A3341" t="s">
        <v>15761</v>
      </c>
      <c r="B3341" t="s">
        <v>19</v>
      </c>
      <c r="C3341" t="s">
        <v>19</v>
      </c>
      <c r="D3341" t="s">
        <v>48</v>
      </c>
      <c r="E3341">
        <v>1.3208</v>
      </c>
      <c r="F3341">
        <v>1</v>
      </c>
      <c r="G3341">
        <v>0.39623999999999998</v>
      </c>
    </row>
    <row r="3342" spans="1:7" x14ac:dyDescent="0.25">
      <c r="A3342" t="s">
        <v>15765</v>
      </c>
      <c r="B3342" t="s">
        <v>27</v>
      </c>
      <c r="C3342" t="s">
        <v>19</v>
      </c>
      <c r="D3342" t="s">
        <v>48</v>
      </c>
      <c r="E3342">
        <v>7.7789666666666664</v>
      </c>
      <c r="F3342">
        <v>5</v>
      </c>
      <c r="G3342">
        <v>2.3336899999999998</v>
      </c>
    </row>
    <row r="3343" spans="1:7" x14ac:dyDescent="0.25">
      <c r="A3343" t="s">
        <v>15769</v>
      </c>
      <c r="B3343" t="s">
        <v>19</v>
      </c>
      <c r="C3343" t="s">
        <v>34</v>
      </c>
      <c r="D3343" t="s">
        <v>20</v>
      </c>
      <c r="E3343">
        <v>3.7364333333333328</v>
      </c>
      <c r="F3343">
        <v>3</v>
      </c>
      <c r="G3343">
        <v>1.12093</v>
      </c>
    </row>
    <row r="3344" spans="1:7" x14ac:dyDescent="0.25">
      <c r="A3344" t="s">
        <v>15773</v>
      </c>
      <c r="B3344" t="s">
        <v>19</v>
      </c>
      <c r="C3344" t="s">
        <v>34</v>
      </c>
      <c r="D3344" t="s">
        <v>20</v>
      </c>
      <c r="E3344">
        <v>12.99056666666667</v>
      </c>
      <c r="F3344">
        <v>10</v>
      </c>
      <c r="G3344">
        <v>3.89717</v>
      </c>
    </row>
    <row r="3345" spans="1:7" x14ac:dyDescent="0.25">
      <c r="A3345" t="s">
        <v>15777</v>
      </c>
      <c r="B3345" t="s">
        <v>19</v>
      </c>
      <c r="C3345" t="s">
        <v>34</v>
      </c>
      <c r="D3345" t="s">
        <v>20</v>
      </c>
      <c r="E3345">
        <v>2.4694333333333329</v>
      </c>
      <c r="F3345">
        <v>3</v>
      </c>
      <c r="G3345">
        <v>0.74082999999999999</v>
      </c>
    </row>
    <row r="3346" spans="1:7" x14ac:dyDescent="0.25">
      <c r="A3346" t="s">
        <v>15781</v>
      </c>
      <c r="B3346" t="s">
        <v>27</v>
      </c>
      <c r="C3346" t="s">
        <v>19</v>
      </c>
      <c r="D3346" t="s">
        <v>20</v>
      </c>
      <c r="E3346">
        <v>3.4217666666666671</v>
      </c>
      <c r="F3346">
        <v>3</v>
      </c>
      <c r="G3346">
        <v>1.0265299999999999</v>
      </c>
    </row>
    <row r="3347" spans="1:7" x14ac:dyDescent="0.25">
      <c r="A3347" t="s">
        <v>15785</v>
      </c>
      <c r="B3347" t="s">
        <v>19</v>
      </c>
      <c r="C3347" t="s">
        <v>19</v>
      </c>
      <c r="D3347" t="s">
        <v>20</v>
      </c>
      <c r="E3347">
        <v>4.1492000000000004</v>
      </c>
      <c r="F3347">
        <v>3</v>
      </c>
      <c r="G3347">
        <v>1.2447600000000001</v>
      </c>
    </row>
    <row r="3348" spans="1:7" x14ac:dyDescent="0.25">
      <c r="A3348" t="s">
        <v>15789</v>
      </c>
      <c r="B3348" t="s">
        <v>34</v>
      </c>
      <c r="C3348" t="s">
        <v>34</v>
      </c>
      <c r="D3348" t="s">
        <v>35</v>
      </c>
      <c r="E3348">
        <v>2.8128333333333329</v>
      </c>
      <c r="F3348">
        <v>3</v>
      </c>
      <c r="G3348">
        <v>0.84384999999999999</v>
      </c>
    </row>
    <row r="3349" spans="1:7" x14ac:dyDescent="0.25">
      <c r="A3349" t="s">
        <v>15793</v>
      </c>
      <c r="B3349" t="s">
        <v>34</v>
      </c>
      <c r="C3349" t="s">
        <v>41</v>
      </c>
      <c r="D3349" t="s">
        <v>35</v>
      </c>
      <c r="E3349">
        <v>4.3445999999999998</v>
      </c>
      <c r="F3349">
        <v>5</v>
      </c>
      <c r="G3349">
        <v>1.30338</v>
      </c>
    </row>
    <row r="3350" spans="1:7" x14ac:dyDescent="0.25">
      <c r="A3350" t="s">
        <v>15797</v>
      </c>
      <c r="B3350" t="s">
        <v>34</v>
      </c>
      <c r="C3350" t="s">
        <v>41</v>
      </c>
      <c r="D3350" t="s">
        <v>35</v>
      </c>
      <c r="E3350">
        <v>9.8049333333333326</v>
      </c>
      <c r="F3350">
        <v>10</v>
      </c>
      <c r="G3350">
        <v>2.9414799999999999</v>
      </c>
    </row>
    <row r="3351" spans="1:7" x14ac:dyDescent="0.25">
      <c r="A3351" t="s">
        <v>15801</v>
      </c>
      <c r="B3351" t="s">
        <v>27</v>
      </c>
      <c r="C3351" t="s">
        <v>41</v>
      </c>
      <c r="D3351" t="s">
        <v>35</v>
      </c>
      <c r="E3351">
        <v>4.5408333333333326</v>
      </c>
      <c r="F3351">
        <v>5</v>
      </c>
      <c r="G3351">
        <v>1.36225</v>
      </c>
    </row>
    <row r="3352" spans="1:7" x14ac:dyDescent="0.25">
      <c r="A3352" t="s">
        <v>15805</v>
      </c>
      <c r="B3352" t="s">
        <v>27</v>
      </c>
      <c r="C3352" t="s">
        <v>41</v>
      </c>
      <c r="D3352" t="s">
        <v>20</v>
      </c>
      <c r="E3352">
        <v>8.8158000000000012</v>
      </c>
      <c r="F3352">
        <v>10</v>
      </c>
      <c r="G3352">
        <v>2.6447400000000001</v>
      </c>
    </row>
    <row r="3353" spans="1:7" x14ac:dyDescent="0.25">
      <c r="A3353" t="s">
        <v>15809</v>
      </c>
      <c r="B3353" t="s">
        <v>34</v>
      </c>
      <c r="C3353" t="s">
        <v>34</v>
      </c>
      <c r="D3353" t="s">
        <v>35</v>
      </c>
      <c r="E3353">
        <v>3.2745666666666668</v>
      </c>
      <c r="F3353">
        <v>3</v>
      </c>
      <c r="G3353">
        <v>0.98236999999999997</v>
      </c>
    </row>
    <row r="3354" spans="1:7" x14ac:dyDescent="0.25">
      <c r="A3354" t="s">
        <v>15813</v>
      </c>
      <c r="B3354" t="s">
        <v>34</v>
      </c>
      <c r="C3354" t="s">
        <v>27</v>
      </c>
      <c r="D3354" t="s">
        <v>35</v>
      </c>
      <c r="E3354">
        <v>1.5745</v>
      </c>
      <c r="F3354">
        <v>1</v>
      </c>
      <c r="G3354">
        <v>0.47234999999999999</v>
      </c>
    </row>
    <row r="3355" spans="1:7" x14ac:dyDescent="0.25">
      <c r="A3355" t="s">
        <v>15817</v>
      </c>
      <c r="B3355" t="s">
        <v>34</v>
      </c>
      <c r="C3355" t="s">
        <v>27</v>
      </c>
      <c r="D3355" t="s">
        <v>48</v>
      </c>
      <c r="E3355">
        <v>5.8686333333333343</v>
      </c>
      <c r="F3355">
        <v>5</v>
      </c>
      <c r="G3355">
        <v>1.7605900000000001</v>
      </c>
    </row>
    <row r="3356" spans="1:7" x14ac:dyDescent="0.25">
      <c r="A3356" t="s">
        <v>15821</v>
      </c>
      <c r="B3356" t="s">
        <v>41</v>
      </c>
      <c r="C3356" t="s">
        <v>41</v>
      </c>
      <c r="D3356" t="s">
        <v>35</v>
      </c>
      <c r="E3356">
        <v>0.85460000000000003</v>
      </c>
      <c r="F3356">
        <v>1</v>
      </c>
      <c r="G3356">
        <v>0.25638</v>
      </c>
    </row>
    <row r="3357" spans="1:7" x14ac:dyDescent="0.25">
      <c r="A3357" t="s">
        <v>15825</v>
      </c>
      <c r="B3357" t="s">
        <v>34</v>
      </c>
      <c r="C3357" t="s">
        <v>19</v>
      </c>
      <c r="D3357" t="s">
        <v>35</v>
      </c>
      <c r="E3357">
        <v>3.7181999999999999</v>
      </c>
      <c r="F3357">
        <v>5</v>
      </c>
      <c r="G3357">
        <v>1.1154599999999999</v>
      </c>
    </row>
    <row r="3358" spans="1:7" x14ac:dyDescent="0.25">
      <c r="A3358" t="s">
        <v>15829</v>
      </c>
      <c r="B3358" t="s">
        <v>19</v>
      </c>
      <c r="C3358" t="s">
        <v>41</v>
      </c>
      <c r="D3358" t="s">
        <v>20</v>
      </c>
      <c r="E3358">
        <v>4.0884666666666671</v>
      </c>
      <c r="F3358">
        <v>3</v>
      </c>
      <c r="G3358">
        <v>1.22654</v>
      </c>
    </row>
    <row r="3359" spans="1:7" x14ac:dyDescent="0.25">
      <c r="A3359" t="s">
        <v>15833</v>
      </c>
      <c r="B3359" t="s">
        <v>41</v>
      </c>
      <c r="C3359" t="s">
        <v>41</v>
      </c>
      <c r="D3359" t="s">
        <v>35</v>
      </c>
      <c r="E3359">
        <v>5.2473333333333336</v>
      </c>
      <c r="F3359">
        <v>5</v>
      </c>
      <c r="G3359">
        <v>1.5742</v>
      </c>
    </row>
    <row r="3360" spans="1:7" x14ac:dyDescent="0.25">
      <c r="A3360" t="s">
        <v>15837</v>
      </c>
      <c r="B3360" t="s">
        <v>41</v>
      </c>
      <c r="C3360" t="s">
        <v>27</v>
      </c>
      <c r="D3360" t="s">
        <v>35</v>
      </c>
      <c r="E3360">
        <v>4.4654999999999996</v>
      </c>
      <c r="F3360">
        <v>3</v>
      </c>
      <c r="G3360">
        <v>1.33965</v>
      </c>
    </row>
    <row r="3361" spans="1:7" x14ac:dyDescent="0.25">
      <c r="A3361" t="s">
        <v>15840</v>
      </c>
      <c r="B3361" t="s">
        <v>27</v>
      </c>
      <c r="C3361" t="s">
        <v>19</v>
      </c>
      <c r="D3361" t="s">
        <v>20</v>
      </c>
      <c r="E3361">
        <v>6.6308999999999996</v>
      </c>
      <c r="F3361">
        <v>5</v>
      </c>
      <c r="G3361">
        <v>1.9892700000000001</v>
      </c>
    </row>
    <row r="3362" spans="1:7" x14ac:dyDescent="0.25">
      <c r="A3362" t="s">
        <v>15844</v>
      </c>
      <c r="B3362" t="s">
        <v>19</v>
      </c>
      <c r="C3362" t="s">
        <v>27</v>
      </c>
      <c r="D3362" t="s">
        <v>35</v>
      </c>
      <c r="E3362">
        <v>4.3887333333333336</v>
      </c>
      <c r="F3362">
        <v>3</v>
      </c>
      <c r="G3362">
        <v>1.3166199999999999</v>
      </c>
    </row>
    <row r="3363" spans="1:7" x14ac:dyDescent="0.25">
      <c r="A3363" t="s">
        <v>15848</v>
      </c>
      <c r="B3363" t="s">
        <v>27</v>
      </c>
      <c r="C3363" t="s">
        <v>19</v>
      </c>
      <c r="D3363" t="s">
        <v>20</v>
      </c>
      <c r="E3363">
        <v>2.815833333333333</v>
      </c>
      <c r="F3363">
        <v>3</v>
      </c>
      <c r="G3363">
        <v>0.84475</v>
      </c>
    </row>
    <row r="3364" spans="1:7" x14ac:dyDescent="0.25">
      <c r="A3364" t="s">
        <v>15852</v>
      </c>
      <c r="B3364" t="s">
        <v>27</v>
      </c>
      <c r="C3364" t="s">
        <v>34</v>
      </c>
      <c r="D3364" t="s">
        <v>35</v>
      </c>
      <c r="E3364">
        <v>13.59026666666667</v>
      </c>
      <c r="F3364">
        <v>10</v>
      </c>
      <c r="G3364">
        <v>4.0770799999999996</v>
      </c>
    </row>
    <row r="3365" spans="1:7" x14ac:dyDescent="0.25">
      <c r="A3365" t="s">
        <v>15856</v>
      </c>
      <c r="B3365" t="s">
        <v>19</v>
      </c>
      <c r="C3365" t="s">
        <v>27</v>
      </c>
      <c r="D3365" t="s">
        <v>48</v>
      </c>
      <c r="E3365">
        <v>2.7921999999999998</v>
      </c>
      <c r="F3365">
        <v>3</v>
      </c>
      <c r="G3365">
        <v>0.83765999999999996</v>
      </c>
    </row>
    <row r="3366" spans="1:7" x14ac:dyDescent="0.25">
      <c r="A3366" t="s">
        <v>15859</v>
      </c>
      <c r="B3366" t="s">
        <v>27</v>
      </c>
      <c r="C3366" t="s">
        <v>34</v>
      </c>
      <c r="D3366" t="s">
        <v>48</v>
      </c>
      <c r="E3366">
        <v>16.05736666666667</v>
      </c>
      <c r="F3366">
        <v>10</v>
      </c>
      <c r="G3366">
        <v>4.8172100000000002</v>
      </c>
    </row>
    <row r="3367" spans="1:7" x14ac:dyDescent="0.25">
      <c r="A3367" t="s">
        <v>15863</v>
      </c>
      <c r="B3367" t="s">
        <v>19</v>
      </c>
      <c r="C3367" t="s">
        <v>34</v>
      </c>
      <c r="D3367" t="s">
        <v>35</v>
      </c>
      <c r="E3367">
        <v>3.9091333333333331</v>
      </c>
      <c r="F3367">
        <v>3</v>
      </c>
      <c r="G3367">
        <v>1.1727399999999999</v>
      </c>
    </row>
    <row r="3368" spans="1:7" x14ac:dyDescent="0.25">
      <c r="A3368" t="s">
        <v>15867</v>
      </c>
      <c r="B3368" t="s">
        <v>19</v>
      </c>
      <c r="C3368" t="s">
        <v>41</v>
      </c>
      <c r="D3368" t="s">
        <v>48</v>
      </c>
      <c r="E3368">
        <v>0.99116666666666675</v>
      </c>
      <c r="F3368">
        <v>1</v>
      </c>
      <c r="G3368">
        <v>0.29735</v>
      </c>
    </row>
    <row r="3369" spans="1:7" x14ac:dyDescent="0.25">
      <c r="A3369" t="s">
        <v>15871</v>
      </c>
      <c r="B3369" t="s">
        <v>27</v>
      </c>
      <c r="C3369" t="s">
        <v>19</v>
      </c>
      <c r="D3369" t="s">
        <v>20</v>
      </c>
      <c r="E3369">
        <v>2.808533333333334</v>
      </c>
      <c r="F3369">
        <v>3</v>
      </c>
      <c r="G3369">
        <v>0.84255999999999998</v>
      </c>
    </row>
    <row r="3370" spans="1:7" x14ac:dyDescent="0.25">
      <c r="A3370" t="s">
        <v>15875</v>
      </c>
      <c r="B3370" t="s">
        <v>34</v>
      </c>
      <c r="C3370" t="s">
        <v>27</v>
      </c>
      <c r="D3370" t="s">
        <v>35</v>
      </c>
      <c r="E3370">
        <v>0.85760000000000003</v>
      </c>
      <c r="F3370">
        <v>1</v>
      </c>
      <c r="G3370">
        <v>0.25728000000000001</v>
      </c>
    </row>
    <row r="3371" spans="1:7" x14ac:dyDescent="0.25">
      <c r="A3371" t="s">
        <v>15879</v>
      </c>
      <c r="B3371" t="s">
        <v>27</v>
      </c>
      <c r="C3371" t="s">
        <v>41</v>
      </c>
      <c r="D3371" t="s">
        <v>20</v>
      </c>
      <c r="E3371">
        <v>1.3613</v>
      </c>
      <c r="F3371">
        <v>1</v>
      </c>
      <c r="G3371">
        <v>0.40838999999999998</v>
      </c>
    </row>
    <row r="3372" spans="1:7" x14ac:dyDescent="0.25">
      <c r="A3372" t="s">
        <v>15883</v>
      </c>
      <c r="B3372" t="s">
        <v>41</v>
      </c>
      <c r="C3372" t="s">
        <v>27</v>
      </c>
      <c r="D3372" t="s">
        <v>48</v>
      </c>
      <c r="E3372">
        <v>2.656133333333333</v>
      </c>
      <c r="F3372">
        <v>3</v>
      </c>
      <c r="G3372">
        <v>0.79683999999999999</v>
      </c>
    </row>
    <row r="3373" spans="1:7" x14ac:dyDescent="0.25">
      <c r="A3373" t="s">
        <v>15887</v>
      </c>
      <c r="B3373" t="s">
        <v>27</v>
      </c>
      <c r="C3373" t="s">
        <v>34</v>
      </c>
      <c r="D3373" t="s">
        <v>20</v>
      </c>
      <c r="E3373">
        <v>1.2619666666666669</v>
      </c>
      <c r="F3373">
        <v>1</v>
      </c>
      <c r="G3373">
        <v>0.37858999999999998</v>
      </c>
    </row>
    <row r="3374" spans="1:7" x14ac:dyDescent="0.25">
      <c r="A3374" t="s">
        <v>15891</v>
      </c>
      <c r="B3374" t="s">
        <v>19</v>
      </c>
      <c r="C3374" t="s">
        <v>27</v>
      </c>
      <c r="D3374" t="s">
        <v>48</v>
      </c>
      <c r="E3374">
        <v>9.3130333333333333</v>
      </c>
      <c r="F3374">
        <v>10</v>
      </c>
      <c r="G3374">
        <v>2.7939099999999999</v>
      </c>
    </row>
    <row r="3375" spans="1:7" x14ac:dyDescent="0.25">
      <c r="A3375" t="s">
        <v>15895</v>
      </c>
      <c r="B3375" t="s">
        <v>41</v>
      </c>
      <c r="C3375" t="s">
        <v>27</v>
      </c>
      <c r="D3375" t="s">
        <v>48</v>
      </c>
      <c r="E3375">
        <v>6.6431666666666667</v>
      </c>
      <c r="F3375">
        <v>5</v>
      </c>
      <c r="G3375">
        <v>1.99295</v>
      </c>
    </row>
    <row r="3376" spans="1:7" x14ac:dyDescent="0.25">
      <c r="A3376" t="s">
        <v>15899</v>
      </c>
      <c r="B3376" t="s">
        <v>19</v>
      </c>
      <c r="C3376" t="s">
        <v>41</v>
      </c>
      <c r="D3376" t="s">
        <v>48</v>
      </c>
      <c r="E3376">
        <v>4.4448333333333334</v>
      </c>
      <c r="F3376">
        <v>3</v>
      </c>
      <c r="G3376">
        <v>1.33345</v>
      </c>
    </row>
    <row r="3377" spans="1:7" x14ac:dyDescent="0.25">
      <c r="A3377" t="s">
        <v>15903</v>
      </c>
      <c r="B3377" t="s">
        <v>34</v>
      </c>
      <c r="C3377" t="s">
        <v>19</v>
      </c>
      <c r="D3377" t="s">
        <v>20</v>
      </c>
      <c r="E3377">
        <v>1.4447000000000001</v>
      </c>
      <c r="F3377">
        <v>1</v>
      </c>
      <c r="G3377">
        <v>0.43341000000000002</v>
      </c>
    </row>
    <row r="3378" spans="1:7" x14ac:dyDescent="0.25">
      <c r="A3378" t="s">
        <v>15907</v>
      </c>
      <c r="B3378" t="s">
        <v>34</v>
      </c>
      <c r="C3378" t="s">
        <v>27</v>
      </c>
      <c r="D3378" t="s">
        <v>48</v>
      </c>
      <c r="E3378">
        <v>4.2825666666666669</v>
      </c>
      <c r="F3378">
        <v>3</v>
      </c>
      <c r="G3378">
        <v>1.28477</v>
      </c>
    </row>
    <row r="3379" spans="1:7" x14ac:dyDescent="0.25">
      <c r="A3379" t="s">
        <v>15911</v>
      </c>
      <c r="B3379" t="s">
        <v>41</v>
      </c>
      <c r="C3379" t="s">
        <v>34</v>
      </c>
      <c r="D3379" t="s">
        <v>35</v>
      </c>
      <c r="E3379">
        <v>8.5439000000000007</v>
      </c>
      <c r="F3379">
        <v>10</v>
      </c>
      <c r="G3379">
        <v>2.5631699999999999</v>
      </c>
    </row>
    <row r="3380" spans="1:7" x14ac:dyDescent="0.25">
      <c r="A3380" t="s">
        <v>15914</v>
      </c>
      <c r="B3380" t="s">
        <v>34</v>
      </c>
      <c r="C3380" t="s">
        <v>34</v>
      </c>
      <c r="D3380" t="s">
        <v>48</v>
      </c>
      <c r="E3380">
        <v>2.265166666666667</v>
      </c>
      <c r="F3380">
        <v>3</v>
      </c>
      <c r="G3380">
        <v>0.67954999999999999</v>
      </c>
    </row>
    <row r="3381" spans="1:7" x14ac:dyDescent="0.25">
      <c r="A3381" t="s">
        <v>15918</v>
      </c>
      <c r="B3381" t="s">
        <v>34</v>
      </c>
      <c r="C3381" t="s">
        <v>41</v>
      </c>
      <c r="D3381" t="s">
        <v>35</v>
      </c>
      <c r="E3381">
        <v>4.0968333333333344</v>
      </c>
      <c r="F3381">
        <v>3</v>
      </c>
      <c r="G3381">
        <v>1.22905</v>
      </c>
    </row>
    <row r="3382" spans="1:7" x14ac:dyDescent="0.25">
      <c r="A3382" t="s">
        <v>15921</v>
      </c>
      <c r="B3382" t="s">
        <v>27</v>
      </c>
      <c r="C3382" t="s">
        <v>34</v>
      </c>
      <c r="D3382" t="s">
        <v>35</v>
      </c>
      <c r="E3382">
        <v>1.0349999999999999</v>
      </c>
      <c r="F3382">
        <v>1</v>
      </c>
      <c r="G3382">
        <v>0.3105</v>
      </c>
    </row>
    <row r="3383" spans="1:7" x14ac:dyDescent="0.25">
      <c r="A3383" t="s">
        <v>15925</v>
      </c>
      <c r="B3383" t="s">
        <v>27</v>
      </c>
      <c r="C3383" t="s">
        <v>27</v>
      </c>
      <c r="D3383" t="s">
        <v>35</v>
      </c>
      <c r="E3383">
        <v>10.990133333333331</v>
      </c>
      <c r="F3383">
        <v>10</v>
      </c>
      <c r="G3383">
        <v>3.29704</v>
      </c>
    </row>
    <row r="3384" spans="1:7" x14ac:dyDescent="0.25">
      <c r="A3384" t="s">
        <v>15928</v>
      </c>
      <c r="B3384" t="s">
        <v>34</v>
      </c>
      <c r="C3384" t="s">
        <v>19</v>
      </c>
      <c r="D3384" t="s">
        <v>35</v>
      </c>
      <c r="E3384">
        <v>3.489066666666667</v>
      </c>
      <c r="F3384">
        <v>5</v>
      </c>
      <c r="G3384">
        <v>1.0467200000000001</v>
      </c>
    </row>
    <row r="3385" spans="1:7" x14ac:dyDescent="0.25">
      <c r="A3385" t="s">
        <v>15931</v>
      </c>
      <c r="B3385" t="s">
        <v>34</v>
      </c>
      <c r="C3385" t="s">
        <v>27</v>
      </c>
      <c r="D3385" t="s">
        <v>20</v>
      </c>
      <c r="E3385">
        <v>4.6311999999999998</v>
      </c>
      <c r="F3385">
        <v>5</v>
      </c>
      <c r="G3385">
        <v>1.3893599999999999</v>
      </c>
    </row>
    <row r="3386" spans="1:7" x14ac:dyDescent="0.25">
      <c r="A3386" t="s">
        <v>15935</v>
      </c>
      <c r="B3386" t="s">
        <v>27</v>
      </c>
      <c r="C3386" t="s">
        <v>41</v>
      </c>
      <c r="D3386" t="s">
        <v>35</v>
      </c>
      <c r="E3386">
        <v>0.70033333333333336</v>
      </c>
      <c r="F3386">
        <v>1</v>
      </c>
      <c r="G3386">
        <v>0.21010000000000001</v>
      </c>
    </row>
    <row r="3387" spans="1:7" x14ac:dyDescent="0.25">
      <c r="A3387" t="s">
        <v>15939</v>
      </c>
      <c r="B3387" t="s">
        <v>34</v>
      </c>
      <c r="C3387" t="s">
        <v>34</v>
      </c>
      <c r="D3387" t="s">
        <v>48</v>
      </c>
      <c r="E3387">
        <v>4.6375666666666673</v>
      </c>
      <c r="F3387">
        <v>3</v>
      </c>
      <c r="G3387">
        <v>1.39127</v>
      </c>
    </row>
    <row r="3388" spans="1:7" x14ac:dyDescent="0.25">
      <c r="A3388" t="s">
        <v>15943</v>
      </c>
      <c r="B3388" t="s">
        <v>34</v>
      </c>
      <c r="C3388" t="s">
        <v>27</v>
      </c>
      <c r="D3388" t="s">
        <v>35</v>
      </c>
      <c r="E3388">
        <v>0.91006666666666669</v>
      </c>
      <c r="F3388">
        <v>1</v>
      </c>
      <c r="G3388">
        <v>0.27301999999999998</v>
      </c>
    </row>
    <row r="3389" spans="1:7" x14ac:dyDescent="0.25">
      <c r="A3389" t="s">
        <v>15947</v>
      </c>
      <c r="B3389" t="s">
        <v>19</v>
      </c>
      <c r="C3389" t="s">
        <v>27</v>
      </c>
      <c r="D3389" t="s">
        <v>48</v>
      </c>
      <c r="E3389">
        <v>1.224</v>
      </c>
      <c r="F3389">
        <v>1</v>
      </c>
      <c r="G3389">
        <v>0.36720000000000003</v>
      </c>
    </row>
    <row r="3390" spans="1:7" x14ac:dyDescent="0.25">
      <c r="A3390" t="s">
        <v>15951</v>
      </c>
      <c r="B3390" t="s">
        <v>34</v>
      </c>
      <c r="C3390" t="s">
        <v>34</v>
      </c>
      <c r="D3390" t="s">
        <v>20</v>
      </c>
      <c r="E3390">
        <v>0.70563333333333333</v>
      </c>
      <c r="F3390">
        <v>1</v>
      </c>
      <c r="G3390">
        <v>0.21168999999999999</v>
      </c>
    </row>
    <row r="3391" spans="1:7" x14ac:dyDescent="0.25">
      <c r="A3391" t="s">
        <v>15955</v>
      </c>
      <c r="B3391" t="s">
        <v>41</v>
      </c>
      <c r="C3391" t="s">
        <v>19</v>
      </c>
      <c r="D3391" t="s">
        <v>35</v>
      </c>
      <c r="E3391">
        <v>4.0005333333333333</v>
      </c>
      <c r="F3391">
        <v>3</v>
      </c>
      <c r="G3391">
        <v>1.2001599999999999</v>
      </c>
    </row>
    <row r="3392" spans="1:7" x14ac:dyDescent="0.25">
      <c r="A3392" t="s">
        <v>15959</v>
      </c>
      <c r="B3392" t="s">
        <v>19</v>
      </c>
      <c r="C3392" t="s">
        <v>19</v>
      </c>
      <c r="D3392" t="s">
        <v>48</v>
      </c>
      <c r="E3392">
        <v>9.8969333333333331</v>
      </c>
      <c r="F3392">
        <v>10</v>
      </c>
      <c r="G3392">
        <v>2.9690799999999999</v>
      </c>
    </row>
    <row r="3393" spans="1:7" x14ac:dyDescent="0.25">
      <c r="A3393" t="s">
        <v>15963</v>
      </c>
      <c r="B3393" t="s">
        <v>41</v>
      </c>
      <c r="C3393" t="s">
        <v>19</v>
      </c>
      <c r="D3393" t="s">
        <v>20</v>
      </c>
      <c r="E3393">
        <v>1.5646</v>
      </c>
      <c r="F3393">
        <v>1</v>
      </c>
      <c r="G3393">
        <v>0.46938000000000002</v>
      </c>
    </row>
    <row r="3394" spans="1:7" x14ac:dyDescent="0.25">
      <c r="A3394" t="s">
        <v>15967</v>
      </c>
      <c r="B3394" t="s">
        <v>34</v>
      </c>
      <c r="C3394" t="s">
        <v>34</v>
      </c>
      <c r="D3394" t="s">
        <v>20</v>
      </c>
      <c r="E3394">
        <v>4.664366666666667</v>
      </c>
      <c r="F3394">
        <v>3</v>
      </c>
      <c r="G3394">
        <v>1.3993100000000001</v>
      </c>
    </row>
    <row r="3395" spans="1:7" x14ac:dyDescent="0.25">
      <c r="A3395" t="s">
        <v>15971</v>
      </c>
      <c r="B3395" t="s">
        <v>27</v>
      </c>
      <c r="C3395" t="s">
        <v>27</v>
      </c>
      <c r="D3395" t="s">
        <v>48</v>
      </c>
      <c r="E3395">
        <v>9.9195666666666664</v>
      </c>
      <c r="F3395">
        <v>10</v>
      </c>
      <c r="G3395">
        <v>2.97587</v>
      </c>
    </row>
    <row r="3396" spans="1:7" x14ac:dyDescent="0.25">
      <c r="A3396" t="s">
        <v>15975</v>
      </c>
      <c r="B3396" t="s">
        <v>19</v>
      </c>
      <c r="C3396" t="s">
        <v>41</v>
      </c>
      <c r="D3396" t="s">
        <v>35</v>
      </c>
      <c r="E3396">
        <v>1.567633333333333</v>
      </c>
      <c r="F3396">
        <v>1</v>
      </c>
      <c r="G3396">
        <v>0.47028999999999999</v>
      </c>
    </row>
    <row r="3397" spans="1:7" x14ac:dyDescent="0.25">
      <c r="A3397" t="s">
        <v>15979</v>
      </c>
      <c r="B3397" t="s">
        <v>27</v>
      </c>
      <c r="C3397" t="s">
        <v>27</v>
      </c>
      <c r="D3397" t="s">
        <v>20</v>
      </c>
      <c r="E3397">
        <v>8.3141333333333343</v>
      </c>
      <c r="F3397">
        <v>5</v>
      </c>
      <c r="G3397">
        <v>2.49424</v>
      </c>
    </row>
    <row r="3398" spans="1:7" x14ac:dyDescent="0.25">
      <c r="A3398" t="s">
        <v>15983</v>
      </c>
      <c r="B3398" t="s">
        <v>19</v>
      </c>
      <c r="C3398" t="s">
        <v>34</v>
      </c>
      <c r="D3398" t="s">
        <v>48</v>
      </c>
      <c r="E3398">
        <v>14.920833333333331</v>
      </c>
      <c r="F3398">
        <v>10</v>
      </c>
      <c r="G3398">
        <v>4.4762500000000003</v>
      </c>
    </row>
    <row r="3399" spans="1:7" x14ac:dyDescent="0.25">
      <c r="A3399" t="s">
        <v>15987</v>
      </c>
      <c r="B3399" t="s">
        <v>27</v>
      </c>
      <c r="C3399" t="s">
        <v>34</v>
      </c>
      <c r="D3399" t="s">
        <v>35</v>
      </c>
      <c r="E3399">
        <v>1.511533333333333</v>
      </c>
      <c r="F3399">
        <v>1</v>
      </c>
      <c r="G3399">
        <v>0.45345999999999997</v>
      </c>
    </row>
    <row r="3400" spans="1:7" x14ac:dyDescent="0.25">
      <c r="A3400" t="s">
        <v>15990</v>
      </c>
      <c r="B3400" t="s">
        <v>19</v>
      </c>
      <c r="C3400" t="s">
        <v>27</v>
      </c>
      <c r="D3400" t="s">
        <v>20</v>
      </c>
      <c r="E3400">
        <v>9.1567666666666678</v>
      </c>
      <c r="F3400">
        <v>10</v>
      </c>
      <c r="G3400">
        <v>2.7470300000000001</v>
      </c>
    </row>
    <row r="3401" spans="1:7" x14ac:dyDescent="0.25">
      <c r="A3401" t="s">
        <v>15994</v>
      </c>
      <c r="B3401" t="s">
        <v>19</v>
      </c>
      <c r="C3401" t="s">
        <v>34</v>
      </c>
      <c r="D3401" t="s">
        <v>48</v>
      </c>
      <c r="E3401">
        <v>12.4337</v>
      </c>
      <c r="F3401">
        <v>10</v>
      </c>
      <c r="G3401">
        <v>3.7301099999999998</v>
      </c>
    </row>
    <row r="3402" spans="1:7" x14ac:dyDescent="0.25">
      <c r="A3402" t="s">
        <v>15998</v>
      </c>
      <c r="B3402" t="s">
        <v>41</v>
      </c>
      <c r="C3402" t="s">
        <v>27</v>
      </c>
      <c r="D3402" t="s">
        <v>20</v>
      </c>
      <c r="E3402">
        <v>7.3392333333333326</v>
      </c>
      <c r="F3402">
        <v>10</v>
      </c>
      <c r="G3402">
        <v>2.2017699999999998</v>
      </c>
    </row>
    <row r="3403" spans="1:7" x14ac:dyDescent="0.25">
      <c r="A3403" t="s">
        <v>16002</v>
      </c>
      <c r="B3403" t="s">
        <v>27</v>
      </c>
      <c r="C3403" t="s">
        <v>27</v>
      </c>
      <c r="D3403" t="s">
        <v>20</v>
      </c>
      <c r="E3403">
        <v>7.6158333333333328</v>
      </c>
      <c r="F3403">
        <v>10</v>
      </c>
      <c r="G3403">
        <v>2.2847499999999998</v>
      </c>
    </row>
    <row r="3404" spans="1:7" x14ac:dyDescent="0.25">
      <c r="A3404" t="s">
        <v>16006</v>
      </c>
      <c r="B3404" t="s">
        <v>41</v>
      </c>
      <c r="C3404" t="s">
        <v>19</v>
      </c>
      <c r="D3404" t="s">
        <v>48</v>
      </c>
      <c r="E3404">
        <v>16.6556</v>
      </c>
      <c r="F3404">
        <v>10</v>
      </c>
      <c r="G3404">
        <v>4.9966799999999996</v>
      </c>
    </row>
    <row r="3405" spans="1:7" x14ac:dyDescent="0.25">
      <c r="A3405" t="s">
        <v>16010</v>
      </c>
      <c r="B3405" t="s">
        <v>41</v>
      </c>
      <c r="C3405" t="s">
        <v>34</v>
      </c>
      <c r="D3405" t="s">
        <v>20</v>
      </c>
      <c r="E3405">
        <v>9.9330666666666669</v>
      </c>
      <c r="F3405">
        <v>10</v>
      </c>
      <c r="G3405">
        <v>2.9799199999999999</v>
      </c>
    </row>
    <row r="3406" spans="1:7" x14ac:dyDescent="0.25">
      <c r="A3406" t="s">
        <v>16014</v>
      </c>
      <c r="B3406" t="s">
        <v>27</v>
      </c>
      <c r="C3406" t="s">
        <v>34</v>
      </c>
      <c r="D3406" t="s">
        <v>48</v>
      </c>
      <c r="E3406">
        <v>1.4148666666666669</v>
      </c>
      <c r="F3406">
        <v>1</v>
      </c>
      <c r="G3406">
        <v>0.42446</v>
      </c>
    </row>
    <row r="3407" spans="1:7" x14ac:dyDescent="0.25">
      <c r="A3407" t="s">
        <v>16018</v>
      </c>
      <c r="B3407" t="s">
        <v>19</v>
      </c>
      <c r="C3407" t="s">
        <v>19</v>
      </c>
      <c r="D3407" t="s">
        <v>35</v>
      </c>
      <c r="E3407">
        <v>7.3666666666666671</v>
      </c>
      <c r="F3407">
        <v>5</v>
      </c>
      <c r="G3407">
        <v>2.21</v>
      </c>
    </row>
    <row r="3408" spans="1:7" x14ac:dyDescent="0.25">
      <c r="A3408" t="s">
        <v>16022</v>
      </c>
      <c r="B3408" t="s">
        <v>41</v>
      </c>
      <c r="C3408" t="s">
        <v>19</v>
      </c>
      <c r="D3408" t="s">
        <v>48</v>
      </c>
      <c r="E3408">
        <v>4.5740666666666669</v>
      </c>
      <c r="F3408">
        <v>3</v>
      </c>
      <c r="G3408">
        <v>1.37222</v>
      </c>
    </row>
    <row r="3409" spans="1:7" x14ac:dyDescent="0.25">
      <c r="A3409" t="s">
        <v>16026</v>
      </c>
      <c r="B3409" t="s">
        <v>27</v>
      </c>
      <c r="C3409" t="s">
        <v>19</v>
      </c>
      <c r="D3409" t="s">
        <v>35</v>
      </c>
      <c r="E3409">
        <v>16.642933333333339</v>
      </c>
      <c r="F3409">
        <v>10</v>
      </c>
      <c r="G3409">
        <v>4.9928800000000004</v>
      </c>
    </row>
    <row r="3410" spans="1:7" x14ac:dyDescent="0.25">
      <c r="A3410" t="s">
        <v>16030</v>
      </c>
      <c r="B3410" t="s">
        <v>19</v>
      </c>
      <c r="C3410" t="s">
        <v>41</v>
      </c>
      <c r="D3410" t="s">
        <v>20</v>
      </c>
      <c r="E3410">
        <v>2.7244999999999999</v>
      </c>
      <c r="F3410">
        <v>3</v>
      </c>
      <c r="G3410">
        <v>0.81735000000000002</v>
      </c>
    </row>
    <row r="3411" spans="1:7" x14ac:dyDescent="0.25">
      <c r="A3411" t="s">
        <v>16034</v>
      </c>
      <c r="B3411" t="s">
        <v>41</v>
      </c>
      <c r="C3411" t="s">
        <v>34</v>
      </c>
      <c r="D3411" t="s">
        <v>48</v>
      </c>
      <c r="E3411">
        <v>0.70703333333333329</v>
      </c>
      <c r="F3411">
        <v>1</v>
      </c>
      <c r="G3411">
        <v>0.21210999999999999</v>
      </c>
    </row>
    <row r="3412" spans="1:7" x14ac:dyDescent="0.25">
      <c r="A3412" t="s">
        <v>16038</v>
      </c>
      <c r="B3412" t="s">
        <v>41</v>
      </c>
      <c r="C3412" t="s">
        <v>27</v>
      </c>
      <c r="D3412" t="s">
        <v>48</v>
      </c>
      <c r="E3412">
        <v>10.77856666666667</v>
      </c>
      <c r="F3412">
        <v>10</v>
      </c>
      <c r="G3412">
        <v>3.2335699999999998</v>
      </c>
    </row>
    <row r="3413" spans="1:7" x14ac:dyDescent="0.25">
      <c r="A3413" t="s">
        <v>16042</v>
      </c>
      <c r="B3413" t="s">
        <v>41</v>
      </c>
      <c r="C3413" t="s">
        <v>27</v>
      </c>
      <c r="D3413" t="s">
        <v>48</v>
      </c>
      <c r="E3413">
        <v>3.9837333333333329</v>
      </c>
      <c r="F3413">
        <v>5</v>
      </c>
      <c r="G3413">
        <v>1.19512</v>
      </c>
    </row>
    <row r="3414" spans="1:7" x14ac:dyDescent="0.25">
      <c r="A3414" t="s">
        <v>16046</v>
      </c>
      <c r="B3414" t="s">
        <v>19</v>
      </c>
      <c r="C3414" t="s">
        <v>27</v>
      </c>
      <c r="D3414" t="s">
        <v>48</v>
      </c>
      <c r="E3414">
        <v>2.0672666666666668</v>
      </c>
      <c r="F3414">
        <v>3</v>
      </c>
      <c r="G3414">
        <v>0.62017999999999995</v>
      </c>
    </row>
    <row r="3415" spans="1:7" x14ac:dyDescent="0.25">
      <c r="A3415" t="s">
        <v>16049</v>
      </c>
      <c r="B3415" t="s">
        <v>41</v>
      </c>
      <c r="C3415" t="s">
        <v>34</v>
      </c>
      <c r="D3415" t="s">
        <v>35</v>
      </c>
      <c r="E3415">
        <v>10.27093333333333</v>
      </c>
      <c r="F3415">
        <v>10</v>
      </c>
      <c r="G3415">
        <v>3.08128</v>
      </c>
    </row>
    <row r="3416" spans="1:7" x14ac:dyDescent="0.25">
      <c r="A3416" t="s">
        <v>16053</v>
      </c>
      <c r="B3416" t="s">
        <v>19</v>
      </c>
      <c r="C3416" t="s">
        <v>41</v>
      </c>
      <c r="D3416" t="s">
        <v>35</v>
      </c>
      <c r="E3416">
        <v>1.4503999999999999</v>
      </c>
      <c r="F3416">
        <v>1</v>
      </c>
      <c r="G3416">
        <v>0.43512000000000001</v>
      </c>
    </row>
    <row r="3417" spans="1:7" x14ac:dyDescent="0.25">
      <c r="A3417" t="s">
        <v>16057</v>
      </c>
      <c r="B3417" t="s">
        <v>34</v>
      </c>
      <c r="C3417" t="s">
        <v>34</v>
      </c>
      <c r="D3417" t="s">
        <v>20</v>
      </c>
      <c r="E3417">
        <v>6.1642333333333337</v>
      </c>
      <c r="F3417">
        <v>5</v>
      </c>
      <c r="G3417">
        <v>1.84927</v>
      </c>
    </row>
    <row r="3418" spans="1:7" x14ac:dyDescent="0.25">
      <c r="A3418" t="s">
        <v>16061</v>
      </c>
      <c r="B3418" t="s">
        <v>41</v>
      </c>
      <c r="C3418" t="s">
        <v>34</v>
      </c>
      <c r="D3418" t="s">
        <v>20</v>
      </c>
      <c r="E3418">
        <v>2.938333333333333</v>
      </c>
      <c r="F3418">
        <v>3</v>
      </c>
      <c r="G3418">
        <v>0.88149999999999995</v>
      </c>
    </row>
    <row r="3419" spans="1:7" x14ac:dyDescent="0.25">
      <c r="A3419" t="s">
        <v>16065</v>
      </c>
      <c r="B3419" t="s">
        <v>34</v>
      </c>
      <c r="C3419" t="s">
        <v>34</v>
      </c>
      <c r="D3419" t="s">
        <v>20</v>
      </c>
      <c r="E3419">
        <v>3.9630333333333332</v>
      </c>
      <c r="F3419">
        <v>3</v>
      </c>
      <c r="G3419">
        <v>1.1889099999999999</v>
      </c>
    </row>
    <row r="3420" spans="1:7" x14ac:dyDescent="0.25">
      <c r="A3420" t="s">
        <v>16069</v>
      </c>
      <c r="B3420" t="s">
        <v>27</v>
      </c>
      <c r="C3420" t="s">
        <v>34</v>
      </c>
      <c r="D3420" t="s">
        <v>20</v>
      </c>
      <c r="E3420">
        <v>8.9868333333333332</v>
      </c>
      <c r="F3420">
        <v>10</v>
      </c>
      <c r="G3420">
        <v>2.6960500000000001</v>
      </c>
    </row>
    <row r="3421" spans="1:7" x14ac:dyDescent="0.25">
      <c r="A3421" t="s">
        <v>16073</v>
      </c>
      <c r="B3421" t="s">
        <v>41</v>
      </c>
      <c r="C3421" t="s">
        <v>34</v>
      </c>
      <c r="D3421" t="s">
        <v>48</v>
      </c>
      <c r="E3421">
        <v>3.4052333333333338</v>
      </c>
      <c r="F3421">
        <v>5</v>
      </c>
      <c r="G3421">
        <v>1.0215700000000001</v>
      </c>
    </row>
    <row r="3422" spans="1:7" x14ac:dyDescent="0.25">
      <c r="A3422" t="s">
        <v>16077</v>
      </c>
      <c r="B3422" t="s">
        <v>27</v>
      </c>
      <c r="C3422" t="s">
        <v>41</v>
      </c>
      <c r="D3422" t="s">
        <v>35</v>
      </c>
      <c r="E3422">
        <v>7.1551</v>
      </c>
      <c r="F3422">
        <v>5</v>
      </c>
      <c r="G3422">
        <v>2.1465299999999998</v>
      </c>
    </row>
    <row r="3423" spans="1:7" x14ac:dyDescent="0.25">
      <c r="A3423" t="s">
        <v>16081</v>
      </c>
      <c r="B3423" t="s">
        <v>27</v>
      </c>
      <c r="C3423" t="s">
        <v>19</v>
      </c>
      <c r="D3423" t="s">
        <v>35</v>
      </c>
      <c r="E3423">
        <v>6.4520333333333344</v>
      </c>
      <c r="F3423">
        <v>5</v>
      </c>
      <c r="G3423">
        <v>1.9356100000000001</v>
      </c>
    </row>
    <row r="3424" spans="1:7" x14ac:dyDescent="0.25">
      <c r="A3424" t="s">
        <v>16085</v>
      </c>
      <c r="B3424" t="s">
        <v>27</v>
      </c>
      <c r="C3424" t="s">
        <v>27</v>
      </c>
      <c r="D3424" t="s">
        <v>35</v>
      </c>
      <c r="E3424">
        <v>7.1448333333333336</v>
      </c>
      <c r="F3424">
        <v>5</v>
      </c>
      <c r="G3424">
        <v>2.1434500000000001</v>
      </c>
    </row>
    <row r="3425" spans="1:7" x14ac:dyDescent="0.25">
      <c r="A3425" t="s">
        <v>16089</v>
      </c>
      <c r="B3425" t="s">
        <v>34</v>
      </c>
      <c r="C3425" t="s">
        <v>34</v>
      </c>
      <c r="D3425" t="s">
        <v>35</v>
      </c>
      <c r="E3425">
        <v>0.7056</v>
      </c>
      <c r="F3425">
        <v>1</v>
      </c>
      <c r="G3425">
        <v>0.21168000000000001</v>
      </c>
    </row>
    <row r="3426" spans="1:7" x14ac:dyDescent="0.25">
      <c r="A3426" t="s">
        <v>16093</v>
      </c>
      <c r="B3426" t="s">
        <v>19</v>
      </c>
      <c r="C3426" t="s">
        <v>34</v>
      </c>
      <c r="D3426" t="s">
        <v>20</v>
      </c>
      <c r="E3426">
        <v>7.518933333333333</v>
      </c>
      <c r="F3426">
        <v>5</v>
      </c>
      <c r="G3426">
        <v>2.2556799999999999</v>
      </c>
    </row>
    <row r="3427" spans="1:7" x14ac:dyDescent="0.25">
      <c r="A3427" t="s">
        <v>16097</v>
      </c>
      <c r="B3427" t="s">
        <v>34</v>
      </c>
      <c r="C3427" t="s">
        <v>34</v>
      </c>
      <c r="D3427" t="s">
        <v>48</v>
      </c>
      <c r="E3427">
        <v>3.8585666666666669</v>
      </c>
      <c r="F3427">
        <v>3</v>
      </c>
      <c r="G3427">
        <v>1.15757</v>
      </c>
    </row>
    <row r="3428" spans="1:7" x14ac:dyDescent="0.25">
      <c r="A3428" t="s">
        <v>16101</v>
      </c>
      <c r="B3428" t="s">
        <v>34</v>
      </c>
      <c r="C3428" t="s">
        <v>27</v>
      </c>
      <c r="D3428" t="s">
        <v>35</v>
      </c>
      <c r="E3428">
        <v>3.6901999999999999</v>
      </c>
      <c r="F3428">
        <v>3</v>
      </c>
      <c r="G3428">
        <v>1.1070599999999999</v>
      </c>
    </row>
    <row r="3429" spans="1:7" x14ac:dyDescent="0.25">
      <c r="A3429" t="s">
        <v>16105</v>
      </c>
      <c r="B3429" t="s">
        <v>27</v>
      </c>
      <c r="C3429" t="s">
        <v>41</v>
      </c>
      <c r="D3429" t="s">
        <v>48</v>
      </c>
      <c r="E3429">
        <v>1.291266666666667</v>
      </c>
      <c r="F3429">
        <v>1</v>
      </c>
      <c r="G3429">
        <v>0.38738</v>
      </c>
    </row>
    <row r="3430" spans="1:7" x14ac:dyDescent="0.25">
      <c r="A3430" t="s">
        <v>16109</v>
      </c>
      <c r="B3430" t="s">
        <v>41</v>
      </c>
      <c r="C3430" t="s">
        <v>27</v>
      </c>
      <c r="D3430" t="s">
        <v>48</v>
      </c>
      <c r="E3430">
        <v>4.5933000000000002</v>
      </c>
      <c r="F3430">
        <v>3</v>
      </c>
      <c r="G3430">
        <v>1.37799</v>
      </c>
    </row>
    <row r="3431" spans="1:7" x14ac:dyDescent="0.25">
      <c r="A3431" t="s">
        <v>16113</v>
      </c>
      <c r="B3431" t="s">
        <v>19</v>
      </c>
      <c r="C3431" t="s">
        <v>41</v>
      </c>
      <c r="D3431" t="s">
        <v>48</v>
      </c>
      <c r="E3431">
        <v>3.7608000000000001</v>
      </c>
      <c r="F3431">
        <v>3</v>
      </c>
      <c r="G3431">
        <v>1.1282399999999999</v>
      </c>
    </row>
    <row r="3432" spans="1:7" x14ac:dyDescent="0.25">
      <c r="A3432" t="s">
        <v>16117</v>
      </c>
      <c r="B3432" t="s">
        <v>27</v>
      </c>
      <c r="C3432" t="s">
        <v>19</v>
      </c>
      <c r="D3432" t="s">
        <v>48</v>
      </c>
      <c r="E3432">
        <v>6.2381000000000002</v>
      </c>
      <c r="F3432">
        <v>5</v>
      </c>
      <c r="G3432">
        <v>1.8714299999999999</v>
      </c>
    </row>
    <row r="3433" spans="1:7" x14ac:dyDescent="0.25">
      <c r="A3433" t="s">
        <v>16121</v>
      </c>
      <c r="B3433" t="s">
        <v>19</v>
      </c>
      <c r="C3433" t="s">
        <v>34</v>
      </c>
      <c r="D3433" t="s">
        <v>35</v>
      </c>
      <c r="E3433">
        <v>4.972033333333334</v>
      </c>
      <c r="F3433">
        <v>3</v>
      </c>
      <c r="G3433">
        <v>1.4916100000000001</v>
      </c>
    </row>
    <row r="3434" spans="1:7" x14ac:dyDescent="0.25">
      <c r="A3434" t="s">
        <v>16125</v>
      </c>
      <c r="B3434" t="s">
        <v>34</v>
      </c>
      <c r="C3434" t="s">
        <v>41</v>
      </c>
      <c r="D3434" t="s">
        <v>35</v>
      </c>
      <c r="E3434">
        <v>1.4234</v>
      </c>
      <c r="F3434">
        <v>1</v>
      </c>
      <c r="G3434">
        <v>0.42702000000000001</v>
      </c>
    </row>
    <row r="3435" spans="1:7" x14ac:dyDescent="0.25">
      <c r="A3435" t="s">
        <v>16129</v>
      </c>
      <c r="B3435" t="s">
        <v>19</v>
      </c>
      <c r="C3435" t="s">
        <v>27</v>
      </c>
      <c r="D3435" t="s">
        <v>35</v>
      </c>
      <c r="E3435">
        <v>5.5448000000000004</v>
      </c>
      <c r="F3435">
        <v>5</v>
      </c>
      <c r="G3435">
        <v>1.66344</v>
      </c>
    </row>
    <row r="3436" spans="1:7" x14ac:dyDescent="0.25">
      <c r="A3436" t="s">
        <v>16132</v>
      </c>
      <c r="B3436" t="s">
        <v>19</v>
      </c>
      <c r="C3436" t="s">
        <v>41</v>
      </c>
      <c r="D3436" t="s">
        <v>20</v>
      </c>
      <c r="E3436">
        <v>13.74063333333333</v>
      </c>
      <c r="F3436">
        <v>10</v>
      </c>
      <c r="G3436">
        <v>4.1221899999999998</v>
      </c>
    </row>
    <row r="3437" spans="1:7" x14ac:dyDescent="0.25">
      <c r="A3437" t="s">
        <v>16136</v>
      </c>
      <c r="B3437" t="s">
        <v>41</v>
      </c>
      <c r="C3437" t="s">
        <v>41</v>
      </c>
      <c r="D3437" t="s">
        <v>35</v>
      </c>
      <c r="E3437">
        <v>5.2795000000000014</v>
      </c>
      <c r="F3437">
        <v>5</v>
      </c>
      <c r="G3437">
        <v>1.58385</v>
      </c>
    </row>
    <row r="3438" spans="1:7" x14ac:dyDescent="0.25">
      <c r="A3438" t="s">
        <v>16140</v>
      </c>
      <c r="B3438" t="s">
        <v>27</v>
      </c>
      <c r="C3438" t="s">
        <v>19</v>
      </c>
      <c r="D3438" t="s">
        <v>20</v>
      </c>
      <c r="E3438">
        <v>0.8955333333333334</v>
      </c>
      <c r="F3438">
        <v>1</v>
      </c>
      <c r="G3438">
        <v>0.26866000000000001</v>
      </c>
    </row>
    <row r="3439" spans="1:7" x14ac:dyDescent="0.25">
      <c r="A3439" t="s">
        <v>16144</v>
      </c>
      <c r="B3439" t="s">
        <v>19</v>
      </c>
      <c r="C3439" t="s">
        <v>34</v>
      </c>
      <c r="D3439" t="s">
        <v>20</v>
      </c>
      <c r="E3439">
        <v>6.3176000000000014</v>
      </c>
      <c r="F3439">
        <v>5</v>
      </c>
      <c r="G3439">
        <v>1.8952800000000001</v>
      </c>
    </row>
    <row r="3440" spans="1:7" x14ac:dyDescent="0.25">
      <c r="A3440" t="s">
        <v>16148</v>
      </c>
      <c r="B3440" t="s">
        <v>19</v>
      </c>
      <c r="C3440" t="s">
        <v>34</v>
      </c>
      <c r="D3440" t="s">
        <v>20</v>
      </c>
      <c r="E3440">
        <v>7.9742333333333333</v>
      </c>
      <c r="F3440">
        <v>5</v>
      </c>
      <c r="G3440">
        <v>2.3922699999999999</v>
      </c>
    </row>
    <row r="3441" spans="1:7" x14ac:dyDescent="0.25">
      <c r="A3441" t="s">
        <v>16152</v>
      </c>
      <c r="B3441" t="s">
        <v>34</v>
      </c>
      <c r="C3441" t="s">
        <v>27</v>
      </c>
      <c r="D3441" t="s">
        <v>35</v>
      </c>
      <c r="E3441">
        <v>1.5958000000000001</v>
      </c>
      <c r="F3441">
        <v>1</v>
      </c>
      <c r="G3441">
        <v>0.47874</v>
      </c>
    </row>
    <row r="3442" spans="1:7" x14ac:dyDescent="0.25">
      <c r="A3442" t="s">
        <v>16156</v>
      </c>
      <c r="B3442" t="s">
        <v>34</v>
      </c>
      <c r="C3442" t="s">
        <v>27</v>
      </c>
      <c r="D3442" t="s">
        <v>35</v>
      </c>
      <c r="E3442">
        <v>5.0428666666666668</v>
      </c>
      <c r="F3442">
        <v>5</v>
      </c>
      <c r="G3442">
        <v>1.5128600000000001</v>
      </c>
    </row>
    <row r="3443" spans="1:7" x14ac:dyDescent="0.25">
      <c r="A3443" t="s">
        <v>16160</v>
      </c>
      <c r="B3443" t="s">
        <v>19</v>
      </c>
      <c r="C3443" t="s">
        <v>19</v>
      </c>
      <c r="D3443" t="s">
        <v>35</v>
      </c>
      <c r="E3443">
        <v>1.194333333333333</v>
      </c>
      <c r="F3443">
        <v>1</v>
      </c>
      <c r="G3443">
        <v>0.35830000000000001</v>
      </c>
    </row>
    <row r="3444" spans="1:7" x14ac:dyDescent="0.25">
      <c r="A3444" t="s">
        <v>16164</v>
      </c>
      <c r="B3444" t="s">
        <v>27</v>
      </c>
      <c r="C3444" t="s">
        <v>41</v>
      </c>
      <c r="D3444" t="s">
        <v>20</v>
      </c>
      <c r="E3444">
        <v>0.87830000000000008</v>
      </c>
      <c r="F3444">
        <v>1</v>
      </c>
      <c r="G3444">
        <v>0.26349</v>
      </c>
    </row>
    <row r="3445" spans="1:7" x14ac:dyDescent="0.25">
      <c r="A3445" t="s">
        <v>16168</v>
      </c>
      <c r="B3445" t="s">
        <v>19</v>
      </c>
      <c r="C3445" t="s">
        <v>41</v>
      </c>
      <c r="D3445" t="s">
        <v>20</v>
      </c>
      <c r="E3445">
        <v>16.62296666666667</v>
      </c>
      <c r="F3445">
        <v>10</v>
      </c>
      <c r="G3445">
        <v>4.9868899999999998</v>
      </c>
    </row>
    <row r="3446" spans="1:7" x14ac:dyDescent="0.25">
      <c r="A3446" t="s">
        <v>16172</v>
      </c>
      <c r="B3446" t="s">
        <v>19</v>
      </c>
      <c r="C3446" t="s">
        <v>27</v>
      </c>
      <c r="D3446" t="s">
        <v>48</v>
      </c>
      <c r="E3446">
        <v>4.9433666666666669</v>
      </c>
      <c r="F3446">
        <v>3</v>
      </c>
      <c r="G3446">
        <v>1.4830099999999999</v>
      </c>
    </row>
    <row r="3447" spans="1:7" x14ac:dyDescent="0.25">
      <c r="A3447" t="s">
        <v>16175</v>
      </c>
      <c r="B3447" t="s">
        <v>41</v>
      </c>
      <c r="C3447" t="s">
        <v>34</v>
      </c>
      <c r="D3447" t="s">
        <v>20</v>
      </c>
      <c r="E3447">
        <v>3.9485333333333341</v>
      </c>
      <c r="F3447">
        <v>3</v>
      </c>
      <c r="G3447">
        <v>1.1845600000000001</v>
      </c>
    </row>
    <row r="3448" spans="1:7" x14ac:dyDescent="0.25">
      <c r="A3448" t="s">
        <v>16179</v>
      </c>
      <c r="B3448" t="s">
        <v>27</v>
      </c>
      <c r="C3448" t="s">
        <v>41</v>
      </c>
      <c r="D3448" t="s">
        <v>20</v>
      </c>
      <c r="E3448">
        <v>7.3554000000000004</v>
      </c>
      <c r="F3448">
        <v>5</v>
      </c>
      <c r="G3448">
        <v>2.20662</v>
      </c>
    </row>
    <row r="3449" spans="1:7" x14ac:dyDescent="0.25">
      <c r="A3449" t="s">
        <v>16183</v>
      </c>
      <c r="B3449" t="s">
        <v>41</v>
      </c>
      <c r="C3449" t="s">
        <v>19</v>
      </c>
      <c r="D3449" t="s">
        <v>35</v>
      </c>
      <c r="E3449">
        <v>6.9088333333333329</v>
      </c>
      <c r="F3449">
        <v>5</v>
      </c>
      <c r="G3449">
        <v>2.0726499999999999</v>
      </c>
    </row>
    <row r="3450" spans="1:7" x14ac:dyDescent="0.25">
      <c r="A3450" t="s">
        <v>16187</v>
      </c>
      <c r="B3450" t="s">
        <v>27</v>
      </c>
      <c r="C3450" t="s">
        <v>27</v>
      </c>
      <c r="D3450" t="s">
        <v>48</v>
      </c>
      <c r="E3450">
        <v>12.598233333333329</v>
      </c>
      <c r="F3450">
        <v>10</v>
      </c>
      <c r="G3450">
        <v>3.7794699999999999</v>
      </c>
    </row>
    <row r="3451" spans="1:7" x14ac:dyDescent="0.25">
      <c r="A3451" t="s">
        <v>16191</v>
      </c>
      <c r="B3451" t="s">
        <v>27</v>
      </c>
      <c r="C3451" t="s">
        <v>41</v>
      </c>
      <c r="D3451" t="s">
        <v>48</v>
      </c>
      <c r="E3451">
        <v>7.2001333333333326</v>
      </c>
      <c r="F3451">
        <v>10</v>
      </c>
      <c r="G3451">
        <v>2.16004</v>
      </c>
    </row>
    <row r="3452" spans="1:7" x14ac:dyDescent="0.25">
      <c r="A3452" t="s">
        <v>16195</v>
      </c>
      <c r="B3452" t="s">
        <v>27</v>
      </c>
      <c r="C3452" t="s">
        <v>34</v>
      </c>
      <c r="D3452" t="s">
        <v>48</v>
      </c>
      <c r="E3452">
        <v>11.2143</v>
      </c>
      <c r="F3452">
        <v>10</v>
      </c>
      <c r="G3452">
        <v>3.36429</v>
      </c>
    </row>
    <row r="3453" spans="1:7" x14ac:dyDescent="0.25">
      <c r="A3453" t="s">
        <v>16199</v>
      </c>
      <c r="B3453" t="s">
        <v>41</v>
      </c>
      <c r="C3453" t="s">
        <v>34</v>
      </c>
      <c r="D3453" t="s">
        <v>35</v>
      </c>
      <c r="E3453">
        <v>1.341466666666667</v>
      </c>
      <c r="F3453">
        <v>1</v>
      </c>
      <c r="G3453">
        <v>0.40244000000000002</v>
      </c>
    </row>
    <row r="3454" spans="1:7" x14ac:dyDescent="0.25">
      <c r="A3454" t="s">
        <v>16203</v>
      </c>
      <c r="B3454" t="s">
        <v>41</v>
      </c>
      <c r="C3454" t="s">
        <v>19</v>
      </c>
      <c r="D3454" t="s">
        <v>48</v>
      </c>
      <c r="E3454">
        <v>13.441966666666669</v>
      </c>
      <c r="F3454">
        <v>10</v>
      </c>
      <c r="G3454">
        <v>4.0325899999999999</v>
      </c>
    </row>
    <row r="3455" spans="1:7" x14ac:dyDescent="0.25">
      <c r="A3455" t="s">
        <v>16207</v>
      </c>
      <c r="B3455" t="s">
        <v>41</v>
      </c>
      <c r="C3455" t="s">
        <v>19</v>
      </c>
      <c r="D3455" t="s">
        <v>48</v>
      </c>
      <c r="E3455">
        <v>10.3979</v>
      </c>
      <c r="F3455">
        <v>10</v>
      </c>
      <c r="G3455">
        <v>3.11937</v>
      </c>
    </row>
    <row r="3456" spans="1:7" x14ac:dyDescent="0.25">
      <c r="A3456" t="s">
        <v>16211</v>
      </c>
      <c r="B3456" t="s">
        <v>34</v>
      </c>
      <c r="C3456" t="s">
        <v>27</v>
      </c>
      <c r="D3456" t="s">
        <v>35</v>
      </c>
      <c r="E3456">
        <v>8.0418000000000003</v>
      </c>
      <c r="F3456">
        <v>5</v>
      </c>
      <c r="G3456">
        <v>2.4125399999999999</v>
      </c>
    </row>
    <row r="3457" spans="1:7" x14ac:dyDescent="0.25">
      <c r="A3457" t="s">
        <v>16215</v>
      </c>
      <c r="B3457" t="s">
        <v>41</v>
      </c>
      <c r="C3457" t="s">
        <v>27</v>
      </c>
      <c r="D3457" t="s">
        <v>48</v>
      </c>
      <c r="E3457">
        <v>8.3402333333333338</v>
      </c>
      <c r="F3457">
        <v>10</v>
      </c>
      <c r="G3457">
        <v>2.5020699999999998</v>
      </c>
    </row>
    <row r="3458" spans="1:7" x14ac:dyDescent="0.25">
      <c r="A3458" t="s">
        <v>16219</v>
      </c>
      <c r="B3458" t="s">
        <v>34</v>
      </c>
      <c r="C3458" t="s">
        <v>34</v>
      </c>
      <c r="D3458" t="s">
        <v>20</v>
      </c>
      <c r="E3458">
        <v>1.1670333333333329</v>
      </c>
      <c r="F3458">
        <v>1</v>
      </c>
      <c r="G3458">
        <v>0.35010999999999998</v>
      </c>
    </row>
    <row r="3459" spans="1:7" x14ac:dyDescent="0.25">
      <c r="A3459" t="s">
        <v>16223</v>
      </c>
      <c r="B3459" t="s">
        <v>34</v>
      </c>
      <c r="C3459" t="s">
        <v>34</v>
      </c>
      <c r="D3459" t="s">
        <v>20</v>
      </c>
      <c r="E3459">
        <v>1.357566666666667</v>
      </c>
      <c r="F3459">
        <v>1</v>
      </c>
      <c r="G3459">
        <v>0.40727000000000002</v>
      </c>
    </row>
    <row r="3460" spans="1:7" x14ac:dyDescent="0.25">
      <c r="A3460" t="s">
        <v>16227</v>
      </c>
      <c r="B3460" t="s">
        <v>34</v>
      </c>
      <c r="C3460" t="s">
        <v>41</v>
      </c>
      <c r="D3460" t="s">
        <v>20</v>
      </c>
      <c r="E3460">
        <v>6.8190000000000008</v>
      </c>
      <c r="F3460">
        <v>5</v>
      </c>
      <c r="G3460">
        <v>2.0457000000000001</v>
      </c>
    </row>
    <row r="3461" spans="1:7" x14ac:dyDescent="0.25">
      <c r="A3461" t="s">
        <v>16231</v>
      </c>
      <c r="B3461" t="s">
        <v>19</v>
      </c>
      <c r="C3461" t="s">
        <v>41</v>
      </c>
      <c r="D3461" t="s">
        <v>20</v>
      </c>
      <c r="E3461">
        <v>13.153066666666669</v>
      </c>
      <c r="F3461">
        <v>10</v>
      </c>
      <c r="G3461">
        <v>3.9459200000000001</v>
      </c>
    </row>
    <row r="3462" spans="1:7" x14ac:dyDescent="0.25">
      <c r="A3462" t="s">
        <v>16235</v>
      </c>
      <c r="B3462" t="s">
        <v>19</v>
      </c>
      <c r="C3462" t="s">
        <v>41</v>
      </c>
      <c r="D3462" t="s">
        <v>20</v>
      </c>
      <c r="E3462">
        <v>9.4195333333333338</v>
      </c>
      <c r="F3462">
        <v>10</v>
      </c>
      <c r="G3462">
        <v>2.82586</v>
      </c>
    </row>
    <row r="3463" spans="1:7" x14ac:dyDescent="0.25">
      <c r="A3463" t="s">
        <v>16239</v>
      </c>
      <c r="B3463" t="s">
        <v>19</v>
      </c>
      <c r="C3463" t="s">
        <v>19</v>
      </c>
      <c r="D3463" t="s">
        <v>20</v>
      </c>
      <c r="E3463">
        <v>0.82286666666666664</v>
      </c>
      <c r="F3463">
        <v>1</v>
      </c>
      <c r="G3463">
        <v>0.24686</v>
      </c>
    </row>
    <row r="3464" spans="1:7" x14ac:dyDescent="0.25">
      <c r="A3464" t="s">
        <v>16243</v>
      </c>
      <c r="B3464" t="s">
        <v>34</v>
      </c>
      <c r="C3464" t="s">
        <v>19</v>
      </c>
      <c r="D3464" t="s">
        <v>20</v>
      </c>
      <c r="E3464">
        <v>13.02606666666667</v>
      </c>
      <c r="F3464">
        <v>10</v>
      </c>
      <c r="G3464">
        <v>3.9078200000000001</v>
      </c>
    </row>
    <row r="3465" spans="1:7" x14ac:dyDescent="0.25">
      <c r="A3465" t="s">
        <v>16247</v>
      </c>
      <c r="B3465" t="s">
        <v>34</v>
      </c>
      <c r="C3465" t="s">
        <v>41</v>
      </c>
      <c r="D3465" t="s">
        <v>20</v>
      </c>
      <c r="E3465">
        <v>12.659700000000001</v>
      </c>
      <c r="F3465">
        <v>10</v>
      </c>
      <c r="G3465">
        <v>3.7979099999999999</v>
      </c>
    </row>
    <row r="3466" spans="1:7" x14ac:dyDescent="0.25">
      <c r="A3466" t="s">
        <v>16251</v>
      </c>
      <c r="B3466" t="s">
        <v>27</v>
      </c>
      <c r="C3466" t="s">
        <v>34</v>
      </c>
      <c r="D3466" t="s">
        <v>20</v>
      </c>
      <c r="E3466">
        <v>8.4602333333333331</v>
      </c>
      <c r="F3466">
        <v>10</v>
      </c>
      <c r="G3466">
        <v>2.5380699999999998</v>
      </c>
    </row>
    <row r="3467" spans="1:7" x14ac:dyDescent="0.25">
      <c r="A3467" t="s">
        <v>16255</v>
      </c>
      <c r="B3467" t="s">
        <v>34</v>
      </c>
      <c r="C3467" t="s">
        <v>27</v>
      </c>
      <c r="D3467" t="s">
        <v>35</v>
      </c>
      <c r="E3467">
        <v>4.1154333333333328</v>
      </c>
      <c r="F3467">
        <v>3</v>
      </c>
      <c r="G3467">
        <v>1.2346299999999999</v>
      </c>
    </row>
    <row r="3468" spans="1:7" x14ac:dyDescent="0.25">
      <c r="A3468" t="s">
        <v>16259</v>
      </c>
      <c r="B3468" t="s">
        <v>19</v>
      </c>
      <c r="C3468" t="s">
        <v>19</v>
      </c>
      <c r="D3468" t="s">
        <v>35</v>
      </c>
      <c r="E3468">
        <v>5.6092000000000004</v>
      </c>
      <c r="F3468">
        <v>5</v>
      </c>
      <c r="G3468">
        <v>1.68276</v>
      </c>
    </row>
    <row r="3469" spans="1:7" x14ac:dyDescent="0.25">
      <c r="A3469" t="s">
        <v>16263</v>
      </c>
      <c r="B3469" t="s">
        <v>34</v>
      </c>
      <c r="C3469" t="s">
        <v>19</v>
      </c>
      <c r="D3469" t="s">
        <v>20</v>
      </c>
      <c r="E3469">
        <v>4.0032666666666668</v>
      </c>
      <c r="F3469">
        <v>3</v>
      </c>
      <c r="G3469">
        <v>1.2009799999999999</v>
      </c>
    </row>
    <row r="3470" spans="1:7" x14ac:dyDescent="0.25">
      <c r="A3470" t="s">
        <v>16267</v>
      </c>
      <c r="B3470" t="s">
        <v>34</v>
      </c>
      <c r="C3470" t="s">
        <v>41</v>
      </c>
      <c r="D3470" t="s">
        <v>35</v>
      </c>
      <c r="E3470">
        <v>7.5201666666666673</v>
      </c>
      <c r="F3470">
        <v>5</v>
      </c>
      <c r="G3470">
        <v>2.2560500000000001</v>
      </c>
    </row>
    <row r="3471" spans="1:7" x14ac:dyDescent="0.25">
      <c r="A3471" t="s">
        <v>16271</v>
      </c>
      <c r="B3471" t="s">
        <v>27</v>
      </c>
      <c r="C3471" t="s">
        <v>27</v>
      </c>
      <c r="D3471" t="s">
        <v>35</v>
      </c>
      <c r="E3471">
        <v>0.83639999999999992</v>
      </c>
      <c r="F3471">
        <v>1</v>
      </c>
      <c r="G3471">
        <v>0.25091999999999998</v>
      </c>
    </row>
    <row r="3472" spans="1:7" x14ac:dyDescent="0.25">
      <c r="A3472" t="s">
        <v>16275</v>
      </c>
      <c r="B3472" t="s">
        <v>34</v>
      </c>
      <c r="C3472" t="s">
        <v>19</v>
      </c>
      <c r="D3472" t="s">
        <v>20</v>
      </c>
      <c r="E3472">
        <v>6.8581000000000003</v>
      </c>
      <c r="F3472">
        <v>10</v>
      </c>
      <c r="G3472">
        <v>2.0574300000000001</v>
      </c>
    </row>
    <row r="3473" spans="1:7" x14ac:dyDescent="0.25">
      <c r="A3473" t="s">
        <v>16279</v>
      </c>
      <c r="B3473" t="s">
        <v>41</v>
      </c>
      <c r="C3473" t="s">
        <v>27</v>
      </c>
      <c r="D3473" t="s">
        <v>20</v>
      </c>
      <c r="E3473">
        <v>7.2288333333333332</v>
      </c>
      <c r="F3473">
        <v>5</v>
      </c>
      <c r="G3473">
        <v>2.16865</v>
      </c>
    </row>
    <row r="3474" spans="1:7" x14ac:dyDescent="0.25">
      <c r="A3474" t="s">
        <v>16283</v>
      </c>
      <c r="B3474" t="s">
        <v>27</v>
      </c>
      <c r="C3474" t="s">
        <v>19</v>
      </c>
      <c r="D3474" t="s">
        <v>35</v>
      </c>
      <c r="E3474">
        <v>3.8290999999999999</v>
      </c>
      <c r="F3474">
        <v>3</v>
      </c>
      <c r="G3474">
        <v>1.14873</v>
      </c>
    </row>
    <row r="3475" spans="1:7" x14ac:dyDescent="0.25">
      <c r="A3475" t="s">
        <v>16287</v>
      </c>
      <c r="B3475" t="s">
        <v>34</v>
      </c>
      <c r="C3475" t="s">
        <v>27</v>
      </c>
      <c r="D3475" t="s">
        <v>20</v>
      </c>
      <c r="E3475">
        <v>13.663066666666669</v>
      </c>
      <c r="F3475">
        <v>10</v>
      </c>
      <c r="G3475">
        <v>4.0989199999999997</v>
      </c>
    </row>
    <row r="3476" spans="1:7" x14ac:dyDescent="0.25">
      <c r="A3476" t="s">
        <v>16291</v>
      </c>
      <c r="B3476" t="s">
        <v>34</v>
      </c>
      <c r="C3476" t="s">
        <v>27</v>
      </c>
      <c r="D3476" t="s">
        <v>20</v>
      </c>
      <c r="E3476">
        <v>1.504833333333333</v>
      </c>
      <c r="F3476">
        <v>1</v>
      </c>
      <c r="G3476">
        <v>0.45145000000000002</v>
      </c>
    </row>
    <row r="3477" spans="1:7" x14ac:dyDescent="0.25">
      <c r="A3477" t="s">
        <v>16295</v>
      </c>
      <c r="B3477" t="s">
        <v>27</v>
      </c>
      <c r="C3477" t="s">
        <v>19</v>
      </c>
      <c r="D3477" t="s">
        <v>20</v>
      </c>
      <c r="E3477">
        <v>7.3473999999999986</v>
      </c>
      <c r="F3477">
        <v>5</v>
      </c>
      <c r="G3477">
        <v>2.2042199999999998</v>
      </c>
    </row>
    <row r="3478" spans="1:7" x14ac:dyDescent="0.25">
      <c r="A3478" t="s">
        <v>16299</v>
      </c>
      <c r="B3478" t="s">
        <v>34</v>
      </c>
      <c r="C3478" t="s">
        <v>27</v>
      </c>
      <c r="D3478" t="s">
        <v>20</v>
      </c>
      <c r="E3478">
        <v>8.1379333333333346</v>
      </c>
      <c r="F3478">
        <v>5</v>
      </c>
      <c r="G3478">
        <v>2.4413800000000001</v>
      </c>
    </row>
    <row r="3479" spans="1:7" x14ac:dyDescent="0.25">
      <c r="A3479" t="s">
        <v>16303</v>
      </c>
      <c r="B3479" t="s">
        <v>19</v>
      </c>
      <c r="C3479" t="s">
        <v>34</v>
      </c>
      <c r="D3479" t="s">
        <v>35</v>
      </c>
      <c r="E3479">
        <v>6.0130000000000008</v>
      </c>
      <c r="F3479">
        <v>5</v>
      </c>
      <c r="G3479">
        <v>1.8039000000000001</v>
      </c>
    </row>
    <row r="3480" spans="1:7" x14ac:dyDescent="0.25">
      <c r="A3480" t="s">
        <v>16307</v>
      </c>
      <c r="B3480" t="s">
        <v>41</v>
      </c>
      <c r="C3480" t="s">
        <v>19</v>
      </c>
      <c r="D3480" t="s">
        <v>48</v>
      </c>
      <c r="E3480">
        <v>11.55163333333333</v>
      </c>
      <c r="F3480">
        <v>10</v>
      </c>
      <c r="G3480">
        <v>3.46549</v>
      </c>
    </row>
    <row r="3481" spans="1:7" x14ac:dyDescent="0.25">
      <c r="A3481" t="s">
        <v>16311</v>
      </c>
      <c r="B3481" t="s">
        <v>41</v>
      </c>
      <c r="C3481" t="s">
        <v>19</v>
      </c>
      <c r="D3481" t="s">
        <v>35</v>
      </c>
      <c r="E3481">
        <v>3.2056666666666671</v>
      </c>
      <c r="F3481">
        <v>3</v>
      </c>
      <c r="G3481">
        <v>0.9617</v>
      </c>
    </row>
    <row r="3482" spans="1:7" x14ac:dyDescent="0.25">
      <c r="A3482" t="s">
        <v>16315</v>
      </c>
      <c r="B3482" t="s">
        <v>19</v>
      </c>
      <c r="C3482" t="s">
        <v>34</v>
      </c>
      <c r="D3482" t="s">
        <v>48</v>
      </c>
      <c r="E3482">
        <v>2.461066666666667</v>
      </c>
      <c r="F3482">
        <v>3</v>
      </c>
      <c r="G3482">
        <v>0.73831999999999998</v>
      </c>
    </row>
    <row r="3483" spans="1:7" x14ac:dyDescent="0.25">
      <c r="A3483" t="s">
        <v>16319</v>
      </c>
      <c r="B3483" t="s">
        <v>34</v>
      </c>
      <c r="C3483" t="s">
        <v>27</v>
      </c>
      <c r="D3483" t="s">
        <v>48</v>
      </c>
      <c r="E3483">
        <v>6.196366666666667</v>
      </c>
      <c r="F3483">
        <v>5</v>
      </c>
      <c r="G3483">
        <v>1.8589100000000001</v>
      </c>
    </row>
    <row r="3484" spans="1:7" x14ac:dyDescent="0.25">
      <c r="A3484" t="s">
        <v>16323</v>
      </c>
      <c r="B3484" t="s">
        <v>34</v>
      </c>
      <c r="C3484" t="s">
        <v>34</v>
      </c>
      <c r="D3484" t="s">
        <v>48</v>
      </c>
      <c r="E3484">
        <v>0.94366666666666676</v>
      </c>
      <c r="F3484">
        <v>1</v>
      </c>
      <c r="G3484">
        <v>0.28310000000000002</v>
      </c>
    </row>
    <row r="3485" spans="1:7" x14ac:dyDescent="0.25">
      <c r="A3485" t="s">
        <v>16327</v>
      </c>
      <c r="B3485" t="s">
        <v>41</v>
      </c>
      <c r="C3485" t="s">
        <v>19</v>
      </c>
      <c r="D3485" t="s">
        <v>35</v>
      </c>
      <c r="E3485">
        <v>1.587966666666667</v>
      </c>
      <c r="F3485">
        <v>1</v>
      </c>
      <c r="G3485">
        <v>0.47638999999999998</v>
      </c>
    </row>
    <row r="3486" spans="1:7" x14ac:dyDescent="0.25">
      <c r="A3486" t="s">
        <v>16331</v>
      </c>
      <c r="B3486" t="s">
        <v>34</v>
      </c>
      <c r="C3486" t="s">
        <v>34</v>
      </c>
      <c r="D3486" t="s">
        <v>35</v>
      </c>
      <c r="E3486">
        <v>3.7495666666666669</v>
      </c>
      <c r="F3486">
        <v>3</v>
      </c>
      <c r="G3486">
        <v>1.12487</v>
      </c>
    </row>
    <row r="3487" spans="1:7" x14ac:dyDescent="0.25">
      <c r="A3487" t="s">
        <v>16335</v>
      </c>
      <c r="B3487" t="s">
        <v>41</v>
      </c>
      <c r="C3487" t="s">
        <v>27</v>
      </c>
      <c r="D3487" t="s">
        <v>35</v>
      </c>
      <c r="E3487">
        <v>1.2595000000000001</v>
      </c>
      <c r="F3487">
        <v>1</v>
      </c>
      <c r="G3487">
        <v>0.37785000000000002</v>
      </c>
    </row>
    <row r="3488" spans="1:7" x14ac:dyDescent="0.25">
      <c r="A3488" t="s">
        <v>16339</v>
      </c>
      <c r="B3488" t="s">
        <v>41</v>
      </c>
      <c r="C3488" t="s">
        <v>34</v>
      </c>
      <c r="D3488" t="s">
        <v>35</v>
      </c>
      <c r="E3488">
        <v>3.0647666666666669</v>
      </c>
      <c r="F3488">
        <v>3</v>
      </c>
      <c r="G3488">
        <v>0.91942999999999997</v>
      </c>
    </row>
    <row r="3489" spans="1:7" x14ac:dyDescent="0.25">
      <c r="A3489" t="s">
        <v>16343</v>
      </c>
      <c r="B3489" t="s">
        <v>19</v>
      </c>
      <c r="C3489" t="s">
        <v>19</v>
      </c>
      <c r="D3489" t="s">
        <v>35</v>
      </c>
      <c r="E3489">
        <v>3.5932666666666671</v>
      </c>
      <c r="F3489">
        <v>5</v>
      </c>
      <c r="G3489">
        <v>1.0779799999999999</v>
      </c>
    </row>
    <row r="3490" spans="1:7" x14ac:dyDescent="0.25">
      <c r="A3490" t="s">
        <v>16347</v>
      </c>
      <c r="B3490" t="s">
        <v>41</v>
      </c>
      <c r="C3490" t="s">
        <v>27</v>
      </c>
      <c r="D3490" t="s">
        <v>48</v>
      </c>
      <c r="E3490">
        <v>2.0952333333333328</v>
      </c>
      <c r="F3490">
        <v>3</v>
      </c>
      <c r="G3490">
        <v>0.62856999999999996</v>
      </c>
    </row>
    <row r="3491" spans="1:7" x14ac:dyDescent="0.25">
      <c r="A3491" t="s">
        <v>16351</v>
      </c>
      <c r="B3491" t="s">
        <v>34</v>
      </c>
      <c r="C3491" t="s">
        <v>19</v>
      </c>
      <c r="D3491" t="s">
        <v>35</v>
      </c>
      <c r="E3491">
        <v>3.27</v>
      </c>
      <c r="F3491">
        <v>3</v>
      </c>
      <c r="G3491">
        <v>0.98099999999999998</v>
      </c>
    </row>
    <row r="3492" spans="1:7" x14ac:dyDescent="0.25">
      <c r="A3492" t="s">
        <v>16355</v>
      </c>
      <c r="B3492" t="s">
        <v>34</v>
      </c>
      <c r="C3492" t="s">
        <v>19</v>
      </c>
      <c r="D3492" t="s">
        <v>48</v>
      </c>
      <c r="E3492">
        <v>3.7561666666666671</v>
      </c>
      <c r="F3492">
        <v>5</v>
      </c>
      <c r="G3492">
        <v>1.1268499999999999</v>
      </c>
    </row>
    <row r="3493" spans="1:7" x14ac:dyDescent="0.25">
      <c r="A3493" t="s">
        <v>16358</v>
      </c>
      <c r="B3493" t="s">
        <v>27</v>
      </c>
      <c r="C3493" t="s">
        <v>41</v>
      </c>
      <c r="D3493" t="s">
        <v>35</v>
      </c>
      <c r="E3493">
        <v>1.2735000000000001</v>
      </c>
      <c r="F3493">
        <v>1</v>
      </c>
      <c r="G3493">
        <v>0.38205</v>
      </c>
    </row>
    <row r="3494" spans="1:7" x14ac:dyDescent="0.25">
      <c r="A3494" t="s">
        <v>16362</v>
      </c>
      <c r="B3494" t="s">
        <v>34</v>
      </c>
      <c r="C3494" t="s">
        <v>19</v>
      </c>
      <c r="D3494" t="s">
        <v>35</v>
      </c>
      <c r="E3494">
        <v>4.6429333333333336</v>
      </c>
      <c r="F3494">
        <v>3</v>
      </c>
      <c r="G3494">
        <v>1.3928799999999999</v>
      </c>
    </row>
    <row r="3495" spans="1:7" x14ac:dyDescent="0.25">
      <c r="A3495" t="s">
        <v>16366</v>
      </c>
      <c r="B3495" t="s">
        <v>27</v>
      </c>
      <c r="C3495" t="s">
        <v>19</v>
      </c>
      <c r="D3495" t="s">
        <v>20</v>
      </c>
      <c r="E3495">
        <v>4.6487333333333334</v>
      </c>
      <c r="F3495">
        <v>3</v>
      </c>
      <c r="G3495">
        <v>1.39462</v>
      </c>
    </row>
    <row r="3496" spans="1:7" x14ac:dyDescent="0.25">
      <c r="A3496" t="s">
        <v>16370</v>
      </c>
      <c r="B3496" t="s">
        <v>41</v>
      </c>
      <c r="C3496" t="s">
        <v>27</v>
      </c>
      <c r="D3496" t="s">
        <v>48</v>
      </c>
      <c r="E3496">
        <v>6.6285666666666669</v>
      </c>
      <c r="F3496">
        <v>5</v>
      </c>
      <c r="G3496">
        <v>1.9885699999999999</v>
      </c>
    </row>
    <row r="3497" spans="1:7" x14ac:dyDescent="0.25">
      <c r="A3497" t="s">
        <v>16374</v>
      </c>
      <c r="B3497" t="s">
        <v>34</v>
      </c>
      <c r="C3497" t="s">
        <v>27</v>
      </c>
      <c r="D3497" t="s">
        <v>35</v>
      </c>
      <c r="E3497">
        <v>0.87790000000000001</v>
      </c>
      <c r="F3497">
        <v>1</v>
      </c>
      <c r="G3497">
        <v>0.26336999999999999</v>
      </c>
    </row>
    <row r="3498" spans="1:7" x14ac:dyDescent="0.25">
      <c r="A3498" t="s">
        <v>16378</v>
      </c>
      <c r="B3498" t="s">
        <v>19</v>
      </c>
      <c r="C3498" t="s">
        <v>27</v>
      </c>
      <c r="D3498" t="s">
        <v>35</v>
      </c>
      <c r="E3498">
        <v>4.5890000000000004</v>
      </c>
      <c r="F3498">
        <v>3</v>
      </c>
      <c r="G3498">
        <v>1.3767</v>
      </c>
    </row>
    <row r="3499" spans="1:7" x14ac:dyDescent="0.25">
      <c r="A3499" t="s">
        <v>16382</v>
      </c>
      <c r="B3499" t="s">
        <v>19</v>
      </c>
      <c r="C3499" t="s">
        <v>34</v>
      </c>
      <c r="D3499" t="s">
        <v>35</v>
      </c>
      <c r="E3499">
        <v>7.7638000000000007</v>
      </c>
      <c r="F3499">
        <v>5</v>
      </c>
      <c r="G3499">
        <v>2.3291400000000002</v>
      </c>
    </row>
    <row r="3500" spans="1:7" x14ac:dyDescent="0.25">
      <c r="A3500" t="s">
        <v>16386</v>
      </c>
      <c r="B3500" t="s">
        <v>19</v>
      </c>
      <c r="C3500" t="s">
        <v>34</v>
      </c>
      <c r="D3500" t="s">
        <v>20</v>
      </c>
      <c r="E3500">
        <v>2.5899666666666672</v>
      </c>
      <c r="F3500">
        <v>3</v>
      </c>
      <c r="G3500">
        <v>0.77698999999999996</v>
      </c>
    </row>
    <row r="3501" spans="1:7" x14ac:dyDescent="0.25">
      <c r="A3501" t="s">
        <v>16390</v>
      </c>
      <c r="B3501" t="s">
        <v>41</v>
      </c>
      <c r="C3501" t="s">
        <v>27</v>
      </c>
      <c r="D3501" t="s">
        <v>48</v>
      </c>
      <c r="E3501">
        <v>14.04093333333333</v>
      </c>
      <c r="F3501">
        <v>10</v>
      </c>
      <c r="G3501">
        <v>4.2122799999999998</v>
      </c>
    </row>
    <row r="3502" spans="1:7" x14ac:dyDescent="0.25">
      <c r="A3502" t="s">
        <v>16394</v>
      </c>
      <c r="B3502" t="s">
        <v>41</v>
      </c>
      <c r="C3502" t="s">
        <v>34</v>
      </c>
      <c r="D3502" t="s">
        <v>35</v>
      </c>
      <c r="E3502">
        <v>4.7659333333333338</v>
      </c>
      <c r="F3502">
        <v>5</v>
      </c>
      <c r="G3502">
        <v>1.4297800000000001</v>
      </c>
    </row>
    <row r="3503" spans="1:7" x14ac:dyDescent="0.25">
      <c r="A3503" t="s">
        <v>16398</v>
      </c>
      <c r="B3503" t="s">
        <v>27</v>
      </c>
      <c r="C3503" t="s">
        <v>41</v>
      </c>
      <c r="D3503" t="s">
        <v>35</v>
      </c>
      <c r="E3503">
        <v>1.4693000000000001</v>
      </c>
      <c r="F3503">
        <v>1</v>
      </c>
      <c r="G3503">
        <v>0.44079000000000002</v>
      </c>
    </row>
    <row r="3504" spans="1:7" x14ac:dyDescent="0.25">
      <c r="A3504" t="s">
        <v>16402</v>
      </c>
      <c r="B3504" t="s">
        <v>19</v>
      </c>
      <c r="C3504" t="s">
        <v>34</v>
      </c>
      <c r="D3504" t="s">
        <v>35</v>
      </c>
      <c r="E3504">
        <v>1.6638999999999999</v>
      </c>
      <c r="F3504">
        <v>1</v>
      </c>
      <c r="G3504">
        <v>0.49917</v>
      </c>
    </row>
    <row r="3505" spans="1:7" x14ac:dyDescent="0.25">
      <c r="A3505" t="s">
        <v>16406</v>
      </c>
      <c r="B3505" t="s">
        <v>27</v>
      </c>
      <c r="C3505" t="s">
        <v>41</v>
      </c>
      <c r="D3505" t="s">
        <v>20</v>
      </c>
      <c r="E3505">
        <v>0.69669999999999999</v>
      </c>
      <c r="F3505">
        <v>1</v>
      </c>
      <c r="G3505">
        <v>0.20901</v>
      </c>
    </row>
    <row r="3506" spans="1:7" x14ac:dyDescent="0.25">
      <c r="A3506" t="s">
        <v>16410</v>
      </c>
      <c r="B3506" t="s">
        <v>27</v>
      </c>
      <c r="C3506" t="s">
        <v>27</v>
      </c>
      <c r="D3506" t="s">
        <v>35</v>
      </c>
      <c r="E3506">
        <v>1.5640333333333329</v>
      </c>
      <c r="F3506">
        <v>1</v>
      </c>
      <c r="G3506">
        <v>0.46921000000000002</v>
      </c>
    </row>
    <row r="3507" spans="1:7" x14ac:dyDescent="0.25">
      <c r="A3507" t="s">
        <v>16414</v>
      </c>
      <c r="B3507" t="s">
        <v>34</v>
      </c>
      <c r="C3507" t="s">
        <v>27</v>
      </c>
      <c r="D3507" t="s">
        <v>48</v>
      </c>
      <c r="E3507">
        <v>3.8679000000000001</v>
      </c>
      <c r="F3507">
        <v>3</v>
      </c>
      <c r="G3507">
        <v>1.1603699999999999</v>
      </c>
    </row>
    <row r="3508" spans="1:7" x14ac:dyDescent="0.25">
      <c r="A3508" t="s">
        <v>16418</v>
      </c>
      <c r="B3508" t="s">
        <v>34</v>
      </c>
      <c r="C3508" t="s">
        <v>34</v>
      </c>
      <c r="D3508" t="s">
        <v>48</v>
      </c>
      <c r="E3508">
        <v>4.9201333333333332</v>
      </c>
      <c r="F3508">
        <v>3</v>
      </c>
      <c r="G3508">
        <v>1.47604</v>
      </c>
    </row>
    <row r="3509" spans="1:7" x14ac:dyDescent="0.25">
      <c r="A3509" t="s">
        <v>16422</v>
      </c>
      <c r="B3509" t="s">
        <v>19</v>
      </c>
      <c r="C3509" t="s">
        <v>27</v>
      </c>
      <c r="D3509" t="s">
        <v>48</v>
      </c>
      <c r="E3509">
        <v>1.131666666666667</v>
      </c>
      <c r="F3509">
        <v>1</v>
      </c>
      <c r="G3509">
        <v>0.33950000000000002</v>
      </c>
    </row>
    <row r="3510" spans="1:7" x14ac:dyDescent="0.25">
      <c r="A3510" t="s">
        <v>16426</v>
      </c>
      <c r="B3510" t="s">
        <v>41</v>
      </c>
      <c r="C3510" t="s">
        <v>27</v>
      </c>
      <c r="D3510" t="s">
        <v>48</v>
      </c>
      <c r="E3510">
        <v>1.5140666666666669</v>
      </c>
      <c r="F3510">
        <v>1</v>
      </c>
      <c r="G3510">
        <v>0.45422000000000001</v>
      </c>
    </row>
    <row r="3511" spans="1:7" x14ac:dyDescent="0.25">
      <c r="A3511" t="s">
        <v>16430</v>
      </c>
      <c r="B3511" t="s">
        <v>34</v>
      </c>
      <c r="C3511" t="s">
        <v>19</v>
      </c>
      <c r="D3511" t="s">
        <v>35</v>
      </c>
      <c r="E3511">
        <v>0.72906666666666664</v>
      </c>
      <c r="F3511">
        <v>1</v>
      </c>
      <c r="G3511">
        <v>0.21872</v>
      </c>
    </row>
    <row r="3512" spans="1:7" x14ac:dyDescent="0.25">
      <c r="A3512" t="s">
        <v>16434</v>
      </c>
      <c r="B3512" t="s">
        <v>41</v>
      </c>
      <c r="C3512" t="s">
        <v>27</v>
      </c>
      <c r="D3512" t="s">
        <v>20</v>
      </c>
      <c r="E3512">
        <v>3.0058333333333338</v>
      </c>
      <c r="F3512">
        <v>3</v>
      </c>
      <c r="G3512">
        <v>0.90175000000000005</v>
      </c>
    </row>
    <row r="3513" spans="1:7" x14ac:dyDescent="0.25">
      <c r="A3513" t="s">
        <v>16438</v>
      </c>
      <c r="B3513" t="s">
        <v>27</v>
      </c>
      <c r="C3513" t="s">
        <v>19</v>
      </c>
      <c r="D3513" t="s">
        <v>20</v>
      </c>
      <c r="E3513">
        <v>0.73366666666666669</v>
      </c>
      <c r="F3513">
        <v>1</v>
      </c>
      <c r="G3513">
        <v>0.22009999999999999</v>
      </c>
    </row>
    <row r="3514" spans="1:7" x14ac:dyDescent="0.25">
      <c r="A3514" t="s">
        <v>16442</v>
      </c>
      <c r="B3514" t="s">
        <v>27</v>
      </c>
      <c r="C3514" t="s">
        <v>27</v>
      </c>
      <c r="D3514" t="s">
        <v>20</v>
      </c>
      <c r="E3514">
        <v>1.6419999999999999</v>
      </c>
      <c r="F3514">
        <v>1</v>
      </c>
      <c r="G3514">
        <v>0.49259999999999998</v>
      </c>
    </row>
    <row r="3515" spans="1:7" x14ac:dyDescent="0.25">
      <c r="A3515" t="s">
        <v>16446</v>
      </c>
      <c r="B3515" t="s">
        <v>27</v>
      </c>
      <c r="C3515" t="s">
        <v>41</v>
      </c>
      <c r="D3515" t="s">
        <v>35</v>
      </c>
      <c r="E3515">
        <v>14.836399999999999</v>
      </c>
      <c r="F3515">
        <v>10</v>
      </c>
      <c r="G3515">
        <v>4.45092</v>
      </c>
    </row>
    <row r="3516" spans="1:7" x14ac:dyDescent="0.25">
      <c r="A3516" t="s">
        <v>16450</v>
      </c>
      <c r="B3516" t="s">
        <v>27</v>
      </c>
      <c r="C3516" t="s">
        <v>41</v>
      </c>
      <c r="D3516" t="s">
        <v>20</v>
      </c>
      <c r="E3516">
        <v>15.192133333333331</v>
      </c>
      <c r="F3516">
        <v>10</v>
      </c>
      <c r="G3516">
        <v>4.5576400000000001</v>
      </c>
    </row>
    <row r="3517" spans="1:7" x14ac:dyDescent="0.25">
      <c r="A3517" t="s">
        <v>16454</v>
      </c>
      <c r="B3517" t="s">
        <v>19</v>
      </c>
      <c r="C3517" t="s">
        <v>27</v>
      </c>
      <c r="D3517" t="s">
        <v>48</v>
      </c>
      <c r="E3517">
        <v>1.6046333333333329</v>
      </c>
      <c r="F3517">
        <v>1</v>
      </c>
      <c r="G3517">
        <v>0.48138999999999998</v>
      </c>
    </row>
    <row r="3518" spans="1:7" x14ac:dyDescent="0.25">
      <c r="A3518" t="s">
        <v>16458</v>
      </c>
      <c r="B3518" t="s">
        <v>27</v>
      </c>
      <c r="C3518" t="s">
        <v>41</v>
      </c>
      <c r="D3518" t="s">
        <v>35</v>
      </c>
      <c r="E3518">
        <v>3.758866666666667</v>
      </c>
      <c r="F3518">
        <v>5</v>
      </c>
      <c r="G3518">
        <v>1.1276600000000001</v>
      </c>
    </row>
    <row r="3519" spans="1:7" x14ac:dyDescent="0.25">
      <c r="A3519" t="s">
        <v>16462</v>
      </c>
      <c r="B3519" t="s">
        <v>34</v>
      </c>
      <c r="C3519" t="s">
        <v>41</v>
      </c>
      <c r="D3519" t="s">
        <v>20</v>
      </c>
      <c r="E3519">
        <v>1.0522666666666669</v>
      </c>
      <c r="F3519">
        <v>1</v>
      </c>
      <c r="G3519">
        <v>0.31568000000000002</v>
      </c>
    </row>
    <row r="3520" spans="1:7" x14ac:dyDescent="0.25">
      <c r="A3520" t="s">
        <v>16466</v>
      </c>
      <c r="B3520" t="s">
        <v>27</v>
      </c>
      <c r="C3520" t="s">
        <v>41</v>
      </c>
      <c r="D3520" t="s">
        <v>48</v>
      </c>
      <c r="E3520">
        <v>7.3769999999999998</v>
      </c>
      <c r="F3520">
        <v>10</v>
      </c>
      <c r="G3520">
        <v>2.2130999999999998</v>
      </c>
    </row>
    <row r="3521" spans="1:7" x14ac:dyDescent="0.25">
      <c r="A3521" t="s">
        <v>16470</v>
      </c>
      <c r="B3521" t="s">
        <v>41</v>
      </c>
      <c r="C3521" t="s">
        <v>34</v>
      </c>
      <c r="D3521" t="s">
        <v>48</v>
      </c>
      <c r="E3521">
        <v>4.3872999999999998</v>
      </c>
      <c r="F3521">
        <v>5</v>
      </c>
      <c r="G3521">
        <v>1.31619</v>
      </c>
    </row>
    <row r="3522" spans="1:7" x14ac:dyDescent="0.25">
      <c r="A3522" t="s">
        <v>16474</v>
      </c>
      <c r="B3522" t="s">
        <v>34</v>
      </c>
      <c r="C3522" t="s">
        <v>41</v>
      </c>
      <c r="D3522" t="s">
        <v>35</v>
      </c>
      <c r="E3522">
        <v>4.4801666666666664</v>
      </c>
      <c r="F3522">
        <v>5</v>
      </c>
      <c r="G3522">
        <v>1.34405</v>
      </c>
    </row>
    <row r="3523" spans="1:7" x14ac:dyDescent="0.25">
      <c r="A3523" t="s">
        <v>16478</v>
      </c>
      <c r="B3523" t="s">
        <v>41</v>
      </c>
      <c r="C3523" t="s">
        <v>19</v>
      </c>
      <c r="D3523" t="s">
        <v>35</v>
      </c>
      <c r="E3523">
        <v>1.135766666666667</v>
      </c>
      <c r="F3523">
        <v>1</v>
      </c>
      <c r="G3523">
        <v>0.34072999999999998</v>
      </c>
    </row>
    <row r="3524" spans="1:7" x14ac:dyDescent="0.25">
      <c r="A3524" t="s">
        <v>16482</v>
      </c>
      <c r="B3524" t="s">
        <v>41</v>
      </c>
      <c r="C3524" t="s">
        <v>34</v>
      </c>
      <c r="D3524" t="s">
        <v>20</v>
      </c>
      <c r="E3524">
        <v>9.3522999999999996</v>
      </c>
      <c r="F3524">
        <v>10</v>
      </c>
      <c r="G3524">
        <v>2.8056899999999998</v>
      </c>
    </row>
    <row r="3525" spans="1:7" x14ac:dyDescent="0.25">
      <c r="A3525" t="s">
        <v>16486</v>
      </c>
      <c r="B3525" t="s">
        <v>19</v>
      </c>
      <c r="C3525" t="s">
        <v>19</v>
      </c>
      <c r="D3525" t="s">
        <v>20</v>
      </c>
      <c r="E3525">
        <v>7.6764333333333337</v>
      </c>
      <c r="F3525">
        <v>10</v>
      </c>
      <c r="G3525">
        <v>2.3029299999999999</v>
      </c>
    </row>
    <row r="3526" spans="1:7" x14ac:dyDescent="0.25">
      <c r="A3526" t="s">
        <v>16490</v>
      </c>
      <c r="B3526" t="s">
        <v>19</v>
      </c>
      <c r="C3526" t="s">
        <v>19</v>
      </c>
      <c r="D3526" t="s">
        <v>20</v>
      </c>
      <c r="E3526">
        <v>4.1707999999999998</v>
      </c>
      <c r="F3526">
        <v>5</v>
      </c>
      <c r="G3526">
        <v>1.2512399999999999</v>
      </c>
    </row>
    <row r="3527" spans="1:7" x14ac:dyDescent="0.25">
      <c r="A3527" t="s">
        <v>16494</v>
      </c>
      <c r="B3527" t="s">
        <v>41</v>
      </c>
      <c r="C3527" t="s">
        <v>19</v>
      </c>
      <c r="D3527" t="s">
        <v>35</v>
      </c>
      <c r="E3527">
        <v>0.8139333333333334</v>
      </c>
      <c r="F3527">
        <v>1</v>
      </c>
      <c r="G3527">
        <v>0.24418000000000001</v>
      </c>
    </row>
    <row r="3528" spans="1:7" x14ac:dyDescent="0.25">
      <c r="A3528" t="s">
        <v>16498</v>
      </c>
      <c r="B3528" t="s">
        <v>41</v>
      </c>
      <c r="C3528" t="s">
        <v>34</v>
      </c>
      <c r="D3528" t="s">
        <v>20</v>
      </c>
      <c r="E3528">
        <v>4.9192333333333336</v>
      </c>
      <c r="F3528">
        <v>3</v>
      </c>
      <c r="G3528">
        <v>1.47577</v>
      </c>
    </row>
    <row r="3529" spans="1:7" x14ac:dyDescent="0.25">
      <c r="A3529" t="s">
        <v>16502</v>
      </c>
      <c r="B3529" t="s">
        <v>27</v>
      </c>
      <c r="C3529" t="s">
        <v>27</v>
      </c>
      <c r="D3529" t="s">
        <v>20</v>
      </c>
      <c r="E3529">
        <v>4.2778666666666672</v>
      </c>
      <c r="F3529">
        <v>3</v>
      </c>
      <c r="G3529">
        <v>1.2833600000000001</v>
      </c>
    </row>
    <row r="3530" spans="1:7" x14ac:dyDescent="0.25">
      <c r="A3530" t="s">
        <v>16506</v>
      </c>
      <c r="B3530" t="s">
        <v>34</v>
      </c>
      <c r="C3530" t="s">
        <v>41</v>
      </c>
      <c r="D3530" t="s">
        <v>48</v>
      </c>
      <c r="E3530">
        <v>16.34426666666667</v>
      </c>
      <c r="F3530">
        <v>10</v>
      </c>
      <c r="G3530">
        <v>4.9032799999999996</v>
      </c>
    </row>
    <row r="3531" spans="1:7" x14ac:dyDescent="0.25">
      <c r="A3531" t="s">
        <v>16510</v>
      </c>
      <c r="B3531" t="s">
        <v>27</v>
      </c>
      <c r="C3531" t="s">
        <v>41</v>
      </c>
      <c r="D3531" t="s">
        <v>48</v>
      </c>
      <c r="E3531">
        <v>3.319233333333333</v>
      </c>
      <c r="F3531">
        <v>3</v>
      </c>
      <c r="G3531">
        <v>0.99577000000000004</v>
      </c>
    </row>
    <row r="3532" spans="1:7" x14ac:dyDescent="0.25">
      <c r="A3532" t="s">
        <v>16514</v>
      </c>
      <c r="B3532" t="s">
        <v>19</v>
      </c>
      <c r="C3532" t="s">
        <v>27</v>
      </c>
      <c r="D3532" t="s">
        <v>48</v>
      </c>
      <c r="E3532">
        <v>9.4503666666666657</v>
      </c>
      <c r="F3532">
        <v>10</v>
      </c>
      <c r="G3532">
        <v>2.8351099999999998</v>
      </c>
    </row>
    <row r="3533" spans="1:7" x14ac:dyDescent="0.25">
      <c r="A3533" t="s">
        <v>16518</v>
      </c>
      <c r="B3533" t="s">
        <v>19</v>
      </c>
      <c r="C3533" t="s">
        <v>27</v>
      </c>
      <c r="D3533" t="s">
        <v>20</v>
      </c>
      <c r="E3533">
        <v>14.6496</v>
      </c>
      <c r="F3533">
        <v>10</v>
      </c>
      <c r="G3533">
        <v>4.3948799999999997</v>
      </c>
    </row>
    <row r="3534" spans="1:7" x14ac:dyDescent="0.25">
      <c r="A3534" t="s">
        <v>16522</v>
      </c>
      <c r="B3534" t="s">
        <v>27</v>
      </c>
      <c r="C3534" t="s">
        <v>19</v>
      </c>
      <c r="D3534" t="s">
        <v>35</v>
      </c>
      <c r="E3534">
        <v>9.9291999999999998</v>
      </c>
      <c r="F3534">
        <v>10</v>
      </c>
      <c r="G3534">
        <v>2.9787599999999999</v>
      </c>
    </row>
    <row r="3535" spans="1:7" x14ac:dyDescent="0.25">
      <c r="A3535" t="s">
        <v>16526</v>
      </c>
      <c r="B3535" t="s">
        <v>34</v>
      </c>
      <c r="C3535" t="s">
        <v>34</v>
      </c>
      <c r="D3535" t="s">
        <v>48</v>
      </c>
      <c r="E3535">
        <v>2.898166666666667</v>
      </c>
      <c r="F3535">
        <v>3</v>
      </c>
      <c r="G3535">
        <v>0.86944999999999995</v>
      </c>
    </row>
    <row r="3536" spans="1:7" x14ac:dyDescent="0.25">
      <c r="A3536" t="s">
        <v>16530</v>
      </c>
      <c r="B3536" t="s">
        <v>41</v>
      </c>
      <c r="C3536" t="s">
        <v>19</v>
      </c>
      <c r="D3536" t="s">
        <v>35</v>
      </c>
      <c r="E3536">
        <v>8.9917333333333342</v>
      </c>
      <c r="F3536">
        <v>10</v>
      </c>
      <c r="G3536">
        <v>2.6975199999999999</v>
      </c>
    </row>
    <row r="3537" spans="1:7" x14ac:dyDescent="0.25">
      <c r="A3537" t="s">
        <v>16533</v>
      </c>
      <c r="B3537" t="s">
        <v>27</v>
      </c>
      <c r="C3537" t="s">
        <v>41</v>
      </c>
      <c r="D3537" t="s">
        <v>20</v>
      </c>
      <c r="E3537">
        <v>3.981733333333334</v>
      </c>
      <c r="F3537">
        <v>5</v>
      </c>
      <c r="G3537">
        <v>1.19452</v>
      </c>
    </row>
    <row r="3538" spans="1:7" x14ac:dyDescent="0.25">
      <c r="A3538" t="s">
        <v>16537</v>
      </c>
      <c r="B3538" t="s">
        <v>19</v>
      </c>
      <c r="C3538" t="s">
        <v>27</v>
      </c>
      <c r="D3538" t="s">
        <v>20</v>
      </c>
      <c r="E3538">
        <v>0.92313333333333347</v>
      </c>
      <c r="F3538">
        <v>1</v>
      </c>
      <c r="G3538">
        <v>0.27694000000000002</v>
      </c>
    </row>
    <row r="3539" spans="1:7" x14ac:dyDescent="0.25">
      <c r="A3539" t="s">
        <v>16541</v>
      </c>
      <c r="B3539" t="s">
        <v>34</v>
      </c>
      <c r="C3539" t="s">
        <v>41</v>
      </c>
      <c r="D3539" t="s">
        <v>48</v>
      </c>
      <c r="E3539">
        <v>1.022</v>
      </c>
      <c r="F3539">
        <v>1</v>
      </c>
      <c r="G3539">
        <v>0.30659999999999998</v>
      </c>
    </row>
    <row r="3540" spans="1:7" x14ac:dyDescent="0.25">
      <c r="A3540" t="s">
        <v>16545</v>
      </c>
      <c r="B3540" t="s">
        <v>19</v>
      </c>
      <c r="C3540" t="s">
        <v>27</v>
      </c>
      <c r="D3540" t="s">
        <v>35</v>
      </c>
      <c r="E3540">
        <v>13.406599999999999</v>
      </c>
      <c r="F3540">
        <v>10</v>
      </c>
      <c r="G3540">
        <v>4.0219800000000001</v>
      </c>
    </row>
    <row r="3541" spans="1:7" x14ac:dyDescent="0.25">
      <c r="A3541" t="s">
        <v>16549</v>
      </c>
      <c r="B3541" t="s">
        <v>34</v>
      </c>
      <c r="C3541" t="s">
        <v>34</v>
      </c>
      <c r="D3541" t="s">
        <v>48</v>
      </c>
      <c r="E3541">
        <v>0.72923333333333329</v>
      </c>
      <c r="F3541">
        <v>1</v>
      </c>
      <c r="G3541">
        <v>0.21876999999999999</v>
      </c>
    </row>
    <row r="3542" spans="1:7" x14ac:dyDescent="0.25">
      <c r="A3542" t="s">
        <v>16553</v>
      </c>
      <c r="B3542" t="s">
        <v>34</v>
      </c>
      <c r="C3542" t="s">
        <v>19</v>
      </c>
      <c r="D3542" t="s">
        <v>20</v>
      </c>
      <c r="E3542">
        <v>2.6315333333333339</v>
      </c>
      <c r="F3542">
        <v>3</v>
      </c>
      <c r="G3542">
        <v>0.78946000000000005</v>
      </c>
    </row>
    <row r="3543" spans="1:7" x14ac:dyDescent="0.25">
      <c r="A3543" t="s">
        <v>16557</v>
      </c>
      <c r="B3543" t="s">
        <v>34</v>
      </c>
      <c r="C3543" t="s">
        <v>41</v>
      </c>
      <c r="D3543" t="s">
        <v>35</v>
      </c>
      <c r="E3543">
        <v>4.4270666666666667</v>
      </c>
      <c r="F3543">
        <v>3</v>
      </c>
      <c r="G3543">
        <v>1.32812</v>
      </c>
    </row>
    <row r="3544" spans="1:7" x14ac:dyDescent="0.25">
      <c r="A3544" t="s">
        <v>16561</v>
      </c>
      <c r="B3544" t="s">
        <v>27</v>
      </c>
      <c r="C3544" t="s">
        <v>34</v>
      </c>
      <c r="D3544" t="s">
        <v>48</v>
      </c>
      <c r="E3544">
        <v>0.81359999999999999</v>
      </c>
      <c r="F3544">
        <v>1</v>
      </c>
      <c r="G3544">
        <v>0.24407999999999999</v>
      </c>
    </row>
    <row r="3545" spans="1:7" x14ac:dyDescent="0.25">
      <c r="A3545" t="s">
        <v>16565</v>
      </c>
      <c r="B3545" t="s">
        <v>27</v>
      </c>
      <c r="C3545" t="s">
        <v>41</v>
      </c>
      <c r="D3545" t="s">
        <v>20</v>
      </c>
      <c r="E3545">
        <v>3.0279333333333329</v>
      </c>
      <c r="F3545">
        <v>3</v>
      </c>
      <c r="G3545">
        <v>0.90837999999999997</v>
      </c>
    </row>
    <row r="3546" spans="1:7" x14ac:dyDescent="0.25">
      <c r="A3546" t="s">
        <v>16569</v>
      </c>
      <c r="B3546" t="s">
        <v>27</v>
      </c>
      <c r="C3546" t="s">
        <v>27</v>
      </c>
      <c r="D3546" t="s">
        <v>48</v>
      </c>
      <c r="E3546">
        <v>1.531333333333333</v>
      </c>
      <c r="F3546">
        <v>1</v>
      </c>
      <c r="G3546">
        <v>0.45939999999999998</v>
      </c>
    </row>
    <row r="3547" spans="1:7" x14ac:dyDescent="0.25">
      <c r="A3547" t="s">
        <v>16573</v>
      </c>
      <c r="B3547" t="s">
        <v>34</v>
      </c>
      <c r="C3547" t="s">
        <v>41</v>
      </c>
      <c r="D3547" t="s">
        <v>35</v>
      </c>
      <c r="E3547">
        <v>0.8216</v>
      </c>
      <c r="F3547">
        <v>1</v>
      </c>
      <c r="G3547">
        <v>0.24648</v>
      </c>
    </row>
    <row r="3548" spans="1:7" x14ac:dyDescent="0.25">
      <c r="A3548" t="s">
        <v>16577</v>
      </c>
      <c r="B3548" t="s">
        <v>34</v>
      </c>
      <c r="C3548" t="s">
        <v>34</v>
      </c>
      <c r="D3548" t="s">
        <v>35</v>
      </c>
      <c r="E3548">
        <v>0.74939999999999996</v>
      </c>
      <c r="F3548">
        <v>1</v>
      </c>
      <c r="G3548">
        <v>0.22481999999999999</v>
      </c>
    </row>
    <row r="3549" spans="1:7" x14ac:dyDescent="0.25">
      <c r="A3549" t="s">
        <v>16581</v>
      </c>
      <c r="B3549" t="s">
        <v>19</v>
      </c>
      <c r="C3549" t="s">
        <v>34</v>
      </c>
      <c r="D3549" t="s">
        <v>35</v>
      </c>
      <c r="E3549">
        <v>11.51203333333333</v>
      </c>
      <c r="F3549">
        <v>10</v>
      </c>
      <c r="G3549">
        <v>3.4536099999999998</v>
      </c>
    </row>
    <row r="3550" spans="1:7" x14ac:dyDescent="0.25">
      <c r="A3550" t="s">
        <v>16585</v>
      </c>
      <c r="B3550" t="s">
        <v>41</v>
      </c>
      <c r="C3550" t="s">
        <v>19</v>
      </c>
      <c r="D3550" t="s">
        <v>35</v>
      </c>
      <c r="E3550">
        <v>0.96909999999999996</v>
      </c>
      <c r="F3550">
        <v>1</v>
      </c>
      <c r="G3550">
        <v>0.29072999999999999</v>
      </c>
    </row>
    <row r="3551" spans="1:7" x14ac:dyDescent="0.25">
      <c r="A3551" t="s">
        <v>16589</v>
      </c>
      <c r="B3551" t="s">
        <v>27</v>
      </c>
      <c r="C3551" t="s">
        <v>41</v>
      </c>
      <c r="D3551" t="s">
        <v>35</v>
      </c>
      <c r="E3551">
        <v>12.30076666666667</v>
      </c>
      <c r="F3551">
        <v>10</v>
      </c>
      <c r="G3551">
        <v>3.6902300000000001</v>
      </c>
    </row>
    <row r="3552" spans="1:7" x14ac:dyDescent="0.25">
      <c r="A3552" t="s">
        <v>16593</v>
      </c>
      <c r="B3552" t="s">
        <v>34</v>
      </c>
      <c r="C3552" t="s">
        <v>27</v>
      </c>
      <c r="D3552" t="s">
        <v>48</v>
      </c>
      <c r="E3552">
        <v>1.470466666666667</v>
      </c>
      <c r="F3552">
        <v>1</v>
      </c>
      <c r="G3552">
        <v>0.44113999999999998</v>
      </c>
    </row>
    <row r="3553" spans="1:7" x14ac:dyDescent="0.25">
      <c r="A3553" t="s">
        <v>16597</v>
      </c>
      <c r="B3553" t="s">
        <v>19</v>
      </c>
      <c r="C3553" t="s">
        <v>41</v>
      </c>
      <c r="D3553" t="s">
        <v>48</v>
      </c>
      <c r="E3553">
        <v>0.80379999999999996</v>
      </c>
      <c r="F3553">
        <v>1</v>
      </c>
      <c r="G3553">
        <v>0.24113999999999999</v>
      </c>
    </row>
    <row r="3554" spans="1:7" x14ac:dyDescent="0.25">
      <c r="A3554" t="s">
        <v>16601</v>
      </c>
      <c r="B3554" t="s">
        <v>19</v>
      </c>
      <c r="C3554" t="s">
        <v>19</v>
      </c>
      <c r="D3554" t="s">
        <v>48</v>
      </c>
      <c r="E3554">
        <v>1.247366666666667</v>
      </c>
      <c r="F3554">
        <v>1</v>
      </c>
      <c r="G3554">
        <v>0.37420999999999999</v>
      </c>
    </row>
    <row r="3555" spans="1:7" x14ac:dyDescent="0.25">
      <c r="A3555" t="s">
        <v>16605</v>
      </c>
      <c r="B3555" t="s">
        <v>19</v>
      </c>
      <c r="C3555" t="s">
        <v>27</v>
      </c>
      <c r="D3555" t="s">
        <v>48</v>
      </c>
      <c r="E3555">
        <v>3.5165333333333328</v>
      </c>
      <c r="F3555">
        <v>3</v>
      </c>
      <c r="G3555">
        <v>1.0549599999999999</v>
      </c>
    </row>
    <row r="3556" spans="1:7" x14ac:dyDescent="0.25">
      <c r="A3556" t="s">
        <v>16609</v>
      </c>
      <c r="B3556" t="s">
        <v>27</v>
      </c>
      <c r="C3556" t="s">
        <v>27</v>
      </c>
      <c r="D3556" t="s">
        <v>20</v>
      </c>
      <c r="E3556">
        <v>8.1074666666666673</v>
      </c>
      <c r="F3556">
        <v>10</v>
      </c>
      <c r="G3556">
        <v>2.4322400000000002</v>
      </c>
    </row>
    <row r="3557" spans="1:7" x14ac:dyDescent="0.25">
      <c r="A3557" t="s">
        <v>16613</v>
      </c>
      <c r="B3557" t="s">
        <v>27</v>
      </c>
      <c r="C3557" t="s">
        <v>19</v>
      </c>
      <c r="D3557" t="s">
        <v>20</v>
      </c>
      <c r="E3557">
        <v>12.90666666666667</v>
      </c>
      <c r="F3557">
        <v>10</v>
      </c>
      <c r="G3557">
        <v>3.8719999999999999</v>
      </c>
    </row>
    <row r="3558" spans="1:7" x14ac:dyDescent="0.25">
      <c r="A3558" t="s">
        <v>16617</v>
      </c>
      <c r="B3558" t="s">
        <v>41</v>
      </c>
      <c r="C3558" t="s">
        <v>27</v>
      </c>
      <c r="D3558" t="s">
        <v>48</v>
      </c>
      <c r="E3558">
        <v>0.94030000000000002</v>
      </c>
      <c r="F3558">
        <v>1</v>
      </c>
      <c r="G3558">
        <v>0.28209000000000001</v>
      </c>
    </row>
    <row r="3559" spans="1:7" x14ac:dyDescent="0.25">
      <c r="A3559" t="s">
        <v>16621</v>
      </c>
      <c r="B3559" t="s">
        <v>19</v>
      </c>
      <c r="C3559" t="s">
        <v>34</v>
      </c>
      <c r="D3559" t="s">
        <v>20</v>
      </c>
      <c r="E3559">
        <v>1.1545000000000001</v>
      </c>
      <c r="F3559">
        <v>1</v>
      </c>
      <c r="G3559">
        <v>0.34634999999999999</v>
      </c>
    </row>
    <row r="3560" spans="1:7" x14ac:dyDescent="0.25">
      <c r="A3560" t="s">
        <v>16625</v>
      </c>
      <c r="B3560" t="s">
        <v>27</v>
      </c>
      <c r="C3560" t="s">
        <v>34</v>
      </c>
      <c r="D3560" t="s">
        <v>20</v>
      </c>
      <c r="E3560">
        <v>2.246833333333333</v>
      </c>
      <c r="F3560">
        <v>3</v>
      </c>
      <c r="G3560">
        <v>0.67405000000000004</v>
      </c>
    </row>
    <row r="3561" spans="1:7" x14ac:dyDescent="0.25">
      <c r="A3561" t="s">
        <v>16629</v>
      </c>
      <c r="B3561" t="s">
        <v>19</v>
      </c>
      <c r="C3561" t="s">
        <v>27</v>
      </c>
      <c r="D3561" t="s">
        <v>35</v>
      </c>
      <c r="E3561">
        <v>3.3787666666666669</v>
      </c>
      <c r="F3561">
        <v>3</v>
      </c>
      <c r="G3561">
        <v>1.01363</v>
      </c>
    </row>
    <row r="3562" spans="1:7" x14ac:dyDescent="0.25">
      <c r="A3562" t="s">
        <v>16632</v>
      </c>
      <c r="B3562" t="s">
        <v>34</v>
      </c>
      <c r="C3562" t="s">
        <v>41</v>
      </c>
      <c r="D3562" t="s">
        <v>48</v>
      </c>
      <c r="E3562">
        <v>2.9194</v>
      </c>
      <c r="F3562">
        <v>3</v>
      </c>
      <c r="G3562">
        <v>0.87582000000000004</v>
      </c>
    </row>
    <row r="3563" spans="1:7" x14ac:dyDescent="0.25">
      <c r="A3563" t="s">
        <v>16636</v>
      </c>
      <c r="B3563" t="s">
        <v>19</v>
      </c>
      <c r="C3563" t="s">
        <v>27</v>
      </c>
      <c r="D3563" t="s">
        <v>20</v>
      </c>
      <c r="E3563">
        <v>14.89046666666667</v>
      </c>
      <c r="F3563">
        <v>10</v>
      </c>
      <c r="G3563">
        <v>4.4671399999999997</v>
      </c>
    </row>
    <row r="3564" spans="1:7" x14ac:dyDescent="0.25">
      <c r="A3564" t="s">
        <v>16640</v>
      </c>
      <c r="B3564" t="s">
        <v>41</v>
      </c>
      <c r="C3564" t="s">
        <v>41</v>
      </c>
      <c r="D3564" t="s">
        <v>20</v>
      </c>
      <c r="E3564">
        <v>7.2364666666666668</v>
      </c>
      <c r="F3564">
        <v>10</v>
      </c>
      <c r="G3564">
        <v>2.1709399999999999</v>
      </c>
    </row>
    <row r="3565" spans="1:7" x14ac:dyDescent="0.25">
      <c r="A3565" t="s">
        <v>16644</v>
      </c>
      <c r="B3565" t="s">
        <v>27</v>
      </c>
      <c r="C3565" t="s">
        <v>19</v>
      </c>
      <c r="D3565" t="s">
        <v>48</v>
      </c>
      <c r="E3565">
        <v>10.85273333333333</v>
      </c>
      <c r="F3565">
        <v>10</v>
      </c>
      <c r="G3565">
        <v>3.2558199999999999</v>
      </c>
    </row>
    <row r="3566" spans="1:7" x14ac:dyDescent="0.25">
      <c r="A3566" t="s">
        <v>16648</v>
      </c>
      <c r="B3566" t="s">
        <v>34</v>
      </c>
      <c r="C3566" t="s">
        <v>34</v>
      </c>
      <c r="D3566" t="s">
        <v>35</v>
      </c>
      <c r="E3566">
        <v>1.1251</v>
      </c>
      <c r="F3566">
        <v>1</v>
      </c>
      <c r="G3566">
        <v>0.33753</v>
      </c>
    </row>
    <row r="3567" spans="1:7" x14ac:dyDescent="0.25">
      <c r="A3567" t="s">
        <v>16652</v>
      </c>
      <c r="B3567" t="s">
        <v>27</v>
      </c>
      <c r="C3567" t="s">
        <v>34</v>
      </c>
      <c r="D3567" t="s">
        <v>48</v>
      </c>
      <c r="E3567">
        <v>13.91673333333333</v>
      </c>
      <c r="F3567">
        <v>10</v>
      </c>
      <c r="G3567">
        <v>4.17502</v>
      </c>
    </row>
    <row r="3568" spans="1:7" x14ac:dyDescent="0.25">
      <c r="A3568" t="s">
        <v>16656</v>
      </c>
      <c r="B3568" t="s">
        <v>34</v>
      </c>
      <c r="C3568" t="s">
        <v>19</v>
      </c>
      <c r="D3568" t="s">
        <v>35</v>
      </c>
      <c r="E3568">
        <v>6.204766666666667</v>
      </c>
      <c r="F3568">
        <v>5</v>
      </c>
      <c r="G3568">
        <v>1.8614299999999999</v>
      </c>
    </row>
    <row r="3569" spans="1:7" x14ac:dyDescent="0.25">
      <c r="A3569" t="s">
        <v>16659</v>
      </c>
      <c r="B3569" t="s">
        <v>19</v>
      </c>
      <c r="C3569" t="s">
        <v>19</v>
      </c>
      <c r="D3569" t="s">
        <v>20</v>
      </c>
      <c r="E3569">
        <v>6.6694000000000004</v>
      </c>
      <c r="F3569">
        <v>5</v>
      </c>
      <c r="G3569">
        <v>2.00082</v>
      </c>
    </row>
    <row r="3570" spans="1:7" x14ac:dyDescent="0.25">
      <c r="A3570" t="s">
        <v>16663</v>
      </c>
      <c r="B3570" t="s">
        <v>19</v>
      </c>
      <c r="C3570" t="s">
        <v>34</v>
      </c>
      <c r="D3570" t="s">
        <v>35</v>
      </c>
      <c r="E3570">
        <v>4.3311333333333337</v>
      </c>
      <c r="F3570">
        <v>3</v>
      </c>
      <c r="G3570">
        <v>1.2993399999999999</v>
      </c>
    </row>
    <row r="3571" spans="1:7" x14ac:dyDescent="0.25">
      <c r="A3571" t="s">
        <v>16667</v>
      </c>
      <c r="B3571" t="s">
        <v>41</v>
      </c>
      <c r="C3571" t="s">
        <v>19</v>
      </c>
      <c r="D3571" t="s">
        <v>35</v>
      </c>
      <c r="E3571">
        <v>15.2887</v>
      </c>
      <c r="F3571">
        <v>10</v>
      </c>
      <c r="G3571">
        <v>4.5866100000000003</v>
      </c>
    </row>
    <row r="3572" spans="1:7" x14ac:dyDescent="0.25">
      <c r="A3572" t="s">
        <v>16671</v>
      </c>
      <c r="B3572" t="s">
        <v>41</v>
      </c>
      <c r="C3572" t="s">
        <v>27</v>
      </c>
      <c r="D3572" t="s">
        <v>48</v>
      </c>
      <c r="E3572">
        <v>4.9027000000000003</v>
      </c>
      <c r="F3572">
        <v>5</v>
      </c>
      <c r="G3572">
        <v>1.47081</v>
      </c>
    </row>
    <row r="3573" spans="1:7" x14ac:dyDescent="0.25">
      <c r="A3573" t="s">
        <v>16675</v>
      </c>
      <c r="B3573" t="s">
        <v>34</v>
      </c>
      <c r="C3573" t="s">
        <v>27</v>
      </c>
      <c r="D3573" t="s">
        <v>20</v>
      </c>
      <c r="E3573">
        <v>3.614066666666667</v>
      </c>
      <c r="F3573">
        <v>3</v>
      </c>
      <c r="G3573">
        <v>1.08422</v>
      </c>
    </row>
    <row r="3574" spans="1:7" x14ac:dyDescent="0.25">
      <c r="A3574" t="s">
        <v>16679</v>
      </c>
      <c r="B3574" t="s">
        <v>41</v>
      </c>
      <c r="C3574" t="s">
        <v>41</v>
      </c>
      <c r="D3574" t="s">
        <v>48</v>
      </c>
      <c r="E3574">
        <v>15.067733333333329</v>
      </c>
      <c r="F3574">
        <v>10</v>
      </c>
      <c r="G3574">
        <v>4.5203199999999999</v>
      </c>
    </row>
    <row r="3575" spans="1:7" x14ac:dyDescent="0.25">
      <c r="A3575" t="s">
        <v>16683</v>
      </c>
      <c r="B3575" t="s">
        <v>41</v>
      </c>
      <c r="C3575" t="s">
        <v>41</v>
      </c>
      <c r="D3575" t="s">
        <v>48</v>
      </c>
      <c r="E3575">
        <v>1.656133333333333</v>
      </c>
      <c r="F3575">
        <v>1</v>
      </c>
      <c r="G3575">
        <v>0.49684</v>
      </c>
    </row>
    <row r="3576" spans="1:7" x14ac:dyDescent="0.25">
      <c r="A3576" t="s">
        <v>16687</v>
      </c>
      <c r="B3576" t="s">
        <v>41</v>
      </c>
      <c r="C3576" t="s">
        <v>41</v>
      </c>
      <c r="D3576" t="s">
        <v>20</v>
      </c>
      <c r="E3576">
        <v>7.7809333333333344</v>
      </c>
      <c r="F3576">
        <v>5</v>
      </c>
      <c r="G3576">
        <v>2.3342800000000001</v>
      </c>
    </row>
    <row r="3577" spans="1:7" x14ac:dyDescent="0.25">
      <c r="A3577" t="s">
        <v>16691</v>
      </c>
      <c r="B3577" t="s">
        <v>41</v>
      </c>
      <c r="C3577" t="s">
        <v>27</v>
      </c>
      <c r="D3577" t="s">
        <v>48</v>
      </c>
      <c r="E3577">
        <v>1.0381333333333329</v>
      </c>
      <c r="F3577">
        <v>1</v>
      </c>
      <c r="G3577">
        <v>0.31143999999999999</v>
      </c>
    </row>
    <row r="3578" spans="1:7" x14ac:dyDescent="0.25">
      <c r="A3578" t="s">
        <v>16695</v>
      </c>
      <c r="B3578" t="s">
        <v>19</v>
      </c>
      <c r="C3578" t="s">
        <v>34</v>
      </c>
      <c r="D3578" t="s">
        <v>48</v>
      </c>
      <c r="E3578">
        <v>8.6183333333333341</v>
      </c>
      <c r="F3578">
        <v>10</v>
      </c>
      <c r="G3578">
        <v>2.5855000000000001</v>
      </c>
    </row>
    <row r="3579" spans="1:7" x14ac:dyDescent="0.25">
      <c r="A3579" t="s">
        <v>16699</v>
      </c>
      <c r="B3579" t="s">
        <v>41</v>
      </c>
      <c r="C3579" t="s">
        <v>41</v>
      </c>
      <c r="D3579" t="s">
        <v>35</v>
      </c>
      <c r="E3579">
        <v>5.7803000000000004</v>
      </c>
      <c r="F3579">
        <v>5</v>
      </c>
      <c r="G3579">
        <v>1.7340899999999999</v>
      </c>
    </row>
    <row r="3580" spans="1:7" x14ac:dyDescent="0.25">
      <c r="A3580" t="s">
        <v>16703</v>
      </c>
      <c r="B3580" t="s">
        <v>19</v>
      </c>
      <c r="C3580" t="s">
        <v>27</v>
      </c>
      <c r="D3580" t="s">
        <v>48</v>
      </c>
      <c r="E3580">
        <v>14.083066666666671</v>
      </c>
      <c r="F3580">
        <v>10</v>
      </c>
      <c r="G3580">
        <v>4.22492</v>
      </c>
    </row>
    <row r="3581" spans="1:7" x14ac:dyDescent="0.25">
      <c r="A3581" t="s">
        <v>16707</v>
      </c>
      <c r="B3581" t="s">
        <v>19</v>
      </c>
      <c r="C3581" t="s">
        <v>34</v>
      </c>
      <c r="D3581" t="s">
        <v>20</v>
      </c>
      <c r="E3581">
        <v>1.159233333333334</v>
      </c>
      <c r="F3581">
        <v>1</v>
      </c>
      <c r="G3581">
        <v>0.34777000000000002</v>
      </c>
    </row>
    <row r="3582" spans="1:7" x14ac:dyDescent="0.25">
      <c r="A3582" t="s">
        <v>16711</v>
      </c>
      <c r="B3582" t="s">
        <v>27</v>
      </c>
      <c r="C3582" t="s">
        <v>19</v>
      </c>
      <c r="D3582" t="s">
        <v>48</v>
      </c>
      <c r="E3582">
        <v>5.7492333333333336</v>
      </c>
      <c r="F3582">
        <v>5</v>
      </c>
      <c r="G3582">
        <v>1.7247699999999999</v>
      </c>
    </row>
    <row r="3583" spans="1:7" x14ac:dyDescent="0.25">
      <c r="A3583" t="s">
        <v>16715</v>
      </c>
      <c r="B3583" t="s">
        <v>19</v>
      </c>
      <c r="C3583" t="s">
        <v>27</v>
      </c>
      <c r="D3583" t="s">
        <v>35</v>
      </c>
      <c r="E3583">
        <v>1.5048999999999999</v>
      </c>
      <c r="F3583">
        <v>1</v>
      </c>
      <c r="G3583">
        <v>0.45146999999999998</v>
      </c>
    </row>
    <row r="3584" spans="1:7" x14ac:dyDescent="0.25">
      <c r="A3584" t="s">
        <v>16719</v>
      </c>
      <c r="B3584" t="s">
        <v>19</v>
      </c>
      <c r="C3584" t="s">
        <v>19</v>
      </c>
      <c r="D3584" t="s">
        <v>48</v>
      </c>
      <c r="E3584">
        <v>10.2807</v>
      </c>
      <c r="F3584">
        <v>10</v>
      </c>
      <c r="G3584">
        <v>3.0842100000000001</v>
      </c>
    </row>
    <row r="3585" spans="1:7" x14ac:dyDescent="0.25">
      <c r="A3585" t="s">
        <v>16723</v>
      </c>
      <c r="B3585" t="s">
        <v>41</v>
      </c>
      <c r="C3585" t="s">
        <v>41</v>
      </c>
      <c r="D3585" t="s">
        <v>48</v>
      </c>
      <c r="E3585">
        <v>15.2646</v>
      </c>
      <c r="F3585">
        <v>10</v>
      </c>
      <c r="G3585">
        <v>4.5793799999999996</v>
      </c>
    </row>
    <row r="3586" spans="1:7" x14ac:dyDescent="0.25">
      <c r="A3586" t="s">
        <v>16727</v>
      </c>
      <c r="B3586" t="s">
        <v>19</v>
      </c>
      <c r="C3586" t="s">
        <v>34</v>
      </c>
      <c r="D3586" t="s">
        <v>48</v>
      </c>
      <c r="E3586">
        <v>1.073466666666667</v>
      </c>
      <c r="F3586">
        <v>1</v>
      </c>
      <c r="G3586">
        <v>0.32203999999999999</v>
      </c>
    </row>
    <row r="3587" spans="1:7" x14ac:dyDescent="0.25">
      <c r="A3587" t="s">
        <v>16730</v>
      </c>
      <c r="B3587" t="s">
        <v>34</v>
      </c>
      <c r="C3587" t="s">
        <v>27</v>
      </c>
      <c r="D3587" t="s">
        <v>35</v>
      </c>
      <c r="E3587">
        <v>4.9745000000000008</v>
      </c>
      <c r="F3587">
        <v>5</v>
      </c>
      <c r="G3587">
        <v>1.4923500000000001</v>
      </c>
    </row>
    <row r="3588" spans="1:7" x14ac:dyDescent="0.25">
      <c r="A3588" t="s">
        <v>16734</v>
      </c>
      <c r="B3588" t="s">
        <v>41</v>
      </c>
      <c r="C3588" t="s">
        <v>41</v>
      </c>
      <c r="D3588" t="s">
        <v>20</v>
      </c>
      <c r="E3588">
        <v>1.1206666666666669</v>
      </c>
      <c r="F3588">
        <v>1</v>
      </c>
      <c r="G3588">
        <v>0.3362</v>
      </c>
    </row>
    <row r="3589" spans="1:7" x14ac:dyDescent="0.25">
      <c r="A3589" t="s">
        <v>16738</v>
      </c>
      <c r="B3589" t="s">
        <v>41</v>
      </c>
      <c r="C3589" t="s">
        <v>41</v>
      </c>
      <c r="D3589" t="s">
        <v>20</v>
      </c>
      <c r="E3589">
        <v>14.291133333333329</v>
      </c>
      <c r="F3589">
        <v>10</v>
      </c>
      <c r="G3589">
        <v>4.2873400000000004</v>
      </c>
    </row>
    <row r="3590" spans="1:7" x14ac:dyDescent="0.25">
      <c r="A3590" t="s">
        <v>16742</v>
      </c>
      <c r="B3590" t="s">
        <v>41</v>
      </c>
      <c r="C3590" t="s">
        <v>34</v>
      </c>
      <c r="D3590" t="s">
        <v>35</v>
      </c>
      <c r="E3590">
        <v>0.79266666666666674</v>
      </c>
      <c r="F3590">
        <v>1</v>
      </c>
      <c r="G3590">
        <v>0.23780000000000001</v>
      </c>
    </row>
    <row r="3591" spans="1:7" x14ac:dyDescent="0.25">
      <c r="A3591" t="s">
        <v>16746</v>
      </c>
      <c r="B3591" t="s">
        <v>27</v>
      </c>
      <c r="C3591" t="s">
        <v>19</v>
      </c>
      <c r="D3591" t="s">
        <v>35</v>
      </c>
      <c r="E3591">
        <v>8.630866666666666</v>
      </c>
      <c r="F3591">
        <v>10</v>
      </c>
      <c r="G3591">
        <v>2.5892599999999999</v>
      </c>
    </row>
    <row r="3592" spans="1:7" x14ac:dyDescent="0.25">
      <c r="A3592" t="s">
        <v>16750</v>
      </c>
      <c r="B3592" t="s">
        <v>41</v>
      </c>
      <c r="C3592" t="s">
        <v>41</v>
      </c>
      <c r="D3592" t="s">
        <v>48</v>
      </c>
      <c r="E3592">
        <v>1.6181000000000001</v>
      </c>
      <c r="F3592">
        <v>1</v>
      </c>
      <c r="G3592">
        <v>0.48542999999999997</v>
      </c>
    </row>
    <row r="3593" spans="1:7" x14ac:dyDescent="0.25">
      <c r="A3593" t="s">
        <v>16754</v>
      </c>
      <c r="B3593" t="s">
        <v>19</v>
      </c>
      <c r="C3593" t="s">
        <v>34</v>
      </c>
      <c r="D3593" t="s">
        <v>20</v>
      </c>
      <c r="E3593">
        <v>4.2107999999999999</v>
      </c>
      <c r="F3593">
        <v>5</v>
      </c>
      <c r="G3593">
        <v>1.2632399999999999</v>
      </c>
    </row>
    <row r="3594" spans="1:7" x14ac:dyDescent="0.25">
      <c r="A3594" t="s">
        <v>16758</v>
      </c>
      <c r="B3594" t="s">
        <v>34</v>
      </c>
      <c r="C3594" t="s">
        <v>34</v>
      </c>
      <c r="D3594" t="s">
        <v>35</v>
      </c>
      <c r="E3594">
        <v>6.171966666666667</v>
      </c>
      <c r="F3594">
        <v>5</v>
      </c>
      <c r="G3594">
        <v>1.8515900000000001</v>
      </c>
    </row>
    <row r="3595" spans="1:7" x14ac:dyDescent="0.25">
      <c r="A3595" t="s">
        <v>16762</v>
      </c>
      <c r="B3595" t="s">
        <v>41</v>
      </c>
      <c r="C3595" t="s">
        <v>27</v>
      </c>
      <c r="D3595" t="s">
        <v>20</v>
      </c>
      <c r="E3595">
        <v>1.2459666666666671</v>
      </c>
      <c r="F3595">
        <v>1</v>
      </c>
      <c r="G3595">
        <v>0.37379000000000001</v>
      </c>
    </row>
    <row r="3596" spans="1:7" x14ac:dyDescent="0.25">
      <c r="A3596" t="s">
        <v>16766</v>
      </c>
      <c r="B3596" t="s">
        <v>41</v>
      </c>
      <c r="C3596" t="s">
        <v>41</v>
      </c>
      <c r="D3596" t="s">
        <v>48</v>
      </c>
      <c r="E3596">
        <v>1.1563000000000001</v>
      </c>
      <c r="F3596">
        <v>1</v>
      </c>
      <c r="G3596">
        <v>0.34688999999999998</v>
      </c>
    </row>
    <row r="3597" spans="1:7" x14ac:dyDescent="0.25">
      <c r="A3597" t="s">
        <v>16769</v>
      </c>
      <c r="B3597" t="s">
        <v>34</v>
      </c>
      <c r="C3597" t="s">
        <v>19</v>
      </c>
      <c r="D3597" t="s">
        <v>35</v>
      </c>
      <c r="E3597">
        <v>6.5570666666666666</v>
      </c>
      <c r="F3597">
        <v>5</v>
      </c>
      <c r="G3597">
        <v>1.96712</v>
      </c>
    </row>
    <row r="3598" spans="1:7" x14ac:dyDescent="0.25">
      <c r="A3598" t="s">
        <v>16773</v>
      </c>
      <c r="B3598" t="s">
        <v>41</v>
      </c>
      <c r="C3598" t="s">
        <v>19</v>
      </c>
      <c r="D3598" t="s">
        <v>20</v>
      </c>
      <c r="E3598">
        <v>8.9649333333333345</v>
      </c>
      <c r="F3598">
        <v>10</v>
      </c>
      <c r="G3598">
        <v>2.6894800000000001</v>
      </c>
    </row>
    <row r="3599" spans="1:7" x14ac:dyDescent="0.25">
      <c r="A3599" t="s">
        <v>16777</v>
      </c>
      <c r="B3599" t="s">
        <v>27</v>
      </c>
      <c r="C3599" t="s">
        <v>41</v>
      </c>
      <c r="D3599" t="s">
        <v>20</v>
      </c>
      <c r="E3599">
        <v>6.0966333333333331</v>
      </c>
      <c r="F3599">
        <v>5</v>
      </c>
      <c r="G3599">
        <v>1.8289899999999999</v>
      </c>
    </row>
    <row r="3600" spans="1:7" x14ac:dyDescent="0.25">
      <c r="A3600" t="s">
        <v>16781</v>
      </c>
      <c r="B3600" t="s">
        <v>19</v>
      </c>
      <c r="C3600" t="s">
        <v>19</v>
      </c>
      <c r="D3600" t="s">
        <v>48</v>
      </c>
      <c r="E3600">
        <v>10.388400000000001</v>
      </c>
      <c r="F3600">
        <v>10</v>
      </c>
      <c r="G3600">
        <v>3.11652</v>
      </c>
    </row>
    <row r="3601" spans="1:7" x14ac:dyDescent="0.25">
      <c r="A3601" t="s">
        <v>16785</v>
      </c>
      <c r="B3601" t="s">
        <v>34</v>
      </c>
      <c r="C3601" t="s">
        <v>34</v>
      </c>
      <c r="D3601" t="s">
        <v>35</v>
      </c>
      <c r="E3601">
        <v>1.3283333333333329</v>
      </c>
      <c r="F3601">
        <v>1</v>
      </c>
      <c r="G3601">
        <v>0.39850000000000002</v>
      </c>
    </row>
    <row r="3602" spans="1:7" x14ac:dyDescent="0.25">
      <c r="A3602" t="s">
        <v>16789</v>
      </c>
      <c r="B3602" t="s">
        <v>34</v>
      </c>
      <c r="C3602" t="s">
        <v>34</v>
      </c>
      <c r="D3602" t="s">
        <v>20</v>
      </c>
      <c r="E3602">
        <v>0.80790000000000006</v>
      </c>
      <c r="F3602">
        <v>1</v>
      </c>
      <c r="G3602">
        <v>0.24237</v>
      </c>
    </row>
    <row r="3603" spans="1:7" x14ac:dyDescent="0.25">
      <c r="A3603" t="s">
        <v>16793</v>
      </c>
      <c r="B3603" t="s">
        <v>27</v>
      </c>
      <c r="C3603" t="s">
        <v>41</v>
      </c>
      <c r="D3603" t="s">
        <v>48</v>
      </c>
      <c r="E3603">
        <v>12.37543333333333</v>
      </c>
      <c r="F3603">
        <v>10</v>
      </c>
      <c r="G3603">
        <v>3.7126299999999999</v>
      </c>
    </row>
    <row r="3604" spans="1:7" x14ac:dyDescent="0.25">
      <c r="A3604" t="s">
        <v>16797</v>
      </c>
      <c r="B3604" t="s">
        <v>19</v>
      </c>
      <c r="C3604" t="s">
        <v>19</v>
      </c>
      <c r="D3604" t="s">
        <v>20</v>
      </c>
      <c r="E3604">
        <v>0.85193333333333332</v>
      </c>
      <c r="F3604">
        <v>1</v>
      </c>
      <c r="G3604">
        <v>0.25557999999999997</v>
      </c>
    </row>
    <row r="3605" spans="1:7" x14ac:dyDescent="0.25">
      <c r="A3605" t="s">
        <v>16801</v>
      </c>
      <c r="B3605" t="s">
        <v>27</v>
      </c>
      <c r="C3605" t="s">
        <v>34</v>
      </c>
      <c r="D3605" t="s">
        <v>48</v>
      </c>
      <c r="E3605">
        <v>9.4530999999999992</v>
      </c>
      <c r="F3605">
        <v>10</v>
      </c>
      <c r="G3605">
        <v>2.8359299999999998</v>
      </c>
    </row>
    <row r="3606" spans="1:7" x14ac:dyDescent="0.25">
      <c r="A3606" t="s">
        <v>16805</v>
      </c>
      <c r="B3606" t="s">
        <v>19</v>
      </c>
      <c r="C3606" t="s">
        <v>41</v>
      </c>
      <c r="D3606" t="s">
        <v>20</v>
      </c>
      <c r="E3606">
        <v>2.656133333333333</v>
      </c>
      <c r="F3606">
        <v>3</v>
      </c>
      <c r="G3606">
        <v>0.79683999999999999</v>
      </c>
    </row>
    <row r="3607" spans="1:7" x14ac:dyDescent="0.25">
      <c r="A3607" t="s">
        <v>16809</v>
      </c>
      <c r="B3607" t="s">
        <v>27</v>
      </c>
      <c r="C3607" t="s">
        <v>34</v>
      </c>
      <c r="D3607" t="s">
        <v>20</v>
      </c>
      <c r="E3607">
        <v>4.2475333333333332</v>
      </c>
      <c r="F3607">
        <v>5</v>
      </c>
      <c r="G3607">
        <v>1.2742599999999999</v>
      </c>
    </row>
    <row r="3608" spans="1:7" x14ac:dyDescent="0.25">
      <c r="A3608" t="s">
        <v>16813</v>
      </c>
      <c r="B3608" t="s">
        <v>41</v>
      </c>
      <c r="C3608" t="s">
        <v>41</v>
      </c>
      <c r="D3608" t="s">
        <v>48</v>
      </c>
      <c r="E3608">
        <v>4.4771333333333336</v>
      </c>
      <c r="F3608">
        <v>3</v>
      </c>
      <c r="G3608">
        <v>1.34314</v>
      </c>
    </row>
    <row r="3609" spans="1:7" x14ac:dyDescent="0.25">
      <c r="A3609" t="s">
        <v>16817</v>
      </c>
      <c r="B3609" t="s">
        <v>27</v>
      </c>
      <c r="C3609" t="s">
        <v>27</v>
      </c>
      <c r="D3609" t="s">
        <v>35</v>
      </c>
      <c r="E3609">
        <v>9.5237333333333343</v>
      </c>
      <c r="F3609">
        <v>10</v>
      </c>
      <c r="G3609">
        <v>2.8571200000000001</v>
      </c>
    </row>
    <row r="3610" spans="1:7" x14ac:dyDescent="0.25">
      <c r="A3610" t="s">
        <v>16821</v>
      </c>
      <c r="B3610" t="s">
        <v>34</v>
      </c>
      <c r="C3610" t="s">
        <v>27</v>
      </c>
      <c r="D3610" t="s">
        <v>48</v>
      </c>
      <c r="E3610">
        <v>7.9689666666666676</v>
      </c>
      <c r="F3610">
        <v>5</v>
      </c>
      <c r="G3610">
        <v>2.3906900000000002</v>
      </c>
    </row>
    <row r="3611" spans="1:7" x14ac:dyDescent="0.25">
      <c r="A3611" t="s">
        <v>16825</v>
      </c>
      <c r="B3611" t="s">
        <v>34</v>
      </c>
      <c r="C3611" t="s">
        <v>41</v>
      </c>
      <c r="D3611" t="s">
        <v>35</v>
      </c>
      <c r="E3611">
        <v>16.365933333333331</v>
      </c>
      <c r="F3611">
        <v>10</v>
      </c>
      <c r="G3611">
        <v>4.9097799999999996</v>
      </c>
    </row>
    <row r="3612" spans="1:7" x14ac:dyDescent="0.25">
      <c r="A3612" t="s">
        <v>16829</v>
      </c>
      <c r="B3612" t="s">
        <v>34</v>
      </c>
      <c r="C3612" t="s">
        <v>27</v>
      </c>
      <c r="D3612" t="s">
        <v>20</v>
      </c>
      <c r="E3612">
        <v>6.1896333333333331</v>
      </c>
      <c r="F3612">
        <v>5</v>
      </c>
      <c r="G3612">
        <v>1.8568899999999999</v>
      </c>
    </row>
    <row r="3613" spans="1:7" x14ac:dyDescent="0.25">
      <c r="A3613" t="s">
        <v>16833</v>
      </c>
      <c r="B3613" t="s">
        <v>27</v>
      </c>
      <c r="C3613" t="s">
        <v>27</v>
      </c>
      <c r="D3613" t="s">
        <v>20</v>
      </c>
      <c r="E3613">
        <v>4.0483333333333329</v>
      </c>
      <c r="F3613">
        <v>5</v>
      </c>
      <c r="G3613">
        <v>1.2144999999999999</v>
      </c>
    </row>
    <row r="3614" spans="1:7" x14ac:dyDescent="0.25">
      <c r="A3614" t="s">
        <v>16837</v>
      </c>
      <c r="B3614" t="s">
        <v>34</v>
      </c>
      <c r="C3614" t="s">
        <v>19</v>
      </c>
      <c r="D3614" t="s">
        <v>48</v>
      </c>
      <c r="E3614">
        <v>5.2060666666666666</v>
      </c>
      <c r="F3614">
        <v>5</v>
      </c>
      <c r="G3614">
        <v>1.56182</v>
      </c>
    </row>
    <row r="3615" spans="1:7" x14ac:dyDescent="0.25">
      <c r="A3615" t="s">
        <v>16841</v>
      </c>
      <c r="B3615" t="s">
        <v>34</v>
      </c>
      <c r="C3615" t="s">
        <v>27</v>
      </c>
      <c r="D3615" t="s">
        <v>48</v>
      </c>
      <c r="E3615">
        <v>7.322000000000001</v>
      </c>
      <c r="F3615">
        <v>5</v>
      </c>
      <c r="G3615">
        <v>2.1966000000000001</v>
      </c>
    </row>
    <row r="3616" spans="1:7" x14ac:dyDescent="0.25">
      <c r="A3616" t="s">
        <v>16845</v>
      </c>
      <c r="B3616" t="s">
        <v>41</v>
      </c>
      <c r="C3616" t="s">
        <v>19</v>
      </c>
      <c r="D3616" t="s">
        <v>35</v>
      </c>
      <c r="E3616">
        <v>10.340566666666669</v>
      </c>
      <c r="F3616">
        <v>10</v>
      </c>
      <c r="G3616">
        <v>3.1021700000000001</v>
      </c>
    </row>
    <row r="3617" spans="1:7" x14ac:dyDescent="0.25">
      <c r="A3617" t="s">
        <v>16849</v>
      </c>
      <c r="B3617" t="s">
        <v>41</v>
      </c>
      <c r="C3617" t="s">
        <v>27</v>
      </c>
      <c r="D3617" t="s">
        <v>35</v>
      </c>
      <c r="E3617">
        <v>3.7684333333333342</v>
      </c>
      <c r="F3617">
        <v>5</v>
      </c>
      <c r="G3617">
        <v>1.13053</v>
      </c>
    </row>
    <row r="3618" spans="1:7" x14ac:dyDescent="0.25">
      <c r="A3618" t="s">
        <v>16853</v>
      </c>
      <c r="B3618" t="s">
        <v>19</v>
      </c>
      <c r="C3618" t="s">
        <v>27</v>
      </c>
      <c r="D3618" t="s">
        <v>35</v>
      </c>
      <c r="E3618">
        <v>6.1172666666666666</v>
      </c>
      <c r="F3618">
        <v>5</v>
      </c>
      <c r="G3618">
        <v>1.83518</v>
      </c>
    </row>
    <row r="3619" spans="1:7" x14ac:dyDescent="0.25">
      <c r="A3619" t="s">
        <v>16857</v>
      </c>
      <c r="B3619" t="s">
        <v>19</v>
      </c>
      <c r="C3619" t="s">
        <v>34</v>
      </c>
      <c r="D3619" t="s">
        <v>48</v>
      </c>
      <c r="E3619">
        <v>4.5353666666666674</v>
      </c>
      <c r="F3619">
        <v>3</v>
      </c>
      <c r="G3619">
        <v>1.3606100000000001</v>
      </c>
    </row>
    <row r="3620" spans="1:7" x14ac:dyDescent="0.25">
      <c r="A3620" t="s">
        <v>16861</v>
      </c>
      <c r="B3620" t="s">
        <v>19</v>
      </c>
      <c r="C3620" t="s">
        <v>41</v>
      </c>
      <c r="D3620" t="s">
        <v>20</v>
      </c>
      <c r="E3620">
        <v>1.4625999999999999</v>
      </c>
      <c r="F3620">
        <v>1</v>
      </c>
      <c r="G3620">
        <v>0.43878</v>
      </c>
    </row>
    <row r="3621" spans="1:7" x14ac:dyDescent="0.25">
      <c r="A3621" t="s">
        <v>16865</v>
      </c>
      <c r="B3621" t="s">
        <v>27</v>
      </c>
      <c r="C3621" t="s">
        <v>27</v>
      </c>
      <c r="D3621" t="s">
        <v>48</v>
      </c>
      <c r="E3621">
        <v>0.84179999999999999</v>
      </c>
      <c r="F3621">
        <v>1</v>
      </c>
      <c r="G3621">
        <v>0.25253999999999999</v>
      </c>
    </row>
    <row r="3622" spans="1:7" x14ac:dyDescent="0.25">
      <c r="A3622" t="s">
        <v>16869</v>
      </c>
      <c r="B3622" t="s">
        <v>19</v>
      </c>
      <c r="C3622" t="s">
        <v>41</v>
      </c>
      <c r="D3622" t="s">
        <v>20</v>
      </c>
      <c r="E3622">
        <v>4.0183</v>
      </c>
      <c r="F3622">
        <v>3</v>
      </c>
      <c r="G3622">
        <v>1.20549</v>
      </c>
    </row>
    <row r="3623" spans="1:7" x14ac:dyDescent="0.25">
      <c r="A3623" t="s">
        <v>16873</v>
      </c>
      <c r="B3623" t="s">
        <v>27</v>
      </c>
      <c r="C3623" t="s">
        <v>41</v>
      </c>
      <c r="D3623" t="s">
        <v>48</v>
      </c>
      <c r="E3623">
        <v>2.6615000000000002</v>
      </c>
      <c r="F3623">
        <v>3</v>
      </c>
      <c r="G3623">
        <v>0.79844999999999999</v>
      </c>
    </row>
    <row r="3624" spans="1:7" x14ac:dyDescent="0.25">
      <c r="A3624" t="s">
        <v>16877</v>
      </c>
      <c r="B3624" t="s">
        <v>27</v>
      </c>
      <c r="C3624" t="s">
        <v>34</v>
      </c>
      <c r="D3624" t="s">
        <v>48</v>
      </c>
      <c r="E3624">
        <v>8.8487333333333336</v>
      </c>
      <c r="F3624">
        <v>10</v>
      </c>
      <c r="G3624">
        <v>2.65462</v>
      </c>
    </row>
    <row r="3625" spans="1:7" x14ac:dyDescent="0.25">
      <c r="A3625" t="s">
        <v>16881</v>
      </c>
      <c r="B3625" t="s">
        <v>19</v>
      </c>
      <c r="C3625" t="s">
        <v>41</v>
      </c>
      <c r="D3625" t="s">
        <v>35</v>
      </c>
      <c r="E3625">
        <v>15.407400000000001</v>
      </c>
      <c r="F3625">
        <v>10</v>
      </c>
      <c r="G3625">
        <v>4.6222200000000004</v>
      </c>
    </row>
    <row r="3626" spans="1:7" x14ac:dyDescent="0.25">
      <c r="A3626" t="s">
        <v>16885</v>
      </c>
      <c r="B3626" t="s">
        <v>19</v>
      </c>
      <c r="C3626" t="s">
        <v>41</v>
      </c>
      <c r="D3626" t="s">
        <v>20</v>
      </c>
      <c r="E3626">
        <v>9.1633666666666684</v>
      </c>
      <c r="F3626">
        <v>10</v>
      </c>
      <c r="G3626">
        <v>2.7490100000000002</v>
      </c>
    </row>
    <row r="3627" spans="1:7" x14ac:dyDescent="0.25">
      <c r="A3627" t="s">
        <v>16889</v>
      </c>
      <c r="B3627" t="s">
        <v>27</v>
      </c>
      <c r="C3627" t="s">
        <v>27</v>
      </c>
      <c r="D3627" t="s">
        <v>48</v>
      </c>
      <c r="E3627">
        <v>2.789733333333333</v>
      </c>
      <c r="F3627">
        <v>3</v>
      </c>
      <c r="G3627">
        <v>0.83692</v>
      </c>
    </row>
    <row r="3628" spans="1:7" x14ac:dyDescent="0.25">
      <c r="A3628" t="s">
        <v>16893</v>
      </c>
      <c r="B3628" t="s">
        <v>41</v>
      </c>
      <c r="C3628" t="s">
        <v>34</v>
      </c>
      <c r="D3628" t="s">
        <v>48</v>
      </c>
      <c r="E3628">
        <v>2.0019666666666671</v>
      </c>
      <c r="F3628">
        <v>3</v>
      </c>
      <c r="G3628">
        <v>0.60058999999999996</v>
      </c>
    </row>
    <row r="3629" spans="1:7" x14ac:dyDescent="0.25">
      <c r="A3629" t="s">
        <v>16897</v>
      </c>
      <c r="B3629" t="s">
        <v>34</v>
      </c>
      <c r="C3629" t="s">
        <v>41</v>
      </c>
      <c r="D3629" t="s">
        <v>20</v>
      </c>
      <c r="E3629">
        <v>7.6866666666666674</v>
      </c>
      <c r="F3629">
        <v>5</v>
      </c>
      <c r="G3629">
        <v>2.306</v>
      </c>
    </row>
    <row r="3630" spans="1:7" x14ac:dyDescent="0.25">
      <c r="A3630" t="s">
        <v>16901</v>
      </c>
      <c r="B3630" t="s">
        <v>34</v>
      </c>
      <c r="C3630" t="s">
        <v>27</v>
      </c>
      <c r="D3630" t="s">
        <v>48</v>
      </c>
      <c r="E3630">
        <v>14.592599999999999</v>
      </c>
      <c r="F3630">
        <v>10</v>
      </c>
      <c r="G3630">
        <v>4.3777799999999996</v>
      </c>
    </row>
    <row r="3631" spans="1:7" x14ac:dyDescent="0.25">
      <c r="A3631" t="s">
        <v>16905</v>
      </c>
      <c r="B3631" t="s">
        <v>34</v>
      </c>
      <c r="C3631" t="s">
        <v>34</v>
      </c>
      <c r="D3631" t="s">
        <v>20</v>
      </c>
      <c r="E3631">
        <v>12.93996666666667</v>
      </c>
      <c r="F3631">
        <v>10</v>
      </c>
      <c r="G3631">
        <v>3.8819900000000001</v>
      </c>
    </row>
    <row r="3632" spans="1:7" x14ac:dyDescent="0.25">
      <c r="A3632" t="s">
        <v>16909</v>
      </c>
      <c r="B3632" t="s">
        <v>41</v>
      </c>
      <c r="C3632" t="s">
        <v>27</v>
      </c>
      <c r="D3632" t="s">
        <v>35</v>
      </c>
      <c r="E3632">
        <v>14.169333333333331</v>
      </c>
      <c r="F3632">
        <v>10</v>
      </c>
      <c r="G3632">
        <v>4.2507999999999999</v>
      </c>
    </row>
    <row r="3633" spans="1:7" x14ac:dyDescent="0.25">
      <c r="A3633" t="s">
        <v>16913</v>
      </c>
      <c r="B3633" t="s">
        <v>27</v>
      </c>
      <c r="C3633" t="s">
        <v>34</v>
      </c>
      <c r="D3633" t="s">
        <v>35</v>
      </c>
      <c r="E3633">
        <v>0.81869999999999998</v>
      </c>
      <c r="F3633">
        <v>1</v>
      </c>
      <c r="G3633">
        <v>0.24560999999999999</v>
      </c>
    </row>
    <row r="3634" spans="1:7" x14ac:dyDescent="0.25">
      <c r="A3634" t="s">
        <v>16917</v>
      </c>
      <c r="B3634" t="s">
        <v>19</v>
      </c>
      <c r="C3634" t="s">
        <v>34</v>
      </c>
      <c r="D3634" t="s">
        <v>20</v>
      </c>
      <c r="E3634">
        <v>5.6249666666666656</v>
      </c>
      <c r="F3634">
        <v>5</v>
      </c>
      <c r="G3634">
        <v>1.6874899999999999</v>
      </c>
    </row>
    <row r="3635" spans="1:7" x14ac:dyDescent="0.25">
      <c r="A3635" t="s">
        <v>16921</v>
      </c>
      <c r="B3635" t="s">
        <v>27</v>
      </c>
      <c r="C3635" t="s">
        <v>19</v>
      </c>
      <c r="D3635" t="s">
        <v>35</v>
      </c>
      <c r="E3635">
        <v>10.17886666666667</v>
      </c>
      <c r="F3635">
        <v>10</v>
      </c>
      <c r="G3635">
        <v>3.0536599999999998</v>
      </c>
    </row>
    <row r="3636" spans="1:7" x14ac:dyDescent="0.25">
      <c r="A3636" t="s">
        <v>16925</v>
      </c>
      <c r="B3636" t="s">
        <v>27</v>
      </c>
      <c r="C3636" t="s">
        <v>19</v>
      </c>
      <c r="D3636" t="s">
        <v>20</v>
      </c>
      <c r="E3636">
        <v>7.6044333333333336</v>
      </c>
      <c r="F3636">
        <v>10</v>
      </c>
      <c r="G3636">
        <v>2.2813300000000001</v>
      </c>
    </row>
    <row r="3637" spans="1:7" x14ac:dyDescent="0.25">
      <c r="A3637" t="s">
        <v>16929</v>
      </c>
      <c r="B3637" t="s">
        <v>19</v>
      </c>
      <c r="C3637" t="s">
        <v>19</v>
      </c>
      <c r="D3637" t="s">
        <v>48</v>
      </c>
      <c r="E3637">
        <v>11.52796666666667</v>
      </c>
      <c r="F3637">
        <v>10</v>
      </c>
      <c r="G3637">
        <v>3.4583900000000001</v>
      </c>
    </row>
    <row r="3638" spans="1:7" x14ac:dyDescent="0.25">
      <c r="A3638" t="s">
        <v>16933</v>
      </c>
      <c r="B3638" t="s">
        <v>41</v>
      </c>
      <c r="C3638" t="s">
        <v>41</v>
      </c>
      <c r="D3638" t="s">
        <v>48</v>
      </c>
      <c r="E3638">
        <v>1.5873999999999999</v>
      </c>
      <c r="F3638">
        <v>1</v>
      </c>
      <c r="G3638">
        <v>0.47621999999999998</v>
      </c>
    </row>
    <row r="3639" spans="1:7" x14ac:dyDescent="0.25">
      <c r="A3639" t="s">
        <v>16936</v>
      </c>
      <c r="B3639" t="s">
        <v>34</v>
      </c>
      <c r="C3639" t="s">
        <v>27</v>
      </c>
      <c r="D3639" t="s">
        <v>20</v>
      </c>
      <c r="E3639">
        <v>0.70673333333333332</v>
      </c>
      <c r="F3639">
        <v>1</v>
      </c>
      <c r="G3639">
        <v>0.21201999999999999</v>
      </c>
    </row>
    <row r="3640" spans="1:7" x14ac:dyDescent="0.25">
      <c r="A3640" t="s">
        <v>16940</v>
      </c>
      <c r="B3640" t="s">
        <v>34</v>
      </c>
      <c r="C3640" t="s">
        <v>34</v>
      </c>
      <c r="D3640" t="s">
        <v>48</v>
      </c>
      <c r="E3640">
        <v>2.874366666666667</v>
      </c>
      <c r="F3640">
        <v>3</v>
      </c>
      <c r="G3640">
        <v>0.86231000000000002</v>
      </c>
    </row>
    <row r="3641" spans="1:7" x14ac:dyDescent="0.25">
      <c r="A3641" t="s">
        <v>16944</v>
      </c>
      <c r="B3641" t="s">
        <v>27</v>
      </c>
      <c r="C3641" t="s">
        <v>27</v>
      </c>
      <c r="D3641" t="s">
        <v>35</v>
      </c>
      <c r="E3641">
        <v>4.3710333333333331</v>
      </c>
      <c r="F3641">
        <v>5</v>
      </c>
      <c r="G3641">
        <v>1.31131</v>
      </c>
    </row>
    <row r="3642" spans="1:7" x14ac:dyDescent="0.25">
      <c r="A3642" t="s">
        <v>16947</v>
      </c>
      <c r="B3642" t="s">
        <v>41</v>
      </c>
      <c r="C3642" t="s">
        <v>41</v>
      </c>
      <c r="D3642" t="s">
        <v>48</v>
      </c>
      <c r="E3642">
        <v>2.714433333333333</v>
      </c>
      <c r="F3642">
        <v>3</v>
      </c>
      <c r="G3642">
        <v>0.81433</v>
      </c>
    </row>
    <row r="3643" spans="1:7" x14ac:dyDescent="0.25">
      <c r="A3643" t="s">
        <v>16951</v>
      </c>
      <c r="B3643" t="s">
        <v>34</v>
      </c>
      <c r="C3643" t="s">
        <v>19</v>
      </c>
      <c r="D3643" t="s">
        <v>48</v>
      </c>
      <c r="E3643">
        <v>7.8754999999999997</v>
      </c>
      <c r="F3643">
        <v>5</v>
      </c>
      <c r="G3643">
        <v>2.3626499999999999</v>
      </c>
    </row>
    <row r="3644" spans="1:7" x14ac:dyDescent="0.25">
      <c r="A3644" t="s">
        <v>16955</v>
      </c>
      <c r="B3644" t="s">
        <v>41</v>
      </c>
      <c r="C3644" t="s">
        <v>19</v>
      </c>
      <c r="D3644" t="s">
        <v>20</v>
      </c>
      <c r="E3644">
        <v>1.1347333333333329</v>
      </c>
      <c r="F3644">
        <v>1</v>
      </c>
      <c r="G3644">
        <v>0.34042</v>
      </c>
    </row>
    <row r="3645" spans="1:7" x14ac:dyDescent="0.25">
      <c r="A3645" t="s">
        <v>16959</v>
      </c>
      <c r="B3645" t="s">
        <v>19</v>
      </c>
      <c r="C3645" t="s">
        <v>27</v>
      </c>
      <c r="D3645" t="s">
        <v>35</v>
      </c>
      <c r="E3645">
        <v>11.32966666666667</v>
      </c>
      <c r="F3645">
        <v>10</v>
      </c>
      <c r="G3645">
        <v>3.3988999999999998</v>
      </c>
    </row>
    <row r="3646" spans="1:7" x14ac:dyDescent="0.25">
      <c r="A3646" t="s">
        <v>16963</v>
      </c>
      <c r="B3646" t="s">
        <v>27</v>
      </c>
      <c r="C3646" t="s">
        <v>27</v>
      </c>
      <c r="D3646" t="s">
        <v>48</v>
      </c>
      <c r="E3646">
        <v>4.2817333333333343</v>
      </c>
      <c r="F3646">
        <v>3</v>
      </c>
      <c r="G3646">
        <v>1.2845200000000001</v>
      </c>
    </row>
    <row r="3647" spans="1:7" x14ac:dyDescent="0.25">
      <c r="A3647" t="s">
        <v>16967</v>
      </c>
      <c r="B3647" t="s">
        <v>27</v>
      </c>
      <c r="C3647" t="s">
        <v>34</v>
      </c>
      <c r="D3647" t="s">
        <v>48</v>
      </c>
      <c r="E3647">
        <v>8.2116000000000007</v>
      </c>
      <c r="F3647">
        <v>10</v>
      </c>
      <c r="G3647">
        <v>2.4634800000000001</v>
      </c>
    </row>
    <row r="3648" spans="1:7" x14ac:dyDescent="0.25">
      <c r="A3648" t="s">
        <v>16971</v>
      </c>
      <c r="B3648" t="s">
        <v>41</v>
      </c>
      <c r="C3648" t="s">
        <v>27</v>
      </c>
      <c r="D3648" t="s">
        <v>20</v>
      </c>
      <c r="E3648">
        <v>3.4618000000000002</v>
      </c>
      <c r="F3648">
        <v>3</v>
      </c>
      <c r="G3648">
        <v>1.03854</v>
      </c>
    </row>
    <row r="3649" spans="1:7" x14ac:dyDescent="0.25">
      <c r="A3649" t="s">
        <v>16975</v>
      </c>
      <c r="B3649" t="s">
        <v>34</v>
      </c>
      <c r="C3649" t="s">
        <v>34</v>
      </c>
      <c r="D3649" t="s">
        <v>20</v>
      </c>
      <c r="E3649">
        <v>1.0966666666666669</v>
      </c>
      <c r="F3649">
        <v>1</v>
      </c>
      <c r="G3649">
        <v>0.32900000000000001</v>
      </c>
    </row>
    <row r="3650" spans="1:7" x14ac:dyDescent="0.25">
      <c r="A3650" t="s">
        <v>16979</v>
      </c>
      <c r="B3650" t="s">
        <v>41</v>
      </c>
      <c r="C3650" t="s">
        <v>34</v>
      </c>
      <c r="D3650" t="s">
        <v>35</v>
      </c>
      <c r="E3650">
        <v>1.2635666666666669</v>
      </c>
      <c r="F3650">
        <v>1</v>
      </c>
      <c r="G3650">
        <v>0.37907000000000002</v>
      </c>
    </row>
    <row r="3651" spans="1:7" x14ac:dyDescent="0.25">
      <c r="A3651" t="s">
        <v>16983</v>
      </c>
      <c r="B3651" t="s">
        <v>19</v>
      </c>
      <c r="C3651" t="s">
        <v>19</v>
      </c>
      <c r="D3651" t="s">
        <v>48</v>
      </c>
      <c r="E3651">
        <v>1.666233333333333</v>
      </c>
      <c r="F3651">
        <v>1</v>
      </c>
      <c r="G3651">
        <v>0.49986999999999998</v>
      </c>
    </row>
    <row r="3652" spans="1:7" x14ac:dyDescent="0.25">
      <c r="A3652" t="s">
        <v>16987</v>
      </c>
      <c r="B3652" t="s">
        <v>34</v>
      </c>
      <c r="C3652" t="s">
        <v>27</v>
      </c>
      <c r="D3652" t="s">
        <v>20</v>
      </c>
      <c r="E3652">
        <v>4.3083333333333336</v>
      </c>
      <c r="F3652">
        <v>3</v>
      </c>
      <c r="G3652">
        <v>1.2925</v>
      </c>
    </row>
    <row r="3653" spans="1:7" x14ac:dyDescent="0.25">
      <c r="A3653" t="s">
        <v>16991</v>
      </c>
      <c r="B3653" t="s">
        <v>34</v>
      </c>
      <c r="C3653" t="s">
        <v>19</v>
      </c>
      <c r="D3653" t="s">
        <v>20</v>
      </c>
      <c r="E3653">
        <v>5.3226666666666667</v>
      </c>
      <c r="F3653">
        <v>5</v>
      </c>
      <c r="G3653">
        <v>1.5968</v>
      </c>
    </row>
    <row r="3654" spans="1:7" x14ac:dyDescent="0.25">
      <c r="A3654" t="s">
        <v>16995</v>
      </c>
      <c r="B3654" t="s">
        <v>41</v>
      </c>
      <c r="C3654" t="s">
        <v>34</v>
      </c>
      <c r="D3654" t="s">
        <v>20</v>
      </c>
      <c r="E3654">
        <v>4.4826666666666668</v>
      </c>
      <c r="F3654">
        <v>3</v>
      </c>
      <c r="G3654">
        <v>1.3448</v>
      </c>
    </row>
    <row r="3655" spans="1:7" x14ac:dyDescent="0.25">
      <c r="A3655" t="s">
        <v>16999</v>
      </c>
      <c r="B3655" t="s">
        <v>19</v>
      </c>
      <c r="C3655" t="s">
        <v>19</v>
      </c>
      <c r="D3655" t="s">
        <v>35</v>
      </c>
      <c r="E3655">
        <v>4.186866666666667</v>
      </c>
      <c r="F3655">
        <v>5</v>
      </c>
      <c r="G3655">
        <v>1.25606</v>
      </c>
    </row>
    <row r="3656" spans="1:7" x14ac:dyDescent="0.25">
      <c r="A3656" t="s">
        <v>17003</v>
      </c>
      <c r="B3656" t="s">
        <v>34</v>
      </c>
      <c r="C3656" t="s">
        <v>19</v>
      </c>
      <c r="D3656" t="s">
        <v>20</v>
      </c>
      <c r="E3656">
        <v>2.0914000000000001</v>
      </c>
      <c r="F3656">
        <v>3</v>
      </c>
      <c r="G3656">
        <v>0.62741999999999998</v>
      </c>
    </row>
    <row r="3657" spans="1:7" x14ac:dyDescent="0.25">
      <c r="A3657" t="s">
        <v>17007</v>
      </c>
      <c r="B3657" t="s">
        <v>27</v>
      </c>
      <c r="C3657" t="s">
        <v>34</v>
      </c>
      <c r="D3657" t="s">
        <v>35</v>
      </c>
      <c r="E3657">
        <v>2.6133333333333342</v>
      </c>
      <c r="F3657">
        <v>3</v>
      </c>
      <c r="G3657">
        <v>0.78400000000000003</v>
      </c>
    </row>
    <row r="3658" spans="1:7" x14ac:dyDescent="0.25">
      <c r="A3658" t="s">
        <v>17011</v>
      </c>
      <c r="B3658" t="s">
        <v>19</v>
      </c>
      <c r="C3658" t="s">
        <v>41</v>
      </c>
      <c r="D3658" t="s">
        <v>35</v>
      </c>
      <c r="E3658">
        <v>1.007066666666667</v>
      </c>
      <c r="F3658">
        <v>1</v>
      </c>
      <c r="G3658">
        <v>0.30212</v>
      </c>
    </row>
    <row r="3659" spans="1:7" x14ac:dyDescent="0.25">
      <c r="A3659" t="s">
        <v>17015</v>
      </c>
      <c r="B3659" t="s">
        <v>34</v>
      </c>
      <c r="C3659" t="s">
        <v>41</v>
      </c>
      <c r="D3659" t="s">
        <v>48</v>
      </c>
      <c r="E3659">
        <v>11.77246666666667</v>
      </c>
      <c r="F3659">
        <v>10</v>
      </c>
      <c r="G3659">
        <v>3.5317400000000001</v>
      </c>
    </row>
    <row r="3660" spans="1:7" x14ac:dyDescent="0.25">
      <c r="A3660" t="s">
        <v>17019</v>
      </c>
      <c r="B3660" t="s">
        <v>41</v>
      </c>
      <c r="C3660" t="s">
        <v>27</v>
      </c>
      <c r="D3660" t="s">
        <v>48</v>
      </c>
      <c r="E3660">
        <v>12.817966666666671</v>
      </c>
      <c r="F3660">
        <v>10</v>
      </c>
      <c r="G3660">
        <v>3.8453900000000001</v>
      </c>
    </row>
    <row r="3661" spans="1:7" x14ac:dyDescent="0.25">
      <c r="A3661" t="s">
        <v>17023</v>
      </c>
      <c r="B3661" t="s">
        <v>34</v>
      </c>
      <c r="C3661" t="s">
        <v>19</v>
      </c>
      <c r="D3661" t="s">
        <v>35</v>
      </c>
      <c r="E3661">
        <v>7.8863666666666674</v>
      </c>
      <c r="F3661">
        <v>5</v>
      </c>
      <c r="G3661">
        <v>2.36591</v>
      </c>
    </row>
    <row r="3662" spans="1:7" x14ac:dyDescent="0.25">
      <c r="A3662" t="s">
        <v>17027</v>
      </c>
      <c r="B3662" t="s">
        <v>27</v>
      </c>
      <c r="C3662" t="s">
        <v>27</v>
      </c>
      <c r="D3662" t="s">
        <v>48</v>
      </c>
      <c r="E3662">
        <v>11.7652</v>
      </c>
      <c r="F3662">
        <v>10</v>
      </c>
      <c r="G3662">
        <v>3.52956</v>
      </c>
    </row>
    <row r="3663" spans="1:7" x14ac:dyDescent="0.25">
      <c r="A3663" t="s">
        <v>17031</v>
      </c>
      <c r="B3663" t="s">
        <v>19</v>
      </c>
      <c r="C3663" t="s">
        <v>19</v>
      </c>
      <c r="D3663" t="s">
        <v>48</v>
      </c>
      <c r="E3663">
        <v>3.503833333333334</v>
      </c>
      <c r="F3663">
        <v>3</v>
      </c>
      <c r="G3663">
        <v>1.05115</v>
      </c>
    </row>
    <row r="3664" spans="1:7" x14ac:dyDescent="0.25">
      <c r="A3664" t="s">
        <v>17035</v>
      </c>
      <c r="B3664" t="s">
        <v>34</v>
      </c>
      <c r="C3664" t="s">
        <v>27</v>
      </c>
      <c r="D3664" t="s">
        <v>20</v>
      </c>
      <c r="E3664">
        <v>2.1507333333333341</v>
      </c>
      <c r="F3664">
        <v>3</v>
      </c>
      <c r="G3664">
        <v>0.64522000000000002</v>
      </c>
    </row>
    <row r="3665" spans="1:7" x14ac:dyDescent="0.25">
      <c r="A3665" t="s">
        <v>17039</v>
      </c>
      <c r="B3665" t="s">
        <v>27</v>
      </c>
      <c r="C3665" t="s">
        <v>27</v>
      </c>
      <c r="D3665" t="s">
        <v>48</v>
      </c>
      <c r="E3665">
        <v>0.70156666666666667</v>
      </c>
      <c r="F3665">
        <v>1</v>
      </c>
      <c r="G3665">
        <v>0.21046999999999999</v>
      </c>
    </row>
    <row r="3666" spans="1:7" x14ac:dyDescent="0.25">
      <c r="A3666" t="s">
        <v>17043</v>
      </c>
      <c r="B3666" t="s">
        <v>34</v>
      </c>
      <c r="C3666" t="s">
        <v>34</v>
      </c>
      <c r="D3666" t="s">
        <v>35</v>
      </c>
      <c r="E3666">
        <v>1.2178333333333331</v>
      </c>
      <c r="F3666">
        <v>1</v>
      </c>
      <c r="G3666">
        <v>0.36535000000000001</v>
      </c>
    </row>
    <row r="3667" spans="1:7" x14ac:dyDescent="0.25">
      <c r="A3667" t="s">
        <v>17047</v>
      </c>
      <c r="B3667" t="s">
        <v>34</v>
      </c>
      <c r="C3667" t="s">
        <v>41</v>
      </c>
      <c r="D3667" t="s">
        <v>48</v>
      </c>
      <c r="E3667">
        <v>11.04846666666667</v>
      </c>
      <c r="F3667">
        <v>10</v>
      </c>
      <c r="G3667">
        <v>3.31454</v>
      </c>
    </row>
    <row r="3668" spans="1:7" x14ac:dyDescent="0.25">
      <c r="A3668" t="s">
        <v>17051</v>
      </c>
      <c r="B3668" t="s">
        <v>19</v>
      </c>
      <c r="C3668" t="s">
        <v>41</v>
      </c>
      <c r="D3668" t="s">
        <v>20</v>
      </c>
      <c r="E3668">
        <v>7.5292333333333339</v>
      </c>
      <c r="F3668">
        <v>5</v>
      </c>
      <c r="G3668">
        <v>2.2587700000000002</v>
      </c>
    </row>
    <row r="3669" spans="1:7" x14ac:dyDescent="0.25">
      <c r="A3669" t="s">
        <v>17055</v>
      </c>
      <c r="B3669" t="s">
        <v>41</v>
      </c>
      <c r="C3669" t="s">
        <v>41</v>
      </c>
      <c r="D3669" t="s">
        <v>35</v>
      </c>
      <c r="E3669">
        <v>8.2734666666666676</v>
      </c>
      <c r="F3669">
        <v>10</v>
      </c>
      <c r="G3669">
        <v>2.48204</v>
      </c>
    </row>
    <row r="3670" spans="1:7" x14ac:dyDescent="0.25">
      <c r="A3670" t="s">
        <v>17059</v>
      </c>
      <c r="B3670" t="s">
        <v>41</v>
      </c>
      <c r="C3670" t="s">
        <v>34</v>
      </c>
      <c r="D3670" t="s">
        <v>48</v>
      </c>
      <c r="E3670">
        <v>6.9163666666666668</v>
      </c>
      <c r="F3670">
        <v>10</v>
      </c>
      <c r="G3670">
        <v>2.07491</v>
      </c>
    </row>
    <row r="3671" spans="1:7" x14ac:dyDescent="0.25">
      <c r="A3671" t="s">
        <v>17063</v>
      </c>
      <c r="B3671" t="s">
        <v>27</v>
      </c>
      <c r="C3671" t="s">
        <v>41</v>
      </c>
      <c r="D3671" t="s">
        <v>35</v>
      </c>
      <c r="E3671">
        <v>11.157066666666671</v>
      </c>
      <c r="F3671">
        <v>10</v>
      </c>
      <c r="G3671">
        <v>3.3471199999999999</v>
      </c>
    </row>
    <row r="3672" spans="1:7" x14ac:dyDescent="0.25">
      <c r="A3672" t="s">
        <v>17067</v>
      </c>
      <c r="B3672" t="s">
        <v>27</v>
      </c>
      <c r="C3672" t="s">
        <v>34</v>
      </c>
      <c r="D3672" t="s">
        <v>48</v>
      </c>
      <c r="E3672">
        <v>9.0414666666666665</v>
      </c>
      <c r="F3672">
        <v>10</v>
      </c>
      <c r="G3672">
        <v>2.71244</v>
      </c>
    </row>
    <row r="3673" spans="1:7" x14ac:dyDescent="0.25">
      <c r="A3673" t="s">
        <v>17071</v>
      </c>
      <c r="B3673" t="s">
        <v>27</v>
      </c>
      <c r="C3673" t="s">
        <v>19</v>
      </c>
      <c r="D3673" t="s">
        <v>20</v>
      </c>
      <c r="E3673">
        <v>2.1488333333333332</v>
      </c>
      <c r="F3673">
        <v>3</v>
      </c>
      <c r="G3673">
        <v>0.64464999999999995</v>
      </c>
    </row>
    <row r="3674" spans="1:7" x14ac:dyDescent="0.25">
      <c r="A3674" t="s">
        <v>17075</v>
      </c>
      <c r="B3674" t="s">
        <v>19</v>
      </c>
      <c r="C3674" t="s">
        <v>34</v>
      </c>
      <c r="D3674" t="s">
        <v>48</v>
      </c>
      <c r="E3674">
        <v>6.9563333333333333</v>
      </c>
      <c r="F3674">
        <v>5</v>
      </c>
      <c r="G3674">
        <v>2.0869</v>
      </c>
    </row>
    <row r="3675" spans="1:7" x14ac:dyDescent="0.25">
      <c r="A3675" t="s">
        <v>17079</v>
      </c>
      <c r="B3675" t="s">
        <v>41</v>
      </c>
      <c r="C3675" t="s">
        <v>27</v>
      </c>
      <c r="D3675" t="s">
        <v>35</v>
      </c>
      <c r="E3675">
        <v>2.3347666666666669</v>
      </c>
      <c r="F3675">
        <v>3</v>
      </c>
      <c r="G3675">
        <v>0.70043</v>
      </c>
    </row>
    <row r="3676" spans="1:7" x14ac:dyDescent="0.25">
      <c r="A3676" t="s">
        <v>17083</v>
      </c>
      <c r="B3676" t="s">
        <v>27</v>
      </c>
      <c r="C3676" t="s">
        <v>27</v>
      </c>
      <c r="D3676" t="s">
        <v>35</v>
      </c>
      <c r="E3676">
        <v>6.3749333333333338</v>
      </c>
      <c r="F3676">
        <v>5</v>
      </c>
      <c r="G3676">
        <v>1.91248</v>
      </c>
    </row>
    <row r="3677" spans="1:7" x14ac:dyDescent="0.25">
      <c r="A3677" t="s">
        <v>17087</v>
      </c>
      <c r="B3677" t="s">
        <v>27</v>
      </c>
      <c r="C3677" t="s">
        <v>19</v>
      </c>
      <c r="D3677" t="s">
        <v>35</v>
      </c>
      <c r="E3677">
        <v>0.9477000000000001</v>
      </c>
      <c r="F3677">
        <v>1</v>
      </c>
      <c r="G3677">
        <v>0.28431000000000001</v>
      </c>
    </row>
    <row r="3678" spans="1:7" x14ac:dyDescent="0.25">
      <c r="A3678" t="s">
        <v>17090</v>
      </c>
      <c r="B3678" t="s">
        <v>34</v>
      </c>
      <c r="C3678" t="s">
        <v>19</v>
      </c>
      <c r="D3678" t="s">
        <v>48</v>
      </c>
      <c r="E3678">
        <v>8.4016333333333346</v>
      </c>
      <c r="F3678">
        <v>10</v>
      </c>
      <c r="G3678">
        <v>2.5204900000000001</v>
      </c>
    </row>
    <row r="3679" spans="1:7" x14ac:dyDescent="0.25">
      <c r="A3679" t="s">
        <v>17093</v>
      </c>
      <c r="B3679" t="s">
        <v>34</v>
      </c>
      <c r="C3679" t="s">
        <v>27</v>
      </c>
      <c r="D3679" t="s">
        <v>48</v>
      </c>
      <c r="E3679">
        <v>3.139266666666666</v>
      </c>
      <c r="F3679">
        <v>3</v>
      </c>
      <c r="G3679">
        <v>0.94177999999999995</v>
      </c>
    </row>
    <row r="3680" spans="1:7" x14ac:dyDescent="0.25">
      <c r="A3680" t="s">
        <v>17097</v>
      </c>
      <c r="B3680" t="s">
        <v>27</v>
      </c>
      <c r="C3680" t="s">
        <v>41</v>
      </c>
      <c r="D3680" t="s">
        <v>48</v>
      </c>
      <c r="E3680">
        <v>7.3405666666666676</v>
      </c>
      <c r="F3680">
        <v>5</v>
      </c>
      <c r="G3680">
        <v>2.2021700000000002</v>
      </c>
    </row>
    <row r="3681" spans="1:7" x14ac:dyDescent="0.25">
      <c r="A3681" t="s">
        <v>17101</v>
      </c>
      <c r="B3681" t="s">
        <v>34</v>
      </c>
      <c r="C3681" t="s">
        <v>41</v>
      </c>
      <c r="D3681" t="s">
        <v>20</v>
      </c>
      <c r="E3681">
        <v>1.0587666666666671</v>
      </c>
      <c r="F3681">
        <v>1</v>
      </c>
      <c r="G3681">
        <v>0.31763000000000002</v>
      </c>
    </row>
    <row r="3682" spans="1:7" x14ac:dyDescent="0.25">
      <c r="A3682" t="s">
        <v>17105</v>
      </c>
      <c r="B3682" t="s">
        <v>34</v>
      </c>
      <c r="C3682" t="s">
        <v>41</v>
      </c>
      <c r="D3682" t="s">
        <v>20</v>
      </c>
      <c r="E3682">
        <v>1.4174333333333331</v>
      </c>
      <c r="F3682">
        <v>1</v>
      </c>
      <c r="G3682">
        <v>0.42523</v>
      </c>
    </row>
    <row r="3683" spans="1:7" x14ac:dyDescent="0.25">
      <c r="A3683" t="s">
        <v>17109</v>
      </c>
      <c r="B3683" t="s">
        <v>34</v>
      </c>
      <c r="C3683" t="s">
        <v>19</v>
      </c>
      <c r="D3683" t="s">
        <v>20</v>
      </c>
      <c r="E3683">
        <v>7.9215333333333326</v>
      </c>
      <c r="F3683">
        <v>10</v>
      </c>
      <c r="G3683">
        <v>2.3764599999999998</v>
      </c>
    </row>
    <row r="3684" spans="1:7" x14ac:dyDescent="0.25">
      <c r="A3684" t="s">
        <v>17113</v>
      </c>
      <c r="B3684" t="s">
        <v>19</v>
      </c>
      <c r="C3684" t="s">
        <v>27</v>
      </c>
      <c r="D3684" t="s">
        <v>35</v>
      </c>
      <c r="E3684">
        <v>7.1971999999999996</v>
      </c>
      <c r="F3684">
        <v>5</v>
      </c>
      <c r="G3684">
        <v>2.15916</v>
      </c>
    </row>
    <row r="3685" spans="1:7" x14ac:dyDescent="0.25">
      <c r="A3685" t="s">
        <v>17117</v>
      </c>
      <c r="B3685" t="s">
        <v>27</v>
      </c>
      <c r="C3685" t="s">
        <v>34</v>
      </c>
      <c r="D3685" t="s">
        <v>35</v>
      </c>
      <c r="E3685">
        <v>2.7107999999999999</v>
      </c>
      <c r="F3685">
        <v>3</v>
      </c>
      <c r="G3685">
        <v>0.81323999999999996</v>
      </c>
    </row>
    <row r="3686" spans="1:7" x14ac:dyDescent="0.25">
      <c r="A3686" t="s">
        <v>17121</v>
      </c>
      <c r="B3686" t="s">
        <v>27</v>
      </c>
      <c r="C3686" t="s">
        <v>19</v>
      </c>
      <c r="D3686" t="s">
        <v>35</v>
      </c>
      <c r="E3686">
        <v>13.4406</v>
      </c>
      <c r="F3686">
        <v>10</v>
      </c>
      <c r="G3686">
        <v>4.0321800000000003</v>
      </c>
    </row>
    <row r="3687" spans="1:7" x14ac:dyDescent="0.25">
      <c r="A3687" t="s">
        <v>17125</v>
      </c>
      <c r="B3687" t="s">
        <v>34</v>
      </c>
      <c r="C3687" t="s">
        <v>27</v>
      </c>
      <c r="D3687" t="s">
        <v>35</v>
      </c>
      <c r="E3687">
        <v>3.6973333333333329</v>
      </c>
      <c r="F3687">
        <v>3</v>
      </c>
      <c r="G3687">
        <v>1.1092</v>
      </c>
    </row>
    <row r="3688" spans="1:7" x14ac:dyDescent="0.25">
      <c r="A3688" t="s">
        <v>17129</v>
      </c>
      <c r="B3688" t="s">
        <v>19</v>
      </c>
      <c r="C3688" t="s">
        <v>41</v>
      </c>
      <c r="D3688" t="s">
        <v>35</v>
      </c>
      <c r="E3688">
        <v>1.5958000000000001</v>
      </c>
      <c r="F3688">
        <v>1</v>
      </c>
      <c r="G3688">
        <v>0.47874</v>
      </c>
    </row>
    <row r="3689" spans="1:7" x14ac:dyDescent="0.25">
      <c r="A3689" t="s">
        <v>17133</v>
      </c>
      <c r="B3689" t="s">
        <v>34</v>
      </c>
      <c r="C3689" t="s">
        <v>41</v>
      </c>
      <c r="D3689" t="s">
        <v>48</v>
      </c>
      <c r="E3689">
        <v>3.1619666666666668</v>
      </c>
      <c r="F3689">
        <v>3</v>
      </c>
      <c r="G3689">
        <v>0.94859000000000004</v>
      </c>
    </row>
    <row r="3690" spans="1:7" x14ac:dyDescent="0.25">
      <c r="A3690" t="s">
        <v>17137</v>
      </c>
      <c r="B3690" t="s">
        <v>19</v>
      </c>
      <c r="C3690" t="s">
        <v>41</v>
      </c>
      <c r="D3690" t="s">
        <v>35</v>
      </c>
      <c r="E3690">
        <v>2.1985000000000001</v>
      </c>
      <c r="F3690">
        <v>3</v>
      </c>
      <c r="G3690">
        <v>0.65954999999999997</v>
      </c>
    </row>
    <row r="3691" spans="1:7" x14ac:dyDescent="0.25">
      <c r="A3691" t="s">
        <v>17141</v>
      </c>
      <c r="B3691" t="s">
        <v>27</v>
      </c>
      <c r="C3691" t="s">
        <v>27</v>
      </c>
      <c r="D3691" t="s">
        <v>48</v>
      </c>
      <c r="E3691">
        <v>6.8582333333333336</v>
      </c>
      <c r="F3691">
        <v>10</v>
      </c>
      <c r="G3691">
        <v>2.0574699999999999</v>
      </c>
    </row>
    <row r="3692" spans="1:7" x14ac:dyDescent="0.25">
      <c r="A3692" t="s">
        <v>17145</v>
      </c>
      <c r="B3692" t="s">
        <v>34</v>
      </c>
      <c r="C3692" t="s">
        <v>41</v>
      </c>
      <c r="D3692" t="s">
        <v>20</v>
      </c>
      <c r="E3692">
        <v>4.4805666666666673</v>
      </c>
      <c r="F3692">
        <v>3</v>
      </c>
      <c r="G3692">
        <v>1.3441700000000001</v>
      </c>
    </row>
    <row r="3693" spans="1:7" x14ac:dyDescent="0.25">
      <c r="A3693" t="s">
        <v>17149</v>
      </c>
      <c r="B3693" t="s">
        <v>27</v>
      </c>
      <c r="C3693" t="s">
        <v>27</v>
      </c>
      <c r="D3693" t="s">
        <v>20</v>
      </c>
      <c r="E3693">
        <v>11.914033333333331</v>
      </c>
      <c r="F3693">
        <v>10</v>
      </c>
      <c r="G3693">
        <v>3.5742099999999999</v>
      </c>
    </row>
    <row r="3694" spans="1:7" x14ac:dyDescent="0.25">
      <c r="A3694" t="s">
        <v>17153</v>
      </c>
      <c r="B3694" t="s">
        <v>19</v>
      </c>
      <c r="C3694" t="s">
        <v>19</v>
      </c>
      <c r="D3694" t="s">
        <v>20</v>
      </c>
      <c r="E3694">
        <v>1.4419</v>
      </c>
      <c r="F3694">
        <v>1</v>
      </c>
      <c r="G3694">
        <v>0.43257000000000001</v>
      </c>
    </row>
    <row r="3695" spans="1:7" x14ac:dyDescent="0.25">
      <c r="A3695" t="s">
        <v>17157</v>
      </c>
      <c r="B3695" t="s">
        <v>41</v>
      </c>
      <c r="C3695" t="s">
        <v>34</v>
      </c>
      <c r="D3695" t="s">
        <v>20</v>
      </c>
      <c r="E3695">
        <v>9.0109333333333339</v>
      </c>
      <c r="F3695">
        <v>10</v>
      </c>
      <c r="G3695">
        <v>2.7032799999999999</v>
      </c>
    </row>
    <row r="3696" spans="1:7" x14ac:dyDescent="0.25">
      <c r="A3696" t="s">
        <v>17161</v>
      </c>
      <c r="B3696" t="s">
        <v>19</v>
      </c>
      <c r="C3696" t="s">
        <v>41</v>
      </c>
      <c r="D3696" t="s">
        <v>20</v>
      </c>
      <c r="E3696">
        <v>10.1175</v>
      </c>
      <c r="F3696">
        <v>10</v>
      </c>
      <c r="G3696">
        <v>3.03525</v>
      </c>
    </row>
    <row r="3697" spans="1:7" x14ac:dyDescent="0.25">
      <c r="A3697" t="s">
        <v>17165</v>
      </c>
      <c r="B3697" t="s">
        <v>41</v>
      </c>
      <c r="C3697" t="s">
        <v>19</v>
      </c>
      <c r="D3697" t="s">
        <v>35</v>
      </c>
      <c r="E3697">
        <v>3.4838666666666671</v>
      </c>
      <c r="F3697">
        <v>5</v>
      </c>
      <c r="G3697">
        <v>1.0451600000000001</v>
      </c>
    </row>
    <row r="3698" spans="1:7" x14ac:dyDescent="0.25">
      <c r="A3698" t="s">
        <v>17169</v>
      </c>
      <c r="B3698" t="s">
        <v>27</v>
      </c>
      <c r="C3698" t="s">
        <v>19</v>
      </c>
      <c r="D3698" t="s">
        <v>35</v>
      </c>
      <c r="E3698">
        <v>4.8844666666666674</v>
      </c>
      <c r="F3698">
        <v>3</v>
      </c>
      <c r="G3698">
        <v>1.4653400000000001</v>
      </c>
    </row>
    <row r="3699" spans="1:7" x14ac:dyDescent="0.25">
      <c r="A3699" t="s">
        <v>17173</v>
      </c>
      <c r="B3699" t="s">
        <v>27</v>
      </c>
      <c r="C3699" t="s">
        <v>27</v>
      </c>
      <c r="D3699" t="s">
        <v>35</v>
      </c>
      <c r="E3699">
        <v>1.3345333333333329</v>
      </c>
      <c r="F3699">
        <v>1</v>
      </c>
      <c r="G3699">
        <v>0.40035999999999999</v>
      </c>
    </row>
    <row r="3700" spans="1:7" x14ac:dyDescent="0.25">
      <c r="A3700" t="s">
        <v>17177</v>
      </c>
      <c r="B3700" t="s">
        <v>34</v>
      </c>
      <c r="C3700" t="s">
        <v>19</v>
      </c>
      <c r="D3700" t="s">
        <v>20</v>
      </c>
      <c r="E3700">
        <v>15.99873333333333</v>
      </c>
      <c r="F3700">
        <v>10</v>
      </c>
      <c r="G3700">
        <v>4.79962</v>
      </c>
    </row>
    <row r="3701" spans="1:7" x14ac:dyDescent="0.25">
      <c r="A3701" t="s">
        <v>17181</v>
      </c>
      <c r="B3701" t="s">
        <v>41</v>
      </c>
      <c r="C3701" t="s">
        <v>27</v>
      </c>
      <c r="D3701" t="s">
        <v>20</v>
      </c>
      <c r="E3701">
        <v>0.9321666666666667</v>
      </c>
      <c r="F3701">
        <v>1</v>
      </c>
      <c r="G3701">
        <v>0.27965000000000001</v>
      </c>
    </row>
    <row r="3702" spans="1:7" x14ac:dyDescent="0.25">
      <c r="A3702" t="s">
        <v>17185</v>
      </c>
      <c r="B3702" t="s">
        <v>19</v>
      </c>
      <c r="C3702" t="s">
        <v>27</v>
      </c>
      <c r="D3702" t="s">
        <v>48</v>
      </c>
      <c r="E3702">
        <v>6.3906666666666672</v>
      </c>
      <c r="F3702">
        <v>5</v>
      </c>
      <c r="G3702">
        <v>1.9172</v>
      </c>
    </row>
    <row r="3703" spans="1:7" x14ac:dyDescent="0.25">
      <c r="A3703" t="s">
        <v>17189</v>
      </c>
      <c r="B3703" t="s">
        <v>27</v>
      </c>
      <c r="C3703" t="s">
        <v>19</v>
      </c>
      <c r="D3703" t="s">
        <v>35</v>
      </c>
      <c r="E3703">
        <v>4.0354999999999999</v>
      </c>
      <c r="F3703">
        <v>3</v>
      </c>
      <c r="G3703">
        <v>1.21065</v>
      </c>
    </row>
    <row r="3704" spans="1:7" x14ac:dyDescent="0.25">
      <c r="A3704" t="s">
        <v>17193</v>
      </c>
      <c r="B3704" t="s">
        <v>41</v>
      </c>
      <c r="C3704" t="s">
        <v>27</v>
      </c>
      <c r="D3704" t="s">
        <v>20</v>
      </c>
      <c r="E3704">
        <v>9.8421666666666674</v>
      </c>
      <c r="F3704">
        <v>10</v>
      </c>
      <c r="G3704">
        <v>2.9526500000000002</v>
      </c>
    </row>
    <row r="3705" spans="1:7" x14ac:dyDescent="0.25">
      <c r="A3705" t="s">
        <v>17197</v>
      </c>
      <c r="B3705" t="s">
        <v>19</v>
      </c>
      <c r="C3705" t="s">
        <v>27</v>
      </c>
      <c r="D3705" t="s">
        <v>20</v>
      </c>
      <c r="E3705">
        <v>4.5443333333333333</v>
      </c>
      <c r="F3705">
        <v>3</v>
      </c>
      <c r="G3705">
        <v>1.3633</v>
      </c>
    </row>
    <row r="3706" spans="1:7" x14ac:dyDescent="0.25">
      <c r="A3706" t="s">
        <v>17201</v>
      </c>
      <c r="B3706" t="s">
        <v>41</v>
      </c>
      <c r="C3706" t="s">
        <v>27</v>
      </c>
      <c r="D3706" t="s">
        <v>20</v>
      </c>
      <c r="E3706">
        <v>8.0691333333333333</v>
      </c>
      <c r="F3706">
        <v>5</v>
      </c>
      <c r="G3706">
        <v>2.4207399999999999</v>
      </c>
    </row>
    <row r="3707" spans="1:7" x14ac:dyDescent="0.25">
      <c r="A3707" t="s">
        <v>17205</v>
      </c>
      <c r="B3707" t="s">
        <v>19</v>
      </c>
      <c r="C3707" t="s">
        <v>19</v>
      </c>
      <c r="D3707" t="s">
        <v>48</v>
      </c>
      <c r="E3707">
        <v>7.7576000000000001</v>
      </c>
      <c r="F3707">
        <v>5</v>
      </c>
      <c r="G3707">
        <v>2.32728</v>
      </c>
    </row>
    <row r="3708" spans="1:7" x14ac:dyDescent="0.25">
      <c r="A3708" t="s">
        <v>17209</v>
      </c>
      <c r="B3708" t="s">
        <v>19</v>
      </c>
      <c r="C3708" t="s">
        <v>34</v>
      </c>
      <c r="D3708" t="s">
        <v>20</v>
      </c>
      <c r="E3708">
        <v>1.4057333333333331</v>
      </c>
      <c r="F3708">
        <v>1</v>
      </c>
      <c r="G3708">
        <v>0.42171999999999998</v>
      </c>
    </row>
    <row r="3709" spans="1:7" x14ac:dyDescent="0.25">
      <c r="A3709" t="s">
        <v>17213</v>
      </c>
      <c r="B3709" t="s">
        <v>19</v>
      </c>
      <c r="C3709" t="s">
        <v>27</v>
      </c>
      <c r="D3709" t="s">
        <v>48</v>
      </c>
      <c r="E3709">
        <v>9.4413000000000018</v>
      </c>
      <c r="F3709">
        <v>10</v>
      </c>
      <c r="G3709">
        <v>2.8323900000000002</v>
      </c>
    </row>
    <row r="3710" spans="1:7" x14ac:dyDescent="0.25">
      <c r="A3710" t="s">
        <v>17217</v>
      </c>
      <c r="B3710" t="s">
        <v>19</v>
      </c>
      <c r="C3710" t="s">
        <v>41</v>
      </c>
      <c r="D3710" t="s">
        <v>48</v>
      </c>
      <c r="E3710">
        <v>0.9482666666666667</v>
      </c>
      <c r="F3710">
        <v>1</v>
      </c>
      <c r="G3710">
        <v>0.28448000000000001</v>
      </c>
    </row>
    <row r="3711" spans="1:7" x14ac:dyDescent="0.25">
      <c r="A3711" t="s">
        <v>17221</v>
      </c>
      <c r="B3711" t="s">
        <v>41</v>
      </c>
      <c r="C3711" t="s">
        <v>19</v>
      </c>
      <c r="D3711" t="s">
        <v>35</v>
      </c>
      <c r="E3711">
        <v>8.1501333333333346</v>
      </c>
      <c r="F3711">
        <v>5</v>
      </c>
      <c r="G3711">
        <v>2.4450400000000001</v>
      </c>
    </row>
    <row r="3712" spans="1:7" x14ac:dyDescent="0.25">
      <c r="A3712" t="s">
        <v>17225</v>
      </c>
      <c r="B3712" t="s">
        <v>41</v>
      </c>
      <c r="C3712" t="s">
        <v>19</v>
      </c>
      <c r="D3712" t="s">
        <v>20</v>
      </c>
      <c r="E3712">
        <v>2.0308666666666668</v>
      </c>
      <c r="F3712">
        <v>3</v>
      </c>
      <c r="G3712">
        <v>0.60926000000000002</v>
      </c>
    </row>
    <row r="3713" spans="1:7" x14ac:dyDescent="0.25">
      <c r="A3713" t="s">
        <v>17229</v>
      </c>
      <c r="B3713" t="s">
        <v>34</v>
      </c>
      <c r="C3713" t="s">
        <v>27</v>
      </c>
      <c r="D3713" t="s">
        <v>48</v>
      </c>
      <c r="E3713">
        <v>1.3827</v>
      </c>
      <c r="F3713">
        <v>1</v>
      </c>
      <c r="G3713">
        <v>0.41481000000000001</v>
      </c>
    </row>
    <row r="3714" spans="1:7" x14ac:dyDescent="0.25">
      <c r="A3714" t="s">
        <v>17233</v>
      </c>
      <c r="B3714" t="s">
        <v>41</v>
      </c>
      <c r="C3714" t="s">
        <v>19</v>
      </c>
      <c r="D3714" t="s">
        <v>20</v>
      </c>
      <c r="E3714">
        <v>1.3729</v>
      </c>
      <c r="F3714">
        <v>1</v>
      </c>
      <c r="G3714">
        <v>0.41187000000000001</v>
      </c>
    </row>
    <row r="3715" spans="1:7" x14ac:dyDescent="0.25">
      <c r="A3715" t="s">
        <v>17237</v>
      </c>
      <c r="B3715" t="s">
        <v>41</v>
      </c>
      <c r="C3715" t="s">
        <v>41</v>
      </c>
      <c r="D3715" t="s">
        <v>35</v>
      </c>
      <c r="E3715">
        <v>3.868066666666667</v>
      </c>
      <c r="F3715">
        <v>3</v>
      </c>
      <c r="G3715">
        <v>1.16042</v>
      </c>
    </row>
    <row r="3716" spans="1:7" x14ac:dyDescent="0.25">
      <c r="A3716" t="s">
        <v>17241</v>
      </c>
      <c r="B3716" t="s">
        <v>34</v>
      </c>
      <c r="C3716" t="s">
        <v>34</v>
      </c>
      <c r="D3716" t="s">
        <v>35</v>
      </c>
      <c r="E3716">
        <v>1.6567666666666669</v>
      </c>
      <c r="F3716">
        <v>1</v>
      </c>
      <c r="G3716">
        <v>0.49703000000000003</v>
      </c>
    </row>
    <row r="3717" spans="1:7" x14ac:dyDescent="0.25">
      <c r="A3717" t="s">
        <v>17245</v>
      </c>
      <c r="B3717" t="s">
        <v>41</v>
      </c>
      <c r="C3717" t="s">
        <v>19</v>
      </c>
      <c r="D3717" t="s">
        <v>48</v>
      </c>
      <c r="E3717">
        <v>2.935633333333334</v>
      </c>
      <c r="F3717">
        <v>3</v>
      </c>
      <c r="G3717">
        <v>0.88068999999999997</v>
      </c>
    </row>
    <row r="3718" spans="1:7" x14ac:dyDescent="0.25">
      <c r="A3718" t="s">
        <v>17249</v>
      </c>
      <c r="B3718" t="s">
        <v>19</v>
      </c>
      <c r="C3718" t="s">
        <v>19</v>
      </c>
      <c r="D3718" t="s">
        <v>35</v>
      </c>
      <c r="E3718">
        <v>10.0664</v>
      </c>
      <c r="F3718">
        <v>10</v>
      </c>
      <c r="G3718">
        <v>3.0199199999999999</v>
      </c>
    </row>
    <row r="3719" spans="1:7" x14ac:dyDescent="0.25">
      <c r="A3719" t="s">
        <v>17253</v>
      </c>
      <c r="B3719" t="s">
        <v>27</v>
      </c>
      <c r="C3719" t="s">
        <v>19</v>
      </c>
      <c r="D3719" t="s">
        <v>35</v>
      </c>
      <c r="E3719">
        <v>2.2368333333333341</v>
      </c>
      <c r="F3719">
        <v>3</v>
      </c>
      <c r="G3719">
        <v>0.67105000000000004</v>
      </c>
    </row>
    <row r="3720" spans="1:7" x14ac:dyDescent="0.25">
      <c r="A3720" t="s">
        <v>17257</v>
      </c>
      <c r="B3720" t="s">
        <v>27</v>
      </c>
      <c r="C3720" t="s">
        <v>27</v>
      </c>
      <c r="D3720" t="s">
        <v>35</v>
      </c>
      <c r="E3720">
        <v>11.094633333333331</v>
      </c>
      <c r="F3720">
        <v>10</v>
      </c>
      <c r="G3720">
        <v>3.3283900000000002</v>
      </c>
    </row>
    <row r="3721" spans="1:7" x14ac:dyDescent="0.25">
      <c r="A3721" t="s">
        <v>17261</v>
      </c>
      <c r="B3721" t="s">
        <v>34</v>
      </c>
      <c r="C3721" t="s">
        <v>41</v>
      </c>
      <c r="D3721" t="s">
        <v>20</v>
      </c>
      <c r="E3721">
        <v>2.7831333333333341</v>
      </c>
      <c r="F3721">
        <v>3</v>
      </c>
      <c r="G3721">
        <v>0.83494000000000002</v>
      </c>
    </row>
    <row r="3722" spans="1:7" x14ac:dyDescent="0.25">
      <c r="A3722" t="s">
        <v>17265</v>
      </c>
      <c r="B3722" t="s">
        <v>41</v>
      </c>
      <c r="C3722" t="s">
        <v>34</v>
      </c>
      <c r="D3722" t="s">
        <v>20</v>
      </c>
      <c r="E3722">
        <v>5.0502666666666656</v>
      </c>
      <c r="F3722">
        <v>5</v>
      </c>
      <c r="G3722">
        <v>1.51508</v>
      </c>
    </row>
    <row r="3723" spans="1:7" x14ac:dyDescent="0.25">
      <c r="A3723" t="s">
        <v>17269</v>
      </c>
      <c r="B3723" t="s">
        <v>41</v>
      </c>
      <c r="C3723" t="s">
        <v>41</v>
      </c>
      <c r="D3723" t="s">
        <v>48</v>
      </c>
      <c r="E3723">
        <v>7.5062000000000006</v>
      </c>
      <c r="F3723">
        <v>5</v>
      </c>
      <c r="G3723">
        <v>2.2518600000000002</v>
      </c>
    </row>
    <row r="3724" spans="1:7" x14ac:dyDescent="0.25">
      <c r="A3724" t="s">
        <v>17273</v>
      </c>
      <c r="B3724" t="s">
        <v>34</v>
      </c>
      <c r="C3724" t="s">
        <v>41</v>
      </c>
      <c r="D3724" t="s">
        <v>48</v>
      </c>
      <c r="E3724">
        <v>16.0215</v>
      </c>
      <c r="F3724">
        <v>10</v>
      </c>
      <c r="G3724">
        <v>4.8064499999999999</v>
      </c>
    </row>
    <row r="3725" spans="1:7" x14ac:dyDescent="0.25">
      <c r="A3725" t="s">
        <v>17277</v>
      </c>
      <c r="B3725" t="s">
        <v>27</v>
      </c>
      <c r="C3725" t="s">
        <v>19</v>
      </c>
      <c r="D3725" t="s">
        <v>35</v>
      </c>
      <c r="E3725">
        <v>8.5240000000000009</v>
      </c>
      <c r="F3725">
        <v>10</v>
      </c>
      <c r="G3725">
        <v>2.5571999999999999</v>
      </c>
    </row>
    <row r="3726" spans="1:7" x14ac:dyDescent="0.25">
      <c r="A3726" t="s">
        <v>17281</v>
      </c>
      <c r="B3726" t="s">
        <v>19</v>
      </c>
      <c r="C3726" t="s">
        <v>34</v>
      </c>
      <c r="D3726" t="s">
        <v>35</v>
      </c>
      <c r="E3726">
        <v>5.1958666666666664</v>
      </c>
      <c r="F3726">
        <v>5</v>
      </c>
      <c r="G3726">
        <v>1.5587599999999999</v>
      </c>
    </row>
    <row r="3727" spans="1:7" x14ac:dyDescent="0.25">
      <c r="A3727" t="s">
        <v>17285</v>
      </c>
      <c r="B3727" t="s">
        <v>41</v>
      </c>
      <c r="C3727" t="s">
        <v>41</v>
      </c>
      <c r="D3727" t="s">
        <v>48</v>
      </c>
      <c r="E3727">
        <v>15.95296666666667</v>
      </c>
      <c r="F3727">
        <v>10</v>
      </c>
      <c r="G3727">
        <v>4.7858900000000002</v>
      </c>
    </row>
    <row r="3728" spans="1:7" x14ac:dyDescent="0.25">
      <c r="A3728" t="s">
        <v>17288</v>
      </c>
      <c r="B3728" t="s">
        <v>34</v>
      </c>
      <c r="C3728" t="s">
        <v>34</v>
      </c>
      <c r="D3728" t="s">
        <v>35</v>
      </c>
      <c r="E3728">
        <v>2.185433333333334</v>
      </c>
      <c r="F3728">
        <v>3</v>
      </c>
      <c r="G3728">
        <v>0.65563000000000005</v>
      </c>
    </row>
    <row r="3729" spans="1:7" x14ac:dyDescent="0.25">
      <c r="A3729" t="s">
        <v>17292</v>
      </c>
      <c r="B3729" t="s">
        <v>19</v>
      </c>
      <c r="C3729" t="s">
        <v>27</v>
      </c>
      <c r="D3729" t="s">
        <v>48</v>
      </c>
      <c r="E3729">
        <v>2.2770666666666668</v>
      </c>
      <c r="F3729">
        <v>3</v>
      </c>
      <c r="G3729">
        <v>0.68311999999999995</v>
      </c>
    </row>
    <row r="3730" spans="1:7" x14ac:dyDescent="0.25">
      <c r="A3730" t="s">
        <v>17296</v>
      </c>
      <c r="B3730" t="s">
        <v>34</v>
      </c>
      <c r="C3730" t="s">
        <v>19</v>
      </c>
      <c r="D3730" t="s">
        <v>20</v>
      </c>
      <c r="E3730">
        <v>4.1473000000000004</v>
      </c>
      <c r="F3730">
        <v>5</v>
      </c>
      <c r="G3730">
        <v>1.2441899999999999</v>
      </c>
    </row>
    <row r="3731" spans="1:7" x14ac:dyDescent="0.25">
      <c r="A3731" t="s">
        <v>17299</v>
      </c>
      <c r="B3731" t="s">
        <v>34</v>
      </c>
      <c r="C3731" t="s">
        <v>27</v>
      </c>
      <c r="D3731" t="s">
        <v>35</v>
      </c>
      <c r="E3731">
        <v>1.2618666666666669</v>
      </c>
      <c r="F3731">
        <v>1</v>
      </c>
      <c r="G3731">
        <v>0.37856000000000001</v>
      </c>
    </row>
    <row r="3732" spans="1:7" x14ac:dyDescent="0.25">
      <c r="A3732" t="s">
        <v>17303</v>
      </c>
      <c r="B3732" t="s">
        <v>34</v>
      </c>
      <c r="C3732" t="s">
        <v>34</v>
      </c>
      <c r="D3732" t="s">
        <v>35</v>
      </c>
      <c r="E3732">
        <v>2.451433333333334</v>
      </c>
      <c r="F3732">
        <v>3</v>
      </c>
      <c r="G3732">
        <v>0.73543000000000003</v>
      </c>
    </row>
    <row r="3733" spans="1:7" x14ac:dyDescent="0.25">
      <c r="A3733" t="s">
        <v>17307</v>
      </c>
      <c r="B3733" t="s">
        <v>27</v>
      </c>
      <c r="C3733" t="s">
        <v>19</v>
      </c>
      <c r="D3733" t="s">
        <v>35</v>
      </c>
      <c r="E3733">
        <v>16.347433333333331</v>
      </c>
      <c r="F3733">
        <v>10</v>
      </c>
      <c r="G3733">
        <v>4.9042300000000001</v>
      </c>
    </row>
    <row r="3734" spans="1:7" x14ac:dyDescent="0.25">
      <c r="A3734" t="s">
        <v>17311</v>
      </c>
      <c r="B3734" t="s">
        <v>27</v>
      </c>
      <c r="C3734" t="s">
        <v>27</v>
      </c>
      <c r="D3734" t="s">
        <v>20</v>
      </c>
      <c r="E3734">
        <v>1.1133666666666671</v>
      </c>
      <c r="F3734">
        <v>1</v>
      </c>
      <c r="G3734">
        <v>0.33400999999999997</v>
      </c>
    </row>
    <row r="3735" spans="1:7" x14ac:dyDescent="0.25">
      <c r="A3735" t="s">
        <v>17315</v>
      </c>
      <c r="B3735" t="s">
        <v>34</v>
      </c>
      <c r="C3735" t="s">
        <v>19</v>
      </c>
      <c r="D3735" t="s">
        <v>20</v>
      </c>
      <c r="E3735">
        <v>1.1681999999999999</v>
      </c>
      <c r="F3735">
        <v>1</v>
      </c>
      <c r="G3735">
        <v>0.35045999999999999</v>
      </c>
    </row>
    <row r="3736" spans="1:7" x14ac:dyDescent="0.25">
      <c r="A3736" t="s">
        <v>17319</v>
      </c>
      <c r="B3736" t="s">
        <v>41</v>
      </c>
      <c r="C3736" t="s">
        <v>27</v>
      </c>
      <c r="D3736" t="s">
        <v>35</v>
      </c>
      <c r="E3736">
        <v>2.7399666666666671</v>
      </c>
      <c r="F3736">
        <v>3</v>
      </c>
      <c r="G3736">
        <v>0.82199</v>
      </c>
    </row>
    <row r="3737" spans="1:7" x14ac:dyDescent="0.25">
      <c r="A3737" t="s">
        <v>17323</v>
      </c>
      <c r="B3737" t="s">
        <v>19</v>
      </c>
      <c r="C3737" t="s">
        <v>41</v>
      </c>
      <c r="D3737" t="s">
        <v>48</v>
      </c>
      <c r="E3737">
        <v>3.4128666666666669</v>
      </c>
      <c r="F3737">
        <v>3</v>
      </c>
      <c r="G3737">
        <v>1.02386</v>
      </c>
    </row>
    <row r="3738" spans="1:7" x14ac:dyDescent="0.25">
      <c r="A3738" t="s">
        <v>17327</v>
      </c>
      <c r="B3738" t="s">
        <v>41</v>
      </c>
      <c r="C3738" t="s">
        <v>19</v>
      </c>
      <c r="D3738" t="s">
        <v>20</v>
      </c>
      <c r="E3738">
        <v>1.3285666666666669</v>
      </c>
      <c r="F3738">
        <v>1</v>
      </c>
      <c r="G3738">
        <v>0.39856999999999998</v>
      </c>
    </row>
    <row r="3739" spans="1:7" x14ac:dyDescent="0.25">
      <c r="A3739" t="s">
        <v>17331</v>
      </c>
      <c r="B3739" t="s">
        <v>27</v>
      </c>
      <c r="C3739" t="s">
        <v>34</v>
      </c>
      <c r="D3739" t="s">
        <v>35</v>
      </c>
      <c r="E3739">
        <v>1.4178333333333339</v>
      </c>
      <c r="F3739">
        <v>1</v>
      </c>
      <c r="G3739">
        <v>0.42535000000000001</v>
      </c>
    </row>
    <row r="3740" spans="1:7" x14ac:dyDescent="0.25">
      <c r="A3740" t="s">
        <v>17335</v>
      </c>
      <c r="B3740" t="s">
        <v>19</v>
      </c>
      <c r="C3740" t="s">
        <v>19</v>
      </c>
      <c r="D3740" t="s">
        <v>35</v>
      </c>
      <c r="E3740">
        <v>7.102666666666666</v>
      </c>
      <c r="F3740">
        <v>5</v>
      </c>
      <c r="G3740">
        <v>2.1307999999999998</v>
      </c>
    </row>
    <row r="3741" spans="1:7" x14ac:dyDescent="0.25">
      <c r="A3741" t="s">
        <v>17339</v>
      </c>
      <c r="B3741" t="s">
        <v>34</v>
      </c>
      <c r="C3741" t="s">
        <v>34</v>
      </c>
      <c r="D3741" t="s">
        <v>20</v>
      </c>
      <c r="E3741">
        <v>12.44556666666667</v>
      </c>
      <c r="F3741">
        <v>10</v>
      </c>
      <c r="G3741">
        <v>3.73367</v>
      </c>
    </row>
    <row r="3742" spans="1:7" x14ac:dyDescent="0.25">
      <c r="A3742" t="s">
        <v>17343</v>
      </c>
      <c r="B3742" t="s">
        <v>41</v>
      </c>
      <c r="C3742" t="s">
        <v>27</v>
      </c>
      <c r="D3742" t="s">
        <v>48</v>
      </c>
      <c r="E3742">
        <v>7.8551333333333329</v>
      </c>
      <c r="F3742">
        <v>5</v>
      </c>
      <c r="G3742">
        <v>2.3565399999999999</v>
      </c>
    </row>
    <row r="3743" spans="1:7" x14ac:dyDescent="0.25">
      <c r="A3743" t="s">
        <v>17347</v>
      </c>
      <c r="B3743" t="s">
        <v>41</v>
      </c>
      <c r="C3743" t="s">
        <v>27</v>
      </c>
      <c r="D3743" t="s">
        <v>35</v>
      </c>
      <c r="E3743">
        <v>4.452233333333333</v>
      </c>
      <c r="F3743">
        <v>3</v>
      </c>
      <c r="G3743">
        <v>1.3356699999999999</v>
      </c>
    </row>
    <row r="3744" spans="1:7" x14ac:dyDescent="0.25">
      <c r="A3744" t="s">
        <v>17351</v>
      </c>
      <c r="B3744" t="s">
        <v>34</v>
      </c>
      <c r="C3744" t="s">
        <v>34</v>
      </c>
      <c r="D3744" t="s">
        <v>48</v>
      </c>
      <c r="E3744">
        <v>7.1185666666666672</v>
      </c>
      <c r="F3744">
        <v>5</v>
      </c>
      <c r="G3744">
        <v>2.13557</v>
      </c>
    </row>
    <row r="3745" spans="1:7" x14ac:dyDescent="0.25">
      <c r="A3745" t="s">
        <v>17355</v>
      </c>
      <c r="B3745" t="s">
        <v>41</v>
      </c>
      <c r="C3745" t="s">
        <v>27</v>
      </c>
      <c r="D3745" t="s">
        <v>48</v>
      </c>
      <c r="E3745">
        <v>3.6113666666666671</v>
      </c>
      <c r="F3745">
        <v>5</v>
      </c>
      <c r="G3745">
        <v>1.08341</v>
      </c>
    </row>
    <row r="3746" spans="1:7" x14ac:dyDescent="0.25">
      <c r="A3746" t="s">
        <v>17359</v>
      </c>
      <c r="B3746" t="s">
        <v>27</v>
      </c>
      <c r="C3746" t="s">
        <v>19</v>
      </c>
      <c r="D3746" t="s">
        <v>20</v>
      </c>
      <c r="E3746">
        <v>3.3677333333333341</v>
      </c>
      <c r="F3746">
        <v>5</v>
      </c>
      <c r="G3746">
        <v>1.0103200000000001</v>
      </c>
    </row>
    <row r="3747" spans="1:7" x14ac:dyDescent="0.25">
      <c r="A3747" t="s">
        <v>17362</v>
      </c>
      <c r="B3747" t="s">
        <v>34</v>
      </c>
      <c r="C3747" t="s">
        <v>27</v>
      </c>
      <c r="D3747" t="s">
        <v>35</v>
      </c>
      <c r="E3747">
        <v>4.3955666666666673</v>
      </c>
      <c r="F3747">
        <v>5</v>
      </c>
      <c r="G3747">
        <v>1.31867</v>
      </c>
    </row>
    <row r="3748" spans="1:7" x14ac:dyDescent="0.25">
      <c r="A3748" t="s">
        <v>17366</v>
      </c>
      <c r="B3748" t="s">
        <v>41</v>
      </c>
      <c r="C3748" t="s">
        <v>34</v>
      </c>
      <c r="D3748" t="s">
        <v>35</v>
      </c>
      <c r="E3748">
        <v>13.3019</v>
      </c>
      <c r="F3748">
        <v>10</v>
      </c>
      <c r="G3748">
        <v>3.99057</v>
      </c>
    </row>
    <row r="3749" spans="1:7" x14ac:dyDescent="0.25">
      <c r="A3749" t="s">
        <v>17370</v>
      </c>
      <c r="B3749" t="s">
        <v>34</v>
      </c>
      <c r="C3749" t="s">
        <v>34</v>
      </c>
      <c r="D3749" t="s">
        <v>48</v>
      </c>
      <c r="E3749">
        <v>10.77863333333333</v>
      </c>
      <c r="F3749">
        <v>10</v>
      </c>
      <c r="G3749">
        <v>3.23359</v>
      </c>
    </row>
    <row r="3750" spans="1:7" x14ac:dyDescent="0.25">
      <c r="A3750" t="s">
        <v>17374</v>
      </c>
      <c r="B3750" t="s">
        <v>19</v>
      </c>
      <c r="C3750" t="s">
        <v>41</v>
      </c>
      <c r="D3750" t="s">
        <v>20</v>
      </c>
      <c r="E3750">
        <v>1.0690666666666671</v>
      </c>
      <c r="F3750">
        <v>1</v>
      </c>
      <c r="G3750">
        <v>0.32072000000000001</v>
      </c>
    </row>
    <row r="3751" spans="1:7" x14ac:dyDescent="0.25">
      <c r="A3751" t="s">
        <v>17378</v>
      </c>
      <c r="B3751" t="s">
        <v>34</v>
      </c>
      <c r="C3751" t="s">
        <v>34</v>
      </c>
      <c r="D3751" t="s">
        <v>20</v>
      </c>
      <c r="E3751">
        <v>4.6537666666666668</v>
      </c>
      <c r="F3751">
        <v>3</v>
      </c>
      <c r="G3751">
        <v>1.3961300000000001</v>
      </c>
    </row>
    <row r="3752" spans="1:7" x14ac:dyDescent="0.25">
      <c r="A3752" t="s">
        <v>17382</v>
      </c>
      <c r="B3752" t="s">
        <v>41</v>
      </c>
      <c r="C3752" t="s">
        <v>27</v>
      </c>
      <c r="D3752" t="s">
        <v>20</v>
      </c>
      <c r="E3752">
        <v>7.8111333333333333</v>
      </c>
      <c r="F3752">
        <v>5</v>
      </c>
      <c r="G3752">
        <v>2.34334</v>
      </c>
    </row>
    <row r="3753" spans="1:7" x14ac:dyDescent="0.25">
      <c r="A3753" t="s">
        <v>17386</v>
      </c>
      <c r="B3753" t="s">
        <v>27</v>
      </c>
      <c r="C3753" t="s">
        <v>34</v>
      </c>
      <c r="D3753" t="s">
        <v>48</v>
      </c>
      <c r="E3753">
        <v>1.575833333333333</v>
      </c>
      <c r="F3753">
        <v>1</v>
      </c>
      <c r="G3753">
        <v>0.47275</v>
      </c>
    </row>
    <row r="3754" spans="1:7" x14ac:dyDescent="0.25">
      <c r="A3754" t="s">
        <v>17390</v>
      </c>
      <c r="B3754" t="s">
        <v>34</v>
      </c>
      <c r="C3754" t="s">
        <v>27</v>
      </c>
      <c r="D3754" t="s">
        <v>48</v>
      </c>
      <c r="E3754">
        <v>0.98053333333333326</v>
      </c>
      <c r="F3754">
        <v>1</v>
      </c>
      <c r="G3754">
        <v>0.29415999999999998</v>
      </c>
    </row>
    <row r="3755" spans="1:7" x14ac:dyDescent="0.25">
      <c r="A3755" t="s">
        <v>17394</v>
      </c>
      <c r="B3755" t="s">
        <v>34</v>
      </c>
      <c r="C3755" t="s">
        <v>27</v>
      </c>
      <c r="D3755" t="s">
        <v>35</v>
      </c>
      <c r="E3755">
        <v>1.357733333333333</v>
      </c>
      <c r="F3755">
        <v>1</v>
      </c>
      <c r="G3755">
        <v>0.40732000000000002</v>
      </c>
    </row>
    <row r="3756" spans="1:7" x14ac:dyDescent="0.25">
      <c r="A3756" t="s">
        <v>17398</v>
      </c>
      <c r="B3756" t="s">
        <v>41</v>
      </c>
      <c r="C3756" t="s">
        <v>41</v>
      </c>
      <c r="D3756" t="s">
        <v>20</v>
      </c>
      <c r="E3756">
        <v>9.3830000000000009</v>
      </c>
      <c r="F3756">
        <v>10</v>
      </c>
      <c r="G3756">
        <v>2.8149000000000002</v>
      </c>
    </row>
    <row r="3757" spans="1:7" x14ac:dyDescent="0.25">
      <c r="A3757" t="s">
        <v>17402</v>
      </c>
      <c r="B3757" t="s">
        <v>27</v>
      </c>
      <c r="C3757" t="s">
        <v>27</v>
      </c>
      <c r="D3757" t="s">
        <v>48</v>
      </c>
      <c r="E3757">
        <v>4.2863666666666669</v>
      </c>
      <c r="F3757">
        <v>5</v>
      </c>
      <c r="G3757">
        <v>1.2859100000000001</v>
      </c>
    </row>
    <row r="3758" spans="1:7" x14ac:dyDescent="0.25">
      <c r="A3758" t="s">
        <v>17406</v>
      </c>
      <c r="B3758" t="s">
        <v>27</v>
      </c>
      <c r="C3758" t="s">
        <v>34</v>
      </c>
      <c r="D3758" t="s">
        <v>20</v>
      </c>
      <c r="E3758">
        <v>4.2565</v>
      </c>
      <c r="F3758">
        <v>5</v>
      </c>
      <c r="G3758">
        <v>1.27695</v>
      </c>
    </row>
    <row r="3759" spans="1:7" x14ac:dyDescent="0.25">
      <c r="A3759" t="s">
        <v>17410</v>
      </c>
      <c r="B3759" t="s">
        <v>19</v>
      </c>
      <c r="C3759" t="s">
        <v>34</v>
      </c>
      <c r="D3759" t="s">
        <v>48</v>
      </c>
      <c r="E3759">
        <v>3.026333333333334</v>
      </c>
      <c r="F3759">
        <v>3</v>
      </c>
      <c r="G3759">
        <v>0.90790000000000004</v>
      </c>
    </row>
    <row r="3760" spans="1:7" x14ac:dyDescent="0.25">
      <c r="A3760" t="s">
        <v>17414</v>
      </c>
      <c r="B3760" t="s">
        <v>19</v>
      </c>
      <c r="C3760" t="s">
        <v>34</v>
      </c>
      <c r="D3760" t="s">
        <v>35</v>
      </c>
      <c r="E3760">
        <v>5.4831333333333339</v>
      </c>
      <c r="F3760">
        <v>5</v>
      </c>
      <c r="G3760">
        <v>1.6449400000000001</v>
      </c>
    </row>
    <row r="3761" spans="1:7" x14ac:dyDescent="0.25">
      <c r="A3761" t="s">
        <v>17418</v>
      </c>
      <c r="B3761" t="s">
        <v>41</v>
      </c>
      <c r="C3761" t="s">
        <v>27</v>
      </c>
      <c r="D3761" t="s">
        <v>20</v>
      </c>
      <c r="E3761">
        <v>7.4880666666666684</v>
      </c>
      <c r="F3761">
        <v>5</v>
      </c>
      <c r="G3761">
        <v>2.2464200000000001</v>
      </c>
    </row>
    <row r="3762" spans="1:7" x14ac:dyDescent="0.25">
      <c r="A3762" t="s">
        <v>17422</v>
      </c>
      <c r="B3762" t="s">
        <v>27</v>
      </c>
      <c r="C3762" t="s">
        <v>34</v>
      </c>
      <c r="D3762" t="s">
        <v>48</v>
      </c>
      <c r="E3762">
        <v>0.78656666666666675</v>
      </c>
      <c r="F3762">
        <v>1</v>
      </c>
      <c r="G3762">
        <v>0.23597000000000001</v>
      </c>
    </row>
    <row r="3763" spans="1:7" x14ac:dyDescent="0.25">
      <c r="A3763" t="s">
        <v>17426</v>
      </c>
      <c r="B3763" t="s">
        <v>27</v>
      </c>
      <c r="C3763" t="s">
        <v>19</v>
      </c>
      <c r="D3763" t="s">
        <v>20</v>
      </c>
      <c r="E3763">
        <v>4.204766666666667</v>
      </c>
      <c r="F3763">
        <v>3</v>
      </c>
      <c r="G3763">
        <v>1.2614300000000001</v>
      </c>
    </row>
    <row r="3764" spans="1:7" x14ac:dyDescent="0.25">
      <c r="A3764" t="s">
        <v>17430</v>
      </c>
      <c r="B3764" t="s">
        <v>19</v>
      </c>
      <c r="C3764" t="s">
        <v>19</v>
      </c>
      <c r="D3764" t="s">
        <v>48</v>
      </c>
      <c r="E3764">
        <v>5.9906000000000006</v>
      </c>
      <c r="F3764">
        <v>5</v>
      </c>
      <c r="G3764">
        <v>1.79718</v>
      </c>
    </row>
    <row r="3765" spans="1:7" x14ac:dyDescent="0.25">
      <c r="A3765" t="s">
        <v>17434</v>
      </c>
      <c r="B3765" t="s">
        <v>19</v>
      </c>
      <c r="C3765" t="s">
        <v>34</v>
      </c>
      <c r="D3765" t="s">
        <v>48</v>
      </c>
      <c r="E3765">
        <v>9.5461333333333336</v>
      </c>
      <c r="F3765">
        <v>10</v>
      </c>
      <c r="G3765">
        <v>2.8638400000000002</v>
      </c>
    </row>
    <row r="3766" spans="1:7" x14ac:dyDescent="0.25">
      <c r="A3766" t="s">
        <v>17438</v>
      </c>
      <c r="B3766" t="s">
        <v>41</v>
      </c>
      <c r="C3766" t="s">
        <v>27</v>
      </c>
      <c r="D3766" t="s">
        <v>48</v>
      </c>
      <c r="E3766">
        <v>5.7974333333333341</v>
      </c>
      <c r="F3766">
        <v>5</v>
      </c>
      <c r="G3766">
        <v>1.7392300000000001</v>
      </c>
    </row>
    <row r="3767" spans="1:7" x14ac:dyDescent="0.25">
      <c r="A3767" t="s">
        <v>17442</v>
      </c>
      <c r="B3767" t="s">
        <v>27</v>
      </c>
      <c r="C3767" t="s">
        <v>34</v>
      </c>
      <c r="D3767" t="s">
        <v>20</v>
      </c>
      <c r="E3767">
        <v>0.96660000000000013</v>
      </c>
      <c r="F3767">
        <v>1</v>
      </c>
      <c r="G3767">
        <v>0.28998000000000002</v>
      </c>
    </row>
    <row r="3768" spans="1:7" x14ac:dyDescent="0.25">
      <c r="A3768" t="s">
        <v>17446</v>
      </c>
      <c r="B3768" t="s">
        <v>34</v>
      </c>
      <c r="C3768" t="s">
        <v>19</v>
      </c>
      <c r="D3768" t="s">
        <v>48</v>
      </c>
      <c r="E3768">
        <v>12.6275</v>
      </c>
      <c r="F3768">
        <v>10</v>
      </c>
      <c r="G3768">
        <v>3.7882500000000001</v>
      </c>
    </row>
    <row r="3769" spans="1:7" x14ac:dyDescent="0.25">
      <c r="A3769" t="s">
        <v>17450</v>
      </c>
      <c r="B3769" t="s">
        <v>19</v>
      </c>
      <c r="C3769" t="s">
        <v>27</v>
      </c>
      <c r="D3769" t="s">
        <v>35</v>
      </c>
      <c r="E3769">
        <v>1.1005</v>
      </c>
      <c r="F3769">
        <v>1</v>
      </c>
      <c r="G3769">
        <v>0.33015</v>
      </c>
    </row>
    <row r="3770" spans="1:7" x14ac:dyDescent="0.25">
      <c r="A3770" t="s">
        <v>17454</v>
      </c>
      <c r="B3770" t="s">
        <v>41</v>
      </c>
      <c r="C3770" t="s">
        <v>34</v>
      </c>
      <c r="D3770" t="s">
        <v>20</v>
      </c>
      <c r="E3770">
        <v>4.1553666666666667</v>
      </c>
      <c r="F3770">
        <v>5</v>
      </c>
      <c r="G3770">
        <v>1.24661</v>
      </c>
    </row>
    <row r="3771" spans="1:7" x14ac:dyDescent="0.25">
      <c r="A3771" t="s">
        <v>17458</v>
      </c>
      <c r="B3771" t="s">
        <v>27</v>
      </c>
      <c r="C3771" t="s">
        <v>27</v>
      </c>
      <c r="D3771" t="s">
        <v>35</v>
      </c>
      <c r="E3771">
        <v>7.8324999999999996</v>
      </c>
      <c r="F3771">
        <v>10</v>
      </c>
      <c r="G3771">
        <v>2.3497499999999998</v>
      </c>
    </row>
    <row r="3772" spans="1:7" x14ac:dyDescent="0.25">
      <c r="A3772" t="s">
        <v>17462</v>
      </c>
      <c r="B3772" t="s">
        <v>27</v>
      </c>
      <c r="C3772" t="s">
        <v>34</v>
      </c>
      <c r="D3772" t="s">
        <v>35</v>
      </c>
      <c r="E3772">
        <v>3.6400999999999999</v>
      </c>
      <c r="F3772">
        <v>3</v>
      </c>
      <c r="G3772">
        <v>1.0920300000000001</v>
      </c>
    </row>
    <row r="3773" spans="1:7" x14ac:dyDescent="0.25">
      <c r="A3773" t="s">
        <v>17466</v>
      </c>
      <c r="B3773" t="s">
        <v>19</v>
      </c>
      <c r="C3773" t="s">
        <v>41</v>
      </c>
      <c r="D3773" t="s">
        <v>20</v>
      </c>
      <c r="E3773">
        <v>4.7072333333333329</v>
      </c>
      <c r="F3773">
        <v>3</v>
      </c>
      <c r="G3773">
        <v>1.4121699999999999</v>
      </c>
    </row>
    <row r="3774" spans="1:7" x14ac:dyDescent="0.25">
      <c r="A3774" t="s">
        <v>17470</v>
      </c>
      <c r="B3774" t="s">
        <v>41</v>
      </c>
      <c r="C3774" t="s">
        <v>27</v>
      </c>
      <c r="D3774" t="s">
        <v>48</v>
      </c>
      <c r="E3774">
        <v>10.10623333333333</v>
      </c>
      <c r="F3774">
        <v>10</v>
      </c>
      <c r="G3774">
        <v>3.0318700000000001</v>
      </c>
    </row>
    <row r="3775" spans="1:7" x14ac:dyDescent="0.25">
      <c r="A3775" t="s">
        <v>17474</v>
      </c>
      <c r="B3775" t="s">
        <v>34</v>
      </c>
      <c r="C3775" t="s">
        <v>19</v>
      </c>
      <c r="D3775" t="s">
        <v>35</v>
      </c>
      <c r="E3775">
        <v>13.99666666666667</v>
      </c>
      <c r="F3775">
        <v>10</v>
      </c>
      <c r="G3775">
        <v>4.1989999999999998</v>
      </c>
    </row>
    <row r="3776" spans="1:7" x14ac:dyDescent="0.25">
      <c r="A3776" t="s">
        <v>17478</v>
      </c>
      <c r="B3776" t="s">
        <v>19</v>
      </c>
      <c r="C3776" t="s">
        <v>19</v>
      </c>
      <c r="D3776" t="s">
        <v>20</v>
      </c>
      <c r="E3776">
        <v>1.325333333333333</v>
      </c>
      <c r="F3776">
        <v>1</v>
      </c>
      <c r="G3776">
        <v>0.39760000000000001</v>
      </c>
    </row>
    <row r="3777" spans="1:7" x14ac:dyDescent="0.25">
      <c r="A3777" t="s">
        <v>17482</v>
      </c>
      <c r="B3777" t="s">
        <v>41</v>
      </c>
      <c r="C3777" t="s">
        <v>19</v>
      </c>
      <c r="D3777" t="s">
        <v>48</v>
      </c>
      <c r="E3777">
        <v>15.982200000000001</v>
      </c>
      <c r="F3777">
        <v>10</v>
      </c>
      <c r="G3777">
        <v>4.7946600000000004</v>
      </c>
    </row>
    <row r="3778" spans="1:7" x14ac:dyDescent="0.25">
      <c r="A3778" t="s">
        <v>17486</v>
      </c>
      <c r="B3778" t="s">
        <v>27</v>
      </c>
      <c r="C3778" t="s">
        <v>19</v>
      </c>
      <c r="D3778" t="s">
        <v>20</v>
      </c>
      <c r="E3778">
        <v>1.4876333333333329</v>
      </c>
      <c r="F3778">
        <v>1</v>
      </c>
      <c r="G3778">
        <v>0.44629000000000002</v>
      </c>
    </row>
    <row r="3779" spans="1:7" x14ac:dyDescent="0.25">
      <c r="A3779" t="s">
        <v>17490</v>
      </c>
      <c r="B3779" t="s">
        <v>34</v>
      </c>
      <c r="C3779" t="s">
        <v>34</v>
      </c>
      <c r="D3779" t="s">
        <v>20</v>
      </c>
      <c r="E3779">
        <v>6.1663666666666668</v>
      </c>
      <c r="F3779">
        <v>5</v>
      </c>
      <c r="G3779">
        <v>1.8499099999999999</v>
      </c>
    </row>
    <row r="3780" spans="1:7" x14ac:dyDescent="0.25">
      <c r="A3780" t="s">
        <v>17494</v>
      </c>
      <c r="B3780" t="s">
        <v>41</v>
      </c>
      <c r="C3780" t="s">
        <v>34</v>
      </c>
      <c r="D3780" t="s">
        <v>20</v>
      </c>
      <c r="E3780">
        <v>1.3237000000000001</v>
      </c>
      <c r="F3780">
        <v>1</v>
      </c>
      <c r="G3780">
        <v>0.39711000000000002</v>
      </c>
    </row>
    <row r="3781" spans="1:7" x14ac:dyDescent="0.25">
      <c r="A3781" t="s">
        <v>17498</v>
      </c>
      <c r="B3781" t="s">
        <v>34</v>
      </c>
      <c r="C3781" t="s">
        <v>27</v>
      </c>
      <c r="D3781" t="s">
        <v>48</v>
      </c>
      <c r="E3781">
        <v>15.65053333333333</v>
      </c>
      <c r="F3781">
        <v>10</v>
      </c>
      <c r="G3781">
        <v>4.6951599999999996</v>
      </c>
    </row>
    <row r="3782" spans="1:7" x14ac:dyDescent="0.25">
      <c r="A3782" t="s">
        <v>17502</v>
      </c>
      <c r="B3782" t="s">
        <v>41</v>
      </c>
      <c r="C3782" t="s">
        <v>41</v>
      </c>
      <c r="D3782" t="s">
        <v>35</v>
      </c>
      <c r="E3782">
        <v>10.66186666666667</v>
      </c>
      <c r="F3782">
        <v>10</v>
      </c>
      <c r="G3782">
        <v>3.1985600000000001</v>
      </c>
    </row>
    <row r="3783" spans="1:7" x14ac:dyDescent="0.25">
      <c r="A3783" t="s">
        <v>17506</v>
      </c>
      <c r="B3783" t="s">
        <v>41</v>
      </c>
      <c r="C3783" t="s">
        <v>41</v>
      </c>
      <c r="D3783" t="s">
        <v>35</v>
      </c>
      <c r="E3783">
        <v>4.9672999999999998</v>
      </c>
      <c r="F3783">
        <v>5</v>
      </c>
      <c r="G3783">
        <v>1.4901899999999999</v>
      </c>
    </row>
    <row r="3784" spans="1:7" x14ac:dyDescent="0.25">
      <c r="A3784" t="s">
        <v>17510</v>
      </c>
      <c r="B3784" t="s">
        <v>41</v>
      </c>
      <c r="C3784" t="s">
        <v>27</v>
      </c>
      <c r="D3784" t="s">
        <v>20</v>
      </c>
      <c r="E3784">
        <v>6.7747666666666673</v>
      </c>
      <c r="F3784">
        <v>10</v>
      </c>
      <c r="G3784">
        <v>2.0324300000000002</v>
      </c>
    </row>
    <row r="3785" spans="1:7" x14ac:dyDescent="0.25">
      <c r="A3785" t="s">
        <v>17514</v>
      </c>
      <c r="B3785" t="s">
        <v>41</v>
      </c>
      <c r="C3785" t="s">
        <v>19</v>
      </c>
      <c r="D3785" t="s">
        <v>20</v>
      </c>
      <c r="E3785">
        <v>14.932166666666671</v>
      </c>
      <c r="F3785">
        <v>10</v>
      </c>
      <c r="G3785">
        <v>4.4796500000000004</v>
      </c>
    </row>
    <row r="3786" spans="1:7" x14ac:dyDescent="0.25">
      <c r="A3786" t="s">
        <v>17518</v>
      </c>
      <c r="B3786" t="s">
        <v>34</v>
      </c>
      <c r="C3786" t="s">
        <v>41</v>
      </c>
      <c r="D3786" t="s">
        <v>48</v>
      </c>
      <c r="E3786">
        <v>4.4029333333333334</v>
      </c>
      <c r="F3786">
        <v>3</v>
      </c>
      <c r="G3786">
        <v>1.3208800000000001</v>
      </c>
    </row>
    <row r="3787" spans="1:7" x14ac:dyDescent="0.25">
      <c r="A3787" t="s">
        <v>17522</v>
      </c>
      <c r="B3787" t="s">
        <v>19</v>
      </c>
      <c r="C3787" t="s">
        <v>41</v>
      </c>
      <c r="D3787" t="s">
        <v>20</v>
      </c>
      <c r="E3787">
        <v>2.313366666666667</v>
      </c>
      <c r="F3787">
        <v>3</v>
      </c>
      <c r="G3787">
        <v>0.69401000000000002</v>
      </c>
    </row>
    <row r="3788" spans="1:7" x14ac:dyDescent="0.25">
      <c r="A3788" t="s">
        <v>17526</v>
      </c>
      <c r="B3788" t="s">
        <v>34</v>
      </c>
      <c r="C3788" t="s">
        <v>27</v>
      </c>
      <c r="D3788" t="s">
        <v>20</v>
      </c>
      <c r="E3788">
        <v>6.2176333333333336</v>
      </c>
      <c r="F3788">
        <v>5</v>
      </c>
      <c r="G3788">
        <v>1.8652899999999999</v>
      </c>
    </row>
    <row r="3789" spans="1:7" x14ac:dyDescent="0.25">
      <c r="A3789" t="s">
        <v>17530</v>
      </c>
      <c r="B3789" t="s">
        <v>41</v>
      </c>
      <c r="C3789" t="s">
        <v>19</v>
      </c>
      <c r="D3789" t="s">
        <v>20</v>
      </c>
      <c r="E3789">
        <v>1.1306333333333329</v>
      </c>
      <c r="F3789">
        <v>1</v>
      </c>
      <c r="G3789">
        <v>0.33918999999999999</v>
      </c>
    </row>
    <row r="3790" spans="1:7" x14ac:dyDescent="0.25">
      <c r="A3790" t="s">
        <v>17534</v>
      </c>
      <c r="B3790" t="s">
        <v>34</v>
      </c>
      <c r="C3790" t="s">
        <v>34</v>
      </c>
      <c r="D3790" t="s">
        <v>35</v>
      </c>
      <c r="E3790">
        <v>2.3561333333333341</v>
      </c>
      <c r="F3790">
        <v>3</v>
      </c>
      <c r="G3790">
        <v>0.70684000000000002</v>
      </c>
    </row>
    <row r="3791" spans="1:7" x14ac:dyDescent="0.25">
      <c r="A3791" t="s">
        <v>17538</v>
      </c>
      <c r="B3791" t="s">
        <v>34</v>
      </c>
      <c r="C3791" t="s">
        <v>34</v>
      </c>
      <c r="D3791" t="s">
        <v>20</v>
      </c>
      <c r="E3791">
        <v>1.6472333333333331</v>
      </c>
      <c r="F3791">
        <v>1</v>
      </c>
      <c r="G3791">
        <v>0.49417</v>
      </c>
    </row>
    <row r="3792" spans="1:7" x14ac:dyDescent="0.25">
      <c r="A3792" t="s">
        <v>17542</v>
      </c>
      <c r="B3792" t="s">
        <v>34</v>
      </c>
      <c r="C3792" t="s">
        <v>41</v>
      </c>
      <c r="D3792" t="s">
        <v>35</v>
      </c>
      <c r="E3792">
        <v>8.8136333333333337</v>
      </c>
      <c r="F3792">
        <v>10</v>
      </c>
      <c r="G3792">
        <v>2.6440899999999998</v>
      </c>
    </row>
    <row r="3793" spans="1:7" x14ac:dyDescent="0.25">
      <c r="A3793" t="s">
        <v>17546</v>
      </c>
      <c r="B3793" t="s">
        <v>41</v>
      </c>
      <c r="C3793" t="s">
        <v>34</v>
      </c>
      <c r="D3793" t="s">
        <v>48</v>
      </c>
      <c r="E3793">
        <v>2.2017000000000002</v>
      </c>
      <c r="F3793">
        <v>3</v>
      </c>
      <c r="G3793">
        <v>0.66051000000000004</v>
      </c>
    </row>
    <row r="3794" spans="1:7" x14ac:dyDescent="0.25">
      <c r="A3794" t="s">
        <v>17550</v>
      </c>
      <c r="B3794" t="s">
        <v>34</v>
      </c>
      <c r="C3794" t="s">
        <v>27</v>
      </c>
      <c r="D3794" t="s">
        <v>48</v>
      </c>
      <c r="E3794">
        <v>6.3075666666666663</v>
      </c>
      <c r="F3794">
        <v>5</v>
      </c>
      <c r="G3794">
        <v>1.8922699999999999</v>
      </c>
    </row>
    <row r="3795" spans="1:7" x14ac:dyDescent="0.25">
      <c r="A3795" t="s">
        <v>17554</v>
      </c>
      <c r="B3795" t="s">
        <v>27</v>
      </c>
      <c r="C3795" t="s">
        <v>41</v>
      </c>
      <c r="D3795" t="s">
        <v>35</v>
      </c>
      <c r="E3795">
        <v>7.0276666666666667</v>
      </c>
      <c r="F3795">
        <v>5</v>
      </c>
      <c r="G3795">
        <v>2.1082999999999998</v>
      </c>
    </row>
    <row r="3796" spans="1:7" x14ac:dyDescent="0.25">
      <c r="A3796" t="s">
        <v>17558</v>
      </c>
      <c r="B3796" t="s">
        <v>41</v>
      </c>
      <c r="C3796" t="s">
        <v>41</v>
      </c>
      <c r="D3796" t="s">
        <v>35</v>
      </c>
      <c r="E3796">
        <v>3.4955666666666669</v>
      </c>
      <c r="F3796">
        <v>5</v>
      </c>
      <c r="G3796">
        <v>1.04867</v>
      </c>
    </row>
    <row r="3797" spans="1:7" x14ac:dyDescent="0.25">
      <c r="A3797" t="s">
        <v>17562</v>
      </c>
      <c r="B3797" t="s">
        <v>34</v>
      </c>
      <c r="C3797" t="s">
        <v>19</v>
      </c>
      <c r="D3797" t="s">
        <v>35</v>
      </c>
      <c r="E3797">
        <v>3.9761666666666668</v>
      </c>
      <c r="F3797">
        <v>3</v>
      </c>
      <c r="G3797">
        <v>1.19285</v>
      </c>
    </row>
    <row r="3798" spans="1:7" x14ac:dyDescent="0.25">
      <c r="A3798" t="s">
        <v>17566</v>
      </c>
      <c r="B3798" t="s">
        <v>27</v>
      </c>
      <c r="C3798" t="s">
        <v>34</v>
      </c>
      <c r="D3798" t="s">
        <v>35</v>
      </c>
      <c r="E3798">
        <v>1.198966666666667</v>
      </c>
      <c r="F3798">
        <v>1</v>
      </c>
      <c r="G3798">
        <v>0.35969000000000001</v>
      </c>
    </row>
    <row r="3799" spans="1:7" x14ac:dyDescent="0.25">
      <c r="A3799" t="s">
        <v>17570</v>
      </c>
      <c r="B3799" t="s">
        <v>34</v>
      </c>
      <c r="C3799" t="s">
        <v>19</v>
      </c>
      <c r="D3799" t="s">
        <v>20</v>
      </c>
      <c r="E3799">
        <v>7.6993333333333336</v>
      </c>
      <c r="F3799">
        <v>10</v>
      </c>
      <c r="G3799">
        <v>2.3098000000000001</v>
      </c>
    </row>
    <row r="3800" spans="1:7" x14ac:dyDescent="0.25">
      <c r="A3800" t="s">
        <v>17574</v>
      </c>
      <c r="B3800" t="s">
        <v>19</v>
      </c>
      <c r="C3800" t="s">
        <v>41</v>
      </c>
      <c r="D3800" t="s">
        <v>35</v>
      </c>
      <c r="E3800">
        <v>0.83919999999999995</v>
      </c>
      <c r="F3800">
        <v>1</v>
      </c>
      <c r="G3800">
        <v>0.25175999999999998</v>
      </c>
    </row>
    <row r="3801" spans="1:7" x14ac:dyDescent="0.25">
      <c r="A3801" t="s">
        <v>17578</v>
      </c>
      <c r="B3801" t="s">
        <v>34</v>
      </c>
      <c r="C3801" t="s">
        <v>34</v>
      </c>
      <c r="D3801" t="s">
        <v>35</v>
      </c>
      <c r="E3801">
        <v>1.234633333333333</v>
      </c>
      <c r="F3801">
        <v>1</v>
      </c>
      <c r="G3801">
        <v>0.37039</v>
      </c>
    </row>
    <row r="3802" spans="1:7" x14ac:dyDescent="0.25">
      <c r="A3802" t="s">
        <v>17582</v>
      </c>
      <c r="B3802" t="s">
        <v>34</v>
      </c>
      <c r="C3802" t="s">
        <v>19</v>
      </c>
      <c r="D3802" t="s">
        <v>35</v>
      </c>
      <c r="E3802">
        <v>9.630233333333333</v>
      </c>
      <c r="F3802">
        <v>10</v>
      </c>
      <c r="G3802">
        <v>2.8890699999999998</v>
      </c>
    </row>
    <row r="3803" spans="1:7" x14ac:dyDescent="0.25">
      <c r="A3803" t="s">
        <v>17586</v>
      </c>
      <c r="B3803" t="s">
        <v>19</v>
      </c>
      <c r="C3803" t="s">
        <v>34</v>
      </c>
      <c r="D3803" t="s">
        <v>20</v>
      </c>
      <c r="E3803">
        <v>16.049833333333329</v>
      </c>
      <c r="F3803">
        <v>10</v>
      </c>
      <c r="G3803">
        <v>4.8149499999999996</v>
      </c>
    </row>
    <row r="3804" spans="1:7" x14ac:dyDescent="0.25">
      <c r="A3804" t="s">
        <v>17590</v>
      </c>
      <c r="B3804" t="s">
        <v>41</v>
      </c>
      <c r="C3804" t="s">
        <v>41</v>
      </c>
      <c r="D3804" t="s">
        <v>20</v>
      </c>
      <c r="E3804">
        <v>4.4562333333333326</v>
      </c>
      <c r="F3804">
        <v>3</v>
      </c>
      <c r="G3804">
        <v>1.33687</v>
      </c>
    </row>
    <row r="3805" spans="1:7" x14ac:dyDescent="0.25">
      <c r="A3805" t="s">
        <v>17594</v>
      </c>
      <c r="B3805" t="s">
        <v>19</v>
      </c>
      <c r="C3805" t="s">
        <v>41</v>
      </c>
      <c r="D3805" t="s">
        <v>20</v>
      </c>
      <c r="E3805">
        <v>4.9507000000000003</v>
      </c>
      <c r="F3805">
        <v>3</v>
      </c>
      <c r="G3805">
        <v>1.4852099999999999</v>
      </c>
    </row>
    <row r="3806" spans="1:7" x14ac:dyDescent="0.25">
      <c r="A3806" t="s">
        <v>17598</v>
      </c>
      <c r="B3806" t="s">
        <v>41</v>
      </c>
      <c r="C3806" t="s">
        <v>41</v>
      </c>
      <c r="D3806" t="s">
        <v>48</v>
      </c>
      <c r="E3806">
        <v>2.7789999999999999</v>
      </c>
      <c r="F3806">
        <v>3</v>
      </c>
      <c r="G3806">
        <v>0.8337</v>
      </c>
    </row>
    <row r="3807" spans="1:7" x14ac:dyDescent="0.25">
      <c r="A3807" t="s">
        <v>17602</v>
      </c>
      <c r="B3807" t="s">
        <v>19</v>
      </c>
      <c r="C3807" t="s">
        <v>27</v>
      </c>
      <c r="D3807" t="s">
        <v>20</v>
      </c>
      <c r="E3807">
        <v>4.9091666666666667</v>
      </c>
      <c r="F3807">
        <v>3</v>
      </c>
      <c r="G3807">
        <v>1.47275</v>
      </c>
    </row>
    <row r="3808" spans="1:7" x14ac:dyDescent="0.25">
      <c r="A3808" t="s">
        <v>17606</v>
      </c>
      <c r="B3808" t="s">
        <v>34</v>
      </c>
      <c r="C3808" t="s">
        <v>19</v>
      </c>
      <c r="D3808" t="s">
        <v>35</v>
      </c>
      <c r="E3808">
        <v>3.2936999999999999</v>
      </c>
      <c r="F3808">
        <v>3</v>
      </c>
      <c r="G3808">
        <v>0.98811000000000004</v>
      </c>
    </row>
    <row r="3809" spans="1:7" x14ac:dyDescent="0.25">
      <c r="A3809" t="s">
        <v>17610</v>
      </c>
      <c r="B3809" t="s">
        <v>34</v>
      </c>
      <c r="C3809" t="s">
        <v>19</v>
      </c>
      <c r="D3809" t="s">
        <v>20</v>
      </c>
      <c r="E3809">
        <v>10.141866666666671</v>
      </c>
      <c r="F3809">
        <v>10</v>
      </c>
      <c r="G3809">
        <v>3.0425599999999999</v>
      </c>
    </row>
    <row r="3810" spans="1:7" x14ac:dyDescent="0.25">
      <c r="A3810" t="s">
        <v>17614</v>
      </c>
      <c r="B3810" t="s">
        <v>41</v>
      </c>
      <c r="C3810" t="s">
        <v>41</v>
      </c>
      <c r="D3810" t="s">
        <v>20</v>
      </c>
      <c r="E3810">
        <v>0.71700000000000008</v>
      </c>
      <c r="F3810">
        <v>1</v>
      </c>
      <c r="G3810">
        <v>0.21510000000000001</v>
      </c>
    </row>
    <row r="3811" spans="1:7" x14ac:dyDescent="0.25">
      <c r="A3811" t="s">
        <v>17618</v>
      </c>
      <c r="B3811" t="s">
        <v>41</v>
      </c>
      <c r="C3811" t="s">
        <v>19</v>
      </c>
      <c r="D3811" t="s">
        <v>35</v>
      </c>
      <c r="E3811">
        <v>2.1583000000000001</v>
      </c>
      <c r="F3811">
        <v>3</v>
      </c>
      <c r="G3811">
        <v>0.64749000000000001</v>
      </c>
    </row>
    <row r="3812" spans="1:7" x14ac:dyDescent="0.25">
      <c r="A3812" t="s">
        <v>17622</v>
      </c>
      <c r="B3812" t="s">
        <v>27</v>
      </c>
      <c r="C3812" t="s">
        <v>41</v>
      </c>
      <c r="D3812" t="s">
        <v>20</v>
      </c>
      <c r="E3812">
        <v>4.0760333333333332</v>
      </c>
      <c r="F3812">
        <v>3</v>
      </c>
      <c r="G3812">
        <v>1.22281</v>
      </c>
    </row>
    <row r="3813" spans="1:7" x14ac:dyDescent="0.25">
      <c r="A3813" t="s">
        <v>17626</v>
      </c>
      <c r="B3813" t="s">
        <v>27</v>
      </c>
      <c r="C3813" t="s">
        <v>19</v>
      </c>
      <c r="D3813" t="s">
        <v>48</v>
      </c>
      <c r="E3813">
        <v>1.1246</v>
      </c>
      <c r="F3813">
        <v>1</v>
      </c>
      <c r="G3813">
        <v>0.33738000000000001</v>
      </c>
    </row>
    <row r="3814" spans="1:7" x14ac:dyDescent="0.25">
      <c r="A3814" t="s">
        <v>17630</v>
      </c>
      <c r="B3814" t="s">
        <v>34</v>
      </c>
      <c r="C3814" t="s">
        <v>34</v>
      </c>
      <c r="D3814" t="s">
        <v>20</v>
      </c>
      <c r="E3814">
        <v>2.6795666666666671</v>
      </c>
      <c r="F3814">
        <v>3</v>
      </c>
      <c r="G3814">
        <v>0.80386999999999997</v>
      </c>
    </row>
    <row r="3815" spans="1:7" x14ac:dyDescent="0.25">
      <c r="A3815" t="s">
        <v>17634</v>
      </c>
      <c r="B3815" t="s">
        <v>34</v>
      </c>
      <c r="C3815" t="s">
        <v>19</v>
      </c>
      <c r="D3815" t="s">
        <v>48</v>
      </c>
      <c r="E3815">
        <v>1.2806333333333331</v>
      </c>
      <c r="F3815">
        <v>1</v>
      </c>
      <c r="G3815">
        <v>0.38418999999999998</v>
      </c>
    </row>
    <row r="3816" spans="1:7" x14ac:dyDescent="0.25">
      <c r="A3816" t="s">
        <v>17638</v>
      </c>
      <c r="B3816" t="s">
        <v>27</v>
      </c>
      <c r="C3816" t="s">
        <v>41</v>
      </c>
      <c r="D3816" t="s">
        <v>48</v>
      </c>
      <c r="E3816">
        <v>0.91953333333333331</v>
      </c>
      <c r="F3816">
        <v>1</v>
      </c>
      <c r="G3816">
        <v>0.27585999999999999</v>
      </c>
    </row>
    <row r="3817" spans="1:7" x14ac:dyDescent="0.25">
      <c r="A3817" t="s">
        <v>17642</v>
      </c>
      <c r="B3817" t="s">
        <v>27</v>
      </c>
      <c r="C3817" t="s">
        <v>19</v>
      </c>
      <c r="D3817" t="s">
        <v>48</v>
      </c>
      <c r="E3817">
        <v>12.443</v>
      </c>
      <c r="F3817">
        <v>10</v>
      </c>
      <c r="G3817">
        <v>3.7328999999999999</v>
      </c>
    </row>
    <row r="3818" spans="1:7" x14ac:dyDescent="0.25">
      <c r="A3818" t="s">
        <v>17646</v>
      </c>
      <c r="B3818" t="s">
        <v>41</v>
      </c>
      <c r="C3818" t="s">
        <v>34</v>
      </c>
      <c r="D3818" t="s">
        <v>35</v>
      </c>
      <c r="E3818">
        <v>5.1293666666666669</v>
      </c>
      <c r="F3818">
        <v>5</v>
      </c>
      <c r="G3818">
        <v>1.53881</v>
      </c>
    </row>
    <row r="3819" spans="1:7" x14ac:dyDescent="0.25">
      <c r="A3819" t="s">
        <v>17650</v>
      </c>
      <c r="B3819" t="s">
        <v>19</v>
      </c>
      <c r="C3819" t="s">
        <v>34</v>
      </c>
      <c r="D3819" t="s">
        <v>20</v>
      </c>
      <c r="E3819">
        <v>14.902200000000001</v>
      </c>
      <c r="F3819">
        <v>10</v>
      </c>
      <c r="G3819">
        <v>4.4706599999999996</v>
      </c>
    </row>
    <row r="3820" spans="1:7" x14ac:dyDescent="0.25">
      <c r="A3820" t="s">
        <v>17654</v>
      </c>
      <c r="B3820" t="s">
        <v>41</v>
      </c>
      <c r="C3820" t="s">
        <v>34</v>
      </c>
      <c r="D3820" t="s">
        <v>48</v>
      </c>
      <c r="E3820">
        <v>7.4368000000000007</v>
      </c>
      <c r="F3820">
        <v>5</v>
      </c>
      <c r="G3820">
        <v>2.2310400000000001</v>
      </c>
    </row>
    <row r="3821" spans="1:7" x14ac:dyDescent="0.25">
      <c r="A3821" t="s">
        <v>17658</v>
      </c>
      <c r="B3821" t="s">
        <v>27</v>
      </c>
      <c r="C3821" t="s">
        <v>41</v>
      </c>
      <c r="D3821" t="s">
        <v>48</v>
      </c>
      <c r="E3821">
        <v>5.7201000000000004</v>
      </c>
      <c r="F3821">
        <v>5</v>
      </c>
      <c r="G3821">
        <v>1.7160299999999999</v>
      </c>
    </row>
    <row r="3822" spans="1:7" x14ac:dyDescent="0.25">
      <c r="A3822" t="s">
        <v>17662</v>
      </c>
      <c r="B3822" t="s">
        <v>34</v>
      </c>
      <c r="C3822" t="s">
        <v>27</v>
      </c>
      <c r="D3822" t="s">
        <v>20</v>
      </c>
      <c r="E3822">
        <v>5.0874333333333333</v>
      </c>
      <c r="F3822">
        <v>5</v>
      </c>
      <c r="G3822">
        <v>1.52623</v>
      </c>
    </row>
    <row r="3823" spans="1:7" x14ac:dyDescent="0.25">
      <c r="A3823" t="s">
        <v>17666</v>
      </c>
      <c r="B3823" t="s">
        <v>27</v>
      </c>
      <c r="C3823" t="s">
        <v>41</v>
      </c>
      <c r="D3823" t="s">
        <v>35</v>
      </c>
      <c r="E3823">
        <v>3.0876666666666668</v>
      </c>
      <c r="F3823">
        <v>3</v>
      </c>
      <c r="G3823">
        <v>0.92630000000000001</v>
      </c>
    </row>
    <row r="3824" spans="1:7" x14ac:dyDescent="0.25">
      <c r="A3824" t="s">
        <v>17670</v>
      </c>
      <c r="B3824" t="s">
        <v>34</v>
      </c>
      <c r="C3824" t="s">
        <v>34</v>
      </c>
      <c r="D3824" t="s">
        <v>35</v>
      </c>
      <c r="E3824">
        <v>14.723800000000001</v>
      </c>
      <c r="F3824">
        <v>10</v>
      </c>
      <c r="G3824">
        <v>4.4171399999999998</v>
      </c>
    </row>
    <row r="3825" spans="1:7" x14ac:dyDescent="0.25">
      <c r="A3825" t="s">
        <v>17674</v>
      </c>
      <c r="B3825" t="s">
        <v>34</v>
      </c>
      <c r="C3825" t="s">
        <v>19</v>
      </c>
      <c r="D3825" t="s">
        <v>48</v>
      </c>
      <c r="E3825">
        <v>4.9742333333333333</v>
      </c>
      <c r="F3825">
        <v>5</v>
      </c>
      <c r="G3825">
        <v>1.49227</v>
      </c>
    </row>
    <row r="3826" spans="1:7" x14ac:dyDescent="0.25">
      <c r="A3826" t="s">
        <v>17677</v>
      </c>
      <c r="B3826" t="s">
        <v>34</v>
      </c>
      <c r="C3826" t="s">
        <v>34</v>
      </c>
      <c r="D3826" t="s">
        <v>35</v>
      </c>
      <c r="E3826">
        <v>0.87573333333333336</v>
      </c>
      <c r="F3826">
        <v>1</v>
      </c>
      <c r="G3826">
        <v>0.26272000000000001</v>
      </c>
    </row>
    <row r="3827" spans="1:7" x14ac:dyDescent="0.25">
      <c r="A3827" t="s">
        <v>17681</v>
      </c>
      <c r="B3827" t="s">
        <v>34</v>
      </c>
      <c r="C3827" t="s">
        <v>27</v>
      </c>
      <c r="D3827" t="s">
        <v>20</v>
      </c>
      <c r="E3827">
        <v>2.2540666666666671</v>
      </c>
      <c r="F3827">
        <v>3</v>
      </c>
      <c r="G3827">
        <v>0.67622000000000004</v>
      </c>
    </row>
    <row r="3828" spans="1:7" x14ac:dyDescent="0.25">
      <c r="A3828" t="s">
        <v>17685</v>
      </c>
      <c r="B3828" t="s">
        <v>19</v>
      </c>
      <c r="C3828" t="s">
        <v>27</v>
      </c>
      <c r="D3828" t="s">
        <v>35</v>
      </c>
      <c r="E3828">
        <v>11.333600000000001</v>
      </c>
      <c r="F3828">
        <v>10</v>
      </c>
      <c r="G3828">
        <v>3.40008</v>
      </c>
    </row>
    <row r="3829" spans="1:7" x14ac:dyDescent="0.25">
      <c r="A3829" t="s">
        <v>17689</v>
      </c>
      <c r="B3829" t="s">
        <v>27</v>
      </c>
      <c r="C3829" t="s">
        <v>34</v>
      </c>
      <c r="D3829" t="s">
        <v>20</v>
      </c>
      <c r="E3829">
        <v>5.7440000000000007</v>
      </c>
      <c r="F3829">
        <v>5</v>
      </c>
      <c r="G3829">
        <v>1.7232000000000001</v>
      </c>
    </row>
    <row r="3830" spans="1:7" x14ac:dyDescent="0.25">
      <c r="A3830" t="s">
        <v>17693</v>
      </c>
      <c r="B3830" t="s">
        <v>41</v>
      </c>
      <c r="C3830" t="s">
        <v>41</v>
      </c>
      <c r="D3830" t="s">
        <v>48</v>
      </c>
      <c r="E3830">
        <v>1.5075666666666669</v>
      </c>
      <c r="F3830">
        <v>1</v>
      </c>
      <c r="G3830">
        <v>0.45227000000000001</v>
      </c>
    </row>
    <row r="3831" spans="1:7" x14ac:dyDescent="0.25">
      <c r="A3831" t="s">
        <v>17697</v>
      </c>
      <c r="B3831" t="s">
        <v>34</v>
      </c>
      <c r="C3831" t="s">
        <v>27</v>
      </c>
      <c r="D3831" t="s">
        <v>20</v>
      </c>
      <c r="E3831">
        <v>8.8790666666666667</v>
      </c>
      <c r="F3831">
        <v>10</v>
      </c>
      <c r="G3831">
        <v>2.6637200000000001</v>
      </c>
    </row>
    <row r="3832" spans="1:7" x14ac:dyDescent="0.25">
      <c r="A3832" t="s">
        <v>17701</v>
      </c>
      <c r="B3832" t="s">
        <v>34</v>
      </c>
      <c r="C3832" t="s">
        <v>34</v>
      </c>
      <c r="D3832" t="s">
        <v>48</v>
      </c>
      <c r="E3832">
        <v>10.47656666666667</v>
      </c>
      <c r="F3832">
        <v>10</v>
      </c>
      <c r="G3832">
        <v>3.14297</v>
      </c>
    </row>
    <row r="3833" spans="1:7" x14ac:dyDescent="0.25">
      <c r="A3833" t="s">
        <v>17705</v>
      </c>
      <c r="B3833" t="s">
        <v>41</v>
      </c>
      <c r="C3833" t="s">
        <v>41</v>
      </c>
      <c r="D3833" t="s">
        <v>20</v>
      </c>
      <c r="E3833">
        <v>4.4252333333333329</v>
      </c>
      <c r="F3833">
        <v>3</v>
      </c>
      <c r="G3833">
        <v>1.3275699999999999</v>
      </c>
    </row>
    <row r="3834" spans="1:7" x14ac:dyDescent="0.25">
      <c r="A3834" t="s">
        <v>17709</v>
      </c>
      <c r="B3834" t="s">
        <v>41</v>
      </c>
      <c r="C3834" t="s">
        <v>19</v>
      </c>
      <c r="D3834" t="s">
        <v>20</v>
      </c>
      <c r="E3834">
        <v>14.902900000000001</v>
      </c>
      <c r="F3834">
        <v>10</v>
      </c>
      <c r="G3834">
        <v>4.4708699999999997</v>
      </c>
    </row>
    <row r="3835" spans="1:7" x14ac:dyDescent="0.25">
      <c r="A3835" t="s">
        <v>17713</v>
      </c>
      <c r="B3835" t="s">
        <v>34</v>
      </c>
      <c r="C3835" t="s">
        <v>41</v>
      </c>
      <c r="D3835" t="s">
        <v>35</v>
      </c>
      <c r="E3835">
        <v>3.153833333333333</v>
      </c>
      <c r="F3835">
        <v>3</v>
      </c>
      <c r="G3835">
        <v>0.94615000000000005</v>
      </c>
    </row>
    <row r="3836" spans="1:7" x14ac:dyDescent="0.25">
      <c r="A3836" t="s">
        <v>17717</v>
      </c>
      <c r="B3836" t="s">
        <v>41</v>
      </c>
      <c r="C3836" t="s">
        <v>27</v>
      </c>
      <c r="D3836" t="s">
        <v>20</v>
      </c>
      <c r="E3836">
        <v>5.6289666666666669</v>
      </c>
      <c r="F3836">
        <v>5</v>
      </c>
      <c r="G3836">
        <v>1.68869</v>
      </c>
    </row>
    <row r="3837" spans="1:7" x14ac:dyDescent="0.25">
      <c r="A3837" t="s">
        <v>17720</v>
      </c>
      <c r="B3837" t="s">
        <v>41</v>
      </c>
      <c r="C3837" t="s">
        <v>41</v>
      </c>
      <c r="D3837" t="s">
        <v>48</v>
      </c>
      <c r="E3837">
        <v>2.9098666666666668</v>
      </c>
      <c r="F3837">
        <v>3</v>
      </c>
      <c r="G3837">
        <v>0.87295999999999996</v>
      </c>
    </row>
    <row r="3838" spans="1:7" x14ac:dyDescent="0.25">
      <c r="A3838" t="s">
        <v>17724</v>
      </c>
      <c r="B3838" t="s">
        <v>19</v>
      </c>
      <c r="C3838" t="s">
        <v>41</v>
      </c>
      <c r="D3838" t="s">
        <v>20</v>
      </c>
      <c r="E3838">
        <v>1.5992333333333331</v>
      </c>
      <c r="F3838">
        <v>1</v>
      </c>
      <c r="G3838">
        <v>0.47976999999999997</v>
      </c>
    </row>
    <row r="3839" spans="1:7" x14ac:dyDescent="0.25">
      <c r="A3839" t="s">
        <v>17728</v>
      </c>
      <c r="B3839" t="s">
        <v>41</v>
      </c>
      <c r="C3839" t="s">
        <v>19</v>
      </c>
      <c r="D3839" t="s">
        <v>48</v>
      </c>
      <c r="E3839">
        <v>2.3559333333333332</v>
      </c>
      <c r="F3839">
        <v>3</v>
      </c>
      <c r="G3839">
        <v>0.70677999999999996</v>
      </c>
    </row>
    <row r="3840" spans="1:7" x14ac:dyDescent="0.25">
      <c r="A3840" t="s">
        <v>17732</v>
      </c>
      <c r="B3840" t="s">
        <v>27</v>
      </c>
      <c r="C3840" t="s">
        <v>34</v>
      </c>
      <c r="D3840" t="s">
        <v>48</v>
      </c>
      <c r="E3840">
        <v>1.6004</v>
      </c>
      <c r="F3840">
        <v>1</v>
      </c>
      <c r="G3840">
        <v>0.48011999999999999</v>
      </c>
    </row>
    <row r="3841" spans="1:7" x14ac:dyDescent="0.25">
      <c r="A3841" t="s">
        <v>17736</v>
      </c>
      <c r="B3841" t="s">
        <v>27</v>
      </c>
      <c r="C3841" t="s">
        <v>41</v>
      </c>
      <c r="D3841" t="s">
        <v>20</v>
      </c>
      <c r="E3841">
        <v>4.0515999999999996</v>
      </c>
      <c r="F3841">
        <v>3</v>
      </c>
      <c r="G3841">
        <v>1.2154799999999999</v>
      </c>
    </row>
    <row r="3842" spans="1:7" x14ac:dyDescent="0.25">
      <c r="A3842" t="s">
        <v>17740</v>
      </c>
      <c r="B3842" t="s">
        <v>27</v>
      </c>
      <c r="C3842" t="s">
        <v>19</v>
      </c>
      <c r="D3842" t="s">
        <v>35</v>
      </c>
      <c r="E3842">
        <v>11.9824</v>
      </c>
      <c r="F3842">
        <v>10</v>
      </c>
      <c r="G3842">
        <v>3.5947200000000001</v>
      </c>
    </row>
    <row r="3843" spans="1:7" x14ac:dyDescent="0.25">
      <c r="A3843" t="s">
        <v>17744</v>
      </c>
      <c r="B3843" t="s">
        <v>34</v>
      </c>
      <c r="C3843" t="s">
        <v>27</v>
      </c>
      <c r="D3843" t="s">
        <v>20</v>
      </c>
      <c r="E3843">
        <v>3.4966333333333339</v>
      </c>
      <c r="F3843">
        <v>5</v>
      </c>
      <c r="G3843">
        <v>1.0489900000000001</v>
      </c>
    </row>
    <row r="3844" spans="1:7" x14ac:dyDescent="0.25">
      <c r="A3844" t="s">
        <v>17748</v>
      </c>
      <c r="B3844" t="s">
        <v>27</v>
      </c>
      <c r="C3844" t="s">
        <v>34</v>
      </c>
      <c r="D3844" t="s">
        <v>20</v>
      </c>
      <c r="E3844">
        <v>1.142266666666667</v>
      </c>
      <c r="F3844">
        <v>1</v>
      </c>
      <c r="G3844">
        <v>0.34267999999999998</v>
      </c>
    </row>
    <row r="3845" spans="1:7" x14ac:dyDescent="0.25">
      <c r="A3845" t="s">
        <v>17752</v>
      </c>
      <c r="B3845" t="s">
        <v>19</v>
      </c>
      <c r="C3845" t="s">
        <v>27</v>
      </c>
      <c r="D3845" t="s">
        <v>35</v>
      </c>
      <c r="E3845">
        <v>3.223233333333333</v>
      </c>
      <c r="F3845">
        <v>3</v>
      </c>
      <c r="G3845">
        <v>0.96697</v>
      </c>
    </row>
    <row r="3846" spans="1:7" x14ac:dyDescent="0.25">
      <c r="A3846" t="s">
        <v>17756</v>
      </c>
      <c r="B3846" t="s">
        <v>27</v>
      </c>
      <c r="C3846" t="s">
        <v>34</v>
      </c>
      <c r="D3846" t="s">
        <v>48</v>
      </c>
      <c r="E3846">
        <v>2.4836666666666671</v>
      </c>
      <c r="F3846">
        <v>3</v>
      </c>
      <c r="G3846">
        <v>0.74509999999999998</v>
      </c>
    </row>
    <row r="3847" spans="1:7" x14ac:dyDescent="0.25">
      <c r="A3847" t="s">
        <v>17760</v>
      </c>
      <c r="B3847" t="s">
        <v>34</v>
      </c>
      <c r="C3847" t="s">
        <v>41</v>
      </c>
      <c r="D3847" t="s">
        <v>20</v>
      </c>
      <c r="E3847">
        <v>3.9692333333333338</v>
      </c>
      <c r="F3847">
        <v>3</v>
      </c>
      <c r="G3847">
        <v>1.1907700000000001</v>
      </c>
    </row>
    <row r="3848" spans="1:7" x14ac:dyDescent="0.25">
      <c r="A3848" t="s">
        <v>17764</v>
      </c>
      <c r="B3848" t="s">
        <v>19</v>
      </c>
      <c r="C3848" t="s">
        <v>41</v>
      </c>
      <c r="D3848" t="s">
        <v>35</v>
      </c>
      <c r="E3848">
        <v>16.378166666666669</v>
      </c>
      <c r="F3848">
        <v>10</v>
      </c>
      <c r="G3848">
        <v>4.9134500000000001</v>
      </c>
    </row>
    <row r="3849" spans="1:7" x14ac:dyDescent="0.25">
      <c r="A3849" t="s">
        <v>17768</v>
      </c>
      <c r="B3849" t="s">
        <v>27</v>
      </c>
      <c r="C3849" t="s">
        <v>34</v>
      </c>
      <c r="D3849" t="s">
        <v>35</v>
      </c>
      <c r="E3849">
        <v>12.28856666666667</v>
      </c>
      <c r="F3849">
        <v>10</v>
      </c>
      <c r="G3849">
        <v>3.6865700000000001</v>
      </c>
    </row>
    <row r="3850" spans="1:7" x14ac:dyDescent="0.25">
      <c r="A3850" t="s">
        <v>17772</v>
      </c>
      <c r="B3850" t="s">
        <v>19</v>
      </c>
      <c r="C3850" t="s">
        <v>27</v>
      </c>
      <c r="D3850" t="s">
        <v>48</v>
      </c>
      <c r="E3850">
        <v>1.381433333333334</v>
      </c>
      <c r="F3850">
        <v>1</v>
      </c>
      <c r="G3850">
        <v>0.41443000000000002</v>
      </c>
    </row>
    <row r="3851" spans="1:7" x14ac:dyDescent="0.25">
      <c r="A3851" t="s">
        <v>17776</v>
      </c>
      <c r="B3851" t="s">
        <v>19</v>
      </c>
      <c r="C3851" t="s">
        <v>27</v>
      </c>
      <c r="D3851" t="s">
        <v>35</v>
      </c>
      <c r="E3851">
        <v>0.73513333333333342</v>
      </c>
      <c r="F3851">
        <v>1</v>
      </c>
      <c r="G3851">
        <v>0.22054000000000001</v>
      </c>
    </row>
    <row r="3852" spans="1:7" x14ac:dyDescent="0.25">
      <c r="A3852" t="s">
        <v>17779</v>
      </c>
      <c r="B3852" t="s">
        <v>34</v>
      </c>
      <c r="C3852" t="s">
        <v>27</v>
      </c>
      <c r="D3852" t="s">
        <v>48</v>
      </c>
      <c r="E3852">
        <v>10.84333333333333</v>
      </c>
      <c r="F3852">
        <v>10</v>
      </c>
      <c r="G3852">
        <v>3.2530000000000001</v>
      </c>
    </row>
    <row r="3853" spans="1:7" x14ac:dyDescent="0.25">
      <c r="A3853" t="s">
        <v>17783</v>
      </c>
      <c r="B3853" t="s">
        <v>34</v>
      </c>
      <c r="C3853" t="s">
        <v>41</v>
      </c>
      <c r="D3853" t="s">
        <v>20</v>
      </c>
      <c r="E3853">
        <v>0.78303333333333336</v>
      </c>
      <c r="F3853">
        <v>1</v>
      </c>
      <c r="G3853">
        <v>0.23491000000000001</v>
      </c>
    </row>
    <row r="3854" spans="1:7" x14ac:dyDescent="0.25">
      <c r="A3854" t="s">
        <v>17787</v>
      </c>
      <c r="B3854" t="s">
        <v>19</v>
      </c>
      <c r="C3854" t="s">
        <v>34</v>
      </c>
      <c r="D3854" t="s">
        <v>35</v>
      </c>
      <c r="E3854">
        <v>6.3973000000000004</v>
      </c>
      <c r="F3854">
        <v>5</v>
      </c>
      <c r="G3854">
        <v>1.91919</v>
      </c>
    </row>
    <row r="3855" spans="1:7" x14ac:dyDescent="0.25">
      <c r="A3855" t="s">
        <v>17791</v>
      </c>
      <c r="B3855" t="s">
        <v>27</v>
      </c>
      <c r="C3855" t="s">
        <v>34</v>
      </c>
      <c r="D3855" t="s">
        <v>20</v>
      </c>
      <c r="E3855">
        <v>8.0257333333333332</v>
      </c>
      <c r="F3855">
        <v>5</v>
      </c>
      <c r="G3855">
        <v>2.4077199999999999</v>
      </c>
    </row>
    <row r="3856" spans="1:7" x14ac:dyDescent="0.25">
      <c r="A3856" t="s">
        <v>17795</v>
      </c>
      <c r="B3856" t="s">
        <v>34</v>
      </c>
      <c r="C3856" t="s">
        <v>27</v>
      </c>
      <c r="D3856" t="s">
        <v>35</v>
      </c>
      <c r="E3856">
        <v>13.284433333333331</v>
      </c>
      <c r="F3856">
        <v>10</v>
      </c>
      <c r="G3856">
        <v>3.9853299999999998</v>
      </c>
    </row>
    <row r="3857" spans="1:7" x14ac:dyDescent="0.25">
      <c r="A3857" t="s">
        <v>17799</v>
      </c>
      <c r="B3857" t="s">
        <v>19</v>
      </c>
      <c r="C3857" t="s">
        <v>41</v>
      </c>
      <c r="D3857" t="s">
        <v>35</v>
      </c>
      <c r="E3857">
        <v>0.74346666666666661</v>
      </c>
      <c r="F3857">
        <v>1</v>
      </c>
      <c r="G3857">
        <v>0.22303999999999999</v>
      </c>
    </row>
    <row r="3858" spans="1:7" x14ac:dyDescent="0.25">
      <c r="A3858" t="s">
        <v>17803</v>
      </c>
      <c r="B3858" t="s">
        <v>41</v>
      </c>
      <c r="C3858" t="s">
        <v>34</v>
      </c>
      <c r="D3858" t="s">
        <v>20</v>
      </c>
      <c r="E3858">
        <v>3.0640000000000001</v>
      </c>
      <c r="F3858">
        <v>3</v>
      </c>
      <c r="G3858">
        <v>0.91920000000000002</v>
      </c>
    </row>
    <row r="3859" spans="1:7" x14ac:dyDescent="0.25">
      <c r="A3859" t="s">
        <v>17807</v>
      </c>
      <c r="B3859" t="s">
        <v>41</v>
      </c>
      <c r="C3859" t="s">
        <v>34</v>
      </c>
      <c r="D3859" t="s">
        <v>35</v>
      </c>
      <c r="E3859">
        <v>6.0866666666666669</v>
      </c>
      <c r="F3859">
        <v>5</v>
      </c>
      <c r="G3859">
        <v>1.8260000000000001</v>
      </c>
    </row>
    <row r="3860" spans="1:7" x14ac:dyDescent="0.25">
      <c r="A3860" t="s">
        <v>17811</v>
      </c>
      <c r="B3860" t="s">
        <v>34</v>
      </c>
      <c r="C3860" t="s">
        <v>27</v>
      </c>
      <c r="D3860" t="s">
        <v>20</v>
      </c>
      <c r="E3860">
        <v>10.69873333333333</v>
      </c>
      <c r="F3860">
        <v>10</v>
      </c>
      <c r="G3860">
        <v>3.2096200000000001</v>
      </c>
    </row>
    <row r="3861" spans="1:7" x14ac:dyDescent="0.25">
      <c r="A3861" t="s">
        <v>17815</v>
      </c>
      <c r="B3861" t="s">
        <v>27</v>
      </c>
      <c r="C3861" t="s">
        <v>27</v>
      </c>
      <c r="D3861" t="s">
        <v>20</v>
      </c>
      <c r="E3861">
        <v>1.5003</v>
      </c>
      <c r="F3861">
        <v>1</v>
      </c>
      <c r="G3861">
        <v>0.45008999999999999</v>
      </c>
    </row>
    <row r="3862" spans="1:7" x14ac:dyDescent="0.25">
      <c r="A3862" t="s">
        <v>17819</v>
      </c>
      <c r="B3862" t="s">
        <v>41</v>
      </c>
      <c r="C3862" t="s">
        <v>34</v>
      </c>
      <c r="D3862" t="s">
        <v>48</v>
      </c>
      <c r="E3862">
        <v>14.813366666666671</v>
      </c>
      <c r="F3862">
        <v>10</v>
      </c>
      <c r="G3862">
        <v>4.4440099999999996</v>
      </c>
    </row>
    <row r="3863" spans="1:7" x14ac:dyDescent="0.25">
      <c r="A3863" t="s">
        <v>17822</v>
      </c>
      <c r="B3863" t="s">
        <v>41</v>
      </c>
      <c r="C3863" t="s">
        <v>41</v>
      </c>
      <c r="D3863" t="s">
        <v>20</v>
      </c>
      <c r="E3863">
        <v>3.8355000000000001</v>
      </c>
      <c r="F3863">
        <v>3</v>
      </c>
      <c r="G3863">
        <v>1.15065</v>
      </c>
    </row>
    <row r="3864" spans="1:7" x14ac:dyDescent="0.25">
      <c r="A3864" t="s">
        <v>17826</v>
      </c>
      <c r="B3864" t="s">
        <v>41</v>
      </c>
      <c r="C3864" t="s">
        <v>19</v>
      </c>
      <c r="D3864" t="s">
        <v>48</v>
      </c>
      <c r="E3864">
        <v>5.2006333333333332</v>
      </c>
      <c r="F3864">
        <v>5</v>
      </c>
      <c r="G3864">
        <v>1.56019</v>
      </c>
    </row>
    <row r="3865" spans="1:7" x14ac:dyDescent="0.25">
      <c r="A3865" t="s">
        <v>17830</v>
      </c>
      <c r="B3865" t="s">
        <v>27</v>
      </c>
      <c r="C3865" t="s">
        <v>34</v>
      </c>
      <c r="D3865" t="s">
        <v>20</v>
      </c>
      <c r="E3865">
        <v>9.2200333333333333</v>
      </c>
      <c r="F3865">
        <v>10</v>
      </c>
      <c r="G3865">
        <v>2.7660100000000001</v>
      </c>
    </row>
    <row r="3866" spans="1:7" x14ac:dyDescent="0.25">
      <c r="A3866" t="s">
        <v>17833</v>
      </c>
      <c r="B3866" t="s">
        <v>27</v>
      </c>
      <c r="C3866" t="s">
        <v>34</v>
      </c>
      <c r="D3866" t="s">
        <v>35</v>
      </c>
      <c r="E3866">
        <v>7.7253999999999996</v>
      </c>
      <c r="F3866">
        <v>10</v>
      </c>
      <c r="G3866">
        <v>2.3176199999999998</v>
      </c>
    </row>
    <row r="3867" spans="1:7" x14ac:dyDescent="0.25">
      <c r="A3867" t="s">
        <v>17837</v>
      </c>
      <c r="B3867" t="s">
        <v>34</v>
      </c>
      <c r="C3867" t="s">
        <v>41</v>
      </c>
      <c r="D3867" t="s">
        <v>20</v>
      </c>
      <c r="E3867">
        <v>10.215633333333329</v>
      </c>
      <c r="F3867">
        <v>10</v>
      </c>
      <c r="G3867">
        <v>3.0646900000000001</v>
      </c>
    </row>
    <row r="3868" spans="1:7" x14ac:dyDescent="0.25">
      <c r="A3868" t="s">
        <v>17841</v>
      </c>
      <c r="B3868" t="s">
        <v>34</v>
      </c>
      <c r="C3868" t="s">
        <v>34</v>
      </c>
      <c r="D3868" t="s">
        <v>35</v>
      </c>
      <c r="E3868">
        <v>3.2395333333333332</v>
      </c>
      <c r="F3868">
        <v>3</v>
      </c>
      <c r="G3868">
        <v>0.97185999999999995</v>
      </c>
    </row>
    <row r="3869" spans="1:7" x14ac:dyDescent="0.25">
      <c r="A3869" t="s">
        <v>17845</v>
      </c>
      <c r="B3869" t="s">
        <v>41</v>
      </c>
      <c r="C3869" t="s">
        <v>19</v>
      </c>
      <c r="D3869" t="s">
        <v>48</v>
      </c>
      <c r="E3869">
        <v>13.424899999999999</v>
      </c>
      <c r="F3869">
        <v>10</v>
      </c>
      <c r="G3869">
        <v>4.0274700000000001</v>
      </c>
    </row>
    <row r="3870" spans="1:7" x14ac:dyDescent="0.25">
      <c r="A3870" t="s">
        <v>17849</v>
      </c>
      <c r="B3870" t="s">
        <v>27</v>
      </c>
      <c r="C3870" t="s">
        <v>41</v>
      </c>
      <c r="D3870" t="s">
        <v>35</v>
      </c>
      <c r="E3870">
        <v>3.9744666666666668</v>
      </c>
      <c r="F3870">
        <v>3</v>
      </c>
      <c r="G3870">
        <v>1.19234</v>
      </c>
    </row>
    <row r="3871" spans="1:7" x14ac:dyDescent="0.25">
      <c r="A3871" t="s">
        <v>17853</v>
      </c>
      <c r="B3871" t="s">
        <v>19</v>
      </c>
      <c r="C3871" t="s">
        <v>19</v>
      </c>
      <c r="D3871" t="s">
        <v>20</v>
      </c>
      <c r="E3871">
        <v>2.2103333333333341</v>
      </c>
      <c r="F3871">
        <v>3</v>
      </c>
      <c r="G3871">
        <v>0.66310000000000002</v>
      </c>
    </row>
    <row r="3872" spans="1:7" x14ac:dyDescent="0.25">
      <c r="A3872" t="s">
        <v>17857</v>
      </c>
      <c r="B3872" t="s">
        <v>41</v>
      </c>
      <c r="C3872" t="s">
        <v>19</v>
      </c>
      <c r="D3872" t="s">
        <v>35</v>
      </c>
      <c r="E3872">
        <v>3.1857666666666669</v>
      </c>
      <c r="F3872">
        <v>3</v>
      </c>
      <c r="G3872">
        <v>0.95572999999999997</v>
      </c>
    </row>
    <row r="3873" spans="1:7" x14ac:dyDescent="0.25">
      <c r="A3873" t="s">
        <v>17861</v>
      </c>
      <c r="B3873" t="s">
        <v>34</v>
      </c>
      <c r="C3873" t="s">
        <v>34</v>
      </c>
      <c r="D3873" t="s">
        <v>48</v>
      </c>
      <c r="E3873">
        <v>4.2422333333333331</v>
      </c>
      <c r="F3873">
        <v>5</v>
      </c>
      <c r="G3873">
        <v>1.27267</v>
      </c>
    </row>
    <row r="3874" spans="1:7" x14ac:dyDescent="0.25">
      <c r="A3874" t="s">
        <v>17865</v>
      </c>
      <c r="B3874" t="s">
        <v>27</v>
      </c>
      <c r="C3874" t="s">
        <v>19</v>
      </c>
      <c r="D3874" t="s">
        <v>35</v>
      </c>
      <c r="E3874">
        <v>4.1173999999999999</v>
      </c>
      <c r="F3874">
        <v>5</v>
      </c>
      <c r="G3874">
        <v>1.23522</v>
      </c>
    </row>
    <row r="3875" spans="1:7" x14ac:dyDescent="0.25">
      <c r="A3875" t="s">
        <v>17869</v>
      </c>
      <c r="B3875" t="s">
        <v>34</v>
      </c>
      <c r="C3875" t="s">
        <v>34</v>
      </c>
      <c r="D3875" t="s">
        <v>35</v>
      </c>
      <c r="E3875">
        <v>14.9397</v>
      </c>
      <c r="F3875">
        <v>10</v>
      </c>
      <c r="G3875">
        <v>4.4819100000000001</v>
      </c>
    </row>
    <row r="3876" spans="1:7" x14ac:dyDescent="0.25">
      <c r="A3876" t="s">
        <v>17873</v>
      </c>
      <c r="B3876" t="s">
        <v>34</v>
      </c>
      <c r="C3876" t="s">
        <v>34</v>
      </c>
      <c r="D3876" t="s">
        <v>20</v>
      </c>
      <c r="E3876">
        <v>7.0858333333333334</v>
      </c>
      <c r="F3876">
        <v>10</v>
      </c>
      <c r="G3876">
        <v>2.12575</v>
      </c>
    </row>
    <row r="3877" spans="1:7" x14ac:dyDescent="0.25">
      <c r="A3877" t="s">
        <v>17877</v>
      </c>
      <c r="B3877" t="s">
        <v>27</v>
      </c>
      <c r="C3877" t="s">
        <v>41</v>
      </c>
      <c r="D3877" t="s">
        <v>20</v>
      </c>
      <c r="E3877">
        <v>5.4292333333333334</v>
      </c>
      <c r="F3877">
        <v>5</v>
      </c>
      <c r="G3877">
        <v>1.6287700000000001</v>
      </c>
    </row>
    <row r="3878" spans="1:7" x14ac:dyDescent="0.25">
      <c r="A3878" t="s">
        <v>17881</v>
      </c>
      <c r="B3878" t="s">
        <v>41</v>
      </c>
      <c r="C3878" t="s">
        <v>41</v>
      </c>
      <c r="D3878" t="s">
        <v>35</v>
      </c>
      <c r="E3878">
        <v>0.83486666666666676</v>
      </c>
      <c r="F3878">
        <v>1</v>
      </c>
      <c r="G3878">
        <v>0.25046000000000002</v>
      </c>
    </row>
    <row r="3879" spans="1:7" x14ac:dyDescent="0.25">
      <c r="A3879" t="s">
        <v>17885</v>
      </c>
      <c r="B3879" t="s">
        <v>27</v>
      </c>
      <c r="C3879" t="s">
        <v>41</v>
      </c>
      <c r="D3879" t="s">
        <v>48</v>
      </c>
      <c r="E3879">
        <v>7.73</v>
      </c>
      <c r="F3879">
        <v>5</v>
      </c>
      <c r="G3879">
        <v>2.319</v>
      </c>
    </row>
    <row r="3880" spans="1:7" x14ac:dyDescent="0.25">
      <c r="A3880" t="s">
        <v>17889</v>
      </c>
      <c r="B3880" t="s">
        <v>41</v>
      </c>
      <c r="C3880" t="s">
        <v>34</v>
      </c>
      <c r="D3880" t="s">
        <v>35</v>
      </c>
      <c r="E3880">
        <v>3.671133333333334</v>
      </c>
      <c r="F3880">
        <v>3</v>
      </c>
      <c r="G3880">
        <v>1.10134</v>
      </c>
    </row>
    <row r="3881" spans="1:7" x14ac:dyDescent="0.25">
      <c r="A3881" t="s">
        <v>17893</v>
      </c>
      <c r="B3881" t="s">
        <v>34</v>
      </c>
      <c r="C3881" t="s">
        <v>19</v>
      </c>
      <c r="D3881" t="s">
        <v>48</v>
      </c>
      <c r="E3881">
        <v>4.4902333333333333</v>
      </c>
      <c r="F3881">
        <v>5</v>
      </c>
      <c r="G3881">
        <v>1.34707</v>
      </c>
    </row>
    <row r="3882" spans="1:7" x14ac:dyDescent="0.25">
      <c r="A3882" t="s">
        <v>17897</v>
      </c>
      <c r="B3882" t="s">
        <v>27</v>
      </c>
      <c r="C3882" t="s">
        <v>19</v>
      </c>
      <c r="D3882" t="s">
        <v>48</v>
      </c>
      <c r="E3882">
        <v>3.5072666666666659</v>
      </c>
      <c r="F3882">
        <v>3</v>
      </c>
      <c r="G3882">
        <v>1.0521799999999999</v>
      </c>
    </row>
    <row r="3883" spans="1:7" x14ac:dyDescent="0.25">
      <c r="A3883" t="s">
        <v>17900</v>
      </c>
      <c r="B3883" t="s">
        <v>19</v>
      </c>
      <c r="C3883" t="s">
        <v>41</v>
      </c>
      <c r="D3883" t="s">
        <v>48</v>
      </c>
      <c r="E3883">
        <v>13.98153333333333</v>
      </c>
      <c r="F3883">
        <v>10</v>
      </c>
      <c r="G3883">
        <v>4.1944600000000003</v>
      </c>
    </row>
    <row r="3884" spans="1:7" x14ac:dyDescent="0.25">
      <c r="A3884" t="s">
        <v>17904</v>
      </c>
      <c r="B3884" t="s">
        <v>41</v>
      </c>
      <c r="C3884" t="s">
        <v>41</v>
      </c>
      <c r="D3884" t="s">
        <v>35</v>
      </c>
      <c r="E3884">
        <v>1.6248</v>
      </c>
      <c r="F3884">
        <v>1</v>
      </c>
      <c r="G3884">
        <v>0.48743999999999998</v>
      </c>
    </row>
    <row r="3885" spans="1:7" x14ac:dyDescent="0.25">
      <c r="A3885" t="s">
        <v>17908</v>
      </c>
      <c r="B3885" t="s">
        <v>19</v>
      </c>
      <c r="C3885" t="s">
        <v>34</v>
      </c>
      <c r="D3885" t="s">
        <v>48</v>
      </c>
      <c r="E3885">
        <v>8.8711333333333346</v>
      </c>
      <c r="F3885">
        <v>10</v>
      </c>
      <c r="G3885">
        <v>2.66134</v>
      </c>
    </row>
    <row r="3886" spans="1:7" x14ac:dyDescent="0.25">
      <c r="A3886" t="s">
        <v>17912</v>
      </c>
      <c r="B3886" t="s">
        <v>41</v>
      </c>
      <c r="C3886" t="s">
        <v>27</v>
      </c>
      <c r="D3886" t="s">
        <v>35</v>
      </c>
      <c r="E3886">
        <v>4.6585333333333336</v>
      </c>
      <c r="F3886">
        <v>3</v>
      </c>
      <c r="G3886">
        <v>1.3975599999999999</v>
      </c>
    </row>
    <row r="3887" spans="1:7" x14ac:dyDescent="0.25">
      <c r="A3887" t="s">
        <v>17915</v>
      </c>
      <c r="B3887" t="s">
        <v>27</v>
      </c>
      <c r="C3887" t="s">
        <v>27</v>
      </c>
      <c r="D3887" t="s">
        <v>48</v>
      </c>
      <c r="E3887">
        <v>4.8029000000000002</v>
      </c>
      <c r="F3887">
        <v>3</v>
      </c>
      <c r="G3887">
        <v>1.4408700000000001</v>
      </c>
    </row>
    <row r="3888" spans="1:7" x14ac:dyDescent="0.25">
      <c r="A3888" t="s">
        <v>17919</v>
      </c>
      <c r="B3888" t="s">
        <v>19</v>
      </c>
      <c r="C3888" t="s">
        <v>34</v>
      </c>
      <c r="D3888" t="s">
        <v>48</v>
      </c>
      <c r="E3888">
        <v>4.7492666666666663</v>
      </c>
      <c r="F3888">
        <v>3</v>
      </c>
      <c r="G3888">
        <v>1.4247799999999999</v>
      </c>
    </row>
    <row r="3889" spans="1:7" x14ac:dyDescent="0.25">
      <c r="A3889" t="s">
        <v>17923</v>
      </c>
      <c r="B3889" t="s">
        <v>27</v>
      </c>
      <c r="C3889" t="s">
        <v>27</v>
      </c>
      <c r="D3889" t="s">
        <v>35</v>
      </c>
      <c r="E3889">
        <v>1.3020666666666669</v>
      </c>
      <c r="F3889">
        <v>1</v>
      </c>
      <c r="G3889">
        <v>0.39062000000000002</v>
      </c>
    </row>
    <row r="3890" spans="1:7" x14ac:dyDescent="0.25">
      <c r="A3890" t="s">
        <v>17927</v>
      </c>
      <c r="B3890" t="s">
        <v>41</v>
      </c>
      <c r="C3890" t="s">
        <v>27</v>
      </c>
      <c r="D3890" t="s">
        <v>20</v>
      </c>
      <c r="E3890">
        <v>6.4824333333333337</v>
      </c>
      <c r="F3890">
        <v>5</v>
      </c>
      <c r="G3890">
        <v>1.9447300000000001</v>
      </c>
    </row>
    <row r="3891" spans="1:7" x14ac:dyDescent="0.25">
      <c r="A3891" t="s">
        <v>17931</v>
      </c>
      <c r="B3891" t="s">
        <v>41</v>
      </c>
      <c r="C3891" t="s">
        <v>27</v>
      </c>
      <c r="D3891" t="s">
        <v>20</v>
      </c>
      <c r="E3891">
        <v>10.698766666666669</v>
      </c>
      <c r="F3891">
        <v>10</v>
      </c>
      <c r="G3891">
        <v>3.2096300000000002</v>
      </c>
    </row>
    <row r="3892" spans="1:7" x14ac:dyDescent="0.25">
      <c r="A3892" t="s">
        <v>17935</v>
      </c>
      <c r="B3892" t="s">
        <v>41</v>
      </c>
      <c r="C3892" t="s">
        <v>41</v>
      </c>
      <c r="D3892" t="s">
        <v>35</v>
      </c>
      <c r="E3892">
        <v>14.190633333333331</v>
      </c>
      <c r="F3892">
        <v>10</v>
      </c>
      <c r="G3892">
        <v>4.2571899999999996</v>
      </c>
    </row>
    <row r="3893" spans="1:7" x14ac:dyDescent="0.25">
      <c r="A3893" t="s">
        <v>17939</v>
      </c>
      <c r="B3893" t="s">
        <v>41</v>
      </c>
      <c r="C3893" t="s">
        <v>19</v>
      </c>
      <c r="D3893" t="s">
        <v>35</v>
      </c>
      <c r="E3893">
        <v>5.9897999999999998</v>
      </c>
      <c r="F3893">
        <v>5</v>
      </c>
      <c r="G3893">
        <v>1.79694</v>
      </c>
    </row>
    <row r="3894" spans="1:7" x14ac:dyDescent="0.25">
      <c r="A3894" t="s">
        <v>17943</v>
      </c>
      <c r="B3894" t="s">
        <v>34</v>
      </c>
      <c r="C3894" t="s">
        <v>19</v>
      </c>
      <c r="D3894" t="s">
        <v>20</v>
      </c>
      <c r="E3894">
        <v>13.44103333333333</v>
      </c>
      <c r="F3894">
        <v>10</v>
      </c>
      <c r="G3894">
        <v>4.0323099999999998</v>
      </c>
    </row>
    <row r="3895" spans="1:7" x14ac:dyDescent="0.25">
      <c r="A3895" t="s">
        <v>17947</v>
      </c>
      <c r="B3895" t="s">
        <v>41</v>
      </c>
      <c r="C3895" t="s">
        <v>41</v>
      </c>
      <c r="D3895" t="s">
        <v>20</v>
      </c>
      <c r="E3895">
        <v>1.0951333333333331</v>
      </c>
      <c r="F3895">
        <v>1</v>
      </c>
      <c r="G3895">
        <v>0.32854</v>
      </c>
    </row>
    <row r="3896" spans="1:7" x14ac:dyDescent="0.25">
      <c r="A3896" t="s">
        <v>17951</v>
      </c>
      <c r="B3896" t="s">
        <v>19</v>
      </c>
      <c r="C3896" t="s">
        <v>41</v>
      </c>
      <c r="D3896" t="s">
        <v>20</v>
      </c>
      <c r="E3896">
        <v>13.981633333333329</v>
      </c>
      <c r="F3896">
        <v>10</v>
      </c>
      <c r="G3896">
        <v>4.1944900000000001</v>
      </c>
    </row>
    <row r="3897" spans="1:7" x14ac:dyDescent="0.25">
      <c r="A3897" t="s">
        <v>17955</v>
      </c>
      <c r="B3897" t="s">
        <v>41</v>
      </c>
      <c r="C3897" t="s">
        <v>41</v>
      </c>
      <c r="D3897" t="s">
        <v>35</v>
      </c>
      <c r="E3897">
        <v>4.4733999999999998</v>
      </c>
      <c r="F3897">
        <v>3</v>
      </c>
      <c r="G3897">
        <v>1.34202</v>
      </c>
    </row>
    <row r="3898" spans="1:7" x14ac:dyDescent="0.25">
      <c r="A3898" t="s">
        <v>17959</v>
      </c>
      <c r="B3898" t="s">
        <v>27</v>
      </c>
      <c r="C3898" t="s">
        <v>27</v>
      </c>
      <c r="D3898" t="s">
        <v>48</v>
      </c>
      <c r="E3898">
        <v>4.0655000000000001</v>
      </c>
      <c r="F3898">
        <v>5</v>
      </c>
      <c r="G3898">
        <v>1.2196499999999999</v>
      </c>
    </row>
    <row r="3899" spans="1:7" x14ac:dyDescent="0.25">
      <c r="A3899" t="s">
        <v>17963</v>
      </c>
      <c r="B3899" t="s">
        <v>34</v>
      </c>
      <c r="C3899" t="s">
        <v>34</v>
      </c>
      <c r="D3899" t="s">
        <v>35</v>
      </c>
      <c r="E3899">
        <v>1.4996</v>
      </c>
      <c r="F3899">
        <v>1</v>
      </c>
      <c r="G3899">
        <v>0.44988</v>
      </c>
    </row>
    <row r="3900" spans="1:7" x14ac:dyDescent="0.25">
      <c r="A3900" t="s">
        <v>17967</v>
      </c>
      <c r="B3900" t="s">
        <v>19</v>
      </c>
      <c r="C3900" t="s">
        <v>34</v>
      </c>
      <c r="D3900" t="s">
        <v>20</v>
      </c>
      <c r="E3900">
        <v>6.0348000000000006</v>
      </c>
      <c r="F3900">
        <v>5</v>
      </c>
      <c r="G3900">
        <v>1.81044</v>
      </c>
    </row>
    <row r="3901" spans="1:7" x14ac:dyDescent="0.25">
      <c r="A3901" t="s">
        <v>17971</v>
      </c>
      <c r="B3901" t="s">
        <v>34</v>
      </c>
      <c r="C3901" t="s">
        <v>27</v>
      </c>
      <c r="D3901" t="s">
        <v>48</v>
      </c>
      <c r="E3901">
        <v>1.511333333333333</v>
      </c>
      <c r="F3901">
        <v>1</v>
      </c>
      <c r="G3901">
        <v>0.45340000000000003</v>
      </c>
    </row>
    <row r="3902" spans="1:7" x14ac:dyDescent="0.25">
      <c r="A3902" t="s">
        <v>17975</v>
      </c>
      <c r="B3902" t="s">
        <v>34</v>
      </c>
      <c r="C3902" t="s">
        <v>27</v>
      </c>
      <c r="D3902" t="s">
        <v>35</v>
      </c>
      <c r="E3902">
        <v>3.2938999999999998</v>
      </c>
      <c r="F3902">
        <v>3</v>
      </c>
      <c r="G3902">
        <v>0.98816999999999999</v>
      </c>
    </row>
    <row r="3903" spans="1:7" x14ac:dyDescent="0.25">
      <c r="A3903" t="s">
        <v>17979</v>
      </c>
      <c r="B3903" t="s">
        <v>34</v>
      </c>
      <c r="C3903" t="s">
        <v>41</v>
      </c>
      <c r="D3903" t="s">
        <v>20</v>
      </c>
      <c r="E3903">
        <v>5.228533333333333</v>
      </c>
      <c r="F3903">
        <v>5</v>
      </c>
      <c r="G3903">
        <v>1.56856</v>
      </c>
    </row>
    <row r="3904" spans="1:7" x14ac:dyDescent="0.25">
      <c r="A3904" t="s">
        <v>17983</v>
      </c>
      <c r="B3904" t="s">
        <v>27</v>
      </c>
      <c r="C3904" t="s">
        <v>41</v>
      </c>
      <c r="D3904" t="s">
        <v>35</v>
      </c>
      <c r="E3904">
        <v>15.81726666666667</v>
      </c>
      <c r="F3904">
        <v>10</v>
      </c>
      <c r="G3904">
        <v>4.7451800000000004</v>
      </c>
    </row>
    <row r="3905" spans="1:7" x14ac:dyDescent="0.25">
      <c r="A3905" t="s">
        <v>17987</v>
      </c>
      <c r="B3905" t="s">
        <v>34</v>
      </c>
      <c r="C3905" t="s">
        <v>19</v>
      </c>
      <c r="D3905" t="s">
        <v>48</v>
      </c>
      <c r="E3905">
        <v>0.91783333333333328</v>
      </c>
      <c r="F3905">
        <v>1</v>
      </c>
      <c r="G3905">
        <v>0.27534999999999998</v>
      </c>
    </row>
    <row r="3906" spans="1:7" x14ac:dyDescent="0.25">
      <c r="A3906" t="s">
        <v>17991</v>
      </c>
      <c r="B3906" t="s">
        <v>34</v>
      </c>
      <c r="C3906" t="s">
        <v>41</v>
      </c>
      <c r="D3906" t="s">
        <v>20</v>
      </c>
      <c r="E3906">
        <v>7.5544000000000002</v>
      </c>
      <c r="F3906">
        <v>5</v>
      </c>
      <c r="G3906">
        <v>2.2663199999999999</v>
      </c>
    </row>
    <row r="3907" spans="1:7" x14ac:dyDescent="0.25">
      <c r="A3907" t="s">
        <v>17995</v>
      </c>
      <c r="B3907" t="s">
        <v>41</v>
      </c>
      <c r="C3907" t="s">
        <v>27</v>
      </c>
      <c r="D3907" t="s">
        <v>35</v>
      </c>
      <c r="E3907">
        <v>11.506866666666671</v>
      </c>
      <c r="F3907">
        <v>10</v>
      </c>
      <c r="G3907">
        <v>3.4520599999999999</v>
      </c>
    </row>
    <row r="3908" spans="1:7" x14ac:dyDescent="0.25">
      <c r="A3908" t="s">
        <v>17999</v>
      </c>
      <c r="B3908" t="s">
        <v>27</v>
      </c>
      <c r="C3908" t="s">
        <v>19</v>
      </c>
      <c r="D3908" t="s">
        <v>48</v>
      </c>
      <c r="E3908">
        <v>5.9038000000000004</v>
      </c>
      <c r="F3908">
        <v>5</v>
      </c>
      <c r="G3908">
        <v>1.7711399999999999</v>
      </c>
    </row>
    <row r="3909" spans="1:7" x14ac:dyDescent="0.25">
      <c r="A3909" t="s">
        <v>18003</v>
      </c>
      <c r="B3909" t="s">
        <v>19</v>
      </c>
      <c r="C3909" t="s">
        <v>41</v>
      </c>
      <c r="D3909" t="s">
        <v>48</v>
      </c>
      <c r="E3909">
        <v>4.8756666666666666</v>
      </c>
      <c r="F3909">
        <v>5</v>
      </c>
      <c r="G3909">
        <v>1.4626999999999999</v>
      </c>
    </row>
    <row r="3910" spans="1:7" x14ac:dyDescent="0.25">
      <c r="A3910" t="s">
        <v>18007</v>
      </c>
      <c r="B3910" t="s">
        <v>19</v>
      </c>
      <c r="C3910" t="s">
        <v>19</v>
      </c>
      <c r="D3910" t="s">
        <v>35</v>
      </c>
      <c r="E3910">
        <v>6.1985333333333337</v>
      </c>
      <c r="F3910">
        <v>5</v>
      </c>
      <c r="G3910">
        <v>1.8595600000000001</v>
      </c>
    </row>
    <row r="3911" spans="1:7" x14ac:dyDescent="0.25">
      <c r="A3911" t="s">
        <v>18010</v>
      </c>
      <c r="B3911" t="s">
        <v>19</v>
      </c>
      <c r="C3911" t="s">
        <v>19</v>
      </c>
      <c r="D3911" t="s">
        <v>48</v>
      </c>
      <c r="E3911">
        <v>0.99186666666666667</v>
      </c>
      <c r="F3911">
        <v>1</v>
      </c>
      <c r="G3911">
        <v>0.29755999999999999</v>
      </c>
    </row>
    <row r="3912" spans="1:7" x14ac:dyDescent="0.25">
      <c r="A3912" t="s">
        <v>18014</v>
      </c>
      <c r="B3912" t="s">
        <v>27</v>
      </c>
      <c r="C3912" t="s">
        <v>41</v>
      </c>
      <c r="D3912" t="s">
        <v>20</v>
      </c>
      <c r="E3912">
        <v>7.0593666666666666</v>
      </c>
      <c r="F3912">
        <v>10</v>
      </c>
      <c r="G3912">
        <v>2.11781</v>
      </c>
    </row>
    <row r="3913" spans="1:7" x14ac:dyDescent="0.25">
      <c r="A3913" t="s">
        <v>18018</v>
      </c>
      <c r="B3913" t="s">
        <v>19</v>
      </c>
      <c r="C3913" t="s">
        <v>34</v>
      </c>
      <c r="D3913" t="s">
        <v>48</v>
      </c>
      <c r="E3913">
        <v>2.8159999999999998</v>
      </c>
      <c r="F3913">
        <v>3</v>
      </c>
      <c r="G3913">
        <v>0.8448</v>
      </c>
    </row>
    <row r="3914" spans="1:7" x14ac:dyDescent="0.25">
      <c r="A3914" t="s">
        <v>18021</v>
      </c>
      <c r="B3914" t="s">
        <v>27</v>
      </c>
      <c r="C3914" t="s">
        <v>27</v>
      </c>
      <c r="D3914" t="s">
        <v>35</v>
      </c>
      <c r="E3914">
        <v>0.67303333333333337</v>
      </c>
      <c r="F3914">
        <v>1</v>
      </c>
      <c r="G3914">
        <v>0.20191000000000001</v>
      </c>
    </row>
    <row r="3915" spans="1:7" x14ac:dyDescent="0.25">
      <c r="A3915" t="s">
        <v>18025</v>
      </c>
      <c r="B3915" t="s">
        <v>41</v>
      </c>
      <c r="C3915" t="s">
        <v>27</v>
      </c>
      <c r="D3915" t="s">
        <v>20</v>
      </c>
      <c r="E3915">
        <v>1.6450333333333329</v>
      </c>
      <c r="F3915">
        <v>1</v>
      </c>
      <c r="G3915">
        <v>0.49351</v>
      </c>
    </row>
    <row r="3916" spans="1:7" x14ac:dyDescent="0.25">
      <c r="A3916" t="s">
        <v>18029</v>
      </c>
      <c r="B3916" t="s">
        <v>41</v>
      </c>
      <c r="C3916" t="s">
        <v>19</v>
      </c>
      <c r="D3916" t="s">
        <v>48</v>
      </c>
      <c r="E3916">
        <v>1.6324000000000001</v>
      </c>
      <c r="F3916">
        <v>1</v>
      </c>
      <c r="G3916">
        <v>0.48971999999999999</v>
      </c>
    </row>
    <row r="3917" spans="1:7" x14ac:dyDescent="0.25">
      <c r="A3917" t="s">
        <v>18033</v>
      </c>
      <c r="B3917" t="s">
        <v>27</v>
      </c>
      <c r="C3917" t="s">
        <v>34</v>
      </c>
      <c r="D3917" t="s">
        <v>48</v>
      </c>
      <c r="E3917">
        <v>3.1854666666666671</v>
      </c>
      <c r="F3917">
        <v>3</v>
      </c>
      <c r="G3917">
        <v>0.95564000000000004</v>
      </c>
    </row>
    <row r="3918" spans="1:7" x14ac:dyDescent="0.25">
      <c r="A3918" t="s">
        <v>18037</v>
      </c>
      <c r="B3918" t="s">
        <v>19</v>
      </c>
      <c r="C3918" t="s">
        <v>34</v>
      </c>
      <c r="D3918" t="s">
        <v>20</v>
      </c>
      <c r="E3918">
        <v>13.950366666666669</v>
      </c>
      <c r="F3918">
        <v>10</v>
      </c>
      <c r="G3918">
        <v>4.1851099999999999</v>
      </c>
    </row>
    <row r="3919" spans="1:7" x14ac:dyDescent="0.25">
      <c r="A3919" t="s">
        <v>18041</v>
      </c>
      <c r="B3919" t="s">
        <v>27</v>
      </c>
      <c r="C3919" t="s">
        <v>41</v>
      </c>
      <c r="D3919" t="s">
        <v>20</v>
      </c>
      <c r="E3919">
        <v>10.12473333333333</v>
      </c>
      <c r="F3919">
        <v>10</v>
      </c>
      <c r="G3919">
        <v>3.03742</v>
      </c>
    </row>
    <row r="3920" spans="1:7" x14ac:dyDescent="0.25">
      <c r="A3920" t="s">
        <v>18045</v>
      </c>
      <c r="B3920" t="s">
        <v>27</v>
      </c>
      <c r="C3920" t="s">
        <v>41</v>
      </c>
      <c r="D3920" t="s">
        <v>48</v>
      </c>
      <c r="E3920">
        <v>13.377599999999999</v>
      </c>
      <c r="F3920">
        <v>10</v>
      </c>
      <c r="G3920">
        <v>4.01328</v>
      </c>
    </row>
    <row r="3921" spans="1:7" x14ac:dyDescent="0.25">
      <c r="A3921" t="s">
        <v>18049</v>
      </c>
      <c r="B3921" t="s">
        <v>34</v>
      </c>
      <c r="C3921" t="s">
        <v>27</v>
      </c>
      <c r="D3921" t="s">
        <v>20</v>
      </c>
      <c r="E3921">
        <v>7.3605</v>
      </c>
      <c r="F3921">
        <v>5</v>
      </c>
      <c r="G3921">
        <v>2.2081499999999998</v>
      </c>
    </row>
    <row r="3922" spans="1:7" x14ac:dyDescent="0.25">
      <c r="A3922" t="s">
        <v>18053</v>
      </c>
      <c r="B3922" t="s">
        <v>27</v>
      </c>
      <c r="C3922" t="s">
        <v>41</v>
      </c>
      <c r="D3922" t="s">
        <v>35</v>
      </c>
      <c r="E3922">
        <v>8.0670999999999999</v>
      </c>
      <c r="F3922">
        <v>5</v>
      </c>
      <c r="G3922">
        <v>2.4201299999999999</v>
      </c>
    </row>
    <row r="3923" spans="1:7" x14ac:dyDescent="0.25">
      <c r="A3923" t="s">
        <v>18057</v>
      </c>
      <c r="B3923" t="s">
        <v>34</v>
      </c>
      <c r="C3923" t="s">
        <v>41</v>
      </c>
      <c r="D3923" t="s">
        <v>48</v>
      </c>
      <c r="E3923">
        <v>5.3343999999999996</v>
      </c>
      <c r="F3923">
        <v>5</v>
      </c>
      <c r="G3923">
        <v>1.60032</v>
      </c>
    </row>
    <row r="3924" spans="1:7" x14ac:dyDescent="0.25">
      <c r="A3924" t="s">
        <v>18061</v>
      </c>
      <c r="B3924" t="s">
        <v>41</v>
      </c>
      <c r="C3924" t="s">
        <v>19</v>
      </c>
      <c r="D3924" t="s">
        <v>35</v>
      </c>
      <c r="E3924">
        <v>4.3498999999999999</v>
      </c>
      <c r="F3924">
        <v>3</v>
      </c>
      <c r="G3924">
        <v>1.30497</v>
      </c>
    </row>
    <row r="3925" spans="1:7" x14ac:dyDescent="0.25">
      <c r="A3925" t="s">
        <v>18065</v>
      </c>
      <c r="B3925" t="s">
        <v>34</v>
      </c>
      <c r="C3925" t="s">
        <v>34</v>
      </c>
      <c r="D3925" t="s">
        <v>48</v>
      </c>
      <c r="E3925">
        <v>4.6629666666666667</v>
      </c>
      <c r="F3925">
        <v>5</v>
      </c>
      <c r="G3925">
        <v>1.39889</v>
      </c>
    </row>
    <row r="3926" spans="1:7" x14ac:dyDescent="0.25">
      <c r="A3926" t="s">
        <v>18069</v>
      </c>
      <c r="B3926" t="s">
        <v>27</v>
      </c>
      <c r="C3926" t="s">
        <v>34</v>
      </c>
      <c r="D3926" t="s">
        <v>35</v>
      </c>
      <c r="E3926">
        <v>4.9710000000000001</v>
      </c>
      <c r="F3926">
        <v>3</v>
      </c>
      <c r="G3926">
        <v>1.4913000000000001</v>
      </c>
    </row>
    <row r="3927" spans="1:7" x14ac:dyDescent="0.25">
      <c r="A3927" t="s">
        <v>18073</v>
      </c>
      <c r="B3927" t="s">
        <v>41</v>
      </c>
      <c r="C3927" t="s">
        <v>41</v>
      </c>
      <c r="D3927" t="s">
        <v>35</v>
      </c>
      <c r="E3927">
        <v>6.9243666666666677</v>
      </c>
      <c r="F3927">
        <v>10</v>
      </c>
      <c r="G3927">
        <v>2.0773100000000002</v>
      </c>
    </row>
    <row r="3928" spans="1:7" x14ac:dyDescent="0.25">
      <c r="A3928" t="s">
        <v>18077</v>
      </c>
      <c r="B3928" t="s">
        <v>34</v>
      </c>
      <c r="C3928" t="s">
        <v>41</v>
      </c>
      <c r="D3928" t="s">
        <v>20</v>
      </c>
      <c r="E3928">
        <v>6.3509666666666664</v>
      </c>
      <c r="F3928">
        <v>5</v>
      </c>
      <c r="G3928">
        <v>1.9052899999999999</v>
      </c>
    </row>
    <row r="3929" spans="1:7" x14ac:dyDescent="0.25">
      <c r="A3929" t="s">
        <v>18081</v>
      </c>
      <c r="B3929" t="s">
        <v>27</v>
      </c>
      <c r="C3929" t="s">
        <v>41</v>
      </c>
      <c r="D3929" t="s">
        <v>48</v>
      </c>
      <c r="E3929">
        <v>6.6308666666666669</v>
      </c>
      <c r="F3929">
        <v>5</v>
      </c>
      <c r="G3929">
        <v>1.98926</v>
      </c>
    </row>
    <row r="3930" spans="1:7" x14ac:dyDescent="0.25">
      <c r="A3930" t="s">
        <v>18085</v>
      </c>
      <c r="B3930" t="s">
        <v>41</v>
      </c>
      <c r="C3930" t="s">
        <v>27</v>
      </c>
      <c r="D3930" t="s">
        <v>20</v>
      </c>
      <c r="E3930">
        <v>1.3547</v>
      </c>
      <c r="F3930">
        <v>1</v>
      </c>
      <c r="G3930">
        <v>0.40640999999999999</v>
      </c>
    </row>
    <row r="3931" spans="1:7" x14ac:dyDescent="0.25">
      <c r="A3931" t="s">
        <v>18089</v>
      </c>
      <c r="B3931" t="s">
        <v>34</v>
      </c>
      <c r="C3931" t="s">
        <v>27</v>
      </c>
      <c r="D3931" t="s">
        <v>20</v>
      </c>
      <c r="E3931">
        <v>2.3611666666666671</v>
      </c>
      <c r="F3931">
        <v>3</v>
      </c>
      <c r="G3931">
        <v>0.70835000000000004</v>
      </c>
    </row>
    <row r="3932" spans="1:7" x14ac:dyDescent="0.25">
      <c r="A3932" t="s">
        <v>18093</v>
      </c>
      <c r="B3932" t="s">
        <v>27</v>
      </c>
      <c r="C3932" t="s">
        <v>19</v>
      </c>
      <c r="D3932" t="s">
        <v>48</v>
      </c>
      <c r="E3932">
        <v>16.051966666666669</v>
      </c>
      <c r="F3932">
        <v>10</v>
      </c>
      <c r="G3932">
        <v>4.8155900000000003</v>
      </c>
    </row>
    <row r="3933" spans="1:7" x14ac:dyDescent="0.25">
      <c r="A3933" t="s">
        <v>18097</v>
      </c>
      <c r="B3933" t="s">
        <v>27</v>
      </c>
      <c r="C3933" t="s">
        <v>27</v>
      </c>
      <c r="D3933" t="s">
        <v>35</v>
      </c>
      <c r="E3933">
        <v>0.84783333333333344</v>
      </c>
      <c r="F3933">
        <v>1</v>
      </c>
      <c r="G3933">
        <v>0.25435000000000002</v>
      </c>
    </row>
    <row r="3934" spans="1:7" x14ac:dyDescent="0.25">
      <c r="A3934" t="s">
        <v>18101</v>
      </c>
      <c r="B3934" t="s">
        <v>19</v>
      </c>
      <c r="C3934" t="s">
        <v>34</v>
      </c>
      <c r="D3934" t="s">
        <v>48</v>
      </c>
      <c r="E3934">
        <v>1.289433333333333</v>
      </c>
      <c r="F3934">
        <v>1</v>
      </c>
      <c r="G3934">
        <v>0.38683000000000001</v>
      </c>
    </row>
    <row r="3935" spans="1:7" x14ac:dyDescent="0.25">
      <c r="A3935" t="s">
        <v>18105</v>
      </c>
      <c r="B3935" t="s">
        <v>19</v>
      </c>
      <c r="C3935" t="s">
        <v>27</v>
      </c>
      <c r="D3935" t="s">
        <v>48</v>
      </c>
      <c r="E3935">
        <v>8.8934333333333342</v>
      </c>
      <c r="F3935">
        <v>10</v>
      </c>
      <c r="G3935">
        <v>2.6680299999999999</v>
      </c>
    </row>
    <row r="3936" spans="1:7" x14ac:dyDescent="0.25">
      <c r="A3936" t="s">
        <v>18109</v>
      </c>
      <c r="B3936" t="s">
        <v>34</v>
      </c>
      <c r="C3936" t="s">
        <v>34</v>
      </c>
      <c r="D3936" t="s">
        <v>48</v>
      </c>
      <c r="E3936">
        <v>0.97386666666666666</v>
      </c>
      <c r="F3936">
        <v>1</v>
      </c>
      <c r="G3936">
        <v>0.29215999999999998</v>
      </c>
    </row>
    <row r="3937" spans="1:7" x14ac:dyDescent="0.25">
      <c r="A3937" t="s">
        <v>18113</v>
      </c>
      <c r="B3937" t="s">
        <v>34</v>
      </c>
      <c r="C3937" t="s">
        <v>27</v>
      </c>
      <c r="D3937" t="s">
        <v>20</v>
      </c>
      <c r="E3937">
        <v>3.6393666666666671</v>
      </c>
      <c r="F3937">
        <v>3</v>
      </c>
      <c r="G3937">
        <v>1.0918099999999999</v>
      </c>
    </row>
    <row r="3938" spans="1:7" x14ac:dyDescent="0.25">
      <c r="A3938" t="s">
        <v>18117</v>
      </c>
      <c r="B3938" t="s">
        <v>34</v>
      </c>
      <c r="C3938" t="s">
        <v>27</v>
      </c>
      <c r="D3938" t="s">
        <v>48</v>
      </c>
      <c r="E3938">
        <v>3.2515666666666672</v>
      </c>
      <c r="F3938">
        <v>3</v>
      </c>
      <c r="G3938">
        <v>0.97546999999999995</v>
      </c>
    </row>
    <row r="3939" spans="1:7" x14ac:dyDescent="0.25">
      <c r="A3939" t="s">
        <v>18121</v>
      </c>
      <c r="B3939" t="s">
        <v>27</v>
      </c>
      <c r="C3939" t="s">
        <v>19</v>
      </c>
      <c r="D3939" t="s">
        <v>48</v>
      </c>
      <c r="E3939">
        <v>4.1344666666666674</v>
      </c>
      <c r="F3939">
        <v>5</v>
      </c>
      <c r="G3939">
        <v>1.24034</v>
      </c>
    </row>
    <row r="3940" spans="1:7" x14ac:dyDescent="0.25">
      <c r="A3940" t="s">
        <v>18124</v>
      </c>
      <c r="B3940" t="s">
        <v>34</v>
      </c>
      <c r="C3940" t="s">
        <v>41</v>
      </c>
      <c r="D3940" t="s">
        <v>48</v>
      </c>
      <c r="E3940">
        <v>0.83760000000000001</v>
      </c>
      <c r="F3940">
        <v>1</v>
      </c>
      <c r="G3940">
        <v>0.25128</v>
      </c>
    </row>
    <row r="3941" spans="1:7" x14ac:dyDescent="0.25">
      <c r="A3941" t="s">
        <v>18128</v>
      </c>
      <c r="B3941" t="s">
        <v>27</v>
      </c>
      <c r="C3941" t="s">
        <v>41</v>
      </c>
      <c r="D3941" t="s">
        <v>35</v>
      </c>
      <c r="E3941">
        <v>5.4240666666666666</v>
      </c>
      <c r="F3941">
        <v>5</v>
      </c>
      <c r="G3941">
        <v>1.6272200000000001</v>
      </c>
    </row>
    <row r="3942" spans="1:7" x14ac:dyDescent="0.25">
      <c r="A3942" t="s">
        <v>18132</v>
      </c>
      <c r="B3942" t="s">
        <v>34</v>
      </c>
      <c r="C3942" t="s">
        <v>41</v>
      </c>
      <c r="D3942" t="s">
        <v>35</v>
      </c>
      <c r="E3942">
        <v>1.4239333333333331</v>
      </c>
      <c r="F3942">
        <v>1</v>
      </c>
      <c r="G3942">
        <v>0.42718</v>
      </c>
    </row>
    <row r="3943" spans="1:7" x14ac:dyDescent="0.25">
      <c r="A3943" t="s">
        <v>18136</v>
      </c>
      <c r="B3943" t="s">
        <v>27</v>
      </c>
      <c r="C3943" t="s">
        <v>19</v>
      </c>
      <c r="D3943" t="s">
        <v>35</v>
      </c>
      <c r="E3943">
        <v>4.6939000000000002</v>
      </c>
      <c r="F3943">
        <v>3</v>
      </c>
      <c r="G3943">
        <v>1.4081699999999999</v>
      </c>
    </row>
    <row r="3944" spans="1:7" x14ac:dyDescent="0.25">
      <c r="A3944" t="s">
        <v>18140</v>
      </c>
      <c r="B3944" t="s">
        <v>27</v>
      </c>
      <c r="C3944" t="s">
        <v>34</v>
      </c>
      <c r="D3944" t="s">
        <v>35</v>
      </c>
      <c r="E3944">
        <v>2.2523666666666671</v>
      </c>
      <c r="F3944">
        <v>3</v>
      </c>
      <c r="G3944">
        <v>0.67571000000000003</v>
      </c>
    </row>
    <row r="3945" spans="1:7" x14ac:dyDescent="0.25">
      <c r="A3945" t="s">
        <v>18144</v>
      </c>
      <c r="B3945" t="s">
        <v>19</v>
      </c>
      <c r="C3945" t="s">
        <v>27</v>
      </c>
      <c r="D3945" t="s">
        <v>20</v>
      </c>
      <c r="E3945">
        <v>3.1793</v>
      </c>
      <c r="F3945">
        <v>3</v>
      </c>
      <c r="G3945">
        <v>0.95379000000000003</v>
      </c>
    </row>
    <row r="3946" spans="1:7" x14ac:dyDescent="0.25">
      <c r="A3946" t="s">
        <v>18148</v>
      </c>
      <c r="B3946" t="s">
        <v>41</v>
      </c>
      <c r="C3946" t="s">
        <v>19</v>
      </c>
      <c r="D3946" t="s">
        <v>20</v>
      </c>
      <c r="E3946">
        <v>0.76690000000000003</v>
      </c>
      <c r="F3946">
        <v>1</v>
      </c>
      <c r="G3946">
        <v>0.23007</v>
      </c>
    </row>
    <row r="3947" spans="1:7" x14ac:dyDescent="0.25">
      <c r="A3947" t="s">
        <v>18152</v>
      </c>
      <c r="B3947" t="s">
        <v>27</v>
      </c>
      <c r="C3947" t="s">
        <v>34</v>
      </c>
      <c r="D3947" t="s">
        <v>48</v>
      </c>
      <c r="E3947">
        <v>2.0497666666666672</v>
      </c>
      <c r="F3947">
        <v>3</v>
      </c>
      <c r="G3947">
        <v>0.61492999999999998</v>
      </c>
    </row>
    <row r="3948" spans="1:7" x14ac:dyDescent="0.25">
      <c r="A3948" t="s">
        <v>18156</v>
      </c>
      <c r="B3948" t="s">
        <v>34</v>
      </c>
      <c r="C3948" t="s">
        <v>19</v>
      </c>
      <c r="D3948" t="s">
        <v>20</v>
      </c>
      <c r="E3948">
        <v>1.3284</v>
      </c>
      <c r="F3948">
        <v>1</v>
      </c>
      <c r="G3948">
        <v>0.39851999999999999</v>
      </c>
    </row>
    <row r="3949" spans="1:7" x14ac:dyDescent="0.25">
      <c r="A3949" t="s">
        <v>18160</v>
      </c>
      <c r="B3949" t="s">
        <v>19</v>
      </c>
      <c r="C3949" t="s">
        <v>19</v>
      </c>
      <c r="D3949" t="s">
        <v>35</v>
      </c>
      <c r="E3949">
        <v>6.3455666666666666</v>
      </c>
      <c r="F3949">
        <v>5</v>
      </c>
      <c r="G3949">
        <v>1.90367</v>
      </c>
    </row>
    <row r="3950" spans="1:7" x14ac:dyDescent="0.25">
      <c r="A3950" t="s">
        <v>18164</v>
      </c>
      <c r="B3950" t="s">
        <v>34</v>
      </c>
      <c r="C3950" t="s">
        <v>34</v>
      </c>
      <c r="D3950" t="s">
        <v>48</v>
      </c>
      <c r="E3950">
        <v>0.82969999999999999</v>
      </c>
      <c r="F3950">
        <v>1</v>
      </c>
      <c r="G3950">
        <v>0.24890999999999999</v>
      </c>
    </row>
    <row r="3951" spans="1:7" x14ac:dyDescent="0.25">
      <c r="A3951" t="s">
        <v>18168</v>
      </c>
      <c r="B3951" t="s">
        <v>34</v>
      </c>
      <c r="C3951" t="s">
        <v>41</v>
      </c>
      <c r="D3951" t="s">
        <v>48</v>
      </c>
      <c r="E3951">
        <v>4.5023999999999997</v>
      </c>
      <c r="F3951">
        <v>5</v>
      </c>
      <c r="G3951">
        <v>1.3507199999999999</v>
      </c>
    </row>
    <row r="3952" spans="1:7" x14ac:dyDescent="0.25">
      <c r="A3952" t="s">
        <v>18171</v>
      </c>
      <c r="B3952" t="s">
        <v>27</v>
      </c>
      <c r="C3952" t="s">
        <v>27</v>
      </c>
      <c r="D3952" t="s">
        <v>35</v>
      </c>
      <c r="E3952">
        <v>0.69036666666666668</v>
      </c>
      <c r="F3952">
        <v>1</v>
      </c>
      <c r="G3952">
        <v>0.20710999999999999</v>
      </c>
    </row>
    <row r="3953" spans="1:7" x14ac:dyDescent="0.25">
      <c r="A3953" t="s">
        <v>18174</v>
      </c>
      <c r="B3953" t="s">
        <v>27</v>
      </c>
      <c r="C3953" t="s">
        <v>41</v>
      </c>
      <c r="D3953" t="s">
        <v>35</v>
      </c>
      <c r="E3953">
        <v>7.5080666666666662</v>
      </c>
      <c r="F3953">
        <v>5</v>
      </c>
      <c r="G3953">
        <v>2.2524199999999999</v>
      </c>
    </row>
    <row r="3954" spans="1:7" x14ac:dyDescent="0.25">
      <c r="A3954" t="s">
        <v>18178</v>
      </c>
      <c r="B3954" t="s">
        <v>41</v>
      </c>
      <c r="C3954" t="s">
        <v>19</v>
      </c>
      <c r="D3954" t="s">
        <v>35</v>
      </c>
      <c r="E3954">
        <v>4.9240666666666666</v>
      </c>
      <c r="F3954">
        <v>3</v>
      </c>
      <c r="G3954">
        <v>1.47722</v>
      </c>
    </row>
    <row r="3955" spans="1:7" x14ac:dyDescent="0.25">
      <c r="A3955" t="s">
        <v>18182</v>
      </c>
      <c r="B3955" t="s">
        <v>27</v>
      </c>
      <c r="C3955" t="s">
        <v>34</v>
      </c>
      <c r="D3955" t="s">
        <v>20</v>
      </c>
      <c r="E3955">
        <v>4.0106333333333337</v>
      </c>
      <c r="F3955">
        <v>5</v>
      </c>
      <c r="G3955">
        <v>1.20319</v>
      </c>
    </row>
    <row r="3956" spans="1:7" x14ac:dyDescent="0.25">
      <c r="A3956" t="s">
        <v>18186</v>
      </c>
      <c r="B3956" t="s">
        <v>27</v>
      </c>
      <c r="C3956" t="s">
        <v>19</v>
      </c>
      <c r="D3956" t="s">
        <v>48</v>
      </c>
      <c r="E3956">
        <v>2.694433333333333</v>
      </c>
      <c r="F3956">
        <v>3</v>
      </c>
      <c r="G3956">
        <v>0.80832999999999999</v>
      </c>
    </row>
    <row r="3957" spans="1:7" x14ac:dyDescent="0.25">
      <c r="A3957" t="s">
        <v>18190</v>
      </c>
      <c r="B3957" t="s">
        <v>41</v>
      </c>
      <c r="C3957" t="s">
        <v>41</v>
      </c>
      <c r="D3957" t="s">
        <v>35</v>
      </c>
      <c r="E3957">
        <v>4.6052333333333344</v>
      </c>
      <c r="F3957">
        <v>3</v>
      </c>
      <c r="G3957">
        <v>1.38157</v>
      </c>
    </row>
    <row r="3958" spans="1:7" x14ac:dyDescent="0.25">
      <c r="A3958" t="s">
        <v>18194</v>
      </c>
      <c r="B3958" t="s">
        <v>34</v>
      </c>
      <c r="C3958" t="s">
        <v>41</v>
      </c>
      <c r="D3958" t="s">
        <v>48</v>
      </c>
      <c r="E3958">
        <v>7.9656666666666656</v>
      </c>
      <c r="F3958">
        <v>5</v>
      </c>
      <c r="G3958">
        <v>2.3896999999999999</v>
      </c>
    </row>
    <row r="3959" spans="1:7" x14ac:dyDescent="0.25">
      <c r="A3959" t="s">
        <v>18198</v>
      </c>
      <c r="B3959" t="s">
        <v>41</v>
      </c>
      <c r="C3959" t="s">
        <v>41</v>
      </c>
      <c r="D3959" t="s">
        <v>48</v>
      </c>
      <c r="E3959">
        <v>1.0863</v>
      </c>
      <c r="F3959">
        <v>1</v>
      </c>
      <c r="G3959">
        <v>0.32589000000000001</v>
      </c>
    </row>
    <row r="3960" spans="1:7" x14ac:dyDescent="0.25">
      <c r="A3960" t="s">
        <v>18202</v>
      </c>
      <c r="B3960" t="s">
        <v>41</v>
      </c>
      <c r="C3960" t="s">
        <v>27</v>
      </c>
      <c r="D3960" t="s">
        <v>20</v>
      </c>
      <c r="E3960">
        <v>0.71730000000000005</v>
      </c>
      <c r="F3960">
        <v>1</v>
      </c>
      <c r="G3960">
        <v>0.21518999999999999</v>
      </c>
    </row>
    <row r="3961" spans="1:7" x14ac:dyDescent="0.25">
      <c r="A3961" t="s">
        <v>18206</v>
      </c>
      <c r="B3961" t="s">
        <v>41</v>
      </c>
      <c r="C3961" t="s">
        <v>41</v>
      </c>
      <c r="D3961" t="s">
        <v>48</v>
      </c>
      <c r="E3961">
        <v>7.0606000000000009</v>
      </c>
      <c r="F3961">
        <v>10</v>
      </c>
      <c r="G3961">
        <v>2.1181800000000002</v>
      </c>
    </row>
    <row r="3962" spans="1:7" x14ac:dyDescent="0.25">
      <c r="A3962" t="s">
        <v>18210</v>
      </c>
      <c r="B3962" t="s">
        <v>19</v>
      </c>
      <c r="C3962" t="s">
        <v>27</v>
      </c>
      <c r="D3962" t="s">
        <v>35</v>
      </c>
      <c r="E3962">
        <v>1.2405999999999999</v>
      </c>
      <c r="F3962">
        <v>1</v>
      </c>
      <c r="G3962">
        <v>0.37218000000000001</v>
      </c>
    </row>
    <row r="3963" spans="1:7" x14ac:dyDescent="0.25">
      <c r="A3963" t="s">
        <v>18214</v>
      </c>
      <c r="B3963" t="s">
        <v>34</v>
      </c>
      <c r="C3963" t="s">
        <v>27</v>
      </c>
      <c r="D3963" t="s">
        <v>35</v>
      </c>
      <c r="E3963">
        <v>10.59563333333333</v>
      </c>
      <c r="F3963">
        <v>10</v>
      </c>
      <c r="G3963">
        <v>3.17869</v>
      </c>
    </row>
    <row r="3964" spans="1:7" x14ac:dyDescent="0.25">
      <c r="A3964" t="s">
        <v>18218</v>
      </c>
      <c r="B3964" t="s">
        <v>19</v>
      </c>
      <c r="C3964" t="s">
        <v>41</v>
      </c>
      <c r="D3964" t="s">
        <v>48</v>
      </c>
      <c r="E3964">
        <v>0.69533333333333336</v>
      </c>
      <c r="F3964">
        <v>1</v>
      </c>
      <c r="G3964">
        <v>0.20860000000000001</v>
      </c>
    </row>
    <row r="3965" spans="1:7" x14ac:dyDescent="0.25">
      <c r="A3965" t="s">
        <v>18222</v>
      </c>
      <c r="B3965" t="s">
        <v>19</v>
      </c>
      <c r="C3965" t="s">
        <v>34</v>
      </c>
      <c r="D3965" t="s">
        <v>48</v>
      </c>
      <c r="E3965">
        <v>1.2499333333333329</v>
      </c>
      <c r="F3965">
        <v>1</v>
      </c>
      <c r="G3965">
        <v>0.37497999999999998</v>
      </c>
    </row>
    <row r="3966" spans="1:7" x14ac:dyDescent="0.25">
      <c r="A3966" t="s">
        <v>18226</v>
      </c>
      <c r="B3966" t="s">
        <v>27</v>
      </c>
      <c r="C3966" t="s">
        <v>19</v>
      </c>
      <c r="D3966" t="s">
        <v>20</v>
      </c>
      <c r="E3966">
        <v>2.0339</v>
      </c>
      <c r="F3966">
        <v>3</v>
      </c>
      <c r="G3966">
        <v>0.61016999999999999</v>
      </c>
    </row>
    <row r="3967" spans="1:7" x14ac:dyDescent="0.25">
      <c r="A3967" t="s">
        <v>18230</v>
      </c>
      <c r="B3967" t="s">
        <v>41</v>
      </c>
      <c r="C3967" t="s">
        <v>19</v>
      </c>
      <c r="D3967" t="s">
        <v>35</v>
      </c>
      <c r="E3967">
        <v>14.5404</v>
      </c>
      <c r="F3967">
        <v>10</v>
      </c>
      <c r="G3967">
        <v>4.36212</v>
      </c>
    </row>
    <row r="3968" spans="1:7" x14ac:dyDescent="0.25">
      <c r="A3968" t="s">
        <v>18234</v>
      </c>
      <c r="B3968" t="s">
        <v>41</v>
      </c>
      <c r="C3968" t="s">
        <v>27</v>
      </c>
      <c r="D3968" t="s">
        <v>35</v>
      </c>
      <c r="E3968">
        <v>0.97310000000000008</v>
      </c>
      <c r="F3968">
        <v>1</v>
      </c>
      <c r="G3968">
        <v>0.29193000000000002</v>
      </c>
    </row>
    <row r="3969" spans="1:7" x14ac:dyDescent="0.25">
      <c r="A3969" t="s">
        <v>18238</v>
      </c>
      <c r="B3969" t="s">
        <v>19</v>
      </c>
      <c r="C3969" t="s">
        <v>27</v>
      </c>
      <c r="D3969" t="s">
        <v>48</v>
      </c>
      <c r="E3969">
        <v>7.069233333333333</v>
      </c>
      <c r="F3969">
        <v>10</v>
      </c>
      <c r="G3969">
        <v>2.1207699999999998</v>
      </c>
    </row>
    <row r="3970" spans="1:7" x14ac:dyDescent="0.25">
      <c r="A3970" t="s">
        <v>18242</v>
      </c>
      <c r="B3970" t="s">
        <v>27</v>
      </c>
      <c r="C3970" t="s">
        <v>27</v>
      </c>
      <c r="D3970" t="s">
        <v>48</v>
      </c>
      <c r="E3970">
        <v>3.7650666666666668</v>
      </c>
      <c r="F3970">
        <v>3</v>
      </c>
      <c r="G3970">
        <v>1.1295200000000001</v>
      </c>
    </row>
    <row r="3971" spans="1:7" x14ac:dyDescent="0.25">
      <c r="A3971" t="s">
        <v>18246</v>
      </c>
      <c r="B3971" t="s">
        <v>27</v>
      </c>
      <c r="C3971" t="s">
        <v>19</v>
      </c>
      <c r="D3971" t="s">
        <v>48</v>
      </c>
      <c r="E3971">
        <v>3.1930666666666672</v>
      </c>
      <c r="F3971">
        <v>3</v>
      </c>
      <c r="G3971">
        <v>0.95791999999999999</v>
      </c>
    </row>
    <row r="3972" spans="1:7" x14ac:dyDescent="0.25">
      <c r="A3972" t="s">
        <v>18250</v>
      </c>
      <c r="B3972" t="s">
        <v>27</v>
      </c>
      <c r="C3972" t="s">
        <v>27</v>
      </c>
      <c r="D3972" t="s">
        <v>35</v>
      </c>
      <c r="E3972">
        <v>16.404666666666671</v>
      </c>
      <c r="F3972">
        <v>10</v>
      </c>
      <c r="G3972">
        <v>4.9214000000000002</v>
      </c>
    </row>
    <row r="3973" spans="1:7" x14ac:dyDescent="0.25">
      <c r="A3973" t="s">
        <v>18254</v>
      </c>
      <c r="B3973" t="s">
        <v>34</v>
      </c>
      <c r="C3973" t="s">
        <v>34</v>
      </c>
      <c r="D3973" t="s">
        <v>48</v>
      </c>
      <c r="E3973">
        <v>3.6326000000000001</v>
      </c>
      <c r="F3973">
        <v>3</v>
      </c>
      <c r="G3973">
        <v>1.08978</v>
      </c>
    </row>
    <row r="3974" spans="1:7" x14ac:dyDescent="0.25">
      <c r="A3974" t="s">
        <v>18258</v>
      </c>
      <c r="B3974" t="s">
        <v>19</v>
      </c>
      <c r="C3974" t="s">
        <v>34</v>
      </c>
      <c r="D3974" t="s">
        <v>20</v>
      </c>
      <c r="E3974">
        <v>4.7095333333333338</v>
      </c>
      <c r="F3974">
        <v>5</v>
      </c>
      <c r="G3974">
        <v>1.41286</v>
      </c>
    </row>
    <row r="3975" spans="1:7" x14ac:dyDescent="0.25">
      <c r="A3975" t="s">
        <v>18262</v>
      </c>
      <c r="B3975" t="s">
        <v>34</v>
      </c>
      <c r="C3975" t="s">
        <v>27</v>
      </c>
      <c r="D3975" t="s">
        <v>20</v>
      </c>
      <c r="E3975">
        <v>6.8805333333333341</v>
      </c>
      <c r="F3975">
        <v>5</v>
      </c>
      <c r="G3975">
        <v>2.0641600000000002</v>
      </c>
    </row>
    <row r="3976" spans="1:7" x14ac:dyDescent="0.25">
      <c r="A3976" t="s">
        <v>18266</v>
      </c>
      <c r="B3976" t="s">
        <v>27</v>
      </c>
      <c r="C3976" t="s">
        <v>19</v>
      </c>
      <c r="D3976" t="s">
        <v>48</v>
      </c>
      <c r="E3976">
        <v>2.8144666666666671</v>
      </c>
      <c r="F3976">
        <v>3</v>
      </c>
      <c r="G3976">
        <v>0.84433999999999998</v>
      </c>
    </row>
    <row r="3977" spans="1:7" x14ac:dyDescent="0.25">
      <c r="A3977" t="s">
        <v>18270</v>
      </c>
      <c r="B3977" t="s">
        <v>27</v>
      </c>
      <c r="C3977" t="s">
        <v>41</v>
      </c>
      <c r="D3977" t="s">
        <v>20</v>
      </c>
      <c r="E3977">
        <v>7.8545333333333334</v>
      </c>
      <c r="F3977">
        <v>5</v>
      </c>
      <c r="G3977">
        <v>2.35636</v>
      </c>
    </row>
    <row r="3978" spans="1:7" x14ac:dyDescent="0.25">
      <c r="A3978" t="s">
        <v>18274</v>
      </c>
      <c r="B3978" t="s">
        <v>27</v>
      </c>
      <c r="C3978" t="s">
        <v>19</v>
      </c>
      <c r="D3978" t="s">
        <v>20</v>
      </c>
      <c r="E3978">
        <v>1.0414000000000001</v>
      </c>
      <c r="F3978">
        <v>1</v>
      </c>
      <c r="G3978">
        <v>0.31241999999999998</v>
      </c>
    </row>
    <row r="3979" spans="1:7" x14ac:dyDescent="0.25">
      <c r="A3979" t="s">
        <v>18278</v>
      </c>
      <c r="B3979" t="s">
        <v>41</v>
      </c>
      <c r="C3979" t="s">
        <v>41</v>
      </c>
      <c r="D3979" t="s">
        <v>20</v>
      </c>
      <c r="E3979">
        <v>12.165366666666671</v>
      </c>
      <c r="F3979">
        <v>10</v>
      </c>
      <c r="G3979">
        <v>3.64961</v>
      </c>
    </row>
    <row r="3980" spans="1:7" x14ac:dyDescent="0.25">
      <c r="A3980" t="s">
        <v>18282</v>
      </c>
      <c r="B3980" t="s">
        <v>19</v>
      </c>
      <c r="C3980" t="s">
        <v>41</v>
      </c>
      <c r="D3980" t="s">
        <v>20</v>
      </c>
      <c r="E3980">
        <v>0.71723333333333339</v>
      </c>
      <c r="F3980">
        <v>1</v>
      </c>
      <c r="G3980">
        <v>0.21517</v>
      </c>
    </row>
    <row r="3981" spans="1:7" x14ac:dyDescent="0.25">
      <c r="A3981" t="s">
        <v>18286</v>
      </c>
      <c r="B3981" t="s">
        <v>41</v>
      </c>
      <c r="C3981" t="s">
        <v>27</v>
      </c>
      <c r="D3981" t="s">
        <v>20</v>
      </c>
      <c r="E3981">
        <v>10.92786666666667</v>
      </c>
      <c r="F3981">
        <v>10</v>
      </c>
      <c r="G3981">
        <v>3.2783600000000002</v>
      </c>
    </row>
    <row r="3982" spans="1:7" x14ac:dyDescent="0.25">
      <c r="A3982" t="s">
        <v>18290</v>
      </c>
      <c r="B3982" t="s">
        <v>34</v>
      </c>
      <c r="C3982" t="s">
        <v>34</v>
      </c>
      <c r="D3982" t="s">
        <v>35</v>
      </c>
      <c r="E3982">
        <v>4.4970999999999997</v>
      </c>
      <c r="F3982">
        <v>3</v>
      </c>
      <c r="G3982">
        <v>1.3491299999999999</v>
      </c>
    </row>
    <row r="3983" spans="1:7" x14ac:dyDescent="0.25">
      <c r="A3983" t="s">
        <v>18294</v>
      </c>
      <c r="B3983" t="s">
        <v>41</v>
      </c>
      <c r="C3983" t="s">
        <v>27</v>
      </c>
      <c r="D3983" t="s">
        <v>48</v>
      </c>
      <c r="E3983">
        <v>1.4722999999999999</v>
      </c>
      <c r="F3983">
        <v>1</v>
      </c>
      <c r="G3983">
        <v>0.44169000000000003</v>
      </c>
    </row>
    <row r="3984" spans="1:7" x14ac:dyDescent="0.25">
      <c r="A3984" t="s">
        <v>18298</v>
      </c>
      <c r="B3984" t="s">
        <v>19</v>
      </c>
      <c r="C3984" t="s">
        <v>41</v>
      </c>
      <c r="D3984" t="s">
        <v>20</v>
      </c>
      <c r="E3984">
        <v>2.6729666666666669</v>
      </c>
      <c r="F3984">
        <v>3</v>
      </c>
      <c r="G3984">
        <v>0.80188999999999999</v>
      </c>
    </row>
    <row r="3985" spans="1:7" x14ac:dyDescent="0.25">
      <c r="A3985" t="s">
        <v>18302</v>
      </c>
      <c r="B3985" t="s">
        <v>41</v>
      </c>
      <c r="C3985" t="s">
        <v>27</v>
      </c>
      <c r="D3985" t="s">
        <v>48</v>
      </c>
      <c r="E3985">
        <v>2.678233333333333</v>
      </c>
      <c r="F3985">
        <v>3</v>
      </c>
      <c r="G3985">
        <v>0.80347000000000002</v>
      </c>
    </row>
    <row r="3986" spans="1:7" x14ac:dyDescent="0.25">
      <c r="A3986" t="s">
        <v>18306</v>
      </c>
      <c r="B3986" t="s">
        <v>27</v>
      </c>
      <c r="C3986" t="s">
        <v>41</v>
      </c>
      <c r="D3986" t="s">
        <v>20</v>
      </c>
      <c r="E3986">
        <v>14.83973333333333</v>
      </c>
      <c r="F3986">
        <v>10</v>
      </c>
      <c r="G3986">
        <v>4.4519200000000003</v>
      </c>
    </row>
    <row r="3987" spans="1:7" x14ac:dyDescent="0.25">
      <c r="A3987" t="s">
        <v>18310</v>
      </c>
      <c r="B3987" t="s">
        <v>34</v>
      </c>
      <c r="C3987" t="s">
        <v>27</v>
      </c>
      <c r="D3987" t="s">
        <v>35</v>
      </c>
      <c r="E3987">
        <v>15.97066666666667</v>
      </c>
      <c r="F3987">
        <v>10</v>
      </c>
      <c r="G3987">
        <v>4.7911999999999999</v>
      </c>
    </row>
    <row r="3988" spans="1:7" x14ac:dyDescent="0.25">
      <c r="A3988" t="s">
        <v>18314</v>
      </c>
      <c r="B3988" t="s">
        <v>34</v>
      </c>
      <c r="C3988" t="s">
        <v>34</v>
      </c>
      <c r="D3988" t="s">
        <v>35</v>
      </c>
      <c r="E3988">
        <v>7.6202666666666676</v>
      </c>
      <c r="F3988">
        <v>10</v>
      </c>
      <c r="G3988">
        <v>2.2860800000000001</v>
      </c>
    </row>
    <row r="3989" spans="1:7" x14ac:dyDescent="0.25">
      <c r="A3989" t="s">
        <v>18318</v>
      </c>
      <c r="B3989" t="s">
        <v>27</v>
      </c>
      <c r="C3989" t="s">
        <v>34</v>
      </c>
      <c r="D3989" t="s">
        <v>20</v>
      </c>
      <c r="E3989">
        <v>1.1167333333333329</v>
      </c>
      <c r="F3989">
        <v>1</v>
      </c>
      <c r="G3989">
        <v>0.33501999999999998</v>
      </c>
    </row>
    <row r="3990" spans="1:7" x14ac:dyDescent="0.25">
      <c r="A3990" t="s">
        <v>18322</v>
      </c>
      <c r="B3990" t="s">
        <v>27</v>
      </c>
      <c r="C3990" t="s">
        <v>19</v>
      </c>
      <c r="D3990" t="s">
        <v>20</v>
      </c>
      <c r="E3990">
        <v>5.0206000000000008</v>
      </c>
      <c r="F3990">
        <v>5</v>
      </c>
      <c r="G3990">
        <v>1.5061800000000001</v>
      </c>
    </row>
    <row r="3991" spans="1:7" x14ac:dyDescent="0.25">
      <c r="A3991" t="s">
        <v>18326</v>
      </c>
      <c r="B3991" t="s">
        <v>27</v>
      </c>
      <c r="C3991" t="s">
        <v>41</v>
      </c>
      <c r="D3991" t="s">
        <v>20</v>
      </c>
      <c r="E3991">
        <v>15.373566666666671</v>
      </c>
      <c r="F3991">
        <v>10</v>
      </c>
      <c r="G3991">
        <v>4.6120700000000001</v>
      </c>
    </row>
    <row r="3992" spans="1:7" x14ac:dyDescent="0.25">
      <c r="A3992" t="s">
        <v>18330</v>
      </c>
      <c r="B3992" t="s">
        <v>19</v>
      </c>
      <c r="C3992" t="s">
        <v>41</v>
      </c>
      <c r="D3992" t="s">
        <v>35</v>
      </c>
      <c r="E3992">
        <v>7.5019000000000009</v>
      </c>
      <c r="F3992">
        <v>10</v>
      </c>
      <c r="G3992">
        <v>2.2505700000000002</v>
      </c>
    </row>
    <row r="3993" spans="1:7" x14ac:dyDescent="0.25">
      <c r="A3993" t="s">
        <v>18334</v>
      </c>
      <c r="B3993" t="s">
        <v>41</v>
      </c>
      <c r="C3993" t="s">
        <v>27</v>
      </c>
      <c r="D3993" t="s">
        <v>35</v>
      </c>
      <c r="E3993">
        <v>0.87780000000000014</v>
      </c>
      <c r="F3993">
        <v>1</v>
      </c>
      <c r="G3993">
        <v>0.26334000000000002</v>
      </c>
    </row>
    <row r="3994" spans="1:7" x14ac:dyDescent="0.25">
      <c r="A3994" t="s">
        <v>18338</v>
      </c>
      <c r="B3994" t="s">
        <v>34</v>
      </c>
      <c r="C3994" t="s">
        <v>19</v>
      </c>
      <c r="D3994" t="s">
        <v>48</v>
      </c>
      <c r="E3994">
        <v>14.191366666666671</v>
      </c>
      <c r="F3994">
        <v>10</v>
      </c>
      <c r="G3994">
        <v>4.2574100000000001</v>
      </c>
    </row>
    <row r="3995" spans="1:7" x14ac:dyDescent="0.25">
      <c r="A3995" t="s">
        <v>18342</v>
      </c>
      <c r="B3995" t="s">
        <v>41</v>
      </c>
      <c r="C3995" t="s">
        <v>34</v>
      </c>
      <c r="D3995" t="s">
        <v>35</v>
      </c>
      <c r="E3995">
        <v>0.71796666666666664</v>
      </c>
      <c r="F3995">
        <v>1</v>
      </c>
      <c r="G3995">
        <v>0.21539</v>
      </c>
    </row>
    <row r="3996" spans="1:7" x14ac:dyDescent="0.25">
      <c r="A3996" t="s">
        <v>18346</v>
      </c>
      <c r="B3996" t="s">
        <v>27</v>
      </c>
      <c r="C3996" t="s">
        <v>27</v>
      </c>
      <c r="D3996" t="s">
        <v>20</v>
      </c>
      <c r="E3996">
        <v>3.4775999999999998</v>
      </c>
      <c r="F3996">
        <v>3</v>
      </c>
      <c r="G3996">
        <v>1.04328</v>
      </c>
    </row>
    <row r="3997" spans="1:7" x14ac:dyDescent="0.25">
      <c r="A3997" t="s">
        <v>18350</v>
      </c>
      <c r="B3997" t="s">
        <v>27</v>
      </c>
      <c r="C3997" t="s">
        <v>19</v>
      </c>
      <c r="D3997" t="s">
        <v>48</v>
      </c>
      <c r="E3997">
        <v>11.087733333333331</v>
      </c>
      <c r="F3997">
        <v>10</v>
      </c>
      <c r="G3997">
        <v>3.3263199999999999</v>
      </c>
    </row>
    <row r="3998" spans="1:7" x14ac:dyDescent="0.25">
      <c r="A3998" t="s">
        <v>18354</v>
      </c>
      <c r="B3998" t="s">
        <v>41</v>
      </c>
      <c r="C3998" t="s">
        <v>34</v>
      </c>
      <c r="D3998" t="s">
        <v>35</v>
      </c>
      <c r="E3998">
        <v>10.010666666666671</v>
      </c>
      <c r="F3998">
        <v>10</v>
      </c>
      <c r="G3998">
        <v>3.0032000000000001</v>
      </c>
    </row>
    <row r="3999" spans="1:7" x14ac:dyDescent="0.25">
      <c r="A3999" t="s">
        <v>18358</v>
      </c>
      <c r="B3999" t="s">
        <v>34</v>
      </c>
      <c r="C3999" t="s">
        <v>27</v>
      </c>
      <c r="D3999" t="s">
        <v>35</v>
      </c>
      <c r="E3999">
        <v>3.183733333333334</v>
      </c>
      <c r="F3999">
        <v>3</v>
      </c>
      <c r="G3999">
        <v>0.95511999999999997</v>
      </c>
    </row>
    <row r="4000" spans="1:7" x14ac:dyDescent="0.25">
      <c r="A4000" t="s">
        <v>18362</v>
      </c>
      <c r="B4000" t="s">
        <v>19</v>
      </c>
      <c r="C4000" t="s">
        <v>34</v>
      </c>
      <c r="D4000" t="s">
        <v>20</v>
      </c>
      <c r="E4000">
        <v>3.5898333333333339</v>
      </c>
      <c r="F4000">
        <v>3</v>
      </c>
      <c r="G4000">
        <v>1.0769500000000001</v>
      </c>
    </row>
    <row r="4001" spans="1:7" x14ac:dyDescent="0.25">
      <c r="A4001" t="s">
        <v>18366</v>
      </c>
      <c r="B4001" t="s">
        <v>41</v>
      </c>
      <c r="C4001" t="s">
        <v>41</v>
      </c>
      <c r="D4001" t="s">
        <v>48</v>
      </c>
      <c r="E4001">
        <v>2.4841000000000002</v>
      </c>
      <c r="F4001">
        <v>3</v>
      </c>
      <c r="G4001">
        <v>0.74522999999999995</v>
      </c>
    </row>
    <row r="4002" spans="1:7" x14ac:dyDescent="0.25">
      <c r="A4002" t="s">
        <v>18370</v>
      </c>
      <c r="B4002" t="s">
        <v>27</v>
      </c>
      <c r="C4002" t="s">
        <v>19</v>
      </c>
      <c r="D4002" t="s">
        <v>35</v>
      </c>
      <c r="E4002">
        <v>12.38663333333333</v>
      </c>
      <c r="F4002">
        <v>10</v>
      </c>
      <c r="G4002">
        <v>3.7159900000000001</v>
      </c>
    </row>
    <row r="4003" spans="1:7" x14ac:dyDescent="0.25">
      <c r="A4003" t="s">
        <v>18374</v>
      </c>
      <c r="B4003" t="s">
        <v>27</v>
      </c>
      <c r="C4003" t="s">
        <v>34</v>
      </c>
      <c r="D4003" t="s">
        <v>35</v>
      </c>
      <c r="E4003">
        <v>7.3605</v>
      </c>
      <c r="F4003">
        <v>5</v>
      </c>
      <c r="G4003">
        <v>2.2081499999999998</v>
      </c>
    </row>
    <row r="4004" spans="1:7" x14ac:dyDescent="0.25">
      <c r="A4004" t="s">
        <v>18378</v>
      </c>
      <c r="B4004" t="s">
        <v>19</v>
      </c>
      <c r="C4004" t="s">
        <v>19</v>
      </c>
      <c r="D4004" t="s">
        <v>20</v>
      </c>
      <c r="E4004">
        <v>7.1341333333333337</v>
      </c>
      <c r="F4004">
        <v>5</v>
      </c>
      <c r="G4004">
        <v>2.1402399999999999</v>
      </c>
    </row>
    <row r="4005" spans="1:7" x14ac:dyDescent="0.25">
      <c r="A4005" t="s">
        <v>18382</v>
      </c>
      <c r="B4005" t="s">
        <v>41</v>
      </c>
      <c r="C4005" t="s">
        <v>27</v>
      </c>
      <c r="D4005" t="s">
        <v>48</v>
      </c>
      <c r="E4005">
        <v>4.1028333333333338</v>
      </c>
      <c r="F4005">
        <v>5</v>
      </c>
      <c r="G4005">
        <v>1.23085</v>
      </c>
    </row>
    <row r="4006" spans="1:7" x14ac:dyDescent="0.25">
      <c r="A4006" t="s">
        <v>18386</v>
      </c>
      <c r="B4006" t="s">
        <v>19</v>
      </c>
      <c r="C4006" t="s">
        <v>19</v>
      </c>
      <c r="D4006" t="s">
        <v>48</v>
      </c>
      <c r="E4006">
        <v>8.1591666666666676</v>
      </c>
      <c r="F4006">
        <v>10</v>
      </c>
      <c r="G4006">
        <v>2.4477500000000001</v>
      </c>
    </row>
    <row r="4007" spans="1:7" x14ac:dyDescent="0.25">
      <c r="A4007" t="s">
        <v>18390</v>
      </c>
      <c r="B4007" t="s">
        <v>19</v>
      </c>
      <c r="C4007" t="s">
        <v>27</v>
      </c>
      <c r="D4007" t="s">
        <v>48</v>
      </c>
      <c r="E4007">
        <v>2.804533333333334</v>
      </c>
      <c r="F4007">
        <v>3</v>
      </c>
      <c r="G4007">
        <v>0.84136</v>
      </c>
    </row>
    <row r="4008" spans="1:7" x14ac:dyDescent="0.25">
      <c r="A4008" t="s">
        <v>18394</v>
      </c>
      <c r="B4008" t="s">
        <v>34</v>
      </c>
      <c r="C4008" t="s">
        <v>19</v>
      </c>
      <c r="D4008" t="s">
        <v>48</v>
      </c>
      <c r="E4008">
        <v>10.2774</v>
      </c>
      <c r="F4008">
        <v>10</v>
      </c>
      <c r="G4008">
        <v>3.0832199999999998</v>
      </c>
    </row>
    <row r="4009" spans="1:7" x14ac:dyDescent="0.25">
      <c r="A4009" t="s">
        <v>18398</v>
      </c>
      <c r="B4009" t="s">
        <v>34</v>
      </c>
      <c r="C4009" t="s">
        <v>27</v>
      </c>
      <c r="D4009" t="s">
        <v>20</v>
      </c>
      <c r="E4009">
        <v>3.225366666666666</v>
      </c>
      <c r="F4009">
        <v>3</v>
      </c>
      <c r="G4009">
        <v>0.96760999999999997</v>
      </c>
    </row>
    <row r="4010" spans="1:7" x14ac:dyDescent="0.25">
      <c r="A4010" t="s">
        <v>18402</v>
      </c>
      <c r="B4010" t="s">
        <v>27</v>
      </c>
      <c r="C4010" t="s">
        <v>27</v>
      </c>
      <c r="D4010" t="s">
        <v>35</v>
      </c>
      <c r="E4010">
        <v>13.46363333333333</v>
      </c>
      <c r="F4010">
        <v>10</v>
      </c>
      <c r="G4010">
        <v>4.0390899999999998</v>
      </c>
    </row>
    <row r="4011" spans="1:7" x14ac:dyDescent="0.25">
      <c r="A4011" t="s">
        <v>18406</v>
      </c>
      <c r="B4011" t="s">
        <v>41</v>
      </c>
      <c r="C4011" t="s">
        <v>27</v>
      </c>
      <c r="D4011" t="s">
        <v>35</v>
      </c>
      <c r="E4011">
        <v>7.2334666666666676</v>
      </c>
      <c r="F4011">
        <v>10</v>
      </c>
      <c r="G4011">
        <v>2.1700400000000002</v>
      </c>
    </row>
    <row r="4012" spans="1:7" x14ac:dyDescent="0.25">
      <c r="A4012" t="s">
        <v>18410</v>
      </c>
      <c r="B4012" t="s">
        <v>34</v>
      </c>
      <c r="C4012" t="s">
        <v>34</v>
      </c>
      <c r="D4012" t="s">
        <v>48</v>
      </c>
      <c r="E4012">
        <v>2.1040333333333341</v>
      </c>
      <c r="F4012">
        <v>3</v>
      </c>
      <c r="G4012">
        <v>0.63121000000000005</v>
      </c>
    </row>
    <row r="4013" spans="1:7" x14ac:dyDescent="0.25">
      <c r="A4013" t="s">
        <v>18414</v>
      </c>
      <c r="B4013" t="s">
        <v>27</v>
      </c>
      <c r="C4013" t="s">
        <v>41</v>
      </c>
      <c r="D4013" t="s">
        <v>48</v>
      </c>
      <c r="E4013">
        <v>5.2928999999999986</v>
      </c>
      <c r="F4013">
        <v>5</v>
      </c>
      <c r="G4013">
        <v>1.5878699999999999</v>
      </c>
    </row>
    <row r="4014" spans="1:7" x14ac:dyDescent="0.25">
      <c r="A4014" t="s">
        <v>18418</v>
      </c>
      <c r="B4014" t="s">
        <v>41</v>
      </c>
      <c r="C4014" t="s">
        <v>19</v>
      </c>
      <c r="D4014" t="s">
        <v>48</v>
      </c>
      <c r="E4014">
        <v>4.0914999999999999</v>
      </c>
      <c r="F4014">
        <v>3</v>
      </c>
      <c r="G4014">
        <v>1.2274499999999999</v>
      </c>
    </row>
    <row r="4015" spans="1:7" x14ac:dyDescent="0.25">
      <c r="A4015" t="s">
        <v>18422</v>
      </c>
      <c r="B4015" t="s">
        <v>27</v>
      </c>
      <c r="C4015" t="s">
        <v>41</v>
      </c>
      <c r="D4015" t="s">
        <v>35</v>
      </c>
      <c r="E4015">
        <v>0.86009999999999998</v>
      </c>
      <c r="F4015">
        <v>1</v>
      </c>
      <c r="G4015">
        <v>0.25802999999999998</v>
      </c>
    </row>
    <row r="4016" spans="1:7" x14ac:dyDescent="0.25">
      <c r="A4016" t="s">
        <v>18426</v>
      </c>
      <c r="B4016" t="s">
        <v>34</v>
      </c>
      <c r="C4016" t="s">
        <v>41</v>
      </c>
      <c r="D4016" t="s">
        <v>35</v>
      </c>
      <c r="E4016">
        <v>1.3081666666666669</v>
      </c>
      <c r="F4016">
        <v>1</v>
      </c>
      <c r="G4016">
        <v>0.39245000000000002</v>
      </c>
    </row>
    <row r="4017" spans="1:7" x14ac:dyDescent="0.25">
      <c r="A4017" t="s">
        <v>18430</v>
      </c>
      <c r="B4017" t="s">
        <v>27</v>
      </c>
      <c r="C4017" t="s">
        <v>41</v>
      </c>
      <c r="D4017" t="s">
        <v>48</v>
      </c>
      <c r="E4017">
        <v>2.7795000000000001</v>
      </c>
      <c r="F4017">
        <v>3</v>
      </c>
      <c r="G4017">
        <v>0.83384999999999998</v>
      </c>
    </row>
    <row r="4018" spans="1:7" x14ac:dyDescent="0.25">
      <c r="A4018" t="s">
        <v>18433</v>
      </c>
      <c r="B4018" t="s">
        <v>41</v>
      </c>
      <c r="C4018" t="s">
        <v>41</v>
      </c>
      <c r="D4018" t="s">
        <v>20</v>
      </c>
      <c r="E4018">
        <v>15.527533333333331</v>
      </c>
      <c r="F4018">
        <v>10</v>
      </c>
      <c r="G4018">
        <v>4.6582600000000003</v>
      </c>
    </row>
    <row r="4019" spans="1:7" x14ac:dyDescent="0.25">
      <c r="A4019" t="s">
        <v>18436</v>
      </c>
      <c r="B4019" t="s">
        <v>41</v>
      </c>
      <c r="C4019" t="s">
        <v>19</v>
      </c>
      <c r="D4019" t="s">
        <v>35</v>
      </c>
      <c r="E4019">
        <v>1.5623666666666669</v>
      </c>
      <c r="F4019">
        <v>1</v>
      </c>
      <c r="G4019">
        <v>0.46871000000000002</v>
      </c>
    </row>
    <row r="4020" spans="1:7" x14ac:dyDescent="0.25">
      <c r="A4020" t="s">
        <v>18440</v>
      </c>
      <c r="B4020" t="s">
        <v>27</v>
      </c>
      <c r="C4020" t="s">
        <v>19</v>
      </c>
      <c r="D4020" t="s">
        <v>35</v>
      </c>
      <c r="E4020">
        <v>0.96396666666666675</v>
      </c>
      <c r="F4020">
        <v>1</v>
      </c>
      <c r="G4020">
        <v>0.28919</v>
      </c>
    </row>
    <row r="4021" spans="1:7" x14ac:dyDescent="0.25">
      <c r="A4021" t="s">
        <v>18444</v>
      </c>
      <c r="B4021" t="s">
        <v>41</v>
      </c>
      <c r="C4021" t="s">
        <v>41</v>
      </c>
      <c r="D4021" t="s">
        <v>48</v>
      </c>
      <c r="E4021">
        <v>8.9665999999999997</v>
      </c>
      <c r="F4021">
        <v>10</v>
      </c>
      <c r="G4021">
        <v>2.6899799999999998</v>
      </c>
    </row>
    <row r="4022" spans="1:7" x14ac:dyDescent="0.25">
      <c r="A4022" t="s">
        <v>18448</v>
      </c>
      <c r="B4022" t="s">
        <v>27</v>
      </c>
      <c r="C4022" t="s">
        <v>19</v>
      </c>
      <c r="D4022" t="s">
        <v>20</v>
      </c>
      <c r="E4022">
        <v>10.7797</v>
      </c>
      <c r="F4022">
        <v>10</v>
      </c>
      <c r="G4022">
        <v>3.2339099999999998</v>
      </c>
    </row>
    <row r="4023" spans="1:7" x14ac:dyDescent="0.25">
      <c r="A4023" t="s">
        <v>18452</v>
      </c>
      <c r="B4023" t="s">
        <v>41</v>
      </c>
      <c r="C4023" t="s">
        <v>19</v>
      </c>
      <c r="D4023" t="s">
        <v>48</v>
      </c>
      <c r="E4023">
        <v>4.5359999999999996</v>
      </c>
      <c r="F4023">
        <v>5</v>
      </c>
      <c r="G4023">
        <v>1.3608</v>
      </c>
    </row>
    <row r="4024" spans="1:7" x14ac:dyDescent="0.25">
      <c r="A4024" t="s">
        <v>18456</v>
      </c>
      <c r="B4024" t="s">
        <v>27</v>
      </c>
      <c r="C4024" t="s">
        <v>27</v>
      </c>
      <c r="D4024" t="s">
        <v>48</v>
      </c>
      <c r="E4024">
        <v>13.390499999999999</v>
      </c>
      <c r="F4024">
        <v>10</v>
      </c>
      <c r="G4024">
        <v>4.01715</v>
      </c>
    </row>
    <row r="4025" spans="1:7" x14ac:dyDescent="0.25">
      <c r="A4025" t="s">
        <v>18459</v>
      </c>
      <c r="B4025" t="s">
        <v>27</v>
      </c>
      <c r="C4025" t="s">
        <v>19</v>
      </c>
      <c r="D4025" t="s">
        <v>20</v>
      </c>
      <c r="E4025">
        <v>4.4782000000000002</v>
      </c>
      <c r="F4025">
        <v>3</v>
      </c>
      <c r="G4025">
        <v>1.3434600000000001</v>
      </c>
    </row>
    <row r="4026" spans="1:7" x14ac:dyDescent="0.25">
      <c r="A4026" t="s">
        <v>18463</v>
      </c>
      <c r="B4026" t="s">
        <v>27</v>
      </c>
      <c r="C4026" t="s">
        <v>34</v>
      </c>
      <c r="D4026" t="s">
        <v>20</v>
      </c>
      <c r="E4026">
        <v>4.0192666666666668</v>
      </c>
      <c r="F4026">
        <v>3</v>
      </c>
      <c r="G4026">
        <v>1.2057800000000001</v>
      </c>
    </row>
    <row r="4027" spans="1:7" x14ac:dyDescent="0.25">
      <c r="A4027" t="s">
        <v>18466</v>
      </c>
      <c r="B4027" t="s">
        <v>19</v>
      </c>
      <c r="C4027" t="s">
        <v>41</v>
      </c>
      <c r="D4027" t="s">
        <v>20</v>
      </c>
      <c r="E4027">
        <v>7.4551000000000007</v>
      </c>
      <c r="F4027">
        <v>5</v>
      </c>
      <c r="G4027">
        <v>2.2365300000000001</v>
      </c>
    </row>
    <row r="4028" spans="1:7" x14ac:dyDescent="0.25">
      <c r="A4028" t="s">
        <v>18470</v>
      </c>
      <c r="B4028" t="s">
        <v>41</v>
      </c>
      <c r="C4028" t="s">
        <v>19</v>
      </c>
      <c r="D4028" t="s">
        <v>35</v>
      </c>
      <c r="E4028">
        <v>1.063666666666667</v>
      </c>
      <c r="F4028">
        <v>1</v>
      </c>
      <c r="G4028">
        <v>0.31909999999999999</v>
      </c>
    </row>
    <row r="4029" spans="1:7" x14ac:dyDescent="0.25">
      <c r="A4029" t="s">
        <v>18474</v>
      </c>
      <c r="B4029" t="s">
        <v>34</v>
      </c>
      <c r="C4029" t="s">
        <v>41</v>
      </c>
      <c r="D4029" t="s">
        <v>48</v>
      </c>
      <c r="E4029">
        <v>0.82300000000000006</v>
      </c>
      <c r="F4029">
        <v>1</v>
      </c>
      <c r="G4029">
        <v>0.24690000000000001</v>
      </c>
    </row>
    <row r="4030" spans="1:7" x14ac:dyDescent="0.25">
      <c r="A4030" t="s">
        <v>18478</v>
      </c>
      <c r="B4030" t="s">
        <v>27</v>
      </c>
      <c r="C4030" t="s">
        <v>19</v>
      </c>
      <c r="D4030" t="s">
        <v>35</v>
      </c>
      <c r="E4030">
        <v>14.04616666666667</v>
      </c>
      <c r="F4030">
        <v>10</v>
      </c>
      <c r="G4030">
        <v>4.2138499999999999</v>
      </c>
    </row>
    <row r="4031" spans="1:7" x14ac:dyDescent="0.25">
      <c r="A4031" t="s">
        <v>18482</v>
      </c>
      <c r="B4031" t="s">
        <v>19</v>
      </c>
      <c r="C4031" t="s">
        <v>41</v>
      </c>
      <c r="D4031" t="s">
        <v>20</v>
      </c>
      <c r="E4031">
        <v>3.081433333333333</v>
      </c>
      <c r="F4031">
        <v>3</v>
      </c>
      <c r="G4031">
        <v>0.92442999999999997</v>
      </c>
    </row>
    <row r="4032" spans="1:7" x14ac:dyDescent="0.25">
      <c r="A4032" t="s">
        <v>18486</v>
      </c>
      <c r="B4032" t="s">
        <v>34</v>
      </c>
      <c r="C4032" t="s">
        <v>34</v>
      </c>
      <c r="D4032" t="s">
        <v>35</v>
      </c>
      <c r="E4032">
        <v>1.337933333333333</v>
      </c>
      <c r="F4032">
        <v>1</v>
      </c>
      <c r="G4032">
        <v>0.40138000000000001</v>
      </c>
    </row>
    <row r="4033" spans="1:7" x14ac:dyDescent="0.25">
      <c r="A4033" t="s">
        <v>18490</v>
      </c>
      <c r="B4033" t="s">
        <v>27</v>
      </c>
      <c r="C4033" t="s">
        <v>19</v>
      </c>
      <c r="D4033" t="s">
        <v>20</v>
      </c>
      <c r="E4033">
        <v>4.6865666666666668</v>
      </c>
      <c r="F4033">
        <v>5</v>
      </c>
      <c r="G4033">
        <v>1.4059699999999999</v>
      </c>
    </row>
    <row r="4034" spans="1:7" x14ac:dyDescent="0.25">
      <c r="A4034" t="s">
        <v>18494</v>
      </c>
      <c r="B4034" t="s">
        <v>34</v>
      </c>
      <c r="C4034" t="s">
        <v>19</v>
      </c>
      <c r="D4034" t="s">
        <v>20</v>
      </c>
      <c r="E4034">
        <v>3.7394666666666661</v>
      </c>
      <c r="F4034">
        <v>5</v>
      </c>
      <c r="G4034">
        <v>1.1218399999999999</v>
      </c>
    </row>
    <row r="4035" spans="1:7" x14ac:dyDescent="0.25">
      <c r="A4035" t="s">
        <v>18498</v>
      </c>
      <c r="B4035" t="s">
        <v>19</v>
      </c>
      <c r="C4035" t="s">
        <v>34</v>
      </c>
      <c r="D4035" t="s">
        <v>48</v>
      </c>
      <c r="E4035">
        <v>4.9777333333333331</v>
      </c>
      <c r="F4035">
        <v>3</v>
      </c>
      <c r="G4035">
        <v>1.49332</v>
      </c>
    </row>
    <row r="4036" spans="1:7" x14ac:dyDescent="0.25">
      <c r="A4036" t="s">
        <v>18502</v>
      </c>
      <c r="B4036" t="s">
        <v>34</v>
      </c>
      <c r="C4036" t="s">
        <v>19</v>
      </c>
      <c r="D4036" t="s">
        <v>48</v>
      </c>
      <c r="E4036">
        <v>4.1143333333333336</v>
      </c>
      <c r="F4036">
        <v>5</v>
      </c>
      <c r="G4036">
        <v>1.2343</v>
      </c>
    </row>
    <row r="4037" spans="1:7" x14ac:dyDescent="0.25">
      <c r="A4037" t="s">
        <v>18506</v>
      </c>
      <c r="B4037" t="s">
        <v>27</v>
      </c>
      <c r="C4037" t="s">
        <v>41</v>
      </c>
      <c r="D4037" t="s">
        <v>48</v>
      </c>
      <c r="E4037">
        <v>8.2754333333333339</v>
      </c>
      <c r="F4037">
        <v>5</v>
      </c>
      <c r="G4037">
        <v>2.4826299999999999</v>
      </c>
    </row>
    <row r="4038" spans="1:7" x14ac:dyDescent="0.25">
      <c r="A4038" t="s">
        <v>18510</v>
      </c>
      <c r="B4038" t="s">
        <v>34</v>
      </c>
      <c r="C4038" t="s">
        <v>34</v>
      </c>
      <c r="D4038" t="s">
        <v>35</v>
      </c>
      <c r="E4038">
        <v>4.9318333333333344</v>
      </c>
      <c r="F4038">
        <v>3</v>
      </c>
      <c r="G4038">
        <v>1.4795499999999999</v>
      </c>
    </row>
    <row r="4039" spans="1:7" x14ac:dyDescent="0.25">
      <c r="A4039" t="s">
        <v>18513</v>
      </c>
      <c r="B4039" t="s">
        <v>34</v>
      </c>
      <c r="C4039" t="s">
        <v>27</v>
      </c>
      <c r="D4039" t="s">
        <v>48</v>
      </c>
      <c r="E4039">
        <v>14.60483333333333</v>
      </c>
      <c r="F4039">
        <v>10</v>
      </c>
      <c r="G4039">
        <v>4.3814500000000001</v>
      </c>
    </row>
    <row r="4040" spans="1:7" x14ac:dyDescent="0.25">
      <c r="A4040" t="s">
        <v>18517</v>
      </c>
      <c r="B4040" t="s">
        <v>27</v>
      </c>
      <c r="C4040" t="s">
        <v>41</v>
      </c>
      <c r="D4040" t="s">
        <v>20</v>
      </c>
      <c r="E4040">
        <v>13.260899999999999</v>
      </c>
      <c r="F4040">
        <v>10</v>
      </c>
      <c r="G4040">
        <v>3.9782700000000002</v>
      </c>
    </row>
    <row r="4041" spans="1:7" x14ac:dyDescent="0.25">
      <c r="A4041" t="s">
        <v>18521</v>
      </c>
      <c r="B4041" t="s">
        <v>19</v>
      </c>
      <c r="C4041" t="s">
        <v>19</v>
      </c>
      <c r="D4041" t="s">
        <v>48</v>
      </c>
      <c r="E4041">
        <v>6.2223666666666668</v>
      </c>
      <c r="F4041">
        <v>5</v>
      </c>
      <c r="G4041">
        <v>1.8667100000000001</v>
      </c>
    </row>
    <row r="4042" spans="1:7" x14ac:dyDescent="0.25">
      <c r="A4042" t="s">
        <v>18525</v>
      </c>
      <c r="B4042" t="s">
        <v>19</v>
      </c>
      <c r="C4042" t="s">
        <v>41</v>
      </c>
      <c r="D4042" t="s">
        <v>35</v>
      </c>
      <c r="E4042">
        <v>15.327666666666669</v>
      </c>
      <c r="F4042">
        <v>10</v>
      </c>
      <c r="G4042">
        <v>4.5983000000000001</v>
      </c>
    </row>
    <row r="4043" spans="1:7" x14ac:dyDescent="0.25">
      <c r="A4043" t="s">
        <v>18529</v>
      </c>
      <c r="B4043" t="s">
        <v>34</v>
      </c>
      <c r="C4043" t="s">
        <v>34</v>
      </c>
      <c r="D4043" t="s">
        <v>48</v>
      </c>
      <c r="E4043">
        <v>9.561066666666667</v>
      </c>
      <c r="F4043">
        <v>10</v>
      </c>
      <c r="G4043">
        <v>2.8683200000000002</v>
      </c>
    </row>
    <row r="4044" spans="1:7" x14ac:dyDescent="0.25">
      <c r="A4044" t="s">
        <v>18533</v>
      </c>
      <c r="B4044" t="s">
        <v>41</v>
      </c>
      <c r="C4044" t="s">
        <v>19</v>
      </c>
      <c r="D4044" t="s">
        <v>48</v>
      </c>
      <c r="E4044">
        <v>5.6717333333333331</v>
      </c>
      <c r="F4044">
        <v>5</v>
      </c>
      <c r="G4044">
        <v>1.7015199999999999</v>
      </c>
    </row>
    <row r="4045" spans="1:7" x14ac:dyDescent="0.25">
      <c r="A4045" t="s">
        <v>18537</v>
      </c>
      <c r="B4045" t="s">
        <v>34</v>
      </c>
      <c r="C4045" t="s">
        <v>19</v>
      </c>
      <c r="D4045" t="s">
        <v>48</v>
      </c>
      <c r="E4045">
        <v>12.860566666666671</v>
      </c>
      <c r="F4045">
        <v>10</v>
      </c>
      <c r="G4045">
        <v>3.8581699999999999</v>
      </c>
    </row>
    <row r="4046" spans="1:7" x14ac:dyDescent="0.25">
      <c r="A4046" t="s">
        <v>18541</v>
      </c>
      <c r="B4046" t="s">
        <v>41</v>
      </c>
      <c r="C4046" t="s">
        <v>34</v>
      </c>
      <c r="D4046" t="s">
        <v>35</v>
      </c>
      <c r="E4046">
        <v>5.3893000000000004</v>
      </c>
      <c r="F4046">
        <v>5</v>
      </c>
      <c r="G4046">
        <v>1.6167899999999999</v>
      </c>
    </row>
    <row r="4047" spans="1:7" x14ac:dyDescent="0.25">
      <c r="A4047" t="s">
        <v>18545</v>
      </c>
      <c r="B4047" t="s">
        <v>34</v>
      </c>
      <c r="C4047" t="s">
        <v>27</v>
      </c>
      <c r="D4047" t="s">
        <v>20</v>
      </c>
      <c r="E4047">
        <v>1.094166666666667</v>
      </c>
      <c r="F4047">
        <v>1</v>
      </c>
      <c r="G4047">
        <v>0.32824999999999999</v>
      </c>
    </row>
    <row r="4048" spans="1:7" x14ac:dyDescent="0.25">
      <c r="A4048" t="s">
        <v>18549</v>
      </c>
      <c r="B4048" t="s">
        <v>19</v>
      </c>
      <c r="C4048" t="s">
        <v>19</v>
      </c>
      <c r="D4048" t="s">
        <v>20</v>
      </c>
      <c r="E4048">
        <v>2.9908666666666668</v>
      </c>
      <c r="F4048">
        <v>3</v>
      </c>
      <c r="G4048">
        <v>0.89725999999999995</v>
      </c>
    </row>
    <row r="4049" spans="1:7" x14ac:dyDescent="0.25">
      <c r="A4049" t="s">
        <v>18553</v>
      </c>
      <c r="B4049" t="s">
        <v>34</v>
      </c>
      <c r="C4049" t="s">
        <v>19</v>
      </c>
      <c r="D4049" t="s">
        <v>20</v>
      </c>
      <c r="E4049">
        <v>3.6926999999999999</v>
      </c>
      <c r="F4049">
        <v>3</v>
      </c>
      <c r="G4049">
        <v>1.10781</v>
      </c>
    </row>
    <row r="4050" spans="1:7" x14ac:dyDescent="0.25">
      <c r="A4050" t="s">
        <v>18557</v>
      </c>
      <c r="B4050" t="s">
        <v>34</v>
      </c>
      <c r="C4050" t="s">
        <v>19</v>
      </c>
      <c r="D4050" t="s">
        <v>48</v>
      </c>
      <c r="E4050">
        <v>15.1724</v>
      </c>
      <c r="F4050">
        <v>10</v>
      </c>
      <c r="G4050">
        <v>4.5517200000000004</v>
      </c>
    </row>
    <row r="4051" spans="1:7" x14ac:dyDescent="0.25">
      <c r="A4051" t="s">
        <v>18561</v>
      </c>
      <c r="B4051" t="s">
        <v>41</v>
      </c>
      <c r="C4051" t="s">
        <v>27</v>
      </c>
      <c r="D4051" t="s">
        <v>48</v>
      </c>
      <c r="E4051">
        <v>8.6819666666666677</v>
      </c>
      <c r="F4051">
        <v>10</v>
      </c>
      <c r="G4051">
        <v>2.60459</v>
      </c>
    </row>
    <row r="4052" spans="1:7" x14ac:dyDescent="0.25">
      <c r="A4052" t="s">
        <v>18565</v>
      </c>
      <c r="B4052" t="s">
        <v>19</v>
      </c>
      <c r="C4052" t="s">
        <v>41</v>
      </c>
      <c r="D4052" t="s">
        <v>35</v>
      </c>
      <c r="E4052">
        <v>16.010999999999999</v>
      </c>
      <c r="F4052">
        <v>10</v>
      </c>
      <c r="G4052">
        <v>4.8033000000000001</v>
      </c>
    </row>
    <row r="4053" spans="1:7" x14ac:dyDescent="0.25">
      <c r="A4053" t="s">
        <v>18569</v>
      </c>
      <c r="B4053" t="s">
        <v>41</v>
      </c>
      <c r="C4053" t="s">
        <v>27</v>
      </c>
      <c r="D4053" t="s">
        <v>20</v>
      </c>
      <c r="E4053">
        <v>4.0672666666666668</v>
      </c>
      <c r="F4053">
        <v>3</v>
      </c>
      <c r="G4053">
        <v>1.22018</v>
      </c>
    </row>
    <row r="4054" spans="1:7" x14ac:dyDescent="0.25">
      <c r="A4054" t="s">
        <v>18573</v>
      </c>
      <c r="B4054" t="s">
        <v>34</v>
      </c>
      <c r="C4054" t="s">
        <v>41</v>
      </c>
      <c r="D4054" t="s">
        <v>48</v>
      </c>
      <c r="E4054">
        <v>1.4899333333333331</v>
      </c>
      <c r="F4054">
        <v>1</v>
      </c>
      <c r="G4054">
        <v>0.44697999999999999</v>
      </c>
    </row>
    <row r="4055" spans="1:7" x14ac:dyDescent="0.25">
      <c r="A4055" t="s">
        <v>18577</v>
      </c>
      <c r="B4055" t="s">
        <v>27</v>
      </c>
      <c r="C4055" t="s">
        <v>19</v>
      </c>
      <c r="D4055" t="s">
        <v>48</v>
      </c>
      <c r="E4055">
        <v>1.222866666666667</v>
      </c>
      <c r="F4055">
        <v>1</v>
      </c>
      <c r="G4055">
        <v>0.36686000000000002</v>
      </c>
    </row>
    <row r="4056" spans="1:7" x14ac:dyDescent="0.25">
      <c r="A4056" t="s">
        <v>18581</v>
      </c>
      <c r="B4056" t="s">
        <v>34</v>
      </c>
      <c r="C4056" t="s">
        <v>41</v>
      </c>
      <c r="D4056" t="s">
        <v>48</v>
      </c>
      <c r="E4056">
        <v>4.3385666666666669</v>
      </c>
      <c r="F4056">
        <v>3</v>
      </c>
      <c r="G4056">
        <v>1.3015699999999999</v>
      </c>
    </row>
    <row r="4057" spans="1:7" x14ac:dyDescent="0.25">
      <c r="A4057" t="s">
        <v>18585</v>
      </c>
      <c r="B4057" t="s">
        <v>34</v>
      </c>
      <c r="C4057" t="s">
        <v>41</v>
      </c>
      <c r="D4057" t="s">
        <v>35</v>
      </c>
      <c r="E4057">
        <v>0.68286666666666662</v>
      </c>
      <c r="F4057">
        <v>1</v>
      </c>
      <c r="G4057">
        <v>0.20485999999999999</v>
      </c>
    </row>
    <row r="4058" spans="1:7" x14ac:dyDescent="0.25">
      <c r="A4058" t="s">
        <v>18589</v>
      </c>
      <c r="B4058" t="s">
        <v>41</v>
      </c>
      <c r="C4058" t="s">
        <v>41</v>
      </c>
      <c r="D4058" t="s">
        <v>20</v>
      </c>
      <c r="E4058">
        <v>4.4551333333333334</v>
      </c>
      <c r="F4058">
        <v>3</v>
      </c>
      <c r="G4058">
        <v>1.3365400000000001</v>
      </c>
    </row>
    <row r="4059" spans="1:7" x14ac:dyDescent="0.25">
      <c r="A4059" t="s">
        <v>18593</v>
      </c>
      <c r="B4059" t="s">
        <v>27</v>
      </c>
      <c r="C4059" t="s">
        <v>41</v>
      </c>
      <c r="D4059" t="s">
        <v>35</v>
      </c>
      <c r="E4059">
        <v>0.70680000000000009</v>
      </c>
      <c r="F4059">
        <v>1</v>
      </c>
      <c r="G4059">
        <v>0.21204000000000001</v>
      </c>
    </row>
    <row r="4060" spans="1:7" x14ac:dyDescent="0.25">
      <c r="A4060" t="s">
        <v>18597</v>
      </c>
      <c r="B4060" t="s">
        <v>27</v>
      </c>
      <c r="C4060" t="s">
        <v>19</v>
      </c>
      <c r="D4060" t="s">
        <v>20</v>
      </c>
      <c r="E4060">
        <v>7.7829000000000006</v>
      </c>
      <c r="F4060">
        <v>5</v>
      </c>
      <c r="G4060">
        <v>2.33487</v>
      </c>
    </row>
    <row r="4061" spans="1:7" x14ac:dyDescent="0.25">
      <c r="A4061" t="s">
        <v>18601</v>
      </c>
      <c r="B4061" t="s">
        <v>41</v>
      </c>
      <c r="C4061" t="s">
        <v>34</v>
      </c>
      <c r="D4061" t="s">
        <v>20</v>
      </c>
      <c r="E4061">
        <v>8.2931333333333335</v>
      </c>
      <c r="F4061">
        <v>5</v>
      </c>
      <c r="G4061">
        <v>2.48794</v>
      </c>
    </row>
    <row r="4062" spans="1:7" x14ac:dyDescent="0.25">
      <c r="A4062" t="s">
        <v>18605</v>
      </c>
      <c r="B4062" t="s">
        <v>19</v>
      </c>
      <c r="C4062" t="s">
        <v>27</v>
      </c>
      <c r="D4062" t="s">
        <v>48</v>
      </c>
      <c r="E4062">
        <v>2.8822000000000001</v>
      </c>
      <c r="F4062">
        <v>3</v>
      </c>
      <c r="G4062">
        <v>0.86465999999999998</v>
      </c>
    </row>
    <row r="4063" spans="1:7" x14ac:dyDescent="0.25">
      <c r="A4063" t="s">
        <v>18609</v>
      </c>
      <c r="B4063" t="s">
        <v>27</v>
      </c>
      <c r="C4063" t="s">
        <v>41</v>
      </c>
      <c r="D4063" t="s">
        <v>48</v>
      </c>
      <c r="E4063">
        <v>0.877</v>
      </c>
      <c r="F4063">
        <v>1</v>
      </c>
      <c r="G4063">
        <v>0.2631</v>
      </c>
    </row>
    <row r="4064" spans="1:7" x14ac:dyDescent="0.25">
      <c r="A4064" t="s">
        <v>18613</v>
      </c>
      <c r="B4064" t="s">
        <v>27</v>
      </c>
      <c r="C4064" t="s">
        <v>19</v>
      </c>
      <c r="D4064" t="s">
        <v>48</v>
      </c>
      <c r="E4064">
        <v>14.3203</v>
      </c>
      <c r="F4064">
        <v>10</v>
      </c>
      <c r="G4064">
        <v>4.2960900000000004</v>
      </c>
    </row>
    <row r="4065" spans="1:7" x14ac:dyDescent="0.25">
      <c r="A4065" t="s">
        <v>18617</v>
      </c>
      <c r="B4065" t="s">
        <v>41</v>
      </c>
      <c r="C4065" t="s">
        <v>19</v>
      </c>
      <c r="D4065" t="s">
        <v>48</v>
      </c>
      <c r="E4065">
        <v>0.91969999999999996</v>
      </c>
      <c r="F4065">
        <v>1</v>
      </c>
      <c r="G4065">
        <v>0.27590999999999999</v>
      </c>
    </row>
    <row r="4066" spans="1:7" x14ac:dyDescent="0.25">
      <c r="A4066" t="s">
        <v>18621</v>
      </c>
      <c r="B4066" t="s">
        <v>19</v>
      </c>
      <c r="C4066" t="s">
        <v>19</v>
      </c>
      <c r="D4066" t="s">
        <v>48</v>
      </c>
      <c r="E4066">
        <v>7.6611333333333338</v>
      </c>
      <c r="F4066">
        <v>5</v>
      </c>
      <c r="G4066">
        <v>2.29834</v>
      </c>
    </row>
    <row r="4067" spans="1:7" x14ac:dyDescent="0.25">
      <c r="A4067" t="s">
        <v>18625</v>
      </c>
      <c r="B4067" t="s">
        <v>19</v>
      </c>
      <c r="C4067" t="s">
        <v>19</v>
      </c>
      <c r="D4067" t="s">
        <v>20</v>
      </c>
      <c r="E4067">
        <v>3.8475333333333341</v>
      </c>
      <c r="F4067">
        <v>5</v>
      </c>
      <c r="G4067">
        <v>1.1542600000000001</v>
      </c>
    </row>
    <row r="4068" spans="1:7" x14ac:dyDescent="0.25">
      <c r="A4068" t="s">
        <v>18629</v>
      </c>
      <c r="B4068" t="s">
        <v>34</v>
      </c>
      <c r="C4068" t="s">
        <v>41</v>
      </c>
      <c r="D4068" t="s">
        <v>48</v>
      </c>
      <c r="E4068">
        <v>0.79263333333333341</v>
      </c>
      <c r="F4068">
        <v>1</v>
      </c>
      <c r="G4068">
        <v>0.23779</v>
      </c>
    </row>
    <row r="4069" spans="1:7" x14ac:dyDescent="0.25">
      <c r="A4069" t="s">
        <v>18633</v>
      </c>
      <c r="B4069" t="s">
        <v>34</v>
      </c>
      <c r="C4069" t="s">
        <v>27</v>
      </c>
      <c r="D4069" t="s">
        <v>48</v>
      </c>
      <c r="E4069">
        <v>1.645833333333333</v>
      </c>
      <c r="F4069">
        <v>1</v>
      </c>
      <c r="G4069">
        <v>0.49375000000000002</v>
      </c>
    </row>
    <row r="4070" spans="1:7" x14ac:dyDescent="0.25">
      <c r="A4070" t="s">
        <v>18637</v>
      </c>
      <c r="B4070" t="s">
        <v>41</v>
      </c>
      <c r="C4070" t="s">
        <v>19</v>
      </c>
      <c r="D4070" t="s">
        <v>35</v>
      </c>
      <c r="E4070">
        <v>13.40506666666667</v>
      </c>
      <c r="F4070">
        <v>10</v>
      </c>
      <c r="G4070">
        <v>4.0215199999999998</v>
      </c>
    </row>
    <row r="4071" spans="1:7" x14ac:dyDescent="0.25">
      <c r="A4071" t="s">
        <v>18641</v>
      </c>
      <c r="B4071" t="s">
        <v>19</v>
      </c>
      <c r="C4071" t="s">
        <v>27</v>
      </c>
      <c r="D4071" t="s">
        <v>35</v>
      </c>
      <c r="E4071">
        <v>15.13553333333333</v>
      </c>
      <c r="F4071">
        <v>10</v>
      </c>
      <c r="G4071">
        <v>4.5406599999999999</v>
      </c>
    </row>
    <row r="4072" spans="1:7" x14ac:dyDescent="0.25">
      <c r="A4072" t="s">
        <v>18645</v>
      </c>
      <c r="B4072" t="s">
        <v>41</v>
      </c>
      <c r="C4072" t="s">
        <v>27</v>
      </c>
      <c r="D4072" t="s">
        <v>20</v>
      </c>
      <c r="E4072">
        <v>0.9910000000000001</v>
      </c>
      <c r="F4072">
        <v>1</v>
      </c>
      <c r="G4072">
        <v>0.29730000000000001</v>
      </c>
    </row>
    <row r="4073" spans="1:7" x14ac:dyDescent="0.25">
      <c r="A4073" t="s">
        <v>18649</v>
      </c>
      <c r="B4073" t="s">
        <v>34</v>
      </c>
      <c r="C4073" t="s">
        <v>27</v>
      </c>
      <c r="D4073" t="s">
        <v>20</v>
      </c>
      <c r="E4073">
        <v>1.3431666666666671</v>
      </c>
      <c r="F4073">
        <v>1</v>
      </c>
      <c r="G4073">
        <v>0.40294999999999997</v>
      </c>
    </row>
    <row r="4074" spans="1:7" x14ac:dyDescent="0.25">
      <c r="A4074" t="s">
        <v>18653</v>
      </c>
      <c r="B4074" t="s">
        <v>41</v>
      </c>
      <c r="C4074" t="s">
        <v>34</v>
      </c>
      <c r="D4074" t="s">
        <v>35</v>
      </c>
      <c r="E4074">
        <v>1.2608999999999999</v>
      </c>
      <c r="F4074">
        <v>1</v>
      </c>
      <c r="G4074">
        <v>0.37827</v>
      </c>
    </row>
    <row r="4075" spans="1:7" x14ac:dyDescent="0.25">
      <c r="A4075" t="s">
        <v>18657</v>
      </c>
      <c r="B4075" t="s">
        <v>41</v>
      </c>
      <c r="C4075" t="s">
        <v>19</v>
      </c>
      <c r="D4075" t="s">
        <v>35</v>
      </c>
      <c r="E4075">
        <v>1.2698333333333329</v>
      </c>
      <c r="F4075">
        <v>1</v>
      </c>
      <c r="G4075">
        <v>0.38095000000000001</v>
      </c>
    </row>
    <row r="4076" spans="1:7" x14ac:dyDescent="0.25">
      <c r="A4076" t="s">
        <v>18661</v>
      </c>
      <c r="B4076" t="s">
        <v>27</v>
      </c>
      <c r="C4076" t="s">
        <v>19</v>
      </c>
      <c r="D4076" t="s">
        <v>48</v>
      </c>
      <c r="E4076">
        <v>4.0476000000000001</v>
      </c>
      <c r="F4076">
        <v>3</v>
      </c>
      <c r="G4076">
        <v>1.21428</v>
      </c>
    </row>
    <row r="4077" spans="1:7" x14ac:dyDescent="0.25">
      <c r="A4077" t="s">
        <v>18665</v>
      </c>
      <c r="B4077" t="s">
        <v>27</v>
      </c>
      <c r="C4077" t="s">
        <v>19</v>
      </c>
      <c r="D4077" t="s">
        <v>48</v>
      </c>
      <c r="E4077">
        <v>1.2420333333333331</v>
      </c>
      <c r="F4077">
        <v>1</v>
      </c>
      <c r="G4077">
        <v>0.37261</v>
      </c>
    </row>
    <row r="4078" spans="1:7" x14ac:dyDescent="0.25">
      <c r="A4078" t="s">
        <v>18669</v>
      </c>
      <c r="B4078" t="s">
        <v>27</v>
      </c>
      <c r="C4078" t="s">
        <v>27</v>
      </c>
      <c r="D4078" t="s">
        <v>20</v>
      </c>
      <c r="E4078">
        <v>10.9573</v>
      </c>
      <c r="F4078">
        <v>10</v>
      </c>
      <c r="G4078">
        <v>3.2871899999999998</v>
      </c>
    </row>
    <row r="4079" spans="1:7" x14ac:dyDescent="0.25">
      <c r="A4079" t="s">
        <v>18673</v>
      </c>
      <c r="B4079" t="s">
        <v>34</v>
      </c>
      <c r="C4079" t="s">
        <v>19</v>
      </c>
      <c r="D4079" t="s">
        <v>35</v>
      </c>
      <c r="E4079">
        <v>4.7129333333333339</v>
      </c>
      <c r="F4079">
        <v>5</v>
      </c>
      <c r="G4079">
        <v>1.41388</v>
      </c>
    </row>
    <row r="4080" spans="1:7" x14ac:dyDescent="0.25">
      <c r="A4080" t="s">
        <v>18677</v>
      </c>
      <c r="B4080" t="s">
        <v>41</v>
      </c>
      <c r="C4080" t="s">
        <v>19</v>
      </c>
      <c r="D4080" t="s">
        <v>20</v>
      </c>
      <c r="E4080">
        <v>4.3057333333333334</v>
      </c>
      <c r="F4080">
        <v>3</v>
      </c>
      <c r="G4080">
        <v>1.29172</v>
      </c>
    </row>
    <row r="4081" spans="1:7" x14ac:dyDescent="0.25">
      <c r="A4081" t="s">
        <v>18681</v>
      </c>
      <c r="B4081" t="s">
        <v>27</v>
      </c>
      <c r="C4081" t="s">
        <v>27</v>
      </c>
      <c r="D4081" t="s">
        <v>48</v>
      </c>
      <c r="E4081">
        <v>0.89293333333333336</v>
      </c>
      <c r="F4081">
        <v>1</v>
      </c>
      <c r="G4081">
        <v>0.26788000000000001</v>
      </c>
    </row>
    <row r="4082" spans="1:7" x14ac:dyDescent="0.25">
      <c r="A4082" t="s">
        <v>18685</v>
      </c>
      <c r="B4082" t="s">
        <v>27</v>
      </c>
      <c r="C4082" t="s">
        <v>19</v>
      </c>
      <c r="D4082" t="s">
        <v>20</v>
      </c>
      <c r="E4082">
        <v>6.7951000000000006</v>
      </c>
      <c r="F4082">
        <v>5</v>
      </c>
      <c r="G4082">
        <v>2.0385300000000002</v>
      </c>
    </row>
    <row r="4083" spans="1:7" x14ac:dyDescent="0.25">
      <c r="A4083" t="s">
        <v>18689</v>
      </c>
      <c r="B4083" t="s">
        <v>27</v>
      </c>
      <c r="C4083" t="s">
        <v>41</v>
      </c>
      <c r="D4083" t="s">
        <v>20</v>
      </c>
      <c r="E4083">
        <v>2.7</v>
      </c>
      <c r="F4083">
        <v>3</v>
      </c>
      <c r="G4083">
        <v>0.81</v>
      </c>
    </row>
    <row r="4084" spans="1:7" x14ac:dyDescent="0.25">
      <c r="A4084" t="s">
        <v>18693</v>
      </c>
      <c r="B4084" t="s">
        <v>34</v>
      </c>
      <c r="C4084" t="s">
        <v>34</v>
      </c>
      <c r="D4084" t="s">
        <v>20</v>
      </c>
      <c r="E4084">
        <v>6.46</v>
      </c>
      <c r="F4084">
        <v>5</v>
      </c>
      <c r="G4084">
        <v>1.9379999999999999</v>
      </c>
    </row>
    <row r="4085" spans="1:7" x14ac:dyDescent="0.25">
      <c r="A4085" t="s">
        <v>18697</v>
      </c>
      <c r="B4085" t="s">
        <v>34</v>
      </c>
      <c r="C4085" t="s">
        <v>41</v>
      </c>
      <c r="D4085" t="s">
        <v>48</v>
      </c>
      <c r="E4085">
        <v>1.4137333333333331</v>
      </c>
      <c r="F4085">
        <v>1</v>
      </c>
      <c r="G4085">
        <v>0.42412</v>
      </c>
    </row>
    <row r="4086" spans="1:7" x14ac:dyDescent="0.25">
      <c r="A4086" t="s">
        <v>18701</v>
      </c>
      <c r="B4086" t="s">
        <v>41</v>
      </c>
      <c r="C4086" t="s">
        <v>41</v>
      </c>
      <c r="D4086" t="s">
        <v>20</v>
      </c>
      <c r="E4086">
        <v>0.88536666666666675</v>
      </c>
      <c r="F4086">
        <v>1</v>
      </c>
      <c r="G4086">
        <v>0.26561000000000001</v>
      </c>
    </row>
    <row r="4087" spans="1:7" x14ac:dyDescent="0.25">
      <c r="A4087" t="s">
        <v>18705</v>
      </c>
      <c r="B4087" t="s">
        <v>41</v>
      </c>
      <c r="C4087" t="s">
        <v>41</v>
      </c>
      <c r="D4087" t="s">
        <v>48</v>
      </c>
      <c r="E4087">
        <v>7.2660999999999998</v>
      </c>
      <c r="F4087">
        <v>10</v>
      </c>
      <c r="G4087">
        <v>2.1798299999999999</v>
      </c>
    </row>
    <row r="4088" spans="1:7" x14ac:dyDescent="0.25">
      <c r="A4088" t="s">
        <v>18709</v>
      </c>
      <c r="B4088" t="s">
        <v>41</v>
      </c>
      <c r="C4088" t="s">
        <v>27</v>
      </c>
      <c r="D4088" t="s">
        <v>35</v>
      </c>
      <c r="E4088">
        <v>0.79763333333333342</v>
      </c>
      <c r="F4088">
        <v>1</v>
      </c>
      <c r="G4088">
        <v>0.23929</v>
      </c>
    </row>
    <row r="4089" spans="1:7" x14ac:dyDescent="0.25">
      <c r="A4089" t="s">
        <v>18713</v>
      </c>
      <c r="B4089" t="s">
        <v>27</v>
      </c>
      <c r="C4089" t="s">
        <v>19</v>
      </c>
      <c r="D4089" t="s">
        <v>20</v>
      </c>
      <c r="E4089">
        <v>1.2726666666666671</v>
      </c>
      <c r="F4089">
        <v>1</v>
      </c>
      <c r="G4089">
        <v>0.38179999999999997</v>
      </c>
    </row>
    <row r="4090" spans="1:7" x14ac:dyDescent="0.25">
      <c r="A4090" t="s">
        <v>18717</v>
      </c>
      <c r="B4090" t="s">
        <v>19</v>
      </c>
      <c r="C4090" t="s">
        <v>41</v>
      </c>
      <c r="D4090" t="s">
        <v>20</v>
      </c>
      <c r="E4090">
        <v>4.5483333333333338</v>
      </c>
      <c r="F4090">
        <v>3</v>
      </c>
      <c r="G4090">
        <v>1.3645</v>
      </c>
    </row>
    <row r="4091" spans="1:7" x14ac:dyDescent="0.25">
      <c r="A4091" t="s">
        <v>18721</v>
      </c>
      <c r="B4091" t="s">
        <v>34</v>
      </c>
      <c r="C4091" t="s">
        <v>41</v>
      </c>
      <c r="D4091" t="s">
        <v>48</v>
      </c>
      <c r="E4091">
        <v>7.1166333333333336</v>
      </c>
      <c r="F4091">
        <v>10</v>
      </c>
      <c r="G4091">
        <v>2.1349900000000002</v>
      </c>
    </row>
    <row r="4092" spans="1:7" x14ac:dyDescent="0.25">
      <c r="A4092" t="s">
        <v>18725</v>
      </c>
      <c r="B4092" t="s">
        <v>27</v>
      </c>
      <c r="C4092" t="s">
        <v>19</v>
      </c>
      <c r="D4092" t="s">
        <v>20</v>
      </c>
      <c r="E4092">
        <v>4.202466666666667</v>
      </c>
      <c r="F4092">
        <v>3</v>
      </c>
      <c r="G4092">
        <v>1.26074</v>
      </c>
    </row>
    <row r="4093" spans="1:7" x14ac:dyDescent="0.25">
      <c r="A4093" t="s">
        <v>18729</v>
      </c>
      <c r="B4093" t="s">
        <v>27</v>
      </c>
      <c r="C4093" t="s">
        <v>27</v>
      </c>
      <c r="D4093" t="s">
        <v>48</v>
      </c>
      <c r="E4093">
        <v>5.0399333333333338</v>
      </c>
      <c r="F4093">
        <v>5</v>
      </c>
      <c r="G4093">
        <v>1.5119800000000001</v>
      </c>
    </row>
    <row r="4094" spans="1:7" x14ac:dyDescent="0.25">
      <c r="A4094" t="s">
        <v>18733</v>
      </c>
      <c r="B4094" t="s">
        <v>41</v>
      </c>
      <c r="C4094" t="s">
        <v>41</v>
      </c>
      <c r="D4094" t="s">
        <v>20</v>
      </c>
      <c r="E4094">
        <v>1.1452</v>
      </c>
      <c r="F4094">
        <v>1</v>
      </c>
      <c r="G4094">
        <v>0.34355999999999998</v>
      </c>
    </row>
    <row r="4095" spans="1:7" x14ac:dyDescent="0.25">
      <c r="A4095" t="s">
        <v>18737</v>
      </c>
      <c r="B4095" t="s">
        <v>41</v>
      </c>
      <c r="C4095" t="s">
        <v>19</v>
      </c>
      <c r="D4095" t="s">
        <v>35</v>
      </c>
      <c r="E4095">
        <v>7.9776333333333334</v>
      </c>
      <c r="F4095">
        <v>5</v>
      </c>
      <c r="G4095">
        <v>2.3932899999999999</v>
      </c>
    </row>
    <row r="4096" spans="1:7" x14ac:dyDescent="0.25">
      <c r="A4096" t="s">
        <v>18741</v>
      </c>
      <c r="B4096" t="s">
        <v>27</v>
      </c>
      <c r="C4096" t="s">
        <v>19</v>
      </c>
      <c r="D4096" t="s">
        <v>35</v>
      </c>
      <c r="E4096">
        <v>2.9958999999999998</v>
      </c>
      <c r="F4096">
        <v>3</v>
      </c>
      <c r="G4096">
        <v>0.89876999999999996</v>
      </c>
    </row>
    <row r="4097" spans="1:7" x14ac:dyDescent="0.25">
      <c r="A4097" t="s">
        <v>18745</v>
      </c>
      <c r="B4097" t="s">
        <v>34</v>
      </c>
      <c r="C4097" t="s">
        <v>34</v>
      </c>
      <c r="D4097" t="s">
        <v>35</v>
      </c>
      <c r="E4097">
        <v>1.1319999999999999</v>
      </c>
      <c r="F4097">
        <v>1</v>
      </c>
      <c r="G4097">
        <v>0.33960000000000001</v>
      </c>
    </row>
    <row r="4098" spans="1:7" x14ac:dyDescent="0.25">
      <c r="A4098" t="s">
        <v>18749</v>
      </c>
      <c r="B4098" t="s">
        <v>34</v>
      </c>
      <c r="C4098" t="s">
        <v>41</v>
      </c>
      <c r="D4098" t="s">
        <v>20</v>
      </c>
      <c r="E4098">
        <v>0.68033333333333335</v>
      </c>
      <c r="F4098">
        <v>1</v>
      </c>
      <c r="G4098">
        <v>0.2041</v>
      </c>
    </row>
    <row r="4099" spans="1:7" x14ac:dyDescent="0.25">
      <c r="A4099" t="s">
        <v>18753</v>
      </c>
      <c r="B4099" t="s">
        <v>27</v>
      </c>
      <c r="C4099" t="s">
        <v>41</v>
      </c>
      <c r="D4099" t="s">
        <v>20</v>
      </c>
      <c r="E4099">
        <v>2.2448000000000001</v>
      </c>
      <c r="F4099">
        <v>3</v>
      </c>
      <c r="G4099">
        <v>0.67344000000000004</v>
      </c>
    </row>
    <row r="4100" spans="1:7" x14ac:dyDescent="0.25">
      <c r="A4100" t="s">
        <v>18757</v>
      </c>
      <c r="B4100" t="s">
        <v>19</v>
      </c>
      <c r="C4100" t="s">
        <v>34</v>
      </c>
      <c r="D4100" t="s">
        <v>35</v>
      </c>
      <c r="E4100">
        <v>2.7757666666666672</v>
      </c>
      <c r="F4100">
        <v>3</v>
      </c>
      <c r="G4100">
        <v>0.83272999999999997</v>
      </c>
    </row>
    <row r="4101" spans="1:7" x14ac:dyDescent="0.25">
      <c r="A4101" t="s">
        <v>18761</v>
      </c>
      <c r="B4101" t="s">
        <v>19</v>
      </c>
      <c r="C4101" t="s">
        <v>19</v>
      </c>
      <c r="D4101" t="s">
        <v>35</v>
      </c>
      <c r="E4101">
        <v>2.083566666666667</v>
      </c>
      <c r="F4101">
        <v>3</v>
      </c>
      <c r="G4101">
        <v>0.62507000000000001</v>
      </c>
    </row>
    <row r="4102" spans="1:7" x14ac:dyDescent="0.25">
      <c r="A4102" t="s">
        <v>18765</v>
      </c>
      <c r="B4102" t="s">
        <v>34</v>
      </c>
      <c r="C4102" t="s">
        <v>19</v>
      </c>
      <c r="D4102" t="s">
        <v>48</v>
      </c>
      <c r="E4102">
        <v>3.894133333333333</v>
      </c>
      <c r="F4102">
        <v>3</v>
      </c>
      <c r="G4102">
        <v>1.1682399999999999</v>
      </c>
    </row>
    <row r="4103" spans="1:7" x14ac:dyDescent="0.25">
      <c r="A4103" t="s">
        <v>18769</v>
      </c>
      <c r="B4103" t="s">
        <v>41</v>
      </c>
      <c r="C4103" t="s">
        <v>41</v>
      </c>
      <c r="D4103" t="s">
        <v>48</v>
      </c>
      <c r="E4103">
        <v>3.2791999999999999</v>
      </c>
      <c r="F4103">
        <v>3</v>
      </c>
      <c r="G4103">
        <v>0.98375999999999997</v>
      </c>
    </row>
    <row r="4104" spans="1:7" x14ac:dyDescent="0.25">
      <c r="A4104" t="s">
        <v>18772</v>
      </c>
      <c r="B4104" t="s">
        <v>19</v>
      </c>
      <c r="C4104" t="s">
        <v>41</v>
      </c>
      <c r="D4104" t="s">
        <v>35</v>
      </c>
      <c r="E4104">
        <v>1.2148000000000001</v>
      </c>
      <c r="F4104">
        <v>1</v>
      </c>
      <c r="G4104">
        <v>0.36443999999999999</v>
      </c>
    </row>
    <row r="4105" spans="1:7" x14ac:dyDescent="0.25">
      <c r="A4105" t="s">
        <v>18775</v>
      </c>
      <c r="B4105" t="s">
        <v>19</v>
      </c>
      <c r="C4105" t="s">
        <v>34</v>
      </c>
      <c r="D4105" t="s">
        <v>35</v>
      </c>
      <c r="E4105">
        <v>2.5239333333333329</v>
      </c>
      <c r="F4105">
        <v>3</v>
      </c>
      <c r="G4105">
        <v>0.75717999999999996</v>
      </c>
    </row>
    <row r="4106" spans="1:7" x14ac:dyDescent="0.25">
      <c r="A4106" t="s">
        <v>18778</v>
      </c>
      <c r="B4106" t="s">
        <v>41</v>
      </c>
      <c r="C4106" t="s">
        <v>41</v>
      </c>
      <c r="D4106" t="s">
        <v>20</v>
      </c>
      <c r="E4106">
        <v>0.96260000000000001</v>
      </c>
      <c r="F4106">
        <v>1</v>
      </c>
      <c r="G4106">
        <v>0.28877999999999998</v>
      </c>
    </row>
    <row r="4107" spans="1:7" x14ac:dyDescent="0.25">
      <c r="A4107" t="s">
        <v>18782</v>
      </c>
      <c r="B4107" t="s">
        <v>19</v>
      </c>
      <c r="C4107" t="s">
        <v>41</v>
      </c>
      <c r="D4107" t="s">
        <v>35</v>
      </c>
      <c r="E4107">
        <v>1.3305</v>
      </c>
      <c r="F4107">
        <v>1</v>
      </c>
      <c r="G4107">
        <v>0.39915</v>
      </c>
    </row>
    <row r="4108" spans="1:7" x14ac:dyDescent="0.25">
      <c r="A4108" t="s">
        <v>18786</v>
      </c>
      <c r="B4108" t="s">
        <v>27</v>
      </c>
      <c r="C4108" t="s">
        <v>27</v>
      </c>
      <c r="D4108" t="s">
        <v>48</v>
      </c>
      <c r="E4108">
        <v>4.8959000000000001</v>
      </c>
      <c r="F4108">
        <v>3</v>
      </c>
      <c r="G4108">
        <v>1.4687699999999999</v>
      </c>
    </row>
    <row r="4109" spans="1:7" x14ac:dyDescent="0.25">
      <c r="A4109" t="s">
        <v>18790</v>
      </c>
      <c r="B4109" t="s">
        <v>19</v>
      </c>
      <c r="C4109" t="s">
        <v>34</v>
      </c>
      <c r="D4109" t="s">
        <v>48</v>
      </c>
      <c r="E4109">
        <v>2.151266666666666</v>
      </c>
      <c r="F4109">
        <v>3</v>
      </c>
      <c r="G4109">
        <v>0.64537999999999995</v>
      </c>
    </row>
    <row r="4110" spans="1:7" x14ac:dyDescent="0.25">
      <c r="A4110" t="s">
        <v>18794</v>
      </c>
      <c r="B4110" t="s">
        <v>41</v>
      </c>
      <c r="C4110" t="s">
        <v>19</v>
      </c>
      <c r="D4110" t="s">
        <v>48</v>
      </c>
      <c r="E4110">
        <v>15.570499999999999</v>
      </c>
      <c r="F4110">
        <v>10</v>
      </c>
      <c r="G4110">
        <v>4.6711499999999999</v>
      </c>
    </row>
    <row r="4111" spans="1:7" x14ac:dyDescent="0.25">
      <c r="A4111" t="s">
        <v>18798</v>
      </c>
      <c r="B4111" t="s">
        <v>27</v>
      </c>
      <c r="C4111" t="s">
        <v>41</v>
      </c>
      <c r="D4111" t="s">
        <v>48</v>
      </c>
      <c r="E4111">
        <v>1.2435333333333329</v>
      </c>
      <c r="F4111">
        <v>1</v>
      </c>
      <c r="G4111">
        <v>0.37306</v>
      </c>
    </row>
    <row r="4112" spans="1:7" x14ac:dyDescent="0.25">
      <c r="A4112" t="s">
        <v>18802</v>
      </c>
      <c r="B4112" t="s">
        <v>19</v>
      </c>
      <c r="C4112" t="s">
        <v>19</v>
      </c>
      <c r="D4112" t="s">
        <v>48</v>
      </c>
      <c r="E4112">
        <v>3.6917666666666671</v>
      </c>
      <c r="F4112">
        <v>3</v>
      </c>
      <c r="G4112">
        <v>1.1075299999999999</v>
      </c>
    </row>
    <row r="4113" spans="1:7" x14ac:dyDescent="0.25">
      <c r="A4113" t="s">
        <v>18806</v>
      </c>
      <c r="B4113" t="s">
        <v>34</v>
      </c>
      <c r="C4113" t="s">
        <v>41</v>
      </c>
      <c r="D4113" t="s">
        <v>48</v>
      </c>
      <c r="E4113">
        <v>3.500833333333333</v>
      </c>
      <c r="F4113">
        <v>3</v>
      </c>
      <c r="G4113">
        <v>1.0502499999999999</v>
      </c>
    </row>
    <row r="4114" spans="1:7" x14ac:dyDescent="0.25">
      <c r="A4114" t="s">
        <v>18810</v>
      </c>
      <c r="B4114" t="s">
        <v>27</v>
      </c>
      <c r="C4114" t="s">
        <v>27</v>
      </c>
      <c r="D4114" t="s">
        <v>35</v>
      </c>
      <c r="E4114">
        <v>2.2081666666666671</v>
      </c>
      <c r="F4114">
        <v>3</v>
      </c>
      <c r="G4114">
        <v>0.66244999999999998</v>
      </c>
    </row>
    <row r="4115" spans="1:7" x14ac:dyDescent="0.25">
      <c r="A4115" t="s">
        <v>18814</v>
      </c>
      <c r="B4115" t="s">
        <v>27</v>
      </c>
      <c r="C4115" t="s">
        <v>34</v>
      </c>
      <c r="D4115" t="s">
        <v>48</v>
      </c>
      <c r="E4115">
        <v>7.565433333333333</v>
      </c>
      <c r="F4115">
        <v>10</v>
      </c>
      <c r="G4115">
        <v>2.2696299999999998</v>
      </c>
    </row>
    <row r="4116" spans="1:7" x14ac:dyDescent="0.25">
      <c r="A4116" t="s">
        <v>18818</v>
      </c>
      <c r="B4116" t="s">
        <v>34</v>
      </c>
      <c r="C4116" t="s">
        <v>34</v>
      </c>
      <c r="D4116" t="s">
        <v>48</v>
      </c>
      <c r="E4116">
        <v>12.675800000000001</v>
      </c>
      <c r="F4116">
        <v>10</v>
      </c>
      <c r="G4116">
        <v>3.80274</v>
      </c>
    </row>
    <row r="4117" spans="1:7" x14ac:dyDescent="0.25">
      <c r="A4117" t="s">
        <v>18822</v>
      </c>
      <c r="B4117" t="s">
        <v>34</v>
      </c>
      <c r="C4117" t="s">
        <v>19</v>
      </c>
      <c r="D4117" t="s">
        <v>48</v>
      </c>
      <c r="E4117">
        <v>5.0381333333333336</v>
      </c>
      <c r="F4117">
        <v>5</v>
      </c>
      <c r="G4117">
        <v>1.5114399999999999</v>
      </c>
    </row>
    <row r="4118" spans="1:7" x14ac:dyDescent="0.25">
      <c r="A4118" t="s">
        <v>18826</v>
      </c>
      <c r="B4118" t="s">
        <v>19</v>
      </c>
      <c r="C4118" t="s">
        <v>27</v>
      </c>
      <c r="D4118" t="s">
        <v>48</v>
      </c>
      <c r="E4118">
        <v>1.583933333333333</v>
      </c>
      <c r="F4118">
        <v>1</v>
      </c>
      <c r="G4118">
        <v>0.47517999999999999</v>
      </c>
    </row>
    <row r="4119" spans="1:7" x14ac:dyDescent="0.25">
      <c r="A4119" t="s">
        <v>18830</v>
      </c>
      <c r="B4119" t="s">
        <v>19</v>
      </c>
      <c r="C4119" t="s">
        <v>19</v>
      </c>
      <c r="D4119" t="s">
        <v>35</v>
      </c>
      <c r="E4119">
        <v>5.3663000000000007</v>
      </c>
      <c r="F4119">
        <v>5</v>
      </c>
      <c r="G4119">
        <v>1.60989</v>
      </c>
    </row>
    <row r="4120" spans="1:7" x14ac:dyDescent="0.25">
      <c r="A4120" t="s">
        <v>18834</v>
      </c>
      <c r="B4120" t="s">
        <v>41</v>
      </c>
      <c r="C4120" t="s">
        <v>27</v>
      </c>
      <c r="D4120" t="s">
        <v>20</v>
      </c>
      <c r="E4120">
        <v>2.4298333333333328</v>
      </c>
      <c r="F4120">
        <v>3</v>
      </c>
      <c r="G4120">
        <v>0.72894999999999999</v>
      </c>
    </row>
    <row r="4121" spans="1:7" x14ac:dyDescent="0.25">
      <c r="A4121" t="s">
        <v>18838</v>
      </c>
      <c r="B4121" t="s">
        <v>41</v>
      </c>
      <c r="C4121" t="s">
        <v>41</v>
      </c>
      <c r="D4121" t="s">
        <v>20</v>
      </c>
      <c r="E4121">
        <v>13.813866666666669</v>
      </c>
      <c r="F4121">
        <v>10</v>
      </c>
      <c r="G4121">
        <v>4.1441600000000003</v>
      </c>
    </row>
    <row r="4122" spans="1:7" x14ac:dyDescent="0.25">
      <c r="A4122" t="s">
        <v>18842</v>
      </c>
      <c r="B4122" t="s">
        <v>27</v>
      </c>
      <c r="C4122" t="s">
        <v>41</v>
      </c>
      <c r="D4122" t="s">
        <v>20</v>
      </c>
      <c r="E4122">
        <v>9.6001999999999992</v>
      </c>
      <c r="F4122">
        <v>10</v>
      </c>
      <c r="G4122">
        <v>2.8800599999999998</v>
      </c>
    </row>
    <row r="4123" spans="1:7" x14ac:dyDescent="0.25">
      <c r="A4123" t="s">
        <v>18846</v>
      </c>
      <c r="B4123" t="s">
        <v>34</v>
      </c>
      <c r="C4123" t="s">
        <v>27</v>
      </c>
      <c r="D4123" t="s">
        <v>20</v>
      </c>
      <c r="E4123">
        <v>5.9607000000000001</v>
      </c>
      <c r="F4123">
        <v>5</v>
      </c>
      <c r="G4123">
        <v>1.7882100000000001</v>
      </c>
    </row>
    <row r="4124" spans="1:7" x14ac:dyDescent="0.25">
      <c r="A4124" t="s">
        <v>18850</v>
      </c>
      <c r="B4124" t="s">
        <v>34</v>
      </c>
      <c r="C4124" t="s">
        <v>41</v>
      </c>
      <c r="D4124" t="s">
        <v>48</v>
      </c>
      <c r="E4124">
        <v>13.645</v>
      </c>
      <c r="F4124">
        <v>10</v>
      </c>
      <c r="G4124">
        <v>4.0934999999999997</v>
      </c>
    </row>
    <row r="4125" spans="1:7" x14ac:dyDescent="0.25">
      <c r="A4125" t="s">
        <v>18854</v>
      </c>
      <c r="B4125" t="s">
        <v>41</v>
      </c>
      <c r="C4125" t="s">
        <v>34</v>
      </c>
      <c r="D4125" t="s">
        <v>20</v>
      </c>
      <c r="E4125">
        <v>4.7008000000000001</v>
      </c>
      <c r="F4125">
        <v>3</v>
      </c>
      <c r="G4125">
        <v>1.4102399999999999</v>
      </c>
    </row>
    <row r="4126" spans="1:7" x14ac:dyDescent="0.25">
      <c r="A4126" t="s">
        <v>18858</v>
      </c>
      <c r="B4126" t="s">
        <v>27</v>
      </c>
      <c r="C4126" t="s">
        <v>27</v>
      </c>
      <c r="D4126" t="s">
        <v>20</v>
      </c>
      <c r="E4126">
        <v>14.58856666666667</v>
      </c>
      <c r="F4126">
        <v>10</v>
      </c>
      <c r="G4126">
        <v>4.3765700000000001</v>
      </c>
    </row>
    <row r="4127" spans="1:7" x14ac:dyDescent="0.25">
      <c r="A4127" t="s">
        <v>18862</v>
      </c>
      <c r="B4127" t="s">
        <v>27</v>
      </c>
      <c r="C4127" t="s">
        <v>27</v>
      </c>
      <c r="D4127" t="s">
        <v>35</v>
      </c>
      <c r="E4127">
        <v>6.7151333333333341</v>
      </c>
      <c r="F4127">
        <v>5</v>
      </c>
      <c r="G4127">
        <v>2.0145400000000002</v>
      </c>
    </row>
    <row r="4128" spans="1:7" x14ac:dyDescent="0.25">
      <c r="A4128" t="s">
        <v>18865</v>
      </c>
      <c r="B4128" t="s">
        <v>41</v>
      </c>
      <c r="C4128" t="s">
        <v>19</v>
      </c>
      <c r="D4128" t="s">
        <v>35</v>
      </c>
      <c r="E4128">
        <v>4.0388999999999999</v>
      </c>
      <c r="F4128">
        <v>3</v>
      </c>
      <c r="G4128">
        <v>1.21167</v>
      </c>
    </row>
    <row r="4129" spans="1:7" x14ac:dyDescent="0.25">
      <c r="A4129" t="s">
        <v>18869</v>
      </c>
      <c r="B4129" t="s">
        <v>41</v>
      </c>
      <c r="C4129" t="s">
        <v>27</v>
      </c>
      <c r="D4129" t="s">
        <v>35</v>
      </c>
      <c r="E4129">
        <v>8.0629666666666679</v>
      </c>
      <c r="F4129">
        <v>5</v>
      </c>
      <c r="G4129">
        <v>2.4188900000000002</v>
      </c>
    </row>
    <row r="4130" spans="1:7" x14ac:dyDescent="0.25">
      <c r="A4130" t="s">
        <v>18873</v>
      </c>
      <c r="B4130" t="s">
        <v>41</v>
      </c>
      <c r="C4130" t="s">
        <v>19</v>
      </c>
      <c r="D4130" t="s">
        <v>48</v>
      </c>
      <c r="E4130">
        <v>9.6249000000000002</v>
      </c>
      <c r="F4130">
        <v>10</v>
      </c>
      <c r="G4130">
        <v>2.88747</v>
      </c>
    </row>
    <row r="4131" spans="1:7" x14ac:dyDescent="0.25">
      <c r="A4131" t="s">
        <v>18877</v>
      </c>
      <c r="B4131" t="s">
        <v>19</v>
      </c>
      <c r="C4131" t="s">
        <v>27</v>
      </c>
      <c r="D4131" t="s">
        <v>48</v>
      </c>
      <c r="E4131">
        <v>3.3389000000000002</v>
      </c>
      <c r="F4131">
        <v>5</v>
      </c>
      <c r="G4131">
        <v>1.0016700000000001</v>
      </c>
    </row>
    <row r="4132" spans="1:7" x14ac:dyDescent="0.25">
      <c r="A4132" t="s">
        <v>18881</v>
      </c>
      <c r="B4132" t="s">
        <v>27</v>
      </c>
      <c r="C4132" t="s">
        <v>34</v>
      </c>
      <c r="D4132" t="s">
        <v>48</v>
      </c>
      <c r="E4132">
        <v>4.6931000000000003</v>
      </c>
      <c r="F4132">
        <v>5</v>
      </c>
      <c r="G4132">
        <v>1.4079299999999999</v>
      </c>
    </row>
    <row r="4133" spans="1:7" x14ac:dyDescent="0.25">
      <c r="A4133" t="s">
        <v>18885</v>
      </c>
      <c r="B4133" t="s">
        <v>27</v>
      </c>
      <c r="C4133" t="s">
        <v>34</v>
      </c>
      <c r="D4133" t="s">
        <v>35</v>
      </c>
      <c r="E4133">
        <v>0.88456666666666672</v>
      </c>
      <c r="F4133">
        <v>1</v>
      </c>
      <c r="G4133">
        <v>0.26536999999999999</v>
      </c>
    </row>
    <row r="4134" spans="1:7" x14ac:dyDescent="0.25">
      <c r="A4134" t="s">
        <v>18889</v>
      </c>
      <c r="B4134" t="s">
        <v>27</v>
      </c>
      <c r="C4134" t="s">
        <v>34</v>
      </c>
      <c r="D4134" t="s">
        <v>20</v>
      </c>
      <c r="E4134">
        <v>13.285</v>
      </c>
      <c r="F4134">
        <v>10</v>
      </c>
      <c r="G4134">
        <v>3.9855</v>
      </c>
    </row>
    <row r="4135" spans="1:7" x14ac:dyDescent="0.25">
      <c r="A4135" t="s">
        <v>18893</v>
      </c>
      <c r="B4135" t="s">
        <v>41</v>
      </c>
      <c r="C4135" t="s">
        <v>19</v>
      </c>
      <c r="D4135" t="s">
        <v>35</v>
      </c>
      <c r="E4135">
        <v>13.003766666666669</v>
      </c>
      <c r="F4135">
        <v>10</v>
      </c>
      <c r="G4135">
        <v>3.9011300000000002</v>
      </c>
    </row>
    <row r="4136" spans="1:7" x14ac:dyDescent="0.25">
      <c r="A4136" t="s">
        <v>18897</v>
      </c>
      <c r="B4136" t="s">
        <v>41</v>
      </c>
      <c r="C4136" t="s">
        <v>19</v>
      </c>
      <c r="D4136" t="s">
        <v>48</v>
      </c>
      <c r="E4136">
        <v>6.3006333333333338</v>
      </c>
      <c r="F4136">
        <v>5</v>
      </c>
      <c r="G4136">
        <v>1.89019</v>
      </c>
    </row>
    <row r="4137" spans="1:7" x14ac:dyDescent="0.25">
      <c r="A4137" t="s">
        <v>18901</v>
      </c>
      <c r="B4137" t="s">
        <v>41</v>
      </c>
      <c r="C4137" t="s">
        <v>41</v>
      </c>
      <c r="D4137" t="s">
        <v>35</v>
      </c>
      <c r="E4137">
        <v>0.68290000000000006</v>
      </c>
      <c r="F4137">
        <v>1</v>
      </c>
      <c r="G4137">
        <v>0.20487</v>
      </c>
    </row>
    <row r="4138" spans="1:7" x14ac:dyDescent="0.25">
      <c r="A4138" t="s">
        <v>18905</v>
      </c>
      <c r="B4138" t="s">
        <v>41</v>
      </c>
      <c r="C4138" t="s">
        <v>19</v>
      </c>
      <c r="D4138" t="s">
        <v>20</v>
      </c>
      <c r="E4138">
        <v>13.954433333333331</v>
      </c>
      <c r="F4138">
        <v>10</v>
      </c>
      <c r="G4138">
        <v>4.1863299999999999</v>
      </c>
    </row>
    <row r="4139" spans="1:7" x14ac:dyDescent="0.25">
      <c r="A4139" t="s">
        <v>18909</v>
      </c>
      <c r="B4139" t="s">
        <v>34</v>
      </c>
      <c r="C4139" t="s">
        <v>19</v>
      </c>
      <c r="D4139" t="s">
        <v>48</v>
      </c>
      <c r="E4139">
        <v>2.9706000000000001</v>
      </c>
      <c r="F4139">
        <v>3</v>
      </c>
      <c r="G4139">
        <v>0.89117999999999997</v>
      </c>
    </row>
    <row r="4140" spans="1:7" x14ac:dyDescent="0.25">
      <c r="A4140" t="s">
        <v>18913</v>
      </c>
      <c r="B4140" t="s">
        <v>41</v>
      </c>
      <c r="C4140" t="s">
        <v>34</v>
      </c>
      <c r="D4140" t="s">
        <v>20</v>
      </c>
      <c r="E4140">
        <v>6.6585999999999999</v>
      </c>
      <c r="F4140">
        <v>5</v>
      </c>
      <c r="G4140">
        <v>1.9975799999999999</v>
      </c>
    </row>
    <row r="4141" spans="1:7" x14ac:dyDescent="0.25">
      <c r="A4141" t="s">
        <v>18917</v>
      </c>
      <c r="B4141" t="s">
        <v>19</v>
      </c>
      <c r="C4141" t="s">
        <v>27</v>
      </c>
      <c r="D4141" t="s">
        <v>20</v>
      </c>
      <c r="E4141">
        <v>12.232466666666671</v>
      </c>
      <c r="F4141">
        <v>10</v>
      </c>
      <c r="G4141">
        <v>3.66974</v>
      </c>
    </row>
    <row r="4142" spans="1:7" x14ac:dyDescent="0.25">
      <c r="A4142" t="s">
        <v>18921</v>
      </c>
      <c r="B4142" t="s">
        <v>34</v>
      </c>
      <c r="C4142" t="s">
        <v>19</v>
      </c>
      <c r="D4142" t="s">
        <v>48</v>
      </c>
      <c r="E4142">
        <v>3.0282</v>
      </c>
      <c r="F4142">
        <v>3</v>
      </c>
      <c r="G4142">
        <v>0.90846000000000005</v>
      </c>
    </row>
    <row r="4143" spans="1:7" x14ac:dyDescent="0.25">
      <c r="A4143" t="s">
        <v>18925</v>
      </c>
      <c r="B4143" t="s">
        <v>34</v>
      </c>
      <c r="C4143" t="s">
        <v>41</v>
      </c>
      <c r="D4143" t="s">
        <v>20</v>
      </c>
      <c r="E4143">
        <v>8.012433333333334</v>
      </c>
      <c r="F4143">
        <v>10</v>
      </c>
      <c r="G4143">
        <v>2.4037299999999999</v>
      </c>
    </row>
    <row r="4144" spans="1:7" x14ac:dyDescent="0.25">
      <c r="A4144" t="s">
        <v>18929</v>
      </c>
      <c r="B4144" t="s">
        <v>41</v>
      </c>
      <c r="C4144" t="s">
        <v>27</v>
      </c>
      <c r="D4144" t="s">
        <v>35</v>
      </c>
      <c r="E4144">
        <v>2.283266666666667</v>
      </c>
      <c r="F4144">
        <v>3</v>
      </c>
      <c r="G4144">
        <v>0.68498000000000003</v>
      </c>
    </row>
    <row r="4145" spans="1:7" x14ac:dyDescent="0.25">
      <c r="A4145" t="s">
        <v>18933</v>
      </c>
      <c r="B4145" t="s">
        <v>27</v>
      </c>
      <c r="C4145" t="s">
        <v>19</v>
      </c>
      <c r="D4145" t="s">
        <v>20</v>
      </c>
      <c r="E4145">
        <v>7.4909333333333334</v>
      </c>
      <c r="F4145">
        <v>5</v>
      </c>
      <c r="G4145">
        <v>2.2472799999999999</v>
      </c>
    </row>
    <row r="4146" spans="1:7" x14ac:dyDescent="0.25">
      <c r="A4146" t="s">
        <v>18937</v>
      </c>
      <c r="B4146" t="s">
        <v>41</v>
      </c>
      <c r="C4146" t="s">
        <v>27</v>
      </c>
      <c r="D4146" t="s">
        <v>20</v>
      </c>
      <c r="E4146">
        <v>15.850633333333329</v>
      </c>
      <c r="F4146">
        <v>10</v>
      </c>
      <c r="G4146">
        <v>4.7551899999999998</v>
      </c>
    </row>
    <row r="4147" spans="1:7" x14ac:dyDescent="0.25">
      <c r="A4147" t="s">
        <v>18941</v>
      </c>
      <c r="B4147" t="s">
        <v>27</v>
      </c>
      <c r="C4147" t="s">
        <v>27</v>
      </c>
      <c r="D4147" t="s">
        <v>20</v>
      </c>
      <c r="E4147">
        <v>13.164533333333329</v>
      </c>
      <c r="F4147">
        <v>10</v>
      </c>
      <c r="G4147">
        <v>3.94936</v>
      </c>
    </row>
    <row r="4148" spans="1:7" x14ac:dyDescent="0.25">
      <c r="A4148" t="s">
        <v>18945</v>
      </c>
      <c r="B4148" t="s">
        <v>41</v>
      </c>
      <c r="C4148" t="s">
        <v>27</v>
      </c>
      <c r="D4148" t="s">
        <v>35</v>
      </c>
      <c r="E4148">
        <v>0.77010000000000012</v>
      </c>
      <c r="F4148">
        <v>1</v>
      </c>
      <c r="G4148">
        <v>0.23103000000000001</v>
      </c>
    </row>
    <row r="4149" spans="1:7" x14ac:dyDescent="0.25">
      <c r="A4149" t="s">
        <v>18949</v>
      </c>
      <c r="B4149" t="s">
        <v>41</v>
      </c>
      <c r="C4149" t="s">
        <v>27</v>
      </c>
      <c r="D4149" t="s">
        <v>20</v>
      </c>
      <c r="E4149">
        <v>5.343466666666667</v>
      </c>
      <c r="F4149">
        <v>5</v>
      </c>
      <c r="G4149">
        <v>1.60304</v>
      </c>
    </row>
    <row r="4150" spans="1:7" x14ac:dyDescent="0.25">
      <c r="A4150" t="s">
        <v>18953</v>
      </c>
      <c r="B4150" t="s">
        <v>27</v>
      </c>
      <c r="C4150" t="s">
        <v>27</v>
      </c>
      <c r="D4150" t="s">
        <v>20</v>
      </c>
      <c r="E4150">
        <v>4.1868333333333343</v>
      </c>
      <c r="F4150">
        <v>3</v>
      </c>
      <c r="G4150">
        <v>1.2560500000000001</v>
      </c>
    </row>
    <row r="4151" spans="1:7" x14ac:dyDescent="0.25">
      <c r="A4151" t="s">
        <v>18957</v>
      </c>
      <c r="B4151" t="s">
        <v>27</v>
      </c>
      <c r="C4151" t="s">
        <v>19</v>
      </c>
      <c r="D4151" t="s">
        <v>35</v>
      </c>
      <c r="E4151">
        <v>14.464866666666669</v>
      </c>
      <c r="F4151">
        <v>10</v>
      </c>
      <c r="G4151">
        <v>4.3394599999999999</v>
      </c>
    </row>
    <row r="4152" spans="1:7" x14ac:dyDescent="0.25">
      <c r="A4152" t="s">
        <v>18961</v>
      </c>
      <c r="B4152" t="s">
        <v>27</v>
      </c>
      <c r="C4152" t="s">
        <v>27</v>
      </c>
      <c r="D4152" t="s">
        <v>48</v>
      </c>
      <c r="E4152">
        <v>7.8488666666666669</v>
      </c>
      <c r="F4152">
        <v>10</v>
      </c>
      <c r="G4152">
        <v>2.35466</v>
      </c>
    </row>
    <row r="4153" spans="1:7" x14ac:dyDescent="0.25">
      <c r="A4153" t="s">
        <v>18965</v>
      </c>
      <c r="B4153" t="s">
        <v>27</v>
      </c>
      <c r="C4153" t="s">
        <v>27</v>
      </c>
      <c r="D4153" t="s">
        <v>48</v>
      </c>
      <c r="E4153">
        <v>2.0001000000000002</v>
      </c>
      <c r="F4153">
        <v>3</v>
      </c>
      <c r="G4153">
        <v>0.60002999999999995</v>
      </c>
    </row>
    <row r="4154" spans="1:7" x14ac:dyDescent="0.25">
      <c r="A4154" t="s">
        <v>18969</v>
      </c>
      <c r="B4154" t="s">
        <v>19</v>
      </c>
      <c r="C4154" t="s">
        <v>41</v>
      </c>
      <c r="D4154" t="s">
        <v>48</v>
      </c>
      <c r="E4154">
        <v>6.8940333333333337</v>
      </c>
      <c r="F4154">
        <v>5</v>
      </c>
      <c r="G4154">
        <v>2.0682100000000001</v>
      </c>
    </row>
    <row r="4155" spans="1:7" x14ac:dyDescent="0.25">
      <c r="A4155" t="s">
        <v>18973</v>
      </c>
      <c r="B4155" t="s">
        <v>27</v>
      </c>
      <c r="C4155" t="s">
        <v>41</v>
      </c>
      <c r="D4155" t="s">
        <v>20</v>
      </c>
      <c r="E4155">
        <v>1.023266666666667</v>
      </c>
      <c r="F4155">
        <v>1</v>
      </c>
      <c r="G4155">
        <v>0.30697999999999998</v>
      </c>
    </row>
    <row r="4156" spans="1:7" x14ac:dyDescent="0.25">
      <c r="A4156" t="s">
        <v>18977</v>
      </c>
      <c r="B4156" t="s">
        <v>41</v>
      </c>
      <c r="C4156" t="s">
        <v>27</v>
      </c>
      <c r="D4156" t="s">
        <v>48</v>
      </c>
      <c r="E4156">
        <v>0.92113333333333325</v>
      </c>
      <c r="F4156">
        <v>1</v>
      </c>
      <c r="G4156">
        <v>0.27633999999999997</v>
      </c>
    </row>
    <row r="4157" spans="1:7" x14ac:dyDescent="0.25">
      <c r="A4157" t="s">
        <v>18981</v>
      </c>
      <c r="B4157" t="s">
        <v>41</v>
      </c>
      <c r="C4157" t="s">
        <v>19</v>
      </c>
      <c r="D4157" t="s">
        <v>35</v>
      </c>
      <c r="E4157">
        <v>6.795633333333333</v>
      </c>
      <c r="F4157">
        <v>10</v>
      </c>
      <c r="G4157">
        <v>2.0386899999999999</v>
      </c>
    </row>
    <row r="4158" spans="1:7" x14ac:dyDescent="0.25">
      <c r="A4158" t="s">
        <v>18985</v>
      </c>
      <c r="B4158" t="s">
        <v>19</v>
      </c>
      <c r="C4158" t="s">
        <v>41</v>
      </c>
      <c r="D4158" t="s">
        <v>20</v>
      </c>
      <c r="E4158">
        <v>3.6208999999999998</v>
      </c>
      <c r="F4158">
        <v>3</v>
      </c>
      <c r="G4158">
        <v>1.0862700000000001</v>
      </c>
    </row>
    <row r="4159" spans="1:7" x14ac:dyDescent="0.25">
      <c r="A4159" t="s">
        <v>18989</v>
      </c>
      <c r="B4159" t="s">
        <v>27</v>
      </c>
      <c r="C4159" t="s">
        <v>41</v>
      </c>
      <c r="D4159" t="s">
        <v>20</v>
      </c>
      <c r="E4159">
        <v>15.178166666666669</v>
      </c>
      <c r="F4159">
        <v>10</v>
      </c>
      <c r="G4159">
        <v>4.5534499999999998</v>
      </c>
    </row>
    <row r="4160" spans="1:7" x14ac:dyDescent="0.25">
      <c r="A4160" t="s">
        <v>18993</v>
      </c>
      <c r="B4160" t="s">
        <v>41</v>
      </c>
      <c r="C4160" t="s">
        <v>27</v>
      </c>
      <c r="D4160" t="s">
        <v>20</v>
      </c>
      <c r="E4160">
        <v>4.8728999999999996</v>
      </c>
      <c r="F4160">
        <v>3</v>
      </c>
      <c r="G4160">
        <v>1.46187</v>
      </c>
    </row>
    <row r="4161" spans="1:7" x14ac:dyDescent="0.25">
      <c r="A4161" t="s">
        <v>18997</v>
      </c>
      <c r="B4161" t="s">
        <v>19</v>
      </c>
      <c r="C4161" t="s">
        <v>19</v>
      </c>
      <c r="D4161" t="s">
        <v>48</v>
      </c>
      <c r="E4161">
        <v>1.2323999999999999</v>
      </c>
      <c r="F4161">
        <v>1</v>
      </c>
      <c r="G4161">
        <v>0.36971999999999999</v>
      </c>
    </row>
    <row r="4162" spans="1:7" x14ac:dyDescent="0.25">
      <c r="A4162" t="s">
        <v>19001</v>
      </c>
      <c r="B4162" t="s">
        <v>41</v>
      </c>
      <c r="C4162" t="s">
        <v>34</v>
      </c>
      <c r="D4162" t="s">
        <v>48</v>
      </c>
      <c r="E4162">
        <v>5.9056333333333333</v>
      </c>
      <c r="F4162">
        <v>5</v>
      </c>
      <c r="G4162">
        <v>1.77169</v>
      </c>
    </row>
    <row r="4163" spans="1:7" x14ac:dyDescent="0.25">
      <c r="A4163" t="s">
        <v>19005</v>
      </c>
      <c r="B4163" t="s">
        <v>19</v>
      </c>
      <c r="C4163" t="s">
        <v>19</v>
      </c>
      <c r="D4163" t="s">
        <v>48</v>
      </c>
      <c r="E4163">
        <v>2.2551666666666672</v>
      </c>
      <c r="F4163">
        <v>3</v>
      </c>
      <c r="G4163">
        <v>0.67654999999999998</v>
      </c>
    </row>
    <row r="4164" spans="1:7" x14ac:dyDescent="0.25">
      <c r="A4164" t="s">
        <v>19009</v>
      </c>
      <c r="B4164" t="s">
        <v>19</v>
      </c>
      <c r="C4164" t="s">
        <v>41</v>
      </c>
      <c r="D4164" t="s">
        <v>20</v>
      </c>
      <c r="E4164">
        <v>1.2155333333333329</v>
      </c>
      <c r="F4164">
        <v>1</v>
      </c>
      <c r="G4164">
        <v>0.36465999999999998</v>
      </c>
    </row>
    <row r="4165" spans="1:7" x14ac:dyDescent="0.25">
      <c r="A4165" t="s">
        <v>19013</v>
      </c>
      <c r="B4165" t="s">
        <v>34</v>
      </c>
      <c r="C4165" t="s">
        <v>41</v>
      </c>
      <c r="D4165" t="s">
        <v>35</v>
      </c>
      <c r="E4165">
        <v>10.466466666666671</v>
      </c>
      <c r="F4165">
        <v>10</v>
      </c>
      <c r="G4165">
        <v>3.1399400000000002</v>
      </c>
    </row>
    <row r="4166" spans="1:7" x14ac:dyDescent="0.25">
      <c r="A4166" t="s">
        <v>19017</v>
      </c>
      <c r="B4166" t="s">
        <v>34</v>
      </c>
      <c r="C4166" t="s">
        <v>41</v>
      </c>
      <c r="D4166" t="s">
        <v>20</v>
      </c>
      <c r="E4166">
        <v>3.8214000000000001</v>
      </c>
      <c r="F4166">
        <v>3</v>
      </c>
      <c r="G4166">
        <v>1.14642</v>
      </c>
    </row>
    <row r="4167" spans="1:7" x14ac:dyDescent="0.25">
      <c r="A4167" t="s">
        <v>19021</v>
      </c>
      <c r="B4167" t="s">
        <v>27</v>
      </c>
      <c r="C4167" t="s">
        <v>41</v>
      </c>
      <c r="D4167" t="s">
        <v>35</v>
      </c>
      <c r="E4167">
        <v>5.2769666666666666</v>
      </c>
      <c r="F4167">
        <v>5</v>
      </c>
      <c r="G4167">
        <v>1.5830900000000001</v>
      </c>
    </row>
    <row r="4168" spans="1:7" x14ac:dyDescent="0.25">
      <c r="A4168" t="s">
        <v>19025</v>
      </c>
      <c r="B4168" t="s">
        <v>34</v>
      </c>
      <c r="C4168" t="s">
        <v>41</v>
      </c>
      <c r="D4168" t="s">
        <v>20</v>
      </c>
      <c r="E4168">
        <v>9.0696666666666665</v>
      </c>
      <c r="F4168">
        <v>10</v>
      </c>
      <c r="G4168">
        <v>2.7208999999999999</v>
      </c>
    </row>
    <row r="4169" spans="1:7" x14ac:dyDescent="0.25">
      <c r="A4169" t="s">
        <v>19029</v>
      </c>
      <c r="B4169" t="s">
        <v>19</v>
      </c>
      <c r="C4169" t="s">
        <v>27</v>
      </c>
      <c r="D4169" t="s">
        <v>35</v>
      </c>
      <c r="E4169">
        <v>7.6163333333333334</v>
      </c>
      <c r="F4169">
        <v>10</v>
      </c>
      <c r="G4169">
        <v>2.2848999999999999</v>
      </c>
    </row>
    <row r="4170" spans="1:7" x14ac:dyDescent="0.25">
      <c r="A4170" t="s">
        <v>19033</v>
      </c>
      <c r="B4170" t="s">
        <v>41</v>
      </c>
      <c r="C4170" t="s">
        <v>27</v>
      </c>
      <c r="D4170" t="s">
        <v>20</v>
      </c>
      <c r="E4170">
        <v>0.98160000000000014</v>
      </c>
      <c r="F4170">
        <v>1</v>
      </c>
      <c r="G4170">
        <v>0.29448000000000002</v>
      </c>
    </row>
    <row r="4171" spans="1:7" x14ac:dyDescent="0.25">
      <c r="A4171" t="s">
        <v>19037</v>
      </c>
      <c r="B4171" t="s">
        <v>41</v>
      </c>
      <c r="C4171" t="s">
        <v>27</v>
      </c>
      <c r="D4171" t="s">
        <v>20</v>
      </c>
      <c r="E4171">
        <v>2.2899333333333329</v>
      </c>
      <c r="F4171">
        <v>3</v>
      </c>
      <c r="G4171">
        <v>0.68698000000000004</v>
      </c>
    </row>
    <row r="4172" spans="1:7" x14ac:dyDescent="0.25">
      <c r="A4172" t="s">
        <v>19040</v>
      </c>
      <c r="B4172" t="s">
        <v>27</v>
      </c>
      <c r="C4172" t="s">
        <v>41</v>
      </c>
      <c r="D4172" t="s">
        <v>35</v>
      </c>
      <c r="E4172">
        <v>8.4356333333333335</v>
      </c>
      <c r="F4172">
        <v>10</v>
      </c>
      <c r="G4172">
        <v>2.5306899999999999</v>
      </c>
    </row>
    <row r="4173" spans="1:7" x14ac:dyDescent="0.25">
      <c r="A4173" t="s">
        <v>19043</v>
      </c>
      <c r="B4173" t="s">
        <v>34</v>
      </c>
      <c r="C4173" t="s">
        <v>27</v>
      </c>
      <c r="D4173" t="s">
        <v>35</v>
      </c>
      <c r="E4173">
        <v>8.27</v>
      </c>
      <c r="F4173">
        <v>5</v>
      </c>
      <c r="G4173">
        <v>2.4809999999999999</v>
      </c>
    </row>
    <row r="4174" spans="1:7" x14ac:dyDescent="0.25">
      <c r="A4174" t="s">
        <v>19047</v>
      </c>
      <c r="B4174" t="s">
        <v>27</v>
      </c>
      <c r="C4174" t="s">
        <v>41</v>
      </c>
      <c r="D4174" t="s">
        <v>35</v>
      </c>
      <c r="E4174">
        <v>3.3323</v>
      </c>
      <c r="F4174">
        <v>3</v>
      </c>
      <c r="G4174">
        <v>0.99968999999999997</v>
      </c>
    </row>
    <row r="4175" spans="1:7" x14ac:dyDescent="0.25">
      <c r="A4175" t="s">
        <v>19051</v>
      </c>
      <c r="B4175" t="s">
        <v>19</v>
      </c>
      <c r="C4175" t="s">
        <v>19</v>
      </c>
      <c r="D4175" t="s">
        <v>35</v>
      </c>
      <c r="E4175">
        <v>5.9927000000000001</v>
      </c>
      <c r="F4175">
        <v>5</v>
      </c>
      <c r="G4175">
        <v>1.7978099999999999</v>
      </c>
    </row>
    <row r="4176" spans="1:7" x14ac:dyDescent="0.25">
      <c r="A4176" t="s">
        <v>19055</v>
      </c>
      <c r="B4176" t="s">
        <v>34</v>
      </c>
      <c r="C4176" t="s">
        <v>34</v>
      </c>
      <c r="D4176" t="s">
        <v>35</v>
      </c>
      <c r="E4176">
        <v>15.40286666666667</v>
      </c>
      <c r="F4176">
        <v>10</v>
      </c>
      <c r="G4176">
        <v>4.6208600000000004</v>
      </c>
    </row>
    <row r="4177" spans="1:7" x14ac:dyDescent="0.25">
      <c r="A4177" t="s">
        <v>19059</v>
      </c>
      <c r="B4177" t="s">
        <v>27</v>
      </c>
      <c r="C4177" t="s">
        <v>19</v>
      </c>
      <c r="D4177" t="s">
        <v>35</v>
      </c>
      <c r="E4177">
        <v>8.3111666666666668</v>
      </c>
      <c r="F4177">
        <v>5</v>
      </c>
      <c r="G4177">
        <v>2.49335</v>
      </c>
    </row>
    <row r="4178" spans="1:7" x14ac:dyDescent="0.25">
      <c r="A4178" t="s">
        <v>19063</v>
      </c>
      <c r="B4178" t="s">
        <v>41</v>
      </c>
      <c r="C4178" t="s">
        <v>34</v>
      </c>
      <c r="D4178" t="s">
        <v>35</v>
      </c>
      <c r="E4178">
        <v>1.249366666666667</v>
      </c>
      <c r="F4178">
        <v>1</v>
      </c>
      <c r="G4178">
        <v>0.37480999999999998</v>
      </c>
    </row>
    <row r="4179" spans="1:7" x14ac:dyDescent="0.25">
      <c r="A4179" t="s">
        <v>19067</v>
      </c>
      <c r="B4179" t="s">
        <v>41</v>
      </c>
      <c r="C4179" t="s">
        <v>27</v>
      </c>
      <c r="D4179" t="s">
        <v>35</v>
      </c>
      <c r="E4179">
        <v>7.3957000000000006</v>
      </c>
      <c r="F4179">
        <v>5</v>
      </c>
      <c r="G4179">
        <v>2.2187100000000002</v>
      </c>
    </row>
    <row r="4180" spans="1:7" x14ac:dyDescent="0.25">
      <c r="A4180" t="s">
        <v>19071</v>
      </c>
      <c r="B4180" t="s">
        <v>27</v>
      </c>
      <c r="C4180" t="s">
        <v>34</v>
      </c>
      <c r="D4180" t="s">
        <v>20</v>
      </c>
      <c r="E4180">
        <v>2.980833333333333</v>
      </c>
      <c r="F4180">
        <v>3</v>
      </c>
      <c r="G4180">
        <v>0.89424999999999999</v>
      </c>
    </row>
    <row r="4181" spans="1:7" x14ac:dyDescent="0.25">
      <c r="A4181" t="s">
        <v>19075</v>
      </c>
      <c r="B4181" t="s">
        <v>27</v>
      </c>
      <c r="C4181" t="s">
        <v>19</v>
      </c>
      <c r="D4181" t="s">
        <v>35</v>
      </c>
      <c r="E4181">
        <v>4.8620666666666672</v>
      </c>
      <c r="F4181">
        <v>5</v>
      </c>
      <c r="G4181">
        <v>1.45862</v>
      </c>
    </row>
    <row r="4182" spans="1:7" x14ac:dyDescent="0.25">
      <c r="A4182" t="s">
        <v>19079</v>
      </c>
      <c r="B4182" t="s">
        <v>27</v>
      </c>
      <c r="C4182" t="s">
        <v>19</v>
      </c>
      <c r="D4182" t="s">
        <v>35</v>
      </c>
      <c r="E4182">
        <v>5.3468666666666671</v>
      </c>
      <c r="F4182">
        <v>5</v>
      </c>
      <c r="G4182">
        <v>1.60406</v>
      </c>
    </row>
    <row r="4183" spans="1:7" x14ac:dyDescent="0.25">
      <c r="A4183" t="s">
        <v>19083</v>
      </c>
      <c r="B4183" t="s">
        <v>19</v>
      </c>
      <c r="C4183" t="s">
        <v>34</v>
      </c>
      <c r="D4183" t="s">
        <v>20</v>
      </c>
      <c r="E4183">
        <v>1.3391666666666671</v>
      </c>
      <c r="F4183">
        <v>1</v>
      </c>
      <c r="G4183">
        <v>0.40175</v>
      </c>
    </row>
    <row r="4184" spans="1:7" x14ac:dyDescent="0.25">
      <c r="A4184" t="s">
        <v>19087</v>
      </c>
      <c r="B4184" t="s">
        <v>19</v>
      </c>
      <c r="C4184" t="s">
        <v>19</v>
      </c>
      <c r="D4184" t="s">
        <v>20</v>
      </c>
      <c r="E4184">
        <v>6.7443</v>
      </c>
      <c r="F4184">
        <v>5</v>
      </c>
      <c r="G4184">
        <v>2.0232899999999998</v>
      </c>
    </row>
    <row r="4185" spans="1:7" x14ac:dyDescent="0.25">
      <c r="A4185" t="s">
        <v>19091</v>
      </c>
      <c r="B4185" t="s">
        <v>41</v>
      </c>
      <c r="C4185" t="s">
        <v>27</v>
      </c>
      <c r="D4185" t="s">
        <v>48</v>
      </c>
      <c r="E4185">
        <v>4.909533333333334</v>
      </c>
      <c r="F4185">
        <v>5</v>
      </c>
      <c r="G4185">
        <v>1.4728600000000001</v>
      </c>
    </row>
    <row r="4186" spans="1:7" x14ac:dyDescent="0.25">
      <c r="A4186" t="s">
        <v>19095</v>
      </c>
      <c r="B4186" t="s">
        <v>19</v>
      </c>
      <c r="C4186" t="s">
        <v>19</v>
      </c>
      <c r="D4186" t="s">
        <v>48</v>
      </c>
      <c r="E4186">
        <v>7.9987666666666666</v>
      </c>
      <c r="F4186">
        <v>10</v>
      </c>
      <c r="G4186">
        <v>2.3996300000000002</v>
      </c>
    </row>
    <row r="4187" spans="1:7" x14ac:dyDescent="0.25">
      <c r="A4187" t="s">
        <v>19099</v>
      </c>
      <c r="B4187" t="s">
        <v>19</v>
      </c>
      <c r="C4187" t="s">
        <v>34</v>
      </c>
      <c r="D4187" t="s">
        <v>35</v>
      </c>
      <c r="E4187">
        <v>12.99063333333334</v>
      </c>
      <c r="F4187">
        <v>10</v>
      </c>
      <c r="G4187">
        <v>3.8971900000000002</v>
      </c>
    </row>
    <row r="4188" spans="1:7" x14ac:dyDescent="0.25">
      <c r="A4188" t="s">
        <v>19103</v>
      </c>
      <c r="B4188" t="s">
        <v>34</v>
      </c>
      <c r="C4188" t="s">
        <v>27</v>
      </c>
      <c r="D4188" t="s">
        <v>35</v>
      </c>
      <c r="E4188">
        <v>2.3849666666666671</v>
      </c>
      <c r="F4188">
        <v>3</v>
      </c>
      <c r="G4188">
        <v>0.71548999999999996</v>
      </c>
    </row>
    <row r="4189" spans="1:7" x14ac:dyDescent="0.25">
      <c r="A4189" t="s">
        <v>19107</v>
      </c>
      <c r="B4189" t="s">
        <v>19</v>
      </c>
      <c r="C4189" t="s">
        <v>34</v>
      </c>
      <c r="D4189" t="s">
        <v>48</v>
      </c>
      <c r="E4189">
        <v>12.451599999999999</v>
      </c>
      <c r="F4189">
        <v>10</v>
      </c>
      <c r="G4189">
        <v>3.7354799999999999</v>
      </c>
    </row>
    <row r="4190" spans="1:7" x14ac:dyDescent="0.25">
      <c r="A4190" t="s">
        <v>19111</v>
      </c>
      <c r="B4190" t="s">
        <v>34</v>
      </c>
      <c r="C4190" t="s">
        <v>41</v>
      </c>
      <c r="D4190" t="s">
        <v>48</v>
      </c>
      <c r="E4190">
        <v>13.600899999999999</v>
      </c>
      <c r="F4190">
        <v>10</v>
      </c>
      <c r="G4190">
        <v>4.0802699999999996</v>
      </c>
    </row>
    <row r="4191" spans="1:7" x14ac:dyDescent="0.25">
      <c r="A4191" t="s">
        <v>19115</v>
      </c>
      <c r="B4191" t="s">
        <v>19</v>
      </c>
      <c r="C4191" t="s">
        <v>41</v>
      </c>
      <c r="D4191" t="s">
        <v>35</v>
      </c>
      <c r="E4191">
        <v>13.67276666666667</v>
      </c>
      <c r="F4191">
        <v>10</v>
      </c>
      <c r="G4191">
        <v>4.1018299999999996</v>
      </c>
    </row>
    <row r="4192" spans="1:7" x14ac:dyDescent="0.25">
      <c r="A4192" t="s">
        <v>19119</v>
      </c>
      <c r="B4192" t="s">
        <v>41</v>
      </c>
      <c r="C4192" t="s">
        <v>27</v>
      </c>
      <c r="D4192" t="s">
        <v>48</v>
      </c>
      <c r="E4192">
        <v>14.2014</v>
      </c>
      <c r="F4192">
        <v>10</v>
      </c>
      <c r="G4192">
        <v>4.2604199999999999</v>
      </c>
    </row>
    <row r="4193" spans="1:7" x14ac:dyDescent="0.25">
      <c r="A4193" t="s">
        <v>19123</v>
      </c>
      <c r="B4193" t="s">
        <v>27</v>
      </c>
      <c r="C4193" t="s">
        <v>27</v>
      </c>
      <c r="D4193" t="s">
        <v>35</v>
      </c>
      <c r="E4193">
        <v>1.539533333333333</v>
      </c>
      <c r="F4193">
        <v>1</v>
      </c>
      <c r="G4193">
        <v>0.46185999999999999</v>
      </c>
    </row>
    <row r="4194" spans="1:7" x14ac:dyDescent="0.25">
      <c r="A4194" t="s">
        <v>19127</v>
      </c>
      <c r="B4194" t="s">
        <v>41</v>
      </c>
      <c r="C4194" t="s">
        <v>19</v>
      </c>
      <c r="D4194" t="s">
        <v>20</v>
      </c>
      <c r="E4194">
        <v>11.666266666666671</v>
      </c>
      <c r="F4194">
        <v>10</v>
      </c>
      <c r="G4194">
        <v>3.4998800000000001</v>
      </c>
    </row>
    <row r="4195" spans="1:7" x14ac:dyDescent="0.25">
      <c r="A4195" t="s">
        <v>19131</v>
      </c>
      <c r="B4195" t="s">
        <v>19</v>
      </c>
      <c r="C4195" t="s">
        <v>34</v>
      </c>
      <c r="D4195" t="s">
        <v>20</v>
      </c>
      <c r="E4195">
        <v>1.3969</v>
      </c>
      <c r="F4195">
        <v>1</v>
      </c>
      <c r="G4195">
        <v>0.41907</v>
      </c>
    </row>
    <row r="4196" spans="1:7" x14ac:dyDescent="0.25">
      <c r="A4196" t="s">
        <v>19135</v>
      </c>
      <c r="B4196" t="s">
        <v>27</v>
      </c>
      <c r="C4196" t="s">
        <v>41</v>
      </c>
      <c r="D4196" t="s">
        <v>48</v>
      </c>
      <c r="E4196">
        <v>1.2858333333333329</v>
      </c>
      <c r="F4196">
        <v>1</v>
      </c>
      <c r="G4196">
        <v>0.38574999999999998</v>
      </c>
    </row>
    <row r="4197" spans="1:7" x14ac:dyDescent="0.25">
      <c r="A4197" t="s">
        <v>19139</v>
      </c>
      <c r="B4197" t="s">
        <v>27</v>
      </c>
      <c r="C4197" t="s">
        <v>19</v>
      </c>
      <c r="D4197" t="s">
        <v>20</v>
      </c>
      <c r="E4197">
        <v>8.5330666666666666</v>
      </c>
      <c r="F4197">
        <v>10</v>
      </c>
      <c r="G4197">
        <v>2.55992</v>
      </c>
    </row>
    <row r="4198" spans="1:7" x14ac:dyDescent="0.25">
      <c r="A4198" t="s">
        <v>19143</v>
      </c>
      <c r="B4198" t="s">
        <v>27</v>
      </c>
      <c r="C4198" t="s">
        <v>41</v>
      </c>
      <c r="D4198" t="s">
        <v>20</v>
      </c>
      <c r="E4198">
        <v>3.4617666666666671</v>
      </c>
      <c r="F4198">
        <v>5</v>
      </c>
      <c r="G4198">
        <v>1.03853</v>
      </c>
    </row>
    <row r="4199" spans="1:7" x14ac:dyDescent="0.25">
      <c r="A4199" t="s">
        <v>19147</v>
      </c>
      <c r="B4199" t="s">
        <v>34</v>
      </c>
      <c r="C4199" t="s">
        <v>19</v>
      </c>
      <c r="D4199" t="s">
        <v>20</v>
      </c>
      <c r="E4199">
        <v>0.95120000000000005</v>
      </c>
      <c r="F4199">
        <v>1</v>
      </c>
      <c r="G4199">
        <v>0.28536</v>
      </c>
    </row>
    <row r="4200" spans="1:7" x14ac:dyDescent="0.25">
      <c r="A4200" t="s">
        <v>19151</v>
      </c>
      <c r="B4200" t="s">
        <v>41</v>
      </c>
      <c r="C4200" t="s">
        <v>19</v>
      </c>
      <c r="D4200" t="s">
        <v>20</v>
      </c>
      <c r="E4200">
        <v>5.5484999999999998</v>
      </c>
      <c r="F4200">
        <v>5</v>
      </c>
      <c r="G4200">
        <v>1.66455</v>
      </c>
    </row>
    <row r="4201" spans="1:7" x14ac:dyDescent="0.25">
      <c r="A4201" t="s">
        <v>19155</v>
      </c>
      <c r="B4201" t="s">
        <v>34</v>
      </c>
      <c r="C4201" t="s">
        <v>41</v>
      </c>
      <c r="D4201" t="s">
        <v>35</v>
      </c>
      <c r="E4201">
        <v>6.4188666666666663</v>
      </c>
      <c r="F4201">
        <v>5</v>
      </c>
      <c r="G4201">
        <v>1.9256599999999999</v>
      </c>
    </row>
    <row r="4202" spans="1:7" x14ac:dyDescent="0.25">
      <c r="A4202" t="s">
        <v>19159</v>
      </c>
      <c r="B4202" t="s">
        <v>27</v>
      </c>
      <c r="C4202" t="s">
        <v>19</v>
      </c>
      <c r="D4202" t="s">
        <v>35</v>
      </c>
      <c r="E4202">
        <v>15.166266666666671</v>
      </c>
      <c r="F4202">
        <v>10</v>
      </c>
      <c r="G4202">
        <v>4.5498799999999999</v>
      </c>
    </row>
    <row r="4203" spans="1:7" x14ac:dyDescent="0.25">
      <c r="A4203" t="s">
        <v>19163</v>
      </c>
      <c r="B4203" t="s">
        <v>41</v>
      </c>
      <c r="C4203" t="s">
        <v>41</v>
      </c>
      <c r="D4203" t="s">
        <v>48</v>
      </c>
      <c r="E4203">
        <v>2.5887333333333329</v>
      </c>
      <c r="F4203">
        <v>3</v>
      </c>
      <c r="G4203">
        <v>0.77661999999999998</v>
      </c>
    </row>
    <row r="4204" spans="1:7" x14ac:dyDescent="0.25">
      <c r="A4204" t="s">
        <v>19167</v>
      </c>
      <c r="B4204" t="s">
        <v>41</v>
      </c>
      <c r="C4204" t="s">
        <v>27</v>
      </c>
      <c r="D4204" t="s">
        <v>20</v>
      </c>
      <c r="E4204">
        <v>7.9221666666666666</v>
      </c>
      <c r="F4204">
        <v>10</v>
      </c>
      <c r="G4204">
        <v>2.3766500000000002</v>
      </c>
    </row>
    <row r="4205" spans="1:7" x14ac:dyDescent="0.25">
      <c r="A4205" t="s">
        <v>19171</v>
      </c>
      <c r="B4205" t="s">
        <v>19</v>
      </c>
      <c r="C4205" t="s">
        <v>34</v>
      </c>
      <c r="D4205" t="s">
        <v>20</v>
      </c>
      <c r="E4205">
        <v>4.8904333333333341</v>
      </c>
      <c r="F4205">
        <v>3</v>
      </c>
      <c r="G4205">
        <v>1.46713</v>
      </c>
    </row>
    <row r="4206" spans="1:7" x14ac:dyDescent="0.25">
      <c r="A4206" t="s">
        <v>19175</v>
      </c>
      <c r="B4206" t="s">
        <v>34</v>
      </c>
      <c r="C4206" t="s">
        <v>19</v>
      </c>
      <c r="D4206" t="s">
        <v>20</v>
      </c>
      <c r="E4206">
        <v>2.3241333333333332</v>
      </c>
      <c r="F4206">
        <v>3</v>
      </c>
      <c r="G4206">
        <v>0.69723999999999997</v>
      </c>
    </row>
    <row r="4207" spans="1:7" x14ac:dyDescent="0.25">
      <c r="A4207" t="s">
        <v>19179</v>
      </c>
      <c r="B4207" t="s">
        <v>34</v>
      </c>
      <c r="C4207" t="s">
        <v>41</v>
      </c>
      <c r="D4207" t="s">
        <v>48</v>
      </c>
      <c r="E4207">
        <v>11.45156666666667</v>
      </c>
      <c r="F4207">
        <v>10</v>
      </c>
      <c r="G4207">
        <v>3.43547</v>
      </c>
    </row>
    <row r="4208" spans="1:7" x14ac:dyDescent="0.25">
      <c r="A4208" t="s">
        <v>19183</v>
      </c>
      <c r="B4208" t="s">
        <v>19</v>
      </c>
      <c r="C4208" t="s">
        <v>41</v>
      </c>
      <c r="D4208" t="s">
        <v>35</v>
      </c>
      <c r="E4208">
        <v>12.5223</v>
      </c>
      <c r="F4208">
        <v>10</v>
      </c>
      <c r="G4208">
        <v>3.7566899999999999</v>
      </c>
    </row>
    <row r="4209" spans="1:7" x14ac:dyDescent="0.25">
      <c r="A4209" t="s">
        <v>19187</v>
      </c>
      <c r="B4209" t="s">
        <v>34</v>
      </c>
      <c r="C4209" t="s">
        <v>34</v>
      </c>
      <c r="D4209" t="s">
        <v>20</v>
      </c>
      <c r="E4209">
        <v>3.624133333333333</v>
      </c>
      <c r="F4209">
        <v>3</v>
      </c>
      <c r="G4209">
        <v>1.08724</v>
      </c>
    </row>
    <row r="4210" spans="1:7" x14ac:dyDescent="0.25">
      <c r="A4210" t="s">
        <v>19191</v>
      </c>
      <c r="B4210" t="s">
        <v>27</v>
      </c>
      <c r="C4210" t="s">
        <v>34</v>
      </c>
      <c r="D4210" t="s">
        <v>35</v>
      </c>
      <c r="E4210">
        <v>7.527000000000001</v>
      </c>
      <c r="F4210">
        <v>10</v>
      </c>
      <c r="G4210">
        <v>2.2581000000000002</v>
      </c>
    </row>
    <row r="4211" spans="1:7" x14ac:dyDescent="0.25">
      <c r="A4211" t="s">
        <v>19195</v>
      </c>
      <c r="B4211" t="s">
        <v>27</v>
      </c>
      <c r="C4211" t="s">
        <v>34</v>
      </c>
      <c r="D4211" t="s">
        <v>48</v>
      </c>
      <c r="E4211">
        <v>2.1710666666666669</v>
      </c>
      <c r="F4211">
        <v>3</v>
      </c>
      <c r="G4211">
        <v>0.65132000000000001</v>
      </c>
    </row>
    <row r="4212" spans="1:7" x14ac:dyDescent="0.25">
      <c r="A4212" t="s">
        <v>19199</v>
      </c>
      <c r="B4212" t="s">
        <v>34</v>
      </c>
      <c r="C4212" t="s">
        <v>19</v>
      </c>
      <c r="D4212" t="s">
        <v>35</v>
      </c>
      <c r="E4212">
        <v>3.8607666666666671</v>
      </c>
      <c r="F4212">
        <v>5</v>
      </c>
      <c r="G4212">
        <v>1.1582300000000001</v>
      </c>
    </row>
    <row r="4213" spans="1:7" x14ac:dyDescent="0.25">
      <c r="A4213" t="s">
        <v>19203</v>
      </c>
      <c r="B4213" t="s">
        <v>19</v>
      </c>
      <c r="C4213" t="s">
        <v>41</v>
      </c>
      <c r="D4213" t="s">
        <v>20</v>
      </c>
      <c r="E4213">
        <v>12.52253333333333</v>
      </c>
      <c r="F4213">
        <v>10</v>
      </c>
      <c r="G4213">
        <v>3.7567599999999999</v>
      </c>
    </row>
    <row r="4214" spans="1:7" x14ac:dyDescent="0.25">
      <c r="A4214" t="s">
        <v>19207</v>
      </c>
      <c r="B4214" t="s">
        <v>41</v>
      </c>
      <c r="C4214" t="s">
        <v>19</v>
      </c>
      <c r="D4214" t="s">
        <v>35</v>
      </c>
      <c r="E4214">
        <v>6.0550666666666668</v>
      </c>
      <c r="F4214">
        <v>5</v>
      </c>
      <c r="G4214">
        <v>1.8165199999999999</v>
      </c>
    </row>
    <row r="4215" spans="1:7" x14ac:dyDescent="0.25">
      <c r="A4215" t="s">
        <v>19211</v>
      </c>
      <c r="B4215" t="s">
        <v>34</v>
      </c>
      <c r="C4215" t="s">
        <v>19</v>
      </c>
      <c r="D4215" t="s">
        <v>35</v>
      </c>
      <c r="E4215">
        <v>0.90040000000000009</v>
      </c>
      <c r="F4215">
        <v>1</v>
      </c>
      <c r="G4215">
        <v>0.27012000000000003</v>
      </c>
    </row>
    <row r="4216" spans="1:7" x14ac:dyDescent="0.25">
      <c r="A4216" t="s">
        <v>19215</v>
      </c>
      <c r="B4216" t="s">
        <v>41</v>
      </c>
      <c r="C4216" t="s">
        <v>27</v>
      </c>
      <c r="D4216" t="s">
        <v>48</v>
      </c>
      <c r="E4216">
        <v>6.5222000000000007</v>
      </c>
      <c r="F4216">
        <v>5</v>
      </c>
      <c r="G4216">
        <v>1.9566600000000001</v>
      </c>
    </row>
    <row r="4217" spans="1:7" x14ac:dyDescent="0.25">
      <c r="A4217" t="s">
        <v>19219</v>
      </c>
      <c r="B4217" t="s">
        <v>19</v>
      </c>
      <c r="C4217" t="s">
        <v>34</v>
      </c>
      <c r="D4217" t="s">
        <v>48</v>
      </c>
      <c r="E4217">
        <v>7.4336666666666673</v>
      </c>
      <c r="F4217">
        <v>5</v>
      </c>
      <c r="G4217">
        <v>2.2301000000000002</v>
      </c>
    </row>
    <row r="4218" spans="1:7" x14ac:dyDescent="0.25">
      <c r="A4218" t="s">
        <v>19223</v>
      </c>
      <c r="B4218" t="s">
        <v>41</v>
      </c>
      <c r="C4218" t="s">
        <v>27</v>
      </c>
      <c r="D4218" t="s">
        <v>48</v>
      </c>
      <c r="E4218">
        <v>2.1247333333333329</v>
      </c>
      <c r="F4218">
        <v>3</v>
      </c>
      <c r="G4218">
        <v>0.63741999999999999</v>
      </c>
    </row>
    <row r="4219" spans="1:7" x14ac:dyDescent="0.25">
      <c r="A4219" t="s">
        <v>19227</v>
      </c>
      <c r="B4219" t="s">
        <v>19</v>
      </c>
      <c r="C4219" t="s">
        <v>27</v>
      </c>
      <c r="D4219" t="s">
        <v>48</v>
      </c>
      <c r="E4219">
        <v>5.8239666666666672</v>
      </c>
      <c r="F4219">
        <v>5</v>
      </c>
      <c r="G4219">
        <v>1.74719</v>
      </c>
    </row>
    <row r="4220" spans="1:7" x14ac:dyDescent="0.25">
      <c r="A4220" t="s">
        <v>19231</v>
      </c>
      <c r="B4220" t="s">
        <v>19</v>
      </c>
      <c r="C4220" t="s">
        <v>19</v>
      </c>
      <c r="D4220" t="s">
        <v>35</v>
      </c>
      <c r="E4220">
        <v>13.55976666666667</v>
      </c>
      <c r="F4220">
        <v>10</v>
      </c>
      <c r="G4220">
        <v>4.0679299999999996</v>
      </c>
    </row>
    <row r="4221" spans="1:7" x14ac:dyDescent="0.25">
      <c r="A4221" t="s">
        <v>19235</v>
      </c>
      <c r="B4221" t="s">
        <v>27</v>
      </c>
      <c r="C4221" t="s">
        <v>19</v>
      </c>
      <c r="D4221" t="s">
        <v>35</v>
      </c>
      <c r="E4221">
        <v>2.756933333333333</v>
      </c>
      <c r="F4221">
        <v>3</v>
      </c>
      <c r="G4221">
        <v>0.82708000000000004</v>
      </c>
    </row>
    <row r="4222" spans="1:7" x14ac:dyDescent="0.25">
      <c r="A4222" t="s">
        <v>19239</v>
      </c>
      <c r="B4222" t="s">
        <v>27</v>
      </c>
      <c r="C4222" t="s">
        <v>41</v>
      </c>
      <c r="D4222" t="s">
        <v>48</v>
      </c>
      <c r="E4222">
        <v>0.97443333333333326</v>
      </c>
      <c r="F4222">
        <v>1</v>
      </c>
      <c r="G4222">
        <v>0.29232999999999998</v>
      </c>
    </row>
    <row r="4223" spans="1:7" x14ac:dyDescent="0.25">
      <c r="A4223" t="s">
        <v>19243</v>
      </c>
      <c r="B4223" t="s">
        <v>19</v>
      </c>
      <c r="C4223" t="s">
        <v>27</v>
      </c>
      <c r="D4223" t="s">
        <v>48</v>
      </c>
      <c r="E4223">
        <v>12.80303333333333</v>
      </c>
      <c r="F4223">
        <v>10</v>
      </c>
      <c r="G4223">
        <v>3.84091</v>
      </c>
    </row>
    <row r="4224" spans="1:7" x14ac:dyDescent="0.25">
      <c r="A4224" t="s">
        <v>19247</v>
      </c>
      <c r="B4224" t="s">
        <v>34</v>
      </c>
      <c r="C4224" t="s">
        <v>34</v>
      </c>
      <c r="D4224" t="s">
        <v>20</v>
      </c>
      <c r="E4224">
        <v>1.5646</v>
      </c>
      <c r="F4224">
        <v>1</v>
      </c>
      <c r="G4224">
        <v>0.46938000000000002</v>
      </c>
    </row>
    <row r="4225" spans="1:7" x14ac:dyDescent="0.25">
      <c r="A4225" t="s">
        <v>19251</v>
      </c>
      <c r="B4225" t="s">
        <v>27</v>
      </c>
      <c r="C4225" t="s">
        <v>27</v>
      </c>
      <c r="D4225" t="s">
        <v>20</v>
      </c>
      <c r="E4225">
        <v>7.3829666666666673</v>
      </c>
      <c r="F4225">
        <v>5</v>
      </c>
      <c r="G4225">
        <v>2.21489</v>
      </c>
    </row>
    <row r="4226" spans="1:7" x14ac:dyDescent="0.25">
      <c r="A4226" t="s">
        <v>19255</v>
      </c>
      <c r="B4226" t="s">
        <v>19</v>
      </c>
      <c r="C4226" t="s">
        <v>41</v>
      </c>
      <c r="D4226" t="s">
        <v>48</v>
      </c>
      <c r="E4226">
        <v>12.49796666666667</v>
      </c>
      <c r="F4226">
        <v>10</v>
      </c>
      <c r="G4226">
        <v>3.74939</v>
      </c>
    </row>
    <row r="4227" spans="1:7" x14ac:dyDescent="0.25">
      <c r="A4227" t="s">
        <v>19259</v>
      </c>
      <c r="B4227" t="s">
        <v>41</v>
      </c>
      <c r="C4227" t="s">
        <v>27</v>
      </c>
      <c r="D4227" t="s">
        <v>35</v>
      </c>
      <c r="E4227">
        <v>13.9689</v>
      </c>
      <c r="F4227">
        <v>10</v>
      </c>
      <c r="G4227">
        <v>4.1906699999999999</v>
      </c>
    </row>
    <row r="4228" spans="1:7" x14ac:dyDescent="0.25">
      <c r="A4228" t="s">
        <v>19263</v>
      </c>
      <c r="B4228" t="s">
        <v>41</v>
      </c>
      <c r="C4228" t="s">
        <v>27</v>
      </c>
      <c r="D4228" t="s">
        <v>48</v>
      </c>
      <c r="E4228">
        <v>1.0315000000000001</v>
      </c>
      <c r="F4228">
        <v>1</v>
      </c>
      <c r="G4228">
        <v>0.30945</v>
      </c>
    </row>
    <row r="4229" spans="1:7" x14ac:dyDescent="0.25">
      <c r="A4229" t="s">
        <v>19267</v>
      </c>
      <c r="B4229" t="s">
        <v>34</v>
      </c>
      <c r="C4229" t="s">
        <v>27</v>
      </c>
      <c r="D4229" t="s">
        <v>35</v>
      </c>
      <c r="E4229">
        <v>13.076333333333331</v>
      </c>
      <c r="F4229">
        <v>10</v>
      </c>
      <c r="G4229">
        <v>3.9228999999999998</v>
      </c>
    </row>
    <row r="4230" spans="1:7" x14ac:dyDescent="0.25">
      <c r="A4230" t="s">
        <v>19271</v>
      </c>
      <c r="B4230" t="s">
        <v>41</v>
      </c>
      <c r="C4230" t="s">
        <v>41</v>
      </c>
      <c r="D4230" t="s">
        <v>35</v>
      </c>
      <c r="E4230">
        <v>11.328466666666669</v>
      </c>
      <c r="F4230">
        <v>10</v>
      </c>
      <c r="G4230">
        <v>3.3985400000000001</v>
      </c>
    </row>
    <row r="4231" spans="1:7" x14ac:dyDescent="0.25">
      <c r="A4231" t="s">
        <v>19275</v>
      </c>
      <c r="B4231" t="s">
        <v>41</v>
      </c>
      <c r="C4231" t="s">
        <v>27</v>
      </c>
      <c r="D4231" t="s">
        <v>20</v>
      </c>
      <c r="E4231">
        <v>8.5660333333333334</v>
      </c>
      <c r="F4231">
        <v>10</v>
      </c>
      <c r="G4231">
        <v>2.5698099999999999</v>
      </c>
    </row>
    <row r="4232" spans="1:7" x14ac:dyDescent="0.25">
      <c r="A4232" t="s">
        <v>19279</v>
      </c>
      <c r="B4232" t="s">
        <v>19</v>
      </c>
      <c r="C4232" t="s">
        <v>19</v>
      </c>
      <c r="D4232" t="s">
        <v>48</v>
      </c>
      <c r="E4232">
        <v>6.8420333333333341</v>
      </c>
      <c r="F4232">
        <v>5</v>
      </c>
      <c r="G4232">
        <v>2.05261</v>
      </c>
    </row>
    <row r="4233" spans="1:7" x14ac:dyDescent="0.25">
      <c r="A4233" t="s">
        <v>19283</v>
      </c>
      <c r="B4233" t="s">
        <v>41</v>
      </c>
      <c r="C4233" t="s">
        <v>27</v>
      </c>
      <c r="D4233" t="s">
        <v>48</v>
      </c>
      <c r="E4233">
        <v>1.223133333333333</v>
      </c>
      <c r="F4233">
        <v>1</v>
      </c>
      <c r="G4233">
        <v>0.36693999999999999</v>
      </c>
    </row>
    <row r="4234" spans="1:7" x14ac:dyDescent="0.25">
      <c r="A4234" t="s">
        <v>19287</v>
      </c>
      <c r="B4234" t="s">
        <v>41</v>
      </c>
      <c r="C4234" t="s">
        <v>19</v>
      </c>
      <c r="D4234" t="s">
        <v>35</v>
      </c>
      <c r="E4234">
        <v>10.252866666666669</v>
      </c>
      <c r="F4234">
        <v>10</v>
      </c>
      <c r="G4234">
        <v>3.07586</v>
      </c>
    </row>
    <row r="4235" spans="1:7" x14ac:dyDescent="0.25">
      <c r="A4235" t="s">
        <v>19291</v>
      </c>
      <c r="B4235" t="s">
        <v>41</v>
      </c>
      <c r="C4235" t="s">
        <v>27</v>
      </c>
      <c r="D4235" t="s">
        <v>48</v>
      </c>
      <c r="E4235">
        <v>4.7340333333333344</v>
      </c>
      <c r="F4235">
        <v>3</v>
      </c>
      <c r="G4235">
        <v>1.42021</v>
      </c>
    </row>
    <row r="4236" spans="1:7" x14ac:dyDescent="0.25">
      <c r="A4236" t="s">
        <v>19295</v>
      </c>
      <c r="B4236" t="s">
        <v>41</v>
      </c>
      <c r="C4236" t="s">
        <v>19</v>
      </c>
      <c r="D4236" t="s">
        <v>20</v>
      </c>
      <c r="E4236">
        <v>2.0628000000000002</v>
      </c>
      <c r="F4236">
        <v>3</v>
      </c>
      <c r="G4236">
        <v>0.61883999999999995</v>
      </c>
    </row>
    <row r="4237" spans="1:7" x14ac:dyDescent="0.25">
      <c r="A4237" t="s">
        <v>19299</v>
      </c>
      <c r="B4237" t="s">
        <v>19</v>
      </c>
      <c r="C4237" t="s">
        <v>27</v>
      </c>
      <c r="D4237" t="s">
        <v>20</v>
      </c>
      <c r="E4237">
        <v>2.9473333333333329</v>
      </c>
      <c r="F4237">
        <v>3</v>
      </c>
      <c r="G4237">
        <v>0.88419999999999999</v>
      </c>
    </row>
    <row r="4238" spans="1:7" x14ac:dyDescent="0.25">
      <c r="A4238" t="s">
        <v>19303</v>
      </c>
      <c r="B4238" t="s">
        <v>41</v>
      </c>
      <c r="C4238" t="s">
        <v>34</v>
      </c>
      <c r="D4238" t="s">
        <v>48</v>
      </c>
      <c r="E4238">
        <v>2.170633333333333</v>
      </c>
      <c r="F4238">
        <v>3</v>
      </c>
      <c r="G4238">
        <v>0.65119000000000005</v>
      </c>
    </row>
    <row r="4239" spans="1:7" x14ac:dyDescent="0.25">
      <c r="A4239" t="s">
        <v>19307</v>
      </c>
      <c r="B4239" t="s">
        <v>34</v>
      </c>
      <c r="C4239" t="s">
        <v>19</v>
      </c>
      <c r="D4239" t="s">
        <v>48</v>
      </c>
      <c r="E4239">
        <v>7.1659666666666668</v>
      </c>
      <c r="F4239">
        <v>5</v>
      </c>
      <c r="G4239">
        <v>2.1497899999999999</v>
      </c>
    </row>
    <row r="4240" spans="1:7" x14ac:dyDescent="0.25">
      <c r="A4240" t="s">
        <v>19311</v>
      </c>
      <c r="B4240" t="s">
        <v>27</v>
      </c>
      <c r="C4240" t="s">
        <v>34</v>
      </c>
      <c r="D4240" t="s">
        <v>20</v>
      </c>
      <c r="E4240">
        <v>13.68773333333333</v>
      </c>
      <c r="F4240">
        <v>10</v>
      </c>
      <c r="G4240">
        <v>4.1063200000000002</v>
      </c>
    </row>
    <row r="4241" spans="1:7" x14ac:dyDescent="0.25">
      <c r="A4241" t="s">
        <v>19315</v>
      </c>
      <c r="B4241" t="s">
        <v>34</v>
      </c>
      <c r="C4241" t="s">
        <v>19</v>
      </c>
      <c r="D4241" t="s">
        <v>48</v>
      </c>
      <c r="E4241">
        <v>0.99803333333333344</v>
      </c>
      <c r="F4241">
        <v>1</v>
      </c>
      <c r="G4241">
        <v>0.29941000000000001</v>
      </c>
    </row>
    <row r="4242" spans="1:7" x14ac:dyDescent="0.25">
      <c r="A4242" t="s">
        <v>19319</v>
      </c>
      <c r="B4242" t="s">
        <v>27</v>
      </c>
      <c r="C4242" t="s">
        <v>27</v>
      </c>
      <c r="D4242" t="s">
        <v>35</v>
      </c>
      <c r="E4242">
        <v>13.423299999999999</v>
      </c>
      <c r="F4242">
        <v>10</v>
      </c>
      <c r="G4242">
        <v>4.0269899999999996</v>
      </c>
    </row>
    <row r="4243" spans="1:7" x14ac:dyDescent="0.25">
      <c r="A4243" t="s">
        <v>19323</v>
      </c>
      <c r="B4243" t="s">
        <v>34</v>
      </c>
      <c r="C4243" t="s">
        <v>41</v>
      </c>
      <c r="D4243" t="s">
        <v>48</v>
      </c>
      <c r="E4243">
        <v>5.3130333333333333</v>
      </c>
      <c r="F4243">
        <v>5</v>
      </c>
      <c r="G4243">
        <v>1.5939099999999999</v>
      </c>
    </row>
    <row r="4244" spans="1:7" x14ac:dyDescent="0.25">
      <c r="A4244" t="s">
        <v>19327</v>
      </c>
      <c r="B4244" t="s">
        <v>27</v>
      </c>
      <c r="C4244" t="s">
        <v>27</v>
      </c>
      <c r="D4244" t="s">
        <v>35</v>
      </c>
      <c r="E4244">
        <v>4.268766666666667</v>
      </c>
      <c r="F4244">
        <v>3</v>
      </c>
      <c r="G4244">
        <v>1.2806299999999999</v>
      </c>
    </row>
    <row r="4245" spans="1:7" x14ac:dyDescent="0.25">
      <c r="A4245" t="s">
        <v>19331</v>
      </c>
      <c r="B4245" t="s">
        <v>27</v>
      </c>
      <c r="C4245" t="s">
        <v>41</v>
      </c>
      <c r="D4245" t="s">
        <v>48</v>
      </c>
      <c r="E4245">
        <v>5.6042666666666676</v>
      </c>
      <c r="F4245">
        <v>5</v>
      </c>
      <c r="G4245">
        <v>1.6812800000000001</v>
      </c>
    </row>
    <row r="4246" spans="1:7" x14ac:dyDescent="0.25">
      <c r="A4246" t="s">
        <v>19335</v>
      </c>
      <c r="B4246" t="s">
        <v>27</v>
      </c>
      <c r="C4246" t="s">
        <v>34</v>
      </c>
      <c r="D4246" t="s">
        <v>48</v>
      </c>
      <c r="E4246">
        <v>10.789466666666669</v>
      </c>
      <c r="F4246">
        <v>10</v>
      </c>
      <c r="G4246">
        <v>3.2368399999999999</v>
      </c>
    </row>
    <row r="4247" spans="1:7" x14ac:dyDescent="0.25">
      <c r="A4247" t="s">
        <v>19339</v>
      </c>
      <c r="B4247" t="s">
        <v>27</v>
      </c>
      <c r="C4247" t="s">
        <v>41</v>
      </c>
      <c r="D4247" t="s">
        <v>20</v>
      </c>
      <c r="E4247">
        <v>1.6013999999999999</v>
      </c>
      <c r="F4247">
        <v>1</v>
      </c>
      <c r="G4247">
        <v>0.48042000000000001</v>
      </c>
    </row>
    <row r="4248" spans="1:7" x14ac:dyDescent="0.25">
      <c r="A4248" t="s">
        <v>19343</v>
      </c>
      <c r="B4248" t="s">
        <v>19</v>
      </c>
      <c r="C4248" t="s">
        <v>41</v>
      </c>
      <c r="D4248" t="s">
        <v>35</v>
      </c>
      <c r="E4248">
        <v>4.5877333333333334</v>
      </c>
      <c r="F4248">
        <v>5</v>
      </c>
      <c r="G4248">
        <v>1.37632</v>
      </c>
    </row>
    <row r="4249" spans="1:7" x14ac:dyDescent="0.25">
      <c r="A4249" t="s">
        <v>19347</v>
      </c>
      <c r="B4249" t="s">
        <v>34</v>
      </c>
      <c r="C4249" t="s">
        <v>41</v>
      </c>
      <c r="D4249" t="s">
        <v>20</v>
      </c>
      <c r="E4249">
        <v>0.78710000000000002</v>
      </c>
      <c r="F4249">
        <v>1</v>
      </c>
      <c r="G4249">
        <v>0.23613000000000001</v>
      </c>
    </row>
    <row r="4250" spans="1:7" x14ac:dyDescent="0.25">
      <c r="A4250" t="s">
        <v>19351</v>
      </c>
      <c r="B4250" t="s">
        <v>27</v>
      </c>
      <c r="C4250" t="s">
        <v>41</v>
      </c>
      <c r="D4250" t="s">
        <v>48</v>
      </c>
      <c r="E4250">
        <v>6.2560333333333338</v>
      </c>
      <c r="F4250">
        <v>5</v>
      </c>
      <c r="G4250">
        <v>1.8768100000000001</v>
      </c>
    </row>
    <row r="4251" spans="1:7" x14ac:dyDescent="0.25">
      <c r="A4251" t="s">
        <v>19355</v>
      </c>
      <c r="B4251" t="s">
        <v>34</v>
      </c>
      <c r="C4251" t="s">
        <v>34</v>
      </c>
      <c r="D4251" t="s">
        <v>20</v>
      </c>
      <c r="E4251">
        <v>1.6359999999999999</v>
      </c>
      <c r="F4251">
        <v>1</v>
      </c>
      <c r="G4251">
        <v>0.49080000000000001</v>
      </c>
    </row>
    <row r="4252" spans="1:7" x14ac:dyDescent="0.25">
      <c r="A4252" t="s">
        <v>19359</v>
      </c>
      <c r="B4252" t="s">
        <v>41</v>
      </c>
      <c r="C4252" t="s">
        <v>41</v>
      </c>
      <c r="D4252" t="s">
        <v>48</v>
      </c>
      <c r="E4252">
        <v>1.0445</v>
      </c>
      <c r="F4252">
        <v>1</v>
      </c>
      <c r="G4252">
        <v>0.31335000000000002</v>
      </c>
    </row>
    <row r="4253" spans="1:7" x14ac:dyDescent="0.25">
      <c r="A4253" t="s">
        <v>19363</v>
      </c>
      <c r="B4253" t="s">
        <v>27</v>
      </c>
      <c r="C4253" t="s">
        <v>27</v>
      </c>
      <c r="D4253" t="s">
        <v>48</v>
      </c>
      <c r="E4253">
        <v>2.1861000000000002</v>
      </c>
      <c r="F4253">
        <v>3</v>
      </c>
      <c r="G4253">
        <v>0.65583000000000002</v>
      </c>
    </row>
    <row r="4254" spans="1:7" x14ac:dyDescent="0.25">
      <c r="A4254" t="s">
        <v>19367</v>
      </c>
      <c r="B4254" t="s">
        <v>34</v>
      </c>
      <c r="C4254" t="s">
        <v>19</v>
      </c>
      <c r="D4254" t="s">
        <v>48</v>
      </c>
      <c r="E4254">
        <v>1.0059666666666669</v>
      </c>
      <c r="F4254">
        <v>1</v>
      </c>
      <c r="G4254">
        <v>0.30179</v>
      </c>
    </row>
    <row r="4255" spans="1:7" x14ac:dyDescent="0.25">
      <c r="A4255" t="s">
        <v>19371</v>
      </c>
      <c r="B4255" t="s">
        <v>19</v>
      </c>
      <c r="C4255" t="s">
        <v>19</v>
      </c>
      <c r="D4255" t="s">
        <v>35</v>
      </c>
      <c r="E4255">
        <v>3.5177999999999998</v>
      </c>
      <c r="F4255">
        <v>3</v>
      </c>
      <c r="G4255">
        <v>1.0553399999999999</v>
      </c>
    </row>
    <row r="4256" spans="1:7" x14ac:dyDescent="0.25">
      <c r="A4256" t="s">
        <v>19374</v>
      </c>
      <c r="B4256" t="s">
        <v>34</v>
      </c>
      <c r="C4256" t="s">
        <v>27</v>
      </c>
      <c r="D4256" t="s">
        <v>35</v>
      </c>
      <c r="E4256">
        <v>8.2858999999999998</v>
      </c>
      <c r="F4256">
        <v>10</v>
      </c>
      <c r="G4256">
        <v>2.48577</v>
      </c>
    </row>
    <row r="4257" spans="1:7" x14ac:dyDescent="0.25">
      <c r="A4257" t="s">
        <v>19378</v>
      </c>
      <c r="B4257" t="s">
        <v>27</v>
      </c>
      <c r="C4257" t="s">
        <v>34</v>
      </c>
      <c r="D4257" t="s">
        <v>35</v>
      </c>
      <c r="E4257">
        <v>13.2477</v>
      </c>
      <c r="F4257">
        <v>10</v>
      </c>
      <c r="G4257">
        <v>3.97431</v>
      </c>
    </row>
    <row r="4258" spans="1:7" x14ac:dyDescent="0.25">
      <c r="A4258" t="s">
        <v>19381</v>
      </c>
      <c r="B4258" t="s">
        <v>41</v>
      </c>
      <c r="C4258" t="s">
        <v>27</v>
      </c>
      <c r="D4258" t="s">
        <v>20</v>
      </c>
      <c r="E4258">
        <v>4.9932333333333334</v>
      </c>
      <c r="F4258">
        <v>3</v>
      </c>
      <c r="G4258">
        <v>1.49797</v>
      </c>
    </row>
    <row r="4259" spans="1:7" x14ac:dyDescent="0.25">
      <c r="A4259" t="s">
        <v>19385</v>
      </c>
      <c r="B4259" t="s">
        <v>34</v>
      </c>
      <c r="C4259" t="s">
        <v>27</v>
      </c>
      <c r="D4259" t="s">
        <v>48</v>
      </c>
      <c r="E4259">
        <v>3.355233333333334</v>
      </c>
      <c r="F4259">
        <v>3</v>
      </c>
      <c r="G4259">
        <v>1.00657</v>
      </c>
    </row>
    <row r="4260" spans="1:7" x14ac:dyDescent="0.25">
      <c r="A4260" t="s">
        <v>19389</v>
      </c>
      <c r="B4260" t="s">
        <v>41</v>
      </c>
      <c r="C4260" t="s">
        <v>41</v>
      </c>
      <c r="D4260" t="s">
        <v>20</v>
      </c>
      <c r="E4260">
        <v>5.1069666666666667</v>
      </c>
      <c r="F4260">
        <v>5</v>
      </c>
      <c r="G4260">
        <v>1.53209</v>
      </c>
    </row>
    <row r="4261" spans="1:7" x14ac:dyDescent="0.25">
      <c r="A4261" t="s">
        <v>19393</v>
      </c>
      <c r="B4261" t="s">
        <v>19</v>
      </c>
      <c r="C4261" t="s">
        <v>41</v>
      </c>
      <c r="D4261" t="s">
        <v>20</v>
      </c>
      <c r="E4261">
        <v>5.3368666666666664</v>
      </c>
      <c r="F4261">
        <v>5</v>
      </c>
      <c r="G4261">
        <v>1.6010599999999999</v>
      </c>
    </row>
    <row r="4262" spans="1:7" x14ac:dyDescent="0.25">
      <c r="A4262" t="s">
        <v>19397</v>
      </c>
      <c r="B4262" t="s">
        <v>34</v>
      </c>
      <c r="C4262" t="s">
        <v>34</v>
      </c>
      <c r="D4262" t="s">
        <v>48</v>
      </c>
      <c r="E4262">
        <v>3.9090666666666669</v>
      </c>
      <c r="F4262">
        <v>5</v>
      </c>
      <c r="G4262">
        <v>1.17272</v>
      </c>
    </row>
    <row r="4263" spans="1:7" x14ac:dyDescent="0.25">
      <c r="A4263" t="s">
        <v>19401</v>
      </c>
      <c r="B4263" t="s">
        <v>34</v>
      </c>
      <c r="C4263" t="s">
        <v>34</v>
      </c>
      <c r="D4263" t="s">
        <v>20</v>
      </c>
      <c r="E4263">
        <v>15.4994</v>
      </c>
      <c r="F4263">
        <v>10</v>
      </c>
      <c r="G4263">
        <v>4.6498200000000001</v>
      </c>
    </row>
    <row r="4264" spans="1:7" x14ac:dyDescent="0.25">
      <c r="A4264" t="s">
        <v>19404</v>
      </c>
      <c r="B4264" t="s">
        <v>19</v>
      </c>
      <c r="C4264" t="s">
        <v>19</v>
      </c>
      <c r="D4264" t="s">
        <v>48</v>
      </c>
      <c r="E4264">
        <v>5.4074666666666662</v>
      </c>
      <c r="F4264">
        <v>5</v>
      </c>
      <c r="G4264">
        <v>1.6222399999999999</v>
      </c>
    </row>
    <row r="4265" spans="1:7" x14ac:dyDescent="0.25">
      <c r="A4265" t="s">
        <v>19408</v>
      </c>
      <c r="B4265" t="s">
        <v>19</v>
      </c>
      <c r="C4265" t="s">
        <v>34</v>
      </c>
      <c r="D4265" t="s">
        <v>48</v>
      </c>
      <c r="E4265">
        <v>1.0539333333333329</v>
      </c>
      <c r="F4265">
        <v>1</v>
      </c>
      <c r="G4265">
        <v>0.31618000000000002</v>
      </c>
    </row>
    <row r="4266" spans="1:7" x14ac:dyDescent="0.25">
      <c r="A4266" t="s">
        <v>19412</v>
      </c>
      <c r="B4266" t="s">
        <v>19</v>
      </c>
      <c r="C4266" t="s">
        <v>27</v>
      </c>
      <c r="D4266" t="s">
        <v>48</v>
      </c>
      <c r="E4266">
        <v>1.3263666666666669</v>
      </c>
      <c r="F4266">
        <v>1</v>
      </c>
      <c r="G4266">
        <v>0.39790999999999999</v>
      </c>
    </row>
    <row r="4267" spans="1:7" x14ac:dyDescent="0.25">
      <c r="A4267" t="s">
        <v>19416</v>
      </c>
      <c r="B4267" t="s">
        <v>27</v>
      </c>
      <c r="C4267" t="s">
        <v>19</v>
      </c>
      <c r="D4267" t="s">
        <v>48</v>
      </c>
      <c r="E4267">
        <v>5.5434999999999999</v>
      </c>
      <c r="F4267">
        <v>5</v>
      </c>
      <c r="G4267">
        <v>1.6630499999999999</v>
      </c>
    </row>
    <row r="4268" spans="1:7" x14ac:dyDescent="0.25">
      <c r="A4268" t="s">
        <v>19420</v>
      </c>
      <c r="B4268" t="s">
        <v>27</v>
      </c>
      <c r="C4268" t="s">
        <v>19</v>
      </c>
      <c r="D4268" t="s">
        <v>20</v>
      </c>
      <c r="E4268">
        <v>1.3149</v>
      </c>
      <c r="F4268">
        <v>1</v>
      </c>
      <c r="G4268">
        <v>0.39446999999999999</v>
      </c>
    </row>
    <row r="4269" spans="1:7" x14ac:dyDescent="0.25">
      <c r="A4269" t="s">
        <v>19424</v>
      </c>
      <c r="B4269" t="s">
        <v>34</v>
      </c>
      <c r="C4269" t="s">
        <v>41</v>
      </c>
      <c r="D4269" t="s">
        <v>20</v>
      </c>
      <c r="E4269">
        <v>7.2811333333333339</v>
      </c>
      <c r="F4269">
        <v>10</v>
      </c>
      <c r="G4269">
        <v>2.1843400000000002</v>
      </c>
    </row>
    <row r="4270" spans="1:7" x14ac:dyDescent="0.25">
      <c r="A4270" t="s">
        <v>19428</v>
      </c>
      <c r="B4270" t="s">
        <v>34</v>
      </c>
      <c r="C4270" t="s">
        <v>41</v>
      </c>
      <c r="D4270" t="s">
        <v>20</v>
      </c>
      <c r="E4270">
        <v>1.4803999999999999</v>
      </c>
      <c r="F4270">
        <v>1</v>
      </c>
      <c r="G4270">
        <v>0.44412000000000001</v>
      </c>
    </row>
    <row r="4271" spans="1:7" x14ac:dyDescent="0.25">
      <c r="A4271" t="s">
        <v>19432</v>
      </c>
      <c r="B4271" t="s">
        <v>34</v>
      </c>
      <c r="C4271" t="s">
        <v>19</v>
      </c>
      <c r="D4271" t="s">
        <v>35</v>
      </c>
      <c r="E4271">
        <v>16.0717</v>
      </c>
      <c r="F4271">
        <v>10</v>
      </c>
      <c r="G4271">
        <v>4.82151</v>
      </c>
    </row>
    <row r="4272" spans="1:7" x14ac:dyDescent="0.25">
      <c r="A4272" t="s">
        <v>19436</v>
      </c>
      <c r="B4272" t="s">
        <v>41</v>
      </c>
      <c r="C4272" t="s">
        <v>41</v>
      </c>
      <c r="D4272" t="s">
        <v>20</v>
      </c>
      <c r="E4272">
        <v>3.9462999999999999</v>
      </c>
      <c r="F4272">
        <v>3</v>
      </c>
      <c r="G4272">
        <v>1.1838900000000001</v>
      </c>
    </row>
    <row r="4273" spans="1:7" x14ac:dyDescent="0.25">
      <c r="A4273" t="s">
        <v>19440</v>
      </c>
      <c r="B4273" t="s">
        <v>19</v>
      </c>
      <c r="C4273" t="s">
        <v>41</v>
      </c>
      <c r="D4273" t="s">
        <v>20</v>
      </c>
      <c r="E4273">
        <v>4.8636999999999997</v>
      </c>
      <c r="F4273">
        <v>3</v>
      </c>
      <c r="G4273">
        <v>1.4591099999999999</v>
      </c>
    </row>
    <row r="4274" spans="1:7" x14ac:dyDescent="0.25">
      <c r="A4274" t="s">
        <v>19444</v>
      </c>
      <c r="B4274" t="s">
        <v>34</v>
      </c>
      <c r="C4274" t="s">
        <v>41</v>
      </c>
      <c r="D4274" t="s">
        <v>35</v>
      </c>
      <c r="E4274">
        <v>2.4542999999999999</v>
      </c>
      <c r="F4274">
        <v>3</v>
      </c>
      <c r="G4274">
        <v>0.73629</v>
      </c>
    </row>
    <row r="4275" spans="1:7" x14ac:dyDescent="0.25">
      <c r="A4275" t="s">
        <v>19448</v>
      </c>
      <c r="B4275" t="s">
        <v>19</v>
      </c>
      <c r="C4275" t="s">
        <v>19</v>
      </c>
      <c r="D4275" t="s">
        <v>48</v>
      </c>
      <c r="E4275">
        <v>3.4322333333333339</v>
      </c>
      <c r="F4275">
        <v>3</v>
      </c>
      <c r="G4275">
        <v>1.0296700000000001</v>
      </c>
    </row>
    <row r="4276" spans="1:7" x14ac:dyDescent="0.25">
      <c r="A4276" t="s">
        <v>19452</v>
      </c>
      <c r="B4276" t="s">
        <v>27</v>
      </c>
      <c r="C4276" t="s">
        <v>19</v>
      </c>
      <c r="D4276" t="s">
        <v>48</v>
      </c>
      <c r="E4276">
        <v>1.2684666666666671</v>
      </c>
      <c r="F4276">
        <v>1</v>
      </c>
      <c r="G4276">
        <v>0.38053999999999999</v>
      </c>
    </row>
    <row r="4277" spans="1:7" x14ac:dyDescent="0.25">
      <c r="A4277" t="s">
        <v>19456</v>
      </c>
      <c r="B4277" t="s">
        <v>19</v>
      </c>
      <c r="C4277" t="s">
        <v>19</v>
      </c>
      <c r="D4277" t="s">
        <v>48</v>
      </c>
      <c r="E4277">
        <v>6.242</v>
      </c>
      <c r="F4277">
        <v>5</v>
      </c>
      <c r="G4277">
        <v>1.8726</v>
      </c>
    </row>
    <row r="4278" spans="1:7" x14ac:dyDescent="0.25">
      <c r="A4278" t="s">
        <v>19460</v>
      </c>
      <c r="B4278" t="s">
        <v>41</v>
      </c>
      <c r="C4278" t="s">
        <v>27</v>
      </c>
      <c r="D4278" t="s">
        <v>35</v>
      </c>
      <c r="E4278">
        <v>1.0681333333333329</v>
      </c>
      <c r="F4278">
        <v>1</v>
      </c>
      <c r="G4278">
        <v>0.32044</v>
      </c>
    </row>
    <row r="4279" spans="1:7" x14ac:dyDescent="0.25">
      <c r="A4279" t="s">
        <v>19464</v>
      </c>
      <c r="B4279" t="s">
        <v>41</v>
      </c>
      <c r="C4279" t="s">
        <v>19</v>
      </c>
      <c r="D4279" t="s">
        <v>20</v>
      </c>
      <c r="E4279">
        <v>10.047499999999999</v>
      </c>
      <c r="F4279">
        <v>10</v>
      </c>
      <c r="G4279">
        <v>3.0142500000000001</v>
      </c>
    </row>
    <row r="4280" spans="1:7" x14ac:dyDescent="0.25">
      <c r="A4280" t="s">
        <v>19468</v>
      </c>
      <c r="B4280" t="s">
        <v>19</v>
      </c>
      <c r="C4280" t="s">
        <v>41</v>
      </c>
      <c r="D4280" t="s">
        <v>20</v>
      </c>
      <c r="E4280">
        <v>0.79350000000000009</v>
      </c>
      <c r="F4280">
        <v>1</v>
      </c>
      <c r="G4280">
        <v>0.23805000000000001</v>
      </c>
    </row>
    <row r="4281" spans="1:7" x14ac:dyDescent="0.25">
      <c r="A4281" t="s">
        <v>19472</v>
      </c>
      <c r="B4281" t="s">
        <v>41</v>
      </c>
      <c r="C4281" t="s">
        <v>19</v>
      </c>
      <c r="D4281" t="s">
        <v>20</v>
      </c>
      <c r="E4281">
        <v>1.0584</v>
      </c>
      <c r="F4281">
        <v>1</v>
      </c>
      <c r="G4281">
        <v>0.31752000000000002</v>
      </c>
    </row>
    <row r="4282" spans="1:7" x14ac:dyDescent="0.25">
      <c r="A4282" t="s">
        <v>19476</v>
      </c>
      <c r="B4282" t="s">
        <v>41</v>
      </c>
      <c r="C4282" t="s">
        <v>27</v>
      </c>
      <c r="D4282" t="s">
        <v>20</v>
      </c>
      <c r="E4282">
        <v>8.2932666666666659</v>
      </c>
      <c r="F4282">
        <v>10</v>
      </c>
      <c r="G4282">
        <v>2.4879799999999999</v>
      </c>
    </row>
    <row r="4283" spans="1:7" x14ac:dyDescent="0.25">
      <c r="A4283" t="s">
        <v>19479</v>
      </c>
      <c r="B4283" t="s">
        <v>27</v>
      </c>
      <c r="C4283" t="s">
        <v>41</v>
      </c>
      <c r="D4283" t="s">
        <v>35</v>
      </c>
      <c r="E4283">
        <v>4.2031000000000009</v>
      </c>
      <c r="F4283">
        <v>3</v>
      </c>
      <c r="G4283">
        <v>1.2609300000000001</v>
      </c>
    </row>
    <row r="4284" spans="1:7" x14ac:dyDescent="0.25">
      <c r="A4284" t="s">
        <v>19482</v>
      </c>
      <c r="B4284" t="s">
        <v>34</v>
      </c>
      <c r="C4284" t="s">
        <v>34</v>
      </c>
      <c r="D4284" t="s">
        <v>20</v>
      </c>
      <c r="E4284">
        <v>2.6265000000000001</v>
      </c>
      <c r="F4284">
        <v>3</v>
      </c>
      <c r="G4284">
        <v>0.78795000000000004</v>
      </c>
    </row>
    <row r="4285" spans="1:7" x14ac:dyDescent="0.25">
      <c r="A4285" t="s">
        <v>19486</v>
      </c>
      <c r="B4285" t="s">
        <v>41</v>
      </c>
      <c r="C4285" t="s">
        <v>19</v>
      </c>
      <c r="D4285" t="s">
        <v>48</v>
      </c>
      <c r="E4285">
        <v>2.1757</v>
      </c>
      <c r="F4285">
        <v>3</v>
      </c>
      <c r="G4285">
        <v>0.65271000000000001</v>
      </c>
    </row>
    <row r="4286" spans="1:7" x14ac:dyDescent="0.25">
      <c r="A4286" t="s">
        <v>19490</v>
      </c>
      <c r="B4286" t="s">
        <v>34</v>
      </c>
      <c r="C4286" t="s">
        <v>19</v>
      </c>
      <c r="D4286" t="s">
        <v>35</v>
      </c>
      <c r="E4286">
        <v>6.0951666666666666</v>
      </c>
      <c r="F4286">
        <v>5</v>
      </c>
      <c r="G4286">
        <v>1.8285499999999999</v>
      </c>
    </row>
    <row r="4287" spans="1:7" x14ac:dyDescent="0.25">
      <c r="A4287" t="s">
        <v>19493</v>
      </c>
      <c r="B4287" t="s">
        <v>19</v>
      </c>
      <c r="C4287" t="s">
        <v>34</v>
      </c>
      <c r="D4287" t="s">
        <v>35</v>
      </c>
      <c r="E4287">
        <v>12.618966666666671</v>
      </c>
      <c r="F4287">
        <v>10</v>
      </c>
      <c r="G4287">
        <v>3.7856900000000002</v>
      </c>
    </row>
    <row r="4288" spans="1:7" x14ac:dyDescent="0.25">
      <c r="A4288" t="s">
        <v>19497</v>
      </c>
      <c r="B4288" t="s">
        <v>19</v>
      </c>
      <c r="C4288" t="s">
        <v>41</v>
      </c>
      <c r="D4288" t="s">
        <v>48</v>
      </c>
      <c r="E4288">
        <v>15.3858</v>
      </c>
      <c r="F4288">
        <v>10</v>
      </c>
      <c r="G4288">
        <v>4.6157399999999997</v>
      </c>
    </row>
    <row r="4289" spans="1:7" x14ac:dyDescent="0.25">
      <c r="A4289" t="s">
        <v>19501</v>
      </c>
      <c r="B4289" t="s">
        <v>41</v>
      </c>
      <c r="C4289" t="s">
        <v>19</v>
      </c>
      <c r="D4289" t="s">
        <v>48</v>
      </c>
      <c r="E4289">
        <v>1.2436333333333329</v>
      </c>
      <c r="F4289">
        <v>1</v>
      </c>
      <c r="G4289">
        <v>0.37308999999999998</v>
      </c>
    </row>
    <row r="4290" spans="1:7" x14ac:dyDescent="0.25">
      <c r="A4290" t="s">
        <v>19505</v>
      </c>
      <c r="B4290" t="s">
        <v>19</v>
      </c>
      <c r="C4290" t="s">
        <v>27</v>
      </c>
      <c r="D4290" t="s">
        <v>20</v>
      </c>
      <c r="E4290">
        <v>5.0607333333333333</v>
      </c>
      <c r="F4290">
        <v>5</v>
      </c>
      <c r="G4290">
        <v>1.5182199999999999</v>
      </c>
    </row>
    <row r="4291" spans="1:7" x14ac:dyDescent="0.25">
      <c r="A4291" t="s">
        <v>19509</v>
      </c>
      <c r="B4291" t="s">
        <v>27</v>
      </c>
      <c r="C4291" t="s">
        <v>41</v>
      </c>
      <c r="D4291" t="s">
        <v>48</v>
      </c>
      <c r="E4291">
        <v>4.4090333333333334</v>
      </c>
      <c r="F4291">
        <v>3</v>
      </c>
      <c r="G4291">
        <v>1.3227100000000001</v>
      </c>
    </row>
    <row r="4292" spans="1:7" x14ac:dyDescent="0.25">
      <c r="A4292" t="s">
        <v>19513</v>
      </c>
      <c r="B4292" t="s">
        <v>41</v>
      </c>
      <c r="C4292" t="s">
        <v>19</v>
      </c>
      <c r="D4292" t="s">
        <v>35</v>
      </c>
      <c r="E4292">
        <v>6.0347333333333344</v>
      </c>
      <c r="F4292">
        <v>5</v>
      </c>
      <c r="G4292">
        <v>1.8104199999999999</v>
      </c>
    </row>
    <row r="4293" spans="1:7" x14ac:dyDescent="0.25">
      <c r="A4293" t="s">
        <v>19517</v>
      </c>
      <c r="B4293" t="s">
        <v>41</v>
      </c>
      <c r="C4293" t="s">
        <v>41</v>
      </c>
      <c r="D4293" t="s">
        <v>35</v>
      </c>
      <c r="E4293">
        <v>7.4594666666666667</v>
      </c>
      <c r="F4293">
        <v>10</v>
      </c>
      <c r="G4293">
        <v>2.2378399999999998</v>
      </c>
    </row>
    <row r="4294" spans="1:7" x14ac:dyDescent="0.25">
      <c r="A4294" t="s">
        <v>19521</v>
      </c>
      <c r="B4294" t="s">
        <v>41</v>
      </c>
      <c r="C4294" t="s">
        <v>19</v>
      </c>
      <c r="D4294" t="s">
        <v>35</v>
      </c>
      <c r="E4294">
        <v>12.32516666666667</v>
      </c>
      <c r="F4294">
        <v>10</v>
      </c>
      <c r="G4294">
        <v>3.6975500000000001</v>
      </c>
    </row>
    <row r="4295" spans="1:7" x14ac:dyDescent="0.25">
      <c r="A4295" t="s">
        <v>19525</v>
      </c>
      <c r="B4295" t="s">
        <v>19</v>
      </c>
      <c r="C4295" t="s">
        <v>34</v>
      </c>
      <c r="D4295" t="s">
        <v>20</v>
      </c>
      <c r="E4295">
        <v>1.5747</v>
      </c>
      <c r="F4295">
        <v>1</v>
      </c>
      <c r="G4295">
        <v>0.47241</v>
      </c>
    </row>
    <row r="4296" spans="1:7" x14ac:dyDescent="0.25">
      <c r="A4296" t="s">
        <v>19529</v>
      </c>
      <c r="B4296" t="s">
        <v>19</v>
      </c>
      <c r="C4296" t="s">
        <v>19</v>
      </c>
      <c r="D4296" t="s">
        <v>20</v>
      </c>
      <c r="E4296">
        <v>1.0629666666666671</v>
      </c>
      <c r="F4296">
        <v>1</v>
      </c>
      <c r="G4296">
        <v>0.31889000000000001</v>
      </c>
    </row>
    <row r="4297" spans="1:7" x14ac:dyDescent="0.25">
      <c r="A4297" t="s">
        <v>19533</v>
      </c>
      <c r="B4297" t="s">
        <v>41</v>
      </c>
      <c r="C4297" t="s">
        <v>41</v>
      </c>
      <c r="D4297" t="s">
        <v>48</v>
      </c>
      <c r="E4297">
        <v>9.6299333333333337</v>
      </c>
      <c r="F4297">
        <v>10</v>
      </c>
      <c r="G4297">
        <v>2.8889800000000001</v>
      </c>
    </row>
    <row r="4298" spans="1:7" x14ac:dyDescent="0.25">
      <c r="A4298" t="s">
        <v>19537</v>
      </c>
      <c r="B4298" t="s">
        <v>34</v>
      </c>
      <c r="C4298" t="s">
        <v>19</v>
      </c>
      <c r="D4298" t="s">
        <v>20</v>
      </c>
      <c r="E4298">
        <v>2.4304000000000001</v>
      </c>
      <c r="F4298">
        <v>3</v>
      </c>
      <c r="G4298">
        <v>0.72911999999999999</v>
      </c>
    </row>
    <row r="4299" spans="1:7" x14ac:dyDescent="0.25">
      <c r="A4299" t="s">
        <v>19541</v>
      </c>
      <c r="B4299" t="s">
        <v>19</v>
      </c>
      <c r="C4299" t="s">
        <v>19</v>
      </c>
      <c r="D4299" t="s">
        <v>20</v>
      </c>
      <c r="E4299">
        <v>2.454333333333333</v>
      </c>
      <c r="F4299">
        <v>3</v>
      </c>
      <c r="G4299">
        <v>0.73629999999999995</v>
      </c>
    </row>
    <row r="4300" spans="1:7" x14ac:dyDescent="0.25">
      <c r="A4300" t="s">
        <v>19545</v>
      </c>
      <c r="B4300" t="s">
        <v>19</v>
      </c>
      <c r="C4300" t="s">
        <v>41</v>
      </c>
      <c r="D4300" t="s">
        <v>35</v>
      </c>
      <c r="E4300">
        <v>5.4972000000000003</v>
      </c>
      <c r="F4300">
        <v>5</v>
      </c>
      <c r="G4300">
        <v>1.64916</v>
      </c>
    </row>
    <row r="4301" spans="1:7" x14ac:dyDescent="0.25">
      <c r="A4301" t="s">
        <v>19549</v>
      </c>
      <c r="B4301" t="s">
        <v>41</v>
      </c>
      <c r="C4301" t="s">
        <v>19</v>
      </c>
      <c r="D4301" t="s">
        <v>35</v>
      </c>
      <c r="E4301">
        <v>12.623466666666671</v>
      </c>
      <c r="F4301">
        <v>10</v>
      </c>
      <c r="G4301">
        <v>3.7870400000000002</v>
      </c>
    </row>
    <row r="4302" spans="1:7" x14ac:dyDescent="0.25">
      <c r="A4302" t="s">
        <v>19553</v>
      </c>
      <c r="B4302" t="s">
        <v>34</v>
      </c>
      <c r="C4302" t="s">
        <v>19</v>
      </c>
      <c r="D4302" t="s">
        <v>48</v>
      </c>
      <c r="E4302">
        <v>7.472833333333333</v>
      </c>
      <c r="F4302">
        <v>10</v>
      </c>
      <c r="G4302">
        <v>2.2418499999999999</v>
      </c>
    </row>
    <row r="4303" spans="1:7" x14ac:dyDescent="0.25">
      <c r="A4303" t="s">
        <v>19557</v>
      </c>
      <c r="B4303" t="s">
        <v>41</v>
      </c>
      <c r="C4303" t="s">
        <v>41</v>
      </c>
      <c r="D4303" t="s">
        <v>35</v>
      </c>
      <c r="E4303">
        <v>4.8187000000000006</v>
      </c>
      <c r="F4303">
        <v>3</v>
      </c>
      <c r="G4303">
        <v>1.4456100000000001</v>
      </c>
    </row>
    <row r="4304" spans="1:7" x14ac:dyDescent="0.25">
      <c r="A4304" t="s">
        <v>19561</v>
      </c>
      <c r="B4304" t="s">
        <v>19</v>
      </c>
      <c r="C4304" t="s">
        <v>34</v>
      </c>
      <c r="D4304" t="s">
        <v>20</v>
      </c>
      <c r="E4304">
        <v>4.2654000000000014</v>
      </c>
      <c r="F4304">
        <v>3</v>
      </c>
      <c r="G4304">
        <v>1.27962</v>
      </c>
    </row>
    <row r="4305" spans="1:7" x14ac:dyDescent="0.25">
      <c r="A4305" t="s">
        <v>19565</v>
      </c>
      <c r="B4305" t="s">
        <v>41</v>
      </c>
      <c r="C4305" t="s">
        <v>27</v>
      </c>
      <c r="D4305" t="s">
        <v>48</v>
      </c>
      <c r="E4305">
        <v>12.5329</v>
      </c>
      <c r="F4305">
        <v>10</v>
      </c>
      <c r="G4305">
        <v>3.7598699999999998</v>
      </c>
    </row>
    <row r="4306" spans="1:7" x14ac:dyDescent="0.25">
      <c r="A4306" t="s">
        <v>19569</v>
      </c>
      <c r="B4306" t="s">
        <v>41</v>
      </c>
      <c r="C4306" t="s">
        <v>27</v>
      </c>
      <c r="D4306" t="s">
        <v>48</v>
      </c>
      <c r="E4306">
        <v>1.4951000000000001</v>
      </c>
      <c r="F4306">
        <v>1</v>
      </c>
      <c r="G4306">
        <v>0.44852999999999998</v>
      </c>
    </row>
    <row r="4307" spans="1:7" x14ac:dyDescent="0.25">
      <c r="A4307" t="s">
        <v>19573</v>
      </c>
      <c r="B4307" t="s">
        <v>41</v>
      </c>
      <c r="C4307" t="s">
        <v>27</v>
      </c>
      <c r="D4307" t="s">
        <v>35</v>
      </c>
      <c r="E4307">
        <v>7.4685333333333332</v>
      </c>
      <c r="F4307">
        <v>10</v>
      </c>
      <c r="G4307">
        <v>2.2405599999999999</v>
      </c>
    </row>
    <row r="4308" spans="1:7" x14ac:dyDescent="0.25">
      <c r="A4308" t="s">
        <v>19577</v>
      </c>
      <c r="B4308" t="s">
        <v>34</v>
      </c>
      <c r="C4308" t="s">
        <v>27</v>
      </c>
      <c r="D4308" t="s">
        <v>35</v>
      </c>
      <c r="E4308">
        <v>11.435066666666669</v>
      </c>
      <c r="F4308">
        <v>10</v>
      </c>
      <c r="G4308">
        <v>3.43052</v>
      </c>
    </row>
    <row r="4309" spans="1:7" x14ac:dyDescent="0.25">
      <c r="A4309" t="s">
        <v>19581</v>
      </c>
      <c r="B4309" t="s">
        <v>41</v>
      </c>
      <c r="C4309" t="s">
        <v>27</v>
      </c>
      <c r="D4309" t="s">
        <v>35</v>
      </c>
      <c r="E4309">
        <v>3.8902666666666659</v>
      </c>
      <c r="F4309">
        <v>3</v>
      </c>
      <c r="G4309">
        <v>1.1670799999999999</v>
      </c>
    </row>
    <row r="4310" spans="1:7" x14ac:dyDescent="0.25">
      <c r="A4310" t="s">
        <v>19585</v>
      </c>
      <c r="B4310" t="s">
        <v>19</v>
      </c>
      <c r="C4310" t="s">
        <v>27</v>
      </c>
      <c r="D4310" t="s">
        <v>48</v>
      </c>
      <c r="E4310">
        <v>4.4859666666666671</v>
      </c>
      <c r="F4310">
        <v>3</v>
      </c>
      <c r="G4310">
        <v>1.34579</v>
      </c>
    </row>
    <row r="4311" spans="1:7" x14ac:dyDescent="0.25">
      <c r="A4311" t="s">
        <v>19589</v>
      </c>
      <c r="B4311" t="s">
        <v>41</v>
      </c>
      <c r="C4311" t="s">
        <v>41</v>
      </c>
      <c r="D4311" t="s">
        <v>35</v>
      </c>
      <c r="E4311">
        <v>1.4501333333333331</v>
      </c>
      <c r="F4311">
        <v>1</v>
      </c>
      <c r="G4311">
        <v>0.43503999999999998</v>
      </c>
    </row>
    <row r="4312" spans="1:7" x14ac:dyDescent="0.25">
      <c r="A4312" t="s">
        <v>19593</v>
      </c>
      <c r="B4312" t="s">
        <v>34</v>
      </c>
      <c r="C4312" t="s">
        <v>41</v>
      </c>
      <c r="D4312" t="s">
        <v>20</v>
      </c>
      <c r="E4312">
        <v>0.94373333333333331</v>
      </c>
      <c r="F4312">
        <v>1</v>
      </c>
      <c r="G4312">
        <v>0.28311999999999998</v>
      </c>
    </row>
    <row r="4313" spans="1:7" x14ac:dyDescent="0.25">
      <c r="A4313" t="s">
        <v>19597</v>
      </c>
      <c r="B4313" t="s">
        <v>27</v>
      </c>
      <c r="C4313" t="s">
        <v>41</v>
      </c>
      <c r="D4313" t="s">
        <v>48</v>
      </c>
      <c r="E4313">
        <v>8.0377333333333336</v>
      </c>
      <c r="F4313">
        <v>5</v>
      </c>
      <c r="G4313">
        <v>2.4113199999999999</v>
      </c>
    </row>
    <row r="4314" spans="1:7" x14ac:dyDescent="0.25">
      <c r="A4314" t="s">
        <v>19601</v>
      </c>
      <c r="B4314" t="s">
        <v>34</v>
      </c>
      <c r="C4314" t="s">
        <v>19</v>
      </c>
      <c r="D4314" t="s">
        <v>35</v>
      </c>
      <c r="E4314">
        <v>7.9101333333333326</v>
      </c>
      <c r="F4314">
        <v>10</v>
      </c>
      <c r="G4314">
        <v>2.37304</v>
      </c>
    </row>
    <row r="4315" spans="1:7" x14ac:dyDescent="0.25">
      <c r="A4315" t="s">
        <v>19605</v>
      </c>
      <c r="B4315" t="s">
        <v>41</v>
      </c>
      <c r="C4315" t="s">
        <v>34</v>
      </c>
      <c r="D4315" t="s">
        <v>20</v>
      </c>
      <c r="E4315">
        <v>4.6254000000000008</v>
      </c>
      <c r="F4315">
        <v>3</v>
      </c>
      <c r="G4315">
        <v>1.3876200000000001</v>
      </c>
    </row>
    <row r="4316" spans="1:7" x14ac:dyDescent="0.25">
      <c r="A4316" t="s">
        <v>19609</v>
      </c>
      <c r="B4316" t="s">
        <v>27</v>
      </c>
      <c r="C4316" t="s">
        <v>34</v>
      </c>
      <c r="D4316" t="s">
        <v>20</v>
      </c>
      <c r="E4316">
        <v>1.6375999999999999</v>
      </c>
      <c r="F4316">
        <v>1</v>
      </c>
      <c r="G4316">
        <v>0.49127999999999999</v>
      </c>
    </row>
    <row r="4317" spans="1:7" x14ac:dyDescent="0.25">
      <c r="A4317" t="s">
        <v>19613</v>
      </c>
      <c r="B4317" t="s">
        <v>41</v>
      </c>
      <c r="C4317" t="s">
        <v>27</v>
      </c>
      <c r="D4317" t="s">
        <v>35</v>
      </c>
      <c r="E4317">
        <v>4.2191000000000001</v>
      </c>
      <c r="F4317">
        <v>5</v>
      </c>
      <c r="G4317">
        <v>1.26573</v>
      </c>
    </row>
    <row r="4318" spans="1:7" x14ac:dyDescent="0.25">
      <c r="A4318" t="s">
        <v>19617</v>
      </c>
      <c r="B4318" t="s">
        <v>34</v>
      </c>
      <c r="C4318" t="s">
        <v>27</v>
      </c>
      <c r="D4318" t="s">
        <v>20</v>
      </c>
      <c r="E4318">
        <v>6.9436666666666671</v>
      </c>
      <c r="F4318">
        <v>5</v>
      </c>
      <c r="G4318">
        <v>2.0831</v>
      </c>
    </row>
    <row r="4319" spans="1:7" x14ac:dyDescent="0.25">
      <c r="A4319" t="s">
        <v>19621</v>
      </c>
      <c r="B4319" t="s">
        <v>27</v>
      </c>
      <c r="C4319" t="s">
        <v>41</v>
      </c>
      <c r="D4319" t="s">
        <v>48</v>
      </c>
      <c r="E4319">
        <v>2.1208666666666671</v>
      </c>
      <c r="F4319">
        <v>3</v>
      </c>
      <c r="G4319">
        <v>0.63626000000000005</v>
      </c>
    </row>
    <row r="4320" spans="1:7" x14ac:dyDescent="0.25">
      <c r="A4320" t="s">
        <v>19625</v>
      </c>
      <c r="B4320" t="s">
        <v>27</v>
      </c>
      <c r="C4320" t="s">
        <v>34</v>
      </c>
      <c r="D4320" t="s">
        <v>48</v>
      </c>
      <c r="E4320">
        <v>3.2162666666666668</v>
      </c>
      <c r="F4320">
        <v>3</v>
      </c>
      <c r="G4320">
        <v>0.96487999999999996</v>
      </c>
    </row>
    <row r="4321" spans="1:7" x14ac:dyDescent="0.25">
      <c r="A4321" t="s">
        <v>19629</v>
      </c>
      <c r="B4321" t="s">
        <v>41</v>
      </c>
      <c r="C4321" t="s">
        <v>19</v>
      </c>
      <c r="D4321" t="s">
        <v>20</v>
      </c>
      <c r="E4321">
        <v>5.9147333333333343</v>
      </c>
      <c r="F4321">
        <v>5</v>
      </c>
      <c r="G4321">
        <v>1.7744200000000001</v>
      </c>
    </row>
    <row r="4322" spans="1:7" x14ac:dyDescent="0.25">
      <c r="A4322" t="s">
        <v>19633</v>
      </c>
      <c r="B4322" t="s">
        <v>41</v>
      </c>
      <c r="C4322" t="s">
        <v>19</v>
      </c>
      <c r="D4322" t="s">
        <v>48</v>
      </c>
      <c r="E4322">
        <v>1.2473000000000001</v>
      </c>
      <c r="F4322">
        <v>1</v>
      </c>
      <c r="G4322">
        <v>0.37419000000000002</v>
      </c>
    </row>
    <row r="4323" spans="1:7" x14ac:dyDescent="0.25">
      <c r="A4323" t="s">
        <v>19637</v>
      </c>
      <c r="B4323" t="s">
        <v>34</v>
      </c>
      <c r="C4323" t="s">
        <v>41</v>
      </c>
      <c r="D4323" t="s">
        <v>35</v>
      </c>
      <c r="E4323">
        <v>8.0130333333333343</v>
      </c>
      <c r="F4323">
        <v>5</v>
      </c>
      <c r="G4323">
        <v>2.4039100000000002</v>
      </c>
    </row>
    <row r="4324" spans="1:7" x14ac:dyDescent="0.25">
      <c r="A4324" t="s">
        <v>19640</v>
      </c>
      <c r="B4324" t="s">
        <v>41</v>
      </c>
      <c r="C4324" t="s">
        <v>27</v>
      </c>
      <c r="D4324" t="s">
        <v>20</v>
      </c>
      <c r="E4324">
        <v>13.38916666666667</v>
      </c>
      <c r="F4324">
        <v>10</v>
      </c>
      <c r="G4324">
        <v>4.01675</v>
      </c>
    </row>
    <row r="4325" spans="1:7" x14ac:dyDescent="0.25">
      <c r="A4325" t="s">
        <v>19644</v>
      </c>
      <c r="B4325" t="s">
        <v>27</v>
      </c>
      <c r="C4325" t="s">
        <v>34</v>
      </c>
      <c r="D4325" t="s">
        <v>48</v>
      </c>
      <c r="E4325">
        <v>11.479433333333329</v>
      </c>
      <c r="F4325">
        <v>10</v>
      </c>
      <c r="G4325">
        <v>3.4438300000000002</v>
      </c>
    </row>
    <row r="4326" spans="1:7" x14ac:dyDescent="0.25">
      <c r="A4326" t="s">
        <v>19648</v>
      </c>
      <c r="B4326" t="s">
        <v>19</v>
      </c>
      <c r="C4326" t="s">
        <v>19</v>
      </c>
      <c r="D4326" t="s">
        <v>35</v>
      </c>
      <c r="E4326">
        <v>4.4290333333333338</v>
      </c>
      <c r="F4326">
        <v>3</v>
      </c>
      <c r="G4326">
        <v>1.3287100000000001</v>
      </c>
    </row>
    <row r="4327" spans="1:7" x14ac:dyDescent="0.25">
      <c r="A4327" t="s">
        <v>19652</v>
      </c>
      <c r="B4327" t="s">
        <v>19</v>
      </c>
      <c r="C4327" t="s">
        <v>27</v>
      </c>
      <c r="D4327" t="s">
        <v>35</v>
      </c>
      <c r="E4327">
        <v>1.6172</v>
      </c>
      <c r="F4327">
        <v>1</v>
      </c>
      <c r="G4327">
        <v>0.48515999999999998</v>
      </c>
    </row>
    <row r="4328" spans="1:7" x14ac:dyDescent="0.25">
      <c r="A4328" t="s">
        <v>19656</v>
      </c>
      <c r="B4328" t="s">
        <v>34</v>
      </c>
      <c r="C4328" t="s">
        <v>34</v>
      </c>
      <c r="D4328" t="s">
        <v>48</v>
      </c>
      <c r="E4328">
        <v>0.68873333333333331</v>
      </c>
      <c r="F4328">
        <v>1</v>
      </c>
      <c r="G4328">
        <v>0.20662</v>
      </c>
    </row>
    <row r="4329" spans="1:7" x14ac:dyDescent="0.25">
      <c r="A4329" t="s">
        <v>19660</v>
      </c>
      <c r="B4329" t="s">
        <v>41</v>
      </c>
      <c r="C4329" t="s">
        <v>19</v>
      </c>
      <c r="D4329" t="s">
        <v>20</v>
      </c>
      <c r="E4329">
        <v>16.49186666666667</v>
      </c>
      <c r="F4329">
        <v>10</v>
      </c>
      <c r="G4329">
        <v>4.9475600000000002</v>
      </c>
    </row>
    <row r="4330" spans="1:7" x14ac:dyDescent="0.25">
      <c r="A4330" t="s">
        <v>19664</v>
      </c>
      <c r="B4330" t="s">
        <v>34</v>
      </c>
      <c r="C4330" t="s">
        <v>27</v>
      </c>
      <c r="D4330" t="s">
        <v>35</v>
      </c>
      <c r="E4330">
        <v>3.7639999999999998</v>
      </c>
      <c r="F4330">
        <v>5</v>
      </c>
      <c r="G4330">
        <v>1.1292</v>
      </c>
    </row>
    <row r="4331" spans="1:7" x14ac:dyDescent="0.25">
      <c r="A4331" t="s">
        <v>19668</v>
      </c>
      <c r="B4331" t="s">
        <v>19</v>
      </c>
      <c r="C4331" t="s">
        <v>19</v>
      </c>
      <c r="D4331" t="s">
        <v>35</v>
      </c>
      <c r="E4331">
        <v>4.4431666666666674</v>
      </c>
      <c r="F4331">
        <v>3</v>
      </c>
      <c r="G4331">
        <v>1.3329500000000001</v>
      </c>
    </row>
    <row r="4332" spans="1:7" x14ac:dyDescent="0.25">
      <c r="A4332" t="s">
        <v>19671</v>
      </c>
      <c r="B4332" t="s">
        <v>19</v>
      </c>
      <c r="C4332" t="s">
        <v>27</v>
      </c>
      <c r="D4332" t="s">
        <v>35</v>
      </c>
      <c r="E4332">
        <v>4.7350000000000003</v>
      </c>
      <c r="F4332">
        <v>5</v>
      </c>
      <c r="G4332">
        <v>1.4205000000000001</v>
      </c>
    </row>
    <row r="4333" spans="1:7" x14ac:dyDescent="0.25">
      <c r="A4333" t="s">
        <v>19675</v>
      </c>
      <c r="B4333" t="s">
        <v>41</v>
      </c>
      <c r="C4333" t="s">
        <v>27</v>
      </c>
      <c r="D4333" t="s">
        <v>35</v>
      </c>
      <c r="E4333">
        <v>3.9942333333333329</v>
      </c>
      <c r="F4333">
        <v>5</v>
      </c>
      <c r="G4333">
        <v>1.1982699999999999</v>
      </c>
    </row>
    <row r="4334" spans="1:7" x14ac:dyDescent="0.25">
      <c r="A4334" t="s">
        <v>19679</v>
      </c>
      <c r="B4334" t="s">
        <v>27</v>
      </c>
      <c r="C4334" t="s">
        <v>27</v>
      </c>
      <c r="D4334" t="s">
        <v>20</v>
      </c>
      <c r="E4334">
        <v>5.5326000000000004</v>
      </c>
      <c r="F4334">
        <v>5</v>
      </c>
      <c r="G4334">
        <v>1.65978</v>
      </c>
    </row>
    <row r="4335" spans="1:7" x14ac:dyDescent="0.25">
      <c r="A4335" t="s">
        <v>19683</v>
      </c>
      <c r="B4335" t="s">
        <v>41</v>
      </c>
      <c r="C4335" t="s">
        <v>34</v>
      </c>
      <c r="D4335" t="s">
        <v>48</v>
      </c>
      <c r="E4335">
        <v>1.3106333333333331</v>
      </c>
      <c r="F4335">
        <v>1</v>
      </c>
      <c r="G4335">
        <v>0.39318999999999998</v>
      </c>
    </row>
    <row r="4336" spans="1:7" x14ac:dyDescent="0.25">
      <c r="A4336" t="s">
        <v>19686</v>
      </c>
      <c r="B4336" t="s">
        <v>19</v>
      </c>
      <c r="C4336" t="s">
        <v>41</v>
      </c>
      <c r="D4336" t="s">
        <v>48</v>
      </c>
      <c r="E4336">
        <v>10.4762</v>
      </c>
      <c r="F4336">
        <v>10</v>
      </c>
      <c r="G4336">
        <v>3.1428600000000002</v>
      </c>
    </row>
    <row r="4337" spans="1:7" x14ac:dyDescent="0.25">
      <c r="A4337" t="s">
        <v>19689</v>
      </c>
      <c r="B4337" t="s">
        <v>27</v>
      </c>
      <c r="C4337" t="s">
        <v>27</v>
      </c>
      <c r="D4337" t="s">
        <v>48</v>
      </c>
      <c r="E4337">
        <v>0.72123333333333339</v>
      </c>
      <c r="F4337">
        <v>1</v>
      </c>
      <c r="G4337">
        <v>0.21637000000000001</v>
      </c>
    </row>
    <row r="4338" spans="1:7" x14ac:dyDescent="0.25">
      <c r="A4338" t="s">
        <v>19693</v>
      </c>
      <c r="B4338" t="s">
        <v>34</v>
      </c>
      <c r="C4338" t="s">
        <v>27</v>
      </c>
      <c r="D4338" t="s">
        <v>35</v>
      </c>
      <c r="E4338">
        <v>12.66126666666667</v>
      </c>
      <c r="F4338">
        <v>10</v>
      </c>
      <c r="G4338">
        <v>3.7983799999999999</v>
      </c>
    </row>
    <row r="4339" spans="1:7" x14ac:dyDescent="0.25">
      <c r="A4339" t="s">
        <v>19697</v>
      </c>
      <c r="B4339" t="s">
        <v>19</v>
      </c>
      <c r="C4339" t="s">
        <v>19</v>
      </c>
      <c r="D4339" t="s">
        <v>20</v>
      </c>
      <c r="E4339">
        <v>4.7072000000000003</v>
      </c>
      <c r="F4339">
        <v>3</v>
      </c>
      <c r="G4339">
        <v>1.4121600000000001</v>
      </c>
    </row>
    <row r="4340" spans="1:7" x14ac:dyDescent="0.25">
      <c r="A4340" t="s">
        <v>19701</v>
      </c>
      <c r="B4340" t="s">
        <v>34</v>
      </c>
      <c r="C4340" t="s">
        <v>19</v>
      </c>
      <c r="D4340" t="s">
        <v>48</v>
      </c>
      <c r="E4340">
        <v>3.149633333333334</v>
      </c>
      <c r="F4340">
        <v>3</v>
      </c>
      <c r="G4340">
        <v>0.94489000000000001</v>
      </c>
    </row>
    <row r="4341" spans="1:7" x14ac:dyDescent="0.25">
      <c r="A4341" t="s">
        <v>19705</v>
      </c>
      <c r="B4341" t="s">
        <v>27</v>
      </c>
      <c r="C4341" t="s">
        <v>34</v>
      </c>
      <c r="D4341" t="s">
        <v>20</v>
      </c>
      <c r="E4341">
        <v>4.415</v>
      </c>
      <c r="F4341">
        <v>5</v>
      </c>
      <c r="G4341">
        <v>1.3245</v>
      </c>
    </row>
    <row r="4342" spans="1:7" x14ac:dyDescent="0.25">
      <c r="A4342" t="s">
        <v>19709</v>
      </c>
      <c r="B4342" t="s">
        <v>34</v>
      </c>
      <c r="C4342" t="s">
        <v>41</v>
      </c>
      <c r="D4342" t="s">
        <v>48</v>
      </c>
      <c r="E4342">
        <v>11.09243333333333</v>
      </c>
      <c r="F4342">
        <v>10</v>
      </c>
      <c r="G4342">
        <v>3.3277299999999999</v>
      </c>
    </row>
    <row r="4343" spans="1:7" x14ac:dyDescent="0.25">
      <c r="A4343" t="s">
        <v>19712</v>
      </c>
      <c r="B4343" t="s">
        <v>19</v>
      </c>
      <c r="C4343" t="s">
        <v>19</v>
      </c>
      <c r="D4343" t="s">
        <v>35</v>
      </c>
      <c r="E4343">
        <v>7.1503000000000014</v>
      </c>
      <c r="F4343">
        <v>10</v>
      </c>
      <c r="G4343">
        <v>2.1450900000000002</v>
      </c>
    </row>
    <row r="4344" spans="1:7" x14ac:dyDescent="0.25">
      <c r="A4344" t="s">
        <v>19716</v>
      </c>
      <c r="B4344" t="s">
        <v>41</v>
      </c>
      <c r="C4344" t="s">
        <v>34</v>
      </c>
      <c r="D4344" t="s">
        <v>48</v>
      </c>
      <c r="E4344">
        <v>14.87153333333333</v>
      </c>
      <c r="F4344">
        <v>10</v>
      </c>
      <c r="G4344">
        <v>4.4614599999999998</v>
      </c>
    </row>
    <row r="4345" spans="1:7" x14ac:dyDescent="0.25">
      <c r="A4345" t="s">
        <v>19720</v>
      </c>
      <c r="B4345" t="s">
        <v>34</v>
      </c>
      <c r="C4345" t="s">
        <v>34</v>
      </c>
      <c r="D4345" t="s">
        <v>35</v>
      </c>
      <c r="E4345">
        <v>7.4650333333333343</v>
      </c>
      <c r="F4345">
        <v>5</v>
      </c>
      <c r="G4345">
        <v>2.2395100000000001</v>
      </c>
    </row>
    <row r="4346" spans="1:7" x14ac:dyDescent="0.25">
      <c r="A4346" t="s">
        <v>19723</v>
      </c>
      <c r="B4346" t="s">
        <v>19</v>
      </c>
      <c r="C4346" t="s">
        <v>34</v>
      </c>
      <c r="D4346" t="s">
        <v>35</v>
      </c>
      <c r="E4346">
        <v>6.2733333333333334</v>
      </c>
      <c r="F4346">
        <v>5</v>
      </c>
      <c r="G4346">
        <v>1.8819999999999999</v>
      </c>
    </row>
    <row r="4347" spans="1:7" x14ac:dyDescent="0.25">
      <c r="A4347" t="s">
        <v>19726</v>
      </c>
      <c r="B4347" t="s">
        <v>19</v>
      </c>
      <c r="C4347" t="s">
        <v>27</v>
      </c>
      <c r="D4347" t="s">
        <v>48</v>
      </c>
      <c r="E4347">
        <v>3.0592999999999999</v>
      </c>
      <c r="F4347">
        <v>3</v>
      </c>
      <c r="G4347">
        <v>0.91778999999999999</v>
      </c>
    </row>
    <row r="4348" spans="1:7" x14ac:dyDescent="0.25">
      <c r="A4348" t="s">
        <v>19730</v>
      </c>
      <c r="B4348" t="s">
        <v>27</v>
      </c>
      <c r="C4348" t="s">
        <v>41</v>
      </c>
      <c r="D4348" t="s">
        <v>20</v>
      </c>
      <c r="E4348">
        <v>1.466466666666667</v>
      </c>
      <c r="F4348">
        <v>1</v>
      </c>
      <c r="G4348">
        <v>0.43994</v>
      </c>
    </row>
    <row r="4349" spans="1:7" x14ac:dyDescent="0.25">
      <c r="A4349" t="s">
        <v>19733</v>
      </c>
      <c r="B4349" t="s">
        <v>19</v>
      </c>
      <c r="C4349" t="s">
        <v>41</v>
      </c>
      <c r="D4349" t="s">
        <v>35</v>
      </c>
      <c r="E4349">
        <v>12.213533333333331</v>
      </c>
      <c r="F4349">
        <v>10</v>
      </c>
      <c r="G4349">
        <v>3.6640600000000001</v>
      </c>
    </row>
    <row r="4350" spans="1:7" x14ac:dyDescent="0.25">
      <c r="A4350" t="s">
        <v>19737</v>
      </c>
      <c r="B4350" t="s">
        <v>41</v>
      </c>
      <c r="C4350" t="s">
        <v>41</v>
      </c>
      <c r="D4350" t="s">
        <v>20</v>
      </c>
      <c r="E4350">
        <v>14.926</v>
      </c>
      <c r="F4350">
        <v>10</v>
      </c>
      <c r="G4350">
        <v>4.4778000000000002</v>
      </c>
    </row>
    <row r="4351" spans="1:7" x14ac:dyDescent="0.25">
      <c r="A4351" t="s">
        <v>19741</v>
      </c>
      <c r="B4351" t="s">
        <v>41</v>
      </c>
      <c r="C4351" t="s">
        <v>27</v>
      </c>
      <c r="D4351" t="s">
        <v>48</v>
      </c>
      <c r="E4351">
        <v>1.2981333333333329</v>
      </c>
      <c r="F4351">
        <v>1</v>
      </c>
      <c r="G4351">
        <v>0.38944000000000001</v>
      </c>
    </row>
    <row r="4352" spans="1:7" x14ac:dyDescent="0.25">
      <c r="A4352" t="s">
        <v>19745</v>
      </c>
      <c r="B4352" t="s">
        <v>34</v>
      </c>
      <c r="C4352" t="s">
        <v>27</v>
      </c>
      <c r="D4352" t="s">
        <v>35</v>
      </c>
      <c r="E4352">
        <v>14.510733333333331</v>
      </c>
      <c r="F4352">
        <v>10</v>
      </c>
      <c r="G4352">
        <v>4.3532200000000003</v>
      </c>
    </row>
    <row r="4353" spans="1:7" x14ac:dyDescent="0.25">
      <c r="A4353" t="s">
        <v>19749</v>
      </c>
      <c r="B4353" t="s">
        <v>34</v>
      </c>
      <c r="C4353" t="s">
        <v>19</v>
      </c>
      <c r="D4353" t="s">
        <v>20</v>
      </c>
      <c r="E4353">
        <v>6.3261333333333338</v>
      </c>
      <c r="F4353">
        <v>5</v>
      </c>
      <c r="G4353">
        <v>1.89784</v>
      </c>
    </row>
    <row r="4354" spans="1:7" x14ac:dyDescent="0.25">
      <c r="A4354" t="s">
        <v>19753</v>
      </c>
      <c r="B4354" t="s">
        <v>34</v>
      </c>
      <c r="C4354" t="s">
        <v>19</v>
      </c>
      <c r="D4354" t="s">
        <v>35</v>
      </c>
      <c r="E4354">
        <v>5.4040333333333326</v>
      </c>
      <c r="F4354">
        <v>5</v>
      </c>
      <c r="G4354">
        <v>1.62121</v>
      </c>
    </row>
    <row r="4355" spans="1:7" x14ac:dyDescent="0.25">
      <c r="A4355" t="s">
        <v>19757</v>
      </c>
      <c r="B4355" t="s">
        <v>34</v>
      </c>
      <c r="C4355" t="s">
        <v>19</v>
      </c>
      <c r="D4355" t="s">
        <v>48</v>
      </c>
      <c r="E4355">
        <v>16.24613333333334</v>
      </c>
      <c r="F4355">
        <v>10</v>
      </c>
      <c r="G4355">
        <v>4.8738400000000004</v>
      </c>
    </row>
    <row r="4356" spans="1:7" x14ac:dyDescent="0.25">
      <c r="A4356" t="s">
        <v>19761</v>
      </c>
      <c r="B4356" t="s">
        <v>41</v>
      </c>
      <c r="C4356" t="s">
        <v>34</v>
      </c>
      <c r="D4356" t="s">
        <v>35</v>
      </c>
      <c r="E4356">
        <v>6.0388999999999999</v>
      </c>
      <c r="F4356">
        <v>5</v>
      </c>
      <c r="G4356">
        <v>1.8116699999999999</v>
      </c>
    </row>
    <row r="4357" spans="1:7" x14ac:dyDescent="0.25">
      <c r="A4357" t="s">
        <v>19765</v>
      </c>
      <c r="B4357" t="s">
        <v>27</v>
      </c>
      <c r="C4357" t="s">
        <v>41</v>
      </c>
      <c r="D4357" t="s">
        <v>48</v>
      </c>
      <c r="E4357">
        <v>6.3587666666666669</v>
      </c>
      <c r="F4357">
        <v>5</v>
      </c>
      <c r="G4357">
        <v>1.9076299999999999</v>
      </c>
    </row>
    <row r="4358" spans="1:7" x14ac:dyDescent="0.25">
      <c r="A4358" t="s">
        <v>19769</v>
      </c>
      <c r="B4358" t="s">
        <v>34</v>
      </c>
      <c r="C4358" t="s">
        <v>27</v>
      </c>
      <c r="D4358" t="s">
        <v>20</v>
      </c>
      <c r="E4358">
        <v>8.8715333333333337</v>
      </c>
      <c r="F4358">
        <v>10</v>
      </c>
      <c r="G4358">
        <v>2.6614599999999999</v>
      </c>
    </row>
    <row r="4359" spans="1:7" x14ac:dyDescent="0.25">
      <c r="A4359" t="s">
        <v>19773</v>
      </c>
      <c r="B4359" t="s">
        <v>27</v>
      </c>
      <c r="C4359" t="s">
        <v>19</v>
      </c>
      <c r="D4359" t="s">
        <v>35</v>
      </c>
      <c r="E4359">
        <v>3.8769666666666671</v>
      </c>
      <c r="F4359">
        <v>3</v>
      </c>
      <c r="G4359">
        <v>1.16309</v>
      </c>
    </row>
    <row r="4360" spans="1:7" x14ac:dyDescent="0.25">
      <c r="A4360" t="s">
        <v>19777</v>
      </c>
      <c r="B4360" t="s">
        <v>19</v>
      </c>
      <c r="C4360" t="s">
        <v>34</v>
      </c>
      <c r="D4360" t="s">
        <v>20</v>
      </c>
      <c r="E4360">
        <v>1.2382666666666671</v>
      </c>
      <c r="F4360">
        <v>1</v>
      </c>
      <c r="G4360">
        <v>0.37147999999999998</v>
      </c>
    </row>
    <row r="4361" spans="1:7" x14ac:dyDescent="0.25">
      <c r="A4361" t="s">
        <v>19781</v>
      </c>
      <c r="B4361" t="s">
        <v>19</v>
      </c>
      <c r="C4361" t="s">
        <v>27</v>
      </c>
      <c r="D4361" t="s">
        <v>48</v>
      </c>
      <c r="E4361">
        <v>4.2575333333333338</v>
      </c>
      <c r="F4361">
        <v>5</v>
      </c>
      <c r="G4361">
        <v>1.2772600000000001</v>
      </c>
    </row>
    <row r="4362" spans="1:7" x14ac:dyDescent="0.25">
      <c r="A4362" t="s">
        <v>19785</v>
      </c>
      <c r="B4362" t="s">
        <v>34</v>
      </c>
      <c r="C4362" t="s">
        <v>34</v>
      </c>
      <c r="D4362" t="s">
        <v>48</v>
      </c>
      <c r="E4362">
        <v>2.1787666666666672</v>
      </c>
      <c r="F4362">
        <v>3</v>
      </c>
      <c r="G4362">
        <v>0.65363000000000004</v>
      </c>
    </row>
    <row r="4363" spans="1:7" x14ac:dyDescent="0.25">
      <c r="A4363" t="s">
        <v>19789</v>
      </c>
      <c r="B4363" t="s">
        <v>19</v>
      </c>
      <c r="C4363" t="s">
        <v>34</v>
      </c>
      <c r="D4363" t="s">
        <v>20</v>
      </c>
      <c r="E4363">
        <v>6.3551333333333329</v>
      </c>
      <c r="F4363">
        <v>5</v>
      </c>
      <c r="G4363">
        <v>1.9065399999999999</v>
      </c>
    </row>
    <row r="4364" spans="1:7" x14ac:dyDescent="0.25">
      <c r="A4364" t="s">
        <v>19793</v>
      </c>
      <c r="B4364" t="s">
        <v>27</v>
      </c>
      <c r="C4364" t="s">
        <v>34</v>
      </c>
      <c r="D4364" t="s">
        <v>20</v>
      </c>
      <c r="E4364">
        <v>7.1518000000000006</v>
      </c>
      <c r="F4364">
        <v>5</v>
      </c>
      <c r="G4364">
        <v>2.14554</v>
      </c>
    </row>
    <row r="4365" spans="1:7" x14ac:dyDescent="0.25">
      <c r="A4365" t="s">
        <v>19797</v>
      </c>
      <c r="B4365" t="s">
        <v>27</v>
      </c>
      <c r="C4365" t="s">
        <v>41</v>
      </c>
      <c r="D4365" t="s">
        <v>48</v>
      </c>
      <c r="E4365">
        <v>1.1900666666666671</v>
      </c>
      <c r="F4365">
        <v>1</v>
      </c>
      <c r="G4365">
        <v>0.35702</v>
      </c>
    </row>
    <row r="4366" spans="1:7" x14ac:dyDescent="0.25">
      <c r="A4366" t="s">
        <v>19801</v>
      </c>
      <c r="B4366" t="s">
        <v>19</v>
      </c>
      <c r="C4366" t="s">
        <v>27</v>
      </c>
      <c r="D4366" t="s">
        <v>20</v>
      </c>
      <c r="E4366">
        <v>4.4672000000000001</v>
      </c>
      <c r="F4366">
        <v>5</v>
      </c>
      <c r="G4366">
        <v>1.34016</v>
      </c>
    </row>
    <row r="4367" spans="1:7" x14ac:dyDescent="0.25">
      <c r="A4367" t="s">
        <v>19805</v>
      </c>
      <c r="B4367" t="s">
        <v>34</v>
      </c>
      <c r="C4367" t="s">
        <v>27</v>
      </c>
      <c r="D4367" t="s">
        <v>48</v>
      </c>
      <c r="E4367">
        <v>1.3331999999999999</v>
      </c>
      <c r="F4367">
        <v>1</v>
      </c>
      <c r="G4367">
        <v>0.39995999999999998</v>
      </c>
    </row>
    <row r="4368" spans="1:7" x14ac:dyDescent="0.25">
      <c r="A4368" t="s">
        <v>19809</v>
      </c>
      <c r="B4368" t="s">
        <v>27</v>
      </c>
      <c r="C4368" t="s">
        <v>34</v>
      </c>
      <c r="D4368" t="s">
        <v>20</v>
      </c>
      <c r="E4368">
        <v>0.74676666666666669</v>
      </c>
      <c r="F4368">
        <v>1</v>
      </c>
      <c r="G4368">
        <v>0.22403000000000001</v>
      </c>
    </row>
    <row r="4369" spans="1:7" x14ac:dyDescent="0.25">
      <c r="A4369" t="s">
        <v>19813</v>
      </c>
      <c r="B4369" t="s">
        <v>27</v>
      </c>
      <c r="C4369" t="s">
        <v>41</v>
      </c>
      <c r="D4369" t="s">
        <v>48</v>
      </c>
      <c r="E4369">
        <v>1.1085</v>
      </c>
      <c r="F4369">
        <v>1</v>
      </c>
      <c r="G4369">
        <v>0.33255000000000001</v>
      </c>
    </row>
    <row r="4370" spans="1:7" x14ac:dyDescent="0.25">
      <c r="A4370" t="s">
        <v>19817</v>
      </c>
      <c r="B4370" t="s">
        <v>41</v>
      </c>
      <c r="C4370" t="s">
        <v>34</v>
      </c>
      <c r="D4370" t="s">
        <v>48</v>
      </c>
      <c r="E4370">
        <v>2.4901</v>
      </c>
      <c r="F4370">
        <v>3</v>
      </c>
      <c r="G4370">
        <v>0.74702999999999997</v>
      </c>
    </row>
    <row r="4371" spans="1:7" x14ac:dyDescent="0.25">
      <c r="A4371" t="s">
        <v>19821</v>
      </c>
      <c r="B4371" t="s">
        <v>34</v>
      </c>
      <c r="C4371" t="s">
        <v>19</v>
      </c>
      <c r="D4371" t="s">
        <v>35</v>
      </c>
      <c r="E4371">
        <v>8.5112666666666676</v>
      </c>
      <c r="F4371">
        <v>10</v>
      </c>
      <c r="G4371">
        <v>2.5533800000000002</v>
      </c>
    </row>
    <row r="4372" spans="1:7" x14ac:dyDescent="0.25">
      <c r="A4372" t="s">
        <v>19825</v>
      </c>
      <c r="B4372" t="s">
        <v>41</v>
      </c>
      <c r="C4372" t="s">
        <v>27</v>
      </c>
      <c r="D4372" t="s">
        <v>48</v>
      </c>
      <c r="E4372">
        <v>2.6068666666666669</v>
      </c>
      <c r="F4372">
        <v>3</v>
      </c>
      <c r="G4372">
        <v>0.78205999999999998</v>
      </c>
    </row>
    <row r="4373" spans="1:7" x14ac:dyDescent="0.25">
      <c r="A4373" t="s">
        <v>19829</v>
      </c>
      <c r="B4373" t="s">
        <v>19</v>
      </c>
      <c r="C4373" t="s">
        <v>27</v>
      </c>
      <c r="D4373" t="s">
        <v>48</v>
      </c>
      <c r="E4373">
        <v>10.533733333333331</v>
      </c>
      <c r="F4373">
        <v>10</v>
      </c>
      <c r="G4373">
        <v>3.16012</v>
      </c>
    </row>
    <row r="4374" spans="1:7" x14ac:dyDescent="0.25">
      <c r="A4374" t="s">
        <v>19833</v>
      </c>
      <c r="B4374" t="s">
        <v>19</v>
      </c>
      <c r="C4374" t="s">
        <v>41</v>
      </c>
      <c r="D4374" t="s">
        <v>35</v>
      </c>
      <c r="E4374">
        <v>7.1781666666666668</v>
      </c>
      <c r="F4374">
        <v>10</v>
      </c>
      <c r="G4374">
        <v>2.1534499999999999</v>
      </c>
    </row>
    <row r="4375" spans="1:7" x14ac:dyDescent="0.25">
      <c r="A4375" t="s">
        <v>19837</v>
      </c>
      <c r="B4375" t="s">
        <v>41</v>
      </c>
      <c r="C4375" t="s">
        <v>27</v>
      </c>
      <c r="D4375" t="s">
        <v>35</v>
      </c>
      <c r="E4375">
        <v>1.0644666666666669</v>
      </c>
      <c r="F4375">
        <v>1</v>
      </c>
      <c r="G4375">
        <v>0.31934000000000001</v>
      </c>
    </row>
    <row r="4376" spans="1:7" x14ac:dyDescent="0.25">
      <c r="A4376" t="s">
        <v>19841</v>
      </c>
      <c r="B4376" t="s">
        <v>34</v>
      </c>
      <c r="C4376" t="s">
        <v>27</v>
      </c>
      <c r="D4376" t="s">
        <v>20</v>
      </c>
      <c r="E4376">
        <v>5.891866666666667</v>
      </c>
      <c r="F4376">
        <v>5</v>
      </c>
      <c r="G4376">
        <v>1.76756</v>
      </c>
    </row>
    <row r="4377" spans="1:7" x14ac:dyDescent="0.25">
      <c r="A4377" t="s">
        <v>19845</v>
      </c>
      <c r="B4377" t="s">
        <v>27</v>
      </c>
      <c r="C4377" t="s">
        <v>27</v>
      </c>
      <c r="D4377" t="s">
        <v>20</v>
      </c>
      <c r="E4377">
        <v>1.149966666666667</v>
      </c>
      <c r="F4377">
        <v>1</v>
      </c>
      <c r="G4377">
        <v>0.34499000000000002</v>
      </c>
    </row>
    <row r="4378" spans="1:7" x14ac:dyDescent="0.25">
      <c r="A4378" t="s">
        <v>19849</v>
      </c>
      <c r="B4378" t="s">
        <v>19</v>
      </c>
      <c r="C4378" t="s">
        <v>41</v>
      </c>
      <c r="D4378" t="s">
        <v>48</v>
      </c>
      <c r="E4378">
        <v>5.2472666666666674</v>
      </c>
      <c r="F4378">
        <v>5</v>
      </c>
      <c r="G4378">
        <v>1.5741799999999999</v>
      </c>
    </row>
    <row r="4379" spans="1:7" x14ac:dyDescent="0.25">
      <c r="A4379" t="s">
        <v>19853</v>
      </c>
      <c r="B4379" t="s">
        <v>34</v>
      </c>
      <c r="C4379" t="s">
        <v>34</v>
      </c>
      <c r="D4379" t="s">
        <v>20</v>
      </c>
      <c r="E4379">
        <v>15.05813333333333</v>
      </c>
      <c r="F4379">
        <v>10</v>
      </c>
      <c r="G4379">
        <v>4.5174399999999997</v>
      </c>
    </row>
    <row r="4380" spans="1:7" x14ac:dyDescent="0.25">
      <c r="A4380" t="s">
        <v>19857</v>
      </c>
      <c r="B4380" t="s">
        <v>34</v>
      </c>
      <c r="C4380" t="s">
        <v>27</v>
      </c>
      <c r="D4380" t="s">
        <v>20</v>
      </c>
      <c r="E4380">
        <v>0.81200000000000006</v>
      </c>
      <c r="F4380">
        <v>1</v>
      </c>
      <c r="G4380">
        <v>0.24360000000000001</v>
      </c>
    </row>
    <row r="4381" spans="1:7" x14ac:dyDescent="0.25">
      <c r="A4381" t="s">
        <v>19861</v>
      </c>
      <c r="B4381" t="s">
        <v>19</v>
      </c>
      <c r="C4381" t="s">
        <v>34</v>
      </c>
      <c r="D4381" t="s">
        <v>48</v>
      </c>
      <c r="E4381">
        <v>5.8618333333333341</v>
      </c>
      <c r="F4381">
        <v>5</v>
      </c>
      <c r="G4381">
        <v>1.7585500000000001</v>
      </c>
    </row>
    <row r="4382" spans="1:7" x14ac:dyDescent="0.25">
      <c r="A4382" t="s">
        <v>19865</v>
      </c>
      <c r="B4382" t="s">
        <v>19</v>
      </c>
      <c r="C4382" t="s">
        <v>41</v>
      </c>
      <c r="D4382" t="s">
        <v>35</v>
      </c>
      <c r="E4382">
        <v>2.1861333333333328</v>
      </c>
      <c r="F4382">
        <v>3</v>
      </c>
      <c r="G4382">
        <v>0.65583999999999998</v>
      </c>
    </row>
    <row r="4383" spans="1:7" x14ac:dyDescent="0.25">
      <c r="A4383" t="s">
        <v>19869</v>
      </c>
      <c r="B4383" t="s">
        <v>34</v>
      </c>
      <c r="C4383" t="s">
        <v>34</v>
      </c>
      <c r="D4383" t="s">
        <v>35</v>
      </c>
      <c r="E4383">
        <v>3.6890999999999998</v>
      </c>
      <c r="F4383">
        <v>5</v>
      </c>
      <c r="G4383">
        <v>1.10673</v>
      </c>
    </row>
    <row r="4384" spans="1:7" x14ac:dyDescent="0.25">
      <c r="A4384" t="s">
        <v>19873</v>
      </c>
      <c r="B4384" t="s">
        <v>27</v>
      </c>
      <c r="C4384" t="s">
        <v>19</v>
      </c>
      <c r="D4384" t="s">
        <v>48</v>
      </c>
      <c r="E4384">
        <v>1.240533333333333</v>
      </c>
      <c r="F4384">
        <v>1</v>
      </c>
      <c r="G4384">
        <v>0.37215999999999999</v>
      </c>
    </row>
    <row r="4385" spans="1:7" x14ac:dyDescent="0.25">
      <c r="A4385" t="s">
        <v>19876</v>
      </c>
      <c r="B4385" t="s">
        <v>41</v>
      </c>
      <c r="C4385" t="s">
        <v>27</v>
      </c>
      <c r="D4385" t="s">
        <v>48</v>
      </c>
      <c r="E4385">
        <v>3.6980666666666671</v>
      </c>
      <c r="F4385">
        <v>3</v>
      </c>
      <c r="G4385">
        <v>1.1094200000000001</v>
      </c>
    </row>
    <row r="4386" spans="1:7" x14ac:dyDescent="0.25">
      <c r="A4386" t="s">
        <v>19879</v>
      </c>
      <c r="B4386" t="s">
        <v>19</v>
      </c>
      <c r="C4386" t="s">
        <v>41</v>
      </c>
      <c r="D4386" t="s">
        <v>48</v>
      </c>
      <c r="E4386">
        <v>7.7234999999999996</v>
      </c>
      <c r="F4386">
        <v>5</v>
      </c>
      <c r="G4386">
        <v>2.3170500000000001</v>
      </c>
    </row>
    <row r="4387" spans="1:7" x14ac:dyDescent="0.25">
      <c r="A4387" t="s">
        <v>19882</v>
      </c>
      <c r="B4387" t="s">
        <v>41</v>
      </c>
      <c r="C4387" t="s">
        <v>41</v>
      </c>
      <c r="D4387" t="s">
        <v>48</v>
      </c>
      <c r="E4387">
        <v>6.1227</v>
      </c>
      <c r="F4387">
        <v>5</v>
      </c>
      <c r="G4387">
        <v>1.8368100000000001</v>
      </c>
    </row>
    <row r="4388" spans="1:7" x14ac:dyDescent="0.25">
      <c r="A4388" t="s">
        <v>19886</v>
      </c>
      <c r="B4388" t="s">
        <v>34</v>
      </c>
      <c r="C4388" t="s">
        <v>34</v>
      </c>
      <c r="D4388" t="s">
        <v>48</v>
      </c>
      <c r="E4388">
        <v>8.1323000000000008</v>
      </c>
      <c r="F4388">
        <v>5</v>
      </c>
      <c r="G4388">
        <v>2.4396900000000001</v>
      </c>
    </row>
    <row r="4389" spans="1:7" x14ac:dyDescent="0.25">
      <c r="A4389" t="s">
        <v>19890</v>
      </c>
      <c r="B4389" t="s">
        <v>41</v>
      </c>
      <c r="C4389" t="s">
        <v>27</v>
      </c>
      <c r="D4389" t="s">
        <v>48</v>
      </c>
      <c r="E4389">
        <v>3.5768</v>
      </c>
      <c r="F4389">
        <v>5</v>
      </c>
      <c r="G4389">
        <v>1.07304</v>
      </c>
    </row>
    <row r="4390" spans="1:7" x14ac:dyDescent="0.25">
      <c r="A4390" t="s">
        <v>19894</v>
      </c>
      <c r="B4390" t="s">
        <v>27</v>
      </c>
      <c r="C4390" t="s">
        <v>41</v>
      </c>
      <c r="D4390" t="s">
        <v>20</v>
      </c>
      <c r="E4390">
        <v>3.8233666666666668</v>
      </c>
      <c r="F4390">
        <v>5</v>
      </c>
      <c r="G4390">
        <v>1.1470100000000001</v>
      </c>
    </row>
    <row r="4391" spans="1:7" x14ac:dyDescent="0.25">
      <c r="A4391" t="s">
        <v>19898</v>
      </c>
      <c r="B4391" t="s">
        <v>34</v>
      </c>
      <c r="C4391" t="s">
        <v>19</v>
      </c>
      <c r="D4391" t="s">
        <v>20</v>
      </c>
      <c r="E4391">
        <v>2.1322000000000001</v>
      </c>
      <c r="F4391">
        <v>3</v>
      </c>
      <c r="G4391">
        <v>0.63966000000000001</v>
      </c>
    </row>
    <row r="4392" spans="1:7" x14ac:dyDescent="0.25">
      <c r="A4392" t="s">
        <v>19902</v>
      </c>
      <c r="B4392" t="s">
        <v>27</v>
      </c>
      <c r="C4392" t="s">
        <v>34</v>
      </c>
      <c r="D4392" t="s">
        <v>20</v>
      </c>
      <c r="E4392">
        <v>8.5194333333333336</v>
      </c>
      <c r="F4392">
        <v>10</v>
      </c>
      <c r="G4392">
        <v>2.5558299999999998</v>
      </c>
    </row>
    <row r="4393" spans="1:7" x14ac:dyDescent="0.25">
      <c r="A4393" t="s">
        <v>19906</v>
      </c>
      <c r="B4393" t="s">
        <v>34</v>
      </c>
      <c r="C4393" t="s">
        <v>19</v>
      </c>
      <c r="D4393" t="s">
        <v>35</v>
      </c>
      <c r="E4393">
        <v>3.6238000000000001</v>
      </c>
      <c r="F4393">
        <v>3</v>
      </c>
      <c r="G4393">
        <v>1.08714</v>
      </c>
    </row>
    <row r="4394" spans="1:7" x14ac:dyDescent="0.25">
      <c r="A4394" t="s">
        <v>19910</v>
      </c>
      <c r="B4394" t="s">
        <v>27</v>
      </c>
      <c r="C4394" t="s">
        <v>19</v>
      </c>
      <c r="D4394" t="s">
        <v>48</v>
      </c>
      <c r="E4394">
        <v>3.9367000000000001</v>
      </c>
      <c r="F4394">
        <v>3</v>
      </c>
      <c r="G4394">
        <v>1.1810099999999999</v>
      </c>
    </row>
    <row r="4395" spans="1:7" x14ac:dyDescent="0.25">
      <c r="A4395" t="s">
        <v>19914</v>
      </c>
      <c r="B4395" t="s">
        <v>34</v>
      </c>
      <c r="C4395" t="s">
        <v>34</v>
      </c>
      <c r="D4395" t="s">
        <v>48</v>
      </c>
      <c r="E4395">
        <v>2.1367666666666669</v>
      </c>
      <c r="F4395">
        <v>3</v>
      </c>
      <c r="G4395">
        <v>0.64102999999999999</v>
      </c>
    </row>
    <row r="4396" spans="1:7" x14ac:dyDescent="0.25">
      <c r="A4396" t="s">
        <v>19918</v>
      </c>
      <c r="B4396" t="s">
        <v>27</v>
      </c>
      <c r="C4396" t="s">
        <v>19</v>
      </c>
      <c r="D4396" t="s">
        <v>20</v>
      </c>
      <c r="E4396">
        <v>16.126366666666669</v>
      </c>
      <c r="F4396">
        <v>10</v>
      </c>
      <c r="G4396">
        <v>4.8379099999999999</v>
      </c>
    </row>
    <row r="4397" spans="1:7" x14ac:dyDescent="0.25">
      <c r="A4397" t="s">
        <v>19922</v>
      </c>
      <c r="B4397" t="s">
        <v>34</v>
      </c>
      <c r="C4397" t="s">
        <v>34</v>
      </c>
      <c r="D4397" t="s">
        <v>35</v>
      </c>
      <c r="E4397">
        <v>1.508833333333333</v>
      </c>
      <c r="F4397">
        <v>1</v>
      </c>
      <c r="G4397">
        <v>0.45265</v>
      </c>
    </row>
    <row r="4398" spans="1:7" x14ac:dyDescent="0.25">
      <c r="A4398" t="s">
        <v>19926</v>
      </c>
      <c r="B4398" t="s">
        <v>27</v>
      </c>
      <c r="C4398" t="s">
        <v>34</v>
      </c>
      <c r="D4398" t="s">
        <v>20</v>
      </c>
      <c r="E4398">
        <v>9.6327999999999996</v>
      </c>
      <c r="F4398">
        <v>10</v>
      </c>
      <c r="G4398">
        <v>2.88984</v>
      </c>
    </row>
    <row r="4399" spans="1:7" x14ac:dyDescent="0.25">
      <c r="A4399" t="s">
        <v>19930</v>
      </c>
      <c r="B4399" t="s">
        <v>34</v>
      </c>
      <c r="C4399" t="s">
        <v>41</v>
      </c>
      <c r="D4399" t="s">
        <v>48</v>
      </c>
      <c r="E4399">
        <v>2.2315666666666671</v>
      </c>
      <c r="F4399">
        <v>3</v>
      </c>
      <c r="G4399">
        <v>0.66947000000000001</v>
      </c>
    </row>
    <row r="4400" spans="1:7" x14ac:dyDescent="0.25">
      <c r="A4400" t="s">
        <v>19934</v>
      </c>
      <c r="B4400" t="s">
        <v>27</v>
      </c>
      <c r="C4400" t="s">
        <v>41</v>
      </c>
      <c r="D4400" t="s">
        <v>48</v>
      </c>
      <c r="E4400">
        <v>4.1827666666666667</v>
      </c>
      <c r="F4400">
        <v>5</v>
      </c>
      <c r="G4400">
        <v>1.2548299999999999</v>
      </c>
    </row>
    <row r="4401" spans="1:7" x14ac:dyDescent="0.25">
      <c r="A4401" t="s">
        <v>19938</v>
      </c>
      <c r="B4401" t="s">
        <v>19</v>
      </c>
      <c r="C4401" t="s">
        <v>19</v>
      </c>
      <c r="D4401" t="s">
        <v>20</v>
      </c>
      <c r="E4401">
        <v>3.9680666666666671</v>
      </c>
      <c r="F4401">
        <v>5</v>
      </c>
      <c r="G4401">
        <v>1.19042</v>
      </c>
    </row>
    <row r="4402" spans="1:7" x14ac:dyDescent="0.25">
      <c r="A4402" t="s">
        <v>19941</v>
      </c>
      <c r="B4402" t="s">
        <v>41</v>
      </c>
      <c r="C4402" t="s">
        <v>19</v>
      </c>
      <c r="D4402" t="s">
        <v>20</v>
      </c>
      <c r="E4402">
        <v>2.3698666666666668</v>
      </c>
      <c r="F4402">
        <v>3</v>
      </c>
      <c r="G4402">
        <v>0.71096000000000004</v>
      </c>
    </row>
    <row r="4403" spans="1:7" x14ac:dyDescent="0.25">
      <c r="A4403" t="s">
        <v>19945</v>
      </c>
      <c r="B4403" t="s">
        <v>34</v>
      </c>
      <c r="C4403" t="s">
        <v>19</v>
      </c>
      <c r="D4403" t="s">
        <v>48</v>
      </c>
      <c r="E4403">
        <v>5.9261333333333326</v>
      </c>
      <c r="F4403">
        <v>5</v>
      </c>
      <c r="G4403">
        <v>1.7778400000000001</v>
      </c>
    </row>
    <row r="4404" spans="1:7" x14ac:dyDescent="0.25">
      <c r="A4404" t="s">
        <v>19949</v>
      </c>
      <c r="B4404" t="s">
        <v>27</v>
      </c>
      <c r="C4404" t="s">
        <v>19</v>
      </c>
      <c r="D4404" t="s">
        <v>20</v>
      </c>
      <c r="E4404">
        <v>2.7375333333333329</v>
      </c>
      <c r="F4404">
        <v>3</v>
      </c>
      <c r="G4404">
        <v>0.82125999999999999</v>
      </c>
    </row>
    <row r="4405" spans="1:7" x14ac:dyDescent="0.25">
      <c r="A4405" t="s">
        <v>19953</v>
      </c>
      <c r="B4405" t="s">
        <v>19</v>
      </c>
      <c r="C4405" t="s">
        <v>19</v>
      </c>
      <c r="D4405" t="s">
        <v>48</v>
      </c>
      <c r="E4405">
        <v>5.1240333333333332</v>
      </c>
      <c r="F4405">
        <v>5</v>
      </c>
      <c r="G4405">
        <v>1.53721</v>
      </c>
    </row>
    <row r="4406" spans="1:7" x14ac:dyDescent="0.25">
      <c r="A4406" t="s">
        <v>19956</v>
      </c>
      <c r="B4406" t="s">
        <v>34</v>
      </c>
      <c r="C4406" t="s">
        <v>41</v>
      </c>
      <c r="D4406" t="s">
        <v>20</v>
      </c>
      <c r="E4406">
        <v>16.561733333333329</v>
      </c>
      <c r="F4406">
        <v>10</v>
      </c>
      <c r="G4406">
        <v>4.9685199999999998</v>
      </c>
    </row>
    <row r="4407" spans="1:7" x14ac:dyDescent="0.25">
      <c r="A4407" t="s">
        <v>19960</v>
      </c>
      <c r="B4407" t="s">
        <v>34</v>
      </c>
      <c r="C4407" t="s">
        <v>19</v>
      </c>
      <c r="D4407" t="s">
        <v>35</v>
      </c>
      <c r="E4407">
        <v>1.3509666666666671</v>
      </c>
      <c r="F4407">
        <v>1</v>
      </c>
      <c r="G4407">
        <v>0.40528999999999998</v>
      </c>
    </row>
    <row r="4408" spans="1:7" x14ac:dyDescent="0.25">
      <c r="A4408" t="s">
        <v>19964</v>
      </c>
      <c r="B4408" t="s">
        <v>34</v>
      </c>
      <c r="C4408" t="s">
        <v>19</v>
      </c>
      <c r="D4408" t="s">
        <v>48</v>
      </c>
      <c r="E4408">
        <v>1.615633333333333</v>
      </c>
      <c r="F4408">
        <v>1</v>
      </c>
      <c r="G4408">
        <v>0.48469000000000001</v>
      </c>
    </row>
    <row r="4409" spans="1:7" x14ac:dyDescent="0.25">
      <c r="A4409" t="s">
        <v>19968</v>
      </c>
      <c r="B4409" t="s">
        <v>41</v>
      </c>
      <c r="C4409" t="s">
        <v>27</v>
      </c>
      <c r="D4409" t="s">
        <v>35</v>
      </c>
      <c r="E4409">
        <v>8.0922333333333345</v>
      </c>
      <c r="F4409">
        <v>10</v>
      </c>
      <c r="G4409">
        <v>2.42767</v>
      </c>
    </row>
    <row r="4410" spans="1:7" x14ac:dyDescent="0.25">
      <c r="A4410" t="s">
        <v>19972</v>
      </c>
      <c r="B4410" t="s">
        <v>27</v>
      </c>
      <c r="C4410" t="s">
        <v>34</v>
      </c>
      <c r="D4410" t="s">
        <v>20</v>
      </c>
      <c r="E4410">
        <v>10.48806666666667</v>
      </c>
      <c r="F4410">
        <v>10</v>
      </c>
      <c r="G4410">
        <v>3.14642</v>
      </c>
    </row>
    <row r="4411" spans="1:7" x14ac:dyDescent="0.25">
      <c r="A4411" t="s">
        <v>19976</v>
      </c>
      <c r="B4411" t="s">
        <v>27</v>
      </c>
      <c r="C4411" t="s">
        <v>34</v>
      </c>
      <c r="D4411" t="s">
        <v>35</v>
      </c>
      <c r="E4411">
        <v>3.6642000000000001</v>
      </c>
      <c r="F4411">
        <v>3</v>
      </c>
      <c r="G4411">
        <v>1.0992599999999999</v>
      </c>
    </row>
    <row r="4412" spans="1:7" x14ac:dyDescent="0.25">
      <c r="A4412" t="s">
        <v>19980</v>
      </c>
      <c r="B4412" t="s">
        <v>34</v>
      </c>
      <c r="C4412" t="s">
        <v>41</v>
      </c>
      <c r="D4412" t="s">
        <v>20</v>
      </c>
      <c r="E4412">
        <v>2.2302666666666671</v>
      </c>
      <c r="F4412">
        <v>3</v>
      </c>
      <c r="G4412">
        <v>0.66908000000000001</v>
      </c>
    </row>
    <row r="4413" spans="1:7" x14ac:dyDescent="0.25">
      <c r="A4413" t="s">
        <v>19984</v>
      </c>
      <c r="B4413" t="s">
        <v>34</v>
      </c>
      <c r="C4413" t="s">
        <v>34</v>
      </c>
      <c r="D4413" t="s">
        <v>35</v>
      </c>
      <c r="E4413">
        <v>2.0125666666666668</v>
      </c>
      <c r="F4413">
        <v>3</v>
      </c>
      <c r="G4413">
        <v>0.60377000000000003</v>
      </c>
    </row>
    <row r="4414" spans="1:7" x14ac:dyDescent="0.25">
      <c r="A4414" t="s">
        <v>19988</v>
      </c>
      <c r="B4414" t="s">
        <v>34</v>
      </c>
      <c r="C4414" t="s">
        <v>19</v>
      </c>
      <c r="D4414" t="s">
        <v>35</v>
      </c>
      <c r="E4414">
        <v>6.6855000000000011</v>
      </c>
      <c r="F4414">
        <v>5</v>
      </c>
      <c r="G4414">
        <v>2.0056500000000002</v>
      </c>
    </row>
    <row r="4415" spans="1:7" x14ac:dyDescent="0.25">
      <c r="A4415" t="s">
        <v>19992</v>
      </c>
      <c r="B4415" t="s">
        <v>19</v>
      </c>
      <c r="C4415" t="s">
        <v>34</v>
      </c>
      <c r="D4415" t="s">
        <v>35</v>
      </c>
      <c r="E4415">
        <v>3.9254666666666669</v>
      </c>
      <c r="F4415">
        <v>3</v>
      </c>
      <c r="G4415">
        <v>1.17764</v>
      </c>
    </row>
    <row r="4416" spans="1:7" x14ac:dyDescent="0.25">
      <c r="A4416" t="s">
        <v>19996</v>
      </c>
      <c r="B4416" t="s">
        <v>34</v>
      </c>
      <c r="C4416" t="s">
        <v>41</v>
      </c>
      <c r="D4416" t="s">
        <v>48</v>
      </c>
      <c r="E4416">
        <v>10.77456666666667</v>
      </c>
      <c r="F4416">
        <v>10</v>
      </c>
      <c r="G4416">
        <v>3.23237</v>
      </c>
    </row>
    <row r="4417" spans="1:7" x14ac:dyDescent="0.25">
      <c r="A4417" t="s">
        <v>19999</v>
      </c>
      <c r="B4417" t="s">
        <v>41</v>
      </c>
      <c r="C4417" t="s">
        <v>34</v>
      </c>
      <c r="D4417" t="s">
        <v>35</v>
      </c>
      <c r="E4417">
        <v>1.1563000000000001</v>
      </c>
      <c r="F4417">
        <v>1</v>
      </c>
      <c r="G4417">
        <v>0.34688999999999998</v>
      </c>
    </row>
    <row r="4418" spans="1:7" x14ac:dyDescent="0.25">
      <c r="A4418" t="s">
        <v>20003</v>
      </c>
      <c r="B4418" t="s">
        <v>27</v>
      </c>
      <c r="C4418" t="s">
        <v>34</v>
      </c>
      <c r="D4418" t="s">
        <v>20</v>
      </c>
      <c r="E4418">
        <v>5.4105333333333334</v>
      </c>
      <c r="F4418">
        <v>5</v>
      </c>
      <c r="G4418">
        <v>1.6231599999999999</v>
      </c>
    </row>
    <row r="4419" spans="1:7" x14ac:dyDescent="0.25">
      <c r="A4419" t="s">
        <v>20006</v>
      </c>
      <c r="B4419" t="s">
        <v>41</v>
      </c>
      <c r="C4419" t="s">
        <v>27</v>
      </c>
      <c r="D4419" t="s">
        <v>20</v>
      </c>
      <c r="E4419">
        <v>2.0720000000000001</v>
      </c>
      <c r="F4419">
        <v>3</v>
      </c>
      <c r="G4419">
        <v>0.62160000000000004</v>
      </c>
    </row>
    <row r="4420" spans="1:7" x14ac:dyDescent="0.25">
      <c r="A4420" t="s">
        <v>20009</v>
      </c>
      <c r="B4420" t="s">
        <v>34</v>
      </c>
      <c r="C4420" t="s">
        <v>27</v>
      </c>
      <c r="D4420" t="s">
        <v>48</v>
      </c>
      <c r="E4420">
        <v>5.0102000000000002</v>
      </c>
      <c r="F4420">
        <v>5</v>
      </c>
      <c r="G4420">
        <v>1.5030600000000001</v>
      </c>
    </row>
    <row r="4421" spans="1:7" x14ac:dyDescent="0.25">
      <c r="A4421" t="s">
        <v>20013</v>
      </c>
      <c r="B4421" t="s">
        <v>19</v>
      </c>
      <c r="C4421" t="s">
        <v>19</v>
      </c>
      <c r="D4421" t="s">
        <v>48</v>
      </c>
      <c r="E4421">
        <v>4.2187333333333337</v>
      </c>
      <c r="F4421">
        <v>5</v>
      </c>
      <c r="G4421">
        <v>1.26562</v>
      </c>
    </row>
    <row r="4422" spans="1:7" x14ac:dyDescent="0.25">
      <c r="A4422" t="s">
        <v>20017</v>
      </c>
      <c r="B4422" t="s">
        <v>34</v>
      </c>
      <c r="C4422" t="s">
        <v>34</v>
      </c>
      <c r="D4422" t="s">
        <v>20</v>
      </c>
      <c r="E4422">
        <v>2.295266666666667</v>
      </c>
      <c r="F4422">
        <v>3</v>
      </c>
      <c r="G4422">
        <v>0.68857999999999997</v>
      </c>
    </row>
    <row r="4423" spans="1:7" x14ac:dyDescent="0.25">
      <c r="A4423" t="s">
        <v>20021</v>
      </c>
      <c r="B4423" t="s">
        <v>34</v>
      </c>
      <c r="C4423" t="s">
        <v>19</v>
      </c>
      <c r="D4423" t="s">
        <v>35</v>
      </c>
      <c r="E4423">
        <v>8.1169333333333338</v>
      </c>
      <c r="F4423">
        <v>5</v>
      </c>
      <c r="G4423">
        <v>2.4350800000000001</v>
      </c>
    </row>
    <row r="4424" spans="1:7" x14ac:dyDescent="0.25">
      <c r="A4424" t="s">
        <v>20025</v>
      </c>
      <c r="B4424" t="s">
        <v>34</v>
      </c>
      <c r="C4424" t="s">
        <v>34</v>
      </c>
      <c r="D4424" t="s">
        <v>20</v>
      </c>
      <c r="E4424">
        <v>1.2660333333333329</v>
      </c>
      <c r="F4424">
        <v>1</v>
      </c>
      <c r="G4424">
        <v>0.37980999999999998</v>
      </c>
    </row>
    <row r="4425" spans="1:7" x14ac:dyDescent="0.25">
      <c r="A4425" t="s">
        <v>20029</v>
      </c>
      <c r="B4425" t="s">
        <v>34</v>
      </c>
      <c r="C4425" t="s">
        <v>19</v>
      </c>
      <c r="D4425" t="s">
        <v>48</v>
      </c>
      <c r="E4425">
        <v>13.95323333333334</v>
      </c>
      <c r="F4425">
        <v>10</v>
      </c>
      <c r="G4425">
        <v>4.1859700000000002</v>
      </c>
    </row>
    <row r="4426" spans="1:7" x14ac:dyDescent="0.25">
      <c r="A4426" t="s">
        <v>20033</v>
      </c>
      <c r="B4426" t="s">
        <v>34</v>
      </c>
      <c r="C4426" t="s">
        <v>19</v>
      </c>
      <c r="D4426" t="s">
        <v>48</v>
      </c>
      <c r="E4426">
        <v>9.8202999999999996</v>
      </c>
      <c r="F4426">
        <v>10</v>
      </c>
      <c r="G4426">
        <v>2.9460899999999999</v>
      </c>
    </row>
    <row r="4427" spans="1:7" x14ac:dyDescent="0.25">
      <c r="A4427" t="s">
        <v>20037</v>
      </c>
      <c r="B4427" t="s">
        <v>27</v>
      </c>
      <c r="C4427" t="s">
        <v>34</v>
      </c>
      <c r="D4427" t="s">
        <v>20</v>
      </c>
      <c r="E4427">
        <v>1.0598000000000001</v>
      </c>
      <c r="F4427">
        <v>1</v>
      </c>
      <c r="G4427">
        <v>0.31794</v>
      </c>
    </row>
    <row r="4428" spans="1:7" x14ac:dyDescent="0.25">
      <c r="A4428" t="s">
        <v>20041</v>
      </c>
      <c r="B4428" t="s">
        <v>41</v>
      </c>
      <c r="C4428" t="s">
        <v>27</v>
      </c>
      <c r="D4428" t="s">
        <v>35</v>
      </c>
      <c r="E4428">
        <v>4.5179666666666671</v>
      </c>
      <c r="F4428">
        <v>5</v>
      </c>
      <c r="G4428">
        <v>1.3553900000000001</v>
      </c>
    </row>
    <row r="4429" spans="1:7" x14ac:dyDescent="0.25">
      <c r="A4429" t="s">
        <v>20045</v>
      </c>
      <c r="B4429" t="s">
        <v>19</v>
      </c>
      <c r="C4429" t="s">
        <v>41</v>
      </c>
      <c r="D4429" t="s">
        <v>35</v>
      </c>
      <c r="E4429">
        <v>2.2909000000000002</v>
      </c>
      <c r="F4429">
        <v>3</v>
      </c>
      <c r="G4429">
        <v>0.68727000000000005</v>
      </c>
    </row>
    <row r="4430" spans="1:7" x14ac:dyDescent="0.25">
      <c r="A4430" t="s">
        <v>20049</v>
      </c>
      <c r="B4430" t="s">
        <v>34</v>
      </c>
      <c r="C4430" t="s">
        <v>19</v>
      </c>
      <c r="D4430" t="s">
        <v>48</v>
      </c>
      <c r="E4430">
        <v>4.2285000000000004</v>
      </c>
      <c r="F4430">
        <v>5</v>
      </c>
      <c r="G4430">
        <v>1.2685500000000001</v>
      </c>
    </row>
    <row r="4431" spans="1:7" x14ac:dyDescent="0.25">
      <c r="A4431" t="s">
        <v>20053</v>
      </c>
      <c r="B4431" t="s">
        <v>19</v>
      </c>
      <c r="C4431" t="s">
        <v>41</v>
      </c>
      <c r="D4431" t="s">
        <v>20</v>
      </c>
      <c r="E4431">
        <v>1.4641666666666671</v>
      </c>
      <c r="F4431">
        <v>1</v>
      </c>
      <c r="G4431">
        <v>0.43924999999999997</v>
      </c>
    </row>
    <row r="4432" spans="1:7" x14ac:dyDescent="0.25">
      <c r="A4432" t="s">
        <v>20057</v>
      </c>
      <c r="B4432" t="s">
        <v>27</v>
      </c>
      <c r="C4432" t="s">
        <v>34</v>
      </c>
      <c r="D4432" t="s">
        <v>20</v>
      </c>
      <c r="E4432">
        <v>6.7210666666666663</v>
      </c>
      <c r="F4432">
        <v>5</v>
      </c>
      <c r="G4432">
        <v>2.0163199999999999</v>
      </c>
    </row>
    <row r="4433" spans="1:7" x14ac:dyDescent="0.25">
      <c r="A4433" t="s">
        <v>20061</v>
      </c>
      <c r="B4433" t="s">
        <v>41</v>
      </c>
      <c r="C4433" t="s">
        <v>19</v>
      </c>
      <c r="D4433" t="s">
        <v>48</v>
      </c>
      <c r="E4433">
        <v>12.13596666666667</v>
      </c>
      <c r="F4433">
        <v>10</v>
      </c>
      <c r="G4433">
        <v>3.64079</v>
      </c>
    </row>
    <row r="4434" spans="1:7" x14ac:dyDescent="0.25">
      <c r="A4434" t="s">
        <v>20065</v>
      </c>
      <c r="B4434" t="s">
        <v>34</v>
      </c>
      <c r="C4434" t="s">
        <v>34</v>
      </c>
      <c r="D4434" t="s">
        <v>20</v>
      </c>
      <c r="E4434">
        <v>5.7087666666666674</v>
      </c>
      <c r="F4434">
        <v>5</v>
      </c>
      <c r="G4434">
        <v>1.7126300000000001</v>
      </c>
    </row>
    <row r="4435" spans="1:7" x14ac:dyDescent="0.25">
      <c r="A4435" t="s">
        <v>20069</v>
      </c>
      <c r="B4435" t="s">
        <v>27</v>
      </c>
      <c r="C4435" t="s">
        <v>19</v>
      </c>
      <c r="D4435" t="s">
        <v>48</v>
      </c>
      <c r="E4435">
        <v>1.5891</v>
      </c>
      <c r="F4435">
        <v>1</v>
      </c>
      <c r="G4435">
        <v>0.47672999999999999</v>
      </c>
    </row>
    <row r="4436" spans="1:7" x14ac:dyDescent="0.25">
      <c r="A4436" t="s">
        <v>20073</v>
      </c>
      <c r="B4436" t="s">
        <v>27</v>
      </c>
      <c r="C4436" t="s">
        <v>27</v>
      </c>
      <c r="D4436" t="s">
        <v>35</v>
      </c>
      <c r="E4436">
        <v>7.3940000000000001</v>
      </c>
      <c r="F4436">
        <v>10</v>
      </c>
      <c r="G4436">
        <v>2.2181999999999999</v>
      </c>
    </row>
    <row r="4437" spans="1:7" x14ac:dyDescent="0.25">
      <c r="A4437" t="s">
        <v>20076</v>
      </c>
      <c r="B4437" t="s">
        <v>41</v>
      </c>
      <c r="C4437" t="s">
        <v>19</v>
      </c>
      <c r="D4437" t="s">
        <v>35</v>
      </c>
      <c r="E4437">
        <v>4.7363333333333344</v>
      </c>
      <c r="F4437">
        <v>5</v>
      </c>
      <c r="G4437">
        <v>1.4209000000000001</v>
      </c>
    </row>
    <row r="4438" spans="1:7" x14ac:dyDescent="0.25">
      <c r="A4438" t="s">
        <v>20080</v>
      </c>
      <c r="B4438" t="s">
        <v>34</v>
      </c>
      <c r="C4438" t="s">
        <v>19</v>
      </c>
      <c r="D4438" t="s">
        <v>20</v>
      </c>
      <c r="E4438">
        <v>5.0830333333333337</v>
      </c>
      <c r="F4438">
        <v>5</v>
      </c>
      <c r="G4438">
        <v>1.52491</v>
      </c>
    </row>
    <row r="4439" spans="1:7" x14ac:dyDescent="0.25">
      <c r="A4439" t="s">
        <v>20084</v>
      </c>
      <c r="B4439" t="s">
        <v>41</v>
      </c>
      <c r="C4439" t="s">
        <v>19</v>
      </c>
      <c r="D4439" t="s">
        <v>35</v>
      </c>
      <c r="E4439">
        <v>14.490933333333331</v>
      </c>
      <c r="F4439">
        <v>10</v>
      </c>
      <c r="G4439">
        <v>4.3472799999999996</v>
      </c>
    </row>
    <row r="4440" spans="1:7" x14ac:dyDescent="0.25">
      <c r="A4440" t="s">
        <v>20088</v>
      </c>
      <c r="B4440" t="s">
        <v>41</v>
      </c>
      <c r="C4440" t="s">
        <v>34</v>
      </c>
      <c r="D4440" t="s">
        <v>35</v>
      </c>
      <c r="E4440">
        <v>4.9775333333333336</v>
      </c>
      <c r="F4440">
        <v>3</v>
      </c>
      <c r="G4440">
        <v>1.49326</v>
      </c>
    </row>
    <row r="4441" spans="1:7" x14ac:dyDescent="0.25">
      <c r="A4441" t="s">
        <v>20092</v>
      </c>
      <c r="B4441" t="s">
        <v>19</v>
      </c>
      <c r="C4441" t="s">
        <v>27</v>
      </c>
      <c r="D4441" t="s">
        <v>48</v>
      </c>
      <c r="E4441">
        <v>9.0733666666666668</v>
      </c>
      <c r="F4441">
        <v>10</v>
      </c>
      <c r="G4441">
        <v>2.72201</v>
      </c>
    </row>
    <row r="4442" spans="1:7" x14ac:dyDescent="0.25">
      <c r="A4442" t="s">
        <v>20096</v>
      </c>
      <c r="B4442" t="s">
        <v>19</v>
      </c>
      <c r="C4442" t="s">
        <v>34</v>
      </c>
      <c r="D4442" t="s">
        <v>48</v>
      </c>
      <c r="E4442">
        <v>4.6229333333333331</v>
      </c>
      <c r="F4442">
        <v>3</v>
      </c>
      <c r="G4442">
        <v>1.3868799999999999</v>
      </c>
    </row>
    <row r="4443" spans="1:7" x14ac:dyDescent="0.25">
      <c r="A4443" t="s">
        <v>20100</v>
      </c>
      <c r="B4443" t="s">
        <v>41</v>
      </c>
      <c r="C4443" t="s">
        <v>41</v>
      </c>
      <c r="D4443" t="s">
        <v>20</v>
      </c>
      <c r="E4443">
        <v>1.4973000000000001</v>
      </c>
      <c r="F4443">
        <v>1</v>
      </c>
      <c r="G4443">
        <v>0.44918999999999998</v>
      </c>
    </row>
    <row r="4444" spans="1:7" x14ac:dyDescent="0.25">
      <c r="A4444" t="s">
        <v>20104</v>
      </c>
      <c r="B4444" t="s">
        <v>19</v>
      </c>
      <c r="C4444" t="s">
        <v>27</v>
      </c>
      <c r="D4444" t="s">
        <v>48</v>
      </c>
      <c r="E4444">
        <v>0.89133333333333342</v>
      </c>
      <c r="F4444">
        <v>1</v>
      </c>
      <c r="G4444">
        <v>0.26740000000000003</v>
      </c>
    </row>
    <row r="4445" spans="1:7" x14ac:dyDescent="0.25">
      <c r="A4445" t="s">
        <v>20108</v>
      </c>
      <c r="B4445" t="s">
        <v>27</v>
      </c>
      <c r="C4445" t="s">
        <v>19</v>
      </c>
      <c r="D4445" t="s">
        <v>20</v>
      </c>
      <c r="E4445">
        <v>10.66</v>
      </c>
      <c r="F4445">
        <v>10</v>
      </c>
      <c r="G4445">
        <v>3.198</v>
      </c>
    </row>
    <row r="4446" spans="1:7" x14ac:dyDescent="0.25">
      <c r="A4446" t="s">
        <v>20111</v>
      </c>
      <c r="B4446" t="s">
        <v>41</v>
      </c>
      <c r="C4446" t="s">
        <v>19</v>
      </c>
      <c r="D4446" t="s">
        <v>20</v>
      </c>
      <c r="E4446">
        <v>10.763400000000001</v>
      </c>
      <c r="F4446">
        <v>10</v>
      </c>
      <c r="G4446">
        <v>3.2290199999999998</v>
      </c>
    </row>
    <row r="4447" spans="1:7" x14ac:dyDescent="0.25">
      <c r="A4447" t="s">
        <v>20115</v>
      </c>
      <c r="B4447" t="s">
        <v>34</v>
      </c>
      <c r="C4447" t="s">
        <v>19</v>
      </c>
      <c r="D4447" t="s">
        <v>48</v>
      </c>
      <c r="E4447">
        <v>1.6449</v>
      </c>
      <c r="F4447">
        <v>1</v>
      </c>
      <c r="G4447">
        <v>0.49347000000000002</v>
      </c>
    </row>
    <row r="4448" spans="1:7" x14ac:dyDescent="0.25">
      <c r="A4448" t="s">
        <v>20119</v>
      </c>
      <c r="B4448" t="s">
        <v>34</v>
      </c>
      <c r="C4448" t="s">
        <v>41</v>
      </c>
      <c r="D4448" t="s">
        <v>35</v>
      </c>
      <c r="E4448">
        <v>2.5426666666666669</v>
      </c>
      <c r="F4448">
        <v>3</v>
      </c>
      <c r="G4448">
        <v>0.76280000000000003</v>
      </c>
    </row>
    <row r="4449" spans="1:7" x14ac:dyDescent="0.25">
      <c r="A4449" t="s">
        <v>20123</v>
      </c>
      <c r="B4449" t="s">
        <v>27</v>
      </c>
      <c r="C4449" t="s">
        <v>41</v>
      </c>
      <c r="D4449" t="s">
        <v>35</v>
      </c>
      <c r="E4449">
        <v>1.4658333333333331</v>
      </c>
      <c r="F4449">
        <v>1</v>
      </c>
      <c r="G4449">
        <v>0.43974999999999997</v>
      </c>
    </row>
    <row r="4450" spans="1:7" x14ac:dyDescent="0.25">
      <c r="A4450" t="s">
        <v>20127</v>
      </c>
      <c r="B4450" t="s">
        <v>34</v>
      </c>
      <c r="C4450" t="s">
        <v>19</v>
      </c>
      <c r="D4450" t="s">
        <v>35</v>
      </c>
      <c r="E4450">
        <v>10.008599999999999</v>
      </c>
      <c r="F4450">
        <v>10</v>
      </c>
      <c r="G4450">
        <v>3.00258</v>
      </c>
    </row>
    <row r="4451" spans="1:7" x14ac:dyDescent="0.25">
      <c r="A4451" t="s">
        <v>20131</v>
      </c>
      <c r="B4451" t="s">
        <v>34</v>
      </c>
      <c r="C4451" t="s">
        <v>19</v>
      </c>
      <c r="D4451" t="s">
        <v>35</v>
      </c>
      <c r="E4451">
        <v>1.397533333333334</v>
      </c>
      <c r="F4451">
        <v>1</v>
      </c>
      <c r="G4451">
        <v>0.41926000000000002</v>
      </c>
    </row>
    <row r="4452" spans="1:7" x14ac:dyDescent="0.25">
      <c r="A4452" t="s">
        <v>20135</v>
      </c>
      <c r="B4452" t="s">
        <v>41</v>
      </c>
      <c r="C4452" t="s">
        <v>41</v>
      </c>
      <c r="D4452" t="s">
        <v>20</v>
      </c>
      <c r="E4452">
        <v>10.86676666666667</v>
      </c>
      <c r="F4452">
        <v>10</v>
      </c>
      <c r="G4452">
        <v>3.26003</v>
      </c>
    </row>
    <row r="4453" spans="1:7" x14ac:dyDescent="0.25">
      <c r="A4453" t="s">
        <v>20139</v>
      </c>
      <c r="B4453" t="s">
        <v>27</v>
      </c>
      <c r="C4453" t="s">
        <v>34</v>
      </c>
      <c r="D4453" t="s">
        <v>35</v>
      </c>
      <c r="E4453">
        <v>12.450266666666669</v>
      </c>
      <c r="F4453">
        <v>10</v>
      </c>
      <c r="G4453">
        <v>3.73508</v>
      </c>
    </row>
    <row r="4454" spans="1:7" x14ac:dyDescent="0.25">
      <c r="A4454" t="s">
        <v>20143</v>
      </c>
      <c r="B4454" t="s">
        <v>41</v>
      </c>
      <c r="C4454" t="s">
        <v>27</v>
      </c>
      <c r="D4454" t="s">
        <v>20</v>
      </c>
      <c r="E4454">
        <v>1.499266666666667</v>
      </c>
      <c r="F4454">
        <v>1</v>
      </c>
      <c r="G4454">
        <v>0.44978000000000001</v>
      </c>
    </row>
    <row r="4455" spans="1:7" x14ac:dyDescent="0.25">
      <c r="A4455" t="s">
        <v>20146</v>
      </c>
      <c r="B4455" t="s">
        <v>27</v>
      </c>
      <c r="C4455" t="s">
        <v>27</v>
      </c>
      <c r="D4455" t="s">
        <v>48</v>
      </c>
      <c r="E4455">
        <v>4.4125000000000014</v>
      </c>
      <c r="F4455">
        <v>3</v>
      </c>
      <c r="G4455">
        <v>1.32375</v>
      </c>
    </row>
    <row r="4456" spans="1:7" x14ac:dyDescent="0.25">
      <c r="A4456" t="s">
        <v>20148</v>
      </c>
      <c r="B4456" t="s">
        <v>41</v>
      </c>
      <c r="C4456" t="s">
        <v>41</v>
      </c>
      <c r="D4456" t="s">
        <v>48</v>
      </c>
      <c r="E4456">
        <v>7.6654333333333344</v>
      </c>
      <c r="F4456">
        <v>5</v>
      </c>
      <c r="G4456">
        <v>2.2996300000000001</v>
      </c>
    </row>
    <row r="4457" spans="1:7" x14ac:dyDescent="0.25">
      <c r="A4457" t="s">
        <v>20151</v>
      </c>
      <c r="B4457" t="s">
        <v>41</v>
      </c>
      <c r="C4457" t="s">
        <v>41</v>
      </c>
      <c r="D4457" t="s">
        <v>20</v>
      </c>
      <c r="E4457">
        <v>0.72630000000000006</v>
      </c>
      <c r="F4457">
        <v>1</v>
      </c>
      <c r="G4457">
        <v>0.21789</v>
      </c>
    </row>
    <row r="4458" spans="1:7" x14ac:dyDescent="0.25">
      <c r="A4458" t="s">
        <v>20155</v>
      </c>
      <c r="B4458" t="s">
        <v>19</v>
      </c>
      <c r="C4458" t="s">
        <v>34</v>
      </c>
      <c r="D4458" t="s">
        <v>35</v>
      </c>
      <c r="E4458">
        <v>6.7935999999999996</v>
      </c>
      <c r="F4458">
        <v>5</v>
      </c>
      <c r="G4458">
        <v>2.0380799999999999</v>
      </c>
    </row>
    <row r="4459" spans="1:7" x14ac:dyDescent="0.25">
      <c r="A4459" t="s">
        <v>20159</v>
      </c>
      <c r="B4459" t="s">
        <v>34</v>
      </c>
      <c r="C4459" t="s">
        <v>19</v>
      </c>
      <c r="D4459" t="s">
        <v>20</v>
      </c>
      <c r="E4459">
        <v>0.80666666666666664</v>
      </c>
      <c r="F4459">
        <v>1</v>
      </c>
      <c r="G4459">
        <v>0.24199999999999999</v>
      </c>
    </row>
    <row r="4460" spans="1:7" x14ac:dyDescent="0.25">
      <c r="A4460" t="s">
        <v>20162</v>
      </c>
      <c r="B4460" t="s">
        <v>27</v>
      </c>
      <c r="C4460" t="s">
        <v>41</v>
      </c>
      <c r="D4460" t="s">
        <v>35</v>
      </c>
      <c r="E4460">
        <v>5.4124333333333334</v>
      </c>
      <c r="F4460">
        <v>5</v>
      </c>
      <c r="G4460">
        <v>1.6237299999999999</v>
      </c>
    </row>
    <row r="4461" spans="1:7" x14ac:dyDescent="0.25">
      <c r="A4461" t="s">
        <v>20165</v>
      </c>
      <c r="B4461" t="s">
        <v>34</v>
      </c>
      <c r="C4461" t="s">
        <v>34</v>
      </c>
      <c r="D4461" t="s">
        <v>35</v>
      </c>
      <c r="E4461">
        <v>3.6457666666666668</v>
      </c>
      <c r="F4461">
        <v>3</v>
      </c>
      <c r="G4461">
        <v>1.0937300000000001</v>
      </c>
    </row>
    <row r="4462" spans="1:7" x14ac:dyDescent="0.25">
      <c r="A4462" t="s">
        <v>20169</v>
      </c>
      <c r="B4462" t="s">
        <v>19</v>
      </c>
      <c r="C4462" t="s">
        <v>41</v>
      </c>
      <c r="D4462" t="s">
        <v>20</v>
      </c>
      <c r="E4462">
        <v>3.2082333333333342</v>
      </c>
      <c r="F4462">
        <v>3</v>
      </c>
      <c r="G4462">
        <v>0.96247000000000005</v>
      </c>
    </row>
    <row r="4463" spans="1:7" x14ac:dyDescent="0.25">
      <c r="A4463" t="s">
        <v>20172</v>
      </c>
      <c r="B4463" t="s">
        <v>27</v>
      </c>
      <c r="C4463" t="s">
        <v>19</v>
      </c>
      <c r="D4463" t="s">
        <v>20</v>
      </c>
      <c r="E4463">
        <v>1.186266666666667</v>
      </c>
      <c r="F4463">
        <v>1</v>
      </c>
      <c r="G4463">
        <v>0.35587999999999997</v>
      </c>
    </row>
    <row r="4464" spans="1:7" x14ac:dyDescent="0.25">
      <c r="A4464" t="s">
        <v>20175</v>
      </c>
      <c r="B4464" t="s">
        <v>19</v>
      </c>
      <c r="C4464" t="s">
        <v>41</v>
      </c>
      <c r="D4464" t="s">
        <v>35</v>
      </c>
      <c r="E4464">
        <v>16.63193333333334</v>
      </c>
      <c r="F4464">
        <v>10</v>
      </c>
      <c r="G4464">
        <v>4.9895800000000001</v>
      </c>
    </row>
    <row r="4465" spans="1:7" x14ac:dyDescent="0.25">
      <c r="A4465" t="s">
        <v>20179</v>
      </c>
      <c r="B4465" t="s">
        <v>34</v>
      </c>
      <c r="C4465" t="s">
        <v>19</v>
      </c>
      <c r="D4465" t="s">
        <v>20</v>
      </c>
      <c r="E4465">
        <v>4.0094333333333338</v>
      </c>
      <c r="F4465">
        <v>5</v>
      </c>
      <c r="G4465">
        <v>1.2028300000000001</v>
      </c>
    </row>
    <row r="4466" spans="1:7" x14ac:dyDescent="0.25">
      <c r="A4466" t="s">
        <v>20182</v>
      </c>
      <c r="B4466" t="s">
        <v>41</v>
      </c>
      <c r="C4466" t="s">
        <v>34</v>
      </c>
      <c r="D4466" t="s">
        <v>35</v>
      </c>
      <c r="E4466">
        <v>13.42123333333333</v>
      </c>
      <c r="F4466">
        <v>10</v>
      </c>
      <c r="G4466">
        <v>4.02637</v>
      </c>
    </row>
    <row r="4467" spans="1:7" x14ac:dyDescent="0.25">
      <c r="A4467" t="s">
        <v>20185</v>
      </c>
      <c r="B4467" t="s">
        <v>19</v>
      </c>
      <c r="C4467" t="s">
        <v>27</v>
      </c>
      <c r="D4467" t="s">
        <v>20</v>
      </c>
      <c r="E4467">
        <v>10.62666666666667</v>
      </c>
      <c r="F4467">
        <v>10</v>
      </c>
      <c r="G4467">
        <v>3.1880000000000002</v>
      </c>
    </row>
    <row r="4468" spans="1:7" x14ac:dyDescent="0.25">
      <c r="A4468" t="s">
        <v>20189</v>
      </c>
      <c r="B4468" t="s">
        <v>19</v>
      </c>
      <c r="C4468" t="s">
        <v>34</v>
      </c>
      <c r="D4468" t="s">
        <v>48</v>
      </c>
      <c r="E4468">
        <v>7.9967666666666677</v>
      </c>
      <c r="F4468">
        <v>10</v>
      </c>
      <c r="G4468">
        <v>2.3990300000000002</v>
      </c>
    </row>
    <row r="4469" spans="1:7" x14ac:dyDescent="0.25">
      <c r="A4469" t="s">
        <v>20193</v>
      </c>
      <c r="B4469" t="s">
        <v>41</v>
      </c>
      <c r="C4469" t="s">
        <v>27</v>
      </c>
      <c r="D4469" t="s">
        <v>35</v>
      </c>
      <c r="E4469">
        <v>2.4762</v>
      </c>
      <c r="F4469">
        <v>3</v>
      </c>
      <c r="G4469">
        <v>0.74285999999999996</v>
      </c>
    </row>
    <row r="4470" spans="1:7" x14ac:dyDescent="0.25">
      <c r="A4470" t="s">
        <v>20197</v>
      </c>
      <c r="B4470" t="s">
        <v>34</v>
      </c>
      <c r="C4470" t="s">
        <v>34</v>
      </c>
      <c r="D4470" t="s">
        <v>48</v>
      </c>
      <c r="E4470">
        <v>1.615933333333333</v>
      </c>
      <c r="F4470">
        <v>1</v>
      </c>
      <c r="G4470">
        <v>0.48477999999999999</v>
      </c>
    </row>
    <row r="4471" spans="1:7" x14ac:dyDescent="0.25">
      <c r="A4471" t="s">
        <v>20201</v>
      </c>
      <c r="B4471" t="s">
        <v>19</v>
      </c>
      <c r="C4471" t="s">
        <v>27</v>
      </c>
      <c r="D4471" t="s">
        <v>20</v>
      </c>
      <c r="E4471">
        <v>1.5462666666666669</v>
      </c>
      <c r="F4471">
        <v>1</v>
      </c>
      <c r="G4471">
        <v>0.46388000000000001</v>
      </c>
    </row>
    <row r="4472" spans="1:7" x14ac:dyDescent="0.25">
      <c r="A4472" t="s">
        <v>20205</v>
      </c>
      <c r="B4472" t="s">
        <v>34</v>
      </c>
      <c r="C4472" t="s">
        <v>34</v>
      </c>
      <c r="D4472" t="s">
        <v>48</v>
      </c>
      <c r="E4472">
        <v>4.7211333333333334</v>
      </c>
      <c r="F4472">
        <v>3</v>
      </c>
      <c r="G4472">
        <v>1.4163399999999999</v>
      </c>
    </row>
    <row r="4473" spans="1:7" x14ac:dyDescent="0.25">
      <c r="A4473" t="s">
        <v>20209</v>
      </c>
      <c r="B4473" t="s">
        <v>41</v>
      </c>
      <c r="C4473" t="s">
        <v>19</v>
      </c>
      <c r="D4473" t="s">
        <v>20</v>
      </c>
      <c r="E4473">
        <v>4.9746000000000006</v>
      </c>
      <c r="F4473">
        <v>3</v>
      </c>
      <c r="G4473">
        <v>1.49238</v>
      </c>
    </row>
    <row r="4474" spans="1:7" x14ac:dyDescent="0.25">
      <c r="A4474" t="s">
        <v>20213</v>
      </c>
      <c r="B4474" t="s">
        <v>27</v>
      </c>
      <c r="C4474" t="s">
        <v>27</v>
      </c>
      <c r="D4474" t="s">
        <v>35</v>
      </c>
      <c r="E4474">
        <v>0.87496666666666667</v>
      </c>
      <c r="F4474">
        <v>1</v>
      </c>
      <c r="G4474">
        <v>0.26249</v>
      </c>
    </row>
    <row r="4475" spans="1:7" x14ac:dyDescent="0.25">
      <c r="A4475" t="s">
        <v>20217</v>
      </c>
      <c r="B4475" t="s">
        <v>19</v>
      </c>
      <c r="C4475" t="s">
        <v>27</v>
      </c>
      <c r="D4475" t="s">
        <v>20</v>
      </c>
      <c r="E4475">
        <v>10.221066666666671</v>
      </c>
      <c r="F4475">
        <v>10</v>
      </c>
      <c r="G4475">
        <v>3.0663200000000002</v>
      </c>
    </row>
    <row r="4476" spans="1:7" x14ac:dyDescent="0.25">
      <c r="A4476" t="s">
        <v>20220</v>
      </c>
      <c r="B4476" t="s">
        <v>34</v>
      </c>
      <c r="C4476" t="s">
        <v>19</v>
      </c>
      <c r="D4476" t="s">
        <v>20</v>
      </c>
      <c r="E4476">
        <v>6.6794333333333329</v>
      </c>
      <c r="F4476">
        <v>5</v>
      </c>
      <c r="G4476">
        <v>2.0038299999999998</v>
      </c>
    </row>
    <row r="4477" spans="1:7" x14ac:dyDescent="0.25">
      <c r="A4477" t="s">
        <v>20223</v>
      </c>
      <c r="B4477" t="s">
        <v>41</v>
      </c>
      <c r="C4477" t="s">
        <v>19</v>
      </c>
      <c r="D4477" t="s">
        <v>35</v>
      </c>
      <c r="E4477">
        <v>5.7523333333333344</v>
      </c>
      <c r="F4477">
        <v>5</v>
      </c>
      <c r="G4477">
        <v>1.7257</v>
      </c>
    </row>
    <row r="4478" spans="1:7" x14ac:dyDescent="0.25">
      <c r="A4478" t="s">
        <v>20227</v>
      </c>
      <c r="B4478" t="s">
        <v>41</v>
      </c>
      <c r="C4478" t="s">
        <v>27</v>
      </c>
      <c r="D4478" t="s">
        <v>20</v>
      </c>
      <c r="E4478">
        <v>5.4252666666666673</v>
      </c>
      <c r="F4478">
        <v>5</v>
      </c>
      <c r="G4478">
        <v>1.62758</v>
      </c>
    </row>
    <row r="4479" spans="1:7" x14ac:dyDescent="0.25">
      <c r="A4479" t="s">
        <v>20231</v>
      </c>
      <c r="B4479" t="s">
        <v>19</v>
      </c>
      <c r="C4479" t="s">
        <v>27</v>
      </c>
      <c r="D4479" t="s">
        <v>35</v>
      </c>
      <c r="E4479">
        <v>10.244766666666671</v>
      </c>
      <c r="F4479">
        <v>10</v>
      </c>
      <c r="G4479">
        <v>3.0734300000000001</v>
      </c>
    </row>
    <row r="4480" spans="1:7" x14ac:dyDescent="0.25">
      <c r="A4480" t="s">
        <v>20235</v>
      </c>
      <c r="B4480" t="s">
        <v>27</v>
      </c>
      <c r="C4480" t="s">
        <v>27</v>
      </c>
      <c r="D4480" t="s">
        <v>20</v>
      </c>
      <c r="E4480">
        <v>1.260433333333334</v>
      </c>
      <c r="F4480">
        <v>1</v>
      </c>
      <c r="G4480">
        <v>0.37813000000000002</v>
      </c>
    </row>
    <row r="4481" spans="1:7" x14ac:dyDescent="0.25">
      <c r="A4481" t="s">
        <v>20239</v>
      </c>
      <c r="B4481" t="s">
        <v>19</v>
      </c>
      <c r="C4481" t="s">
        <v>41</v>
      </c>
      <c r="D4481" t="s">
        <v>35</v>
      </c>
      <c r="E4481">
        <v>3.7267666666666668</v>
      </c>
      <c r="F4481">
        <v>3</v>
      </c>
      <c r="G4481">
        <v>1.1180300000000001</v>
      </c>
    </row>
    <row r="4482" spans="1:7" x14ac:dyDescent="0.25">
      <c r="A4482" t="s">
        <v>20242</v>
      </c>
      <c r="B4482" t="s">
        <v>34</v>
      </c>
      <c r="C4482" t="s">
        <v>34</v>
      </c>
      <c r="D4482" t="s">
        <v>48</v>
      </c>
      <c r="E4482">
        <v>0.82813333333333339</v>
      </c>
      <c r="F4482">
        <v>1</v>
      </c>
      <c r="G4482">
        <v>0.24843999999999999</v>
      </c>
    </row>
    <row r="4483" spans="1:7" x14ac:dyDescent="0.25">
      <c r="A4483" t="s">
        <v>20246</v>
      </c>
      <c r="B4483" t="s">
        <v>41</v>
      </c>
      <c r="C4483" t="s">
        <v>19</v>
      </c>
      <c r="D4483" t="s">
        <v>20</v>
      </c>
      <c r="E4483">
        <v>11.384066666666669</v>
      </c>
      <c r="F4483">
        <v>10</v>
      </c>
      <c r="G4483">
        <v>3.4152200000000001</v>
      </c>
    </row>
    <row r="4484" spans="1:7" x14ac:dyDescent="0.25">
      <c r="A4484" t="s">
        <v>20250</v>
      </c>
      <c r="B4484" t="s">
        <v>27</v>
      </c>
      <c r="C4484" t="s">
        <v>19</v>
      </c>
      <c r="D4484" t="s">
        <v>20</v>
      </c>
      <c r="E4484">
        <v>3.6604000000000001</v>
      </c>
      <c r="F4484">
        <v>3</v>
      </c>
      <c r="G4484">
        <v>1.09812</v>
      </c>
    </row>
    <row r="4485" spans="1:7" x14ac:dyDescent="0.25">
      <c r="A4485" t="s">
        <v>20254</v>
      </c>
      <c r="B4485" t="s">
        <v>34</v>
      </c>
      <c r="C4485" t="s">
        <v>34</v>
      </c>
      <c r="D4485" t="s">
        <v>20</v>
      </c>
      <c r="E4485">
        <v>12.369533333333329</v>
      </c>
      <c r="F4485">
        <v>10</v>
      </c>
      <c r="G4485">
        <v>3.7108599999999998</v>
      </c>
    </row>
    <row r="4486" spans="1:7" x14ac:dyDescent="0.25">
      <c r="A4486" t="s">
        <v>20257</v>
      </c>
      <c r="B4486" t="s">
        <v>19</v>
      </c>
      <c r="C4486" t="s">
        <v>19</v>
      </c>
      <c r="D4486" t="s">
        <v>35</v>
      </c>
      <c r="E4486">
        <v>4.383866666666667</v>
      </c>
      <c r="F4486">
        <v>5</v>
      </c>
      <c r="G4486">
        <v>1.3151600000000001</v>
      </c>
    </row>
    <row r="4487" spans="1:7" x14ac:dyDescent="0.25">
      <c r="A4487" t="s">
        <v>20261</v>
      </c>
      <c r="B4487" t="s">
        <v>41</v>
      </c>
      <c r="C4487" t="s">
        <v>19</v>
      </c>
      <c r="D4487" t="s">
        <v>20</v>
      </c>
      <c r="E4487">
        <v>7.0447000000000006</v>
      </c>
      <c r="F4487">
        <v>5</v>
      </c>
      <c r="G4487">
        <v>2.11341</v>
      </c>
    </row>
    <row r="4488" spans="1:7" x14ac:dyDescent="0.25">
      <c r="A4488" t="s">
        <v>20265</v>
      </c>
      <c r="B4488" t="s">
        <v>19</v>
      </c>
      <c r="C4488" t="s">
        <v>27</v>
      </c>
      <c r="D4488" t="s">
        <v>35</v>
      </c>
      <c r="E4488">
        <v>6.9186666666666676</v>
      </c>
      <c r="F4488">
        <v>10</v>
      </c>
      <c r="G4488">
        <v>2.0756000000000001</v>
      </c>
    </row>
    <row r="4489" spans="1:7" x14ac:dyDescent="0.25">
      <c r="A4489" t="s">
        <v>20269</v>
      </c>
      <c r="B4489" t="s">
        <v>27</v>
      </c>
      <c r="C4489" t="s">
        <v>19</v>
      </c>
      <c r="D4489" t="s">
        <v>20</v>
      </c>
      <c r="E4489">
        <v>3.0644999999999998</v>
      </c>
      <c r="F4489">
        <v>3</v>
      </c>
      <c r="G4489">
        <v>0.91935</v>
      </c>
    </row>
    <row r="4490" spans="1:7" x14ac:dyDescent="0.25">
      <c r="A4490" t="s">
        <v>20273</v>
      </c>
      <c r="B4490" t="s">
        <v>27</v>
      </c>
      <c r="C4490" t="s">
        <v>41</v>
      </c>
      <c r="D4490" t="s">
        <v>48</v>
      </c>
      <c r="E4490">
        <v>4.3406333333333338</v>
      </c>
      <c r="F4490">
        <v>3</v>
      </c>
      <c r="G4490">
        <v>1.30219</v>
      </c>
    </row>
    <row r="4491" spans="1:7" x14ac:dyDescent="0.25">
      <c r="A4491" t="s">
        <v>20277</v>
      </c>
      <c r="B4491" t="s">
        <v>27</v>
      </c>
      <c r="C4491" t="s">
        <v>41</v>
      </c>
      <c r="D4491" t="s">
        <v>20</v>
      </c>
      <c r="E4491">
        <v>1.230566666666667</v>
      </c>
      <c r="F4491">
        <v>1</v>
      </c>
      <c r="G4491">
        <v>0.36917</v>
      </c>
    </row>
    <row r="4492" spans="1:7" x14ac:dyDescent="0.25">
      <c r="A4492" t="s">
        <v>20281</v>
      </c>
      <c r="B4492" t="s">
        <v>27</v>
      </c>
      <c r="C4492" t="s">
        <v>27</v>
      </c>
      <c r="D4492" t="s">
        <v>48</v>
      </c>
      <c r="E4492">
        <v>4.6391333333333344</v>
      </c>
      <c r="F4492">
        <v>5</v>
      </c>
      <c r="G4492">
        <v>1.39174</v>
      </c>
    </row>
    <row r="4493" spans="1:7" x14ac:dyDescent="0.25">
      <c r="A4493" t="s">
        <v>20285</v>
      </c>
      <c r="B4493" t="s">
        <v>27</v>
      </c>
      <c r="C4493" t="s">
        <v>27</v>
      </c>
      <c r="D4493" t="s">
        <v>35</v>
      </c>
      <c r="E4493">
        <v>1.361633333333333</v>
      </c>
      <c r="F4493">
        <v>1</v>
      </c>
      <c r="G4493">
        <v>0.40849000000000002</v>
      </c>
    </row>
    <row r="4494" spans="1:7" x14ac:dyDescent="0.25">
      <c r="A4494" t="s">
        <v>20289</v>
      </c>
      <c r="B4494" t="s">
        <v>19</v>
      </c>
      <c r="C4494" t="s">
        <v>19</v>
      </c>
      <c r="D4494" t="s">
        <v>48</v>
      </c>
      <c r="E4494">
        <v>1.2340666666666671</v>
      </c>
      <c r="F4494">
        <v>1</v>
      </c>
      <c r="G4494">
        <v>0.37021999999999999</v>
      </c>
    </row>
    <row r="4495" spans="1:7" x14ac:dyDescent="0.25">
      <c r="A4495" t="s">
        <v>20293</v>
      </c>
      <c r="B4495" t="s">
        <v>27</v>
      </c>
      <c r="C4495" t="s">
        <v>27</v>
      </c>
      <c r="D4495" t="s">
        <v>20</v>
      </c>
      <c r="E4495">
        <v>14.629099999999999</v>
      </c>
      <c r="F4495">
        <v>10</v>
      </c>
      <c r="G4495">
        <v>4.3887299999999998</v>
      </c>
    </row>
    <row r="4496" spans="1:7" x14ac:dyDescent="0.25">
      <c r="A4496" t="s">
        <v>20297</v>
      </c>
      <c r="B4496" t="s">
        <v>27</v>
      </c>
      <c r="C4496" t="s">
        <v>27</v>
      </c>
      <c r="D4496" t="s">
        <v>20</v>
      </c>
      <c r="E4496">
        <v>14.016933333333331</v>
      </c>
      <c r="F4496">
        <v>10</v>
      </c>
      <c r="G4496">
        <v>4.2050799999999997</v>
      </c>
    </row>
    <row r="4497" spans="1:7" x14ac:dyDescent="0.25">
      <c r="A4497" t="s">
        <v>20301</v>
      </c>
      <c r="B4497" t="s">
        <v>41</v>
      </c>
      <c r="C4497" t="s">
        <v>34</v>
      </c>
      <c r="D4497" t="s">
        <v>35</v>
      </c>
      <c r="E4497">
        <v>1.276766666666667</v>
      </c>
      <c r="F4497">
        <v>1</v>
      </c>
      <c r="G4497">
        <v>0.38302999999999998</v>
      </c>
    </row>
    <row r="4498" spans="1:7" x14ac:dyDescent="0.25">
      <c r="A4498" t="s">
        <v>20305</v>
      </c>
      <c r="B4498" t="s">
        <v>27</v>
      </c>
      <c r="C4498" t="s">
        <v>27</v>
      </c>
      <c r="D4498" t="s">
        <v>20</v>
      </c>
      <c r="E4498">
        <v>5.7742333333333331</v>
      </c>
      <c r="F4498">
        <v>5</v>
      </c>
      <c r="G4498">
        <v>1.73227</v>
      </c>
    </row>
    <row r="4499" spans="1:7" x14ac:dyDescent="0.25">
      <c r="A4499" t="s">
        <v>20309</v>
      </c>
      <c r="B4499" t="s">
        <v>41</v>
      </c>
      <c r="C4499" t="s">
        <v>41</v>
      </c>
      <c r="D4499" t="s">
        <v>20</v>
      </c>
      <c r="E4499">
        <v>7.9985000000000008</v>
      </c>
      <c r="F4499">
        <v>10</v>
      </c>
      <c r="G4499">
        <v>2.3995500000000001</v>
      </c>
    </row>
    <row r="4500" spans="1:7" x14ac:dyDescent="0.25">
      <c r="A4500" t="s">
        <v>20313</v>
      </c>
      <c r="B4500" t="s">
        <v>41</v>
      </c>
      <c r="C4500" t="s">
        <v>19</v>
      </c>
      <c r="D4500" t="s">
        <v>35</v>
      </c>
      <c r="E4500">
        <v>0.92799999999999994</v>
      </c>
      <c r="F4500">
        <v>1</v>
      </c>
      <c r="G4500">
        <v>0.27839999999999998</v>
      </c>
    </row>
    <row r="4501" spans="1:7" x14ac:dyDescent="0.25">
      <c r="A4501" t="s">
        <v>20317</v>
      </c>
      <c r="B4501" t="s">
        <v>41</v>
      </c>
      <c r="C4501" t="s">
        <v>27</v>
      </c>
      <c r="D4501" t="s">
        <v>35</v>
      </c>
      <c r="E4501">
        <v>1.085766666666667</v>
      </c>
      <c r="F4501">
        <v>1</v>
      </c>
      <c r="G4501">
        <v>0.32573000000000002</v>
      </c>
    </row>
    <row r="4502" spans="1:7" x14ac:dyDescent="0.25">
      <c r="A4502" t="s">
        <v>20321</v>
      </c>
      <c r="B4502" t="s">
        <v>19</v>
      </c>
      <c r="C4502" t="s">
        <v>34</v>
      </c>
      <c r="D4502" t="s">
        <v>48</v>
      </c>
      <c r="E4502">
        <v>1.2659666666666669</v>
      </c>
      <c r="F4502">
        <v>1</v>
      </c>
      <c r="G4502">
        <v>0.37979000000000002</v>
      </c>
    </row>
    <row r="4503" spans="1:7" x14ac:dyDescent="0.25">
      <c r="A4503" t="s">
        <v>20325</v>
      </c>
      <c r="B4503" t="s">
        <v>19</v>
      </c>
      <c r="C4503" t="s">
        <v>19</v>
      </c>
      <c r="D4503" t="s">
        <v>35</v>
      </c>
      <c r="E4503">
        <v>1.180366666666667</v>
      </c>
      <c r="F4503">
        <v>1</v>
      </c>
      <c r="G4503">
        <v>0.35410999999999998</v>
      </c>
    </row>
    <row r="4504" spans="1:7" x14ac:dyDescent="0.25">
      <c r="A4504" t="s">
        <v>20329</v>
      </c>
      <c r="B4504" t="s">
        <v>34</v>
      </c>
      <c r="C4504" t="s">
        <v>19</v>
      </c>
      <c r="D4504" t="s">
        <v>20</v>
      </c>
      <c r="E4504">
        <v>0.95486666666666664</v>
      </c>
      <c r="F4504">
        <v>1</v>
      </c>
      <c r="G4504">
        <v>0.28645999999999999</v>
      </c>
    </row>
    <row r="4505" spans="1:7" x14ac:dyDescent="0.25">
      <c r="A4505" t="s">
        <v>20333</v>
      </c>
      <c r="B4505" t="s">
        <v>34</v>
      </c>
      <c r="C4505" t="s">
        <v>19</v>
      </c>
      <c r="D4505" t="s">
        <v>35</v>
      </c>
      <c r="E4505">
        <v>0.67313333333333336</v>
      </c>
      <c r="F4505">
        <v>1</v>
      </c>
      <c r="G4505">
        <v>0.20194000000000001</v>
      </c>
    </row>
    <row r="4506" spans="1:7" x14ac:dyDescent="0.25">
      <c r="A4506" t="s">
        <v>20337</v>
      </c>
      <c r="B4506" t="s">
        <v>41</v>
      </c>
      <c r="C4506" t="s">
        <v>34</v>
      </c>
      <c r="D4506" t="s">
        <v>20</v>
      </c>
      <c r="E4506">
        <v>11.62906666666667</v>
      </c>
      <c r="F4506">
        <v>10</v>
      </c>
      <c r="G4506">
        <v>3.4887199999999998</v>
      </c>
    </row>
    <row r="4507" spans="1:7" x14ac:dyDescent="0.25">
      <c r="A4507" t="s">
        <v>20341</v>
      </c>
      <c r="B4507" t="s">
        <v>19</v>
      </c>
      <c r="C4507" t="s">
        <v>41</v>
      </c>
      <c r="D4507" t="s">
        <v>48</v>
      </c>
      <c r="E4507">
        <v>4.7614666666666663</v>
      </c>
      <c r="F4507">
        <v>5</v>
      </c>
      <c r="G4507">
        <v>1.4284399999999999</v>
      </c>
    </row>
    <row r="4508" spans="1:7" x14ac:dyDescent="0.25">
      <c r="A4508" t="s">
        <v>20345</v>
      </c>
      <c r="B4508" t="s">
        <v>27</v>
      </c>
      <c r="C4508" t="s">
        <v>34</v>
      </c>
      <c r="D4508" t="s">
        <v>35</v>
      </c>
      <c r="E4508">
        <v>1.4012666666666671</v>
      </c>
      <c r="F4508">
        <v>1</v>
      </c>
      <c r="G4508">
        <v>0.42037999999999998</v>
      </c>
    </row>
    <row r="4509" spans="1:7" x14ac:dyDescent="0.25">
      <c r="A4509" t="s">
        <v>20349</v>
      </c>
      <c r="B4509" t="s">
        <v>34</v>
      </c>
      <c r="C4509" t="s">
        <v>34</v>
      </c>
      <c r="D4509" t="s">
        <v>20</v>
      </c>
      <c r="E4509">
        <v>2.0718333333333341</v>
      </c>
      <c r="F4509">
        <v>3</v>
      </c>
      <c r="G4509">
        <v>0.62155000000000005</v>
      </c>
    </row>
    <row r="4510" spans="1:7" x14ac:dyDescent="0.25">
      <c r="A4510" t="s">
        <v>20353</v>
      </c>
      <c r="B4510" t="s">
        <v>19</v>
      </c>
      <c r="C4510" t="s">
        <v>19</v>
      </c>
      <c r="D4510" t="s">
        <v>35</v>
      </c>
      <c r="E4510">
        <v>12.51493333333333</v>
      </c>
      <c r="F4510">
        <v>10</v>
      </c>
      <c r="G4510">
        <v>3.75448</v>
      </c>
    </row>
    <row r="4511" spans="1:7" x14ac:dyDescent="0.25">
      <c r="A4511" t="s">
        <v>20357</v>
      </c>
      <c r="B4511" t="s">
        <v>27</v>
      </c>
      <c r="C4511" t="s">
        <v>34</v>
      </c>
      <c r="D4511" t="s">
        <v>35</v>
      </c>
      <c r="E4511">
        <v>16.081399999999999</v>
      </c>
      <c r="F4511">
        <v>10</v>
      </c>
      <c r="G4511">
        <v>4.8244199999999999</v>
      </c>
    </row>
    <row r="4512" spans="1:7" x14ac:dyDescent="0.25">
      <c r="A4512" t="s">
        <v>20361</v>
      </c>
      <c r="B4512" t="s">
        <v>27</v>
      </c>
      <c r="C4512" t="s">
        <v>19</v>
      </c>
      <c r="D4512" t="s">
        <v>35</v>
      </c>
      <c r="E4512">
        <v>0.84106666666666663</v>
      </c>
      <c r="F4512">
        <v>1</v>
      </c>
      <c r="G4512">
        <v>0.25231999999999999</v>
      </c>
    </row>
    <row r="4513" spans="1:7" x14ac:dyDescent="0.25">
      <c r="A4513" t="s">
        <v>20365</v>
      </c>
      <c r="B4513" t="s">
        <v>19</v>
      </c>
      <c r="C4513" t="s">
        <v>27</v>
      </c>
      <c r="D4513" t="s">
        <v>35</v>
      </c>
      <c r="E4513">
        <v>11.38316666666667</v>
      </c>
      <c r="F4513">
        <v>10</v>
      </c>
      <c r="G4513">
        <v>3.4149500000000002</v>
      </c>
    </row>
    <row r="4514" spans="1:7" x14ac:dyDescent="0.25">
      <c r="A4514" t="s">
        <v>20369</v>
      </c>
      <c r="B4514" t="s">
        <v>34</v>
      </c>
      <c r="C4514" t="s">
        <v>27</v>
      </c>
      <c r="D4514" t="s">
        <v>48</v>
      </c>
      <c r="E4514">
        <v>0.7581</v>
      </c>
      <c r="F4514">
        <v>1</v>
      </c>
      <c r="G4514">
        <v>0.22742999999999999</v>
      </c>
    </row>
    <row r="4515" spans="1:7" x14ac:dyDescent="0.25">
      <c r="A4515" t="s">
        <v>20373</v>
      </c>
      <c r="B4515" t="s">
        <v>19</v>
      </c>
      <c r="C4515" t="s">
        <v>34</v>
      </c>
      <c r="D4515" t="s">
        <v>20</v>
      </c>
      <c r="E4515">
        <v>6.461733333333334</v>
      </c>
      <c r="F4515">
        <v>5</v>
      </c>
      <c r="G4515">
        <v>1.93852</v>
      </c>
    </row>
    <row r="4516" spans="1:7" x14ac:dyDescent="0.25">
      <c r="A4516" t="s">
        <v>20377</v>
      </c>
      <c r="B4516" t="s">
        <v>34</v>
      </c>
      <c r="C4516" t="s">
        <v>41</v>
      </c>
      <c r="D4516" t="s">
        <v>35</v>
      </c>
      <c r="E4516">
        <v>6.0860000000000003</v>
      </c>
      <c r="F4516">
        <v>5</v>
      </c>
      <c r="G4516">
        <v>1.8258000000000001</v>
      </c>
    </row>
    <row r="4517" spans="1:7" x14ac:dyDescent="0.25">
      <c r="A4517" t="s">
        <v>20381</v>
      </c>
      <c r="B4517" t="s">
        <v>41</v>
      </c>
      <c r="C4517" t="s">
        <v>19</v>
      </c>
      <c r="D4517" t="s">
        <v>20</v>
      </c>
      <c r="E4517">
        <v>10.74033333333333</v>
      </c>
      <c r="F4517">
        <v>10</v>
      </c>
      <c r="G4517">
        <v>3.2221000000000002</v>
      </c>
    </row>
    <row r="4518" spans="1:7" x14ac:dyDescent="0.25">
      <c r="A4518" t="s">
        <v>20385</v>
      </c>
      <c r="B4518" t="s">
        <v>19</v>
      </c>
      <c r="C4518" t="s">
        <v>34</v>
      </c>
      <c r="D4518" t="s">
        <v>48</v>
      </c>
      <c r="E4518">
        <v>11.880433333333331</v>
      </c>
      <c r="F4518">
        <v>10</v>
      </c>
      <c r="G4518">
        <v>3.56413</v>
      </c>
    </row>
    <row r="4519" spans="1:7" x14ac:dyDescent="0.25">
      <c r="A4519" t="s">
        <v>20389</v>
      </c>
      <c r="B4519" t="s">
        <v>19</v>
      </c>
      <c r="C4519" t="s">
        <v>34</v>
      </c>
      <c r="D4519" t="s">
        <v>20</v>
      </c>
      <c r="E4519">
        <v>4.6897333333333338</v>
      </c>
      <c r="F4519">
        <v>3</v>
      </c>
      <c r="G4519">
        <v>1.4069199999999999</v>
      </c>
    </row>
    <row r="4520" spans="1:7" x14ac:dyDescent="0.25">
      <c r="A4520" t="s">
        <v>20393</v>
      </c>
      <c r="B4520" t="s">
        <v>34</v>
      </c>
      <c r="C4520" t="s">
        <v>41</v>
      </c>
      <c r="D4520" t="s">
        <v>20</v>
      </c>
      <c r="E4520">
        <v>8.6295999999999999</v>
      </c>
      <c r="F4520">
        <v>10</v>
      </c>
      <c r="G4520">
        <v>2.5888800000000001</v>
      </c>
    </row>
    <row r="4521" spans="1:7" x14ac:dyDescent="0.25">
      <c r="A4521" t="s">
        <v>20397</v>
      </c>
      <c r="B4521" t="s">
        <v>34</v>
      </c>
      <c r="C4521" t="s">
        <v>19</v>
      </c>
      <c r="D4521" t="s">
        <v>48</v>
      </c>
      <c r="E4521">
        <v>2.0676999999999999</v>
      </c>
      <c r="F4521">
        <v>3</v>
      </c>
      <c r="G4521">
        <v>0.62031000000000003</v>
      </c>
    </row>
    <row r="4522" spans="1:7" x14ac:dyDescent="0.25">
      <c r="A4522" t="s">
        <v>20401</v>
      </c>
      <c r="B4522" t="s">
        <v>19</v>
      </c>
      <c r="C4522" t="s">
        <v>34</v>
      </c>
      <c r="D4522" t="s">
        <v>35</v>
      </c>
      <c r="E4522">
        <v>7.6416666666666666</v>
      </c>
      <c r="F4522">
        <v>5</v>
      </c>
      <c r="G4522">
        <v>2.2925</v>
      </c>
    </row>
    <row r="4523" spans="1:7" x14ac:dyDescent="0.25">
      <c r="A4523" t="s">
        <v>20405</v>
      </c>
      <c r="B4523" t="s">
        <v>27</v>
      </c>
      <c r="C4523" t="s">
        <v>41</v>
      </c>
      <c r="D4523" t="s">
        <v>20</v>
      </c>
      <c r="E4523">
        <v>6.2189333333333332</v>
      </c>
      <c r="F4523">
        <v>5</v>
      </c>
      <c r="G4523">
        <v>1.86568</v>
      </c>
    </row>
    <row r="4524" spans="1:7" x14ac:dyDescent="0.25">
      <c r="A4524" t="s">
        <v>20409</v>
      </c>
      <c r="B4524" t="s">
        <v>27</v>
      </c>
      <c r="C4524" t="s">
        <v>19</v>
      </c>
      <c r="D4524" t="s">
        <v>20</v>
      </c>
      <c r="E4524">
        <v>1.557333333333333</v>
      </c>
      <c r="F4524">
        <v>1</v>
      </c>
      <c r="G4524">
        <v>0.4672</v>
      </c>
    </row>
    <row r="4525" spans="1:7" x14ac:dyDescent="0.25">
      <c r="A4525" t="s">
        <v>20413</v>
      </c>
      <c r="B4525" t="s">
        <v>27</v>
      </c>
      <c r="C4525" t="s">
        <v>27</v>
      </c>
      <c r="D4525" t="s">
        <v>35</v>
      </c>
      <c r="E4525">
        <v>6.3180666666666676</v>
      </c>
      <c r="F4525">
        <v>5</v>
      </c>
      <c r="G4525">
        <v>1.8954200000000001</v>
      </c>
    </row>
    <row r="4526" spans="1:7" x14ac:dyDescent="0.25">
      <c r="A4526" t="s">
        <v>20417</v>
      </c>
      <c r="B4526" t="s">
        <v>41</v>
      </c>
      <c r="C4526" t="s">
        <v>41</v>
      </c>
      <c r="D4526" t="s">
        <v>35</v>
      </c>
      <c r="E4526">
        <v>4.4304666666666668</v>
      </c>
      <c r="F4526">
        <v>3</v>
      </c>
      <c r="G4526">
        <v>1.32914</v>
      </c>
    </row>
    <row r="4527" spans="1:7" x14ac:dyDescent="0.25">
      <c r="A4527" t="s">
        <v>20421</v>
      </c>
      <c r="B4527" t="s">
        <v>41</v>
      </c>
      <c r="C4527" t="s">
        <v>34</v>
      </c>
      <c r="D4527" t="s">
        <v>20</v>
      </c>
      <c r="E4527">
        <v>10.9634</v>
      </c>
      <c r="F4527">
        <v>10</v>
      </c>
      <c r="G4527">
        <v>3.2890199999999998</v>
      </c>
    </row>
    <row r="4528" spans="1:7" x14ac:dyDescent="0.25">
      <c r="A4528" t="s">
        <v>20425</v>
      </c>
      <c r="B4528" t="s">
        <v>34</v>
      </c>
      <c r="C4528" t="s">
        <v>27</v>
      </c>
      <c r="D4528" t="s">
        <v>48</v>
      </c>
      <c r="E4528">
        <v>1.416533333333333</v>
      </c>
      <c r="F4528">
        <v>1</v>
      </c>
      <c r="G4528">
        <v>0.42496</v>
      </c>
    </row>
    <row r="4529" spans="1:7" x14ac:dyDescent="0.25">
      <c r="A4529" t="s">
        <v>20429</v>
      </c>
      <c r="B4529" t="s">
        <v>41</v>
      </c>
      <c r="C4529" t="s">
        <v>19</v>
      </c>
      <c r="D4529" t="s">
        <v>35</v>
      </c>
      <c r="E4529">
        <v>4.7391333333333332</v>
      </c>
      <c r="F4529">
        <v>3</v>
      </c>
      <c r="G4529">
        <v>1.42174</v>
      </c>
    </row>
    <row r="4530" spans="1:7" x14ac:dyDescent="0.25">
      <c r="A4530" t="s">
        <v>20433</v>
      </c>
      <c r="B4530" t="s">
        <v>27</v>
      </c>
      <c r="C4530" t="s">
        <v>41</v>
      </c>
      <c r="D4530" t="s">
        <v>35</v>
      </c>
      <c r="E4530">
        <v>12.3879</v>
      </c>
      <c r="F4530">
        <v>10</v>
      </c>
      <c r="G4530">
        <v>3.71637</v>
      </c>
    </row>
    <row r="4531" spans="1:7" x14ac:dyDescent="0.25">
      <c r="A4531" t="s">
        <v>20437</v>
      </c>
      <c r="B4531" t="s">
        <v>19</v>
      </c>
      <c r="C4531" t="s">
        <v>27</v>
      </c>
      <c r="D4531" t="s">
        <v>48</v>
      </c>
      <c r="E4531">
        <v>0.84746666666666681</v>
      </c>
      <c r="F4531">
        <v>1</v>
      </c>
      <c r="G4531">
        <v>0.25424000000000002</v>
      </c>
    </row>
    <row r="4532" spans="1:7" x14ac:dyDescent="0.25">
      <c r="A4532" t="s">
        <v>20441</v>
      </c>
      <c r="B4532" t="s">
        <v>41</v>
      </c>
      <c r="C4532" t="s">
        <v>27</v>
      </c>
      <c r="D4532" t="s">
        <v>20</v>
      </c>
      <c r="E4532">
        <v>4.6773333333333333</v>
      </c>
      <c r="F4532">
        <v>5</v>
      </c>
      <c r="G4532">
        <v>1.4032</v>
      </c>
    </row>
    <row r="4533" spans="1:7" x14ac:dyDescent="0.25">
      <c r="A4533" t="s">
        <v>20445</v>
      </c>
      <c r="B4533" t="s">
        <v>41</v>
      </c>
      <c r="C4533" t="s">
        <v>34</v>
      </c>
      <c r="D4533" t="s">
        <v>35</v>
      </c>
      <c r="E4533">
        <v>2.595933333333333</v>
      </c>
      <c r="F4533">
        <v>3</v>
      </c>
      <c r="G4533">
        <v>0.77878000000000003</v>
      </c>
    </row>
    <row r="4534" spans="1:7" x14ac:dyDescent="0.25">
      <c r="A4534" t="s">
        <v>20449</v>
      </c>
      <c r="B4534" t="s">
        <v>27</v>
      </c>
      <c r="C4534" t="s">
        <v>27</v>
      </c>
      <c r="D4534" t="s">
        <v>20</v>
      </c>
      <c r="E4534">
        <v>9.1352333333333338</v>
      </c>
      <c r="F4534">
        <v>10</v>
      </c>
      <c r="G4534">
        <v>2.74057</v>
      </c>
    </row>
    <row r="4535" spans="1:7" x14ac:dyDescent="0.25">
      <c r="A4535" t="s">
        <v>20453</v>
      </c>
      <c r="B4535" t="s">
        <v>41</v>
      </c>
      <c r="C4535" t="s">
        <v>34</v>
      </c>
      <c r="D4535" t="s">
        <v>20</v>
      </c>
      <c r="E4535">
        <v>0.97306666666666675</v>
      </c>
      <c r="F4535">
        <v>1</v>
      </c>
      <c r="G4535">
        <v>0.29192000000000001</v>
      </c>
    </row>
    <row r="4536" spans="1:7" x14ac:dyDescent="0.25">
      <c r="A4536" t="s">
        <v>20457</v>
      </c>
      <c r="B4536" t="s">
        <v>34</v>
      </c>
      <c r="C4536" t="s">
        <v>19</v>
      </c>
      <c r="D4536" t="s">
        <v>20</v>
      </c>
      <c r="E4536">
        <v>1.2218</v>
      </c>
      <c r="F4536">
        <v>1</v>
      </c>
      <c r="G4536">
        <v>0.36653999999999998</v>
      </c>
    </row>
    <row r="4537" spans="1:7" x14ac:dyDescent="0.25">
      <c r="A4537" t="s">
        <v>20461</v>
      </c>
      <c r="B4537" t="s">
        <v>19</v>
      </c>
      <c r="C4537" t="s">
        <v>34</v>
      </c>
      <c r="D4537" t="s">
        <v>48</v>
      </c>
      <c r="E4537">
        <v>6.2733000000000008</v>
      </c>
      <c r="F4537">
        <v>5</v>
      </c>
      <c r="G4537">
        <v>1.8819900000000001</v>
      </c>
    </row>
    <row r="4538" spans="1:7" x14ac:dyDescent="0.25">
      <c r="A4538" t="s">
        <v>20465</v>
      </c>
      <c r="B4538" t="s">
        <v>27</v>
      </c>
      <c r="C4538" t="s">
        <v>41</v>
      </c>
      <c r="D4538" t="s">
        <v>20</v>
      </c>
      <c r="E4538">
        <v>10.93166666666667</v>
      </c>
      <c r="F4538">
        <v>10</v>
      </c>
      <c r="G4538">
        <v>3.2795000000000001</v>
      </c>
    </row>
    <row r="4539" spans="1:7" x14ac:dyDescent="0.25">
      <c r="A4539" t="s">
        <v>20468</v>
      </c>
      <c r="B4539" t="s">
        <v>34</v>
      </c>
      <c r="C4539" t="s">
        <v>27</v>
      </c>
      <c r="D4539" t="s">
        <v>20</v>
      </c>
      <c r="E4539">
        <v>6.4104333333333336</v>
      </c>
      <c r="F4539">
        <v>5</v>
      </c>
      <c r="G4539">
        <v>1.92313</v>
      </c>
    </row>
    <row r="4540" spans="1:7" x14ac:dyDescent="0.25">
      <c r="A4540" t="s">
        <v>20472</v>
      </c>
      <c r="B4540" t="s">
        <v>27</v>
      </c>
      <c r="C4540" t="s">
        <v>19</v>
      </c>
      <c r="D4540" t="s">
        <v>35</v>
      </c>
      <c r="E4540">
        <v>3.7412000000000001</v>
      </c>
      <c r="F4540">
        <v>5</v>
      </c>
      <c r="G4540">
        <v>1.12236</v>
      </c>
    </row>
    <row r="4541" spans="1:7" x14ac:dyDescent="0.25">
      <c r="A4541" t="s">
        <v>20476</v>
      </c>
      <c r="B4541" t="s">
        <v>34</v>
      </c>
      <c r="C4541" t="s">
        <v>34</v>
      </c>
      <c r="D4541" t="s">
        <v>35</v>
      </c>
      <c r="E4541">
        <v>7.5445333333333338</v>
      </c>
      <c r="F4541">
        <v>10</v>
      </c>
      <c r="G4541">
        <v>2.26336</v>
      </c>
    </row>
    <row r="4542" spans="1:7" x14ac:dyDescent="0.25">
      <c r="A4542" t="s">
        <v>20480</v>
      </c>
      <c r="B4542" t="s">
        <v>19</v>
      </c>
      <c r="C4542" t="s">
        <v>34</v>
      </c>
      <c r="D4542" t="s">
        <v>48</v>
      </c>
      <c r="E4542">
        <v>8.3849666666666671</v>
      </c>
      <c r="F4542">
        <v>10</v>
      </c>
      <c r="G4542">
        <v>2.5154899999999998</v>
      </c>
    </row>
    <row r="4543" spans="1:7" x14ac:dyDescent="0.25">
      <c r="A4543" t="s">
        <v>20484</v>
      </c>
      <c r="B4543" t="s">
        <v>19</v>
      </c>
      <c r="C4543" t="s">
        <v>34</v>
      </c>
      <c r="D4543" t="s">
        <v>48</v>
      </c>
      <c r="E4543">
        <v>11.847433333333329</v>
      </c>
      <c r="F4543">
        <v>10</v>
      </c>
      <c r="G4543">
        <v>3.55423</v>
      </c>
    </row>
    <row r="4544" spans="1:7" x14ac:dyDescent="0.25">
      <c r="A4544" t="s">
        <v>20488</v>
      </c>
      <c r="B4544" t="s">
        <v>34</v>
      </c>
      <c r="C4544" t="s">
        <v>19</v>
      </c>
      <c r="D4544" t="s">
        <v>35</v>
      </c>
      <c r="E4544">
        <v>2.6419999999999999</v>
      </c>
      <c r="F4544">
        <v>3</v>
      </c>
      <c r="G4544">
        <v>0.79259999999999997</v>
      </c>
    </row>
    <row r="4545" spans="1:7" x14ac:dyDescent="0.25">
      <c r="A4545" t="s">
        <v>20492</v>
      </c>
      <c r="B4545" t="s">
        <v>34</v>
      </c>
      <c r="C4545" t="s">
        <v>19</v>
      </c>
      <c r="D4545" t="s">
        <v>35</v>
      </c>
      <c r="E4545">
        <v>9.4995000000000012</v>
      </c>
      <c r="F4545">
        <v>10</v>
      </c>
      <c r="G4545">
        <v>2.84985</v>
      </c>
    </row>
    <row r="4546" spans="1:7" x14ac:dyDescent="0.25">
      <c r="A4546" t="s">
        <v>20495</v>
      </c>
      <c r="B4546" t="s">
        <v>34</v>
      </c>
      <c r="C4546" t="s">
        <v>41</v>
      </c>
      <c r="D4546" t="s">
        <v>48</v>
      </c>
      <c r="E4546">
        <v>1.0669666666666671</v>
      </c>
      <c r="F4546">
        <v>1</v>
      </c>
      <c r="G4546">
        <v>0.32008999999999999</v>
      </c>
    </row>
    <row r="4547" spans="1:7" x14ac:dyDescent="0.25">
      <c r="A4547" t="s">
        <v>20499</v>
      </c>
      <c r="B4547" t="s">
        <v>34</v>
      </c>
      <c r="C4547" t="s">
        <v>19</v>
      </c>
      <c r="D4547" t="s">
        <v>20</v>
      </c>
      <c r="E4547">
        <v>7.3926666666666669</v>
      </c>
      <c r="F4547">
        <v>5</v>
      </c>
      <c r="G4547">
        <v>2.2178</v>
      </c>
    </row>
    <row r="4548" spans="1:7" x14ac:dyDescent="0.25">
      <c r="A4548" t="s">
        <v>20503</v>
      </c>
      <c r="B4548" t="s">
        <v>34</v>
      </c>
      <c r="C4548" t="s">
        <v>34</v>
      </c>
      <c r="D4548" t="s">
        <v>48</v>
      </c>
      <c r="E4548">
        <v>2.0415999999999999</v>
      </c>
      <c r="F4548">
        <v>3</v>
      </c>
      <c r="G4548">
        <v>0.61248000000000002</v>
      </c>
    </row>
    <row r="4549" spans="1:7" x14ac:dyDescent="0.25">
      <c r="A4549" t="s">
        <v>20507</v>
      </c>
      <c r="B4549" t="s">
        <v>34</v>
      </c>
      <c r="C4549" t="s">
        <v>19</v>
      </c>
      <c r="D4549" t="s">
        <v>20</v>
      </c>
      <c r="E4549">
        <v>13.16046666666667</v>
      </c>
      <c r="F4549">
        <v>10</v>
      </c>
      <c r="G4549">
        <v>3.94814</v>
      </c>
    </row>
    <row r="4550" spans="1:7" x14ac:dyDescent="0.25">
      <c r="A4550" t="s">
        <v>20510</v>
      </c>
      <c r="B4550" t="s">
        <v>19</v>
      </c>
      <c r="C4550" t="s">
        <v>34</v>
      </c>
      <c r="D4550" t="s">
        <v>35</v>
      </c>
      <c r="E4550">
        <v>4.0066333333333333</v>
      </c>
      <c r="F4550">
        <v>3</v>
      </c>
      <c r="G4550">
        <v>1.2019899999999999</v>
      </c>
    </row>
    <row r="4551" spans="1:7" x14ac:dyDescent="0.25">
      <c r="A4551" t="s">
        <v>20514</v>
      </c>
      <c r="B4551" t="s">
        <v>34</v>
      </c>
      <c r="C4551" t="s">
        <v>41</v>
      </c>
      <c r="D4551" t="s">
        <v>35</v>
      </c>
      <c r="E4551">
        <v>14.653233333333329</v>
      </c>
      <c r="F4551">
        <v>10</v>
      </c>
      <c r="G4551">
        <v>4.3959700000000002</v>
      </c>
    </row>
    <row r="4552" spans="1:7" x14ac:dyDescent="0.25">
      <c r="A4552" t="s">
        <v>20518</v>
      </c>
      <c r="B4552" t="s">
        <v>41</v>
      </c>
      <c r="C4552" t="s">
        <v>41</v>
      </c>
      <c r="D4552" t="s">
        <v>35</v>
      </c>
      <c r="E4552">
        <v>4.7982666666666676</v>
      </c>
      <c r="F4552">
        <v>3</v>
      </c>
      <c r="G4552">
        <v>1.4394800000000001</v>
      </c>
    </row>
    <row r="4553" spans="1:7" x14ac:dyDescent="0.25">
      <c r="A4553" t="s">
        <v>20522</v>
      </c>
      <c r="B4553" t="s">
        <v>19</v>
      </c>
      <c r="C4553" t="s">
        <v>34</v>
      </c>
      <c r="D4553" t="s">
        <v>20</v>
      </c>
      <c r="E4553">
        <v>3.4340333333333342</v>
      </c>
      <c r="F4553">
        <v>5</v>
      </c>
      <c r="G4553">
        <v>1.0302100000000001</v>
      </c>
    </row>
    <row r="4554" spans="1:7" x14ac:dyDescent="0.25">
      <c r="A4554" t="s">
        <v>20526</v>
      </c>
      <c r="B4554" t="s">
        <v>27</v>
      </c>
      <c r="C4554" t="s">
        <v>19</v>
      </c>
      <c r="D4554" t="s">
        <v>48</v>
      </c>
      <c r="E4554">
        <v>4.1022666666666669</v>
      </c>
      <c r="F4554">
        <v>5</v>
      </c>
      <c r="G4554">
        <v>1.23068</v>
      </c>
    </row>
    <row r="4555" spans="1:7" x14ac:dyDescent="0.25">
      <c r="A4555" t="s">
        <v>20530</v>
      </c>
      <c r="B4555" t="s">
        <v>19</v>
      </c>
      <c r="C4555" t="s">
        <v>19</v>
      </c>
      <c r="D4555" t="s">
        <v>20</v>
      </c>
      <c r="E4555">
        <v>1.5528333333333331</v>
      </c>
      <c r="F4555">
        <v>1</v>
      </c>
      <c r="G4555">
        <v>0.46584999999999999</v>
      </c>
    </row>
    <row r="4556" spans="1:7" x14ac:dyDescent="0.25">
      <c r="A4556" t="s">
        <v>20534</v>
      </c>
      <c r="B4556" t="s">
        <v>27</v>
      </c>
      <c r="C4556" t="s">
        <v>27</v>
      </c>
      <c r="D4556" t="s">
        <v>48</v>
      </c>
      <c r="E4556">
        <v>1.1252</v>
      </c>
      <c r="F4556">
        <v>1</v>
      </c>
      <c r="G4556">
        <v>0.33756000000000003</v>
      </c>
    </row>
    <row r="4557" spans="1:7" x14ac:dyDescent="0.25">
      <c r="A4557" t="s">
        <v>20537</v>
      </c>
      <c r="B4557" t="s">
        <v>27</v>
      </c>
      <c r="C4557" t="s">
        <v>41</v>
      </c>
      <c r="D4557" t="s">
        <v>48</v>
      </c>
      <c r="E4557">
        <v>12.312566666666671</v>
      </c>
      <c r="F4557">
        <v>10</v>
      </c>
      <c r="G4557">
        <v>3.6937700000000002</v>
      </c>
    </row>
    <row r="4558" spans="1:7" x14ac:dyDescent="0.25">
      <c r="A4558" t="s">
        <v>20540</v>
      </c>
      <c r="B4558" t="s">
        <v>41</v>
      </c>
      <c r="C4558" t="s">
        <v>41</v>
      </c>
      <c r="D4558" t="s">
        <v>48</v>
      </c>
      <c r="E4558">
        <v>6.6484666666666667</v>
      </c>
      <c r="F4558">
        <v>5</v>
      </c>
      <c r="G4558">
        <v>1.99454</v>
      </c>
    </row>
    <row r="4559" spans="1:7" x14ac:dyDescent="0.25">
      <c r="A4559" t="s">
        <v>20544</v>
      </c>
      <c r="B4559" t="s">
        <v>34</v>
      </c>
      <c r="C4559" t="s">
        <v>34</v>
      </c>
      <c r="D4559" t="s">
        <v>35</v>
      </c>
      <c r="E4559">
        <v>4.0372000000000003</v>
      </c>
      <c r="F4559">
        <v>3</v>
      </c>
      <c r="G4559">
        <v>1.21116</v>
      </c>
    </row>
    <row r="4560" spans="1:7" x14ac:dyDescent="0.25">
      <c r="A4560" t="s">
        <v>20548</v>
      </c>
      <c r="B4560" t="s">
        <v>34</v>
      </c>
      <c r="C4560" t="s">
        <v>27</v>
      </c>
      <c r="D4560" t="s">
        <v>48</v>
      </c>
      <c r="E4560">
        <v>4.795233333333333</v>
      </c>
      <c r="F4560">
        <v>3</v>
      </c>
      <c r="G4560">
        <v>1.4385699999999999</v>
      </c>
    </row>
    <row r="4561" spans="1:7" x14ac:dyDescent="0.25">
      <c r="A4561" t="s">
        <v>20552</v>
      </c>
      <c r="B4561" t="s">
        <v>19</v>
      </c>
      <c r="C4561" t="s">
        <v>19</v>
      </c>
      <c r="D4561" t="s">
        <v>35</v>
      </c>
      <c r="E4561">
        <v>4.9908333333333337</v>
      </c>
      <c r="F4561">
        <v>3</v>
      </c>
      <c r="G4561">
        <v>1.49725</v>
      </c>
    </row>
    <row r="4562" spans="1:7" x14ac:dyDescent="0.25">
      <c r="A4562" t="s">
        <v>20556</v>
      </c>
      <c r="B4562" t="s">
        <v>34</v>
      </c>
      <c r="C4562" t="s">
        <v>34</v>
      </c>
      <c r="D4562" t="s">
        <v>48</v>
      </c>
      <c r="E4562">
        <v>1.3868333333333329</v>
      </c>
      <c r="F4562">
        <v>1</v>
      </c>
      <c r="G4562">
        <v>0.41604999999999998</v>
      </c>
    </row>
    <row r="4563" spans="1:7" x14ac:dyDescent="0.25">
      <c r="A4563" t="s">
        <v>20560</v>
      </c>
      <c r="B4563" t="s">
        <v>41</v>
      </c>
      <c r="C4563" t="s">
        <v>19</v>
      </c>
      <c r="D4563" t="s">
        <v>48</v>
      </c>
      <c r="E4563">
        <v>2.8616666666666668</v>
      </c>
      <c r="F4563">
        <v>3</v>
      </c>
      <c r="G4563">
        <v>0.85850000000000004</v>
      </c>
    </row>
    <row r="4564" spans="1:7" x14ac:dyDescent="0.25">
      <c r="A4564" t="s">
        <v>20564</v>
      </c>
      <c r="B4564" t="s">
        <v>19</v>
      </c>
      <c r="C4564" t="s">
        <v>19</v>
      </c>
      <c r="D4564" t="s">
        <v>35</v>
      </c>
      <c r="E4564">
        <v>1.5464333333333331</v>
      </c>
      <c r="F4564">
        <v>1</v>
      </c>
      <c r="G4564">
        <v>0.46393000000000001</v>
      </c>
    </row>
    <row r="4565" spans="1:7" x14ac:dyDescent="0.25">
      <c r="A4565" t="s">
        <v>20568</v>
      </c>
      <c r="B4565" t="s">
        <v>19</v>
      </c>
      <c r="C4565" t="s">
        <v>19</v>
      </c>
      <c r="D4565" t="s">
        <v>35</v>
      </c>
      <c r="E4565">
        <v>0.71589999999999998</v>
      </c>
      <c r="F4565">
        <v>1</v>
      </c>
      <c r="G4565">
        <v>0.21476999999999999</v>
      </c>
    </row>
    <row r="4566" spans="1:7" x14ac:dyDescent="0.25">
      <c r="A4566" t="s">
        <v>20572</v>
      </c>
      <c r="B4566" t="s">
        <v>19</v>
      </c>
      <c r="C4566" t="s">
        <v>27</v>
      </c>
      <c r="D4566" t="s">
        <v>20</v>
      </c>
      <c r="E4566">
        <v>8.9774666666666665</v>
      </c>
      <c r="F4566">
        <v>10</v>
      </c>
      <c r="G4566">
        <v>2.6932399999999999</v>
      </c>
    </row>
    <row r="4567" spans="1:7" x14ac:dyDescent="0.25">
      <c r="A4567" t="s">
        <v>20576</v>
      </c>
      <c r="B4567" t="s">
        <v>34</v>
      </c>
      <c r="C4567" t="s">
        <v>41</v>
      </c>
      <c r="D4567" t="s">
        <v>48</v>
      </c>
      <c r="E4567">
        <v>4.692166666666667</v>
      </c>
      <c r="F4567">
        <v>3</v>
      </c>
      <c r="G4567">
        <v>1.4076500000000001</v>
      </c>
    </row>
    <row r="4568" spans="1:7" x14ac:dyDescent="0.25">
      <c r="A4568" t="s">
        <v>20580</v>
      </c>
      <c r="B4568" t="s">
        <v>34</v>
      </c>
      <c r="C4568" t="s">
        <v>41</v>
      </c>
      <c r="D4568" t="s">
        <v>35</v>
      </c>
      <c r="E4568">
        <v>2.7685666666666671</v>
      </c>
      <c r="F4568">
        <v>3</v>
      </c>
      <c r="G4568">
        <v>0.83057000000000003</v>
      </c>
    </row>
    <row r="4569" spans="1:7" x14ac:dyDescent="0.25">
      <c r="A4569" t="s">
        <v>20584</v>
      </c>
      <c r="B4569" t="s">
        <v>34</v>
      </c>
      <c r="C4569" t="s">
        <v>19</v>
      </c>
      <c r="D4569" t="s">
        <v>20</v>
      </c>
      <c r="E4569">
        <v>4.4366000000000003</v>
      </c>
      <c r="F4569">
        <v>5</v>
      </c>
      <c r="G4569">
        <v>1.3309800000000001</v>
      </c>
    </row>
    <row r="4570" spans="1:7" x14ac:dyDescent="0.25">
      <c r="A4570" t="s">
        <v>20588</v>
      </c>
      <c r="B4570" t="s">
        <v>19</v>
      </c>
      <c r="C4570" t="s">
        <v>27</v>
      </c>
      <c r="D4570" t="s">
        <v>20</v>
      </c>
      <c r="E4570">
        <v>8.0479333333333329</v>
      </c>
      <c r="F4570">
        <v>10</v>
      </c>
      <c r="G4570">
        <v>2.41438</v>
      </c>
    </row>
    <row r="4571" spans="1:7" x14ac:dyDescent="0.25">
      <c r="A4571" t="s">
        <v>20592</v>
      </c>
      <c r="B4571" t="s">
        <v>19</v>
      </c>
      <c r="C4571" t="s">
        <v>19</v>
      </c>
      <c r="D4571" t="s">
        <v>35</v>
      </c>
      <c r="E4571">
        <v>7.6289000000000007</v>
      </c>
      <c r="F4571">
        <v>5</v>
      </c>
      <c r="G4571">
        <v>2.2886700000000002</v>
      </c>
    </row>
    <row r="4572" spans="1:7" x14ac:dyDescent="0.25">
      <c r="A4572" t="s">
        <v>20596</v>
      </c>
      <c r="B4572" t="s">
        <v>27</v>
      </c>
      <c r="C4572" t="s">
        <v>19</v>
      </c>
      <c r="D4572" t="s">
        <v>48</v>
      </c>
      <c r="E4572">
        <v>11.66723333333333</v>
      </c>
      <c r="F4572">
        <v>10</v>
      </c>
      <c r="G4572">
        <v>3.5001699999999998</v>
      </c>
    </row>
    <row r="4573" spans="1:7" x14ac:dyDescent="0.25">
      <c r="A4573" t="s">
        <v>20600</v>
      </c>
      <c r="B4573" t="s">
        <v>27</v>
      </c>
      <c r="C4573" t="s">
        <v>34</v>
      </c>
      <c r="D4573" t="s">
        <v>20</v>
      </c>
      <c r="E4573">
        <v>4.0246666666666666</v>
      </c>
      <c r="F4573">
        <v>3</v>
      </c>
      <c r="G4573">
        <v>1.2074</v>
      </c>
    </row>
    <row r="4574" spans="1:7" x14ac:dyDescent="0.25">
      <c r="A4574" t="s">
        <v>20604</v>
      </c>
      <c r="B4574" t="s">
        <v>34</v>
      </c>
      <c r="C4574" t="s">
        <v>27</v>
      </c>
      <c r="D4574" t="s">
        <v>48</v>
      </c>
      <c r="E4574">
        <v>0.90573333333333339</v>
      </c>
      <c r="F4574">
        <v>1</v>
      </c>
      <c r="G4574">
        <v>0.27172000000000002</v>
      </c>
    </row>
    <row r="4575" spans="1:7" x14ac:dyDescent="0.25">
      <c r="A4575" t="s">
        <v>20608</v>
      </c>
      <c r="B4575" t="s">
        <v>19</v>
      </c>
      <c r="C4575" t="s">
        <v>27</v>
      </c>
      <c r="D4575" t="s">
        <v>48</v>
      </c>
      <c r="E4575">
        <v>1.4247000000000001</v>
      </c>
      <c r="F4575">
        <v>1</v>
      </c>
      <c r="G4575">
        <v>0.42741000000000001</v>
      </c>
    </row>
    <row r="4576" spans="1:7" x14ac:dyDescent="0.25">
      <c r="A4576" t="s">
        <v>20611</v>
      </c>
      <c r="B4576" t="s">
        <v>34</v>
      </c>
      <c r="C4576" t="s">
        <v>41</v>
      </c>
      <c r="D4576" t="s">
        <v>20</v>
      </c>
      <c r="E4576">
        <v>1.426666666666667</v>
      </c>
      <c r="F4576">
        <v>1</v>
      </c>
      <c r="G4576">
        <v>0.42799999999999999</v>
      </c>
    </row>
    <row r="4577" spans="1:7" x14ac:dyDescent="0.25">
      <c r="A4577" t="s">
        <v>20614</v>
      </c>
      <c r="B4577" t="s">
        <v>34</v>
      </c>
      <c r="C4577" t="s">
        <v>41</v>
      </c>
      <c r="D4577" t="s">
        <v>35</v>
      </c>
      <c r="E4577">
        <v>0.97926666666666662</v>
      </c>
      <c r="F4577">
        <v>1</v>
      </c>
      <c r="G4577">
        <v>0.29377999999999999</v>
      </c>
    </row>
    <row r="4578" spans="1:7" x14ac:dyDescent="0.25">
      <c r="A4578" t="s">
        <v>20618</v>
      </c>
      <c r="B4578" t="s">
        <v>27</v>
      </c>
      <c r="C4578" t="s">
        <v>19</v>
      </c>
      <c r="D4578" t="s">
        <v>48</v>
      </c>
      <c r="E4578">
        <v>1.077333333333333</v>
      </c>
      <c r="F4578">
        <v>1</v>
      </c>
      <c r="G4578">
        <v>0.32319999999999999</v>
      </c>
    </row>
    <row r="4579" spans="1:7" x14ac:dyDescent="0.25">
      <c r="A4579" t="s">
        <v>20622</v>
      </c>
      <c r="B4579" t="s">
        <v>41</v>
      </c>
      <c r="C4579" t="s">
        <v>34</v>
      </c>
      <c r="D4579" t="s">
        <v>35</v>
      </c>
      <c r="E4579">
        <v>4.3818000000000001</v>
      </c>
      <c r="F4579">
        <v>5</v>
      </c>
      <c r="G4579">
        <v>1.31454</v>
      </c>
    </row>
    <row r="4580" spans="1:7" x14ac:dyDescent="0.25">
      <c r="A4580" t="s">
        <v>20626</v>
      </c>
      <c r="B4580" t="s">
        <v>34</v>
      </c>
      <c r="C4580" t="s">
        <v>34</v>
      </c>
      <c r="D4580" t="s">
        <v>20</v>
      </c>
      <c r="E4580">
        <v>16.432266666666671</v>
      </c>
      <c r="F4580">
        <v>10</v>
      </c>
      <c r="G4580">
        <v>4.9296800000000003</v>
      </c>
    </row>
    <row r="4581" spans="1:7" x14ac:dyDescent="0.25">
      <c r="A4581" t="s">
        <v>20630</v>
      </c>
      <c r="B4581" t="s">
        <v>41</v>
      </c>
      <c r="C4581" t="s">
        <v>34</v>
      </c>
      <c r="D4581" t="s">
        <v>48</v>
      </c>
      <c r="E4581">
        <v>3.9367999999999999</v>
      </c>
      <c r="F4581">
        <v>3</v>
      </c>
      <c r="G4581">
        <v>1.1810400000000001</v>
      </c>
    </row>
    <row r="4582" spans="1:7" x14ac:dyDescent="0.25">
      <c r="A4582" t="s">
        <v>20634</v>
      </c>
      <c r="B4582" t="s">
        <v>41</v>
      </c>
      <c r="C4582" t="s">
        <v>19</v>
      </c>
      <c r="D4582" t="s">
        <v>35</v>
      </c>
      <c r="E4582">
        <v>8.0060666666666673</v>
      </c>
      <c r="F4582">
        <v>5</v>
      </c>
      <c r="G4582">
        <v>2.4018199999999998</v>
      </c>
    </row>
    <row r="4583" spans="1:7" x14ac:dyDescent="0.25">
      <c r="A4583" t="s">
        <v>20638</v>
      </c>
      <c r="B4583" t="s">
        <v>19</v>
      </c>
      <c r="C4583" t="s">
        <v>41</v>
      </c>
      <c r="D4583" t="s">
        <v>35</v>
      </c>
      <c r="E4583">
        <v>9.7005333333333326</v>
      </c>
      <c r="F4583">
        <v>10</v>
      </c>
      <c r="G4583">
        <v>2.9101599999999999</v>
      </c>
    </row>
    <row r="4584" spans="1:7" x14ac:dyDescent="0.25">
      <c r="A4584" t="s">
        <v>20642</v>
      </c>
      <c r="B4584" t="s">
        <v>19</v>
      </c>
      <c r="C4584" t="s">
        <v>27</v>
      </c>
      <c r="D4584" t="s">
        <v>48</v>
      </c>
      <c r="E4584">
        <v>1.448566666666667</v>
      </c>
      <c r="F4584">
        <v>1</v>
      </c>
      <c r="G4584">
        <v>0.43457000000000001</v>
      </c>
    </row>
    <row r="4585" spans="1:7" x14ac:dyDescent="0.25">
      <c r="A4585" t="s">
        <v>20646</v>
      </c>
      <c r="B4585" t="s">
        <v>34</v>
      </c>
      <c r="C4585" t="s">
        <v>19</v>
      </c>
      <c r="D4585" t="s">
        <v>35</v>
      </c>
      <c r="E4585">
        <v>14.325266666666669</v>
      </c>
      <c r="F4585">
        <v>10</v>
      </c>
      <c r="G4585">
        <v>4.29758</v>
      </c>
    </row>
    <row r="4586" spans="1:7" x14ac:dyDescent="0.25">
      <c r="A4586" t="s">
        <v>20650</v>
      </c>
      <c r="B4586" t="s">
        <v>27</v>
      </c>
      <c r="C4586" t="s">
        <v>34</v>
      </c>
      <c r="D4586" t="s">
        <v>35</v>
      </c>
      <c r="E4586">
        <v>13.583233333333339</v>
      </c>
      <c r="F4586">
        <v>10</v>
      </c>
      <c r="G4586">
        <v>4.0749700000000004</v>
      </c>
    </row>
    <row r="4587" spans="1:7" x14ac:dyDescent="0.25">
      <c r="A4587" t="s">
        <v>20654</v>
      </c>
      <c r="B4587" t="s">
        <v>27</v>
      </c>
      <c r="C4587" t="s">
        <v>34</v>
      </c>
      <c r="D4587" t="s">
        <v>20</v>
      </c>
      <c r="E4587">
        <v>1.6323000000000001</v>
      </c>
      <c r="F4587">
        <v>1</v>
      </c>
      <c r="G4587">
        <v>0.48969000000000001</v>
      </c>
    </row>
    <row r="4588" spans="1:7" x14ac:dyDescent="0.25">
      <c r="A4588" t="s">
        <v>20658</v>
      </c>
      <c r="B4588" t="s">
        <v>34</v>
      </c>
      <c r="C4588" t="s">
        <v>19</v>
      </c>
      <c r="D4588" t="s">
        <v>20</v>
      </c>
      <c r="E4588">
        <v>1.0602333333333329</v>
      </c>
      <c r="F4588">
        <v>1</v>
      </c>
      <c r="G4588">
        <v>0.31807000000000002</v>
      </c>
    </row>
    <row r="4589" spans="1:7" x14ac:dyDescent="0.25">
      <c r="A4589" t="s">
        <v>20661</v>
      </c>
      <c r="B4589" t="s">
        <v>34</v>
      </c>
      <c r="C4589" t="s">
        <v>34</v>
      </c>
      <c r="D4589" t="s">
        <v>35</v>
      </c>
      <c r="E4589">
        <v>0.7974</v>
      </c>
      <c r="F4589">
        <v>1</v>
      </c>
      <c r="G4589">
        <v>0.23921999999999999</v>
      </c>
    </row>
    <row r="4590" spans="1:7" x14ac:dyDescent="0.25">
      <c r="A4590" t="s">
        <v>20665</v>
      </c>
      <c r="B4590" t="s">
        <v>27</v>
      </c>
      <c r="C4590" t="s">
        <v>27</v>
      </c>
      <c r="D4590" t="s">
        <v>35</v>
      </c>
      <c r="E4590">
        <v>4.015133333333333</v>
      </c>
      <c r="F4590">
        <v>3</v>
      </c>
      <c r="G4590">
        <v>1.2045399999999999</v>
      </c>
    </row>
    <row r="4591" spans="1:7" x14ac:dyDescent="0.25">
      <c r="A4591" t="s">
        <v>20669</v>
      </c>
      <c r="B4591" t="s">
        <v>41</v>
      </c>
      <c r="C4591" t="s">
        <v>19</v>
      </c>
      <c r="D4591" t="s">
        <v>48</v>
      </c>
      <c r="E4591">
        <v>1.395966666666667</v>
      </c>
      <c r="F4591">
        <v>1</v>
      </c>
      <c r="G4591">
        <v>0.41879</v>
      </c>
    </row>
    <row r="4592" spans="1:7" x14ac:dyDescent="0.25">
      <c r="A4592" t="s">
        <v>20673</v>
      </c>
      <c r="B4592" t="s">
        <v>34</v>
      </c>
      <c r="C4592" t="s">
        <v>27</v>
      </c>
      <c r="D4592" t="s">
        <v>20</v>
      </c>
      <c r="E4592">
        <v>3.725166666666667</v>
      </c>
      <c r="F4592">
        <v>3</v>
      </c>
      <c r="G4592">
        <v>1.11755</v>
      </c>
    </row>
    <row r="4593" spans="1:7" x14ac:dyDescent="0.25">
      <c r="A4593" t="s">
        <v>20677</v>
      </c>
      <c r="B4593" t="s">
        <v>41</v>
      </c>
      <c r="C4593" t="s">
        <v>41</v>
      </c>
      <c r="D4593" t="s">
        <v>48</v>
      </c>
      <c r="E4593">
        <v>0.87350000000000005</v>
      </c>
      <c r="F4593">
        <v>1</v>
      </c>
      <c r="G4593">
        <v>0.26205000000000001</v>
      </c>
    </row>
    <row r="4594" spans="1:7" x14ac:dyDescent="0.25">
      <c r="A4594" t="s">
        <v>20681</v>
      </c>
      <c r="B4594" t="s">
        <v>34</v>
      </c>
      <c r="C4594" t="s">
        <v>34</v>
      </c>
      <c r="D4594" t="s">
        <v>35</v>
      </c>
      <c r="E4594">
        <v>3.5133666666666659</v>
      </c>
      <c r="F4594">
        <v>3</v>
      </c>
      <c r="G4594">
        <v>1.0540099999999999</v>
      </c>
    </row>
    <row r="4595" spans="1:7" x14ac:dyDescent="0.25">
      <c r="A4595" t="s">
        <v>20685</v>
      </c>
      <c r="B4595" t="s">
        <v>34</v>
      </c>
      <c r="C4595" t="s">
        <v>34</v>
      </c>
      <c r="D4595" t="s">
        <v>48</v>
      </c>
      <c r="E4595">
        <v>9.788566666666668</v>
      </c>
      <c r="F4595">
        <v>10</v>
      </c>
      <c r="G4595">
        <v>2.9365700000000001</v>
      </c>
    </row>
    <row r="4596" spans="1:7" x14ac:dyDescent="0.25">
      <c r="A4596" t="s">
        <v>20689</v>
      </c>
      <c r="B4596" t="s">
        <v>41</v>
      </c>
      <c r="C4596" t="s">
        <v>41</v>
      </c>
      <c r="D4596" t="s">
        <v>35</v>
      </c>
      <c r="E4596">
        <v>5.4706666666666672</v>
      </c>
      <c r="F4596">
        <v>5</v>
      </c>
      <c r="G4596">
        <v>1.6412</v>
      </c>
    </row>
    <row r="4597" spans="1:7" x14ac:dyDescent="0.25">
      <c r="A4597" t="s">
        <v>20693</v>
      </c>
      <c r="B4597" t="s">
        <v>41</v>
      </c>
      <c r="C4597" t="s">
        <v>41</v>
      </c>
      <c r="D4597" t="s">
        <v>20</v>
      </c>
      <c r="E4597">
        <v>13.118866666666669</v>
      </c>
      <c r="F4597">
        <v>10</v>
      </c>
      <c r="G4597">
        <v>3.9356599999999999</v>
      </c>
    </row>
    <row r="4598" spans="1:7" x14ac:dyDescent="0.25">
      <c r="A4598" t="s">
        <v>20697</v>
      </c>
      <c r="B4598" t="s">
        <v>27</v>
      </c>
      <c r="C4598" t="s">
        <v>41</v>
      </c>
      <c r="D4598" t="s">
        <v>20</v>
      </c>
      <c r="E4598">
        <v>14.1188</v>
      </c>
      <c r="F4598">
        <v>10</v>
      </c>
      <c r="G4598">
        <v>4.2356400000000001</v>
      </c>
    </row>
    <row r="4599" spans="1:7" x14ac:dyDescent="0.25">
      <c r="A4599" t="s">
        <v>20701</v>
      </c>
      <c r="B4599" t="s">
        <v>34</v>
      </c>
      <c r="C4599" t="s">
        <v>34</v>
      </c>
      <c r="D4599" t="s">
        <v>35</v>
      </c>
      <c r="E4599">
        <v>0.89890000000000014</v>
      </c>
      <c r="F4599">
        <v>1</v>
      </c>
      <c r="G4599">
        <v>0.26967000000000002</v>
      </c>
    </row>
    <row r="4600" spans="1:7" x14ac:dyDescent="0.25">
      <c r="A4600" t="s">
        <v>20705</v>
      </c>
      <c r="B4600" t="s">
        <v>19</v>
      </c>
      <c r="C4600" t="s">
        <v>41</v>
      </c>
      <c r="D4600" t="s">
        <v>20</v>
      </c>
      <c r="E4600">
        <v>3.2159666666666671</v>
      </c>
      <c r="F4600">
        <v>3</v>
      </c>
      <c r="G4600">
        <v>0.96479000000000004</v>
      </c>
    </row>
    <row r="4601" spans="1:7" x14ac:dyDescent="0.25">
      <c r="A4601" t="s">
        <v>20709</v>
      </c>
      <c r="B4601" t="s">
        <v>19</v>
      </c>
      <c r="C4601" t="s">
        <v>19</v>
      </c>
      <c r="D4601" t="s">
        <v>35</v>
      </c>
      <c r="E4601">
        <v>4.6791333333333336</v>
      </c>
      <c r="F4601">
        <v>5</v>
      </c>
      <c r="G4601">
        <v>1.40374</v>
      </c>
    </row>
    <row r="4602" spans="1:7" x14ac:dyDescent="0.25">
      <c r="A4602" t="s">
        <v>20713</v>
      </c>
      <c r="B4602" t="s">
        <v>34</v>
      </c>
      <c r="C4602" t="s">
        <v>41</v>
      </c>
      <c r="D4602" t="s">
        <v>48</v>
      </c>
      <c r="E4602">
        <v>0.86529999999999996</v>
      </c>
      <c r="F4602">
        <v>1</v>
      </c>
      <c r="G4602">
        <v>0.25958999999999999</v>
      </c>
    </row>
    <row r="4603" spans="1:7" x14ac:dyDescent="0.25">
      <c r="A4603" t="s">
        <v>20717</v>
      </c>
      <c r="B4603" t="s">
        <v>34</v>
      </c>
      <c r="C4603" t="s">
        <v>19</v>
      </c>
      <c r="D4603" t="s">
        <v>35</v>
      </c>
      <c r="E4603">
        <v>1.4500666666666671</v>
      </c>
      <c r="F4603">
        <v>1</v>
      </c>
      <c r="G4603">
        <v>0.43502000000000002</v>
      </c>
    </row>
    <row r="4604" spans="1:7" x14ac:dyDescent="0.25">
      <c r="A4604" t="s">
        <v>20721</v>
      </c>
      <c r="B4604" t="s">
        <v>34</v>
      </c>
      <c r="C4604" t="s">
        <v>19</v>
      </c>
      <c r="D4604" t="s">
        <v>48</v>
      </c>
      <c r="E4604">
        <v>1.575933333333333</v>
      </c>
      <c r="F4604">
        <v>1</v>
      </c>
      <c r="G4604">
        <v>0.47277999999999998</v>
      </c>
    </row>
    <row r="4605" spans="1:7" x14ac:dyDescent="0.25">
      <c r="A4605" t="s">
        <v>20725</v>
      </c>
      <c r="B4605" t="s">
        <v>41</v>
      </c>
      <c r="C4605" t="s">
        <v>27</v>
      </c>
      <c r="D4605" t="s">
        <v>35</v>
      </c>
      <c r="E4605">
        <v>10.369</v>
      </c>
      <c r="F4605">
        <v>10</v>
      </c>
      <c r="G4605">
        <v>3.1107</v>
      </c>
    </row>
    <row r="4606" spans="1:7" x14ac:dyDescent="0.25">
      <c r="A4606" t="s">
        <v>20729</v>
      </c>
      <c r="B4606" t="s">
        <v>19</v>
      </c>
      <c r="C4606" t="s">
        <v>19</v>
      </c>
      <c r="D4606" t="s">
        <v>20</v>
      </c>
      <c r="E4606">
        <v>4.2538333333333336</v>
      </c>
      <c r="F4606">
        <v>3</v>
      </c>
      <c r="G4606">
        <v>1.2761499999999999</v>
      </c>
    </row>
    <row r="4607" spans="1:7" x14ac:dyDescent="0.25">
      <c r="A4607" t="s">
        <v>20733</v>
      </c>
      <c r="B4607" t="s">
        <v>19</v>
      </c>
      <c r="C4607" t="s">
        <v>19</v>
      </c>
      <c r="D4607" t="s">
        <v>35</v>
      </c>
      <c r="E4607">
        <v>4.6909999999999998</v>
      </c>
      <c r="F4607">
        <v>3</v>
      </c>
      <c r="G4607">
        <v>1.4073</v>
      </c>
    </row>
    <row r="4608" spans="1:7" x14ac:dyDescent="0.25">
      <c r="A4608" t="s">
        <v>20737</v>
      </c>
      <c r="B4608" t="s">
        <v>19</v>
      </c>
      <c r="C4608" t="s">
        <v>41</v>
      </c>
      <c r="D4608" t="s">
        <v>35</v>
      </c>
      <c r="E4608">
        <v>7.5639666666666674</v>
      </c>
      <c r="F4608">
        <v>5</v>
      </c>
      <c r="G4608">
        <v>2.26919</v>
      </c>
    </row>
    <row r="4609" spans="1:7" x14ac:dyDescent="0.25">
      <c r="A4609" t="s">
        <v>20741</v>
      </c>
      <c r="B4609" t="s">
        <v>34</v>
      </c>
      <c r="C4609" t="s">
        <v>34</v>
      </c>
      <c r="D4609" t="s">
        <v>35</v>
      </c>
      <c r="E4609">
        <v>2.548433333333334</v>
      </c>
      <c r="F4609">
        <v>3</v>
      </c>
      <c r="G4609">
        <v>0.76453000000000004</v>
      </c>
    </row>
    <row r="4610" spans="1:7" x14ac:dyDescent="0.25">
      <c r="A4610" t="s">
        <v>20744</v>
      </c>
      <c r="B4610" t="s">
        <v>41</v>
      </c>
      <c r="C4610" t="s">
        <v>41</v>
      </c>
      <c r="D4610" t="s">
        <v>20</v>
      </c>
      <c r="E4610">
        <v>4.8688666666666673</v>
      </c>
      <c r="F4610">
        <v>3</v>
      </c>
      <c r="G4610">
        <v>1.4606600000000001</v>
      </c>
    </row>
    <row r="4611" spans="1:7" x14ac:dyDescent="0.25">
      <c r="A4611" t="s">
        <v>20748</v>
      </c>
      <c r="B4611" t="s">
        <v>34</v>
      </c>
      <c r="C4611" t="s">
        <v>27</v>
      </c>
      <c r="D4611" t="s">
        <v>35</v>
      </c>
      <c r="E4611">
        <v>1.043333333333333</v>
      </c>
      <c r="F4611">
        <v>1</v>
      </c>
      <c r="G4611">
        <v>0.313</v>
      </c>
    </row>
    <row r="4612" spans="1:7" x14ac:dyDescent="0.25">
      <c r="A4612" t="s">
        <v>20752</v>
      </c>
      <c r="B4612" t="s">
        <v>27</v>
      </c>
      <c r="C4612" t="s">
        <v>27</v>
      </c>
      <c r="D4612" t="s">
        <v>20</v>
      </c>
      <c r="E4612">
        <v>1.0059</v>
      </c>
      <c r="F4612">
        <v>1</v>
      </c>
      <c r="G4612">
        <v>0.30176999999999998</v>
      </c>
    </row>
    <row r="4613" spans="1:7" x14ac:dyDescent="0.25">
      <c r="A4613" t="s">
        <v>20756</v>
      </c>
      <c r="B4613" t="s">
        <v>27</v>
      </c>
      <c r="C4613" t="s">
        <v>34</v>
      </c>
      <c r="D4613" t="s">
        <v>35</v>
      </c>
      <c r="E4613">
        <v>7.2909666666666668</v>
      </c>
      <c r="F4613">
        <v>10</v>
      </c>
      <c r="G4613">
        <v>2.18729</v>
      </c>
    </row>
    <row r="4614" spans="1:7" x14ac:dyDescent="0.25">
      <c r="A4614" t="s">
        <v>20760</v>
      </c>
      <c r="B4614" t="s">
        <v>19</v>
      </c>
      <c r="C4614" t="s">
        <v>19</v>
      </c>
      <c r="D4614" t="s">
        <v>48</v>
      </c>
      <c r="E4614">
        <v>1.1528333333333329</v>
      </c>
      <c r="F4614">
        <v>1</v>
      </c>
      <c r="G4614">
        <v>0.34584999999999999</v>
      </c>
    </row>
    <row r="4615" spans="1:7" x14ac:dyDescent="0.25">
      <c r="A4615" t="s">
        <v>20764</v>
      </c>
      <c r="B4615" t="s">
        <v>34</v>
      </c>
      <c r="C4615" t="s">
        <v>27</v>
      </c>
      <c r="D4615" t="s">
        <v>35</v>
      </c>
      <c r="E4615">
        <v>0.77566666666666662</v>
      </c>
      <c r="F4615">
        <v>1</v>
      </c>
      <c r="G4615">
        <v>0.23269999999999999</v>
      </c>
    </row>
    <row r="4616" spans="1:7" x14ac:dyDescent="0.25">
      <c r="A4616" t="s">
        <v>20768</v>
      </c>
      <c r="B4616" t="s">
        <v>27</v>
      </c>
      <c r="C4616" t="s">
        <v>34</v>
      </c>
      <c r="D4616" t="s">
        <v>48</v>
      </c>
      <c r="E4616">
        <v>0.91520000000000012</v>
      </c>
      <c r="F4616">
        <v>1</v>
      </c>
      <c r="G4616">
        <v>0.27456000000000003</v>
      </c>
    </row>
    <row r="4617" spans="1:7" x14ac:dyDescent="0.25">
      <c r="A4617" t="s">
        <v>20772</v>
      </c>
      <c r="B4617" t="s">
        <v>27</v>
      </c>
      <c r="C4617" t="s">
        <v>41</v>
      </c>
      <c r="D4617" t="s">
        <v>20</v>
      </c>
      <c r="E4617">
        <v>0.98360000000000003</v>
      </c>
      <c r="F4617">
        <v>1</v>
      </c>
      <c r="G4617">
        <v>0.29508000000000001</v>
      </c>
    </row>
    <row r="4618" spans="1:7" x14ac:dyDescent="0.25">
      <c r="A4618" t="s">
        <v>20776</v>
      </c>
      <c r="B4618" t="s">
        <v>34</v>
      </c>
      <c r="C4618" t="s">
        <v>41</v>
      </c>
      <c r="D4618" t="s">
        <v>20</v>
      </c>
      <c r="E4618">
        <v>14.75493333333333</v>
      </c>
      <c r="F4618">
        <v>10</v>
      </c>
      <c r="G4618">
        <v>4.4264799999999997</v>
      </c>
    </row>
    <row r="4619" spans="1:7" x14ac:dyDescent="0.25">
      <c r="A4619" t="s">
        <v>20780</v>
      </c>
      <c r="B4619" t="s">
        <v>41</v>
      </c>
      <c r="C4619" t="s">
        <v>41</v>
      </c>
      <c r="D4619" t="s">
        <v>35</v>
      </c>
      <c r="E4619">
        <v>1.5421666666666669</v>
      </c>
      <c r="F4619">
        <v>1</v>
      </c>
      <c r="G4619">
        <v>0.46265000000000001</v>
      </c>
    </row>
    <row r="4620" spans="1:7" x14ac:dyDescent="0.25">
      <c r="A4620" t="s">
        <v>20784</v>
      </c>
      <c r="B4620" t="s">
        <v>34</v>
      </c>
      <c r="C4620" t="s">
        <v>19</v>
      </c>
      <c r="D4620" t="s">
        <v>20</v>
      </c>
      <c r="E4620">
        <v>4.8456666666666672</v>
      </c>
      <c r="F4620">
        <v>5</v>
      </c>
      <c r="G4620">
        <v>1.4537</v>
      </c>
    </row>
    <row r="4621" spans="1:7" x14ac:dyDescent="0.25">
      <c r="A4621" t="s">
        <v>20788</v>
      </c>
      <c r="B4621" t="s">
        <v>34</v>
      </c>
      <c r="C4621" t="s">
        <v>19</v>
      </c>
      <c r="D4621" t="s">
        <v>35</v>
      </c>
      <c r="E4621">
        <v>7.6268333333333338</v>
      </c>
      <c r="F4621">
        <v>5</v>
      </c>
      <c r="G4621">
        <v>2.2880500000000001</v>
      </c>
    </row>
    <row r="4622" spans="1:7" x14ac:dyDescent="0.25">
      <c r="A4622" t="s">
        <v>20792</v>
      </c>
      <c r="B4622" t="s">
        <v>41</v>
      </c>
      <c r="C4622" t="s">
        <v>34</v>
      </c>
      <c r="D4622" t="s">
        <v>20</v>
      </c>
      <c r="E4622">
        <v>7.6195000000000004</v>
      </c>
      <c r="F4622">
        <v>5</v>
      </c>
      <c r="G4622">
        <v>2.2858499999999999</v>
      </c>
    </row>
    <row r="4623" spans="1:7" x14ac:dyDescent="0.25">
      <c r="A4623" t="s">
        <v>20796</v>
      </c>
      <c r="B4623" t="s">
        <v>19</v>
      </c>
      <c r="C4623" t="s">
        <v>27</v>
      </c>
      <c r="D4623" t="s">
        <v>48</v>
      </c>
      <c r="E4623">
        <v>7.156600000000001</v>
      </c>
      <c r="F4623">
        <v>5</v>
      </c>
      <c r="G4623">
        <v>2.1469800000000001</v>
      </c>
    </row>
    <row r="4624" spans="1:7" x14ac:dyDescent="0.25">
      <c r="A4624" t="s">
        <v>20800</v>
      </c>
      <c r="B4624" t="s">
        <v>19</v>
      </c>
      <c r="C4624" t="s">
        <v>41</v>
      </c>
      <c r="D4624" t="s">
        <v>20</v>
      </c>
      <c r="E4624">
        <v>0.81336666666666668</v>
      </c>
      <c r="F4624">
        <v>1</v>
      </c>
      <c r="G4624">
        <v>0.24401</v>
      </c>
    </row>
    <row r="4625" spans="1:7" x14ac:dyDescent="0.25">
      <c r="A4625" t="s">
        <v>20804</v>
      </c>
      <c r="B4625" t="s">
        <v>19</v>
      </c>
      <c r="C4625" t="s">
        <v>19</v>
      </c>
      <c r="D4625" t="s">
        <v>48</v>
      </c>
      <c r="E4625">
        <v>6.7849333333333339</v>
      </c>
      <c r="F4625">
        <v>5</v>
      </c>
      <c r="G4625">
        <v>2.0354800000000002</v>
      </c>
    </row>
    <row r="4626" spans="1:7" x14ac:dyDescent="0.25">
      <c r="A4626" t="s">
        <v>20807</v>
      </c>
      <c r="B4626" t="s">
        <v>41</v>
      </c>
      <c r="C4626" t="s">
        <v>19</v>
      </c>
      <c r="D4626" t="s">
        <v>35</v>
      </c>
      <c r="E4626">
        <v>1.6116999999999999</v>
      </c>
      <c r="F4626">
        <v>1</v>
      </c>
      <c r="G4626">
        <v>0.48351</v>
      </c>
    </row>
    <row r="4627" spans="1:7" x14ac:dyDescent="0.25">
      <c r="A4627" t="s">
        <v>20811</v>
      </c>
      <c r="B4627" t="s">
        <v>27</v>
      </c>
      <c r="C4627" t="s">
        <v>27</v>
      </c>
      <c r="D4627" t="s">
        <v>35</v>
      </c>
      <c r="E4627">
        <v>13.49206666666667</v>
      </c>
      <c r="F4627">
        <v>10</v>
      </c>
      <c r="G4627">
        <v>4.0476200000000002</v>
      </c>
    </row>
    <row r="4628" spans="1:7" x14ac:dyDescent="0.25">
      <c r="A4628" t="s">
        <v>20814</v>
      </c>
      <c r="B4628" t="s">
        <v>41</v>
      </c>
      <c r="C4628" t="s">
        <v>41</v>
      </c>
      <c r="D4628" t="s">
        <v>35</v>
      </c>
      <c r="E4628">
        <v>4.9914333333333341</v>
      </c>
      <c r="F4628">
        <v>5</v>
      </c>
      <c r="G4628">
        <v>1.49743</v>
      </c>
    </row>
    <row r="4629" spans="1:7" x14ac:dyDescent="0.25">
      <c r="A4629" t="s">
        <v>20818</v>
      </c>
      <c r="B4629" t="s">
        <v>34</v>
      </c>
      <c r="C4629" t="s">
        <v>41</v>
      </c>
      <c r="D4629" t="s">
        <v>48</v>
      </c>
      <c r="E4629">
        <v>3.5017333333333331</v>
      </c>
      <c r="F4629">
        <v>3</v>
      </c>
      <c r="G4629">
        <v>1.0505199999999999</v>
      </c>
    </row>
    <row r="4630" spans="1:7" x14ac:dyDescent="0.25">
      <c r="A4630" t="s">
        <v>20822</v>
      </c>
      <c r="B4630" t="s">
        <v>41</v>
      </c>
      <c r="C4630" t="s">
        <v>27</v>
      </c>
      <c r="D4630" t="s">
        <v>35</v>
      </c>
      <c r="E4630">
        <v>6.5619666666666667</v>
      </c>
      <c r="F4630">
        <v>5</v>
      </c>
      <c r="G4630">
        <v>1.9685900000000001</v>
      </c>
    </row>
    <row r="4631" spans="1:7" x14ac:dyDescent="0.25">
      <c r="A4631" t="s">
        <v>20826</v>
      </c>
      <c r="B4631" t="s">
        <v>27</v>
      </c>
      <c r="C4631" t="s">
        <v>34</v>
      </c>
      <c r="D4631" t="s">
        <v>35</v>
      </c>
      <c r="E4631">
        <v>5.8862000000000014</v>
      </c>
      <c r="F4631">
        <v>5</v>
      </c>
      <c r="G4631">
        <v>1.76586</v>
      </c>
    </row>
    <row r="4632" spans="1:7" x14ac:dyDescent="0.25">
      <c r="A4632" t="s">
        <v>20830</v>
      </c>
      <c r="B4632" t="s">
        <v>27</v>
      </c>
      <c r="C4632" t="s">
        <v>34</v>
      </c>
      <c r="D4632" t="s">
        <v>48</v>
      </c>
      <c r="E4632">
        <v>0.78663333333333341</v>
      </c>
      <c r="F4632">
        <v>1</v>
      </c>
      <c r="G4632">
        <v>0.23599000000000001</v>
      </c>
    </row>
    <row r="4633" spans="1:7" x14ac:dyDescent="0.25">
      <c r="A4633" t="s">
        <v>20834</v>
      </c>
      <c r="B4633" t="s">
        <v>34</v>
      </c>
      <c r="C4633" t="s">
        <v>27</v>
      </c>
      <c r="D4633" t="s">
        <v>20</v>
      </c>
      <c r="E4633">
        <v>4.8936666666666664</v>
      </c>
      <c r="F4633">
        <v>5</v>
      </c>
      <c r="G4633">
        <v>1.4681</v>
      </c>
    </row>
    <row r="4634" spans="1:7" x14ac:dyDescent="0.25">
      <c r="A4634" t="s">
        <v>20837</v>
      </c>
      <c r="B4634" t="s">
        <v>19</v>
      </c>
      <c r="C4634" t="s">
        <v>27</v>
      </c>
      <c r="D4634" t="s">
        <v>35</v>
      </c>
      <c r="E4634">
        <v>4.4071999999999996</v>
      </c>
      <c r="F4634">
        <v>3</v>
      </c>
      <c r="G4634">
        <v>1.32216</v>
      </c>
    </row>
    <row r="4635" spans="1:7" x14ac:dyDescent="0.25">
      <c r="A4635" t="s">
        <v>20841</v>
      </c>
      <c r="B4635" t="s">
        <v>27</v>
      </c>
      <c r="C4635" t="s">
        <v>34</v>
      </c>
      <c r="D4635" t="s">
        <v>20</v>
      </c>
      <c r="E4635">
        <v>1.5281</v>
      </c>
      <c r="F4635">
        <v>1</v>
      </c>
      <c r="G4635">
        <v>0.45843</v>
      </c>
    </row>
    <row r="4636" spans="1:7" x14ac:dyDescent="0.25">
      <c r="A4636" t="s">
        <v>20845</v>
      </c>
      <c r="B4636" t="s">
        <v>27</v>
      </c>
      <c r="C4636" t="s">
        <v>27</v>
      </c>
      <c r="D4636" t="s">
        <v>20</v>
      </c>
      <c r="E4636">
        <v>0.80396666666666661</v>
      </c>
      <c r="F4636">
        <v>1</v>
      </c>
      <c r="G4636">
        <v>0.24118999999999999</v>
      </c>
    </row>
    <row r="4637" spans="1:7" x14ac:dyDescent="0.25">
      <c r="A4637" t="s">
        <v>20849</v>
      </c>
      <c r="B4637" t="s">
        <v>27</v>
      </c>
      <c r="C4637" t="s">
        <v>41</v>
      </c>
      <c r="D4637" t="s">
        <v>35</v>
      </c>
      <c r="E4637">
        <v>16.190533333333331</v>
      </c>
      <c r="F4637">
        <v>10</v>
      </c>
      <c r="G4637">
        <v>4.8571600000000004</v>
      </c>
    </row>
    <row r="4638" spans="1:7" x14ac:dyDescent="0.25">
      <c r="A4638" t="s">
        <v>20853</v>
      </c>
      <c r="B4638" t="s">
        <v>34</v>
      </c>
      <c r="C4638" t="s">
        <v>34</v>
      </c>
      <c r="D4638" t="s">
        <v>35</v>
      </c>
      <c r="E4638">
        <v>9.9549000000000003</v>
      </c>
      <c r="F4638">
        <v>10</v>
      </c>
      <c r="G4638">
        <v>2.9864700000000002</v>
      </c>
    </row>
    <row r="4639" spans="1:7" x14ac:dyDescent="0.25">
      <c r="A4639" t="s">
        <v>20857</v>
      </c>
      <c r="B4639" t="s">
        <v>27</v>
      </c>
      <c r="C4639" t="s">
        <v>34</v>
      </c>
      <c r="D4639" t="s">
        <v>48</v>
      </c>
      <c r="E4639">
        <v>6.6449000000000007</v>
      </c>
      <c r="F4639">
        <v>5</v>
      </c>
      <c r="G4639">
        <v>1.9934700000000001</v>
      </c>
    </row>
    <row r="4640" spans="1:7" x14ac:dyDescent="0.25">
      <c r="A4640" t="s">
        <v>20860</v>
      </c>
      <c r="B4640" t="s">
        <v>19</v>
      </c>
      <c r="C4640" t="s">
        <v>34</v>
      </c>
      <c r="D4640" t="s">
        <v>48</v>
      </c>
      <c r="E4640">
        <v>14.18493333333334</v>
      </c>
      <c r="F4640">
        <v>10</v>
      </c>
      <c r="G4640">
        <v>4.2554800000000004</v>
      </c>
    </row>
    <row r="4641" spans="1:7" x14ac:dyDescent="0.25">
      <c r="A4641" t="s">
        <v>20863</v>
      </c>
      <c r="B4641" t="s">
        <v>34</v>
      </c>
      <c r="C4641" t="s">
        <v>41</v>
      </c>
      <c r="D4641" t="s">
        <v>35</v>
      </c>
      <c r="E4641">
        <v>14.78613333333333</v>
      </c>
      <c r="F4641">
        <v>10</v>
      </c>
      <c r="G4641">
        <v>4.4358399999999998</v>
      </c>
    </row>
    <row r="4642" spans="1:7" x14ac:dyDescent="0.25">
      <c r="A4642" t="s">
        <v>20867</v>
      </c>
      <c r="B4642" t="s">
        <v>19</v>
      </c>
      <c r="C4642" t="s">
        <v>27</v>
      </c>
      <c r="D4642" t="s">
        <v>20</v>
      </c>
      <c r="E4642">
        <v>16.124166666666671</v>
      </c>
      <c r="F4642">
        <v>10</v>
      </c>
      <c r="G4642">
        <v>4.83725</v>
      </c>
    </row>
    <row r="4643" spans="1:7" x14ac:dyDescent="0.25">
      <c r="A4643" t="s">
        <v>20871</v>
      </c>
      <c r="B4643" t="s">
        <v>27</v>
      </c>
      <c r="C4643" t="s">
        <v>19</v>
      </c>
      <c r="D4643" t="s">
        <v>48</v>
      </c>
      <c r="E4643">
        <v>0.97959999999999992</v>
      </c>
      <c r="F4643">
        <v>1</v>
      </c>
      <c r="G4643">
        <v>0.29387999999999997</v>
      </c>
    </row>
    <row r="4644" spans="1:7" x14ac:dyDescent="0.25">
      <c r="A4644" t="s">
        <v>20875</v>
      </c>
      <c r="B4644" t="s">
        <v>27</v>
      </c>
      <c r="C4644" t="s">
        <v>19</v>
      </c>
      <c r="D4644" t="s">
        <v>48</v>
      </c>
      <c r="E4644">
        <v>1.525166666666667</v>
      </c>
      <c r="F4644">
        <v>1</v>
      </c>
      <c r="G4644">
        <v>0.45755000000000001</v>
      </c>
    </row>
    <row r="4645" spans="1:7" x14ac:dyDescent="0.25">
      <c r="A4645" t="s">
        <v>20879</v>
      </c>
      <c r="B4645" t="s">
        <v>19</v>
      </c>
      <c r="C4645" t="s">
        <v>41</v>
      </c>
      <c r="D4645" t="s">
        <v>35</v>
      </c>
      <c r="E4645">
        <v>0.79836666666666667</v>
      </c>
      <c r="F4645">
        <v>1</v>
      </c>
      <c r="G4645">
        <v>0.23951</v>
      </c>
    </row>
    <row r="4646" spans="1:7" x14ac:dyDescent="0.25">
      <c r="A4646" t="s">
        <v>20883</v>
      </c>
      <c r="B4646" t="s">
        <v>34</v>
      </c>
      <c r="C4646" t="s">
        <v>41</v>
      </c>
      <c r="D4646" t="s">
        <v>35</v>
      </c>
      <c r="E4646">
        <v>13.717066666666669</v>
      </c>
      <c r="F4646">
        <v>10</v>
      </c>
      <c r="G4646">
        <v>4.1151200000000001</v>
      </c>
    </row>
    <row r="4647" spans="1:7" x14ac:dyDescent="0.25">
      <c r="A4647" t="s">
        <v>20887</v>
      </c>
      <c r="B4647" t="s">
        <v>34</v>
      </c>
      <c r="C4647" t="s">
        <v>27</v>
      </c>
      <c r="D4647" t="s">
        <v>35</v>
      </c>
      <c r="E4647">
        <v>1.408633333333333</v>
      </c>
      <c r="F4647">
        <v>1</v>
      </c>
      <c r="G4647">
        <v>0.42259000000000002</v>
      </c>
    </row>
    <row r="4648" spans="1:7" x14ac:dyDescent="0.25">
      <c r="A4648" t="s">
        <v>20891</v>
      </c>
      <c r="B4648" t="s">
        <v>19</v>
      </c>
      <c r="C4648" t="s">
        <v>19</v>
      </c>
      <c r="D4648" t="s">
        <v>35</v>
      </c>
      <c r="E4648">
        <v>13.443899999999999</v>
      </c>
      <c r="F4648">
        <v>10</v>
      </c>
      <c r="G4648">
        <v>4.0331700000000001</v>
      </c>
    </row>
    <row r="4649" spans="1:7" x14ac:dyDescent="0.25">
      <c r="A4649" t="s">
        <v>20894</v>
      </c>
      <c r="B4649" t="s">
        <v>27</v>
      </c>
      <c r="C4649" t="s">
        <v>34</v>
      </c>
      <c r="D4649" t="s">
        <v>48</v>
      </c>
      <c r="E4649">
        <v>0.91896666666666671</v>
      </c>
      <c r="F4649">
        <v>1</v>
      </c>
      <c r="G4649">
        <v>0.27568999999999999</v>
      </c>
    </row>
    <row r="4650" spans="1:7" x14ac:dyDescent="0.25">
      <c r="A4650" t="s">
        <v>20898</v>
      </c>
      <c r="B4650" t="s">
        <v>41</v>
      </c>
      <c r="C4650" t="s">
        <v>41</v>
      </c>
      <c r="D4650" t="s">
        <v>48</v>
      </c>
      <c r="E4650">
        <v>1.5397000000000001</v>
      </c>
      <c r="F4650">
        <v>1</v>
      </c>
      <c r="G4650">
        <v>0.46190999999999999</v>
      </c>
    </row>
    <row r="4651" spans="1:7" x14ac:dyDescent="0.25">
      <c r="A4651" t="s">
        <v>20902</v>
      </c>
      <c r="B4651" t="s">
        <v>19</v>
      </c>
      <c r="C4651" t="s">
        <v>19</v>
      </c>
      <c r="D4651" t="s">
        <v>48</v>
      </c>
      <c r="E4651">
        <v>2.5065666666666671</v>
      </c>
      <c r="F4651">
        <v>3</v>
      </c>
      <c r="G4651">
        <v>0.75197000000000003</v>
      </c>
    </row>
    <row r="4652" spans="1:7" x14ac:dyDescent="0.25">
      <c r="A4652" t="s">
        <v>20905</v>
      </c>
      <c r="B4652" t="s">
        <v>19</v>
      </c>
      <c r="C4652" t="s">
        <v>34</v>
      </c>
      <c r="D4652" t="s">
        <v>20</v>
      </c>
      <c r="E4652">
        <v>3.6015000000000001</v>
      </c>
      <c r="F4652">
        <v>5</v>
      </c>
      <c r="G4652">
        <v>1.0804499999999999</v>
      </c>
    </row>
    <row r="4653" spans="1:7" x14ac:dyDescent="0.25">
      <c r="A4653" t="s">
        <v>20909</v>
      </c>
      <c r="B4653" t="s">
        <v>19</v>
      </c>
      <c r="C4653" t="s">
        <v>34</v>
      </c>
      <c r="D4653" t="s">
        <v>48</v>
      </c>
      <c r="E4653">
        <v>13.8413</v>
      </c>
      <c r="F4653">
        <v>10</v>
      </c>
      <c r="G4653">
        <v>4.1523899999999996</v>
      </c>
    </row>
    <row r="4654" spans="1:7" x14ac:dyDescent="0.25">
      <c r="A4654" t="s">
        <v>20913</v>
      </c>
      <c r="B4654" t="s">
        <v>27</v>
      </c>
      <c r="C4654" t="s">
        <v>27</v>
      </c>
      <c r="D4654" t="s">
        <v>48</v>
      </c>
      <c r="E4654">
        <v>3.4264333333333341</v>
      </c>
      <c r="F4654">
        <v>3</v>
      </c>
      <c r="G4654">
        <v>1.02793</v>
      </c>
    </row>
    <row r="4655" spans="1:7" x14ac:dyDescent="0.25">
      <c r="A4655" t="s">
        <v>20917</v>
      </c>
      <c r="B4655" t="s">
        <v>34</v>
      </c>
      <c r="C4655" t="s">
        <v>41</v>
      </c>
      <c r="D4655" t="s">
        <v>35</v>
      </c>
      <c r="E4655">
        <v>1.5157666666666669</v>
      </c>
      <c r="F4655">
        <v>1</v>
      </c>
      <c r="G4655">
        <v>0.45473000000000002</v>
      </c>
    </row>
    <row r="4656" spans="1:7" x14ac:dyDescent="0.25">
      <c r="A4656" t="s">
        <v>20921</v>
      </c>
      <c r="B4656" t="s">
        <v>27</v>
      </c>
      <c r="C4656" t="s">
        <v>34</v>
      </c>
      <c r="D4656" t="s">
        <v>48</v>
      </c>
      <c r="E4656">
        <v>10.500633333333329</v>
      </c>
      <c r="F4656">
        <v>10</v>
      </c>
      <c r="G4656">
        <v>3.1501899999999998</v>
      </c>
    </row>
    <row r="4657" spans="1:7" x14ac:dyDescent="0.25">
      <c r="A4657" t="s">
        <v>20925</v>
      </c>
      <c r="B4657" t="s">
        <v>19</v>
      </c>
      <c r="C4657" t="s">
        <v>41</v>
      </c>
      <c r="D4657" t="s">
        <v>48</v>
      </c>
      <c r="E4657">
        <v>0.83493333333333331</v>
      </c>
      <c r="F4657">
        <v>1</v>
      </c>
      <c r="G4657">
        <v>0.25047999999999998</v>
      </c>
    </row>
    <row r="4658" spans="1:7" x14ac:dyDescent="0.25">
      <c r="A4658" t="s">
        <v>20929</v>
      </c>
      <c r="B4658" t="s">
        <v>27</v>
      </c>
      <c r="C4658" t="s">
        <v>19</v>
      </c>
      <c r="D4658" t="s">
        <v>48</v>
      </c>
      <c r="E4658">
        <v>7.515533333333333</v>
      </c>
      <c r="F4658">
        <v>5</v>
      </c>
      <c r="G4658">
        <v>2.2546599999999999</v>
      </c>
    </row>
    <row r="4659" spans="1:7" x14ac:dyDescent="0.25">
      <c r="A4659" t="s">
        <v>20933</v>
      </c>
      <c r="B4659" t="s">
        <v>27</v>
      </c>
      <c r="C4659" t="s">
        <v>19</v>
      </c>
      <c r="D4659" t="s">
        <v>35</v>
      </c>
      <c r="E4659">
        <v>3.646733333333334</v>
      </c>
      <c r="F4659">
        <v>3</v>
      </c>
      <c r="G4659">
        <v>1.09402</v>
      </c>
    </row>
    <row r="4660" spans="1:7" x14ac:dyDescent="0.25">
      <c r="A4660" t="s">
        <v>20937</v>
      </c>
      <c r="B4660" t="s">
        <v>19</v>
      </c>
      <c r="C4660" t="s">
        <v>41</v>
      </c>
      <c r="D4660" t="s">
        <v>48</v>
      </c>
      <c r="E4660">
        <v>4.2793000000000001</v>
      </c>
      <c r="F4660">
        <v>5</v>
      </c>
      <c r="G4660">
        <v>1.28379</v>
      </c>
    </row>
    <row r="4661" spans="1:7" x14ac:dyDescent="0.25">
      <c r="A4661" t="s">
        <v>20941</v>
      </c>
      <c r="B4661" t="s">
        <v>27</v>
      </c>
      <c r="C4661" t="s">
        <v>34</v>
      </c>
      <c r="D4661" t="s">
        <v>48</v>
      </c>
      <c r="E4661">
        <v>4.1611666666666673</v>
      </c>
      <c r="F4661">
        <v>3</v>
      </c>
      <c r="G4661">
        <v>1.2483500000000001</v>
      </c>
    </row>
    <row r="4662" spans="1:7" x14ac:dyDescent="0.25">
      <c r="A4662" t="s">
        <v>20945</v>
      </c>
      <c r="B4662" t="s">
        <v>41</v>
      </c>
      <c r="C4662" t="s">
        <v>34</v>
      </c>
      <c r="D4662" t="s">
        <v>20</v>
      </c>
      <c r="E4662">
        <v>1.1777666666666671</v>
      </c>
      <c r="F4662">
        <v>1</v>
      </c>
      <c r="G4662">
        <v>0.35332999999999998</v>
      </c>
    </row>
    <row r="4663" spans="1:7" x14ac:dyDescent="0.25">
      <c r="A4663" t="s">
        <v>20949</v>
      </c>
      <c r="B4663" t="s">
        <v>27</v>
      </c>
      <c r="C4663" t="s">
        <v>19</v>
      </c>
      <c r="D4663" t="s">
        <v>20</v>
      </c>
      <c r="E4663">
        <v>6.3549000000000007</v>
      </c>
      <c r="F4663">
        <v>5</v>
      </c>
      <c r="G4663">
        <v>1.9064700000000001</v>
      </c>
    </row>
    <row r="4664" spans="1:7" x14ac:dyDescent="0.25">
      <c r="A4664" t="s">
        <v>20953</v>
      </c>
      <c r="B4664" t="s">
        <v>27</v>
      </c>
      <c r="C4664" t="s">
        <v>34</v>
      </c>
      <c r="D4664" t="s">
        <v>20</v>
      </c>
      <c r="E4664">
        <v>5.637833333333333</v>
      </c>
      <c r="F4664">
        <v>5</v>
      </c>
      <c r="G4664">
        <v>1.6913499999999999</v>
      </c>
    </row>
    <row r="4665" spans="1:7" x14ac:dyDescent="0.25">
      <c r="A4665" t="s">
        <v>20957</v>
      </c>
      <c r="B4665" t="s">
        <v>34</v>
      </c>
      <c r="C4665" t="s">
        <v>34</v>
      </c>
      <c r="D4665" t="s">
        <v>20</v>
      </c>
      <c r="E4665">
        <v>1.495366666666667</v>
      </c>
      <c r="F4665">
        <v>1</v>
      </c>
      <c r="G4665">
        <v>0.44861000000000001</v>
      </c>
    </row>
    <row r="4666" spans="1:7" x14ac:dyDescent="0.25">
      <c r="A4666" t="s">
        <v>20961</v>
      </c>
      <c r="B4666" t="s">
        <v>34</v>
      </c>
      <c r="C4666" t="s">
        <v>19</v>
      </c>
      <c r="D4666" t="s">
        <v>35</v>
      </c>
      <c r="E4666">
        <v>7.4811333333333332</v>
      </c>
      <c r="F4666">
        <v>5</v>
      </c>
      <c r="G4666">
        <v>2.2443399999999998</v>
      </c>
    </row>
    <row r="4667" spans="1:7" x14ac:dyDescent="0.25">
      <c r="A4667" t="s">
        <v>20965</v>
      </c>
      <c r="B4667" t="s">
        <v>19</v>
      </c>
      <c r="C4667" t="s">
        <v>27</v>
      </c>
      <c r="D4667" t="s">
        <v>20</v>
      </c>
      <c r="E4667">
        <v>13.760566666666669</v>
      </c>
      <c r="F4667">
        <v>10</v>
      </c>
      <c r="G4667">
        <v>4.1281699999999999</v>
      </c>
    </row>
    <row r="4668" spans="1:7" x14ac:dyDescent="0.25">
      <c r="A4668" t="s">
        <v>20969</v>
      </c>
      <c r="B4668" t="s">
        <v>19</v>
      </c>
      <c r="C4668" t="s">
        <v>19</v>
      </c>
      <c r="D4668" t="s">
        <v>48</v>
      </c>
      <c r="E4668">
        <v>2.3161999999999998</v>
      </c>
      <c r="F4668">
        <v>3</v>
      </c>
      <c r="G4668">
        <v>0.69486000000000003</v>
      </c>
    </row>
    <row r="4669" spans="1:7" x14ac:dyDescent="0.25">
      <c r="A4669" t="s">
        <v>20973</v>
      </c>
      <c r="B4669" t="s">
        <v>34</v>
      </c>
      <c r="C4669" t="s">
        <v>41</v>
      </c>
      <c r="D4669" t="s">
        <v>20</v>
      </c>
      <c r="E4669">
        <v>4.5165666666666668</v>
      </c>
      <c r="F4669">
        <v>3</v>
      </c>
      <c r="G4669">
        <v>1.35497</v>
      </c>
    </row>
    <row r="4670" spans="1:7" x14ac:dyDescent="0.25">
      <c r="A4670" t="s">
        <v>20977</v>
      </c>
      <c r="B4670" t="s">
        <v>41</v>
      </c>
      <c r="C4670" t="s">
        <v>27</v>
      </c>
      <c r="D4670" t="s">
        <v>35</v>
      </c>
      <c r="E4670">
        <v>4.0130333333333326</v>
      </c>
      <c r="F4670">
        <v>3</v>
      </c>
      <c r="G4670">
        <v>1.20391</v>
      </c>
    </row>
    <row r="4671" spans="1:7" x14ac:dyDescent="0.25">
      <c r="A4671" t="s">
        <v>20981</v>
      </c>
      <c r="B4671" t="s">
        <v>27</v>
      </c>
      <c r="C4671" t="s">
        <v>41</v>
      </c>
      <c r="D4671" t="s">
        <v>20</v>
      </c>
      <c r="E4671">
        <v>13.636900000000001</v>
      </c>
      <c r="F4671">
        <v>10</v>
      </c>
      <c r="G4671">
        <v>4.0910700000000002</v>
      </c>
    </row>
    <row r="4672" spans="1:7" x14ac:dyDescent="0.25">
      <c r="A4672" t="s">
        <v>20985</v>
      </c>
      <c r="B4672" t="s">
        <v>41</v>
      </c>
      <c r="C4672" t="s">
        <v>27</v>
      </c>
      <c r="D4672" t="s">
        <v>20</v>
      </c>
      <c r="E4672">
        <v>3.0889333333333329</v>
      </c>
      <c r="F4672">
        <v>3</v>
      </c>
      <c r="G4672">
        <v>0.92667999999999995</v>
      </c>
    </row>
    <row r="4673" spans="1:7" x14ac:dyDescent="0.25">
      <c r="A4673" t="s">
        <v>20989</v>
      </c>
      <c r="B4673" t="s">
        <v>41</v>
      </c>
      <c r="C4673" t="s">
        <v>27</v>
      </c>
      <c r="D4673" t="s">
        <v>35</v>
      </c>
      <c r="E4673">
        <v>1.5459333333333329</v>
      </c>
      <c r="F4673">
        <v>1</v>
      </c>
      <c r="G4673">
        <v>0.46378000000000003</v>
      </c>
    </row>
    <row r="4674" spans="1:7" x14ac:dyDescent="0.25">
      <c r="A4674" t="s">
        <v>20993</v>
      </c>
      <c r="B4674" t="s">
        <v>34</v>
      </c>
      <c r="C4674" t="s">
        <v>19</v>
      </c>
      <c r="D4674" t="s">
        <v>35</v>
      </c>
      <c r="E4674">
        <v>6.9602000000000004</v>
      </c>
      <c r="F4674">
        <v>5</v>
      </c>
      <c r="G4674">
        <v>2.08806</v>
      </c>
    </row>
    <row r="4675" spans="1:7" x14ac:dyDescent="0.25">
      <c r="A4675" t="s">
        <v>20996</v>
      </c>
      <c r="B4675" t="s">
        <v>19</v>
      </c>
      <c r="C4675" t="s">
        <v>19</v>
      </c>
      <c r="D4675" t="s">
        <v>35</v>
      </c>
      <c r="E4675">
        <v>7.7925666666666666</v>
      </c>
      <c r="F4675">
        <v>10</v>
      </c>
      <c r="G4675">
        <v>2.3377699999999999</v>
      </c>
    </row>
    <row r="4676" spans="1:7" x14ac:dyDescent="0.25">
      <c r="A4676" t="s">
        <v>21000</v>
      </c>
      <c r="B4676" t="s">
        <v>27</v>
      </c>
      <c r="C4676" t="s">
        <v>41</v>
      </c>
      <c r="D4676" t="s">
        <v>35</v>
      </c>
      <c r="E4676">
        <v>3.2233333333333332</v>
      </c>
      <c r="F4676">
        <v>3</v>
      </c>
      <c r="G4676">
        <v>0.96699999999999997</v>
      </c>
    </row>
    <row r="4677" spans="1:7" x14ac:dyDescent="0.25">
      <c r="A4677" t="s">
        <v>21004</v>
      </c>
      <c r="B4677" t="s">
        <v>19</v>
      </c>
      <c r="C4677" t="s">
        <v>19</v>
      </c>
      <c r="D4677" t="s">
        <v>35</v>
      </c>
      <c r="E4677">
        <v>1.553033333333333</v>
      </c>
      <c r="F4677">
        <v>1</v>
      </c>
      <c r="G4677">
        <v>0.46590999999999999</v>
      </c>
    </row>
    <row r="4678" spans="1:7" x14ac:dyDescent="0.25">
      <c r="A4678" t="s">
        <v>21008</v>
      </c>
      <c r="B4678" t="s">
        <v>41</v>
      </c>
      <c r="C4678" t="s">
        <v>27</v>
      </c>
      <c r="D4678" t="s">
        <v>35</v>
      </c>
      <c r="E4678">
        <v>3.5693333333333328</v>
      </c>
      <c r="F4678">
        <v>5</v>
      </c>
      <c r="G4678">
        <v>1.0708</v>
      </c>
    </row>
    <row r="4679" spans="1:7" x14ac:dyDescent="0.25">
      <c r="A4679" t="s">
        <v>21012</v>
      </c>
      <c r="B4679" t="s">
        <v>41</v>
      </c>
      <c r="C4679" t="s">
        <v>19</v>
      </c>
      <c r="D4679" t="s">
        <v>48</v>
      </c>
      <c r="E4679">
        <v>8.1404000000000014</v>
      </c>
      <c r="F4679">
        <v>5</v>
      </c>
      <c r="G4679">
        <v>2.4421200000000001</v>
      </c>
    </row>
    <row r="4680" spans="1:7" x14ac:dyDescent="0.25">
      <c r="A4680" t="s">
        <v>21016</v>
      </c>
      <c r="B4680" t="s">
        <v>19</v>
      </c>
      <c r="C4680" t="s">
        <v>41</v>
      </c>
      <c r="D4680" t="s">
        <v>20</v>
      </c>
      <c r="E4680">
        <v>13.458299999999999</v>
      </c>
      <c r="F4680">
        <v>10</v>
      </c>
      <c r="G4680">
        <v>4.03749</v>
      </c>
    </row>
    <row r="4681" spans="1:7" x14ac:dyDescent="0.25">
      <c r="A4681" t="s">
        <v>21020</v>
      </c>
      <c r="B4681" t="s">
        <v>19</v>
      </c>
      <c r="C4681" t="s">
        <v>27</v>
      </c>
      <c r="D4681" t="s">
        <v>20</v>
      </c>
      <c r="E4681">
        <v>12.98043333333333</v>
      </c>
      <c r="F4681">
        <v>10</v>
      </c>
      <c r="G4681">
        <v>3.8941300000000001</v>
      </c>
    </row>
    <row r="4682" spans="1:7" x14ac:dyDescent="0.25">
      <c r="A4682" t="s">
        <v>21024</v>
      </c>
      <c r="B4682" t="s">
        <v>34</v>
      </c>
      <c r="C4682" t="s">
        <v>41</v>
      </c>
      <c r="D4682" t="s">
        <v>35</v>
      </c>
      <c r="E4682">
        <v>9.3722666666666665</v>
      </c>
      <c r="F4682">
        <v>10</v>
      </c>
      <c r="G4682">
        <v>2.81168</v>
      </c>
    </row>
    <row r="4683" spans="1:7" x14ac:dyDescent="0.25">
      <c r="A4683" t="s">
        <v>21028</v>
      </c>
      <c r="B4683" t="s">
        <v>19</v>
      </c>
      <c r="C4683" t="s">
        <v>34</v>
      </c>
      <c r="D4683" t="s">
        <v>35</v>
      </c>
      <c r="E4683">
        <v>0.91546666666666665</v>
      </c>
      <c r="F4683">
        <v>1</v>
      </c>
      <c r="G4683">
        <v>0.27464</v>
      </c>
    </row>
    <row r="4684" spans="1:7" x14ac:dyDescent="0.25">
      <c r="A4684" t="s">
        <v>21030</v>
      </c>
      <c r="B4684" t="s">
        <v>19</v>
      </c>
      <c r="C4684" t="s">
        <v>19</v>
      </c>
      <c r="D4684" t="s">
        <v>48</v>
      </c>
      <c r="E4684">
        <v>1.6087333333333329</v>
      </c>
      <c r="F4684">
        <v>1</v>
      </c>
      <c r="G4684">
        <v>0.48261999999999999</v>
      </c>
    </row>
    <row r="4685" spans="1:7" x14ac:dyDescent="0.25">
      <c r="A4685" t="s">
        <v>21033</v>
      </c>
      <c r="B4685" t="s">
        <v>34</v>
      </c>
      <c r="C4685" t="s">
        <v>27</v>
      </c>
      <c r="D4685" t="s">
        <v>48</v>
      </c>
      <c r="E4685">
        <v>9.6494000000000018</v>
      </c>
      <c r="F4685">
        <v>10</v>
      </c>
      <c r="G4685">
        <v>2.8948200000000002</v>
      </c>
    </row>
    <row r="4686" spans="1:7" x14ac:dyDescent="0.25">
      <c r="A4686" t="s">
        <v>21036</v>
      </c>
      <c r="B4686" t="s">
        <v>19</v>
      </c>
      <c r="C4686" t="s">
        <v>41</v>
      </c>
      <c r="D4686" t="s">
        <v>35</v>
      </c>
      <c r="E4686">
        <v>4.3265000000000002</v>
      </c>
      <c r="F4686">
        <v>3</v>
      </c>
      <c r="G4686">
        <v>1.2979499999999999</v>
      </c>
    </row>
    <row r="4687" spans="1:7" x14ac:dyDescent="0.25">
      <c r="A4687" t="s">
        <v>21040</v>
      </c>
      <c r="B4687" t="s">
        <v>41</v>
      </c>
      <c r="C4687" t="s">
        <v>19</v>
      </c>
      <c r="D4687" t="s">
        <v>48</v>
      </c>
      <c r="E4687">
        <v>5.2989333333333333</v>
      </c>
      <c r="F4687">
        <v>5</v>
      </c>
      <c r="G4687">
        <v>1.58968</v>
      </c>
    </row>
    <row r="4688" spans="1:7" x14ac:dyDescent="0.25">
      <c r="A4688" t="s">
        <v>21044</v>
      </c>
      <c r="B4688" t="s">
        <v>19</v>
      </c>
      <c r="C4688" t="s">
        <v>19</v>
      </c>
      <c r="D4688" t="s">
        <v>48</v>
      </c>
      <c r="E4688">
        <v>4.0296000000000003</v>
      </c>
      <c r="F4688">
        <v>5</v>
      </c>
      <c r="G4688">
        <v>1.20888</v>
      </c>
    </row>
    <row r="4689" spans="1:7" x14ac:dyDescent="0.25">
      <c r="A4689" t="s">
        <v>21048</v>
      </c>
      <c r="B4689" t="s">
        <v>27</v>
      </c>
      <c r="C4689" t="s">
        <v>41</v>
      </c>
      <c r="D4689" t="s">
        <v>35</v>
      </c>
      <c r="E4689">
        <v>0.67736666666666667</v>
      </c>
      <c r="F4689">
        <v>1</v>
      </c>
      <c r="G4689">
        <v>0.20321</v>
      </c>
    </row>
    <row r="4690" spans="1:7" x14ac:dyDescent="0.25">
      <c r="A4690" t="s">
        <v>21052</v>
      </c>
      <c r="B4690" t="s">
        <v>41</v>
      </c>
      <c r="C4690" t="s">
        <v>27</v>
      </c>
      <c r="D4690" t="s">
        <v>35</v>
      </c>
      <c r="E4690">
        <v>6.0546333333333333</v>
      </c>
      <c r="F4690">
        <v>5</v>
      </c>
      <c r="G4690">
        <v>1.8163899999999999</v>
      </c>
    </row>
    <row r="4691" spans="1:7" x14ac:dyDescent="0.25">
      <c r="A4691" t="s">
        <v>21055</v>
      </c>
      <c r="B4691" t="s">
        <v>34</v>
      </c>
      <c r="C4691" t="s">
        <v>41</v>
      </c>
      <c r="D4691" t="s">
        <v>35</v>
      </c>
      <c r="E4691">
        <v>4.9273333333333333</v>
      </c>
      <c r="F4691">
        <v>3</v>
      </c>
      <c r="G4691">
        <v>1.4782</v>
      </c>
    </row>
    <row r="4692" spans="1:7" x14ac:dyDescent="0.25">
      <c r="A4692" t="s">
        <v>21059</v>
      </c>
      <c r="B4692" t="s">
        <v>41</v>
      </c>
      <c r="C4692" t="s">
        <v>19</v>
      </c>
      <c r="D4692" t="s">
        <v>35</v>
      </c>
      <c r="E4692">
        <v>5.1790000000000003</v>
      </c>
      <c r="F4692">
        <v>5</v>
      </c>
      <c r="G4692">
        <v>1.5537000000000001</v>
      </c>
    </row>
    <row r="4693" spans="1:7" x14ac:dyDescent="0.25">
      <c r="A4693" t="s">
        <v>21063</v>
      </c>
      <c r="B4693" t="s">
        <v>34</v>
      </c>
      <c r="C4693" t="s">
        <v>41</v>
      </c>
      <c r="D4693" t="s">
        <v>20</v>
      </c>
      <c r="E4693">
        <v>1.0238666666666669</v>
      </c>
      <c r="F4693">
        <v>1</v>
      </c>
      <c r="G4693">
        <v>0.30715999999999999</v>
      </c>
    </row>
    <row r="4694" spans="1:7" x14ac:dyDescent="0.25">
      <c r="A4694" t="s">
        <v>21067</v>
      </c>
      <c r="B4694" t="s">
        <v>27</v>
      </c>
      <c r="C4694" t="s">
        <v>34</v>
      </c>
      <c r="D4694" t="s">
        <v>20</v>
      </c>
      <c r="E4694">
        <v>1.010766666666667</v>
      </c>
      <c r="F4694">
        <v>1</v>
      </c>
      <c r="G4694">
        <v>0.30323</v>
      </c>
    </row>
    <row r="4695" spans="1:7" x14ac:dyDescent="0.25">
      <c r="A4695" t="s">
        <v>21071</v>
      </c>
      <c r="B4695" t="s">
        <v>27</v>
      </c>
      <c r="C4695" t="s">
        <v>19</v>
      </c>
      <c r="D4695" t="s">
        <v>35</v>
      </c>
      <c r="E4695">
        <v>3.561633333333333</v>
      </c>
      <c r="F4695">
        <v>3</v>
      </c>
      <c r="G4695">
        <v>1.0684899999999999</v>
      </c>
    </row>
    <row r="4696" spans="1:7" x14ac:dyDescent="0.25">
      <c r="A4696" t="s">
        <v>21075</v>
      </c>
      <c r="B4696" t="s">
        <v>41</v>
      </c>
      <c r="C4696" t="s">
        <v>27</v>
      </c>
      <c r="D4696" t="s">
        <v>48</v>
      </c>
      <c r="E4696">
        <v>3.3220000000000001</v>
      </c>
      <c r="F4696">
        <v>3</v>
      </c>
      <c r="G4696">
        <v>0.99660000000000004</v>
      </c>
    </row>
    <row r="4697" spans="1:7" x14ac:dyDescent="0.25">
      <c r="A4697" t="s">
        <v>21079</v>
      </c>
      <c r="B4697" t="s">
        <v>19</v>
      </c>
      <c r="C4697" t="s">
        <v>34</v>
      </c>
      <c r="D4697" t="s">
        <v>35</v>
      </c>
      <c r="E4697">
        <v>7.7328999999999999</v>
      </c>
      <c r="F4697">
        <v>5</v>
      </c>
      <c r="G4697">
        <v>2.3198699999999999</v>
      </c>
    </row>
    <row r="4698" spans="1:7" x14ac:dyDescent="0.25">
      <c r="A4698" t="s">
        <v>21083</v>
      </c>
      <c r="B4698" t="s">
        <v>41</v>
      </c>
      <c r="C4698" t="s">
        <v>41</v>
      </c>
      <c r="D4698" t="s">
        <v>20</v>
      </c>
      <c r="E4698">
        <v>5.8609333333333344</v>
      </c>
      <c r="F4698">
        <v>5</v>
      </c>
      <c r="G4698">
        <v>1.7582800000000001</v>
      </c>
    </row>
    <row r="4699" spans="1:7" x14ac:dyDescent="0.25">
      <c r="A4699" t="s">
        <v>21087</v>
      </c>
      <c r="B4699" t="s">
        <v>41</v>
      </c>
      <c r="C4699" t="s">
        <v>27</v>
      </c>
      <c r="D4699" t="s">
        <v>48</v>
      </c>
      <c r="E4699">
        <v>1.174433333333333</v>
      </c>
      <c r="F4699">
        <v>1</v>
      </c>
      <c r="G4699">
        <v>0.35232999999999998</v>
      </c>
    </row>
    <row r="4700" spans="1:7" x14ac:dyDescent="0.25">
      <c r="A4700" t="s">
        <v>21091</v>
      </c>
      <c r="B4700" t="s">
        <v>27</v>
      </c>
      <c r="C4700" t="s">
        <v>34</v>
      </c>
      <c r="D4700" t="s">
        <v>20</v>
      </c>
      <c r="E4700">
        <v>2.4150999999999998</v>
      </c>
      <c r="F4700">
        <v>3</v>
      </c>
      <c r="G4700">
        <v>0.72453000000000001</v>
      </c>
    </row>
    <row r="4701" spans="1:7" x14ac:dyDescent="0.25">
      <c r="A4701" t="s">
        <v>21094</v>
      </c>
      <c r="B4701" t="s">
        <v>34</v>
      </c>
      <c r="C4701" t="s">
        <v>41</v>
      </c>
      <c r="D4701" t="s">
        <v>35</v>
      </c>
      <c r="E4701">
        <v>4.9482333333333326</v>
      </c>
      <c r="F4701">
        <v>3</v>
      </c>
      <c r="G4701">
        <v>1.48447</v>
      </c>
    </row>
    <row r="4702" spans="1:7" x14ac:dyDescent="0.25">
      <c r="A4702" t="s">
        <v>21098</v>
      </c>
      <c r="B4702" t="s">
        <v>41</v>
      </c>
      <c r="C4702" t="s">
        <v>34</v>
      </c>
      <c r="D4702" t="s">
        <v>20</v>
      </c>
      <c r="E4702">
        <v>2.7499333333333338</v>
      </c>
      <c r="F4702">
        <v>3</v>
      </c>
      <c r="G4702">
        <v>0.82498000000000005</v>
      </c>
    </row>
    <row r="4703" spans="1:7" x14ac:dyDescent="0.25">
      <c r="A4703" t="s">
        <v>21102</v>
      </c>
      <c r="B4703" t="s">
        <v>19</v>
      </c>
      <c r="C4703" t="s">
        <v>19</v>
      </c>
      <c r="D4703" t="s">
        <v>20</v>
      </c>
      <c r="E4703">
        <v>3.700166666666667</v>
      </c>
      <c r="F4703">
        <v>5</v>
      </c>
      <c r="G4703">
        <v>1.11005</v>
      </c>
    </row>
    <row r="4704" spans="1:7" x14ac:dyDescent="0.25">
      <c r="A4704" t="s">
        <v>21106</v>
      </c>
      <c r="B4704" t="s">
        <v>27</v>
      </c>
      <c r="C4704" t="s">
        <v>27</v>
      </c>
      <c r="D4704" t="s">
        <v>20</v>
      </c>
      <c r="E4704">
        <v>3.9894333333333338</v>
      </c>
      <c r="F4704">
        <v>3</v>
      </c>
      <c r="G4704">
        <v>1.1968300000000001</v>
      </c>
    </row>
    <row r="4705" spans="1:7" x14ac:dyDescent="0.25">
      <c r="A4705" t="s">
        <v>21110</v>
      </c>
      <c r="B4705" t="s">
        <v>41</v>
      </c>
      <c r="C4705" t="s">
        <v>34</v>
      </c>
      <c r="D4705" t="s">
        <v>48</v>
      </c>
      <c r="E4705">
        <v>1.2620333333333329</v>
      </c>
      <c r="F4705">
        <v>1</v>
      </c>
      <c r="G4705">
        <v>0.37861</v>
      </c>
    </row>
    <row r="4706" spans="1:7" x14ac:dyDescent="0.25">
      <c r="A4706" t="s">
        <v>21113</v>
      </c>
      <c r="B4706" t="s">
        <v>41</v>
      </c>
      <c r="C4706" t="s">
        <v>19</v>
      </c>
      <c r="D4706" t="s">
        <v>20</v>
      </c>
      <c r="E4706">
        <v>1.0818000000000001</v>
      </c>
      <c r="F4706">
        <v>1</v>
      </c>
      <c r="G4706">
        <v>0.32454</v>
      </c>
    </row>
    <row r="4707" spans="1:7" x14ac:dyDescent="0.25">
      <c r="A4707" t="s">
        <v>21117</v>
      </c>
      <c r="B4707" t="s">
        <v>19</v>
      </c>
      <c r="C4707" t="s">
        <v>41</v>
      </c>
      <c r="D4707" t="s">
        <v>48</v>
      </c>
      <c r="E4707">
        <v>5.4443000000000001</v>
      </c>
      <c r="F4707">
        <v>5</v>
      </c>
      <c r="G4707">
        <v>1.6332899999999999</v>
      </c>
    </row>
    <row r="4708" spans="1:7" x14ac:dyDescent="0.25">
      <c r="A4708" t="s">
        <v>21121</v>
      </c>
      <c r="B4708" t="s">
        <v>41</v>
      </c>
      <c r="C4708" t="s">
        <v>19</v>
      </c>
      <c r="D4708" t="s">
        <v>35</v>
      </c>
      <c r="E4708">
        <v>14.517300000000001</v>
      </c>
      <c r="F4708">
        <v>10</v>
      </c>
      <c r="G4708">
        <v>4.3551900000000003</v>
      </c>
    </row>
    <row r="4709" spans="1:7" x14ac:dyDescent="0.25">
      <c r="A4709" t="s">
        <v>21125</v>
      </c>
      <c r="B4709" t="s">
        <v>41</v>
      </c>
      <c r="C4709" t="s">
        <v>41</v>
      </c>
      <c r="D4709" t="s">
        <v>35</v>
      </c>
      <c r="E4709">
        <v>4.3119000000000014</v>
      </c>
      <c r="F4709">
        <v>5</v>
      </c>
      <c r="G4709">
        <v>1.2935700000000001</v>
      </c>
    </row>
    <row r="4710" spans="1:7" x14ac:dyDescent="0.25">
      <c r="A4710" t="s">
        <v>21129</v>
      </c>
      <c r="B4710" t="s">
        <v>41</v>
      </c>
      <c r="C4710" t="s">
        <v>27</v>
      </c>
      <c r="D4710" t="s">
        <v>20</v>
      </c>
      <c r="E4710">
        <v>14.869199999999999</v>
      </c>
      <c r="F4710">
        <v>10</v>
      </c>
      <c r="G4710">
        <v>4.4607599999999996</v>
      </c>
    </row>
    <row r="4711" spans="1:7" x14ac:dyDescent="0.25">
      <c r="A4711" t="s">
        <v>21133</v>
      </c>
      <c r="B4711" t="s">
        <v>41</v>
      </c>
      <c r="C4711" t="s">
        <v>19</v>
      </c>
      <c r="D4711" t="s">
        <v>48</v>
      </c>
      <c r="E4711">
        <v>3.9462333333333328</v>
      </c>
      <c r="F4711">
        <v>3</v>
      </c>
      <c r="G4711">
        <v>1.18387</v>
      </c>
    </row>
    <row r="4712" spans="1:7" x14ac:dyDescent="0.25">
      <c r="A4712" t="s">
        <v>21137</v>
      </c>
      <c r="B4712" t="s">
        <v>19</v>
      </c>
      <c r="C4712" t="s">
        <v>19</v>
      </c>
      <c r="D4712" t="s">
        <v>35</v>
      </c>
      <c r="E4712">
        <v>5.4281666666666668</v>
      </c>
      <c r="F4712">
        <v>5</v>
      </c>
      <c r="G4712">
        <v>1.62845</v>
      </c>
    </row>
    <row r="4713" spans="1:7" x14ac:dyDescent="0.25">
      <c r="A4713" t="s">
        <v>21141</v>
      </c>
      <c r="B4713" t="s">
        <v>41</v>
      </c>
      <c r="C4713" t="s">
        <v>41</v>
      </c>
      <c r="D4713" t="s">
        <v>48</v>
      </c>
      <c r="E4713">
        <v>1.1247</v>
      </c>
      <c r="F4713">
        <v>1</v>
      </c>
      <c r="G4713">
        <v>0.33740999999999999</v>
      </c>
    </row>
    <row r="4714" spans="1:7" x14ac:dyDescent="0.25">
      <c r="A4714" t="s">
        <v>21145</v>
      </c>
      <c r="B4714" t="s">
        <v>41</v>
      </c>
      <c r="C4714" t="s">
        <v>34</v>
      </c>
      <c r="D4714" t="s">
        <v>48</v>
      </c>
      <c r="E4714">
        <v>2.7699333333333338</v>
      </c>
      <c r="F4714">
        <v>3</v>
      </c>
      <c r="G4714">
        <v>0.83098000000000005</v>
      </c>
    </row>
    <row r="4715" spans="1:7" x14ac:dyDescent="0.25">
      <c r="A4715" t="s">
        <v>21149</v>
      </c>
      <c r="B4715" t="s">
        <v>41</v>
      </c>
      <c r="C4715" t="s">
        <v>41</v>
      </c>
      <c r="D4715" t="s">
        <v>20</v>
      </c>
      <c r="E4715">
        <v>1.418766666666667</v>
      </c>
      <c r="F4715">
        <v>1</v>
      </c>
      <c r="G4715">
        <v>0.42563000000000001</v>
      </c>
    </row>
    <row r="4716" spans="1:7" x14ac:dyDescent="0.25">
      <c r="A4716" t="s">
        <v>21153</v>
      </c>
      <c r="B4716" t="s">
        <v>27</v>
      </c>
      <c r="C4716" t="s">
        <v>34</v>
      </c>
      <c r="D4716" t="s">
        <v>20</v>
      </c>
      <c r="E4716">
        <v>3.5386333333333342</v>
      </c>
      <c r="F4716">
        <v>3</v>
      </c>
      <c r="G4716">
        <v>1.06159</v>
      </c>
    </row>
    <row r="4717" spans="1:7" x14ac:dyDescent="0.25">
      <c r="A4717" t="s">
        <v>21156</v>
      </c>
      <c r="B4717" t="s">
        <v>19</v>
      </c>
      <c r="C4717" t="s">
        <v>41</v>
      </c>
      <c r="D4717" t="s">
        <v>48</v>
      </c>
      <c r="E4717">
        <v>4.9375999999999998</v>
      </c>
      <c r="F4717">
        <v>5</v>
      </c>
      <c r="G4717">
        <v>1.4812799999999999</v>
      </c>
    </row>
    <row r="4718" spans="1:7" x14ac:dyDescent="0.25">
      <c r="A4718" t="s">
        <v>21160</v>
      </c>
      <c r="B4718" t="s">
        <v>27</v>
      </c>
      <c r="C4718" t="s">
        <v>27</v>
      </c>
      <c r="D4718" t="s">
        <v>48</v>
      </c>
      <c r="E4718">
        <v>12.627166666666669</v>
      </c>
      <c r="F4718">
        <v>10</v>
      </c>
      <c r="G4718">
        <v>3.7881499999999999</v>
      </c>
    </row>
    <row r="4719" spans="1:7" x14ac:dyDescent="0.25">
      <c r="A4719" t="s">
        <v>21164</v>
      </c>
      <c r="B4719" t="s">
        <v>27</v>
      </c>
      <c r="C4719" t="s">
        <v>34</v>
      </c>
      <c r="D4719" t="s">
        <v>20</v>
      </c>
      <c r="E4719">
        <v>4.9871999999999996</v>
      </c>
      <c r="F4719">
        <v>3</v>
      </c>
      <c r="G4719">
        <v>1.4961599999999999</v>
      </c>
    </row>
    <row r="4720" spans="1:7" x14ac:dyDescent="0.25">
      <c r="A4720" t="s">
        <v>21168</v>
      </c>
      <c r="B4720" t="s">
        <v>19</v>
      </c>
      <c r="C4720" t="s">
        <v>19</v>
      </c>
      <c r="D4720" t="s">
        <v>48</v>
      </c>
      <c r="E4720">
        <v>11.019299999999999</v>
      </c>
      <c r="F4720">
        <v>10</v>
      </c>
      <c r="G4720">
        <v>3.30579</v>
      </c>
    </row>
    <row r="4721" spans="1:7" x14ac:dyDescent="0.25">
      <c r="A4721" t="s">
        <v>21172</v>
      </c>
      <c r="B4721" t="s">
        <v>27</v>
      </c>
      <c r="C4721" t="s">
        <v>34</v>
      </c>
      <c r="D4721" t="s">
        <v>20</v>
      </c>
      <c r="E4721">
        <v>4.7620666666666667</v>
      </c>
      <c r="F4721">
        <v>3</v>
      </c>
      <c r="G4721">
        <v>1.42862</v>
      </c>
    </row>
    <row r="4722" spans="1:7" x14ac:dyDescent="0.25">
      <c r="A4722" t="s">
        <v>21176</v>
      </c>
      <c r="B4722" t="s">
        <v>27</v>
      </c>
      <c r="C4722" t="s">
        <v>41</v>
      </c>
      <c r="D4722" t="s">
        <v>48</v>
      </c>
      <c r="E4722">
        <v>1.0117</v>
      </c>
      <c r="F4722">
        <v>1</v>
      </c>
      <c r="G4722">
        <v>0.30351</v>
      </c>
    </row>
    <row r="4723" spans="1:7" x14ac:dyDescent="0.25">
      <c r="A4723" t="s">
        <v>21180</v>
      </c>
      <c r="B4723" t="s">
        <v>27</v>
      </c>
      <c r="C4723" t="s">
        <v>41</v>
      </c>
      <c r="D4723" t="s">
        <v>20</v>
      </c>
      <c r="E4723">
        <v>0.72140000000000004</v>
      </c>
      <c r="F4723">
        <v>1</v>
      </c>
      <c r="G4723">
        <v>0.21642</v>
      </c>
    </row>
    <row r="4724" spans="1:7" x14ac:dyDescent="0.25">
      <c r="A4724" t="s">
        <v>21184</v>
      </c>
      <c r="B4724" t="s">
        <v>19</v>
      </c>
      <c r="C4724" t="s">
        <v>34</v>
      </c>
      <c r="D4724" t="s">
        <v>48</v>
      </c>
      <c r="E4724">
        <v>2.6127333333333329</v>
      </c>
      <c r="F4724">
        <v>3</v>
      </c>
      <c r="G4724">
        <v>0.78381999999999996</v>
      </c>
    </row>
    <row r="4725" spans="1:7" x14ac:dyDescent="0.25">
      <c r="A4725" t="s">
        <v>21188</v>
      </c>
      <c r="B4725" t="s">
        <v>41</v>
      </c>
      <c r="C4725" t="s">
        <v>19</v>
      </c>
      <c r="D4725" t="s">
        <v>20</v>
      </c>
      <c r="E4725">
        <v>10.853633333333329</v>
      </c>
      <c r="F4725">
        <v>10</v>
      </c>
      <c r="G4725">
        <v>3.2560899999999999</v>
      </c>
    </row>
    <row r="4726" spans="1:7" x14ac:dyDescent="0.25">
      <c r="A4726" t="s">
        <v>21192</v>
      </c>
      <c r="B4726" t="s">
        <v>34</v>
      </c>
      <c r="C4726" t="s">
        <v>27</v>
      </c>
      <c r="D4726" t="s">
        <v>48</v>
      </c>
      <c r="E4726">
        <v>4.4315000000000007</v>
      </c>
      <c r="F4726">
        <v>5</v>
      </c>
      <c r="G4726">
        <v>1.32945</v>
      </c>
    </row>
    <row r="4727" spans="1:7" x14ac:dyDescent="0.25">
      <c r="A4727" t="s">
        <v>21196</v>
      </c>
      <c r="B4727" t="s">
        <v>34</v>
      </c>
      <c r="C4727" t="s">
        <v>19</v>
      </c>
      <c r="D4727" t="s">
        <v>35</v>
      </c>
      <c r="E4727">
        <v>3.3344666666666671</v>
      </c>
      <c r="F4727">
        <v>5</v>
      </c>
      <c r="G4727">
        <v>1.00034</v>
      </c>
    </row>
    <row r="4728" spans="1:7" x14ac:dyDescent="0.25">
      <c r="A4728" t="s">
        <v>21200</v>
      </c>
      <c r="B4728" t="s">
        <v>19</v>
      </c>
      <c r="C4728" t="s">
        <v>34</v>
      </c>
      <c r="D4728" t="s">
        <v>35</v>
      </c>
      <c r="E4728">
        <v>1.581666666666667</v>
      </c>
      <c r="F4728">
        <v>1</v>
      </c>
      <c r="G4728">
        <v>0.47449999999999998</v>
      </c>
    </row>
    <row r="4729" spans="1:7" x14ac:dyDescent="0.25">
      <c r="A4729" t="s">
        <v>21204</v>
      </c>
      <c r="B4729" t="s">
        <v>34</v>
      </c>
      <c r="C4729" t="s">
        <v>41</v>
      </c>
      <c r="D4729" t="s">
        <v>48</v>
      </c>
      <c r="E4729">
        <v>7.5527333333333342</v>
      </c>
      <c r="F4729">
        <v>5</v>
      </c>
      <c r="G4729">
        <v>2.2658200000000002</v>
      </c>
    </row>
    <row r="4730" spans="1:7" x14ac:dyDescent="0.25">
      <c r="A4730" t="s">
        <v>21208</v>
      </c>
      <c r="B4730" t="s">
        <v>19</v>
      </c>
      <c r="C4730" t="s">
        <v>19</v>
      </c>
      <c r="D4730" t="s">
        <v>35</v>
      </c>
      <c r="E4730">
        <v>1.4089666666666669</v>
      </c>
      <c r="F4730">
        <v>1</v>
      </c>
      <c r="G4730">
        <v>0.42269000000000001</v>
      </c>
    </row>
    <row r="4731" spans="1:7" x14ac:dyDescent="0.25">
      <c r="A4731" t="s">
        <v>21212</v>
      </c>
      <c r="B4731" t="s">
        <v>19</v>
      </c>
      <c r="C4731" t="s">
        <v>41</v>
      </c>
      <c r="D4731" t="s">
        <v>48</v>
      </c>
      <c r="E4731">
        <v>4.1723999999999997</v>
      </c>
      <c r="F4731">
        <v>5</v>
      </c>
      <c r="G4731">
        <v>1.2517199999999999</v>
      </c>
    </row>
    <row r="4732" spans="1:7" x14ac:dyDescent="0.25">
      <c r="A4732" t="s">
        <v>21216</v>
      </c>
      <c r="B4732" t="s">
        <v>34</v>
      </c>
      <c r="C4732" t="s">
        <v>41</v>
      </c>
      <c r="D4732" t="s">
        <v>48</v>
      </c>
      <c r="E4732">
        <v>2.3611</v>
      </c>
      <c r="F4732">
        <v>3</v>
      </c>
      <c r="G4732">
        <v>0.70833000000000002</v>
      </c>
    </row>
    <row r="4733" spans="1:7" x14ac:dyDescent="0.25">
      <c r="A4733" t="s">
        <v>21220</v>
      </c>
      <c r="B4733" t="s">
        <v>27</v>
      </c>
      <c r="C4733" t="s">
        <v>19</v>
      </c>
      <c r="D4733" t="s">
        <v>35</v>
      </c>
      <c r="E4733">
        <v>0.73426666666666673</v>
      </c>
      <c r="F4733">
        <v>1</v>
      </c>
      <c r="G4733">
        <v>0.22028</v>
      </c>
    </row>
    <row r="4734" spans="1:7" x14ac:dyDescent="0.25">
      <c r="A4734" t="s">
        <v>21224</v>
      </c>
      <c r="B4734" t="s">
        <v>41</v>
      </c>
      <c r="C4734" t="s">
        <v>34</v>
      </c>
      <c r="D4734" t="s">
        <v>48</v>
      </c>
      <c r="E4734">
        <v>1.3907</v>
      </c>
      <c r="F4734">
        <v>1</v>
      </c>
      <c r="G4734">
        <v>0.41721000000000003</v>
      </c>
    </row>
    <row r="4735" spans="1:7" x14ac:dyDescent="0.25">
      <c r="A4735" t="s">
        <v>21228</v>
      </c>
      <c r="B4735" t="s">
        <v>34</v>
      </c>
      <c r="C4735" t="s">
        <v>19</v>
      </c>
      <c r="D4735" t="s">
        <v>20</v>
      </c>
      <c r="E4735">
        <v>4.7864333333333331</v>
      </c>
      <c r="F4735">
        <v>3</v>
      </c>
      <c r="G4735">
        <v>1.4359299999999999</v>
      </c>
    </row>
    <row r="4736" spans="1:7" x14ac:dyDescent="0.25">
      <c r="A4736" t="s">
        <v>21232</v>
      </c>
      <c r="B4736" t="s">
        <v>34</v>
      </c>
      <c r="C4736" t="s">
        <v>27</v>
      </c>
      <c r="D4736" t="s">
        <v>48</v>
      </c>
      <c r="E4736">
        <v>1.0972</v>
      </c>
      <c r="F4736">
        <v>1</v>
      </c>
      <c r="G4736">
        <v>0.32916000000000001</v>
      </c>
    </row>
    <row r="4737" spans="1:7" x14ac:dyDescent="0.25">
      <c r="A4737" t="s">
        <v>21236</v>
      </c>
      <c r="B4737" t="s">
        <v>34</v>
      </c>
      <c r="C4737" t="s">
        <v>41</v>
      </c>
      <c r="D4737" t="s">
        <v>48</v>
      </c>
      <c r="E4737">
        <v>3.9290333333333329</v>
      </c>
      <c r="F4737">
        <v>5</v>
      </c>
      <c r="G4737">
        <v>1.1787099999999999</v>
      </c>
    </row>
    <row r="4738" spans="1:7" x14ac:dyDescent="0.25">
      <c r="A4738" t="s">
        <v>21240</v>
      </c>
      <c r="B4738" t="s">
        <v>34</v>
      </c>
      <c r="C4738" t="s">
        <v>41</v>
      </c>
      <c r="D4738" t="s">
        <v>35</v>
      </c>
      <c r="E4738">
        <v>5.8953000000000007</v>
      </c>
      <c r="F4738">
        <v>5</v>
      </c>
      <c r="G4738">
        <v>1.7685900000000001</v>
      </c>
    </row>
    <row r="4739" spans="1:7" x14ac:dyDescent="0.25">
      <c r="A4739" t="s">
        <v>21244</v>
      </c>
      <c r="B4739" t="s">
        <v>19</v>
      </c>
      <c r="C4739" t="s">
        <v>34</v>
      </c>
      <c r="D4739" t="s">
        <v>20</v>
      </c>
      <c r="E4739">
        <v>1.0155000000000001</v>
      </c>
      <c r="F4739">
        <v>1</v>
      </c>
      <c r="G4739">
        <v>0.30464999999999998</v>
      </c>
    </row>
    <row r="4740" spans="1:7" x14ac:dyDescent="0.25">
      <c r="A4740" t="s">
        <v>21248</v>
      </c>
      <c r="B4740" t="s">
        <v>19</v>
      </c>
      <c r="C4740" t="s">
        <v>41</v>
      </c>
      <c r="D4740" t="s">
        <v>48</v>
      </c>
      <c r="E4740">
        <v>5.2074666666666669</v>
      </c>
      <c r="F4740">
        <v>5</v>
      </c>
      <c r="G4740">
        <v>1.5622400000000001</v>
      </c>
    </row>
    <row r="4741" spans="1:7" x14ac:dyDescent="0.25">
      <c r="A4741" t="s">
        <v>21252</v>
      </c>
      <c r="B4741" t="s">
        <v>41</v>
      </c>
      <c r="C4741" t="s">
        <v>41</v>
      </c>
      <c r="D4741" t="s">
        <v>48</v>
      </c>
      <c r="E4741">
        <v>12.87996666666667</v>
      </c>
      <c r="F4741">
        <v>10</v>
      </c>
      <c r="G4741">
        <v>3.8639899999999998</v>
      </c>
    </row>
    <row r="4742" spans="1:7" x14ac:dyDescent="0.25">
      <c r="A4742" t="s">
        <v>21256</v>
      </c>
      <c r="B4742" t="s">
        <v>41</v>
      </c>
      <c r="C4742" t="s">
        <v>41</v>
      </c>
      <c r="D4742" t="s">
        <v>48</v>
      </c>
      <c r="E4742">
        <v>1.3854</v>
      </c>
      <c r="F4742">
        <v>1</v>
      </c>
      <c r="G4742">
        <v>0.41561999999999999</v>
      </c>
    </row>
    <row r="4743" spans="1:7" x14ac:dyDescent="0.25">
      <c r="A4743" t="s">
        <v>21260</v>
      </c>
      <c r="B4743" t="s">
        <v>34</v>
      </c>
      <c r="C4743" t="s">
        <v>19</v>
      </c>
      <c r="D4743" t="s">
        <v>48</v>
      </c>
      <c r="E4743">
        <v>2.3317999999999999</v>
      </c>
      <c r="F4743">
        <v>3</v>
      </c>
      <c r="G4743">
        <v>0.69954000000000005</v>
      </c>
    </row>
    <row r="4744" spans="1:7" x14ac:dyDescent="0.25">
      <c r="A4744" t="s">
        <v>21264</v>
      </c>
      <c r="B4744" t="s">
        <v>34</v>
      </c>
      <c r="C4744" t="s">
        <v>41</v>
      </c>
      <c r="D4744" t="s">
        <v>48</v>
      </c>
      <c r="E4744">
        <v>7.0225666666666671</v>
      </c>
      <c r="F4744">
        <v>10</v>
      </c>
      <c r="G4744">
        <v>2.10677</v>
      </c>
    </row>
    <row r="4745" spans="1:7" x14ac:dyDescent="0.25">
      <c r="A4745" t="s">
        <v>21268</v>
      </c>
      <c r="B4745" t="s">
        <v>34</v>
      </c>
      <c r="C4745" t="s">
        <v>19</v>
      </c>
      <c r="D4745" t="s">
        <v>48</v>
      </c>
      <c r="E4745">
        <v>1.661</v>
      </c>
      <c r="F4745">
        <v>1</v>
      </c>
      <c r="G4745">
        <v>0.49830000000000002</v>
      </c>
    </row>
    <row r="4746" spans="1:7" x14ac:dyDescent="0.25">
      <c r="A4746" t="s">
        <v>21272</v>
      </c>
      <c r="B4746" t="s">
        <v>41</v>
      </c>
      <c r="C4746" t="s">
        <v>34</v>
      </c>
      <c r="D4746" t="s">
        <v>20</v>
      </c>
      <c r="E4746">
        <v>2.6981999999999999</v>
      </c>
      <c r="F4746">
        <v>3</v>
      </c>
      <c r="G4746">
        <v>0.80945999999999996</v>
      </c>
    </row>
    <row r="4747" spans="1:7" x14ac:dyDescent="0.25">
      <c r="A4747" t="s">
        <v>21276</v>
      </c>
      <c r="B4747" t="s">
        <v>34</v>
      </c>
      <c r="C4747" t="s">
        <v>27</v>
      </c>
      <c r="D4747" t="s">
        <v>20</v>
      </c>
      <c r="E4747">
        <v>3.6025</v>
      </c>
      <c r="F4747">
        <v>5</v>
      </c>
      <c r="G4747">
        <v>1.0807500000000001</v>
      </c>
    </row>
    <row r="4748" spans="1:7" x14ac:dyDescent="0.25">
      <c r="A4748" t="s">
        <v>21279</v>
      </c>
      <c r="B4748" t="s">
        <v>27</v>
      </c>
      <c r="C4748" t="s">
        <v>41</v>
      </c>
      <c r="D4748" t="s">
        <v>48</v>
      </c>
      <c r="E4748">
        <v>2.569633333333333</v>
      </c>
      <c r="F4748">
        <v>3</v>
      </c>
      <c r="G4748">
        <v>0.77088999999999996</v>
      </c>
    </row>
    <row r="4749" spans="1:7" x14ac:dyDescent="0.25">
      <c r="A4749" t="s">
        <v>21282</v>
      </c>
      <c r="B4749" t="s">
        <v>41</v>
      </c>
      <c r="C4749" t="s">
        <v>27</v>
      </c>
      <c r="D4749" t="s">
        <v>48</v>
      </c>
      <c r="E4749">
        <v>7.056233333333334</v>
      </c>
      <c r="F4749">
        <v>10</v>
      </c>
      <c r="G4749">
        <v>2.11687</v>
      </c>
    </row>
    <row r="4750" spans="1:7" x14ac:dyDescent="0.25">
      <c r="A4750" t="s">
        <v>21286</v>
      </c>
      <c r="B4750" t="s">
        <v>27</v>
      </c>
      <c r="C4750" t="s">
        <v>19</v>
      </c>
      <c r="D4750" t="s">
        <v>35</v>
      </c>
      <c r="E4750">
        <v>5.2924000000000007</v>
      </c>
      <c r="F4750">
        <v>5</v>
      </c>
      <c r="G4750">
        <v>1.58772</v>
      </c>
    </row>
    <row r="4751" spans="1:7" x14ac:dyDescent="0.25">
      <c r="A4751" t="s">
        <v>21290</v>
      </c>
      <c r="B4751" t="s">
        <v>34</v>
      </c>
      <c r="C4751" t="s">
        <v>34</v>
      </c>
      <c r="D4751" t="s">
        <v>20</v>
      </c>
      <c r="E4751">
        <v>1.469066666666667</v>
      </c>
      <c r="F4751">
        <v>1</v>
      </c>
      <c r="G4751">
        <v>0.44072</v>
      </c>
    </row>
    <row r="4752" spans="1:7" x14ac:dyDescent="0.25">
      <c r="A4752" t="s">
        <v>21294</v>
      </c>
      <c r="B4752" t="s">
        <v>19</v>
      </c>
      <c r="C4752" t="s">
        <v>34</v>
      </c>
      <c r="D4752" t="s">
        <v>20</v>
      </c>
      <c r="E4752">
        <v>5.0395666666666674</v>
      </c>
      <c r="F4752">
        <v>5</v>
      </c>
      <c r="G4752">
        <v>1.51187</v>
      </c>
    </row>
    <row r="4753" spans="1:7" x14ac:dyDescent="0.25">
      <c r="A4753" t="s">
        <v>21298</v>
      </c>
      <c r="B4753" t="s">
        <v>27</v>
      </c>
      <c r="C4753" t="s">
        <v>19</v>
      </c>
      <c r="D4753" t="s">
        <v>48</v>
      </c>
      <c r="E4753">
        <v>1.1108666666666669</v>
      </c>
      <c r="F4753">
        <v>1</v>
      </c>
      <c r="G4753">
        <v>0.33326</v>
      </c>
    </row>
    <row r="4754" spans="1:7" x14ac:dyDescent="0.25">
      <c r="A4754" t="s">
        <v>21302</v>
      </c>
      <c r="B4754" t="s">
        <v>41</v>
      </c>
      <c r="C4754" t="s">
        <v>27</v>
      </c>
      <c r="D4754" t="s">
        <v>20</v>
      </c>
      <c r="E4754">
        <v>1.3422666666666669</v>
      </c>
      <c r="F4754">
        <v>1</v>
      </c>
      <c r="G4754">
        <v>0.40267999999999998</v>
      </c>
    </row>
    <row r="4755" spans="1:7" x14ac:dyDescent="0.25">
      <c r="A4755" t="s">
        <v>21306</v>
      </c>
      <c r="B4755" t="s">
        <v>27</v>
      </c>
      <c r="C4755" t="s">
        <v>41</v>
      </c>
      <c r="D4755" t="s">
        <v>20</v>
      </c>
      <c r="E4755">
        <v>3.5266666666666668</v>
      </c>
      <c r="F4755">
        <v>3</v>
      </c>
      <c r="G4755">
        <v>1.0580000000000001</v>
      </c>
    </row>
    <row r="4756" spans="1:7" x14ac:dyDescent="0.25">
      <c r="A4756" t="s">
        <v>21310</v>
      </c>
      <c r="B4756" t="s">
        <v>41</v>
      </c>
      <c r="C4756" t="s">
        <v>19</v>
      </c>
      <c r="D4756" t="s">
        <v>35</v>
      </c>
      <c r="E4756">
        <v>4.5843333333333334</v>
      </c>
      <c r="F4756">
        <v>3</v>
      </c>
      <c r="G4756">
        <v>1.3753</v>
      </c>
    </row>
    <row r="4757" spans="1:7" x14ac:dyDescent="0.25">
      <c r="A4757" t="s">
        <v>21314</v>
      </c>
      <c r="B4757" t="s">
        <v>34</v>
      </c>
      <c r="C4757" t="s">
        <v>19</v>
      </c>
      <c r="D4757" t="s">
        <v>35</v>
      </c>
      <c r="E4757">
        <v>4.5980999999999996</v>
      </c>
      <c r="F4757">
        <v>3</v>
      </c>
      <c r="G4757">
        <v>1.3794299999999999</v>
      </c>
    </row>
    <row r="4758" spans="1:7" x14ac:dyDescent="0.25">
      <c r="A4758" t="s">
        <v>21318</v>
      </c>
      <c r="B4758" t="s">
        <v>27</v>
      </c>
      <c r="C4758" t="s">
        <v>19</v>
      </c>
      <c r="D4758" t="s">
        <v>20</v>
      </c>
      <c r="E4758">
        <v>6.765766666666666</v>
      </c>
      <c r="F4758">
        <v>10</v>
      </c>
      <c r="G4758">
        <v>2.0297299999999998</v>
      </c>
    </row>
    <row r="4759" spans="1:7" x14ac:dyDescent="0.25">
      <c r="A4759" t="s">
        <v>21322</v>
      </c>
      <c r="B4759" t="s">
        <v>19</v>
      </c>
      <c r="C4759" t="s">
        <v>19</v>
      </c>
      <c r="D4759" t="s">
        <v>20</v>
      </c>
      <c r="E4759">
        <v>14.44713333333333</v>
      </c>
      <c r="F4759">
        <v>10</v>
      </c>
      <c r="G4759">
        <v>4.3341399999999997</v>
      </c>
    </row>
    <row r="4760" spans="1:7" x14ac:dyDescent="0.25">
      <c r="A4760" t="s">
        <v>21326</v>
      </c>
      <c r="B4760" t="s">
        <v>27</v>
      </c>
      <c r="C4760" t="s">
        <v>19</v>
      </c>
      <c r="D4760" t="s">
        <v>20</v>
      </c>
      <c r="E4760">
        <v>3.3822000000000001</v>
      </c>
      <c r="F4760">
        <v>3</v>
      </c>
      <c r="G4760">
        <v>1.0146599999999999</v>
      </c>
    </row>
    <row r="4761" spans="1:7" x14ac:dyDescent="0.25">
      <c r="A4761" t="s">
        <v>21330</v>
      </c>
      <c r="B4761" t="s">
        <v>19</v>
      </c>
      <c r="C4761" t="s">
        <v>34</v>
      </c>
      <c r="D4761" t="s">
        <v>48</v>
      </c>
      <c r="E4761">
        <v>16.555066666666669</v>
      </c>
      <c r="F4761">
        <v>10</v>
      </c>
      <c r="G4761">
        <v>4.96652</v>
      </c>
    </row>
    <row r="4762" spans="1:7" x14ac:dyDescent="0.25">
      <c r="A4762" t="s">
        <v>21334</v>
      </c>
      <c r="B4762" t="s">
        <v>41</v>
      </c>
      <c r="C4762" t="s">
        <v>19</v>
      </c>
      <c r="D4762" t="s">
        <v>35</v>
      </c>
      <c r="E4762">
        <v>5.7495000000000003</v>
      </c>
      <c r="F4762">
        <v>5</v>
      </c>
      <c r="G4762">
        <v>1.72485</v>
      </c>
    </row>
    <row r="4763" spans="1:7" x14ac:dyDescent="0.25">
      <c r="A4763" t="s">
        <v>21338</v>
      </c>
      <c r="B4763" t="s">
        <v>34</v>
      </c>
      <c r="C4763" t="s">
        <v>34</v>
      </c>
      <c r="D4763" t="s">
        <v>48</v>
      </c>
      <c r="E4763">
        <v>8.2678000000000011</v>
      </c>
      <c r="F4763">
        <v>5</v>
      </c>
      <c r="G4763">
        <v>2.48034</v>
      </c>
    </row>
    <row r="4764" spans="1:7" x14ac:dyDescent="0.25">
      <c r="A4764" t="s">
        <v>21342</v>
      </c>
      <c r="B4764" t="s">
        <v>34</v>
      </c>
      <c r="C4764" t="s">
        <v>27</v>
      </c>
      <c r="D4764" t="s">
        <v>35</v>
      </c>
      <c r="E4764">
        <v>14.21236666666667</v>
      </c>
      <c r="F4764">
        <v>10</v>
      </c>
      <c r="G4764">
        <v>4.2637099999999997</v>
      </c>
    </row>
    <row r="4765" spans="1:7" x14ac:dyDescent="0.25">
      <c r="A4765" t="s">
        <v>21346</v>
      </c>
      <c r="B4765" t="s">
        <v>19</v>
      </c>
      <c r="C4765" t="s">
        <v>41</v>
      </c>
      <c r="D4765" t="s">
        <v>35</v>
      </c>
      <c r="E4765">
        <v>9.1527000000000012</v>
      </c>
      <c r="F4765">
        <v>10</v>
      </c>
      <c r="G4765">
        <v>2.7458100000000001</v>
      </c>
    </row>
    <row r="4766" spans="1:7" x14ac:dyDescent="0.25">
      <c r="A4766" t="s">
        <v>21350</v>
      </c>
      <c r="B4766" t="s">
        <v>41</v>
      </c>
      <c r="C4766" t="s">
        <v>34</v>
      </c>
      <c r="D4766" t="s">
        <v>35</v>
      </c>
      <c r="E4766">
        <v>6.0253000000000014</v>
      </c>
      <c r="F4766">
        <v>5</v>
      </c>
      <c r="G4766">
        <v>1.80759</v>
      </c>
    </row>
    <row r="4767" spans="1:7" x14ac:dyDescent="0.25">
      <c r="A4767" t="s">
        <v>21354</v>
      </c>
      <c r="B4767" t="s">
        <v>34</v>
      </c>
      <c r="C4767" t="s">
        <v>41</v>
      </c>
      <c r="D4767" t="s">
        <v>20</v>
      </c>
      <c r="E4767">
        <v>1.6588000000000001</v>
      </c>
      <c r="F4767">
        <v>1</v>
      </c>
      <c r="G4767">
        <v>0.49764000000000003</v>
      </c>
    </row>
    <row r="4768" spans="1:7" x14ac:dyDescent="0.25">
      <c r="A4768" t="s">
        <v>21358</v>
      </c>
      <c r="B4768" t="s">
        <v>41</v>
      </c>
      <c r="C4768" t="s">
        <v>41</v>
      </c>
      <c r="D4768" t="s">
        <v>35</v>
      </c>
      <c r="E4768">
        <v>7.6210000000000013</v>
      </c>
      <c r="F4768">
        <v>5</v>
      </c>
      <c r="G4768">
        <v>2.2863000000000002</v>
      </c>
    </row>
    <row r="4769" spans="1:7" x14ac:dyDescent="0.25">
      <c r="A4769" t="s">
        <v>21362</v>
      </c>
      <c r="B4769" t="s">
        <v>19</v>
      </c>
      <c r="C4769" t="s">
        <v>41</v>
      </c>
      <c r="D4769" t="s">
        <v>48</v>
      </c>
      <c r="E4769">
        <v>3.8201666666666672</v>
      </c>
      <c r="F4769">
        <v>5</v>
      </c>
      <c r="G4769">
        <v>1.14605</v>
      </c>
    </row>
    <row r="4770" spans="1:7" x14ac:dyDescent="0.25">
      <c r="A4770" t="s">
        <v>21366</v>
      </c>
      <c r="B4770" t="s">
        <v>19</v>
      </c>
      <c r="C4770" t="s">
        <v>34</v>
      </c>
      <c r="D4770" t="s">
        <v>35</v>
      </c>
      <c r="E4770">
        <v>13.730399999999999</v>
      </c>
      <c r="F4770">
        <v>10</v>
      </c>
      <c r="G4770">
        <v>4.1191199999999997</v>
      </c>
    </row>
    <row r="4771" spans="1:7" x14ac:dyDescent="0.25">
      <c r="A4771" t="s">
        <v>21370</v>
      </c>
      <c r="B4771" t="s">
        <v>27</v>
      </c>
      <c r="C4771" t="s">
        <v>34</v>
      </c>
      <c r="D4771" t="s">
        <v>48</v>
      </c>
      <c r="E4771">
        <v>5.0612333333333339</v>
      </c>
      <c r="F4771">
        <v>5</v>
      </c>
      <c r="G4771">
        <v>1.51837</v>
      </c>
    </row>
    <row r="4772" spans="1:7" x14ac:dyDescent="0.25">
      <c r="A4772" t="s">
        <v>21374</v>
      </c>
      <c r="B4772" t="s">
        <v>34</v>
      </c>
      <c r="C4772" t="s">
        <v>34</v>
      </c>
      <c r="D4772" t="s">
        <v>35</v>
      </c>
      <c r="E4772">
        <v>6.7365000000000004</v>
      </c>
      <c r="F4772">
        <v>10</v>
      </c>
      <c r="G4772">
        <v>2.02095</v>
      </c>
    </row>
    <row r="4773" spans="1:7" x14ac:dyDescent="0.25">
      <c r="A4773" t="s">
        <v>21378</v>
      </c>
      <c r="B4773" t="s">
        <v>34</v>
      </c>
      <c r="C4773" t="s">
        <v>27</v>
      </c>
      <c r="D4773" t="s">
        <v>35</v>
      </c>
      <c r="E4773">
        <v>10.70146666666667</v>
      </c>
      <c r="F4773">
        <v>10</v>
      </c>
      <c r="G4773">
        <v>3.2104400000000002</v>
      </c>
    </row>
    <row r="4774" spans="1:7" x14ac:dyDescent="0.25">
      <c r="A4774" t="s">
        <v>21382</v>
      </c>
      <c r="B4774" t="s">
        <v>27</v>
      </c>
      <c r="C4774" t="s">
        <v>34</v>
      </c>
      <c r="D4774" t="s">
        <v>20</v>
      </c>
      <c r="E4774">
        <v>2.7042666666666668</v>
      </c>
      <c r="F4774">
        <v>3</v>
      </c>
      <c r="G4774">
        <v>0.81128</v>
      </c>
    </row>
    <row r="4775" spans="1:7" x14ac:dyDescent="0.25">
      <c r="A4775" t="s">
        <v>21386</v>
      </c>
      <c r="B4775" t="s">
        <v>19</v>
      </c>
      <c r="C4775" t="s">
        <v>27</v>
      </c>
      <c r="D4775" t="s">
        <v>48</v>
      </c>
      <c r="E4775">
        <v>7.4276666666666671</v>
      </c>
      <c r="F4775">
        <v>5</v>
      </c>
      <c r="G4775">
        <v>2.2282999999999999</v>
      </c>
    </row>
    <row r="4776" spans="1:7" x14ac:dyDescent="0.25">
      <c r="A4776" t="s">
        <v>21390</v>
      </c>
      <c r="B4776" t="s">
        <v>19</v>
      </c>
      <c r="C4776" t="s">
        <v>34</v>
      </c>
      <c r="D4776" t="s">
        <v>35</v>
      </c>
      <c r="E4776">
        <v>1.004</v>
      </c>
      <c r="F4776">
        <v>1</v>
      </c>
      <c r="G4776">
        <v>0.30120000000000002</v>
      </c>
    </row>
    <row r="4777" spans="1:7" x14ac:dyDescent="0.25">
      <c r="A4777" t="s">
        <v>21394</v>
      </c>
      <c r="B4777" t="s">
        <v>19</v>
      </c>
      <c r="C4777" t="s">
        <v>34</v>
      </c>
      <c r="D4777" t="s">
        <v>35</v>
      </c>
      <c r="E4777">
        <v>4.482566666666667</v>
      </c>
      <c r="F4777">
        <v>3</v>
      </c>
      <c r="G4777">
        <v>1.34477</v>
      </c>
    </row>
    <row r="4778" spans="1:7" x14ac:dyDescent="0.25">
      <c r="A4778" t="s">
        <v>21398</v>
      </c>
      <c r="B4778" t="s">
        <v>19</v>
      </c>
      <c r="C4778" t="s">
        <v>41</v>
      </c>
      <c r="D4778" t="s">
        <v>48</v>
      </c>
      <c r="E4778">
        <v>6.6726333333333354</v>
      </c>
      <c r="F4778">
        <v>10</v>
      </c>
      <c r="G4778">
        <v>2.0017900000000002</v>
      </c>
    </row>
    <row r="4779" spans="1:7" x14ac:dyDescent="0.25">
      <c r="A4779" t="s">
        <v>21402</v>
      </c>
      <c r="B4779" t="s">
        <v>41</v>
      </c>
      <c r="C4779" t="s">
        <v>19</v>
      </c>
      <c r="D4779" t="s">
        <v>35</v>
      </c>
      <c r="E4779">
        <v>9.7448666666666668</v>
      </c>
      <c r="F4779">
        <v>10</v>
      </c>
      <c r="G4779">
        <v>2.9234599999999999</v>
      </c>
    </row>
    <row r="4780" spans="1:7" x14ac:dyDescent="0.25">
      <c r="A4780" t="s">
        <v>21406</v>
      </c>
      <c r="B4780" t="s">
        <v>34</v>
      </c>
      <c r="C4780" t="s">
        <v>41</v>
      </c>
      <c r="D4780" t="s">
        <v>20</v>
      </c>
      <c r="E4780">
        <v>0.90783333333333327</v>
      </c>
      <c r="F4780">
        <v>1</v>
      </c>
      <c r="G4780">
        <v>0.27234999999999998</v>
      </c>
    </row>
    <row r="4781" spans="1:7" x14ac:dyDescent="0.25">
      <c r="A4781" t="s">
        <v>21410</v>
      </c>
      <c r="B4781" t="s">
        <v>34</v>
      </c>
      <c r="C4781" t="s">
        <v>34</v>
      </c>
      <c r="D4781" t="s">
        <v>48</v>
      </c>
      <c r="E4781">
        <v>9.0023333333333326</v>
      </c>
      <c r="F4781">
        <v>10</v>
      </c>
      <c r="G4781">
        <v>2.7006999999999999</v>
      </c>
    </row>
    <row r="4782" spans="1:7" x14ac:dyDescent="0.25">
      <c r="A4782" t="s">
        <v>21414</v>
      </c>
      <c r="B4782" t="s">
        <v>19</v>
      </c>
      <c r="C4782" t="s">
        <v>19</v>
      </c>
      <c r="D4782" t="s">
        <v>20</v>
      </c>
      <c r="E4782">
        <v>3.674266666666667</v>
      </c>
      <c r="F4782">
        <v>5</v>
      </c>
      <c r="G4782">
        <v>1.1022799999999999</v>
      </c>
    </row>
    <row r="4783" spans="1:7" x14ac:dyDescent="0.25">
      <c r="A4783" t="s">
        <v>21418</v>
      </c>
      <c r="B4783" t="s">
        <v>19</v>
      </c>
      <c r="C4783" t="s">
        <v>19</v>
      </c>
      <c r="D4783" t="s">
        <v>48</v>
      </c>
      <c r="E4783">
        <v>2.5613666666666668</v>
      </c>
      <c r="F4783">
        <v>3</v>
      </c>
      <c r="G4783">
        <v>0.76841000000000004</v>
      </c>
    </row>
    <row r="4784" spans="1:7" x14ac:dyDescent="0.25">
      <c r="A4784" t="s">
        <v>21421</v>
      </c>
      <c r="B4784" t="s">
        <v>19</v>
      </c>
      <c r="C4784" t="s">
        <v>27</v>
      </c>
      <c r="D4784" t="s">
        <v>48</v>
      </c>
      <c r="E4784">
        <v>12.22216666666667</v>
      </c>
      <c r="F4784">
        <v>10</v>
      </c>
      <c r="G4784">
        <v>3.6666500000000002</v>
      </c>
    </row>
    <row r="4785" spans="1:7" x14ac:dyDescent="0.25">
      <c r="A4785" t="s">
        <v>21424</v>
      </c>
      <c r="B4785" t="s">
        <v>34</v>
      </c>
      <c r="C4785" t="s">
        <v>19</v>
      </c>
      <c r="D4785" t="s">
        <v>48</v>
      </c>
      <c r="E4785">
        <v>9.5802666666666685</v>
      </c>
      <c r="F4785">
        <v>10</v>
      </c>
      <c r="G4785">
        <v>2.8740800000000002</v>
      </c>
    </row>
    <row r="4786" spans="1:7" x14ac:dyDescent="0.25">
      <c r="A4786" t="s">
        <v>21428</v>
      </c>
      <c r="B4786" t="s">
        <v>34</v>
      </c>
      <c r="C4786" t="s">
        <v>27</v>
      </c>
      <c r="D4786" t="s">
        <v>35</v>
      </c>
      <c r="E4786">
        <v>1.084066666666667</v>
      </c>
      <c r="F4786">
        <v>1</v>
      </c>
      <c r="G4786">
        <v>0.32522000000000001</v>
      </c>
    </row>
    <row r="4787" spans="1:7" x14ac:dyDescent="0.25">
      <c r="A4787" t="s">
        <v>21432</v>
      </c>
      <c r="B4787" t="s">
        <v>19</v>
      </c>
      <c r="C4787" t="s">
        <v>41</v>
      </c>
      <c r="D4787" t="s">
        <v>48</v>
      </c>
      <c r="E4787">
        <v>5.2176666666666662</v>
      </c>
      <c r="F4787">
        <v>5</v>
      </c>
      <c r="G4787">
        <v>1.5652999999999999</v>
      </c>
    </row>
    <row r="4788" spans="1:7" x14ac:dyDescent="0.25">
      <c r="A4788" t="s">
        <v>21436</v>
      </c>
      <c r="B4788" t="s">
        <v>41</v>
      </c>
      <c r="C4788" t="s">
        <v>27</v>
      </c>
      <c r="D4788" t="s">
        <v>48</v>
      </c>
      <c r="E4788">
        <v>15.425700000000001</v>
      </c>
      <c r="F4788">
        <v>10</v>
      </c>
      <c r="G4788">
        <v>4.6277100000000004</v>
      </c>
    </row>
    <row r="4789" spans="1:7" x14ac:dyDescent="0.25">
      <c r="A4789" t="s">
        <v>21440</v>
      </c>
      <c r="B4789" t="s">
        <v>27</v>
      </c>
      <c r="C4789" t="s">
        <v>34</v>
      </c>
      <c r="D4789" t="s">
        <v>48</v>
      </c>
      <c r="E4789">
        <v>1.571966666666667</v>
      </c>
      <c r="F4789">
        <v>1</v>
      </c>
      <c r="G4789">
        <v>0.47159000000000001</v>
      </c>
    </row>
    <row r="4790" spans="1:7" x14ac:dyDescent="0.25">
      <c r="A4790" t="s">
        <v>21443</v>
      </c>
      <c r="B4790" t="s">
        <v>27</v>
      </c>
      <c r="C4790" t="s">
        <v>19</v>
      </c>
      <c r="D4790" t="s">
        <v>20</v>
      </c>
      <c r="E4790">
        <v>11.596233333333331</v>
      </c>
      <c r="F4790">
        <v>10</v>
      </c>
      <c r="G4790">
        <v>3.4788700000000001</v>
      </c>
    </row>
    <row r="4791" spans="1:7" x14ac:dyDescent="0.25">
      <c r="A4791" t="s">
        <v>21447</v>
      </c>
      <c r="B4791" t="s">
        <v>27</v>
      </c>
      <c r="C4791" t="s">
        <v>34</v>
      </c>
      <c r="D4791" t="s">
        <v>48</v>
      </c>
      <c r="E4791">
        <v>0.99683333333333335</v>
      </c>
      <c r="F4791">
        <v>1</v>
      </c>
      <c r="G4791">
        <v>0.29904999999999998</v>
      </c>
    </row>
    <row r="4792" spans="1:7" x14ac:dyDescent="0.25">
      <c r="A4792" t="s">
        <v>21451</v>
      </c>
      <c r="B4792" t="s">
        <v>34</v>
      </c>
      <c r="C4792" t="s">
        <v>19</v>
      </c>
      <c r="D4792" t="s">
        <v>35</v>
      </c>
      <c r="E4792">
        <v>0.77346666666666664</v>
      </c>
      <c r="F4792">
        <v>1</v>
      </c>
      <c r="G4792">
        <v>0.23204</v>
      </c>
    </row>
    <row r="4793" spans="1:7" x14ac:dyDescent="0.25">
      <c r="A4793" t="s">
        <v>21455</v>
      </c>
      <c r="B4793" t="s">
        <v>34</v>
      </c>
      <c r="C4793" t="s">
        <v>19</v>
      </c>
      <c r="D4793" t="s">
        <v>48</v>
      </c>
      <c r="E4793">
        <v>8.1003333333333334</v>
      </c>
      <c r="F4793">
        <v>5</v>
      </c>
      <c r="G4793">
        <v>2.4300999999999999</v>
      </c>
    </row>
    <row r="4794" spans="1:7" x14ac:dyDescent="0.25">
      <c r="A4794" t="s">
        <v>21459</v>
      </c>
      <c r="B4794" t="s">
        <v>27</v>
      </c>
      <c r="C4794" t="s">
        <v>41</v>
      </c>
      <c r="D4794" t="s">
        <v>48</v>
      </c>
      <c r="E4794">
        <v>7.2689333333333339</v>
      </c>
      <c r="F4794">
        <v>10</v>
      </c>
      <c r="G4794">
        <v>2.1806800000000002</v>
      </c>
    </row>
    <row r="4795" spans="1:7" x14ac:dyDescent="0.25">
      <c r="A4795" t="s">
        <v>21463</v>
      </c>
      <c r="B4795" t="s">
        <v>27</v>
      </c>
      <c r="C4795" t="s">
        <v>27</v>
      </c>
      <c r="D4795" t="s">
        <v>20</v>
      </c>
      <c r="E4795">
        <v>4.8216000000000001</v>
      </c>
      <c r="F4795">
        <v>5</v>
      </c>
      <c r="G4795">
        <v>1.44648</v>
      </c>
    </row>
    <row r="4796" spans="1:7" x14ac:dyDescent="0.25">
      <c r="A4796" t="s">
        <v>21467</v>
      </c>
      <c r="B4796" t="s">
        <v>41</v>
      </c>
      <c r="C4796" t="s">
        <v>41</v>
      </c>
      <c r="D4796" t="s">
        <v>35</v>
      </c>
      <c r="E4796">
        <v>0.96473333333333344</v>
      </c>
      <c r="F4796">
        <v>1</v>
      </c>
      <c r="G4796">
        <v>0.28942000000000001</v>
      </c>
    </row>
    <row r="4797" spans="1:7" x14ac:dyDescent="0.25">
      <c r="A4797" t="s">
        <v>21471</v>
      </c>
      <c r="B4797" t="s">
        <v>34</v>
      </c>
      <c r="C4797" t="s">
        <v>27</v>
      </c>
      <c r="D4797" t="s">
        <v>35</v>
      </c>
      <c r="E4797">
        <v>2.9611999999999998</v>
      </c>
      <c r="F4797">
        <v>3</v>
      </c>
      <c r="G4797">
        <v>0.88836000000000004</v>
      </c>
    </row>
    <row r="4798" spans="1:7" x14ac:dyDescent="0.25">
      <c r="A4798" t="s">
        <v>21475</v>
      </c>
      <c r="B4798" t="s">
        <v>34</v>
      </c>
      <c r="C4798" t="s">
        <v>41</v>
      </c>
      <c r="D4798" t="s">
        <v>35</v>
      </c>
      <c r="E4798">
        <v>8.3095333333333325</v>
      </c>
      <c r="F4798">
        <v>10</v>
      </c>
      <c r="G4798">
        <v>2.4928599999999999</v>
      </c>
    </row>
    <row r="4799" spans="1:7" x14ac:dyDescent="0.25">
      <c r="A4799" t="s">
        <v>21479</v>
      </c>
      <c r="B4799" t="s">
        <v>27</v>
      </c>
      <c r="C4799" t="s">
        <v>41</v>
      </c>
      <c r="D4799" t="s">
        <v>48</v>
      </c>
      <c r="E4799">
        <v>4.3495000000000008</v>
      </c>
      <c r="F4799">
        <v>3</v>
      </c>
      <c r="G4799">
        <v>1.3048500000000001</v>
      </c>
    </row>
    <row r="4800" spans="1:7" x14ac:dyDescent="0.25">
      <c r="A4800" t="s">
        <v>21483</v>
      </c>
      <c r="B4800" t="s">
        <v>41</v>
      </c>
      <c r="C4800" t="s">
        <v>19</v>
      </c>
      <c r="D4800" t="s">
        <v>48</v>
      </c>
      <c r="E4800">
        <v>7.8916333333333339</v>
      </c>
      <c r="F4800">
        <v>10</v>
      </c>
      <c r="G4800">
        <v>2.3674900000000001</v>
      </c>
    </row>
    <row r="4801" spans="1:7" x14ac:dyDescent="0.25">
      <c r="A4801" t="s">
        <v>21487</v>
      </c>
      <c r="B4801" t="s">
        <v>41</v>
      </c>
      <c r="C4801" t="s">
        <v>41</v>
      </c>
      <c r="D4801" t="s">
        <v>35</v>
      </c>
      <c r="E4801">
        <v>6.5078666666666676</v>
      </c>
      <c r="F4801">
        <v>5</v>
      </c>
      <c r="G4801">
        <v>1.9523600000000001</v>
      </c>
    </row>
    <row r="4802" spans="1:7" x14ac:dyDescent="0.25">
      <c r="A4802" t="s">
        <v>21491</v>
      </c>
      <c r="B4802" t="s">
        <v>27</v>
      </c>
      <c r="C4802" t="s">
        <v>41</v>
      </c>
      <c r="D4802" t="s">
        <v>35</v>
      </c>
      <c r="E4802">
        <v>3.9525666666666668</v>
      </c>
      <c r="F4802">
        <v>5</v>
      </c>
      <c r="G4802">
        <v>1.18577</v>
      </c>
    </row>
    <row r="4803" spans="1:7" x14ac:dyDescent="0.25">
      <c r="A4803" t="s">
        <v>21495</v>
      </c>
      <c r="B4803" t="s">
        <v>27</v>
      </c>
      <c r="C4803" t="s">
        <v>27</v>
      </c>
      <c r="D4803" t="s">
        <v>20</v>
      </c>
      <c r="E4803">
        <v>3.6859999999999999</v>
      </c>
      <c r="F4803">
        <v>5</v>
      </c>
      <c r="G4803">
        <v>1.1057999999999999</v>
      </c>
    </row>
    <row r="4804" spans="1:7" x14ac:dyDescent="0.25">
      <c r="A4804" t="s">
        <v>21499</v>
      </c>
      <c r="B4804" t="s">
        <v>34</v>
      </c>
      <c r="C4804" t="s">
        <v>41</v>
      </c>
      <c r="D4804" t="s">
        <v>35</v>
      </c>
      <c r="E4804">
        <v>7.880466666666667</v>
      </c>
      <c r="F4804">
        <v>5</v>
      </c>
      <c r="G4804">
        <v>2.3641399999999999</v>
      </c>
    </row>
    <row r="4805" spans="1:7" x14ac:dyDescent="0.25">
      <c r="A4805" t="s">
        <v>21503</v>
      </c>
      <c r="B4805" t="s">
        <v>27</v>
      </c>
      <c r="C4805" t="s">
        <v>19</v>
      </c>
      <c r="D4805" t="s">
        <v>48</v>
      </c>
      <c r="E4805">
        <v>4.2839666666666671</v>
      </c>
      <c r="F4805">
        <v>5</v>
      </c>
      <c r="G4805">
        <v>1.2851900000000001</v>
      </c>
    </row>
    <row r="4806" spans="1:7" x14ac:dyDescent="0.25">
      <c r="A4806" t="s">
        <v>21507</v>
      </c>
      <c r="B4806" t="s">
        <v>19</v>
      </c>
      <c r="C4806" t="s">
        <v>41</v>
      </c>
      <c r="D4806" t="s">
        <v>48</v>
      </c>
      <c r="E4806">
        <v>4.4637666666666664</v>
      </c>
      <c r="F4806">
        <v>3</v>
      </c>
      <c r="G4806">
        <v>1.3391299999999999</v>
      </c>
    </row>
    <row r="4807" spans="1:7" x14ac:dyDescent="0.25">
      <c r="A4807" t="s">
        <v>21511</v>
      </c>
      <c r="B4807" t="s">
        <v>41</v>
      </c>
      <c r="C4807" t="s">
        <v>34</v>
      </c>
      <c r="D4807" t="s">
        <v>48</v>
      </c>
      <c r="E4807">
        <v>6.0565000000000007</v>
      </c>
      <c r="F4807">
        <v>5</v>
      </c>
      <c r="G4807">
        <v>1.8169500000000001</v>
      </c>
    </row>
    <row r="4808" spans="1:7" x14ac:dyDescent="0.25">
      <c r="A4808" t="s">
        <v>21515</v>
      </c>
      <c r="B4808" t="s">
        <v>27</v>
      </c>
      <c r="C4808" t="s">
        <v>34</v>
      </c>
      <c r="D4808" t="s">
        <v>20</v>
      </c>
      <c r="E4808">
        <v>0.74453333333333338</v>
      </c>
      <c r="F4808">
        <v>1</v>
      </c>
      <c r="G4808">
        <v>0.22336</v>
      </c>
    </row>
    <row r="4809" spans="1:7" x14ac:dyDescent="0.25">
      <c r="A4809" t="s">
        <v>21519</v>
      </c>
      <c r="B4809" t="s">
        <v>19</v>
      </c>
      <c r="C4809" t="s">
        <v>27</v>
      </c>
      <c r="D4809" t="s">
        <v>35</v>
      </c>
      <c r="E4809">
        <v>1.6221000000000001</v>
      </c>
      <c r="F4809">
        <v>1</v>
      </c>
      <c r="G4809">
        <v>0.48663000000000001</v>
      </c>
    </row>
    <row r="4810" spans="1:7" x14ac:dyDescent="0.25">
      <c r="A4810" t="s">
        <v>21522</v>
      </c>
      <c r="B4810" t="s">
        <v>41</v>
      </c>
      <c r="C4810" t="s">
        <v>27</v>
      </c>
      <c r="D4810" t="s">
        <v>48</v>
      </c>
      <c r="E4810">
        <v>2.7408999999999999</v>
      </c>
      <c r="F4810">
        <v>3</v>
      </c>
      <c r="G4810">
        <v>0.82226999999999995</v>
      </c>
    </row>
    <row r="4811" spans="1:7" x14ac:dyDescent="0.25">
      <c r="A4811" t="s">
        <v>21526</v>
      </c>
      <c r="B4811" t="s">
        <v>19</v>
      </c>
      <c r="C4811" t="s">
        <v>34</v>
      </c>
      <c r="D4811" t="s">
        <v>20</v>
      </c>
      <c r="E4811">
        <v>15.263133333333331</v>
      </c>
      <c r="F4811">
        <v>10</v>
      </c>
      <c r="G4811">
        <v>4.5789400000000002</v>
      </c>
    </row>
    <row r="4812" spans="1:7" x14ac:dyDescent="0.25">
      <c r="A4812" t="s">
        <v>21530</v>
      </c>
      <c r="B4812" t="s">
        <v>19</v>
      </c>
      <c r="C4812" t="s">
        <v>41</v>
      </c>
      <c r="D4812" t="s">
        <v>20</v>
      </c>
      <c r="E4812">
        <v>0.83546666666666658</v>
      </c>
      <c r="F4812">
        <v>1</v>
      </c>
      <c r="G4812">
        <v>0.25063999999999997</v>
      </c>
    </row>
    <row r="4813" spans="1:7" x14ac:dyDescent="0.25">
      <c r="A4813" t="s">
        <v>21534</v>
      </c>
      <c r="B4813" t="s">
        <v>27</v>
      </c>
      <c r="C4813" t="s">
        <v>41</v>
      </c>
      <c r="D4813" t="s">
        <v>48</v>
      </c>
      <c r="E4813">
        <v>15.206099999999999</v>
      </c>
      <c r="F4813">
        <v>10</v>
      </c>
      <c r="G4813">
        <v>4.5618299999999996</v>
      </c>
    </row>
    <row r="4814" spans="1:7" x14ac:dyDescent="0.25">
      <c r="A4814" t="s">
        <v>21537</v>
      </c>
      <c r="B4814" t="s">
        <v>41</v>
      </c>
      <c r="C4814" t="s">
        <v>27</v>
      </c>
      <c r="D4814" t="s">
        <v>20</v>
      </c>
      <c r="E4814">
        <v>2.0396999999999998</v>
      </c>
      <c r="F4814">
        <v>3</v>
      </c>
      <c r="G4814">
        <v>0.61190999999999995</v>
      </c>
    </row>
    <row r="4815" spans="1:7" x14ac:dyDescent="0.25">
      <c r="A4815" t="s">
        <v>21541</v>
      </c>
      <c r="B4815" t="s">
        <v>19</v>
      </c>
      <c r="C4815" t="s">
        <v>19</v>
      </c>
      <c r="D4815" t="s">
        <v>20</v>
      </c>
      <c r="E4815">
        <v>11.78446666666667</v>
      </c>
      <c r="F4815">
        <v>10</v>
      </c>
      <c r="G4815">
        <v>3.5353400000000001</v>
      </c>
    </row>
    <row r="4816" spans="1:7" x14ac:dyDescent="0.25">
      <c r="A4816" t="s">
        <v>21545</v>
      </c>
      <c r="B4816" t="s">
        <v>34</v>
      </c>
      <c r="C4816" t="s">
        <v>41</v>
      </c>
      <c r="D4816" t="s">
        <v>48</v>
      </c>
      <c r="E4816">
        <v>14.3611</v>
      </c>
      <c r="F4816">
        <v>10</v>
      </c>
      <c r="G4816">
        <v>4.3083299999999998</v>
      </c>
    </row>
    <row r="4817" spans="1:7" x14ac:dyDescent="0.25">
      <c r="A4817" t="s">
        <v>21549</v>
      </c>
      <c r="B4817" t="s">
        <v>41</v>
      </c>
      <c r="C4817" t="s">
        <v>34</v>
      </c>
      <c r="D4817" t="s">
        <v>20</v>
      </c>
      <c r="E4817">
        <v>16.014633333333329</v>
      </c>
      <c r="F4817">
        <v>10</v>
      </c>
      <c r="G4817">
        <v>4.8043899999999997</v>
      </c>
    </row>
    <row r="4818" spans="1:7" x14ac:dyDescent="0.25">
      <c r="A4818" t="s">
        <v>21553</v>
      </c>
      <c r="B4818" t="s">
        <v>34</v>
      </c>
      <c r="C4818" t="s">
        <v>19</v>
      </c>
      <c r="D4818" t="s">
        <v>48</v>
      </c>
      <c r="E4818">
        <v>15.758699999999999</v>
      </c>
      <c r="F4818">
        <v>10</v>
      </c>
      <c r="G4818">
        <v>4.7276100000000003</v>
      </c>
    </row>
    <row r="4819" spans="1:7" x14ac:dyDescent="0.25">
      <c r="A4819" t="s">
        <v>21557</v>
      </c>
      <c r="B4819" t="s">
        <v>27</v>
      </c>
      <c r="C4819" t="s">
        <v>19</v>
      </c>
      <c r="D4819" t="s">
        <v>48</v>
      </c>
      <c r="E4819">
        <v>4.4588666666666672</v>
      </c>
      <c r="F4819">
        <v>3</v>
      </c>
      <c r="G4819">
        <v>1.3376600000000001</v>
      </c>
    </row>
    <row r="4820" spans="1:7" x14ac:dyDescent="0.25">
      <c r="A4820" t="s">
        <v>21561</v>
      </c>
      <c r="B4820" t="s">
        <v>34</v>
      </c>
      <c r="C4820" t="s">
        <v>41</v>
      </c>
      <c r="D4820" t="s">
        <v>20</v>
      </c>
      <c r="E4820">
        <v>1.5548666666666671</v>
      </c>
      <c r="F4820">
        <v>1</v>
      </c>
      <c r="G4820">
        <v>0.46645999999999999</v>
      </c>
    </row>
    <row r="4821" spans="1:7" x14ac:dyDescent="0.25">
      <c r="A4821" t="s">
        <v>21565</v>
      </c>
      <c r="B4821" t="s">
        <v>41</v>
      </c>
      <c r="C4821" t="s">
        <v>19</v>
      </c>
      <c r="D4821" t="s">
        <v>48</v>
      </c>
      <c r="E4821">
        <v>4.3294333333333332</v>
      </c>
      <c r="F4821">
        <v>5</v>
      </c>
      <c r="G4821">
        <v>1.2988299999999999</v>
      </c>
    </row>
    <row r="4822" spans="1:7" x14ac:dyDescent="0.25">
      <c r="A4822" t="s">
        <v>21569</v>
      </c>
      <c r="B4822" t="s">
        <v>19</v>
      </c>
      <c r="C4822" t="s">
        <v>27</v>
      </c>
      <c r="D4822" t="s">
        <v>48</v>
      </c>
      <c r="E4822">
        <v>9.5084999999999997</v>
      </c>
      <c r="F4822">
        <v>10</v>
      </c>
      <c r="G4822">
        <v>2.8525499999999999</v>
      </c>
    </row>
    <row r="4823" spans="1:7" x14ac:dyDescent="0.25">
      <c r="A4823" t="s">
        <v>21572</v>
      </c>
      <c r="B4823" t="s">
        <v>19</v>
      </c>
      <c r="C4823" t="s">
        <v>19</v>
      </c>
      <c r="D4823" t="s">
        <v>35</v>
      </c>
      <c r="E4823">
        <v>0.95563333333333333</v>
      </c>
      <c r="F4823">
        <v>1</v>
      </c>
      <c r="G4823">
        <v>0.28669</v>
      </c>
    </row>
    <row r="4824" spans="1:7" x14ac:dyDescent="0.25">
      <c r="A4824" t="s">
        <v>21576</v>
      </c>
      <c r="B4824" t="s">
        <v>41</v>
      </c>
      <c r="C4824" t="s">
        <v>27</v>
      </c>
      <c r="D4824" t="s">
        <v>48</v>
      </c>
      <c r="E4824">
        <v>1.043733333333333</v>
      </c>
      <c r="F4824">
        <v>1</v>
      </c>
      <c r="G4824">
        <v>0.31312000000000001</v>
      </c>
    </row>
    <row r="4825" spans="1:7" x14ac:dyDescent="0.25">
      <c r="A4825" t="s">
        <v>21580</v>
      </c>
      <c r="B4825" t="s">
        <v>19</v>
      </c>
      <c r="C4825" t="s">
        <v>41</v>
      </c>
      <c r="D4825" t="s">
        <v>35</v>
      </c>
      <c r="E4825">
        <v>3.1799666666666671</v>
      </c>
      <c r="F4825">
        <v>3</v>
      </c>
      <c r="G4825">
        <v>0.95399</v>
      </c>
    </row>
    <row r="4826" spans="1:7" x14ac:dyDescent="0.25">
      <c r="A4826" t="s">
        <v>21584</v>
      </c>
      <c r="B4826" t="s">
        <v>34</v>
      </c>
      <c r="C4826" t="s">
        <v>19</v>
      </c>
      <c r="D4826" t="s">
        <v>35</v>
      </c>
      <c r="E4826">
        <v>1.2112333333333329</v>
      </c>
      <c r="F4826">
        <v>1</v>
      </c>
      <c r="G4826">
        <v>0.36337000000000003</v>
      </c>
    </row>
    <row r="4827" spans="1:7" x14ac:dyDescent="0.25">
      <c r="A4827" t="s">
        <v>21588</v>
      </c>
      <c r="B4827" t="s">
        <v>19</v>
      </c>
      <c r="C4827" t="s">
        <v>34</v>
      </c>
      <c r="D4827" t="s">
        <v>35</v>
      </c>
      <c r="E4827">
        <v>2.479633333333334</v>
      </c>
      <c r="F4827">
        <v>3</v>
      </c>
      <c r="G4827">
        <v>0.74389000000000005</v>
      </c>
    </row>
    <row r="4828" spans="1:7" x14ac:dyDescent="0.25">
      <c r="A4828" t="s">
        <v>21592</v>
      </c>
      <c r="B4828" t="s">
        <v>19</v>
      </c>
      <c r="C4828" t="s">
        <v>34</v>
      </c>
      <c r="D4828" t="s">
        <v>35</v>
      </c>
      <c r="E4828">
        <v>13.57913333333333</v>
      </c>
      <c r="F4828">
        <v>10</v>
      </c>
      <c r="G4828">
        <v>4.0737399999999999</v>
      </c>
    </row>
    <row r="4829" spans="1:7" x14ac:dyDescent="0.25">
      <c r="A4829" t="s">
        <v>21596</v>
      </c>
      <c r="B4829" t="s">
        <v>34</v>
      </c>
      <c r="C4829" t="s">
        <v>27</v>
      </c>
      <c r="D4829" t="s">
        <v>20</v>
      </c>
      <c r="E4829">
        <v>8.3423333333333343</v>
      </c>
      <c r="F4829">
        <v>10</v>
      </c>
      <c r="G4829">
        <v>2.5026999999999999</v>
      </c>
    </row>
    <row r="4830" spans="1:7" x14ac:dyDescent="0.25">
      <c r="A4830" t="s">
        <v>21600</v>
      </c>
      <c r="B4830" t="s">
        <v>34</v>
      </c>
      <c r="C4830" t="s">
        <v>27</v>
      </c>
      <c r="D4830" t="s">
        <v>20</v>
      </c>
      <c r="E4830">
        <v>4.8848666666666656</v>
      </c>
      <c r="F4830">
        <v>5</v>
      </c>
      <c r="G4830">
        <v>1.46546</v>
      </c>
    </row>
    <row r="4831" spans="1:7" x14ac:dyDescent="0.25">
      <c r="A4831" t="s">
        <v>21603</v>
      </c>
      <c r="B4831" t="s">
        <v>34</v>
      </c>
      <c r="C4831" t="s">
        <v>41</v>
      </c>
      <c r="D4831" t="s">
        <v>48</v>
      </c>
      <c r="E4831">
        <v>5.8500666666666667</v>
      </c>
      <c r="F4831">
        <v>5</v>
      </c>
      <c r="G4831">
        <v>1.75502</v>
      </c>
    </row>
    <row r="4832" spans="1:7" x14ac:dyDescent="0.25">
      <c r="A4832" t="s">
        <v>21607</v>
      </c>
      <c r="B4832" t="s">
        <v>27</v>
      </c>
      <c r="C4832" t="s">
        <v>19</v>
      </c>
      <c r="D4832" t="s">
        <v>48</v>
      </c>
      <c r="E4832">
        <v>7.3155333333333328</v>
      </c>
      <c r="F4832">
        <v>5</v>
      </c>
      <c r="G4832">
        <v>2.1946599999999998</v>
      </c>
    </row>
    <row r="4833" spans="1:7" x14ac:dyDescent="0.25">
      <c r="A4833" t="s">
        <v>21611</v>
      </c>
      <c r="B4833" t="s">
        <v>34</v>
      </c>
      <c r="C4833" t="s">
        <v>27</v>
      </c>
      <c r="D4833" t="s">
        <v>48</v>
      </c>
      <c r="E4833">
        <v>1.406133333333333</v>
      </c>
      <c r="F4833">
        <v>1</v>
      </c>
      <c r="G4833">
        <v>0.42183999999999999</v>
      </c>
    </row>
    <row r="4834" spans="1:7" x14ac:dyDescent="0.25">
      <c r="A4834" t="s">
        <v>21615</v>
      </c>
      <c r="B4834" t="s">
        <v>34</v>
      </c>
      <c r="C4834" t="s">
        <v>27</v>
      </c>
      <c r="D4834" t="s">
        <v>20</v>
      </c>
      <c r="E4834">
        <v>13.122</v>
      </c>
      <c r="F4834">
        <v>10</v>
      </c>
      <c r="G4834">
        <v>3.9365999999999999</v>
      </c>
    </row>
    <row r="4835" spans="1:7" x14ac:dyDescent="0.25">
      <c r="A4835" t="s">
        <v>21619</v>
      </c>
      <c r="B4835" t="s">
        <v>27</v>
      </c>
      <c r="C4835" t="s">
        <v>41</v>
      </c>
      <c r="D4835" t="s">
        <v>35</v>
      </c>
      <c r="E4835">
        <v>2.4673333333333329</v>
      </c>
      <c r="F4835">
        <v>3</v>
      </c>
      <c r="G4835">
        <v>0.74019999999999997</v>
      </c>
    </row>
    <row r="4836" spans="1:7" x14ac:dyDescent="0.25">
      <c r="A4836" t="s">
        <v>21623</v>
      </c>
      <c r="B4836" t="s">
        <v>19</v>
      </c>
      <c r="C4836" t="s">
        <v>19</v>
      </c>
      <c r="D4836" t="s">
        <v>20</v>
      </c>
      <c r="E4836">
        <v>6.0685666666666673</v>
      </c>
      <c r="F4836">
        <v>5</v>
      </c>
      <c r="G4836">
        <v>1.82057</v>
      </c>
    </row>
    <row r="4837" spans="1:7" x14ac:dyDescent="0.25">
      <c r="A4837" t="s">
        <v>21627</v>
      </c>
      <c r="B4837" t="s">
        <v>34</v>
      </c>
      <c r="C4837" t="s">
        <v>19</v>
      </c>
      <c r="D4837" t="s">
        <v>20</v>
      </c>
      <c r="E4837">
        <v>2.2623333333333329</v>
      </c>
      <c r="F4837">
        <v>3</v>
      </c>
      <c r="G4837">
        <v>0.67869999999999997</v>
      </c>
    </row>
    <row r="4838" spans="1:7" x14ac:dyDescent="0.25">
      <c r="A4838" t="s">
        <v>21631</v>
      </c>
      <c r="B4838" t="s">
        <v>41</v>
      </c>
      <c r="C4838" t="s">
        <v>27</v>
      </c>
      <c r="D4838" t="s">
        <v>48</v>
      </c>
      <c r="E4838">
        <v>3.1320999999999999</v>
      </c>
      <c r="F4838">
        <v>3</v>
      </c>
      <c r="G4838">
        <v>0.93962999999999997</v>
      </c>
    </row>
    <row r="4839" spans="1:7" x14ac:dyDescent="0.25">
      <c r="A4839" t="s">
        <v>21635</v>
      </c>
      <c r="B4839" t="s">
        <v>34</v>
      </c>
      <c r="C4839" t="s">
        <v>19</v>
      </c>
      <c r="D4839" t="s">
        <v>48</v>
      </c>
      <c r="E4839">
        <v>5.4009000000000009</v>
      </c>
      <c r="F4839">
        <v>5</v>
      </c>
      <c r="G4839">
        <v>1.6202700000000001</v>
      </c>
    </row>
    <row r="4840" spans="1:7" x14ac:dyDescent="0.25">
      <c r="A4840" t="s">
        <v>21639</v>
      </c>
      <c r="B4840" t="s">
        <v>34</v>
      </c>
      <c r="C4840" t="s">
        <v>19</v>
      </c>
      <c r="D4840" t="s">
        <v>48</v>
      </c>
      <c r="E4840">
        <v>7.0647666666666664</v>
      </c>
      <c r="F4840">
        <v>10</v>
      </c>
      <c r="G4840">
        <v>2.1194299999999999</v>
      </c>
    </row>
    <row r="4841" spans="1:7" x14ac:dyDescent="0.25">
      <c r="A4841" t="s">
        <v>21643</v>
      </c>
      <c r="B4841" t="s">
        <v>27</v>
      </c>
      <c r="C4841" t="s">
        <v>19</v>
      </c>
      <c r="D4841" t="s">
        <v>35</v>
      </c>
      <c r="E4841">
        <v>4.7032666666666669</v>
      </c>
      <c r="F4841">
        <v>5</v>
      </c>
      <c r="G4841">
        <v>1.4109799999999999</v>
      </c>
    </row>
    <row r="4842" spans="1:7" x14ac:dyDescent="0.25">
      <c r="A4842" t="s">
        <v>21647</v>
      </c>
      <c r="B4842" t="s">
        <v>41</v>
      </c>
      <c r="C4842" t="s">
        <v>34</v>
      </c>
      <c r="D4842" t="s">
        <v>35</v>
      </c>
      <c r="E4842">
        <v>4.8669333333333338</v>
      </c>
      <c r="F4842">
        <v>3</v>
      </c>
      <c r="G4842">
        <v>1.46008</v>
      </c>
    </row>
    <row r="4843" spans="1:7" x14ac:dyDescent="0.25">
      <c r="A4843" t="s">
        <v>21651</v>
      </c>
      <c r="B4843" t="s">
        <v>19</v>
      </c>
      <c r="C4843" t="s">
        <v>19</v>
      </c>
      <c r="D4843" t="s">
        <v>20</v>
      </c>
      <c r="E4843">
        <v>8.1014999999999997</v>
      </c>
      <c r="F4843">
        <v>5</v>
      </c>
      <c r="G4843">
        <v>2.43045</v>
      </c>
    </row>
    <row r="4844" spans="1:7" x14ac:dyDescent="0.25">
      <c r="A4844" t="s">
        <v>21655</v>
      </c>
      <c r="B4844" t="s">
        <v>19</v>
      </c>
      <c r="C4844" t="s">
        <v>34</v>
      </c>
      <c r="D4844" t="s">
        <v>35</v>
      </c>
      <c r="E4844">
        <v>3.0569666666666668</v>
      </c>
      <c r="F4844">
        <v>3</v>
      </c>
      <c r="G4844">
        <v>0.91708999999999996</v>
      </c>
    </row>
    <row r="4845" spans="1:7" x14ac:dyDescent="0.25">
      <c r="A4845" t="s">
        <v>21659</v>
      </c>
      <c r="B4845" t="s">
        <v>41</v>
      </c>
      <c r="C4845" t="s">
        <v>19</v>
      </c>
      <c r="D4845" t="s">
        <v>48</v>
      </c>
      <c r="E4845">
        <v>2.1293000000000002</v>
      </c>
      <c r="F4845">
        <v>3</v>
      </c>
      <c r="G4845">
        <v>0.63878999999999997</v>
      </c>
    </row>
    <row r="4846" spans="1:7" x14ac:dyDescent="0.25">
      <c r="A4846" t="s">
        <v>21663</v>
      </c>
      <c r="B4846" t="s">
        <v>34</v>
      </c>
      <c r="C4846" t="s">
        <v>19</v>
      </c>
      <c r="D4846" t="s">
        <v>35</v>
      </c>
      <c r="E4846">
        <v>4.2288000000000006</v>
      </c>
      <c r="F4846">
        <v>5</v>
      </c>
      <c r="G4846">
        <v>1.26864</v>
      </c>
    </row>
    <row r="4847" spans="1:7" x14ac:dyDescent="0.25">
      <c r="A4847" t="s">
        <v>21666</v>
      </c>
      <c r="B4847" t="s">
        <v>27</v>
      </c>
      <c r="C4847" t="s">
        <v>19</v>
      </c>
      <c r="D4847" t="s">
        <v>35</v>
      </c>
      <c r="E4847">
        <v>1.0589</v>
      </c>
      <c r="F4847">
        <v>1</v>
      </c>
      <c r="G4847">
        <v>0.31767000000000001</v>
      </c>
    </row>
    <row r="4848" spans="1:7" x14ac:dyDescent="0.25">
      <c r="A4848" t="s">
        <v>21670</v>
      </c>
      <c r="B4848" t="s">
        <v>41</v>
      </c>
      <c r="C4848" t="s">
        <v>27</v>
      </c>
      <c r="D4848" t="s">
        <v>35</v>
      </c>
      <c r="E4848">
        <v>8.0722333333333349</v>
      </c>
      <c r="F4848">
        <v>5</v>
      </c>
      <c r="G4848">
        <v>2.4216700000000002</v>
      </c>
    </row>
    <row r="4849" spans="1:7" x14ac:dyDescent="0.25">
      <c r="A4849" t="s">
        <v>21674</v>
      </c>
      <c r="B4849" t="s">
        <v>41</v>
      </c>
      <c r="C4849" t="s">
        <v>27</v>
      </c>
      <c r="D4849" t="s">
        <v>35</v>
      </c>
      <c r="E4849">
        <v>0.80786666666666662</v>
      </c>
      <c r="F4849">
        <v>1</v>
      </c>
      <c r="G4849">
        <v>0.24235999999999999</v>
      </c>
    </row>
    <row r="4850" spans="1:7" x14ac:dyDescent="0.25">
      <c r="A4850" t="s">
        <v>21678</v>
      </c>
      <c r="B4850" t="s">
        <v>19</v>
      </c>
      <c r="C4850" t="s">
        <v>34</v>
      </c>
      <c r="D4850" t="s">
        <v>48</v>
      </c>
      <c r="E4850">
        <v>4.2905333333333342</v>
      </c>
      <c r="F4850">
        <v>3</v>
      </c>
      <c r="G4850">
        <v>1.2871600000000001</v>
      </c>
    </row>
    <row r="4851" spans="1:7" x14ac:dyDescent="0.25">
      <c r="A4851" t="s">
        <v>21682</v>
      </c>
      <c r="B4851" t="s">
        <v>27</v>
      </c>
      <c r="C4851" t="s">
        <v>19</v>
      </c>
      <c r="D4851" t="s">
        <v>48</v>
      </c>
      <c r="E4851">
        <v>2.3260333333333341</v>
      </c>
      <c r="F4851">
        <v>3</v>
      </c>
      <c r="G4851">
        <v>0.69781000000000004</v>
      </c>
    </row>
    <row r="4852" spans="1:7" x14ac:dyDescent="0.25">
      <c r="A4852" t="s">
        <v>21686</v>
      </c>
      <c r="B4852" t="s">
        <v>41</v>
      </c>
      <c r="C4852" t="s">
        <v>34</v>
      </c>
      <c r="D4852" t="s">
        <v>20</v>
      </c>
      <c r="E4852">
        <v>1.647933333333333</v>
      </c>
      <c r="F4852">
        <v>1</v>
      </c>
      <c r="G4852">
        <v>0.49437999999999999</v>
      </c>
    </row>
    <row r="4853" spans="1:7" x14ac:dyDescent="0.25">
      <c r="A4853" t="s">
        <v>21690</v>
      </c>
      <c r="B4853" t="s">
        <v>27</v>
      </c>
      <c r="C4853" t="s">
        <v>19</v>
      </c>
      <c r="D4853" t="s">
        <v>20</v>
      </c>
      <c r="E4853">
        <v>3.144833333333334</v>
      </c>
      <c r="F4853">
        <v>3</v>
      </c>
      <c r="G4853">
        <v>0.94345000000000001</v>
      </c>
    </row>
    <row r="4854" spans="1:7" x14ac:dyDescent="0.25">
      <c r="A4854" t="s">
        <v>21694</v>
      </c>
      <c r="B4854" t="s">
        <v>34</v>
      </c>
      <c r="C4854" t="s">
        <v>41</v>
      </c>
      <c r="D4854" t="s">
        <v>20</v>
      </c>
      <c r="E4854">
        <v>1.4419</v>
      </c>
      <c r="F4854">
        <v>1</v>
      </c>
      <c r="G4854">
        <v>0.43257000000000001</v>
      </c>
    </row>
    <row r="4855" spans="1:7" x14ac:dyDescent="0.25">
      <c r="A4855" t="s">
        <v>21698</v>
      </c>
      <c r="B4855" t="s">
        <v>19</v>
      </c>
      <c r="C4855" t="s">
        <v>34</v>
      </c>
      <c r="D4855" t="s">
        <v>35</v>
      </c>
      <c r="E4855">
        <v>1.009266666666667</v>
      </c>
      <c r="F4855">
        <v>1</v>
      </c>
      <c r="G4855">
        <v>0.30277999999999999</v>
      </c>
    </row>
    <row r="4856" spans="1:7" x14ac:dyDescent="0.25">
      <c r="A4856" t="s">
        <v>21702</v>
      </c>
      <c r="B4856" t="s">
        <v>34</v>
      </c>
      <c r="C4856" t="s">
        <v>27</v>
      </c>
      <c r="D4856" t="s">
        <v>35</v>
      </c>
      <c r="E4856">
        <v>3.883</v>
      </c>
      <c r="F4856">
        <v>3</v>
      </c>
      <c r="G4856">
        <v>1.1649</v>
      </c>
    </row>
    <row r="4857" spans="1:7" x14ac:dyDescent="0.25">
      <c r="A4857" t="s">
        <v>21706</v>
      </c>
      <c r="B4857" t="s">
        <v>27</v>
      </c>
      <c r="C4857" t="s">
        <v>41</v>
      </c>
      <c r="D4857" t="s">
        <v>48</v>
      </c>
      <c r="E4857">
        <v>8.5868333333333329</v>
      </c>
      <c r="F4857">
        <v>10</v>
      </c>
      <c r="G4857">
        <v>2.57605</v>
      </c>
    </row>
    <row r="4858" spans="1:7" x14ac:dyDescent="0.25">
      <c r="A4858" t="s">
        <v>21710</v>
      </c>
      <c r="B4858" t="s">
        <v>34</v>
      </c>
      <c r="C4858" t="s">
        <v>27</v>
      </c>
      <c r="D4858" t="s">
        <v>20</v>
      </c>
      <c r="E4858">
        <v>0.81269999999999998</v>
      </c>
      <c r="F4858">
        <v>1</v>
      </c>
      <c r="G4858">
        <v>0.24381</v>
      </c>
    </row>
    <row r="4859" spans="1:7" x14ac:dyDescent="0.25">
      <c r="A4859" t="s">
        <v>21714</v>
      </c>
      <c r="B4859" t="s">
        <v>19</v>
      </c>
      <c r="C4859" t="s">
        <v>41</v>
      </c>
      <c r="D4859" t="s">
        <v>48</v>
      </c>
      <c r="E4859">
        <v>8.0236666666666672</v>
      </c>
      <c r="F4859">
        <v>5</v>
      </c>
      <c r="G4859">
        <v>2.4070999999999998</v>
      </c>
    </row>
    <row r="4860" spans="1:7" x14ac:dyDescent="0.25">
      <c r="A4860" t="s">
        <v>21718</v>
      </c>
      <c r="B4860" t="s">
        <v>27</v>
      </c>
      <c r="C4860" t="s">
        <v>41</v>
      </c>
      <c r="D4860" t="s">
        <v>20</v>
      </c>
      <c r="E4860">
        <v>7.9215666666666662</v>
      </c>
      <c r="F4860">
        <v>5</v>
      </c>
      <c r="G4860">
        <v>2.3764699999999999</v>
      </c>
    </row>
    <row r="4861" spans="1:7" x14ac:dyDescent="0.25">
      <c r="A4861" t="s">
        <v>21722</v>
      </c>
      <c r="B4861" t="s">
        <v>41</v>
      </c>
      <c r="C4861" t="s">
        <v>41</v>
      </c>
      <c r="D4861" t="s">
        <v>20</v>
      </c>
      <c r="E4861">
        <v>4.6623999999999999</v>
      </c>
      <c r="F4861">
        <v>3</v>
      </c>
      <c r="G4861">
        <v>1.39872</v>
      </c>
    </row>
    <row r="4862" spans="1:7" x14ac:dyDescent="0.25">
      <c r="A4862" t="s">
        <v>21726</v>
      </c>
      <c r="B4862" t="s">
        <v>34</v>
      </c>
      <c r="C4862" t="s">
        <v>34</v>
      </c>
      <c r="D4862" t="s">
        <v>20</v>
      </c>
      <c r="E4862">
        <v>12.920999999999999</v>
      </c>
      <c r="F4862">
        <v>10</v>
      </c>
      <c r="G4862">
        <v>3.8763000000000001</v>
      </c>
    </row>
    <row r="4863" spans="1:7" x14ac:dyDescent="0.25">
      <c r="A4863" t="s">
        <v>21730</v>
      </c>
      <c r="B4863" t="s">
        <v>19</v>
      </c>
      <c r="C4863" t="s">
        <v>34</v>
      </c>
      <c r="D4863" t="s">
        <v>35</v>
      </c>
      <c r="E4863">
        <v>4.4248000000000003</v>
      </c>
      <c r="F4863">
        <v>3</v>
      </c>
      <c r="G4863">
        <v>1.32744</v>
      </c>
    </row>
    <row r="4864" spans="1:7" x14ac:dyDescent="0.25">
      <c r="A4864" t="s">
        <v>21734</v>
      </c>
      <c r="B4864" t="s">
        <v>41</v>
      </c>
      <c r="C4864" t="s">
        <v>27</v>
      </c>
      <c r="D4864" t="s">
        <v>20</v>
      </c>
      <c r="E4864">
        <v>7.3570333333333338</v>
      </c>
      <c r="F4864">
        <v>10</v>
      </c>
      <c r="G4864">
        <v>2.2071100000000001</v>
      </c>
    </row>
    <row r="4865" spans="1:7" x14ac:dyDescent="0.25">
      <c r="A4865" t="s">
        <v>21738</v>
      </c>
      <c r="B4865" t="s">
        <v>19</v>
      </c>
      <c r="C4865" t="s">
        <v>34</v>
      </c>
      <c r="D4865" t="s">
        <v>20</v>
      </c>
      <c r="E4865">
        <v>1.0014666666666669</v>
      </c>
      <c r="F4865">
        <v>1</v>
      </c>
      <c r="G4865">
        <v>0.30043999999999998</v>
      </c>
    </row>
    <row r="4866" spans="1:7" x14ac:dyDescent="0.25">
      <c r="A4866" t="s">
        <v>21742</v>
      </c>
      <c r="B4866" t="s">
        <v>27</v>
      </c>
      <c r="C4866" t="s">
        <v>27</v>
      </c>
      <c r="D4866" t="s">
        <v>35</v>
      </c>
      <c r="E4866">
        <v>0.98036666666666661</v>
      </c>
      <c r="F4866">
        <v>1</v>
      </c>
      <c r="G4866">
        <v>0.29410999999999998</v>
      </c>
    </row>
    <row r="4867" spans="1:7" x14ac:dyDescent="0.25">
      <c r="A4867" t="s">
        <v>21746</v>
      </c>
      <c r="B4867" t="s">
        <v>27</v>
      </c>
      <c r="C4867" t="s">
        <v>19</v>
      </c>
      <c r="D4867" t="s">
        <v>20</v>
      </c>
      <c r="E4867">
        <v>1.3023</v>
      </c>
      <c r="F4867">
        <v>1</v>
      </c>
      <c r="G4867">
        <v>0.39068999999999998</v>
      </c>
    </row>
    <row r="4868" spans="1:7" x14ac:dyDescent="0.25">
      <c r="A4868" t="s">
        <v>21750</v>
      </c>
      <c r="B4868" t="s">
        <v>34</v>
      </c>
      <c r="C4868" t="s">
        <v>27</v>
      </c>
      <c r="D4868" t="s">
        <v>35</v>
      </c>
      <c r="E4868">
        <v>1.0226333333333339</v>
      </c>
      <c r="F4868">
        <v>1</v>
      </c>
      <c r="G4868">
        <v>0.30679000000000001</v>
      </c>
    </row>
    <row r="4869" spans="1:7" x14ac:dyDescent="0.25">
      <c r="A4869" t="s">
        <v>21754</v>
      </c>
      <c r="B4869" t="s">
        <v>19</v>
      </c>
      <c r="C4869" t="s">
        <v>27</v>
      </c>
      <c r="D4869" t="s">
        <v>35</v>
      </c>
      <c r="E4869">
        <v>4.0758666666666672</v>
      </c>
      <c r="F4869">
        <v>5</v>
      </c>
      <c r="G4869">
        <v>1.2227600000000001</v>
      </c>
    </row>
    <row r="4870" spans="1:7" x14ac:dyDescent="0.25">
      <c r="A4870" t="s">
        <v>21758</v>
      </c>
      <c r="B4870" t="s">
        <v>19</v>
      </c>
      <c r="C4870" t="s">
        <v>34</v>
      </c>
      <c r="D4870" t="s">
        <v>48</v>
      </c>
      <c r="E4870">
        <v>6.315666666666667</v>
      </c>
      <c r="F4870">
        <v>5</v>
      </c>
      <c r="G4870">
        <v>1.8947000000000001</v>
      </c>
    </row>
    <row r="4871" spans="1:7" x14ac:dyDescent="0.25">
      <c r="A4871" t="s">
        <v>21762</v>
      </c>
      <c r="B4871" t="s">
        <v>19</v>
      </c>
      <c r="C4871" t="s">
        <v>27</v>
      </c>
      <c r="D4871" t="s">
        <v>35</v>
      </c>
      <c r="E4871">
        <v>4.4431666666666674</v>
      </c>
      <c r="F4871">
        <v>3</v>
      </c>
      <c r="G4871">
        <v>1.3329500000000001</v>
      </c>
    </row>
    <row r="4872" spans="1:7" x14ac:dyDescent="0.25">
      <c r="A4872" t="s">
        <v>21765</v>
      </c>
      <c r="B4872" t="s">
        <v>27</v>
      </c>
      <c r="C4872" t="s">
        <v>34</v>
      </c>
      <c r="D4872" t="s">
        <v>35</v>
      </c>
      <c r="E4872">
        <v>10.4879</v>
      </c>
      <c r="F4872">
        <v>10</v>
      </c>
      <c r="G4872">
        <v>3.1463700000000001</v>
      </c>
    </row>
    <row r="4873" spans="1:7" x14ac:dyDescent="0.25">
      <c r="A4873" t="s">
        <v>21769</v>
      </c>
      <c r="B4873" t="s">
        <v>34</v>
      </c>
      <c r="C4873" t="s">
        <v>27</v>
      </c>
      <c r="D4873" t="s">
        <v>35</v>
      </c>
      <c r="E4873">
        <v>0.79893333333333338</v>
      </c>
      <c r="F4873">
        <v>1</v>
      </c>
      <c r="G4873">
        <v>0.23968</v>
      </c>
    </row>
    <row r="4874" spans="1:7" x14ac:dyDescent="0.25">
      <c r="A4874" t="s">
        <v>21773</v>
      </c>
      <c r="B4874" t="s">
        <v>19</v>
      </c>
      <c r="C4874" t="s">
        <v>19</v>
      </c>
      <c r="D4874" t="s">
        <v>20</v>
      </c>
      <c r="E4874">
        <v>0.86336666666666673</v>
      </c>
      <c r="F4874">
        <v>1</v>
      </c>
      <c r="G4874">
        <v>0.25901000000000002</v>
      </c>
    </row>
    <row r="4875" spans="1:7" x14ac:dyDescent="0.25">
      <c r="A4875" t="s">
        <v>21777</v>
      </c>
      <c r="B4875" t="s">
        <v>19</v>
      </c>
      <c r="C4875" t="s">
        <v>34</v>
      </c>
      <c r="D4875" t="s">
        <v>48</v>
      </c>
      <c r="E4875">
        <v>9.041500000000001</v>
      </c>
      <c r="F4875">
        <v>10</v>
      </c>
      <c r="G4875">
        <v>2.71245</v>
      </c>
    </row>
    <row r="4876" spans="1:7" x14ac:dyDescent="0.25">
      <c r="A4876" t="s">
        <v>21781</v>
      </c>
      <c r="B4876" t="s">
        <v>41</v>
      </c>
      <c r="C4876" t="s">
        <v>34</v>
      </c>
      <c r="D4876" t="s">
        <v>20</v>
      </c>
      <c r="E4876">
        <v>9.665633333333334</v>
      </c>
      <c r="F4876">
        <v>10</v>
      </c>
      <c r="G4876">
        <v>2.8996900000000001</v>
      </c>
    </row>
    <row r="4877" spans="1:7" x14ac:dyDescent="0.25">
      <c r="A4877" t="s">
        <v>21785</v>
      </c>
      <c r="B4877" t="s">
        <v>19</v>
      </c>
      <c r="C4877" t="s">
        <v>19</v>
      </c>
      <c r="D4877" t="s">
        <v>35</v>
      </c>
      <c r="E4877">
        <v>3.9283999999999999</v>
      </c>
      <c r="F4877">
        <v>3</v>
      </c>
      <c r="G4877">
        <v>1.17852</v>
      </c>
    </row>
    <row r="4878" spans="1:7" x14ac:dyDescent="0.25">
      <c r="A4878" t="s">
        <v>21789</v>
      </c>
      <c r="B4878" t="s">
        <v>34</v>
      </c>
      <c r="C4878" t="s">
        <v>34</v>
      </c>
      <c r="D4878" t="s">
        <v>35</v>
      </c>
      <c r="E4878">
        <v>12.676133333333331</v>
      </c>
      <c r="F4878">
        <v>10</v>
      </c>
      <c r="G4878">
        <v>3.8028400000000002</v>
      </c>
    </row>
    <row r="4879" spans="1:7" x14ac:dyDescent="0.25">
      <c r="A4879" t="s">
        <v>21793</v>
      </c>
      <c r="B4879" t="s">
        <v>41</v>
      </c>
      <c r="C4879" t="s">
        <v>27</v>
      </c>
      <c r="D4879" t="s">
        <v>48</v>
      </c>
      <c r="E4879">
        <v>1.3627333333333329</v>
      </c>
      <c r="F4879">
        <v>1</v>
      </c>
      <c r="G4879">
        <v>0.40882000000000002</v>
      </c>
    </row>
    <row r="4880" spans="1:7" x14ac:dyDescent="0.25">
      <c r="A4880" t="s">
        <v>21797</v>
      </c>
      <c r="B4880" t="s">
        <v>41</v>
      </c>
      <c r="C4880" t="s">
        <v>41</v>
      </c>
      <c r="D4880" t="s">
        <v>48</v>
      </c>
      <c r="E4880">
        <v>1.029166666666667</v>
      </c>
      <c r="F4880">
        <v>1</v>
      </c>
      <c r="G4880">
        <v>0.30875000000000002</v>
      </c>
    </row>
    <row r="4881" spans="1:7" x14ac:dyDescent="0.25">
      <c r="A4881" t="s">
        <v>21801</v>
      </c>
      <c r="B4881" t="s">
        <v>41</v>
      </c>
      <c r="C4881" t="s">
        <v>34</v>
      </c>
      <c r="D4881" t="s">
        <v>35</v>
      </c>
      <c r="E4881">
        <v>1.490666666666667</v>
      </c>
      <c r="F4881">
        <v>1</v>
      </c>
      <c r="G4881">
        <v>0.44719999999999999</v>
      </c>
    </row>
    <row r="4882" spans="1:7" x14ac:dyDescent="0.25">
      <c r="A4882" t="s">
        <v>21805</v>
      </c>
      <c r="B4882" t="s">
        <v>27</v>
      </c>
      <c r="C4882" t="s">
        <v>41</v>
      </c>
      <c r="D4882" t="s">
        <v>35</v>
      </c>
      <c r="E4882">
        <v>0.8707666666666668</v>
      </c>
      <c r="F4882">
        <v>1</v>
      </c>
      <c r="G4882">
        <v>0.26123000000000002</v>
      </c>
    </row>
    <row r="4883" spans="1:7" x14ac:dyDescent="0.25">
      <c r="A4883" t="s">
        <v>21809</v>
      </c>
      <c r="B4883" t="s">
        <v>41</v>
      </c>
      <c r="C4883" t="s">
        <v>27</v>
      </c>
      <c r="D4883" t="s">
        <v>20</v>
      </c>
      <c r="E4883">
        <v>1.1356999999999999</v>
      </c>
      <c r="F4883">
        <v>1</v>
      </c>
      <c r="G4883">
        <v>0.34071000000000001</v>
      </c>
    </row>
    <row r="4884" spans="1:7" x14ac:dyDescent="0.25">
      <c r="A4884" t="s">
        <v>21813</v>
      </c>
      <c r="B4884" t="s">
        <v>19</v>
      </c>
      <c r="C4884" t="s">
        <v>19</v>
      </c>
      <c r="D4884" t="s">
        <v>35</v>
      </c>
      <c r="E4884">
        <v>4.4028</v>
      </c>
      <c r="F4884">
        <v>3</v>
      </c>
      <c r="G4884">
        <v>1.32084</v>
      </c>
    </row>
    <row r="4885" spans="1:7" x14ac:dyDescent="0.25">
      <c r="A4885" t="s">
        <v>21817</v>
      </c>
      <c r="B4885" t="s">
        <v>27</v>
      </c>
      <c r="C4885" t="s">
        <v>34</v>
      </c>
      <c r="D4885" t="s">
        <v>20</v>
      </c>
      <c r="E4885">
        <v>0.84683333333333333</v>
      </c>
      <c r="F4885">
        <v>1</v>
      </c>
      <c r="G4885">
        <v>0.25405</v>
      </c>
    </row>
    <row r="4886" spans="1:7" x14ac:dyDescent="0.25">
      <c r="A4886" t="s">
        <v>21821</v>
      </c>
      <c r="B4886" t="s">
        <v>27</v>
      </c>
      <c r="C4886" t="s">
        <v>41</v>
      </c>
      <c r="D4886" t="s">
        <v>48</v>
      </c>
      <c r="E4886">
        <v>2.3296000000000001</v>
      </c>
      <c r="F4886">
        <v>3</v>
      </c>
      <c r="G4886">
        <v>0.69887999999999995</v>
      </c>
    </row>
    <row r="4887" spans="1:7" x14ac:dyDescent="0.25">
      <c r="A4887" t="s">
        <v>21825</v>
      </c>
      <c r="B4887" t="s">
        <v>27</v>
      </c>
      <c r="C4887" t="s">
        <v>19</v>
      </c>
      <c r="D4887" t="s">
        <v>20</v>
      </c>
      <c r="E4887">
        <v>1.5503666666666669</v>
      </c>
      <c r="F4887">
        <v>1</v>
      </c>
      <c r="G4887">
        <v>0.46511000000000002</v>
      </c>
    </row>
    <row r="4888" spans="1:7" x14ac:dyDescent="0.25">
      <c r="A4888" t="s">
        <v>21829</v>
      </c>
      <c r="B4888" t="s">
        <v>27</v>
      </c>
      <c r="C4888" t="s">
        <v>19</v>
      </c>
      <c r="D4888" t="s">
        <v>35</v>
      </c>
      <c r="E4888">
        <v>5.0479666666666656</v>
      </c>
      <c r="F4888">
        <v>5</v>
      </c>
      <c r="G4888">
        <v>1.5143899999999999</v>
      </c>
    </row>
    <row r="4889" spans="1:7" x14ac:dyDescent="0.25">
      <c r="A4889" t="s">
        <v>21833</v>
      </c>
      <c r="B4889" t="s">
        <v>27</v>
      </c>
      <c r="C4889" t="s">
        <v>34</v>
      </c>
      <c r="D4889" t="s">
        <v>20</v>
      </c>
      <c r="E4889">
        <v>6.7526999999999999</v>
      </c>
      <c r="F4889">
        <v>5</v>
      </c>
      <c r="G4889">
        <v>2.0258099999999999</v>
      </c>
    </row>
    <row r="4890" spans="1:7" x14ac:dyDescent="0.25">
      <c r="A4890" t="s">
        <v>21837</v>
      </c>
      <c r="B4890" t="s">
        <v>27</v>
      </c>
      <c r="C4890" t="s">
        <v>41</v>
      </c>
      <c r="D4890" t="s">
        <v>20</v>
      </c>
      <c r="E4890">
        <v>3.4600666666666671</v>
      </c>
      <c r="F4890">
        <v>5</v>
      </c>
      <c r="G4890">
        <v>1.0380199999999999</v>
      </c>
    </row>
    <row r="4891" spans="1:7" x14ac:dyDescent="0.25">
      <c r="A4891" t="s">
        <v>21841</v>
      </c>
      <c r="B4891" t="s">
        <v>27</v>
      </c>
      <c r="C4891" t="s">
        <v>34</v>
      </c>
      <c r="D4891" t="s">
        <v>48</v>
      </c>
      <c r="E4891">
        <v>6.7835666666666672</v>
      </c>
      <c r="F4891">
        <v>5</v>
      </c>
      <c r="G4891">
        <v>2.0350700000000002</v>
      </c>
    </row>
    <row r="4892" spans="1:7" x14ac:dyDescent="0.25">
      <c r="A4892" t="s">
        <v>21845</v>
      </c>
      <c r="B4892" t="s">
        <v>41</v>
      </c>
      <c r="C4892" t="s">
        <v>27</v>
      </c>
      <c r="D4892" t="s">
        <v>20</v>
      </c>
      <c r="E4892">
        <v>2.9483000000000001</v>
      </c>
      <c r="F4892">
        <v>3</v>
      </c>
      <c r="G4892">
        <v>0.88449</v>
      </c>
    </row>
    <row r="4893" spans="1:7" x14ac:dyDescent="0.25">
      <c r="A4893" t="s">
        <v>21849</v>
      </c>
      <c r="B4893" t="s">
        <v>34</v>
      </c>
      <c r="C4893" t="s">
        <v>19</v>
      </c>
      <c r="D4893" t="s">
        <v>35</v>
      </c>
      <c r="E4893">
        <v>2.1672333333333329</v>
      </c>
      <c r="F4893">
        <v>3</v>
      </c>
      <c r="G4893">
        <v>0.65017000000000003</v>
      </c>
    </row>
    <row r="4894" spans="1:7" x14ac:dyDescent="0.25">
      <c r="A4894" t="s">
        <v>21852</v>
      </c>
      <c r="B4894" t="s">
        <v>19</v>
      </c>
      <c r="C4894" t="s">
        <v>41</v>
      </c>
      <c r="D4894" t="s">
        <v>20</v>
      </c>
      <c r="E4894">
        <v>12.764799999999999</v>
      </c>
      <c r="F4894">
        <v>10</v>
      </c>
      <c r="G4894">
        <v>3.82944</v>
      </c>
    </row>
    <row r="4895" spans="1:7" x14ac:dyDescent="0.25">
      <c r="A4895" t="s">
        <v>21856</v>
      </c>
      <c r="B4895" t="s">
        <v>19</v>
      </c>
      <c r="C4895" t="s">
        <v>34</v>
      </c>
      <c r="D4895" t="s">
        <v>20</v>
      </c>
      <c r="E4895">
        <v>0.90746666666666664</v>
      </c>
      <c r="F4895">
        <v>1</v>
      </c>
      <c r="G4895">
        <v>0.27223999999999998</v>
      </c>
    </row>
    <row r="4896" spans="1:7" x14ac:dyDescent="0.25">
      <c r="A4896" t="s">
        <v>21860</v>
      </c>
      <c r="B4896" t="s">
        <v>41</v>
      </c>
      <c r="C4896" t="s">
        <v>19</v>
      </c>
      <c r="D4896" t="s">
        <v>20</v>
      </c>
      <c r="E4896">
        <v>5.2673666666666668</v>
      </c>
      <c r="F4896">
        <v>5</v>
      </c>
      <c r="G4896">
        <v>1.5802099999999999</v>
      </c>
    </row>
    <row r="4897" spans="1:7" x14ac:dyDescent="0.25">
      <c r="A4897" t="s">
        <v>21864</v>
      </c>
      <c r="B4897" t="s">
        <v>41</v>
      </c>
      <c r="C4897" t="s">
        <v>34</v>
      </c>
      <c r="D4897" t="s">
        <v>35</v>
      </c>
      <c r="E4897">
        <v>2.2417333333333329</v>
      </c>
      <c r="F4897">
        <v>3</v>
      </c>
      <c r="G4897">
        <v>0.67252000000000001</v>
      </c>
    </row>
    <row r="4898" spans="1:7" x14ac:dyDescent="0.25">
      <c r="A4898" t="s">
        <v>21868</v>
      </c>
      <c r="B4898" t="s">
        <v>27</v>
      </c>
      <c r="C4898" t="s">
        <v>41</v>
      </c>
      <c r="D4898" t="s">
        <v>20</v>
      </c>
      <c r="E4898">
        <v>0.81383333333333341</v>
      </c>
      <c r="F4898">
        <v>1</v>
      </c>
      <c r="G4898">
        <v>0.24415000000000001</v>
      </c>
    </row>
    <row r="4899" spans="1:7" x14ac:dyDescent="0.25">
      <c r="A4899" t="s">
        <v>21872</v>
      </c>
      <c r="B4899" t="s">
        <v>34</v>
      </c>
      <c r="C4899" t="s">
        <v>27</v>
      </c>
      <c r="D4899" t="s">
        <v>35</v>
      </c>
      <c r="E4899">
        <v>0.96463333333333334</v>
      </c>
      <c r="F4899">
        <v>1</v>
      </c>
      <c r="G4899">
        <v>0.28938999999999998</v>
      </c>
    </row>
    <row r="4900" spans="1:7" x14ac:dyDescent="0.25">
      <c r="A4900" t="s">
        <v>21876</v>
      </c>
      <c r="B4900" t="s">
        <v>27</v>
      </c>
      <c r="C4900" t="s">
        <v>27</v>
      </c>
      <c r="D4900" t="s">
        <v>20</v>
      </c>
      <c r="E4900">
        <v>2.2692666666666672</v>
      </c>
      <c r="F4900">
        <v>3</v>
      </c>
      <c r="G4900">
        <v>0.68078000000000005</v>
      </c>
    </row>
    <row r="4901" spans="1:7" x14ac:dyDescent="0.25">
      <c r="A4901" t="s">
        <v>21880</v>
      </c>
      <c r="B4901" t="s">
        <v>41</v>
      </c>
      <c r="C4901" t="s">
        <v>27</v>
      </c>
      <c r="D4901" t="s">
        <v>48</v>
      </c>
      <c r="E4901">
        <v>7.8874666666666666</v>
      </c>
      <c r="F4901">
        <v>5</v>
      </c>
      <c r="G4901">
        <v>2.3662399999999999</v>
      </c>
    </row>
    <row r="4902" spans="1:7" x14ac:dyDescent="0.25">
      <c r="A4902" t="s">
        <v>21884</v>
      </c>
      <c r="B4902" t="s">
        <v>27</v>
      </c>
      <c r="C4902" t="s">
        <v>34</v>
      </c>
      <c r="D4902" t="s">
        <v>48</v>
      </c>
      <c r="E4902">
        <v>6.7271333333333327</v>
      </c>
      <c r="F4902">
        <v>10</v>
      </c>
      <c r="G4902">
        <v>2.0181399999999998</v>
      </c>
    </row>
    <row r="4903" spans="1:7" x14ac:dyDescent="0.25">
      <c r="A4903" t="s">
        <v>21888</v>
      </c>
      <c r="B4903" t="s">
        <v>19</v>
      </c>
      <c r="C4903" t="s">
        <v>19</v>
      </c>
      <c r="D4903" t="s">
        <v>48</v>
      </c>
      <c r="E4903">
        <v>1.150533333333333</v>
      </c>
      <c r="F4903">
        <v>1</v>
      </c>
      <c r="G4903">
        <v>0.34516000000000002</v>
      </c>
    </row>
    <row r="4904" spans="1:7" x14ac:dyDescent="0.25">
      <c r="A4904" t="s">
        <v>21892</v>
      </c>
      <c r="B4904" t="s">
        <v>19</v>
      </c>
      <c r="C4904" t="s">
        <v>27</v>
      </c>
      <c r="D4904" t="s">
        <v>35</v>
      </c>
      <c r="E4904">
        <v>7.8991333333333342</v>
      </c>
      <c r="F4904">
        <v>10</v>
      </c>
      <c r="G4904">
        <v>2.3697400000000002</v>
      </c>
    </row>
    <row r="4905" spans="1:7" x14ac:dyDescent="0.25">
      <c r="A4905" t="s">
        <v>21896</v>
      </c>
      <c r="B4905" t="s">
        <v>27</v>
      </c>
      <c r="C4905" t="s">
        <v>27</v>
      </c>
      <c r="D4905" t="s">
        <v>35</v>
      </c>
      <c r="E4905">
        <v>4.8717333333333332</v>
      </c>
      <c r="F4905">
        <v>5</v>
      </c>
      <c r="G4905">
        <v>1.4615199999999999</v>
      </c>
    </row>
    <row r="4906" spans="1:7" x14ac:dyDescent="0.25">
      <c r="A4906" t="s">
        <v>21900</v>
      </c>
      <c r="B4906" t="s">
        <v>34</v>
      </c>
      <c r="C4906" t="s">
        <v>27</v>
      </c>
      <c r="D4906" t="s">
        <v>35</v>
      </c>
      <c r="E4906">
        <v>7.9636333333333331</v>
      </c>
      <c r="F4906">
        <v>5</v>
      </c>
      <c r="G4906">
        <v>2.3890899999999999</v>
      </c>
    </row>
    <row r="4907" spans="1:7" x14ac:dyDescent="0.25">
      <c r="A4907" t="s">
        <v>21904</v>
      </c>
      <c r="B4907" t="s">
        <v>27</v>
      </c>
      <c r="C4907" t="s">
        <v>27</v>
      </c>
      <c r="D4907" t="s">
        <v>20</v>
      </c>
      <c r="E4907">
        <v>8.2835999999999999</v>
      </c>
      <c r="F4907">
        <v>10</v>
      </c>
      <c r="G4907">
        <v>2.48508</v>
      </c>
    </row>
    <row r="4908" spans="1:7" x14ac:dyDescent="0.25">
      <c r="A4908" t="s">
        <v>21908</v>
      </c>
      <c r="B4908" t="s">
        <v>27</v>
      </c>
      <c r="C4908" t="s">
        <v>41</v>
      </c>
      <c r="D4908" t="s">
        <v>35</v>
      </c>
      <c r="E4908">
        <v>8.1624999999999996</v>
      </c>
      <c r="F4908">
        <v>5</v>
      </c>
      <c r="G4908">
        <v>2.44875</v>
      </c>
    </row>
    <row r="4909" spans="1:7" x14ac:dyDescent="0.25">
      <c r="A4909" t="s">
        <v>21912</v>
      </c>
      <c r="B4909" t="s">
        <v>34</v>
      </c>
      <c r="C4909" t="s">
        <v>41</v>
      </c>
      <c r="D4909" t="s">
        <v>35</v>
      </c>
      <c r="E4909">
        <v>0.87246666666666661</v>
      </c>
      <c r="F4909">
        <v>1</v>
      </c>
      <c r="G4909">
        <v>0.26173999999999997</v>
      </c>
    </row>
    <row r="4910" spans="1:7" x14ac:dyDescent="0.25">
      <c r="A4910" t="s">
        <v>21916</v>
      </c>
      <c r="B4910" t="s">
        <v>34</v>
      </c>
      <c r="C4910" t="s">
        <v>19</v>
      </c>
      <c r="D4910" t="s">
        <v>35</v>
      </c>
      <c r="E4910">
        <v>14.082333333333329</v>
      </c>
      <c r="F4910">
        <v>10</v>
      </c>
      <c r="G4910">
        <v>4.2247000000000003</v>
      </c>
    </row>
    <row r="4911" spans="1:7" x14ac:dyDescent="0.25">
      <c r="A4911" t="s">
        <v>21920</v>
      </c>
      <c r="B4911" t="s">
        <v>34</v>
      </c>
      <c r="C4911" t="s">
        <v>41</v>
      </c>
      <c r="D4911" t="s">
        <v>35</v>
      </c>
      <c r="E4911">
        <v>6.0667333333333344</v>
      </c>
      <c r="F4911">
        <v>5</v>
      </c>
      <c r="G4911">
        <v>1.82002</v>
      </c>
    </row>
    <row r="4912" spans="1:7" x14ac:dyDescent="0.25">
      <c r="A4912" t="s">
        <v>21924</v>
      </c>
      <c r="B4912" t="s">
        <v>19</v>
      </c>
      <c r="C4912" t="s">
        <v>41</v>
      </c>
      <c r="D4912" t="s">
        <v>48</v>
      </c>
      <c r="E4912">
        <v>15.511466666666671</v>
      </c>
      <c r="F4912">
        <v>10</v>
      </c>
      <c r="G4912">
        <v>4.6534399999999998</v>
      </c>
    </row>
    <row r="4913" spans="1:7" x14ac:dyDescent="0.25">
      <c r="A4913" t="s">
        <v>21928</v>
      </c>
      <c r="B4913" t="s">
        <v>27</v>
      </c>
      <c r="C4913" t="s">
        <v>41</v>
      </c>
      <c r="D4913" t="s">
        <v>20</v>
      </c>
      <c r="E4913">
        <v>1.220666666666667</v>
      </c>
      <c r="F4913">
        <v>1</v>
      </c>
      <c r="G4913">
        <v>0.36620000000000003</v>
      </c>
    </row>
    <row r="4914" spans="1:7" x14ac:dyDescent="0.25">
      <c r="A4914" t="s">
        <v>21932</v>
      </c>
      <c r="B4914" t="s">
        <v>41</v>
      </c>
      <c r="C4914" t="s">
        <v>34</v>
      </c>
      <c r="D4914" t="s">
        <v>48</v>
      </c>
      <c r="E4914">
        <v>6.0061333333333344</v>
      </c>
      <c r="F4914">
        <v>5</v>
      </c>
      <c r="G4914">
        <v>1.8018400000000001</v>
      </c>
    </row>
    <row r="4915" spans="1:7" x14ac:dyDescent="0.25">
      <c r="A4915" t="s">
        <v>21936</v>
      </c>
      <c r="B4915" t="s">
        <v>34</v>
      </c>
      <c r="C4915" t="s">
        <v>41</v>
      </c>
      <c r="D4915" t="s">
        <v>20</v>
      </c>
      <c r="E4915">
        <v>0.86213333333333331</v>
      </c>
      <c r="F4915">
        <v>1</v>
      </c>
      <c r="G4915">
        <v>0.25863999999999998</v>
      </c>
    </row>
    <row r="4916" spans="1:7" x14ac:dyDescent="0.25">
      <c r="A4916" t="s">
        <v>21940</v>
      </c>
      <c r="B4916" t="s">
        <v>34</v>
      </c>
      <c r="C4916" t="s">
        <v>34</v>
      </c>
      <c r="D4916" t="s">
        <v>20</v>
      </c>
      <c r="E4916">
        <v>4.1644666666666668</v>
      </c>
      <c r="F4916">
        <v>5</v>
      </c>
      <c r="G4916">
        <v>1.2493399999999999</v>
      </c>
    </row>
    <row r="4917" spans="1:7" x14ac:dyDescent="0.25">
      <c r="A4917" t="s">
        <v>21944</v>
      </c>
      <c r="B4917" t="s">
        <v>27</v>
      </c>
      <c r="C4917" t="s">
        <v>34</v>
      </c>
      <c r="D4917" t="s">
        <v>48</v>
      </c>
      <c r="E4917">
        <v>4.7494666666666676</v>
      </c>
      <c r="F4917">
        <v>3</v>
      </c>
      <c r="G4917">
        <v>1.4248400000000001</v>
      </c>
    </row>
    <row r="4918" spans="1:7" x14ac:dyDescent="0.25">
      <c r="A4918" t="s">
        <v>21948</v>
      </c>
      <c r="B4918" t="s">
        <v>41</v>
      </c>
      <c r="C4918" t="s">
        <v>41</v>
      </c>
      <c r="D4918" t="s">
        <v>35</v>
      </c>
      <c r="E4918">
        <v>4.9725333333333337</v>
      </c>
      <c r="F4918">
        <v>5</v>
      </c>
      <c r="G4918">
        <v>1.49176</v>
      </c>
    </row>
    <row r="4919" spans="1:7" x14ac:dyDescent="0.25">
      <c r="A4919" t="s">
        <v>21952</v>
      </c>
      <c r="B4919" t="s">
        <v>27</v>
      </c>
      <c r="C4919" t="s">
        <v>34</v>
      </c>
      <c r="D4919" t="s">
        <v>48</v>
      </c>
      <c r="E4919">
        <v>10.387499999999999</v>
      </c>
      <c r="F4919">
        <v>10</v>
      </c>
      <c r="G4919">
        <v>3.11625</v>
      </c>
    </row>
    <row r="4920" spans="1:7" x14ac:dyDescent="0.25">
      <c r="A4920" t="s">
        <v>21956</v>
      </c>
      <c r="B4920" t="s">
        <v>27</v>
      </c>
      <c r="C4920" t="s">
        <v>27</v>
      </c>
      <c r="D4920" t="s">
        <v>20</v>
      </c>
      <c r="E4920">
        <v>7.1324666666666676</v>
      </c>
      <c r="F4920">
        <v>5</v>
      </c>
      <c r="G4920">
        <v>2.1397400000000002</v>
      </c>
    </row>
    <row r="4921" spans="1:7" x14ac:dyDescent="0.25">
      <c r="A4921" t="s">
        <v>21960</v>
      </c>
      <c r="B4921" t="s">
        <v>34</v>
      </c>
      <c r="C4921" t="s">
        <v>19</v>
      </c>
      <c r="D4921" t="s">
        <v>20</v>
      </c>
      <c r="E4921">
        <v>1.0055000000000001</v>
      </c>
      <c r="F4921">
        <v>1</v>
      </c>
      <c r="G4921">
        <v>0.30164999999999997</v>
      </c>
    </row>
    <row r="4922" spans="1:7" x14ac:dyDescent="0.25">
      <c r="A4922" t="s">
        <v>21964</v>
      </c>
      <c r="B4922" t="s">
        <v>34</v>
      </c>
      <c r="C4922" t="s">
        <v>41</v>
      </c>
      <c r="D4922" t="s">
        <v>35</v>
      </c>
      <c r="E4922">
        <v>1.6187333333333329</v>
      </c>
      <c r="F4922">
        <v>1</v>
      </c>
      <c r="G4922">
        <v>0.48562</v>
      </c>
    </row>
    <row r="4923" spans="1:7" x14ac:dyDescent="0.25">
      <c r="A4923" t="s">
        <v>21968</v>
      </c>
      <c r="B4923" t="s">
        <v>19</v>
      </c>
      <c r="C4923" t="s">
        <v>41</v>
      </c>
      <c r="D4923" t="s">
        <v>48</v>
      </c>
      <c r="E4923">
        <v>7.022966666666667</v>
      </c>
      <c r="F4923">
        <v>5</v>
      </c>
      <c r="G4923">
        <v>2.1068899999999999</v>
      </c>
    </row>
    <row r="4924" spans="1:7" x14ac:dyDescent="0.25">
      <c r="A4924" t="s">
        <v>21972</v>
      </c>
      <c r="B4924" t="s">
        <v>41</v>
      </c>
      <c r="C4924" t="s">
        <v>19</v>
      </c>
      <c r="D4924" t="s">
        <v>20</v>
      </c>
      <c r="E4924">
        <v>12.640966666666669</v>
      </c>
      <c r="F4924">
        <v>10</v>
      </c>
      <c r="G4924">
        <v>3.7922899999999999</v>
      </c>
    </row>
    <row r="4925" spans="1:7" x14ac:dyDescent="0.25">
      <c r="A4925" t="s">
        <v>21976</v>
      </c>
      <c r="B4925" t="s">
        <v>41</v>
      </c>
      <c r="C4925" t="s">
        <v>41</v>
      </c>
      <c r="D4925" t="s">
        <v>48</v>
      </c>
      <c r="E4925">
        <v>4.6426999999999996</v>
      </c>
      <c r="F4925">
        <v>3</v>
      </c>
      <c r="G4925">
        <v>1.3928100000000001</v>
      </c>
    </row>
    <row r="4926" spans="1:7" x14ac:dyDescent="0.25">
      <c r="A4926" t="s">
        <v>21980</v>
      </c>
      <c r="B4926" t="s">
        <v>34</v>
      </c>
      <c r="C4926" t="s">
        <v>41</v>
      </c>
      <c r="D4926" t="s">
        <v>35</v>
      </c>
      <c r="E4926">
        <v>7.1627333333333354</v>
      </c>
      <c r="F4926">
        <v>10</v>
      </c>
      <c r="G4926">
        <v>2.1488200000000002</v>
      </c>
    </row>
    <row r="4927" spans="1:7" x14ac:dyDescent="0.25">
      <c r="A4927" t="s">
        <v>21984</v>
      </c>
      <c r="B4927" t="s">
        <v>34</v>
      </c>
      <c r="C4927" t="s">
        <v>19</v>
      </c>
      <c r="D4927" t="s">
        <v>35</v>
      </c>
      <c r="E4927">
        <v>2.7711999999999999</v>
      </c>
      <c r="F4927">
        <v>3</v>
      </c>
      <c r="G4927">
        <v>0.83135999999999999</v>
      </c>
    </row>
    <row r="4928" spans="1:7" x14ac:dyDescent="0.25">
      <c r="A4928" t="s">
        <v>21987</v>
      </c>
      <c r="B4928" t="s">
        <v>34</v>
      </c>
      <c r="C4928" t="s">
        <v>34</v>
      </c>
      <c r="D4928" t="s">
        <v>20</v>
      </c>
      <c r="E4928">
        <v>1.1316999999999999</v>
      </c>
      <c r="F4928">
        <v>1</v>
      </c>
      <c r="G4928">
        <v>0.33950999999999998</v>
      </c>
    </row>
    <row r="4929" spans="1:7" x14ac:dyDescent="0.25">
      <c r="A4929" t="s">
        <v>21990</v>
      </c>
      <c r="B4929" t="s">
        <v>41</v>
      </c>
      <c r="C4929" t="s">
        <v>27</v>
      </c>
      <c r="D4929" t="s">
        <v>35</v>
      </c>
      <c r="E4929">
        <v>8.9364666666666679</v>
      </c>
      <c r="F4929">
        <v>10</v>
      </c>
      <c r="G4929">
        <v>2.6809400000000001</v>
      </c>
    </row>
    <row r="4930" spans="1:7" x14ac:dyDescent="0.25">
      <c r="A4930" t="s">
        <v>21994</v>
      </c>
      <c r="B4930" t="s">
        <v>19</v>
      </c>
      <c r="C4930" t="s">
        <v>34</v>
      </c>
      <c r="D4930" t="s">
        <v>20</v>
      </c>
      <c r="E4930">
        <v>4.2317</v>
      </c>
      <c r="F4930">
        <v>3</v>
      </c>
      <c r="G4930">
        <v>1.2695099999999999</v>
      </c>
    </row>
    <row r="4931" spans="1:7" x14ac:dyDescent="0.25">
      <c r="A4931" t="s">
        <v>21998</v>
      </c>
      <c r="B4931" t="s">
        <v>41</v>
      </c>
      <c r="C4931" t="s">
        <v>27</v>
      </c>
      <c r="D4931" t="s">
        <v>20</v>
      </c>
      <c r="E4931">
        <v>7.9293666666666676</v>
      </c>
      <c r="F4931">
        <v>5</v>
      </c>
      <c r="G4931">
        <v>2.3788100000000001</v>
      </c>
    </row>
    <row r="4932" spans="1:7" x14ac:dyDescent="0.25">
      <c r="A4932" t="s">
        <v>22002</v>
      </c>
      <c r="B4932" t="s">
        <v>34</v>
      </c>
      <c r="C4932" t="s">
        <v>19</v>
      </c>
      <c r="D4932" t="s">
        <v>35</v>
      </c>
      <c r="E4932">
        <v>1.0904333333333329</v>
      </c>
      <c r="F4932">
        <v>1</v>
      </c>
      <c r="G4932">
        <v>0.32712999999999998</v>
      </c>
    </row>
    <row r="4933" spans="1:7" x14ac:dyDescent="0.25">
      <c r="A4933" t="s">
        <v>22006</v>
      </c>
      <c r="B4933" t="s">
        <v>34</v>
      </c>
      <c r="C4933" t="s">
        <v>34</v>
      </c>
      <c r="D4933" t="s">
        <v>35</v>
      </c>
      <c r="E4933">
        <v>5.0439999999999996</v>
      </c>
      <c r="F4933">
        <v>5</v>
      </c>
      <c r="G4933">
        <v>1.5132000000000001</v>
      </c>
    </row>
    <row r="4934" spans="1:7" x14ac:dyDescent="0.25">
      <c r="A4934" t="s">
        <v>22010</v>
      </c>
      <c r="B4934" t="s">
        <v>19</v>
      </c>
      <c r="C4934" t="s">
        <v>34</v>
      </c>
      <c r="D4934" t="s">
        <v>48</v>
      </c>
      <c r="E4934">
        <v>1.628233333333333</v>
      </c>
      <c r="F4934">
        <v>1</v>
      </c>
      <c r="G4934">
        <v>0.48847000000000002</v>
      </c>
    </row>
    <row r="4935" spans="1:7" x14ac:dyDescent="0.25">
      <c r="A4935" t="s">
        <v>22014</v>
      </c>
      <c r="B4935" t="s">
        <v>27</v>
      </c>
      <c r="C4935" t="s">
        <v>27</v>
      </c>
      <c r="D4935" t="s">
        <v>48</v>
      </c>
      <c r="E4935">
        <v>11.1152</v>
      </c>
      <c r="F4935">
        <v>10</v>
      </c>
      <c r="G4935">
        <v>3.3345600000000002</v>
      </c>
    </row>
    <row r="4936" spans="1:7" x14ac:dyDescent="0.25">
      <c r="A4936" t="s">
        <v>22018</v>
      </c>
      <c r="B4936" t="s">
        <v>27</v>
      </c>
      <c r="C4936" t="s">
        <v>27</v>
      </c>
      <c r="D4936" t="s">
        <v>20</v>
      </c>
      <c r="E4936">
        <v>11.557166666666671</v>
      </c>
      <c r="F4936">
        <v>10</v>
      </c>
      <c r="G4936">
        <v>3.4671500000000002</v>
      </c>
    </row>
    <row r="4937" spans="1:7" x14ac:dyDescent="0.25">
      <c r="A4937" t="s">
        <v>22022</v>
      </c>
      <c r="B4937" t="s">
        <v>41</v>
      </c>
      <c r="C4937" t="s">
        <v>27</v>
      </c>
      <c r="D4937" t="s">
        <v>48</v>
      </c>
      <c r="E4937">
        <v>1.0183</v>
      </c>
      <c r="F4937">
        <v>1</v>
      </c>
      <c r="G4937">
        <v>0.30548999999999998</v>
      </c>
    </row>
    <row r="4938" spans="1:7" x14ac:dyDescent="0.25">
      <c r="A4938" t="s">
        <v>22026</v>
      </c>
      <c r="B4938" t="s">
        <v>27</v>
      </c>
      <c r="C4938" t="s">
        <v>27</v>
      </c>
      <c r="D4938" t="s">
        <v>20</v>
      </c>
      <c r="E4938">
        <v>1.5762</v>
      </c>
      <c r="F4938">
        <v>1</v>
      </c>
      <c r="G4938">
        <v>0.47286</v>
      </c>
    </row>
    <row r="4939" spans="1:7" x14ac:dyDescent="0.25">
      <c r="A4939" t="s">
        <v>22029</v>
      </c>
      <c r="B4939" t="s">
        <v>27</v>
      </c>
      <c r="C4939" t="s">
        <v>41</v>
      </c>
      <c r="D4939" t="s">
        <v>35</v>
      </c>
      <c r="E4939">
        <v>1.2356333333333329</v>
      </c>
      <c r="F4939">
        <v>1</v>
      </c>
      <c r="G4939">
        <v>0.37069000000000002</v>
      </c>
    </row>
    <row r="4940" spans="1:7" x14ac:dyDescent="0.25">
      <c r="A4940" t="s">
        <v>22033</v>
      </c>
      <c r="B4940" t="s">
        <v>41</v>
      </c>
      <c r="C4940" t="s">
        <v>19</v>
      </c>
      <c r="D4940" t="s">
        <v>35</v>
      </c>
      <c r="E4940">
        <v>14.288399999999999</v>
      </c>
      <c r="F4940">
        <v>10</v>
      </c>
      <c r="G4940">
        <v>4.2865200000000003</v>
      </c>
    </row>
    <row r="4941" spans="1:7" x14ac:dyDescent="0.25">
      <c r="A4941" t="s">
        <v>22036</v>
      </c>
      <c r="B4941" t="s">
        <v>34</v>
      </c>
      <c r="C4941" t="s">
        <v>27</v>
      </c>
      <c r="D4941" t="s">
        <v>48</v>
      </c>
      <c r="E4941">
        <v>4.4354333333333331</v>
      </c>
      <c r="F4941">
        <v>3</v>
      </c>
      <c r="G4941">
        <v>1.33063</v>
      </c>
    </row>
    <row r="4942" spans="1:7" x14ac:dyDescent="0.25">
      <c r="A4942" t="s">
        <v>22040</v>
      </c>
      <c r="B4942" t="s">
        <v>27</v>
      </c>
      <c r="C4942" t="s">
        <v>34</v>
      </c>
      <c r="D4942" t="s">
        <v>20</v>
      </c>
      <c r="E4942">
        <v>5.0425666666666666</v>
      </c>
      <c r="F4942">
        <v>5</v>
      </c>
      <c r="G4942">
        <v>1.5127699999999999</v>
      </c>
    </row>
    <row r="4943" spans="1:7" x14ac:dyDescent="0.25">
      <c r="A4943" t="s">
        <v>22044</v>
      </c>
      <c r="B4943" t="s">
        <v>34</v>
      </c>
      <c r="C4943" t="s">
        <v>34</v>
      </c>
      <c r="D4943" t="s">
        <v>20</v>
      </c>
      <c r="E4943">
        <v>5.5018000000000002</v>
      </c>
      <c r="F4943">
        <v>5</v>
      </c>
      <c r="G4943">
        <v>1.6505399999999999</v>
      </c>
    </row>
    <row r="4944" spans="1:7" x14ac:dyDescent="0.25">
      <c r="A4944" t="s">
        <v>22048</v>
      </c>
      <c r="B4944" t="s">
        <v>41</v>
      </c>
      <c r="C4944" t="s">
        <v>34</v>
      </c>
      <c r="D4944" t="s">
        <v>48</v>
      </c>
      <c r="E4944">
        <v>15.151400000000001</v>
      </c>
      <c r="F4944">
        <v>10</v>
      </c>
      <c r="G4944">
        <v>4.54542</v>
      </c>
    </row>
    <row r="4945" spans="1:7" x14ac:dyDescent="0.25">
      <c r="A4945" t="s">
        <v>22052</v>
      </c>
      <c r="B4945" t="s">
        <v>34</v>
      </c>
      <c r="C4945" t="s">
        <v>27</v>
      </c>
      <c r="D4945" t="s">
        <v>20</v>
      </c>
      <c r="E4945">
        <v>5.1496000000000004</v>
      </c>
      <c r="F4945">
        <v>5</v>
      </c>
      <c r="G4945">
        <v>1.54488</v>
      </c>
    </row>
    <row r="4946" spans="1:7" x14ac:dyDescent="0.25">
      <c r="A4946" t="s">
        <v>22056</v>
      </c>
      <c r="B4946" t="s">
        <v>34</v>
      </c>
      <c r="C4946" t="s">
        <v>19</v>
      </c>
      <c r="D4946" t="s">
        <v>20</v>
      </c>
      <c r="E4946">
        <v>1.4605999999999999</v>
      </c>
      <c r="F4946">
        <v>1</v>
      </c>
      <c r="G4946">
        <v>0.43818000000000001</v>
      </c>
    </row>
    <row r="4947" spans="1:7" x14ac:dyDescent="0.25">
      <c r="A4947" t="s">
        <v>22060</v>
      </c>
      <c r="B4947" t="s">
        <v>41</v>
      </c>
      <c r="C4947" t="s">
        <v>41</v>
      </c>
      <c r="D4947" t="s">
        <v>35</v>
      </c>
      <c r="E4947">
        <v>4.8229666666666668</v>
      </c>
      <c r="F4947">
        <v>3</v>
      </c>
      <c r="G4947">
        <v>1.44689</v>
      </c>
    </row>
    <row r="4948" spans="1:7" x14ac:dyDescent="0.25">
      <c r="A4948" t="s">
        <v>22064</v>
      </c>
      <c r="B4948" t="s">
        <v>34</v>
      </c>
      <c r="C4948" t="s">
        <v>27</v>
      </c>
      <c r="D4948" t="s">
        <v>20</v>
      </c>
      <c r="E4948">
        <v>6.4493999999999998</v>
      </c>
      <c r="F4948">
        <v>5</v>
      </c>
      <c r="G4948">
        <v>1.93482</v>
      </c>
    </row>
    <row r="4949" spans="1:7" x14ac:dyDescent="0.25">
      <c r="A4949" t="s">
        <v>22068</v>
      </c>
      <c r="B4949" t="s">
        <v>27</v>
      </c>
      <c r="C4949" t="s">
        <v>27</v>
      </c>
      <c r="D4949" t="s">
        <v>20</v>
      </c>
      <c r="E4949">
        <v>4.2248666666666672</v>
      </c>
      <c r="F4949">
        <v>3</v>
      </c>
      <c r="G4949">
        <v>1.26746</v>
      </c>
    </row>
    <row r="4950" spans="1:7" x14ac:dyDescent="0.25">
      <c r="A4950" t="s">
        <v>22072</v>
      </c>
      <c r="B4950" t="s">
        <v>27</v>
      </c>
      <c r="C4950" t="s">
        <v>41</v>
      </c>
      <c r="D4950" t="s">
        <v>20</v>
      </c>
      <c r="E4950">
        <v>1.4717666666666669</v>
      </c>
      <c r="F4950">
        <v>1</v>
      </c>
      <c r="G4950">
        <v>0.44152999999999998</v>
      </c>
    </row>
    <row r="4951" spans="1:7" x14ac:dyDescent="0.25">
      <c r="A4951" t="s">
        <v>22076</v>
      </c>
      <c r="B4951" t="s">
        <v>27</v>
      </c>
      <c r="C4951" t="s">
        <v>19</v>
      </c>
      <c r="D4951" t="s">
        <v>48</v>
      </c>
      <c r="E4951">
        <v>7.558533333333334</v>
      </c>
      <c r="F4951">
        <v>5</v>
      </c>
      <c r="G4951">
        <v>2.26756</v>
      </c>
    </row>
    <row r="4952" spans="1:7" x14ac:dyDescent="0.25">
      <c r="A4952" t="s">
        <v>22080</v>
      </c>
      <c r="B4952" t="s">
        <v>27</v>
      </c>
      <c r="C4952" t="s">
        <v>27</v>
      </c>
      <c r="D4952" t="s">
        <v>48</v>
      </c>
      <c r="E4952">
        <v>10.6172</v>
      </c>
      <c r="F4952">
        <v>10</v>
      </c>
      <c r="G4952">
        <v>3.1851600000000002</v>
      </c>
    </row>
    <row r="4953" spans="1:7" x14ac:dyDescent="0.25">
      <c r="A4953" t="s">
        <v>22084</v>
      </c>
      <c r="B4953" t="s">
        <v>34</v>
      </c>
      <c r="C4953" t="s">
        <v>34</v>
      </c>
      <c r="D4953" t="s">
        <v>48</v>
      </c>
      <c r="E4953">
        <v>2.1537999999999999</v>
      </c>
      <c r="F4953">
        <v>3</v>
      </c>
      <c r="G4953">
        <v>0.64614000000000005</v>
      </c>
    </row>
    <row r="4954" spans="1:7" x14ac:dyDescent="0.25">
      <c r="A4954" t="s">
        <v>22088</v>
      </c>
      <c r="B4954" t="s">
        <v>27</v>
      </c>
      <c r="C4954" t="s">
        <v>34</v>
      </c>
      <c r="D4954" t="s">
        <v>20</v>
      </c>
      <c r="E4954">
        <v>1.0685333333333329</v>
      </c>
      <c r="F4954">
        <v>1</v>
      </c>
      <c r="G4954">
        <v>0.32056000000000001</v>
      </c>
    </row>
    <row r="4955" spans="1:7" x14ac:dyDescent="0.25">
      <c r="A4955" t="s">
        <v>22092</v>
      </c>
      <c r="B4955" t="s">
        <v>34</v>
      </c>
      <c r="C4955" t="s">
        <v>27</v>
      </c>
      <c r="D4955" t="s">
        <v>20</v>
      </c>
      <c r="E4955">
        <v>4.0212666666666674</v>
      </c>
      <c r="F4955">
        <v>3</v>
      </c>
      <c r="G4955">
        <v>1.20638</v>
      </c>
    </row>
    <row r="4956" spans="1:7" x14ac:dyDescent="0.25">
      <c r="A4956" t="s">
        <v>22096</v>
      </c>
      <c r="B4956" t="s">
        <v>19</v>
      </c>
      <c r="C4956" t="s">
        <v>19</v>
      </c>
      <c r="D4956" t="s">
        <v>48</v>
      </c>
      <c r="E4956">
        <v>5.5850999999999997</v>
      </c>
      <c r="F4956">
        <v>5</v>
      </c>
      <c r="G4956">
        <v>1.67553</v>
      </c>
    </row>
    <row r="4957" spans="1:7" x14ac:dyDescent="0.25">
      <c r="A4957" t="s">
        <v>22100</v>
      </c>
      <c r="B4957" t="s">
        <v>34</v>
      </c>
      <c r="C4957" t="s">
        <v>34</v>
      </c>
      <c r="D4957" t="s">
        <v>48</v>
      </c>
      <c r="E4957">
        <v>7.0781333333333336</v>
      </c>
      <c r="F4957">
        <v>5</v>
      </c>
      <c r="G4957">
        <v>2.12344</v>
      </c>
    </row>
    <row r="4958" spans="1:7" x14ac:dyDescent="0.25">
      <c r="A4958" t="s">
        <v>22104</v>
      </c>
      <c r="B4958" t="s">
        <v>27</v>
      </c>
      <c r="C4958" t="s">
        <v>34</v>
      </c>
      <c r="D4958" t="s">
        <v>20</v>
      </c>
      <c r="E4958">
        <v>10.236499999999999</v>
      </c>
      <c r="F4958">
        <v>10</v>
      </c>
      <c r="G4958">
        <v>3.0709499999999998</v>
      </c>
    </row>
    <row r="4959" spans="1:7" x14ac:dyDescent="0.25">
      <c r="A4959" t="s">
        <v>22108</v>
      </c>
      <c r="B4959" t="s">
        <v>19</v>
      </c>
      <c r="C4959" t="s">
        <v>41</v>
      </c>
      <c r="D4959" t="s">
        <v>20</v>
      </c>
      <c r="E4959">
        <v>1.3013999999999999</v>
      </c>
      <c r="F4959">
        <v>1</v>
      </c>
      <c r="G4959">
        <v>0.39041999999999999</v>
      </c>
    </row>
    <row r="4960" spans="1:7" x14ac:dyDescent="0.25">
      <c r="A4960" t="s">
        <v>22112</v>
      </c>
      <c r="B4960" t="s">
        <v>41</v>
      </c>
      <c r="C4960" t="s">
        <v>19</v>
      </c>
      <c r="D4960" t="s">
        <v>35</v>
      </c>
      <c r="E4960">
        <v>0.85309999999999997</v>
      </c>
      <c r="F4960">
        <v>1</v>
      </c>
      <c r="G4960">
        <v>0.25592999999999999</v>
      </c>
    </row>
    <row r="4961" spans="1:7" x14ac:dyDescent="0.25">
      <c r="A4961" t="s">
        <v>22116</v>
      </c>
      <c r="B4961" t="s">
        <v>34</v>
      </c>
      <c r="C4961" t="s">
        <v>27</v>
      </c>
      <c r="D4961" t="s">
        <v>48</v>
      </c>
      <c r="E4961">
        <v>14.16036666666667</v>
      </c>
      <c r="F4961">
        <v>10</v>
      </c>
      <c r="G4961">
        <v>4.2481099999999996</v>
      </c>
    </row>
    <row r="4962" spans="1:7" x14ac:dyDescent="0.25">
      <c r="A4962" t="s">
        <v>22120</v>
      </c>
      <c r="B4962" t="s">
        <v>27</v>
      </c>
      <c r="C4962" t="s">
        <v>41</v>
      </c>
      <c r="D4962" t="s">
        <v>20</v>
      </c>
      <c r="E4962">
        <v>12.123633333333331</v>
      </c>
      <c r="F4962">
        <v>10</v>
      </c>
      <c r="G4962">
        <v>3.6370900000000002</v>
      </c>
    </row>
    <row r="4963" spans="1:7" x14ac:dyDescent="0.25">
      <c r="A4963" t="s">
        <v>22124</v>
      </c>
      <c r="B4963" t="s">
        <v>27</v>
      </c>
      <c r="C4963" t="s">
        <v>41</v>
      </c>
      <c r="D4963" t="s">
        <v>48</v>
      </c>
      <c r="E4963">
        <v>0.87073333333333336</v>
      </c>
      <c r="F4963">
        <v>1</v>
      </c>
      <c r="G4963">
        <v>0.26122000000000001</v>
      </c>
    </row>
    <row r="4964" spans="1:7" x14ac:dyDescent="0.25">
      <c r="A4964" t="s">
        <v>22128</v>
      </c>
      <c r="B4964" t="s">
        <v>27</v>
      </c>
      <c r="C4964" t="s">
        <v>41</v>
      </c>
      <c r="D4964" t="s">
        <v>48</v>
      </c>
      <c r="E4964">
        <v>2.8757333333333341</v>
      </c>
      <c r="F4964">
        <v>3</v>
      </c>
      <c r="G4964">
        <v>0.86272000000000004</v>
      </c>
    </row>
    <row r="4965" spans="1:7" x14ac:dyDescent="0.25">
      <c r="A4965" t="s">
        <v>22131</v>
      </c>
      <c r="B4965" t="s">
        <v>41</v>
      </c>
      <c r="C4965" t="s">
        <v>19</v>
      </c>
      <c r="D4965" t="s">
        <v>48</v>
      </c>
      <c r="E4965">
        <v>4.2458333333333336</v>
      </c>
      <c r="F4965">
        <v>3</v>
      </c>
      <c r="G4965">
        <v>1.2737499999999999</v>
      </c>
    </row>
    <row r="4966" spans="1:7" x14ac:dyDescent="0.25">
      <c r="A4966" t="s">
        <v>22135</v>
      </c>
      <c r="B4966" t="s">
        <v>19</v>
      </c>
      <c r="C4966" t="s">
        <v>19</v>
      </c>
      <c r="D4966" t="s">
        <v>35</v>
      </c>
      <c r="E4966">
        <v>11.49266666666667</v>
      </c>
      <c r="F4966">
        <v>10</v>
      </c>
      <c r="G4966">
        <v>3.4478</v>
      </c>
    </row>
    <row r="4967" spans="1:7" x14ac:dyDescent="0.25">
      <c r="A4967" t="s">
        <v>22139</v>
      </c>
      <c r="B4967" t="s">
        <v>19</v>
      </c>
      <c r="C4967" t="s">
        <v>19</v>
      </c>
      <c r="D4967" t="s">
        <v>20</v>
      </c>
      <c r="E4967">
        <v>2.6480999999999999</v>
      </c>
      <c r="F4967">
        <v>3</v>
      </c>
      <c r="G4967">
        <v>0.79442999999999997</v>
      </c>
    </row>
    <row r="4968" spans="1:7" x14ac:dyDescent="0.25">
      <c r="A4968" t="s">
        <v>22143</v>
      </c>
      <c r="B4968" t="s">
        <v>27</v>
      </c>
      <c r="C4968" t="s">
        <v>27</v>
      </c>
      <c r="D4968" t="s">
        <v>20</v>
      </c>
      <c r="E4968">
        <v>1.633933333333333</v>
      </c>
      <c r="F4968">
        <v>1</v>
      </c>
      <c r="G4968">
        <v>0.49018</v>
      </c>
    </row>
    <row r="4969" spans="1:7" x14ac:dyDescent="0.25">
      <c r="A4969" t="s">
        <v>22147</v>
      </c>
      <c r="B4969" t="s">
        <v>34</v>
      </c>
      <c r="C4969" t="s">
        <v>19</v>
      </c>
      <c r="D4969" t="s">
        <v>48</v>
      </c>
      <c r="E4969">
        <v>6.9089666666666671</v>
      </c>
      <c r="F4969">
        <v>5</v>
      </c>
      <c r="G4969">
        <v>2.0726900000000001</v>
      </c>
    </row>
    <row r="4970" spans="1:7" x14ac:dyDescent="0.25">
      <c r="A4970" t="s">
        <v>22151</v>
      </c>
      <c r="B4970" t="s">
        <v>27</v>
      </c>
      <c r="C4970" t="s">
        <v>41</v>
      </c>
      <c r="D4970" t="s">
        <v>20</v>
      </c>
      <c r="E4970">
        <v>8.1190000000000015</v>
      </c>
      <c r="F4970">
        <v>5</v>
      </c>
      <c r="G4970">
        <v>2.4357000000000002</v>
      </c>
    </row>
    <row r="4971" spans="1:7" x14ac:dyDescent="0.25">
      <c r="A4971" t="s">
        <v>22155</v>
      </c>
      <c r="B4971" t="s">
        <v>27</v>
      </c>
      <c r="C4971" t="s">
        <v>34</v>
      </c>
      <c r="D4971" t="s">
        <v>35</v>
      </c>
      <c r="E4971">
        <v>3.2812999999999999</v>
      </c>
      <c r="F4971">
        <v>3</v>
      </c>
      <c r="G4971">
        <v>0.98438999999999999</v>
      </c>
    </row>
    <row r="4972" spans="1:7" x14ac:dyDescent="0.25">
      <c r="A4972" t="s">
        <v>22159</v>
      </c>
      <c r="B4972" t="s">
        <v>34</v>
      </c>
      <c r="C4972" t="s">
        <v>27</v>
      </c>
      <c r="D4972" t="s">
        <v>48</v>
      </c>
      <c r="E4972">
        <v>11.417666666666671</v>
      </c>
      <c r="F4972">
        <v>10</v>
      </c>
      <c r="G4972">
        <v>3.4253</v>
      </c>
    </row>
    <row r="4973" spans="1:7" x14ac:dyDescent="0.25">
      <c r="A4973" t="s">
        <v>22163</v>
      </c>
      <c r="B4973" t="s">
        <v>27</v>
      </c>
      <c r="C4973" t="s">
        <v>27</v>
      </c>
      <c r="D4973" t="s">
        <v>35</v>
      </c>
      <c r="E4973">
        <v>15.646233333333329</v>
      </c>
      <c r="F4973">
        <v>10</v>
      </c>
      <c r="G4973">
        <v>4.6938700000000004</v>
      </c>
    </row>
    <row r="4974" spans="1:7" x14ac:dyDescent="0.25">
      <c r="A4974" t="s">
        <v>22167</v>
      </c>
      <c r="B4974" t="s">
        <v>41</v>
      </c>
      <c r="C4974" t="s">
        <v>27</v>
      </c>
      <c r="D4974" t="s">
        <v>35</v>
      </c>
      <c r="E4974">
        <v>11.91716666666667</v>
      </c>
      <c r="F4974">
        <v>10</v>
      </c>
      <c r="G4974">
        <v>3.5751499999999998</v>
      </c>
    </row>
    <row r="4975" spans="1:7" x14ac:dyDescent="0.25">
      <c r="A4975" t="s">
        <v>22171</v>
      </c>
      <c r="B4975" t="s">
        <v>27</v>
      </c>
      <c r="C4975" t="s">
        <v>41</v>
      </c>
      <c r="D4975" t="s">
        <v>20</v>
      </c>
      <c r="E4975">
        <v>13.73946666666667</v>
      </c>
      <c r="F4975">
        <v>10</v>
      </c>
      <c r="G4975">
        <v>4.1218399999999997</v>
      </c>
    </row>
    <row r="4976" spans="1:7" x14ac:dyDescent="0.25">
      <c r="A4976" t="s">
        <v>22175</v>
      </c>
      <c r="B4976" t="s">
        <v>41</v>
      </c>
      <c r="C4976" t="s">
        <v>19</v>
      </c>
      <c r="D4976" t="s">
        <v>20</v>
      </c>
      <c r="E4976">
        <v>9.1884000000000015</v>
      </c>
      <c r="F4976">
        <v>10</v>
      </c>
      <c r="G4976">
        <v>2.7565200000000001</v>
      </c>
    </row>
    <row r="4977" spans="1:7" x14ac:dyDescent="0.25">
      <c r="A4977" t="s">
        <v>22179</v>
      </c>
      <c r="B4977" t="s">
        <v>27</v>
      </c>
      <c r="C4977" t="s">
        <v>41</v>
      </c>
      <c r="D4977" t="s">
        <v>35</v>
      </c>
      <c r="E4977">
        <v>3.3401666666666672</v>
      </c>
      <c r="F4977">
        <v>3</v>
      </c>
      <c r="G4977">
        <v>1.0020500000000001</v>
      </c>
    </row>
    <row r="4978" spans="1:7" x14ac:dyDescent="0.25">
      <c r="A4978" t="s">
        <v>22183</v>
      </c>
      <c r="B4978" t="s">
        <v>19</v>
      </c>
      <c r="C4978" t="s">
        <v>34</v>
      </c>
      <c r="D4978" t="s">
        <v>20</v>
      </c>
      <c r="E4978">
        <v>3.950566666666667</v>
      </c>
      <c r="F4978">
        <v>5</v>
      </c>
      <c r="G4978">
        <v>1.1851700000000001</v>
      </c>
    </row>
    <row r="4979" spans="1:7" x14ac:dyDescent="0.25">
      <c r="A4979" t="s">
        <v>22187</v>
      </c>
      <c r="B4979" t="s">
        <v>34</v>
      </c>
      <c r="C4979" t="s">
        <v>19</v>
      </c>
      <c r="D4979" t="s">
        <v>35</v>
      </c>
      <c r="E4979">
        <v>4.3632333333333344</v>
      </c>
      <c r="F4979">
        <v>5</v>
      </c>
      <c r="G4979">
        <v>1.30897</v>
      </c>
    </row>
    <row r="4980" spans="1:7" x14ac:dyDescent="0.25">
      <c r="A4980" t="s">
        <v>22191</v>
      </c>
      <c r="B4980" t="s">
        <v>19</v>
      </c>
      <c r="C4980" t="s">
        <v>34</v>
      </c>
      <c r="D4980" t="s">
        <v>35</v>
      </c>
      <c r="E4980">
        <v>2.0028333333333328</v>
      </c>
      <c r="F4980">
        <v>3</v>
      </c>
      <c r="G4980">
        <v>0.60085</v>
      </c>
    </row>
    <row r="4981" spans="1:7" x14ac:dyDescent="0.25">
      <c r="A4981" t="s">
        <v>22194</v>
      </c>
      <c r="B4981" t="s">
        <v>27</v>
      </c>
      <c r="C4981" t="s">
        <v>27</v>
      </c>
      <c r="D4981" t="s">
        <v>48</v>
      </c>
      <c r="E4981">
        <v>7.059333333333333</v>
      </c>
      <c r="F4981">
        <v>10</v>
      </c>
      <c r="G4981">
        <v>2.1177999999999999</v>
      </c>
    </row>
    <row r="4982" spans="1:7" x14ac:dyDescent="0.25">
      <c r="A4982" t="s">
        <v>22198</v>
      </c>
      <c r="B4982" t="s">
        <v>27</v>
      </c>
      <c r="C4982" t="s">
        <v>27</v>
      </c>
      <c r="D4982" t="s">
        <v>35</v>
      </c>
      <c r="E4982">
        <v>4.9318666666666671</v>
      </c>
      <c r="F4982">
        <v>3</v>
      </c>
      <c r="G4982">
        <v>1.47956</v>
      </c>
    </row>
    <row r="4983" spans="1:7" x14ac:dyDescent="0.25">
      <c r="A4983" t="s">
        <v>22202</v>
      </c>
      <c r="B4983" t="s">
        <v>41</v>
      </c>
      <c r="C4983" t="s">
        <v>41</v>
      </c>
      <c r="D4983" t="s">
        <v>35</v>
      </c>
      <c r="E4983">
        <v>4.5450999999999997</v>
      </c>
      <c r="F4983">
        <v>5</v>
      </c>
      <c r="G4983">
        <v>1.3635299999999999</v>
      </c>
    </row>
    <row r="4984" spans="1:7" x14ac:dyDescent="0.25">
      <c r="A4984" t="s">
        <v>22206</v>
      </c>
      <c r="B4984" t="s">
        <v>27</v>
      </c>
      <c r="C4984" t="s">
        <v>19</v>
      </c>
      <c r="D4984" t="s">
        <v>20</v>
      </c>
      <c r="E4984">
        <v>1.329966666666667</v>
      </c>
      <c r="F4984">
        <v>1</v>
      </c>
      <c r="G4984">
        <v>0.39899000000000001</v>
      </c>
    </row>
    <row r="4985" spans="1:7" x14ac:dyDescent="0.25">
      <c r="A4985" t="s">
        <v>22210</v>
      </c>
      <c r="B4985" t="s">
        <v>27</v>
      </c>
      <c r="C4985" t="s">
        <v>27</v>
      </c>
      <c r="D4985" t="s">
        <v>48</v>
      </c>
      <c r="E4985">
        <v>4.5172999999999996</v>
      </c>
      <c r="F4985">
        <v>3</v>
      </c>
      <c r="G4985">
        <v>1.3551899999999999</v>
      </c>
    </row>
    <row r="4986" spans="1:7" x14ac:dyDescent="0.25">
      <c r="A4986" t="s">
        <v>22214</v>
      </c>
      <c r="B4986" t="s">
        <v>27</v>
      </c>
      <c r="C4986" t="s">
        <v>41</v>
      </c>
      <c r="D4986" t="s">
        <v>20</v>
      </c>
      <c r="E4986">
        <v>12.17326666666667</v>
      </c>
      <c r="F4986">
        <v>10</v>
      </c>
      <c r="G4986">
        <v>3.65198</v>
      </c>
    </row>
    <row r="4987" spans="1:7" x14ac:dyDescent="0.25">
      <c r="A4987" t="s">
        <v>22218</v>
      </c>
      <c r="B4987" t="s">
        <v>19</v>
      </c>
      <c r="C4987" t="s">
        <v>34</v>
      </c>
      <c r="D4987" t="s">
        <v>48</v>
      </c>
      <c r="E4987">
        <v>4.0990666666666664</v>
      </c>
      <c r="F4987">
        <v>5</v>
      </c>
      <c r="G4987">
        <v>1.2297199999999999</v>
      </c>
    </row>
    <row r="4988" spans="1:7" x14ac:dyDescent="0.25">
      <c r="A4988" t="s">
        <v>22222</v>
      </c>
      <c r="B4988" t="s">
        <v>41</v>
      </c>
      <c r="C4988" t="s">
        <v>41</v>
      </c>
      <c r="D4988" t="s">
        <v>20</v>
      </c>
      <c r="E4988">
        <v>6.9739000000000004</v>
      </c>
      <c r="F4988">
        <v>5</v>
      </c>
      <c r="G4988">
        <v>2.0921699999999999</v>
      </c>
    </row>
    <row r="4989" spans="1:7" x14ac:dyDescent="0.25">
      <c r="A4989" t="s">
        <v>22225</v>
      </c>
      <c r="B4989" t="s">
        <v>19</v>
      </c>
      <c r="C4989" t="s">
        <v>19</v>
      </c>
      <c r="D4989" t="s">
        <v>35</v>
      </c>
      <c r="E4989">
        <v>6.3346</v>
      </c>
      <c r="F4989">
        <v>5</v>
      </c>
      <c r="G4989">
        <v>1.90038</v>
      </c>
    </row>
    <row r="4990" spans="1:7" x14ac:dyDescent="0.25">
      <c r="A4990" t="s">
        <v>22228</v>
      </c>
      <c r="B4990" t="s">
        <v>41</v>
      </c>
      <c r="C4990" t="s">
        <v>19</v>
      </c>
      <c r="D4990" t="s">
        <v>48</v>
      </c>
      <c r="E4990">
        <v>6.9896000000000003</v>
      </c>
      <c r="F4990">
        <v>5</v>
      </c>
      <c r="G4990">
        <v>2.0968800000000001</v>
      </c>
    </row>
    <row r="4991" spans="1:7" x14ac:dyDescent="0.25">
      <c r="A4991" t="s">
        <v>22232</v>
      </c>
      <c r="B4991" t="s">
        <v>19</v>
      </c>
      <c r="C4991" t="s">
        <v>19</v>
      </c>
      <c r="D4991" t="s">
        <v>48</v>
      </c>
      <c r="E4991">
        <v>14.36413333333333</v>
      </c>
      <c r="F4991">
        <v>10</v>
      </c>
      <c r="G4991">
        <v>4.30924</v>
      </c>
    </row>
    <row r="4992" spans="1:7" x14ac:dyDescent="0.25">
      <c r="A4992" t="s">
        <v>22236</v>
      </c>
      <c r="B4992" t="s">
        <v>27</v>
      </c>
      <c r="C4992" t="s">
        <v>27</v>
      </c>
      <c r="D4992" t="s">
        <v>48</v>
      </c>
      <c r="E4992">
        <v>1.642066666666667</v>
      </c>
      <c r="F4992">
        <v>1</v>
      </c>
      <c r="G4992">
        <v>0.49262</v>
      </c>
    </row>
    <row r="4993" spans="1:7" x14ac:dyDescent="0.25">
      <c r="A4993" t="s">
        <v>22240</v>
      </c>
      <c r="B4993" t="s">
        <v>19</v>
      </c>
      <c r="C4993" t="s">
        <v>41</v>
      </c>
      <c r="D4993" t="s">
        <v>48</v>
      </c>
      <c r="E4993">
        <v>6.2011333333333338</v>
      </c>
      <c r="F4993">
        <v>5</v>
      </c>
      <c r="G4993">
        <v>1.8603400000000001</v>
      </c>
    </row>
    <row r="4994" spans="1:7" x14ac:dyDescent="0.25">
      <c r="A4994" t="s">
        <v>22244</v>
      </c>
      <c r="B4994" t="s">
        <v>19</v>
      </c>
      <c r="C4994" t="s">
        <v>34</v>
      </c>
      <c r="D4994" t="s">
        <v>20</v>
      </c>
      <c r="E4994">
        <v>3.0249333333333328</v>
      </c>
      <c r="F4994">
        <v>3</v>
      </c>
      <c r="G4994">
        <v>0.90747999999999995</v>
      </c>
    </row>
    <row r="4995" spans="1:7" x14ac:dyDescent="0.25">
      <c r="A4995" t="s">
        <v>22248</v>
      </c>
      <c r="B4995" t="s">
        <v>41</v>
      </c>
      <c r="C4995" t="s">
        <v>19</v>
      </c>
      <c r="D4995" t="s">
        <v>20</v>
      </c>
      <c r="E4995">
        <v>1.315133333333333</v>
      </c>
      <c r="F4995">
        <v>1</v>
      </c>
      <c r="G4995">
        <v>0.39454</v>
      </c>
    </row>
    <row r="4996" spans="1:7" x14ac:dyDescent="0.25">
      <c r="A4996" t="s">
        <v>22252</v>
      </c>
      <c r="B4996" t="s">
        <v>41</v>
      </c>
      <c r="C4996" t="s">
        <v>41</v>
      </c>
      <c r="D4996" t="s">
        <v>48</v>
      </c>
      <c r="E4996">
        <v>3.675533333333334</v>
      </c>
      <c r="F4996">
        <v>5</v>
      </c>
      <c r="G4996">
        <v>1.10266</v>
      </c>
    </row>
    <row r="4997" spans="1:7" x14ac:dyDescent="0.25">
      <c r="A4997" t="s">
        <v>22256</v>
      </c>
      <c r="B4997" t="s">
        <v>19</v>
      </c>
      <c r="C4997" t="s">
        <v>27</v>
      </c>
      <c r="D4997" t="s">
        <v>48</v>
      </c>
      <c r="E4997">
        <v>1.5640666666666669</v>
      </c>
      <c r="F4997">
        <v>1</v>
      </c>
      <c r="G4997">
        <v>0.46922000000000003</v>
      </c>
    </row>
    <row r="4998" spans="1:7" x14ac:dyDescent="0.25">
      <c r="A4998" t="s">
        <v>22260</v>
      </c>
      <c r="B4998" t="s">
        <v>41</v>
      </c>
      <c r="C4998" t="s">
        <v>34</v>
      </c>
      <c r="D4998" t="s">
        <v>48</v>
      </c>
      <c r="E4998">
        <v>2.358133333333333</v>
      </c>
      <c r="F4998">
        <v>3</v>
      </c>
      <c r="G4998">
        <v>0.70743999999999996</v>
      </c>
    </row>
    <row r="4999" spans="1:7" x14ac:dyDescent="0.25">
      <c r="A4999" t="s">
        <v>22264</v>
      </c>
      <c r="B4999" t="s">
        <v>41</v>
      </c>
      <c r="C4999" t="s">
        <v>34</v>
      </c>
      <c r="D4999" t="s">
        <v>20</v>
      </c>
      <c r="E4999">
        <v>4.9725333333333337</v>
      </c>
      <c r="F4999">
        <v>5</v>
      </c>
      <c r="G4999">
        <v>1.49176</v>
      </c>
    </row>
    <row r="5000" spans="1:7" x14ac:dyDescent="0.25">
      <c r="A5000" t="s">
        <v>22268</v>
      </c>
      <c r="B5000" t="s">
        <v>41</v>
      </c>
      <c r="C5000" t="s">
        <v>34</v>
      </c>
      <c r="D5000" t="s">
        <v>48</v>
      </c>
      <c r="E5000">
        <v>4.447233333333334</v>
      </c>
      <c r="F5000">
        <v>3</v>
      </c>
      <c r="G5000">
        <v>1.3341700000000001</v>
      </c>
    </row>
    <row r="5001" spans="1:7" x14ac:dyDescent="0.25">
      <c r="A5001" t="s">
        <v>22272</v>
      </c>
      <c r="B5001" t="s">
        <v>34</v>
      </c>
      <c r="C5001" t="s">
        <v>27</v>
      </c>
      <c r="D5001" t="s">
        <v>48</v>
      </c>
      <c r="E5001">
        <v>12.639799999999999</v>
      </c>
      <c r="F5001">
        <v>10</v>
      </c>
      <c r="G5001">
        <v>3.7919399999999999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TotalSales</vt:lpstr>
      <vt:lpstr>CountryBarChart</vt:lpstr>
      <vt:lpstr>TOP5Custumers</vt:lpstr>
      <vt:lpstr>orders</vt:lpstr>
      <vt:lpstr>customers</vt:lpstr>
      <vt:lpstr>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Tim Fateev</cp:lastModifiedBy>
  <dcterms:created xsi:type="dcterms:W3CDTF">2025-08-16T04:17:41Z</dcterms:created>
  <dcterms:modified xsi:type="dcterms:W3CDTF">2025-08-16T17:04:15Z</dcterms:modified>
</cp:coreProperties>
</file>